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theme/themeOverride1.xml" ContentType="application/vnd.openxmlformats-officedocument.themeOverride+xml"/>
  <Override PartName="/xl/charts/chart2.xml" ContentType="application/vnd.openxmlformats-officedocument.drawingml.chart+xml"/>
  <Override PartName="/xl/charts/chart3.xml" ContentType="application/vnd.openxmlformats-officedocument.drawingml.chart+xml"/>
  <Override PartName="/xl/theme/themeOverride2.xml" ContentType="application/vnd.openxmlformats-officedocument.themeOverride+xml"/>
  <Override PartName="/xl/drawings/drawing2.xml" ContentType="application/vnd.openxmlformats-officedocument.drawing+xml"/>
  <Override PartName="/xl/charts/chart4.xml" ContentType="application/vnd.openxmlformats-officedocument.drawingml.chart+xml"/>
  <Override PartName="/xl/theme/themeOverride3.xml" ContentType="application/vnd.openxmlformats-officedocument.themeOverride+xml"/>
  <Override PartName="/xl/charts/chart5.xml" ContentType="application/vnd.openxmlformats-officedocument.drawingml.chart+xml"/>
  <Override PartName="/xl/charts/chart6.xml" ContentType="application/vnd.openxmlformats-officedocument.drawingml.chart+xml"/>
  <Override PartName="/xl/theme/themeOverride4.xml" ContentType="application/vnd.openxmlformats-officedocument.themeOverride+xml"/>
  <Override PartName="/xl/drawings/drawing3.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4.xml" ContentType="application/vnd.openxmlformats-officedocument.drawing+xml"/>
  <Override PartName="/xl/charts/chart13.xml" ContentType="application/vnd.openxmlformats-officedocument.drawingml.chart+xml"/>
  <Override PartName="/xl/theme/themeOverride5.xml" ContentType="application/vnd.openxmlformats-officedocument.themeOverride+xml"/>
  <Override PartName="/xl/drawings/drawing5.xml" ContentType="application/vnd.openxmlformats-officedocument.drawingml.chartshapes+xml"/>
  <Override PartName="/xl/charts/chart14.xml" ContentType="application/vnd.openxmlformats-officedocument.drawingml.chart+xml"/>
  <Override PartName="/xl/charts/chart15.xml" ContentType="application/vnd.openxmlformats-officedocument.drawingml.chart+xml"/>
  <Override PartName="/xl/theme/themeOverride6.xml" ContentType="application/vnd.openxmlformats-officedocument.themeOverride+xml"/>
  <Override PartName="/xl/charts/chart16.xml" ContentType="application/vnd.openxmlformats-officedocument.drawingml.chart+xml"/>
  <Override PartName="/xl/drawings/drawing6.xml" ContentType="application/vnd.openxmlformats-officedocument.drawing+xml"/>
  <Override PartName="/xl/charts/chart17.xml" ContentType="application/vnd.openxmlformats-officedocument.drawingml.chart+xml"/>
  <Override PartName="/xl/theme/themeOverride7.xml" ContentType="application/vnd.openxmlformats-officedocument.themeOverride+xml"/>
  <Override PartName="/xl/drawings/drawing7.xml" ContentType="application/vnd.openxmlformats-officedocument.drawingml.chartshapes+xml"/>
  <Override PartName="/xl/charts/chart18.xml" ContentType="application/vnd.openxmlformats-officedocument.drawingml.chart+xml"/>
  <Override PartName="/xl/charts/chart19.xml" ContentType="application/vnd.openxmlformats-officedocument.drawingml.chart+xml"/>
  <Override PartName="/xl/theme/themeOverride8.xml" ContentType="application/vnd.openxmlformats-officedocument.themeOverride+xml"/>
  <Override PartName="/xl/charts/chart20.xml" ContentType="application/vnd.openxmlformats-officedocument.drawingml.chart+xml"/>
  <Override PartName="/xl/drawings/drawing8.xml" ContentType="application/vnd.openxmlformats-officedocument.drawing+xml"/>
  <Override PartName="/xl/charts/chart21.xml" ContentType="application/vnd.openxmlformats-officedocument.drawingml.chart+xml"/>
  <Override PartName="/xl/charts/style1.xml" ContentType="application/vnd.ms-office.chartstyle+xml"/>
  <Override PartName="/xl/charts/colors1.xml" ContentType="application/vnd.ms-office.chartcolorstyle+xml"/>
  <Override PartName="/xl/charts/chart22.xml" ContentType="application/vnd.openxmlformats-officedocument.drawingml.chart+xml"/>
  <Override PartName="/xl/charts/style2.xml" ContentType="application/vnd.ms-office.chartstyle+xml"/>
  <Override PartName="/xl/charts/colors2.xml" ContentType="application/vnd.ms-office.chartcolorstyle+xml"/>
  <Override PartName="/xl/charts/chart23.xml" ContentType="application/vnd.openxmlformats-officedocument.drawingml.chart+xml"/>
  <Override PartName="/xl/charts/style3.xml" ContentType="application/vnd.ms-office.chartstyle+xml"/>
  <Override PartName="/xl/charts/colors3.xml" ContentType="application/vnd.ms-office.chartcolorstyle+xml"/>
  <Override PartName="/xl/charts/chart24.xml" ContentType="application/vnd.openxmlformats-officedocument.drawingml.chart+xml"/>
  <Override PartName="/xl/charts/style4.xml" ContentType="application/vnd.ms-office.chartstyle+xml"/>
  <Override PartName="/xl/charts/colors4.xml" ContentType="application/vnd.ms-office.chartcolorstyle+xml"/>
  <Override PartName="/xl/charts/chart25.xml" ContentType="application/vnd.openxmlformats-officedocument.drawingml.chart+xml"/>
  <Override PartName="/xl/charts/style5.xml" ContentType="application/vnd.ms-office.chartstyle+xml"/>
  <Override PartName="/xl/charts/colors5.xml" ContentType="application/vnd.ms-office.chartcolorstyle+xml"/>
  <Override PartName="/xl/charts/chart26.xml" ContentType="application/vnd.openxmlformats-officedocument.drawingml.chart+xml"/>
  <Override PartName="/xl/charts/style6.xml" ContentType="application/vnd.ms-office.chartstyle+xml"/>
  <Override PartName="/xl/charts/colors6.xml" ContentType="application/vnd.ms-office.chartcolorstyle+xml"/>
  <Override PartName="/xl/charts/chart27.xml" ContentType="application/vnd.openxmlformats-officedocument.drawingml.chart+xml"/>
  <Override PartName="/xl/charts/style7.xml" ContentType="application/vnd.ms-office.chartstyle+xml"/>
  <Override PartName="/xl/charts/colors7.xml" ContentType="application/vnd.ms-office.chartcolorstyle+xml"/>
  <Override PartName="/xl/charts/chart28.xml" ContentType="application/vnd.openxmlformats-officedocument.drawingml.chart+xml"/>
  <Override PartName="/xl/charts/style8.xml" ContentType="application/vnd.ms-office.chartstyle+xml"/>
  <Override PartName="/xl/charts/colors8.xml" ContentType="application/vnd.ms-office.chartcolorstyle+xml"/>
  <Override PartName="/xl/charts/chart29.xml" ContentType="application/vnd.openxmlformats-officedocument.drawingml.chart+xml"/>
  <Override PartName="/xl/charts/style9.xml" ContentType="application/vnd.ms-office.chartstyle+xml"/>
  <Override PartName="/xl/charts/colors9.xml" ContentType="application/vnd.ms-office.chartcolorstyle+xml"/>
  <Override PartName="/xl/charts/chart3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31.xml" ContentType="application/vnd.openxmlformats-officedocument.drawingml.chart+xml"/>
  <Override PartName="/xl/charts/chart32.xml" ContentType="application/vnd.openxmlformats-officedocument.drawingml.chart+xml"/>
  <Override PartName="/xl/drawings/drawing9.xml" ContentType="application/vnd.openxmlformats-officedocument.drawing+xml"/>
  <Override PartName="/xl/charts/chart33.xml" ContentType="application/vnd.openxmlformats-officedocument.drawingml.chart+xml"/>
  <Override PartName="/xl/drawings/drawing10.xml" ContentType="application/vnd.openxmlformats-officedocument.drawing+xml"/>
  <Override PartName="/xl/charts/chart34.xml" ContentType="application/vnd.openxmlformats-officedocument.drawingml.chart+xml"/>
  <Override PartName="/xl/charts/chart3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xml"/>
  <Override PartName="/xl/charts/chart36.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charts/chart37.xml" ContentType="application/vnd.openxmlformats-officedocument.drawingml.chart+xml"/>
  <Override PartName="/xl/drawings/drawing13.xml" ContentType="application/vnd.openxmlformats-officedocument.drawing+xml"/>
  <Override PartName="/xl/charts/chart38.xml" ContentType="application/vnd.openxmlformats-officedocument.drawingml.chart+xml"/>
  <Override PartName="/xl/drawings/drawing14.xml" ContentType="application/vnd.openxmlformats-officedocument.drawing+xml"/>
  <Override PartName="/xl/charts/chart39.xml" ContentType="application/vnd.openxmlformats-officedocument.drawingml.chart+xml"/>
  <Override PartName="/xl/theme/themeOverride10.xml" ContentType="application/vnd.openxmlformats-officedocument.themeOverride+xml"/>
  <Override PartName="/xl/charts/chart40.xml" ContentType="application/vnd.openxmlformats-officedocument.drawingml.chart+xml"/>
  <Override PartName="/xl/theme/themeOverride11.xml" ContentType="application/vnd.openxmlformats-officedocument.themeOverride+xml"/>
  <Override PartName="/xl/charts/chart41.xml" ContentType="application/vnd.openxmlformats-officedocument.drawingml.chart+xml"/>
  <Override PartName="/xl/theme/themeOverride12.xml" ContentType="application/vnd.openxmlformats-officedocument.themeOverride+xml"/>
  <Override PartName="/xl/charts/chart42.xml" ContentType="application/vnd.openxmlformats-officedocument.drawingml.chart+xml"/>
  <Override PartName="/xl/theme/themeOverride13.xml" ContentType="application/vnd.openxmlformats-officedocument.themeOverride+xml"/>
  <Override PartName="/xl/drawings/drawing15.xml" ContentType="application/vnd.openxmlformats-officedocument.drawing+xml"/>
  <Override PartName="/xl/charts/chart43.xml" ContentType="application/vnd.openxmlformats-officedocument.drawingml.chart+xml"/>
  <Override PartName="/xl/theme/themeOverride14.xml" ContentType="application/vnd.openxmlformats-officedocument.themeOverride+xml"/>
  <Override PartName="/xl/charts/chart44.xml" ContentType="application/vnd.openxmlformats-officedocument.drawingml.chart+xml"/>
  <Override PartName="/xl/theme/themeOverride15.xml" ContentType="application/vnd.openxmlformats-officedocument.themeOverride+xml"/>
  <Override PartName="/xl/charts/chart45.xml" ContentType="application/vnd.openxmlformats-officedocument.drawingml.chart+xml"/>
  <Override PartName="/xl/theme/themeOverride16.xml" ContentType="application/vnd.openxmlformats-officedocument.themeOverride+xml"/>
  <Override PartName="/xl/charts/chart46.xml" ContentType="application/vnd.openxmlformats-officedocument.drawingml.chart+xml"/>
  <Override PartName="/xl/theme/themeOverride17.xml" ContentType="application/vnd.openxmlformats-officedocument.themeOverride+xml"/>
  <Override PartName="/xl/drawings/drawing16.xml" ContentType="application/vnd.openxmlformats-officedocument.drawing+xml"/>
  <Override PartName="/xl/charts/chart47.xml" ContentType="application/vnd.openxmlformats-officedocument.drawingml.chart+xml"/>
  <Override PartName="/xl/theme/themeOverride18.xml" ContentType="application/vnd.openxmlformats-officedocument.themeOverride+xml"/>
  <Override PartName="/xl/charts/chart48.xml" ContentType="application/vnd.openxmlformats-officedocument.drawingml.chart+xml"/>
  <Override PartName="/xl/theme/themeOverride19.xml" ContentType="application/vnd.openxmlformats-officedocument.themeOverride+xml"/>
  <Override PartName="/xl/charts/chart49.xml" ContentType="application/vnd.openxmlformats-officedocument.drawingml.chart+xml"/>
  <Override PartName="/xl/theme/themeOverride20.xml" ContentType="application/vnd.openxmlformats-officedocument.themeOverride+xml"/>
  <Override PartName="/xl/charts/chart50.xml" ContentType="application/vnd.openxmlformats-officedocument.drawingml.chart+xml"/>
  <Override PartName="/xl/theme/themeOverride21.xml" ContentType="application/vnd.openxmlformats-officedocument.themeOverride+xml"/>
  <Override PartName="/xl/drawings/drawing17.xml" ContentType="application/vnd.openxmlformats-officedocument.drawing+xml"/>
  <Override PartName="/xl/charts/chart51.xml" ContentType="application/vnd.openxmlformats-officedocument.drawingml.chart+xml"/>
  <Override PartName="/xl/theme/themeOverride22.xml" ContentType="application/vnd.openxmlformats-officedocument.themeOverride+xml"/>
  <Override PartName="/xl/charts/chart52.xml" ContentType="application/vnd.openxmlformats-officedocument.drawingml.chart+xml"/>
  <Override PartName="/xl/theme/themeOverride23.xml" ContentType="application/vnd.openxmlformats-officedocument.themeOverride+xml"/>
  <Override PartName="/xl/charts/chart53.xml" ContentType="application/vnd.openxmlformats-officedocument.drawingml.chart+xml"/>
  <Override PartName="/xl/theme/themeOverride24.xml" ContentType="application/vnd.openxmlformats-officedocument.themeOverride+xml"/>
  <Override PartName="/xl/charts/chart54.xml" ContentType="application/vnd.openxmlformats-officedocument.drawingml.chart+xml"/>
  <Override PartName="/xl/theme/themeOverride25.xml" ContentType="application/vnd.openxmlformats-officedocument.themeOverride+xml"/>
  <Override PartName="/xl/drawings/drawing18.xml" ContentType="application/vnd.openxmlformats-officedocument.drawing+xml"/>
  <Override PartName="/xl/charts/chart55.xml" ContentType="application/vnd.openxmlformats-officedocument.drawingml.chart+xml"/>
  <Override PartName="/xl/theme/themeOverride26.xml" ContentType="application/vnd.openxmlformats-officedocument.themeOverride+xml"/>
  <Override PartName="/xl/charts/chart56.xml" ContentType="application/vnd.openxmlformats-officedocument.drawingml.chart+xml"/>
  <Override PartName="/xl/theme/themeOverride27.xml" ContentType="application/vnd.openxmlformats-officedocument.themeOverride+xml"/>
  <Override PartName="/xl/charts/chart57.xml" ContentType="application/vnd.openxmlformats-officedocument.drawingml.chart+xml"/>
  <Override PartName="/xl/theme/themeOverride28.xml" ContentType="application/vnd.openxmlformats-officedocument.themeOverride+xml"/>
  <Override PartName="/xl/charts/chart58.xml" ContentType="application/vnd.openxmlformats-officedocument.drawingml.chart+xml"/>
  <Override PartName="/xl/theme/themeOverride29.xml" ContentType="application/vnd.openxmlformats-officedocument.themeOverride+xml"/>
  <Override PartName="/xl/drawings/drawing19.xml" ContentType="application/vnd.openxmlformats-officedocument.drawing+xml"/>
  <Override PartName="/xl/charts/chart59.xml" ContentType="application/vnd.openxmlformats-officedocument.drawingml.chart+xml"/>
  <Override PartName="/xl/theme/themeOverride30.xml" ContentType="application/vnd.openxmlformats-officedocument.themeOverride+xml"/>
  <Override PartName="/xl/charts/chart60.xml" ContentType="application/vnd.openxmlformats-officedocument.drawingml.chart+xml"/>
  <Override PartName="/xl/theme/themeOverride31.xml" ContentType="application/vnd.openxmlformats-officedocument.themeOverride+xml"/>
  <Override PartName="/xl/charts/chart61.xml" ContentType="application/vnd.openxmlformats-officedocument.drawingml.chart+xml"/>
  <Override PartName="/xl/theme/themeOverride32.xml" ContentType="application/vnd.openxmlformats-officedocument.themeOverride+xml"/>
  <Override PartName="/xl/charts/chart62.xml" ContentType="application/vnd.openxmlformats-officedocument.drawingml.chart+xml"/>
  <Override PartName="/xl/theme/themeOverride33.xml" ContentType="application/vnd.openxmlformats-officedocument.themeOverride+xml"/>
  <Override PartName="/xl/drawings/drawing20.xml" ContentType="application/vnd.openxmlformats-officedocument.drawing+xml"/>
  <Override PartName="/xl/charts/chart63.xml" ContentType="application/vnd.openxmlformats-officedocument.drawingml.chart+xml"/>
  <Override PartName="/xl/theme/themeOverride34.xml" ContentType="application/vnd.openxmlformats-officedocument.themeOverride+xml"/>
  <Override PartName="/xl/charts/chart64.xml" ContentType="application/vnd.openxmlformats-officedocument.drawingml.chart+xml"/>
  <Override PartName="/xl/theme/themeOverride35.xml" ContentType="application/vnd.openxmlformats-officedocument.themeOverride+xml"/>
  <Override PartName="/xl/charts/chart65.xml" ContentType="application/vnd.openxmlformats-officedocument.drawingml.chart+xml"/>
  <Override PartName="/xl/theme/themeOverride36.xml" ContentType="application/vnd.openxmlformats-officedocument.themeOverride+xml"/>
  <Override PartName="/xl/charts/chart66.xml" ContentType="application/vnd.openxmlformats-officedocument.drawingml.chart+xml"/>
  <Override PartName="/xl/theme/themeOverride37.xml" ContentType="application/vnd.openxmlformats-officedocument.themeOverride+xml"/>
  <Override PartName="/xl/drawings/drawing21.xml" ContentType="application/vnd.openxmlformats-officedocument.drawing+xml"/>
  <Override PartName="/xl/charts/chart67.xml" ContentType="application/vnd.openxmlformats-officedocument.drawingml.chart+xml"/>
  <Override PartName="/xl/theme/themeOverride38.xml" ContentType="application/vnd.openxmlformats-officedocument.themeOverride+xml"/>
  <Override PartName="/xl/charts/chart68.xml" ContentType="application/vnd.openxmlformats-officedocument.drawingml.chart+xml"/>
  <Override PartName="/xl/theme/themeOverride39.xml" ContentType="application/vnd.openxmlformats-officedocument.themeOverride+xml"/>
  <Override PartName="/xl/charts/chart69.xml" ContentType="application/vnd.openxmlformats-officedocument.drawingml.chart+xml"/>
  <Override PartName="/xl/theme/themeOverride40.xml" ContentType="application/vnd.openxmlformats-officedocument.themeOverride+xml"/>
  <Override PartName="/xl/charts/chart70.xml" ContentType="application/vnd.openxmlformats-officedocument.drawingml.chart+xml"/>
  <Override PartName="/xl/theme/themeOverride41.xml" ContentType="application/vnd.openxmlformats-officedocument.themeOverride+xml"/>
  <Override PartName="/xl/drawings/drawing22.xml" ContentType="application/vnd.openxmlformats-officedocument.drawing+xml"/>
  <Override PartName="/xl/charts/chart71.xml" ContentType="application/vnd.openxmlformats-officedocument.drawingml.chart+xml"/>
  <Override PartName="/xl/theme/themeOverride42.xml" ContentType="application/vnd.openxmlformats-officedocument.themeOverride+xml"/>
  <Override PartName="/xl/charts/chart72.xml" ContentType="application/vnd.openxmlformats-officedocument.drawingml.chart+xml"/>
  <Override PartName="/xl/theme/themeOverride43.xml" ContentType="application/vnd.openxmlformats-officedocument.themeOverride+xml"/>
  <Override PartName="/xl/charts/chart73.xml" ContentType="application/vnd.openxmlformats-officedocument.drawingml.chart+xml"/>
  <Override PartName="/xl/theme/themeOverride44.xml" ContentType="application/vnd.openxmlformats-officedocument.themeOverride+xml"/>
  <Override PartName="/xl/charts/chart74.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45.xml" ContentType="application/vnd.openxmlformats-officedocument.themeOverride+xml"/>
  <Override PartName="/xl/drawings/drawing23.xml" ContentType="application/vnd.openxmlformats-officedocument.drawing+xml"/>
  <Override PartName="/xl/charts/chart75.xml" ContentType="application/vnd.openxmlformats-officedocument.drawingml.chart+xml"/>
  <Override PartName="/xl/theme/themeOverride46.xml" ContentType="application/vnd.openxmlformats-officedocument.themeOverride+xml"/>
  <Override PartName="/xl/charts/chart76.xml" ContentType="application/vnd.openxmlformats-officedocument.drawingml.chart+xml"/>
  <Override PartName="/xl/theme/themeOverride47.xml" ContentType="application/vnd.openxmlformats-officedocument.themeOverride+xml"/>
  <Override PartName="/xl/charts/chart77.xml" ContentType="application/vnd.openxmlformats-officedocument.drawingml.chart+xml"/>
  <Override PartName="/xl/theme/themeOverride48.xml" ContentType="application/vnd.openxmlformats-officedocument.themeOverride+xml"/>
  <Override PartName="/xl/drawings/drawing24.xml" ContentType="application/vnd.openxmlformats-officedocument.drawing+xml"/>
  <Override PartName="/xl/charts/chart78.xml" ContentType="application/vnd.openxmlformats-officedocument.drawingml.chart+xml"/>
  <Override PartName="/xl/theme/themeOverride49.xml" ContentType="application/vnd.openxmlformats-officedocument.themeOverride+xml"/>
  <Override PartName="/xl/charts/chart79.xml" ContentType="application/vnd.openxmlformats-officedocument.drawingml.chart+xml"/>
  <Override PartName="/xl/theme/themeOverride50.xml" ContentType="application/vnd.openxmlformats-officedocument.themeOverride+xml"/>
  <Override PartName="/xl/charts/chart80.xml" ContentType="application/vnd.openxmlformats-officedocument.drawingml.chart+xml"/>
  <Override PartName="/xl/theme/themeOverride5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filterPrivacy="1" defaultThemeVersion="124226"/>
  <xr:revisionPtr revIDLastSave="0" documentId="13_ncr:1_{57B514A9-36E0-4E66-A1F6-04F3DA42B18B}" xr6:coauthVersionLast="47" xr6:coauthVersionMax="47" xr10:uidLastSave="{00000000-0000-0000-0000-000000000000}"/>
  <bookViews>
    <workbookView xWindow="-120" yWindow="-120" windowWidth="19440" windowHeight="15000" tabRatio="920" firstSheet="11" activeTab="11" xr2:uid="{00000000-000D-0000-FFFF-FFFF00000000}"/>
  </bookViews>
  <sheets>
    <sheet name="REJECTION TREND BP" sheetId="30" state="hidden" r:id="rId1"/>
    <sheet name="REJECTION TREND" sheetId="23" state="hidden" r:id="rId2"/>
    <sheet name="MAJOR REJECTION DATA SHEET" sheetId="33" state="hidden" r:id="rId3"/>
    <sheet name="OVERALL REJECTION TREND (2)" sheetId="45" r:id="rId4"/>
    <sheet name="OVERALL REJECTION TREND" sheetId="38" r:id="rId5"/>
    <sheet name="SEC WISE TREND 2021-2022 " sheetId="41" r:id="rId6"/>
    <sheet name="LINE WISE REJ %" sheetId="27" r:id="rId7"/>
    <sheet name="TOP-10 PARTS" sheetId="29" r:id="rId8"/>
    <sheet name="TOP-5 COST" sheetId="44" r:id="rId9"/>
    <sheet name="LINE WISE PARETO QTY WISE" sheetId="24" r:id="rId10"/>
    <sheet name="TVS &amp; HONDA" sheetId="43" r:id="rId11"/>
    <sheet name="Cam Shaft Line" sheetId="5" r:id="rId12"/>
    <sheet name="Shaft line A" sheetId="2" r:id="rId13"/>
    <sheet name="Shaft line B" sheetId="21" r:id="rId14"/>
    <sheet name="Gear A Line" sheetId="4" r:id="rId15"/>
    <sheet name="Gear B Line. (2)" sheetId="39" state="hidden" r:id="rId16"/>
    <sheet name="Gear B Line." sheetId="3" r:id="rId17"/>
    <sheet name="HARD LINE" sheetId="8" r:id="rId18"/>
    <sheet name="HONNING" sheetId="22" r:id="rId19"/>
    <sheet name="Forging" sheetId="9" r:id="rId20"/>
    <sheet name="Con Rod Line" sheetId="15" r:id="rId21"/>
    <sheet name="HT" sheetId="36"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s>
  <definedNames>
    <definedName name="\a">#REF!</definedName>
    <definedName name="\AS">#REF!</definedName>
    <definedName name="\B">#REF!</definedName>
    <definedName name="\IEJRWIJIOE" localSheetId="4" hidden="1">{#N/A,#N/A,FALSE,"ﾏﾚｰｼｱ";#N/A,#N/A,FALSE,"ﾌｨﾘﾋﾟﾝ ";#N/A,#N/A,FALSE,"ﾍﾞﾄﾅﾑ"}</definedName>
    <definedName name="\IEJRWIJIOE" localSheetId="3" hidden="1">{#N/A,#N/A,FALSE,"ﾏﾚｰｼｱ";#N/A,#N/A,FALSE,"ﾌｨﾘﾋﾟﾝ ";#N/A,#N/A,FALSE,"ﾍﾞﾄﾅﾑ"}</definedName>
    <definedName name="\IEJRWIJIOE" localSheetId="5" hidden="1">{#N/A,#N/A,FALSE,"ﾏﾚｰｼｱ";#N/A,#N/A,FALSE,"ﾌｨﾘﾋﾟﾝ ";#N/A,#N/A,FALSE,"ﾍﾞﾄﾅﾑ"}</definedName>
    <definedName name="\IEJRWIJIOE" localSheetId="10" hidden="1">{#N/A,#N/A,FALSE,"ﾏﾚｰｼｱ";#N/A,#N/A,FALSE,"ﾌｨﾘﾋﾟﾝ ";#N/A,#N/A,FALSE,"ﾍﾞﾄﾅﾑ"}</definedName>
    <definedName name="\IEJRWIJIOE" hidden="1">{#N/A,#N/A,FALSE,"ﾏﾚｰｼｱ";#N/A,#N/A,FALSE,"ﾌｨﾘﾋﾟﾝ ";#N/A,#N/A,FALSE,"ﾍﾞﾄﾅﾑ"}</definedName>
    <definedName name="\m">#REF!</definedName>
    <definedName name="\r">#N/A</definedName>
    <definedName name="\sadf" localSheetId="4" hidden="1">{#N/A,#N/A,FALSE,"ﾏﾚｰｼｱ";#N/A,#N/A,FALSE,"ﾌｨﾘﾋﾟﾝ ";#N/A,#N/A,FALSE,"ﾍﾞﾄﾅﾑ"}</definedName>
    <definedName name="\sadf" localSheetId="3" hidden="1">{#N/A,#N/A,FALSE,"ﾏﾚｰｼｱ";#N/A,#N/A,FALSE,"ﾌｨﾘﾋﾟﾝ ";#N/A,#N/A,FALSE,"ﾍﾞﾄﾅﾑ"}</definedName>
    <definedName name="\sadf" localSheetId="5" hidden="1">{#N/A,#N/A,FALSE,"ﾏﾚｰｼｱ";#N/A,#N/A,FALSE,"ﾌｨﾘﾋﾟﾝ ";#N/A,#N/A,FALSE,"ﾍﾞﾄﾅﾑ"}</definedName>
    <definedName name="\sadf" localSheetId="10" hidden="1">{#N/A,#N/A,FALSE,"ﾏﾚｰｼｱ";#N/A,#N/A,FALSE,"ﾌｨﾘﾋﾟﾝ ";#N/A,#N/A,FALSE,"ﾍﾞﾄﾅﾑ"}</definedName>
    <definedName name="\sadf" hidden="1">{#N/A,#N/A,FALSE,"ﾏﾚｰｼｱ";#N/A,#N/A,FALSE,"ﾌｨﾘﾋﾟﾝ ";#N/A,#N/A,FALSE,"ﾍﾞﾄﾅﾑ"}</definedName>
    <definedName name="\t">#N/A</definedName>
    <definedName name="\X">#REF!</definedName>
    <definedName name="\Z">#REF!</definedName>
    <definedName name="_\">#N/A</definedName>
    <definedName name="___________________________________DIT9712">#REF!</definedName>
    <definedName name="__________________________________DIT9712">#REF!</definedName>
    <definedName name="_________________________________DIT9712">#REF!</definedName>
    <definedName name="________________________________DIT9712">#REF!</definedName>
    <definedName name="_______________________________DIT9712">#REF!</definedName>
    <definedName name="______________________________DIT9712">#REF!</definedName>
    <definedName name="_____________________________DIT9712">#REF!</definedName>
    <definedName name="____________________________DIT9712">#REF!</definedName>
    <definedName name="___________________________DIT9712">#REF!</definedName>
    <definedName name="___________________________tl1">#REF!</definedName>
    <definedName name="__________________________DIT9712">#REF!</definedName>
    <definedName name="__________________________tl1">#REF!</definedName>
    <definedName name="_________________________DIT9712">#REF!</definedName>
    <definedName name="_________________________tl1">#REF!</definedName>
    <definedName name="________________________DIT9712">#REF!</definedName>
    <definedName name="________________________tl1">#REF!</definedName>
    <definedName name="_______________________d1">#REF!</definedName>
    <definedName name="_______________________DIT9712">#REF!</definedName>
    <definedName name="_______________________m1">#REF!</definedName>
    <definedName name="_______________________p1">#REF!</definedName>
    <definedName name="_______________________tl1">#REF!</definedName>
    <definedName name="______________________d1">#REF!</definedName>
    <definedName name="______________________DIT9712">#REF!</definedName>
    <definedName name="______________________m1">#REF!</definedName>
    <definedName name="______________________p1">#REF!</definedName>
    <definedName name="______________________tl1">#REF!</definedName>
    <definedName name="_____________________d1">#REF!</definedName>
    <definedName name="_____________________DIT9712">#REF!</definedName>
    <definedName name="_____________________m1">#REF!</definedName>
    <definedName name="_____________________p1">#REF!</definedName>
    <definedName name="_____________________tl1">#REF!</definedName>
    <definedName name="____________________d1">#REF!</definedName>
    <definedName name="____________________DIT9712">#REF!</definedName>
    <definedName name="____________________m1">#REF!</definedName>
    <definedName name="____________________p1">#REF!</definedName>
    <definedName name="____________________tl1">#REF!</definedName>
    <definedName name="___________________d1">#REF!</definedName>
    <definedName name="___________________DIT9712">#REF!</definedName>
    <definedName name="___________________m1">#REF!</definedName>
    <definedName name="___________________p1">#REF!</definedName>
    <definedName name="___________________tl1">#REF!</definedName>
    <definedName name="__________________d1">#REF!</definedName>
    <definedName name="__________________DIT9712">#REF!</definedName>
    <definedName name="__________________m1">#REF!</definedName>
    <definedName name="__________________p1">#REF!</definedName>
    <definedName name="__________________tl1">#REF!</definedName>
    <definedName name="_________________d1">#REF!</definedName>
    <definedName name="_________________DIT9712">#REF!</definedName>
    <definedName name="_________________m1">#REF!</definedName>
    <definedName name="_________________p1">#REF!</definedName>
    <definedName name="_________________tl1">#REF!</definedName>
    <definedName name="________________d1">#REF!</definedName>
    <definedName name="________________DIT9712">#REF!</definedName>
    <definedName name="________________m1">#REF!</definedName>
    <definedName name="________________p1">#REF!</definedName>
    <definedName name="________________tl1">#REF!</definedName>
    <definedName name="_______________d1">#REF!</definedName>
    <definedName name="_______________DIT9712">#REF!</definedName>
    <definedName name="_______________m1">#REF!</definedName>
    <definedName name="_______________p1">#REF!</definedName>
    <definedName name="_______________tl1">#REF!</definedName>
    <definedName name="______________d1">#REF!</definedName>
    <definedName name="______________DIT9712">#REF!</definedName>
    <definedName name="______________m1">#REF!</definedName>
    <definedName name="______________p1">#REF!</definedName>
    <definedName name="______________tl1">#REF!</definedName>
    <definedName name="_____________d1">#REF!</definedName>
    <definedName name="_____________DIT9712">#REF!</definedName>
    <definedName name="_____________m1">#REF!</definedName>
    <definedName name="_____________p1">#REF!</definedName>
    <definedName name="_____________tl1">#REF!</definedName>
    <definedName name="____________d1">#REF!</definedName>
    <definedName name="____________DIT9712">#REF!</definedName>
    <definedName name="____________m1">#REF!</definedName>
    <definedName name="____________p1">#REF!</definedName>
    <definedName name="____________tl1">#REF!</definedName>
    <definedName name="___________d1">#REF!</definedName>
    <definedName name="___________DIT9712">#REF!</definedName>
    <definedName name="___________m1">#REF!</definedName>
    <definedName name="___________p1">#REF!</definedName>
    <definedName name="___________tl1">#REF!</definedName>
    <definedName name="__________d1">#REF!</definedName>
    <definedName name="__________DIT9712">#REF!</definedName>
    <definedName name="__________m1">#REF!</definedName>
    <definedName name="__________p1">#REF!</definedName>
    <definedName name="__________tl1">#REF!</definedName>
    <definedName name="_________d1">#REF!</definedName>
    <definedName name="_________DIT9712">#REF!</definedName>
    <definedName name="_________m1">#REF!</definedName>
    <definedName name="_________p1">#REF!</definedName>
    <definedName name="_________tl1">#REF!</definedName>
    <definedName name="________AAA1">[1]POLY!$E$9:$E$214</definedName>
    <definedName name="________d1">#REF!</definedName>
    <definedName name="________DIT9712">#REF!</definedName>
    <definedName name="________m1">#REF!</definedName>
    <definedName name="________p1">#REF!</definedName>
    <definedName name="________tl1">#REF!</definedName>
    <definedName name="_______AAA1">[1]POLY!$E$9:$E$214</definedName>
    <definedName name="_______d1">#REF!</definedName>
    <definedName name="_______DIT9712">#REF!</definedName>
    <definedName name="_______m1">#REF!</definedName>
    <definedName name="_______p1">#REF!</definedName>
    <definedName name="_______tl1">#REF!</definedName>
    <definedName name="______a1">#REF!</definedName>
    <definedName name="______a2">#REF!</definedName>
    <definedName name="______a3">#REF!</definedName>
    <definedName name="______a4">#REF!</definedName>
    <definedName name="______a5">#REF!</definedName>
    <definedName name="______AAA1">[1]POLY!$E$9:$E$214</definedName>
    <definedName name="______CC1">#REF!</definedName>
    <definedName name="______CC3">#REF!</definedName>
    <definedName name="______d1">#REF!</definedName>
    <definedName name="______DIS1">#REF!</definedName>
    <definedName name="______DIS2">#REF!</definedName>
    <definedName name="______DIS3">#REF!</definedName>
    <definedName name="______DIS4">#REF!</definedName>
    <definedName name="______DIS5">#REF!</definedName>
    <definedName name="______DIS6">#REF!</definedName>
    <definedName name="______DIT9712">#REF!</definedName>
    <definedName name="______FES250">#REF!</definedName>
    <definedName name="______IV99999">#REF!</definedName>
    <definedName name="______kei1">#REF!</definedName>
    <definedName name="______KEI2">#REF!</definedName>
    <definedName name="______kei3">#REF!</definedName>
    <definedName name="______kei4">#REF!</definedName>
    <definedName name="______m1">#REF!</definedName>
    <definedName name="______p1">#REF!</definedName>
    <definedName name="______PF1">#REF!</definedName>
    <definedName name="______PF2">#REF!</definedName>
    <definedName name="______PF3">#REF!</definedName>
    <definedName name="______PF4">#REF!</definedName>
    <definedName name="______PF5">#REF!</definedName>
    <definedName name="______PF6">#REF!</definedName>
    <definedName name="______PI1">#REF!</definedName>
    <definedName name="______PI2">#REF!</definedName>
    <definedName name="______PI3">#REF!</definedName>
    <definedName name="______PI4">#REF!</definedName>
    <definedName name="______PI5">#REF!</definedName>
    <definedName name="______PI6">#REF!</definedName>
    <definedName name="______PL1">#REF!</definedName>
    <definedName name="______PL2">#REF!</definedName>
    <definedName name="______PL3">#REF!</definedName>
    <definedName name="______PL4">#REF!</definedName>
    <definedName name="______PL5">#REF!</definedName>
    <definedName name="______PL6">#REF!</definedName>
    <definedName name="______PO1">#REF!</definedName>
    <definedName name="______PO2">#REF!</definedName>
    <definedName name="______PO3">#REF!</definedName>
    <definedName name="______PO4">#REF!</definedName>
    <definedName name="______PO5">#REF!</definedName>
    <definedName name="______PO6">#REF!</definedName>
    <definedName name="______RAD1">#REF!</definedName>
    <definedName name="______RAD2">#REF!</definedName>
    <definedName name="______RAD3">#REF!</definedName>
    <definedName name="______RAD4">#REF!</definedName>
    <definedName name="______RAD5">#REF!</definedName>
    <definedName name="______RAD6">#REF!</definedName>
    <definedName name="______RED1">#REF!</definedName>
    <definedName name="______RED2">#REF!</definedName>
    <definedName name="______RED3">#REF!</definedName>
    <definedName name="______RED4">#REF!</definedName>
    <definedName name="______RED5">#REF!</definedName>
    <definedName name="______RED6">#REF!</definedName>
    <definedName name="______RET1">#REF!</definedName>
    <definedName name="______RET2">#REF!</definedName>
    <definedName name="______RET3">#REF!</definedName>
    <definedName name="______RET4">#REF!</definedName>
    <definedName name="______RET5">#REF!</definedName>
    <definedName name="______RET6">#REF!</definedName>
    <definedName name="______tl1">#REF!</definedName>
    <definedName name="_____a1">#REF!</definedName>
    <definedName name="_____a2">#REF!</definedName>
    <definedName name="_____a3">#REF!</definedName>
    <definedName name="_____a4">#REF!</definedName>
    <definedName name="_____a5">#REF!</definedName>
    <definedName name="_____AAA1">[1]POLY!$E$9:$E$214</definedName>
    <definedName name="_____CC1">#REF!</definedName>
    <definedName name="_____CC3">#REF!</definedName>
    <definedName name="_____d1">#REF!</definedName>
    <definedName name="_____DIS1">#REF!</definedName>
    <definedName name="_____DIS2">#REF!</definedName>
    <definedName name="_____DIS3">#REF!</definedName>
    <definedName name="_____DIS4">#REF!</definedName>
    <definedName name="_____DIS5">#REF!</definedName>
    <definedName name="_____DIS6">#REF!</definedName>
    <definedName name="_____DIT9712">#REF!</definedName>
    <definedName name="_____FES250">#REF!</definedName>
    <definedName name="_____IV99999">#REF!</definedName>
    <definedName name="_____kei1">#REF!</definedName>
    <definedName name="_____KEI2">#REF!</definedName>
    <definedName name="_____kei3">#REF!</definedName>
    <definedName name="_____kei4">#REF!</definedName>
    <definedName name="_____m1">#REF!</definedName>
    <definedName name="_____p1">#REF!</definedName>
    <definedName name="_____PF1">#REF!</definedName>
    <definedName name="_____PF2">#REF!</definedName>
    <definedName name="_____PF3">#REF!</definedName>
    <definedName name="_____PF4">#REF!</definedName>
    <definedName name="_____PF5">#REF!</definedName>
    <definedName name="_____PF6">#REF!</definedName>
    <definedName name="_____PI1">#REF!</definedName>
    <definedName name="_____PI2">#REF!</definedName>
    <definedName name="_____PI3">#REF!</definedName>
    <definedName name="_____PI4">#REF!</definedName>
    <definedName name="_____PI5">#REF!</definedName>
    <definedName name="_____PI6">#REF!</definedName>
    <definedName name="_____PL1">#REF!</definedName>
    <definedName name="_____PL2">#REF!</definedName>
    <definedName name="_____PL3">#REF!</definedName>
    <definedName name="_____PL4">#REF!</definedName>
    <definedName name="_____PL5">#REF!</definedName>
    <definedName name="_____PL6">#REF!</definedName>
    <definedName name="_____PO1">#REF!</definedName>
    <definedName name="_____PO2">#REF!</definedName>
    <definedName name="_____PO3">#REF!</definedName>
    <definedName name="_____PO4">#REF!</definedName>
    <definedName name="_____PO5">#REF!</definedName>
    <definedName name="_____PO6">#REF!</definedName>
    <definedName name="_____RAD1">#REF!</definedName>
    <definedName name="_____RAD2">#REF!</definedName>
    <definedName name="_____RAD3">#REF!</definedName>
    <definedName name="_____RAD4">#REF!</definedName>
    <definedName name="_____RAD5">#REF!</definedName>
    <definedName name="_____RAD6">#REF!</definedName>
    <definedName name="_____RED1">#REF!</definedName>
    <definedName name="_____RED2">#REF!</definedName>
    <definedName name="_____RED3">#REF!</definedName>
    <definedName name="_____RED4">#REF!</definedName>
    <definedName name="_____RED5">#REF!</definedName>
    <definedName name="_____RED6">#REF!</definedName>
    <definedName name="_____RET1">#REF!</definedName>
    <definedName name="_____RET2">#REF!</definedName>
    <definedName name="_____RET3">#REF!</definedName>
    <definedName name="_____RET4">#REF!</definedName>
    <definedName name="_____RET5">#REF!</definedName>
    <definedName name="_____RET6">#REF!</definedName>
    <definedName name="_____tl1">#REF!</definedName>
    <definedName name="____a1">#REF!</definedName>
    <definedName name="____a2">#REF!</definedName>
    <definedName name="____a3">#REF!</definedName>
    <definedName name="____a4">#REF!</definedName>
    <definedName name="____a5">#REF!</definedName>
    <definedName name="____AAA1">[1]POLY!$E$9:$E$214</definedName>
    <definedName name="____AVG1">'[2]ｾｸﾞﾒﾝﾄ6-3-2.データ'!$B$5</definedName>
    <definedName name="____AVG2">'[2]ｾｸﾞﾒﾝﾄ6-3-2.データ'!$C$5</definedName>
    <definedName name="____AVG3">'[2]ｾｸﾞﾒﾝﾄ6-3-2.データ'!$D$5</definedName>
    <definedName name="____AVG4">'[2]ｾｸﾞﾒﾝﾄ6-3-2.データ'!$E$5</definedName>
    <definedName name="____AVG5">'[2]ｾｸﾞﾒﾝﾄ6-3-2.データ'!$F$5</definedName>
    <definedName name="____AVG6">'[2]ｾｸﾞﾒﾝﾄ6-3-2.データ'!$G$5</definedName>
    <definedName name="____CC1">#REF!</definedName>
    <definedName name="____CC3">#REF!</definedName>
    <definedName name="____d1">#REF!</definedName>
    <definedName name="____DIS1">#REF!</definedName>
    <definedName name="____DIS2">#REF!</definedName>
    <definedName name="____DIS3">#REF!</definedName>
    <definedName name="____DIS4">#REF!</definedName>
    <definedName name="____DIS5">#REF!</definedName>
    <definedName name="____DIS6">#REF!</definedName>
    <definedName name="____DIT1234">#REF!</definedName>
    <definedName name="____DIT9712">#REF!</definedName>
    <definedName name="____FES250">#REF!</definedName>
    <definedName name="____IV99999">#REF!</definedName>
    <definedName name="____kei1">#REF!</definedName>
    <definedName name="____KEI2">#REF!</definedName>
    <definedName name="____kei3">#REF!</definedName>
    <definedName name="____kei4">#REF!</definedName>
    <definedName name="____m1">#REF!</definedName>
    <definedName name="____p1">#REF!</definedName>
    <definedName name="____PF1">#REF!</definedName>
    <definedName name="____PF2">#REF!</definedName>
    <definedName name="____PF3">#REF!</definedName>
    <definedName name="____PF4">#REF!</definedName>
    <definedName name="____PF5">#REF!</definedName>
    <definedName name="____PF6">#REF!</definedName>
    <definedName name="____PI1">#REF!</definedName>
    <definedName name="____PI2">#REF!</definedName>
    <definedName name="____PI3">#REF!</definedName>
    <definedName name="____PI4">#REF!</definedName>
    <definedName name="____PI5">#REF!</definedName>
    <definedName name="____PI6">#REF!</definedName>
    <definedName name="____PL1">#REF!</definedName>
    <definedName name="____PL2">#REF!</definedName>
    <definedName name="____PL3">#REF!</definedName>
    <definedName name="____PL4">#REF!</definedName>
    <definedName name="____PL5">#REF!</definedName>
    <definedName name="____PL6">#REF!</definedName>
    <definedName name="____PO1">#REF!</definedName>
    <definedName name="____PO2">#REF!</definedName>
    <definedName name="____PO3">#REF!</definedName>
    <definedName name="____PO4">#REF!</definedName>
    <definedName name="____PO5">#REF!</definedName>
    <definedName name="____PO6">#REF!</definedName>
    <definedName name="____RAD1">#REF!</definedName>
    <definedName name="____RAD2">#REF!</definedName>
    <definedName name="____RAD3">#REF!</definedName>
    <definedName name="____RAD4">#REF!</definedName>
    <definedName name="____RAD5">#REF!</definedName>
    <definedName name="____RAD6">#REF!</definedName>
    <definedName name="____RED1">#REF!</definedName>
    <definedName name="____RED2">#REF!</definedName>
    <definedName name="____RED3">#REF!</definedName>
    <definedName name="____RED4">#REF!</definedName>
    <definedName name="____RED5">#REF!</definedName>
    <definedName name="____RED6">#REF!</definedName>
    <definedName name="____RET1">#REF!</definedName>
    <definedName name="____RET2">#REF!</definedName>
    <definedName name="____RET3">#REF!</definedName>
    <definedName name="____RET4">#REF!</definedName>
    <definedName name="____RET5">#REF!</definedName>
    <definedName name="____RET6">#REF!</definedName>
    <definedName name="____STD1">'[2]ｾｸﾞﾒﾝﾄ6-3-2.データ'!$B$6</definedName>
    <definedName name="____STD2">'[2]ｾｸﾞﾒﾝﾄ6-3-2.データ'!$C$6</definedName>
    <definedName name="____STD3">'[2]ｾｸﾞﾒﾝﾄ6-3-2.データ'!$D$6</definedName>
    <definedName name="____STD4">'[2]ｾｸﾞﾒﾝﾄ6-3-2.データ'!$E$6</definedName>
    <definedName name="____STD5">'[2]ｾｸﾞﾒﾝﾄ6-3-2.データ'!$F$6</definedName>
    <definedName name="____STD6">'[2]ｾｸﾞﾒﾝﾄ6-3-2.データ'!$G$6</definedName>
    <definedName name="____TEL2">[3]旧実績報告!$M$62</definedName>
    <definedName name="____tl1">#REF!</definedName>
    <definedName name="___a1">#REF!</definedName>
    <definedName name="___a2">#REF!</definedName>
    <definedName name="___a3">#REF!</definedName>
    <definedName name="___a4">#REF!</definedName>
    <definedName name="___a5">#REF!</definedName>
    <definedName name="___AAA1">[1]POLY!$E$9:$E$214</definedName>
    <definedName name="___AVG1">'[2]ｾｸﾞﾒﾝﾄ6-3-2.データ'!$B$5</definedName>
    <definedName name="___AVG2">'[2]ｾｸﾞﾒﾝﾄ6-3-2.データ'!$C$5</definedName>
    <definedName name="___AVG3">'[2]ｾｸﾞﾒﾝﾄ6-3-2.データ'!$D$5</definedName>
    <definedName name="___AVG4">'[2]ｾｸﾞﾒﾝﾄ6-3-2.データ'!$E$5</definedName>
    <definedName name="___AVG5">'[2]ｾｸﾞﾒﾝﾄ6-3-2.データ'!$F$5</definedName>
    <definedName name="___AVG6">'[2]ｾｸﾞﾒﾝﾄ6-3-2.データ'!$G$5</definedName>
    <definedName name="___CC1">#REF!</definedName>
    <definedName name="___CC3">#REF!</definedName>
    <definedName name="___d1">#REF!</definedName>
    <definedName name="___DIS1">#REF!</definedName>
    <definedName name="___DIS2">#REF!</definedName>
    <definedName name="___DIS3">#REF!</definedName>
    <definedName name="___DIS4">#REF!</definedName>
    <definedName name="___DIS5">#REF!</definedName>
    <definedName name="___DIS6">#REF!</definedName>
    <definedName name="___DIT1234">#REF!</definedName>
    <definedName name="___DIT9712">#REF!</definedName>
    <definedName name="___FES250">#REF!</definedName>
    <definedName name="___IV99999">#REF!</definedName>
    <definedName name="___kei1">#REF!</definedName>
    <definedName name="___KEI2">#REF!</definedName>
    <definedName name="___kei3">#REF!</definedName>
    <definedName name="___kei4">#REF!</definedName>
    <definedName name="___m1">#REF!</definedName>
    <definedName name="___p1">#REF!</definedName>
    <definedName name="___PF1">#REF!</definedName>
    <definedName name="___PF2">#REF!</definedName>
    <definedName name="___PF3">#REF!</definedName>
    <definedName name="___PF4">#REF!</definedName>
    <definedName name="___PF5">#REF!</definedName>
    <definedName name="___PF6">#REF!</definedName>
    <definedName name="___PI1">#REF!</definedName>
    <definedName name="___PI2">#REF!</definedName>
    <definedName name="___PI3">#REF!</definedName>
    <definedName name="___PI4">#REF!</definedName>
    <definedName name="___PI5">#REF!</definedName>
    <definedName name="___PI6">#REF!</definedName>
    <definedName name="___PL1">#REF!</definedName>
    <definedName name="___PL2">#REF!</definedName>
    <definedName name="___PL3">#REF!</definedName>
    <definedName name="___PL4">#REF!</definedName>
    <definedName name="___PL5">#REF!</definedName>
    <definedName name="___PL6">#REF!</definedName>
    <definedName name="___PO1">#REF!</definedName>
    <definedName name="___PO2">#REF!</definedName>
    <definedName name="___PO3">#REF!</definedName>
    <definedName name="___PO4">#REF!</definedName>
    <definedName name="___PO5">#REF!</definedName>
    <definedName name="___PO6">#REF!</definedName>
    <definedName name="___RAD1">#REF!</definedName>
    <definedName name="___RAD2">#REF!</definedName>
    <definedName name="___RAD3">#REF!</definedName>
    <definedName name="___RAD4">#REF!</definedName>
    <definedName name="___RAD5">#REF!</definedName>
    <definedName name="___RAD6">#REF!</definedName>
    <definedName name="___RED1">#REF!</definedName>
    <definedName name="___RED2">#REF!</definedName>
    <definedName name="___RED3">#REF!</definedName>
    <definedName name="___RED4">#REF!</definedName>
    <definedName name="___RED5">#REF!</definedName>
    <definedName name="___RED6">#REF!</definedName>
    <definedName name="___RET1">#REF!</definedName>
    <definedName name="___RET2">#REF!</definedName>
    <definedName name="___RET3">#REF!</definedName>
    <definedName name="___RET4">#REF!</definedName>
    <definedName name="___RET5">#REF!</definedName>
    <definedName name="___RET6">#REF!</definedName>
    <definedName name="___STD1">'[2]ｾｸﾞﾒﾝﾄ6-3-2.データ'!$B$6</definedName>
    <definedName name="___STD2">'[2]ｾｸﾞﾒﾝﾄ6-3-2.データ'!$C$6</definedName>
    <definedName name="___STD3">'[2]ｾｸﾞﾒﾝﾄ6-3-2.データ'!$D$6</definedName>
    <definedName name="___STD4">'[2]ｾｸﾞﾒﾝﾄ6-3-2.データ'!$E$6</definedName>
    <definedName name="___STD5">'[2]ｾｸﾞﾒﾝﾄ6-3-2.データ'!$F$6</definedName>
    <definedName name="___STD6">'[2]ｾｸﾞﾒﾝﾄ6-3-2.データ'!$G$6</definedName>
    <definedName name="___TEL2">[3]旧実績報告!$M$62</definedName>
    <definedName name="___tl1">#REF!</definedName>
    <definedName name="__123Graph_A" hidden="1">'[4]J716(KYOUDO)'!#REF!</definedName>
    <definedName name="__123Graph_AJ153A" hidden="1">'[4]J716(KYOUDO)'!#REF!</definedName>
    <definedName name="__123Graph_AJ153AL" hidden="1">'[4]J716(KYOUDO)'!#REF!</definedName>
    <definedName name="__123Graph_AJ170A" hidden="1">'[4]J716(KYOUDO)'!#REF!</definedName>
    <definedName name="__123Graph_AJ170AL" hidden="1">'[4]J716(KYOUDO)'!#REF!</definedName>
    <definedName name="__123Graph_AJ701" hidden="1">'[4]J716(KYOUDO)'!#REF!</definedName>
    <definedName name="__123Graph_AJ701AL" hidden="1">'[4]J716(KYOUDO)'!#REF!</definedName>
    <definedName name="__123Graph_AJ716" hidden="1">'[4]J716(KYOUDO)'!#REF!</definedName>
    <definedName name="__123Graph_AJ716AL" hidden="1">'[4]J716(KYOUDO)'!#REF!</definedName>
    <definedName name="__123Graph_AWEAKNESS" hidden="1">'[5]ocean voyage'!#REF!</definedName>
    <definedName name="__123Graph_Aﾊﾞﾗﾂｷ2" hidden="1">[6]初期03!#REF!</definedName>
    <definedName name="__123Graph_Aﾊﾞﾗﾂｷ3" hidden="1">[6]初期03!#REF!</definedName>
    <definedName name="__123Graph_A仕損費" hidden="1">[7]ＢＱ!$E$24:$R$24</definedName>
    <definedName name="__123Graph_A品質ｺｽﾄ" hidden="1">[7]ＢＱ!$E$33:$R$33</definedName>
    <definedName name="__123Graph_A工程内不良" hidden="1">[7]ＢＱ!$E$19:$R$19</definedName>
    <definedName name="__123Graph_A搬入品質" hidden="1">[7]ＢＱ!$E$6:$R$6</definedName>
    <definedName name="__123Graph_B" hidden="1">[7]ＢＱ!$E$7:$R$7</definedName>
    <definedName name="__123Graph_BJ153A" hidden="1">'[4]J716(KYOUDO)'!#REF!</definedName>
    <definedName name="__123Graph_BJ170A" hidden="1">'[4]J716(KYOUDO)'!#REF!</definedName>
    <definedName name="__123Graph_BJ701" hidden="1">'[4]J716(KYOUDO)'!#REF!</definedName>
    <definedName name="__123Graph_BJ716" hidden="1">'[4]J716(KYOUDO)'!#REF!</definedName>
    <definedName name="__123Graph_Bﾊﾞﾗﾂｷ2" hidden="1">[6]初期03!#REF!</definedName>
    <definedName name="__123Graph_Bﾊﾞﾗﾂｷ3" hidden="1">[6]初期03!#REF!</definedName>
    <definedName name="__123Graph_B仕損費" hidden="1">[7]ＢＱ!$E$25:$R$25</definedName>
    <definedName name="__123Graph_B品質ｺｽﾄ" hidden="1">[7]ＢＱ!$E$32:$R$32</definedName>
    <definedName name="__123Graph_B搬入品質" hidden="1">[7]ＢＱ!$E$7:$R$7</definedName>
    <definedName name="__123Graph_Cﾊﾞﾗﾂｷ2" hidden="1">[6]初期03!#REF!</definedName>
    <definedName name="__123Graph_Cﾊﾞﾗﾂｷ3" hidden="1">[6]初期03!#REF!</definedName>
    <definedName name="__123Graph_C品質ｺｽﾄ" hidden="1">[7]ＢＱ!$E$31:$R$31</definedName>
    <definedName name="__123Graph_D" hidden="1">[6]初期03!#REF!</definedName>
    <definedName name="__123Graph_Dバラツキ" hidden="1">[6]初期03!#REF!</definedName>
    <definedName name="__123Graph_Dﾊﾞﾗﾂｷ2" hidden="1">[6]初期03!#REF!</definedName>
    <definedName name="__123Graph_Dﾊﾞﾗﾂｷ3" hidden="1">[6]初期03!#REF!</definedName>
    <definedName name="__123Graph_D搬入品質" hidden="1">[7]ＢＱ!$E$8:$R$8</definedName>
    <definedName name="__123Graph_Eﾊﾞﾗﾂｷ2" hidden="1">[6]初期03!#REF!</definedName>
    <definedName name="__123Graph_Eﾊﾞﾗﾂｷ3" hidden="1">[6]初期03!#REF!</definedName>
    <definedName name="__123Graph_FTV特性" hidden="1">[6]初期03!#REF!</definedName>
    <definedName name="__123Graph_F仕損費" hidden="1">[7]ＢＱ!$E$42:$R$42</definedName>
    <definedName name="__123Graph_F品質ｺｽﾄ" hidden="1">[7]ＢＱ!$E$44:$T$44</definedName>
    <definedName name="__123Graph_F工程内不良" hidden="1">[7]ＢＱ!$E$22:$R$22</definedName>
    <definedName name="__123Graph_LBL_A" hidden="1">'[4]J716(KYOUDO)'!#REF!</definedName>
    <definedName name="__123Graph_LBL_AJ153AL" hidden="1">'[4]J716(KYOUDO)'!#REF!</definedName>
    <definedName name="__123Graph_LBL_AJ170AL" hidden="1">'[4]J716(KYOUDO)'!#REF!</definedName>
    <definedName name="__123Graph_LBL_AJ701AL" hidden="1">'[4]J716(KYOUDO)'!#REF!</definedName>
    <definedName name="__123Graph_LBL_AJ716AL" hidden="1">'[4]J716(KYOUDO)'!#REF!</definedName>
    <definedName name="__123Graph_LBL_AWEAKNESS" hidden="1">'[5]ocean voyage'!#REF!</definedName>
    <definedName name="__123Graph_X" hidden="1">'[4]J716(KYOUDO)'!#REF!</definedName>
    <definedName name="__123Graph_XJ153A" hidden="1">'[4]J716(KYOUDO)'!#REF!</definedName>
    <definedName name="__123Graph_XJ153AL" hidden="1">'[4]J716(KYOUDO)'!#REF!</definedName>
    <definedName name="__123Graph_XJ170A" hidden="1">'[4]J716(KYOUDO)'!#REF!</definedName>
    <definedName name="__123Graph_XJ170AL" hidden="1">'[4]J716(KYOUDO)'!#REF!</definedName>
    <definedName name="__123Graph_XJ701" hidden="1">'[4]J716(KYOUDO)'!#REF!</definedName>
    <definedName name="__123Graph_XJ701AL" hidden="1">'[4]J716(KYOUDO)'!#REF!</definedName>
    <definedName name="__123Graph_XJ716" hidden="1">'[4]J716(KYOUDO)'!#REF!</definedName>
    <definedName name="__123Graph_XJ716AL" hidden="1">'[4]J716(KYOUDO)'!#REF!</definedName>
    <definedName name="__123Graph_XWEAKNESS" hidden="1">'[5]ocean voyage'!#REF!</definedName>
    <definedName name="__123Graph_Xﾊﾞﾗﾂｷ2" hidden="1">[6]初期03!#REF!</definedName>
    <definedName name="__123Graph_Xﾊﾞﾗﾂｷ3" hidden="1">[6]初期03!#REF!</definedName>
    <definedName name="__123Graph_X仕損費" hidden="1">[7]ＢＱ!$E$4:$R$4</definedName>
    <definedName name="__123Graph_X品質ｺｽﾄ" hidden="1">[7]ＢＱ!$E$4:$R$4</definedName>
    <definedName name="__123Graph_X工程内不良" hidden="1">[7]ＢＱ!$E$4:$R$4</definedName>
    <definedName name="__123Graph_X搬入品質" hidden="1">[7]ＢＱ!$E$4:$R$4</definedName>
    <definedName name="__a1">#REF!</definedName>
    <definedName name="__a2">#REF!</definedName>
    <definedName name="__a3">#REF!</definedName>
    <definedName name="__a4">#REF!</definedName>
    <definedName name="__a5">#REF!</definedName>
    <definedName name="__AAA1">[1]POLY!$E$9:$E$214</definedName>
    <definedName name="__AVG1">'[2]ｾｸﾞﾒﾝﾄ6-3-2.データ'!$B$5</definedName>
    <definedName name="__AVG2">'[2]ｾｸﾞﾒﾝﾄ6-3-2.データ'!$C$5</definedName>
    <definedName name="__AVG3">'[2]ｾｸﾞﾒﾝﾄ6-3-2.データ'!$D$5</definedName>
    <definedName name="__AVG4">'[2]ｾｸﾞﾒﾝﾄ6-3-2.データ'!$E$5</definedName>
    <definedName name="__AVG5">'[2]ｾｸﾞﾒﾝﾄ6-3-2.データ'!$F$5</definedName>
    <definedName name="__AVG6">'[2]ｾｸﾞﾒﾝﾄ6-3-2.データ'!$G$5</definedName>
    <definedName name="__CC1">#REF!</definedName>
    <definedName name="__CC3">#REF!</definedName>
    <definedName name="__d1">#REF!</definedName>
    <definedName name="__DIS1">#REF!</definedName>
    <definedName name="__DIS2">#REF!</definedName>
    <definedName name="__DIS3">#REF!</definedName>
    <definedName name="__DIS4">#REF!</definedName>
    <definedName name="__DIS5">#REF!</definedName>
    <definedName name="__DIS6">#REF!</definedName>
    <definedName name="__DIT1234">#REF!</definedName>
    <definedName name="__DIT9712">#REF!</definedName>
    <definedName name="__FES250">#REF!</definedName>
    <definedName name="__IV99999">#REF!</definedName>
    <definedName name="__kei1">#REF!</definedName>
    <definedName name="__KEI2">#REF!</definedName>
    <definedName name="__kei3">#REF!</definedName>
    <definedName name="__kei4">#REF!</definedName>
    <definedName name="__m1">#REF!</definedName>
    <definedName name="__p1">#REF!</definedName>
    <definedName name="__PF1">#REF!</definedName>
    <definedName name="__PF2">#REF!</definedName>
    <definedName name="__PF3">#REF!</definedName>
    <definedName name="__PF4">#REF!</definedName>
    <definedName name="__PF5">#REF!</definedName>
    <definedName name="__PF6">#REF!</definedName>
    <definedName name="__PI1">#REF!</definedName>
    <definedName name="__PI2">#REF!</definedName>
    <definedName name="__PI3">#REF!</definedName>
    <definedName name="__PI4">#REF!</definedName>
    <definedName name="__PI5">#REF!</definedName>
    <definedName name="__PI6">#REF!</definedName>
    <definedName name="__PL1">#REF!</definedName>
    <definedName name="__PL2">#REF!</definedName>
    <definedName name="__PL3">#REF!</definedName>
    <definedName name="__PL4">#REF!</definedName>
    <definedName name="__PL5">#REF!</definedName>
    <definedName name="__PL6">#REF!</definedName>
    <definedName name="__PO1">#REF!</definedName>
    <definedName name="__PO2">#REF!</definedName>
    <definedName name="__PO3">#REF!</definedName>
    <definedName name="__PO4">#REF!</definedName>
    <definedName name="__PO5">#REF!</definedName>
    <definedName name="__PO6">#REF!</definedName>
    <definedName name="__RAD1">#REF!</definedName>
    <definedName name="__RAD2">#REF!</definedName>
    <definedName name="__RAD3">#REF!</definedName>
    <definedName name="__RAD4">#REF!</definedName>
    <definedName name="__RAD5">#REF!</definedName>
    <definedName name="__RAD6">#REF!</definedName>
    <definedName name="__RED1">#REF!</definedName>
    <definedName name="__RED2">#REF!</definedName>
    <definedName name="__RED3">#REF!</definedName>
    <definedName name="__RED4">#REF!</definedName>
    <definedName name="__RED5">#REF!</definedName>
    <definedName name="__RED6">#REF!</definedName>
    <definedName name="__RET1">#REF!</definedName>
    <definedName name="__RET2">#REF!</definedName>
    <definedName name="__RET3">#REF!</definedName>
    <definedName name="__RET4">#REF!</definedName>
    <definedName name="__RET5">#REF!</definedName>
    <definedName name="__RET6">#REF!</definedName>
    <definedName name="__STD1">'[2]ｾｸﾞﾒﾝﾄ6-3-2.データ'!$B$6</definedName>
    <definedName name="__STD2">'[2]ｾｸﾞﾒﾝﾄ6-3-2.データ'!$C$6</definedName>
    <definedName name="__STD3">'[2]ｾｸﾞﾒﾝﾄ6-3-2.データ'!$D$6</definedName>
    <definedName name="__STD4">'[2]ｾｸﾞﾒﾝﾄ6-3-2.データ'!$E$6</definedName>
    <definedName name="__STD5">'[2]ｾｸﾞﾒﾝﾄ6-3-2.データ'!$F$6</definedName>
    <definedName name="__STD6">'[2]ｾｸﾞﾒﾝﾄ6-3-2.データ'!$G$6</definedName>
    <definedName name="__TAX01">#REF!</definedName>
    <definedName name="__TEL2">[3]旧実績報告!$M$62</definedName>
    <definedName name="__tl1">#REF!</definedName>
    <definedName name="_1__123Graph_Aグラフ_3" hidden="1">#REF!</definedName>
    <definedName name="_10__123Graph_Xグラフ_3" hidden="1">#REF!</definedName>
    <definedName name="_11__123Graph_Xグラフ_5" hidden="1">#REF!</definedName>
    <definedName name="_12__123Graph_Xグラフ_6" hidden="1">#REF!</definedName>
    <definedName name="＿123Ｇｒａｐｈ＿" hidden="1">#REF!</definedName>
    <definedName name="_13__123Graph_X評点_PPM" hidden="1">#REF!</definedName>
    <definedName name="_1SCHSKLineBetu">#REF!</definedName>
    <definedName name="_2__123Graph_Aグラフ_5" hidden="1">#REF!</definedName>
    <definedName name="_272W_PSMS_Content_Crosstab">#REF!</definedName>
    <definedName name="_272W_SMS_Part_List_Dump_Crosstab">#REF!</definedName>
    <definedName name="_2週目">#REF!</definedName>
    <definedName name="_3__123Graph_Aグラフ_6" hidden="1">#REF!</definedName>
    <definedName name="_4__123Graph_A評点_PPM" hidden="1">#REF!</definedName>
    <definedName name="_5__123Graph_Bグラフ_3" hidden="1">#REF!</definedName>
    <definedName name="_6__123Graph_Bグラフ_5" hidden="1">#REF!</definedName>
    <definedName name="_６中３版グラフデーター">#REF!</definedName>
    <definedName name="_６中３版改長期生産計画より_完成車組立課ライン棲み分け">[8]６中３版!$R$240:$AD$412</definedName>
    <definedName name="_7__123Graph_Bグラフ_6" hidden="1">#REF!</definedName>
    <definedName name="_７中１版グラフデーター">#REF!</definedName>
    <definedName name="_8__123Graph_Cグラフ_5" hidden="1">#REF!</definedName>
    <definedName name="_85W">#REF!</definedName>
    <definedName name="_9__123Graph_F評点_PPM" hidden="1">#REF!</definedName>
    <definedName name="_a1">#REF!</definedName>
    <definedName name="_a2">#REF!</definedName>
    <definedName name="_a3">#REF!</definedName>
    <definedName name="_a4">#REF!</definedName>
    <definedName name="_a5">#REF!</definedName>
    <definedName name="_AAA1">[1]POLY!$E$9:$E$214</definedName>
    <definedName name="_aaa4" localSheetId="4">'OVERALL REJECTION TREND'!_aaa4</definedName>
    <definedName name="_aaa4" localSheetId="3">'OVERALL REJECTION TREND (2)'!_aaa4</definedName>
    <definedName name="_aaa4" localSheetId="5">'SEC WISE TREND 2021-2022 '!_aaa4</definedName>
    <definedName name="_aaa4" localSheetId="10">'TVS &amp; HONDA'!_aaa4</definedName>
    <definedName name="_aaa4">[0]!_aaa4</definedName>
    <definedName name="_ANI5" localSheetId="4">'OVERALL REJECTION TREND'!_ANI5</definedName>
    <definedName name="_ANI5" localSheetId="3">'OVERALL REJECTION TREND (2)'!_ANI5</definedName>
    <definedName name="_ANI5" localSheetId="5">'SEC WISE TREND 2021-2022 '!_ANI5</definedName>
    <definedName name="_ANI5" localSheetId="10">'TVS &amp; HONDA'!_ANI5</definedName>
    <definedName name="_ANI5">[0]!_ANI5</definedName>
    <definedName name="_AVG1">'[2]ｾｸﾞﾒﾝﾄ6-3-2.データ'!$B$5</definedName>
    <definedName name="_AVG2">'[2]ｾｸﾞﾒﾝﾄ6-3-2.データ'!$C$5</definedName>
    <definedName name="_AVG3">'[2]ｾｸﾞﾒﾝﾄ6-3-2.データ'!$D$5</definedName>
    <definedName name="_AVG4">'[2]ｾｸﾞﾒﾝﾄ6-3-2.データ'!$E$5</definedName>
    <definedName name="_AVG5">'[2]ｾｸﾞﾒﾝﾄ6-3-2.データ'!$F$5</definedName>
    <definedName name="_AVG6">'[2]ｾｸﾞﾒﾝﾄ6-3-2.データ'!$G$5</definedName>
    <definedName name="_BKA111" localSheetId="4">'OVERALL REJECTION TREND'!_BKA111</definedName>
    <definedName name="_BKA111" localSheetId="3">'OVERALL REJECTION TREND (2)'!_BKA111</definedName>
    <definedName name="_BKA111" localSheetId="5">'SEC WISE TREND 2021-2022 '!_BKA111</definedName>
    <definedName name="_BKA111" localSheetId="10">'TVS &amp; HONDA'!_BKA111</definedName>
    <definedName name="_BKA111">[0]!_BKA111</definedName>
    <definedName name="_BQ4.1" localSheetId="4" hidden="1">#REF!</definedName>
    <definedName name="_BQ4.1" localSheetId="3" hidden="1">#REF!</definedName>
    <definedName name="_BQ4.1" localSheetId="5" hidden="1">#REF!</definedName>
    <definedName name="_BQ4.1" hidden="1">#REF!</definedName>
    <definedName name="_BUD20022">'[9]KEY-(PIS)2003'!$B$10:$CV$141</definedName>
    <definedName name="_CAT1">[10]input!$B$2</definedName>
    <definedName name="_CAT2">[10]input!$B$4</definedName>
    <definedName name="_CC1">#REF!</definedName>
    <definedName name="_CC3">#REF!</definedName>
    <definedName name="_cdr1">#REF!</definedName>
    <definedName name="_cdr3">#REF!</definedName>
    <definedName name="_cdr4">#REF!</definedName>
    <definedName name="_cdr5">#REF!</definedName>
    <definedName name="_cdr6">#REF!</definedName>
    <definedName name="_crd2">#REF!</definedName>
    <definedName name="_d1">#REF!</definedName>
    <definedName name="_DAT3">'[11]Resumo Fat Out05'!#REF!</definedName>
    <definedName name="_DAT4">'[11]Resumo Fat Out05'!#REF!</definedName>
    <definedName name="_DAT7">'[11]Resumo Fat Out05'!#REF!</definedName>
    <definedName name="_ＤＡＴＡ５">[12]その他!$A$2:$V$251</definedName>
    <definedName name="_DAY1">'[13]0P-1'!$N$2</definedName>
    <definedName name="_DAY2">'[13]0P-1'!$O$2</definedName>
    <definedName name="_DAY3">'[13]0P-1'!$P$2</definedName>
    <definedName name="_DIS1">#REF!</definedName>
    <definedName name="_DIS2">#REF!</definedName>
    <definedName name="_DIS3">#REF!</definedName>
    <definedName name="_DIS4">#REF!</definedName>
    <definedName name="_DIS5">#REF!</definedName>
    <definedName name="_DIS6">#REF!</definedName>
    <definedName name="_Dist_Bin" hidden="1">[6]初期03!#REF!</definedName>
    <definedName name="_Dist_Values" hidden="1">[6]初期03!#REF!</definedName>
    <definedName name="_DIT1234">#REF!</definedName>
    <definedName name="_DIT9712">#REF!</definedName>
    <definedName name="_E5" localSheetId="4">'OVERALL REJECTION TREND'!_E5</definedName>
    <definedName name="_E5" localSheetId="3">'OVERALL REJECTION TREND (2)'!_E5</definedName>
    <definedName name="_E5" localSheetId="5">'SEC WISE TREND 2021-2022 '!_E5</definedName>
    <definedName name="_E5" localSheetId="10">'TVS &amp; HONDA'!_E5</definedName>
    <definedName name="_E5">[0]!_E5</definedName>
    <definedName name="_EXP9192">#N/A</definedName>
    <definedName name="_EXS8687">#N/A</definedName>
    <definedName name="_EXS8990">#N/A</definedName>
    <definedName name="_FES250" localSheetId="4">#REF!</definedName>
    <definedName name="_FES250" localSheetId="3">#REF!</definedName>
    <definedName name="_FES250" localSheetId="5">#REF!</definedName>
    <definedName name="_FES250">#REF!</definedName>
    <definedName name="_Fill" localSheetId="4" hidden="1">#REF!</definedName>
    <definedName name="_Fill" localSheetId="3" hidden="1">#REF!</definedName>
    <definedName name="_Fill" hidden="1">#REF!</definedName>
    <definedName name="_Fillbb" hidden="1">#REF!</definedName>
    <definedName name="_xlnm._FilterDatabase" localSheetId="11" hidden="1">'Cam Shaft Line'!#REF!</definedName>
    <definedName name="_xlnm._FilterDatabase" localSheetId="20" hidden="1">'Con Rod Line'!$B$5:$C$7</definedName>
    <definedName name="_xlnm._FilterDatabase" localSheetId="19" hidden="1">Forging!#REF!</definedName>
    <definedName name="_xlnm._FilterDatabase" localSheetId="14" hidden="1">'Gear A Line'!#REF!</definedName>
    <definedName name="_xlnm._FilterDatabase" localSheetId="16" hidden="1">'Gear B Line.'!$P$1:$Q$1</definedName>
    <definedName name="_xlnm._FilterDatabase" localSheetId="15" hidden="1">'Gear B Line. (2)'!$P$1:$Q$1</definedName>
    <definedName name="_xlnm._FilterDatabase" localSheetId="21" hidden="1">HT!$B$5:$C$7</definedName>
    <definedName name="_xlnm._FilterDatabase" localSheetId="9" hidden="1">'LINE WISE PARETO QTY WISE'!$C$22:$C$32</definedName>
    <definedName name="_xlnm._FilterDatabase" localSheetId="6" hidden="1">'LINE WISE REJ %'!$B$3:$F$12</definedName>
    <definedName name="_xlnm._FilterDatabase" localSheetId="4" hidden="1">#REF!</definedName>
    <definedName name="_xlnm._FilterDatabase" localSheetId="3" hidden="1">#REF!</definedName>
    <definedName name="_xlnm._FilterDatabase" localSheetId="5" hidden="1">'SEC WISE TREND 2021-2022 '!$N$100:$O$100</definedName>
    <definedName name="_xlnm._FilterDatabase" localSheetId="12" hidden="1">'Shaft line A'!$A$12:$C$12</definedName>
    <definedName name="_xlnm._FilterDatabase" localSheetId="13" hidden="1">'Shaft line B'!$A$12:$C$12</definedName>
    <definedName name="_xlnm._FilterDatabase" localSheetId="10" hidden="1">'TVS &amp; HONDA'!$A$2:$A$54</definedName>
    <definedName name="_xlnm._FilterDatabase" hidden="1">#REF!</definedName>
    <definedName name="_FRE1">[10]input!$J$2</definedName>
    <definedName name="_II90000">#REF!</definedName>
    <definedName name="_IV99999">#REF!</definedName>
    <definedName name="_KD1">#REF!</definedName>
    <definedName name="_KD2">#REF!</definedName>
    <definedName name="_KD3">#REF!</definedName>
    <definedName name="_KD4">#REF!</definedName>
    <definedName name="_KD5">#REF!</definedName>
    <definedName name="_KE1">#REF!</definedName>
    <definedName name="_KE2">#REF!</definedName>
    <definedName name="_KE3">#REF!</definedName>
    <definedName name="_KE4">#REF!</definedName>
    <definedName name="_KE5">#REF!</definedName>
    <definedName name="_kei1">#REF!</definedName>
    <definedName name="_KEI2">#REF!</definedName>
    <definedName name="_kei3">#REF!</definedName>
    <definedName name="_kei4">#REF!</definedName>
    <definedName name="_key03">'[14]KEY-(PIN)2003'!$C$7:$AB$137</definedName>
    <definedName name="_Key1" localSheetId="4" hidden="1">#REF!</definedName>
    <definedName name="_Key1" localSheetId="3" hidden="1">#REF!</definedName>
    <definedName name="_Key1" hidden="1">#REF!</definedName>
    <definedName name="_Key2" localSheetId="4" hidden="1">#REF!</definedName>
    <definedName name="_Key2" localSheetId="3" hidden="1">#REF!</definedName>
    <definedName name="_Key2" hidden="1">#REF!</definedName>
    <definedName name="_KEY2003">'[15]KEY-(PIS)2003'!$B$7:$CA$138</definedName>
    <definedName name="_KF1" localSheetId="4">#REF!</definedName>
    <definedName name="_KF1" localSheetId="3">#REF!</definedName>
    <definedName name="_KF1">#REF!</definedName>
    <definedName name="_KF2" localSheetId="4">#REF!</definedName>
    <definedName name="_KF2" localSheetId="3">#REF!</definedName>
    <definedName name="_KF2">#REF!</definedName>
    <definedName name="_KF3" localSheetId="4">#REF!</definedName>
    <definedName name="_KF3" localSheetId="3">#REF!</definedName>
    <definedName name="_KF3">#REF!</definedName>
    <definedName name="_KF4">#REF!</definedName>
    <definedName name="_KF5">#REF!</definedName>
    <definedName name="_KG1">#REF!</definedName>
    <definedName name="_KG2">#REF!</definedName>
    <definedName name="_KG3">#REF!</definedName>
    <definedName name="_KG4">#REF!</definedName>
    <definedName name="_KG5">#REF!</definedName>
    <definedName name="_LRR1" localSheetId="4">'OVERALL REJECTION TREND'!_LRR1</definedName>
    <definedName name="_LRR1" localSheetId="3">'OVERALL REJECTION TREND (2)'!_LRR1</definedName>
    <definedName name="_LRR1" localSheetId="5">'SEC WISE TREND 2021-2022 '!_LRR1</definedName>
    <definedName name="_LRR1" localSheetId="10">'TVS &amp; HONDA'!_LRR1</definedName>
    <definedName name="_LRR1">[0]!_LRR1</definedName>
    <definedName name="_LS1" localSheetId="4">'OVERALL REJECTION TREND'!_LS1</definedName>
    <definedName name="_LS1" localSheetId="3">'OVERALL REJECTION TREND (2)'!_LS1</definedName>
    <definedName name="_LS1" localSheetId="5">'SEC WISE TREND 2021-2022 '!_LS1</definedName>
    <definedName name="_LS1" localSheetId="10">'TVS &amp; HONDA'!_LS1</definedName>
    <definedName name="_LS1">[0]!_LS1</definedName>
    <definedName name="_m1" localSheetId="4">#REF!</definedName>
    <definedName name="_m1" localSheetId="3">#REF!</definedName>
    <definedName name="_m1" localSheetId="5">#REF!</definedName>
    <definedName name="_m1">#REF!</definedName>
    <definedName name="_NJ1" localSheetId="4">'OVERALL REJECTION TREND'!_NJ1</definedName>
    <definedName name="_NJ1" localSheetId="3">'OVERALL REJECTION TREND (2)'!_NJ1</definedName>
    <definedName name="_NJ1" localSheetId="5">'SEC WISE TREND 2021-2022 '!_NJ1</definedName>
    <definedName name="_NJ1" localSheetId="10">'TVS &amp; HONDA'!_NJ1</definedName>
    <definedName name="_NJ1">[0]!_NJ1</definedName>
    <definedName name="_no1" localSheetId="4">'OVERALL REJECTION TREND'!_no1</definedName>
    <definedName name="_no1" localSheetId="3">'OVERALL REJECTION TREND (2)'!_no1</definedName>
    <definedName name="_no1" localSheetId="5">'SEC WISE TREND 2021-2022 '!_no1</definedName>
    <definedName name="_no1" localSheetId="10">'TVS &amp; HONDA'!_no1</definedName>
    <definedName name="_no1">[0]!_no1</definedName>
    <definedName name="_Order1" hidden="1">255</definedName>
    <definedName name="_Order2" hidden="1">255</definedName>
    <definedName name="_p1" localSheetId="4">#REF!</definedName>
    <definedName name="_p1" localSheetId="3">#REF!</definedName>
    <definedName name="_p1" localSheetId="5">#REF!</definedName>
    <definedName name="_p1">#REF!</definedName>
    <definedName name="_Parse_In" localSheetId="4" hidden="1">#REF!</definedName>
    <definedName name="_Parse_In" localSheetId="3" hidden="1">#REF!</definedName>
    <definedName name="_Parse_In" hidden="1">#REF!</definedName>
    <definedName name="_PF1">#REF!</definedName>
    <definedName name="_PF2">#REF!</definedName>
    <definedName name="_PF3">#REF!</definedName>
    <definedName name="_PF4">#REF!</definedName>
    <definedName name="_PF5">#REF!</definedName>
    <definedName name="_PF6">#REF!</definedName>
    <definedName name="_PI1">#REF!</definedName>
    <definedName name="_PI2">#REF!</definedName>
    <definedName name="_PI3">#REF!</definedName>
    <definedName name="_PI4">#REF!</definedName>
    <definedName name="_PI5">#REF!</definedName>
    <definedName name="_PI6">#REF!</definedName>
    <definedName name="_PL1">#REF!</definedName>
    <definedName name="_PL2">#REF!</definedName>
    <definedName name="_PL3">#REF!</definedName>
    <definedName name="_PL4">#REF!</definedName>
    <definedName name="_PL5">#REF!</definedName>
    <definedName name="_PL6">#REF!</definedName>
    <definedName name="_PO1">#REF!</definedName>
    <definedName name="_PO2">#REF!</definedName>
    <definedName name="_PO3">#REF!</definedName>
    <definedName name="_PO4">#REF!</definedName>
    <definedName name="_PO5">#REF!</definedName>
    <definedName name="_PO6">#REF!</definedName>
    <definedName name="_PR50">#REF!</definedName>
    <definedName name="_QTY9889">[16]NSVQTY.!$A$8:$L$145</definedName>
    <definedName name="_RAD1" localSheetId="4">#REF!</definedName>
    <definedName name="_RAD1" localSheetId="3">#REF!</definedName>
    <definedName name="_RAD1">#REF!</definedName>
    <definedName name="_RAD2" localSheetId="4">#REF!</definedName>
    <definedName name="_RAD2" localSheetId="3">#REF!</definedName>
    <definedName name="_RAD2">#REF!</definedName>
    <definedName name="_RAD3" localSheetId="4">#REF!</definedName>
    <definedName name="_RAD3" localSheetId="3">#REF!</definedName>
    <definedName name="_RAD3">#REF!</definedName>
    <definedName name="_RAD4">#REF!</definedName>
    <definedName name="_RAD5">#REF!</definedName>
    <definedName name="_RAD6">#REF!</definedName>
    <definedName name="_RED1">#REF!</definedName>
    <definedName name="_RED2">#REF!</definedName>
    <definedName name="_RED3">#REF!</definedName>
    <definedName name="_RED4">#REF!</definedName>
    <definedName name="_RED5">#REF!</definedName>
    <definedName name="_RED6">#REF!</definedName>
    <definedName name="_ref1">[17]errlog!#REF!</definedName>
    <definedName name="_Regression_Int" hidden="1">1</definedName>
    <definedName name="_Regression_Y" hidden="1">#REF!</definedName>
    <definedName name="_RET1">#REF!</definedName>
    <definedName name="_RET2">#REF!</definedName>
    <definedName name="_RET3">#REF!</definedName>
    <definedName name="_RET4">#REF!</definedName>
    <definedName name="_RET5">#REF!</definedName>
    <definedName name="_RET6">#REF!</definedName>
    <definedName name="_scr03">'[18]SCRAP-PISTON'!$D$9:$S$137</definedName>
    <definedName name="_Sort" localSheetId="4" hidden="1">#REF!</definedName>
    <definedName name="_Sort" localSheetId="3" hidden="1">#REF!</definedName>
    <definedName name="_Sort" hidden="1">#REF!</definedName>
    <definedName name="_STD1">'[2]ｾｸﾞﾒﾝﾄ6-3-2.データ'!$B$6</definedName>
    <definedName name="_STD2">'[2]ｾｸﾞﾒﾝﾄ6-3-2.データ'!$C$6</definedName>
    <definedName name="_STD3">'[2]ｾｸﾞﾒﾝﾄ6-3-2.データ'!$D$6</definedName>
    <definedName name="_STD4">'[2]ｾｸﾞﾒﾝﾄ6-3-2.データ'!$E$6</definedName>
    <definedName name="_STD5">'[2]ｾｸﾞﾒﾝﾄ6-3-2.データ'!$F$6</definedName>
    <definedName name="_STD6">'[2]ｾｸﾞﾒﾝﾄ6-3-2.データ'!$G$6</definedName>
    <definedName name="_TAX01">#REF!</definedName>
    <definedName name="_TAX1">[19]FINAL!$A$10:$B$28</definedName>
    <definedName name="_TEL2">[3]旧実績報告!$M$62</definedName>
    <definedName name="_tl1">#REF!</definedName>
    <definedName name="_VSN03">'[18]NSV-PPCR'!$F$12:$N$140</definedName>
    <definedName name="_W4" localSheetId="4">'OVERALL REJECTION TREND'!_W4</definedName>
    <definedName name="_W4" localSheetId="3">'OVERALL REJECTION TREND (2)'!_W4</definedName>
    <definedName name="_W4" localSheetId="5">'SEC WISE TREND 2021-2022 '!_W4</definedName>
    <definedName name="_W4" localSheetId="10">'TVS &amp; HONDA'!_W4</definedName>
    <definedName name="_W4">[0]!_W4</definedName>
    <definedName name="_Z" localSheetId="4">'[20]Lokesh Joshi'!#REF!</definedName>
    <definedName name="_Z" localSheetId="3">'[20]Lokesh Joshi'!#REF!</definedName>
    <definedName name="_Z" localSheetId="5">'[20]Lokesh Joshi'!#REF!</definedName>
    <definedName name="_Z" localSheetId="10">'[20]Lokesh Joshi'!#REF!</definedName>
    <definedName name="_Z">'[20]Lokesh Joshi'!#REF!</definedName>
    <definedName name="_Z___0" localSheetId="4">#REF!</definedName>
    <definedName name="_Z___0" localSheetId="3">#REF!</definedName>
    <definedName name="_Z___0" localSheetId="5">#REF!</definedName>
    <definedName name="_Z___0">#REF!</definedName>
    <definedName name="_週目" localSheetId="4">#REF!</definedName>
    <definedName name="_週目" localSheetId="3">#REF!</definedName>
    <definedName name="_週目">#REF!</definedName>
    <definedName name="A" localSheetId="4">OFFSET([21]!Full_Print,0,0,'OVERALL REJECTION TREND'!EFFICEN)</definedName>
    <definedName name="A" localSheetId="3">OFFSET([21]!Full_Print,0,0,'OVERALL REJECTION TREND (2)'!EFFICEN)</definedName>
    <definedName name="A" localSheetId="5">OFFSET([21]!Full_Print,0,0,'SEC WISE TREND 2021-2022 '!EFFICEN)</definedName>
    <definedName name="A" localSheetId="10">OFFSET([21]!Full_Print,0,0,'TVS &amp; HONDA'!EFFICEN)</definedName>
    <definedName name="A">OFFSET([21]!Full_Print,0,0,EFFICEN)</definedName>
    <definedName name="A1_" localSheetId="4">#REF!</definedName>
    <definedName name="A1_" localSheetId="3">#REF!</definedName>
    <definedName name="A1_">#REF!</definedName>
    <definedName name="A2_">#REF!</definedName>
    <definedName name="A3_">#REF!</definedName>
    <definedName name="A4_">#REF!</definedName>
    <definedName name="A5_">#REF!</definedName>
    <definedName name="A6_">#REF!</definedName>
    <definedName name="aa">#REF!</definedName>
    <definedName name="AAA" localSheetId="4" hidden="1">{#N/A,#N/A,FALSE,"ﾏﾚｰｼｱ";#N/A,#N/A,FALSE,"ﾌｨﾘﾋﾟﾝ ";#N/A,#N/A,FALSE,"ﾍﾞﾄﾅﾑ"}</definedName>
    <definedName name="AAA" localSheetId="3" hidden="1">{#N/A,#N/A,FALSE,"ﾏﾚｰｼｱ";#N/A,#N/A,FALSE,"ﾌｨﾘﾋﾟﾝ ";#N/A,#N/A,FALSE,"ﾍﾞﾄﾅﾑ"}</definedName>
    <definedName name="AAA" localSheetId="5" hidden="1">{#N/A,#N/A,FALSE,"ﾏﾚｰｼｱ";#N/A,#N/A,FALSE,"ﾌｨﾘﾋﾟﾝ ";#N/A,#N/A,FALSE,"ﾍﾞﾄﾅﾑ"}</definedName>
    <definedName name="AAA" localSheetId="10" hidden="1">{#N/A,#N/A,FALSE,"ﾏﾚｰｼｱ";#N/A,#N/A,FALSE,"ﾌｨﾘﾋﾟﾝ ";#N/A,#N/A,FALSE,"ﾍﾞﾄﾅﾑ"}</definedName>
    <definedName name="AAA" hidden="1">{#N/A,#N/A,FALSE,"ﾏﾚｰｼｱ";#N/A,#N/A,FALSE,"ﾌｨﾘﾋﾟﾝ ";#N/A,#N/A,FALSE,"ﾍﾞﾄﾅﾑ"}</definedName>
    <definedName name="AAAA">#REF!</definedName>
    <definedName name="AAAAA">#REF!</definedName>
    <definedName name="AAAAAAAA">[22]!AAAAAAAA</definedName>
    <definedName name="AAAAAAAAAAAAAA">[22]!AAAAAAAAAAAAAA</definedName>
    <definedName name="AADF" localSheetId="4">'OVERALL REJECTION TREND'!AADF</definedName>
    <definedName name="AADF" localSheetId="3">'OVERALL REJECTION TREND (2)'!AADF</definedName>
    <definedName name="AADF" localSheetId="5">'SEC WISE TREND 2021-2022 '!AADF</definedName>
    <definedName name="AADF" localSheetId="10">'TVS &amp; HONDA'!AADF</definedName>
    <definedName name="AADF">[0]!AADF</definedName>
    <definedName name="AB">[23]INDEX!$B$18</definedName>
    <definedName name="abc" localSheetId="4" hidden="1">{#N/A,#N/A,FALSE,"ﾏﾚｰｼｱ";#N/A,#N/A,FALSE,"ﾌｨﾘﾋﾟﾝ ";#N/A,#N/A,FALSE,"ﾍﾞﾄﾅﾑ"}</definedName>
    <definedName name="abc" localSheetId="3" hidden="1">{#N/A,#N/A,FALSE,"ﾏﾚｰｼｱ";#N/A,#N/A,FALSE,"ﾌｨﾘﾋﾟﾝ ";#N/A,#N/A,FALSE,"ﾍﾞﾄﾅﾑ"}</definedName>
    <definedName name="abc" localSheetId="5" hidden="1">{#N/A,#N/A,FALSE,"ﾏﾚｰｼｱ";#N/A,#N/A,FALSE,"ﾌｨﾘﾋﾟﾝ ";#N/A,#N/A,FALSE,"ﾍﾞﾄﾅﾑ"}</definedName>
    <definedName name="abc" localSheetId="10" hidden="1">{#N/A,#N/A,FALSE,"ﾏﾚｰｼｱ";#N/A,#N/A,FALSE,"ﾌｨﾘﾋﾟﾝ ";#N/A,#N/A,FALSE,"ﾍﾞﾄﾅﾑ"}</definedName>
    <definedName name="abc" hidden="1">{#N/A,#N/A,FALSE,"ﾏﾚｰｼｱ";#N/A,#N/A,FALSE,"ﾌｨﾘﾋﾟﾝ ";#N/A,#N/A,FALSE,"ﾍﾞﾄﾅﾑ"}</definedName>
    <definedName name="abcd">'[24]telco-p'!$B$10</definedName>
    <definedName name="abcd___0">[25]telco_p!$B$10</definedName>
    <definedName name="abcd___10">[26]telco_p!$B$10</definedName>
    <definedName name="abcd___11">[26]telco_p!$B$10</definedName>
    <definedName name="abcd___2">[26]telco_p!$B$10</definedName>
    <definedName name="abcd___6">[26]telco_p!$B$10</definedName>
    <definedName name="ABS">[23]INDEX!$B$16</definedName>
    <definedName name="ABSBL">[23]INDEX!$B$18</definedName>
    <definedName name="ABSGR">[27]INDEX!$B$17</definedName>
    <definedName name="ABSNAT">[27]INDEX!$B$19</definedName>
    <definedName name="AC2B" localSheetId="4">#REF!</definedName>
    <definedName name="AC2B" localSheetId="3">#REF!</definedName>
    <definedName name="AC2B">#REF!</definedName>
    <definedName name="AC8H" localSheetId="4">#REF!</definedName>
    <definedName name="AC8H" localSheetId="3">#REF!</definedName>
    <definedName name="AC8H">#REF!</definedName>
    <definedName name="ACB" localSheetId="4">'OVERALL REJECTION TREND'!ACB</definedName>
    <definedName name="ACB" localSheetId="3">'OVERALL REJECTION TREND (2)'!ACB</definedName>
    <definedName name="ACB" localSheetId="5">'SEC WISE TREND 2021-2022 '!ACB</definedName>
    <definedName name="ACB" localSheetId="10">'TVS &amp; HONDA'!ACB</definedName>
    <definedName name="ACB">[0]!ACB</definedName>
    <definedName name="AccessDatabase" hidden="1">"D:\Compensation\comp data 2001.xls"</definedName>
    <definedName name="account_all">#REF!</definedName>
    <definedName name="account_sum">#REF!</definedName>
    <definedName name="acf">#REF!</definedName>
    <definedName name="Activity">#REF!</definedName>
    <definedName name="ACTPROD">#N/A</definedName>
    <definedName name="AddTitle" hidden="1">3</definedName>
    <definedName name="ADM">[28]FINANCIALS!#REF!</definedName>
    <definedName name="AE11k">[29]工数ﾀﾞｳﾝ目標!$AF$9</definedName>
    <definedName name="AE13k">[29]効率UPの効果!$AE$12</definedName>
    <definedName name="AE13K2">[30]効率UP目論見!$AE$12</definedName>
    <definedName name="AE22k">[29]効率UPの効果!$AE$22</definedName>
    <definedName name="AE22K2">[30]効率UP目論見!$AE$22</definedName>
    <definedName name="AE37k">[29]効率UPの効果!$AE$37</definedName>
    <definedName name="AE37K2">[30]効率UP目論見!$AE$37</definedName>
    <definedName name="AE52k">[29]効率UPの効果!$AE$52</definedName>
    <definedName name="AE52K2">[30]効率UP目論見!$AE$52</definedName>
    <definedName name="AE64k">[29]効率UPの効果!$AE$64</definedName>
    <definedName name="AE64K2">[30]効率UP目論見!$AE$64</definedName>
    <definedName name="AF10k">[29]工数ﾀﾞｳﾝ目標!$AF$10</definedName>
    <definedName name="AF11k">[29]工数ﾀﾞｳﾝ目標!$AF$11</definedName>
    <definedName name="agno">[31]party!$B$2:$E$828</definedName>
    <definedName name="AJAY" localSheetId="4">#REF!</definedName>
    <definedName name="AJAY" localSheetId="3">#REF!</definedName>
    <definedName name="AJAY">#REF!</definedName>
    <definedName name="AKJ">'[32]DPIN KEY'!$B$7:$H$193</definedName>
    <definedName name="aku" localSheetId="4">#REF!</definedName>
    <definedName name="aku" localSheetId="3">#REF!</definedName>
    <definedName name="aku">#REF!</definedName>
    <definedName name="ALEX" localSheetId="4" hidden="1">{#N/A,#N/A,FALSE,"ﾏﾚｰｼｱ";#N/A,#N/A,FALSE,"ﾌｨﾘﾋﾟﾝ ";#N/A,#N/A,FALSE,"ﾍﾞﾄﾅﾑ"}</definedName>
    <definedName name="ALEX" localSheetId="3" hidden="1">{#N/A,#N/A,FALSE,"ﾏﾚｰｼｱ";#N/A,#N/A,FALSE,"ﾌｨﾘﾋﾟﾝ ";#N/A,#N/A,FALSE,"ﾍﾞﾄﾅﾑ"}</definedName>
    <definedName name="ALEX" localSheetId="5" hidden="1">{#N/A,#N/A,FALSE,"ﾏﾚｰｼｱ";#N/A,#N/A,FALSE,"ﾌｨﾘﾋﾟﾝ ";#N/A,#N/A,FALSE,"ﾍﾞﾄﾅﾑ"}</definedName>
    <definedName name="ALEX" localSheetId="10" hidden="1">{#N/A,#N/A,FALSE,"ﾏﾚｰｼｱ";#N/A,#N/A,FALSE,"ﾌｨﾘﾋﾟﾝ ";#N/A,#N/A,FALSE,"ﾍﾞﾄﾅﾑ"}</definedName>
    <definedName name="ALEX" hidden="1">{#N/A,#N/A,FALSE,"ﾏﾚｰｼｱ";#N/A,#N/A,FALSE,"ﾌｨﾘﾋﾟﾝ ";#N/A,#N/A,FALSE,"ﾍﾞﾄﾅﾑ"}</definedName>
    <definedName name="ALWAY">'[33]98 Forecast'!$AJ$1:$BJ$43</definedName>
    <definedName name="ANOOP" localSheetId="4">#REF!</definedName>
    <definedName name="ANOOP" localSheetId="3">#REF!</definedName>
    <definedName name="ANOOP">#REF!</definedName>
    <definedName name="anoop1" localSheetId="4">#REF!</definedName>
    <definedName name="anoop1" localSheetId="3">#REF!</definedName>
    <definedName name="anoop1">#REF!</definedName>
    <definedName name="anoop1___0" localSheetId="4">#REF!</definedName>
    <definedName name="anoop1___0" localSheetId="3">#REF!</definedName>
    <definedName name="anoop1___0">#REF!</definedName>
    <definedName name="anoop1___23">#REF!</definedName>
    <definedName name="anoop1___28">#REF!</definedName>
    <definedName name="anoop1___29">#REF!</definedName>
    <definedName name="anoop1___31">#REF!</definedName>
    <definedName name="anoop1___37">#REF!</definedName>
    <definedName name="anoop1___45">#REF!</definedName>
    <definedName name="anoop1___5">#REF!</definedName>
    <definedName name="anoop1___51">#REF!</definedName>
    <definedName name="anoop10">#REF!</definedName>
    <definedName name="anoop10___0">#REF!</definedName>
    <definedName name="anoop10___23">#REF!</definedName>
    <definedName name="anoop10___28">#REF!</definedName>
    <definedName name="anoop10___29">#REF!</definedName>
    <definedName name="anoop10___31">#REF!</definedName>
    <definedName name="anoop10___37">#REF!</definedName>
    <definedName name="anoop10___45">#REF!</definedName>
    <definedName name="anoop10___5">#REF!</definedName>
    <definedName name="anoop10___51">#REF!</definedName>
    <definedName name="anoop11">#REF!</definedName>
    <definedName name="anoop11___0">#REF!</definedName>
    <definedName name="anoop11___23">#REF!</definedName>
    <definedName name="anoop11___28">#REF!</definedName>
    <definedName name="anoop11___29">#REF!</definedName>
    <definedName name="anoop11___31">#REF!</definedName>
    <definedName name="anoop11___37">#REF!</definedName>
    <definedName name="anoop11___45">#REF!</definedName>
    <definedName name="anoop11___5">#REF!</definedName>
    <definedName name="anoop11___51">#REF!</definedName>
    <definedName name="anoop12">#REF!</definedName>
    <definedName name="anoop12___0">#REF!</definedName>
    <definedName name="anoop12___23">#REF!</definedName>
    <definedName name="anoop12___28">#REF!</definedName>
    <definedName name="anoop12___29">#REF!</definedName>
    <definedName name="anoop12___31">#REF!</definedName>
    <definedName name="anoop12___37">#REF!</definedName>
    <definedName name="anoop12___45">#REF!</definedName>
    <definedName name="anoop12___5">#REF!</definedName>
    <definedName name="anoop12___51">#REF!</definedName>
    <definedName name="anoop13">#REF!</definedName>
    <definedName name="anoop13___0">#REF!</definedName>
    <definedName name="anoop13___23">#REF!</definedName>
    <definedName name="anoop13___28">#REF!</definedName>
    <definedName name="anoop13___29">#REF!</definedName>
    <definedName name="anoop13___31">#REF!</definedName>
    <definedName name="anoop13___37">#REF!</definedName>
    <definedName name="anoop13___45">#REF!</definedName>
    <definedName name="anoop13___5">#REF!</definedName>
    <definedName name="anoop13___51">#REF!</definedName>
    <definedName name="anoop14">#REF!</definedName>
    <definedName name="anoop14___0">#REF!</definedName>
    <definedName name="anoop14___23">#REF!</definedName>
    <definedName name="anoop14___28">#REF!</definedName>
    <definedName name="anoop14___29">#REF!</definedName>
    <definedName name="anoop14___31">#REF!</definedName>
    <definedName name="anoop14___37">#REF!</definedName>
    <definedName name="anoop14___45">#REF!</definedName>
    <definedName name="anoop14___5">#REF!</definedName>
    <definedName name="anoop14___51">#REF!</definedName>
    <definedName name="ANOOP15">#REF!</definedName>
    <definedName name="ANOOP15___0">#REF!</definedName>
    <definedName name="ANOOP15___23">#REF!</definedName>
    <definedName name="ANOOP15___28">#REF!</definedName>
    <definedName name="ANOOP15___29">#REF!</definedName>
    <definedName name="ANOOP15___31">#REF!</definedName>
    <definedName name="ANOOP15___37">#REF!</definedName>
    <definedName name="ANOOP15___45">#REF!</definedName>
    <definedName name="ANOOP15___5">#REF!</definedName>
    <definedName name="ANOOP15___51">#REF!</definedName>
    <definedName name="ANOOP16">#REF!</definedName>
    <definedName name="ANOOP16___0">#REF!</definedName>
    <definedName name="ANOOP16___23">#REF!</definedName>
    <definedName name="ANOOP16___28">#REF!</definedName>
    <definedName name="ANOOP16___29">#REF!</definedName>
    <definedName name="ANOOP16___31">#REF!</definedName>
    <definedName name="ANOOP16___37">#REF!</definedName>
    <definedName name="ANOOP16___45">#REF!</definedName>
    <definedName name="ANOOP16___5">#REF!</definedName>
    <definedName name="ANOOP16___51">#REF!</definedName>
    <definedName name="ANOOP17">#REF!</definedName>
    <definedName name="ANOOP17___0">#REF!</definedName>
    <definedName name="ANOOP17___23">#REF!</definedName>
    <definedName name="ANOOP17___28">#REF!</definedName>
    <definedName name="ANOOP17___29">#REF!</definedName>
    <definedName name="ANOOP17___31">#REF!</definedName>
    <definedName name="ANOOP17___37">#REF!</definedName>
    <definedName name="ANOOP17___45">#REF!</definedName>
    <definedName name="ANOOP17___5">#REF!</definedName>
    <definedName name="ANOOP17___51">#REF!</definedName>
    <definedName name="ANOOP18">#REF!</definedName>
    <definedName name="ANOOP18.1">#REF!</definedName>
    <definedName name="ANOOP18___0">#REF!</definedName>
    <definedName name="ANOOP18___23">#REF!</definedName>
    <definedName name="ANOOP18___28">#REF!</definedName>
    <definedName name="ANOOP18___29">#REF!</definedName>
    <definedName name="ANOOP18___31">#REF!</definedName>
    <definedName name="ANOOP18___37">#REF!</definedName>
    <definedName name="ANOOP18___45">#REF!</definedName>
    <definedName name="ANOOP18___5">#REF!</definedName>
    <definedName name="ANOOP18___51">#REF!</definedName>
    <definedName name="ANOOP18_1">#REF!</definedName>
    <definedName name="ANOOP18_1___0">#REF!</definedName>
    <definedName name="ANOOP18_1___23">#REF!</definedName>
    <definedName name="ANOOP18_1___28">#REF!</definedName>
    <definedName name="ANOOP18_1___29">#REF!</definedName>
    <definedName name="ANOOP18_1___31">#REF!</definedName>
    <definedName name="ANOOP18_1___37">#REF!</definedName>
    <definedName name="ANOOP18_1___45">#REF!</definedName>
    <definedName name="ANOOP18_1___5">#REF!</definedName>
    <definedName name="ANOOP18_1___51">#REF!</definedName>
    <definedName name="ANOOP19">#REF!</definedName>
    <definedName name="ANOOP19___0">#REF!</definedName>
    <definedName name="ANOOP19___23">#REF!</definedName>
    <definedName name="ANOOP19___28">#REF!</definedName>
    <definedName name="ANOOP19___29">#REF!</definedName>
    <definedName name="ANOOP19___31">#REF!</definedName>
    <definedName name="ANOOP19___37">#REF!</definedName>
    <definedName name="ANOOP19___45">#REF!</definedName>
    <definedName name="ANOOP19___5">#REF!</definedName>
    <definedName name="ANOOP19___51">#REF!</definedName>
    <definedName name="anoop2">#REF!</definedName>
    <definedName name="anoop2___0">#REF!</definedName>
    <definedName name="anoop2___23">#REF!</definedName>
    <definedName name="anoop2___28">#REF!</definedName>
    <definedName name="anoop2___29">#REF!</definedName>
    <definedName name="anoop2___31">#REF!</definedName>
    <definedName name="anoop2___37">#REF!</definedName>
    <definedName name="anoop2___45">#REF!</definedName>
    <definedName name="anoop2___5">#REF!</definedName>
    <definedName name="anoop2___51">#REF!</definedName>
    <definedName name="ANOOP20">#REF!</definedName>
    <definedName name="ANOOP20___0">#REF!</definedName>
    <definedName name="ANOOP20___23">#REF!</definedName>
    <definedName name="ANOOP20___28">#REF!</definedName>
    <definedName name="ANOOP20___29">#REF!</definedName>
    <definedName name="ANOOP20___31">#REF!</definedName>
    <definedName name="ANOOP20___37">#REF!</definedName>
    <definedName name="ANOOP20___45">#REF!</definedName>
    <definedName name="ANOOP20___5">#REF!</definedName>
    <definedName name="ANOOP20___51">#REF!</definedName>
    <definedName name="ANOOP21">#REF!</definedName>
    <definedName name="ANOOP21___0">#REF!</definedName>
    <definedName name="ANOOP21___23">#REF!</definedName>
    <definedName name="ANOOP21___28">#REF!</definedName>
    <definedName name="ANOOP21___29">#REF!</definedName>
    <definedName name="ANOOP21___31">#REF!</definedName>
    <definedName name="ANOOP21___37">#REF!</definedName>
    <definedName name="ANOOP21___45">#REF!</definedName>
    <definedName name="ANOOP21___5">#REF!</definedName>
    <definedName name="ANOOP21___51">#REF!</definedName>
    <definedName name="ANOOP22">#REF!</definedName>
    <definedName name="ANOOP22.1">#REF!</definedName>
    <definedName name="ANOOP22___0">#REF!</definedName>
    <definedName name="ANOOP22___23">#REF!</definedName>
    <definedName name="ANOOP22___28">#REF!</definedName>
    <definedName name="ANOOP22___29">#REF!</definedName>
    <definedName name="ANOOP22___31">#REF!</definedName>
    <definedName name="ANOOP22___37">#REF!</definedName>
    <definedName name="ANOOP22___45">#REF!</definedName>
    <definedName name="ANOOP22___5">#REF!</definedName>
    <definedName name="ANOOP22___51">#REF!</definedName>
    <definedName name="ANOOP22_1">#REF!</definedName>
    <definedName name="ANOOP22_1___0">#REF!</definedName>
    <definedName name="ANOOP22_1___23">#REF!</definedName>
    <definedName name="ANOOP22_1___28">#REF!</definedName>
    <definedName name="ANOOP22_1___29">#REF!</definedName>
    <definedName name="ANOOP22_1___31">#REF!</definedName>
    <definedName name="ANOOP22_1___37">#REF!</definedName>
    <definedName name="ANOOP22_1___45">#REF!</definedName>
    <definedName name="ANOOP22_1___5">#REF!</definedName>
    <definedName name="ANOOP22_1___51">#REF!</definedName>
    <definedName name="ANOOP23">#REF!</definedName>
    <definedName name="ANOOP23___0">#REF!</definedName>
    <definedName name="ANOOP23___23">#REF!</definedName>
    <definedName name="ANOOP23___28">#REF!</definedName>
    <definedName name="ANOOP23___29">#REF!</definedName>
    <definedName name="ANOOP23___31">#REF!</definedName>
    <definedName name="ANOOP23___37">#REF!</definedName>
    <definedName name="ANOOP23___45">#REF!</definedName>
    <definedName name="ANOOP23___5">#REF!</definedName>
    <definedName name="ANOOP23___51">#REF!</definedName>
    <definedName name="anoop26">#REF!</definedName>
    <definedName name="anoop26___0">#REF!</definedName>
    <definedName name="anoop26___23">#REF!</definedName>
    <definedName name="anoop26___28">#REF!</definedName>
    <definedName name="anoop26___29">#REF!</definedName>
    <definedName name="anoop26___31">#REF!</definedName>
    <definedName name="anoop26___37">#REF!</definedName>
    <definedName name="anoop26___45">#REF!</definedName>
    <definedName name="anoop26___5">#REF!</definedName>
    <definedName name="anoop26___51">#REF!</definedName>
    <definedName name="anoop3">#REF!</definedName>
    <definedName name="anoop3.1">#REF!</definedName>
    <definedName name="anoop3.2">#REF!</definedName>
    <definedName name="anoop3___0">#REF!</definedName>
    <definedName name="anoop3___23">#REF!</definedName>
    <definedName name="anoop3___28">#REF!</definedName>
    <definedName name="anoop3___29">#REF!</definedName>
    <definedName name="anoop3___31">#REF!</definedName>
    <definedName name="anoop3___37">#REF!</definedName>
    <definedName name="anoop3___45">#REF!</definedName>
    <definedName name="anoop3___5">#REF!</definedName>
    <definedName name="anoop3___51">#REF!</definedName>
    <definedName name="anoop3_1">#REF!</definedName>
    <definedName name="anoop3_1___0">#REF!</definedName>
    <definedName name="anoop3_1___23">#REF!</definedName>
    <definedName name="anoop3_1___28">#REF!</definedName>
    <definedName name="anoop3_1___29">#REF!</definedName>
    <definedName name="anoop3_1___31">#REF!</definedName>
    <definedName name="anoop3_1___37">#REF!</definedName>
    <definedName name="anoop3_1___45">#REF!</definedName>
    <definedName name="anoop3_1___5">#REF!</definedName>
    <definedName name="anoop3_1___51">#REF!</definedName>
    <definedName name="anoop3_2">#REF!</definedName>
    <definedName name="anoop3_2___0">#REF!</definedName>
    <definedName name="anoop3_2___23">#REF!</definedName>
    <definedName name="anoop3_2___28">#REF!</definedName>
    <definedName name="anoop3_2___29">#REF!</definedName>
    <definedName name="anoop3_2___31">#REF!</definedName>
    <definedName name="anoop3_2___37">#REF!</definedName>
    <definedName name="anoop3_2___45">#REF!</definedName>
    <definedName name="anoop3_2___5">#REF!</definedName>
    <definedName name="anoop3_2___51">#REF!</definedName>
    <definedName name="ANOOP4">#REF!</definedName>
    <definedName name="ANOOP4___0">#REF!</definedName>
    <definedName name="ANOOP4___23">#REF!</definedName>
    <definedName name="ANOOP4___28">#REF!</definedName>
    <definedName name="ANOOP4___29">#REF!</definedName>
    <definedName name="ANOOP4___31">#REF!</definedName>
    <definedName name="ANOOP4___37">#REF!</definedName>
    <definedName name="ANOOP4___45">#REF!</definedName>
    <definedName name="ANOOP4___5">#REF!</definedName>
    <definedName name="ANOOP4___51">#REF!</definedName>
    <definedName name="ANOOP5">#REF!</definedName>
    <definedName name="ANOOP5___0">#REF!</definedName>
    <definedName name="ANOOP5___23">#REF!</definedName>
    <definedName name="ANOOP5___28">#REF!</definedName>
    <definedName name="ANOOP5___29">#REF!</definedName>
    <definedName name="ANOOP5___31">#REF!</definedName>
    <definedName name="ANOOP5___37">#REF!</definedName>
    <definedName name="ANOOP5___45">#REF!</definedName>
    <definedName name="ANOOP5___5">#REF!</definedName>
    <definedName name="ANOOP5___51">#REF!</definedName>
    <definedName name="ANOOP6">#REF!</definedName>
    <definedName name="ANOOP6___0">#REF!</definedName>
    <definedName name="ANOOP6___23">#REF!</definedName>
    <definedName name="ANOOP6___28">#REF!</definedName>
    <definedName name="ANOOP6___29">#REF!</definedName>
    <definedName name="ANOOP6___31">#REF!</definedName>
    <definedName name="ANOOP6___37">#REF!</definedName>
    <definedName name="ANOOP6___45">#REF!</definedName>
    <definedName name="ANOOP6___5">#REF!</definedName>
    <definedName name="ANOOP6___51">#REF!</definedName>
    <definedName name="ANOOP7">#REF!</definedName>
    <definedName name="ANOOP7___0">#REF!</definedName>
    <definedName name="ANOOP7___23">#REF!</definedName>
    <definedName name="ANOOP7___28">#REF!</definedName>
    <definedName name="ANOOP7___29">#REF!</definedName>
    <definedName name="ANOOP7___31">#REF!</definedName>
    <definedName name="ANOOP7___37">#REF!</definedName>
    <definedName name="ANOOP7___45">#REF!</definedName>
    <definedName name="ANOOP7___5">#REF!</definedName>
    <definedName name="ANOOP7___51">#REF!</definedName>
    <definedName name="ANOOP8">#REF!</definedName>
    <definedName name="ANOOP8___0">#REF!</definedName>
    <definedName name="ANOOP8___23">#REF!</definedName>
    <definedName name="ANOOP8___28">#REF!</definedName>
    <definedName name="ANOOP8___29">#REF!</definedName>
    <definedName name="ANOOP8___31">#REF!</definedName>
    <definedName name="ANOOP8___37">#REF!</definedName>
    <definedName name="ANOOP8___45">#REF!</definedName>
    <definedName name="ANOOP8___5">#REF!</definedName>
    <definedName name="ANOOP8___51">#REF!</definedName>
    <definedName name="ANOOP9">#REF!</definedName>
    <definedName name="ANOOP9___0">#REF!</definedName>
    <definedName name="ANOOP9___23">#REF!</definedName>
    <definedName name="ANOOP9___28">#REF!</definedName>
    <definedName name="ANOOP9___29">#REF!</definedName>
    <definedName name="ANOOP9___31">#REF!</definedName>
    <definedName name="ANOOP9___37">#REF!</definedName>
    <definedName name="ANOOP9___45">#REF!</definedName>
    <definedName name="ANOOP9___5">#REF!</definedName>
    <definedName name="ANOOP9___51">#REF!</definedName>
    <definedName name="APP">[34]INPUT!$B$1</definedName>
    <definedName name="APR">#N/A</definedName>
    <definedName name="APR.">#N/A</definedName>
    <definedName name="AQ13k">[29]効率UPの効果!$AQ$12</definedName>
    <definedName name="AQ13K2">[30]効率UP目論見!$AQ$12</definedName>
    <definedName name="AQ22k">[29]効率UPの効果!$AQ$22</definedName>
    <definedName name="AQ22K2">[30]効率UP目論見!$AQ$22</definedName>
    <definedName name="AQ41k">[29]効率UPの効果!$AQ$41</definedName>
    <definedName name="AQ41K2">[30]効率UP目論見!$AQ$41</definedName>
    <definedName name="AQ53k">[29]効率UPの効果!$AQ$53</definedName>
    <definedName name="AQ53K2">[30]効率UP目論見!$AQ$53</definedName>
    <definedName name="archie">'[35]telco-p'!$B$10</definedName>
    <definedName name="archie___0">[36]telco_p!$B$10</definedName>
    <definedName name="archie___10">[37]telco_p!$B$10</definedName>
    <definedName name="archie___11">[37]telco_p!$B$10</definedName>
    <definedName name="archie___2">[37]telco_p!$B$10</definedName>
    <definedName name="archie___6">[37]telco_p!$B$10</definedName>
    <definedName name="Area">'[38]FDR-Jan-99 '!$A$1:$O$80,'[38]FDR-Jan-99 '!$A$82:$O$129,'[38]FDR-Jan-99 '!$A$135:$O$187</definedName>
    <definedName name="Área_impressão_IM" localSheetId="4">#REF!</definedName>
    <definedName name="Área_impressão_IM" localSheetId="3">#REF!</definedName>
    <definedName name="Área_impressão_IM">#REF!</definedName>
    <definedName name="arya" localSheetId="4" hidden="1">#REF!</definedName>
    <definedName name="arya" localSheetId="3" hidden="1">#REF!</definedName>
    <definedName name="arya" hidden="1">#REF!</definedName>
    <definedName name="as" localSheetId="15">Scheduled_Payment+Extra_Payment</definedName>
    <definedName name="as" localSheetId="21">Scheduled_Payment+Extra_Payment</definedName>
    <definedName name="as" localSheetId="4">Scheduled_Payment+Extra_Payment</definedName>
    <definedName name="as" localSheetId="3">Scheduled_Payment+Extra_Payment</definedName>
    <definedName name="as" localSheetId="5">Scheduled_Payment+Extra_Payment</definedName>
    <definedName name="as" localSheetId="10">Scheduled_Payment+Extra_Payment</definedName>
    <definedName name="as">Scheduled_Payment+Extra_Payment</definedName>
    <definedName name="AS2DocOpenMode" hidden="1">"AS2DocumentEdit"</definedName>
    <definedName name="asdf">#REF!</definedName>
    <definedName name="ASE" localSheetId="4" hidden="1">{#N/A,#N/A,FALSE,"ﾏﾚｰｼｱ";#N/A,#N/A,FALSE,"ﾌｨﾘﾋﾟﾝ ";#N/A,#N/A,FALSE,"ﾍﾞﾄﾅﾑ"}</definedName>
    <definedName name="ASE" localSheetId="3" hidden="1">{#N/A,#N/A,FALSE,"ﾏﾚｰｼｱ";#N/A,#N/A,FALSE,"ﾌｨﾘﾋﾟﾝ ";#N/A,#N/A,FALSE,"ﾍﾞﾄﾅﾑ"}</definedName>
    <definedName name="ASE" localSheetId="5" hidden="1">{#N/A,#N/A,FALSE,"ﾏﾚｰｼｱ";#N/A,#N/A,FALSE,"ﾌｨﾘﾋﾟﾝ ";#N/A,#N/A,FALSE,"ﾍﾞﾄﾅﾑ"}</definedName>
    <definedName name="ASE" localSheetId="10" hidden="1">{#N/A,#N/A,FALSE,"ﾏﾚｰｼｱ";#N/A,#N/A,FALSE,"ﾌｨﾘﾋﾟﾝ ";#N/A,#N/A,FALSE,"ﾍﾞﾄﾅﾑ"}</definedName>
    <definedName name="ASE" hidden="1">{#N/A,#N/A,FALSE,"ﾏﾚｰｼｱ";#N/A,#N/A,FALSE,"ﾌｨﾘﾋﾟﾝ ";#N/A,#N/A,FALSE,"ﾍﾞﾄﾅﾑ"}</definedName>
    <definedName name="ASET">'[39]BS Schld'!$G$582</definedName>
    <definedName name="asewdsaaqw" localSheetId="4">#REF!</definedName>
    <definedName name="asewdsaaqw" localSheetId="3">#REF!</definedName>
    <definedName name="asewdsaaqw">#REF!</definedName>
    <definedName name="asli" localSheetId="4" hidden="1">{#N/A,#N/A,FALSE,"ﾏﾚｰｼｱ";#N/A,#N/A,FALSE,"ﾌｨﾘﾋﾟﾝ ";#N/A,#N/A,FALSE,"ﾍﾞﾄﾅﾑ"}</definedName>
    <definedName name="asli" localSheetId="3" hidden="1">{#N/A,#N/A,FALSE,"ﾏﾚｰｼｱ";#N/A,#N/A,FALSE,"ﾌｨﾘﾋﾟﾝ ";#N/A,#N/A,FALSE,"ﾍﾞﾄﾅﾑ"}</definedName>
    <definedName name="asli" localSheetId="5" hidden="1">{#N/A,#N/A,FALSE,"ﾏﾚｰｼｱ";#N/A,#N/A,FALSE,"ﾌｨﾘﾋﾟﾝ ";#N/A,#N/A,FALSE,"ﾍﾞﾄﾅﾑ"}</definedName>
    <definedName name="asli" localSheetId="10" hidden="1">{#N/A,#N/A,FALSE,"ﾏﾚｰｼｱ";#N/A,#N/A,FALSE,"ﾌｨﾘﾋﾟﾝ ";#N/A,#N/A,FALSE,"ﾍﾞﾄﾅﾑ"}</definedName>
    <definedName name="asli" hidden="1">{#N/A,#N/A,FALSE,"ﾏﾚｰｼｱ";#N/A,#N/A,FALSE,"ﾌｨﾘﾋﾟﾝ ";#N/A,#N/A,FALSE,"ﾍﾞﾄﾅﾑ"}</definedName>
    <definedName name="ass_cc">[40]Sheet1!$A$1:$C$2443</definedName>
    <definedName name="ASSY_ENG" localSheetId="4">#REF!</definedName>
    <definedName name="ASSY_ENG" localSheetId="3">#REF!</definedName>
    <definedName name="ASSY_ENG">#REF!</definedName>
    <definedName name="AUS">#N/A</definedName>
    <definedName name="avan" localSheetId="4">#REF!</definedName>
    <definedName name="avan" localSheetId="3">#REF!</definedName>
    <definedName name="avan">#REF!</definedName>
    <definedName name="AVERAGE" localSheetId="4">#REF!</definedName>
    <definedName name="AVERAGE" localSheetId="3">#REF!</definedName>
    <definedName name="AVERAGE">#REF!</definedName>
    <definedName name="AXA6_272W_Export_Crosstab">#REF!</definedName>
    <definedName name="A臨時">#REF!</definedName>
    <definedName name="b">#N/A</definedName>
    <definedName name="Ｂ">#REF!</definedName>
    <definedName name="B1_">#REF!</definedName>
    <definedName name="baht">#REF!</definedName>
    <definedName name="balance_type">1</definedName>
    <definedName name="BARU">#REF!</definedName>
    <definedName name="base">'[41]Plan 06e07'!$AY$10:$BP$139</definedName>
    <definedName name="basecat">[34]INPUT!$D$23</definedName>
    <definedName name="baseyr">[34]INPUT!$B$23</definedName>
    <definedName name="BATH" localSheetId="4">#REF!</definedName>
    <definedName name="BATH" localSheetId="3">#REF!</definedName>
    <definedName name="BATH">#REF!</definedName>
    <definedName name="bb">" Bebas : burrs, karat, retak, cacat, berubah bentuk &amp; kerusakan lain."</definedName>
    <definedName name="BBB" localSheetId="4" hidden="1">{#N/A,#N/A,FALSE,"ﾏﾚｰｼｱ";#N/A,#N/A,FALSE,"ﾌｨﾘﾋﾟﾝ ";#N/A,#N/A,FALSE,"ﾍﾞﾄﾅﾑ"}</definedName>
    <definedName name="BBB" localSheetId="3" hidden="1">{#N/A,#N/A,FALSE,"ﾏﾚｰｼｱ";#N/A,#N/A,FALSE,"ﾌｨﾘﾋﾟﾝ ";#N/A,#N/A,FALSE,"ﾍﾞﾄﾅﾑ"}</definedName>
    <definedName name="BBB" localSheetId="5" hidden="1">{#N/A,#N/A,FALSE,"ﾏﾚｰｼｱ";#N/A,#N/A,FALSE,"ﾌｨﾘﾋﾟﾝ ";#N/A,#N/A,FALSE,"ﾍﾞﾄﾅﾑ"}</definedName>
    <definedName name="BBB" localSheetId="10" hidden="1">{#N/A,#N/A,FALSE,"ﾏﾚｰｼｱ";#N/A,#N/A,FALSE,"ﾌｨﾘﾋﾟﾝ ";#N/A,#N/A,FALSE,"ﾍﾞﾄﾅﾑ"}</definedName>
    <definedName name="BBB" hidden="1">{#N/A,#N/A,FALSE,"ﾏﾚｰｼｱ";#N/A,#N/A,FALSE,"ﾌｨﾘﾋﾟﾝ ";#N/A,#N/A,FALSE,"ﾍﾞﾄﾅﾑ"}</definedName>
    <definedName name="BBBB">#REF!</definedName>
    <definedName name="bbbbb">'[14]KEY-(PIS)2003'!$B$10:$CV$141</definedName>
    <definedName name="Beg_Bal" localSheetId="4">#REF!</definedName>
    <definedName name="Beg_Bal" localSheetId="3">#REF!</definedName>
    <definedName name="Beg_Bal">#REF!</definedName>
    <definedName name="bg">'[42]PRICE (2)'!$B$13:$AC$271</definedName>
    <definedName name="bhasoodee">'[43]Groupings-final'!$A:$IV</definedName>
    <definedName name="BLANK" localSheetId="4">#REF!</definedName>
    <definedName name="BLANK" localSheetId="3">#REF!</definedName>
    <definedName name="BLANK">#REF!</definedName>
    <definedName name="BLR80IA">#N/A</definedName>
    <definedName name="BL別工数推移" localSheetId="4">'OVERALL REJECTION TREND'!BL別工数推移</definedName>
    <definedName name="BL別工数推移" localSheetId="3">'OVERALL REJECTION TREND (2)'!BL別工数推移</definedName>
    <definedName name="BL別工数推移" localSheetId="5">'SEC WISE TREND 2021-2022 '!BL別工数推移</definedName>
    <definedName name="BL別工数推移" localSheetId="10">'TVS &amp; HONDA'!BL別工数推移</definedName>
    <definedName name="BL別工数推移">[0]!BL別工数推移</definedName>
    <definedName name="ＢＭ" localSheetId="4">#REF!</definedName>
    <definedName name="ＢＭ" localSheetId="3">#REF!</definedName>
    <definedName name="ＢＭ" localSheetId="5">#REF!</definedName>
    <definedName name="ＢＭ">#REF!</definedName>
    <definedName name="BOOKSHEET" localSheetId="4">#REF!</definedName>
    <definedName name="BOOKSHEET" localSheetId="3">#REF!</definedName>
    <definedName name="BOOKSHEET">#REF!</definedName>
    <definedName name="bp">" Bevel Protractor"</definedName>
    <definedName name="BPF">'[44]telco-p'!$B$10</definedName>
    <definedName name="BRAKE_SYSTEM" localSheetId="4">#REF!</definedName>
    <definedName name="BRAKE_SYSTEM" localSheetId="3">#REF!</definedName>
    <definedName name="BRAKE_SYSTEM">#REF!</definedName>
    <definedName name="BUDGET" localSheetId="4">#REF!</definedName>
    <definedName name="BUDGET" localSheetId="3">#REF!</definedName>
    <definedName name="BUDGET">#REF!</definedName>
    <definedName name="budid" localSheetId="4">#REF!</definedName>
    <definedName name="budid" localSheetId="3">#REF!</definedName>
    <definedName name="budid">#REF!</definedName>
    <definedName name="BuiltIn_Print_Area___0">[45]SPC_OC!$A$1:$Q$55</definedName>
    <definedName name="Bulan" localSheetId="4">#REF!</definedName>
    <definedName name="Bulan" localSheetId="3">#REF!</definedName>
    <definedName name="Bulan">#REF!</definedName>
    <definedName name="cal">[46]Calendar!$C$22:$I$22,[46]Calendar!$L$22:$R$22,[46]Calendar!$U$22:$AA$22,[46]Calendar!$U$36:$AA$36,[46]Calendar!$L$36:$R$36,[46]Calendar!$C$36:$I$36,[46]Calendar!$U$50:$AA$50,[46]Calendar!$L$50:$R$50,[46]Calendar!$C$50:$I$50,[46]Calendar!$U$64:$AA$64,[46]Calendar!$L$64:$R$64,[46]Calendar!$C$64:$I$64</definedName>
    <definedName name="calc">1</definedName>
    <definedName name="CAP" localSheetId="4">#REF!</definedName>
    <definedName name="CAP" localSheetId="3">#REF!</definedName>
    <definedName name="CAP">#REF!</definedName>
    <definedName name="CAPINVEST">#N/A</definedName>
    <definedName name="CAPKEY01">'[47]CAP KEY'!$A$8:$BV$132</definedName>
    <definedName name="CASHFLOW">#N/A</definedName>
    <definedName name="CATDET2">'[48]2002'!#REF!</definedName>
    <definedName name="CC" localSheetId="4" hidden="1">#REF!</definedName>
    <definedName name="CC" localSheetId="3" hidden="1">#REF!</definedName>
    <definedName name="CC" hidden="1">#REF!</definedName>
    <definedName name="CC1.1" localSheetId="4">#REF!</definedName>
    <definedName name="CC1.1" localSheetId="3">#REF!</definedName>
    <definedName name="CC1.1">#REF!</definedName>
    <definedName name="CC3.1" localSheetId="4">#REF!</definedName>
    <definedName name="CC3.1" localSheetId="3">#REF!</definedName>
    <definedName name="CC3.1">#REF!</definedName>
    <definedName name="CCAAPP">'[47]CAP KEY'!$A$8:$B$132</definedName>
    <definedName name="ccc" localSheetId="4" hidden="1">{#N/A,#N/A,FALSE,"ﾏﾚｰｼｱ";#N/A,#N/A,FALSE,"ﾌｨﾘﾋﾟﾝ ";#N/A,#N/A,FALSE,"ﾍﾞﾄﾅﾑ"}</definedName>
    <definedName name="ccc" localSheetId="3" hidden="1">{#N/A,#N/A,FALSE,"ﾏﾚｰｼｱ";#N/A,#N/A,FALSE,"ﾌｨﾘﾋﾟﾝ ";#N/A,#N/A,FALSE,"ﾍﾞﾄﾅﾑ"}</definedName>
    <definedName name="ccc" localSheetId="5" hidden="1">{#N/A,#N/A,FALSE,"ﾏﾚｰｼｱ";#N/A,#N/A,FALSE,"ﾌｨﾘﾋﾟﾝ ";#N/A,#N/A,FALSE,"ﾍﾞﾄﾅﾑ"}</definedName>
    <definedName name="ccc" localSheetId="10" hidden="1">{#N/A,#N/A,FALSE,"ﾏﾚｰｼｱ";#N/A,#N/A,FALSE,"ﾌｨﾘﾋﾟﾝ ";#N/A,#N/A,FALSE,"ﾍﾞﾄﾅﾑ"}</definedName>
    <definedName name="ccc" hidden="1">{#N/A,#N/A,FALSE,"ﾏﾚｰｼｱ";#N/A,#N/A,FALSE,"ﾌｨﾘﾋﾟﾝ ";#N/A,#N/A,FALSE,"ﾍﾞﾄﾅﾑ"}</definedName>
    <definedName name="CCCC">#REF!</definedName>
    <definedName name="CD">[49]早見!$M$4</definedName>
    <definedName name="CD_Frame" localSheetId="4">#REF!</definedName>
    <definedName name="CD_Frame" localSheetId="3">#REF!</definedName>
    <definedName name="CD_Frame">#REF!</definedName>
    <definedName name="CD_Frame_headings" localSheetId="4">#REF!</definedName>
    <definedName name="CD_Frame_headings" localSheetId="3">#REF!</definedName>
    <definedName name="CD_Frame_headings">#REF!</definedName>
    <definedName name="cdr1___0" localSheetId="4">#REF!</definedName>
    <definedName name="cdr1___0" localSheetId="3">#REF!</definedName>
    <definedName name="cdr1___0">#REF!</definedName>
    <definedName name="cdr1___23">#REF!</definedName>
    <definedName name="cdr1___28">#REF!</definedName>
    <definedName name="cdr1___29">#REF!</definedName>
    <definedName name="cdr1___31">#REF!</definedName>
    <definedName name="cdr1___37">#REF!</definedName>
    <definedName name="cdr1___45">#REF!</definedName>
    <definedName name="cdr1___5">#REF!</definedName>
    <definedName name="cdr1___51">#REF!</definedName>
    <definedName name="cdr3___0">#REF!</definedName>
    <definedName name="cdr3___23">#REF!</definedName>
    <definedName name="cdr3___28">#REF!</definedName>
    <definedName name="cdr3___29">#REF!</definedName>
    <definedName name="cdr3___31">#REF!</definedName>
    <definedName name="cdr3___37">#REF!</definedName>
    <definedName name="cdr3___45">#REF!</definedName>
    <definedName name="cdr3___5">#REF!</definedName>
    <definedName name="cdr3___51">#REF!</definedName>
    <definedName name="cdr4___0">#REF!</definedName>
    <definedName name="cdr4___23">#REF!</definedName>
    <definedName name="cdr4___28">#REF!</definedName>
    <definedName name="cdr4___29">#REF!</definedName>
    <definedName name="cdr4___31">#REF!</definedName>
    <definedName name="cdr4___37">#REF!</definedName>
    <definedName name="cdr4___45">#REF!</definedName>
    <definedName name="cdr4___5">#REF!</definedName>
    <definedName name="cdr4___51">#REF!</definedName>
    <definedName name="cdr5___0">#REF!</definedName>
    <definedName name="cdr5___23">#REF!</definedName>
    <definedName name="cdr5___28">#REF!</definedName>
    <definedName name="cdr5___29">#REF!</definedName>
    <definedName name="cdr5___31">#REF!</definedName>
    <definedName name="cdr5___37">#REF!</definedName>
    <definedName name="cdr5___45">#REF!</definedName>
    <definedName name="cdr5___5">#REF!</definedName>
    <definedName name="cdr5___51">#REF!</definedName>
    <definedName name="cdr6___0">#REF!</definedName>
    <definedName name="cdr6___23">#REF!</definedName>
    <definedName name="cdr6___28">#REF!</definedName>
    <definedName name="cdr6___29">#REF!</definedName>
    <definedName name="cdr6___31">#REF!</definedName>
    <definedName name="cdr6___37">#REF!</definedName>
    <definedName name="cdr6___45">#REF!</definedName>
    <definedName name="cdr6___5">#REF!</definedName>
    <definedName name="cdr6___51">#REF!</definedName>
    <definedName name="CGCG">#N/A</definedName>
    <definedName name="ch">"Coating Thick. Gauge"</definedName>
    <definedName name="change">#REF!</definedName>
    <definedName name="CHASIS">#REF!</definedName>
    <definedName name="CheckMonth" localSheetId="15">[50]!CheckMonth</definedName>
    <definedName name="CheckMonth" localSheetId="21">[50]!CheckMonth</definedName>
    <definedName name="CheckMonth" localSheetId="3">[50]!CheckMonth</definedName>
    <definedName name="CheckMonth">[50]!CheckMonth</definedName>
    <definedName name="CheckYear" localSheetId="15">[50]!CheckYear</definedName>
    <definedName name="CheckYear" localSheetId="21">[50]!CheckYear</definedName>
    <definedName name="CheckYear" localSheetId="3">[50]!CheckYear</definedName>
    <definedName name="CheckYear">[50]!CheckYear</definedName>
    <definedName name="CHOKU2" localSheetId="4">#REF!</definedName>
    <definedName name="CHOKU2" localSheetId="3">#REF!</definedName>
    <definedName name="CHOKU2">#REF!</definedName>
    <definedName name="CHOKUCLCO" localSheetId="4">#REF!</definedName>
    <definedName name="CHOKUCLCO" localSheetId="3">#REF!</definedName>
    <definedName name="CHOKUCLCO">#REF!</definedName>
    <definedName name="CIFCL" localSheetId="4">#REF!</definedName>
    <definedName name="CIFCL" localSheetId="3">#REF!</definedName>
    <definedName name="CIFCL">#REF!</definedName>
    <definedName name="CIFCLCO">#REF!</definedName>
    <definedName name="CIFCS">#REF!</definedName>
    <definedName name="CIFTH">#REF!</definedName>
    <definedName name="CLR直利">#REF!</definedName>
    <definedName name="CLUTCH_SYSTEM">#REF!</definedName>
    <definedName name="CL売上げ">#REF!</definedName>
    <definedName name="CL直利">#REF!</definedName>
    <definedName name="CNCLATHE">#REF!</definedName>
    <definedName name="CO">[28]FINANCIALS!#REF!</definedName>
    <definedName name="COBA1" localSheetId="4">#REF!</definedName>
    <definedName name="COBA1" localSheetId="3">#REF!</definedName>
    <definedName name="COBA1">#REF!</definedName>
    <definedName name="CONVAL">#N/A</definedName>
    <definedName name="Cost_Tabel">'[51]Cost Table'!$A$1</definedName>
    <definedName name="cost03">[52]LEAD!$A$13:$CF$141</definedName>
    <definedName name="COSTHI">'[53]C100-KICK'!$J$10</definedName>
    <definedName name="costkey">'[54]KEY-00-01'!$B$6:$EQ$140</definedName>
    <definedName name="COSTRITU">'[53]C100-KICK'!$J$7</definedName>
    <definedName name="CRANK_SHAFT" localSheetId="4">#REF!</definedName>
    <definedName name="CRANK_SHAFT" localSheetId="3">#REF!</definedName>
    <definedName name="CRANK_SHAFT">#REF!</definedName>
    <definedName name="crd2___0" localSheetId="4">#REF!</definedName>
    <definedName name="crd2___0" localSheetId="3">#REF!</definedName>
    <definedName name="crd2___0">#REF!</definedName>
    <definedName name="crd2___23" localSheetId="4">#REF!</definedName>
    <definedName name="crd2___23" localSheetId="3">#REF!</definedName>
    <definedName name="crd2___23">#REF!</definedName>
    <definedName name="crd2___28">#REF!</definedName>
    <definedName name="crd2___29">#REF!</definedName>
    <definedName name="crd2___31">#REF!</definedName>
    <definedName name="crd2___37">#REF!</definedName>
    <definedName name="crd2___45">#REF!</definedName>
    <definedName name="crd2___5">#REF!</definedName>
    <definedName name="crd2___51">#REF!</definedName>
    <definedName name="_xlnm.Criteria">#REF!</definedName>
    <definedName name="CRITERIA1">#REF!</definedName>
    <definedName name="CRITERIA2">#REF!</definedName>
    <definedName name="cross">'[43]Groupings-final'!$A:$IV</definedName>
    <definedName name="csDesignMode">1</definedName>
    <definedName name="CSP">'[55]telco-p'!$B$10</definedName>
    <definedName name="CSP___0">[56]telco_p!$B$10</definedName>
    <definedName name="CSP___10">[57]telco_p!$B$10</definedName>
    <definedName name="CSP___11">[57]telco_p!$B$10</definedName>
    <definedName name="CSP___2">[57]telco_p!$B$10</definedName>
    <definedName name="CSP___6">[57]telco_p!$B$10</definedName>
    <definedName name="CSR直利" localSheetId="4">#REF!</definedName>
    <definedName name="CSR直利" localSheetId="3">#REF!</definedName>
    <definedName name="CSR直利">#REF!</definedName>
    <definedName name="CS売上" localSheetId="4">#REF!</definedName>
    <definedName name="CS売上" localSheetId="3">#REF!</definedName>
    <definedName name="CS売上">#REF!</definedName>
    <definedName name="CS直利" localSheetId="4">#REF!</definedName>
    <definedName name="CS直利" localSheetId="3">#REF!</definedName>
    <definedName name="CS直利">#REF!</definedName>
    <definedName name="CUB">#REF!</definedName>
    <definedName name="CUB42T">'[48]2002'!#REF!</definedName>
    <definedName name="Current" localSheetId="4">#REF!</definedName>
    <definedName name="Current" localSheetId="3">#REF!</definedName>
    <definedName name="Current">#REF!</definedName>
    <definedName name="CUSRATE">#N/A</definedName>
    <definedName name="CVB" localSheetId="4" hidden="1">{#N/A,#N/A,FALSE,"ﾏﾚｰｼｱ";#N/A,#N/A,FALSE,"ﾌｨﾘﾋﾟﾝ ";#N/A,#N/A,FALSE,"ﾍﾞﾄﾅﾑ"}</definedName>
    <definedName name="CVB" localSheetId="3" hidden="1">{#N/A,#N/A,FALSE,"ﾏﾚｰｼｱ";#N/A,#N/A,FALSE,"ﾌｨﾘﾋﾟﾝ ";#N/A,#N/A,FALSE,"ﾍﾞﾄﾅﾑ"}</definedName>
    <definedName name="CVB" localSheetId="5" hidden="1">{#N/A,#N/A,FALSE,"ﾏﾚｰｼｱ";#N/A,#N/A,FALSE,"ﾌｨﾘﾋﾟﾝ ";#N/A,#N/A,FALSE,"ﾍﾞﾄﾅﾑ"}</definedName>
    <definedName name="CVB" localSheetId="10" hidden="1">{#N/A,#N/A,FALSE,"ﾏﾚｰｼｱ";#N/A,#N/A,FALSE,"ﾌｨﾘﾋﾟﾝ ";#N/A,#N/A,FALSE,"ﾍﾞﾄﾅﾑ"}</definedName>
    <definedName name="CVB" hidden="1">{#N/A,#N/A,FALSE,"ﾏﾚｰｼｱ";#N/A,#N/A,FALSE,"ﾌｨﾘﾋﾟﾝ ";#N/A,#N/A,FALSE,"ﾍﾞﾄﾅﾑ"}</definedName>
    <definedName name="CYLHEAD">#REF!</definedName>
    <definedName name="CYLINDER_HEAD_SYSTEM">#REF!</definedName>
    <definedName name="CYLINDER_PISTON">#REF!</definedName>
    <definedName name="d">#REF!</definedName>
    <definedName name="D___0">[58]telco_p!$B$10</definedName>
    <definedName name="D___10">[37]telco_p!$B$10</definedName>
    <definedName name="D___11">[37]telco_p!$B$10</definedName>
    <definedName name="D___2">[37]telco_p!$B$10</definedName>
    <definedName name="D___6">[37]telco_p!$B$10</definedName>
    <definedName name="D_H_H_1" localSheetId="4">#REF!</definedName>
    <definedName name="D_H_H_1" localSheetId="3">#REF!</definedName>
    <definedName name="D_H_H_1">#REF!</definedName>
    <definedName name="D_H_H_2" localSheetId="4">#REF!</definedName>
    <definedName name="D_H_H_2" localSheetId="3">#REF!</definedName>
    <definedName name="D_H_H_2">#REF!</definedName>
    <definedName name="D_H_H_3" localSheetId="4">#REF!</definedName>
    <definedName name="D_H_H_3" localSheetId="3">#REF!</definedName>
    <definedName name="D_H_H_3">#REF!</definedName>
    <definedName name="D1I">#REF!</definedName>
    <definedName name="D1O">#REF!</definedName>
    <definedName name="D2I">#REF!</definedName>
    <definedName name="D2O">#REF!</definedName>
    <definedName name="D3I">#REF!</definedName>
    <definedName name="D3O">#REF!</definedName>
    <definedName name="D4I">#REF!</definedName>
    <definedName name="D4O">#REF!</definedName>
    <definedName name="D5I">#REF!</definedName>
    <definedName name="D5O">#REF!</definedName>
    <definedName name="D6I">#REF!</definedName>
    <definedName name="D6O">#REF!</definedName>
    <definedName name="DAI">'[53]C100-KICK'!$H$11</definedName>
    <definedName name="dalip" localSheetId="4">#REF!</definedName>
    <definedName name="dalip" localSheetId="3">#REF!</definedName>
    <definedName name="dalip">#REF!</definedName>
    <definedName name="Data" localSheetId="4">#REF!</definedName>
    <definedName name="Data" localSheetId="3">#REF!</definedName>
    <definedName name="Data">#REF!</definedName>
    <definedName name="DATA_BOM03">'[59]6-LIST OF BOM &amp; RAW M.-II'!$A$8:$D$819</definedName>
    <definedName name="DATA_SORT">[60]Sheet1!$A$5:$C$112</definedName>
    <definedName name="DATA1" localSheetId="4">#REF!</definedName>
    <definedName name="DATA1" localSheetId="3">#REF!</definedName>
    <definedName name="DATA1">#REF!</definedName>
    <definedName name="DATA2" localSheetId="4">#REF!</definedName>
    <definedName name="DATA2" localSheetId="3">#REF!</definedName>
    <definedName name="DATA2">#REF!</definedName>
    <definedName name="ＤＡＴＡ２">[12]全体!$B$2:$V$2276</definedName>
    <definedName name="ＤＡＴＡ３">[12]せず領域!$A$2:$V$551</definedName>
    <definedName name="ＤＡＴＡ５">[12]その他!$A$2:$W$273</definedName>
    <definedName name="_xlnm.Database">#REF!</definedName>
    <definedName name="database1">'[61]Pistons EU'!$A$8:$AH$13</definedName>
    <definedName name="DataProses">[62]Proses!$A$1:$B$32000</definedName>
    <definedName name="DataSOB" localSheetId="4">#REF!</definedName>
    <definedName name="DataSOB" localSheetId="3">#REF!</definedName>
    <definedName name="DataSOB">#REF!</definedName>
    <definedName name="DATATEST" localSheetId="4">#REF!</definedName>
    <definedName name="DATATEST" localSheetId="3">#REF!</definedName>
    <definedName name="DATATEST">#REF!</definedName>
    <definedName name="DATE">'[63]P &amp; L'!$F$4</definedName>
    <definedName name="DBAPASSWORD">[64]Config!$B$3</definedName>
    <definedName name="DBASID">[64]Config!$B$4</definedName>
    <definedName name="DBAUSER">[64]Config!$B$2</definedName>
    <definedName name="DC250T" localSheetId="4">#REF!</definedName>
    <definedName name="DC250T" localSheetId="3">#REF!</definedName>
    <definedName name="DC250T">#REF!</definedName>
    <definedName name="DC350T" localSheetId="4">#REF!</definedName>
    <definedName name="DC350T" localSheetId="3">#REF!</definedName>
    <definedName name="DC350T">#REF!</definedName>
    <definedName name="DC500T" localSheetId="4">#REF!</definedName>
    <definedName name="DC500T" localSheetId="3">#REF!</definedName>
    <definedName name="DC500T">#REF!</definedName>
    <definedName name="DC650T">#REF!</definedName>
    <definedName name="DD">#REF!</definedName>
    <definedName name="DDD">#REF!</definedName>
    <definedName name="DDDD">#REF!</definedName>
    <definedName name="DDER">'[65]SALE-RATE'!$A$10:$O$202</definedName>
    <definedName name="DEBT">#N/A</definedName>
    <definedName name="DEC">[66]GCS!$D$354</definedName>
    <definedName name="December">[66]GCS!$D$354</definedName>
    <definedName name="DEF" localSheetId="4" hidden="1">{#N/A,#N/A,FALSE,"ﾏﾚｰｼｱ";#N/A,#N/A,FALSE,"ﾌｨﾘﾋﾟﾝ ";#N/A,#N/A,FALSE,"ﾍﾞﾄﾅﾑ"}</definedName>
    <definedName name="DEF" localSheetId="3" hidden="1">{#N/A,#N/A,FALSE,"ﾏﾚｰｼｱ";#N/A,#N/A,FALSE,"ﾌｨﾘﾋﾟﾝ ";#N/A,#N/A,FALSE,"ﾍﾞﾄﾅﾑ"}</definedName>
    <definedName name="DEF" localSheetId="5" hidden="1">{#N/A,#N/A,FALSE,"ﾏﾚｰｼｱ";#N/A,#N/A,FALSE,"ﾌｨﾘﾋﾟﾝ ";#N/A,#N/A,FALSE,"ﾍﾞﾄﾅﾑ"}</definedName>
    <definedName name="DEF" localSheetId="10" hidden="1">{#N/A,#N/A,FALSE,"ﾏﾚｰｼｱ";#N/A,#N/A,FALSE,"ﾌｨﾘﾋﾟﾝ ";#N/A,#N/A,FALSE,"ﾍﾞﾄﾅﾑ"}</definedName>
    <definedName name="DEF" hidden="1">{#N/A,#N/A,FALSE,"ﾏﾚｰｼｱ";#N/A,#N/A,FALSE,"ﾌｨﾘﾋﾟﾝ ";#N/A,#N/A,FALSE,"ﾍﾞﾄﾅﾑ"}</definedName>
    <definedName name="DEL" localSheetId="15">[67]!温特一覧saveボタン_click</definedName>
    <definedName name="DEL" localSheetId="21">[67]!温特一覧saveボタン_click</definedName>
    <definedName name="DEL" localSheetId="3">[67]!温特一覧saveボタン_click</definedName>
    <definedName name="DEL">[67]!温特一覧saveボタン_click</definedName>
    <definedName name="DF" localSheetId="4" hidden="1">{#N/A,#N/A,FALSE,"ﾏﾚｰｼｱ";#N/A,#N/A,FALSE,"ﾌｨﾘﾋﾟﾝ ";#N/A,#N/A,FALSE,"ﾍﾞﾄﾅﾑ"}</definedName>
    <definedName name="DF" localSheetId="3" hidden="1">{#N/A,#N/A,FALSE,"ﾏﾚｰｼｱ";#N/A,#N/A,FALSE,"ﾌｨﾘﾋﾟﾝ ";#N/A,#N/A,FALSE,"ﾍﾞﾄﾅﾑ"}</definedName>
    <definedName name="DF" localSheetId="5" hidden="1">{#N/A,#N/A,FALSE,"ﾏﾚｰｼｱ";#N/A,#N/A,FALSE,"ﾌｨﾘﾋﾟﾝ ";#N/A,#N/A,FALSE,"ﾍﾞﾄﾅﾑ"}</definedName>
    <definedName name="DF" localSheetId="10" hidden="1">{#N/A,#N/A,FALSE,"ﾏﾚｰｼｱ";#N/A,#N/A,FALSE,"ﾌｨﾘﾋﾟﾝ ";#N/A,#N/A,FALSE,"ﾍﾞﾄﾅﾑ"}</definedName>
    <definedName name="DF" hidden="1">{#N/A,#N/A,FALSE,"ﾏﾚｰｼｱ";#N/A,#N/A,FALSE,"ﾌｨﾘﾋﾟﾝ ";#N/A,#N/A,FALSE,"ﾍﾞﾄﾅﾑ"}</definedName>
    <definedName name="DFR" localSheetId="4" hidden="1">{#N/A,#N/A,FALSE,"ﾏﾚｰｼｱ";#N/A,#N/A,FALSE,"ﾌｨﾘﾋﾟﾝ ";#N/A,#N/A,FALSE,"ﾍﾞﾄﾅﾑ"}</definedName>
    <definedName name="DFR" localSheetId="3" hidden="1">{#N/A,#N/A,FALSE,"ﾏﾚｰｼｱ";#N/A,#N/A,FALSE,"ﾌｨﾘﾋﾟﾝ ";#N/A,#N/A,FALSE,"ﾍﾞﾄﾅﾑ"}</definedName>
    <definedName name="DFR" localSheetId="5" hidden="1">{#N/A,#N/A,FALSE,"ﾏﾚｰｼｱ";#N/A,#N/A,FALSE,"ﾌｨﾘﾋﾟﾝ ";#N/A,#N/A,FALSE,"ﾍﾞﾄﾅﾑ"}</definedName>
    <definedName name="DFR" localSheetId="10" hidden="1">{#N/A,#N/A,FALSE,"ﾏﾚｰｼｱ";#N/A,#N/A,FALSE,"ﾌｨﾘﾋﾟﾝ ";#N/A,#N/A,FALSE,"ﾍﾞﾄﾅﾑ"}</definedName>
    <definedName name="DFR" hidden="1">{#N/A,#N/A,FALSE,"ﾏﾚｰｼｱ";#N/A,#N/A,FALSE,"ﾌｨﾘﾋﾟﾝ ";#N/A,#N/A,FALSE,"ﾍﾞﾄﾅﾑ"}</definedName>
    <definedName name="dhiman">#REF!</definedName>
    <definedName name="DHMAS">'[68]BP DECLINE IT'!$B$3:$H$5</definedName>
    <definedName name="di">" Diameter Dalam"</definedName>
    <definedName name="DIS">#N/A</definedName>
    <definedName name="DispAge" localSheetId="15">[69]!DispAge</definedName>
    <definedName name="DispAge" localSheetId="21">[69]!DispAge</definedName>
    <definedName name="DispAge" localSheetId="3">[69]!DispAge</definedName>
    <definedName name="DispAge">[69]!DispAge</definedName>
    <definedName name="DispExp" localSheetId="15">[69]!DispExp</definedName>
    <definedName name="DispExp" localSheetId="21">[69]!DispExp</definedName>
    <definedName name="DispExp" localSheetId="3">[69]!DispExp</definedName>
    <definedName name="DispExp">[69]!DispExp</definedName>
    <definedName name="DispMenu">[22]!DispMenu</definedName>
    <definedName name="DispPurDate" localSheetId="15">[69]!DispPurDate</definedName>
    <definedName name="DispPurDate" localSheetId="21">[69]!DispPurDate</definedName>
    <definedName name="DispPurDate" localSheetId="3">[69]!DispPurDate</definedName>
    <definedName name="DispPurDate">[69]!DispPurDate</definedName>
    <definedName name="DispSelItem1">[22]!DispSelItem1</definedName>
    <definedName name="DispSelItem2">[22]!DispSelItem2</definedName>
    <definedName name="DispSelItem3">[22]!DispSelItem3</definedName>
    <definedName name="DispSelItem5" localSheetId="15">[70]!DispSelItem5</definedName>
    <definedName name="DispSelItem5" localSheetId="21">[70]!DispSelItem5</definedName>
    <definedName name="DispSelItem5" localSheetId="3">[70]!DispSelItem5</definedName>
    <definedName name="DispSelItem5">[70]!DispSelItem5</definedName>
    <definedName name="DispWaitMsg" localSheetId="15">[71]!DispWaitMsg</definedName>
    <definedName name="DispWaitMsg" localSheetId="21">[71]!DispWaitMsg</definedName>
    <definedName name="DispWaitMsg" localSheetId="3">[71]!DispWaitMsg</definedName>
    <definedName name="DispWaitMsg">[71]!DispWaitMsg</definedName>
    <definedName name="dl">" Diameter Lubang"</definedName>
    <definedName name="do">"Diameter Luar"</definedName>
    <definedName name="dodi" localSheetId="4" hidden="1">{#N/A,#N/A,FALSE,"ﾏﾚｰｼｱ";#N/A,#N/A,FALSE,"ﾌｨﾘﾋﾟﾝ ";#N/A,#N/A,FALSE,"ﾍﾞﾄﾅﾑ"}</definedName>
    <definedName name="dodi" localSheetId="3" hidden="1">{#N/A,#N/A,FALSE,"ﾏﾚｰｼｱ";#N/A,#N/A,FALSE,"ﾌｨﾘﾋﾟﾝ ";#N/A,#N/A,FALSE,"ﾍﾞﾄﾅﾑ"}</definedName>
    <definedName name="dodi" localSheetId="5" hidden="1">{#N/A,#N/A,FALSE,"ﾏﾚｰｼｱ";#N/A,#N/A,FALSE,"ﾌｨﾘﾋﾟﾝ ";#N/A,#N/A,FALSE,"ﾍﾞﾄﾅﾑ"}</definedName>
    <definedName name="dodi" localSheetId="10" hidden="1">{#N/A,#N/A,FALSE,"ﾏﾚｰｼｱ";#N/A,#N/A,FALSE,"ﾌｨﾘﾋﾟﾝ ";#N/A,#N/A,FALSE,"ﾍﾞﾄﾅﾑ"}</definedName>
    <definedName name="dodi" hidden="1">{#N/A,#N/A,FALSE,"ﾏﾚｰｼｱ";#N/A,#N/A,FALSE,"ﾌｨﾘﾋﾟﾝ ";#N/A,#N/A,FALSE,"ﾍﾞﾄﾅﾑ"}</definedName>
    <definedName name="domestic">#REF!</definedName>
    <definedName name="DR">IF([22]!Loan_Amount*[22]!Interest_Rate*[22]!Loan_Years*[22]!Loan_Start&gt;0,1,0)</definedName>
    <definedName name="DRATE1">'[72]Alloy and OH rate'!$B$4:$D$7</definedName>
    <definedName name="DRIVE_CHAIN" localSheetId="4">#REF!</definedName>
    <definedName name="DRIVE_CHAIN" localSheetId="3">#REF!</definedName>
    <definedName name="DRIVE_CHAIN">#REF!</definedName>
    <definedName name="DRT" localSheetId="4" hidden="1">{#N/A,#N/A,FALSE,"ﾏﾚｰｼｱ";#N/A,#N/A,FALSE,"ﾌｨﾘﾋﾟﾝ ";#N/A,#N/A,FALSE,"ﾍﾞﾄﾅﾑ"}</definedName>
    <definedName name="DRT" localSheetId="3" hidden="1">{#N/A,#N/A,FALSE,"ﾏﾚｰｼｱ";#N/A,#N/A,FALSE,"ﾌｨﾘﾋﾟﾝ ";#N/A,#N/A,FALSE,"ﾍﾞﾄﾅﾑ"}</definedName>
    <definedName name="DRT" localSheetId="5" hidden="1">{#N/A,#N/A,FALSE,"ﾏﾚｰｼｱ";#N/A,#N/A,FALSE,"ﾌｨﾘﾋﾟﾝ ";#N/A,#N/A,FALSE,"ﾍﾞﾄﾅﾑ"}</definedName>
    <definedName name="DRT" localSheetId="10" hidden="1">{#N/A,#N/A,FALSE,"ﾏﾚｰｼｱ";#N/A,#N/A,FALSE,"ﾌｨﾘﾋﾟﾝ ";#N/A,#N/A,FALSE,"ﾍﾞﾄﾅﾑ"}</definedName>
    <definedName name="DRT" hidden="1">{#N/A,#N/A,FALSE,"ﾏﾚｰｼｱ";#N/A,#N/A,FALSE,"ﾌｨﾘﾋﾟﾝ ";#N/A,#N/A,FALSE,"ﾍﾞﾄﾅﾑ"}</definedName>
    <definedName name="ds">" Dimensi sudut"</definedName>
    <definedName name="dshfirsgh">#REF!</definedName>
    <definedName name="dss">[43]Sched!$B$1:$D$65536</definedName>
    <definedName name="DTd">TODAY()</definedName>
    <definedName name="du">" Dimensi Ulir"</definedName>
    <definedName name="Dｼｽﾃﾑ" localSheetId="4" hidden="1">{"主要メーカー",#N/A,FALSE,"CR実績BL";"その他メーカー",#N/A,FALSE,"CR実績BL"}</definedName>
    <definedName name="Dｼｽﾃﾑ" localSheetId="3" hidden="1">{"主要メーカー",#N/A,FALSE,"CR実績BL";"その他メーカー",#N/A,FALSE,"CR実績BL"}</definedName>
    <definedName name="Dｼｽﾃﾑ" localSheetId="5" hidden="1">{"主要メーカー",#N/A,FALSE,"CR実績BL";"その他メーカー",#N/A,FALSE,"CR実績BL"}</definedName>
    <definedName name="Dｼｽﾃﾑ" localSheetId="10" hidden="1">{"主要メーカー",#N/A,FALSE,"CR実績BL";"その他メーカー",#N/A,FALSE,"CR実績BL"}</definedName>
    <definedName name="Dｼｽﾃﾑ" hidden="1">{"主要メーカー",#N/A,FALSE,"CR実績BL";"その他メーカー",#N/A,FALSE,"CR実績BL"}</definedName>
    <definedName name="Ｄふぁ" localSheetId="4">'OVERALL REJECTION TREND'!Ｄふぁ</definedName>
    <definedName name="Ｄふぁ" localSheetId="3">'OVERALL REJECTION TREND (2)'!Ｄふぁ</definedName>
    <definedName name="Ｄふぁ" localSheetId="5">'SEC WISE TREND 2021-2022 '!Ｄふぁ</definedName>
    <definedName name="Ｄふぁ" localSheetId="10">'TVS &amp; HONDA'!Ｄふぁ</definedName>
    <definedName name="Ｄふぁ">[0]!Ｄふぁ</definedName>
    <definedName name="e" localSheetId="4">#REF!</definedName>
    <definedName name="e" localSheetId="3">#REF!</definedName>
    <definedName name="e" localSheetId="5">#REF!</definedName>
    <definedName name="e">#REF!</definedName>
    <definedName name="ED" localSheetId="4" hidden="1">{#N/A,#N/A,FALSE,"ﾏﾚｰｼｱ";#N/A,#N/A,FALSE,"ﾌｨﾘﾋﾟﾝ ";#N/A,#N/A,FALSE,"ﾍﾞﾄﾅﾑ"}</definedName>
    <definedName name="ED" localSheetId="3" hidden="1">{#N/A,#N/A,FALSE,"ﾏﾚｰｼｱ";#N/A,#N/A,FALSE,"ﾌｨﾘﾋﾟﾝ ";#N/A,#N/A,FALSE,"ﾍﾞﾄﾅﾑ"}</definedName>
    <definedName name="ED" localSheetId="5" hidden="1">{#N/A,#N/A,FALSE,"ﾏﾚｰｼｱ";#N/A,#N/A,FALSE,"ﾌｨﾘﾋﾟﾝ ";#N/A,#N/A,FALSE,"ﾍﾞﾄﾅﾑ"}</definedName>
    <definedName name="ED" localSheetId="10" hidden="1">{#N/A,#N/A,FALSE,"ﾏﾚｰｼｱ";#N/A,#N/A,FALSE,"ﾌｨﾘﾋﾟﾝ ";#N/A,#N/A,FALSE,"ﾍﾞﾄﾅﾑ"}</definedName>
    <definedName name="ED" hidden="1">{#N/A,#N/A,FALSE,"ﾏﾚｰｼｱ";#N/A,#N/A,FALSE,"ﾌｨﾘﾋﾟﾝ ";#N/A,#N/A,FALSE,"ﾍﾞﾄﾅﾑ"}</definedName>
    <definedName name="edsf" localSheetId="4" hidden="1">{#N/A,#N/A,FALSE,"ﾏﾚｰｼｱ";#N/A,#N/A,FALSE,"ﾌｨﾘﾋﾟﾝ ";#N/A,#N/A,FALSE,"ﾍﾞﾄﾅﾑ"}</definedName>
    <definedName name="edsf" localSheetId="3" hidden="1">{#N/A,#N/A,FALSE,"ﾏﾚｰｼｱ";#N/A,#N/A,FALSE,"ﾌｨﾘﾋﾟﾝ ";#N/A,#N/A,FALSE,"ﾍﾞﾄﾅﾑ"}</definedName>
    <definedName name="edsf" localSheetId="5" hidden="1">{#N/A,#N/A,FALSE,"ﾏﾚｰｼｱ";#N/A,#N/A,FALSE,"ﾌｨﾘﾋﾟﾝ ";#N/A,#N/A,FALSE,"ﾍﾞﾄﾅﾑ"}</definedName>
    <definedName name="edsf" localSheetId="10" hidden="1">{#N/A,#N/A,FALSE,"ﾏﾚｰｼｱ";#N/A,#N/A,FALSE,"ﾌｨﾘﾋﾟﾝ ";#N/A,#N/A,FALSE,"ﾍﾞﾄﾅﾑ"}</definedName>
    <definedName name="edsf" hidden="1">{#N/A,#N/A,FALSE,"ﾏﾚｰｼｱ";#N/A,#N/A,FALSE,"ﾌｨﾘﾋﾟﾝ ";#N/A,#N/A,FALSE,"ﾍﾞﾄﾅﾑ"}</definedName>
    <definedName name="EE">#REF!</definedName>
    <definedName name="EEE">#REF!</definedName>
    <definedName name="EEEE">#REF!</definedName>
    <definedName name="EFFI" localSheetId="4">OFFSET([21]!Full_Print,0,0,'OVERALL REJECTION TREND'!EFFICEN)</definedName>
    <definedName name="EFFI" localSheetId="3">OFFSET([21]!Full_Print,0,0,'OVERALL REJECTION TREND (2)'!EFFICEN)</definedName>
    <definedName name="EFFI" localSheetId="5">OFFSET([21]!Full_Print,0,0,'SEC WISE TREND 2021-2022 '!EFFICEN)</definedName>
    <definedName name="EFFI" localSheetId="10">OFFSET([21]!Full_Print,0,0,'TVS &amp; HONDA'!EFFICEN)</definedName>
    <definedName name="EFFI">OFFSET([21]!Full_Print,0,0,EFFICEN)</definedName>
    <definedName name="EFFIC">IF([21]!Loan_Amount*[21]!Interest_Rate*[21]!Loan_Years*[21]!Loan_Start&gt;0,1,0)</definedName>
    <definedName name="EFFICEN" localSheetId="4">IF('OVERALL REJECTION TREND'!Values_Entered,[21]!Header_Row+'OVERALL REJECTION TREND'!Number_of_Payments,[21]!Header_Row)</definedName>
    <definedName name="EFFICEN" localSheetId="3">IF('OVERALL REJECTION TREND (2)'!Values_Entered,[21]!Header_Row+'OVERALL REJECTION TREND (2)'!Number_of_Payments,[21]!Header_Row)</definedName>
    <definedName name="EFFICEN" localSheetId="5">IF('SEC WISE TREND 2021-2022 '!Values_Entered,[21]!Header_Row+'SEC WISE TREND 2021-2022 '!Number_of_Payments,[21]!Header_Row)</definedName>
    <definedName name="EFFICEN" localSheetId="10">IF('TVS &amp; HONDA'!Values_Entered,[21]!Header_Row+'TVS &amp; HONDA'!Number_of_Payments,[21]!Header_Row)</definedName>
    <definedName name="EFFICEN">IF(Values_Entered,[21]!Header_Row+Number_of_Payments,[21]!Header_Row)</definedName>
    <definedName name="EFFICENCY" localSheetId="4">OFFSET([21]!Full_Print,0,0,'OVERALL REJECTION TREND'!OT)</definedName>
    <definedName name="EFFICENCY" localSheetId="3">OFFSET([21]!Full_Print,0,0,'OVERALL REJECTION TREND (2)'!OT)</definedName>
    <definedName name="EFFICENCY" localSheetId="5">OFFSET([21]!Full_Print,0,0,'SEC WISE TREND 2021-2022 '!OT)</definedName>
    <definedName name="EFFICENCY" localSheetId="10">OFFSET([21]!Full_Print,0,0,'TVS &amp; HONDA'!OT)</definedName>
    <definedName name="EFFICENCY">OFFSET([21]!Full_Print,0,0,OT)</definedName>
    <definedName name="EFリスト" localSheetId="4">#REF!</definedName>
    <definedName name="EFリスト" localSheetId="3">#REF!</definedName>
    <definedName name="EFリスト">#REF!</definedName>
    <definedName name="einh">[73]Parameter!$A$2</definedName>
    <definedName name="ELECTRICAL" localSheetId="4">#REF!</definedName>
    <definedName name="ELECTRICAL" localSheetId="3">#REF!</definedName>
    <definedName name="ELECTRICAL">#REF!</definedName>
    <definedName name="emp">[74]Master!$A$1:$H$271</definedName>
    <definedName name="End_Bal" localSheetId="4">#REF!</definedName>
    <definedName name="End_Bal" localSheetId="3">#REF!</definedName>
    <definedName name="End_Bal">#REF!</definedName>
    <definedName name="ENGINE" localSheetId="4">#REF!</definedName>
    <definedName name="ENGINE" localSheetId="3">#REF!</definedName>
    <definedName name="ENGINE">#REF!</definedName>
    <definedName name="ere" localSheetId="4">'[11]Resumo Fat Out05'!#REF!</definedName>
    <definedName name="ere" localSheetId="3">'[11]Resumo Fat Out05'!#REF!</definedName>
    <definedName name="ere">'[11]Resumo Fat Out05'!#REF!</definedName>
    <definedName name="estoque">[75]Plan3!$A$1:$B$37</definedName>
    <definedName name="EWAS" localSheetId="4" hidden="1">{#N/A,#N/A,FALSE,"ﾏﾚｰｼｱ";#N/A,#N/A,FALSE,"ﾌｨﾘﾋﾟﾝ ";#N/A,#N/A,FALSE,"ﾍﾞﾄﾅﾑ"}</definedName>
    <definedName name="EWAS" localSheetId="3" hidden="1">{#N/A,#N/A,FALSE,"ﾏﾚｰｼｱ";#N/A,#N/A,FALSE,"ﾌｨﾘﾋﾟﾝ ";#N/A,#N/A,FALSE,"ﾍﾞﾄﾅﾑ"}</definedName>
    <definedName name="EWAS" localSheetId="5" hidden="1">{#N/A,#N/A,FALSE,"ﾏﾚｰｼｱ";#N/A,#N/A,FALSE,"ﾌｨﾘﾋﾟﾝ ";#N/A,#N/A,FALSE,"ﾍﾞﾄﾅﾑ"}</definedName>
    <definedName name="EWAS" localSheetId="10" hidden="1">{#N/A,#N/A,FALSE,"ﾏﾚｰｼｱ";#N/A,#N/A,FALSE,"ﾌｨﾘﾋﾟﾝ ";#N/A,#N/A,FALSE,"ﾍﾞﾄﾅﾑ"}</definedName>
    <definedName name="EWAS" hidden="1">{#N/A,#N/A,FALSE,"ﾏﾚｰｼｱ";#N/A,#N/A,FALSE,"ﾌｨﾘﾋﾟﾝ ";#N/A,#N/A,FALSE,"ﾍﾞﾄﾅﾑ"}</definedName>
    <definedName name="EX9091_">#N/A</definedName>
    <definedName name="exc185W">#REF!</definedName>
    <definedName name="Excel_BuiltIn__FilterDatabase_10">#REF!</definedName>
    <definedName name="Excel_BuiltIn_Print_Area_0">#REF!</definedName>
    <definedName name="Excel_BuiltIn_Print_Area_1">#REF!</definedName>
    <definedName name="EXP">IF([21]!Loan_Amount*[21]!Interest_Rate*[21]!Loan_Years*[21]!Loan_Start&gt;0,1,0)</definedName>
    <definedName name="Extra_Pay" localSheetId="4">#REF!</definedName>
    <definedName name="Extra_Pay" localSheetId="3">#REF!</definedName>
    <definedName name="Extra_Pay">#REF!</definedName>
    <definedName name="_xlnm.Extract" localSheetId="4">#REF!</definedName>
    <definedName name="_xlnm.Extract" localSheetId="3">#REF!</definedName>
    <definedName name="_xlnm.Extract">#REF!</definedName>
    <definedName name="f" localSheetId="4">#REF!</definedName>
    <definedName name="f" localSheetId="3">#REF!</definedName>
    <definedName name="f">#REF!</definedName>
    <definedName name="F1ﾁｬﾚﾝｼﾞ名簿">#REF!</definedName>
    <definedName name="F2ﾁｬﾚﾝｼﾞ名簿">#REF!</definedName>
    <definedName name="FD">#REF!</definedName>
    <definedName name="FD___0">#REF!</definedName>
    <definedName name="FD___10">#REF!</definedName>
    <definedName name="FD___11">#REF!</definedName>
    <definedName name="FD___2">#REF!</definedName>
    <definedName name="FD___6">#REF!</definedName>
    <definedName name="fdess" localSheetId="4" hidden="1">{#N/A,#N/A,FALSE,"ﾏﾚｰｼｱ";#N/A,#N/A,FALSE,"ﾌｨﾘﾋﾟﾝ ";#N/A,#N/A,FALSE,"ﾍﾞﾄﾅﾑ"}</definedName>
    <definedName name="fdess" localSheetId="3" hidden="1">{#N/A,#N/A,FALSE,"ﾏﾚｰｼｱ";#N/A,#N/A,FALSE,"ﾌｨﾘﾋﾟﾝ ";#N/A,#N/A,FALSE,"ﾍﾞﾄﾅﾑ"}</definedName>
    <definedName name="fdess" localSheetId="5" hidden="1">{#N/A,#N/A,FALSE,"ﾏﾚｰｼｱ";#N/A,#N/A,FALSE,"ﾌｨﾘﾋﾟﾝ ";#N/A,#N/A,FALSE,"ﾍﾞﾄﾅﾑ"}</definedName>
    <definedName name="fdess" localSheetId="10" hidden="1">{#N/A,#N/A,FALSE,"ﾏﾚｰｼｱ";#N/A,#N/A,FALSE,"ﾌｨﾘﾋﾟﾝ ";#N/A,#N/A,FALSE,"ﾍﾞﾄﾅﾑ"}</definedName>
    <definedName name="fdess" hidden="1">{#N/A,#N/A,FALSE,"ﾏﾚｰｼｱ";#N/A,#N/A,FALSE,"ﾌｨﾘﾋﾟﾝ ";#N/A,#N/A,FALSE,"ﾍﾞﾄﾅﾑ"}</definedName>
    <definedName name="fds" localSheetId="4" hidden="1">{#N/A,#N/A,FALSE,"ﾏﾚｰｼｱ";#N/A,#N/A,FALSE,"ﾌｨﾘﾋﾟﾝ ";#N/A,#N/A,FALSE,"ﾍﾞﾄﾅﾑ"}</definedName>
    <definedName name="fds" localSheetId="3" hidden="1">{#N/A,#N/A,FALSE,"ﾏﾚｰｼｱ";#N/A,#N/A,FALSE,"ﾌｨﾘﾋﾟﾝ ";#N/A,#N/A,FALSE,"ﾍﾞﾄﾅﾑ"}</definedName>
    <definedName name="fds" localSheetId="5" hidden="1">{#N/A,#N/A,FALSE,"ﾏﾚｰｼｱ";#N/A,#N/A,FALSE,"ﾌｨﾘﾋﾟﾝ ";#N/A,#N/A,FALSE,"ﾍﾞﾄﾅﾑ"}</definedName>
    <definedName name="fds" localSheetId="10" hidden="1">{#N/A,#N/A,FALSE,"ﾏﾚｰｼｱ";#N/A,#N/A,FALSE,"ﾌｨﾘﾋﾟﾝ ";#N/A,#N/A,FALSE,"ﾍﾞﾄﾅﾑ"}</definedName>
    <definedName name="fds" hidden="1">{#N/A,#N/A,FALSE,"ﾏﾚｰｼｱ";#N/A,#N/A,FALSE,"ﾌｨﾘﾋﾟﾝ ";#N/A,#N/A,FALSE,"ﾍﾞﾄﾅﾑ"}</definedName>
    <definedName name="fdtr" localSheetId="4" hidden="1">{#N/A,#N/A,FALSE,"ﾏﾚｰｼｱ";#N/A,#N/A,FALSE,"ﾌｨﾘﾋﾟﾝ ";#N/A,#N/A,FALSE,"ﾍﾞﾄﾅﾑ"}</definedName>
    <definedName name="fdtr" localSheetId="3" hidden="1">{#N/A,#N/A,FALSE,"ﾏﾚｰｼｱ";#N/A,#N/A,FALSE,"ﾌｨﾘﾋﾟﾝ ";#N/A,#N/A,FALSE,"ﾍﾞﾄﾅﾑ"}</definedName>
    <definedName name="fdtr" localSheetId="5" hidden="1">{#N/A,#N/A,FALSE,"ﾏﾚｰｼｱ";#N/A,#N/A,FALSE,"ﾌｨﾘﾋﾟﾝ ";#N/A,#N/A,FALSE,"ﾍﾞﾄﾅﾑ"}</definedName>
    <definedName name="fdtr" localSheetId="10" hidden="1">{#N/A,#N/A,FALSE,"ﾏﾚｰｼｱ";#N/A,#N/A,FALSE,"ﾌｨﾘﾋﾟﾝ ";#N/A,#N/A,FALSE,"ﾍﾞﾄﾅﾑ"}</definedName>
    <definedName name="fdtr" hidden="1">{#N/A,#N/A,FALSE,"ﾏﾚｰｼｱ";#N/A,#N/A,FALSE,"ﾌｨﾘﾋﾟﾝ ";#N/A,#N/A,FALSE,"ﾍﾞﾄﾅﾑ"}</definedName>
    <definedName name="FEBRATE">[76]FEBRPIS!$B$10:$BR$138</definedName>
    <definedName name="FES150BD">[77]ｺﾝY条件BD!#REF!</definedName>
    <definedName name="FF" localSheetId="4">#REF!</definedName>
    <definedName name="FF" localSheetId="3">#REF!</definedName>
    <definedName name="FF">#REF!</definedName>
    <definedName name="FFF" localSheetId="4">#REF!</definedName>
    <definedName name="FFF" localSheetId="3">#REF!</definedName>
    <definedName name="FFF">#REF!</definedName>
    <definedName name="FFFF" localSheetId="4">#REF!</definedName>
    <definedName name="FFFF" localSheetId="3">#REF!</definedName>
    <definedName name="FFFF">#REF!</definedName>
    <definedName name="fffffffffffffffffffffffff" localSheetId="4" hidden="1">{#N/A,#N/A,FALSE,"ﾏﾚｰｼｱ";#N/A,#N/A,FALSE,"ﾌｨﾘﾋﾟﾝ ";#N/A,#N/A,FALSE,"ﾍﾞﾄﾅﾑ"}</definedName>
    <definedName name="fffffffffffffffffffffffff" localSheetId="3" hidden="1">{#N/A,#N/A,FALSE,"ﾏﾚｰｼｱ";#N/A,#N/A,FALSE,"ﾌｨﾘﾋﾟﾝ ";#N/A,#N/A,FALSE,"ﾍﾞﾄﾅﾑ"}</definedName>
    <definedName name="fffffffffffffffffffffffff" localSheetId="5" hidden="1">{#N/A,#N/A,FALSE,"ﾏﾚｰｼｱ";#N/A,#N/A,FALSE,"ﾌｨﾘﾋﾟﾝ ";#N/A,#N/A,FALSE,"ﾍﾞﾄﾅﾑ"}</definedName>
    <definedName name="fffffffffffffffffffffffff" localSheetId="10" hidden="1">{#N/A,#N/A,FALSE,"ﾏﾚｰｼｱ";#N/A,#N/A,FALSE,"ﾌｨﾘﾋﾟﾝ ";#N/A,#N/A,FALSE,"ﾍﾞﾄﾅﾑ"}</definedName>
    <definedName name="fffffffffffffffffffffffff" hidden="1">{#N/A,#N/A,FALSE,"ﾏﾚｰｼｱ";#N/A,#N/A,FALSE,"ﾌｨﾘﾋﾟﾝ ";#N/A,#N/A,FALSE,"ﾍﾞﾄﾅﾑ"}</definedName>
    <definedName name="fgh">#REF!</definedName>
    <definedName name="FGHGG">[78]PINNSVQTY!$B$8:$J$85</definedName>
    <definedName name="Fill" localSheetId="4" hidden="1">#REF!</definedName>
    <definedName name="Fill" localSheetId="3" hidden="1">#REF!</definedName>
    <definedName name="Fill" hidden="1">#REF!</definedName>
    <definedName name="Financial">'[79]98 Forecast'!$AA$99:$AA$99</definedName>
    <definedName name="FINISH" localSheetId="4">#REF!</definedName>
    <definedName name="FINISH" localSheetId="3">#REF!</definedName>
    <definedName name="FINISH">#REF!</definedName>
    <definedName name="FLASHNEWKEY">'[80]MAS-PIS'!$C$7:$O$147</definedName>
    <definedName name="flcomp">[81]Sheet1!$O$2:$P$5232</definedName>
    <definedName name="FNAME" localSheetId="4">#REF!</definedName>
    <definedName name="FNAME" localSheetId="3">#REF!</definedName>
    <definedName name="FNAME">#REF!</definedName>
    <definedName name="FOB">#N/A</definedName>
    <definedName name="FORE">#N/A</definedName>
    <definedName name="FOREEXRS">#N/A</definedName>
    <definedName name="FOREEXUS">#N/A</definedName>
    <definedName name="FRAME" localSheetId="4">#REF!</definedName>
    <definedName name="FRAME" localSheetId="3">#REF!</definedName>
    <definedName name="FRAME">#REF!</definedName>
    <definedName name="FRAME1" localSheetId="4">#REF!</definedName>
    <definedName name="FRAME1" localSheetId="3">#REF!</definedName>
    <definedName name="FRAME1">#REF!</definedName>
    <definedName name="FRG" localSheetId="4" hidden="1">{#N/A,#N/A,FALSE,"ﾏﾚｰｼｱ";#N/A,#N/A,FALSE,"ﾌｨﾘﾋﾟﾝ ";#N/A,#N/A,FALSE,"ﾍﾞﾄﾅﾑ"}</definedName>
    <definedName name="FRG" localSheetId="3" hidden="1">{#N/A,#N/A,FALSE,"ﾏﾚｰｼｱ";#N/A,#N/A,FALSE,"ﾌｨﾘﾋﾟﾝ ";#N/A,#N/A,FALSE,"ﾍﾞﾄﾅﾑ"}</definedName>
    <definedName name="FRG" localSheetId="5" hidden="1">{#N/A,#N/A,FALSE,"ﾏﾚｰｼｱ";#N/A,#N/A,FALSE,"ﾌｨﾘﾋﾟﾝ ";#N/A,#N/A,FALSE,"ﾍﾞﾄﾅﾑ"}</definedName>
    <definedName name="FRG" localSheetId="10" hidden="1">{#N/A,#N/A,FALSE,"ﾏﾚｰｼｱ";#N/A,#N/A,FALSE,"ﾌｨﾘﾋﾟﾝ ";#N/A,#N/A,FALSE,"ﾍﾞﾄﾅﾑ"}</definedName>
    <definedName name="FRG" hidden="1">{#N/A,#N/A,FALSE,"ﾏﾚｰｼｱ";#N/A,#N/A,FALSE,"ﾌｨﾘﾋﾟﾝ ";#N/A,#N/A,FALSE,"ﾍﾞﾄﾅﾑ"}</definedName>
    <definedName name="FROM_04_09_97_TO_10_09_97">#REF!</definedName>
    <definedName name="FRONT_WHEEL_REAR_WHEEL">#REF!</definedName>
    <definedName name="FTA">#N/A</definedName>
    <definedName name="FU">#REF!</definedName>
    <definedName name="FUEL_SYSTEM_CARBURATOR">#REF!</definedName>
    <definedName name="Full_Print">#REF!</definedName>
    <definedName name="fvdf">#REF!</definedName>
    <definedName name="FX_Bal_Sheet">'[63]Bal Sheet'!$F$9</definedName>
    <definedName name="FX_IC_May">[63]defaults!$O$3</definedName>
    <definedName name="FY">2003</definedName>
    <definedName name="g" localSheetId="4" hidden="1">{#N/A,#N/A,FALSE,"ﾏﾚｰｼｱ";#N/A,#N/A,FALSE,"ﾌｨﾘﾋﾟﾝ ";#N/A,#N/A,FALSE,"ﾍﾞﾄﾅﾑ"}</definedName>
    <definedName name="g" localSheetId="3" hidden="1">{#N/A,#N/A,FALSE,"ﾏﾚｰｼｱ";#N/A,#N/A,FALSE,"ﾌｨﾘﾋﾟﾝ ";#N/A,#N/A,FALSE,"ﾍﾞﾄﾅﾑ"}</definedName>
    <definedName name="g" localSheetId="5" hidden="1">{#N/A,#N/A,FALSE,"ﾏﾚｰｼｱ";#N/A,#N/A,FALSE,"ﾌｨﾘﾋﾟﾝ ";#N/A,#N/A,FALSE,"ﾍﾞﾄﾅﾑ"}</definedName>
    <definedName name="g" localSheetId="10" hidden="1">{#N/A,#N/A,FALSE,"ﾏﾚｰｼｱ";#N/A,#N/A,FALSE,"ﾌｨﾘﾋﾟﾝ ";#N/A,#N/A,FALSE,"ﾍﾞﾄﾅﾑ"}</definedName>
    <definedName name="g" hidden="1">{#N/A,#N/A,FALSE,"ﾏﾚｰｼｱ";#N/A,#N/A,FALSE,"ﾌｨﾘﾋﾟﾝ ";#N/A,#N/A,FALSE,"ﾍﾞﾄﾅﾑ"}</definedName>
    <definedName name="G_Cells">#REF!</definedName>
    <definedName name="GAI">'[82]14上(製作所）'!#REF!</definedName>
    <definedName name="GANESH" localSheetId="4">#REF!</definedName>
    <definedName name="GANESH" localSheetId="3">#REF!</definedName>
    <definedName name="GANESH">#REF!</definedName>
    <definedName name="GBLA" localSheetId="4">#REF!</definedName>
    <definedName name="GBLA" localSheetId="3">#REF!</definedName>
    <definedName name="GBLA">#REF!</definedName>
    <definedName name="GENERATING_CHARGING" localSheetId="4">#REF!</definedName>
    <definedName name="GENERATING_CHARGING" localSheetId="3">#REF!</definedName>
    <definedName name="GENERATING_CHARGING">#REF!</definedName>
    <definedName name="Geppo">#REF!</definedName>
    <definedName name="GFD" localSheetId="4" hidden="1">{#N/A,#N/A,FALSE,"ﾏﾚｰｼｱ";#N/A,#N/A,FALSE,"ﾌｨﾘﾋﾟﾝ ";#N/A,#N/A,FALSE,"ﾍﾞﾄﾅﾑ"}</definedName>
    <definedName name="GFD" localSheetId="3" hidden="1">{#N/A,#N/A,FALSE,"ﾏﾚｰｼｱ";#N/A,#N/A,FALSE,"ﾌｨﾘﾋﾟﾝ ";#N/A,#N/A,FALSE,"ﾍﾞﾄﾅﾑ"}</definedName>
    <definedName name="GFD" localSheetId="5" hidden="1">{#N/A,#N/A,FALSE,"ﾏﾚｰｼｱ";#N/A,#N/A,FALSE,"ﾌｨﾘﾋﾟﾝ ";#N/A,#N/A,FALSE,"ﾍﾞﾄﾅﾑ"}</definedName>
    <definedName name="GFD" localSheetId="10" hidden="1">{#N/A,#N/A,FALSE,"ﾏﾚｰｼｱ";#N/A,#N/A,FALSE,"ﾌｨﾘﾋﾟﾝ ";#N/A,#N/A,FALSE,"ﾍﾞﾄﾅﾑ"}</definedName>
    <definedName name="GFD" hidden="1">{#N/A,#N/A,FALSE,"ﾏﾚｰｼｱ";#N/A,#N/A,FALSE,"ﾌｨﾘﾋﾟﾝ ";#N/A,#N/A,FALSE,"ﾍﾞﾄﾅﾑ"}</definedName>
    <definedName name="gfp">'[11]Resumo Fat Out05'!#REF!</definedName>
    <definedName name="GG">#REF!</definedName>
    <definedName name="GGG">#REF!</definedName>
    <definedName name="GGGG">#REF!</definedName>
    <definedName name="GGGGG" localSheetId="4">'OVERALL REJECTION TREND'!GGGGG</definedName>
    <definedName name="GGGGG" localSheetId="3">'OVERALL REJECTION TREND (2)'!GGGGG</definedName>
    <definedName name="GGGGG" localSheetId="5">'SEC WISE TREND 2021-2022 '!GGGGG</definedName>
    <definedName name="GGGGG" localSheetId="10">'TVS &amp; HONDA'!GGGGG</definedName>
    <definedName name="GGGGG">[0]!GGGGG</definedName>
    <definedName name="ghghhjj" localSheetId="4">#REF!</definedName>
    <definedName name="ghghhjj" localSheetId="3">#REF!</definedName>
    <definedName name="ghghhjj" localSheetId="5">#REF!</definedName>
    <definedName name="ghghhjj">#REF!</definedName>
    <definedName name="ghi" localSheetId="4" hidden="1">{#N/A,#N/A,FALSE,"ﾏﾚｰｼｱ";#N/A,#N/A,FALSE,"ﾌｨﾘﾋﾟﾝ ";#N/A,#N/A,FALSE,"ﾍﾞﾄﾅﾑ"}</definedName>
    <definedName name="ghi" localSheetId="3" hidden="1">{#N/A,#N/A,FALSE,"ﾏﾚｰｼｱ";#N/A,#N/A,FALSE,"ﾌｨﾘﾋﾟﾝ ";#N/A,#N/A,FALSE,"ﾍﾞﾄﾅﾑ"}</definedName>
    <definedName name="ghi" localSheetId="5" hidden="1">{#N/A,#N/A,FALSE,"ﾏﾚｰｼｱ";#N/A,#N/A,FALSE,"ﾌｨﾘﾋﾟﾝ ";#N/A,#N/A,FALSE,"ﾍﾞﾄﾅﾑ"}</definedName>
    <definedName name="ghi" localSheetId="10" hidden="1">{#N/A,#N/A,FALSE,"ﾏﾚｰｼｱ";#N/A,#N/A,FALSE,"ﾌｨﾘﾋﾟﾝ ";#N/A,#N/A,FALSE,"ﾍﾞﾄﾅﾑ"}</definedName>
    <definedName name="ghi" hidden="1">{#N/A,#N/A,FALSE,"ﾏﾚｰｼｱ";#N/A,#N/A,FALSE,"ﾌｨﾘﾋﾟﾝ ";#N/A,#N/A,FALSE,"ﾍﾞﾄﾅﾑ"}</definedName>
    <definedName name="ghjg">#REF!</definedName>
    <definedName name="GHJKLK" hidden="1">[6]初期03!#REF!</definedName>
    <definedName name="ghy">#REF!</definedName>
    <definedName name="GJG">#N/A</definedName>
    <definedName name="gjghj">#REF!</definedName>
    <definedName name="GODAI">#REF!</definedName>
    <definedName name="GOILOAN">#N/A</definedName>
    <definedName name="GPIN">'[83]GPIN-KEY'!$B$7:$J$183</definedName>
    <definedName name="GPINR">'[84]GPIN-KEY (2)'!$B$9:$H$179</definedName>
    <definedName name="GPIS">'[85]K-PIS'!$B$11:$AB$202</definedName>
    <definedName name="GPISP">'[86]K-PIS'!$B$11:$AB$203</definedName>
    <definedName name="GR" localSheetId="4" hidden="1">{#N/A,#N/A,FALSE,"ﾏﾚｰｼｱ";#N/A,#N/A,FALSE,"ﾌｨﾘﾋﾟﾝ ";#N/A,#N/A,FALSE,"ﾍﾞﾄﾅﾑ"}</definedName>
    <definedName name="GR" localSheetId="3" hidden="1">{#N/A,#N/A,FALSE,"ﾏﾚｰｼｱ";#N/A,#N/A,FALSE,"ﾌｨﾘﾋﾟﾝ ";#N/A,#N/A,FALSE,"ﾍﾞﾄﾅﾑ"}</definedName>
    <definedName name="GR" localSheetId="5" hidden="1">{#N/A,#N/A,FALSE,"ﾏﾚｰｼｱ";#N/A,#N/A,FALSE,"ﾌｨﾘﾋﾟﾝ ";#N/A,#N/A,FALSE,"ﾍﾞﾄﾅﾑ"}</definedName>
    <definedName name="GR" localSheetId="10" hidden="1">{#N/A,#N/A,FALSE,"ﾏﾚｰｼｱ";#N/A,#N/A,FALSE,"ﾌｨﾘﾋﾟﾝ ";#N/A,#N/A,FALSE,"ﾍﾞﾄﾅﾑ"}</definedName>
    <definedName name="GR" hidden="1">{#N/A,#N/A,FALSE,"ﾏﾚｰｼｱ";#N/A,#N/A,FALSE,"ﾌｨﾘﾋﾟﾝ ";#N/A,#N/A,FALSE,"ﾍﾞﾄﾅﾑ"}</definedName>
    <definedName name="graph" hidden="1">'[87]S &amp; A'!$A$4:$A$8</definedName>
    <definedName name="Graph_A" localSheetId="4">#REF!</definedName>
    <definedName name="Graph_A" localSheetId="3">#REF!</definedName>
    <definedName name="Graph_A">#REF!</definedName>
    <definedName name="Graph_B" localSheetId="4">#REF!</definedName>
    <definedName name="Graph_B" localSheetId="3">#REF!</definedName>
    <definedName name="Graph_B">#REF!</definedName>
    <definedName name="Graph_C" localSheetId="4">#REF!</definedName>
    <definedName name="Graph_C" localSheetId="3">#REF!</definedName>
    <definedName name="Graph_C">#REF!</definedName>
    <definedName name="Graph_D">#REF!</definedName>
    <definedName name="Graph_Data">'[51]Graph Data'!$A$1</definedName>
    <definedName name="Graph_E" localSheetId="4">#REF!</definedName>
    <definedName name="Graph_E" localSheetId="3">#REF!</definedName>
    <definedName name="Graph_E">#REF!</definedName>
    <definedName name="Graph_sheet_A" localSheetId="4">#REF!</definedName>
    <definedName name="Graph_sheet_A" localSheetId="3">#REF!</definedName>
    <definedName name="Graph_sheet_A">#REF!</definedName>
    <definedName name="Graph_sheet_B" localSheetId="4">#REF!</definedName>
    <definedName name="Graph_sheet_B" localSheetId="3">#REF!</definedName>
    <definedName name="Graph_sheet_B">#REF!</definedName>
    <definedName name="Graph_sheet_C">#REF!</definedName>
    <definedName name="ＧＴ４">'[88]７４期 月度予実管理表'!#REF!</definedName>
    <definedName name="gtfrddsd">[22]!gtfrddsd</definedName>
    <definedName name="h">"Height Gauge"</definedName>
    <definedName name="HAI">'[82]14上(製作所）'!#REF!</definedName>
    <definedName name="hanbai1999" localSheetId="4">#REF!</definedName>
    <definedName name="hanbai1999" localSheetId="3">#REF!</definedName>
    <definedName name="hanbai1999">#REF!</definedName>
    <definedName name="hanbai2000" localSheetId="4">#REF!</definedName>
    <definedName name="hanbai2000" localSheetId="3">#REF!</definedName>
    <definedName name="hanbai2000">#REF!</definedName>
    <definedName name="hb">" Harus baik"</definedName>
    <definedName name="HBA">#N/A</definedName>
    <definedName name="HC">[18]Sheet1!$A$5:$AV$202</definedName>
    <definedName name="HD2G2" localSheetId="4">#REF!</definedName>
    <definedName name="HD2G2" localSheetId="3">#REF!</definedName>
    <definedName name="HD2G2">#REF!</definedName>
    <definedName name="HEADDAYA3">[46]Calendar!$U$65:$AA$70,[46]Calendar!$L$65:$R$70,[46]Calendar!$C$65:$I$70,[46]Calendar!$C$51:$I$56,[46]Calendar!$L$51:$R$56,[46]Calendar!$U$51:$AA$56,[46]Calendar!$U$37:$AA$42,[46]Calendar!$L$37:$R$41,[46]Calendar!$L$42:$R$42,[46]Calendar!$C$37:$I$42,[46]Calendar!$C$23:$I$28,[46]Calendar!$L$23:$R$28,[46]Calendar!$U$23:$AA$28</definedName>
    <definedName name="HEADDAYA4">[46]Calendar!$C$23:$I$28,[46]Calendar!$L$23,[46]Calendar!$R$23,[46]Calendar!$L$23:$R$28,[46]Calendar!$U$23:$AA$28,[46]Calendar!$C$37:$I$42,[46]Calendar!$L$37:$R$42,[46]Calendar!$U$37:$AA$42,[46]Calendar!$C$51:$I$56,[46]Calendar!$L$51:$R$55,[46]Calendar!$L$51:$R$56,[46]Calendar!$U$51:$AA$55,[46]Calendar!$AA$55,[46]Calendar!$U$51:$AA$56,[46]Calendar!$C$65:$I$70,[46]Calendar!$L$65:$R$70,[46]Calendar!$U$65:$AA$70</definedName>
    <definedName name="Header_Row">ROW(#REF!)</definedName>
    <definedName name="HEADWEEKA3">[46]Calendar!$C$22:$I$22,[46]Calendar!$L$22:$R$22,[46]Calendar!$U$22:$AA$22,[46]Calendar!$C$36:$I$36,[46]Calendar!$L$36:$R$36,[46]Calendar!$U$36:$AA$36,[46]Calendar!$C$50:$I$50,[46]Calendar!$L$50:$R$50,[46]Calendar!$U$50:$AA$50,[46]Calendar!$C$64:$I$64,[46]Calendar!$L$64:$R$64,[46]Calendar!$U$64:$AA$64</definedName>
    <definedName name="HEADWEEKA4">[46]Calendar!$C$22:$I$22,[46]Calendar!$L$22:$R$22,[46]Calendar!$U$22:$AA$22,[46]Calendar!$U$36:$AA$36,[46]Calendar!$L$36:$R$36,[46]Calendar!$C$36:$I$36,[46]Calendar!$U$50:$AA$50,[46]Calendar!$L$50:$R$50,[46]Calendar!$C$50:$I$50,[46]Calendar!$U$64:$AA$64,[46]Calendar!$L$64:$R$64,[46]Calendar!$C$64:$I$64</definedName>
    <definedName name="HEAR" localSheetId="4" hidden="1">{#N/A,#N/A,FALSE,"ﾏﾚｰｼｱ";#N/A,#N/A,FALSE,"ﾌｨﾘﾋﾟﾝ ";#N/A,#N/A,FALSE,"ﾍﾞﾄﾅﾑ"}</definedName>
    <definedName name="HEAR" localSheetId="3" hidden="1">{#N/A,#N/A,FALSE,"ﾏﾚｰｼｱ";#N/A,#N/A,FALSE,"ﾌｨﾘﾋﾟﾝ ";#N/A,#N/A,FALSE,"ﾍﾞﾄﾅﾑ"}</definedName>
    <definedName name="HEAR" localSheetId="5" hidden="1">{#N/A,#N/A,FALSE,"ﾏﾚｰｼｱ";#N/A,#N/A,FALSE,"ﾌｨﾘﾋﾟﾝ ";#N/A,#N/A,FALSE,"ﾍﾞﾄﾅﾑ"}</definedName>
    <definedName name="HEAR" localSheetId="10" hidden="1">{#N/A,#N/A,FALSE,"ﾏﾚｰｼｱ";#N/A,#N/A,FALSE,"ﾌｨﾘﾋﾟﾝ ";#N/A,#N/A,FALSE,"ﾍﾞﾄﾅﾑ"}</definedName>
    <definedName name="HEAR" hidden="1">{#N/A,#N/A,FALSE,"ﾏﾚｰｼｱ";#N/A,#N/A,FALSE,"ﾌｨﾘﾋﾟﾝ ";#N/A,#N/A,FALSE,"ﾍﾞﾄﾅﾑ"}</definedName>
    <definedName name="HEAT">#REF!</definedName>
    <definedName name="hendra">#REF!</definedName>
    <definedName name="hendratea" localSheetId="4" hidden="1">{#N/A,#N/A,FALSE,"ﾏﾚｰｼｱ";#N/A,#N/A,FALSE,"ﾌｨﾘﾋﾟﾝ ";#N/A,#N/A,FALSE,"ﾍﾞﾄﾅﾑ"}</definedName>
    <definedName name="hendratea" localSheetId="3" hidden="1">{#N/A,#N/A,FALSE,"ﾏﾚｰｼｱ";#N/A,#N/A,FALSE,"ﾌｨﾘﾋﾟﾝ ";#N/A,#N/A,FALSE,"ﾍﾞﾄﾅﾑ"}</definedName>
    <definedName name="hendratea" localSheetId="5" hidden="1">{#N/A,#N/A,FALSE,"ﾏﾚｰｼｱ";#N/A,#N/A,FALSE,"ﾌｨﾘﾋﾟﾝ ";#N/A,#N/A,FALSE,"ﾍﾞﾄﾅﾑ"}</definedName>
    <definedName name="hendratea" localSheetId="10" hidden="1">{#N/A,#N/A,FALSE,"ﾏﾚｰｼｱ";#N/A,#N/A,FALSE,"ﾌｨﾘﾋﾟﾝ ";#N/A,#N/A,FALSE,"ﾍﾞﾄﾅﾑ"}</definedName>
    <definedName name="hendratea" hidden="1">{#N/A,#N/A,FALSE,"ﾏﾚｰｼｱ";#N/A,#N/A,FALSE,"ﾌｨﾘﾋﾟﾝ ";#N/A,#N/A,FALSE,"ﾍﾞﾄﾅﾑ"}</definedName>
    <definedName name="hetra">#REF!</definedName>
    <definedName name="hfdh" hidden="1">#REF!</definedName>
    <definedName name="HFRT" localSheetId="4" hidden="1">{#N/A,#N/A,FALSE,"ﾏﾚｰｼｱ";#N/A,#N/A,FALSE,"ﾌｨﾘﾋﾟﾝ ";#N/A,#N/A,FALSE,"ﾍﾞﾄﾅﾑ"}</definedName>
    <definedName name="HFRT" localSheetId="3" hidden="1">{#N/A,#N/A,FALSE,"ﾏﾚｰｼｱ";#N/A,#N/A,FALSE,"ﾌｨﾘﾋﾟﾝ ";#N/A,#N/A,FALSE,"ﾍﾞﾄﾅﾑ"}</definedName>
    <definedName name="HFRT" localSheetId="5" hidden="1">{#N/A,#N/A,FALSE,"ﾏﾚｰｼｱ";#N/A,#N/A,FALSE,"ﾌｨﾘﾋﾟﾝ ";#N/A,#N/A,FALSE,"ﾍﾞﾄﾅﾑ"}</definedName>
    <definedName name="HFRT" localSheetId="10" hidden="1">{#N/A,#N/A,FALSE,"ﾏﾚｰｼｱ";#N/A,#N/A,FALSE,"ﾌｨﾘﾋﾟﾝ ";#N/A,#N/A,FALSE,"ﾍﾞﾄﾅﾑ"}</definedName>
    <definedName name="HFRT" hidden="1">{#N/A,#N/A,FALSE,"ﾏﾚｰｼｱ";#N/A,#N/A,FALSE,"ﾌｨﾘﾋﾟﾝ ";#N/A,#N/A,FALSE,"ﾍﾞﾄﾅﾑ"}</definedName>
    <definedName name="HH">#REF!</definedName>
    <definedName name="HHH">#REF!</definedName>
    <definedName name="HHHH">#REF!</definedName>
    <definedName name="HHHHH" localSheetId="4">'OVERALL REJECTION TREND'!HHHHH</definedName>
    <definedName name="HHHHH" localSheetId="3">'OVERALL REJECTION TREND (2)'!HHHHH</definedName>
    <definedName name="HHHHH" localSheetId="5">'SEC WISE TREND 2021-2022 '!HHHHH</definedName>
    <definedName name="HHHHH" localSheetId="10">'TVS &amp; HONDA'!HHHHH</definedName>
    <definedName name="HHHHH">[0]!HHHHH</definedName>
    <definedName name="HOU" localSheetId="4">'[82]14上(製作所）'!#REF!</definedName>
    <definedName name="HOU" localSheetId="3">'[82]14上(製作所）'!#REF!</definedName>
    <definedName name="HOU" localSheetId="5">'[82]14上(製作所）'!#REF!</definedName>
    <definedName name="HOU" localSheetId="10">'[82]14上(製作所）'!#REF!</definedName>
    <definedName name="HOU">'[82]14上(製作所）'!#REF!</definedName>
    <definedName name="hr">" Harus rapi"</definedName>
    <definedName name="HTML_CodePage" hidden="1">1252</definedName>
    <definedName name="HTML_Control" localSheetId="4" hidden="1">{"'Und'!$A$2:$O$72"}</definedName>
    <definedName name="HTML_Control" localSheetId="3" hidden="1">{"'Und'!$A$2:$O$72"}</definedName>
    <definedName name="HTML_Control" localSheetId="5" hidden="1">{"'Und'!$A$2:$O$72"}</definedName>
    <definedName name="HTML_Control" localSheetId="10" hidden="1">{"'Und'!$A$2:$O$72"}</definedName>
    <definedName name="HTML_Control" hidden="1">{"'Und'!$A$2:$O$72"}</definedName>
    <definedName name="HTML_Description" hidden="1">""</definedName>
    <definedName name="HTML_Email" hidden="1">""</definedName>
    <definedName name="HTML_Header" hidden="1">"Und"</definedName>
    <definedName name="HTML_LastUpdate" hidden="1">"16-10-02"</definedName>
    <definedName name="HTML_LineAfter" hidden="1">TRUE</definedName>
    <definedName name="HTML_LineBefore" hidden="1">TRUE</definedName>
    <definedName name="HTML_Name" hidden="1">"Djunaedi"</definedName>
    <definedName name="HTML_OBDlg2" hidden="1">TRUE</definedName>
    <definedName name="HTML_OBDlg3" hidden="1">TRUE</definedName>
    <definedName name="HTML_OBDlg4" hidden="1">TRUE</definedName>
    <definedName name="HTML_OS" hidden="1">0</definedName>
    <definedName name="HTML_PathFile" hidden="1">"C:\My Documents\MyHTML.htm"</definedName>
    <definedName name="HTML_PathTemplate" hidden="1">"C:\My Documents\Undangan"</definedName>
    <definedName name="HTML_Title" hidden="1">"Undangan Training"</definedName>
    <definedName name="huytrfd">[22]!huytrfd</definedName>
    <definedName name="hy">[89]GCS!$D$389</definedName>
    <definedName name="Ｈが" localSheetId="4">'OVERALL REJECTION TREND'!Ｈが</definedName>
    <definedName name="Ｈが" localSheetId="3">'OVERALL REJECTION TREND (2)'!Ｈが</definedName>
    <definedName name="Ｈが" localSheetId="5">'SEC WISE TREND 2021-2022 '!Ｈが</definedName>
    <definedName name="Ｈが" localSheetId="10">'TVS &amp; HONDA'!Ｈが</definedName>
    <definedName name="Ｈが">[0]!Ｈが</definedName>
    <definedName name="Hリスト" localSheetId="4">#REF!</definedName>
    <definedName name="Hリスト" localSheetId="3">#REF!</definedName>
    <definedName name="Hリスト" localSheetId="5">#REF!</definedName>
    <definedName name="Hリスト">#REF!</definedName>
    <definedName name="i" localSheetId="4">#REF!</definedName>
    <definedName name="i" localSheetId="3">#REF!</definedName>
    <definedName name="i">#REF!</definedName>
    <definedName name="ID">#REF!</definedName>
    <definedName name="IDLE2">'[90]GRAPH 4軸 径Φ120 (2)'!$J$5</definedName>
    <definedName name="II" localSheetId="4">#REF!</definedName>
    <definedName name="II" localSheetId="3">#REF!</definedName>
    <definedName name="II">#REF!</definedName>
    <definedName name="II90000___0" localSheetId="4">#REF!</definedName>
    <definedName name="II90000___0" localSheetId="3">#REF!</definedName>
    <definedName name="II90000___0">#REF!</definedName>
    <definedName name="II90000___10" localSheetId="4">#REF!</definedName>
    <definedName name="II90000___10" localSheetId="3">#REF!</definedName>
    <definedName name="II90000___10">#REF!</definedName>
    <definedName name="II90000___11">#REF!</definedName>
    <definedName name="II90000___2">#REF!</definedName>
    <definedName name="II90000___6">#REF!</definedName>
    <definedName name="III">#REF!</definedName>
    <definedName name="IIII">#REF!</definedName>
    <definedName name="ILUMINATION_INDIKATOR">#REF!</definedName>
    <definedName name="IMP">#REF!</definedName>
    <definedName name="inc">[91]定数!#REF!</definedName>
    <definedName name="INDIG">#N/A</definedName>
    <definedName name="INLET">#REF!</definedName>
    <definedName name="inn">'[92]74上'!#REF!</definedName>
    <definedName name="Int" localSheetId="4">#REF!</definedName>
    <definedName name="Int" localSheetId="3">#REF!</definedName>
    <definedName name="Int">#REF!</definedName>
    <definedName name="Interest_Rate" localSheetId="4">#REF!</definedName>
    <definedName name="Interest_Rate" localSheetId="3">#REF!</definedName>
    <definedName name="Interest_Rate">#REF!</definedName>
    <definedName name="INTEREST1">[19]FINAL!$I$31:$N$45</definedName>
    <definedName name="INVEST" localSheetId="4">OFFSET([21]!Full_Print,0,0,'OVERALL REJECTION TREND'!Last_Row)</definedName>
    <definedName name="INVEST" localSheetId="3">OFFSET([21]!Full_Print,0,0,'OVERALL REJECTION TREND (2)'!Last_Row)</definedName>
    <definedName name="INVEST" localSheetId="5">OFFSET([21]!Full_Print,0,0,'SEC WISE TREND 2021-2022 '!Last_Row)</definedName>
    <definedName name="INVEST" localSheetId="10">OFFSET([21]!Full_Print,0,0,'TVS &amp; HONDA'!Last_Row)</definedName>
    <definedName name="INVEST">OFFSET([21]!Full_Print,0,0,Last_Row)</definedName>
    <definedName name="Investment">[51]Investment!$A$1</definedName>
    <definedName name="ipup">#N/A</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ACT_OR_EST" hidden="1">"c2217"</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ACT_OR_EST" hidden="1">"c2218"</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ACT_OR_EST" hidden="1">"c2219"</definedName>
    <definedName name="IQ_EBIT_EST" hidden="1">"c1681"</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ACT_OR_EST" hidden="1">"c2215"</definedName>
    <definedName name="IQ_EBITDA_CAPEX_INT" hidden="1">"c368"</definedName>
    <definedName name="IQ_EBITDA_CAPEX_OVER_TOTAL_IE" hidden="1">"c1370"</definedName>
    <definedName name="IQ_EBITDA_EST" hidden="1">"c369"</definedName>
    <definedName name="IQ_EBITDA_HIGH_EST" hidden="1">"c370"</definedName>
    <definedName name="IQ_EBITDA_INT" hidden="1">"c373"</definedName>
    <definedName name="IQ_EBITDA_LOW_EST" hidden="1">"c371"</definedName>
    <definedName name="IQ_EBITDA_MARGIN" hidden="1">"c372"</definedName>
    <definedName name="IQ_EBITDA_MEDIAN_EST" hidden="1">"c1663"</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GW_ACT_OR_EST" hidden="1">"c2223"</definedName>
    <definedName name="IQ_EPS_GW_EST" hidden="1">"c1737"</definedName>
    <definedName name="IQ_EPS_GW_HIGH_EST" hidden="1">"c1739"</definedName>
    <definedName name="IQ_EPS_GW_LOW_EST" hidden="1">"c1740"</definedName>
    <definedName name="IQ_EPS_GW_MEDIAN_EST" hidden="1">"c1738"</definedName>
    <definedName name="IQ_EPS_GW_NUM_EST" hidden="1">"c1741"</definedName>
    <definedName name="IQ_EPS_GW_STDDEV_EST" hidden="1">"c1742"</definedName>
    <definedName name="IQ_EPS_HIGH_EST" hidden="1">"c400"</definedName>
    <definedName name="IQ_EPS_LOW_EST" hidden="1">"c401"</definedName>
    <definedName name="IQ_EPS_MEDIAN_EST" hidden="1">"c1661"</definedName>
    <definedName name="IQ_EPS_NORM" hidden="1">"c1902"</definedName>
    <definedName name="IQ_EPS_NORM_EST" hidden="1">"c2226"</definedName>
    <definedName name="IQ_EPS_NORM_HIGH_EST" hidden="1">"c2228"</definedName>
    <definedName name="IQ_EPS_NORM_LOW_EST" hidden="1">"c2229"</definedName>
    <definedName name="IQ_EPS_NORM_MEDIAN_EST" hidden="1">"c2227"</definedName>
    <definedName name="IQ_EPS_NORM_NUM_EST" hidden="1">"c2230"</definedName>
    <definedName name="IQ_EPS_NORM_STDDEV_EST" hidden="1">"c2231"</definedName>
    <definedName name="IQ_EPS_NUM_EST" hidden="1">"c402"</definedName>
    <definedName name="IQ_EPS_REPORT_ACT_OR_EST" hidden="1">"c2224"</definedName>
    <definedName name="IQ_EPS_REPORTED_EST" hidden="1">"c1744"</definedName>
    <definedName name="IQ_EPS_REPORTED_HIGH_EST" hidden="1">"c1746"</definedName>
    <definedName name="IQ_EPS_REPORTED_LOW_EST" hidden="1">"c1747"</definedName>
    <definedName name="IQ_EPS_REPORTED_MEDIAN_EST" hidden="1">"c1745"</definedName>
    <definedName name="IQ_EPS_REPORTED_NUM_EST" hidden="1">"c1748"</definedName>
    <definedName name="IQ_EPS_REPORTED_STDDEV_EST" hidden="1">"c1749"</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NORM" hidden="1">"c2232"</definedName>
    <definedName name="IQ_EST_ACT_EPS_REPORTED" hidden="1">"c1750"</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DATE" hidden="1">"c1634"</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EPS_GW_DIFF" hidden="1">"c1891"</definedName>
    <definedName name="IQ_EST_EPS_GW_SURPRISE_PERCENT" hidden="1">"c1892"</definedName>
    <definedName name="IQ_EST_EPS_NORM_DIFF" hidden="1">"c2247"</definedName>
    <definedName name="IQ_EST_EPS_NORM_SURPRISE_PERCENT" hidden="1">"c2248"</definedName>
    <definedName name="IQ_EST_EPS_REPORT_DIFF" hidden="1">"c1893"</definedName>
    <definedName name="IQ_EST_EPS_REPORT_SURPRISE_PERCENT" hidden="1">"c1894"</definedName>
    <definedName name="IQ_EST_EPS_SEQ_GROWTH_Q" hidden="1">"c1764"</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ACT_OR_EST" hidden="1">"c2216"</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LAND" hidden="1">"c645"</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CT_OR_EST" hidden="1">"c2222"</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ACT_OR_EST" hidden="1">"c2220"</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G_FWD" hidden="1">"c1863"</definedName>
    <definedName name="IQ_PENSION" hidden="1">"c1031"</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_TAX_ACT_OR_EST" hidden="1">"c2221"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ICE_CFPS_FWD" hidden="1">"c2237"</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ACT_OR_EST" hidden="1">"c2214"</definedName>
    <definedName name="IQ_REVENUE_EST" hidden="1">"c1126"</definedName>
    <definedName name="IQ_REVENUE_HIGH_EST" hidden="1">"c1127"</definedName>
    <definedName name="IQ_REVENUE_LOW_EST" hidden="1">"c1128"</definedName>
    <definedName name="IQ_REVENUE_MEDIAN_EST" hidden="1">"c1662"</definedName>
    <definedName name="IQ_REVENUE_NUM_EST" hidden="1">"c1129"</definedName>
    <definedName name="IQ_REVISION_DATE_" hidden="1">38824.4830787037</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_FWD" hidden="1">"c2238"</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G">#N/A</definedName>
    <definedName name="item">#REF!</definedName>
    <definedName name="j">" Jarak Antara"</definedName>
    <definedName name="Ｊ" localSheetId="4">'OVERALL REJECTION TREND'!Ｊ</definedName>
    <definedName name="Ｊ" localSheetId="3">'OVERALL REJECTION TREND (2)'!Ｊ</definedName>
    <definedName name="Ｊ" localSheetId="5">'SEC WISE TREND 2021-2022 '!Ｊ</definedName>
    <definedName name="Ｊ" localSheetId="10">'TVS &amp; HONDA'!Ｊ</definedName>
    <definedName name="Ｊ">[0]!Ｊ</definedName>
    <definedName name="JAN">[66]GCS!$D$354</definedName>
    <definedName name="JDMX" localSheetId="4">'OVERALL REJECTION TREND'!JDMX</definedName>
    <definedName name="JDMX" localSheetId="3">'OVERALL REJECTION TREND (2)'!JDMX</definedName>
    <definedName name="JDMX" localSheetId="5">'SEC WISE TREND 2021-2022 '!JDMX</definedName>
    <definedName name="JDMX" localSheetId="10">'TVS &amp; HONDA'!JDMX</definedName>
    <definedName name="JDMX">[0]!JDMX</definedName>
    <definedName name="JI" localSheetId="4">'[82]14上(製作所）'!#REF!</definedName>
    <definedName name="JI" localSheetId="3">'[82]14上(製作所）'!#REF!</definedName>
    <definedName name="JI" localSheetId="5">'[82]14上(製作所）'!#REF!</definedName>
    <definedName name="JI" localSheetId="10">'[82]14上(製作所）'!#REF!</definedName>
    <definedName name="JI">'[82]14上(製作所）'!#REF!</definedName>
    <definedName name="JJ" localSheetId="4">#REF!</definedName>
    <definedName name="JJ" localSheetId="3">#REF!</definedName>
    <definedName name="JJ" localSheetId="5">#REF!</definedName>
    <definedName name="JJ">#REF!</definedName>
    <definedName name="JJJ" localSheetId="4">#REF!</definedName>
    <definedName name="JJJ" localSheetId="3">#REF!</definedName>
    <definedName name="JJJ">#REF!</definedName>
    <definedName name="JJJJ" localSheetId="4">#REF!</definedName>
    <definedName name="JJJJ" localSheetId="3">#REF!</definedName>
    <definedName name="JJJJ">#REF!</definedName>
    <definedName name="JKFJKBVH">#REF!</definedName>
    <definedName name="jkl" localSheetId="4" hidden="1">{#N/A,#N/A,FALSE,"ﾏﾚｰｼｱ";#N/A,#N/A,FALSE,"ﾌｨﾘﾋﾟﾝ ";#N/A,#N/A,FALSE,"ﾍﾞﾄﾅﾑ"}</definedName>
    <definedName name="jkl" localSheetId="3" hidden="1">{#N/A,#N/A,FALSE,"ﾏﾚｰｼｱ";#N/A,#N/A,FALSE,"ﾌｨﾘﾋﾟﾝ ";#N/A,#N/A,FALSE,"ﾍﾞﾄﾅﾑ"}</definedName>
    <definedName name="jkl" localSheetId="5" hidden="1">{#N/A,#N/A,FALSE,"ﾏﾚｰｼｱ";#N/A,#N/A,FALSE,"ﾌｨﾘﾋﾟﾝ ";#N/A,#N/A,FALSE,"ﾍﾞﾄﾅﾑ"}</definedName>
    <definedName name="jkl" localSheetId="10" hidden="1">{#N/A,#N/A,FALSE,"ﾏﾚｰｼｱ";#N/A,#N/A,FALSE,"ﾌｨﾘﾋﾟﾝ ";#N/A,#N/A,FALSE,"ﾍﾞﾄﾅﾑ"}</definedName>
    <definedName name="jkl" hidden="1">{#N/A,#N/A,FALSE,"ﾏﾚｰｼｱ";#N/A,#N/A,FALSE,"ﾌｨﾘﾋﾟﾝ ";#N/A,#N/A,FALSE,"ﾍﾞﾄﾅﾑ"}</definedName>
    <definedName name="jm">" karat &lt; 5%"</definedName>
    <definedName name="js">" Jarak Sumbu"</definedName>
    <definedName name="JYOUKEN1">[12]ﾃﾞｰﾀ２!$H$5:$H$6</definedName>
    <definedName name="JYOUKEN2">[12]ﾃﾞｰﾀ２!$H$8:$H$9</definedName>
    <definedName name="JYOUKEN3">[12]ﾃﾞｰﾀ２!$H$21</definedName>
    <definedName name="JYOUKEN４">[12]ﾃﾞｰﾀ２!$H$21</definedName>
    <definedName name="k" localSheetId="4">#REF!</definedName>
    <definedName name="k" localSheetId="3">#REF!</definedName>
    <definedName name="k">#REF!</definedName>
    <definedName name="KA" localSheetId="4">#REF!</definedName>
    <definedName name="KA" localSheetId="3">#REF!</definedName>
    <definedName name="KA">#REF!</definedName>
    <definedName name="KAA" localSheetId="4">'OVERALL REJECTION TREND'!KAA</definedName>
    <definedName name="KAA" localSheetId="3">'OVERALL REJECTION TREND (2)'!KAA</definedName>
    <definedName name="KAA" localSheetId="5">'SEC WISE TREND 2021-2022 '!KAA</definedName>
    <definedName name="KAA" localSheetId="10">'TVS &amp; HONDA'!KAA</definedName>
    <definedName name="KAA">[0]!KAA</definedName>
    <definedName name="KAI" localSheetId="4">'[82]14上(製作所）'!#REF!</definedName>
    <definedName name="KAI" localSheetId="3">'[82]14上(製作所）'!#REF!</definedName>
    <definedName name="KAI" localSheetId="5">'[82]14上(製作所）'!#REF!</definedName>
    <definedName name="KAI" localSheetId="10">'[82]14上(製作所）'!#REF!</definedName>
    <definedName name="KAI">'[82]14上(製作所）'!#REF!</definedName>
    <definedName name="kalia" localSheetId="15">DATE(YEAR([0]!Loan_Start),MONTH([0]!Loan_Start)+Payment_Number,DAY([0]!Loan_Start))</definedName>
    <definedName name="kalia" localSheetId="21">DATE(YEAR([0]!Loan_Start),MONTH([0]!Loan_Start)+Payment_Number,DAY([0]!Loan_Start))</definedName>
    <definedName name="kalia" localSheetId="4">DATE(YEAR('OVERALL REJECTION TREND'!Loan_Start),MONTH('OVERALL REJECTION TREND'!Loan_Start)+Payment_Number,DAY('OVERALL REJECTION TREND'!Loan_Start))</definedName>
    <definedName name="kalia" localSheetId="3">DATE(YEAR('OVERALL REJECTION TREND (2)'!Loan_Start),MONTH('OVERALL REJECTION TREND (2)'!Loan_Start)+Payment_Number,DAY('OVERALL REJECTION TREND (2)'!Loan_Start))</definedName>
    <definedName name="kalia" localSheetId="5">DATE(YEAR(Loan_Start),MONTH(Loan_Start)+Payment_Number,DAY(Loan_Start))</definedName>
    <definedName name="kalia" localSheetId="10">DATE(YEAR(Loan_Start),MONTH(Loan_Start)+Payment_Number,DAY(Loan_Start))</definedName>
    <definedName name="kalia">DATE(YEAR(Loan_Start),MONTH(Loan_Start)+Payment_Number,DAY(Loan_Start))</definedName>
    <definedName name="KAN" localSheetId="4">'[82]14上(製作所）'!#REF!</definedName>
    <definedName name="KAN" localSheetId="3">'[82]14上(製作所）'!#REF!</definedName>
    <definedName name="KAN">'[82]14上(製作所）'!#REF!</definedName>
    <definedName name="KANBAN1" localSheetId="4">#REF!</definedName>
    <definedName name="KANBAN1" localSheetId="3">#REF!</definedName>
    <definedName name="KANBAN1">#REF!</definedName>
    <definedName name="KANBAN2" localSheetId="4">#REF!</definedName>
    <definedName name="KANBAN2" localSheetId="3">#REF!</definedName>
    <definedName name="KANBAN2">#REF!</definedName>
    <definedName name="KARI">'[93]06月'!$F$74:$G$74,'[93]06月'!$I$74:$J$74,'[93]06月'!$F$75:$G$75,'[93]06月'!$I$75:$J$75,'[93]06月'!$F$76:$G$76,'[93]06月'!$I$76:$J$76,'[93]06月'!$F$77:$G$77,'[93]06月'!$I$77:$J$77</definedName>
    <definedName name="KD" localSheetId="4">'OVERALL REJECTION TREND'!KD</definedName>
    <definedName name="KD" localSheetId="3">'OVERALL REJECTION TREND (2)'!KD</definedName>
    <definedName name="KD" localSheetId="5">'SEC WISE TREND 2021-2022 '!KD</definedName>
    <definedName name="KD" localSheetId="10">'TVS &amp; HONDA'!KD</definedName>
    <definedName name="KD">[0]!KD</definedName>
    <definedName name="KDD" localSheetId="4">'OVERALL REJECTION TREND'!KDD</definedName>
    <definedName name="KDD" localSheetId="3">'OVERALL REJECTION TREND (2)'!KDD</definedName>
    <definedName name="KDD" localSheetId="5">'SEC WISE TREND 2021-2022 '!KDD</definedName>
    <definedName name="KDD" localSheetId="10">'TVS &amp; HONDA'!KDD</definedName>
    <definedName name="KDD">[0]!KDD</definedName>
    <definedName name="KDE" localSheetId="4">'OVERALL REJECTION TREND'!KDE</definedName>
    <definedName name="KDE" localSheetId="3">'OVERALL REJECTION TREND (2)'!KDE</definedName>
    <definedName name="KDE" localSheetId="5">'SEC WISE TREND 2021-2022 '!KDE</definedName>
    <definedName name="KDE" localSheetId="10">'TVS &amp; HONDA'!KDE</definedName>
    <definedName name="KDE">[0]!KDE</definedName>
    <definedName name="KDKD" localSheetId="4">'OVERALL REJECTION TREND'!KDKD</definedName>
    <definedName name="KDKD" localSheetId="3">'OVERALL REJECTION TREND (2)'!KDKD</definedName>
    <definedName name="KDKD" localSheetId="5">'SEC WISE TREND 2021-2022 '!KDKD</definedName>
    <definedName name="KDKD" localSheetId="10">'TVS &amp; HONDA'!KDKD</definedName>
    <definedName name="KDKD">[0]!KDKD</definedName>
    <definedName name="KE" localSheetId="4">'OVERALL REJECTION TREND'!KE</definedName>
    <definedName name="KE" localSheetId="3">'OVERALL REJECTION TREND (2)'!KE</definedName>
    <definedName name="KE" localSheetId="5">'SEC WISE TREND 2021-2022 '!KE</definedName>
    <definedName name="KE" localSheetId="10">'TVS &amp; HONDA'!KE</definedName>
    <definedName name="KE">[0]!KE</definedName>
    <definedName name="ken" localSheetId="4">#REF!</definedName>
    <definedName name="ken" localSheetId="3">#REF!</definedName>
    <definedName name="ken" localSheetId="5">#REF!</definedName>
    <definedName name="ken">#REF!</definedName>
    <definedName name="KEY">[94]key!$B$10:$BR$138</definedName>
    <definedName name="keyd">'[95]key-d'!$B$6:$L$166</definedName>
    <definedName name="KEYDIA">[96]DIA!$A$5:$G$151</definedName>
    <definedName name="KEYY">'[97]KEY-DATA'!$B$8:$B$131</definedName>
    <definedName name="KIMI" localSheetId="4">#REF!</definedName>
    <definedName name="KIMI" localSheetId="3">#REF!</definedName>
    <definedName name="KIMI">#REF!</definedName>
    <definedName name="kjdhhs">[22]!kjdhhs</definedName>
    <definedName name="ｋｊｈｈｊ" localSheetId="4">'OVERALL REJECTION TREND'!ｋｊｈｈｊ</definedName>
    <definedName name="ｋｊｈｈｊ" localSheetId="3">'OVERALL REJECTION TREND (2)'!ｋｊｈｈｊ</definedName>
    <definedName name="ｋｊｈｈｊ" localSheetId="5">'SEC WISE TREND 2021-2022 '!ｋｊｈｈｊ</definedName>
    <definedName name="ｋｊｈｈｊ" localSheetId="10">'TVS &amp; HONDA'!ｋｊｈｈｊ</definedName>
    <definedName name="ｋｊｈｈｊ">[0]!ｋｊｈｈｊ</definedName>
    <definedName name="kjn" localSheetId="4" hidden="1">{#N/A,#N/A,FALSE,"ﾏﾚｰｼｱ";#N/A,#N/A,FALSE,"ﾌｨﾘﾋﾟﾝ ";#N/A,#N/A,FALSE,"ﾍﾞﾄﾅﾑ"}</definedName>
    <definedName name="kjn" localSheetId="3" hidden="1">{#N/A,#N/A,FALSE,"ﾏﾚｰｼｱ";#N/A,#N/A,FALSE,"ﾌｨﾘﾋﾟﾝ ";#N/A,#N/A,FALSE,"ﾍﾞﾄﾅﾑ"}</definedName>
    <definedName name="kjn" localSheetId="5" hidden="1">{#N/A,#N/A,FALSE,"ﾏﾚｰｼｱ";#N/A,#N/A,FALSE,"ﾌｨﾘﾋﾟﾝ ";#N/A,#N/A,FALSE,"ﾍﾞﾄﾅﾑ"}</definedName>
    <definedName name="kjn" localSheetId="10" hidden="1">{#N/A,#N/A,FALSE,"ﾏﾚｰｼｱ";#N/A,#N/A,FALSE,"ﾌｨﾘﾋﾟﾝ ";#N/A,#N/A,FALSE,"ﾍﾞﾄﾅﾑ"}</definedName>
    <definedName name="kjn" hidden="1">{#N/A,#N/A,FALSE,"ﾏﾚｰｼｱ";#N/A,#N/A,FALSE,"ﾌｨﾘﾋﾟﾝ ";#N/A,#N/A,FALSE,"ﾍﾞﾄﾅﾑ"}</definedName>
    <definedName name="kk">" Ketahanan thd. karat"</definedName>
    <definedName name="kkjuhgf">[22]!kkjuhgf</definedName>
    <definedName name="KKK" localSheetId="4">#REF!</definedName>
    <definedName name="KKK" localSheetId="3">#REF!</definedName>
    <definedName name="KKK">#REF!</definedName>
    <definedName name="KKKK" localSheetId="4">#REF!</definedName>
    <definedName name="KKKK" localSheetId="3">#REF!</definedName>
    <definedName name="KKKK">#REF!</definedName>
    <definedName name="KKKKKKKKKK">[98]AIS!$A$204</definedName>
    <definedName name="KL" localSheetId="4" hidden="1">{#N/A,#N/A,FALSE,"ﾏﾚｰｼｱ";#N/A,#N/A,FALSE,"ﾌｨﾘﾋﾟﾝ ";#N/A,#N/A,FALSE,"ﾍﾞﾄﾅﾑ"}</definedName>
    <definedName name="KL" localSheetId="3" hidden="1">{#N/A,#N/A,FALSE,"ﾏﾚｰｼｱ";#N/A,#N/A,FALSE,"ﾌｨﾘﾋﾟﾝ ";#N/A,#N/A,FALSE,"ﾍﾞﾄﾅﾑ"}</definedName>
    <definedName name="KL" localSheetId="5" hidden="1">{#N/A,#N/A,FALSE,"ﾏﾚｰｼｱ";#N/A,#N/A,FALSE,"ﾌｨﾘﾋﾟﾝ ";#N/A,#N/A,FALSE,"ﾍﾞﾄﾅﾑ"}</definedName>
    <definedName name="KL" localSheetId="10" hidden="1">{#N/A,#N/A,FALSE,"ﾏﾚｰｼｱ";#N/A,#N/A,FALSE,"ﾌｨﾘﾋﾟﾝ ";#N/A,#N/A,FALSE,"ﾍﾞﾄﾅﾑ"}</definedName>
    <definedName name="KL" hidden="1">{#N/A,#N/A,FALSE,"ﾏﾚｰｼｱ";#N/A,#N/A,FALSE,"ﾌｨﾘﾋﾟﾝ ";#N/A,#N/A,FALSE,"ﾍﾞﾄﾅﾑ"}</definedName>
    <definedName name="KM1AD">#REF!</definedName>
    <definedName name="KM1ARL">#REF!</definedName>
    <definedName name="KM1BLD">#REF!</definedName>
    <definedName name="KM1BRL">#REF!</definedName>
    <definedName name="KM1CLCF">#REF!</definedName>
    <definedName name="KM1CLCP">#REF!</definedName>
    <definedName name="KM1CLF">#REF!</definedName>
    <definedName name="KM1CLP">#REF!</definedName>
    <definedName name="KM1DF">#REF!</definedName>
    <definedName name="KM1DP">#REF!</definedName>
    <definedName name="KM1MR">#REF!</definedName>
    <definedName name="KM1OP">#REF!</definedName>
    <definedName name="KM1RL">#REF!</definedName>
    <definedName name="KM1SAF">#REF!</definedName>
    <definedName name="KM1SAP">#REF!</definedName>
    <definedName name="KM2CLF">#REF!</definedName>
    <definedName name="KM2CLP">#REF!</definedName>
    <definedName name="KM2DF">#REF!</definedName>
    <definedName name="KM2DP">#REF!</definedName>
    <definedName name="KM2MR">#REF!</definedName>
    <definedName name="KM2RL">#REF!</definedName>
    <definedName name="KM2SAF">#REF!</definedName>
    <definedName name="KM2SAP">#REF!</definedName>
    <definedName name="KM3CLF">#REF!</definedName>
    <definedName name="KM3CLP">#REF!</definedName>
    <definedName name="KM3DF">#REF!</definedName>
    <definedName name="KM3DP">#REF!</definedName>
    <definedName name="KM3MR">#REF!</definedName>
    <definedName name="KM3RL">#REF!</definedName>
    <definedName name="KM3SAF">#REF!</definedName>
    <definedName name="KM3SAP">#REF!</definedName>
    <definedName name="KO" localSheetId="4" hidden="1">{#N/A,#N/A,FALSE,"ﾏﾚｰｼｱ";#N/A,#N/A,FALSE,"ﾌｨﾘﾋﾟﾝ ";#N/A,#N/A,FALSE,"ﾍﾞﾄﾅﾑ"}</definedName>
    <definedName name="KO" localSheetId="3" hidden="1">{#N/A,#N/A,FALSE,"ﾏﾚｰｼｱ";#N/A,#N/A,FALSE,"ﾌｨﾘﾋﾟﾝ ";#N/A,#N/A,FALSE,"ﾍﾞﾄﾅﾑ"}</definedName>
    <definedName name="KO" localSheetId="5" hidden="1">{#N/A,#N/A,FALSE,"ﾏﾚｰｼｱ";#N/A,#N/A,FALSE,"ﾌｨﾘﾋﾟﾝ ";#N/A,#N/A,FALSE,"ﾍﾞﾄﾅﾑ"}</definedName>
    <definedName name="KO" localSheetId="10" hidden="1">{#N/A,#N/A,FALSE,"ﾏﾚｰｼｱ";#N/A,#N/A,FALSE,"ﾌｨﾘﾋﾟﾝ ";#N/A,#N/A,FALSE,"ﾍﾞﾄﾅﾑ"}</definedName>
    <definedName name="KO" hidden="1">{#N/A,#N/A,FALSE,"ﾏﾚｰｼｱ";#N/A,#N/A,FALSE,"ﾌｨﾘﾋﾟﾝ ";#N/A,#N/A,FALSE,"ﾍﾞﾄﾅﾑ"}</definedName>
    <definedName name="KOREA">#N/A</definedName>
    <definedName name="ＫＯＵＳＵＵ" localSheetId="4">'OVERALL REJECTION TREND'!ＫＯＵＳＵＵ</definedName>
    <definedName name="ＫＯＵＳＵＵ" localSheetId="3">'OVERALL REJECTION TREND (2)'!ＫＯＵＳＵＵ</definedName>
    <definedName name="ＫＯＵＳＵＵ" localSheetId="5">'SEC WISE TREND 2021-2022 '!ＫＯＵＳＵＵ</definedName>
    <definedName name="ＫＯＵＳＵＵ" localSheetId="10">'TVS &amp; HONDA'!ＫＯＵＳＵＵ</definedName>
    <definedName name="ＫＯＵＳＵＵ">[0]!ＫＯＵＳＵＵ</definedName>
    <definedName name="KP" localSheetId="4" hidden="1">{#N/A,#N/A,FALSE,"ﾏﾚｰｼｱ";#N/A,#N/A,FALSE,"ﾌｨﾘﾋﾟﾝ ";#N/A,#N/A,FALSE,"ﾍﾞﾄﾅﾑ"}</definedName>
    <definedName name="KP" localSheetId="3" hidden="1">{#N/A,#N/A,FALSE,"ﾏﾚｰｼｱ";#N/A,#N/A,FALSE,"ﾌｨﾘﾋﾟﾝ ";#N/A,#N/A,FALSE,"ﾍﾞﾄﾅﾑ"}</definedName>
    <definedName name="KP" localSheetId="5" hidden="1">{#N/A,#N/A,FALSE,"ﾏﾚｰｼｱ";#N/A,#N/A,FALSE,"ﾌｨﾘﾋﾟﾝ ";#N/A,#N/A,FALSE,"ﾍﾞﾄﾅﾑ"}</definedName>
    <definedName name="KP" localSheetId="10" hidden="1">{#N/A,#N/A,FALSE,"ﾏﾚｰｼｱ";#N/A,#N/A,FALSE,"ﾌｨﾘﾋﾟﾝ ";#N/A,#N/A,FALSE,"ﾍﾞﾄﾅﾑ"}</definedName>
    <definedName name="KP" hidden="1">{#N/A,#N/A,FALSE,"ﾏﾚｰｼｱ";#N/A,#N/A,FALSE,"ﾌｨﾘﾋﾟﾝ ";#N/A,#N/A,FALSE,"ﾍﾞﾄﾅﾑ"}</definedName>
    <definedName name="KUD">'[82]14上(製作所）'!#REF!</definedName>
    <definedName name="KV8Y" localSheetId="4">#REF!</definedName>
    <definedName name="KV8Y" localSheetId="3">#REF!</definedName>
    <definedName name="KV8Y">#REF!</definedName>
    <definedName name="KVKB">'[11]Resumo Fat Out05'!#REF!</definedName>
    <definedName name="KY">#N/A</definedName>
    <definedName name="l">" Lebar"</definedName>
    <definedName name="LABOR">'[99]98FORECAST (1)'!#REF!</definedName>
    <definedName name="LAM" localSheetId="4">#REF!</definedName>
    <definedName name="LAM" localSheetId="3">#REF!</definedName>
    <definedName name="LAM">#REF!</definedName>
    <definedName name="LAM___0" localSheetId="4">#REF!</definedName>
    <definedName name="LAM___0" localSheetId="3">#REF!</definedName>
    <definedName name="LAM___0">#REF!</definedName>
    <definedName name="LAM___10" localSheetId="4">#REF!</definedName>
    <definedName name="LAM___10" localSheetId="3">#REF!</definedName>
    <definedName name="LAM___10">#REF!</definedName>
    <definedName name="LAM___11">#REF!</definedName>
    <definedName name="LAM___2">#REF!</definedName>
    <definedName name="LAM___6">#REF!</definedName>
    <definedName name="lam_6">#REF!</definedName>
    <definedName name="LAMINATED">[100]AIS!$A$4</definedName>
    <definedName name="LAMINATED___0">[101]AIS!$A$4</definedName>
    <definedName name="LAMINATED___10">[102]AIS!$A$4</definedName>
    <definedName name="LAMINATED___11">[102]AIS!$A$4</definedName>
    <definedName name="LAMINATED___2">[102]AIS!$A$4</definedName>
    <definedName name="LAMINATED___6">[102]AIS!$A$4</definedName>
    <definedName name="LAMINATERd">[103]AIS!$A$24</definedName>
    <definedName name="Last_Row" localSheetId="4">IF('OVERALL REJECTION TREND'!Values_Entered,Header_Row+'OVERALL REJECTION TREND'!Number_of_Payments,Header_Row)</definedName>
    <definedName name="Last_Row" localSheetId="3">IF('OVERALL REJECTION TREND (2)'!Values_Entered,[0]!Header_Row+'OVERALL REJECTION TREND (2)'!Number_of_Payments,[0]!Header_Row)</definedName>
    <definedName name="Last_Row" localSheetId="5">IF('SEC WISE TREND 2021-2022 '!Values_Entered,Header_Row+'SEC WISE TREND 2021-2022 '!Number_of_Payments,Header_Row)</definedName>
    <definedName name="Last_Row" localSheetId="10">IF('TVS &amp; HONDA'!Values_Entered,Header_Row+'TVS &amp; HONDA'!Number_of_Payments,Header_Row)</definedName>
    <definedName name="Last_Row">IF(Values_Entered,Header_Row+Number_of_Payments,Header_Row)</definedName>
    <definedName name="LDK" localSheetId="4">'OVERALL REJECTION TREND'!LDK</definedName>
    <definedName name="LDK" localSheetId="3">'OVERALL REJECTION TREND (2)'!LDK</definedName>
    <definedName name="LDK" localSheetId="5">'SEC WISE TREND 2021-2022 '!LDK</definedName>
    <definedName name="LDK" localSheetId="10">'TVS &amp; HONDA'!LDK</definedName>
    <definedName name="LDK">[0]!LDK</definedName>
    <definedName name="LIABL">'[39]BS Schld'!$H$74</definedName>
    <definedName name="LJ30_AFDR">[100]AIS!$A$116</definedName>
    <definedName name="LJ30_AFDR___0">[101]AIS!$A$116</definedName>
    <definedName name="LJ30_AFDR___10">[102]AIS!$A$116</definedName>
    <definedName name="LJ30_AFDR___11">[102]AIS!$A$116</definedName>
    <definedName name="LJ30_AFDR___2">[102]AIS!$A$116</definedName>
    <definedName name="LJ30_AFDR___6">[102]AIS!$A$116</definedName>
    <definedName name="LL">" Letak lubang"</definedName>
    <definedName name="LLL">#REF!</definedName>
    <definedName name="LLLL">#REF!</definedName>
    <definedName name="ｌｌｌｌｌｌｌ" localSheetId="4">'OVERALL REJECTION TREND'!ｌｌｌｌｌｌｌ</definedName>
    <definedName name="ｌｌｌｌｌｌｌ" localSheetId="3">'OVERALL REJECTION TREND (2)'!ｌｌｌｌｌｌｌ</definedName>
    <definedName name="ｌｌｌｌｌｌｌ" localSheetId="5">'SEC WISE TREND 2021-2022 '!ｌｌｌｌｌｌｌ</definedName>
    <definedName name="ｌｌｌｌｌｌｌ" localSheetId="10">'TVS &amp; HONDA'!ｌｌｌｌｌｌｌ</definedName>
    <definedName name="ｌｌｌｌｌｌｌ">[0]!ｌｌｌｌｌｌｌ</definedName>
    <definedName name="Loan_Amount" localSheetId="4">#REF!</definedName>
    <definedName name="Loan_Amount" localSheetId="3">#REF!</definedName>
    <definedName name="Loan_Amount" localSheetId="5">#REF!</definedName>
    <definedName name="Loan_Amount">#REF!</definedName>
    <definedName name="Loan_Start" localSheetId="4">#REF!</definedName>
    <definedName name="Loan_Start" localSheetId="3">#REF!</definedName>
    <definedName name="Loan_Start">#REF!</definedName>
    <definedName name="Loan_Years">#REF!</definedName>
    <definedName name="LOLO">'[104]MASTER-PIN '!$B$7:$AA$169</definedName>
    <definedName name="loo">[105]AIS!$A$116</definedName>
    <definedName name="loo___0">[106]AIS!$A$116</definedName>
    <definedName name="loo___10">[107]AIS!$A$116</definedName>
    <definedName name="loo___11">[107]AIS!$A$116</definedName>
    <definedName name="loo___2">[107]AIS!$A$116</definedName>
    <definedName name="loo___6">[107]AIS!$A$116</definedName>
    <definedName name="LOOKUP">[63]defaults!$A$3:$M$30</definedName>
    <definedName name="Lot_no" localSheetId="4">#REF!</definedName>
    <definedName name="Lot_no" localSheetId="3">#REF!</definedName>
    <definedName name="Lot_no">#REF!</definedName>
    <definedName name="Lot_No." localSheetId="4">#REF!</definedName>
    <definedName name="Lot_No." localSheetId="3">#REF!</definedName>
    <definedName name="Lot_No.">#REF!</definedName>
    <definedName name="LUBRICATION_SYSTEM" localSheetId="4">#REF!</definedName>
    <definedName name="LUBRICATION_SYSTEM" localSheetId="3">#REF!</definedName>
    <definedName name="LUBRICATION_SYSTEM">#REF!</definedName>
    <definedName name="m">"Material Analisis"</definedName>
    <definedName name="M_Cells">#REF!</definedName>
    <definedName name="ma">"Material Analisis"</definedName>
    <definedName name="Macro4">#REF!</definedName>
    <definedName name="MAE">#REF!</definedName>
    <definedName name="mahindra">'[108]telco-p'!$B$10</definedName>
    <definedName name="mahindra___0">[58]telco_p!$B$10</definedName>
    <definedName name="mahindra___10">[109]telco_p!$B$10</definedName>
    <definedName name="mahindra___11">[109]telco_p!$B$10</definedName>
    <definedName name="mahindra___2">[109]telco_p!$B$10</definedName>
    <definedName name="mahindra___6">[109]telco_p!$B$10</definedName>
    <definedName name="MAIN_01">[110]A!$D$38:$CO$63</definedName>
    <definedName name="MAINT" localSheetId="4">#REF!</definedName>
    <definedName name="MAINT" localSheetId="3">#REF!</definedName>
    <definedName name="MAINT">#REF!</definedName>
    <definedName name="MALAYSIA">#N/A</definedName>
    <definedName name="manager" localSheetId="4">#REF!</definedName>
    <definedName name="manager" localSheetId="3">#REF!</definedName>
    <definedName name="manager">#REF!</definedName>
    <definedName name="mangla">#N/A</definedName>
    <definedName name="MANOP">[22]!MANOP</definedName>
    <definedName name="Manpower" localSheetId="4">#REF!</definedName>
    <definedName name="Manpower" localSheetId="3">#REF!</definedName>
    <definedName name="Manpower">#REF!</definedName>
    <definedName name="MAPIN">'[111]PIN-MAST 99-2000'!$A$10:$CG$104</definedName>
    <definedName name="MASPIN">'[112]MAS-PIN'!$C$6:$L$137</definedName>
    <definedName name="MASPIN2001">'[113]MASTER-PIN '!$B$7:$P$135</definedName>
    <definedName name="MASPISTON">'[114]MAS-PIS'!$C$6:$O$134</definedName>
    <definedName name="MASUDA" localSheetId="4">#REF!</definedName>
    <definedName name="MASUDA" localSheetId="3">#REF!</definedName>
    <definedName name="MASUDA">#REF!</definedName>
    <definedName name="matchperiod">[115]Data!$B$1:$O$1</definedName>
    <definedName name="matchrow">[115]Data!$A$2:$A$7756</definedName>
    <definedName name="matdesc">[17]Master!#REF!</definedName>
    <definedName name="MATERIAL" localSheetId="4">#REF!</definedName>
    <definedName name="MATERIAL" localSheetId="3">#REF!</definedName>
    <definedName name="MATERIAL">#REF!</definedName>
    <definedName name="MC_CASE" localSheetId="4">#REF!</definedName>
    <definedName name="MC_CASE" localSheetId="3">#REF!</definedName>
    <definedName name="MC_CASE">#REF!</definedName>
    <definedName name="MC_COVER" localSheetId="4">#REF!</definedName>
    <definedName name="MC_COVER" localSheetId="3">#REF!</definedName>
    <definedName name="MC_COVER">#REF!</definedName>
    <definedName name="MC_CYL">#REF!</definedName>
    <definedName name="MC_HEAD">#REF!</definedName>
    <definedName name="MC_Number">'[51]Cell Machine Numbers'!$A$1</definedName>
    <definedName name="MC_SHAFT" localSheetId="4">#REF!</definedName>
    <definedName name="MC_SHAFT" localSheetId="3">#REF!</definedName>
    <definedName name="MC_SHAFT">#REF!</definedName>
    <definedName name="MC_SMALL" localSheetId="4">#REF!</definedName>
    <definedName name="MC_SMALL" localSheetId="3">#REF!</definedName>
    <definedName name="MC_SMALL">#REF!</definedName>
    <definedName name="MC_UNIT_TESTING" localSheetId="4">#REF!</definedName>
    <definedName name="MC_UNIT_TESTING" localSheetId="3">#REF!</definedName>
    <definedName name="MC_UNIT_TESTING">#REF!</definedName>
    <definedName name="MC_UNIT_TESTING_PART">#REF!</definedName>
    <definedName name="MEASUREMENT">#REF!</definedName>
    <definedName name="MEJA" localSheetId="4" hidden="1">{#N/A,#N/A,FALSE,"ﾏﾚｰｼｱ";#N/A,#N/A,FALSE,"ﾌｨﾘﾋﾟﾝ ";#N/A,#N/A,FALSE,"ﾍﾞﾄﾅﾑ"}</definedName>
    <definedName name="MEJA" localSheetId="3" hidden="1">{#N/A,#N/A,FALSE,"ﾏﾚｰｼｱ";#N/A,#N/A,FALSE,"ﾌｨﾘﾋﾟﾝ ";#N/A,#N/A,FALSE,"ﾍﾞﾄﾅﾑ"}</definedName>
    <definedName name="MEJA" localSheetId="5" hidden="1">{#N/A,#N/A,FALSE,"ﾏﾚｰｼｱ";#N/A,#N/A,FALSE,"ﾌｨﾘﾋﾟﾝ ";#N/A,#N/A,FALSE,"ﾍﾞﾄﾅﾑ"}</definedName>
    <definedName name="MEJA" localSheetId="10" hidden="1">{#N/A,#N/A,FALSE,"ﾏﾚｰｼｱ";#N/A,#N/A,FALSE,"ﾌｨﾘﾋﾟﾝ ";#N/A,#N/A,FALSE,"ﾍﾞﾄﾅﾑ"}</definedName>
    <definedName name="MEJA" hidden="1">{#N/A,#N/A,FALSE,"ﾏﾚｰｼｱ";#N/A,#N/A,FALSE,"ﾌｨﾘﾋﾟﾝ ";#N/A,#N/A,FALSE,"ﾍﾞﾄﾅﾑ"}</definedName>
    <definedName name="MELT">#REF!</definedName>
    <definedName name="men" localSheetId="4" hidden="1">{#N/A,#N/A,FALSE,"ﾏﾚｰｼｱ";#N/A,#N/A,FALSE,"ﾌｨﾘﾋﾟﾝ ";#N/A,#N/A,FALSE,"ﾍﾞﾄﾅﾑ"}</definedName>
    <definedName name="men" localSheetId="3" hidden="1">{#N/A,#N/A,FALSE,"ﾏﾚｰｼｱ";#N/A,#N/A,FALSE,"ﾌｨﾘﾋﾟﾝ ";#N/A,#N/A,FALSE,"ﾍﾞﾄﾅﾑ"}</definedName>
    <definedName name="men" localSheetId="5" hidden="1">{#N/A,#N/A,FALSE,"ﾏﾚｰｼｱ";#N/A,#N/A,FALSE,"ﾌｨﾘﾋﾟﾝ ";#N/A,#N/A,FALSE,"ﾍﾞﾄﾅﾑ"}</definedName>
    <definedName name="men" localSheetId="10" hidden="1">{#N/A,#N/A,FALSE,"ﾏﾚｰｼｱ";#N/A,#N/A,FALSE,"ﾌｨﾘﾋﾟﾝ ";#N/A,#N/A,FALSE,"ﾍﾞﾄﾅﾑ"}</definedName>
    <definedName name="men" hidden="1">{#N/A,#N/A,FALSE,"ﾏﾚｰｼｱ";#N/A,#N/A,FALSE,"ﾌｨﾘﾋﾟﾝ ";#N/A,#N/A,FALSE,"ﾍﾞﾄﾅﾑ"}</definedName>
    <definedName name="METAS">#REF!</definedName>
    <definedName name="METAS1">#REF!</definedName>
    <definedName name="MH" localSheetId="15">DATE(YEAR([21]!Loan_Start),MONTH([21]!Loan_Start)+Payment_Number,DAY([21]!Loan_Start))</definedName>
    <definedName name="MH" localSheetId="21">DATE(YEAR([21]!Loan_Start),MONTH([21]!Loan_Start)+Payment_Number,DAY([21]!Loan_Start))</definedName>
    <definedName name="MH" localSheetId="4">DATE(YEAR([21]!Loan_Start),MONTH([21]!Loan_Start)+Payment_Number,DAY([21]!Loan_Start))</definedName>
    <definedName name="MH" localSheetId="3">DATE(YEAR([21]!Loan_Start),MONTH([21]!Loan_Start)+Payment_Number,DAY([21]!Loan_Start))</definedName>
    <definedName name="MH" localSheetId="5">DATE(YEAR([21]!Loan_Start),MONTH([21]!Loan_Start)+Payment_Number,DAY([21]!Loan_Start))</definedName>
    <definedName name="MH" localSheetId="10">DATE(YEAR([21]!Loan_Start),MONTH([21]!Loan_Start)+Payment_Number,DAY([21]!Loan_Start))</definedName>
    <definedName name="MH">DATE(YEAR([21]!Loan_Start),MONTH([21]!Loan_Start)+Payment_Number,DAY([21]!Loan_Start))</definedName>
    <definedName name="MHA">'[82]14上(製作所）'!#REF!</definedName>
    <definedName name="MHCOMP">MATCH(0.01,[21]!End_Bal,-1)+1</definedName>
    <definedName name="MHOUR" localSheetId="4">OFFSET([21]!Full_Print,0,0,'OVERALL REJECTION TREND'!Last_Row)</definedName>
    <definedName name="MHOUR" localSheetId="3">OFFSET([21]!Full_Print,0,0,'OVERALL REJECTION TREND (2)'!Last_Row)</definedName>
    <definedName name="MHOUR" localSheetId="5">OFFSET([21]!Full_Print,0,0,'SEC WISE TREND 2021-2022 '!Last_Row)</definedName>
    <definedName name="MHOUR" localSheetId="10">OFFSET([21]!Full_Print,0,0,'TVS &amp; HONDA'!Last_Row)</definedName>
    <definedName name="MHOUR">OFFSET([21]!Full_Print,0,0,Last_Row)</definedName>
    <definedName name="MISS全体">#N/A</definedName>
    <definedName name="mkm" localSheetId="4">#REF!</definedName>
    <definedName name="mkm" localSheetId="3">#REF!</definedName>
    <definedName name="mkm">#REF!</definedName>
    <definedName name="mku">#N/A</definedName>
    <definedName name="MM">#REF!</definedName>
    <definedName name="ｍｍ">[116]ﾜﾗﾝﾃｨ半期別!#REF!</definedName>
    <definedName name="MMM" localSheetId="4">#REF!</definedName>
    <definedName name="MMM" localSheetId="3">#REF!</definedName>
    <definedName name="MMM">#REF!</definedName>
    <definedName name="MMMM" localSheetId="4">#REF!</definedName>
    <definedName name="MMMM" localSheetId="3">#REF!</definedName>
    <definedName name="MMMM">#REF!</definedName>
    <definedName name="ModelCode" localSheetId="4">#REF!</definedName>
    <definedName name="ModelCode" localSheetId="3">#REF!</definedName>
    <definedName name="ModelCode">#REF!</definedName>
    <definedName name="ModelDesc">#REF!</definedName>
    <definedName name="Module1.DispSelItem5" localSheetId="15">[117]!Module1.DispSelItem5</definedName>
    <definedName name="Module1.DispSelItem5" localSheetId="21">[117]!Module1.DispSelItem5</definedName>
    <definedName name="Module1.DispSelItem5" localSheetId="3">[117]!Module1.DispSelItem5</definedName>
    <definedName name="Module1.DispSelItem5">[117]!Module1.DispSelItem5</definedName>
    <definedName name="Monat">'[118]Generate Mail-file'!$C$43</definedName>
    <definedName name="money" localSheetId="4" hidden="1">#REF!</definedName>
    <definedName name="money" localSheetId="3" hidden="1">#REF!</definedName>
    <definedName name="money" hidden="1">#REF!</definedName>
    <definedName name="MonitorQIC" localSheetId="4" hidden="1">{#N/A,#N/A,FALSE,"ﾏﾚｰｼｱ";#N/A,#N/A,FALSE,"ﾌｨﾘﾋﾟﾝ ";#N/A,#N/A,FALSE,"ﾍﾞﾄﾅﾑ"}</definedName>
    <definedName name="MonitorQIC" localSheetId="3" hidden="1">{#N/A,#N/A,FALSE,"ﾏﾚｰｼｱ";#N/A,#N/A,FALSE,"ﾌｨﾘﾋﾟﾝ ";#N/A,#N/A,FALSE,"ﾍﾞﾄﾅﾑ"}</definedName>
    <definedName name="MonitorQIC" localSheetId="5" hidden="1">{#N/A,#N/A,FALSE,"ﾏﾚｰｼｱ";#N/A,#N/A,FALSE,"ﾌｨﾘﾋﾟﾝ ";#N/A,#N/A,FALSE,"ﾍﾞﾄﾅﾑ"}</definedName>
    <definedName name="MonitorQIC" localSheetId="10" hidden="1">{#N/A,#N/A,FALSE,"ﾏﾚｰｼｱ";#N/A,#N/A,FALSE,"ﾌｨﾘﾋﾟﾝ ";#N/A,#N/A,FALSE,"ﾍﾞﾄﾅﾑ"}</definedName>
    <definedName name="MonitorQIC" hidden="1">{#N/A,#N/A,FALSE,"ﾏﾚｰｼｱ";#N/A,#N/A,FALSE,"ﾌｨﾘﾋﾟﾝ ";#N/A,#N/A,FALSE,"ﾍﾞﾄﾅﾑ"}</definedName>
    <definedName name="month">#REF!</definedName>
    <definedName name="MONTH1">#REF!</definedName>
    <definedName name="MOTOR_CYCLE">#REF!</definedName>
    <definedName name="MPCP">'[35]telco-p'!$B$10</definedName>
    <definedName name="MsgSample2" localSheetId="15">[119]!MsgSample2</definedName>
    <definedName name="MsgSample2" localSheetId="21">[119]!MsgSample2</definedName>
    <definedName name="MsgSample2" localSheetId="3">[119]!MsgSample2</definedName>
    <definedName name="MsgSample2">[119]!MsgSample2</definedName>
    <definedName name="Mukand" localSheetId="4">#REF!</definedName>
    <definedName name="Mukand" localSheetId="3">#REF!</definedName>
    <definedName name="Mukand">#REF!</definedName>
    <definedName name="n" localSheetId="4">'OVERALL REJECTION TREND'!n</definedName>
    <definedName name="n" localSheetId="3">'OVERALL REJECTION TREND (2)'!n</definedName>
    <definedName name="n" localSheetId="5">'SEC WISE TREND 2021-2022 '!n</definedName>
    <definedName name="n" localSheetId="10">'TVS &amp; HONDA'!n</definedName>
    <definedName name="n">[0]!n</definedName>
    <definedName name="Ｎ" hidden="1">#N/A</definedName>
    <definedName name="NAME" localSheetId="4">#REF!</definedName>
    <definedName name="NAME" localSheetId="3">#REF!</definedName>
    <definedName name="NAME" localSheetId="5">#REF!</definedName>
    <definedName name="NAME">#REF!</definedName>
    <definedName name="NAME1" localSheetId="4">#REF!</definedName>
    <definedName name="NAME1" localSheetId="3">#REF!</definedName>
    <definedName name="NAME1">#REF!</definedName>
    <definedName name="NAO">#REF!</definedName>
    <definedName name="nariiki">#REF!</definedName>
    <definedName name="NBGH" localSheetId="4" hidden="1">{#N/A,#N/A,FALSE,"ﾏﾚｰｼｱ";#N/A,#N/A,FALSE,"ﾌｨﾘﾋﾟﾝ ";#N/A,#N/A,FALSE,"ﾍﾞﾄﾅﾑ"}</definedName>
    <definedName name="NBGH" localSheetId="3" hidden="1">{#N/A,#N/A,FALSE,"ﾏﾚｰｼｱ";#N/A,#N/A,FALSE,"ﾌｨﾘﾋﾟﾝ ";#N/A,#N/A,FALSE,"ﾍﾞﾄﾅﾑ"}</definedName>
    <definedName name="NBGH" localSheetId="5" hidden="1">{#N/A,#N/A,FALSE,"ﾏﾚｰｼｱ";#N/A,#N/A,FALSE,"ﾌｨﾘﾋﾟﾝ ";#N/A,#N/A,FALSE,"ﾍﾞﾄﾅﾑ"}</definedName>
    <definedName name="NBGH" localSheetId="10" hidden="1">{#N/A,#N/A,FALSE,"ﾏﾚｰｼｱ";#N/A,#N/A,FALSE,"ﾌｨﾘﾋﾟﾝ ";#N/A,#N/A,FALSE,"ﾍﾞﾄﾅﾑ"}</definedName>
    <definedName name="NBGH" hidden="1">{#N/A,#N/A,FALSE,"ﾏﾚｰｼｱ";#N/A,#N/A,FALSE,"ﾌｨﾘﾋﾟﾝ ";#N/A,#N/A,FALSE,"ﾍﾞﾄﾅﾑ"}</definedName>
    <definedName name="NESHIA">#N/A</definedName>
    <definedName name="NEW">#REF!</definedName>
    <definedName name="NEWMASTER">[120]NEWMASTER!$A$10:$AQ$105</definedName>
    <definedName name="NEWREAL" localSheetId="4">#REF!</definedName>
    <definedName name="NEWREAL" localSheetId="3">#REF!</definedName>
    <definedName name="NEWREAL">#REF!</definedName>
    <definedName name="newtrial">[43]Trial!$A:$IV</definedName>
    <definedName name="NFリスト" localSheetId="4">#REF!</definedName>
    <definedName name="NFリスト" localSheetId="3">#REF!</definedName>
    <definedName name="NFリスト">#REF!</definedName>
    <definedName name="NGPINRR">[121]NGPINRR!$B$7:$H$190</definedName>
    <definedName name="NGPINWW3">[122]NGPINWW3!$B$8:$H$268</definedName>
    <definedName name="NGPISW03">[123]NGPISW03!$A$7:$CM$273</definedName>
    <definedName name="NGプール作業２" localSheetId="4">'OVERALL REJECTION TREND'!NGプール作業２</definedName>
    <definedName name="NGプール作業２" localSheetId="3">'OVERALL REJECTION TREND (2)'!NGプール作業２</definedName>
    <definedName name="NGプール作業２" localSheetId="5">'SEC WISE TREND 2021-2022 '!NGプール作業２</definedName>
    <definedName name="NGプール作業２" localSheetId="10">'TVS &amp; HONDA'!NGプール作業２</definedName>
    <definedName name="NGプール作業２">[0]!NGプール作業２</definedName>
    <definedName name="NHGB" localSheetId="4" hidden="1">{#N/A,#N/A,FALSE,"ﾏﾚｰｼｱ";#N/A,#N/A,FALSE,"ﾌｨﾘﾋﾟﾝ ";#N/A,#N/A,FALSE,"ﾍﾞﾄﾅﾑ"}</definedName>
    <definedName name="NHGB" localSheetId="3" hidden="1">{#N/A,#N/A,FALSE,"ﾏﾚｰｼｱ";#N/A,#N/A,FALSE,"ﾌｨﾘﾋﾟﾝ ";#N/A,#N/A,FALSE,"ﾍﾞﾄﾅﾑ"}</definedName>
    <definedName name="NHGB" localSheetId="5" hidden="1">{#N/A,#N/A,FALSE,"ﾏﾚｰｼｱ";#N/A,#N/A,FALSE,"ﾌｨﾘﾋﾟﾝ ";#N/A,#N/A,FALSE,"ﾍﾞﾄﾅﾑ"}</definedName>
    <definedName name="NHGB" localSheetId="10" hidden="1">{#N/A,#N/A,FALSE,"ﾏﾚｰｼｱ";#N/A,#N/A,FALSE,"ﾌｨﾘﾋﾟﾝ ";#N/A,#N/A,FALSE,"ﾍﾞﾄﾅﾑ"}</definedName>
    <definedName name="NHGB" hidden="1">{#N/A,#N/A,FALSE,"ﾏﾚｰｼｱ";#N/A,#N/A,FALSE,"ﾌｨﾘﾋﾟﾝ ";#N/A,#N/A,FALSE,"ﾍﾞﾄﾅﾑ"}</definedName>
    <definedName name="NHリスト">#REF!</definedName>
    <definedName name="nicnica">'[124]MAS-PIS'!$C$6:$O$134</definedName>
    <definedName name="NIGURI" localSheetId="4">#REF!</definedName>
    <definedName name="NIGURI" localSheetId="3">#REF!</definedName>
    <definedName name="NIGURI">#REF!</definedName>
    <definedName name="ningyo" localSheetId="4">#REF!</definedName>
    <definedName name="ningyo" localSheetId="3">#REF!</definedName>
    <definedName name="ningyo">#REF!</definedName>
    <definedName name="NM1AD" localSheetId="4">[125]Scorpio!#REF!</definedName>
    <definedName name="NM1AD" localSheetId="3">[125]Scorpio!#REF!</definedName>
    <definedName name="NM1AD">[125]Scorpio!#REF!</definedName>
    <definedName name="NM1ARL" localSheetId="4">[125]Scorpio!#REF!</definedName>
    <definedName name="NM1ARL" localSheetId="3">[125]Scorpio!#REF!</definedName>
    <definedName name="NM1ARL">[125]Scorpio!#REF!</definedName>
    <definedName name="NM1BLD">[125]Scorpio!#REF!</definedName>
    <definedName name="NM1BRL">[125]Scorpio!#REF!</definedName>
    <definedName name="NM1CLCF">[125]Scorpio!#REF!</definedName>
    <definedName name="NM1CLCP">[125]Scorpio!#REF!</definedName>
    <definedName name="NM1CLF">[125]Scorpio!#REF!</definedName>
    <definedName name="NM1CLP">[125]Scorpio!#REF!</definedName>
    <definedName name="NM1DF">[125]Scorpio!#REF!</definedName>
    <definedName name="NM1DP">[125]Scorpio!#REF!</definedName>
    <definedName name="NM1MR">[125]Scorpio!#REF!</definedName>
    <definedName name="NM1OP">[125]Scorpio!#REF!</definedName>
    <definedName name="NM1RL">[125]Scorpio!#REF!</definedName>
    <definedName name="NM1SAF">[125]Scorpio!#REF!</definedName>
    <definedName name="NM1SAP">[125]Scorpio!#REF!</definedName>
    <definedName name="NM2CLF">[125]Scorpio!#REF!</definedName>
    <definedName name="NM2CLP">[125]Scorpio!#REF!</definedName>
    <definedName name="NM2DF">[125]Scorpio!#REF!</definedName>
    <definedName name="NM2DP">[125]Scorpio!#REF!</definedName>
    <definedName name="NM2MR">[125]Scorpio!#REF!</definedName>
    <definedName name="NM2RL">[125]Scorpio!#REF!</definedName>
    <definedName name="NM2SAF">[125]Scorpio!#REF!</definedName>
    <definedName name="NM2SAP">[125]Scorpio!#REF!</definedName>
    <definedName name="NM3CLF">[125]Scorpio!#REF!</definedName>
    <definedName name="NM3CLP">[125]Scorpio!#REF!</definedName>
    <definedName name="NM3DF">[125]Scorpio!#REF!</definedName>
    <definedName name="NM3DP">[125]Scorpio!#REF!</definedName>
    <definedName name="NM3MR">[125]Scorpio!#REF!</definedName>
    <definedName name="NM3RL">[125]Scorpio!#REF!</definedName>
    <definedName name="NM3SAF">[125]Scorpio!#REF!</definedName>
    <definedName name="NM3SAP">[125]Scorpio!#REF!</definedName>
    <definedName name="NN" localSheetId="4">#REF!</definedName>
    <definedName name="NN" localSheetId="3">#REF!</definedName>
    <definedName name="NN">#REF!</definedName>
    <definedName name="NNN" localSheetId="4">#REF!</definedName>
    <definedName name="NNN" localSheetId="3">#REF!</definedName>
    <definedName name="NNN">#REF!</definedName>
    <definedName name="NNNN" localSheetId="4">#REF!</definedName>
    <definedName name="NNNN" localSheetId="3">#REF!</definedName>
    <definedName name="NNNN">#REF!</definedName>
    <definedName name="NNNNN">#REF!</definedName>
    <definedName name="NNSSVV">[94]NSV!$H$11:$P$139</definedName>
    <definedName name="no" localSheetId="4">'OVERALL REJECTION TREND'!no</definedName>
    <definedName name="no" localSheetId="3">'OVERALL REJECTION TREND (2)'!no</definedName>
    <definedName name="no" localSheetId="5">'SEC WISE TREND 2021-2022 '!no</definedName>
    <definedName name="no" localSheetId="10">'TVS &amp; HONDA'!no</definedName>
    <definedName name="no">[0]!no</definedName>
    <definedName name="No.1L基数" localSheetId="4">#REF!</definedName>
    <definedName name="No.1L基数" localSheetId="3">#REF!</definedName>
    <definedName name="No.1L基数" localSheetId="5">#REF!</definedName>
    <definedName name="No.1L基数">#REF!</definedName>
    <definedName name="No.2L基数" localSheetId="4">#REF!</definedName>
    <definedName name="No.2L基数" localSheetId="3">#REF!</definedName>
    <definedName name="No.2L基数">#REF!</definedName>
    <definedName name="No.3L基数">#REF!</definedName>
    <definedName name="No.4L基数">#REF!</definedName>
    <definedName name="NORI">#REF!</definedName>
    <definedName name="nsvkey">[126]key!$B$6:$BS$143</definedName>
    <definedName name="NSVQTY">[127]PINNSVQTY!$B$8:$J$85</definedName>
    <definedName name="Num_Pmt_Per_Year" localSheetId="4">#REF!</definedName>
    <definedName name="Num_Pmt_Per_Year" localSheetId="3">#REF!</definedName>
    <definedName name="Num_Pmt_Per_Year">#REF!</definedName>
    <definedName name="Number_of_Payments" localSheetId="4">MATCH(0.01,'OVERALL REJECTION TREND'!End_Bal,-1)+1</definedName>
    <definedName name="Number_of_Payments" localSheetId="3">MATCH(0.01,'OVERALL REJECTION TREND (2)'!End_Bal,-1)+1</definedName>
    <definedName name="Number_of_Payments" localSheetId="5">MATCH(0.01,End_Bal,-1)+1</definedName>
    <definedName name="Number_of_Payments" localSheetId="10">MATCH(0.01,End_Bal,-1)+1</definedName>
    <definedName name="Number_of_Payments">MATCH(0.01,End_Bal,-1)+1</definedName>
    <definedName name="o">"OK pada Jig"</definedName>
    <definedName name="OE">[128]nsv1!$A$151:$P$202</definedName>
    <definedName name="ofaname">[115]Control!$H$2</definedName>
    <definedName name="OIL">[129]定数!$F$20</definedName>
    <definedName name="oiuo" localSheetId="4" hidden="1">{#N/A,#N/A,FALSE,"ﾏﾚｰｼｱ";#N/A,#N/A,FALSE,"ﾌｨﾘﾋﾟﾝ ";#N/A,#N/A,FALSE,"ﾍﾞﾄﾅﾑ"}</definedName>
    <definedName name="oiuo" localSheetId="3" hidden="1">{#N/A,#N/A,FALSE,"ﾏﾚｰｼｱ";#N/A,#N/A,FALSE,"ﾌｨﾘﾋﾟﾝ ";#N/A,#N/A,FALSE,"ﾍﾞﾄﾅﾑ"}</definedName>
    <definedName name="oiuo" localSheetId="5" hidden="1">{#N/A,#N/A,FALSE,"ﾏﾚｰｼｱ";#N/A,#N/A,FALSE,"ﾌｨﾘﾋﾟﾝ ";#N/A,#N/A,FALSE,"ﾍﾞﾄﾅﾑ"}</definedName>
    <definedName name="oiuo" localSheetId="10" hidden="1">{#N/A,#N/A,FALSE,"ﾏﾚｰｼｱ";#N/A,#N/A,FALSE,"ﾌｨﾘﾋﾟﾝ ";#N/A,#N/A,FALSE,"ﾍﾞﾄﾅﾑ"}</definedName>
    <definedName name="oiuo" hidden="1">{#N/A,#N/A,FALSE,"ﾏﾚｰｼｱ";#N/A,#N/A,FALSE,"ﾌｨﾘﾋﾟﾝ ";#N/A,#N/A,FALSE,"ﾍﾞﾄﾅﾑ"}</definedName>
    <definedName name="olah">#REF!</definedName>
    <definedName name="olah1">#REF!</definedName>
    <definedName name="old_serial">'[40]old_serial no.'!$A$1:$F$2520</definedName>
    <definedName name="one" localSheetId="4">#REF!</definedName>
    <definedName name="one" localSheetId="3">#REF!</definedName>
    <definedName name="one">#REF!</definedName>
    <definedName name="OO" localSheetId="4">#REF!</definedName>
    <definedName name="OO" localSheetId="3">#REF!</definedName>
    <definedName name="OO">#REF!</definedName>
    <definedName name="OOO" localSheetId="4">#REF!</definedName>
    <definedName name="OOO" localSheetId="3">#REF!</definedName>
    <definedName name="OOO">#REF!</definedName>
    <definedName name="OOOO">#REF!</definedName>
    <definedName name="OT" localSheetId="4">IF('OVERALL REJECTION TREND'!Values_Entered,[21]!Header_Row+'OVERALL REJECTION TREND'!Number_of_Payments,[21]!Header_Row)</definedName>
    <definedName name="OT" localSheetId="3">IF('OVERALL REJECTION TREND (2)'!Values_Entered,[21]!Header_Row+'OVERALL REJECTION TREND (2)'!Number_of_Payments,[21]!Header_Row)</definedName>
    <definedName name="OT" localSheetId="5">IF('SEC WISE TREND 2021-2022 '!Values_Entered,[21]!Header_Row+'SEC WISE TREND 2021-2022 '!Number_of_Payments,[21]!Header_Row)</definedName>
    <definedName name="OT" localSheetId="10">IF('TVS &amp; HONDA'!Values_Entered,[21]!Header_Row+'TVS &amp; HONDA'!Number_of_Payments,[21]!Header_Row)</definedName>
    <definedName name="OT">IF(Values_Entered,[21]!Header_Row+Number_of_Payments,[21]!Header_Row)</definedName>
    <definedName name="OTCOST" localSheetId="4">OFFSET([21]!Full_Print,0,0,'OVERALL REJECTION TREND'!OT)</definedName>
    <definedName name="OTCOST" localSheetId="3">OFFSET([21]!Full_Print,0,0,'OVERALL REJECTION TREND (2)'!OT)</definedName>
    <definedName name="OTCOST" localSheetId="5">OFFSET([21]!Full_Print,0,0,'SEC WISE TREND 2021-2022 '!OT)</definedName>
    <definedName name="OTCOST" localSheetId="10">OFFSET([21]!Full_Print,0,0,'TVS &amp; HONDA'!OT)</definedName>
    <definedName name="OTCOST">OFFSET([21]!Full_Print,0,0,OT)</definedName>
    <definedName name="ouiouiohkhkghkhhho" localSheetId="4">#REF!</definedName>
    <definedName name="ouiouiohkhkghkhhho" localSheetId="3">#REF!</definedName>
    <definedName name="ouiouiohkhkghkhhho">#REF!</definedName>
    <definedName name="OWNERPASSWORD">[64]Config!$C$3</definedName>
    <definedName name="OWNERSID">[64]Config!$C$4</definedName>
    <definedName name="OWNERUSER">[64]Config!$C$2</definedName>
    <definedName name="p" localSheetId="4">#REF!</definedName>
    <definedName name="p" localSheetId="3">#REF!</definedName>
    <definedName name="p">#REF!</definedName>
    <definedName name="P_LA_C">#N/A</definedName>
    <definedName name="P1_" localSheetId="4">#REF!</definedName>
    <definedName name="P1_" localSheetId="3">#REF!</definedName>
    <definedName name="P1_">#REF!</definedName>
    <definedName name="P2_" localSheetId="4">#REF!</definedName>
    <definedName name="P2_" localSheetId="3">#REF!</definedName>
    <definedName name="P2_">#REF!</definedName>
    <definedName name="P3_">#REF!</definedName>
    <definedName name="P4_">#REF!</definedName>
    <definedName name="pankaj">'[130]Trial-Sub'!$A$3:$I$647</definedName>
    <definedName name="PART" localSheetId="4">#REF!</definedName>
    <definedName name="PART" localSheetId="3">#REF!</definedName>
    <definedName name="PART">#REF!</definedName>
    <definedName name="Part_list" localSheetId="4">#REF!</definedName>
    <definedName name="Part_list" localSheetId="3">#REF!</definedName>
    <definedName name="Part_list">#REF!</definedName>
    <definedName name="Part01" localSheetId="4">#REF!</definedName>
    <definedName name="Part01" localSheetId="3">#REF!</definedName>
    <definedName name="Part01">#REF!</definedName>
    <definedName name="Pay_Date">#REF!</definedName>
    <definedName name="Pay_Num">#REF!</definedName>
    <definedName name="Payment_Date" localSheetId="15">DATE(YEAR([0]!Loan_Start),MONTH([0]!Loan_Start)+Payment_Number,DAY([0]!Loan_Start))</definedName>
    <definedName name="Payment_Date" localSheetId="21">DATE(YEAR([0]!Loan_Start),MONTH([0]!Loan_Start)+Payment_Number,DAY([0]!Loan_Start))</definedName>
    <definedName name="Payment_Date" localSheetId="4">DATE(YEAR('OVERALL REJECTION TREND'!Loan_Start),MONTH('OVERALL REJECTION TREND'!Loan_Start)+Payment_Number,DAY('OVERALL REJECTION TREND'!Loan_Start))</definedName>
    <definedName name="Payment_Date" localSheetId="3">DATE(YEAR('OVERALL REJECTION TREND (2)'!Loan_Start),MONTH('OVERALL REJECTION TREND (2)'!Loan_Start)+Payment_Number,DAY('OVERALL REJECTION TREND (2)'!Loan_Start))</definedName>
    <definedName name="Payment_Date" localSheetId="5">DATE(YEAR(Loan_Start),MONTH(Loan_Start)+Payment_Number,DAY(Loan_Start))</definedName>
    <definedName name="Payment_Date" localSheetId="10">DATE(YEAR(Loan_Start),MONTH(Loan_Start)+Payment_Number,DAY(Loan_Start))</definedName>
    <definedName name="Payment_Date">DATE(YEAR(Loan_Start),MONTH(Loan_Start)+Payment_Number,DAY(Loan_Start))</definedName>
    <definedName name="PESERTA." localSheetId="4">#REF!</definedName>
    <definedName name="PESERTA." localSheetId="3">#REF!</definedName>
    <definedName name="PESERTA." localSheetId="5">#REF!</definedName>
    <definedName name="PESERTA." localSheetId="10">#REF!</definedName>
    <definedName name="PESERTA.">#REF!</definedName>
    <definedName name="pg">"Push Pull Gauge"</definedName>
    <definedName name="PHI">#N/A</definedName>
    <definedName name="phonda">[131]Programas!$B$288:$AG$349</definedName>
    <definedName name="pic" localSheetId="4" hidden="1">{#N/A,#N/A,FALSE,"ﾏﾚｰｼｱ";#N/A,#N/A,FALSE,"ﾌｨﾘﾋﾟﾝ ";#N/A,#N/A,FALSE,"ﾍﾞﾄﾅﾑ"}</definedName>
    <definedName name="pic" localSheetId="3" hidden="1">{#N/A,#N/A,FALSE,"ﾏﾚｰｼｱ";#N/A,#N/A,FALSE,"ﾌｨﾘﾋﾟﾝ ";#N/A,#N/A,FALSE,"ﾍﾞﾄﾅﾑ"}</definedName>
    <definedName name="pic" localSheetId="5" hidden="1">{#N/A,#N/A,FALSE,"ﾏﾚｰｼｱ";#N/A,#N/A,FALSE,"ﾌｨﾘﾋﾟﾝ ";#N/A,#N/A,FALSE,"ﾍﾞﾄﾅﾑ"}</definedName>
    <definedName name="pic" localSheetId="10" hidden="1">{#N/A,#N/A,FALSE,"ﾏﾚｰｼｱ";#N/A,#N/A,FALSE,"ﾌｨﾘﾋﾟﾝ ";#N/A,#N/A,FALSE,"ﾍﾞﾄﾅﾑ"}</definedName>
    <definedName name="pic" hidden="1">{#N/A,#N/A,FALSE,"ﾏﾚｰｼｱ";#N/A,#N/A,FALSE,"ﾌｨﾘﾋﾟﾝ ";#N/A,#N/A,FALSE,"ﾍﾞﾄﾅﾑ"}</definedName>
    <definedName name="picanew" localSheetId="4" hidden="1">{#N/A,#N/A,FALSE,"ﾏﾚｰｼｱ";#N/A,#N/A,FALSE,"ﾌｨﾘﾋﾟﾝ ";#N/A,#N/A,FALSE,"ﾍﾞﾄﾅﾑ"}</definedName>
    <definedName name="picanew" localSheetId="3" hidden="1">{#N/A,#N/A,FALSE,"ﾏﾚｰｼｱ";#N/A,#N/A,FALSE,"ﾌｨﾘﾋﾟﾝ ";#N/A,#N/A,FALSE,"ﾍﾞﾄﾅﾑ"}</definedName>
    <definedName name="picanew" localSheetId="5" hidden="1">{#N/A,#N/A,FALSE,"ﾏﾚｰｼｱ";#N/A,#N/A,FALSE,"ﾌｨﾘﾋﾟﾝ ";#N/A,#N/A,FALSE,"ﾍﾞﾄﾅﾑ"}</definedName>
    <definedName name="picanew" localSheetId="10" hidden="1">{#N/A,#N/A,FALSE,"ﾏﾚｰｼｱ";#N/A,#N/A,FALSE,"ﾌｨﾘﾋﾟﾝ ";#N/A,#N/A,FALSE,"ﾍﾞﾄﾅﾑ"}</definedName>
    <definedName name="picanew" hidden="1">{#N/A,#N/A,FALSE,"ﾏﾚｰｼｱ";#N/A,#N/A,FALSE,"ﾌｨﾘﾋﾟﾝ ";#N/A,#N/A,FALSE,"ﾍﾞﾄﾅﾑ"}</definedName>
    <definedName name="PINB04">[132]KEYPIN!$C$7:$AC$137</definedName>
    <definedName name="PINCOST2000">[111]PINCOST99!$A$9:$IV$103</definedName>
    <definedName name="PINFLASH">'[80]MAS-PIN'!$C$6:$M$144</definedName>
    <definedName name="PINKEY">'[133]PIN -KEY'!$A$8:$G$139</definedName>
    <definedName name="PINMAS00">'[134]MASTER-PIN '!$B$7:$AA$169</definedName>
    <definedName name="piscost">[135]PISCOST!$A$6:$EC$102</definedName>
    <definedName name="PISKEY">'[133]KEY-DATA'!$A$7:$R$159</definedName>
    <definedName name="PIST00">[134]key!$B$6:$V$170</definedName>
    <definedName name="PISTON" localSheetId="4">#REF!</definedName>
    <definedName name="PISTON" localSheetId="3">#REF!</definedName>
    <definedName name="PISTON">#REF!</definedName>
    <definedName name="pm">" Point Micrometer"</definedName>
    <definedName name="pmr">" Tebal material rata-rata"</definedName>
    <definedName name="PP">#REF!</definedName>
    <definedName name="PPCOL">[27]INDEX!$B$22</definedName>
    <definedName name="PPP" localSheetId="4">#REF!</definedName>
    <definedName name="PPP" localSheetId="3">#REF!</definedName>
    <definedName name="PPP">#REF!</definedName>
    <definedName name="PPPP" localSheetId="4">#REF!</definedName>
    <definedName name="PPPP" localSheetId="3">#REF!</definedName>
    <definedName name="PPPP">#REF!</definedName>
    <definedName name="PPPPPPPPPPP">'[136]PRICE (2)'!$B$13:$AC$271</definedName>
    <definedName name="PR50___0" localSheetId="4">#REF!</definedName>
    <definedName name="PR50___0" localSheetId="3">#REF!</definedName>
    <definedName name="PR50___0">#REF!</definedName>
    <definedName name="PR50___23" localSheetId="4">#REF!</definedName>
    <definedName name="PR50___23" localSheetId="3">#REF!</definedName>
    <definedName name="PR50___23">#REF!</definedName>
    <definedName name="PR50___28" localSheetId="4">#REF!</definedName>
    <definedName name="PR50___28" localSheetId="3">#REF!</definedName>
    <definedName name="PR50___28">#REF!</definedName>
    <definedName name="PR50___29">#REF!</definedName>
    <definedName name="PR50___31">#REF!</definedName>
    <definedName name="PR50___37">#REF!</definedName>
    <definedName name="PR50___45">#REF!</definedName>
    <definedName name="PR50___5">#REF!</definedName>
    <definedName name="PR50___51">#REF!</definedName>
    <definedName name="pra">'[137]Tem-Data'!#REF!</definedName>
    <definedName name="Prashant">[103]AIS!$A$148</definedName>
    <definedName name="price" localSheetId="4">#REF!</definedName>
    <definedName name="price" localSheetId="3">#REF!</definedName>
    <definedName name="price">#REF!</definedName>
    <definedName name="PRICENOV">'[138]PRICE (2)'!$B$13:$AC$271</definedName>
    <definedName name="Princ" localSheetId="4">#REF!</definedName>
    <definedName name="Princ" localSheetId="3">#REF!</definedName>
    <definedName name="Princ">#REF!</definedName>
    <definedName name="print" localSheetId="4">#REF!</definedName>
    <definedName name="print" localSheetId="3">#REF!</definedName>
    <definedName name="print">#REF!</definedName>
    <definedName name="print_12month">'[139]INPUT DATA'!$CH$130:$CT$131</definedName>
    <definedName name="_xlnm.Print_Area" localSheetId="4">#REF!</definedName>
    <definedName name="_xlnm.Print_Area" localSheetId="3">#REF!</definedName>
    <definedName name="_xlnm.Print_Area">#REF!</definedName>
    <definedName name="Print_Area_MI" localSheetId="4">#REF!</definedName>
    <definedName name="Print_Area_MI" localSheetId="3">#REF!</definedName>
    <definedName name="Print_Area_MI">#REF!</definedName>
    <definedName name="PRINT_AREA_MI___0">[45]SPC_OC!$A$1:$Q$55</definedName>
    <definedName name="PRINT_AREA_MI___13" localSheetId="4">#REF!</definedName>
    <definedName name="PRINT_AREA_MI___13" localSheetId="3">#REF!</definedName>
    <definedName name="PRINT_AREA_MI___13">#REF!</definedName>
    <definedName name="PRINT_AREA_MI___18" localSheetId="4">#REF!</definedName>
    <definedName name="PRINT_AREA_MI___18" localSheetId="3">#REF!</definedName>
    <definedName name="PRINT_AREA_MI___18">#REF!</definedName>
    <definedName name="PRINT_AREA_MI___19" localSheetId="4">#REF!</definedName>
    <definedName name="PRINT_AREA_MI___19" localSheetId="3">#REF!</definedName>
    <definedName name="PRINT_AREA_MI___19">#REF!</definedName>
    <definedName name="PRINT_AREA_MI___35">#REF!</definedName>
    <definedName name="PRINT_AREA_MI___38">#REF!</definedName>
    <definedName name="PRINT_AREA_MI___39">#REF!</definedName>
    <definedName name="PRINT_AREA_MI1">#REF!</definedName>
    <definedName name="Print_Area_Reset" localSheetId="4">OFFSET(Full_Print,0,0,'OVERALL REJECTION TREND'!Last_Row)</definedName>
    <definedName name="Print_Area_Reset" localSheetId="3">OFFSET([0]!Full_Print,0,0,'OVERALL REJECTION TREND (2)'!Last_Row)</definedName>
    <definedName name="Print_Area_Reset" localSheetId="5">OFFSET(Full_Print,0,0,'SEC WISE TREND 2021-2022 '!Last_Row)</definedName>
    <definedName name="Print_Area_Reset" localSheetId="10">OFFSET(Full_Print,0,0,'TVS &amp; HONDA'!Last_Row)</definedName>
    <definedName name="Print_Area_Reset">OFFSET(Full_Print,0,0,Last_Row)</definedName>
    <definedName name="print_fisical_year" localSheetId="4">'[139]INPUT DATA'!#REF!</definedName>
    <definedName name="print_fisical_year" localSheetId="3">'[139]INPUT DATA'!#REF!</definedName>
    <definedName name="print_fisical_year" localSheetId="5">'[139]INPUT DATA'!#REF!</definedName>
    <definedName name="print_fisical_year" localSheetId="10">'[139]INPUT DATA'!#REF!</definedName>
    <definedName name="print_fisical_year">'[139]INPUT DATA'!#REF!</definedName>
    <definedName name="print_monthly">'[139]INPUT DATA'!$CH$5:$CT$128</definedName>
    <definedName name="_xlnm.Print_Titles" localSheetId="4">#REF!</definedName>
    <definedName name="_xlnm.Print_Titles" localSheetId="3">#REF!</definedName>
    <definedName name="_xlnm.Print_Titles">#REF!</definedName>
    <definedName name="PRINT_TITLES_MI" localSheetId="4">#REF!</definedName>
    <definedName name="PRINT_TITLES_MI" localSheetId="3">#REF!</definedName>
    <definedName name="PRINT_TITLES_MI">#REF!</definedName>
    <definedName name="Print1" localSheetId="4">#REF!</definedName>
    <definedName name="Print1" localSheetId="3">#REF!</definedName>
    <definedName name="Print1">#REF!</definedName>
    <definedName name="Print2">#REF!</definedName>
    <definedName name="print3">#REF!</definedName>
    <definedName name="print4">#REF!</definedName>
    <definedName name="print6">'[140]PERF TEST Pre MP'!$I$1:$AE$53</definedName>
    <definedName name="PrintA3" localSheetId="15">[141]!PrintA3</definedName>
    <definedName name="PrintA3" localSheetId="21">[141]!PrintA3</definedName>
    <definedName name="PrintA3" localSheetId="3">[141]!PrintA3</definedName>
    <definedName name="PrintA3">[141]!PrintA3</definedName>
    <definedName name="PrintA4" localSheetId="15">[141]!PrintA4</definedName>
    <definedName name="PrintA4" localSheetId="21">[141]!PrintA4</definedName>
    <definedName name="PrintA4" localSheetId="3">[141]!PrintA4</definedName>
    <definedName name="PrintA4">[141]!PrintA4</definedName>
    <definedName name="Printarea2">[142]A!$B$1:$O$25</definedName>
    <definedName name="Prior" localSheetId="4">#REF!</definedName>
    <definedName name="Prior" localSheetId="3">#REF!</definedName>
    <definedName name="Prior">#REF!</definedName>
    <definedName name="PROD">#N/A</definedName>
    <definedName name="PRODUCTI">IF([21]!Loan_Amount*[21]!Interest_Rate*[21]!Loan_Years*[21]!Loan_Start&gt;0,1,0)</definedName>
    <definedName name="profit_center">[63]header!$D$3</definedName>
    <definedName name="progress." localSheetId="4" hidden="1">{"'Und'!$A$2:$O$72"}</definedName>
    <definedName name="progress." localSheetId="3" hidden="1">{"'Und'!$A$2:$O$72"}</definedName>
    <definedName name="progress." localSheetId="5" hidden="1">{"'Und'!$A$2:$O$72"}</definedName>
    <definedName name="progress." localSheetId="10" hidden="1">{"'Und'!$A$2:$O$72"}</definedName>
    <definedName name="progress." hidden="1">{"'Und'!$A$2:$O$72"}</definedName>
    <definedName name="PROGRUSI">[143]VALORES!$A$74:$AL$75</definedName>
    <definedName name="ptg">"Plug Thread Gauge"</definedName>
    <definedName name="pug">[89]GCS!$D$354</definedName>
    <definedName name="pus">[89]GCS!$D$363</definedName>
    <definedName name="ＰＷｽﾋﾟｰﾄﾞ" localSheetId="4">#REF!</definedName>
    <definedName name="ＰＷｽﾋﾟｰﾄﾞ" localSheetId="3">#REF!</definedName>
    <definedName name="ＰＷｽﾋﾟｰﾄﾞ">#REF!</definedName>
    <definedName name="ＰＷ作動音" localSheetId="4">#REF!</definedName>
    <definedName name="ＰＷ作動音" localSheetId="3">#REF!</definedName>
    <definedName name="ＰＷ作動音">#REF!</definedName>
    <definedName name="q" localSheetId="4">#REF!</definedName>
    <definedName name="q" localSheetId="3">#REF!</definedName>
    <definedName name="q">#REF!</definedName>
    <definedName name="Ｑ">#N/A</definedName>
    <definedName name="Q_パワートレイン工程系列連結">#REF!</definedName>
    <definedName name="Q_中長期生産計画_PT連結_">#REF!</definedName>
    <definedName name="QA" localSheetId="4" hidden="1">{#N/A,#N/A,FALSE,"ﾏﾚｰｼｱ";#N/A,#N/A,FALSE,"ﾌｨﾘﾋﾟﾝ ";#N/A,#N/A,FALSE,"ﾍﾞﾄﾅﾑ"}</definedName>
    <definedName name="QA" localSheetId="3" hidden="1">{#N/A,#N/A,FALSE,"ﾏﾚｰｼｱ";#N/A,#N/A,FALSE,"ﾌｨﾘﾋﾟﾝ ";#N/A,#N/A,FALSE,"ﾍﾞﾄﾅﾑ"}</definedName>
    <definedName name="QA" localSheetId="5" hidden="1">{#N/A,#N/A,FALSE,"ﾏﾚｰｼｱ";#N/A,#N/A,FALSE,"ﾌｨﾘﾋﾟﾝ ";#N/A,#N/A,FALSE,"ﾍﾞﾄﾅﾑ"}</definedName>
    <definedName name="QA" localSheetId="10" hidden="1">{#N/A,#N/A,FALSE,"ﾏﾚｰｼｱ";#N/A,#N/A,FALSE,"ﾌｨﾘﾋﾟﾝ ";#N/A,#N/A,FALSE,"ﾍﾞﾄﾅﾑ"}</definedName>
    <definedName name="QA" hidden="1">{#N/A,#N/A,FALSE,"ﾏﾚｰｼｱ";#N/A,#N/A,FALSE,"ﾌｨﾘﾋﾟﾝ ";#N/A,#N/A,FALSE,"ﾍﾞﾄﾅﾑ"}</definedName>
    <definedName name="QDZ">#N/A</definedName>
    <definedName name="qefgwqefqwefwefwefwe">#REF!</definedName>
    <definedName name="QOCMR" localSheetId="4" hidden="1">{#N/A,#N/A,FALSE,"ﾏﾚｰｼｱ";#N/A,#N/A,FALSE,"ﾌｨﾘﾋﾟﾝ ";#N/A,#N/A,FALSE,"ﾍﾞﾄﾅﾑ"}</definedName>
    <definedName name="QOCMR" localSheetId="3" hidden="1">{#N/A,#N/A,FALSE,"ﾏﾚｰｼｱ";#N/A,#N/A,FALSE,"ﾌｨﾘﾋﾟﾝ ";#N/A,#N/A,FALSE,"ﾍﾞﾄﾅﾑ"}</definedName>
    <definedName name="QOCMR" localSheetId="5" hidden="1">{#N/A,#N/A,FALSE,"ﾏﾚｰｼｱ";#N/A,#N/A,FALSE,"ﾌｨﾘﾋﾟﾝ ";#N/A,#N/A,FALSE,"ﾍﾞﾄﾅﾑ"}</definedName>
    <definedName name="QOCMR" localSheetId="10" hidden="1">{#N/A,#N/A,FALSE,"ﾏﾚｰｼｱ";#N/A,#N/A,FALSE,"ﾌｨﾘﾋﾟﾝ ";#N/A,#N/A,FALSE,"ﾍﾞﾄﾅﾑ"}</definedName>
    <definedName name="QOCMR" hidden="1">{#N/A,#N/A,FALSE,"ﾏﾚｰｼｱ";#N/A,#N/A,FALSE,"ﾌｨﾘﾋﾟﾝ ";#N/A,#N/A,FALSE,"ﾍﾞﾄﾅﾑ"}</definedName>
    <definedName name="qoqowper">[100]AIS!$A$27</definedName>
    <definedName name="qpc" localSheetId="4" hidden="1">{#N/A,#N/A,FALSE,"ﾏﾚｰｼｱ";#N/A,#N/A,FALSE,"ﾌｨﾘﾋﾟﾝ ";#N/A,#N/A,FALSE,"ﾍﾞﾄﾅﾑ"}</definedName>
    <definedName name="qpc" localSheetId="3" hidden="1">{#N/A,#N/A,FALSE,"ﾏﾚｰｼｱ";#N/A,#N/A,FALSE,"ﾌｨﾘﾋﾟﾝ ";#N/A,#N/A,FALSE,"ﾍﾞﾄﾅﾑ"}</definedName>
    <definedName name="qpc" localSheetId="5" hidden="1">{#N/A,#N/A,FALSE,"ﾏﾚｰｼｱ";#N/A,#N/A,FALSE,"ﾌｨﾘﾋﾟﾝ ";#N/A,#N/A,FALSE,"ﾍﾞﾄﾅﾑ"}</definedName>
    <definedName name="qpc" localSheetId="10" hidden="1">{#N/A,#N/A,FALSE,"ﾏﾚｰｼｱ";#N/A,#N/A,FALSE,"ﾌｨﾘﾋﾟﾝ ";#N/A,#N/A,FALSE,"ﾍﾞﾄﾅﾑ"}</definedName>
    <definedName name="qpc" hidden="1">{#N/A,#N/A,FALSE,"ﾏﾚｰｼｱ";#N/A,#N/A,FALSE,"ﾌｨﾘﾋﾟﾝ ";#N/A,#N/A,FALSE,"ﾍﾞﾄﾅﾑ"}</definedName>
    <definedName name="QQ" localSheetId="15">[144]!PrintA3</definedName>
    <definedName name="QQ" localSheetId="21">[144]!PrintA3</definedName>
    <definedName name="QQ" localSheetId="3">[144]!PrintA3</definedName>
    <definedName name="QQ">[144]!PrintA3</definedName>
    <definedName name="ＱＱ">#N/A</definedName>
    <definedName name="QQQ" hidden="1">#REF!</definedName>
    <definedName name="QQQQ">#REF!</definedName>
    <definedName name="qqqqqqqqqqqqqqq">#REF!</definedName>
    <definedName name="QS" localSheetId="4" hidden="1">{#N/A,#N/A,FALSE,"ﾏﾚｰｼｱ";#N/A,#N/A,FALSE,"ﾌｨﾘﾋﾟﾝ ";#N/A,#N/A,FALSE,"ﾍﾞﾄﾅﾑ"}</definedName>
    <definedName name="QS" localSheetId="3" hidden="1">{#N/A,#N/A,FALSE,"ﾏﾚｰｼｱ";#N/A,#N/A,FALSE,"ﾌｨﾘﾋﾟﾝ ";#N/A,#N/A,FALSE,"ﾍﾞﾄﾅﾑ"}</definedName>
    <definedName name="QS" localSheetId="5" hidden="1">{#N/A,#N/A,FALSE,"ﾏﾚｰｼｱ";#N/A,#N/A,FALSE,"ﾌｨﾘﾋﾟﾝ ";#N/A,#N/A,FALSE,"ﾍﾞﾄﾅﾑ"}</definedName>
    <definedName name="QS" localSheetId="10" hidden="1">{#N/A,#N/A,FALSE,"ﾏﾚｰｼｱ";#N/A,#N/A,FALSE,"ﾌｨﾘﾋﾟﾝ ";#N/A,#N/A,FALSE,"ﾍﾞﾄﾅﾑ"}</definedName>
    <definedName name="QS" hidden="1">{#N/A,#N/A,FALSE,"ﾏﾚｰｼｱ";#N/A,#N/A,FALSE,"ﾌｨﾘﾋﾟﾝ ";#N/A,#N/A,FALSE,"ﾍﾞﾄﾅﾑ"}</definedName>
    <definedName name="qty">[145]QTY.!$A$7:$K$101</definedName>
    <definedName name="QTYPINN">'[146]QTY-00-01 (2)'!$B$8:$R$139</definedName>
    <definedName name="query_hendry" localSheetId="4">#REF!</definedName>
    <definedName name="query_hendry" localSheetId="3">#REF!</definedName>
    <definedName name="query_hendry">#REF!</definedName>
    <definedName name="qw" localSheetId="4" hidden="1">{#N/A,#N/A,FALSE,"ﾏﾚｰｼｱ";#N/A,#N/A,FALSE,"ﾌｨﾘﾋﾟﾝ ";#N/A,#N/A,FALSE,"ﾍﾞﾄﾅﾑ"}</definedName>
    <definedName name="qw" localSheetId="3" hidden="1">{#N/A,#N/A,FALSE,"ﾏﾚｰｼｱ";#N/A,#N/A,FALSE,"ﾌｨﾘﾋﾟﾝ ";#N/A,#N/A,FALSE,"ﾍﾞﾄﾅﾑ"}</definedName>
    <definedName name="qw" localSheetId="5" hidden="1">{#N/A,#N/A,FALSE,"ﾏﾚｰｼｱ";#N/A,#N/A,FALSE,"ﾌｨﾘﾋﾟﾝ ";#N/A,#N/A,FALSE,"ﾍﾞﾄﾅﾑ"}</definedName>
    <definedName name="qw" localSheetId="10" hidden="1">{#N/A,#N/A,FALSE,"ﾏﾚｰｼｱ";#N/A,#N/A,FALSE,"ﾌｨﾘﾋﾟﾝ ";#N/A,#N/A,FALSE,"ﾍﾞﾄﾅﾑ"}</definedName>
    <definedName name="qw" hidden="1">{#N/A,#N/A,FALSE,"ﾏﾚｰｼｱ";#N/A,#N/A,FALSE,"ﾌｨﾘﾋﾟﾝ ";#N/A,#N/A,FALSE,"ﾍﾞﾄﾅﾑ"}</definedName>
    <definedName name="qwesa" localSheetId="4" hidden="1">{#N/A,#N/A,FALSE,"ﾏﾚｰｼｱ";#N/A,#N/A,FALSE,"ﾌｨﾘﾋﾟﾝ ";#N/A,#N/A,FALSE,"ﾍﾞﾄﾅﾑ"}</definedName>
    <definedName name="qwesa" localSheetId="3" hidden="1">{#N/A,#N/A,FALSE,"ﾏﾚｰｼｱ";#N/A,#N/A,FALSE,"ﾌｨﾘﾋﾟﾝ ";#N/A,#N/A,FALSE,"ﾍﾞﾄﾅﾑ"}</definedName>
    <definedName name="qwesa" localSheetId="5" hidden="1">{#N/A,#N/A,FALSE,"ﾏﾚｰｼｱ";#N/A,#N/A,FALSE,"ﾌｨﾘﾋﾟﾝ ";#N/A,#N/A,FALSE,"ﾍﾞﾄﾅﾑ"}</definedName>
    <definedName name="qwesa" localSheetId="10" hidden="1">{#N/A,#N/A,FALSE,"ﾏﾚｰｼｱ";#N/A,#N/A,FALSE,"ﾌｨﾘﾋﾟﾝ ";#N/A,#N/A,FALSE,"ﾍﾞﾄﾅﾑ"}</definedName>
    <definedName name="qwesa" hidden="1">{#N/A,#N/A,FALSE,"ﾏﾚｰｼｱ";#N/A,#N/A,FALSE,"ﾌｨﾘﾋﾟﾝ ";#N/A,#N/A,FALSE,"ﾍﾞﾄﾅﾑ"}</definedName>
    <definedName name="Qリスト">#REF!</definedName>
    <definedName name="R_1">#REF!</definedName>
    <definedName name="R_2">#REF!</definedName>
    <definedName name="R_3">#REF!</definedName>
    <definedName name="rad">'[146]QTY-00-01 (2)'!$C$8:$J$139</definedName>
    <definedName name="raf">'[92]74上'!#REF!</definedName>
    <definedName name="Rakesh">'[147]Tem-Data'!#REF!</definedName>
    <definedName name="ram" localSheetId="4">#REF!</definedName>
    <definedName name="ram" localSheetId="3">#REF!</definedName>
    <definedName name="ram">#REF!</definedName>
    <definedName name="Raman">[148]telco_p!$B$10</definedName>
    <definedName name="ramesh" localSheetId="4">#REF!</definedName>
    <definedName name="ramesh" localSheetId="3">#REF!</definedName>
    <definedName name="ramesh">#REF!</definedName>
    <definedName name="rat" localSheetId="4">#REF!</definedName>
    <definedName name="rat" localSheetId="3">#REF!</definedName>
    <definedName name="rat">#REF!</definedName>
    <definedName name="RATE">'[53]C100-KICK'!$H$7</definedName>
    <definedName name="RATIO">#N/A</definedName>
    <definedName name="RATIOWORK">#N/A</definedName>
    <definedName name="RAYONG">#REF!,#REF!</definedName>
    <definedName name="RAZI" localSheetId="4" hidden="1">{#N/A,#N/A,FALSE,"ﾏﾚｰｼｱ";#N/A,#N/A,FALSE,"ﾌｨﾘﾋﾟﾝ ";#N/A,#N/A,FALSE,"ﾍﾞﾄﾅﾑ"}</definedName>
    <definedName name="RAZI" localSheetId="3" hidden="1">{#N/A,#N/A,FALSE,"ﾏﾚｰｼｱ";#N/A,#N/A,FALSE,"ﾌｨﾘﾋﾟﾝ ";#N/A,#N/A,FALSE,"ﾍﾞﾄﾅﾑ"}</definedName>
    <definedName name="RAZI" localSheetId="5" hidden="1">{#N/A,#N/A,FALSE,"ﾏﾚｰｼｱ";#N/A,#N/A,FALSE,"ﾌｨﾘﾋﾟﾝ ";#N/A,#N/A,FALSE,"ﾍﾞﾄﾅﾑ"}</definedName>
    <definedName name="RAZI" localSheetId="10" hidden="1">{#N/A,#N/A,FALSE,"ﾏﾚｰｼｱ";#N/A,#N/A,FALSE,"ﾌｨﾘﾋﾟﾝ ";#N/A,#N/A,FALSE,"ﾍﾞﾄﾅﾑ"}</definedName>
    <definedName name="RAZI" hidden="1">{#N/A,#N/A,FALSE,"ﾏﾚｰｼｱ";#N/A,#N/A,FALSE,"ﾌｨﾘﾋﾟﾝ ";#N/A,#N/A,FALSE,"ﾍﾞﾄﾅﾑ"}</definedName>
    <definedName name="RCHOKUCLCO">#REF!</definedName>
    <definedName name="RE_DEV">#N/A</definedName>
    <definedName name="REACAR">#N/A</definedName>
    <definedName name="RECAR">#N/A</definedName>
    <definedName name="Record6" localSheetId="4">'OVERALL REJECTION TREND'!Record6</definedName>
    <definedName name="Record6" localSheetId="3">'OVERALL REJECTION TREND (2)'!Record6</definedName>
    <definedName name="Record6" localSheetId="5">'SEC WISE TREND 2021-2022 '!Record6</definedName>
    <definedName name="Record6" localSheetId="10">'TVS &amp; HONDA'!Record6</definedName>
    <definedName name="Record6">[0]!Record6</definedName>
    <definedName name="record６１" localSheetId="4">'OVERALL REJECTION TREND'!record６１</definedName>
    <definedName name="record６１" localSheetId="3">'OVERALL REJECTION TREND (2)'!record６１</definedName>
    <definedName name="record６１" localSheetId="5">'SEC WISE TREND 2021-2022 '!record６１</definedName>
    <definedName name="record６１" localSheetId="10">'TVS &amp; HONDA'!record６１</definedName>
    <definedName name="record６１">[0]!record６１</definedName>
    <definedName name="record7" localSheetId="4">'OVERALL REJECTION TREND'!record7</definedName>
    <definedName name="record7" localSheetId="3">'OVERALL REJECTION TREND (2)'!record7</definedName>
    <definedName name="record7" localSheetId="5">'SEC WISE TREND 2021-2022 '!record7</definedName>
    <definedName name="record7" localSheetId="10">'TVS &amp; HONDA'!record7</definedName>
    <definedName name="record7">[0]!record7</definedName>
    <definedName name="_xlnm.Recorder" localSheetId="4">#REF!</definedName>
    <definedName name="_xlnm.Recorder" localSheetId="3">#REF!</definedName>
    <definedName name="_xlnm.Recorder" localSheetId="5">#REF!</definedName>
    <definedName name="_xlnm.Recorder">#REF!</definedName>
    <definedName name="red" localSheetId="4">#REF!</definedName>
    <definedName name="red" localSheetId="3">#REF!</definedName>
    <definedName name="red">#REF!</definedName>
    <definedName name="REDEV">#N/A</definedName>
    <definedName name="REFRV">#N/A</definedName>
    <definedName name="revore8">#N/A</definedName>
    <definedName name="revored7" localSheetId="4">'OVERALL REJECTION TREND'!revored7</definedName>
    <definedName name="revored7" localSheetId="3">'OVERALL REJECTION TREND (2)'!revored7</definedName>
    <definedName name="revored7" localSheetId="5">'SEC WISE TREND 2021-2022 '!revored7</definedName>
    <definedName name="revored7" localSheetId="10">'TVS &amp; HONDA'!revored7</definedName>
    <definedName name="revored7">[0]!revored7</definedName>
    <definedName name="RGCA_A00" localSheetId="4">#REF!</definedName>
    <definedName name="RGCA_A00" localSheetId="3">#REF!</definedName>
    <definedName name="RGCA_A00" localSheetId="5">#REF!</definedName>
    <definedName name="RGCA_A00">#REF!</definedName>
    <definedName name="rhonda">[131]EXPED.!$G$5:$AQ$70</definedName>
    <definedName name="RM" localSheetId="4">#REF!</definedName>
    <definedName name="RM" localSheetId="3">#REF!</definedName>
    <definedName name="RM">#REF!</definedName>
    <definedName name="rod">'[149]QTY-00-01 (2)'!$C$8:$J$139</definedName>
    <definedName name="round">1</definedName>
    <definedName name="royalty">#REF!</definedName>
    <definedName name="rr">#REF!</definedName>
    <definedName name="rrm">[150]Input!$E$26</definedName>
    <definedName name="RRR" localSheetId="4">#REF!</definedName>
    <definedName name="RRR" localSheetId="3">#REF!</definedName>
    <definedName name="RRR">#REF!</definedName>
    <definedName name="RRRR" localSheetId="4">#REF!</definedName>
    <definedName name="RRRR" localSheetId="3">#REF!</definedName>
    <definedName name="RRRR">#REF!</definedName>
    <definedName name="rtg">"Ring Thread Gauge"</definedName>
    <definedName name="rtsfred" localSheetId="4" hidden="1">{#N/A,#N/A,FALSE,"ﾏﾚｰｼｱ";#N/A,#N/A,FALSE,"ﾌｨﾘﾋﾟﾝ ";#N/A,#N/A,FALSE,"ﾍﾞﾄﾅﾑ"}</definedName>
    <definedName name="rtsfred" localSheetId="3" hidden="1">{#N/A,#N/A,FALSE,"ﾏﾚｰｼｱ";#N/A,#N/A,FALSE,"ﾌｨﾘﾋﾟﾝ ";#N/A,#N/A,FALSE,"ﾍﾞﾄﾅﾑ"}</definedName>
    <definedName name="rtsfred" localSheetId="5" hidden="1">{#N/A,#N/A,FALSE,"ﾏﾚｰｼｱ";#N/A,#N/A,FALSE,"ﾌｨﾘﾋﾟﾝ ";#N/A,#N/A,FALSE,"ﾍﾞﾄﾅﾑ"}</definedName>
    <definedName name="rtsfred" localSheetId="10" hidden="1">{#N/A,#N/A,FALSE,"ﾏﾚｰｼｱ";#N/A,#N/A,FALSE,"ﾌｨﾘﾋﾟﾝ ";#N/A,#N/A,FALSE,"ﾍﾞﾄﾅﾑ"}</definedName>
    <definedName name="rtsfred" hidden="1">{#N/A,#N/A,FALSE,"ﾏﾚｰｼｱ";#N/A,#N/A,FALSE,"ﾌｨﾘﾋﾟﾝ ";#N/A,#N/A,FALSE,"ﾍﾞﾄﾅﾑ"}</definedName>
    <definedName name="ruchir">[43]Sched!$B$5:$C$531</definedName>
    <definedName name="s" localSheetId="4" hidden="1">#REF!</definedName>
    <definedName name="s" localSheetId="3" hidden="1">#REF!</definedName>
    <definedName name="s" hidden="1">#REF!</definedName>
    <definedName name="S_1_2">#N/A</definedName>
    <definedName name="S_10_11_12">#N/A</definedName>
    <definedName name="S_13_14___15">#N/A</definedName>
    <definedName name="S_18___19">#N/A</definedName>
    <definedName name="S_23">#N/A</definedName>
    <definedName name="S_3_4">#N/A</definedName>
    <definedName name="S_8_9">#N/A</definedName>
    <definedName name="sa" localSheetId="4">#REF!</definedName>
    <definedName name="sa" localSheetId="3">#REF!</definedName>
    <definedName name="sa">#REF!</definedName>
    <definedName name="sad" localSheetId="4">#REF!</definedName>
    <definedName name="sad" localSheetId="3">#REF!</definedName>
    <definedName name="sad">#REF!</definedName>
    <definedName name="SADF">#REF!</definedName>
    <definedName name="sadfsdfs">[151]ｺﾝY条件BD!#REF!</definedName>
    <definedName name="SAI" localSheetId="4">#REF!</definedName>
    <definedName name="SAI" localSheetId="3">#REF!</definedName>
    <definedName name="SAI">#REF!</definedName>
    <definedName name="SAL">[28]FINANCIALS!#REF!</definedName>
    <definedName name="SAMA" localSheetId="4">#REF!</definedName>
    <definedName name="SAMA" localSheetId="3">#REF!</definedName>
    <definedName name="SAMA">#REF!</definedName>
    <definedName name="sample">[152]①HONDA販売状況!#REF!</definedName>
    <definedName name="sanat" localSheetId="4">#REF!</definedName>
    <definedName name="sanat" localSheetId="3">#REF!</definedName>
    <definedName name="sanat">#REF!</definedName>
    <definedName name="sanjay">'[153]Tem-Data'!#REF!</definedName>
    <definedName name="sanjay___0">[154]Tem_Data!#REF!</definedName>
    <definedName name="sanjay___10">[155]Tem_Data!#REF!</definedName>
    <definedName name="sanjay___11">[155]Tem_Data!#REF!</definedName>
    <definedName name="sanjay___2">[155]Tem_Data!#REF!</definedName>
    <definedName name="sanjay___6">[155]Tem_Data!#REF!</definedName>
    <definedName name="sazxs" localSheetId="4" hidden="1">{#N/A,#N/A,FALSE,"ﾏﾚｰｼｱ";#N/A,#N/A,FALSE,"ﾌｨﾘﾋﾟﾝ ";#N/A,#N/A,FALSE,"ﾍﾞﾄﾅﾑ"}</definedName>
    <definedName name="sazxs" localSheetId="3" hidden="1">{#N/A,#N/A,FALSE,"ﾏﾚｰｼｱ";#N/A,#N/A,FALSE,"ﾌｨﾘﾋﾟﾝ ";#N/A,#N/A,FALSE,"ﾍﾞﾄﾅﾑ"}</definedName>
    <definedName name="sazxs" localSheetId="5" hidden="1">{#N/A,#N/A,FALSE,"ﾏﾚｰｼｱ";#N/A,#N/A,FALSE,"ﾌｨﾘﾋﾟﾝ ";#N/A,#N/A,FALSE,"ﾍﾞﾄﾅﾑ"}</definedName>
    <definedName name="sazxs" localSheetId="10" hidden="1">{#N/A,#N/A,FALSE,"ﾏﾚｰｼｱ";#N/A,#N/A,FALSE,"ﾌｨﾘﾋﾟﾝ ";#N/A,#N/A,FALSE,"ﾍﾞﾄﾅﾑ"}</definedName>
    <definedName name="sazxs" hidden="1">{#N/A,#N/A,FALSE,"ﾏﾚｰｼｱ";#N/A,#N/A,FALSE,"ﾌｨﾘﾋﾟﾝ ";#N/A,#N/A,FALSE,"ﾍﾞﾄﾅﾑ"}</definedName>
    <definedName name="SBP">#REF!</definedName>
    <definedName name="Sched_Pay">#REF!</definedName>
    <definedName name="Scheduled_Extra_Payments">#REF!</definedName>
    <definedName name="Scheduled_Interest_Rate">#REF!</definedName>
    <definedName name="Scheduled_Monthly_Payment">#REF!</definedName>
    <definedName name="scrapcal">'[113]SCRAP-PISTON'!$D$10:$O$138</definedName>
    <definedName name="SCRPIST">'[18]SCRAP-PISTON'!$D$9:$O$137</definedName>
    <definedName name="SD">[156]INDEX!$B$7</definedName>
    <definedName name="sdafsad" localSheetId="4">#REF!</definedName>
    <definedName name="sdafsad" localSheetId="3">#REF!</definedName>
    <definedName name="sdafsad">#REF!</definedName>
    <definedName name="sddf">[157]FINANCIALS!#REF!</definedName>
    <definedName name="sdf" localSheetId="4">#REF!</definedName>
    <definedName name="sdf" localSheetId="3">#REF!</definedName>
    <definedName name="sdf">#REF!</definedName>
    <definedName name="sdf___0">[101]AIS!$A$116</definedName>
    <definedName name="sdf___10">[102]AIS!$A$116</definedName>
    <definedName name="sdf___11">[102]AIS!$A$116</definedName>
    <definedName name="sdf___2">[102]AIS!$A$116</definedName>
    <definedName name="sdf___6">[102]AIS!$A$116</definedName>
    <definedName name="se">#N/A</definedName>
    <definedName name="SED" localSheetId="4" hidden="1">{#N/A,#N/A,FALSE,"ﾏﾚｰｼｱ";#N/A,#N/A,FALSE,"ﾌｨﾘﾋﾟﾝ ";#N/A,#N/A,FALSE,"ﾍﾞﾄﾅﾑ"}</definedName>
    <definedName name="SED" localSheetId="3" hidden="1">{#N/A,#N/A,FALSE,"ﾏﾚｰｼｱ";#N/A,#N/A,FALSE,"ﾌｨﾘﾋﾟﾝ ";#N/A,#N/A,FALSE,"ﾍﾞﾄﾅﾑ"}</definedName>
    <definedName name="SED" localSheetId="5" hidden="1">{#N/A,#N/A,FALSE,"ﾏﾚｰｼｱ";#N/A,#N/A,FALSE,"ﾌｨﾘﾋﾟﾝ ";#N/A,#N/A,FALSE,"ﾍﾞﾄﾅﾑ"}</definedName>
    <definedName name="SED" localSheetId="10" hidden="1">{#N/A,#N/A,FALSE,"ﾏﾚｰｼｱ";#N/A,#N/A,FALSE,"ﾌｨﾘﾋﾟﾝ ";#N/A,#N/A,FALSE,"ﾍﾞﾄﾅﾑ"}</definedName>
    <definedName name="SED" hidden="1">{#N/A,#N/A,FALSE,"ﾏﾚｰｼｱ";#N/A,#N/A,FALSE,"ﾌｨﾘﾋﾟﾝ ";#N/A,#N/A,FALSE,"ﾍﾞﾄﾅﾑ"}</definedName>
    <definedName name="sef">#REF!</definedName>
    <definedName name="seigen" localSheetId="4" hidden="1">{#N/A,#N/A,FALSE,"ﾏﾚｰｼｱ";#N/A,#N/A,FALSE,"ﾌｨﾘﾋﾟﾝ ";#N/A,#N/A,FALSE,"ﾍﾞﾄﾅﾑ"}</definedName>
    <definedName name="seigen" localSheetId="3" hidden="1">{#N/A,#N/A,FALSE,"ﾏﾚｰｼｱ";#N/A,#N/A,FALSE,"ﾌｨﾘﾋﾟﾝ ";#N/A,#N/A,FALSE,"ﾍﾞﾄﾅﾑ"}</definedName>
    <definedName name="seigen" localSheetId="5" hidden="1">{#N/A,#N/A,FALSE,"ﾏﾚｰｼｱ";#N/A,#N/A,FALSE,"ﾌｨﾘﾋﾟﾝ ";#N/A,#N/A,FALSE,"ﾍﾞﾄﾅﾑ"}</definedName>
    <definedName name="seigen" localSheetId="10" hidden="1">{#N/A,#N/A,FALSE,"ﾏﾚｰｼｱ";#N/A,#N/A,FALSE,"ﾌｨﾘﾋﾟﾝ ";#N/A,#N/A,FALSE,"ﾍﾞﾄﾅﾑ"}</definedName>
    <definedName name="seigen" hidden="1">{#N/A,#N/A,FALSE,"ﾏﾚｰｼｱ";#N/A,#N/A,FALSE,"ﾌｨﾘﾋﾟﾝ ";#N/A,#N/A,FALSE,"ﾍﾞﾄﾅﾑ"}</definedName>
    <definedName name="Sel_Del_4301">'[158]Phy-4301'!$E$5:$E$65536,'[158]Phy-4301'!$G$5:$G$65536</definedName>
    <definedName name="SEPT" localSheetId="4">[159]収益予実!#REF!</definedName>
    <definedName name="SEPT" localSheetId="3">[159]収益予実!#REF!</definedName>
    <definedName name="SEPT">[159]収益予実!#REF!</definedName>
    <definedName name="SER" localSheetId="4" hidden="1">{#N/A,#N/A,FALSE,"ﾏﾚｰｼｱ";#N/A,#N/A,FALSE,"ﾌｨﾘﾋﾟﾝ ";#N/A,#N/A,FALSE,"ﾍﾞﾄﾅﾑ"}</definedName>
    <definedName name="SER" localSheetId="3" hidden="1">{#N/A,#N/A,FALSE,"ﾏﾚｰｼｱ";#N/A,#N/A,FALSE,"ﾌｨﾘﾋﾟﾝ ";#N/A,#N/A,FALSE,"ﾍﾞﾄﾅﾑ"}</definedName>
    <definedName name="SER" localSheetId="5" hidden="1">{#N/A,#N/A,FALSE,"ﾏﾚｰｼｱ";#N/A,#N/A,FALSE,"ﾌｨﾘﾋﾟﾝ ";#N/A,#N/A,FALSE,"ﾍﾞﾄﾅﾑ"}</definedName>
    <definedName name="SER" localSheetId="10" hidden="1">{#N/A,#N/A,FALSE,"ﾏﾚｰｼｱ";#N/A,#N/A,FALSE,"ﾌｨﾘﾋﾟﾝ ";#N/A,#N/A,FALSE,"ﾍﾞﾄﾅﾑ"}</definedName>
    <definedName name="SER" hidden="1">{#N/A,#N/A,FALSE,"ﾏﾚｰｼｱ";#N/A,#N/A,FALSE,"ﾌｨﾘﾋﾟﾝ ";#N/A,#N/A,FALSE,"ﾍﾞﾄﾅﾑ"}</definedName>
    <definedName name="SetAge" localSheetId="15">[69]!SetAge</definedName>
    <definedName name="SetAge" localSheetId="21">[69]!SetAge</definedName>
    <definedName name="SetAge" localSheetId="3">[69]!SetAge</definedName>
    <definedName name="SetAge">[69]!SetAge</definedName>
    <definedName name="SetColor" localSheetId="15">[160]!SetColor</definedName>
    <definedName name="SetColor" localSheetId="21">[160]!SetColor</definedName>
    <definedName name="SetColor" localSheetId="3">[160]!SetColor</definedName>
    <definedName name="SetColor">[160]!SetColor</definedName>
    <definedName name="SetExp" localSheetId="15">[69]!SetExp</definedName>
    <definedName name="SetExp" localSheetId="21">[69]!SetExp</definedName>
    <definedName name="SetExp" localSheetId="3">[69]!SetExp</definedName>
    <definedName name="SetExp">[69]!SetExp</definedName>
    <definedName name="sfd" localSheetId="4">#REF!</definedName>
    <definedName name="sfd" localSheetId="3">#REF!</definedName>
    <definedName name="sfd">#REF!</definedName>
    <definedName name="SHA">'[82]14上(製作所）'!#REF!</definedName>
    <definedName name="SHARED_FORMULA_1">#N/A</definedName>
    <definedName name="SHARED_FORMULA_3">#N/A</definedName>
    <definedName name="SHARED_FORMULA_5">#N/A</definedName>
    <definedName name="SHARED_FORMULA_7">#N/A</definedName>
    <definedName name="SHARED_FORMULA_9">#N/A</definedName>
    <definedName name="SHIROU">#REF!</definedName>
    <definedName name="ShpInv">#REF!</definedName>
    <definedName name="SI">'[82]14上(製作所）'!#REF!</definedName>
    <definedName name="Simulation">'[51]Cell Machine Numbers'!$AD$50</definedName>
    <definedName name="SIM期">"エディット 11"</definedName>
    <definedName name="sinnki" localSheetId="4">'OVERALL REJECTION TREND'!sinnki</definedName>
    <definedName name="sinnki" localSheetId="3">'OVERALL REJECTION TREND (2)'!sinnki</definedName>
    <definedName name="sinnki" localSheetId="5">'SEC WISE TREND 2021-2022 '!sinnki</definedName>
    <definedName name="sinnki" localSheetId="10">'TVS &amp; HONDA'!sinnki</definedName>
    <definedName name="sinnki">[0]!sinnki</definedName>
    <definedName name="sinnki2" localSheetId="4">'OVERALL REJECTION TREND'!sinnki2</definedName>
    <definedName name="sinnki2" localSheetId="3">'OVERALL REJECTION TREND (2)'!sinnki2</definedName>
    <definedName name="sinnki2" localSheetId="5">'SEC WISE TREND 2021-2022 '!sinnki2</definedName>
    <definedName name="sinnki2" localSheetId="10">'TVS &amp; HONDA'!sinnki2</definedName>
    <definedName name="sinnki2">[0]!sinnki2</definedName>
    <definedName name="sinnkisyu" localSheetId="4">'OVERALL REJECTION TREND'!sinnkisyu</definedName>
    <definedName name="sinnkisyu" localSheetId="3">'OVERALL REJECTION TREND (2)'!sinnkisyu</definedName>
    <definedName name="sinnkisyu" localSheetId="5">'SEC WISE TREND 2021-2022 '!sinnkisyu</definedName>
    <definedName name="sinnkisyu" localSheetId="10">'TVS &amp; HONDA'!sinnkisyu</definedName>
    <definedName name="sinnkisyu">[0]!sinnkisyu</definedName>
    <definedName name="sito3" localSheetId="4" hidden="1">{"主要メーカー",#N/A,FALSE,"CR実績BL";"その他メーカー",#N/A,FALSE,"CR実績BL"}</definedName>
    <definedName name="sito3" localSheetId="3" hidden="1">{"主要メーカー",#N/A,FALSE,"CR実績BL";"その他メーカー",#N/A,FALSE,"CR実績BL"}</definedName>
    <definedName name="sito3" localSheetId="5" hidden="1">{"主要メーカー",#N/A,FALSE,"CR実績BL";"その他メーカー",#N/A,FALSE,"CR実績BL"}</definedName>
    <definedName name="sito3" localSheetId="10" hidden="1">{"主要メーカー",#N/A,FALSE,"CR実績BL";"その他メーカー",#N/A,FALSE,"CR実績BL"}</definedName>
    <definedName name="sito3" hidden="1">{"主要メーカー",#N/A,FALSE,"CR実績BL";"その他メーカー",#N/A,FALSE,"CR実績BL"}</definedName>
    <definedName name="SKU">'[82]14上(製作所）'!#REF!</definedName>
    <definedName name="SNE" localSheetId="4" hidden="1">#REF!</definedName>
    <definedName name="SNE" localSheetId="3" hidden="1">#REF!</definedName>
    <definedName name="SNE" hidden="1">#REF!</definedName>
    <definedName name="SPDC" localSheetId="4">#REF!</definedName>
    <definedName name="SPDC" localSheetId="3">#REF!</definedName>
    <definedName name="SPDC">#REF!</definedName>
    <definedName name="SPMC" localSheetId="4">#REF!</definedName>
    <definedName name="SPMC" localSheetId="3">#REF!</definedName>
    <definedName name="SPMC">#REF!</definedName>
    <definedName name="SPO42T" localSheetId="4">'[48]2002'!#REF!</definedName>
    <definedName name="SPO42T" localSheetId="3">'[48]2002'!#REF!</definedName>
    <definedName name="SPO42T">'[48]2002'!#REF!</definedName>
    <definedName name="spun">[161]AnnexIII!$O$5</definedName>
    <definedName name="SS" localSheetId="4">#REF!</definedName>
    <definedName name="SS" localSheetId="3">#REF!</definedName>
    <definedName name="SS">#REF!</definedName>
    <definedName name="SSA" localSheetId="4">'OVERALL REJECTION TREND'!SSA</definedName>
    <definedName name="SSA" localSheetId="3">'OVERALL REJECTION TREND (2)'!SSA</definedName>
    <definedName name="SSA" localSheetId="5">'SEC WISE TREND 2021-2022 '!SSA</definedName>
    <definedName name="SSA" localSheetId="10">'TVS &amp; HONDA'!SSA</definedName>
    <definedName name="SSA">[0]!SSA</definedName>
    <definedName name="ssdd" localSheetId="4">#REF!</definedName>
    <definedName name="ssdd" localSheetId="3">#REF!</definedName>
    <definedName name="ssdd" localSheetId="5">#REF!</definedName>
    <definedName name="ssdd">#REF!</definedName>
    <definedName name="sss" localSheetId="4">#REF!</definedName>
    <definedName name="sss" localSheetId="3">#REF!</definedName>
    <definedName name="sss">#REF!</definedName>
    <definedName name="SSSS">#REF!</definedName>
    <definedName name="SST">" Salt Spray Tes 48 Jam"</definedName>
    <definedName name="st" hidden="1">#REF!</definedName>
    <definedName name="STARTER_IGNITION">#REF!</definedName>
    <definedName name="STARTING_SYSTEM">#REF!</definedName>
    <definedName name="STEERING_SYSTEM">#REF!</definedName>
    <definedName name="Stock">#REF!</definedName>
    <definedName name="STORES">[162]Stores!$A$7:$F$23</definedName>
    <definedName name="STT" localSheetId="4">#REF!</definedName>
    <definedName name="STT" localSheetId="3">#REF!</definedName>
    <definedName name="STT">#REF!</definedName>
    <definedName name="submit" localSheetId="4">#REF!</definedName>
    <definedName name="submit" localSheetId="3">#REF!</definedName>
    <definedName name="submit">#REF!</definedName>
    <definedName name="SUMMARY" localSheetId="4">#REF!</definedName>
    <definedName name="SUMMARY" localSheetId="3">#REF!</definedName>
    <definedName name="SUMMARY">#REF!</definedName>
    <definedName name="SUNDRY">#N/A</definedName>
    <definedName name="SUSPENSION">#REF!</definedName>
    <definedName name="SWITCH_RELAY">#REF!</definedName>
    <definedName name="swsw">[113]key!$B$10:$BR$138</definedName>
    <definedName name="SY">#N/A</definedName>
    <definedName name="t">#REF!</definedName>
    <definedName name="Ｔ_Ｄ要件Ａ表_クラッチ容量">#REF!</definedName>
    <definedName name="Ｔ_Ｄ要件Ａ表_ピストン室遠心残圧">#REF!</definedName>
    <definedName name="Ｔ_Ｄ要件Ａ表_プレート爪部面圧">'[163]1-2-1'!$F$22:$AE$45</definedName>
    <definedName name="Ｔ_Ｄ要件Ａ表_ライニング面圧" localSheetId="4">#REF!</definedName>
    <definedName name="Ｔ_Ｄ要件Ａ表_ライニング面圧" localSheetId="3">#REF!</definedName>
    <definedName name="Ｔ_Ｄ要件Ａ表_ライニング面圧">#REF!</definedName>
    <definedName name="Ｔ_Ｄ要件Ａ表_基本仕様" localSheetId="4">#REF!</definedName>
    <definedName name="Ｔ_Ｄ要件Ａ表_基本仕様" localSheetId="3">#REF!</definedName>
    <definedName name="Ｔ_Ｄ要件Ａ表_基本仕様">#REF!</definedName>
    <definedName name="TableName">"Dummy"</definedName>
    <definedName name="tax">#REF!</definedName>
    <definedName name="TAXCOMP1">[19]FINAL!$A$10:$B$28</definedName>
    <definedName name="TaxTV">10%</definedName>
    <definedName name="TaxXL">5%</definedName>
    <definedName name="TDE" hidden="1">#REF!</definedName>
    <definedName name="TE38のクロス集計orolla">#REF!</definedName>
    <definedName name="TEM">#REF!</definedName>
    <definedName name="TEM___0">#REF!</definedName>
    <definedName name="TEM___10">#REF!</definedName>
    <definedName name="TEM___11">#REF!</definedName>
    <definedName name="TEM___2">#REF!</definedName>
    <definedName name="TEM___6">#REF!</definedName>
    <definedName name="TEMBUSAN">#REF!</definedName>
    <definedName name="TEMBUSAN.">#REF!</definedName>
    <definedName name="TEMP">#REF!</definedName>
    <definedName name="TEMPERED">[100]AIS!$A$24</definedName>
    <definedName name="TEMPERED___0">[101]AIS!$A$24</definedName>
    <definedName name="TEMPERED___10">[102]AIS!$A$24</definedName>
    <definedName name="TEMPERED___11">[102]AIS!$A$24</definedName>
    <definedName name="TEMPERED___2">[102]AIS!$A$24</definedName>
    <definedName name="TEMPERED___6">[102]AIS!$A$24</definedName>
    <definedName name="test" localSheetId="4">#REF!</definedName>
    <definedName name="test" localSheetId="3">#REF!</definedName>
    <definedName name="test">#REF!</definedName>
    <definedName name="TextRefCopyRangeCount" hidden="1">34</definedName>
    <definedName name="THA">'[82]14上(製作所）'!#REF!</definedName>
    <definedName name="THAI">#N/A</definedName>
    <definedName name="THR直利">#REF!</definedName>
    <definedName name="TH売上げ">#REF!</definedName>
    <definedName name="TH直利">#REF!</definedName>
    <definedName name="TKU">'[82]14上(製作所）'!#REF!</definedName>
    <definedName name="tl">" Tidak boleh luntur"</definedName>
    <definedName name="tm">" Tebal Material"</definedName>
    <definedName name="tmr">" Tebal material rata-rata"</definedName>
    <definedName name="TOKU">'[82]14上(製作所）'!#REF!</definedName>
    <definedName name="TOP" localSheetId="4">#REF!</definedName>
    <definedName name="TOP" localSheetId="3">#REF!</definedName>
    <definedName name="TOP">#REF!</definedName>
    <definedName name="totaL" localSheetId="4">#REF!</definedName>
    <definedName name="totaL" localSheetId="3">#REF!</definedName>
    <definedName name="totaL">#REF!</definedName>
    <definedName name="Total_Interest" localSheetId="4">#REF!</definedName>
    <definedName name="Total_Interest" localSheetId="3">#REF!</definedName>
    <definedName name="Total_Interest">#REF!</definedName>
    <definedName name="Total_Pay">#REF!</definedName>
    <definedName name="Total_Payment" localSheetId="15">Scheduled_Payment+Extra_Payment</definedName>
    <definedName name="Total_Payment" localSheetId="21">Scheduled_Payment+Extra_Payment</definedName>
    <definedName name="Total_Payment" localSheetId="4">Scheduled_Payment+Extra_Payment</definedName>
    <definedName name="Total_Payment" localSheetId="3">Scheduled_Payment+Extra_Payment</definedName>
    <definedName name="Total_Payment" localSheetId="5">Scheduled_Payment+Extra_Payment</definedName>
    <definedName name="Total_Payment" localSheetId="10">Scheduled_Payment+Extra_Payment</definedName>
    <definedName name="Total_Payment">Scheduled_Payment+Extra_Payment</definedName>
    <definedName name="Total1" localSheetId="4">#REF!</definedName>
    <definedName name="Total1" localSheetId="3">#REF!</definedName>
    <definedName name="Total1" localSheetId="5">#REF!</definedName>
    <definedName name="Total1" localSheetId="10">#REF!</definedName>
    <definedName name="Total1">#REF!</definedName>
    <definedName name="Total2" localSheetId="4">#REF!</definedName>
    <definedName name="Total2" localSheetId="3">#REF!</definedName>
    <definedName name="Total2">#REF!</definedName>
    <definedName name="TOTASS">[40]tot_ass_9697!$A$1:$H$2376</definedName>
    <definedName name="totpla">'[164]Cap v Dem(Blr_Ring)'!$Q$7</definedName>
    <definedName name="tq">" Torque Meter"</definedName>
    <definedName name="TRANSMISSION">#REF!</definedName>
    <definedName name="TRE" localSheetId="4" hidden="1">{#N/A,#N/A,FALSE,"ﾏﾚｰｼｱ";#N/A,#N/A,FALSE,"ﾌｨﾘﾋﾟﾝ ";#N/A,#N/A,FALSE,"ﾍﾞﾄﾅﾑ"}</definedName>
    <definedName name="TRE" localSheetId="3" hidden="1">{#N/A,#N/A,FALSE,"ﾏﾚｰｼｱ";#N/A,#N/A,FALSE,"ﾌｨﾘﾋﾟﾝ ";#N/A,#N/A,FALSE,"ﾍﾞﾄﾅﾑ"}</definedName>
    <definedName name="TRE" localSheetId="5" hidden="1">{#N/A,#N/A,FALSE,"ﾏﾚｰｼｱ";#N/A,#N/A,FALSE,"ﾌｨﾘﾋﾟﾝ ";#N/A,#N/A,FALSE,"ﾍﾞﾄﾅﾑ"}</definedName>
    <definedName name="TRE" localSheetId="10" hidden="1">{#N/A,#N/A,FALSE,"ﾏﾚｰｼｱ";#N/A,#N/A,FALSE,"ﾌｨﾘﾋﾟﾝ ";#N/A,#N/A,FALSE,"ﾍﾞﾄﾅﾑ"}</definedName>
    <definedName name="TRE" hidden="1">{#N/A,#N/A,FALSE,"ﾏﾚｰｼｱ";#N/A,#N/A,FALSE,"ﾌｨﾘﾋﾟﾝ ";#N/A,#N/A,FALSE,"ﾍﾞﾄﾅﾑ"}</definedName>
    <definedName name="trialf">[43]FA_Final!$A$1:$I$65536</definedName>
    <definedName name="trialfinal">[43]FA_Final!$A$1:$I$65536</definedName>
    <definedName name="trr">" Tebal material rata-rata"</definedName>
    <definedName name="TT">#REF!</definedName>
    <definedName name="TT_BGD_LIST">#REF!</definedName>
    <definedName name="ttl">[165]title!$A$2</definedName>
    <definedName name="TTLM" localSheetId="4">#REF!</definedName>
    <definedName name="TTLM" localSheetId="3">#REF!</definedName>
    <definedName name="TTLM">#REF!</definedName>
    <definedName name="TTT" localSheetId="4">#REF!</definedName>
    <definedName name="TTT" localSheetId="3">#REF!</definedName>
    <definedName name="TTT">#REF!</definedName>
    <definedName name="TTTT" localSheetId="4">#REF!</definedName>
    <definedName name="TTTT" localSheetId="3">#REF!</definedName>
    <definedName name="TTTT">#REF!</definedName>
    <definedName name="TWKEI">#N/A</definedName>
    <definedName name="tyfg">#REF!</definedName>
    <definedName name="TYPE1">#REF!</definedName>
    <definedName name="TYPE2">#REF!</definedName>
    <definedName name="u">#REF!</definedName>
    <definedName name="ug">"Ulir Nut 6 mm"</definedName>
    <definedName name="ujhgttg" localSheetId="4" hidden="1">{"'PARTS LIST'!$A$1:$AJ$626"}</definedName>
    <definedName name="ujhgttg" localSheetId="3" hidden="1">{"'PARTS LIST'!$A$1:$AJ$626"}</definedName>
    <definedName name="ujhgttg" localSheetId="5" hidden="1">{"'PARTS LIST'!$A$1:$AJ$626"}</definedName>
    <definedName name="ujhgttg" localSheetId="10" hidden="1">{"'PARTS LIST'!$A$1:$AJ$626"}</definedName>
    <definedName name="ujhgttg" hidden="1">{"'PARTS LIST'!$A$1:$AJ$626"}</definedName>
    <definedName name="UNIT">[166]tdint!$C$237</definedName>
    <definedName name="us">"Ulir Nut 8 mm"</definedName>
    <definedName name="USD">#REF!</definedName>
    <definedName name="USERPASSWORD">[64]Config!$D$3</definedName>
    <definedName name="USERSID">[64]Config!$D$4</definedName>
    <definedName name="USERUSER">[64]Config!$D$2</definedName>
    <definedName name="USINAGEM">[167]PLANOS!$A$94:$AH$111</definedName>
    <definedName name="UU" localSheetId="4">#REF!</definedName>
    <definedName name="UU" localSheetId="3">#REF!</definedName>
    <definedName name="UU">#REF!</definedName>
    <definedName name="UUU" localSheetId="4">#REF!</definedName>
    <definedName name="UUU" localSheetId="3">#REF!</definedName>
    <definedName name="UUU">#REF!</definedName>
    <definedName name="UUUU" localSheetId="4">#REF!</definedName>
    <definedName name="UUUU" localSheetId="3">#REF!</definedName>
    <definedName name="UUUU">#REF!</definedName>
    <definedName name="UV">#REF!</definedName>
    <definedName name="v">" Vernier Caliper"</definedName>
    <definedName name="value">3</definedName>
    <definedName name="Values_Entered" localSheetId="4">IF('OVERALL REJECTION TREND'!Loan_Amount*'OVERALL REJECTION TREND'!Interest_Rate*Loan_Years*'OVERALL REJECTION TREND'!Loan_Start&gt;0,1,0)</definedName>
    <definedName name="Values_Entered" localSheetId="3">IF('OVERALL REJECTION TREND (2)'!Loan_Amount*'OVERALL REJECTION TREND (2)'!Interest_Rate*[0]!Loan_Years*'OVERALL REJECTION TREND (2)'!Loan_Start&gt;0,1,0)</definedName>
    <definedName name="Values_Entered" localSheetId="5">IF('SEC WISE TREND 2021-2022 '!Loan_Amount*Interest_Rate*Loan_Years*Loan_Start&gt;0,1,0)</definedName>
    <definedName name="Values_Entered" localSheetId="10">IF(Loan_Amount*Interest_Rate*Loan_Years*Loan_Start&gt;0,1,0)</definedName>
    <definedName name="Values_Entered">IF(Loan_Amount*Interest_Rate*Loan_Years*Loan_Start&gt;0,1,0)</definedName>
    <definedName name="VAR">'[168]M-V_Recon'!$A$13:$B$200</definedName>
    <definedName name="VEHS">#N/A</definedName>
    <definedName name="versionno">1</definedName>
    <definedName name="VGDG" localSheetId="15">Scheduled_Payment+Extra_Payment</definedName>
    <definedName name="VGDG" localSheetId="21">Scheduled_Payment+Extra_Payment</definedName>
    <definedName name="VGDG" localSheetId="4">Scheduled_Payment+Extra_Payment</definedName>
    <definedName name="VGDG" localSheetId="3">Scheduled_Payment+Extra_Payment</definedName>
    <definedName name="VGDG" localSheetId="5">Scheduled_Payment+Extra_Payment</definedName>
    <definedName name="VGDG" localSheetId="10">Scheduled_Payment+Extra_Payment</definedName>
    <definedName name="VGDG">Scheduled_Payment+Extra_Payment</definedName>
    <definedName name="vi">"Visual Check"</definedName>
    <definedName name="VP3BOX">#N/A</definedName>
    <definedName name="VPCSTD">#N/A</definedName>
    <definedName name="VPGYP">#N/A</definedName>
    <definedName name="VPOFRV">#N/A</definedName>
    <definedName name="VV">#REF!</definedName>
    <definedName name="VVV">#REF!</definedName>
    <definedName name="VVVV">#REF!</definedName>
    <definedName name="vvvvv">[98]AIS!$A$176</definedName>
    <definedName name="w" localSheetId="4">#REF!</definedName>
    <definedName name="w" localSheetId="3">#REF!</definedName>
    <definedName name="w">#REF!</definedName>
    <definedName name="wek" localSheetId="4" hidden="1">{"'Und'!$A$2:$O$72"}</definedName>
    <definedName name="wek" localSheetId="3" hidden="1">{"'Und'!$A$2:$O$72"}</definedName>
    <definedName name="wek" localSheetId="5" hidden="1">{"'Und'!$A$2:$O$72"}</definedName>
    <definedName name="wek" localSheetId="10" hidden="1">{"'Und'!$A$2:$O$72"}</definedName>
    <definedName name="wek" hidden="1">{"'Und'!$A$2:$O$72"}</definedName>
    <definedName name="WERT" localSheetId="4" hidden="1">{#N/A,#N/A,FALSE,"ﾏﾚｰｼｱ";#N/A,#N/A,FALSE,"ﾌｨﾘﾋﾟﾝ ";#N/A,#N/A,FALSE,"ﾍﾞﾄﾅﾑ"}</definedName>
    <definedName name="WERT" localSheetId="3" hidden="1">{#N/A,#N/A,FALSE,"ﾏﾚｰｼｱ";#N/A,#N/A,FALSE,"ﾌｨﾘﾋﾟﾝ ";#N/A,#N/A,FALSE,"ﾍﾞﾄﾅﾑ"}</definedName>
    <definedName name="WERT" localSheetId="5" hidden="1">{#N/A,#N/A,FALSE,"ﾏﾚｰｼｱ";#N/A,#N/A,FALSE,"ﾌｨﾘﾋﾟﾝ ";#N/A,#N/A,FALSE,"ﾍﾞﾄﾅﾑ"}</definedName>
    <definedName name="WERT" localSheetId="10" hidden="1">{#N/A,#N/A,FALSE,"ﾏﾚｰｼｱ";#N/A,#N/A,FALSE,"ﾌｨﾘﾋﾟﾝ ";#N/A,#N/A,FALSE,"ﾍﾞﾄﾅﾑ"}</definedName>
    <definedName name="WERT" hidden="1">{#N/A,#N/A,FALSE,"ﾏﾚｰｼｱ";#N/A,#N/A,FALSE,"ﾌｨﾘﾋﾟﾝ ";#N/A,#N/A,FALSE,"ﾍﾞﾄﾅﾑ"}</definedName>
    <definedName name="WEW">#N/A</definedName>
    <definedName name="WIRING">#REF!</definedName>
    <definedName name="wkgjkj" localSheetId="15">Scheduled_Payment+Extra_Payment</definedName>
    <definedName name="wkgjkj" localSheetId="21">Scheduled_Payment+Extra_Payment</definedName>
    <definedName name="wkgjkj" localSheetId="4">Scheduled_Payment+Extra_Payment</definedName>
    <definedName name="wkgjkj" localSheetId="3">Scheduled_Payment+Extra_Payment</definedName>
    <definedName name="wkgjkj" localSheetId="5">Scheduled_Payment+Extra_Payment</definedName>
    <definedName name="wkgjkj" localSheetId="10">Scheduled_Payment+Extra_Payment</definedName>
    <definedName name="wkgjkj">Scheduled_Payment+Extra_Payment</definedName>
    <definedName name="WORKSHEET" localSheetId="4">#REF!</definedName>
    <definedName name="WORKSHEET" localSheetId="3">#REF!</definedName>
    <definedName name="WORKSHEET" localSheetId="5">#REF!</definedName>
    <definedName name="WORKSHEET" localSheetId="10">#REF!</definedName>
    <definedName name="WORKSHEET">#REF!</definedName>
    <definedName name="WQDWD">#N/A</definedName>
    <definedName name="wqq" localSheetId="4" hidden="1">{#N/A,#N/A,FALSE,"ﾏﾚｰｼｱ";#N/A,#N/A,FALSE,"ﾌｨﾘﾋﾟﾝ ";#N/A,#N/A,FALSE,"ﾍﾞﾄﾅﾑ"}</definedName>
    <definedName name="wqq" localSheetId="3" hidden="1">{#N/A,#N/A,FALSE,"ﾏﾚｰｼｱ";#N/A,#N/A,FALSE,"ﾌｨﾘﾋﾟﾝ ";#N/A,#N/A,FALSE,"ﾍﾞﾄﾅﾑ"}</definedName>
    <definedName name="wqq" localSheetId="5" hidden="1">{#N/A,#N/A,FALSE,"ﾏﾚｰｼｱ";#N/A,#N/A,FALSE,"ﾌｨﾘﾋﾟﾝ ";#N/A,#N/A,FALSE,"ﾍﾞﾄﾅﾑ"}</definedName>
    <definedName name="wqq" localSheetId="10" hidden="1">{#N/A,#N/A,FALSE,"ﾏﾚｰｼｱ";#N/A,#N/A,FALSE,"ﾌｨﾘﾋﾟﾝ ";#N/A,#N/A,FALSE,"ﾍﾞﾄﾅﾑ"}</definedName>
    <definedName name="wqq" hidden="1">{#N/A,#N/A,FALSE,"ﾏﾚｰｼｱ";#N/A,#N/A,FALSE,"ﾌｨﾘﾋﾟﾝ ";#N/A,#N/A,FALSE,"ﾍﾞﾄﾅﾑ"}</definedName>
    <definedName name="wrn.ＣＲ２月度実績報告." localSheetId="4" hidden="1">{"主要メーカー",#N/A,FALSE,"CR実績BL";"その他メーカー",#N/A,FALSE,"CR実績BL"}</definedName>
    <definedName name="wrn.ＣＲ２月度実績報告." localSheetId="3" hidden="1">{"主要メーカー",#N/A,FALSE,"CR実績BL";"その他メーカー",#N/A,FALSE,"CR実績BL"}</definedName>
    <definedName name="wrn.ＣＲ２月度実績報告." localSheetId="5" hidden="1">{"主要メーカー",#N/A,FALSE,"CR実績BL";"その他メーカー",#N/A,FALSE,"CR実績BL"}</definedName>
    <definedName name="wrn.ＣＲ２月度実績報告." localSheetId="10" hidden="1">{"主要メーカー",#N/A,FALSE,"CR実績BL";"その他メーカー",#N/A,FALSE,"CR実績BL"}</definedName>
    <definedName name="wrn.ＣＲ２月度実績報告." hidden="1">{"主要メーカー",#N/A,FALSE,"CR実績BL";"その他メーカー",#N/A,FALSE,"CR実績BL"}</definedName>
    <definedName name="wrn.アセアン２." localSheetId="4" hidden="1">{#N/A,#N/A,FALSE,"ﾏﾚｰｼｱ";#N/A,#N/A,FALSE,"ﾌｨﾘﾋﾟﾝ ";#N/A,#N/A,FALSE,"ﾍﾞﾄﾅﾑ"}</definedName>
    <definedName name="wrn.アセアン２." localSheetId="3" hidden="1">{#N/A,#N/A,FALSE,"ﾏﾚｰｼｱ";#N/A,#N/A,FALSE,"ﾌｨﾘﾋﾟﾝ ";#N/A,#N/A,FALSE,"ﾍﾞﾄﾅﾑ"}</definedName>
    <definedName name="wrn.アセアン２." localSheetId="5" hidden="1">{#N/A,#N/A,FALSE,"ﾏﾚｰｼｱ";#N/A,#N/A,FALSE,"ﾌｨﾘﾋﾟﾝ ";#N/A,#N/A,FALSE,"ﾍﾞﾄﾅﾑ"}</definedName>
    <definedName name="wrn.アセアン２." localSheetId="10" hidden="1">{#N/A,#N/A,FALSE,"ﾏﾚｰｼｱ";#N/A,#N/A,FALSE,"ﾌｨﾘﾋﾟﾝ ";#N/A,#N/A,FALSE,"ﾍﾞﾄﾅﾑ"}</definedName>
    <definedName name="wrn.アセアン２." hidden="1">{#N/A,#N/A,FALSE,"ﾏﾚｰｼｱ";#N/A,#N/A,FALSE,"ﾌｨﾘﾋﾟﾝ ";#N/A,#N/A,FALSE,"ﾍﾞﾄﾅﾑ"}</definedName>
    <definedName name="ws" localSheetId="4" hidden="1">{#N/A,#N/A,FALSE,"ﾏﾚｰｼｱ";#N/A,#N/A,FALSE,"ﾌｨﾘﾋﾟﾝ ";#N/A,#N/A,FALSE,"ﾍﾞﾄﾅﾑ"}</definedName>
    <definedName name="ws" localSheetId="3" hidden="1">{#N/A,#N/A,FALSE,"ﾏﾚｰｼｱ";#N/A,#N/A,FALSE,"ﾌｨﾘﾋﾟﾝ ";#N/A,#N/A,FALSE,"ﾍﾞﾄﾅﾑ"}</definedName>
    <definedName name="ws" localSheetId="5" hidden="1">{#N/A,#N/A,FALSE,"ﾏﾚｰｼｱ";#N/A,#N/A,FALSE,"ﾌｨﾘﾋﾟﾝ ";#N/A,#N/A,FALSE,"ﾍﾞﾄﾅﾑ"}</definedName>
    <definedName name="ws" localSheetId="10" hidden="1">{#N/A,#N/A,FALSE,"ﾏﾚｰｼｱ";#N/A,#N/A,FALSE,"ﾌｨﾘﾋﾟﾝ ";#N/A,#N/A,FALSE,"ﾍﾞﾄﾅﾑ"}</definedName>
    <definedName name="ws" hidden="1">{#N/A,#N/A,FALSE,"ﾏﾚｰｼｱ";#N/A,#N/A,FALSE,"ﾌｨﾘﾋﾟﾝ ";#N/A,#N/A,FALSE,"ﾍﾞﾄﾅﾑ"}</definedName>
    <definedName name="wsaqsw" localSheetId="4" hidden="1">{#N/A,#N/A,FALSE,"ﾏﾚｰｼｱ";#N/A,#N/A,FALSE,"ﾌｨﾘﾋﾟﾝ ";#N/A,#N/A,FALSE,"ﾍﾞﾄﾅﾑ"}</definedName>
    <definedName name="wsaqsw" localSheetId="3" hidden="1">{#N/A,#N/A,FALSE,"ﾏﾚｰｼｱ";#N/A,#N/A,FALSE,"ﾌｨﾘﾋﾟﾝ ";#N/A,#N/A,FALSE,"ﾍﾞﾄﾅﾑ"}</definedName>
    <definedName name="wsaqsw" localSheetId="5" hidden="1">{#N/A,#N/A,FALSE,"ﾏﾚｰｼｱ";#N/A,#N/A,FALSE,"ﾌｨﾘﾋﾟﾝ ";#N/A,#N/A,FALSE,"ﾍﾞﾄﾅﾑ"}</definedName>
    <definedName name="wsaqsw" localSheetId="10" hidden="1">{#N/A,#N/A,FALSE,"ﾏﾚｰｼｱ";#N/A,#N/A,FALSE,"ﾌｨﾘﾋﾟﾝ ";#N/A,#N/A,FALSE,"ﾍﾞﾄﾅﾑ"}</definedName>
    <definedName name="wsaqsw" hidden="1">{#N/A,#N/A,FALSE,"ﾏﾚｰｼｱ";#N/A,#N/A,FALSE,"ﾌｨﾘﾋﾟﾝ ";#N/A,#N/A,FALSE,"ﾍﾞﾄﾅﾑ"}</definedName>
    <definedName name="WW">#REF!</definedName>
    <definedName name="wwetet">#N/A</definedName>
    <definedName name="WWW">#REF!</definedName>
    <definedName name="WWWW">#REF!</definedName>
    <definedName name="x" localSheetId="4" hidden="1">{#N/A,#N/A,FALSE,"ﾏﾚｰｼｱ";#N/A,#N/A,FALSE,"ﾌｨﾘﾋﾟﾝ ";#N/A,#N/A,FALSE,"ﾍﾞﾄﾅﾑ"}</definedName>
    <definedName name="x" localSheetId="3" hidden="1">{#N/A,#N/A,FALSE,"ﾏﾚｰｼｱ";#N/A,#N/A,FALSE,"ﾌｨﾘﾋﾟﾝ ";#N/A,#N/A,FALSE,"ﾍﾞﾄﾅﾑ"}</definedName>
    <definedName name="x" localSheetId="5" hidden="1">{#N/A,#N/A,FALSE,"ﾏﾚｰｼｱ";#N/A,#N/A,FALSE,"ﾌｨﾘﾋﾟﾝ ";#N/A,#N/A,FALSE,"ﾍﾞﾄﾅﾑ"}</definedName>
    <definedName name="x" localSheetId="10" hidden="1">{#N/A,#N/A,FALSE,"ﾏﾚｰｼｱ";#N/A,#N/A,FALSE,"ﾌｨﾘﾋﾟﾝ ";#N/A,#N/A,FALSE,"ﾍﾞﾄﾅﾑ"}</definedName>
    <definedName name="x" hidden="1">{#N/A,#N/A,FALSE,"ﾏﾚｰｼｱ";#N/A,#N/A,FALSE,"ﾌｨﾘﾋﾟﾝ ";#N/A,#N/A,FALSE,"ﾍﾞﾄﾅﾑ"}</definedName>
    <definedName name="x___0">[101]AIS!$A$116</definedName>
    <definedName name="x___10">[108]telco_p!$B$10</definedName>
    <definedName name="x___11">[108]telco_p!$B$10</definedName>
    <definedName name="x___2">[108]telco_p!$B$10</definedName>
    <definedName name="x___6">[108]telco_p!$B$10</definedName>
    <definedName name="ＸＧＸ" localSheetId="4">'OVERALL REJECTION TREND'!ＸＧＸ</definedName>
    <definedName name="ＸＧＸ" localSheetId="3">'OVERALL REJECTION TREND (2)'!ＸＧＸ</definedName>
    <definedName name="ＸＧＸ" localSheetId="5">'SEC WISE TREND 2021-2022 '!ＸＧＸ</definedName>
    <definedName name="ＸＧＸ" localSheetId="10">'TVS &amp; HONDA'!ＸＧＸ</definedName>
    <definedName name="ＸＧＸ">[0]!ＸＧＸ</definedName>
    <definedName name="XMATRIX" localSheetId="4">#REF!</definedName>
    <definedName name="XMATRIX" localSheetId="3">#REF!</definedName>
    <definedName name="XMATRIX" localSheetId="5">#REF!</definedName>
    <definedName name="XMATRIX">#REF!</definedName>
    <definedName name="XMEW" localSheetId="4">'OVERALL REJECTION TREND'!XMEW</definedName>
    <definedName name="XMEW" localSheetId="3">'OVERALL REJECTION TREND (2)'!XMEW</definedName>
    <definedName name="XMEW" localSheetId="5">'SEC WISE TREND 2021-2022 '!XMEW</definedName>
    <definedName name="XMEW" localSheetId="10">'TVS &amp; HONDA'!XMEW</definedName>
    <definedName name="XMEW">[0]!XMEW</definedName>
    <definedName name="ＸＲ" localSheetId="4">'OVERALL REJECTION TREND'!ＸＲ</definedName>
    <definedName name="ＸＲ" localSheetId="3">'OVERALL REJECTION TREND (2)'!ＸＲ</definedName>
    <definedName name="ＸＲ" localSheetId="5">'SEC WISE TREND 2021-2022 '!ＸＲ</definedName>
    <definedName name="ＸＲ" localSheetId="10">'TVS &amp; HONDA'!ＸＲ</definedName>
    <definedName name="ＸＲ">[0]!ＸＲ</definedName>
    <definedName name="XRefColumnsCount" hidden="1">23</definedName>
    <definedName name="XRefCopyRangeCount" hidden="1">25</definedName>
    <definedName name="XRefPasteRangeCount" hidden="1">118</definedName>
    <definedName name="ＸＴ" localSheetId="4">'OVERALL REJECTION TREND'!ＸＴ</definedName>
    <definedName name="ＸＴ" localSheetId="3">'OVERALL REJECTION TREND (2)'!ＸＴ</definedName>
    <definedName name="ＸＴ" localSheetId="5">'SEC WISE TREND 2021-2022 '!ＸＴ</definedName>
    <definedName name="ＸＴ" localSheetId="10">'TVS &amp; HONDA'!ＸＴ</definedName>
    <definedName name="ＸＴ">[0]!ＸＴ</definedName>
    <definedName name="ＸＷ" localSheetId="4">'OVERALL REJECTION TREND'!ＸＷ</definedName>
    <definedName name="ＸＷ" localSheetId="3">'OVERALL REJECTION TREND (2)'!ＸＷ</definedName>
    <definedName name="ＸＷ" localSheetId="5">'SEC WISE TREND 2021-2022 '!ＸＷ</definedName>
    <definedName name="ＸＷ" localSheetId="10">'TVS &amp; HONDA'!ＸＷ</definedName>
    <definedName name="ＸＷ">[0]!ＸＷ</definedName>
    <definedName name="xx" localSheetId="4">#REF!</definedName>
    <definedName name="xx" localSheetId="3">#REF!</definedName>
    <definedName name="xx" localSheetId="5">#REF!</definedName>
    <definedName name="xx">#REF!</definedName>
    <definedName name="XXX" localSheetId="4" hidden="1">#REF!</definedName>
    <definedName name="XXX" localSheetId="3" hidden="1">#REF!</definedName>
    <definedName name="XXX" hidden="1">#REF!</definedName>
    <definedName name="XXXX">#REF!</definedName>
    <definedName name="xxxxx" hidden="1">#REF!</definedName>
    <definedName name="ＸＹ" localSheetId="4">'OVERALL REJECTION TREND'!ＸＹ</definedName>
    <definedName name="ＸＹ" localSheetId="3">'OVERALL REJECTION TREND (2)'!ＸＹ</definedName>
    <definedName name="ＸＹ" localSheetId="5">'SEC WISE TREND 2021-2022 '!ＸＹ</definedName>
    <definedName name="ＸＹ" localSheetId="10">'TVS &amp; HONDA'!ＸＹ</definedName>
    <definedName name="ＸＹ">[0]!ＸＹ</definedName>
    <definedName name="xyz" localSheetId="4" hidden="1">#REF!</definedName>
    <definedName name="xyz" localSheetId="3" hidden="1">#REF!</definedName>
    <definedName name="xyz" localSheetId="5" hidden="1">#REF!</definedName>
    <definedName name="xyz" hidden="1">#REF!</definedName>
    <definedName name="y" localSheetId="4">#REF!</definedName>
    <definedName name="y" localSheetId="3">#REF!</definedName>
    <definedName name="y">#REF!</definedName>
    <definedName name="y5a">[89]GCS!$D$5</definedName>
    <definedName name="Y5A_AFDR">[100]AIS!$A$27</definedName>
    <definedName name="Y5A_AFDR___0">[101]AIS!$A$27</definedName>
    <definedName name="Y5A_AFDR___10">[102]AIS!$A$27</definedName>
    <definedName name="Y5A_AFDR___11">[102]AIS!$A$27</definedName>
    <definedName name="Y5A_AFDR___2">[102]AIS!$A$27</definedName>
    <definedName name="Y5A_AFDR___6">[102]AIS!$A$27</definedName>
    <definedName name="Y88V_AFDR">[100]AIS!$A$79</definedName>
    <definedName name="Y88V_AFDR___0">[101]AIS!$A$79</definedName>
    <definedName name="Y88V_AFDR___10">[102]AIS!$A$79</definedName>
    <definedName name="Y88V_AFDR___11">[102]AIS!$A$79</definedName>
    <definedName name="Y88V_AFDR___2">[102]AIS!$A$79</definedName>
    <definedName name="Y88V_AFDR___6">[102]AIS!$A$79</definedName>
    <definedName name="Y9F_AFDR">[100]AIS!$A$148</definedName>
    <definedName name="Y9F_AFDR___0">[101]AIS!$A$148</definedName>
    <definedName name="Y9F_AFDR___10">[102]AIS!$A$148</definedName>
    <definedName name="Y9F_AFDR___11">[102]AIS!$A$148</definedName>
    <definedName name="Y9F_AFDR___2">[102]AIS!$A$148</definedName>
    <definedName name="Y9F_AFDR___6">[102]AIS!$A$148</definedName>
    <definedName name="YE2_AFDR">[100]AIS!$A$204</definedName>
    <definedName name="YE2_AFDR___0">[101]AIS!$A$204</definedName>
    <definedName name="YE2_AFDR___10">[102]AIS!$A$204</definedName>
    <definedName name="YE2_AFDR___11">[102]AIS!$A$204</definedName>
    <definedName name="YE2_AFDR___2">[102]AIS!$A$204</definedName>
    <definedName name="YE2_AFDR___6">[102]AIS!$A$204</definedName>
    <definedName name="YE4_AFDR">[100]AIS!$A$176</definedName>
    <definedName name="YE4_AFDR___0">[101]AIS!$A$176</definedName>
    <definedName name="YE4_AFDR___10">[102]AIS!$A$176</definedName>
    <definedName name="YE4_AFDR___11">[102]AIS!$A$176</definedName>
    <definedName name="YE4_AFDR___2">[102]AIS!$A$176</definedName>
    <definedName name="YE4_AFDR___6">[102]AIS!$A$176</definedName>
    <definedName name="YEKSCR">'[169]4Y-SCRAP (2)'!$C$8:$I$146</definedName>
    <definedName name="YEN" localSheetId="4">#REF!</definedName>
    <definedName name="YEN" localSheetId="3">#REF!</definedName>
    <definedName name="YEN">#REF!</definedName>
    <definedName name="YesNo">[170]Lists!$A$2:$A$3</definedName>
    <definedName name="YHA">'[82]14上(製作所）'!#REF!</definedName>
    <definedName name="YKU">'[82]14上(製作所）'!#REF!</definedName>
    <definedName name="yoko" localSheetId="4">#REF!</definedName>
    <definedName name="yoko" localSheetId="3">#REF!</definedName>
    <definedName name="yoko">#REF!</definedName>
    <definedName name="ＹＲ" localSheetId="4">'OVERALL REJECTION TREND'!ＹＲ</definedName>
    <definedName name="ＹＲ" localSheetId="3">'OVERALL REJECTION TREND (2)'!ＹＲ</definedName>
    <definedName name="ＹＲ" localSheetId="5">'SEC WISE TREND 2021-2022 '!ＹＲ</definedName>
    <definedName name="ＹＲ" localSheetId="10">'TVS &amp; HONDA'!ＹＲ</definedName>
    <definedName name="ＹＲ">[0]!ＹＲ</definedName>
    <definedName name="YY" localSheetId="4">#REF!</definedName>
    <definedName name="YY" localSheetId="3">#REF!</definedName>
    <definedName name="YY" localSheetId="5">#REF!</definedName>
    <definedName name="YY">#REF!</definedName>
    <definedName name="YYY" localSheetId="4">#REF!</definedName>
    <definedName name="YYY" localSheetId="3">#REF!</definedName>
    <definedName name="YYY">#REF!</definedName>
    <definedName name="ｙｙｙ">#REF!</definedName>
    <definedName name="YYYY">#REF!</definedName>
    <definedName name="z" localSheetId="4" hidden="1">{#N/A,#N/A,FALSE,"ﾏﾚｰｼｱ";#N/A,#N/A,FALSE,"ﾌｨﾘﾋﾟﾝ ";#N/A,#N/A,FALSE,"ﾍﾞﾄﾅﾑ"}</definedName>
    <definedName name="z" localSheetId="3" hidden="1">{#N/A,#N/A,FALSE,"ﾏﾚｰｼｱ";#N/A,#N/A,FALSE,"ﾌｨﾘﾋﾟﾝ ";#N/A,#N/A,FALSE,"ﾍﾞﾄﾅﾑ"}</definedName>
    <definedName name="z" localSheetId="5" hidden="1">{#N/A,#N/A,FALSE,"ﾏﾚｰｼｱ";#N/A,#N/A,FALSE,"ﾌｨﾘﾋﾟﾝ ";#N/A,#N/A,FALSE,"ﾍﾞﾄﾅﾑ"}</definedName>
    <definedName name="z" localSheetId="10" hidden="1">{#N/A,#N/A,FALSE,"ﾏﾚｰｼｱ";#N/A,#N/A,FALSE,"ﾌｨﾘﾋﾟﾝ ";#N/A,#N/A,FALSE,"ﾍﾞﾄﾅﾑ"}</definedName>
    <definedName name="z" hidden="1">{#N/A,#N/A,FALSE,"ﾏﾚｰｼｱ";#N/A,#N/A,FALSE,"ﾌｨﾘﾋﾟﾝ ";#N/A,#N/A,FALSE,"ﾍﾞﾄﾅﾑ"}</definedName>
    <definedName name="Ｚ_Ｄ要件一時クエリー">[171]DISK歯型面圧!$F$22:$S$40</definedName>
    <definedName name="zbc" localSheetId="4">'OVERALL REJECTION TREND'!zbc</definedName>
    <definedName name="zbc" localSheetId="3">'OVERALL REJECTION TREND (2)'!zbc</definedName>
    <definedName name="zbc" localSheetId="5">'SEC WISE TREND 2021-2022 '!zbc</definedName>
    <definedName name="zbc" localSheetId="10">'TVS &amp; HONDA'!zbc</definedName>
    <definedName name="zbc">[0]!zbc</definedName>
    <definedName name="ZEN" localSheetId="4">#REF!</definedName>
    <definedName name="ZEN" localSheetId="3">#REF!</definedName>
    <definedName name="ZEN" localSheetId="5">#REF!</definedName>
    <definedName name="ZEN">#REF!</definedName>
    <definedName name="ZM1AD" localSheetId="4">#REF!</definedName>
    <definedName name="ZM1AD" localSheetId="3">#REF!</definedName>
    <definedName name="ZM1AD">#REF!</definedName>
    <definedName name="ZM1ARL">#REF!</definedName>
    <definedName name="ZM1BLD">#REF!</definedName>
    <definedName name="ZM1BRL">#REF!</definedName>
    <definedName name="ZM1CLCF">#REF!</definedName>
    <definedName name="ZM1CLCP">#REF!</definedName>
    <definedName name="ZM1CLF">#REF!</definedName>
    <definedName name="ZM1CLP">#REF!</definedName>
    <definedName name="ZM1DF">#REF!</definedName>
    <definedName name="ZM1DP">#REF!</definedName>
    <definedName name="ZM1MR">#REF!</definedName>
    <definedName name="ZM1OP">#REF!</definedName>
    <definedName name="ZM1RL">#REF!</definedName>
    <definedName name="ZM1SAF">#REF!</definedName>
    <definedName name="ZM1SAP">#REF!</definedName>
    <definedName name="ZM2CLF">#REF!</definedName>
    <definedName name="ZM2CLP">#REF!</definedName>
    <definedName name="ZM2DF">#REF!</definedName>
    <definedName name="ZM2DP">#REF!</definedName>
    <definedName name="ZM2MR">#REF!</definedName>
    <definedName name="ZM2RL">#REF!</definedName>
    <definedName name="ZM2SAF">#REF!</definedName>
    <definedName name="ZM2SAP">#REF!</definedName>
    <definedName name="ZM3CLF">#REF!</definedName>
    <definedName name="ZM3CLP">#REF!</definedName>
    <definedName name="ZM3DF">#REF!</definedName>
    <definedName name="ZM3DP">#REF!</definedName>
    <definedName name="ZM3MR">#REF!</definedName>
    <definedName name="ZM3RL">#REF!</definedName>
    <definedName name="ZM3SAF">#REF!</definedName>
    <definedName name="ZM3SAP">#REF!</definedName>
    <definedName name="ZXS" localSheetId="4" hidden="1">{#N/A,#N/A,FALSE,"ﾏﾚｰｼｱ";#N/A,#N/A,FALSE,"ﾌｨﾘﾋﾟﾝ ";#N/A,#N/A,FALSE,"ﾍﾞﾄﾅﾑ"}</definedName>
    <definedName name="ZXS" localSheetId="3" hidden="1">{#N/A,#N/A,FALSE,"ﾏﾚｰｼｱ";#N/A,#N/A,FALSE,"ﾌｨﾘﾋﾟﾝ ";#N/A,#N/A,FALSE,"ﾍﾞﾄﾅﾑ"}</definedName>
    <definedName name="ZXS" localSheetId="5" hidden="1">{#N/A,#N/A,FALSE,"ﾏﾚｰｼｱ";#N/A,#N/A,FALSE,"ﾌｨﾘﾋﾟﾝ ";#N/A,#N/A,FALSE,"ﾍﾞﾄﾅﾑ"}</definedName>
    <definedName name="ZXS" localSheetId="10" hidden="1">{#N/A,#N/A,FALSE,"ﾏﾚｰｼｱ";#N/A,#N/A,FALSE,"ﾌｨﾘﾋﾟﾝ ";#N/A,#N/A,FALSE,"ﾍﾞﾄﾅﾑ"}</definedName>
    <definedName name="ZXS" hidden="1">{#N/A,#N/A,FALSE,"ﾏﾚｰｼｱ";#N/A,#N/A,FALSE,"ﾌｨﾘﾋﾟﾝ ";#N/A,#N/A,FALSE,"ﾍﾞﾄﾅﾑ"}</definedName>
    <definedName name="ZZ">#REF!</definedName>
    <definedName name="ＺＺＺ">#REF!</definedName>
    <definedName name="ZZZZ">#REF!</definedName>
    <definedName name="μK1">#REF!</definedName>
    <definedName name="μK2">#REF!</definedName>
    <definedName name="μK3">#REF!</definedName>
    <definedName name="μK4">#REF!</definedName>
    <definedName name="μK5">#REF!</definedName>
    <definedName name="μK6">#REF!</definedName>
    <definedName name="ぁ" localSheetId="4">'OVERALL REJECTION TREND'!ぁ</definedName>
    <definedName name="ぁ" localSheetId="3">'OVERALL REJECTION TREND (2)'!ぁ</definedName>
    <definedName name="ぁ" localSheetId="5">'SEC WISE TREND 2021-2022 '!ぁ</definedName>
    <definedName name="ぁ" localSheetId="10">'TVS &amp; HONDA'!ぁ</definedName>
    <definedName name="ぁ">[0]!ぁ</definedName>
    <definedName name="ｱ">[22]!ｱ</definedName>
    <definedName name="あ" localSheetId="4" hidden="1">{#N/A,#N/A,FALSE,"ﾏﾚｰｼｱ";#N/A,#N/A,FALSE,"ﾌｨﾘﾋﾟﾝ ";#N/A,#N/A,FALSE,"ﾍﾞﾄﾅﾑ"}</definedName>
    <definedName name="あ" localSheetId="3" hidden="1">{#N/A,#N/A,FALSE,"ﾏﾚｰｼｱ";#N/A,#N/A,FALSE,"ﾌｨﾘﾋﾟﾝ ";#N/A,#N/A,FALSE,"ﾍﾞﾄﾅﾑ"}</definedName>
    <definedName name="あ" localSheetId="5" hidden="1">{#N/A,#N/A,FALSE,"ﾏﾚｰｼｱ";#N/A,#N/A,FALSE,"ﾌｨﾘﾋﾟﾝ ";#N/A,#N/A,FALSE,"ﾍﾞﾄﾅﾑ"}</definedName>
    <definedName name="あ" localSheetId="10" hidden="1">{#N/A,#N/A,FALSE,"ﾏﾚｰｼｱ";#N/A,#N/A,FALSE,"ﾌｨﾘﾋﾟﾝ ";#N/A,#N/A,FALSE,"ﾍﾞﾄﾅﾑ"}</definedName>
    <definedName name="あ" hidden="1">{#N/A,#N/A,FALSE,"ﾏﾚｰｼｱ";#N/A,#N/A,FALSE,"ﾌｨﾘﾋﾟﾝ ";#N/A,#N/A,FALSE,"ﾍﾞﾄﾅﾑ"}</definedName>
    <definedName name="あ1">#REF!</definedName>
    <definedName name="あＳ" localSheetId="4">'OVERALL REJECTION TREND'!あＳ</definedName>
    <definedName name="あＳ" localSheetId="3">'OVERALL REJECTION TREND (2)'!あＳ</definedName>
    <definedName name="あＳ" localSheetId="5">'SEC WISE TREND 2021-2022 '!あＳ</definedName>
    <definedName name="あＳ" localSheetId="10">'TVS &amp; HONDA'!あＳ</definedName>
    <definedName name="あＳ">[0]!あＳ</definedName>
    <definedName name="あＺ" localSheetId="4">'OVERALL REJECTION TREND'!あＺ</definedName>
    <definedName name="あＺ" localSheetId="3">'OVERALL REJECTION TREND (2)'!あＺ</definedName>
    <definedName name="あＺ" localSheetId="5">'SEC WISE TREND 2021-2022 '!あＺ</definedName>
    <definedName name="あＺ" localSheetId="10">'TVS &amp; HONDA'!あＺ</definedName>
    <definedName name="あＺ">[0]!あＺ</definedName>
    <definedName name="ああ" localSheetId="4">'OVERALL REJECTION TREND'!ああ</definedName>
    <definedName name="ああ" localSheetId="3">'OVERALL REJECTION TREND (2)'!ああ</definedName>
    <definedName name="ああ" localSheetId="5">'SEC WISE TREND 2021-2022 '!ああ</definedName>
    <definedName name="ああ" localSheetId="10">'TVS &amp; HONDA'!ああ</definedName>
    <definedName name="ああ">[0]!ああ</definedName>
    <definedName name="あああ" localSheetId="4">'OVERALL REJECTION TREND'!あああ</definedName>
    <definedName name="あああ" localSheetId="3">'OVERALL REJECTION TREND (2)'!あああ</definedName>
    <definedName name="あああ" localSheetId="5">'SEC WISE TREND 2021-2022 '!あああ</definedName>
    <definedName name="あああ" localSheetId="10">'TVS &amp; HONDA'!あああ</definedName>
    <definedName name="あああ">[0]!あああ</definedName>
    <definedName name="ああああ">[22]!ああああ</definedName>
    <definedName name="あああああ">[22]!あああああ</definedName>
    <definedName name="ああああああああああああああ">[22]!ああああああああああああああ</definedName>
    <definedName name="ｱｲﾄﾞﾙST振動" localSheetId="4">#REF!</definedName>
    <definedName name="ｱｲﾄﾞﾙST振動" localSheetId="3">#REF!</definedName>
    <definedName name="ｱｲﾄﾞﾙST振動">#REF!</definedName>
    <definedName name="ｱｲﾄﾞﾙﾌﾛｱ振動" localSheetId="4">#REF!</definedName>
    <definedName name="ｱｲﾄﾞﾙﾌﾛｱ振動" localSheetId="3">#REF!</definedName>
    <definedName name="ｱｲﾄﾞﾙﾌﾛｱ振動">#REF!</definedName>
    <definedName name="あお" localSheetId="4">'OVERALL REJECTION TREND'!あお</definedName>
    <definedName name="あお" localSheetId="3">'OVERALL REJECTION TREND (2)'!あお</definedName>
    <definedName name="あお" localSheetId="5">'SEC WISE TREND 2021-2022 '!あお</definedName>
    <definedName name="あお" localSheetId="10">'TVS &amp; HONDA'!あお</definedName>
    <definedName name="あお">[0]!あお</definedName>
    <definedName name="あお２" localSheetId="4">'OVERALL REJECTION TREND'!あお２</definedName>
    <definedName name="あお２" localSheetId="3">'OVERALL REJECTION TREND (2)'!あお２</definedName>
    <definedName name="あお２" localSheetId="5">'SEC WISE TREND 2021-2022 '!あお２</definedName>
    <definedName name="あお２" localSheetId="10">'TVS &amp; HONDA'!あお２</definedName>
    <definedName name="あお２">[0]!あお２</definedName>
    <definedName name="あか" localSheetId="4">'OVERALL REJECTION TREND'!あか</definedName>
    <definedName name="あか" localSheetId="3">'OVERALL REJECTION TREND (2)'!あか</definedName>
    <definedName name="あか" localSheetId="5">'SEC WISE TREND 2021-2022 '!あか</definedName>
    <definedName name="あか" localSheetId="10">'TVS &amp; HONDA'!あか</definedName>
    <definedName name="あか">[0]!あか</definedName>
    <definedName name="あさ" localSheetId="4">'OVERALL REJECTION TREND'!あさ</definedName>
    <definedName name="あさ" localSheetId="3">'OVERALL REJECTION TREND (2)'!あさ</definedName>
    <definedName name="あさ" localSheetId="5">'SEC WISE TREND 2021-2022 '!あさ</definedName>
    <definedName name="あさ" localSheetId="10">'TVS &amp; HONDA'!あさ</definedName>
    <definedName name="あさ">[0]!あさ</definedName>
    <definedName name="あさ仮" localSheetId="4">'OVERALL REJECTION TREND'!あさ仮</definedName>
    <definedName name="あさ仮" localSheetId="3">'OVERALL REJECTION TREND (2)'!あさ仮</definedName>
    <definedName name="あさ仮" localSheetId="5">'SEC WISE TREND 2021-2022 '!あさ仮</definedName>
    <definedName name="あさ仮" localSheetId="10">'TVS &amp; HONDA'!あさ仮</definedName>
    <definedName name="あさ仮">[0]!あさ仮</definedName>
    <definedName name="ｱﾍﾞ" localSheetId="4">#REF!</definedName>
    <definedName name="ｱﾍﾞ" localSheetId="3">#REF!</definedName>
    <definedName name="ｱﾍﾞ" localSheetId="5">#REF!</definedName>
    <definedName name="ｱﾍﾞ">#REF!</definedName>
    <definedName name="あんｆ" localSheetId="4">#REF!</definedName>
    <definedName name="あんｆ" localSheetId="3">#REF!</definedName>
    <definedName name="あんｆ">#REF!</definedName>
    <definedName name="い">[172]head単独!$G$3</definedName>
    <definedName name="いあ" localSheetId="4">'OVERALL REJECTION TREND'!いあ</definedName>
    <definedName name="いあ" localSheetId="3">'OVERALL REJECTION TREND (2)'!いあ</definedName>
    <definedName name="いあ" localSheetId="5">'SEC WISE TREND 2021-2022 '!いあ</definedName>
    <definedName name="いあ" localSheetId="10">'TVS &amp; HONDA'!いあ</definedName>
    <definedName name="いあ">[0]!いあ</definedName>
    <definedName name="いいいい" localSheetId="4">'OVERALL REJECTION TREND'!いいいい</definedName>
    <definedName name="いいいい" localSheetId="3">'OVERALL REJECTION TREND (2)'!いいいい</definedName>
    <definedName name="いいいい" localSheetId="5">'SEC WISE TREND 2021-2022 '!いいいい</definedName>
    <definedName name="いいいい" localSheetId="10">'TVS &amp; HONDA'!いいいい</definedName>
    <definedName name="いいいい">[0]!いいいい</definedName>
    <definedName name="う" localSheetId="4" hidden="1">#REF!</definedName>
    <definedName name="う" localSheetId="3" hidden="1">#REF!</definedName>
    <definedName name="う" localSheetId="5" hidden="1">#REF!</definedName>
    <definedName name="う" hidden="1">#REF!</definedName>
    <definedName name="うあ" localSheetId="4">'OVERALL REJECTION TREND'!うあ</definedName>
    <definedName name="うあ" localSheetId="3">'OVERALL REJECTION TREND (2)'!うあ</definedName>
    <definedName name="うあ" localSheetId="5">'SEC WISE TREND 2021-2022 '!うあ</definedName>
    <definedName name="うあ" localSheetId="10">'TVS &amp; HONDA'!うあ</definedName>
    <definedName name="うあ">[0]!うあ</definedName>
    <definedName name="ヴぁ" localSheetId="4">'OVERALL REJECTION TREND'!ヴぁ</definedName>
    <definedName name="ヴぁ" localSheetId="3">'OVERALL REJECTION TREND (2)'!ヴぁ</definedName>
    <definedName name="ヴぁ" localSheetId="5">'SEC WISE TREND 2021-2022 '!ヴぁ</definedName>
    <definedName name="ヴぁ" localSheetId="10">'TVS &amp; HONDA'!ヴぁ</definedName>
    <definedName name="ヴぁ">[0]!ヴぁ</definedName>
    <definedName name="うううううう" localSheetId="4">'OVERALL REJECTION TREND'!うううううう</definedName>
    <definedName name="うううううう" localSheetId="3">'OVERALL REJECTION TREND (2)'!うううううう</definedName>
    <definedName name="うううううう" localSheetId="5">'SEC WISE TREND 2021-2022 '!うううううう</definedName>
    <definedName name="うううううう" localSheetId="10">'TVS &amp; HONDA'!うううううう</definedName>
    <definedName name="うううううう">[0]!うううううう</definedName>
    <definedName name="ぇ" localSheetId="4">'OVERALL REJECTION TREND'!ぇ</definedName>
    <definedName name="ぇ" localSheetId="3">'OVERALL REJECTION TREND (2)'!ぇ</definedName>
    <definedName name="ぇ" localSheetId="5">'SEC WISE TREND 2021-2022 '!ぇ</definedName>
    <definedName name="ぇ" localSheetId="10">'TVS &amp; HONDA'!ぇ</definedName>
    <definedName name="ぇ">[0]!ぇ</definedName>
    <definedName name="え" localSheetId="4" hidden="1">#REF!</definedName>
    <definedName name="え" localSheetId="3" hidden="1">#REF!</definedName>
    <definedName name="え" localSheetId="5" hidden="1">#REF!</definedName>
    <definedName name="え" hidden="1">#REF!</definedName>
    <definedName name="えＷ" localSheetId="4">'OVERALL REJECTION TREND'!えＷ</definedName>
    <definedName name="えＷ" localSheetId="3">'OVERALL REJECTION TREND (2)'!えＷ</definedName>
    <definedName name="えＷ" localSheetId="5">'SEC WISE TREND 2021-2022 '!えＷ</definedName>
    <definedName name="えＷ" localSheetId="10">'TVS &amp; HONDA'!えＷ</definedName>
    <definedName name="えＷ">[0]!えＷ</definedName>
    <definedName name="お" localSheetId="4" hidden="1">#REF!</definedName>
    <definedName name="お" localSheetId="3" hidden="1">#REF!</definedName>
    <definedName name="お" localSheetId="5" hidden="1">#REF!</definedName>
    <definedName name="お" hidden="1">#REF!</definedName>
    <definedName name="おｐ" localSheetId="4">'OVERALL REJECTION TREND'!おｐ</definedName>
    <definedName name="おｐ" localSheetId="3">'OVERALL REJECTION TREND (2)'!おｐ</definedName>
    <definedName name="おｐ" localSheetId="5">'SEC WISE TREND 2021-2022 '!おｐ</definedName>
    <definedName name="おｐ" localSheetId="10">'TVS &amp; HONDA'!おｐ</definedName>
    <definedName name="おｐ">[0]!おｐ</definedName>
    <definedName name="おあ" localSheetId="4">'OVERALL REJECTION TREND'!おあ</definedName>
    <definedName name="おあ" localSheetId="3">'OVERALL REJECTION TREND (2)'!おあ</definedName>
    <definedName name="おあ" localSheetId="5">'SEC WISE TREND 2021-2022 '!おあ</definedName>
    <definedName name="おあ" localSheetId="10">'TVS &amp; HONDA'!おあ</definedName>
    <definedName name="おあ">[0]!おあ</definedName>
    <definedName name="おい" localSheetId="4">'OVERALL REJECTION TREND'!おい</definedName>
    <definedName name="おい" localSheetId="3">'OVERALL REJECTION TREND (2)'!おい</definedName>
    <definedName name="おい" localSheetId="5">'SEC WISE TREND 2021-2022 '!おい</definedName>
    <definedName name="おい" localSheetId="10">'TVS &amp; HONDA'!おい</definedName>
    <definedName name="おい">[0]!おい</definedName>
    <definedName name="か" localSheetId="4" hidden="1">#REF!</definedName>
    <definedName name="か" localSheetId="3" hidden="1">#REF!</definedName>
    <definedName name="か" localSheetId="5" hidden="1">#REF!</definedName>
    <definedName name="か" hidden="1">#REF!</definedName>
    <definedName name="が" localSheetId="4">'OVERALL REJECTION TREND'!が</definedName>
    <definedName name="が" localSheetId="3">'OVERALL REJECTION TREND (2)'!が</definedName>
    <definedName name="が" localSheetId="5">'SEC WISE TREND 2021-2022 '!が</definedName>
    <definedName name="が" localSheetId="10">'TVS &amp; HONDA'!が</definedName>
    <definedName name="が">[0]!が</definedName>
    <definedName name="かい" localSheetId="4">'OVERALL REJECTION TREND'!かい</definedName>
    <definedName name="かい" localSheetId="3">'OVERALL REJECTION TREND (2)'!かい</definedName>
    <definedName name="かい" localSheetId="5">'SEC WISE TREND 2021-2022 '!かい</definedName>
    <definedName name="かい" localSheetId="10">'TVS &amp; HONDA'!かい</definedName>
    <definedName name="かい">[0]!かい</definedName>
    <definedName name="き" localSheetId="4" hidden="1">#REF!</definedName>
    <definedName name="き" localSheetId="3" hidden="1">#REF!</definedName>
    <definedName name="き" localSheetId="5" hidden="1">#REF!</definedName>
    <definedName name="き" hidden="1">#REF!</definedName>
    <definedName name="きいろ" localSheetId="4">'OVERALL REJECTION TREND'!きいろ</definedName>
    <definedName name="きいろ" localSheetId="3">'OVERALL REJECTION TREND (2)'!きいろ</definedName>
    <definedName name="きいろ" localSheetId="5">'SEC WISE TREND 2021-2022 '!きいろ</definedName>
    <definedName name="きいろ" localSheetId="10">'TVS &amp; HONDA'!きいろ</definedName>
    <definedName name="きいろ">[0]!きいろ</definedName>
    <definedName name="く" localSheetId="4" hidden="1">#REF!</definedName>
    <definedName name="く" localSheetId="3" hidden="1">#REF!</definedName>
    <definedName name="く" localSheetId="5" hidden="1">#REF!</definedName>
    <definedName name="く" hidden="1">#REF!</definedName>
    <definedName name="け" localSheetId="4">'OVERALL REJECTION TREND'!け</definedName>
    <definedName name="け" localSheetId="3">'OVERALL REJECTION TREND (2)'!け</definedName>
    <definedName name="け" localSheetId="5">'SEC WISE TREND 2021-2022 '!け</definedName>
    <definedName name="け" localSheetId="10">'TVS &amp; HONDA'!け</definedName>
    <definedName name="け">[0]!け</definedName>
    <definedName name="こ">'[173]420'!こ</definedName>
    <definedName name="さ" localSheetId="4">'OVERALL REJECTION TREND'!さ</definedName>
    <definedName name="さ" localSheetId="3">'OVERALL REJECTION TREND (2)'!さ</definedName>
    <definedName name="さ" localSheetId="5">'SEC WISE TREND 2021-2022 '!さ</definedName>
    <definedName name="さ" localSheetId="10">'TVS &amp; HONDA'!さ</definedName>
    <definedName name="さ">[0]!さ</definedName>
    <definedName name="ｻｲ" localSheetId="4">#REF!</definedName>
    <definedName name="ｻｲ" localSheetId="3">#REF!</definedName>
    <definedName name="ｻｲ" localSheetId="5">#REF!</definedName>
    <definedName name="ｻｲ">#REF!</definedName>
    <definedName name="さでｄｃ" localSheetId="4">'OVERALL REJECTION TREND'!さでｄｃ</definedName>
    <definedName name="さでｄｃ" localSheetId="3">'OVERALL REJECTION TREND (2)'!さでｄｃ</definedName>
    <definedName name="さでｄｃ" localSheetId="5">'SEC WISE TREND 2021-2022 '!さでｄｃ</definedName>
    <definedName name="さでｄｃ" localSheetId="10">'TVS &amp; HONDA'!さでｄｃ</definedName>
    <definedName name="さでｄｃ">[0]!さでｄｃ</definedName>
    <definedName name="し" localSheetId="4" hidden="1">#REF!</definedName>
    <definedName name="し" localSheetId="3" hidden="1">#REF!</definedName>
    <definedName name="し" localSheetId="5" hidden="1">#REF!</definedName>
    <definedName name="し" hidden="1">#REF!</definedName>
    <definedName name="ｼｰﾄ" localSheetId="4">'OVERALL REJECTION TREND'!ｼｰﾄ</definedName>
    <definedName name="ｼｰﾄ" localSheetId="3">'OVERALL REJECTION TREND (2)'!ｼｰﾄ</definedName>
    <definedName name="ｼｰﾄ" localSheetId="5">'SEC WISE TREND 2021-2022 '!ｼｰﾄ</definedName>
    <definedName name="ｼｰﾄ" localSheetId="10">'TVS &amp; HONDA'!ｼｰﾄ</definedName>
    <definedName name="ｼｰﾄ">[0]!ｼｰﾄ</definedName>
    <definedName name="しううう" localSheetId="4">'OVERALL REJECTION TREND'!しううう</definedName>
    <definedName name="しううう" localSheetId="3">'OVERALL REJECTION TREND (2)'!しううう</definedName>
    <definedName name="しううう" localSheetId="5">'SEC WISE TREND 2021-2022 '!しううう</definedName>
    <definedName name="しううう" localSheetId="10">'TVS &amp; HONDA'!しううう</definedName>
    <definedName name="しううう">[0]!しううう</definedName>
    <definedName name="しうううう" localSheetId="4">'OVERALL REJECTION TREND'!しうううう</definedName>
    <definedName name="しうううう" localSheetId="3">'OVERALL REJECTION TREND (2)'!しうううう</definedName>
    <definedName name="しうううう" localSheetId="5">'SEC WISE TREND 2021-2022 '!しうううう</definedName>
    <definedName name="しうううう" localSheetId="10">'TVS &amp; HONDA'!しうううう</definedName>
    <definedName name="しうううう">[0]!しうううう</definedName>
    <definedName name="じゃ" localSheetId="4">'OVERALL REJECTION TREND'!じゃ</definedName>
    <definedName name="じゃ" localSheetId="3">'OVERALL REJECTION TREND (2)'!じゃ</definedName>
    <definedName name="じゃ" localSheetId="5">'SEC WISE TREND 2021-2022 '!じゃ</definedName>
    <definedName name="じゃ" localSheetId="10">'TVS &amp; HONDA'!じゃ</definedName>
    <definedName name="じゃ">[0]!じゃ</definedName>
    <definedName name="す" localSheetId="4" hidden="1">#REF!</definedName>
    <definedName name="す" localSheetId="3" hidden="1">#REF!</definedName>
    <definedName name="す" localSheetId="5" hidden="1">#REF!</definedName>
    <definedName name="す" hidden="1">#REF!</definedName>
    <definedName name="スズキ">[22]!スズキ</definedName>
    <definedName name="ｾｲｻﾝｼｽﾃﾑ" localSheetId="4" hidden="1">{"主要メーカー",#N/A,FALSE,"CR実績BL";"その他メーカー",#N/A,FALSE,"CR実績BL"}</definedName>
    <definedName name="ｾｲｻﾝｼｽﾃﾑ" localSheetId="3" hidden="1">{"主要メーカー",#N/A,FALSE,"CR実績BL";"その他メーカー",#N/A,FALSE,"CR実績BL"}</definedName>
    <definedName name="ｾｲｻﾝｼｽﾃﾑ" localSheetId="5" hidden="1">{"主要メーカー",#N/A,FALSE,"CR実績BL";"その他メーカー",#N/A,FALSE,"CR実績BL"}</definedName>
    <definedName name="ｾｲｻﾝｼｽﾃﾑ" localSheetId="10" hidden="1">{"主要メーカー",#N/A,FALSE,"CR実績BL";"その他メーカー",#N/A,FALSE,"CR実績BL"}</definedName>
    <definedName name="ｾｲｻﾝｼｽﾃﾑ" hidden="1">{"主要メーカー",#N/A,FALSE,"CR実績BL";"その他メーカー",#N/A,FALSE,"CR実績BL"}</definedName>
    <definedName name="ち">#REF!</definedName>
    <definedName name="っｐ">#REF!</definedName>
    <definedName name="てえ" localSheetId="4">'OVERALL REJECTION TREND'!てえ</definedName>
    <definedName name="てえ" localSheetId="3">'OVERALL REJECTION TREND (2)'!てえ</definedName>
    <definedName name="てえ" localSheetId="5">'SEC WISE TREND 2021-2022 '!てえ</definedName>
    <definedName name="てえ" localSheetId="10">'TVS &amp; HONDA'!てえ</definedName>
    <definedName name="てえ">[0]!てえ</definedName>
    <definedName name="データ入力欄" localSheetId="4">#REF!</definedName>
    <definedName name="データ入力欄" localSheetId="3">#REF!</definedName>
    <definedName name="データ入力欄" localSheetId="5">#REF!</definedName>
    <definedName name="データ入力欄">#REF!</definedName>
    <definedName name="ドア" localSheetId="4">'[174]3ﾄﾗﾝｸ閉まり'!#REF!</definedName>
    <definedName name="ドア" localSheetId="3">'[174]3ﾄﾗﾝｸ閉まり'!#REF!</definedName>
    <definedName name="ドア" localSheetId="5">'[174]3ﾄﾗﾝｸ閉まり'!#REF!</definedName>
    <definedName name="ドア">'[174]3ﾄﾗﾝｸ閉まり'!#REF!</definedName>
    <definedName name="ﾄﾞｱｱｳﾀｰﾊﾝﾄﾞﾙ" localSheetId="4">#REF!</definedName>
    <definedName name="ﾄﾞｱｱｳﾀｰﾊﾝﾄﾞﾙ" localSheetId="3">#REF!</definedName>
    <definedName name="ﾄﾞｱｱｳﾀｰﾊﾝﾄﾞﾙ">#REF!</definedName>
    <definedName name="ドア閉めスピード" localSheetId="4">#REF!</definedName>
    <definedName name="ドア閉めスピード" localSheetId="3">#REF!</definedName>
    <definedName name="ドア閉めスピード">#REF!</definedName>
    <definedName name="ﾄﾗﾝｸ" localSheetId="4">#REF!</definedName>
    <definedName name="ﾄﾗﾝｸ" localSheetId="3">#REF!</definedName>
    <definedName name="ﾄﾗﾝｸ">#REF!</definedName>
    <definedName name="トランク閉め">[175]定量化結果!$A$143:$N$187</definedName>
    <definedName name="な" localSheetId="4">'OVERALL REJECTION TREND'!な</definedName>
    <definedName name="な" localSheetId="3">'OVERALL REJECTION TREND (2)'!な</definedName>
    <definedName name="な" localSheetId="5">'SEC WISE TREND 2021-2022 '!な</definedName>
    <definedName name="な" localSheetId="10">'TVS &amp; HONDA'!な</definedName>
    <definedName name="な">[0]!な</definedName>
    <definedName name="ば" localSheetId="4">'OVERALL REJECTION TREND'!ば</definedName>
    <definedName name="ば" localSheetId="3">'OVERALL REJECTION TREND (2)'!ば</definedName>
    <definedName name="ば" localSheetId="5">'SEC WISE TREND 2021-2022 '!ば</definedName>
    <definedName name="ば" localSheetId="10">'TVS &amp; HONDA'!ば</definedName>
    <definedName name="ば">[0]!ば</definedName>
    <definedName name="パワーウインドDATA" localSheetId="4">#REF!</definedName>
    <definedName name="パワーウインドDATA" localSheetId="3">#REF!</definedName>
    <definedName name="パワーウインドDATA" localSheetId="5">#REF!</definedName>
    <definedName name="パワーウインドDATA">#REF!</definedName>
    <definedName name="ふぁ" localSheetId="4">'OVERALL REJECTION TREND'!ふぁ</definedName>
    <definedName name="ふぁ" localSheetId="3">'OVERALL REJECTION TREND (2)'!ふぁ</definedName>
    <definedName name="ふぁ" localSheetId="5">'SEC WISE TREND 2021-2022 '!ふぁ</definedName>
    <definedName name="ふぁ" localSheetId="10">'TVS &amp; HONDA'!ふぁ</definedName>
    <definedName name="ふぁ">[0]!ふぁ</definedName>
    <definedName name="ブランク" localSheetId="4" hidden="1">{"主要メーカー",#N/A,FALSE,"CR実績BL";"その他メーカー",#N/A,FALSE,"CR実績BL"}</definedName>
    <definedName name="ブランク" localSheetId="3" hidden="1">{"主要メーカー",#N/A,FALSE,"CR実績BL";"その他メーカー",#N/A,FALSE,"CR実績BL"}</definedName>
    <definedName name="ブランク" localSheetId="5" hidden="1">{"主要メーカー",#N/A,FALSE,"CR実績BL";"その他メーカー",#N/A,FALSE,"CR実績BL"}</definedName>
    <definedName name="ブランク" localSheetId="10" hidden="1">{"主要メーカー",#N/A,FALSE,"CR実績BL";"その他メーカー",#N/A,FALSE,"CR実績BL"}</definedName>
    <definedName name="ブランク" hidden="1">{"主要メーカー",#N/A,FALSE,"CR実績BL";"その他メーカー",#N/A,FALSE,"CR実績BL"}</definedName>
    <definedName name="ﾍﾘｶﾙ">#REF!</definedName>
    <definedName name="ボタン2_Click" localSheetId="15">'[176]スコアカード (2)'!ボタン2_Click</definedName>
    <definedName name="ボタン2_Click" localSheetId="21">'[176]スコアカード (2)'!ボタン2_Click</definedName>
    <definedName name="ボタン2_Click" localSheetId="3">'[176]スコアカード (2)'!ボタン2_Click</definedName>
    <definedName name="ボタン2_Click">'[176]スコアカード (2)'!ボタン2_Click</definedName>
    <definedName name="ボデ機能明細一覧表" localSheetId="4">#REF!</definedName>
    <definedName name="ボデ機能明細一覧表" localSheetId="3">#REF!</definedName>
    <definedName name="ボデ機能明細一覧表">#REF!</definedName>
    <definedName name="ま" localSheetId="4">'OVERALL REJECTION TREND'!ま</definedName>
    <definedName name="ま" localSheetId="3">'OVERALL REJECTION TREND (2)'!ま</definedName>
    <definedName name="ま" localSheetId="5">'SEC WISE TREND 2021-2022 '!ま</definedName>
    <definedName name="ま" localSheetId="10">'TVS &amp; HONDA'!ま</definedName>
    <definedName name="ま">[0]!ま</definedName>
    <definedName name="まえお" localSheetId="4">'OVERALL REJECTION TREND'!まえお</definedName>
    <definedName name="まえお" localSheetId="3">'OVERALL REJECTION TREND (2)'!まえお</definedName>
    <definedName name="まえお" localSheetId="5">'SEC WISE TREND 2021-2022 '!まえお</definedName>
    <definedName name="まえお" localSheetId="10">'TVS &amp; HONDA'!まえお</definedName>
    <definedName name="まえお">[0]!まえお</definedName>
    <definedName name="む" localSheetId="4" hidden="1">#REF!</definedName>
    <definedName name="む" localSheetId="3" hidden="1">#REF!</definedName>
    <definedName name="む" localSheetId="5" hidden="1">#REF!</definedName>
    <definedName name="む" hidden="1">#REF!</definedName>
    <definedName name="メニュー画面ボタン_click" localSheetId="15">[177]!メニュー画面ボタン_click</definedName>
    <definedName name="メニュー画面ボタン_click" localSheetId="21">[177]!メニュー画面ボタン_click</definedName>
    <definedName name="メニュー画面ボタン_click" localSheetId="3">[177]!メニュー画面ボタン_click</definedName>
    <definedName name="メニュー画面ボタン_click">[177]!メニュー画面ボタン_click</definedName>
    <definedName name="も記事２" localSheetId="4">'OVERALL REJECTION TREND'!も記事２</definedName>
    <definedName name="も記事２" localSheetId="3">'OVERALL REJECTION TREND (2)'!も記事２</definedName>
    <definedName name="も記事２" localSheetId="5">'SEC WISE TREND 2021-2022 '!も記事２</definedName>
    <definedName name="も記事２" localSheetId="10">'TVS &amp; HONDA'!も記事２</definedName>
    <definedName name="も記事２">[0]!も記事２</definedName>
    <definedName name="や" localSheetId="4">'OVERALL REJECTION TREND'!や</definedName>
    <definedName name="や" localSheetId="3">'OVERALL REJECTION TREND (2)'!や</definedName>
    <definedName name="や" localSheetId="5">'SEC WISE TREND 2021-2022 '!や</definedName>
    <definedName name="や" localSheetId="10">'TVS &amp; HONDA'!や</definedName>
    <definedName name="や">[0]!や</definedName>
    <definedName name="ライン" localSheetId="4">#REF!</definedName>
    <definedName name="ライン" localSheetId="3">#REF!</definedName>
    <definedName name="ライン" localSheetId="5">#REF!</definedName>
    <definedName name="ライン">#REF!</definedName>
    <definedName name="レジメ" localSheetId="4">'OVERALL REJECTION TREND'!レジメ</definedName>
    <definedName name="レジメ" localSheetId="3">'OVERALL REJECTION TREND (2)'!レジメ</definedName>
    <definedName name="レジメ" localSheetId="5">'SEC WISE TREND 2021-2022 '!レジメ</definedName>
    <definedName name="レジメ" localSheetId="10">'TVS &amp; HONDA'!レジメ</definedName>
    <definedName name="レジメ">[0]!レジメ</definedName>
    <definedName name="一覧集計部門" localSheetId="4">#REF!</definedName>
    <definedName name="一覧集計部門" localSheetId="3">#REF!</definedName>
    <definedName name="一覧集計部門" localSheetId="5">#REF!</definedName>
    <definedName name="一覧集計部門">#REF!</definedName>
    <definedName name="上予算">'[178]1A'!$F$7:$F$58,'[178]1A'!$I$7:$I$58,'[178]1A'!$L$7:$L$58,'[178]1A'!$O$7:$O$58,'[178]1A'!$R$7:$R$58,'[178]1A'!$U$7:$U$58</definedName>
    <definedName name="上成行">'[178]1A'!$D$7:$D$58,'[178]1A'!$G$7:$G$58,'[178]1A'!$J$7:$J$58,'[178]1A'!$M$7:$M$58,'[178]1A'!$P$7:$P$58,'[178]1A'!$S$7:$S$58</definedName>
    <definedName name="下予算">'[178]1A'!$F$71:$F$122,'[178]1A'!$I$71:$I$122,'[178]1A'!$L$71:$L$122,'[178]1A'!$O$71:$O$122,'[178]1A'!$R$71:$R$122,'[178]1A'!$U$71:$U$122</definedName>
    <definedName name="下成行">'[178]1A'!$D$71:$D$122,'[178]1A'!$G$71:$G$122,'[178]1A'!$J$71:$J$122,'[178]1A'!$M$71:$M$122,'[178]1A'!$P$71:$P$122,'[178]1A'!$S$71:$S$122</definedName>
    <definedName name="不具合即時">[179]不具合即時!$A$1:$L$16377</definedName>
    <definedName name="中期№">"エディット 12"</definedName>
    <definedName name="中期枝番">"エディット 16"</definedName>
    <definedName name="仕事量試算">#REF!</definedName>
    <definedName name="仕向地機能明細一覧表">#REF!</definedName>
    <definedName name="仕様変化点検証">'[173]420'!仕様変化点検証</definedName>
    <definedName name="仕様書号口試作" localSheetId="4">#REF!</definedName>
    <definedName name="仕様書号口試作" localSheetId="3">#REF!</definedName>
    <definedName name="仕様書号口試作">#REF!</definedName>
    <definedName name="休止時間1" localSheetId="4">#REF!</definedName>
    <definedName name="休止時間1" localSheetId="3">#REF!</definedName>
    <definedName name="休止時間1">#REF!</definedName>
    <definedName name="作業" localSheetId="4">'OVERALL REJECTION TREND'!作業</definedName>
    <definedName name="作業" localSheetId="3">'OVERALL REJECTION TREND (2)'!作業</definedName>
    <definedName name="作業" localSheetId="5">'SEC WISE TREND 2021-2022 '!作業</definedName>
    <definedName name="作業" localSheetId="10">'TVS &amp; HONDA'!作業</definedName>
    <definedName name="作業">[0]!作業</definedName>
    <definedName name="作業標準" localSheetId="4">'OVERALL REJECTION TREND'!作業標準</definedName>
    <definedName name="作業標準" localSheetId="3">'OVERALL REJECTION TREND (2)'!作業標準</definedName>
    <definedName name="作業標準" localSheetId="5">'SEC WISE TREND 2021-2022 '!作業標準</definedName>
    <definedName name="作業標準" localSheetId="10">'TVS &amp; HONDA'!作業標準</definedName>
    <definedName name="作業標準">[0]!作業標準</definedName>
    <definedName name="係数">[180]早見!$M$4</definedName>
    <definedName name="個" localSheetId="4">'OVERALL REJECTION TREND'!個</definedName>
    <definedName name="個" localSheetId="3">'OVERALL REJECTION TREND (2)'!個</definedName>
    <definedName name="個" localSheetId="5">'SEC WISE TREND 2021-2022 '!個</definedName>
    <definedName name="個" localSheetId="10">'TVS &amp; HONDA'!個</definedName>
    <definedName name="個">[0]!個</definedName>
    <definedName name="先行車">#N/A</definedName>
    <definedName name="全情報" localSheetId="4" hidden="1">#REF!</definedName>
    <definedName name="全情報" localSheetId="3" hidden="1">#REF!</definedName>
    <definedName name="全情報" localSheetId="5" hidden="1">#REF!</definedName>
    <definedName name="全情報" hidden="1">#REF!</definedName>
    <definedName name="分類">[181]一覧!$D$3</definedName>
    <definedName name="区" localSheetId="4">'OVERALL REJECTION TREND'!区</definedName>
    <definedName name="区" localSheetId="3">'OVERALL REJECTION TREND (2)'!区</definedName>
    <definedName name="区" localSheetId="5">'SEC WISE TREND 2021-2022 '!区</definedName>
    <definedName name="区" localSheetId="10">'TVS &amp; HONDA'!区</definedName>
    <definedName name="区">[0]!区</definedName>
    <definedName name="区２" localSheetId="4">'OVERALL REJECTION TREND'!区２</definedName>
    <definedName name="区２" localSheetId="3">'OVERALL REJECTION TREND (2)'!区２</definedName>
    <definedName name="区２" localSheetId="5">'SEC WISE TREND 2021-2022 '!区２</definedName>
    <definedName name="区２" localSheetId="10">'TVS &amp; HONDA'!区２</definedName>
    <definedName name="区２">[0]!区２</definedName>
    <definedName name="原価グラフ">[22]!原価グラフ</definedName>
    <definedName name="原紙" localSheetId="4">'OVERALL REJECTION TREND'!原紙</definedName>
    <definedName name="原紙" localSheetId="3">'OVERALL REJECTION TREND (2)'!原紙</definedName>
    <definedName name="原紙" localSheetId="5">'SEC WISE TREND 2021-2022 '!原紙</definedName>
    <definedName name="原紙" localSheetId="10">'TVS &amp; HONDA'!原紙</definedName>
    <definedName name="原紙">[0]!原紙</definedName>
    <definedName name="収益" localSheetId="4">[182]GBY.C企!#REF!</definedName>
    <definedName name="収益" localSheetId="3">[182]GBY.C企!#REF!</definedName>
    <definedName name="収益" localSheetId="5">[182]GBY.C企!#REF!</definedName>
    <definedName name="収益" localSheetId="10">[182]GBY.C企!#REF!</definedName>
    <definedName name="収益">[182]GBY.C企!#REF!</definedName>
    <definedName name="取り組み" localSheetId="4">'OVERALL REJECTION TREND'!取り組み</definedName>
    <definedName name="取り組み" localSheetId="3">'OVERALL REJECTION TREND (2)'!取り組み</definedName>
    <definedName name="取り組み" localSheetId="5">'SEC WISE TREND 2021-2022 '!取り組み</definedName>
    <definedName name="取り組み" localSheetId="10">'TVS &amp; HONDA'!取り組み</definedName>
    <definedName name="取り組み">[0]!取り組み</definedName>
    <definedName name="取引先名" localSheetId="4">#REF!</definedName>
    <definedName name="取引先名" localSheetId="3">#REF!</definedName>
    <definedName name="取引先名" localSheetId="5">#REF!</definedName>
    <definedName name="取引先名">#REF!</definedName>
    <definedName name="台帳に戻る" localSheetId="15">[183]!台帳に戻る</definedName>
    <definedName name="台帳に戻る" localSheetId="21">[183]!台帳に戻る</definedName>
    <definedName name="台帳に戻る" localSheetId="3">[183]!台帳に戻る</definedName>
    <definedName name="台帳に戻る">[183]!台帳に戻る</definedName>
    <definedName name="合計台数" localSheetId="4">#REF!</definedName>
    <definedName name="合計台数" localSheetId="3">#REF!</definedName>
    <definedName name="合計台数">#REF!</definedName>
    <definedName name="嗚呼嗚呼" localSheetId="4">'OVERALL REJECTION TREND'!嗚呼嗚呼</definedName>
    <definedName name="嗚呼嗚呼" localSheetId="3">'OVERALL REJECTION TREND (2)'!嗚呼嗚呼</definedName>
    <definedName name="嗚呼嗚呼" localSheetId="5">'SEC WISE TREND 2021-2022 '!嗚呼嗚呼</definedName>
    <definedName name="嗚呼嗚呼" localSheetId="10">'TVS &amp; HONDA'!嗚呼嗚呼</definedName>
    <definedName name="嗚呼嗚呼">[0]!嗚呼嗚呼</definedName>
    <definedName name="変動" localSheetId="4">#REF!</definedName>
    <definedName name="変動" localSheetId="3">#REF!</definedName>
    <definedName name="変動" localSheetId="5">#REF!</definedName>
    <definedName name="変動">#REF!</definedName>
    <definedName name="実績確認" localSheetId="4">'OVERALL REJECTION TREND'!実績確認</definedName>
    <definedName name="実績確認" localSheetId="3">'OVERALL REJECTION TREND (2)'!実績確認</definedName>
    <definedName name="実績確認" localSheetId="5">'SEC WISE TREND 2021-2022 '!実績確認</definedName>
    <definedName name="実績確認" localSheetId="10">'TVS &amp; HONDA'!実績確認</definedName>
    <definedName name="実績確認">[0]!実績確認</definedName>
    <definedName name="実績確認3" localSheetId="4">'OVERALL REJECTION TREND'!実績確認3</definedName>
    <definedName name="実績確認3" localSheetId="3">'OVERALL REJECTION TREND (2)'!実績確認3</definedName>
    <definedName name="実績確認3" localSheetId="5">'SEC WISE TREND 2021-2022 '!実績確認3</definedName>
    <definedName name="実績確認3" localSheetId="10">'TVS &amp; HONDA'!実績確認3</definedName>
    <definedName name="実績確認3">[0]!実績確認3</definedName>
    <definedName name="実行" localSheetId="4">'OVERALL REJECTION TREND'!実行</definedName>
    <definedName name="実行" localSheetId="3">'OVERALL REJECTION TREND (2)'!実行</definedName>
    <definedName name="実行" localSheetId="5">'SEC WISE TREND 2021-2022 '!実行</definedName>
    <definedName name="実行" localSheetId="10">'TVS &amp; HONDA'!実行</definedName>
    <definedName name="実行">[0]!実行</definedName>
    <definedName name="実行計画書" localSheetId="4">'OVERALL REJECTION TREND'!実行計画書</definedName>
    <definedName name="実行計画書" localSheetId="3">'OVERALL REJECTION TREND (2)'!実行計画書</definedName>
    <definedName name="実行計画書" localSheetId="5">'SEC WISE TREND 2021-2022 '!実行計画書</definedName>
    <definedName name="実行計画書" localSheetId="10">'TVS &amp; HONDA'!実行計画書</definedName>
    <definedName name="実行計画書">[0]!実行計画書</definedName>
    <definedName name="工場表">[184]コード表!$B$271:$C$373</definedName>
    <definedName name="工数2" localSheetId="4">#REF!</definedName>
    <definedName name="工数2" localSheetId="3">#REF!</definedName>
    <definedName name="工数2">#REF!</definedName>
    <definedName name="工程" localSheetId="4">#REF!</definedName>
    <definedName name="工程" localSheetId="3">#REF!</definedName>
    <definedName name="工程">#REF!</definedName>
    <definedName name="工程数" localSheetId="4">#REF!</definedName>
    <definedName name="工程数" localSheetId="3">#REF!</definedName>
    <definedName name="工程数">#REF!</definedName>
    <definedName name="広い" localSheetId="4">'OVERALL REJECTION TREND'!広い</definedName>
    <definedName name="広い" localSheetId="3">'OVERALL REJECTION TREND (2)'!広い</definedName>
    <definedName name="広い" localSheetId="5">'SEC WISE TREND 2021-2022 '!広い</definedName>
    <definedName name="広い" localSheetId="10">'TVS &amp; HONDA'!広い</definedName>
    <definedName name="広い">[0]!広い</definedName>
    <definedName name="建て付け" localSheetId="4">#REF!</definedName>
    <definedName name="建て付け" localSheetId="3">#REF!</definedName>
    <definedName name="建て付け" localSheetId="5">#REF!</definedName>
    <definedName name="建て付け">#REF!</definedName>
    <definedName name="感度一覧ボタン" localSheetId="15">[185]!メニュー画面ボタン_click</definedName>
    <definedName name="感度一覧ボタン" localSheetId="21">[185]!メニュー画面ボタン_click</definedName>
    <definedName name="感度一覧ボタン" localSheetId="3">[185]!メニュー画面ボタン_click</definedName>
    <definedName name="感度一覧ボタン">[185]!メニュー画面ボタン_click</definedName>
    <definedName name="感度一覧ボタン_Click" localSheetId="15">[177]!感度一覧ボタン_Click</definedName>
    <definedName name="感度一覧ボタン_Click" localSheetId="21">[177]!感度一覧ボタン_Click</definedName>
    <definedName name="感度一覧ボタン_Click" localSheetId="3">[177]!感度一覧ボタン_Click</definedName>
    <definedName name="感度一覧ボタン_Click">[177]!感度一覧ボタン_Click</definedName>
    <definedName name="手順書" localSheetId="4">'OVERALL REJECTION TREND'!手順書</definedName>
    <definedName name="手順書" localSheetId="3">'OVERALL REJECTION TREND (2)'!手順書</definedName>
    <definedName name="手順書" localSheetId="5">'SEC WISE TREND 2021-2022 '!手順書</definedName>
    <definedName name="手順書" localSheetId="10">'TVS &amp; HONDA'!手順書</definedName>
    <definedName name="手順書">[0]!手順書</definedName>
    <definedName name="打ち出し" localSheetId="4">#REF!</definedName>
    <definedName name="打ち出し" localSheetId="3">#REF!</definedName>
    <definedName name="打ち出し" localSheetId="5">#REF!</definedName>
    <definedName name="打ち出し">#REF!</definedName>
    <definedName name="投資１" localSheetId="4">#REF!</definedName>
    <definedName name="投資１" localSheetId="3">#REF!</definedName>
    <definedName name="投資１">#REF!</definedName>
    <definedName name="投資ｸﾞﾗﾌ" localSheetId="4" hidden="1">{#N/A,#N/A,FALSE,"ﾏﾚｰｼｱ";#N/A,#N/A,FALSE,"ﾌｨﾘﾋﾟﾝ ";#N/A,#N/A,FALSE,"ﾍﾞﾄﾅﾑ"}</definedName>
    <definedName name="投資ｸﾞﾗﾌ" localSheetId="3" hidden="1">{#N/A,#N/A,FALSE,"ﾏﾚｰｼｱ";#N/A,#N/A,FALSE,"ﾌｨﾘﾋﾟﾝ ";#N/A,#N/A,FALSE,"ﾍﾞﾄﾅﾑ"}</definedName>
    <definedName name="投資ｸﾞﾗﾌ" localSheetId="5" hidden="1">{#N/A,#N/A,FALSE,"ﾏﾚｰｼｱ";#N/A,#N/A,FALSE,"ﾌｨﾘﾋﾟﾝ ";#N/A,#N/A,FALSE,"ﾍﾞﾄﾅﾑ"}</definedName>
    <definedName name="投資ｸﾞﾗﾌ" localSheetId="10" hidden="1">{#N/A,#N/A,FALSE,"ﾏﾚｰｼｱ";#N/A,#N/A,FALSE,"ﾌｨﾘﾋﾟﾝ ";#N/A,#N/A,FALSE,"ﾍﾞﾄﾅﾑ"}</definedName>
    <definedName name="投資ｸﾞﾗﾌ" hidden="1">{#N/A,#N/A,FALSE,"ﾏﾚｰｼｱ";#N/A,#N/A,FALSE,"ﾌｨﾘﾋﾟﾝ ";#N/A,#N/A,FALSE,"ﾍﾞﾄﾅﾑ"}</definedName>
    <definedName name="控え">#N/A</definedName>
    <definedName name="提出">#REF!</definedName>
    <definedName name="搬入ＳＡ" localSheetId="4">'OVERALL REJECTION TREND'!搬入ＳＡ</definedName>
    <definedName name="搬入ＳＡ" localSheetId="3">'OVERALL REJECTION TREND (2)'!搬入ＳＡ</definedName>
    <definedName name="搬入ＳＡ" localSheetId="5">'SEC WISE TREND 2021-2022 '!搬入ＳＡ</definedName>
    <definedName name="搬入ＳＡ" localSheetId="10">'TVS &amp; HONDA'!搬入ＳＡ</definedName>
    <definedName name="搬入ＳＡ">[0]!搬入ＳＡ</definedName>
    <definedName name="搬入不良ＳＡ" localSheetId="4">'OVERALL REJECTION TREND'!搬入不良ＳＡ</definedName>
    <definedName name="搬入不良ＳＡ" localSheetId="3">'OVERALL REJECTION TREND (2)'!搬入不良ＳＡ</definedName>
    <definedName name="搬入不良ＳＡ" localSheetId="5">'SEC WISE TREND 2021-2022 '!搬入不良ＳＡ</definedName>
    <definedName name="搬入不良ＳＡ" localSheetId="10">'TVS &amp; HONDA'!搬入不良ＳＡ</definedName>
    <definedName name="搬入不良ＳＡ">[0]!搬入不良ＳＡ</definedName>
    <definedName name="搬入不良SA2" localSheetId="4">'OVERALL REJECTION TREND'!搬入不良SA2</definedName>
    <definedName name="搬入不良SA2" localSheetId="3">'OVERALL REJECTION TREND (2)'!搬入不良SA2</definedName>
    <definedName name="搬入不良SA2" localSheetId="5">'SEC WISE TREND 2021-2022 '!搬入不良SA2</definedName>
    <definedName name="搬入不良SA2" localSheetId="10">'TVS &amp; HONDA'!搬入不良SA2</definedName>
    <definedName name="搬入不良SA2">[0]!搬入不良SA2</definedName>
    <definedName name="搬入品ＳＡ" localSheetId="4">'OVERALL REJECTION TREND'!搬入品ＳＡ</definedName>
    <definedName name="搬入品ＳＡ" localSheetId="3">'OVERALL REJECTION TREND (2)'!搬入品ＳＡ</definedName>
    <definedName name="搬入品ＳＡ" localSheetId="5">'SEC WISE TREND 2021-2022 '!搬入品ＳＡ</definedName>
    <definedName name="搬入品ＳＡ" localSheetId="10">'TVS &amp; HONDA'!搬入品ＳＡ</definedName>
    <definedName name="搬入品ＳＡ">[0]!搬入品ＳＡ</definedName>
    <definedName name="搬入品質" localSheetId="4">'OVERALL REJECTION TREND'!搬入品質</definedName>
    <definedName name="搬入品質" localSheetId="3">'OVERALL REJECTION TREND (2)'!搬入品質</definedName>
    <definedName name="搬入品質" localSheetId="5">'SEC WISE TREND 2021-2022 '!搬入品質</definedName>
    <definedName name="搬入品質" localSheetId="10">'TVS &amp; HONDA'!搬入品質</definedName>
    <definedName name="搬入品質">[0]!搬入品質</definedName>
    <definedName name="改善Eng" localSheetId="4">#REF!</definedName>
    <definedName name="改善Eng" localSheetId="3">#REF!</definedName>
    <definedName name="改善Eng" localSheetId="5">#REF!</definedName>
    <definedName name="改善Eng">#REF!</definedName>
    <definedName name="故障件数1" localSheetId="4">#REF!</definedName>
    <definedName name="故障件数1" localSheetId="3">#REF!</definedName>
    <definedName name="故障件数1">#REF!</definedName>
    <definedName name="数字">#REF!</definedName>
    <definedName name="数字リスト">#REF!</definedName>
    <definedName name="新上期差異">#REF!</definedName>
    <definedName name="新下期差異">#REF!</definedName>
    <definedName name="新規" localSheetId="4">'OVERALL REJECTION TREND'!新規</definedName>
    <definedName name="新規" localSheetId="3">'OVERALL REJECTION TREND (2)'!新規</definedName>
    <definedName name="新規" localSheetId="5">'SEC WISE TREND 2021-2022 '!新規</definedName>
    <definedName name="新規" localSheetId="10">'TVS &amp; HONDA'!新規</definedName>
    <definedName name="新規">[0]!新規</definedName>
    <definedName name="新規2" localSheetId="4">'OVERALL REJECTION TREND'!新規2</definedName>
    <definedName name="新規2" localSheetId="3">'OVERALL REJECTION TREND (2)'!新規2</definedName>
    <definedName name="新規2" localSheetId="5">'SEC WISE TREND 2021-2022 '!新規2</definedName>
    <definedName name="新規2" localSheetId="10">'TVS &amp; HONDA'!新規2</definedName>
    <definedName name="新規2">[0]!新規2</definedName>
    <definedName name="新規バッチ炉" localSheetId="4">'OVERALL REJECTION TREND'!新規バッチ炉</definedName>
    <definedName name="新規バッチ炉" localSheetId="3">'OVERALL REJECTION TREND (2)'!新規バッチ炉</definedName>
    <definedName name="新規バッチ炉" localSheetId="5">'SEC WISE TREND 2021-2022 '!新規バッチ炉</definedName>
    <definedName name="新規バッチ炉" localSheetId="10">'TVS &amp; HONDA'!新規バッチ炉</definedName>
    <definedName name="新規バッチ炉">[0]!新規バッチ炉</definedName>
    <definedName name="施策実績と分析" localSheetId="4">'OVERALL REJECTION TREND'!施策実績と分析</definedName>
    <definedName name="施策実績と分析" localSheetId="3">'OVERALL REJECTION TREND (2)'!施策実績と分析</definedName>
    <definedName name="施策実績と分析" localSheetId="5">'SEC WISE TREND 2021-2022 '!施策実績と分析</definedName>
    <definedName name="施策実績と分析" localSheetId="10">'TVS &amp; HONDA'!施策実績と分析</definedName>
    <definedName name="施策実績と分析">[0]!施策実績と分析</definedName>
    <definedName name="時間" localSheetId="4">#REF!</definedName>
    <definedName name="時間" localSheetId="3">#REF!</definedName>
    <definedName name="時間" localSheetId="5">#REF!</definedName>
    <definedName name="時間">#REF!</definedName>
    <definedName name="時間2" localSheetId="4">#REF!</definedName>
    <definedName name="時間2" localSheetId="3">#REF!</definedName>
    <definedName name="時間2">#REF!</definedName>
    <definedName name="月">#REF!</definedName>
    <definedName name="期間">"エディット 6"</definedName>
    <definedName name="条件">"ボタン 2,ボタン 3,ラベル 9,ラベル 10,チェック 12,チェック 13,チェック 14,チェック 15,チェック 16,チェック 17,チェック 18,チェック 20,チェック 25,チェック 26,チェック 27,チェック 28,チェック 29,チェック 31,チェック 32,チェック 33,グループ 95"</definedName>
    <definedName name="機種数">#REF!</definedName>
    <definedName name="機種順位">#REF!</definedName>
    <definedName name="歯面確認ﾎﾟｲﾝﾄ" localSheetId="4">'OVERALL REJECTION TREND'!歯面確認ﾎﾟｲﾝﾄ</definedName>
    <definedName name="歯面確認ﾎﾟｲﾝﾄ" localSheetId="3">'OVERALL REJECTION TREND (2)'!歯面確認ﾎﾟｲﾝﾄ</definedName>
    <definedName name="歯面確認ﾎﾟｲﾝﾄ" localSheetId="5">'SEC WISE TREND 2021-2022 '!歯面確認ﾎﾟｲﾝﾄ</definedName>
    <definedName name="歯面確認ﾎﾟｲﾝﾄ" localSheetId="10">'TVS &amp; HONDA'!歯面確認ﾎﾟｲﾝﾄ</definedName>
    <definedName name="歯面確認ﾎﾟｲﾝﾄ">[0]!歯面確認ﾎﾟｲﾝﾄ</definedName>
    <definedName name="汎用" localSheetId="4">#REF!</definedName>
    <definedName name="汎用" localSheetId="3">#REF!</definedName>
    <definedName name="汎用" localSheetId="5">#REF!</definedName>
    <definedName name="汎用">#REF!</definedName>
    <definedName name="洪水マスター">[186]洪水マスター!$B$2:$D$102</definedName>
    <definedName name="海外事業課" localSheetId="4">'OVERALL REJECTION TREND'!海外事業課</definedName>
    <definedName name="海外事業課" localSheetId="3">'OVERALL REJECTION TREND (2)'!海外事業課</definedName>
    <definedName name="海外事業課" localSheetId="5">'SEC WISE TREND 2021-2022 '!海外事業課</definedName>
    <definedName name="海外事業課" localSheetId="10">'TVS &amp; HONDA'!海外事業課</definedName>
    <definedName name="海外事業課">[0]!海外事業課</definedName>
    <definedName name="海外拠点" localSheetId="4">[187]Ｐ１!#REF!</definedName>
    <definedName name="海外拠点" localSheetId="3">[187]Ｐ１!#REF!</definedName>
    <definedName name="海外拠点" localSheetId="5">[187]Ｐ１!#REF!</definedName>
    <definedName name="海外拠点" localSheetId="10">[187]Ｐ１!#REF!</definedName>
    <definedName name="海外拠点">[187]Ｐ１!#REF!</definedName>
    <definedName name="海外拠点情報12月" localSheetId="4">'OVERALL REJECTION TREND'!海外拠点情報12月</definedName>
    <definedName name="海外拠点情報12月" localSheetId="3">'OVERALL REJECTION TREND (2)'!海外拠点情報12月</definedName>
    <definedName name="海外拠点情報12月" localSheetId="5">'SEC WISE TREND 2021-2022 '!海外拠点情報12月</definedName>
    <definedName name="海外拠点情報12月" localSheetId="10">'TVS &amp; HONDA'!海外拠点情報12月</definedName>
    <definedName name="海外拠点情報12月">[0]!海外拠点情報12月</definedName>
    <definedName name="消去部">[188]合計!$S$5:$S$65,[188]合計!$U$5:$U$65</definedName>
    <definedName name="温特一覧saveボタン_click" localSheetId="15">[177]!温特一覧saveボタン_click</definedName>
    <definedName name="温特一覧saveボタン_click" localSheetId="21">[177]!温特一覧saveボタン_click</definedName>
    <definedName name="温特一覧saveボタン_click" localSheetId="3">[177]!温特一覧saveボタン_click</definedName>
    <definedName name="温特一覧saveボタン_click">[177]!温特一覧saveボタン_click</definedName>
    <definedName name="温特一覧ボタン_click" localSheetId="15">[177]!温特一覧ボタン_click</definedName>
    <definedName name="温特一覧ボタン_click" localSheetId="21">[177]!温特一覧ボタン_click</definedName>
    <definedName name="温特一覧ボタン_click" localSheetId="3">[177]!温特一覧ボタン_click</definedName>
    <definedName name="温特一覧ボタン_click">[177]!温特一覧ボタン_click</definedName>
    <definedName name="生産場所">[184]コード表!$E$271:$F$375</definedName>
    <definedName name="目標距離">[189]目標走行距離!$B$3</definedName>
    <definedName name="目次２" localSheetId="4">'OVERALL REJECTION TREND'!目次２</definedName>
    <definedName name="目次２" localSheetId="3">'OVERALL REJECTION TREND (2)'!目次２</definedName>
    <definedName name="目次２" localSheetId="5">'SEC WISE TREND 2021-2022 '!目次２</definedName>
    <definedName name="目次２" localSheetId="10">'TVS &amp; HONDA'!目次２</definedName>
    <definedName name="目次２">[0]!目次２</definedName>
    <definedName name="目次３" localSheetId="4">'OVERALL REJECTION TREND'!目次３</definedName>
    <definedName name="目次３" localSheetId="3">'OVERALL REJECTION TREND (2)'!目次３</definedName>
    <definedName name="目次３" localSheetId="5">'SEC WISE TREND 2021-2022 '!目次３</definedName>
    <definedName name="目次３" localSheetId="10">'TVS &amp; HONDA'!目次３</definedName>
    <definedName name="目次３">[0]!目次３</definedName>
    <definedName name="確認" localSheetId="4">#REF!</definedName>
    <definedName name="確認" localSheetId="3">#REF!</definedName>
    <definedName name="確認" localSheetId="5">#REF!</definedName>
    <definedName name="確認">#REF!</definedName>
    <definedName name="稼働">[180]早見!$L$4</definedName>
    <definedName name="稼働日" localSheetId="4">#REF!</definedName>
    <definedName name="稼働日" localSheetId="3">#REF!</definedName>
    <definedName name="稼働日">#REF!</definedName>
    <definedName name="稼働日00年10月" localSheetId="4">#REF!</definedName>
    <definedName name="稼働日00年10月" localSheetId="3">#REF!</definedName>
    <definedName name="稼働日00年10月">#REF!</definedName>
    <definedName name="稼働日00年11月" localSheetId="4">#REF!</definedName>
    <definedName name="稼働日00年11月" localSheetId="3">#REF!</definedName>
    <definedName name="稼働日00年11月">#REF!</definedName>
    <definedName name="稼働日00年12月">#REF!</definedName>
    <definedName name="稼働日00年4月">#REF!</definedName>
    <definedName name="稼働日00年5月">#REF!</definedName>
    <definedName name="稼働日00年6月">#REF!</definedName>
    <definedName name="稼働日00年7月">#REF!</definedName>
    <definedName name="稼働日00年8月">#REF!</definedName>
    <definedName name="稼働日00年9月">#REF!</definedName>
    <definedName name="稼働日01年1月">#REF!</definedName>
    <definedName name="稼働日01年2月">#REF!</definedName>
    <definedName name="稼働日01年3月">#REF!</definedName>
    <definedName name="稼働日2">#REF!</definedName>
    <definedName name="稼働日数９５年４月">#REF!</definedName>
    <definedName name="稼働日数９５年５月">#REF!</definedName>
    <definedName name="稼働日数９５年６月">#REF!</definedName>
    <definedName name="稼働日数９５年７月">#REF!</definedName>
    <definedName name="稼働日数９５年８月">#REF!</definedName>
    <definedName name="稼働日数９５年９月">#REF!</definedName>
    <definedName name="稼動時間_分">#REF!</definedName>
    <definedName name="管理表" localSheetId="4">'OVERALL REJECTION TREND'!管理表</definedName>
    <definedName name="管理表" localSheetId="3">'OVERALL REJECTION TREND (2)'!管理表</definedName>
    <definedName name="管理表" localSheetId="5">'SEC WISE TREND 2021-2022 '!管理表</definedName>
    <definedName name="管理表" localSheetId="10">'TVS &amp; HONDA'!管理表</definedName>
    <definedName name="管理表">[0]!管理表</definedName>
    <definedName name="精密部品" localSheetId="4" hidden="1">{"主要メーカー",#N/A,FALSE,"CR実績BL";"その他メーカー",#N/A,FALSE,"CR実績BL"}</definedName>
    <definedName name="精密部品" localSheetId="3" hidden="1">{"主要メーカー",#N/A,FALSE,"CR実績BL";"その他メーカー",#N/A,FALSE,"CR実績BL"}</definedName>
    <definedName name="精密部品" localSheetId="5" hidden="1">{"主要メーカー",#N/A,FALSE,"CR実績BL";"その他メーカー",#N/A,FALSE,"CR実績BL"}</definedName>
    <definedName name="精密部品" localSheetId="10" hidden="1">{"主要メーカー",#N/A,FALSE,"CR実績BL";"その他メーカー",#N/A,FALSE,"CR実績BL"}</definedName>
    <definedName name="精密部品" hidden="1">{"主要メーカー",#N/A,FALSE,"CR実績BL";"その他メーカー",#N/A,FALSE,"CR実績BL"}</definedName>
    <definedName name="自給ﾒｰｶｰPPM">#REF!</definedName>
    <definedName name="補足" localSheetId="4" hidden="1">{"主要メーカー",#N/A,FALSE,"CR実績BL";"その他メーカー",#N/A,FALSE,"CR実績BL"}</definedName>
    <definedName name="補足" localSheetId="3" hidden="1">{"主要メーカー",#N/A,FALSE,"CR実績BL";"その他メーカー",#N/A,FALSE,"CR実績BL"}</definedName>
    <definedName name="補足" localSheetId="5" hidden="1">{"主要メーカー",#N/A,FALSE,"CR実績BL";"その他メーカー",#N/A,FALSE,"CR実績BL"}</definedName>
    <definedName name="補足" localSheetId="10" hidden="1">{"主要メーカー",#N/A,FALSE,"CR実績BL";"その他メーカー",#N/A,FALSE,"CR実績BL"}</definedName>
    <definedName name="補足" hidden="1">{"主要メーカー",#N/A,FALSE,"CR実績BL";"その他メーカー",#N/A,FALSE,"CR実績BL"}</definedName>
    <definedName name="要員">[49]早見!$K$4</definedName>
    <definedName name="計数">[180]早見!$M$4</definedName>
    <definedName name="計画" localSheetId="4">'OVERALL REJECTION TREND'!計画</definedName>
    <definedName name="計画" localSheetId="3">'OVERALL REJECTION TREND (2)'!計画</definedName>
    <definedName name="計画" localSheetId="5">'SEC WISE TREND 2021-2022 '!計画</definedName>
    <definedName name="計画" localSheetId="10">'TVS &amp; HONDA'!計画</definedName>
    <definedName name="計画">[0]!計画</definedName>
    <definedName name="計画1" localSheetId="4">'OVERALL REJECTION TREND'!計画1</definedName>
    <definedName name="計画1" localSheetId="3">'OVERALL REJECTION TREND (2)'!計画1</definedName>
    <definedName name="計画1" localSheetId="5">'SEC WISE TREND 2021-2022 '!計画1</definedName>
    <definedName name="計画1" localSheetId="10">'TVS &amp; HONDA'!計画1</definedName>
    <definedName name="計画1">[0]!計画1</definedName>
    <definedName name="記入ｽﾃｯﾌﾟ" localSheetId="4">[190]Sheet1!#REF!</definedName>
    <definedName name="記入ｽﾃｯﾌﾟ" localSheetId="3">[190]Sheet1!#REF!</definedName>
    <definedName name="記入ｽﾃｯﾌﾟ" localSheetId="5">[190]Sheet1!#REF!</definedName>
    <definedName name="記入ｽﾃｯﾌﾟ" localSheetId="10">[190]Sheet1!#REF!</definedName>
    <definedName name="記入ｽﾃｯﾌﾟ">[190]Sheet1!#REF!</definedName>
    <definedName name="詳細" localSheetId="4">#REF!</definedName>
    <definedName name="詳細" localSheetId="3">#REF!</definedName>
    <definedName name="詳細" localSheetId="5">#REF!</definedName>
    <definedName name="詳細">#REF!</definedName>
    <definedName name="課題" localSheetId="4" hidden="1">#REF!</definedName>
    <definedName name="課題" localSheetId="3" hidden="1">#REF!</definedName>
    <definedName name="課題" hidden="1">#REF!</definedName>
    <definedName name="課題4" localSheetId="4">#REF!</definedName>
    <definedName name="課題4" localSheetId="3">#REF!</definedName>
    <definedName name="課題4">#REF!</definedName>
    <definedName name="課題4月">#REF!</definedName>
    <definedName name="課題5">#REF!</definedName>
    <definedName name="課題6" localSheetId="4">'OVERALL REJECTION TREND'!課題6</definedName>
    <definedName name="課題6" localSheetId="3">'OVERALL REJECTION TREND (2)'!課題6</definedName>
    <definedName name="課題6" localSheetId="5">'SEC WISE TREND 2021-2022 '!課題6</definedName>
    <definedName name="課題6" localSheetId="10">'TVS &amp; HONDA'!課題6</definedName>
    <definedName name="課題6">[0]!課題6</definedName>
    <definedName name="責任区">[3]旧実績報告!$M$62</definedName>
    <definedName name="賃率">[180]早見!$K$4</definedName>
    <definedName name="車名">[184]コード表!$H$271:$I$405</definedName>
    <definedName name="車名・車名コード一覧" localSheetId="4">#REF!</definedName>
    <definedName name="車名・車名コード一覧" localSheetId="3">#REF!</definedName>
    <definedName name="車名・車名コード一覧">#REF!</definedName>
    <definedName name="週" localSheetId="4">#REF!</definedName>
    <definedName name="週" localSheetId="3">#REF!</definedName>
    <definedName name="週">#REF!</definedName>
    <definedName name="週目" localSheetId="4">#REF!</definedName>
    <definedName name="週目" localSheetId="3">#REF!</definedName>
    <definedName name="週目">#REF!</definedName>
    <definedName name="選択週">#REF!</definedName>
    <definedName name="重品a" localSheetId="4">'OVERALL REJECTION TREND'!重品a</definedName>
    <definedName name="重品a" localSheetId="3">'OVERALL REJECTION TREND (2)'!重品a</definedName>
    <definedName name="重品a" localSheetId="5">'SEC WISE TREND 2021-2022 '!重品a</definedName>
    <definedName name="重品a" localSheetId="10">'TVS &amp; HONDA'!重品a</definedName>
    <definedName name="重品a">[0]!重品a</definedName>
    <definedName name="重用品質ツリー" localSheetId="4">'OVERALL REJECTION TREND'!重用品質ツリー</definedName>
    <definedName name="重用品質ツリー" localSheetId="3">'OVERALL REJECTION TREND (2)'!重用品質ツリー</definedName>
    <definedName name="重用品質ツリー" localSheetId="5">'SEC WISE TREND 2021-2022 '!重用品質ツリー</definedName>
    <definedName name="重用品質ツリー" localSheetId="10">'TVS &amp; HONDA'!重用品質ツリー</definedName>
    <definedName name="重用品質ツリー">[0]!重用品質ツリー</definedName>
    <definedName name="鍛造ﾅｯｸﾙ">[22]!鍛造ﾅｯｸﾙ</definedName>
    <definedName name="開始期">"エディット 5"</definedName>
    <definedName name="集計候補">#REF!</definedName>
    <definedName name="集計単位">#REF!</definedName>
    <definedName name="集計単位一覧">#REF!</definedName>
    <definedName name="集計対象">[191]ABC分析!$X$6:$X$9</definedName>
    <definedName name="順位" localSheetId="4">#REF!</definedName>
    <definedName name="順位" localSheetId="3">#REF!</definedName>
    <definedName name="順位">#REF!</definedName>
    <definedName name="顧客からの品質評価" localSheetId="4">'OVERALL REJECTION TREND'!顧客からの品質評価</definedName>
    <definedName name="顧客からの品質評価" localSheetId="3">'OVERALL REJECTION TREND (2)'!顧客からの品質評価</definedName>
    <definedName name="顧客からの品質評価" localSheetId="5">'SEC WISE TREND 2021-2022 '!顧客からの品質評価</definedName>
    <definedName name="顧客からの品質評価" localSheetId="10">'TVS &amp; HONDA'!顧客からの品質評価</definedName>
    <definedName name="顧客からの品質評価">[0]!顧客からの品質評価</definedName>
    <definedName name="顧客からの品質評価２" localSheetId="4">'OVERALL REJECTION TREND'!顧客からの品質評価２</definedName>
    <definedName name="顧客からの品質評価２" localSheetId="3">'OVERALL REJECTION TREND (2)'!顧客からの品質評価２</definedName>
    <definedName name="顧客からの品質評価２" localSheetId="5">'SEC WISE TREND 2021-2022 '!顧客からの品質評価２</definedName>
    <definedName name="顧客からの品質評価２" localSheetId="10">'TVS &amp; HONDA'!顧客からの品質評価２</definedName>
    <definedName name="顧客からの品質評価２">[0]!顧客からの品質評価２</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 i="44" l="1"/>
  <c r="D5" i="44"/>
  <c r="D6" i="44"/>
  <c r="D7" i="44"/>
  <c r="D3" i="44"/>
  <c r="C27" i="38" l="1"/>
  <c r="H26" i="45" l="1"/>
  <c r="H27" i="45"/>
  <c r="C27" i="45"/>
  <c r="C8" i="45"/>
  <c r="C85" i="45"/>
  <c r="D84" i="45"/>
  <c r="D83" i="45"/>
  <c r="D82" i="45"/>
  <c r="D81" i="45"/>
  <c r="C26" i="45"/>
  <c r="H25" i="45"/>
  <c r="C25" i="45"/>
  <c r="F21" i="45"/>
  <c r="E19" i="45"/>
  <c r="E18" i="45"/>
  <c r="E17" i="45"/>
  <c r="E16" i="45"/>
  <c r="E15" i="45"/>
  <c r="E14" i="45"/>
  <c r="E13" i="45"/>
  <c r="E12" i="45"/>
  <c r="E11" i="45"/>
  <c r="E10" i="45"/>
  <c r="E9" i="45"/>
  <c r="E8" i="45"/>
  <c r="E7" i="45"/>
  <c r="E6" i="45"/>
  <c r="E5" i="45"/>
  <c r="C26" i="38"/>
  <c r="E5" i="38"/>
  <c r="E6" i="38"/>
  <c r="E7" i="38"/>
  <c r="H25" i="38"/>
  <c r="C25" i="38"/>
  <c r="F21" i="38"/>
  <c r="X14" i="41"/>
  <c r="X13" i="41"/>
  <c r="X12" i="41"/>
  <c r="X11" i="41"/>
  <c r="X10" i="41"/>
  <c r="X9" i="41"/>
  <c r="X8" i="41"/>
  <c r="X7" i="41"/>
  <c r="X6" i="41"/>
  <c r="X5" i="41"/>
  <c r="X4" i="41"/>
  <c r="X3" i="41"/>
  <c r="N69" i="41" l="1"/>
  <c r="N68" i="41"/>
  <c r="N67" i="41"/>
  <c r="N66" i="41"/>
  <c r="N65" i="41"/>
  <c r="N64" i="41"/>
  <c r="N63" i="41"/>
  <c r="N62" i="41"/>
  <c r="N61" i="41"/>
  <c r="N60" i="41"/>
  <c r="N59" i="41"/>
  <c r="N58" i="41"/>
  <c r="I69" i="41"/>
  <c r="I68" i="41"/>
  <c r="I67" i="41"/>
  <c r="I66" i="41"/>
  <c r="I65" i="41"/>
  <c r="I64" i="41"/>
  <c r="I63" i="41"/>
  <c r="I62" i="41"/>
  <c r="I61" i="41"/>
  <c r="I60" i="41"/>
  <c r="I59" i="41"/>
  <c r="I58" i="41"/>
  <c r="D69" i="41"/>
  <c r="D68" i="41"/>
  <c r="D67" i="41"/>
  <c r="D66" i="41"/>
  <c r="D65" i="41"/>
  <c r="D64" i="41"/>
  <c r="D63" i="41"/>
  <c r="D62" i="41"/>
  <c r="D61" i="41"/>
  <c r="D60" i="41"/>
  <c r="D59" i="41"/>
  <c r="D58" i="41"/>
  <c r="N42" i="41"/>
  <c r="N41" i="41"/>
  <c r="N40" i="41"/>
  <c r="N39" i="41"/>
  <c r="N38" i="41"/>
  <c r="N37" i="41"/>
  <c r="N36" i="41"/>
  <c r="N35" i="41"/>
  <c r="N34" i="41"/>
  <c r="N33" i="41"/>
  <c r="N32" i="41"/>
  <c r="N31" i="41"/>
  <c r="I42" i="41"/>
  <c r="I41" i="41"/>
  <c r="I40" i="41"/>
  <c r="I39" i="41"/>
  <c r="I38" i="41"/>
  <c r="I37" i="41"/>
  <c r="I36" i="41"/>
  <c r="I35" i="41"/>
  <c r="I34" i="41"/>
  <c r="I33" i="41"/>
  <c r="I32" i="41"/>
  <c r="I31" i="41"/>
  <c r="D42" i="41"/>
  <c r="D41" i="41"/>
  <c r="D40" i="41"/>
  <c r="D39" i="41"/>
  <c r="D38" i="41"/>
  <c r="D37" i="41"/>
  <c r="D36" i="41"/>
  <c r="D35" i="41"/>
  <c r="D34" i="41"/>
  <c r="D33" i="41"/>
  <c r="D32" i="41"/>
  <c r="D31" i="41"/>
  <c r="S14" i="41"/>
  <c r="S13" i="41"/>
  <c r="S12" i="41"/>
  <c r="S11" i="41"/>
  <c r="S10" i="41"/>
  <c r="S9" i="41"/>
  <c r="S8" i="41"/>
  <c r="S7" i="41"/>
  <c r="S6" i="41"/>
  <c r="S5" i="41"/>
  <c r="S4" i="41"/>
  <c r="S3" i="41"/>
  <c r="N14" i="41"/>
  <c r="N13" i="41"/>
  <c r="N12" i="41"/>
  <c r="N11" i="41"/>
  <c r="N10" i="41"/>
  <c r="N9" i="41"/>
  <c r="N8" i="41"/>
  <c r="N7" i="41"/>
  <c r="N6" i="41"/>
  <c r="N5" i="41"/>
  <c r="N4" i="41"/>
  <c r="N3" i="41"/>
  <c r="I14" i="41"/>
  <c r="I13" i="41"/>
  <c r="I12" i="41"/>
  <c r="I11" i="41"/>
  <c r="I10" i="41"/>
  <c r="I9" i="41"/>
  <c r="I8" i="41"/>
  <c r="I7" i="41"/>
  <c r="I6" i="41"/>
  <c r="I5" i="41"/>
  <c r="I4" i="41"/>
  <c r="I3" i="41"/>
  <c r="D4" i="41"/>
  <c r="D5" i="41"/>
  <c r="D6" i="41"/>
  <c r="D7" i="41"/>
  <c r="D8" i="41"/>
  <c r="D9" i="41"/>
  <c r="D10" i="41"/>
  <c r="D11" i="41"/>
  <c r="D12" i="41"/>
  <c r="D13" i="41"/>
  <c r="D14" i="41"/>
  <c r="D3" i="41"/>
  <c r="D3" i="22"/>
  <c r="D4" i="22" s="1"/>
  <c r="D5" i="22" s="1"/>
  <c r="D6" i="22" l="1"/>
  <c r="C18" i="36"/>
  <c r="D7" i="22" l="1"/>
  <c r="C71" i="39"/>
  <c r="C72" i="39" s="1"/>
  <c r="C70" i="39"/>
  <c r="C52" i="39"/>
  <c r="C53" i="39" s="1"/>
  <c r="C31" i="39"/>
  <c r="C32" i="39" s="1"/>
  <c r="C3" i="39"/>
  <c r="C4" i="39" s="1"/>
  <c r="D8" i="22" l="1"/>
  <c r="C33" i="39"/>
  <c r="C73" i="39"/>
  <c r="C54" i="39"/>
  <c r="C5" i="39"/>
  <c r="D9" i="22" l="1"/>
  <c r="C74" i="39"/>
  <c r="C55" i="39"/>
  <c r="C6" i="39"/>
  <c r="C34" i="39"/>
  <c r="D10" i="22" l="1"/>
  <c r="C7" i="39"/>
  <c r="C35" i="39"/>
  <c r="C56" i="39"/>
  <c r="C75" i="39"/>
  <c r="D11" i="22" l="1"/>
  <c r="C76" i="39"/>
  <c r="C57" i="39"/>
  <c r="C36" i="39"/>
  <c r="C8" i="39"/>
  <c r="C85" i="38"/>
  <c r="D84" i="38"/>
  <c r="D83" i="38"/>
  <c r="D82" i="38"/>
  <c r="D81" i="38"/>
  <c r="E19" i="38"/>
  <c r="E18" i="38"/>
  <c r="E17" i="38"/>
  <c r="E16" i="38"/>
  <c r="E15" i="38"/>
  <c r="E14" i="38"/>
  <c r="E13" i="38"/>
  <c r="E12" i="38"/>
  <c r="E11" i="38"/>
  <c r="E10" i="38"/>
  <c r="E9" i="38"/>
  <c r="E8" i="38"/>
  <c r="C36" i="36"/>
  <c r="C37" i="36" s="1"/>
  <c r="C20" i="36"/>
  <c r="C21" i="36" s="1"/>
  <c r="C2" i="36"/>
  <c r="D5" i="5"/>
  <c r="D6" i="5" s="1"/>
  <c r="D7" i="5" s="1"/>
  <c r="D12" i="22" l="1"/>
  <c r="C3" i="36"/>
  <c r="C9" i="39"/>
  <c r="C37" i="39"/>
  <c r="C58" i="39"/>
  <c r="C77" i="39"/>
  <c r="C19" i="36"/>
  <c r="C38" i="36"/>
  <c r="D13" i="22" l="1"/>
  <c r="C4" i="36"/>
  <c r="C78" i="39"/>
  <c r="C59" i="39"/>
  <c r="C38" i="39"/>
  <c r="C10" i="39"/>
  <c r="C39" i="36"/>
  <c r="C22" i="36"/>
  <c r="D35" i="2"/>
  <c r="D36" i="2" s="1"/>
  <c r="D37" i="2" s="1"/>
  <c r="D14" i="22" l="1"/>
  <c r="C5" i="36"/>
  <c r="C60" i="39"/>
  <c r="C11" i="39"/>
  <c r="C39" i="39"/>
  <c r="C79" i="39"/>
  <c r="C40" i="36"/>
  <c r="C23" i="36"/>
  <c r="D38" i="2"/>
  <c r="D15" i="22" l="1"/>
  <c r="C6" i="36"/>
  <c r="C80" i="39"/>
  <c r="C40" i="39"/>
  <c r="C12" i="39"/>
  <c r="C61" i="39"/>
  <c r="C41" i="36"/>
  <c r="C24" i="36"/>
  <c r="D39" i="2"/>
  <c r="D16" i="22" l="1"/>
  <c r="C7" i="36"/>
  <c r="C62" i="39"/>
  <c r="C13" i="39"/>
  <c r="C41" i="39"/>
  <c r="C81" i="39"/>
  <c r="C25" i="36"/>
  <c r="C42" i="36"/>
  <c r="D40" i="2"/>
  <c r="D17" i="22" l="1"/>
  <c r="C8" i="36"/>
  <c r="C82" i="39"/>
  <c r="D81" i="39"/>
  <c r="C42" i="39"/>
  <c r="C14" i="39"/>
  <c r="C63" i="39"/>
  <c r="D42" i="36"/>
  <c r="D36" i="36"/>
  <c r="D37" i="36"/>
  <c r="D38" i="36"/>
  <c r="D39" i="36"/>
  <c r="D40" i="36"/>
  <c r="C26" i="36"/>
  <c r="D41" i="36"/>
  <c r="D41" i="2"/>
  <c r="D18" i="22" l="1"/>
  <c r="D8" i="36"/>
  <c r="D2" i="36"/>
  <c r="D3" i="36"/>
  <c r="D4" i="36"/>
  <c r="D5" i="36"/>
  <c r="D6" i="36"/>
  <c r="D7" i="36"/>
  <c r="C64" i="39"/>
  <c r="C15" i="39"/>
  <c r="C43" i="39"/>
  <c r="D82" i="39"/>
  <c r="D70" i="39"/>
  <c r="D72" i="39"/>
  <c r="D71" i="39"/>
  <c r="D73" i="39"/>
  <c r="D74" i="39"/>
  <c r="D75" i="39"/>
  <c r="D76" i="39"/>
  <c r="D77" i="39"/>
  <c r="D78" i="39"/>
  <c r="D79" i="39"/>
  <c r="D80" i="39"/>
  <c r="C27" i="36"/>
  <c r="D42" i="2"/>
  <c r="D19" i="22" l="1"/>
  <c r="C44" i="39"/>
  <c r="C16" i="39"/>
  <c r="C65" i="39"/>
  <c r="D20" i="36"/>
  <c r="D27" i="36"/>
  <c r="D21" i="36"/>
  <c r="D18" i="36"/>
  <c r="D19" i="36"/>
  <c r="D22" i="36"/>
  <c r="D23" i="36"/>
  <c r="D24" i="36"/>
  <c r="D25" i="36"/>
  <c r="D26" i="36"/>
  <c r="D43" i="2"/>
  <c r="D20" i="22" l="1"/>
  <c r="C66" i="39"/>
  <c r="D65" i="39" s="1"/>
  <c r="C17" i="39"/>
  <c r="C45" i="39"/>
  <c r="D44" i="2"/>
  <c r="E3" i="22" l="1"/>
  <c r="E20" i="22"/>
  <c r="E21" i="22"/>
  <c r="E4" i="22"/>
  <c r="E5" i="22"/>
  <c r="E6" i="22"/>
  <c r="E7" i="22"/>
  <c r="E8" i="22"/>
  <c r="E9" i="22"/>
  <c r="E10" i="22"/>
  <c r="E11" i="22"/>
  <c r="E12" i="22"/>
  <c r="E13" i="22"/>
  <c r="E14" i="22"/>
  <c r="E15" i="22"/>
  <c r="E16" i="22"/>
  <c r="E17" i="22"/>
  <c r="E18" i="22"/>
  <c r="E19" i="22"/>
  <c r="D9" i="36"/>
  <c r="D10" i="36"/>
  <c r="C46" i="39"/>
  <c r="D45" i="39" s="1"/>
  <c r="C18" i="39"/>
  <c r="D66" i="39"/>
  <c r="D52" i="39"/>
  <c r="D53" i="39"/>
  <c r="D54" i="39"/>
  <c r="D55" i="39"/>
  <c r="D56" i="39"/>
  <c r="D57" i="39"/>
  <c r="D58" i="39"/>
  <c r="D59" i="39"/>
  <c r="D60" i="39"/>
  <c r="D61" i="39"/>
  <c r="D62" i="39"/>
  <c r="D63" i="39"/>
  <c r="D64" i="39"/>
  <c r="D45" i="2"/>
  <c r="C19" i="39" l="1"/>
  <c r="D46" i="39"/>
  <c r="D32" i="39"/>
  <c r="D31" i="39"/>
  <c r="D33" i="39"/>
  <c r="D34" i="39"/>
  <c r="D35" i="39"/>
  <c r="D36" i="39"/>
  <c r="D37" i="39"/>
  <c r="D38" i="39"/>
  <c r="D39" i="39"/>
  <c r="D40" i="39"/>
  <c r="D41" i="39"/>
  <c r="D42" i="39"/>
  <c r="D43" i="39"/>
  <c r="D44" i="39"/>
  <c r="D46" i="2"/>
  <c r="C20" i="39" l="1"/>
  <c r="D47" i="2"/>
  <c r="C21" i="39" l="1"/>
  <c r="D48" i="2"/>
  <c r="C22" i="39" l="1"/>
  <c r="D49" i="2"/>
  <c r="E48" i="2" s="1"/>
  <c r="C23" i="39" l="1"/>
  <c r="E35" i="2"/>
  <c r="E49" i="2"/>
  <c r="E36" i="2"/>
  <c r="E37" i="2"/>
  <c r="E38" i="2"/>
  <c r="E39" i="2"/>
  <c r="E40" i="2"/>
  <c r="E41" i="2"/>
  <c r="E42" i="2"/>
  <c r="E43" i="2"/>
  <c r="E44" i="2"/>
  <c r="E45" i="2"/>
  <c r="E46" i="2"/>
  <c r="E47" i="2"/>
  <c r="C24" i="39" l="1"/>
  <c r="C3" i="3"/>
  <c r="C25" i="39" l="1"/>
  <c r="D24" i="39"/>
  <c r="C4" i="3"/>
  <c r="D2" i="24"/>
  <c r="C5" i="3" l="1"/>
  <c r="D25" i="39"/>
  <c r="D4" i="39"/>
  <c r="D3" i="39"/>
  <c r="D5" i="39"/>
  <c r="D6" i="39"/>
  <c r="D7" i="39"/>
  <c r="D8" i="39"/>
  <c r="D9" i="39"/>
  <c r="D10" i="39"/>
  <c r="D11" i="39"/>
  <c r="D12" i="39"/>
  <c r="D13" i="39"/>
  <c r="D14" i="39"/>
  <c r="D15" i="39"/>
  <c r="D16" i="39"/>
  <c r="D17" i="39"/>
  <c r="D18" i="39"/>
  <c r="D19" i="39"/>
  <c r="D20" i="39"/>
  <c r="D21" i="39"/>
  <c r="D22" i="39"/>
  <c r="D23" i="39"/>
  <c r="J54" i="33"/>
  <c r="I54" i="33"/>
  <c r="F54" i="33"/>
  <c r="H53" i="33"/>
  <c r="H54" i="33" s="1"/>
  <c r="J53" i="33"/>
  <c r="E80" i="33"/>
  <c r="E81" i="33"/>
  <c r="E79" i="33"/>
  <c r="C6" i="3" l="1"/>
  <c r="G39" i="33"/>
  <c r="E39" i="33"/>
  <c r="H38" i="33"/>
  <c r="H37" i="33"/>
  <c r="H36" i="33"/>
  <c r="F10" i="33"/>
  <c r="H10" i="33"/>
  <c r="I10" i="33" s="1"/>
  <c r="I9" i="33"/>
  <c r="H66" i="33"/>
  <c r="G22" i="33"/>
  <c r="H67" i="33"/>
  <c r="G68" i="33"/>
  <c r="D68" i="33" s="1"/>
  <c r="C7" i="3" l="1"/>
  <c r="H39" i="33"/>
  <c r="F68" i="33"/>
  <c r="H68" i="33" s="1"/>
  <c r="J52" i="33"/>
  <c r="J51" i="33"/>
  <c r="F25" i="33"/>
  <c r="D25" i="33"/>
  <c r="G24" i="33"/>
  <c r="I8" i="33"/>
  <c r="G23" i="33"/>
  <c r="I7" i="33"/>
  <c r="I6" i="33"/>
  <c r="C8" i="3" l="1"/>
  <c r="G25" i="33"/>
  <c r="C9" i="3" l="1"/>
  <c r="D25" i="8"/>
  <c r="D26" i="8" s="1"/>
  <c r="D27" i="8" s="1"/>
  <c r="D28" i="8" s="1"/>
  <c r="D29" i="8" s="1"/>
  <c r="C10" i="3" l="1"/>
  <c r="C47" i="23"/>
  <c r="C11" i="3" l="1"/>
  <c r="C28" i="23"/>
  <c r="C12" i="3" l="1"/>
  <c r="D41" i="30"/>
  <c r="D40" i="30"/>
  <c r="C13" i="3" l="1"/>
  <c r="C41" i="23"/>
  <c r="C14" i="3" l="1"/>
  <c r="D82" i="30"/>
  <c r="E81" i="30"/>
  <c r="E80" i="30"/>
  <c r="E79" i="30"/>
  <c r="E78" i="30"/>
  <c r="D48" i="30"/>
  <c r="D47" i="30"/>
  <c r="D46" i="30"/>
  <c r="D45" i="30"/>
  <c r="D44" i="30"/>
  <c r="D43" i="30"/>
  <c r="D42" i="30"/>
  <c r="R41" i="30"/>
  <c r="R40" i="30"/>
  <c r="R39" i="30"/>
  <c r="D39" i="30"/>
  <c r="D38" i="30"/>
  <c r="D37" i="30"/>
  <c r="Q27" i="30"/>
  <c r="G16" i="30"/>
  <c r="F16" i="30"/>
  <c r="G15" i="30"/>
  <c r="F15" i="30"/>
  <c r="G14" i="30"/>
  <c r="F14" i="30"/>
  <c r="G13" i="30"/>
  <c r="F13" i="30"/>
  <c r="G12" i="30"/>
  <c r="F12" i="30"/>
  <c r="G11" i="30"/>
  <c r="F11" i="30"/>
  <c r="G10" i="30"/>
  <c r="F10" i="30"/>
  <c r="G9" i="30"/>
  <c r="F9" i="30"/>
  <c r="G8" i="30"/>
  <c r="F8" i="30"/>
  <c r="G7" i="30"/>
  <c r="F7" i="30"/>
  <c r="G6" i="30"/>
  <c r="F6" i="30"/>
  <c r="G5" i="30"/>
  <c r="F5" i="30"/>
  <c r="C15" i="3" l="1"/>
  <c r="C38" i="23"/>
  <c r="C16" i="3" l="1"/>
  <c r="D66" i="21"/>
  <c r="C17" i="3" l="1"/>
  <c r="D67" i="21"/>
  <c r="D16" i="5"/>
  <c r="C18" i="3" l="1"/>
  <c r="D17" i="5"/>
  <c r="E6" i="23"/>
  <c r="E7" i="23"/>
  <c r="E8" i="23"/>
  <c r="E9" i="23"/>
  <c r="E10" i="23"/>
  <c r="E11" i="23"/>
  <c r="E12" i="23"/>
  <c r="E13" i="23"/>
  <c r="E14" i="23"/>
  <c r="E15" i="23"/>
  <c r="E16" i="23"/>
  <c r="E5" i="23"/>
  <c r="F5" i="23"/>
  <c r="C19" i="3" l="1"/>
  <c r="D18" i="5"/>
  <c r="F6" i="23"/>
  <c r="F7" i="23"/>
  <c r="F8" i="23"/>
  <c r="F9" i="23"/>
  <c r="F10" i="23"/>
  <c r="F11" i="23"/>
  <c r="F12" i="23"/>
  <c r="F13" i="23"/>
  <c r="F14" i="23"/>
  <c r="F15" i="23"/>
  <c r="F16" i="23"/>
  <c r="C20" i="3" l="1"/>
  <c r="D19" i="5"/>
  <c r="D34" i="9"/>
  <c r="D24" i="9"/>
  <c r="C21" i="3" l="1"/>
  <c r="D35" i="9"/>
  <c r="D20" i="5"/>
  <c r="C22" i="3" l="1"/>
  <c r="D36" i="9"/>
  <c r="D21" i="5"/>
  <c r="C48" i="23"/>
  <c r="C23" i="3" l="1"/>
  <c r="D37" i="9"/>
  <c r="D22" i="5"/>
  <c r="C39" i="23"/>
  <c r="C40" i="23"/>
  <c r="C42" i="23"/>
  <c r="C43" i="23"/>
  <c r="C44" i="23"/>
  <c r="C45" i="23"/>
  <c r="C46" i="23"/>
  <c r="C37" i="23"/>
  <c r="C24" i="3" l="1"/>
  <c r="E37" i="9"/>
  <c r="E34" i="9"/>
  <c r="E35" i="9"/>
  <c r="E36" i="9"/>
  <c r="D23" i="5"/>
  <c r="H13" i="29"/>
  <c r="I3" i="29"/>
  <c r="J3" i="29" s="1"/>
  <c r="C82" i="23"/>
  <c r="D81" i="23"/>
  <c r="D80" i="23"/>
  <c r="D79" i="23"/>
  <c r="D78" i="23"/>
  <c r="Q41" i="23"/>
  <c r="Q40" i="23"/>
  <c r="Q39" i="23"/>
  <c r="P27" i="23"/>
  <c r="C25" i="3" l="1"/>
  <c r="D24" i="5"/>
  <c r="I4" i="29"/>
  <c r="C26" i="3" l="1"/>
  <c r="D25" i="5"/>
  <c r="I5" i="29"/>
  <c r="J4" i="29"/>
  <c r="C27" i="3" l="1"/>
  <c r="D26" i="3"/>
  <c r="D26" i="5"/>
  <c r="J5" i="29"/>
  <c r="I6" i="29"/>
  <c r="D36" i="8"/>
  <c r="D27" i="3" l="1"/>
  <c r="D3" i="3"/>
  <c r="D4" i="3"/>
  <c r="D5" i="3"/>
  <c r="D6" i="3"/>
  <c r="D7" i="3"/>
  <c r="D8" i="3"/>
  <c r="D9" i="3"/>
  <c r="D10" i="3"/>
  <c r="D11" i="3"/>
  <c r="D12" i="3"/>
  <c r="D13" i="3"/>
  <c r="D14" i="3"/>
  <c r="D15" i="3"/>
  <c r="D16" i="3"/>
  <c r="D17" i="3"/>
  <c r="D18" i="3"/>
  <c r="D19" i="3"/>
  <c r="D20" i="3"/>
  <c r="D21" i="3"/>
  <c r="D22" i="3"/>
  <c r="D23" i="3"/>
  <c r="D24" i="3"/>
  <c r="D25" i="3"/>
  <c r="D27" i="5"/>
  <c r="I7" i="29"/>
  <c r="I8" i="29" s="1"/>
  <c r="J6" i="29"/>
  <c r="I9" i="29" l="1"/>
  <c r="J8" i="29"/>
  <c r="D28" i="5"/>
  <c r="J7" i="29"/>
  <c r="D25" i="22"/>
  <c r="I10" i="29" l="1"/>
  <c r="J9" i="29"/>
  <c r="D29" i="5"/>
  <c r="D26" i="22"/>
  <c r="D27" i="22" s="1"/>
  <c r="C36" i="15"/>
  <c r="I11" i="29" l="1"/>
  <c r="J10" i="29"/>
  <c r="D30" i="5"/>
  <c r="C37" i="15"/>
  <c r="D28" i="22"/>
  <c r="I12" i="29" l="1"/>
  <c r="J12" i="29" s="1"/>
  <c r="J11" i="29"/>
  <c r="D31" i="5"/>
  <c r="E26" i="22"/>
  <c r="E25" i="22"/>
  <c r="C38" i="15"/>
  <c r="E28" i="22"/>
  <c r="E27" i="22"/>
  <c r="D32" i="5" l="1"/>
  <c r="C39" i="15"/>
  <c r="D33" i="5" l="1"/>
  <c r="C40" i="15"/>
  <c r="D50" i="8"/>
  <c r="D3" i="8"/>
  <c r="D34" i="5" l="1"/>
  <c r="C41" i="15"/>
  <c r="D51" i="8"/>
  <c r="C18" i="15"/>
  <c r="C2" i="15"/>
  <c r="D46" i="9"/>
  <c r="D35" i="5" l="1"/>
  <c r="C42" i="15"/>
  <c r="D41" i="15" s="1"/>
  <c r="D25" i="9"/>
  <c r="C3" i="15"/>
  <c r="C4" i="15" s="1"/>
  <c r="D2" i="15" s="1"/>
  <c r="D52" i="8"/>
  <c r="D50" i="22"/>
  <c r="D36" i="22"/>
  <c r="D40" i="21"/>
  <c r="D18" i="21"/>
  <c r="D2" i="21"/>
  <c r="D3" i="21" s="1"/>
  <c r="D36" i="5" l="1"/>
  <c r="D37" i="22"/>
  <c r="D42" i="15"/>
  <c r="D36" i="15"/>
  <c r="D37" i="15"/>
  <c r="D38" i="15"/>
  <c r="D39" i="15"/>
  <c r="D40" i="15"/>
  <c r="D41" i="21"/>
  <c r="D42" i="21" s="1"/>
  <c r="D19" i="21"/>
  <c r="D51" i="22"/>
  <c r="D53" i="8"/>
  <c r="D4" i="21"/>
  <c r="D68" i="21"/>
  <c r="D37" i="5" l="1"/>
  <c r="D54" i="8"/>
  <c r="D38" i="22"/>
  <c r="D20" i="21"/>
  <c r="D52" i="22"/>
  <c r="D53" i="22" s="1"/>
  <c r="E53" i="22" s="1"/>
  <c r="D5" i="21"/>
  <c r="D43" i="21"/>
  <c r="D69" i="21"/>
  <c r="D38" i="5" l="1"/>
  <c r="D55" i="8"/>
  <c r="D39" i="22"/>
  <c r="E38" i="22" s="1"/>
  <c r="D21" i="21"/>
  <c r="E52" i="22"/>
  <c r="D70" i="21"/>
  <c r="D44" i="21"/>
  <c r="D6" i="21"/>
  <c r="D4" i="8"/>
  <c r="D5" i="8" l="1"/>
  <c r="D39" i="5"/>
  <c r="E55" i="8"/>
  <c r="E50" i="8"/>
  <c r="E51" i="8"/>
  <c r="E52" i="8"/>
  <c r="E53" i="8"/>
  <c r="E54" i="8"/>
  <c r="E39" i="22"/>
  <c r="E36" i="22"/>
  <c r="E37" i="22"/>
  <c r="D22" i="21"/>
  <c r="E50" i="22"/>
  <c r="E51" i="22"/>
  <c r="D45" i="21"/>
  <c r="D7" i="21"/>
  <c r="D71" i="21"/>
  <c r="D6" i="8" l="1"/>
  <c r="D7" i="8" s="1"/>
  <c r="D8" i="8" s="1"/>
  <c r="D9" i="8" s="1"/>
  <c r="D10" i="8" s="1"/>
  <c r="D11" i="8" s="1"/>
  <c r="D12" i="8" s="1"/>
  <c r="D13" i="8" s="1"/>
  <c r="D14" i="8" s="1"/>
  <c r="D15" i="8" s="1"/>
  <c r="D16" i="8" s="1"/>
  <c r="D17" i="8" s="1"/>
  <c r="D40" i="5"/>
  <c r="D23" i="21"/>
  <c r="D72" i="21"/>
  <c r="D8" i="21"/>
  <c r="D46" i="21"/>
  <c r="E40" i="5" l="1"/>
  <c r="E16" i="5"/>
  <c r="E17" i="5"/>
  <c r="E18" i="5"/>
  <c r="E19" i="5"/>
  <c r="E20" i="5"/>
  <c r="E21" i="5"/>
  <c r="E22" i="5"/>
  <c r="E23" i="5"/>
  <c r="E24" i="5"/>
  <c r="E25" i="5"/>
  <c r="E26" i="5"/>
  <c r="E27" i="5"/>
  <c r="E28" i="5"/>
  <c r="E29" i="5"/>
  <c r="E30" i="5"/>
  <c r="E31" i="5"/>
  <c r="E32" i="5"/>
  <c r="E33" i="5"/>
  <c r="E34" i="5"/>
  <c r="E35" i="5"/>
  <c r="E36" i="5"/>
  <c r="E37" i="5"/>
  <c r="E38" i="5"/>
  <c r="E39" i="5"/>
  <c r="D24" i="21"/>
  <c r="D9" i="21"/>
  <c r="D47" i="21"/>
  <c r="D73" i="21"/>
  <c r="D25" i="21" l="1"/>
  <c r="D74" i="21"/>
  <c r="D10" i="21"/>
  <c r="D48" i="21"/>
  <c r="D26" i="21" l="1"/>
  <c r="D75" i="21"/>
  <c r="D11" i="21"/>
  <c r="D49" i="21"/>
  <c r="D50" i="21" l="1"/>
  <c r="D51" i="21" s="1"/>
  <c r="D27" i="21"/>
  <c r="D76" i="21"/>
  <c r="D12" i="21"/>
  <c r="D13" i="21" s="1"/>
  <c r="E4" i="21" l="1"/>
  <c r="E5" i="21"/>
  <c r="D28" i="21"/>
  <c r="D77" i="21"/>
  <c r="D52" i="21"/>
  <c r="E12" i="21"/>
  <c r="D78" i="21" l="1"/>
  <c r="D29" i="21"/>
  <c r="D53" i="21"/>
  <c r="E3" i="21"/>
  <c r="E2" i="21"/>
  <c r="E6" i="21"/>
  <c r="E7" i="21"/>
  <c r="E8" i="21"/>
  <c r="E9" i="21"/>
  <c r="E10" i="21"/>
  <c r="E11" i="21"/>
  <c r="D30" i="21" l="1"/>
  <c r="D79" i="21"/>
  <c r="D54" i="21"/>
  <c r="D31" i="21" l="1"/>
  <c r="D80" i="21"/>
  <c r="E79" i="21" s="1"/>
  <c r="D55" i="21"/>
  <c r="D32" i="21" l="1"/>
  <c r="E80" i="21"/>
  <c r="E66" i="21"/>
  <c r="E67" i="21"/>
  <c r="E68" i="21"/>
  <c r="E69" i="21"/>
  <c r="E70" i="21"/>
  <c r="E71" i="21"/>
  <c r="E72" i="21"/>
  <c r="E73" i="21"/>
  <c r="E74" i="21"/>
  <c r="E75" i="21"/>
  <c r="E76" i="21"/>
  <c r="E77" i="21"/>
  <c r="E78" i="21"/>
  <c r="D56" i="21"/>
  <c r="D33" i="21" l="1"/>
  <c r="D57" i="21"/>
  <c r="D34" i="21" l="1"/>
  <c r="D58" i="21"/>
  <c r="D35" i="21" l="1"/>
  <c r="D59" i="21"/>
  <c r="E58" i="21" s="1"/>
  <c r="D47" i="9"/>
  <c r="D36" i="21" l="1"/>
  <c r="E59" i="21"/>
  <c r="E40" i="21"/>
  <c r="E42" i="21"/>
  <c r="E41" i="21"/>
  <c r="E43" i="21"/>
  <c r="E44" i="21"/>
  <c r="E45" i="21"/>
  <c r="E46" i="21"/>
  <c r="E47" i="21"/>
  <c r="E48" i="21"/>
  <c r="E49" i="21"/>
  <c r="E51" i="21"/>
  <c r="E50" i="21"/>
  <c r="E52" i="21"/>
  <c r="E53" i="21"/>
  <c r="E54" i="21"/>
  <c r="E55" i="21"/>
  <c r="E56" i="21"/>
  <c r="E57" i="21"/>
  <c r="D48" i="9"/>
  <c r="D26" i="9"/>
  <c r="D37" i="21" l="1"/>
  <c r="E26" i="9"/>
  <c r="E24" i="9"/>
  <c r="E25" i="9"/>
  <c r="E46" i="9"/>
  <c r="E47" i="9"/>
  <c r="C60" i="4"/>
  <c r="C36" i="4"/>
  <c r="C17" i="4"/>
  <c r="C70" i="3"/>
  <c r="C52" i="3"/>
  <c r="C31" i="3"/>
  <c r="D53" i="2"/>
  <c r="D18" i="2"/>
  <c r="D70" i="5"/>
  <c r="D44" i="5"/>
  <c r="C18" i="4" l="1"/>
  <c r="C19" i="4" s="1"/>
  <c r="D71" i="5"/>
  <c r="E36" i="21"/>
  <c r="E18" i="21"/>
  <c r="E37" i="21"/>
  <c r="E19" i="21"/>
  <c r="E20" i="21"/>
  <c r="E21" i="21"/>
  <c r="E22" i="21"/>
  <c r="E23" i="21"/>
  <c r="E24" i="21"/>
  <c r="E25" i="21"/>
  <c r="E26" i="21"/>
  <c r="E27" i="21"/>
  <c r="E28" i="21"/>
  <c r="E29" i="21"/>
  <c r="E30" i="21"/>
  <c r="E31" i="21"/>
  <c r="E32" i="21"/>
  <c r="E33" i="21"/>
  <c r="E34" i="21"/>
  <c r="E35" i="21"/>
  <c r="C53" i="3"/>
  <c r="C71" i="3"/>
  <c r="C32" i="3"/>
  <c r="C61" i="4"/>
  <c r="C37" i="4"/>
  <c r="D19" i="2"/>
  <c r="D45" i="5"/>
  <c r="D37" i="8" l="1"/>
  <c r="D38" i="8" s="1"/>
  <c r="D39" i="8" s="1"/>
  <c r="D40" i="8" s="1"/>
  <c r="D41" i="8" s="1"/>
  <c r="E41" i="8" s="1"/>
  <c r="C20" i="4"/>
  <c r="D72" i="5"/>
  <c r="C54" i="3"/>
  <c r="C55" i="3" s="1"/>
  <c r="C72" i="3"/>
  <c r="C33" i="3"/>
  <c r="C62" i="4"/>
  <c r="C38" i="4"/>
  <c r="D20" i="2"/>
  <c r="D46" i="5"/>
  <c r="E38" i="8" l="1"/>
  <c r="E37" i="8"/>
  <c r="E36" i="8"/>
  <c r="E39" i="8"/>
  <c r="E40" i="8"/>
  <c r="C21" i="4"/>
  <c r="D73" i="5"/>
  <c r="C34" i="3"/>
  <c r="C73" i="3"/>
  <c r="C63" i="4"/>
  <c r="C39" i="4"/>
  <c r="C56" i="3"/>
  <c r="D21" i="2"/>
  <c r="D47" i="5"/>
  <c r="D74" i="5" l="1"/>
  <c r="C22" i="4"/>
  <c r="C35" i="3"/>
  <c r="C36" i="3" s="1"/>
  <c r="C74" i="3"/>
  <c r="C64" i="4"/>
  <c r="C40" i="4"/>
  <c r="C57" i="3"/>
  <c r="D22" i="2"/>
  <c r="D48" i="5"/>
  <c r="D75" i="5" l="1"/>
  <c r="C23" i="4"/>
  <c r="C75" i="3"/>
  <c r="C37" i="3"/>
  <c r="C65" i="4"/>
  <c r="C41" i="4"/>
  <c r="C58" i="3"/>
  <c r="D23" i="2"/>
  <c r="D49" i="5"/>
  <c r="D76" i="5" l="1"/>
  <c r="C24" i="4"/>
  <c r="C76" i="3"/>
  <c r="C38" i="3"/>
  <c r="C66" i="4"/>
  <c r="C42" i="4"/>
  <c r="C59" i="3"/>
  <c r="D24" i="2"/>
  <c r="D50" i="5"/>
  <c r="D77" i="5" l="1"/>
  <c r="C25" i="4"/>
  <c r="C77" i="3"/>
  <c r="C39" i="3"/>
  <c r="C67" i="4"/>
  <c r="C43" i="4"/>
  <c r="C60" i="3"/>
  <c r="D25" i="2"/>
  <c r="D51" i="5"/>
  <c r="D78" i="5" l="1"/>
  <c r="C26" i="4"/>
  <c r="C78" i="3"/>
  <c r="C68" i="4"/>
  <c r="C40" i="3"/>
  <c r="C44" i="4"/>
  <c r="C61" i="3"/>
  <c r="D26" i="2"/>
  <c r="D52" i="5"/>
  <c r="D79" i="5" l="1"/>
  <c r="C27" i="4"/>
  <c r="C69" i="4"/>
  <c r="C41" i="3"/>
  <c r="C79" i="3"/>
  <c r="C45" i="4"/>
  <c r="C62" i="3"/>
  <c r="D27" i="2"/>
  <c r="D53" i="5"/>
  <c r="D80" i="5" l="1"/>
  <c r="C28" i="4"/>
  <c r="C70" i="4"/>
  <c r="C42" i="3"/>
  <c r="C63" i="3"/>
  <c r="C80" i="3"/>
  <c r="D28" i="2"/>
  <c r="D54" i="5"/>
  <c r="C46" i="4"/>
  <c r="D81" i="5" l="1"/>
  <c r="C29" i="4"/>
  <c r="D28" i="4"/>
  <c r="C71" i="4"/>
  <c r="C47" i="4"/>
  <c r="C64" i="3"/>
  <c r="C43" i="3"/>
  <c r="C81" i="3"/>
  <c r="D29" i="2"/>
  <c r="D55" i="5"/>
  <c r="D82" i="5" l="1"/>
  <c r="D29" i="4"/>
  <c r="D17" i="4"/>
  <c r="D19" i="4"/>
  <c r="D18" i="4"/>
  <c r="D20" i="4"/>
  <c r="D21" i="4"/>
  <c r="D22" i="4"/>
  <c r="D23" i="4"/>
  <c r="D24" i="4"/>
  <c r="D25" i="4"/>
  <c r="D26" i="4"/>
  <c r="D27" i="4"/>
  <c r="C72" i="4"/>
  <c r="D71" i="4" s="1"/>
  <c r="C48" i="4"/>
  <c r="C65" i="3"/>
  <c r="D30" i="2"/>
  <c r="C82" i="3"/>
  <c r="C44" i="3"/>
  <c r="D56" i="5"/>
  <c r="D83" i="5" l="1"/>
  <c r="D72" i="4"/>
  <c r="D60" i="4"/>
  <c r="D61" i="4"/>
  <c r="D62" i="4"/>
  <c r="D63" i="4"/>
  <c r="D64" i="4"/>
  <c r="D65" i="4"/>
  <c r="D66" i="4"/>
  <c r="D67" i="4"/>
  <c r="D68" i="4"/>
  <c r="D69" i="4"/>
  <c r="D70" i="4"/>
  <c r="C49" i="4"/>
  <c r="D31" i="2"/>
  <c r="C66" i="3"/>
  <c r="D82" i="3"/>
  <c r="D70" i="3"/>
  <c r="D71" i="3"/>
  <c r="D72" i="3"/>
  <c r="D73" i="3"/>
  <c r="D74" i="3"/>
  <c r="D75" i="3"/>
  <c r="D76" i="3"/>
  <c r="D77" i="3"/>
  <c r="D78" i="3"/>
  <c r="D79" i="3"/>
  <c r="D80" i="3"/>
  <c r="D81" i="3"/>
  <c r="C45" i="3"/>
  <c r="D57" i="5"/>
  <c r="D84" i="5" l="1"/>
  <c r="C50" i="4"/>
  <c r="D49" i="4" s="1"/>
  <c r="D32" i="2"/>
  <c r="D33" i="2" s="1"/>
  <c r="E33" i="2" s="1"/>
  <c r="D58" i="5"/>
  <c r="D59" i="5" s="1"/>
  <c r="D66" i="3"/>
  <c r="D52" i="3"/>
  <c r="D53" i="3"/>
  <c r="D55" i="3"/>
  <c r="D54" i="3"/>
  <c r="D56" i="3"/>
  <c r="D57" i="3"/>
  <c r="D58" i="3"/>
  <c r="D59" i="3"/>
  <c r="D60" i="3"/>
  <c r="D61" i="3"/>
  <c r="D62" i="3"/>
  <c r="D63" i="3"/>
  <c r="D64" i="3"/>
  <c r="D65" i="3"/>
  <c r="C46" i="3"/>
  <c r="D45" i="3" s="1"/>
  <c r="D85" i="5" l="1"/>
  <c r="E84" i="5" s="1"/>
  <c r="D50" i="4"/>
  <c r="D36" i="4"/>
  <c r="D37" i="4"/>
  <c r="D38" i="4"/>
  <c r="D39" i="4"/>
  <c r="D40" i="4"/>
  <c r="D41" i="4"/>
  <c r="D42" i="4"/>
  <c r="D43" i="4"/>
  <c r="D44" i="4"/>
  <c r="D45" i="4"/>
  <c r="D46" i="4"/>
  <c r="D47" i="4"/>
  <c r="D48" i="4"/>
  <c r="D60" i="5"/>
  <c r="D46" i="3"/>
  <c r="D31" i="3"/>
  <c r="D32" i="3"/>
  <c r="D33" i="3"/>
  <c r="D34" i="3"/>
  <c r="D36" i="3"/>
  <c r="D35" i="3"/>
  <c r="D37" i="3"/>
  <c r="D38" i="3"/>
  <c r="D39" i="3"/>
  <c r="D40" i="3"/>
  <c r="D41" i="3"/>
  <c r="D42" i="3"/>
  <c r="D43" i="3"/>
  <c r="D44" i="3"/>
  <c r="D4" i="15"/>
  <c r="E85" i="5" l="1"/>
  <c r="E70" i="5"/>
  <c r="E71" i="5"/>
  <c r="E72" i="5"/>
  <c r="E73" i="5"/>
  <c r="E74" i="5"/>
  <c r="E75" i="5"/>
  <c r="E76" i="5"/>
  <c r="E77" i="5"/>
  <c r="E78" i="5"/>
  <c r="E79" i="5"/>
  <c r="E80" i="5"/>
  <c r="E81" i="5"/>
  <c r="E82" i="5"/>
  <c r="E83" i="5"/>
  <c r="E18" i="2"/>
  <c r="E19" i="2"/>
  <c r="E20" i="2"/>
  <c r="E21" i="2"/>
  <c r="E22" i="2"/>
  <c r="E23" i="2"/>
  <c r="E24" i="2"/>
  <c r="E25" i="2"/>
  <c r="E26" i="2"/>
  <c r="E27" i="2"/>
  <c r="E28" i="2"/>
  <c r="E29" i="2"/>
  <c r="E30" i="2"/>
  <c r="E31" i="2"/>
  <c r="E32" i="2"/>
  <c r="D61" i="5"/>
  <c r="D3" i="15"/>
  <c r="D62" i="5" l="1"/>
  <c r="C2" i="4"/>
  <c r="D63" i="5" l="1"/>
  <c r="D2" i="9"/>
  <c r="D64" i="5" l="1"/>
  <c r="D3" i="9"/>
  <c r="D65" i="5" l="1"/>
  <c r="D4" i="9"/>
  <c r="D66" i="5" l="1"/>
  <c r="E65" i="5" s="1"/>
  <c r="D5" i="9"/>
  <c r="E66" i="5" l="1"/>
  <c r="E44" i="5"/>
  <c r="E45" i="5"/>
  <c r="E46" i="5"/>
  <c r="E47" i="5"/>
  <c r="E48" i="5"/>
  <c r="E49" i="5"/>
  <c r="E50" i="5"/>
  <c r="E51" i="5"/>
  <c r="E52" i="5"/>
  <c r="E53" i="5"/>
  <c r="E54" i="5"/>
  <c r="E55" i="5"/>
  <c r="E56" i="5"/>
  <c r="E57" i="5"/>
  <c r="E59" i="5"/>
  <c r="E58" i="5"/>
  <c r="E60" i="5"/>
  <c r="E61" i="5"/>
  <c r="E62" i="5"/>
  <c r="E63" i="5"/>
  <c r="E64" i="5"/>
  <c r="D6" i="9"/>
  <c r="D7" i="9" l="1"/>
  <c r="D8" i="9" l="1"/>
  <c r="D2" i="2"/>
  <c r="D3" i="2" l="1"/>
  <c r="D9" i="9"/>
  <c r="C3" i="4"/>
  <c r="C4" i="4" l="1"/>
  <c r="D4" i="2"/>
  <c r="D10" i="9"/>
  <c r="D5" i="2" l="1"/>
  <c r="D8" i="5"/>
  <c r="C5" i="4"/>
  <c r="D11" i="9"/>
  <c r="D6" i="2" l="1"/>
  <c r="D7" i="2" s="1"/>
  <c r="D8" i="2" s="1"/>
  <c r="D9" i="2" s="1"/>
  <c r="D10" i="2" s="1"/>
  <c r="D11" i="2" s="1"/>
  <c r="D12" i="2" s="1"/>
  <c r="D9" i="5"/>
  <c r="C6" i="4"/>
  <c r="D12" i="9"/>
  <c r="E8" i="5" l="1"/>
  <c r="E5" i="5"/>
  <c r="E9" i="5"/>
  <c r="E6" i="5"/>
  <c r="E7" i="5"/>
  <c r="C7" i="4"/>
  <c r="D13" i="9"/>
  <c r="C8" i="4" l="1"/>
  <c r="D14" i="9"/>
  <c r="C9" i="4" l="1"/>
  <c r="C10" i="4" s="1"/>
  <c r="D15" i="9"/>
  <c r="D10" i="4" l="1"/>
  <c r="D2" i="4"/>
  <c r="D3" i="4"/>
  <c r="D4" i="4"/>
  <c r="D5" i="4"/>
  <c r="D6" i="4"/>
  <c r="D7" i="4"/>
  <c r="D8" i="4"/>
  <c r="D9" i="4"/>
  <c r="D16" i="9"/>
  <c r="D17" i="9" l="1"/>
  <c r="D18" i="9" l="1"/>
  <c r="D13" i="2" l="1"/>
  <c r="D19" i="9"/>
  <c r="E2" i="2" l="1"/>
  <c r="E4" i="2"/>
  <c r="E5" i="2"/>
  <c r="E6" i="2"/>
  <c r="E7" i="2"/>
  <c r="E8" i="2"/>
  <c r="E9" i="2"/>
  <c r="E10" i="2"/>
  <c r="E11" i="2"/>
  <c r="E12" i="2"/>
  <c r="D20" i="9"/>
  <c r="E3" i="2"/>
  <c r="E4" i="9" l="1"/>
  <c r="E5" i="9"/>
  <c r="E20" i="9"/>
  <c r="E2" i="9"/>
  <c r="E3" i="9"/>
  <c r="E6" i="9"/>
  <c r="E7" i="9"/>
  <c r="E8" i="9"/>
  <c r="E9" i="9"/>
  <c r="E10" i="9"/>
  <c r="E11" i="9"/>
  <c r="E12" i="9"/>
  <c r="E13" i="9"/>
  <c r="E14" i="9"/>
  <c r="E15" i="9"/>
  <c r="E16" i="9"/>
  <c r="E17" i="9"/>
  <c r="E18" i="9"/>
  <c r="E19" i="9"/>
  <c r="D18" i="8" l="1"/>
  <c r="D19" i="8" s="1"/>
  <c r="D20" i="8" s="1"/>
  <c r="D21" i="8" l="1"/>
  <c r="E3" i="8" l="1"/>
  <c r="E4" i="8"/>
  <c r="E5" i="8"/>
  <c r="E20" i="8"/>
  <c r="E21" i="8"/>
  <c r="E18" i="8"/>
  <c r="E10" i="8"/>
  <c r="E14" i="8"/>
  <c r="E7" i="8"/>
  <c r="E11" i="8"/>
  <c r="E15" i="8"/>
  <c r="E8" i="8"/>
  <c r="E12" i="8"/>
  <c r="E16" i="8"/>
  <c r="E6" i="8"/>
  <c r="E9" i="8"/>
  <c r="E13" i="8"/>
  <c r="E17" i="8"/>
  <c r="E19" i="8"/>
  <c r="E28" i="8" l="1"/>
  <c r="E29" i="8" l="1"/>
  <c r="E25" i="8"/>
  <c r="E26" i="8"/>
  <c r="E27" i="8"/>
  <c r="C19" i="15" l="1"/>
  <c r="C20" i="15" s="1"/>
  <c r="C21" i="15" l="1"/>
  <c r="C22" i="15" l="1"/>
  <c r="C23" i="15" l="1"/>
  <c r="C24" i="15" l="1"/>
  <c r="C25" i="15" l="1"/>
  <c r="C26" i="15" l="1"/>
  <c r="C27" i="15" l="1"/>
  <c r="D26" i="15" l="1"/>
  <c r="D27" i="15"/>
  <c r="D19" i="15"/>
  <c r="D18" i="15"/>
  <c r="D20" i="15"/>
  <c r="D21" i="15"/>
  <c r="D22" i="15"/>
  <c r="D23" i="15"/>
  <c r="D24" i="15"/>
  <c r="D25" i="15"/>
  <c r="D3" i="24" l="1"/>
  <c r="D4" i="24" l="1"/>
  <c r="D5" i="24" l="1"/>
  <c r="D6" i="24" s="1"/>
  <c r="D7" i="24" l="1"/>
  <c r="D8" i="24" l="1"/>
  <c r="D9" i="24" l="1"/>
  <c r="D10" i="24" l="1"/>
  <c r="D11" i="24" l="1"/>
  <c r="D12" i="24" s="1"/>
  <c r="E12" i="24" s="1"/>
  <c r="D54" i="2"/>
  <c r="D55" i="2" s="1"/>
  <c r="D56" i="2" s="1"/>
  <c r="E11" i="24" l="1"/>
  <c r="E2" i="24"/>
  <c r="E3" i="24"/>
  <c r="E4" i="24"/>
  <c r="E6" i="24"/>
  <c r="E5" i="24"/>
  <c r="E7" i="24"/>
  <c r="E8" i="24"/>
  <c r="E9" i="24"/>
  <c r="E10" i="24"/>
  <c r="D57" i="2"/>
  <c r="D58" i="2" l="1"/>
  <c r="D59" i="2" l="1"/>
  <c r="D60" i="2" l="1"/>
  <c r="D61" i="2" l="1"/>
  <c r="D62" i="2" l="1"/>
  <c r="D63" i="2" l="1"/>
  <c r="D64" i="2" l="1"/>
  <c r="E64" i="2" l="1"/>
  <c r="E55" i="2"/>
  <c r="E54" i="2"/>
  <c r="E53" i="2"/>
  <c r="E56" i="2"/>
  <c r="E57" i="2"/>
  <c r="E58" i="2"/>
  <c r="E59" i="2"/>
  <c r="E60" i="2"/>
  <c r="E61" i="2"/>
  <c r="E62" i="2"/>
  <c r="E63" i="2"/>
</calcChain>
</file>

<file path=xl/sharedStrings.xml><?xml version="1.0" encoding="utf-8"?>
<sst xmlns="http://schemas.openxmlformats.org/spreadsheetml/2006/main" count="1445" uniqueCount="488">
  <si>
    <t>SI NO.</t>
  </si>
  <si>
    <t>PART NO</t>
  </si>
  <si>
    <t>Rej Qty</t>
  </si>
  <si>
    <t>SHAFT MAIN(KTEL)</t>
  </si>
  <si>
    <t>SHAFT COUNTER (KTEL)</t>
  </si>
  <si>
    <t>SKS (KTEL)</t>
  </si>
  <si>
    <t>Cumm Qty</t>
  </si>
  <si>
    <t>Cumm %</t>
  </si>
  <si>
    <t>SHAFT COUNTER (K67 F)</t>
  </si>
  <si>
    <t>SHAFT MAIN(K67 F)</t>
  </si>
  <si>
    <t>SKS -(K 55)</t>
  </si>
  <si>
    <t>GRINDING U/S</t>
  </si>
  <si>
    <t>OD U/S</t>
  </si>
  <si>
    <t>WRONG LOADING</t>
  </si>
  <si>
    <t xml:space="preserve">DENT ON FACE </t>
  </si>
  <si>
    <t>CENTER DAMAGE</t>
  </si>
  <si>
    <t>Qty</t>
  </si>
  <si>
    <t>ANGLE NG</t>
  </si>
  <si>
    <t>Defects</t>
  </si>
  <si>
    <t>SPLINE DENT &amp; DAMAGE</t>
  </si>
  <si>
    <t>TURNING LENGTH U/S</t>
  </si>
  <si>
    <t>THREAD DAMAGE</t>
  </si>
  <si>
    <t>ID O/S</t>
  </si>
  <si>
    <t>TCE OUT</t>
  </si>
  <si>
    <t>DRILL OUT</t>
  </si>
  <si>
    <t>TEETH DAMAGE</t>
  </si>
  <si>
    <t>GRINDING UNCLEAN</t>
  </si>
  <si>
    <t>TURNING PROBLEM</t>
  </si>
  <si>
    <t>GPDN -TVS APACHE</t>
  </si>
  <si>
    <t>GPD -TVS STAR</t>
  </si>
  <si>
    <t>GPD -TVS APACHE</t>
  </si>
  <si>
    <t>GPD -TVS SPORTS</t>
  </si>
  <si>
    <t>SHAFT INTERMEDIATE-WEGO</t>
  </si>
  <si>
    <t>SHAFT CLUTCH-WEGO</t>
  </si>
  <si>
    <t>SHAFT REAR WHEEL-WEGO</t>
  </si>
  <si>
    <t>GEAR INTERMEDIATE-WEGO</t>
  </si>
  <si>
    <t>GEAR REAR WHEEL-WEGO</t>
  </si>
  <si>
    <t>GRINDING  US</t>
  </si>
  <si>
    <t>GROOVE NG</t>
  </si>
  <si>
    <t>CD O/S</t>
  </si>
  <si>
    <t>Monthly Rej % according to DRM</t>
  </si>
  <si>
    <t>Month</t>
  </si>
  <si>
    <t>Actual</t>
  </si>
  <si>
    <t>Target</t>
  </si>
  <si>
    <t>Trigger Target</t>
  </si>
  <si>
    <t>Monthly Rejection Cost According to DRM</t>
  </si>
  <si>
    <t xml:space="preserve"> </t>
  </si>
  <si>
    <t>First Part 4M Analysis</t>
  </si>
  <si>
    <t>4-M Analysis</t>
  </si>
  <si>
    <t xml:space="preserve">4-M </t>
  </si>
  <si>
    <t>Rejection Oty</t>
  </si>
  <si>
    <t>Rejection %</t>
  </si>
  <si>
    <t>Machine</t>
  </si>
  <si>
    <t>Man</t>
  </si>
  <si>
    <t>Material</t>
  </si>
  <si>
    <t>Method</t>
  </si>
  <si>
    <t>LINE</t>
  </si>
  <si>
    <t>Rejection Qty</t>
  </si>
  <si>
    <t>SHAFT LINE A</t>
  </si>
  <si>
    <t>GEAR B LINE</t>
  </si>
  <si>
    <t>HARD LINE A</t>
  </si>
  <si>
    <t>GEAR A LINE</t>
  </si>
  <si>
    <t>SHAFT LINE B</t>
  </si>
  <si>
    <t>CAM SHAFT LINE</t>
  </si>
  <si>
    <t>FORGING</t>
  </si>
  <si>
    <t>CON ROD LINE</t>
  </si>
  <si>
    <t>Line</t>
  </si>
  <si>
    <t>S</t>
  </si>
  <si>
    <t>G2</t>
  </si>
  <si>
    <t>G1</t>
  </si>
  <si>
    <t>CAM</t>
  </si>
  <si>
    <t>CON</t>
  </si>
  <si>
    <t>HONDA</t>
  </si>
  <si>
    <t>TVS</t>
  </si>
  <si>
    <t>Section</t>
  </si>
  <si>
    <t>Target Rej%</t>
  </si>
  <si>
    <t>Actual Rej %</t>
  </si>
  <si>
    <t>Sr. No.</t>
  </si>
  <si>
    <t>Scrap Desc.</t>
  </si>
  <si>
    <t>Assly. Rework Rejection</t>
  </si>
  <si>
    <t>Drill Out</t>
  </si>
  <si>
    <t>TCE out</t>
  </si>
  <si>
    <t>Blank</t>
  </si>
  <si>
    <t>Crack</t>
  </si>
  <si>
    <t>Cut Samples</t>
  </si>
  <si>
    <t>bar end piece</t>
  </si>
  <si>
    <t>Spline damage</t>
  </si>
  <si>
    <t>Die Setting Rejection</t>
  </si>
  <si>
    <t>Face Runout</t>
  </si>
  <si>
    <t>CD U/S</t>
  </si>
  <si>
    <t>dent on teeth Flank</t>
  </si>
  <si>
    <t>OD.undersize</t>
  </si>
  <si>
    <t>UnderFill</t>
  </si>
  <si>
    <t>Face Unclean</t>
  </si>
  <si>
    <t>Grinding-Undersize</t>
  </si>
  <si>
    <t>Dent</t>
  </si>
  <si>
    <t>Dent on face</t>
  </si>
  <si>
    <t>Od oversize</t>
  </si>
  <si>
    <t>Center Damage</t>
  </si>
  <si>
    <t>ID O/S.</t>
  </si>
  <si>
    <t>Spline Dent</t>
  </si>
  <si>
    <t>PCD Run out</t>
  </si>
  <si>
    <t>Common  Scrap-Setting</t>
  </si>
  <si>
    <t>Rusted</t>
  </si>
  <si>
    <t>turning Length u/s</t>
  </si>
  <si>
    <t>Centring &amp; Facing-Length u/s</t>
  </si>
  <si>
    <t>Milling-Unclean</t>
  </si>
  <si>
    <t>Span u/s</t>
  </si>
  <si>
    <t>key angle out</t>
  </si>
  <si>
    <t>dent on od</t>
  </si>
  <si>
    <t>Drilling chfr NG</t>
  </si>
  <si>
    <t>Turning-Width u/s</t>
  </si>
  <si>
    <t>Drilling-Position shift</t>
  </si>
  <si>
    <t>Common Scrap-Trial</t>
  </si>
  <si>
    <t>Wrong loading</t>
  </si>
  <si>
    <t>Honning-Unclean</t>
  </si>
  <si>
    <t>Turning-Groove position o/u</t>
  </si>
  <si>
    <t>Drilling-Chfr o/s</t>
  </si>
  <si>
    <t>Lobe Grinding Uclean</t>
  </si>
  <si>
    <t>Operation Miss</t>
  </si>
  <si>
    <t>Step on Face</t>
  </si>
  <si>
    <t>Turning-length variation</t>
  </si>
  <si>
    <t>Grinding-Unclean</t>
  </si>
  <si>
    <t>Counter Depth O/S</t>
  </si>
  <si>
    <t>Lug Hight NG.</t>
  </si>
  <si>
    <t>Centre depth oversize</t>
  </si>
  <si>
    <t>Hardness Variation</t>
  </si>
  <si>
    <t>Thread damage</t>
  </si>
  <si>
    <t>Honning-Bore o/s</t>
  </si>
  <si>
    <t>Step</t>
  </si>
  <si>
    <t>Grinding-Ovality</t>
  </si>
  <si>
    <t>Chamfer NG in Turning</t>
  </si>
  <si>
    <t>Tooth damaged</t>
  </si>
  <si>
    <t>Cutter Mark</t>
  </si>
  <si>
    <t>Run Out</t>
  </si>
  <si>
    <t xml:space="preserve"> TURNING BORE O/S,U/S</t>
  </si>
  <si>
    <t xml:space="preserve"> BURR</t>
  </si>
  <si>
    <t>Height NG in Turning</t>
  </si>
  <si>
    <t>Turning Step Problem</t>
  </si>
  <si>
    <t>Center &amp; Pin Broken</t>
  </si>
  <si>
    <t>Turning width u/s</t>
  </si>
  <si>
    <t>Drilling-Taper</t>
  </si>
  <si>
    <t>Step U/S.</t>
  </si>
  <si>
    <t>Boring-Bore o/s</t>
  </si>
  <si>
    <t>Wrong Annealing Done</t>
  </si>
  <si>
    <t>Drilling-Ovality</t>
  </si>
  <si>
    <t>Chattering Problem</t>
  </si>
  <si>
    <t>Scratch on teeth</t>
  </si>
  <si>
    <t>Shaving Operation Miss</t>
  </si>
  <si>
    <t>Honning-Ovality</t>
  </si>
  <si>
    <t>Span o/s</t>
  </si>
  <si>
    <t>Hobbing Mark</t>
  </si>
  <si>
    <t>Hard Turning ID O/S.</t>
  </si>
  <si>
    <t>Spline gauge not qualify</t>
  </si>
  <si>
    <t>Turning-Bore o/s</t>
  </si>
  <si>
    <t>Chamfering-Chamfer Uneven</t>
  </si>
  <si>
    <t>Bore ovality</t>
  </si>
  <si>
    <t>Grinding-Step</t>
  </si>
  <si>
    <t>Rolling-Spline tight</t>
  </si>
  <si>
    <t>counter hole step</t>
  </si>
  <si>
    <t>Low Surface Hardness</t>
  </si>
  <si>
    <t>Total width O/S.</t>
  </si>
  <si>
    <t>Turning-Run out More</t>
  </si>
  <si>
    <t>Bore u/s</t>
  </si>
  <si>
    <t>Broaching step</t>
  </si>
  <si>
    <t>lead ng</t>
  </si>
  <si>
    <t>Chemfer Depth o/s</t>
  </si>
  <si>
    <t>Dent on teeth OD</t>
  </si>
  <si>
    <t>Honning-Roughness</t>
  </si>
  <si>
    <t>Pin broken</t>
  </si>
  <si>
    <t>punching miss</t>
  </si>
  <si>
    <t>Longitudinal length (+,-)</t>
  </si>
  <si>
    <t>Spline U/S</t>
  </si>
  <si>
    <t>Step O/S.</t>
  </si>
  <si>
    <t>Double Hobbing</t>
  </si>
  <si>
    <t>Kidney NG</t>
  </si>
  <si>
    <t>TTCE out</t>
  </si>
  <si>
    <t>Boring-Ovality&amp; taper</t>
  </si>
  <si>
    <t>Chamfer miss</t>
  </si>
  <si>
    <t>Double  Loading</t>
  </si>
  <si>
    <t>Drilling&amp; reaming hole miss</t>
  </si>
  <si>
    <t>Forging Unclean</t>
  </si>
  <si>
    <t>Groove width NG</t>
  </si>
  <si>
    <t>Broaching-Minor dia u/s</t>
  </si>
  <si>
    <t>Dent in Bore</t>
  </si>
  <si>
    <t>Drilling-Drill Broken</t>
  </si>
  <si>
    <t>Gear Face Mark</t>
  </si>
  <si>
    <t>tap broken</t>
  </si>
  <si>
    <t>Teeth Scratch</t>
  </si>
  <si>
    <t>Bore Length O/S.</t>
  </si>
  <si>
    <t>Boring-Unclean</t>
  </si>
  <si>
    <t>Girnding Dash Mark</t>
  </si>
  <si>
    <t>Tool Life Over</t>
  </si>
  <si>
    <t>Annealing Length Low</t>
  </si>
  <si>
    <t>Chemfer depth u/s</t>
  </si>
  <si>
    <t>Drilling-Double drilling</t>
  </si>
  <si>
    <t>Thread miss</t>
  </si>
  <si>
    <t>Pin Hole Pitch</t>
  </si>
  <si>
    <t>wall thickness unbalance</t>
  </si>
  <si>
    <t>Broach-Damaged</t>
  </si>
  <si>
    <t>Burr on Dog Teeth (Turning)</t>
  </si>
  <si>
    <t>Drilling-Bore o/s</t>
  </si>
  <si>
    <t>Hard Turning OD U/S.</t>
  </si>
  <si>
    <t>High Run Out</t>
  </si>
  <si>
    <t>Line  Mark</t>
  </si>
  <si>
    <t>Double Broaching</t>
  </si>
  <si>
    <t>Honning-Taper</t>
  </si>
  <si>
    <t>cost</t>
  </si>
  <si>
    <t xml:space="preserve"> total sales</t>
  </si>
  <si>
    <t>Actual 18-19</t>
  </si>
  <si>
    <t>Actual 19-20</t>
  </si>
  <si>
    <t>SHAFT MAIN-KONA</t>
  </si>
  <si>
    <t>CAM SHAFT-KONA</t>
  </si>
  <si>
    <t>SHAFT COUNTER-KONA</t>
  </si>
  <si>
    <t>SKS-KONA</t>
  </si>
  <si>
    <t>GPDN-KONA</t>
  </si>
  <si>
    <t>M3-KONA</t>
  </si>
  <si>
    <t>M4-KONA</t>
  </si>
  <si>
    <t>M5-KONA</t>
  </si>
  <si>
    <t>C2-KONA</t>
  </si>
  <si>
    <t>C3-KONA</t>
  </si>
  <si>
    <t>C4-KONA</t>
  </si>
  <si>
    <t>C5-KONA</t>
  </si>
  <si>
    <t>PKS-KONA</t>
  </si>
  <si>
    <t>RSD-KONA</t>
  </si>
  <si>
    <t>GPD-KONA</t>
  </si>
  <si>
    <t>CON ROD-KOLA</t>
  </si>
  <si>
    <t>GPDN -ECN2</t>
  </si>
  <si>
    <t>TCE MORE</t>
  </si>
  <si>
    <t>Gear Final -KOPA</t>
  </si>
  <si>
    <t>Gear counter -KOPA</t>
  </si>
  <si>
    <t>Shaft counter -KOPA</t>
  </si>
  <si>
    <t>Shaft Drive -KOPA</t>
  </si>
  <si>
    <t>Shaft Final -KOPA</t>
  </si>
  <si>
    <t>GPDN -ECN1</t>
  </si>
  <si>
    <t>Shaft Cam-KOPA</t>
  </si>
  <si>
    <t>UNDERFILL</t>
  </si>
  <si>
    <t>ACTUAL</t>
  </si>
  <si>
    <t>TARGET</t>
  </si>
  <si>
    <t>REJ COST</t>
  </si>
  <si>
    <t>HARD LINE</t>
  </si>
  <si>
    <t>HONNING</t>
  </si>
  <si>
    <t>COLD FORGING</t>
  </si>
  <si>
    <t>MONTH</t>
  </si>
  <si>
    <t>T . TARGET</t>
  </si>
  <si>
    <t>SHAFT LINE-A</t>
  </si>
  <si>
    <t>SHAFT LINE-B</t>
  </si>
  <si>
    <t>CAM LINE</t>
  </si>
  <si>
    <t>GEAR-A</t>
  </si>
  <si>
    <t>GEAR-B</t>
  </si>
  <si>
    <t>Cam Shaft-K1CA</t>
  </si>
  <si>
    <t>DRILL BROKEN</t>
  </si>
  <si>
    <t>Shaft Main-K1CA</t>
  </si>
  <si>
    <t>Shaft Counter -K1CA</t>
  </si>
  <si>
    <t>SKS -K1CA</t>
  </si>
  <si>
    <t>GRINDING UNCLEAR</t>
  </si>
  <si>
    <t>M2  - K1CA</t>
  </si>
  <si>
    <t>M3 --K1CA</t>
  </si>
  <si>
    <t>M4 - K1CA</t>
  </si>
  <si>
    <t>C1 -K1CA</t>
  </si>
  <si>
    <t>C4 -K1CA</t>
  </si>
  <si>
    <t>GPD -K1CA</t>
  </si>
  <si>
    <t>TURNING LENGTH VARIATION</t>
  </si>
  <si>
    <t>DRILL CHAMFER O/S</t>
  </si>
  <si>
    <t>RUSTED</t>
  </si>
  <si>
    <t>K1CA</t>
  </si>
  <si>
    <t>TEETH DENT</t>
  </si>
  <si>
    <t>DENT &amp; DAMAGE</t>
  </si>
  <si>
    <t xml:space="preserve"> DENT &amp; DAMAGE</t>
  </si>
  <si>
    <t>REJ %</t>
  </si>
  <si>
    <t>UNREGISTERD REJECTION OF BS-6</t>
  </si>
  <si>
    <t>CAM K0NA  REJECTION DETAILS</t>
  </si>
  <si>
    <t>CAM KOPA  REJECTION DETAILS</t>
  </si>
  <si>
    <t>Total Checked Qty.</t>
  </si>
  <si>
    <t>NG QTY</t>
  </si>
  <si>
    <t>Total</t>
  </si>
  <si>
    <t>GPDN K0NA  REJECTION DETAILS</t>
  </si>
  <si>
    <t>OK</t>
  </si>
  <si>
    <t>CAM K1CA</t>
  </si>
  <si>
    <t>CAM KONA</t>
  </si>
  <si>
    <t>REWORK QTY</t>
  </si>
  <si>
    <t>CAM DECOMP HT REJECTION DETAILS</t>
  </si>
  <si>
    <t>CAM K1CA  REJECTION DETAILS</t>
  </si>
  <si>
    <t>LINE-2</t>
  </si>
  <si>
    <t>LINE-3</t>
  </si>
  <si>
    <t>LINE-4</t>
  </si>
  <si>
    <t>TOTAL CHECKE QTY</t>
  </si>
  <si>
    <t>GPDN KONA REJECTION DETAILS</t>
  </si>
  <si>
    <t>DRILING CHAMFER O/S</t>
  </si>
  <si>
    <t>KEY WAY DAMAGE</t>
  </si>
  <si>
    <t>OD  DENT &amp; DAMAGE</t>
  </si>
  <si>
    <t>DECOM  HIGHT NG</t>
  </si>
  <si>
    <t>DECOMP HEIGHT NG</t>
  </si>
  <si>
    <t>Con Rod -K1CA</t>
  </si>
  <si>
    <t>Con Rod -KOPA</t>
  </si>
  <si>
    <t>CAM DIA U/S</t>
  </si>
  <si>
    <t>LUG HEIGHT NG</t>
  </si>
  <si>
    <t>UNERFILL</t>
  </si>
  <si>
    <t>ANGLE NG IN ASSLY</t>
  </si>
  <si>
    <t>CHAMFERING  CHAMFER  UNEVEN</t>
  </si>
  <si>
    <t>LINE MARK IN ID</t>
  </si>
  <si>
    <t>DENT ON TEETH</t>
  </si>
  <si>
    <t>HOBBING INCOMPLETE</t>
  </si>
  <si>
    <t>FACE UNCLEAR</t>
  </si>
  <si>
    <t>FACE RUNOUT</t>
  </si>
  <si>
    <t>FACE R/O</t>
  </si>
  <si>
    <t>OBD  U/S</t>
  </si>
  <si>
    <t>HONNING UNCLEAR</t>
  </si>
  <si>
    <t>I D O / S</t>
  </si>
  <si>
    <t xml:space="preserve">STEP ON FACE </t>
  </si>
  <si>
    <t>CENTRE DEPTH MORE</t>
  </si>
  <si>
    <t>STEP ON FACE</t>
  </si>
  <si>
    <t>GROOVE UNEVEN</t>
  </si>
  <si>
    <t>CUTTER MARK/DIBURRING TOOL MARK</t>
  </si>
  <si>
    <t>QTY</t>
  </si>
  <si>
    <t>K0NA</t>
  </si>
  <si>
    <t xml:space="preserve">HONNING </t>
  </si>
  <si>
    <t>HT</t>
  </si>
  <si>
    <t>DOUBLE HOBBING</t>
  </si>
  <si>
    <t>TURNING LENGTH  NG</t>
  </si>
  <si>
    <t>PCD MORE</t>
  </si>
  <si>
    <t>OD U / S</t>
  </si>
  <si>
    <t>LEAD AND PROFILE NG</t>
  </si>
  <si>
    <t>HONNING BORE O/S</t>
  </si>
  <si>
    <t>HONNING OVALITY</t>
  </si>
  <si>
    <t>PKS K0NA</t>
  </si>
  <si>
    <t>DRILL BROKEN / DRILL OUT</t>
  </si>
  <si>
    <t>LOB  GRINDING UNCLEAN</t>
  </si>
  <si>
    <t>FACING &amp; CENTRING LENGTH U/S</t>
  </si>
  <si>
    <t>PIN DOWEL RO</t>
  </si>
  <si>
    <t>DENT AND DAMAGE</t>
  </si>
  <si>
    <t>SM KONA</t>
  </si>
  <si>
    <t>CENTERING AND FACING LENGTH U/S</t>
  </si>
  <si>
    <t>SC K0NA</t>
  </si>
  <si>
    <t>C2 -K1CA</t>
  </si>
  <si>
    <t>C3 -K1CA</t>
  </si>
  <si>
    <t>PKS -K1CA</t>
  </si>
  <si>
    <t>RSD -K1CA</t>
  </si>
  <si>
    <t>M2-KONA</t>
  </si>
  <si>
    <t>C1-KONA</t>
  </si>
  <si>
    <t>GROOVE WIDTH NG</t>
  </si>
  <si>
    <t>K0PA</t>
  </si>
  <si>
    <t>TOTAL SALES</t>
  </si>
  <si>
    <t>REJ QTY</t>
  </si>
  <si>
    <t>DENT &amp;  DAMAGE</t>
  </si>
  <si>
    <t>FACE UNCLEAN</t>
  </si>
  <si>
    <t>GPD KONA</t>
  </si>
  <si>
    <t>FACE  RUNOUT</t>
  </si>
  <si>
    <t>O D U/S</t>
  </si>
  <si>
    <t>LUG OD R/O</t>
  </si>
  <si>
    <t>DOUBLE   HOBBING</t>
  </si>
  <si>
    <t>FACE DAMAGE</t>
  </si>
  <si>
    <t>OBD O/S</t>
  </si>
  <si>
    <t>C4 K0NA</t>
  </si>
  <si>
    <t xml:space="preserve">HARD LINE </t>
  </si>
  <si>
    <t>FACE UC</t>
  </si>
  <si>
    <t xml:space="preserve">OD R/O </t>
  </si>
  <si>
    <t>GPDN K0NA</t>
  </si>
  <si>
    <t>BCD R/O NG</t>
  </si>
  <si>
    <t>MOVEMENT NG</t>
  </si>
  <si>
    <t>CONCENTRICITY NG</t>
  </si>
  <si>
    <t>SHAFT FINAL-KOPG</t>
  </si>
  <si>
    <t>SHAFT DRIVE-K0PG</t>
  </si>
  <si>
    <t>GEAR FINAL-K0PG</t>
  </si>
  <si>
    <t>GPD HLX</t>
  </si>
  <si>
    <t>SD K0PG</t>
  </si>
  <si>
    <t>GPDN-HLX</t>
  </si>
  <si>
    <t>CAM K0NA</t>
  </si>
  <si>
    <t>CAM K0PA</t>
  </si>
  <si>
    <t>GPD K0NA</t>
  </si>
  <si>
    <t>ANGLE NG IN ASSY</t>
  </si>
  <si>
    <t>CUTTER MARK</t>
  </si>
  <si>
    <t>SETTING PART</t>
  </si>
  <si>
    <t>MILLING UNCLEAR</t>
  </si>
  <si>
    <t>CENTERING AND FACING R/O MORE</t>
  </si>
  <si>
    <t>CENTER DEPTH O/S</t>
  </si>
  <si>
    <t>DRILL  LENTH  NG</t>
  </si>
  <si>
    <t>KEY WAY ANGLE DAMAGE/OUT</t>
  </si>
  <si>
    <t>CAM DIA UNDERSIZE</t>
  </si>
  <si>
    <t>REAMER OS / US</t>
  </si>
  <si>
    <t>LENGTH VARIATION</t>
  </si>
  <si>
    <t xml:space="preserve"> R/O MORE</t>
  </si>
  <si>
    <t>GPDN ECN-2</t>
  </si>
  <si>
    <t>CHAMFER NG IN TURNING</t>
  </si>
  <si>
    <t>TORQUE CHECK PARTS</t>
  </si>
  <si>
    <t>PIN DOWEL R/O</t>
  </si>
  <si>
    <t>TURNING WIDTH U/S</t>
  </si>
  <si>
    <t>OBD U/S</t>
  </si>
  <si>
    <t>GRINDING OVALITY</t>
  </si>
  <si>
    <t>Rej. Qty</t>
  </si>
  <si>
    <t>SPAN U/S</t>
  </si>
  <si>
    <t>GRINDING DASH</t>
  </si>
  <si>
    <t>I D O/S</t>
  </si>
  <si>
    <t>DWELL R/O MORE</t>
  </si>
  <si>
    <t>SPLINE TIGHT</t>
  </si>
  <si>
    <t>TEETH  UNEVEN</t>
  </si>
  <si>
    <t xml:space="preserve">CAM SHAFT </t>
  </si>
  <si>
    <t>CON ROD</t>
  </si>
  <si>
    <t>SHAFT A</t>
  </si>
  <si>
    <t>SHAFT B</t>
  </si>
  <si>
    <t xml:space="preserve">GEAR A </t>
  </si>
  <si>
    <t>GEAR B</t>
  </si>
  <si>
    <t>CF</t>
  </si>
  <si>
    <t>HF</t>
  </si>
  <si>
    <t>PART NAME</t>
  </si>
  <si>
    <t>DEFECTS</t>
  </si>
  <si>
    <t>DECOMP HT NG</t>
  </si>
  <si>
    <t>SHAVING UNCLEAN</t>
  </si>
  <si>
    <t>BROACHING SPLINE DAMAGE</t>
  </si>
  <si>
    <t>SETTING PROBLEM</t>
  </si>
  <si>
    <t xml:space="preserve">DOUBLE HOBBING </t>
  </si>
  <si>
    <t>Od o/s</t>
  </si>
  <si>
    <t>BORE LENGTH O/S</t>
  </si>
  <si>
    <t>WIDTH U/S</t>
  </si>
  <si>
    <t>SHAVING MISS</t>
  </si>
  <si>
    <t>POWER CUT/LOW LOAD NG</t>
  </si>
  <si>
    <t>DECOM HIGHT NG</t>
  </si>
  <si>
    <t>MILLING UNCLEAN</t>
  </si>
  <si>
    <t>GC KOPA</t>
  </si>
  <si>
    <t xml:space="preserve">DENT ON KIDNEY FACE </t>
  </si>
  <si>
    <t>DOUBLE BROCHING/SHAPING</t>
  </si>
  <si>
    <t>OTHER</t>
  </si>
  <si>
    <t xml:space="preserve"> FACE R/O MORE</t>
  </si>
  <si>
    <t>2022-2023 OVERALL PLANT REJECTION %</t>
  </si>
  <si>
    <t>2022-2023 Monthly Rejection Cost %</t>
  </si>
  <si>
    <t>SECTION</t>
  </si>
  <si>
    <t>CAM -KONA</t>
  </si>
  <si>
    <t>CAM-KOPA</t>
  </si>
  <si>
    <t>CAM-K1CA</t>
  </si>
  <si>
    <t xml:space="preserve"> AVG-2019-20</t>
  </si>
  <si>
    <t>AVG-2020-21</t>
  </si>
  <si>
    <t>AVG-2021-22</t>
  </si>
  <si>
    <t>FACE STEP</t>
  </si>
  <si>
    <t>DRILL OUT/STEP ON FACE</t>
  </si>
  <si>
    <t>CENTRING SHIFTED</t>
  </si>
  <si>
    <t>SHAVING CUTTER MARK</t>
  </si>
  <si>
    <t>TURNING RUNOUT MORE</t>
  </si>
  <si>
    <t>CD  OS &amp; US</t>
  </si>
  <si>
    <t>DENT ON FACE  / OD</t>
  </si>
  <si>
    <t>DOUBLE SHAPING</t>
  </si>
  <si>
    <t>SPAN O/S  &amp; U/S</t>
  </si>
  <si>
    <t>DENT ON  OD</t>
  </si>
  <si>
    <t>SM K0NA</t>
  </si>
  <si>
    <t>RS KONA</t>
  </si>
  <si>
    <t>RATCHET DENT &amp; OD DENT</t>
  </si>
  <si>
    <t>SM-KONA</t>
  </si>
  <si>
    <t>Cam-KOPA</t>
  </si>
  <si>
    <t>SD-K0PG</t>
  </si>
  <si>
    <t>CUSTOMER</t>
  </si>
  <si>
    <t>CAM -K1CA</t>
  </si>
  <si>
    <t>TURNING OD R/O MORE</t>
  </si>
  <si>
    <t>LOB GRINDING U/C</t>
  </si>
  <si>
    <t xml:space="preserve">CD ANGLE NG </t>
  </si>
  <si>
    <t>TAP BROKEN</t>
  </si>
  <si>
    <t>OD RO</t>
  </si>
  <si>
    <t>LOB  GRINDING U/C</t>
  </si>
  <si>
    <t xml:space="preserve"> DRILL OUT</t>
  </si>
  <si>
    <t>GPDN APACHE</t>
  </si>
  <si>
    <t>SD KOPG</t>
  </si>
  <si>
    <t>SD K0PA</t>
  </si>
  <si>
    <t>SI WEGO</t>
  </si>
  <si>
    <t>TURNING R/O NG</t>
  </si>
  <si>
    <t>INSERT BROKEN</t>
  </si>
  <si>
    <t xml:space="preserve"> PCD R/O MORE</t>
  </si>
  <si>
    <t>TURNING GROOVE POSITION OUT</t>
  </si>
  <si>
    <t xml:space="preserve">SKS K0NA </t>
  </si>
  <si>
    <t>ANNELING LENGTH MORE</t>
  </si>
  <si>
    <t>TURNING CHAMFER UNDERSIZE</t>
  </si>
  <si>
    <t>TURNING GROOVE DEPTH O/S</t>
  </si>
  <si>
    <t>OPERATION MISS</t>
  </si>
  <si>
    <t>GF KOPG</t>
  </si>
  <si>
    <t xml:space="preserve"> TEETH DENT</t>
  </si>
  <si>
    <t>DOUBLE BROACHING/HOBBING</t>
  </si>
  <si>
    <t>TURNING WIDTH VARIATION</t>
  </si>
  <si>
    <t xml:space="preserve">M3 KONA </t>
  </si>
  <si>
    <t>C5 K0NA</t>
  </si>
  <si>
    <t>CUTTER MARK ON TEETH</t>
  </si>
  <si>
    <t>DOUBLE BROCHING</t>
  </si>
  <si>
    <t>SPLINE DAMAGE</t>
  </si>
  <si>
    <t>LEAD &amp; PROFILE OUT</t>
  </si>
  <si>
    <t>WIDTH O/S</t>
  </si>
  <si>
    <t>SC KOPA</t>
  </si>
  <si>
    <t>GRW WEGO</t>
  </si>
  <si>
    <t>M4 K0NA</t>
  </si>
  <si>
    <t>BORE  DENT</t>
  </si>
  <si>
    <t>DRILL CHAMFER MORE</t>
  </si>
  <si>
    <t>ANNEALING PROBLEM</t>
  </si>
  <si>
    <t>SHAFT FINAL K0PG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</si>
</sst>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5" formatCode="&quot;₹&quot;\ #,##0;&quot;₹&quot;\ \-#,##0"/>
    <numFmt numFmtId="43" formatCode="_ * #,##0.00_ ;_ * \-#,##0.00_ ;_ * &quot;-&quot;??_ ;_ @_ "/>
    <numFmt numFmtId="164" formatCode="0.0"/>
    <numFmt numFmtId="165" formatCode="0.000"/>
    <numFmt numFmtId="166" formatCode="_ * #,##0.000_ ;_ * \-#,##0.000_ ;_ * &quot;-&quot;??_ ;_ @_ "/>
    <numFmt numFmtId="167" formatCode="_ * #,##0_ ;_ * \-#,##0_ ;_ * &quot;-&quot;??_ ;_ @_ "/>
    <numFmt numFmtId="168" formatCode="0.0%"/>
    <numFmt numFmtId="169" formatCode="_(* #,##0.00_);_(* \(#,##0.00\);_(* &quot;-&quot;??_);_(@_)"/>
    <numFmt numFmtId="170" formatCode="0.000000"/>
  </numFmts>
  <fonts count="31">
    <font>
      <sz val="11"/>
      <color theme="1"/>
      <name val="Calibri"/>
      <family val="2"/>
      <scheme val="minor"/>
    </font>
    <font>
      <b/>
      <sz val="11"/>
      <color theme="1"/>
      <name val="Calibri"/>
      <family val="2"/>
      <scheme val="minor"/>
    </font>
    <font>
      <sz val="10"/>
      <name val="Arial"/>
      <family val="2"/>
    </font>
    <font>
      <sz val="11"/>
      <name val="Times New Roman"/>
      <family val="1"/>
    </font>
    <font>
      <sz val="11"/>
      <color theme="1"/>
      <name val="Calibri"/>
      <family val="2"/>
      <scheme val="minor"/>
    </font>
    <font>
      <b/>
      <sz val="11"/>
      <name val="Calibri"/>
      <family val="2"/>
      <scheme val="minor"/>
    </font>
    <font>
      <b/>
      <sz val="10"/>
      <name val="Arial"/>
      <family val="2"/>
    </font>
    <font>
      <b/>
      <sz val="16"/>
      <name val="Arial"/>
      <family val="2"/>
    </font>
    <font>
      <b/>
      <sz val="11"/>
      <name val="Arial"/>
      <family val="2"/>
    </font>
    <font>
      <b/>
      <sz val="14"/>
      <name val="Arial"/>
      <family val="2"/>
    </font>
    <font>
      <b/>
      <sz val="12"/>
      <name val="Arial"/>
      <family val="2"/>
    </font>
    <font>
      <b/>
      <sz val="16"/>
      <color theme="1"/>
      <name val="Calibri"/>
      <family val="2"/>
      <scheme val="minor"/>
    </font>
    <font>
      <b/>
      <sz val="22"/>
      <color theme="1"/>
      <name val="Calibri"/>
      <family val="2"/>
      <scheme val="minor"/>
    </font>
    <font>
      <sz val="14"/>
      <name val="Cambria"/>
      <family val="1"/>
    </font>
    <font>
      <sz val="14"/>
      <name val="Times New Roman"/>
      <family val="1"/>
    </font>
    <font>
      <sz val="11"/>
      <color rgb="FFFF0000"/>
      <name val="Calibri"/>
      <family val="2"/>
      <scheme val="minor"/>
    </font>
    <font>
      <b/>
      <sz val="12"/>
      <color theme="1"/>
      <name val="Calibri"/>
      <family val="2"/>
      <scheme val="minor"/>
    </font>
    <font>
      <b/>
      <sz val="22"/>
      <name val="Calibri"/>
      <family val="2"/>
      <scheme val="minor"/>
    </font>
    <font>
      <b/>
      <sz val="10"/>
      <color rgb="FF000000"/>
      <name val="Arial"/>
      <family val="2"/>
    </font>
    <font>
      <b/>
      <sz val="9"/>
      <color rgb="FF000000"/>
      <name val="Arial"/>
      <family val="2"/>
    </font>
    <font>
      <sz val="10"/>
      <color rgb="FF000000"/>
      <name val="Arial"/>
      <family val="2"/>
    </font>
    <font>
      <b/>
      <sz val="11"/>
      <color rgb="FFFF0000"/>
      <name val="Calibri"/>
      <family val="2"/>
      <scheme val="minor"/>
    </font>
    <font>
      <sz val="12"/>
      <color theme="1"/>
      <name val="Calibri"/>
      <family val="2"/>
      <scheme val="minor"/>
    </font>
    <font>
      <b/>
      <sz val="12"/>
      <color rgb="FF00B050"/>
      <name val="Calibri"/>
      <family val="2"/>
      <scheme val="minor"/>
    </font>
    <font>
      <b/>
      <sz val="12"/>
      <color rgb="FFFF0000"/>
      <name val="Calibri"/>
      <family val="2"/>
      <scheme val="minor"/>
    </font>
    <font>
      <b/>
      <sz val="12"/>
      <color theme="0"/>
      <name val="Calibri"/>
      <family val="2"/>
      <scheme val="minor"/>
    </font>
    <font>
      <sz val="10"/>
      <color rgb="FFFF0000"/>
      <name val="Arial"/>
      <family val="2"/>
    </font>
    <font>
      <sz val="11"/>
      <color theme="1"/>
      <name val="Calibri"/>
      <family val="2"/>
      <charset val="128"/>
      <scheme val="minor"/>
    </font>
    <font>
      <b/>
      <sz val="14"/>
      <color theme="1"/>
      <name val="Calibri"/>
      <family val="2"/>
      <scheme val="minor"/>
    </font>
    <font>
      <sz val="10"/>
      <name val="Cambria"/>
      <family val="1"/>
    </font>
    <font>
      <sz val="12"/>
      <name val="Arial"/>
      <family val="2"/>
    </font>
  </fonts>
  <fills count="12">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rgb="FFFFFF00"/>
        <bgColor theme="4" tint="0.79998168889431442"/>
      </patternFill>
    </fill>
    <fill>
      <patternFill patternType="solid">
        <fgColor rgb="FFBBE0E3"/>
        <bgColor indexed="64"/>
      </patternFill>
    </fill>
    <fill>
      <patternFill patternType="solid">
        <fgColor theme="4" tint="0.39997558519241921"/>
        <bgColor indexed="64"/>
      </patternFill>
    </fill>
    <fill>
      <patternFill patternType="solid">
        <fgColor rgb="FF00B050"/>
        <bgColor indexed="64"/>
      </patternFill>
    </fill>
    <fill>
      <patternFill patternType="solid">
        <fgColor rgb="FFFF0000"/>
        <bgColor indexed="64"/>
      </patternFill>
    </fill>
    <fill>
      <patternFill patternType="solid">
        <fgColor theme="6" tint="0.39997558519241921"/>
        <bgColor indexed="64"/>
      </patternFill>
    </fill>
    <fill>
      <patternFill patternType="solid">
        <fgColor rgb="FF00B0F0"/>
        <bgColor indexed="64"/>
      </patternFill>
    </fill>
    <fill>
      <patternFill patternType="solid">
        <fgColor theme="8" tint="0.59999389629810485"/>
        <bgColor indexed="64"/>
      </patternFill>
    </fill>
  </fills>
  <borders count="32">
    <border>
      <left/>
      <right/>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top style="thin">
        <color auto="1"/>
      </top>
      <bottom style="thin">
        <color auto="1"/>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diagonal/>
    </border>
    <border>
      <left/>
      <right/>
      <top style="hair">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style="thin">
        <color indexed="64"/>
      </right>
      <top/>
      <bottom style="thin">
        <color indexed="64"/>
      </bottom>
      <diagonal/>
    </border>
    <border>
      <left style="thin">
        <color auto="1"/>
      </left>
      <right/>
      <top style="thin">
        <color auto="1"/>
      </top>
      <bottom/>
      <diagonal/>
    </border>
    <border>
      <left style="thin">
        <color indexed="64"/>
      </left>
      <right style="thin">
        <color indexed="64"/>
      </right>
      <top/>
      <bottom/>
      <diagonal/>
    </border>
  </borders>
  <cellStyleXfs count="9">
    <xf numFmtId="0" fontId="0" fillId="0" borderId="0"/>
    <xf numFmtId="0" fontId="2" fillId="0" borderId="0"/>
    <xf numFmtId="0" fontId="3"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9" fontId="4" fillId="0" borderId="0" applyFont="0" applyFill="0" applyBorder="0" applyAlignment="0" applyProtection="0"/>
    <xf numFmtId="0" fontId="27" fillId="0" borderId="0">
      <alignment vertical="center"/>
    </xf>
    <xf numFmtId="38" fontId="27" fillId="0" borderId="0" applyFont="0" applyFill="0" applyBorder="0" applyAlignment="0" applyProtection="0">
      <alignment vertical="center"/>
    </xf>
  </cellStyleXfs>
  <cellXfs count="284">
    <xf numFmtId="0" fontId="0" fillId="0" borderId="0" xfId="0"/>
    <xf numFmtId="0" fontId="1" fillId="0" borderId="0" xfId="0" applyFont="1"/>
    <xf numFmtId="0" fontId="1" fillId="0" borderId="0" xfId="0" applyFont="1" applyAlignment="1">
      <alignment horizontal="center"/>
    </xf>
    <xf numFmtId="0" fontId="0" fillId="0" borderId="0" xfId="0"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0" fontId="0" fillId="0" borderId="0" xfId="0" applyAlignment="1">
      <alignment horizontal="center" vertical="center"/>
    </xf>
    <xf numFmtId="0" fontId="1" fillId="0" borderId="0" xfId="0" applyFont="1" applyAlignment="1">
      <alignment horizontal="center" vertical="center"/>
    </xf>
    <xf numFmtId="1" fontId="0" fillId="0" borderId="0" xfId="0" applyNumberFormat="1" applyAlignment="1">
      <alignment horizontal="center" vertical="center"/>
    </xf>
    <xf numFmtId="164" fontId="0" fillId="0" borderId="0" xfId="0" applyNumberFormat="1" applyAlignment="1">
      <alignment horizontal="center" vertical="center"/>
    </xf>
    <xf numFmtId="0" fontId="0" fillId="0" borderId="0" xfId="0" applyAlignment="1">
      <alignment horizontal="left" vertical="center"/>
    </xf>
    <xf numFmtId="0" fontId="0" fillId="0" borderId="0" xfId="0" applyAlignment="1">
      <alignment horizontal="left"/>
    </xf>
    <xf numFmtId="0" fontId="5" fillId="0" borderId="0" xfId="0" applyFont="1" applyAlignment="1">
      <alignment horizontal="center" vertical="center"/>
    </xf>
    <xf numFmtId="0" fontId="5" fillId="0" borderId="0" xfId="0" applyFont="1" applyAlignment="1">
      <alignment horizontal="center"/>
    </xf>
    <xf numFmtId="0" fontId="0" fillId="0" borderId="1" xfId="0" applyBorder="1"/>
    <xf numFmtId="49" fontId="4" fillId="2" borderId="1" xfId="0" applyNumberFormat="1" applyFont="1" applyFill="1" applyBorder="1"/>
    <xf numFmtId="49" fontId="4" fillId="2" borderId="0" xfId="0" applyNumberFormat="1" applyFont="1" applyFill="1"/>
    <xf numFmtId="49" fontId="4" fillId="0" borderId="1" xfId="0" applyNumberFormat="1" applyFont="1" applyBorder="1"/>
    <xf numFmtId="0" fontId="3" fillId="0" borderId="0" xfId="0" applyFont="1"/>
    <xf numFmtId="1" fontId="0" fillId="0" borderId="0" xfId="0" applyNumberFormat="1" applyAlignment="1">
      <alignment horizontal="center"/>
    </xf>
    <xf numFmtId="49" fontId="0" fillId="2" borderId="0" xfId="0" applyNumberFormat="1" applyFill="1"/>
    <xf numFmtId="0" fontId="0" fillId="3" borderId="0" xfId="0" applyFill="1"/>
    <xf numFmtId="10" fontId="0" fillId="0" borderId="0" xfId="3" applyNumberFormat="1" applyFont="1"/>
    <xf numFmtId="1" fontId="0" fillId="0" borderId="0" xfId="0" applyNumberFormat="1"/>
    <xf numFmtId="0" fontId="6" fillId="0" borderId="0" xfId="0" applyFont="1"/>
    <xf numFmtId="0" fontId="6" fillId="0" borderId="0" xfId="0" applyFont="1" applyAlignment="1">
      <alignment horizontal="center"/>
    </xf>
    <xf numFmtId="0" fontId="6" fillId="0" borderId="0" xfId="0" applyFont="1" applyAlignment="1">
      <alignment horizontal="center" vertical="center"/>
    </xf>
    <xf numFmtId="0" fontId="2" fillId="0" borderId="0" xfId="0" applyFont="1"/>
    <xf numFmtId="17" fontId="2" fillId="0" borderId="0" xfId="0" applyNumberFormat="1" applyFont="1" applyAlignment="1">
      <alignment horizontal="center" vertical="top"/>
    </xf>
    <xf numFmtId="2" fontId="2" fillId="0" borderId="0" xfId="0" applyNumberFormat="1" applyFont="1" applyAlignment="1">
      <alignment horizontal="center"/>
    </xf>
    <xf numFmtId="2" fontId="2" fillId="0" borderId="0" xfId="0" applyNumberFormat="1" applyFont="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6" fillId="0" borderId="0" xfId="0" applyFont="1" applyAlignment="1">
      <alignment horizontal="left"/>
    </xf>
    <xf numFmtId="165" fontId="2" fillId="0" borderId="0" xfId="0" applyNumberFormat="1" applyFont="1" applyAlignment="1">
      <alignment horizontal="center" vertical="top"/>
    </xf>
    <xf numFmtId="2" fontId="0" fillId="0" borderId="0" xfId="0" applyNumberFormat="1"/>
    <xf numFmtId="0" fontId="1" fillId="0" borderId="2" xfId="0" applyFont="1" applyBorder="1"/>
    <xf numFmtId="0" fontId="1" fillId="0" borderId="2" xfId="0" applyFont="1" applyBorder="1" applyAlignment="1">
      <alignment horizontal="center" vertical="center"/>
    </xf>
    <xf numFmtId="2" fontId="0" fillId="0" borderId="0" xfId="0" applyNumberFormat="1" applyAlignment="1">
      <alignment horizontal="center" vertical="center"/>
    </xf>
    <xf numFmtId="165" fontId="0" fillId="0" borderId="0" xfId="0" applyNumberFormat="1"/>
    <xf numFmtId="0" fontId="10" fillId="0" borderId="0" xfId="0" applyFont="1" applyAlignment="1">
      <alignment horizontal="center"/>
    </xf>
    <xf numFmtId="0" fontId="10" fillId="0" borderId="0" xfId="0" applyFont="1" applyAlignment="1">
      <alignment horizontal="center" vertical="center"/>
    </xf>
    <xf numFmtId="164" fontId="0" fillId="0" borderId="0" xfId="0" applyNumberFormat="1"/>
    <xf numFmtId="1" fontId="2" fillId="0" borderId="0" xfId="0" applyNumberFormat="1" applyFont="1" applyAlignment="1">
      <alignment horizontal="center" vertical="center"/>
    </xf>
    <xf numFmtId="166" fontId="0" fillId="0" borderId="0" xfId="0" applyNumberFormat="1"/>
    <xf numFmtId="166" fontId="0" fillId="0" borderId="0" xfId="0" applyNumberFormat="1" applyAlignment="1">
      <alignment horizontal="center" vertical="center"/>
    </xf>
    <xf numFmtId="49" fontId="4" fillId="0" borderId="0" xfId="0" applyNumberFormat="1" applyFont="1"/>
    <xf numFmtId="49" fontId="0" fillId="4" borderId="0" xfId="0" applyNumberFormat="1" applyFill="1"/>
    <xf numFmtId="0" fontId="0" fillId="0" borderId="0" xfId="0" applyAlignment="1">
      <alignment horizontal="center"/>
    </xf>
    <xf numFmtId="0" fontId="0" fillId="0" borderId="0" xfId="0" applyAlignment="1">
      <alignment horizontal="center"/>
    </xf>
    <xf numFmtId="0" fontId="0" fillId="0" borderId="0" xfId="0" applyBorder="1"/>
    <xf numFmtId="0" fontId="0" fillId="0" borderId="0" xfId="0" applyBorder="1" applyAlignment="1">
      <alignment horizontal="center" vertical="center"/>
    </xf>
    <xf numFmtId="0" fontId="0" fillId="0" borderId="0" xfId="0" applyAlignment="1">
      <alignment horizontal="center"/>
    </xf>
    <xf numFmtId="0" fontId="0" fillId="0" borderId="0" xfId="0" applyAlignment="1">
      <alignment horizontal="center"/>
    </xf>
    <xf numFmtId="0" fontId="0" fillId="3" borderId="0" xfId="0" applyFill="1" applyAlignment="1">
      <alignment horizontal="left" vertic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2" xfId="0" applyBorder="1" applyAlignment="1">
      <alignment horizontal="center" vertical="center"/>
    </xf>
    <xf numFmtId="0" fontId="0" fillId="0" borderId="0" xfId="0" applyAlignment="1">
      <alignment horizontal="center"/>
    </xf>
    <xf numFmtId="2" fontId="0" fillId="3" borderId="0" xfId="0" applyNumberFormat="1" applyFill="1"/>
    <xf numFmtId="0" fontId="11" fillId="0" borderId="0" xfId="0" applyFont="1" applyAlignment="1">
      <alignment vertical="center"/>
    </xf>
    <xf numFmtId="0" fontId="6" fillId="0" borderId="3" xfId="0" applyFont="1" applyBorder="1" applyAlignment="1">
      <alignment horizontal="center"/>
    </xf>
    <xf numFmtId="0" fontId="6" fillId="0" borderId="3" xfId="0" applyFont="1" applyBorder="1" applyAlignment="1">
      <alignment horizontal="center" vertical="center"/>
    </xf>
    <xf numFmtId="2" fontId="2" fillId="0" borderId="9" xfId="0" applyNumberFormat="1" applyFont="1" applyBorder="1" applyAlignment="1">
      <alignment horizontal="center"/>
    </xf>
    <xf numFmtId="2" fontId="2" fillId="0" borderId="10" xfId="0" applyNumberFormat="1" applyFont="1" applyBorder="1" applyAlignment="1">
      <alignment horizontal="center" vertical="center"/>
    </xf>
    <xf numFmtId="2" fontId="2" fillId="0" borderId="2" xfId="0" applyNumberFormat="1" applyFont="1" applyBorder="1" applyAlignment="1">
      <alignment horizontal="center"/>
    </xf>
    <xf numFmtId="2" fontId="2" fillId="0" borderId="11" xfId="0" applyNumberFormat="1" applyFont="1" applyBorder="1" applyAlignment="1">
      <alignment horizontal="center" vertical="center"/>
    </xf>
    <xf numFmtId="2" fontId="2" fillId="0" borderId="12" xfId="0" applyNumberFormat="1" applyFont="1" applyBorder="1" applyAlignment="1">
      <alignment horizontal="center"/>
    </xf>
    <xf numFmtId="2" fontId="2" fillId="0" borderId="13" xfId="0" applyNumberFormat="1" applyFont="1" applyBorder="1" applyAlignment="1">
      <alignment horizontal="center" vertical="center"/>
    </xf>
    <xf numFmtId="0" fontId="0" fillId="0" borderId="0" xfId="0" applyAlignment="1">
      <alignment horizontal="center" vertical="center" wrapText="1"/>
    </xf>
    <xf numFmtId="0" fontId="0" fillId="0" borderId="15" xfId="0" applyBorder="1" applyAlignment="1">
      <alignment horizontal="center" vertical="center"/>
    </xf>
    <xf numFmtId="0" fontId="0" fillId="0" borderId="16" xfId="0" applyBorder="1" applyAlignment="1">
      <alignment horizontal="center" vertical="center"/>
    </xf>
    <xf numFmtId="0" fontId="13" fillId="0" borderId="0" xfId="0" applyFont="1" applyAlignment="1">
      <alignment horizontal="center" vertical="center"/>
    </xf>
    <xf numFmtId="17" fontId="0" fillId="0" borderId="15" xfId="0" applyNumberFormat="1" applyBorder="1" applyAlignment="1">
      <alignment horizontal="center" vertical="center"/>
    </xf>
    <xf numFmtId="17" fontId="0" fillId="0" borderId="0" xfId="0" applyNumberFormat="1" applyAlignment="1">
      <alignment horizontal="center" vertical="center"/>
    </xf>
    <xf numFmtId="0" fontId="14" fillId="0" borderId="0" xfId="0" applyFont="1" applyAlignment="1">
      <alignment horizontal="center" vertical="center"/>
    </xf>
    <xf numFmtId="0" fontId="0" fillId="0" borderId="2" xfId="0" applyBorder="1"/>
    <xf numFmtId="2" fontId="0" fillId="0" borderId="2" xfId="0" applyNumberFormat="1" applyBorder="1"/>
    <xf numFmtId="0" fontId="19" fillId="5" borderId="17" xfId="0" applyFont="1" applyFill="1" applyBorder="1" applyAlignment="1">
      <alignment horizontal="center" vertical="center" wrapText="1" readingOrder="1"/>
    </xf>
    <xf numFmtId="0" fontId="20" fillId="6" borderId="18" xfId="0" applyFont="1" applyFill="1" applyBorder="1" applyAlignment="1">
      <alignment horizontal="center" vertical="center" wrapText="1" readingOrder="1"/>
    </xf>
    <xf numFmtId="10" fontId="20" fillId="6" borderId="18" xfId="3" applyNumberFormat="1" applyFont="1" applyFill="1" applyBorder="1" applyAlignment="1">
      <alignment horizontal="center" vertical="center" wrapText="1" readingOrder="1"/>
    </xf>
    <xf numFmtId="0" fontId="20" fillId="7" borderId="19" xfId="0" applyFont="1" applyFill="1" applyBorder="1" applyAlignment="1">
      <alignment horizontal="center" vertical="center" wrapText="1" readingOrder="1"/>
    </xf>
    <xf numFmtId="10" fontId="20" fillId="7" borderId="18" xfId="3" applyNumberFormat="1" applyFont="1" applyFill="1" applyBorder="1" applyAlignment="1">
      <alignment horizontal="center" vertical="center" wrapText="1" readingOrder="1"/>
    </xf>
    <xf numFmtId="0" fontId="0" fillId="0" borderId="6" xfId="0" applyBorder="1" applyAlignment="1">
      <alignment horizontal="center" vertical="center"/>
    </xf>
    <xf numFmtId="168" fontId="21" fillId="0" borderId="5" xfId="3" applyNumberFormat="1" applyFont="1" applyBorder="1" applyAlignment="1">
      <alignment horizontal="center" vertical="center"/>
    </xf>
    <xf numFmtId="167" fontId="0" fillId="0" borderId="0" xfId="6" applyNumberFormat="1" applyFont="1"/>
    <xf numFmtId="0" fontId="0" fillId="0" borderId="0" xfId="0" applyFill="1" applyBorder="1"/>
    <xf numFmtId="0" fontId="22" fillId="0" borderId="0" xfId="0" applyFont="1" applyFill="1" applyBorder="1" applyAlignment="1">
      <alignment horizontal="center" vertical="center"/>
    </xf>
    <xf numFmtId="0" fontId="16" fillId="0" borderId="0" xfId="0" applyFont="1" applyFill="1" applyBorder="1" applyAlignment="1">
      <alignment horizontal="center" vertical="center"/>
    </xf>
    <xf numFmtId="16" fontId="22" fillId="0" borderId="0" xfId="0" applyNumberFormat="1" applyFont="1" applyFill="1" applyBorder="1" applyAlignment="1">
      <alignment horizontal="center" vertical="center"/>
    </xf>
    <xf numFmtId="0" fontId="23" fillId="0" borderId="0" xfId="0" applyFont="1" applyFill="1" applyBorder="1" applyAlignment="1">
      <alignment horizontal="center" vertical="center"/>
    </xf>
    <xf numFmtId="0" fontId="24" fillId="0" borderId="0" xfId="0" applyFont="1" applyFill="1" applyBorder="1" applyAlignment="1">
      <alignment horizontal="center" vertical="center"/>
    </xf>
    <xf numFmtId="0" fontId="25" fillId="0" borderId="0" xfId="0" applyFont="1" applyFill="1" applyBorder="1" applyAlignment="1">
      <alignment horizontal="center" vertical="center"/>
    </xf>
    <xf numFmtId="168" fontId="25" fillId="0" borderId="0" xfId="3" applyNumberFormat="1" applyFont="1" applyFill="1" applyBorder="1" applyAlignment="1">
      <alignment horizontal="center" vertical="center"/>
    </xf>
    <xf numFmtId="10" fontId="22" fillId="0" borderId="0" xfId="3" applyNumberFormat="1" applyFont="1" applyFill="1" applyBorder="1" applyAlignment="1">
      <alignment horizontal="center" vertical="center"/>
    </xf>
    <xf numFmtId="0" fontId="19" fillId="8" borderId="2" xfId="0" applyFont="1" applyFill="1" applyBorder="1" applyAlignment="1">
      <alignment horizontal="center" vertical="center" wrapText="1" readingOrder="1"/>
    </xf>
    <xf numFmtId="0" fontId="0" fillId="3" borderId="2" xfId="0" applyFill="1" applyBorder="1"/>
    <xf numFmtId="0" fontId="19" fillId="5" borderId="2" xfId="0" applyFont="1" applyFill="1" applyBorder="1" applyAlignment="1">
      <alignment horizontal="center" vertical="center" wrapText="1" readingOrder="1"/>
    </xf>
    <xf numFmtId="0" fontId="20" fillId="8" borderId="2" xfId="0" applyFont="1" applyFill="1" applyBorder="1" applyAlignment="1">
      <alignment horizontal="center" vertical="center" wrapText="1" readingOrder="1"/>
    </xf>
    <xf numFmtId="10" fontId="20" fillId="6" borderId="2" xfId="3" applyNumberFormat="1" applyFont="1" applyFill="1" applyBorder="1" applyAlignment="1">
      <alignment horizontal="center" vertical="center" wrapText="1" readingOrder="1"/>
    </xf>
    <xf numFmtId="0" fontId="0" fillId="8" borderId="2" xfId="0" applyFill="1" applyBorder="1" applyAlignment="1">
      <alignment horizontal="center" vertical="center"/>
    </xf>
    <xf numFmtId="0" fontId="20" fillId="6" borderId="2" xfId="0" applyFont="1" applyFill="1" applyBorder="1" applyAlignment="1">
      <alignment horizontal="center" vertical="center" wrapText="1" readingOrder="1"/>
    </xf>
    <xf numFmtId="10" fontId="26" fillId="0" borderId="18" xfId="3" applyNumberFormat="1" applyFont="1" applyFill="1" applyBorder="1" applyAlignment="1">
      <alignment horizontal="center" vertical="center" wrapText="1" readingOrder="1"/>
    </xf>
    <xf numFmtId="10" fontId="21" fillId="0" borderId="5" xfId="3" applyNumberFormat="1" applyFont="1" applyBorder="1" applyAlignment="1">
      <alignment horizontal="center" vertical="center"/>
    </xf>
    <xf numFmtId="167" fontId="26" fillId="0" borderId="18" xfId="4" applyNumberFormat="1" applyFont="1" applyFill="1" applyBorder="1" applyAlignment="1">
      <alignment wrapText="1" readingOrder="1"/>
    </xf>
    <xf numFmtId="167" fontId="26" fillId="0" borderId="19" xfId="4" applyNumberFormat="1" applyFont="1" applyFill="1" applyBorder="1" applyAlignment="1">
      <alignment wrapText="1" readingOrder="1"/>
    </xf>
    <xf numFmtId="167" fontId="26" fillId="0" borderId="2" xfId="4" applyNumberFormat="1" applyFont="1" applyFill="1" applyBorder="1" applyAlignment="1">
      <alignment wrapText="1" readingOrder="1"/>
    </xf>
    <xf numFmtId="167" fontId="15" fillId="0" borderId="6" xfId="4" applyNumberFormat="1" applyFont="1" applyBorder="1" applyAlignment="1"/>
    <xf numFmtId="167" fontId="20" fillId="6" borderId="18" xfId="4" applyNumberFormat="1" applyFont="1" applyFill="1" applyBorder="1" applyAlignment="1">
      <alignment horizontal="center" vertical="center" wrapText="1" readingOrder="1"/>
    </xf>
    <xf numFmtId="167" fontId="20" fillId="7" borderId="19" xfId="4" applyNumberFormat="1" applyFont="1" applyFill="1" applyBorder="1" applyAlignment="1">
      <alignment horizontal="center" vertical="center" wrapText="1" readingOrder="1"/>
    </xf>
    <xf numFmtId="0" fontId="0" fillId="9" borderId="2" xfId="0" applyFill="1" applyBorder="1" applyAlignment="1">
      <alignment horizontal="center" vertical="center" wrapText="1"/>
    </xf>
    <xf numFmtId="0" fontId="19" fillId="9" borderId="2" xfId="0" applyFont="1" applyFill="1" applyBorder="1" applyAlignment="1">
      <alignment horizontal="center" vertical="center" wrapText="1" readingOrder="1"/>
    </xf>
    <xf numFmtId="0" fontId="0" fillId="9" borderId="2" xfId="0" applyFill="1" applyBorder="1" applyAlignment="1">
      <alignment horizontal="center" vertical="center"/>
    </xf>
    <xf numFmtId="0" fontId="19" fillId="5" borderId="2" xfId="0" applyFont="1" applyFill="1" applyBorder="1" applyAlignment="1">
      <alignment vertical="center" wrapText="1" readingOrder="1"/>
    </xf>
    <xf numFmtId="17" fontId="20" fillId="6" borderId="2" xfId="0" applyNumberFormat="1" applyFont="1" applyFill="1" applyBorder="1" applyAlignment="1">
      <alignment vertical="center" wrapText="1" readingOrder="1"/>
    </xf>
    <xf numFmtId="17" fontId="20" fillId="7" borderId="2" xfId="0" applyNumberFormat="1" applyFont="1" applyFill="1" applyBorder="1" applyAlignment="1">
      <alignment vertical="center" wrapText="1" readingOrder="1"/>
    </xf>
    <xf numFmtId="1" fontId="20" fillId="7" borderId="2" xfId="0" applyNumberFormat="1" applyFont="1" applyFill="1" applyBorder="1" applyAlignment="1">
      <alignment horizontal="center" vertical="center" wrapText="1" readingOrder="1"/>
    </xf>
    <xf numFmtId="17" fontId="20" fillId="7" borderId="2" xfId="0" applyNumberFormat="1" applyFont="1" applyFill="1" applyBorder="1" applyAlignment="1">
      <alignment horizontal="center" vertical="center" wrapText="1" readingOrder="1"/>
    </xf>
    <xf numFmtId="0" fontId="0" fillId="0" borderId="2" xfId="0" applyBorder="1" applyAlignment="1">
      <alignment vertical="center"/>
    </xf>
    <xf numFmtId="168" fontId="21" fillId="0" borderId="2" xfId="3" applyNumberFormat="1" applyFont="1" applyBorder="1" applyAlignment="1">
      <alignment horizontal="center" vertical="center"/>
    </xf>
    <xf numFmtId="0" fontId="0" fillId="0" borderId="0" xfId="0" applyAlignment="1">
      <alignment horizontal="center"/>
    </xf>
    <xf numFmtId="0" fontId="0" fillId="0" borderId="0" xfId="0" applyAlignment="1">
      <alignment horizontal="center"/>
    </xf>
    <xf numFmtId="0" fontId="0" fillId="0" borderId="0" xfId="0" applyFill="1"/>
    <xf numFmtId="2" fontId="0" fillId="0" borderId="0" xfId="0" applyNumberFormat="1" applyFill="1"/>
    <xf numFmtId="0" fontId="0" fillId="0" borderId="0" xfId="0" applyFill="1" applyAlignment="1">
      <alignment horizontal="center"/>
    </xf>
    <xf numFmtId="2" fontId="0" fillId="0" borderId="0" xfId="0" applyNumberFormat="1" applyFill="1" applyAlignment="1">
      <alignment horizontal="center" vertical="center"/>
    </xf>
    <xf numFmtId="165" fontId="0" fillId="0" borderId="0" xfId="0" applyNumberFormat="1" applyFill="1"/>
    <xf numFmtId="167" fontId="10" fillId="0" borderId="0" xfId="4" applyNumberFormat="1" applyFont="1" applyFill="1" applyBorder="1" applyAlignment="1">
      <alignment horizontal="center" vertical="center"/>
    </xf>
    <xf numFmtId="10" fontId="10" fillId="0" borderId="0" xfId="1" applyNumberFormat="1" applyFont="1" applyFill="1" applyBorder="1" applyAlignment="1">
      <alignment horizontal="center" vertical="center"/>
    </xf>
    <xf numFmtId="0" fontId="10" fillId="0" borderId="0" xfId="1" applyFont="1" applyFill="1" applyBorder="1" applyAlignment="1">
      <alignment horizontal="left" vertical="center"/>
    </xf>
    <xf numFmtId="0" fontId="10" fillId="0" borderId="0" xfId="1" applyFont="1" applyFill="1" applyBorder="1" applyAlignment="1">
      <alignment horizontal="center" vertical="center" wrapText="1"/>
    </xf>
    <xf numFmtId="0" fontId="7" fillId="0" borderId="0" xfId="1" applyFont="1" applyFill="1" applyBorder="1" applyAlignment="1">
      <alignment horizontal="center" vertical="center" wrapText="1"/>
    </xf>
    <xf numFmtId="167" fontId="10" fillId="0" borderId="0" xfId="4" applyNumberFormat="1" applyFont="1" applyFill="1" applyBorder="1" applyAlignment="1">
      <alignment horizontal="center" vertical="center" wrapText="1"/>
    </xf>
    <xf numFmtId="0" fontId="9" fillId="0" borderId="0" xfId="1" applyFont="1" applyFill="1" applyBorder="1" applyAlignment="1">
      <alignment horizontal="center"/>
    </xf>
    <xf numFmtId="0" fontId="7" fillId="0" borderId="0" xfId="1" applyFont="1" applyFill="1" applyBorder="1"/>
    <xf numFmtId="167" fontId="8" fillId="0" borderId="0" xfId="4" applyNumberFormat="1" applyFont="1" applyFill="1" applyBorder="1" applyAlignment="1">
      <alignment horizontal="center" vertical="center"/>
    </xf>
    <xf numFmtId="2" fontId="8" fillId="0" borderId="0" xfId="1" applyNumberFormat="1" applyFont="1" applyFill="1" applyBorder="1" applyAlignment="1">
      <alignment horizontal="center" vertical="center"/>
    </xf>
    <xf numFmtId="167" fontId="0" fillId="0" borderId="0" xfId="0" applyNumberFormat="1" applyFill="1" applyBorder="1"/>
    <xf numFmtId="167" fontId="0" fillId="0" borderId="0" xfId="4" applyNumberFormat="1" applyFont="1"/>
    <xf numFmtId="167" fontId="0" fillId="0" borderId="0" xfId="4" applyNumberFormat="1" applyFont="1" applyAlignment="1">
      <alignment horizontal="center"/>
    </xf>
    <xf numFmtId="167" fontId="0" fillId="0" borderId="0" xfId="4" applyNumberFormat="1" applyFont="1" applyAlignment="1">
      <alignment horizontal="center" vertical="center"/>
    </xf>
    <xf numFmtId="167" fontId="3" fillId="0" borderId="0" xfId="4" applyNumberFormat="1" applyFont="1" applyAlignment="1">
      <alignment horizontal="center" vertic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3" fillId="0" borderId="0" xfId="0" applyFont="1" applyAlignment="1">
      <alignment horizontal="center"/>
    </xf>
    <xf numFmtId="0" fontId="0" fillId="0" borderId="2" xfId="0" applyBorder="1" applyAlignment="1">
      <alignment horizontal="center" vertical="center"/>
    </xf>
    <xf numFmtId="0" fontId="0" fillId="0" borderId="2" xfId="0" applyBorder="1" applyAlignment="1">
      <alignment horizontal="center"/>
    </xf>
    <xf numFmtId="164" fontId="0" fillId="0" borderId="2" xfId="0" applyNumberFormat="1" applyBorder="1" applyAlignment="1">
      <alignment horizontal="center"/>
    </xf>
    <xf numFmtId="1" fontId="0" fillId="0" borderId="2" xfId="0" applyNumberFormat="1" applyBorder="1" applyAlignment="1">
      <alignment horizontal="center"/>
    </xf>
    <xf numFmtId="1" fontId="0" fillId="0" borderId="2" xfId="0" applyNumberFormat="1" applyBorder="1" applyAlignment="1">
      <alignment horizontal="center" vertical="center"/>
    </xf>
    <xf numFmtId="0" fontId="0" fillId="0" borderId="21" xfId="0" applyBorder="1"/>
    <xf numFmtId="0" fontId="0" fillId="0" borderId="21" xfId="0" applyBorder="1" applyAlignment="1">
      <alignment horizontal="center" vertical="center"/>
    </xf>
    <xf numFmtId="1" fontId="0" fillId="0" borderId="21" xfId="0" applyNumberFormat="1" applyBorder="1" applyAlignment="1">
      <alignment horizontal="center"/>
    </xf>
    <xf numFmtId="164" fontId="0" fillId="0" borderId="21" xfId="0" applyNumberFormat="1" applyBorder="1" applyAlignment="1">
      <alignment horizontal="center"/>
    </xf>
    <xf numFmtId="0" fontId="1" fillId="0" borderId="2" xfId="0" applyFont="1" applyBorder="1" applyAlignment="1">
      <alignment horizontal="center"/>
    </xf>
    <xf numFmtId="0" fontId="0" fillId="0" borderId="2" xfId="0" applyFill="1" applyBorder="1"/>
    <xf numFmtId="1" fontId="0" fillId="0" borderId="2" xfId="0" applyNumberFormat="1" applyFill="1" applyBorder="1" applyAlignment="1">
      <alignment horizontal="center" vertical="center"/>
    </xf>
    <xf numFmtId="0" fontId="0" fillId="0" borderId="2" xfId="0"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0" fillId="0" borderId="0" xfId="0" applyAlignment="1"/>
    <xf numFmtId="167" fontId="0" fillId="0" borderId="0" xfId="4" applyNumberFormat="1" applyFont="1" applyFill="1" applyAlignment="1">
      <alignment horizontal="center"/>
    </xf>
    <xf numFmtId="0" fontId="0" fillId="0" borderId="0" xfId="0" applyAlignment="1">
      <alignment horizontal="center"/>
    </xf>
    <xf numFmtId="0" fontId="0" fillId="0" borderId="0" xfId="0" applyAlignment="1">
      <alignment horizontal="center"/>
    </xf>
    <xf numFmtId="0" fontId="0" fillId="0" borderId="2" xfId="0" applyBorder="1" applyAlignment="1">
      <alignment horizontal="center" vertical="center"/>
    </xf>
    <xf numFmtId="0" fontId="0" fillId="0" borderId="0" xfId="0" applyFont="1"/>
    <xf numFmtId="167" fontId="4" fillId="0" borderId="0" xfId="4" applyNumberFormat="1" applyFont="1" applyAlignment="1">
      <alignment horizontal="center" vertical="center"/>
    </xf>
    <xf numFmtId="0" fontId="0" fillId="0" borderId="0" xfId="0" applyAlignment="1">
      <alignment horizontal="center"/>
    </xf>
    <xf numFmtId="165" fontId="0" fillId="0" borderId="0" xfId="0" applyNumberFormat="1" applyAlignment="1">
      <alignment horizontal="center"/>
    </xf>
    <xf numFmtId="165" fontId="0" fillId="0" borderId="0" xfId="0" applyNumberFormat="1" applyAlignment="1">
      <alignment horizontal="center" vertical="center"/>
    </xf>
    <xf numFmtId="0" fontId="0" fillId="0" borderId="0" xfId="0" applyAlignment="1">
      <alignment horizontal="center"/>
    </xf>
    <xf numFmtId="0" fontId="0" fillId="0" borderId="0" xfId="0" applyAlignment="1">
      <alignment horizontal="right"/>
    </xf>
    <xf numFmtId="0" fontId="0" fillId="0" borderId="0" xfId="0" applyAlignment="1">
      <alignment horizontal="center"/>
    </xf>
    <xf numFmtId="167" fontId="0" fillId="0" borderId="0" xfId="0" applyNumberFormat="1"/>
    <xf numFmtId="0" fontId="2" fillId="0" borderId="0" xfId="0" applyFont="1" applyAlignment="1">
      <alignment horizontal="center"/>
    </xf>
    <xf numFmtId="0" fontId="0" fillId="0" borderId="0" xfId="0" applyAlignment="1">
      <alignment horizontal="center"/>
    </xf>
    <xf numFmtId="2" fontId="2" fillId="0" borderId="2" xfId="0" applyNumberFormat="1" applyFont="1" applyBorder="1" applyAlignment="1">
      <alignment horizontal="center" vertical="center"/>
    </xf>
    <xf numFmtId="2" fontId="2" fillId="0" borderId="12" xfId="0" applyNumberFormat="1" applyFont="1" applyBorder="1" applyAlignment="1">
      <alignment horizontal="center" vertical="center"/>
    </xf>
    <xf numFmtId="0" fontId="6" fillId="0" borderId="2" xfId="0" applyFont="1" applyBorder="1" applyAlignment="1">
      <alignment horizontal="center"/>
    </xf>
    <xf numFmtId="0" fontId="6" fillId="0" borderId="2" xfId="0" applyFont="1" applyBorder="1" applyAlignment="1">
      <alignment horizontal="center" vertical="center"/>
    </xf>
    <xf numFmtId="17" fontId="2" fillId="0" borderId="2" xfId="0" applyNumberFormat="1" applyFont="1" applyBorder="1" applyAlignment="1">
      <alignment horizontal="center" vertical="top"/>
    </xf>
    <xf numFmtId="167" fontId="2" fillId="0" borderId="2" xfId="5" applyNumberFormat="1" applyFont="1" applyBorder="1" applyAlignment="1">
      <alignment horizontal="center" vertical="center"/>
    </xf>
    <xf numFmtId="167" fontId="0" fillId="0" borderId="2" xfId="5" applyNumberFormat="1" applyFont="1" applyBorder="1" applyAlignment="1">
      <alignment horizontal="center" vertical="center"/>
    </xf>
    <xf numFmtId="0" fontId="0" fillId="0" borderId="22" xfId="0" applyBorder="1"/>
    <xf numFmtId="0" fontId="0" fillId="0" borderId="23" xfId="0" applyBorder="1"/>
    <xf numFmtId="0" fontId="0" fillId="0" borderId="24" xfId="0" applyBorder="1"/>
    <xf numFmtId="2" fontId="0" fillId="0" borderId="2" xfId="0" applyNumberFormat="1" applyBorder="1" applyAlignment="1">
      <alignment horizontal="center" vertical="center"/>
    </xf>
    <xf numFmtId="2" fontId="2" fillId="0" borderId="9" xfId="0" applyNumberFormat="1" applyFont="1" applyBorder="1" applyAlignment="1">
      <alignment horizontal="center" vertical="center"/>
    </xf>
    <xf numFmtId="2" fontId="0" fillId="0" borderId="12" xfId="0" applyNumberFormat="1" applyBorder="1" applyAlignment="1">
      <alignment horizontal="center" vertical="center"/>
    </xf>
    <xf numFmtId="0" fontId="9" fillId="0" borderId="0" xfId="1" applyFont="1" applyFill="1" applyBorder="1" applyAlignment="1">
      <alignment vertical="center"/>
    </xf>
    <xf numFmtId="43" fontId="0" fillId="0" borderId="0" xfId="0" applyNumberFormat="1"/>
    <xf numFmtId="0" fontId="0" fillId="0" borderId="0" xfId="0" applyAlignment="1">
      <alignment horizontal="center"/>
    </xf>
    <xf numFmtId="0" fontId="0" fillId="0" borderId="0" xfId="0" applyAlignment="1">
      <alignment horizontal="center"/>
    </xf>
    <xf numFmtId="0" fontId="0" fillId="0" borderId="2" xfId="0" applyBorder="1" applyAlignment="1">
      <alignment horizontal="center" vertical="center"/>
    </xf>
    <xf numFmtId="2" fontId="0" fillId="0" borderId="2" xfId="0" applyNumberFormat="1" applyFont="1" applyBorder="1" applyAlignment="1">
      <alignment horizontal="center" vertical="center"/>
    </xf>
    <xf numFmtId="0" fontId="0" fillId="0" borderId="0" xfId="0" applyNumberFormat="1"/>
    <xf numFmtId="0" fontId="0" fillId="0" borderId="0" xfId="0" applyAlignment="1">
      <alignment horizontal="center"/>
    </xf>
    <xf numFmtId="167" fontId="3" fillId="0" borderId="0" xfId="4" applyNumberFormat="1" applyFont="1"/>
    <xf numFmtId="0" fontId="0" fillId="0" borderId="0" xfId="0" applyAlignment="1">
      <alignment horizontal="center"/>
    </xf>
    <xf numFmtId="2" fontId="2" fillId="0" borderId="27" xfId="1" applyNumberFormat="1" applyBorder="1" applyAlignment="1">
      <alignment horizontal="center"/>
    </xf>
    <xf numFmtId="2" fontId="2" fillId="0" borderId="28" xfId="1" applyNumberFormat="1" applyBorder="1" applyAlignment="1">
      <alignment horizontal="center"/>
    </xf>
    <xf numFmtId="0" fontId="6" fillId="0" borderId="25" xfId="1" applyFont="1" applyFill="1" applyBorder="1"/>
    <xf numFmtId="0" fontId="6" fillId="0" borderId="0" xfId="1" applyFont="1" applyFill="1"/>
    <xf numFmtId="0" fontId="6" fillId="0" borderId="26" xfId="1" applyFont="1" applyFill="1" applyBorder="1"/>
    <xf numFmtId="0" fontId="0" fillId="0" borderId="2" xfId="0" applyBorder="1" applyAlignment="1">
      <alignment horizontal="center" vertical="center"/>
    </xf>
    <xf numFmtId="5" fontId="0" fillId="0" borderId="0" xfId="0" applyNumberFormat="1"/>
    <xf numFmtId="0" fontId="6" fillId="0" borderId="0" xfId="1" applyFont="1" applyFill="1" applyBorder="1"/>
    <xf numFmtId="0" fontId="0" fillId="0" borderId="0" xfId="0" applyAlignment="1">
      <alignment horizontal="center"/>
    </xf>
    <xf numFmtId="0" fontId="13" fillId="7" borderId="29" xfId="0" applyFont="1" applyFill="1" applyBorder="1" applyAlignment="1">
      <alignment vertical="center"/>
    </xf>
    <xf numFmtId="0" fontId="13" fillId="10" borderId="29" xfId="0" applyFont="1" applyFill="1" applyBorder="1" applyAlignment="1">
      <alignment vertical="center"/>
    </xf>
    <xf numFmtId="0" fontId="29" fillId="7" borderId="21" xfId="0" applyFont="1" applyFill="1" applyBorder="1" applyAlignment="1">
      <alignment horizontal="center" vertical="center"/>
    </xf>
    <xf numFmtId="0" fontId="29" fillId="7" borderId="2" xfId="0" applyFont="1" applyFill="1" applyBorder="1" applyAlignment="1">
      <alignment horizontal="center" vertical="center"/>
    </xf>
    <xf numFmtId="0" fontId="13" fillId="10" borderId="15" xfId="0" applyFont="1" applyFill="1" applyBorder="1" applyAlignment="1">
      <alignment vertical="center"/>
    </xf>
    <xf numFmtId="0" fontId="0" fillId="0" borderId="0" xfId="0" applyAlignment="1">
      <alignment horizontal="center"/>
    </xf>
    <xf numFmtId="0" fontId="0" fillId="0" borderId="2" xfId="0" applyBorder="1" applyAlignment="1">
      <alignment horizontal="center" vertical="center"/>
    </xf>
    <xf numFmtId="0" fontId="0" fillId="0" borderId="30" xfId="0" applyBorder="1" applyAlignment="1">
      <alignment horizontal="center" vertical="center"/>
    </xf>
    <xf numFmtId="170" fontId="0" fillId="0" borderId="0" xfId="0" applyNumberFormat="1"/>
    <xf numFmtId="2" fontId="0" fillId="0" borderId="0" xfId="0" applyNumberFormat="1" applyAlignment="1">
      <alignment horizontal="left"/>
    </xf>
    <xf numFmtId="0" fontId="0" fillId="0" borderId="2" xfId="0" applyBorder="1" applyAlignment="1">
      <alignment horizontal="left"/>
    </xf>
    <xf numFmtId="2" fontId="0" fillId="0" borderId="2" xfId="0" applyNumberFormat="1" applyBorder="1" applyAlignment="1">
      <alignment horizontal="left"/>
    </xf>
    <xf numFmtId="0" fontId="6" fillId="0" borderId="31" xfId="0" applyFont="1" applyBorder="1" applyAlignment="1">
      <alignment horizontal="center"/>
    </xf>
    <xf numFmtId="0" fontId="6" fillId="0" borderId="31" xfId="0" applyFont="1" applyBorder="1" applyAlignment="1">
      <alignment horizontal="center" vertical="center"/>
    </xf>
    <xf numFmtId="0" fontId="0" fillId="0" borderId="2" xfId="0" applyBorder="1" applyAlignment="1">
      <alignment horizontal="center" vertical="center"/>
    </xf>
    <xf numFmtId="0" fontId="2" fillId="0" borderId="0" xfId="0" applyFont="1" applyAlignment="1">
      <alignment horizontal="center"/>
    </xf>
    <xf numFmtId="10" fontId="6" fillId="0" borderId="2" xfId="0" applyNumberFormat="1" applyFont="1" applyBorder="1" applyAlignment="1">
      <alignment horizontal="center"/>
    </xf>
    <xf numFmtId="10" fontId="6" fillId="0" borderId="2" xfId="0" applyNumberFormat="1" applyFont="1" applyBorder="1" applyAlignment="1">
      <alignment horizontal="center" vertical="center"/>
    </xf>
    <xf numFmtId="167" fontId="30" fillId="0" borderId="0" xfId="4" applyNumberFormat="1" applyFont="1" applyFill="1" applyBorder="1" applyAlignment="1">
      <alignment horizontal="center" vertical="center"/>
    </xf>
    <xf numFmtId="0" fontId="1" fillId="11" borderId="2" xfId="0" applyFont="1" applyFill="1" applyBorder="1" applyAlignment="1">
      <alignment horizontal="center" vertical="center"/>
    </xf>
    <xf numFmtId="2" fontId="1" fillId="11" borderId="2" xfId="0" applyNumberFormat="1" applyFont="1" applyFill="1" applyBorder="1" applyAlignment="1">
      <alignment horizontal="center" vertical="center"/>
    </xf>
    <xf numFmtId="167" fontId="0" fillId="0" borderId="2" xfId="4" applyNumberFormat="1" applyFont="1" applyBorder="1"/>
    <xf numFmtId="0" fontId="0" fillId="0" borderId="0" xfId="0" applyFont="1" applyAlignment="1">
      <alignment horizontal="center" vertical="center"/>
    </xf>
    <xf numFmtId="167" fontId="4" fillId="0" borderId="0" xfId="4" applyNumberFormat="1" applyFont="1" applyAlignment="1">
      <alignment vertical="center"/>
    </xf>
    <xf numFmtId="167" fontId="0" fillId="0" borderId="0" xfId="4" applyNumberFormat="1" applyFont="1" applyAlignment="1">
      <alignment vertical="center"/>
    </xf>
    <xf numFmtId="0" fontId="0" fillId="0" borderId="0" xfId="0" applyAlignment="1">
      <alignment vertical="center"/>
    </xf>
    <xf numFmtId="0" fontId="2" fillId="0" borderId="0" xfId="0" applyFont="1" applyAlignment="1">
      <alignment horizontal="center"/>
    </xf>
    <xf numFmtId="0" fontId="0" fillId="0" borderId="0" xfId="0" applyAlignment="1">
      <alignment horizontal="center"/>
    </xf>
    <xf numFmtId="0" fontId="19" fillId="5" borderId="4" xfId="0" applyFont="1" applyFill="1" applyBorder="1" applyAlignment="1">
      <alignment horizontal="center" vertical="center" wrapText="1" readingOrder="1"/>
    </xf>
    <xf numFmtId="0" fontId="19" fillId="5" borderId="5" xfId="0" applyFont="1" applyFill="1" applyBorder="1" applyAlignment="1">
      <alignment horizontal="center" vertical="center" wrapText="1" readingOrder="1"/>
    </xf>
    <xf numFmtId="0" fontId="17" fillId="0" borderId="2" xfId="0" applyFont="1" applyBorder="1" applyAlignment="1">
      <alignment horizontal="center" vertical="center"/>
    </xf>
    <xf numFmtId="0" fontId="18" fillId="5" borderId="4" xfId="0" applyFont="1" applyFill="1" applyBorder="1" applyAlignment="1">
      <alignment horizontal="center" vertical="center" wrapText="1" readingOrder="1"/>
    </xf>
    <xf numFmtId="0" fontId="18" fillId="5" borderId="7" xfId="0" applyFont="1" applyFill="1" applyBorder="1" applyAlignment="1">
      <alignment horizontal="center" vertical="center" wrapText="1" readingOrder="1"/>
    </xf>
    <xf numFmtId="0" fontId="18" fillId="5" borderId="5" xfId="0" applyFont="1" applyFill="1" applyBorder="1" applyAlignment="1">
      <alignment horizontal="center" vertical="center" wrapText="1" readingOrder="1"/>
    </xf>
    <xf numFmtId="17" fontId="20" fillId="0" borderId="4" xfId="0" applyNumberFormat="1" applyFont="1" applyFill="1" applyBorder="1" applyAlignment="1">
      <alignment horizontal="center" vertical="center" wrapText="1" readingOrder="1"/>
    </xf>
    <xf numFmtId="17" fontId="20" fillId="0" borderId="5" xfId="0" applyNumberFormat="1" applyFont="1" applyFill="1" applyBorder="1" applyAlignment="1">
      <alignment horizontal="center" vertical="center" wrapText="1" readingOrder="1"/>
    </xf>
    <xf numFmtId="167" fontId="20" fillId="0" borderId="4" xfId="4" applyNumberFormat="1" applyFont="1" applyFill="1" applyBorder="1" applyAlignment="1">
      <alignment wrapText="1" readingOrder="1"/>
    </xf>
    <xf numFmtId="167" fontId="20" fillId="0" borderId="5" xfId="4" applyNumberFormat="1" applyFont="1" applyFill="1" applyBorder="1" applyAlignment="1">
      <alignment wrapText="1" readingOrder="1"/>
    </xf>
    <xf numFmtId="0" fontId="1" fillId="0" borderId="4" xfId="0" applyFont="1" applyBorder="1" applyAlignment="1">
      <alignment horizontal="center" vertical="center"/>
    </xf>
    <xf numFmtId="0" fontId="1" fillId="0" borderId="5" xfId="0" applyFont="1" applyBorder="1" applyAlignment="1">
      <alignment horizontal="center" vertical="center"/>
    </xf>
    <xf numFmtId="167" fontId="1" fillId="0" borderId="4" xfId="4" applyNumberFormat="1" applyFont="1" applyBorder="1" applyAlignment="1"/>
    <xf numFmtId="167" fontId="1" fillId="0" borderId="5" xfId="4" applyNumberFormat="1" applyFont="1" applyBorder="1" applyAlignment="1"/>
    <xf numFmtId="167" fontId="20" fillId="0" borderId="2" xfId="4" applyNumberFormat="1" applyFont="1" applyFill="1" applyBorder="1" applyAlignment="1">
      <alignment wrapText="1" readingOrder="1"/>
    </xf>
    <xf numFmtId="17" fontId="20" fillId="7" borderId="4" xfId="0" applyNumberFormat="1" applyFont="1" applyFill="1" applyBorder="1" applyAlignment="1">
      <alignment horizontal="center" vertical="center" wrapText="1" readingOrder="1"/>
    </xf>
    <xf numFmtId="17" fontId="20" fillId="7" borderId="5" xfId="0" applyNumberFormat="1" applyFont="1" applyFill="1" applyBorder="1" applyAlignment="1">
      <alignment horizontal="center" vertical="center" wrapText="1" readingOrder="1"/>
    </xf>
    <xf numFmtId="167" fontId="20" fillId="6" borderId="4" xfId="4" applyNumberFormat="1" applyFont="1" applyFill="1" applyBorder="1" applyAlignment="1">
      <alignment horizontal="center" vertical="center" wrapText="1" readingOrder="1"/>
    </xf>
    <xf numFmtId="167" fontId="20" fillId="6" borderId="5" xfId="4" applyNumberFormat="1" applyFont="1" applyFill="1" applyBorder="1" applyAlignment="1">
      <alignment horizontal="center" vertical="center" wrapText="1" readingOrder="1"/>
    </xf>
    <xf numFmtId="0" fontId="16" fillId="0" borderId="0" xfId="0" applyFont="1" applyFill="1" applyBorder="1" applyAlignment="1">
      <alignment horizontal="center" vertical="center" wrapText="1"/>
    </xf>
    <xf numFmtId="0" fontId="20" fillId="6" borderId="2" xfId="0" applyFont="1" applyFill="1" applyBorder="1" applyAlignment="1">
      <alignment horizontal="center" vertical="center" wrapText="1" readingOrder="1"/>
    </xf>
    <xf numFmtId="0" fontId="0" fillId="0" borderId="4" xfId="0" applyBorder="1" applyAlignment="1">
      <alignment horizontal="center" vertical="center"/>
    </xf>
    <xf numFmtId="0" fontId="0" fillId="0" borderId="5" xfId="0" applyBorder="1" applyAlignment="1">
      <alignment horizontal="center" vertical="center"/>
    </xf>
    <xf numFmtId="17" fontId="20" fillId="6" borderId="4" xfId="0" applyNumberFormat="1" applyFont="1" applyFill="1" applyBorder="1" applyAlignment="1">
      <alignment horizontal="center" vertical="center" wrapText="1" readingOrder="1"/>
    </xf>
    <xf numFmtId="17" fontId="20" fillId="6" borderId="5" xfId="0" applyNumberFormat="1" applyFont="1" applyFill="1" applyBorder="1" applyAlignment="1">
      <alignment horizontal="center" vertical="center" wrapText="1" readingOrder="1"/>
    </xf>
    <xf numFmtId="0" fontId="20" fillId="7" borderId="4" xfId="0" applyFont="1" applyFill="1" applyBorder="1" applyAlignment="1">
      <alignment horizontal="center" vertical="center" wrapText="1" readingOrder="1"/>
    </xf>
    <xf numFmtId="0" fontId="20" fillId="7" borderId="5" xfId="0" applyFont="1" applyFill="1" applyBorder="1" applyAlignment="1">
      <alignment horizontal="center" vertical="center" wrapText="1" readingOrder="1"/>
    </xf>
    <xf numFmtId="0" fontId="20" fillId="6" borderId="4" xfId="0" applyFont="1" applyFill="1" applyBorder="1" applyAlignment="1">
      <alignment horizontal="center" vertical="center" wrapText="1" readingOrder="1"/>
    </xf>
    <xf numFmtId="0" fontId="20" fillId="6" borderId="5" xfId="0" applyFont="1" applyFill="1" applyBorder="1" applyAlignment="1">
      <alignment horizontal="center" vertical="center" wrapText="1" readingOrder="1"/>
    </xf>
    <xf numFmtId="0" fontId="0" fillId="0" borderId="2" xfId="0" applyBorder="1" applyAlignment="1">
      <alignment horizontal="center" vertical="center"/>
    </xf>
    <xf numFmtId="167" fontId="20" fillId="7" borderId="4" xfId="4" applyNumberFormat="1" applyFont="1" applyFill="1" applyBorder="1" applyAlignment="1">
      <alignment horizontal="center" vertical="center" wrapText="1" readingOrder="1"/>
    </xf>
    <xf numFmtId="167" fontId="20" fillId="7" borderId="5" xfId="4" applyNumberFormat="1" applyFont="1" applyFill="1" applyBorder="1" applyAlignment="1">
      <alignment horizontal="center" vertical="center" wrapText="1" readingOrder="1"/>
    </xf>
    <xf numFmtId="0" fontId="0" fillId="0" borderId="20" xfId="0" applyBorder="1" applyAlignment="1">
      <alignment horizontal="center"/>
    </xf>
    <xf numFmtId="1" fontId="20" fillId="7" borderId="2" xfId="0" applyNumberFormat="1" applyFont="1" applyFill="1" applyBorder="1" applyAlignment="1">
      <alignment horizontal="center" vertical="center" wrapText="1" readingOrder="1"/>
    </xf>
    <xf numFmtId="0" fontId="18" fillId="5" borderId="2" xfId="0" applyFont="1" applyFill="1" applyBorder="1" applyAlignment="1">
      <alignment horizontal="center" vertical="center" wrapText="1" readingOrder="1"/>
    </xf>
    <xf numFmtId="0" fontId="19" fillId="5" borderId="2" xfId="0" applyFont="1" applyFill="1" applyBorder="1" applyAlignment="1">
      <alignment horizontal="center" vertical="center" wrapText="1" readingOrder="1"/>
    </xf>
    <xf numFmtId="17" fontId="20" fillId="6" borderId="2" xfId="0" applyNumberFormat="1" applyFont="1" applyFill="1" applyBorder="1" applyAlignment="1">
      <alignment horizontal="center" vertical="center" wrapText="1" readingOrder="1"/>
    </xf>
    <xf numFmtId="0" fontId="11" fillId="3" borderId="2" xfId="0" applyFont="1" applyFill="1" applyBorder="1" applyAlignment="1">
      <alignment horizontal="center" vertical="center"/>
    </xf>
    <xf numFmtId="0" fontId="28" fillId="3" borderId="2" xfId="0" applyFont="1" applyFill="1" applyBorder="1" applyAlignment="1">
      <alignment horizontal="center" vertical="center"/>
    </xf>
    <xf numFmtId="0" fontId="12" fillId="0" borderId="8" xfId="0" applyFont="1" applyBorder="1" applyAlignment="1">
      <alignment horizontal="center" vertical="center"/>
    </xf>
    <xf numFmtId="0" fontId="12" fillId="0" borderId="9" xfId="0" applyFont="1" applyBorder="1" applyAlignment="1">
      <alignment horizontal="center" vertical="center"/>
    </xf>
    <xf numFmtId="0" fontId="12" fillId="0" borderId="14" xfId="0" applyFont="1" applyBorder="1" applyAlignment="1">
      <alignment horizontal="center" vertical="center"/>
    </xf>
    <xf numFmtId="0" fontId="12" fillId="0" borderId="10" xfId="0" applyFont="1" applyBorder="1" applyAlignment="1">
      <alignment horizontal="center" vertical="center"/>
    </xf>
    <xf numFmtId="0" fontId="0" fillId="3" borderId="2" xfId="0" applyFill="1" applyBorder="1" applyAlignment="1">
      <alignment horizontal="center"/>
    </xf>
  </cellXfs>
  <cellStyles count="9">
    <cellStyle name="Comma" xfId="4" builtinId="3"/>
    <cellStyle name="Comma [0] 8" xfId="8" xr:uid="{F84B8F24-3F9F-45F3-8691-625BDAE1A61D}"/>
    <cellStyle name="Comma 2" xfId="6" xr:uid="{83F9383D-E9AE-4322-8C19-6E3218808BFA}"/>
    <cellStyle name="Comma 31" xfId="5" xr:uid="{0AB24B4F-3A8C-4421-B88A-992A7A727E8B}"/>
    <cellStyle name="Normal" xfId="0" builtinId="0"/>
    <cellStyle name="Normal 14 2" xfId="7" xr:uid="{73280263-8A5F-4DFC-B2C4-549EDEF14268}"/>
    <cellStyle name="Normal 2" xfId="1" xr:uid="{00000000-0005-0000-0000-000002000000}"/>
    <cellStyle name="Normal 5" xfId="2" xr:uid="{00000000-0005-0000-0000-000003000000}"/>
    <cellStyle name="Percent" xfId="3" builtinId="5"/>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5.xml"/><Relationship Id="rId21" Type="http://schemas.openxmlformats.org/officeDocument/2006/relationships/worksheet" Target="worksheets/sheet21.xml"/><Relationship Id="rId42" Type="http://schemas.openxmlformats.org/officeDocument/2006/relationships/externalLink" Target="externalLinks/externalLink20.xml"/><Relationship Id="rId63" Type="http://schemas.openxmlformats.org/officeDocument/2006/relationships/externalLink" Target="externalLinks/externalLink41.xml"/><Relationship Id="rId84" Type="http://schemas.openxmlformats.org/officeDocument/2006/relationships/externalLink" Target="externalLinks/externalLink62.xml"/><Relationship Id="rId138" Type="http://schemas.openxmlformats.org/officeDocument/2006/relationships/externalLink" Target="externalLinks/externalLink116.xml"/><Relationship Id="rId159" Type="http://schemas.openxmlformats.org/officeDocument/2006/relationships/externalLink" Target="externalLinks/externalLink137.xml"/><Relationship Id="rId170" Type="http://schemas.openxmlformats.org/officeDocument/2006/relationships/externalLink" Target="externalLinks/externalLink148.xml"/><Relationship Id="rId191" Type="http://schemas.openxmlformats.org/officeDocument/2006/relationships/externalLink" Target="externalLinks/externalLink169.xml"/><Relationship Id="rId205" Type="http://schemas.openxmlformats.org/officeDocument/2006/relationships/externalLink" Target="externalLinks/externalLink183.xml"/><Relationship Id="rId107" Type="http://schemas.openxmlformats.org/officeDocument/2006/relationships/externalLink" Target="externalLinks/externalLink85.xml"/><Relationship Id="rId11" Type="http://schemas.openxmlformats.org/officeDocument/2006/relationships/worksheet" Target="worksheets/sheet11.xml"/><Relationship Id="rId32" Type="http://schemas.openxmlformats.org/officeDocument/2006/relationships/externalLink" Target="externalLinks/externalLink10.xml"/><Relationship Id="rId53" Type="http://schemas.openxmlformats.org/officeDocument/2006/relationships/externalLink" Target="externalLinks/externalLink31.xml"/><Relationship Id="rId74" Type="http://schemas.openxmlformats.org/officeDocument/2006/relationships/externalLink" Target="externalLinks/externalLink52.xml"/><Relationship Id="rId128" Type="http://schemas.openxmlformats.org/officeDocument/2006/relationships/externalLink" Target="externalLinks/externalLink106.xml"/><Relationship Id="rId149" Type="http://schemas.openxmlformats.org/officeDocument/2006/relationships/externalLink" Target="externalLinks/externalLink127.xml"/><Relationship Id="rId5" Type="http://schemas.openxmlformats.org/officeDocument/2006/relationships/worksheet" Target="worksheets/sheet5.xml"/><Relationship Id="rId95" Type="http://schemas.openxmlformats.org/officeDocument/2006/relationships/externalLink" Target="externalLinks/externalLink73.xml"/><Relationship Id="rId160" Type="http://schemas.openxmlformats.org/officeDocument/2006/relationships/externalLink" Target="externalLinks/externalLink138.xml"/><Relationship Id="rId181" Type="http://schemas.openxmlformats.org/officeDocument/2006/relationships/externalLink" Target="externalLinks/externalLink159.xml"/><Relationship Id="rId216" Type="http://schemas.openxmlformats.org/officeDocument/2006/relationships/theme" Target="theme/theme1.xml"/><Relationship Id="rId22" Type="http://schemas.openxmlformats.org/officeDocument/2006/relationships/worksheet" Target="worksheets/sheet22.xml"/><Relationship Id="rId43" Type="http://schemas.openxmlformats.org/officeDocument/2006/relationships/externalLink" Target="externalLinks/externalLink21.xml"/><Relationship Id="rId64" Type="http://schemas.openxmlformats.org/officeDocument/2006/relationships/externalLink" Target="externalLinks/externalLink42.xml"/><Relationship Id="rId118" Type="http://schemas.openxmlformats.org/officeDocument/2006/relationships/externalLink" Target="externalLinks/externalLink96.xml"/><Relationship Id="rId139" Type="http://schemas.openxmlformats.org/officeDocument/2006/relationships/externalLink" Target="externalLinks/externalLink117.xml"/><Relationship Id="rId85" Type="http://schemas.openxmlformats.org/officeDocument/2006/relationships/externalLink" Target="externalLinks/externalLink63.xml"/><Relationship Id="rId150" Type="http://schemas.openxmlformats.org/officeDocument/2006/relationships/externalLink" Target="externalLinks/externalLink128.xml"/><Relationship Id="rId171" Type="http://schemas.openxmlformats.org/officeDocument/2006/relationships/externalLink" Target="externalLinks/externalLink149.xml"/><Relationship Id="rId192" Type="http://schemas.openxmlformats.org/officeDocument/2006/relationships/externalLink" Target="externalLinks/externalLink170.xml"/><Relationship Id="rId206" Type="http://schemas.openxmlformats.org/officeDocument/2006/relationships/externalLink" Target="externalLinks/externalLink184.xml"/><Relationship Id="rId12" Type="http://schemas.openxmlformats.org/officeDocument/2006/relationships/worksheet" Target="worksheets/sheet12.xml"/><Relationship Id="rId33" Type="http://schemas.openxmlformats.org/officeDocument/2006/relationships/externalLink" Target="externalLinks/externalLink11.xml"/><Relationship Id="rId108" Type="http://schemas.openxmlformats.org/officeDocument/2006/relationships/externalLink" Target="externalLinks/externalLink86.xml"/><Relationship Id="rId129" Type="http://schemas.openxmlformats.org/officeDocument/2006/relationships/externalLink" Target="externalLinks/externalLink107.xml"/><Relationship Id="rId54" Type="http://schemas.openxmlformats.org/officeDocument/2006/relationships/externalLink" Target="externalLinks/externalLink32.xml"/><Relationship Id="rId75" Type="http://schemas.openxmlformats.org/officeDocument/2006/relationships/externalLink" Target="externalLinks/externalLink53.xml"/><Relationship Id="rId96" Type="http://schemas.openxmlformats.org/officeDocument/2006/relationships/externalLink" Target="externalLinks/externalLink74.xml"/><Relationship Id="rId140" Type="http://schemas.openxmlformats.org/officeDocument/2006/relationships/externalLink" Target="externalLinks/externalLink118.xml"/><Relationship Id="rId161" Type="http://schemas.openxmlformats.org/officeDocument/2006/relationships/externalLink" Target="externalLinks/externalLink139.xml"/><Relationship Id="rId182" Type="http://schemas.openxmlformats.org/officeDocument/2006/relationships/externalLink" Target="externalLinks/externalLink160.xml"/><Relationship Id="rId217" Type="http://schemas.openxmlformats.org/officeDocument/2006/relationships/styles" Target="styles.xml"/><Relationship Id="rId6" Type="http://schemas.openxmlformats.org/officeDocument/2006/relationships/worksheet" Target="worksheets/sheet6.xml"/><Relationship Id="rId23" Type="http://schemas.openxmlformats.org/officeDocument/2006/relationships/externalLink" Target="externalLinks/externalLink1.xml"/><Relationship Id="rId119" Type="http://schemas.openxmlformats.org/officeDocument/2006/relationships/externalLink" Target="externalLinks/externalLink97.xml"/><Relationship Id="rId44" Type="http://schemas.openxmlformats.org/officeDocument/2006/relationships/externalLink" Target="externalLinks/externalLink22.xml"/><Relationship Id="rId65" Type="http://schemas.openxmlformats.org/officeDocument/2006/relationships/externalLink" Target="externalLinks/externalLink43.xml"/><Relationship Id="rId86" Type="http://schemas.openxmlformats.org/officeDocument/2006/relationships/externalLink" Target="externalLinks/externalLink64.xml"/><Relationship Id="rId130" Type="http://schemas.openxmlformats.org/officeDocument/2006/relationships/externalLink" Target="externalLinks/externalLink108.xml"/><Relationship Id="rId151" Type="http://schemas.openxmlformats.org/officeDocument/2006/relationships/externalLink" Target="externalLinks/externalLink129.xml"/><Relationship Id="rId172" Type="http://schemas.openxmlformats.org/officeDocument/2006/relationships/externalLink" Target="externalLinks/externalLink150.xml"/><Relationship Id="rId193" Type="http://schemas.openxmlformats.org/officeDocument/2006/relationships/externalLink" Target="externalLinks/externalLink171.xml"/><Relationship Id="rId207" Type="http://schemas.openxmlformats.org/officeDocument/2006/relationships/externalLink" Target="externalLinks/externalLink185.xml"/><Relationship Id="rId13" Type="http://schemas.openxmlformats.org/officeDocument/2006/relationships/worksheet" Target="worksheets/sheet13.xml"/><Relationship Id="rId109" Type="http://schemas.openxmlformats.org/officeDocument/2006/relationships/externalLink" Target="externalLinks/externalLink87.xml"/><Relationship Id="rId34" Type="http://schemas.openxmlformats.org/officeDocument/2006/relationships/externalLink" Target="externalLinks/externalLink12.xml"/><Relationship Id="rId55" Type="http://schemas.openxmlformats.org/officeDocument/2006/relationships/externalLink" Target="externalLinks/externalLink33.xml"/><Relationship Id="rId76" Type="http://schemas.openxmlformats.org/officeDocument/2006/relationships/externalLink" Target="externalLinks/externalLink54.xml"/><Relationship Id="rId97" Type="http://schemas.openxmlformats.org/officeDocument/2006/relationships/externalLink" Target="externalLinks/externalLink75.xml"/><Relationship Id="rId120" Type="http://schemas.openxmlformats.org/officeDocument/2006/relationships/externalLink" Target="externalLinks/externalLink98.xml"/><Relationship Id="rId141" Type="http://schemas.openxmlformats.org/officeDocument/2006/relationships/externalLink" Target="externalLinks/externalLink119.xml"/><Relationship Id="rId7" Type="http://schemas.openxmlformats.org/officeDocument/2006/relationships/worksheet" Target="worksheets/sheet7.xml"/><Relationship Id="rId162" Type="http://schemas.openxmlformats.org/officeDocument/2006/relationships/externalLink" Target="externalLinks/externalLink140.xml"/><Relationship Id="rId183" Type="http://schemas.openxmlformats.org/officeDocument/2006/relationships/externalLink" Target="externalLinks/externalLink161.xml"/><Relationship Id="rId218" Type="http://schemas.openxmlformats.org/officeDocument/2006/relationships/sharedStrings" Target="sharedStrings.xml"/><Relationship Id="rId24" Type="http://schemas.openxmlformats.org/officeDocument/2006/relationships/externalLink" Target="externalLinks/externalLink2.xml"/><Relationship Id="rId45" Type="http://schemas.openxmlformats.org/officeDocument/2006/relationships/externalLink" Target="externalLinks/externalLink23.xml"/><Relationship Id="rId66" Type="http://schemas.openxmlformats.org/officeDocument/2006/relationships/externalLink" Target="externalLinks/externalLink44.xml"/><Relationship Id="rId87" Type="http://schemas.openxmlformats.org/officeDocument/2006/relationships/externalLink" Target="externalLinks/externalLink65.xml"/><Relationship Id="rId110" Type="http://schemas.openxmlformats.org/officeDocument/2006/relationships/externalLink" Target="externalLinks/externalLink88.xml"/><Relationship Id="rId131" Type="http://schemas.openxmlformats.org/officeDocument/2006/relationships/externalLink" Target="externalLinks/externalLink109.xml"/><Relationship Id="rId152" Type="http://schemas.openxmlformats.org/officeDocument/2006/relationships/externalLink" Target="externalLinks/externalLink130.xml"/><Relationship Id="rId173" Type="http://schemas.openxmlformats.org/officeDocument/2006/relationships/externalLink" Target="externalLinks/externalLink151.xml"/><Relationship Id="rId194" Type="http://schemas.openxmlformats.org/officeDocument/2006/relationships/externalLink" Target="externalLinks/externalLink172.xml"/><Relationship Id="rId208" Type="http://schemas.openxmlformats.org/officeDocument/2006/relationships/externalLink" Target="externalLinks/externalLink186.xml"/><Relationship Id="rId14" Type="http://schemas.openxmlformats.org/officeDocument/2006/relationships/worksheet" Target="worksheets/sheet14.xml"/><Relationship Id="rId30" Type="http://schemas.openxmlformats.org/officeDocument/2006/relationships/externalLink" Target="externalLinks/externalLink8.xml"/><Relationship Id="rId35" Type="http://schemas.openxmlformats.org/officeDocument/2006/relationships/externalLink" Target="externalLinks/externalLink13.xml"/><Relationship Id="rId56" Type="http://schemas.openxmlformats.org/officeDocument/2006/relationships/externalLink" Target="externalLinks/externalLink34.xml"/><Relationship Id="rId77" Type="http://schemas.openxmlformats.org/officeDocument/2006/relationships/externalLink" Target="externalLinks/externalLink55.xml"/><Relationship Id="rId100" Type="http://schemas.openxmlformats.org/officeDocument/2006/relationships/externalLink" Target="externalLinks/externalLink78.xml"/><Relationship Id="rId105" Type="http://schemas.openxmlformats.org/officeDocument/2006/relationships/externalLink" Target="externalLinks/externalLink83.xml"/><Relationship Id="rId126" Type="http://schemas.openxmlformats.org/officeDocument/2006/relationships/externalLink" Target="externalLinks/externalLink104.xml"/><Relationship Id="rId147" Type="http://schemas.openxmlformats.org/officeDocument/2006/relationships/externalLink" Target="externalLinks/externalLink125.xml"/><Relationship Id="rId168" Type="http://schemas.openxmlformats.org/officeDocument/2006/relationships/externalLink" Target="externalLinks/externalLink146.xml"/><Relationship Id="rId8" Type="http://schemas.openxmlformats.org/officeDocument/2006/relationships/worksheet" Target="worksheets/sheet8.xml"/><Relationship Id="rId51" Type="http://schemas.openxmlformats.org/officeDocument/2006/relationships/externalLink" Target="externalLinks/externalLink29.xml"/><Relationship Id="rId72" Type="http://schemas.openxmlformats.org/officeDocument/2006/relationships/externalLink" Target="externalLinks/externalLink50.xml"/><Relationship Id="rId93" Type="http://schemas.openxmlformats.org/officeDocument/2006/relationships/externalLink" Target="externalLinks/externalLink71.xml"/><Relationship Id="rId98" Type="http://schemas.openxmlformats.org/officeDocument/2006/relationships/externalLink" Target="externalLinks/externalLink76.xml"/><Relationship Id="rId121" Type="http://schemas.openxmlformats.org/officeDocument/2006/relationships/externalLink" Target="externalLinks/externalLink99.xml"/><Relationship Id="rId142" Type="http://schemas.openxmlformats.org/officeDocument/2006/relationships/externalLink" Target="externalLinks/externalLink120.xml"/><Relationship Id="rId163" Type="http://schemas.openxmlformats.org/officeDocument/2006/relationships/externalLink" Target="externalLinks/externalLink141.xml"/><Relationship Id="rId184" Type="http://schemas.openxmlformats.org/officeDocument/2006/relationships/externalLink" Target="externalLinks/externalLink162.xml"/><Relationship Id="rId189" Type="http://schemas.openxmlformats.org/officeDocument/2006/relationships/externalLink" Target="externalLinks/externalLink167.xml"/><Relationship Id="rId219" Type="http://schemas.openxmlformats.org/officeDocument/2006/relationships/calcChain" Target="calcChain.xml"/><Relationship Id="rId3" Type="http://schemas.openxmlformats.org/officeDocument/2006/relationships/worksheet" Target="worksheets/sheet3.xml"/><Relationship Id="rId214" Type="http://schemas.openxmlformats.org/officeDocument/2006/relationships/externalLink" Target="externalLinks/externalLink192.xml"/><Relationship Id="rId25" Type="http://schemas.openxmlformats.org/officeDocument/2006/relationships/externalLink" Target="externalLinks/externalLink3.xml"/><Relationship Id="rId46" Type="http://schemas.openxmlformats.org/officeDocument/2006/relationships/externalLink" Target="externalLinks/externalLink24.xml"/><Relationship Id="rId67" Type="http://schemas.openxmlformats.org/officeDocument/2006/relationships/externalLink" Target="externalLinks/externalLink45.xml"/><Relationship Id="rId116" Type="http://schemas.openxmlformats.org/officeDocument/2006/relationships/externalLink" Target="externalLinks/externalLink94.xml"/><Relationship Id="rId137" Type="http://schemas.openxmlformats.org/officeDocument/2006/relationships/externalLink" Target="externalLinks/externalLink115.xml"/><Relationship Id="rId158" Type="http://schemas.openxmlformats.org/officeDocument/2006/relationships/externalLink" Target="externalLinks/externalLink136.xml"/><Relationship Id="rId20" Type="http://schemas.openxmlformats.org/officeDocument/2006/relationships/worksheet" Target="worksheets/sheet20.xml"/><Relationship Id="rId41" Type="http://schemas.openxmlformats.org/officeDocument/2006/relationships/externalLink" Target="externalLinks/externalLink19.xml"/><Relationship Id="rId62" Type="http://schemas.openxmlformats.org/officeDocument/2006/relationships/externalLink" Target="externalLinks/externalLink40.xml"/><Relationship Id="rId83" Type="http://schemas.openxmlformats.org/officeDocument/2006/relationships/externalLink" Target="externalLinks/externalLink61.xml"/><Relationship Id="rId88" Type="http://schemas.openxmlformats.org/officeDocument/2006/relationships/externalLink" Target="externalLinks/externalLink66.xml"/><Relationship Id="rId111" Type="http://schemas.openxmlformats.org/officeDocument/2006/relationships/externalLink" Target="externalLinks/externalLink89.xml"/><Relationship Id="rId132" Type="http://schemas.openxmlformats.org/officeDocument/2006/relationships/externalLink" Target="externalLinks/externalLink110.xml"/><Relationship Id="rId153" Type="http://schemas.openxmlformats.org/officeDocument/2006/relationships/externalLink" Target="externalLinks/externalLink131.xml"/><Relationship Id="rId174" Type="http://schemas.openxmlformats.org/officeDocument/2006/relationships/externalLink" Target="externalLinks/externalLink152.xml"/><Relationship Id="rId179" Type="http://schemas.openxmlformats.org/officeDocument/2006/relationships/externalLink" Target="externalLinks/externalLink157.xml"/><Relationship Id="rId195" Type="http://schemas.openxmlformats.org/officeDocument/2006/relationships/externalLink" Target="externalLinks/externalLink173.xml"/><Relationship Id="rId209" Type="http://schemas.openxmlformats.org/officeDocument/2006/relationships/externalLink" Target="externalLinks/externalLink187.xml"/><Relationship Id="rId190" Type="http://schemas.openxmlformats.org/officeDocument/2006/relationships/externalLink" Target="externalLinks/externalLink168.xml"/><Relationship Id="rId204" Type="http://schemas.openxmlformats.org/officeDocument/2006/relationships/externalLink" Target="externalLinks/externalLink182.xml"/><Relationship Id="rId15" Type="http://schemas.openxmlformats.org/officeDocument/2006/relationships/worksheet" Target="worksheets/sheet15.xml"/><Relationship Id="rId36" Type="http://schemas.openxmlformats.org/officeDocument/2006/relationships/externalLink" Target="externalLinks/externalLink14.xml"/><Relationship Id="rId57" Type="http://schemas.openxmlformats.org/officeDocument/2006/relationships/externalLink" Target="externalLinks/externalLink35.xml"/><Relationship Id="rId106" Type="http://schemas.openxmlformats.org/officeDocument/2006/relationships/externalLink" Target="externalLinks/externalLink84.xml"/><Relationship Id="rId127" Type="http://schemas.openxmlformats.org/officeDocument/2006/relationships/externalLink" Target="externalLinks/externalLink105.xml"/><Relationship Id="rId10" Type="http://schemas.openxmlformats.org/officeDocument/2006/relationships/worksheet" Target="worksheets/sheet10.xml"/><Relationship Id="rId31" Type="http://schemas.openxmlformats.org/officeDocument/2006/relationships/externalLink" Target="externalLinks/externalLink9.xml"/><Relationship Id="rId52" Type="http://schemas.openxmlformats.org/officeDocument/2006/relationships/externalLink" Target="externalLinks/externalLink30.xml"/><Relationship Id="rId73" Type="http://schemas.openxmlformats.org/officeDocument/2006/relationships/externalLink" Target="externalLinks/externalLink51.xml"/><Relationship Id="rId78" Type="http://schemas.openxmlformats.org/officeDocument/2006/relationships/externalLink" Target="externalLinks/externalLink56.xml"/><Relationship Id="rId94" Type="http://schemas.openxmlformats.org/officeDocument/2006/relationships/externalLink" Target="externalLinks/externalLink72.xml"/><Relationship Id="rId99" Type="http://schemas.openxmlformats.org/officeDocument/2006/relationships/externalLink" Target="externalLinks/externalLink77.xml"/><Relationship Id="rId101" Type="http://schemas.openxmlformats.org/officeDocument/2006/relationships/externalLink" Target="externalLinks/externalLink79.xml"/><Relationship Id="rId122" Type="http://schemas.openxmlformats.org/officeDocument/2006/relationships/externalLink" Target="externalLinks/externalLink100.xml"/><Relationship Id="rId143" Type="http://schemas.openxmlformats.org/officeDocument/2006/relationships/externalLink" Target="externalLinks/externalLink121.xml"/><Relationship Id="rId148" Type="http://schemas.openxmlformats.org/officeDocument/2006/relationships/externalLink" Target="externalLinks/externalLink126.xml"/><Relationship Id="rId164" Type="http://schemas.openxmlformats.org/officeDocument/2006/relationships/externalLink" Target="externalLinks/externalLink142.xml"/><Relationship Id="rId169" Type="http://schemas.openxmlformats.org/officeDocument/2006/relationships/externalLink" Target="externalLinks/externalLink147.xml"/><Relationship Id="rId185" Type="http://schemas.openxmlformats.org/officeDocument/2006/relationships/externalLink" Target="externalLinks/externalLink163.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58.xml"/><Relationship Id="rId210" Type="http://schemas.openxmlformats.org/officeDocument/2006/relationships/externalLink" Target="externalLinks/externalLink188.xml"/><Relationship Id="rId215" Type="http://schemas.openxmlformats.org/officeDocument/2006/relationships/externalLink" Target="externalLinks/externalLink193.xml"/><Relationship Id="rId26" Type="http://schemas.openxmlformats.org/officeDocument/2006/relationships/externalLink" Target="externalLinks/externalLink4.xml"/><Relationship Id="rId47" Type="http://schemas.openxmlformats.org/officeDocument/2006/relationships/externalLink" Target="externalLinks/externalLink25.xml"/><Relationship Id="rId68" Type="http://schemas.openxmlformats.org/officeDocument/2006/relationships/externalLink" Target="externalLinks/externalLink46.xml"/><Relationship Id="rId89" Type="http://schemas.openxmlformats.org/officeDocument/2006/relationships/externalLink" Target="externalLinks/externalLink67.xml"/><Relationship Id="rId112" Type="http://schemas.openxmlformats.org/officeDocument/2006/relationships/externalLink" Target="externalLinks/externalLink90.xml"/><Relationship Id="rId133" Type="http://schemas.openxmlformats.org/officeDocument/2006/relationships/externalLink" Target="externalLinks/externalLink111.xml"/><Relationship Id="rId154" Type="http://schemas.openxmlformats.org/officeDocument/2006/relationships/externalLink" Target="externalLinks/externalLink132.xml"/><Relationship Id="rId175" Type="http://schemas.openxmlformats.org/officeDocument/2006/relationships/externalLink" Target="externalLinks/externalLink153.xml"/><Relationship Id="rId196" Type="http://schemas.openxmlformats.org/officeDocument/2006/relationships/externalLink" Target="externalLinks/externalLink174.xml"/><Relationship Id="rId200" Type="http://schemas.openxmlformats.org/officeDocument/2006/relationships/externalLink" Target="externalLinks/externalLink178.xml"/><Relationship Id="rId16" Type="http://schemas.openxmlformats.org/officeDocument/2006/relationships/worksheet" Target="worksheets/sheet16.xml"/><Relationship Id="rId37" Type="http://schemas.openxmlformats.org/officeDocument/2006/relationships/externalLink" Target="externalLinks/externalLink15.xml"/><Relationship Id="rId58" Type="http://schemas.openxmlformats.org/officeDocument/2006/relationships/externalLink" Target="externalLinks/externalLink36.xml"/><Relationship Id="rId79" Type="http://schemas.openxmlformats.org/officeDocument/2006/relationships/externalLink" Target="externalLinks/externalLink57.xml"/><Relationship Id="rId102" Type="http://schemas.openxmlformats.org/officeDocument/2006/relationships/externalLink" Target="externalLinks/externalLink80.xml"/><Relationship Id="rId123" Type="http://schemas.openxmlformats.org/officeDocument/2006/relationships/externalLink" Target="externalLinks/externalLink101.xml"/><Relationship Id="rId144" Type="http://schemas.openxmlformats.org/officeDocument/2006/relationships/externalLink" Target="externalLinks/externalLink122.xml"/><Relationship Id="rId90" Type="http://schemas.openxmlformats.org/officeDocument/2006/relationships/externalLink" Target="externalLinks/externalLink68.xml"/><Relationship Id="rId165" Type="http://schemas.openxmlformats.org/officeDocument/2006/relationships/externalLink" Target="externalLinks/externalLink143.xml"/><Relationship Id="rId186" Type="http://schemas.openxmlformats.org/officeDocument/2006/relationships/externalLink" Target="externalLinks/externalLink164.xml"/><Relationship Id="rId211" Type="http://schemas.openxmlformats.org/officeDocument/2006/relationships/externalLink" Target="externalLinks/externalLink189.xml"/><Relationship Id="rId27" Type="http://schemas.openxmlformats.org/officeDocument/2006/relationships/externalLink" Target="externalLinks/externalLink5.xml"/><Relationship Id="rId48" Type="http://schemas.openxmlformats.org/officeDocument/2006/relationships/externalLink" Target="externalLinks/externalLink26.xml"/><Relationship Id="rId69" Type="http://schemas.openxmlformats.org/officeDocument/2006/relationships/externalLink" Target="externalLinks/externalLink47.xml"/><Relationship Id="rId113" Type="http://schemas.openxmlformats.org/officeDocument/2006/relationships/externalLink" Target="externalLinks/externalLink91.xml"/><Relationship Id="rId134" Type="http://schemas.openxmlformats.org/officeDocument/2006/relationships/externalLink" Target="externalLinks/externalLink112.xml"/><Relationship Id="rId80" Type="http://schemas.openxmlformats.org/officeDocument/2006/relationships/externalLink" Target="externalLinks/externalLink58.xml"/><Relationship Id="rId155" Type="http://schemas.openxmlformats.org/officeDocument/2006/relationships/externalLink" Target="externalLinks/externalLink133.xml"/><Relationship Id="rId176" Type="http://schemas.openxmlformats.org/officeDocument/2006/relationships/externalLink" Target="externalLinks/externalLink154.xml"/><Relationship Id="rId197" Type="http://schemas.openxmlformats.org/officeDocument/2006/relationships/externalLink" Target="externalLinks/externalLink175.xml"/><Relationship Id="rId201" Type="http://schemas.openxmlformats.org/officeDocument/2006/relationships/externalLink" Target="externalLinks/externalLink179.xml"/><Relationship Id="rId17" Type="http://schemas.openxmlformats.org/officeDocument/2006/relationships/worksheet" Target="worksheets/sheet17.xml"/><Relationship Id="rId38" Type="http://schemas.openxmlformats.org/officeDocument/2006/relationships/externalLink" Target="externalLinks/externalLink16.xml"/><Relationship Id="rId59" Type="http://schemas.openxmlformats.org/officeDocument/2006/relationships/externalLink" Target="externalLinks/externalLink37.xml"/><Relationship Id="rId103" Type="http://schemas.openxmlformats.org/officeDocument/2006/relationships/externalLink" Target="externalLinks/externalLink81.xml"/><Relationship Id="rId124" Type="http://schemas.openxmlformats.org/officeDocument/2006/relationships/externalLink" Target="externalLinks/externalLink102.xml"/><Relationship Id="rId70" Type="http://schemas.openxmlformats.org/officeDocument/2006/relationships/externalLink" Target="externalLinks/externalLink48.xml"/><Relationship Id="rId91" Type="http://schemas.openxmlformats.org/officeDocument/2006/relationships/externalLink" Target="externalLinks/externalLink69.xml"/><Relationship Id="rId145" Type="http://schemas.openxmlformats.org/officeDocument/2006/relationships/externalLink" Target="externalLinks/externalLink123.xml"/><Relationship Id="rId166" Type="http://schemas.openxmlformats.org/officeDocument/2006/relationships/externalLink" Target="externalLinks/externalLink144.xml"/><Relationship Id="rId187" Type="http://schemas.openxmlformats.org/officeDocument/2006/relationships/externalLink" Target="externalLinks/externalLink165.xml"/><Relationship Id="rId1" Type="http://schemas.openxmlformats.org/officeDocument/2006/relationships/worksheet" Target="worksheets/sheet1.xml"/><Relationship Id="rId212" Type="http://schemas.openxmlformats.org/officeDocument/2006/relationships/externalLink" Target="externalLinks/externalLink190.xml"/><Relationship Id="rId28" Type="http://schemas.openxmlformats.org/officeDocument/2006/relationships/externalLink" Target="externalLinks/externalLink6.xml"/><Relationship Id="rId49" Type="http://schemas.openxmlformats.org/officeDocument/2006/relationships/externalLink" Target="externalLinks/externalLink27.xml"/><Relationship Id="rId114" Type="http://schemas.openxmlformats.org/officeDocument/2006/relationships/externalLink" Target="externalLinks/externalLink92.xml"/><Relationship Id="rId60" Type="http://schemas.openxmlformats.org/officeDocument/2006/relationships/externalLink" Target="externalLinks/externalLink38.xml"/><Relationship Id="rId81" Type="http://schemas.openxmlformats.org/officeDocument/2006/relationships/externalLink" Target="externalLinks/externalLink59.xml"/><Relationship Id="rId135" Type="http://schemas.openxmlformats.org/officeDocument/2006/relationships/externalLink" Target="externalLinks/externalLink113.xml"/><Relationship Id="rId156" Type="http://schemas.openxmlformats.org/officeDocument/2006/relationships/externalLink" Target="externalLinks/externalLink134.xml"/><Relationship Id="rId177" Type="http://schemas.openxmlformats.org/officeDocument/2006/relationships/externalLink" Target="externalLinks/externalLink155.xml"/><Relationship Id="rId198" Type="http://schemas.openxmlformats.org/officeDocument/2006/relationships/externalLink" Target="externalLinks/externalLink176.xml"/><Relationship Id="rId202" Type="http://schemas.openxmlformats.org/officeDocument/2006/relationships/externalLink" Target="externalLinks/externalLink180.xml"/><Relationship Id="rId18" Type="http://schemas.openxmlformats.org/officeDocument/2006/relationships/worksheet" Target="worksheets/sheet18.xml"/><Relationship Id="rId39" Type="http://schemas.openxmlformats.org/officeDocument/2006/relationships/externalLink" Target="externalLinks/externalLink17.xml"/><Relationship Id="rId50" Type="http://schemas.openxmlformats.org/officeDocument/2006/relationships/externalLink" Target="externalLinks/externalLink28.xml"/><Relationship Id="rId104" Type="http://schemas.openxmlformats.org/officeDocument/2006/relationships/externalLink" Target="externalLinks/externalLink82.xml"/><Relationship Id="rId125" Type="http://schemas.openxmlformats.org/officeDocument/2006/relationships/externalLink" Target="externalLinks/externalLink103.xml"/><Relationship Id="rId146" Type="http://schemas.openxmlformats.org/officeDocument/2006/relationships/externalLink" Target="externalLinks/externalLink124.xml"/><Relationship Id="rId167" Type="http://schemas.openxmlformats.org/officeDocument/2006/relationships/externalLink" Target="externalLinks/externalLink145.xml"/><Relationship Id="rId188" Type="http://schemas.openxmlformats.org/officeDocument/2006/relationships/externalLink" Target="externalLinks/externalLink166.xml"/><Relationship Id="rId71" Type="http://schemas.openxmlformats.org/officeDocument/2006/relationships/externalLink" Target="externalLinks/externalLink49.xml"/><Relationship Id="rId92" Type="http://schemas.openxmlformats.org/officeDocument/2006/relationships/externalLink" Target="externalLinks/externalLink70.xml"/><Relationship Id="rId213" Type="http://schemas.openxmlformats.org/officeDocument/2006/relationships/externalLink" Target="externalLinks/externalLink191.xml"/><Relationship Id="rId2" Type="http://schemas.openxmlformats.org/officeDocument/2006/relationships/worksheet" Target="worksheets/sheet2.xml"/><Relationship Id="rId29" Type="http://schemas.openxmlformats.org/officeDocument/2006/relationships/externalLink" Target="externalLinks/externalLink7.xml"/><Relationship Id="rId40" Type="http://schemas.openxmlformats.org/officeDocument/2006/relationships/externalLink" Target="externalLinks/externalLink18.xml"/><Relationship Id="rId115" Type="http://schemas.openxmlformats.org/officeDocument/2006/relationships/externalLink" Target="externalLinks/externalLink93.xml"/><Relationship Id="rId136" Type="http://schemas.openxmlformats.org/officeDocument/2006/relationships/externalLink" Target="externalLinks/externalLink114.xml"/><Relationship Id="rId157" Type="http://schemas.openxmlformats.org/officeDocument/2006/relationships/externalLink" Target="externalLinks/externalLink135.xml"/><Relationship Id="rId178" Type="http://schemas.openxmlformats.org/officeDocument/2006/relationships/externalLink" Target="externalLinks/externalLink156.xml"/><Relationship Id="rId61" Type="http://schemas.openxmlformats.org/officeDocument/2006/relationships/externalLink" Target="externalLinks/externalLink39.xml"/><Relationship Id="rId82" Type="http://schemas.openxmlformats.org/officeDocument/2006/relationships/externalLink" Target="externalLinks/externalLink60.xml"/><Relationship Id="rId199" Type="http://schemas.openxmlformats.org/officeDocument/2006/relationships/externalLink" Target="externalLinks/externalLink177.xml"/><Relationship Id="rId203" Type="http://schemas.openxmlformats.org/officeDocument/2006/relationships/externalLink" Target="externalLinks/externalLink181.xml"/><Relationship Id="rId19" Type="http://schemas.openxmlformats.org/officeDocument/2006/relationships/worksheet" Target="worksheets/sheet19.xml"/></Relationships>
</file>

<file path=xl/charts/_rels/chart1.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3.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4.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13.xml.rels><?xml version="1.0" encoding="UTF-8" standalone="yes"?>
<Relationships xmlns="http://schemas.openxmlformats.org/package/2006/relationships"><Relationship Id="rId2" Type="http://schemas.openxmlformats.org/officeDocument/2006/relationships/chartUserShapes" Target="../drawings/drawing5.xml"/><Relationship Id="rId1" Type="http://schemas.openxmlformats.org/officeDocument/2006/relationships/themeOverride" Target="../theme/themeOverride5.xml"/></Relationships>
</file>

<file path=xl/charts/_rels/chart15.xml.rels><?xml version="1.0" encoding="UTF-8" standalone="yes"?>
<Relationships xmlns="http://schemas.openxmlformats.org/package/2006/relationships"><Relationship Id="rId1" Type="http://schemas.openxmlformats.org/officeDocument/2006/relationships/themeOverride" Target="../theme/themeOverride6.xml"/></Relationships>
</file>

<file path=xl/charts/_rels/chart17.xml.rels><?xml version="1.0" encoding="UTF-8" standalone="yes"?>
<Relationships xmlns="http://schemas.openxmlformats.org/package/2006/relationships"><Relationship Id="rId2" Type="http://schemas.openxmlformats.org/officeDocument/2006/relationships/chartUserShapes" Target="../drawings/drawing7.xml"/><Relationship Id="rId1" Type="http://schemas.openxmlformats.org/officeDocument/2006/relationships/themeOverride" Target="../theme/themeOverride7.xml"/></Relationships>
</file>

<file path=xl/charts/_rels/chart19.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2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3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9.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0.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41.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42.xml.rels><?xml version="1.0" encoding="UTF-8" standalone="yes"?>
<Relationships xmlns="http://schemas.openxmlformats.org/package/2006/relationships"><Relationship Id="rId1" Type="http://schemas.openxmlformats.org/officeDocument/2006/relationships/themeOverride" Target="../theme/themeOverride13.xml"/></Relationships>
</file>

<file path=xl/charts/_rels/chart43.xml.rels><?xml version="1.0" encoding="UTF-8" standalone="yes"?>
<Relationships xmlns="http://schemas.openxmlformats.org/package/2006/relationships"><Relationship Id="rId1" Type="http://schemas.openxmlformats.org/officeDocument/2006/relationships/themeOverride" Target="../theme/themeOverride14.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15.xml"/></Relationships>
</file>

<file path=xl/charts/_rels/chart45.xml.rels><?xml version="1.0" encoding="UTF-8" standalone="yes"?>
<Relationships xmlns="http://schemas.openxmlformats.org/package/2006/relationships"><Relationship Id="rId1" Type="http://schemas.openxmlformats.org/officeDocument/2006/relationships/themeOverride" Target="../theme/themeOverride16.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17.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18.xml"/></Relationships>
</file>

<file path=xl/charts/_rels/chart48.xml.rels><?xml version="1.0" encoding="UTF-8" standalone="yes"?>
<Relationships xmlns="http://schemas.openxmlformats.org/package/2006/relationships"><Relationship Id="rId1" Type="http://schemas.openxmlformats.org/officeDocument/2006/relationships/themeOverride" Target="../theme/themeOverride19.xml"/></Relationships>
</file>

<file path=xl/charts/_rels/chart49.xml.rels><?xml version="1.0" encoding="UTF-8" standalone="yes"?>
<Relationships xmlns="http://schemas.openxmlformats.org/package/2006/relationships"><Relationship Id="rId1" Type="http://schemas.openxmlformats.org/officeDocument/2006/relationships/themeOverride" Target="../theme/themeOverride20.xml"/></Relationships>
</file>

<file path=xl/charts/_rels/chart50.xml.rels><?xml version="1.0" encoding="UTF-8" standalone="yes"?>
<Relationships xmlns="http://schemas.openxmlformats.org/package/2006/relationships"><Relationship Id="rId1" Type="http://schemas.openxmlformats.org/officeDocument/2006/relationships/themeOverride" Target="../theme/themeOverride21.xml"/></Relationships>
</file>

<file path=xl/charts/_rels/chart51.xml.rels><?xml version="1.0" encoding="UTF-8" standalone="yes"?>
<Relationships xmlns="http://schemas.openxmlformats.org/package/2006/relationships"><Relationship Id="rId1" Type="http://schemas.openxmlformats.org/officeDocument/2006/relationships/themeOverride" Target="../theme/themeOverride22.xml"/></Relationships>
</file>

<file path=xl/charts/_rels/chart52.xml.rels><?xml version="1.0" encoding="UTF-8" standalone="yes"?>
<Relationships xmlns="http://schemas.openxmlformats.org/package/2006/relationships"><Relationship Id="rId1" Type="http://schemas.openxmlformats.org/officeDocument/2006/relationships/themeOverride" Target="../theme/themeOverride23.xml"/></Relationships>
</file>

<file path=xl/charts/_rels/chart53.xml.rels><?xml version="1.0" encoding="UTF-8" standalone="yes"?>
<Relationships xmlns="http://schemas.openxmlformats.org/package/2006/relationships"><Relationship Id="rId1" Type="http://schemas.openxmlformats.org/officeDocument/2006/relationships/themeOverride" Target="../theme/themeOverride24.xml"/></Relationships>
</file>

<file path=xl/charts/_rels/chart54.xml.rels><?xml version="1.0" encoding="UTF-8" standalone="yes"?>
<Relationships xmlns="http://schemas.openxmlformats.org/package/2006/relationships"><Relationship Id="rId1" Type="http://schemas.openxmlformats.org/officeDocument/2006/relationships/themeOverride" Target="../theme/themeOverride25.xml"/></Relationships>
</file>

<file path=xl/charts/_rels/chart55.xml.rels><?xml version="1.0" encoding="UTF-8" standalone="yes"?>
<Relationships xmlns="http://schemas.openxmlformats.org/package/2006/relationships"><Relationship Id="rId1" Type="http://schemas.openxmlformats.org/officeDocument/2006/relationships/themeOverride" Target="../theme/themeOverride26.xml"/></Relationships>
</file>

<file path=xl/charts/_rels/chart56.xml.rels><?xml version="1.0" encoding="UTF-8" standalone="yes"?>
<Relationships xmlns="http://schemas.openxmlformats.org/package/2006/relationships"><Relationship Id="rId1" Type="http://schemas.openxmlformats.org/officeDocument/2006/relationships/themeOverride" Target="../theme/themeOverride27.xml"/></Relationships>
</file>

<file path=xl/charts/_rels/chart57.xml.rels><?xml version="1.0" encoding="UTF-8" standalone="yes"?>
<Relationships xmlns="http://schemas.openxmlformats.org/package/2006/relationships"><Relationship Id="rId1" Type="http://schemas.openxmlformats.org/officeDocument/2006/relationships/themeOverride" Target="../theme/themeOverride28.xml"/></Relationships>
</file>

<file path=xl/charts/_rels/chart58.xml.rels><?xml version="1.0" encoding="UTF-8" standalone="yes"?>
<Relationships xmlns="http://schemas.openxmlformats.org/package/2006/relationships"><Relationship Id="rId1" Type="http://schemas.openxmlformats.org/officeDocument/2006/relationships/themeOverride" Target="../theme/themeOverride29.xml"/></Relationships>
</file>

<file path=xl/charts/_rels/chart59.xml.rels><?xml version="1.0" encoding="UTF-8" standalone="yes"?>
<Relationships xmlns="http://schemas.openxmlformats.org/package/2006/relationships"><Relationship Id="rId1" Type="http://schemas.openxmlformats.org/officeDocument/2006/relationships/themeOverride" Target="../theme/themeOverride30.xml"/></Relationships>
</file>

<file path=xl/charts/_rels/chart60.xml.rels><?xml version="1.0" encoding="UTF-8" standalone="yes"?>
<Relationships xmlns="http://schemas.openxmlformats.org/package/2006/relationships"><Relationship Id="rId1" Type="http://schemas.openxmlformats.org/officeDocument/2006/relationships/themeOverride" Target="../theme/themeOverride31.xml"/></Relationships>
</file>

<file path=xl/charts/_rels/chart61.xml.rels><?xml version="1.0" encoding="UTF-8" standalone="yes"?>
<Relationships xmlns="http://schemas.openxmlformats.org/package/2006/relationships"><Relationship Id="rId1" Type="http://schemas.openxmlformats.org/officeDocument/2006/relationships/themeOverride" Target="../theme/themeOverride32.xml"/></Relationships>
</file>

<file path=xl/charts/_rels/chart62.xml.rels><?xml version="1.0" encoding="UTF-8" standalone="yes"?>
<Relationships xmlns="http://schemas.openxmlformats.org/package/2006/relationships"><Relationship Id="rId1" Type="http://schemas.openxmlformats.org/officeDocument/2006/relationships/themeOverride" Target="../theme/themeOverride33.xml"/></Relationships>
</file>

<file path=xl/charts/_rels/chart63.xml.rels><?xml version="1.0" encoding="UTF-8" standalone="yes"?>
<Relationships xmlns="http://schemas.openxmlformats.org/package/2006/relationships"><Relationship Id="rId1" Type="http://schemas.openxmlformats.org/officeDocument/2006/relationships/themeOverride" Target="../theme/themeOverride34.xml"/></Relationships>
</file>

<file path=xl/charts/_rels/chart64.xml.rels><?xml version="1.0" encoding="UTF-8" standalone="yes"?>
<Relationships xmlns="http://schemas.openxmlformats.org/package/2006/relationships"><Relationship Id="rId1" Type="http://schemas.openxmlformats.org/officeDocument/2006/relationships/themeOverride" Target="../theme/themeOverride35.xml"/></Relationships>
</file>

<file path=xl/charts/_rels/chart65.xml.rels><?xml version="1.0" encoding="UTF-8" standalone="yes"?>
<Relationships xmlns="http://schemas.openxmlformats.org/package/2006/relationships"><Relationship Id="rId1" Type="http://schemas.openxmlformats.org/officeDocument/2006/relationships/themeOverride" Target="../theme/themeOverride36.xml"/></Relationships>
</file>

<file path=xl/charts/_rels/chart66.xml.rels><?xml version="1.0" encoding="UTF-8" standalone="yes"?>
<Relationships xmlns="http://schemas.openxmlformats.org/package/2006/relationships"><Relationship Id="rId1" Type="http://schemas.openxmlformats.org/officeDocument/2006/relationships/themeOverride" Target="../theme/themeOverride37.xml"/></Relationships>
</file>

<file path=xl/charts/_rels/chart67.xml.rels><?xml version="1.0" encoding="UTF-8" standalone="yes"?>
<Relationships xmlns="http://schemas.openxmlformats.org/package/2006/relationships"><Relationship Id="rId1" Type="http://schemas.openxmlformats.org/officeDocument/2006/relationships/themeOverride" Target="../theme/themeOverride38.xml"/></Relationships>
</file>

<file path=xl/charts/_rels/chart68.xml.rels><?xml version="1.0" encoding="UTF-8" standalone="yes"?>
<Relationships xmlns="http://schemas.openxmlformats.org/package/2006/relationships"><Relationship Id="rId1" Type="http://schemas.openxmlformats.org/officeDocument/2006/relationships/themeOverride" Target="../theme/themeOverride39.xml"/></Relationships>
</file>

<file path=xl/charts/_rels/chart69.xml.rels><?xml version="1.0" encoding="UTF-8" standalone="yes"?>
<Relationships xmlns="http://schemas.openxmlformats.org/package/2006/relationships"><Relationship Id="rId1" Type="http://schemas.openxmlformats.org/officeDocument/2006/relationships/themeOverride" Target="../theme/themeOverride40.xml"/></Relationships>
</file>

<file path=xl/charts/_rels/chart70.xml.rels><?xml version="1.0" encoding="UTF-8" standalone="yes"?>
<Relationships xmlns="http://schemas.openxmlformats.org/package/2006/relationships"><Relationship Id="rId1" Type="http://schemas.openxmlformats.org/officeDocument/2006/relationships/themeOverride" Target="../theme/themeOverride41.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42.xml"/></Relationships>
</file>

<file path=xl/charts/_rels/chart72.xml.rels><?xml version="1.0" encoding="UTF-8" standalone="yes"?>
<Relationships xmlns="http://schemas.openxmlformats.org/package/2006/relationships"><Relationship Id="rId1" Type="http://schemas.openxmlformats.org/officeDocument/2006/relationships/themeOverride" Target="../theme/themeOverride43.xml"/></Relationships>
</file>

<file path=xl/charts/_rels/chart73.xml.rels><?xml version="1.0" encoding="UTF-8" standalone="yes"?>
<Relationships xmlns="http://schemas.openxmlformats.org/package/2006/relationships"><Relationship Id="rId1" Type="http://schemas.openxmlformats.org/officeDocument/2006/relationships/themeOverride" Target="../theme/themeOverride44.xml"/></Relationships>
</file>

<file path=xl/charts/_rels/chart74.xml.rels><?xml version="1.0" encoding="UTF-8" standalone="yes"?>
<Relationships xmlns="http://schemas.openxmlformats.org/package/2006/relationships"><Relationship Id="rId3" Type="http://schemas.openxmlformats.org/officeDocument/2006/relationships/themeOverride" Target="../theme/themeOverride45.xml"/><Relationship Id="rId2" Type="http://schemas.microsoft.com/office/2011/relationships/chartColorStyle" Target="colors13.xml"/><Relationship Id="rId1" Type="http://schemas.microsoft.com/office/2011/relationships/chartStyle" Target="style13.xml"/></Relationships>
</file>

<file path=xl/charts/_rels/chart75.xml.rels><?xml version="1.0" encoding="UTF-8" standalone="yes"?>
<Relationships xmlns="http://schemas.openxmlformats.org/package/2006/relationships"><Relationship Id="rId1" Type="http://schemas.openxmlformats.org/officeDocument/2006/relationships/themeOverride" Target="../theme/themeOverride46.xml"/></Relationships>
</file>

<file path=xl/charts/_rels/chart76.xml.rels><?xml version="1.0" encoding="UTF-8" standalone="yes"?>
<Relationships xmlns="http://schemas.openxmlformats.org/package/2006/relationships"><Relationship Id="rId1" Type="http://schemas.openxmlformats.org/officeDocument/2006/relationships/themeOverride" Target="../theme/themeOverride47.xml"/></Relationships>
</file>

<file path=xl/charts/_rels/chart77.xml.rels><?xml version="1.0" encoding="UTF-8" standalone="yes"?>
<Relationships xmlns="http://schemas.openxmlformats.org/package/2006/relationships"><Relationship Id="rId1" Type="http://schemas.openxmlformats.org/officeDocument/2006/relationships/themeOverride" Target="../theme/themeOverride48.xml"/></Relationships>
</file>

<file path=xl/charts/_rels/chart78.xml.rels><?xml version="1.0" encoding="UTF-8" standalone="yes"?>
<Relationships xmlns="http://schemas.openxmlformats.org/package/2006/relationships"><Relationship Id="rId1" Type="http://schemas.openxmlformats.org/officeDocument/2006/relationships/themeOverride" Target="../theme/themeOverride49.xml"/></Relationships>
</file>

<file path=xl/charts/_rels/chart79.xml.rels><?xml version="1.0" encoding="UTF-8" standalone="yes"?>
<Relationships xmlns="http://schemas.openxmlformats.org/package/2006/relationships"><Relationship Id="rId1" Type="http://schemas.openxmlformats.org/officeDocument/2006/relationships/themeOverride" Target="../theme/themeOverride50.xml"/></Relationships>
</file>

<file path=xl/charts/_rels/chart80.xml.rels><?xml version="1.0" encoding="UTF-8" standalone="yes"?>
<Relationships xmlns="http://schemas.openxmlformats.org/package/2006/relationships"><Relationship Id="rId1" Type="http://schemas.openxmlformats.org/officeDocument/2006/relationships/themeOverride" Target="../theme/themeOverride5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u="sng"/>
            </a:pPr>
            <a:r>
              <a:rPr lang="en-IN" sz="1800" b="1" u="sng"/>
              <a:t>MAP-BLR REJECTION TREND 2019-2020</a:t>
            </a:r>
          </a:p>
        </c:rich>
      </c:tx>
      <c:layout>
        <c:manualLayout>
          <c:xMode val="edge"/>
          <c:yMode val="edge"/>
          <c:x val="0.16233943118919186"/>
          <c:y val="3.9331366764995095E-3"/>
        </c:manualLayout>
      </c:layout>
      <c:overlay val="0"/>
      <c:spPr>
        <a:noFill/>
        <a:ln w="25400">
          <a:noFill/>
        </a:ln>
      </c:spPr>
    </c:title>
    <c:autoTitleDeleted val="0"/>
    <c:plotArea>
      <c:layout>
        <c:manualLayout>
          <c:layoutTarget val="inner"/>
          <c:xMode val="edge"/>
          <c:yMode val="edge"/>
          <c:x val="0.10666437073099461"/>
          <c:y val="0.19432888597258677"/>
          <c:w val="0.84028418558232976"/>
          <c:h val="0.51380322251385269"/>
        </c:manualLayout>
      </c:layout>
      <c:barChart>
        <c:barDir val="col"/>
        <c:grouping val="clustered"/>
        <c:varyColors val="0"/>
        <c:ser>
          <c:idx val="0"/>
          <c:order val="0"/>
          <c:tx>
            <c:strRef>
              <c:f>'REJECTION TREND BP'!$C$4</c:f>
              <c:strCache>
                <c:ptCount val="1"/>
                <c:pt idx="0">
                  <c:v>Actual 18-19</c:v>
                </c:pt>
              </c:strCache>
            </c:strRef>
          </c:tx>
          <c:invertIfNegative val="0"/>
          <c:dLbls>
            <c:spPr>
              <a:noFill/>
              <a:ln w="25400">
                <a:noFill/>
              </a:ln>
            </c:spPr>
            <c:txPr>
              <a:bodyPr rot="-5400000" vert="horz"/>
              <a:lstStyle/>
              <a:p>
                <a:pPr algn="ct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'REJECTION TREND BP'!$B$5:$B$16</c:f>
              <c:numCache>
                <c:formatCode>mmm\-yy</c:formatCode>
                <c:ptCount val="12"/>
                <c:pt idx="0">
                  <c:v>43556</c:v>
                </c:pt>
                <c:pt idx="1">
                  <c:v>43586</c:v>
                </c:pt>
                <c:pt idx="2">
                  <c:v>43617</c:v>
                </c:pt>
                <c:pt idx="3">
                  <c:v>43647</c:v>
                </c:pt>
                <c:pt idx="4">
                  <c:v>43678</c:v>
                </c:pt>
                <c:pt idx="5">
                  <c:v>43709</c:v>
                </c:pt>
                <c:pt idx="6">
                  <c:v>43739</c:v>
                </c:pt>
                <c:pt idx="7">
                  <c:v>43770</c:v>
                </c:pt>
                <c:pt idx="8">
                  <c:v>43800</c:v>
                </c:pt>
                <c:pt idx="9">
                  <c:v>43831</c:v>
                </c:pt>
                <c:pt idx="10">
                  <c:v>43862</c:v>
                </c:pt>
                <c:pt idx="11">
                  <c:v>43891</c:v>
                </c:pt>
              </c:numCache>
            </c:numRef>
          </c:cat>
          <c:val>
            <c:numRef>
              <c:f>'REJECTION TREND BP'!$C$5:$C$16</c:f>
              <c:numCache>
                <c:formatCode>0.00</c:formatCode>
                <c:ptCount val="12"/>
                <c:pt idx="0">
                  <c:v>0.25</c:v>
                </c:pt>
                <c:pt idx="1">
                  <c:v>0.47</c:v>
                </c:pt>
                <c:pt idx="2">
                  <c:v>0.59</c:v>
                </c:pt>
                <c:pt idx="3">
                  <c:v>0.79</c:v>
                </c:pt>
                <c:pt idx="4">
                  <c:v>0.42</c:v>
                </c:pt>
                <c:pt idx="5">
                  <c:v>0.34</c:v>
                </c:pt>
                <c:pt idx="6">
                  <c:v>0.43</c:v>
                </c:pt>
                <c:pt idx="7">
                  <c:v>0.47</c:v>
                </c:pt>
                <c:pt idx="8">
                  <c:v>0.44</c:v>
                </c:pt>
                <c:pt idx="9">
                  <c:v>0.31</c:v>
                </c:pt>
                <c:pt idx="10">
                  <c:v>0.32</c:v>
                </c:pt>
                <c:pt idx="11">
                  <c:v>0.39</c:v>
                </c:pt>
              </c:numCache>
            </c:numRef>
          </c:val>
          <c:extLst>
            <c:ext xmlns:c16="http://schemas.microsoft.com/office/drawing/2014/chart" uri="{C3380CC4-5D6E-409C-BE32-E72D297353CC}">
              <c16:uniqueId val="{0000000B-6E43-4EA5-9DFA-E03C11728332}"/>
            </c:ext>
          </c:extLst>
        </c:ser>
        <c:ser>
          <c:idx val="1"/>
          <c:order val="1"/>
          <c:tx>
            <c:strRef>
              <c:f>'REJECTION TREND BP'!$D$4</c:f>
              <c:strCache>
                <c:ptCount val="1"/>
                <c:pt idx="0">
                  <c:v>Actual 19-20</c:v>
                </c:pt>
              </c:strCache>
            </c:strRef>
          </c:tx>
          <c:spPr>
            <a:ln w="12700">
              <a:solidFill>
                <a:srgbClr val="00B050"/>
              </a:solidFill>
              <a:prstDash val="solid"/>
            </a:ln>
          </c:spPr>
          <c:invertIfNegative val="0"/>
          <c:dLbls>
            <c:spPr>
              <a:noFill/>
              <a:ln w="25400">
                <a:noFill/>
              </a:ln>
            </c:spPr>
            <c:txPr>
              <a:bodyPr rot="-5400000" vert="horz"/>
              <a:lstStyle/>
              <a:p>
                <a:pPr algn="ctr">
                  <a:defRPr>
                    <a:solidFill>
                      <a:srgbClr val="00B050"/>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'REJECTION TREND BP'!$B$5:$B$16</c:f>
              <c:numCache>
                <c:formatCode>mmm\-yy</c:formatCode>
                <c:ptCount val="12"/>
                <c:pt idx="0">
                  <c:v>43556</c:v>
                </c:pt>
                <c:pt idx="1">
                  <c:v>43586</c:v>
                </c:pt>
                <c:pt idx="2">
                  <c:v>43617</c:v>
                </c:pt>
                <c:pt idx="3">
                  <c:v>43647</c:v>
                </c:pt>
                <c:pt idx="4">
                  <c:v>43678</c:v>
                </c:pt>
                <c:pt idx="5">
                  <c:v>43709</c:v>
                </c:pt>
                <c:pt idx="6">
                  <c:v>43739</c:v>
                </c:pt>
                <c:pt idx="7">
                  <c:v>43770</c:v>
                </c:pt>
                <c:pt idx="8">
                  <c:v>43800</c:v>
                </c:pt>
                <c:pt idx="9">
                  <c:v>43831</c:v>
                </c:pt>
                <c:pt idx="10">
                  <c:v>43862</c:v>
                </c:pt>
                <c:pt idx="11">
                  <c:v>43891</c:v>
                </c:pt>
              </c:numCache>
            </c:numRef>
          </c:cat>
          <c:val>
            <c:numRef>
              <c:f>'REJECTION TREND BP'!$D$5:$D$16</c:f>
              <c:numCache>
                <c:formatCode>General</c:formatCode>
                <c:ptCount val="12"/>
                <c:pt idx="0" formatCode="0.00">
                  <c:v>0.32</c:v>
                </c:pt>
                <c:pt idx="1">
                  <c:v>0.39</c:v>
                </c:pt>
                <c:pt idx="2">
                  <c:v>0.39</c:v>
                </c:pt>
                <c:pt idx="3">
                  <c:v>0.34</c:v>
                </c:pt>
                <c:pt idx="4">
                  <c:v>0.34</c:v>
                </c:pt>
                <c:pt idx="5">
                  <c:v>0.18</c:v>
                </c:pt>
              </c:numCache>
            </c:numRef>
          </c:val>
          <c:extLst>
            <c:ext xmlns:c16="http://schemas.microsoft.com/office/drawing/2014/chart" uri="{C3380CC4-5D6E-409C-BE32-E72D297353CC}">
              <c16:uniqueId val="{00000018-6E43-4EA5-9DFA-E03C11728332}"/>
            </c:ext>
          </c:extLst>
        </c:ser>
        <c:dLbls>
          <c:showLegendKey val="0"/>
          <c:showVal val="0"/>
          <c:showCatName val="0"/>
          <c:showSerName val="0"/>
          <c:showPercent val="0"/>
          <c:showBubbleSize val="0"/>
        </c:dLbls>
        <c:gapWidth val="150"/>
        <c:axId val="126232384"/>
        <c:axId val="126232944"/>
      </c:barChart>
      <c:lineChart>
        <c:grouping val="standard"/>
        <c:varyColors val="0"/>
        <c:ser>
          <c:idx val="2"/>
          <c:order val="2"/>
          <c:tx>
            <c:strRef>
              <c:f>'REJECTION TREND BP'!$E$4</c:f>
              <c:strCache>
                <c:ptCount val="1"/>
                <c:pt idx="0">
                  <c:v>Target</c:v>
                </c:pt>
              </c:strCache>
            </c:strRef>
          </c:tx>
          <c:spPr>
            <a:ln>
              <a:solidFill>
                <a:srgbClr val="C0504D">
                  <a:lumMod val="75000"/>
                </a:srgbClr>
              </a:solidFill>
            </a:ln>
          </c:spPr>
          <c:marker>
            <c:spPr>
              <a:ln>
                <a:solidFill>
                  <a:srgbClr val="C0504D">
                    <a:lumMod val="75000"/>
                  </a:srgbClr>
                </a:solidFill>
              </a:ln>
            </c:spPr>
          </c:marker>
          <c:cat>
            <c:numRef>
              <c:f>'REJECTION TREND BP'!$B$5:$B$16</c:f>
              <c:numCache>
                <c:formatCode>mmm\-yy</c:formatCode>
                <c:ptCount val="12"/>
                <c:pt idx="0">
                  <c:v>43556</c:v>
                </c:pt>
                <c:pt idx="1">
                  <c:v>43586</c:v>
                </c:pt>
                <c:pt idx="2">
                  <c:v>43617</c:v>
                </c:pt>
                <c:pt idx="3">
                  <c:v>43647</c:v>
                </c:pt>
                <c:pt idx="4">
                  <c:v>43678</c:v>
                </c:pt>
                <c:pt idx="5">
                  <c:v>43709</c:v>
                </c:pt>
                <c:pt idx="6">
                  <c:v>43739</c:v>
                </c:pt>
                <c:pt idx="7">
                  <c:v>43770</c:v>
                </c:pt>
                <c:pt idx="8">
                  <c:v>43800</c:v>
                </c:pt>
                <c:pt idx="9">
                  <c:v>43831</c:v>
                </c:pt>
                <c:pt idx="10">
                  <c:v>43862</c:v>
                </c:pt>
                <c:pt idx="11">
                  <c:v>43891</c:v>
                </c:pt>
              </c:numCache>
            </c:numRef>
          </c:cat>
          <c:val>
            <c:numRef>
              <c:f>'REJECTION TREND BP'!$E$5:$E$16</c:f>
              <c:numCache>
                <c:formatCode>0.00</c:formatCode>
                <c:ptCount val="12"/>
                <c:pt idx="0">
                  <c:v>0.25</c:v>
                </c:pt>
                <c:pt idx="1">
                  <c:v>0.25</c:v>
                </c:pt>
                <c:pt idx="2">
                  <c:v>0.25</c:v>
                </c:pt>
                <c:pt idx="3">
                  <c:v>0.21</c:v>
                </c:pt>
                <c:pt idx="4">
                  <c:v>0.21</c:v>
                </c:pt>
                <c:pt idx="5">
                  <c:v>0.21</c:v>
                </c:pt>
                <c:pt idx="6" formatCode="General">
                  <c:v>0.18</c:v>
                </c:pt>
                <c:pt idx="7" formatCode="General">
                  <c:v>0.18</c:v>
                </c:pt>
                <c:pt idx="8" formatCode="General">
                  <c:v>0.18</c:v>
                </c:pt>
                <c:pt idx="9" formatCode="General">
                  <c:v>0.16</c:v>
                </c:pt>
                <c:pt idx="10" formatCode="General">
                  <c:v>0.16</c:v>
                </c:pt>
                <c:pt idx="11" formatCode="General">
                  <c:v>0.16</c:v>
                </c:pt>
              </c:numCache>
            </c:numRef>
          </c:val>
          <c:smooth val="0"/>
          <c:extLst>
            <c:ext xmlns:c16="http://schemas.microsoft.com/office/drawing/2014/chart" uri="{C3380CC4-5D6E-409C-BE32-E72D297353CC}">
              <c16:uniqueId val="{00000019-6E43-4EA5-9DFA-E03C11728332}"/>
            </c:ext>
          </c:extLst>
        </c:ser>
        <c:ser>
          <c:idx val="3"/>
          <c:order val="3"/>
          <c:tx>
            <c:strRef>
              <c:f>'REJECTION TREND BP'!$F$4</c:f>
              <c:strCache>
                <c:ptCount val="1"/>
                <c:pt idx="0">
                  <c:v>Trigger Target</c:v>
                </c:pt>
              </c:strCache>
            </c:strRef>
          </c:tx>
          <c:cat>
            <c:numRef>
              <c:f>'REJECTION TREND BP'!$B$5:$B$16</c:f>
              <c:numCache>
                <c:formatCode>mmm\-yy</c:formatCode>
                <c:ptCount val="12"/>
                <c:pt idx="0">
                  <c:v>43556</c:v>
                </c:pt>
                <c:pt idx="1">
                  <c:v>43586</c:v>
                </c:pt>
                <c:pt idx="2">
                  <c:v>43617</c:v>
                </c:pt>
                <c:pt idx="3">
                  <c:v>43647</c:v>
                </c:pt>
                <c:pt idx="4">
                  <c:v>43678</c:v>
                </c:pt>
                <c:pt idx="5">
                  <c:v>43709</c:v>
                </c:pt>
                <c:pt idx="6">
                  <c:v>43739</c:v>
                </c:pt>
                <c:pt idx="7">
                  <c:v>43770</c:v>
                </c:pt>
                <c:pt idx="8">
                  <c:v>43800</c:v>
                </c:pt>
                <c:pt idx="9">
                  <c:v>43831</c:v>
                </c:pt>
                <c:pt idx="10">
                  <c:v>43862</c:v>
                </c:pt>
                <c:pt idx="11">
                  <c:v>43891</c:v>
                </c:pt>
              </c:numCache>
            </c:numRef>
          </c:cat>
          <c:val>
            <c:numRef>
              <c:f>'REJECTION TREND BP'!$F$5:$F$16</c:f>
              <c:numCache>
                <c:formatCode>0.00</c:formatCode>
                <c:ptCount val="12"/>
                <c:pt idx="0">
                  <c:v>0.2</c:v>
                </c:pt>
                <c:pt idx="1">
                  <c:v>0.2</c:v>
                </c:pt>
                <c:pt idx="2">
                  <c:v>0.2</c:v>
                </c:pt>
                <c:pt idx="3">
                  <c:v>0.16800000000000001</c:v>
                </c:pt>
                <c:pt idx="4">
                  <c:v>0.16800000000000001</c:v>
                </c:pt>
                <c:pt idx="5">
                  <c:v>0.16800000000000001</c:v>
                </c:pt>
                <c:pt idx="6">
                  <c:v>0.14399999999999999</c:v>
                </c:pt>
                <c:pt idx="7">
                  <c:v>0.14399999999999999</c:v>
                </c:pt>
                <c:pt idx="8">
                  <c:v>0.14399999999999999</c:v>
                </c:pt>
                <c:pt idx="9">
                  <c:v>0.128</c:v>
                </c:pt>
                <c:pt idx="10">
                  <c:v>0.128</c:v>
                </c:pt>
                <c:pt idx="11">
                  <c:v>0.128</c:v>
                </c:pt>
              </c:numCache>
            </c:numRef>
          </c:val>
          <c:smooth val="0"/>
          <c:extLst>
            <c:ext xmlns:c16="http://schemas.microsoft.com/office/drawing/2014/chart" uri="{C3380CC4-5D6E-409C-BE32-E72D297353CC}">
              <c16:uniqueId val="{0000001B-6E43-4EA5-9DFA-E03C11728332}"/>
            </c:ext>
          </c:extLst>
        </c:ser>
        <c:dLbls>
          <c:showLegendKey val="0"/>
          <c:showVal val="0"/>
          <c:showCatName val="0"/>
          <c:showSerName val="0"/>
          <c:showPercent val="0"/>
          <c:showBubbleSize val="0"/>
        </c:dLbls>
        <c:marker val="1"/>
        <c:smooth val="0"/>
        <c:axId val="126232384"/>
        <c:axId val="126232944"/>
      </c:lineChart>
      <c:dateAx>
        <c:axId val="126232384"/>
        <c:scaling>
          <c:orientation val="minMax"/>
        </c:scaling>
        <c:delete val="0"/>
        <c:axPos val="b"/>
        <c:title>
          <c:tx>
            <c:rich>
              <a:bodyPr/>
              <a:lstStyle/>
              <a:p>
                <a:pPr>
                  <a:defRPr b="1"/>
                </a:pPr>
                <a:r>
                  <a:rPr lang="en-IN" b="1"/>
                  <a:t>Month </a:t>
                </a:r>
              </a:p>
            </c:rich>
          </c:tx>
          <c:layout>
            <c:manualLayout>
              <c:xMode val="edge"/>
              <c:yMode val="edge"/>
              <c:x val="0.46238999019594923"/>
              <c:y val="0.91828703703703696"/>
            </c:manualLayout>
          </c:layout>
          <c:overlay val="0"/>
          <c:spPr>
            <a:noFill/>
            <a:ln w="25400">
              <a:noFill/>
            </a:ln>
          </c:spPr>
        </c:title>
        <c:numFmt formatCode="mmm/yy" sourceLinked="0"/>
        <c:majorTickMark val="out"/>
        <c:minorTickMark val="none"/>
        <c:tickLblPos val="nextTo"/>
        <c:spPr>
          <a:noFill/>
          <a:ln w="9525" cap="flat" cmpd="sng" algn="ctr">
            <a:solidFill>
              <a:sysClr val="windowText" lastClr="000000"/>
            </a:solidFill>
            <a:round/>
          </a:ln>
          <a:effectLst/>
        </c:spPr>
        <c:txPr>
          <a:bodyPr rot="-5400000" vert="horz"/>
          <a:lstStyle/>
          <a:p>
            <a:pPr>
              <a:defRPr/>
            </a:pPr>
            <a:endParaRPr lang="en-US"/>
          </a:p>
        </c:txPr>
        <c:crossAx val="126232944"/>
        <c:crosses val="autoZero"/>
        <c:auto val="1"/>
        <c:lblOffset val="100"/>
        <c:baseTimeUnit val="months"/>
      </c:dateAx>
      <c:valAx>
        <c:axId val="126232944"/>
        <c:scaling>
          <c:orientation val="minMax"/>
          <c:max val="0.8"/>
        </c:scaling>
        <c:delete val="0"/>
        <c:axPos val="l"/>
        <c:title>
          <c:tx>
            <c:rich>
              <a:bodyPr/>
              <a:lstStyle/>
              <a:p>
                <a:pPr>
                  <a:defRPr b="1"/>
                </a:pPr>
                <a:r>
                  <a:rPr lang="en-IN" b="1"/>
                  <a:t>% Rejection</a:t>
                </a:r>
              </a:p>
            </c:rich>
          </c:tx>
          <c:layout>
            <c:manualLayout>
              <c:xMode val="edge"/>
              <c:yMode val="edge"/>
              <c:x val="1.9608101751100214E-3"/>
              <c:y val="0.33180920093321675"/>
            </c:manualLayout>
          </c:layout>
          <c:overlay val="0"/>
          <c:spPr>
            <a:noFill/>
            <a:ln w="25400">
              <a:noFill/>
            </a:ln>
          </c:spPr>
        </c:title>
        <c:numFmt formatCode="0.00" sourceLinked="1"/>
        <c:majorTickMark val="out"/>
        <c:minorTickMark val="none"/>
        <c:tickLblPos val="nextTo"/>
        <c:spPr>
          <a:noFill/>
          <a:ln>
            <a:solidFill>
              <a:sysClr val="windowText" lastClr="000000"/>
            </a:solidFill>
          </a:ln>
          <a:effectLst/>
        </c:spPr>
        <c:txPr>
          <a:bodyPr rot="0" vert="horz"/>
          <a:lstStyle/>
          <a:p>
            <a:pPr>
              <a:defRPr/>
            </a:pPr>
            <a:endParaRPr lang="en-US"/>
          </a:p>
        </c:txPr>
        <c:crossAx val="126232384"/>
        <c:crosses val="autoZero"/>
        <c:crossBetween val="between"/>
        <c:majorUnit val="0.2"/>
      </c:valAx>
      <c:spPr>
        <a:noFill/>
        <a:ln w="25400">
          <a:noFill/>
        </a:ln>
      </c:spPr>
    </c:plotArea>
    <c:legend>
      <c:legendPos val="r"/>
      <c:layout>
        <c:manualLayout>
          <c:xMode val="edge"/>
          <c:yMode val="edge"/>
          <c:x val="0.75996271822806072"/>
          <c:y val="8.0169713299111919E-2"/>
          <c:w val="0.22196582211143207"/>
          <c:h val="0.27930844927569898"/>
        </c:manualLayout>
      </c:layout>
      <c:overlay val="0"/>
      <c:spPr>
        <a:noFill/>
        <a:ln w="25400">
          <a:noFill/>
        </a:ln>
      </c:sp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b="0" i="0" u="none" strike="noStrike" baseline="0">
          <a:solidFill>
            <a:srgbClr val="000000"/>
          </a:solidFill>
          <a:latin typeface="Calibri"/>
          <a:ea typeface="Calibri"/>
          <a:cs typeface="Calibri"/>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u="sng"/>
            </a:pPr>
            <a:r>
              <a:rPr lang="en-IN" sz="1800" b="1" i="0" u="sng" baseline="0">
                <a:effectLst/>
              </a:rPr>
              <a:t>MAP-BLR MONTHLY REJECTION COST % 2019-2020</a:t>
            </a:r>
            <a:endParaRPr lang="en-IN" u="sng">
              <a:effectLst/>
            </a:endParaRPr>
          </a:p>
        </c:rich>
      </c:tx>
      <c:layout>
        <c:manualLayout>
          <c:xMode val="edge"/>
          <c:yMode val="edge"/>
          <c:x val="0.21568539226714312"/>
          <c:y val="0"/>
        </c:manualLayout>
      </c:layout>
      <c:overlay val="0"/>
      <c:spPr>
        <a:noFill/>
        <a:ln w="25400">
          <a:noFill/>
        </a:ln>
      </c:spPr>
    </c:title>
    <c:autoTitleDeleted val="0"/>
    <c:plotArea>
      <c:layout>
        <c:manualLayout>
          <c:layoutTarget val="inner"/>
          <c:xMode val="edge"/>
          <c:yMode val="edge"/>
          <c:x val="0.14601773763051193"/>
          <c:y val="0.22252333041703123"/>
          <c:w val="0.82588521612463439"/>
          <c:h val="0.48432509094257964"/>
        </c:manualLayout>
      </c:layout>
      <c:barChart>
        <c:barDir val="col"/>
        <c:grouping val="clustered"/>
        <c:varyColors val="0"/>
        <c:ser>
          <c:idx val="0"/>
          <c:order val="0"/>
          <c:tx>
            <c:strRef>
              <c:f>'REJECTION TREND BP'!$D$21</c:f>
              <c:strCache>
                <c:ptCount val="1"/>
                <c:pt idx="0">
                  <c:v>Actual</c:v>
                </c:pt>
              </c:strCache>
            </c:strRef>
          </c:tx>
          <c:spPr>
            <a:solidFill>
              <a:srgbClr val="FF0000"/>
            </a:solidFill>
            <a:ln w="25400">
              <a:noFill/>
            </a:ln>
          </c:spPr>
          <c:invertIfNegative val="0"/>
          <c:dLbls>
            <c:numFmt formatCode="#,##0.00" sourceLinked="0"/>
            <c:spPr>
              <a:noFill/>
              <a:ln w="25400">
                <a:noFill/>
              </a:ln>
            </c:spPr>
            <c:txPr>
              <a:bodyPr rot="-5400000" vert="horz"/>
              <a:lstStyle/>
              <a:p>
                <a:pPr algn="ctr">
                  <a:defRPr sz="10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'REJECTION TREND BP'!$B$22:$B$33</c:f>
              <c:numCache>
                <c:formatCode>mmm\-yy</c:formatCode>
                <c:ptCount val="12"/>
                <c:pt idx="0">
                  <c:v>43556</c:v>
                </c:pt>
                <c:pt idx="1">
                  <c:v>43586</c:v>
                </c:pt>
                <c:pt idx="2">
                  <c:v>43617</c:v>
                </c:pt>
                <c:pt idx="3">
                  <c:v>43647</c:v>
                </c:pt>
                <c:pt idx="4">
                  <c:v>43678</c:v>
                </c:pt>
                <c:pt idx="5">
                  <c:v>43709</c:v>
                </c:pt>
                <c:pt idx="6">
                  <c:v>43739</c:v>
                </c:pt>
                <c:pt idx="7">
                  <c:v>43770</c:v>
                </c:pt>
                <c:pt idx="8">
                  <c:v>43800</c:v>
                </c:pt>
                <c:pt idx="9">
                  <c:v>43831</c:v>
                </c:pt>
                <c:pt idx="10">
                  <c:v>43862</c:v>
                </c:pt>
                <c:pt idx="11">
                  <c:v>43891</c:v>
                </c:pt>
              </c:numCache>
            </c:numRef>
          </c:cat>
          <c:val>
            <c:numRef>
              <c:f>'REJECTION TREND BP'!$D$22:$D$33</c:f>
              <c:numCache>
                <c:formatCode>0.00</c:formatCode>
                <c:ptCount val="12"/>
                <c:pt idx="0">
                  <c:v>0.21</c:v>
                </c:pt>
                <c:pt idx="1">
                  <c:v>0.27</c:v>
                </c:pt>
                <c:pt idx="2">
                  <c:v>0.25</c:v>
                </c:pt>
                <c:pt idx="3">
                  <c:v>0.22</c:v>
                </c:pt>
                <c:pt idx="4">
                  <c:v>0.24</c:v>
                </c:pt>
                <c:pt idx="5">
                  <c:v>0.13</c:v>
                </c:pt>
              </c:numCache>
            </c:numRef>
          </c:val>
          <c:extLst>
            <c:ext xmlns:c16="http://schemas.microsoft.com/office/drawing/2014/chart" uri="{C3380CC4-5D6E-409C-BE32-E72D297353CC}">
              <c16:uniqueId val="{00000000-53CD-40B5-A650-887D7327D7C1}"/>
            </c:ext>
          </c:extLst>
        </c:ser>
        <c:dLbls>
          <c:showLegendKey val="0"/>
          <c:showVal val="0"/>
          <c:showCatName val="0"/>
          <c:showSerName val="0"/>
          <c:showPercent val="0"/>
          <c:showBubbleSize val="0"/>
        </c:dLbls>
        <c:gapWidth val="100"/>
        <c:axId val="220061808"/>
        <c:axId val="220062368"/>
      </c:barChart>
      <c:dateAx>
        <c:axId val="220061808"/>
        <c:scaling>
          <c:orientation val="minMax"/>
        </c:scaling>
        <c:delete val="0"/>
        <c:axPos val="b"/>
        <c:title>
          <c:tx>
            <c:rich>
              <a:bodyPr/>
              <a:lstStyle/>
              <a:p>
                <a:pPr>
                  <a:defRPr b="1" i="0" u="none"/>
                </a:pPr>
                <a:r>
                  <a:rPr lang="en-IN" b="1" i="0" u="none"/>
                  <a:t>Month</a:t>
                </a:r>
              </a:p>
            </c:rich>
          </c:tx>
          <c:overlay val="0"/>
          <c:spPr>
            <a:noFill/>
            <a:ln w="25400">
              <a:noFill/>
            </a:ln>
          </c:spPr>
        </c:title>
        <c:numFmt formatCode="mmm/yy" sourceLinked="0"/>
        <c:majorTickMark val="out"/>
        <c:minorTickMark val="none"/>
        <c:tickLblPos val="nextTo"/>
        <c:spPr>
          <a:noFill/>
          <a:ln w="9525" cap="flat" cmpd="sng" algn="ctr">
            <a:solidFill>
              <a:schemeClr val="tx1"/>
            </a:solidFill>
            <a:round/>
          </a:ln>
          <a:effectLst/>
        </c:spPr>
        <c:txPr>
          <a:bodyPr rot="-5400000" vert="horz"/>
          <a:lstStyle/>
          <a:p>
            <a:pPr>
              <a:defRPr/>
            </a:pPr>
            <a:endParaRPr lang="en-US"/>
          </a:p>
        </c:txPr>
        <c:crossAx val="220062368"/>
        <c:crossesAt val="0"/>
        <c:auto val="1"/>
        <c:lblOffset val="100"/>
        <c:baseTimeUnit val="months"/>
      </c:dateAx>
      <c:valAx>
        <c:axId val="220062368"/>
        <c:scaling>
          <c:orientation val="minMax"/>
        </c:scaling>
        <c:delete val="0"/>
        <c:axPos val="l"/>
        <c:title>
          <c:tx>
            <c:rich>
              <a:bodyPr/>
              <a:lstStyle/>
              <a:p>
                <a:pPr>
                  <a:defRPr b="1"/>
                </a:pPr>
                <a:r>
                  <a:rPr lang="en-IN" b="1"/>
                  <a:t>Rejection Cost(in -% )</a:t>
                </a:r>
              </a:p>
            </c:rich>
          </c:tx>
          <c:overlay val="0"/>
          <c:spPr>
            <a:noFill/>
            <a:ln w="25400">
              <a:noFill/>
            </a:ln>
          </c:spPr>
        </c:title>
        <c:numFmt formatCode="0.00" sourceLinked="1"/>
        <c:majorTickMark val="out"/>
        <c:minorTickMark val="out"/>
        <c:tickLblPos val="nextTo"/>
        <c:spPr>
          <a:noFill/>
          <a:ln>
            <a:solidFill>
              <a:schemeClr val="tx1"/>
            </a:solidFill>
            <a:prstDash val="solid"/>
          </a:ln>
          <a:effectLst/>
        </c:spPr>
        <c:txPr>
          <a:bodyPr rot="0" vert="horz"/>
          <a:lstStyle/>
          <a:p>
            <a:pPr>
              <a:defRPr/>
            </a:pPr>
            <a:endParaRPr lang="en-US"/>
          </a:p>
        </c:txPr>
        <c:crossAx val="220061808"/>
        <c:crosses val="autoZero"/>
        <c:crossBetween val="between"/>
      </c:valAx>
      <c:spPr>
        <a:noFill/>
        <a:ln w="25400">
          <a:noFill/>
        </a:ln>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b="0" i="0" u="none" strike="noStrike" baseline="0">
          <a:solidFill>
            <a:srgbClr val="000000"/>
          </a:solidFill>
          <a:latin typeface="Calibri"/>
          <a:ea typeface="Calibri"/>
          <a:cs typeface="Calibri"/>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400" b="0" i="0" u="none" strike="noStrike" baseline="0">
                <a:solidFill>
                  <a:srgbClr val="333333"/>
                </a:solidFill>
                <a:latin typeface="Calibri"/>
                <a:ea typeface="Calibri"/>
                <a:cs typeface="Calibri"/>
              </a:defRPr>
            </a:pPr>
            <a:r>
              <a:rPr lang="en-IN"/>
              <a:t>4-M Analysis July'16</a:t>
            </a:r>
          </a:p>
        </c:rich>
      </c:tx>
      <c:overlay val="0"/>
      <c:spPr>
        <a:noFill/>
        <a:ln w="25400">
          <a:noFill/>
        </a:ln>
      </c:spPr>
    </c:title>
    <c:autoTitleDeleted val="0"/>
    <c:view3D>
      <c:rotX val="30"/>
      <c:rotY val="0"/>
      <c:rAngAx val="0"/>
      <c:perspective val="0"/>
    </c:view3D>
    <c:floor>
      <c:thickness val="0"/>
    </c:floor>
    <c:sideWall>
      <c:thickness val="0"/>
    </c:sideWall>
    <c:backWall>
      <c:thickness val="0"/>
    </c:backWall>
    <c:plotArea>
      <c:layout/>
      <c:pie3DChart>
        <c:varyColors val="1"/>
        <c:ser>
          <c:idx val="0"/>
          <c:order val="0"/>
          <c:explosion val="30"/>
          <c:dPt>
            <c:idx val="0"/>
            <c:bubble3D val="0"/>
            <c:spPr>
              <a:solidFill>
                <a:srgbClr val="5B9BD5"/>
              </a:solidFill>
              <a:ln w="25400">
                <a:solidFill>
                  <a:srgbClr val="FFFFFF"/>
                </a:solidFill>
                <a:prstDash val="solid"/>
              </a:ln>
            </c:spPr>
            <c:extLst>
              <c:ext xmlns:c16="http://schemas.microsoft.com/office/drawing/2014/chart" uri="{C3380CC4-5D6E-409C-BE32-E72D297353CC}">
                <c16:uniqueId val="{00000001-1445-4AB2-A151-70E0AE16E60F}"/>
              </c:ext>
            </c:extLst>
          </c:dPt>
          <c:dPt>
            <c:idx val="1"/>
            <c:bubble3D val="0"/>
            <c:spPr>
              <a:solidFill>
                <a:srgbClr val="ED7D31"/>
              </a:solidFill>
              <a:ln w="25400">
                <a:solidFill>
                  <a:srgbClr val="FFFFFF"/>
                </a:solidFill>
                <a:prstDash val="solid"/>
              </a:ln>
            </c:spPr>
            <c:extLst>
              <c:ext xmlns:c16="http://schemas.microsoft.com/office/drawing/2014/chart" uri="{C3380CC4-5D6E-409C-BE32-E72D297353CC}">
                <c16:uniqueId val="{00000003-1445-4AB2-A151-70E0AE16E60F}"/>
              </c:ext>
            </c:extLst>
          </c:dPt>
          <c:dPt>
            <c:idx val="2"/>
            <c:bubble3D val="0"/>
            <c:spPr>
              <a:solidFill>
                <a:srgbClr val="A5A5A5"/>
              </a:solidFill>
              <a:ln w="25400">
                <a:solidFill>
                  <a:srgbClr val="FFFFFF"/>
                </a:solidFill>
                <a:prstDash val="solid"/>
              </a:ln>
            </c:spPr>
            <c:extLst>
              <c:ext xmlns:c16="http://schemas.microsoft.com/office/drawing/2014/chart" uri="{C3380CC4-5D6E-409C-BE32-E72D297353CC}">
                <c16:uniqueId val="{00000005-1445-4AB2-A151-70E0AE16E60F}"/>
              </c:ext>
            </c:extLst>
          </c:dPt>
          <c:dPt>
            <c:idx val="3"/>
            <c:bubble3D val="0"/>
            <c:spPr>
              <a:solidFill>
                <a:srgbClr val="FFC000"/>
              </a:solidFill>
              <a:ln w="25400">
                <a:solidFill>
                  <a:srgbClr val="FFFFFF"/>
                </a:solidFill>
                <a:prstDash val="solid"/>
              </a:ln>
            </c:spPr>
            <c:extLst>
              <c:ext xmlns:c16="http://schemas.microsoft.com/office/drawing/2014/chart" uri="{C3380CC4-5D6E-409C-BE32-E72D297353CC}">
                <c16:uniqueId val="{00000007-1445-4AB2-A151-70E0AE16E60F}"/>
              </c:ext>
            </c:extLst>
          </c:dPt>
          <c:dLbls>
            <c:spPr>
              <a:noFill/>
              <a:ln w="25400">
                <a:noFill/>
              </a:ln>
            </c:spPr>
            <c:txPr>
              <a:bodyPr wrap="square" lIns="38100" tIns="19050" rIns="38100" bIns="19050" anchor="ctr">
                <a:spAutoFit/>
              </a:bodyPr>
              <a:lstStyle/>
              <a:p>
                <a:pPr>
                  <a:defRPr sz="900" b="0" i="0" u="none" strike="noStrike" baseline="0">
                    <a:solidFill>
                      <a:srgbClr val="333333"/>
                    </a:solidFill>
                    <a:latin typeface="Calibri"/>
                    <a:ea typeface="Calibri"/>
                    <a:cs typeface="Calibri"/>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'[192]Rejction Trend'!$B$78:$B$81</c:f>
              <c:strCache>
                <c:ptCount val="4"/>
                <c:pt idx="0">
                  <c:v>Machine</c:v>
                </c:pt>
                <c:pt idx="1">
                  <c:v>Man</c:v>
                </c:pt>
                <c:pt idx="2">
                  <c:v>Material</c:v>
                </c:pt>
                <c:pt idx="3">
                  <c:v>Method</c:v>
                </c:pt>
              </c:strCache>
            </c:strRef>
          </c:cat>
          <c:val>
            <c:numRef>
              <c:f>'[192]Rejction Trend'!$C$78:$C$81</c:f>
              <c:numCache>
                <c:formatCode>General</c:formatCode>
                <c:ptCount val="4"/>
                <c:pt idx="0">
                  <c:v>18227</c:v>
                </c:pt>
                <c:pt idx="1">
                  <c:v>8004</c:v>
                </c:pt>
                <c:pt idx="2">
                  <c:v>27049</c:v>
                </c:pt>
                <c:pt idx="3">
                  <c:v>11853</c:v>
                </c:pt>
              </c:numCache>
            </c:numRef>
          </c:val>
          <c:extLst>
            <c:ext xmlns:c16="http://schemas.microsoft.com/office/drawing/2014/chart" uri="{C3380CC4-5D6E-409C-BE32-E72D297353CC}">
              <c16:uniqueId val="{00000008-1445-4AB2-A151-70E0AE16E60F}"/>
            </c:ext>
          </c:extLst>
        </c:ser>
        <c:ser>
          <c:idx val="1"/>
          <c:order val="1"/>
          <c:cat>
            <c:strRef>
              <c:f>'[192]Rejction Trend'!$B$78:$B$81</c:f>
              <c:strCache>
                <c:ptCount val="4"/>
                <c:pt idx="0">
                  <c:v>Machine</c:v>
                </c:pt>
                <c:pt idx="1">
                  <c:v>Man</c:v>
                </c:pt>
                <c:pt idx="2">
                  <c:v>Material</c:v>
                </c:pt>
                <c:pt idx="3">
                  <c:v>Method</c:v>
                </c:pt>
              </c:strCache>
            </c:strRef>
          </c:cat>
          <c:val>
            <c:numRef>
              <c:f>'[192]Rejction Trend'!$D$78:$D$81</c:f>
              <c:numCache>
                <c:formatCode>General</c:formatCode>
                <c:ptCount val="4"/>
                <c:pt idx="0">
                  <c:v>27.98427832281639</c:v>
                </c:pt>
                <c:pt idx="1">
                  <c:v>12.288701579844318</c:v>
                </c:pt>
                <c:pt idx="2">
                  <c:v>41.528871693304467</c:v>
                </c:pt>
                <c:pt idx="3">
                  <c:v>18.198148404034821</c:v>
                </c:pt>
              </c:numCache>
            </c:numRef>
          </c:val>
          <c:extLst>
            <c:ext xmlns:c16="http://schemas.microsoft.com/office/drawing/2014/chart" uri="{C3380CC4-5D6E-409C-BE32-E72D297353CC}">
              <c16:uniqueId val="{0000000D-1445-4AB2-A151-70E0AE16E60F}"/>
            </c:ext>
          </c:extLst>
        </c:ser>
        <c:dLbls>
          <c:showLegendKey val="0"/>
          <c:showVal val="0"/>
          <c:showCatName val="0"/>
          <c:showSerName val="0"/>
          <c:showPercent val="0"/>
          <c:showBubbleSize val="0"/>
          <c:showLeaderLines val="1"/>
        </c:dLbls>
      </c:pie3DChart>
      <c:spPr>
        <a:noFill/>
        <a:ln w="25400">
          <a:noFill/>
        </a:ln>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u="sng"/>
            </a:pPr>
            <a:r>
              <a:rPr lang="en-IN" sz="1800" b="1" u="sng"/>
              <a:t>MAP-BLR REJECTION TREND 2019-2020</a:t>
            </a:r>
          </a:p>
        </c:rich>
      </c:tx>
      <c:layout>
        <c:manualLayout>
          <c:xMode val="edge"/>
          <c:yMode val="edge"/>
          <c:x val="0.16233943118919186"/>
          <c:y val="3.9331366764995095E-3"/>
        </c:manualLayout>
      </c:layout>
      <c:overlay val="0"/>
      <c:spPr>
        <a:noFill/>
        <a:ln w="25400">
          <a:noFill/>
        </a:ln>
      </c:spPr>
    </c:title>
    <c:autoTitleDeleted val="0"/>
    <c:plotArea>
      <c:layout>
        <c:manualLayout>
          <c:layoutTarget val="inner"/>
          <c:xMode val="edge"/>
          <c:yMode val="edge"/>
          <c:x val="0.10666437073099461"/>
          <c:y val="0.19432888597258677"/>
          <c:w val="0.84028418558232976"/>
          <c:h val="0.51380322251385269"/>
        </c:manualLayout>
      </c:layout>
      <c:barChart>
        <c:barDir val="col"/>
        <c:grouping val="clustered"/>
        <c:varyColors val="0"/>
        <c:ser>
          <c:idx val="0"/>
          <c:order val="0"/>
          <c:tx>
            <c:strRef>
              <c:f>'REJECTION TREND'!$C$4</c:f>
              <c:strCache>
                <c:ptCount val="1"/>
                <c:pt idx="0">
                  <c:v>Actual</c:v>
                </c:pt>
              </c:strCache>
            </c:strRef>
          </c:tx>
          <c:invertIfNegative val="0"/>
          <c:dLbls>
            <c:dLbl>
              <c:idx val="5"/>
              <c:spPr>
                <a:noFill/>
                <a:ln w="25400">
                  <a:noFill/>
                </a:ln>
              </c:spPr>
              <c:txPr>
                <a:bodyPr rot="-5400000" vert="horz"/>
                <a:lstStyle/>
                <a:p>
                  <a:pPr algn="ctr">
                    <a:defRPr>
                      <a:solidFill>
                        <a:schemeClr val="tx1"/>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0-FBD4-46C5-AD6B-0316517969AD}"/>
                </c:ext>
              </c:extLst>
            </c:dLbl>
            <c:dLbl>
              <c:idx val="6"/>
              <c:spPr>
                <a:noFill/>
                <a:ln w="25400">
                  <a:noFill/>
                </a:ln>
              </c:spPr>
              <c:txPr>
                <a:bodyPr rot="-5400000" vert="horz"/>
                <a:lstStyle/>
                <a:p>
                  <a:pPr algn="ctr">
                    <a:defRPr>
                      <a:solidFill>
                        <a:schemeClr val="tx1"/>
                      </a:solidFill>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1-FBD4-46C5-AD6B-0316517969AD}"/>
                </c:ext>
              </c:extLst>
            </c:dLbl>
            <c:spPr>
              <a:noFill/>
              <a:ln w="25400">
                <a:noFill/>
              </a:ln>
            </c:spPr>
            <c:txPr>
              <a:bodyPr rot="-5400000" vert="horz"/>
              <a:lstStyle/>
              <a:p>
                <a:pPr algn="ctr">
                  <a:defRPr>
                    <a:solidFill>
                      <a:srgbClr val="FF0000"/>
                    </a:solidFill>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'REJECTION TREND'!$B$5:$B$16</c:f>
              <c:numCache>
                <c:formatCode>mmm\-yy</c:formatCode>
                <c:ptCount val="12"/>
                <c:pt idx="0">
                  <c:v>43556</c:v>
                </c:pt>
                <c:pt idx="1">
                  <c:v>43586</c:v>
                </c:pt>
                <c:pt idx="2">
                  <c:v>43617</c:v>
                </c:pt>
                <c:pt idx="3">
                  <c:v>43647</c:v>
                </c:pt>
                <c:pt idx="4">
                  <c:v>43678</c:v>
                </c:pt>
                <c:pt idx="5">
                  <c:v>43709</c:v>
                </c:pt>
                <c:pt idx="6">
                  <c:v>43739</c:v>
                </c:pt>
                <c:pt idx="7">
                  <c:v>43770</c:v>
                </c:pt>
                <c:pt idx="8">
                  <c:v>43800</c:v>
                </c:pt>
                <c:pt idx="9">
                  <c:v>43831</c:v>
                </c:pt>
                <c:pt idx="10">
                  <c:v>43862</c:v>
                </c:pt>
                <c:pt idx="11">
                  <c:v>43891</c:v>
                </c:pt>
              </c:numCache>
            </c:numRef>
          </c:cat>
          <c:val>
            <c:numRef>
              <c:f>'REJECTION TREND'!$C$5:$C$16</c:f>
              <c:numCache>
                <c:formatCode>General</c:formatCode>
                <c:ptCount val="12"/>
                <c:pt idx="0" formatCode="0.00">
                  <c:v>0.32</c:v>
                </c:pt>
                <c:pt idx="1">
                  <c:v>0.39</c:v>
                </c:pt>
                <c:pt idx="2">
                  <c:v>0.39</c:v>
                </c:pt>
                <c:pt idx="3">
                  <c:v>0.34</c:v>
                </c:pt>
                <c:pt idx="4">
                  <c:v>0.34</c:v>
                </c:pt>
                <c:pt idx="5">
                  <c:v>0.18</c:v>
                </c:pt>
                <c:pt idx="6">
                  <c:v>0.18</c:v>
                </c:pt>
                <c:pt idx="7">
                  <c:v>0.23</c:v>
                </c:pt>
                <c:pt idx="8" formatCode="0.00">
                  <c:v>0.31</c:v>
                </c:pt>
                <c:pt idx="9" formatCode="0.00">
                  <c:v>0.31</c:v>
                </c:pt>
                <c:pt idx="10">
                  <c:v>0.37</c:v>
                </c:pt>
                <c:pt idx="11" formatCode="0.00">
                  <c:v>0.32</c:v>
                </c:pt>
              </c:numCache>
            </c:numRef>
          </c:val>
          <c:extLst>
            <c:ext xmlns:c16="http://schemas.microsoft.com/office/drawing/2014/chart" uri="{C3380CC4-5D6E-409C-BE32-E72D297353CC}">
              <c16:uniqueId val="{0000000B-2397-4CA3-A438-DD8D64A3B81E}"/>
            </c:ext>
          </c:extLst>
        </c:ser>
        <c:dLbls>
          <c:showLegendKey val="0"/>
          <c:showVal val="0"/>
          <c:showCatName val="0"/>
          <c:showSerName val="0"/>
          <c:showPercent val="0"/>
          <c:showBubbleSize val="0"/>
        </c:dLbls>
        <c:gapWidth val="150"/>
        <c:axId val="220068528"/>
        <c:axId val="220069088"/>
      </c:barChart>
      <c:lineChart>
        <c:grouping val="standard"/>
        <c:varyColors val="0"/>
        <c:ser>
          <c:idx val="1"/>
          <c:order val="1"/>
          <c:tx>
            <c:strRef>
              <c:f>'REJECTION TREND'!$D$4</c:f>
              <c:strCache>
                <c:ptCount val="1"/>
                <c:pt idx="0">
                  <c:v>Target</c:v>
                </c:pt>
              </c:strCache>
            </c:strRef>
          </c:tx>
          <c:spPr>
            <a:ln w="12700">
              <a:solidFill>
                <a:srgbClr val="00B050"/>
              </a:solidFill>
              <a:prstDash val="solid"/>
            </a:ln>
          </c:spPr>
          <c:marker>
            <c:symbol val="diamond"/>
            <c:size val="5"/>
            <c:spPr>
              <a:solidFill>
                <a:srgbClr val="00B050"/>
              </a:solidFill>
              <a:ln>
                <a:solidFill>
                  <a:srgbClr val="00B050"/>
                </a:solidFill>
              </a:ln>
            </c:spPr>
          </c:marker>
          <c:dLbls>
            <c:dLbl>
              <c:idx val="0"/>
              <c:layout>
                <c:manualLayout>
                  <c:x val="-3.2367436482499998E-2"/>
                  <c:y val="-7.16433362496354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397-4CA3-A438-DD8D64A3B81E}"/>
                </c:ext>
              </c:extLst>
            </c:dLbl>
            <c:dLbl>
              <c:idx val="1"/>
              <c:layout>
                <c:manualLayout>
                  <c:x val="-3.4600825650562571E-2"/>
                  <c:y val="-6.84065376783654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397-4CA3-A438-DD8D64A3B81E}"/>
                </c:ext>
              </c:extLst>
            </c:dLbl>
            <c:dLbl>
              <c:idx val="2"/>
              <c:layout>
                <c:manualLayout>
                  <c:x val="-2.7526609425078154E-2"/>
                  <c:y val="-7.285531786402814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397-4CA3-A438-DD8D64A3B81E}"/>
                </c:ext>
              </c:extLst>
            </c:dLbl>
            <c:dLbl>
              <c:idx val="3"/>
              <c:layout>
                <c:manualLayout>
                  <c:x val="-3.1993387761203224E-2"/>
                  <c:y val="-6.96186870446504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397-4CA3-A438-DD8D64A3B81E}"/>
                </c:ext>
              </c:extLst>
            </c:dLbl>
            <c:dLbl>
              <c:idx val="4"/>
              <c:layout>
                <c:manualLayout>
                  <c:x val="-3.2367436482499998E-2"/>
                  <c:y val="-8.75051680486842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397-4CA3-A438-DD8D64A3B81E}"/>
                </c:ext>
              </c:extLst>
            </c:dLbl>
            <c:dLbl>
              <c:idx val="5"/>
              <c:layout>
                <c:manualLayout>
                  <c:x val="-3.2367436482499998E-2"/>
                  <c:y val="-8.0902453564985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397-4CA3-A438-DD8D64A3B81E}"/>
                </c:ext>
              </c:extLst>
            </c:dLbl>
            <c:dLbl>
              <c:idx val="6"/>
              <c:layout>
                <c:manualLayout>
                  <c:x val="-3.2367436482499998E-2"/>
                  <c:y val="-9.200535773736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2397-4CA3-A438-DD8D64A3B81E}"/>
                </c:ext>
              </c:extLst>
            </c:dLbl>
            <c:dLbl>
              <c:idx val="7"/>
              <c:layout>
                <c:manualLayout>
                  <c:x val="-3.2367436482499998E-2"/>
                  <c:y val="-9.01618547681540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2397-4CA3-A438-DD8D64A3B81E}"/>
                </c:ext>
              </c:extLst>
            </c:dLbl>
            <c:dLbl>
              <c:idx val="8"/>
              <c:layout>
                <c:manualLayout>
                  <c:x val="-3.3729979732432934E-2"/>
                  <c:y val="-7.1145797040856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2397-4CA3-A438-DD8D64A3B81E}"/>
                </c:ext>
              </c:extLst>
            </c:dLbl>
            <c:dLbl>
              <c:idx val="9"/>
              <c:layout>
                <c:manualLayout>
                  <c:x val="-2.9263025538893074E-2"/>
                  <c:y val="-8.61818378897328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2397-4CA3-A438-DD8D64A3B81E}"/>
                </c:ext>
              </c:extLst>
            </c:dLbl>
            <c:dLbl>
              <c:idx val="10"/>
              <c:layout>
                <c:manualLayout>
                  <c:x val="-2.3059831088953084E-2"/>
                  <c:y val="-7.006926217556139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2397-4CA3-A438-DD8D64A3B81E}"/>
                </c:ext>
              </c:extLst>
            </c:dLbl>
            <c:dLbl>
              <c:idx val="11"/>
              <c:layout>
                <c:manualLayout>
                  <c:x val="-2.7526609425078154E-2"/>
                  <c:y val="-7.46988918051910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2397-4CA3-A438-DD8D64A3B81E}"/>
                </c:ext>
              </c:extLst>
            </c:dLbl>
            <c:spPr>
              <a:noFill/>
              <a:ln w="25400">
                <a:noFill/>
              </a:ln>
            </c:spPr>
            <c:txPr>
              <a:bodyPr rot="-5400000" vert="horz"/>
              <a:lstStyle/>
              <a:p>
                <a:pPr algn="ctr">
                  <a:defRPr>
                    <a:solidFill>
                      <a:srgbClr val="00B05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'REJECTION TREND'!$B$5:$B$16</c:f>
              <c:numCache>
                <c:formatCode>mmm\-yy</c:formatCode>
                <c:ptCount val="12"/>
                <c:pt idx="0">
                  <c:v>43556</c:v>
                </c:pt>
                <c:pt idx="1">
                  <c:v>43586</c:v>
                </c:pt>
                <c:pt idx="2">
                  <c:v>43617</c:v>
                </c:pt>
                <c:pt idx="3">
                  <c:v>43647</c:v>
                </c:pt>
                <c:pt idx="4">
                  <c:v>43678</c:v>
                </c:pt>
                <c:pt idx="5">
                  <c:v>43709</c:v>
                </c:pt>
                <c:pt idx="6">
                  <c:v>43739</c:v>
                </c:pt>
                <c:pt idx="7">
                  <c:v>43770</c:v>
                </c:pt>
                <c:pt idx="8">
                  <c:v>43800</c:v>
                </c:pt>
                <c:pt idx="9">
                  <c:v>43831</c:v>
                </c:pt>
                <c:pt idx="10">
                  <c:v>43862</c:v>
                </c:pt>
                <c:pt idx="11">
                  <c:v>43891</c:v>
                </c:pt>
              </c:numCache>
            </c:numRef>
          </c:cat>
          <c:val>
            <c:numRef>
              <c:f>'REJECTION TREND'!$D$5:$D$16</c:f>
              <c:numCache>
                <c:formatCode>0.00</c:formatCode>
                <c:ptCount val="12"/>
                <c:pt idx="0">
                  <c:v>0.25</c:v>
                </c:pt>
                <c:pt idx="1">
                  <c:v>0.25</c:v>
                </c:pt>
                <c:pt idx="2">
                  <c:v>0.25</c:v>
                </c:pt>
                <c:pt idx="3">
                  <c:v>0.21</c:v>
                </c:pt>
                <c:pt idx="4">
                  <c:v>0.21</c:v>
                </c:pt>
                <c:pt idx="5">
                  <c:v>0.21</c:v>
                </c:pt>
                <c:pt idx="6" formatCode="General">
                  <c:v>0.18</c:v>
                </c:pt>
                <c:pt idx="7" formatCode="General">
                  <c:v>0.18</c:v>
                </c:pt>
                <c:pt idx="8" formatCode="General">
                  <c:v>0.18</c:v>
                </c:pt>
                <c:pt idx="9" formatCode="General">
                  <c:v>0.16</c:v>
                </c:pt>
                <c:pt idx="10" formatCode="General">
                  <c:v>0.16</c:v>
                </c:pt>
                <c:pt idx="11" formatCode="General">
                  <c:v>0.16</c:v>
                </c:pt>
              </c:numCache>
            </c:numRef>
          </c:val>
          <c:smooth val="0"/>
          <c:extLst>
            <c:ext xmlns:c16="http://schemas.microsoft.com/office/drawing/2014/chart" uri="{C3380CC4-5D6E-409C-BE32-E72D297353CC}">
              <c16:uniqueId val="{00000018-2397-4CA3-A438-DD8D64A3B81E}"/>
            </c:ext>
          </c:extLst>
        </c:ser>
        <c:ser>
          <c:idx val="2"/>
          <c:order val="2"/>
          <c:tx>
            <c:strRef>
              <c:f>'REJECTION TREND'!$E$4</c:f>
              <c:strCache>
                <c:ptCount val="1"/>
                <c:pt idx="0">
                  <c:v>Trigger Target</c:v>
                </c:pt>
              </c:strCache>
            </c:strRef>
          </c:tx>
          <c:spPr>
            <a:ln>
              <a:solidFill>
                <a:srgbClr val="C0504D">
                  <a:lumMod val="75000"/>
                </a:srgbClr>
              </a:solidFill>
            </a:ln>
          </c:spPr>
          <c:marker>
            <c:spPr>
              <a:ln>
                <a:solidFill>
                  <a:srgbClr val="C0504D">
                    <a:lumMod val="75000"/>
                  </a:srgbClr>
                </a:solidFill>
              </a:ln>
            </c:spPr>
          </c:marker>
          <c:cat>
            <c:numRef>
              <c:f>'REJECTION TREND'!$B$5:$B$16</c:f>
              <c:numCache>
                <c:formatCode>mmm\-yy</c:formatCode>
                <c:ptCount val="12"/>
                <c:pt idx="0">
                  <c:v>43556</c:v>
                </c:pt>
                <c:pt idx="1">
                  <c:v>43586</c:v>
                </c:pt>
                <c:pt idx="2">
                  <c:v>43617</c:v>
                </c:pt>
                <c:pt idx="3">
                  <c:v>43647</c:v>
                </c:pt>
                <c:pt idx="4">
                  <c:v>43678</c:v>
                </c:pt>
                <c:pt idx="5">
                  <c:v>43709</c:v>
                </c:pt>
                <c:pt idx="6">
                  <c:v>43739</c:v>
                </c:pt>
                <c:pt idx="7">
                  <c:v>43770</c:v>
                </c:pt>
                <c:pt idx="8">
                  <c:v>43800</c:v>
                </c:pt>
                <c:pt idx="9">
                  <c:v>43831</c:v>
                </c:pt>
                <c:pt idx="10">
                  <c:v>43862</c:v>
                </c:pt>
                <c:pt idx="11">
                  <c:v>43891</c:v>
                </c:pt>
              </c:numCache>
            </c:numRef>
          </c:cat>
          <c:val>
            <c:numRef>
              <c:f>'REJECTION TREND'!$E$5:$E$16</c:f>
              <c:numCache>
                <c:formatCode>0.00</c:formatCode>
                <c:ptCount val="12"/>
                <c:pt idx="0">
                  <c:v>0.2</c:v>
                </c:pt>
                <c:pt idx="1">
                  <c:v>0.2</c:v>
                </c:pt>
                <c:pt idx="2">
                  <c:v>0.2</c:v>
                </c:pt>
                <c:pt idx="3">
                  <c:v>0.16800000000000001</c:v>
                </c:pt>
                <c:pt idx="4">
                  <c:v>0.16800000000000001</c:v>
                </c:pt>
                <c:pt idx="5">
                  <c:v>0.16800000000000001</c:v>
                </c:pt>
                <c:pt idx="6">
                  <c:v>0.14399999999999999</c:v>
                </c:pt>
                <c:pt idx="7">
                  <c:v>0.14399999999999999</c:v>
                </c:pt>
                <c:pt idx="8">
                  <c:v>0.14399999999999999</c:v>
                </c:pt>
                <c:pt idx="9">
                  <c:v>0.128</c:v>
                </c:pt>
                <c:pt idx="10">
                  <c:v>0.128</c:v>
                </c:pt>
                <c:pt idx="11">
                  <c:v>0.128</c:v>
                </c:pt>
              </c:numCache>
            </c:numRef>
          </c:val>
          <c:smooth val="0"/>
          <c:extLst>
            <c:ext xmlns:c16="http://schemas.microsoft.com/office/drawing/2014/chart" uri="{C3380CC4-5D6E-409C-BE32-E72D297353CC}">
              <c16:uniqueId val="{00000019-2397-4CA3-A438-DD8D64A3B81E}"/>
            </c:ext>
          </c:extLst>
        </c:ser>
        <c:dLbls>
          <c:showLegendKey val="0"/>
          <c:showVal val="0"/>
          <c:showCatName val="0"/>
          <c:showSerName val="0"/>
          <c:showPercent val="0"/>
          <c:showBubbleSize val="0"/>
        </c:dLbls>
        <c:marker val="1"/>
        <c:smooth val="0"/>
        <c:axId val="220068528"/>
        <c:axId val="220069088"/>
      </c:lineChart>
      <c:dateAx>
        <c:axId val="220068528"/>
        <c:scaling>
          <c:orientation val="minMax"/>
        </c:scaling>
        <c:delete val="0"/>
        <c:axPos val="b"/>
        <c:title>
          <c:tx>
            <c:rich>
              <a:bodyPr/>
              <a:lstStyle/>
              <a:p>
                <a:pPr>
                  <a:defRPr b="1"/>
                </a:pPr>
                <a:r>
                  <a:rPr lang="en-IN" b="1"/>
                  <a:t>Month </a:t>
                </a:r>
              </a:p>
            </c:rich>
          </c:tx>
          <c:layout>
            <c:manualLayout>
              <c:xMode val="edge"/>
              <c:yMode val="edge"/>
              <c:x val="0.46238999019594923"/>
              <c:y val="0.91828703703703696"/>
            </c:manualLayout>
          </c:layout>
          <c:overlay val="0"/>
          <c:spPr>
            <a:noFill/>
            <a:ln w="25400">
              <a:noFill/>
            </a:ln>
          </c:spPr>
        </c:title>
        <c:numFmt formatCode="mmm/yy" sourceLinked="0"/>
        <c:majorTickMark val="out"/>
        <c:minorTickMark val="none"/>
        <c:tickLblPos val="nextTo"/>
        <c:spPr>
          <a:noFill/>
          <a:ln w="9525" cap="flat" cmpd="sng" algn="ctr">
            <a:solidFill>
              <a:sysClr val="windowText" lastClr="000000"/>
            </a:solidFill>
            <a:round/>
          </a:ln>
          <a:effectLst/>
        </c:spPr>
        <c:txPr>
          <a:bodyPr rot="-5400000" vert="horz"/>
          <a:lstStyle/>
          <a:p>
            <a:pPr>
              <a:defRPr/>
            </a:pPr>
            <a:endParaRPr lang="en-US"/>
          </a:p>
        </c:txPr>
        <c:crossAx val="220069088"/>
        <c:crosses val="autoZero"/>
        <c:auto val="1"/>
        <c:lblOffset val="100"/>
        <c:baseTimeUnit val="months"/>
      </c:dateAx>
      <c:valAx>
        <c:axId val="220069088"/>
        <c:scaling>
          <c:orientation val="minMax"/>
          <c:max val="0.8"/>
        </c:scaling>
        <c:delete val="0"/>
        <c:axPos val="l"/>
        <c:title>
          <c:tx>
            <c:rich>
              <a:bodyPr/>
              <a:lstStyle/>
              <a:p>
                <a:pPr>
                  <a:defRPr b="1"/>
                </a:pPr>
                <a:r>
                  <a:rPr lang="en-IN" b="1"/>
                  <a:t>% Rejection</a:t>
                </a:r>
              </a:p>
            </c:rich>
          </c:tx>
          <c:layout>
            <c:manualLayout>
              <c:xMode val="edge"/>
              <c:yMode val="edge"/>
              <c:x val="1.9608101751100214E-3"/>
              <c:y val="0.33180920093321675"/>
            </c:manualLayout>
          </c:layout>
          <c:overlay val="0"/>
          <c:spPr>
            <a:noFill/>
            <a:ln w="25400">
              <a:noFill/>
            </a:ln>
          </c:spPr>
        </c:title>
        <c:numFmt formatCode="0.00" sourceLinked="1"/>
        <c:majorTickMark val="out"/>
        <c:minorTickMark val="none"/>
        <c:tickLblPos val="nextTo"/>
        <c:spPr>
          <a:noFill/>
          <a:ln>
            <a:solidFill>
              <a:sysClr val="windowText" lastClr="000000"/>
            </a:solidFill>
          </a:ln>
          <a:effectLst/>
        </c:spPr>
        <c:txPr>
          <a:bodyPr rot="0" vert="horz"/>
          <a:lstStyle/>
          <a:p>
            <a:pPr>
              <a:defRPr/>
            </a:pPr>
            <a:endParaRPr lang="en-US"/>
          </a:p>
        </c:txPr>
        <c:crossAx val="220068528"/>
        <c:crosses val="autoZero"/>
        <c:crossBetween val="between"/>
        <c:majorUnit val="0.2"/>
      </c:valAx>
      <c:spPr>
        <a:noFill/>
        <a:ln w="25400">
          <a:noFill/>
        </a:ln>
      </c:spPr>
    </c:plotArea>
    <c:legend>
      <c:legendPos val="r"/>
      <c:layout>
        <c:manualLayout>
          <c:xMode val="edge"/>
          <c:yMode val="edge"/>
          <c:x val="0.13461375117055088"/>
          <c:y val="0.11163480671110802"/>
          <c:w val="0.73808306624988473"/>
          <c:h val="4.133974403642024E-2"/>
        </c:manualLayout>
      </c:layout>
      <c:overlay val="0"/>
      <c:spPr>
        <a:noFill/>
        <a:ln w="25400">
          <a:noFill/>
        </a:ln>
      </c:sp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b="0" i="0" u="none" strike="noStrike" baseline="0">
          <a:solidFill>
            <a:srgbClr val="000000"/>
          </a:solidFill>
          <a:latin typeface="Calibri"/>
          <a:ea typeface="Calibri"/>
          <a:cs typeface="Calibri"/>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u="sng"/>
            </a:pPr>
            <a:r>
              <a:rPr lang="en-IN" sz="1800" b="1" i="0" u="sng" baseline="0">
                <a:effectLst/>
              </a:rPr>
              <a:t>MAP-BLR MONTHLY REJECTION COST % 2019-2020</a:t>
            </a:r>
            <a:endParaRPr lang="en-IN" u="sng">
              <a:effectLst/>
            </a:endParaRPr>
          </a:p>
        </c:rich>
      </c:tx>
      <c:layout>
        <c:manualLayout>
          <c:xMode val="edge"/>
          <c:yMode val="edge"/>
          <c:x val="0.21568539226714312"/>
          <c:y val="0"/>
        </c:manualLayout>
      </c:layout>
      <c:overlay val="0"/>
      <c:spPr>
        <a:noFill/>
        <a:ln w="25400">
          <a:noFill/>
        </a:ln>
      </c:spPr>
    </c:title>
    <c:autoTitleDeleted val="0"/>
    <c:plotArea>
      <c:layout>
        <c:manualLayout>
          <c:layoutTarget val="inner"/>
          <c:xMode val="edge"/>
          <c:yMode val="edge"/>
          <c:x val="0.14601773763051193"/>
          <c:y val="0.22252333041703123"/>
          <c:w val="0.82588521612463439"/>
          <c:h val="0.48432509094257964"/>
        </c:manualLayout>
      </c:layout>
      <c:barChart>
        <c:barDir val="col"/>
        <c:grouping val="clustered"/>
        <c:varyColors val="0"/>
        <c:ser>
          <c:idx val="0"/>
          <c:order val="0"/>
          <c:tx>
            <c:strRef>
              <c:f>'REJECTION TREND'!$C$21</c:f>
              <c:strCache>
                <c:ptCount val="1"/>
                <c:pt idx="0">
                  <c:v>Actual</c:v>
                </c:pt>
              </c:strCache>
            </c:strRef>
          </c:tx>
          <c:spPr>
            <a:solidFill>
              <a:srgbClr val="FF0000"/>
            </a:solidFill>
            <a:ln w="25400">
              <a:noFill/>
            </a:ln>
          </c:spPr>
          <c:invertIfNegative val="0"/>
          <c:dLbls>
            <c:numFmt formatCode="#,##0.00" sourceLinked="0"/>
            <c:spPr>
              <a:noFill/>
              <a:ln w="25400">
                <a:noFill/>
              </a:ln>
            </c:spPr>
            <c:txPr>
              <a:bodyPr rot="-5400000" vert="horz"/>
              <a:lstStyle/>
              <a:p>
                <a:pPr algn="ctr">
                  <a:defRPr sz="10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'REJECTION TREND'!$B$22:$B$33</c:f>
              <c:numCache>
                <c:formatCode>mmm\-yy</c:formatCode>
                <c:ptCount val="12"/>
                <c:pt idx="0">
                  <c:v>43556</c:v>
                </c:pt>
                <c:pt idx="1">
                  <c:v>43586</c:v>
                </c:pt>
                <c:pt idx="2">
                  <c:v>43617</c:v>
                </c:pt>
                <c:pt idx="3">
                  <c:v>43647</c:v>
                </c:pt>
                <c:pt idx="4">
                  <c:v>43678</c:v>
                </c:pt>
                <c:pt idx="5">
                  <c:v>43709</c:v>
                </c:pt>
                <c:pt idx="6">
                  <c:v>43739</c:v>
                </c:pt>
                <c:pt idx="7">
                  <c:v>43770</c:v>
                </c:pt>
                <c:pt idx="8">
                  <c:v>43800</c:v>
                </c:pt>
                <c:pt idx="9">
                  <c:v>43831</c:v>
                </c:pt>
                <c:pt idx="10">
                  <c:v>43862</c:v>
                </c:pt>
                <c:pt idx="11">
                  <c:v>43891</c:v>
                </c:pt>
              </c:numCache>
            </c:numRef>
          </c:cat>
          <c:val>
            <c:numRef>
              <c:f>'REJECTION TREND'!$C$22:$C$33</c:f>
              <c:numCache>
                <c:formatCode>0.00</c:formatCode>
                <c:ptCount val="12"/>
                <c:pt idx="0">
                  <c:v>0.21</c:v>
                </c:pt>
                <c:pt idx="1">
                  <c:v>0.27</c:v>
                </c:pt>
                <c:pt idx="2">
                  <c:v>0.25</c:v>
                </c:pt>
                <c:pt idx="3">
                  <c:v>0.22</c:v>
                </c:pt>
                <c:pt idx="4">
                  <c:v>0.24</c:v>
                </c:pt>
                <c:pt idx="5">
                  <c:v>0.13</c:v>
                </c:pt>
                <c:pt idx="6">
                  <c:v>0.10777251810916136</c:v>
                </c:pt>
                <c:pt idx="7">
                  <c:v>0.16</c:v>
                </c:pt>
                <c:pt idx="8">
                  <c:v>0.3</c:v>
                </c:pt>
                <c:pt idx="9">
                  <c:v>0.21</c:v>
                </c:pt>
                <c:pt idx="10">
                  <c:v>0.28999999999999998</c:v>
                </c:pt>
              </c:numCache>
            </c:numRef>
          </c:val>
          <c:extLst>
            <c:ext xmlns:c16="http://schemas.microsoft.com/office/drawing/2014/chart" uri="{C3380CC4-5D6E-409C-BE32-E72D297353CC}">
              <c16:uniqueId val="{00000000-843B-4F97-84EA-31BC6C583BD5}"/>
            </c:ext>
          </c:extLst>
        </c:ser>
        <c:dLbls>
          <c:showLegendKey val="0"/>
          <c:showVal val="0"/>
          <c:showCatName val="0"/>
          <c:showSerName val="0"/>
          <c:showPercent val="0"/>
          <c:showBubbleSize val="0"/>
        </c:dLbls>
        <c:gapWidth val="100"/>
        <c:axId val="125508992"/>
        <c:axId val="125509552"/>
      </c:barChart>
      <c:dateAx>
        <c:axId val="125508992"/>
        <c:scaling>
          <c:orientation val="minMax"/>
        </c:scaling>
        <c:delete val="0"/>
        <c:axPos val="b"/>
        <c:title>
          <c:tx>
            <c:rich>
              <a:bodyPr/>
              <a:lstStyle/>
              <a:p>
                <a:pPr>
                  <a:defRPr b="1" i="0" u="none"/>
                </a:pPr>
                <a:r>
                  <a:rPr lang="en-IN" b="1" i="0" u="none"/>
                  <a:t>Month</a:t>
                </a:r>
              </a:p>
            </c:rich>
          </c:tx>
          <c:overlay val="0"/>
          <c:spPr>
            <a:noFill/>
            <a:ln w="25400">
              <a:noFill/>
            </a:ln>
          </c:spPr>
        </c:title>
        <c:numFmt formatCode="mmm/yy" sourceLinked="0"/>
        <c:majorTickMark val="out"/>
        <c:minorTickMark val="none"/>
        <c:tickLblPos val="nextTo"/>
        <c:spPr>
          <a:noFill/>
          <a:ln w="9525" cap="flat" cmpd="sng" algn="ctr">
            <a:solidFill>
              <a:schemeClr val="tx1"/>
            </a:solidFill>
            <a:round/>
          </a:ln>
          <a:effectLst/>
        </c:spPr>
        <c:txPr>
          <a:bodyPr rot="-5400000" vert="horz"/>
          <a:lstStyle/>
          <a:p>
            <a:pPr>
              <a:defRPr/>
            </a:pPr>
            <a:endParaRPr lang="en-US"/>
          </a:p>
        </c:txPr>
        <c:crossAx val="125509552"/>
        <c:crossesAt val="0"/>
        <c:auto val="1"/>
        <c:lblOffset val="100"/>
        <c:baseTimeUnit val="months"/>
      </c:dateAx>
      <c:valAx>
        <c:axId val="125509552"/>
        <c:scaling>
          <c:orientation val="minMax"/>
        </c:scaling>
        <c:delete val="0"/>
        <c:axPos val="l"/>
        <c:title>
          <c:tx>
            <c:rich>
              <a:bodyPr/>
              <a:lstStyle/>
              <a:p>
                <a:pPr>
                  <a:defRPr b="1"/>
                </a:pPr>
                <a:r>
                  <a:rPr lang="en-IN" b="1"/>
                  <a:t>Rejection Cost(in -% )</a:t>
                </a:r>
              </a:p>
            </c:rich>
          </c:tx>
          <c:overlay val="0"/>
          <c:spPr>
            <a:noFill/>
            <a:ln w="25400">
              <a:noFill/>
            </a:ln>
          </c:spPr>
        </c:title>
        <c:numFmt formatCode="0.00" sourceLinked="1"/>
        <c:majorTickMark val="out"/>
        <c:minorTickMark val="out"/>
        <c:tickLblPos val="nextTo"/>
        <c:spPr>
          <a:noFill/>
          <a:ln>
            <a:solidFill>
              <a:schemeClr val="tx1"/>
            </a:solidFill>
            <a:prstDash val="solid"/>
          </a:ln>
          <a:effectLst/>
        </c:spPr>
        <c:txPr>
          <a:bodyPr rot="0" vert="horz"/>
          <a:lstStyle/>
          <a:p>
            <a:pPr>
              <a:defRPr/>
            </a:pPr>
            <a:endParaRPr lang="en-US"/>
          </a:p>
        </c:txPr>
        <c:crossAx val="125508992"/>
        <c:crosses val="autoZero"/>
        <c:crossBetween val="between"/>
      </c:valAx>
      <c:spPr>
        <a:noFill/>
        <a:ln w="25400">
          <a:noFill/>
        </a:ln>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b="0" i="0" u="none" strike="noStrike" baseline="0">
          <a:solidFill>
            <a:srgbClr val="000000"/>
          </a:solidFill>
          <a:latin typeface="Calibri"/>
          <a:ea typeface="Calibri"/>
          <a:cs typeface="Calibri"/>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400" b="0" i="0" u="none" strike="noStrike" baseline="0">
                <a:solidFill>
                  <a:srgbClr val="333333"/>
                </a:solidFill>
                <a:latin typeface="Calibri"/>
                <a:ea typeface="Calibri"/>
                <a:cs typeface="Calibri"/>
              </a:defRPr>
            </a:pPr>
            <a:r>
              <a:rPr lang="en-IN"/>
              <a:t>4-M Analysis July'16</a:t>
            </a:r>
          </a:p>
        </c:rich>
      </c:tx>
      <c:overlay val="0"/>
      <c:spPr>
        <a:noFill/>
        <a:ln w="25400">
          <a:noFill/>
        </a:ln>
      </c:spPr>
    </c:title>
    <c:autoTitleDeleted val="0"/>
    <c:view3D>
      <c:rotX val="30"/>
      <c:rotY val="0"/>
      <c:rAngAx val="0"/>
      <c:perspective val="0"/>
    </c:view3D>
    <c:floor>
      <c:thickness val="0"/>
    </c:floor>
    <c:sideWall>
      <c:thickness val="0"/>
    </c:sideWall>
    <c:backWall>
      <c:thickness val="0"/>
    </c:backWall>
    <c:plotArea>
      <c:layout/>
      <c:pie3DChart>
        <c:varyColors val="1"/>
        <c:ser>
          <c:idx val="0"/>
          <c:order val="0"/>
          <c:explosion val="30"/>
          <c:dPt>
            <c:idx val="0"/>
            <c:bubble3D val="0"/>
            <c:spPr>
              <a:solidFill>
                <a:srgbClr val="5B9BD5"/>
              </a:solidFill>
              <a:ln w="25400">
                <a:solidFill>
                  <a:srgbClr val="FFFFFF"/>
                </a:solidFill>
                <a:prstDash val="solid"/>
              </a:ln>
            </c:spPr>
            <c:extLst>
              <c:ext xmlns:c16="http://schemas.microsoft.com/office/drawing/2014/chart" uri="{C3380CC4-5D6E-409C-BE32-E72D297353CC}">
                <c16:uniqueId val="{00000001-4EF5-46F3-8A8C-FED54C036D76}"/>
              </c:ext>
            </c:extLst>
          </c:dPt>
          <c:dPt>
            <c:idx val="1"/>
            <c:bubble3D val="0"/>
            <c:spPr>
              <a:solidFill>
                <a:srgbClr val="ED7D31"/>
              </a:solidFill>
              <a:ln w="25400">
                <a:solidFill>
                  <a:srgbClr val="FFFFFF"/>
                </a:solidFill>
                <a:prstDash val="solid"/>
              </a:ln>
            </c:spPr>
            <c:extLst>
              <c:ext xmlns:c16="http://schemas.microsoft.com/office/drawing/2014/chart" uri="{C3380CC4-5D6E-409C-BE32-E72D297353CC}">
                <c16:uniqueId val="{00000003-4EF5-46F3-8A8C-FED54C036D76}"/>
              </c:ext>
            </c:extLst>
          </c:dPt>
          <c:dPt>
            <c:idx val="2"/>
            <c:bubble3D val="0"/>
            <c:spPr>
              <a:solidFill>
                <a:srgbClr val="A5A5A5"/>
              </a:solidFill>
              <a:ln w="25400">
                <a:solidFill>
                  <a:srgbClr val="FFFFFF"/>
                </a:solidFill>
                <a:prstDash val="solid"/>
              </a:ln>
            </c:spPr>
            <c:extLst>
              <c:ext xmlns:c16="http://schemas.microsoft.com/office/drawing/2014/chart" uri="{C3380CC4-5D6E-409C-BE32-E72D297353CC}">
                <c16:uniqueId val="{00000005-4EF5-46F3-8A8C-FED54C036D76}"/>
              </c:ext>
            </c:extLst>
          </c:dPt>
          <c:dPt>
            <c:idx val="3"/>
            <c:bubble3D val="0"/>
            <c:spPr>
              <a:solidFill>
                <a:srgbClr val="FFC000"/>
              </a:solidFill>
              <a:ln w="25400">
                <a:solidFill>
                  <a:srgbClr val="FFFFFF"/>
                </a:solidFill>
                <a:prstDash val="solid"/>
              </a:ln>
            </c:spPr>
            <c:extLst>
              <c:ext xmlns:c16="http://schemas.microsoft.com/office/drawing/2014/chart" uri="{C3380CC4-5D6E-409C-BE32-E72D297353CC}">
                <c16:uniqueId val="{00000007-4EF5-46F3-8A8C-FED54C036D76}"/>
              </c:ext>
            </c:extLst>
          </c:dPt>
          <c:dLbls>
            <c:spPr>
              <a:noFill/>
              <a:ln w="25400">
                <a:noFill/>
              </a:ln>
            </c:spPr>
            <c:txPr>
              <a:bodyPr wrap="square" lIns="38100" tIns="19050" rIns="38100" bIns="19050" anchor="ctr">
                <a:spAutoFit/>
              </a:bodyPr>
              <a:lstStyle/>
              <a:p>
                <a:pPr>
                  <a:defRPr sz="900" b="0" i="0" u="none" strike="noStrike" baseline="0">
                    <a:solidFill>
                      <a:srgbClr val="333333"/>
                    </a:solidFill>
                    <a:latin typeface="Calibri"/>
                    <a:ea typeface="Calibri"/>
                    <a:cs typeface="Calibri"/>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'[192]Rejction Trend'!$B$78:$B$81</c:f>
              <c:strCache>
                <c:ptCount val="4"/>
                <c:pt idx="0">
                  <c:v>Machine</c:v>
                </c:pt>
                <c:pt idx="1">
                  <c:v>Man</c:v>
                </c:pt>
                <c:pt idx="2">
                  <c:v>Material</c:v>
                </c:pt>
                <c:pt idx="3">
                  <c:v>Method</c:v>
                </c:pt>
              </c:strCache>
            </c:strRef>
          </c:cat>
          <c:val>
            <c:numRef>
              <c:f>'[192]Rejction Trend'!$C$78:$C$81</c:f>
              <c:numCache>
                <c:formatCode>General</c:formatCode>
                <c:ptCount val="4"/>
                <c:pt idx="0">
                  <c:v>18227</c:v>
                </c:pt>
                <c:pt idx="1">
                  <c:v>8004</c:v>
                </c:pt>
                <c:pt idx="2">
                  <c:v>27049</c:v>
                </c:pt>
                <c:pt idx="3">
                  <c:v>11853</c:v>
                </c:pt>
              </c:numCache>
            </c:numRef>
          </c:val>
          <c:extLst>
            <c:ext xmlns:c16="http://schemas.microsoft.com/office/drawing/2014/chart" uri="{C3380CC4-5D6E-409C-BE32-E72D297353CC}">
              <c16:uniqueId val="{00000008-4EF5-46F3-8A8C-FED54C036D76}"/>
            </c:ext>
          </c:extLst>
        </c:ser>
        <c:ser>
          <c:idx val="1"/>
          <c:order val="1"/>
          <c:cat>
            <c:strRef>
              <c:f>'[192]Rejction Trend'!$B$78:$B$81</c:f>
              <c:strCache>
                <c:ptCount val="4"/>
                <c:pt idx="0">
                  <c:v>Machine</c:v>
                </c:pt>
                <c:pt idx="1">
                  <c:v>Man</c:v>
                </c:pt>
                <c:pt idx="2">
                  <c:v>Material</c:v>
                </c:pt>
                <c:pt idx="3">
                  <c:v>Method</c:v>
                </c:pt>
              </c:strCache>
            </c:strRef>
          </c:cat>
          <c:val>
            <c:numRef>
              <c:f>'[192]Rejction Trend'!$D$78:$D$81</c:f>
              <c:numCache>
                <c:formatCode>General</c:formatCode>
                <c:ptCount val="4"/>
                <c:pt idx="0">
                  <c:v>27.98427832281639</c:v>
                </c:pt>
                <c:pt idx="1">
                  <c:v>12.288701579844318</c:v>
                </c:pt>
                <c:pt idx="2">
                  <c:v>41.528871693304467</c:v>
                </c:pt>
                <c:pt idx="3">
                  <c:v>18.198148404034821</c:v>
                </c:pt>
              </c:numCache>
            </c:numRef>
          </c:val>
          <c:extLst>
            <c:ext xmlns:c16="http://schemas.microsoft.com/office/drawing/2014/chart" uri="{C3380CC4-5D6E-409C-BE32-E72D297353CC}">
              <c16:uniqueId val="{0000000D-4EF5-46F3-8A8C-FED54C036D76}"/>
            </c:ext>
          </c:extLst>
        </c:ser>
        <c:dLbls>
          <c:showLegendKey val="0"/>
          <c:showVal val="0"/>
          <c:showCatName val="0"/>
          <c:showSerName val="0"/>
          <c:showPercent val="0"/>
          <c:showBubbleSize val="0"/>
          <c:showLeaderLines val="1"/>
        </c:dLbls>
      </c:pie3DChart>
      <c:spPr>
        <a:noFill/>
        <a:ln w="25400">
          <a:noFill/>
        </a:ln>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u="sng"/>
            </a:pPr>
            <a:r>
              <a:rPr lang="en-IN" sz="1200" u="sng"/>
              <a:t>CAM K0NA DECOMP HT REJECTION DETAILS</a:t>
            </a:r>
          </a:p>
        </c:rich>
      </c:tx>
      <c:overlay val="0"/>
      <c:spPr>
        <a:noFill/>
        <a:ln>
          <a:noFill/>
        </a:ln>
        <a:effectLst/>
      </c:spPr>
    </c:title>
    <c:autoTitleDeleted val="0"/>
    <c:plotArea>
      <c:layout/>
      <c:barChart>
        <c:barDir val="col"/>
        <c:grouping val="clustered"/>
        <c:varyColors val="0"/>
        <c:ser>
          <c:idx val="1"/>
          <c:order val="0"/>
          <c:tx>
            <c:strRef>
              <c:f>'MAJOR REJECTION DATA SHEET'!$H$5</c:f>
              <c:strCache>
                <c:ptCount val="1"/>
                <c:pt idx="0">
                  <c:v>NG QTY</c:v>
                </c:pt>
              </c:strCache>
            </c:strRef>
          </c:tx>
          <c:spPr>
            <a:solidFill>
              <a:srgbClr val="FF0000"/>
            </a:solidFill>
          </c:spPr>
          <c:invertIfNegative val="0"/>
          <c:dLbls>
            <c:spPr>
              <a:noFill/>
              <a:ln>
                <a:noFill/>
              </a:ln>
              <a:effectLst/>
            </c:spPr>
            <c:txPr>
              <a:bodyPr wrap="square" lIns="38100" tIns="19050" rIns="38100" bIns="19050" anchor="ctr">
                <a:spAutoFit/>
              </a:bodyPr>
              <a:lstStyle/>
              <a:p>
                <a:pPr>
                  <a:defRPr>
                    <a:solidFill>
                      <a:srgbClr val="FF000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'MAJOR REJECTION DATA SHEET'!$D$6:$E$9</c:f>
              <c:strCache>
                <c:ptCount val="4"/>
                <c:pt idx="0">
                  <c:v>Jan-20</c:v>
                </c:pt>
                <c:pt idx="1">
                  <c:v>Feb-20</c:v>
                </c:pt>
                <c:pt idx="2">
                  <c:v>Mar-20</c:v>
                </c:pt>
                <c:pt idx="3">
                  <c:v>Jun-20</c:v>
                </c:pt>
              </c:strCache>
            </c:strRef>
          </c:cat>
          <c:val>
            <c:numRef>
              <c:f>'MAJOR REJECTION DATA SHEET'!$H$6:$H$9</c:f>
              <c:numCache>
                <c:formatCode>_ * #,##0_ ;_ * \-#,##0_ ;_ * "-"??_ ;_ @_ </c:formatCode>
                <c:ptCount val="4"/>
                <c:pt idx="0">
                  <c:v>513</c:v>
                </c:pt>
                <c:pt idx="1">
                  <c:v>1504</c:v>
                </c:pt>
                <c:pt idx="2">
                  <c:v>2337</c:v>
                </c:pt>
                <c:pt idx="3">
                  <c:v>862</c:v>
                </c:pt>
              </c:numCache>
            </c:numRef>
          </c:val>
          <c:extLst>
            <c:ext xmlns:c16="http://schemas.microsoft.com/office/drawing/2014/chart" uri="{C3380CC4-5D6E-409C-BE32-E72D297353CC}">
              <c16:uniqueId val="{00000000-F18B-445A-9001-8C7561324333}"/>
            </c:ext>
          </c:extLst>
        </c:ser>
        <c:dLbls>
          <c:showLegendKey val="0"/>
          <c:showVal val="0"/>
          <c:showCatName val="0"/>
          <c:showSerName val="0"/>
          <c:showPercent val="0"/>
          <c:showBubbleSize val="0"/>
        </c:dLbls>
        <c:gapWidth val="219"/>
        <c:overlap val="-27"/>
        <c:axId val="73953664"/>
        <c:axId val="73955200"/>
      </c:barChart>
      <c:lineChart>
        <c:grouping val="standard"/>
        <c:varyColors val="0"/>
        <c:ser>
          <c:idx val="2"/>
          <c:order val="1"/>
          <c:tx>
            <c:strRef>
              <c:f>'MAJOR REJECTION DATA SHEET'!$I$5</c:f>
              <c:strCache>
                <c:ptCount val="1"/>
                <c:pt idx="0">
                  <c:v>REJ %</c:v>
                </c:pt>
              </c:strCache>
            </c:strRef>
          </c:tx>
          <c:spPr>
            <a:ln>
              <a:solidFill>
                <a:schemeClr val="tx1"/>
              </a:solidFill>
            </a:ln>
          </c:spPr>
          <c:marker>
            <c:symbol val="none"/>
          </c:marke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'MAJOR REJECTION DATA SHEET'!$D$6:$E$9</c:f>
              <c:strCache>
                <c:ptCount val="4"/>
                <c:pt idx="0">
                  <c:v>Jan-20</c:v>
                </c:pt>
                <c:pt idx="1">
                  <c:v>Feb-20</c:v>
                </c:pt>
                <c:pt idx="2">
                  <c:v>Mar-20</c:v>
                </c:pt>
                <c:pt idx="3">
                  <c:v>Jun-20</c:v>
                </c:pt>
              </c:strCache>
            </c:strRef>
          </c:cat>
          <c:val>
            <c:numRef>
              <c:f>'MAJOR REJECTION DATA SHEET'!$I$6:$I$9</c:f>
              <c:numCache>
                <c:formatCode>0.00%</c:formatCode>
                <c:ptCount val="4"/>
                <c:pt idx="0">
                  <c:v>7.5563411400795408E-2</c:v>
                </c:pt>
                <c:pt idx="1">
                  <c:v>2.4346024346024345E-2</c:v>
                </c:pt>
                <c:pt idx="2">
                  <c:v>4.5925285436358994E-2</c:v>
                </c:pt>
                <c:pt idx="3">
                  <c:v>6.3951331701164779E-2</c:v>
                </c:pt>
              </c:numCache>
            </c:numRef>
          </c:val>
          <c:smooth val="0"/>
          <c:extLst>
            <c:ext xmlns:c16="http://schemas.microsoft.com/office/drawing/2014/chart" uri="{C3380CC4-5D6E-409C-BE32-E72D297353CC}">
              <c16:uniqueId val="{00000001-F18B-445A-9001-8C7561324333}"/>
            </c:ext>
          </c:extLst>
        </c:ser>
        <c:dLbls>
          <c:showLegendKey val="0"/>
          <c:showVal val="0"/>
          <c:showCatName val="0"/>
          <c:showSerName val="0"/>
          <c:showPercent val="0"/>
          <c:showBubbleSize val="0"/>
        </c:dLbls>
        <c:marker val="1"/>
        <c:smooth val="0"/>
        <c:axId val="73987200"/>
        <c:axId val="73956736"/>
      </c:lineChart>
      <c:dateAx>
        <c:axId val="7395366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3955200"/>
        <c:crosses val="autoZero"/>
        <c:auto val="0"/>
        <c:lblOffset val="100"/>
        <c:baseTimeUnit val="months"/>
      </c:dateAx>
      <c:valAx>
        <c:axId val="73955200"/>
        <c:scaling>
          <c:orientation val="minMax"/>
        </c:scaling>
        <c:delete val="0"/>
        <c:axPos val="l"/>
        <c:numFmt formatCode="_ * #,##0_ ;_ * \-#,##0_ ;_ * &quot;-&quot;??_ ;_ @_ " sourceLinked="1"/>
        <c:majorTickMark val="none"/>
        <c:minorTickMark val="none"/>
        <c:tickLblPos val="nextTo"/>
        <c:spPr>
          <a:noFill/>
          <a:ln>
            <a:noFill/>
          </a:ln>
          <a:effectLst/>
        </c:spPr>
        <c:txPr>
          <a:bodyPr rot="-60000000" vert="horz"/>
          <a:lstStyle/>
          <a:p>
            <a:pPr>
              <a:defRPr/>
            </a:pPr>
            <a:endParaRPr lang="en-US"/>
          </a:p>
        </c:txPr>
        <c:crossAx val="73953664"/>
        <c:crosses val="autoZero"/>
        <c:crossBetween val="between"/>
      </c:valAx>
      <c:valAx>
        <c:axId val="73956736"/>
        <c:scaling>
          <c:orientation val="minMax"/>
        </c:scaling>
        <c:delete val="0"/>
        <c:axPos val="r"/>
        <c:numFmt formatCode="0.00%" sourceLinked="1"/>
        <c:majorTickMark val="out"/>
        <c:minorTickMark val="none"/>
        <c:tickLblPos val="nextTo"/>
        <c:spPr>
          <a:noFill/>
          <a:ln>
            <a:noFill/>
          </a:ln>
          <a:effectLst/>
        </c:spPr>
        <c:txPr>
          <a:bodyPr rot="-60000000" vert="horz"/>
          <a:lstStyle/>
          <a:p>
            <a:pPr>
              <a:defRPr/>
            </a:pPr>
            <a:endParaRPr lang="en-US"/>
          </a:p>
        </c:txPr>
        <c:crossAx val="73987200"/>
        <c:crosses val="max"/>
        <c:crossBetween val="between"/>
      </c:valAx>
      <c:dateAx>
        <c:axId val="73987200"/>
        <c:scaling>
          <c:orientation val="minMax"/>
        </c:scaling>
        <c:delete val="1"/>
        <c:axPos val="b"/>
        <c:numFmt formatCode="mmm\-yy" sourceLinked="1"/>
        <c:majorTickMark val="out"/>
        <c:minorTickMark val="none"/>
        <c:tickLblPos val="nextTo"/>
        <c:crossAx val="73956736"/>
        <c:crosses val="autoZero"/>
        <c:auto val="1"/>
        <c:lblOffset val="100"/>
        <c:baseTimeUnit val="months"/>
        <c:majorUnit val="1"/>
        <c:minorUnit val="1"/>
      </c:date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b="1">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u="sng"/>
            </a:pPr>
            <a:r>
              <a:rPr lang="en-IN" sz="1200" u="sng"/>
              <a:t>CAM KOPA DECOMP HT   REJECTION DETAILS</a:t>
            </a:r>
          </a:p>
        </c:rich>
      </c:tx>
      <c:overlay val="0"/>
      <c:spPr>
        <a:noFill/>
        <a:ln>
          <a:noFill/>
        </a:ln>
        <a:effectLst/>
      </c:spPr>
    </c:title>
    <c:autoTitleDeleted val="0"/>
    <c:plotArea>
      <c:layout/>
      <c:barChart>
        <c:barDir val="col"/>
        <c:grouping val="clustered"/>
        <c:varyColors val="0"/>
        <c:ser>
          <c:idx val="1"/>
          <c:order val="0"/>
          <c:tx>
            <c:strRef>
              <c:f>'MAJOR REJECTION DATA SHEET'!$F$21</c:f>
              <c:strCache>
                <c:ptCount val="1"/>
                <c:pt idx="0">
                  <c:v>NG QTY</c:v>
                </c:pt>
              </c:strCache>
            </c:strRef>
          </c:tx>
          <c:spPr>
            <a:solidFill>
              <a:srgbClr val="FF000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'MAJOR REJECTION DATA SHEET'!$B$22:$C$24</c:f>
              <c:strCache>
                <c:ptCount val="3"/>
                <c:pt idx="0">
                  <c:v>Jan-20</c:v>
                </c:pt>
                <c:pt idx="1">
                  <c:v>Feb-20</c:v>
                </c:pt>
                <c:pt idx="2">
                  <c:v>Mar-20</c:v>
                </c:pt>
              </c:strCache>
            </c:strRef>
          </c:cat>
          <c:val>
            <c:numRef>
              <c:f>'MAJOR REJECTION DATA SHEET'!$F$22:$F$24</c:f>
              <c:numCache>
                <c:formatCode>General</c:formatCode>
                <c:ptCount val="3"/>
                <c:pt idx="0">
                  <c:v>1219</c:v>
                </c:pt>
                <c:pt idx="1">
                  <c:v>6253</c:v>
                </c:pt>
                <c:pt idx="2">
                  <c:v>1488</c:v>
                </c:pt>
              </c:numCache>
            </c:numRef>
          </c:val>
          <c:extLst>
            <c:ext xmlns:c16="http://schemas.microsoft.com/office/drawing/2014/chart" uri="{C3380CC4-5D6E-409C-BE32-E72D297353CC}">
              <c16:uniqueId val="{00000000-B5FC-4D75-A36D-0D30CA290D03}"/>
            </c:ext>
          </c:extLst>
        </c:ser>
        <c:dLbls>
          <c:showLegendKey val="0"/>
          <c:showVal val="0"/>
          <c:showCatName val="0"/>
          <c:showSerName val="0"/>
          <c:showPercent val="0"/>
          <c:showBubbleSize val="0"/>
        </c:dLbls>
        <c:gapWidth val="219"/>
        <c:overlap val="-27"/>
        <c:axId val="113748224"/>
        <c:axId val="113987584"/>
      </c:barChart>
      <c:lineChart>
        <c:grouping val="standard"/>
        <c:varyColors val="0"/>
        <c:ser>
          <c:idx val="2"/>
          <c:order val="1"/>
          <c:tx>
            <c:strRef>
              <c:f>'MAJOR REJECTION DATA SHEET'!$G$21</c:f>
              <c:strCache>
                <c:ptCount val="1"/>
                <c:pt idx="0">
                  <c:v>REJ %</c:v>
                </c:pt>
              </c:strCache>
            </c:strRef>
          </c:tx>
          <c:spPr>
            <a:ln>
              <a:solidFill>
                <a:schemeClr val="tx1"/>
              </a:solidFill>
            </a:ln>
          </c:spPr>
          <c:marker>
            <c:symbol val="none"/>
          </c:marke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'MAJOR REJECTION DATA SHEET'!$B$22:$C$24</c:f>
              <c:strCache>
                <c:ptCount val="3"/>
                <c:pt idx="0">
                  <c:v>Jan-20</c:v>
                </c:pt>
                <c:pt idx="1">
                  <c:v>Feb-20</c:v>
                </c:pt>
                <c:pt idx="2">
                  <c:v>Mar-20</c:v>
                </c:pt>
              </c:strCache>
            </c:strRef>
          </c:cat>
          <c:val>
            <c:numRef>
              <c:f>'MAJOR REJECTION DATA SHEET'!$G$22:$G$24</c:f>
              <c:numCache>
                <c:formatCode>0.00%</c:formatCode>
                <c:ptCount val="3"/>
                <c:pt idx="0">
                  <c:v>5.7120097464973527E-2</c:v>
                </c:pt>
                <c:pt idx="1">
                  <c:v>3.7168909601027152E-2</c:v>
                </c:pt>
                <c:pt idx="2">
                  <c:v>1.5630087919244546E-2</c:v>
                </c:pt>
              </c:numCache>
            </c:numRef>
          </c:val>
          <c:smooth val="0"/>
          <c:extLst>
            <c:ext xmlns:c16="http://schemas.microsoft.com/office/drawing/2014/chart" uri="{C3380CC4-5D6E-409C-BE32-E72D297353CC}">
              <c16:uniqueId val="{00000001-B5FC-4D75-A36D-0D30CA290D03}"/>
            </c:ext>
          </c:extLst>
        </c:ser>
        <c:dLbls>
          <c:showLegendKey val="0"/>
          <c:showVal val="0"/>
          <c:showCatName val="0"/>
          <c:showSerName val="0"/>
          <c:showPercent val="0"/>
          <c:showBubbleSize val="0"/>
        </c:dLbls>
        <c:marker val="1"/>
        <c:smooth val="0"/>
        <c:axId val="113990656"/>
        <c:axId val="113989120"/>
      </c:lineChart>
      <c:dateAx>
        <c:axId val="11374822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13987584"/>
        <c:crosses val="autoZero"/>
        <c:auto val="1"/>
        <c:lblOffset val="100"/>
        <c:baseTimeUnit val="months"/>
      </c:dateAx>
      <c:valAx>
        <c:axId val="113987584"/>
        <c:scaling>
          <c:orientation val="minMax"/>
        </c:scaling>
        <c:delete val="0"/>
        <c:axPos val="l"/>
        <c:numFmt formatCode="General" sourceLinked="1"/>
        <c:majorTickMark val="none"/>
        <c:minorTickMark val="none"/>
        <c:tickLblPos val="nextTo"/>
        <c:spPr>
          <a:noFill/>
          <a:ln>
            <a:noFill/>
          </a:ln>
          <a:effectLst/>
        </c:spPr>
        <c:txPr>
          <a:bodyPr rot="-60000000" vert="horz"/>
          <a:lstStyle/>
          <a:p>
            <a:pPr>
              <a:defRPr/>
            </a:pPr>
            <a:endParaRPr lang="en-US"/>
          </a:p>
        </c:txPr>
        <c:crossAx val="113748224"/>
        <c:crosses val="autoZero"/>
        <c:crossBetween val="between"/>
      </c:valAx>
      <c:valAx>
        <c:axId val="113989120"/>
        <c:scaling>
          <c:orientation val="minMax"/>
        </c:scaling>
        <c:delete val="0"/>
        <c:axPos val="r"/>
        <c:numFmt formatCode="0.00%" sourceLinked="1"/>
        <c:majorTickMark val="out"/>
        <c:minorTickMark val="none"/>
        <c:tickLblPos val="nextTo"/>
        <c:spPr>
          <a:noFill/>
          <a:ln>
            <a:noFill/>
          </a:ln>
          <a:effectLst/>
        </c:spPr>
        <c:txPr>
          <a:bodyPr rot="-60000000" vert="horz"/>
          <a:lstStyle/>
          <a:p>
            <a:pPr>
              <a:defRPr/>
            </a:pPr>
            <a:endParaRPr lang="en-US"/>
          </a:p>
        </c:txPr>
        <c:crossAx val="113990656"/>
        <c:crosses val="max"/>
        <c:crossBetween val="between"/>
      </c:valAx>
      <c:dateAx>
        <c:axId val="113990656"/>
        <c:scaling>
          <c:orientation val="minMax"/>
        </c:scaling>
        <c:delete val="1"/>
        <c:axPos val="b"/>
        <c:numFmt formatCode="mmm\-yy" sourceLinked="1"/>
        <c:majorTickMark val="out"/>
        <c:minorTickMark val="none"/>
        <c:tickLblPos val="nextTo"/>
        <c:crossAx val="113989120"/>
        <c:crosses val="autoZero"/>
        <c:auto val="1"/>
        <c:lblOffset val="100"/>
        <c:baseTimeUnit val="months"/>
        <c:majorUnit val="1"/>
        <c:minorUnit val="1"/>
      </c:date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b="1">
          <a:solidFill>
            <a:schemeClr val="tx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u="sng"/>
            </a:pPr>
            <a:r>
              <a:rPr lang="en-IN" sz="1200" u="sng"/>
              <a:t>GPDN K0NA  CD REJECTION DETAILS</a:t>
            </a:r>
          </a:p>
        </c:rich>
      </c:tx>
      <c:overlay val="0"/>
      <c:spPr>
        <a:noFill/>
        <a:ln>
          <a:noFill/>
        </a:ln>
        <a:effectLst/>
      </c:spPr>
    </c:title>
    <c:autoTitleDeleted val="0"/>
    <c:plotArea>
      <c:layout/>
      <c:barChart>
        <c:barDir val="col"/>
        <c:grouping val="clustered"/>
        <c:varyColors val="0"/>
        <c:ser>
          <c:idx val="1"/>
          <c:order val="0"/>
          <c:tx>
            <c:strRef>
              <c:f>'MAJOR REJECTION DATA SHEET'!$I$50</c:f>
              <c:strCache>
                <c:ptCount val="1"/>
                <c:pt idx="0">
                  <c:v>NG QTY</c:v>
                </c:pt>
              </c:strCache>
            </c:strRef>
          </c:tx>
          <c:spPr>
            <a:solidFill>
              <a:srgbClr val="FF000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'MAJOR REJECTION DATA SHEET'!$D$51:$E$53</c:f>
              <c:strCache>
                <c:ptCount val="3"/>
                <c:pt idx="0">
                  <c:v>Feb-20</c:v>
                </c:pt>
                <c:pt idx="1">
                  <c:v>Mar-20</c:v>
                </c:pt>
                <c:pt idx="2">
                  <c:v>Jun-20</c:v>
                </c:pt>
              </c:strCache>
            </c:strRef>
          </c:cat>
          <c:val>
            <c:numRef>
              <c:f>'MAJOR REJECTION DATA SHEET'!$I$51:$I$53</c:f>
              <c:numCache>
                <c:formatCode>0</c:formatCode>
                <c:ptCount val="3"/>
                <c:pt idx="0" formatCode="General">
                  <c:v>8747</c:v>
                </c:pt>
                <c:pt idx="1">
                  <c:v>6098</c:v>
                </c:pt>
                <c:pt idx="2">
                  <c:v>1940</c:v>
                </c:pt>
              </c:numCache>
            </c:numRef>
          </c:val>
          <c:extLst>
            <c:ext xmlns:c16="http://schemas.microsoft.com/office/drawing/2014/chart" uri="{C3380CC4-5D6E-409C-BE32-E72D297353CC}">
              <c16:uniqueId val="{00000000-11A9-4D8E-BBFC-0C186C015515}"/>
            </c:ext>
          </c:extLst>
        </c:ser>
        <c:dLbls>
          <c:showLegendKey val="0"/>
          <c:showVal val="0"/>
          <c:showCatName val="0"/>
          <c:showSerName val="0"/>
          <c:showPercent val="0"/>
          <c:showBubbleSize val="0"/>
        </c:dLbls>
        <c:gapWidth val="219"/>
        <c:overlap val="-27"/>
        <c:axId val="76002048"/>
        <c:axId val="76003584"/>
      </c:barChart>
      <c:lineChart>
        <c:grouping val="standard"/>
        <c:varyColors val="0"/>
        <c:ser>
          <c:idx val="2"/>
          <c:order val="1"/>
          <c:tx>
            <c:strRef>
              <c:f>'MAJOR REJECTION DATA SHEET'!$J$50</c:f>
              <c:strCache>
                <c:ptCount val="1"/>
                <c:pt idx="0">
                  <c:v>REJ %</c:v>
                </c:pt>
              </c:strCache>
            </c:strRef>
          </c:tx>
          <c:spPr>
            <a:ln>
              <a:solidFill>
                <a:schemeClr val="tx1"/>
              </a:solidFill>
            </a:ln>
          </c:spPr>
          <c:marker>
            <c:symbol val="none"/>
          </c:marke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'MAJOR REJECTION DATA SHEET'!$D$51:$E$53</c:f>
              <c:strCache>
                <c:ptCount val="3"/>
                <c:pt idx="0">
                  <c:v>Feb-20</c:v>
                </c:pt>
                <c:pt idx="1">
                  <c:v>Mar-20</c:v>
                </c:pt>
                <c:pt idx="2">
                  <c:v>Jun-20</c:v>
                </c:pt>
              </c:strCache>
            </c:strRef>
          </c:cat>
          <c:val>
            <c:numRef>
              <c:f>'MAJOR REJECTION DATA SHEET'!$J$51:$J$53</c:f>
              <c:numCache>
                <c:formatCode>0.00%</c:formatCode>
                <c:ptCount val="3"/>
                <c:pt idx="0">
                  <c:v>0.16128853813246791</c:v>
                </c:pt>
                <c:pt idx="1">
                  <c:v>9.5042159567338413E-2</c:v>
                </c:pt>
                <c:pt idx="2">
                  <c:v>3.666257204951337E-2</c:v>
                </c:pt>
              </c:numCache>
            </c:numRef>
          </c:val>
          <c:smooth val="0"/>
          <c:extLst>
            <c:ext xmlns:c16="http://schemas.microsoft.com/office/drawing/2014/chart" uri="{C3380CC4-5D6E-409C-BE32-E72D297353CC}">
              <c16:uniqueId val="{00000001-11A9-4D8E-BBFC-0C186C015515}"/>
            </c:ext>
          </c:extLst>
        </c:ser>
        <c:dLbls>
          <c:showLegendKey val="0"/>
          <c:showVal val="0"/>
          <c:showCatName val="0"/>
          <c:showSerName val="0"/>
          <c:showPercent val="0"/>
          <c:showBubbleSize val="0"/>
        </c:dLbls>
        <c:marker val="1"/>
        <c:smooth val="0"/>
        <c:axId val="76015104"/>
        <c:axId val="76013568"/>
      </c:lineChart>
      <c:dateAx>
        <c:axId val="76002048"/>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6003584"/>
        <c:crosses val="autoZero"/>
        <c:auto val="1"/>
        <c:lblOffset val="100"/>
        <c:baseTimeUnit val="months"/>
      </c:dateAx>
      <c:valAx>
        <c:axId val="76003584"/>
        <c:scaling>
          <c:orientation val="minMax"/>
        </c:scaling>
        <c:delete val="0"/>
        <c:axPos val="l"/>
        <c:numFmt formatCode="General" sourceLinked="1"/>
        <c:majorTickMark val="none"/>
        <c:minorTickMark val="none"/>
        <c:tickLblPos val="nextTo"/>
        <c:spPr>
          <a:noFill/>
          <a:ln>
            <a:noFill/>
          </a:ln>
          <a:effectLst/>
        </c:spPr>
        <c:txPr>
          <a:bodyPr rot="-60000000" vert="horz"/>
          <a:lstStyle/>
          <a:p>
            <a:pPr>
              <a:defRPr/>
            </a:pPr>
            <a:endParaRPr lang="en-US"/>
          </a:p>
        </c:txPr>
        <c:crossAx val="76002048"/>
        <c:crosses val="autoZero"/>
        <c:crossBetween val="between"/>
      </c:valAx>
      <c:valAx>
        <c:axId val="76013568"/>
        <c:scaling>
          <c:orientation val="minMax"/>
        </c:scaling>
        <c:delete val="0"/>
        <c:axPos val="r"/>
        <c:numFmt formatCode="0.00%" sourceLinked="1"/>
        <c:majorTickMark val="out"/>
        <c:minorTickMark val="none"/>
        <c:tickLblPos val="nextTo"/>
        <c:spPr>
          <a:noFill/>
          <a:ln>
            <a:noFill/>
          </a:ln>
          <a:effectLst/>
        </c:spPr>
        <c:txPr>
          <a:bodyPr rot="-60000000" vert="horz"/>
          <a:lstStyle/>
          <a:p>
            <a:pPr>
              <a:defRPr/>
            </a:pPr>
            <a:endParaRPr lang="en-US"/>
          </a:p>
        </c:txPr>
        <c:crossAx val="76015104"/>
        <c:crosses val="max"/>
        <c:crossBetween val="between"/>
      </c:valAx>
      <c:dateAx>
        <c:axId val="76015104"/>
        <c:scaling>
          <c:orientation val="minMax"/>
        </c:scaling>
        <c:delete val="1"/>
        <c:axPos val="b"/>
        <c:numFmt formatCode="mmm\-yy" sourceLinked="1"/>
        <c:majorTickMark val="out"/>
        <c:minorTickMark val="none"/>
        <c:tickLblPos val="nextTo"/>
        <c:crossAx val="76013568"/>
        <c:crosses val="autoZero"/>
        <c:auto val="1"/>
        <c:lblOffset val="100"/>
        <c:baseTimeUnit val="months"/>
        <c:majorUnit val="1"/>
        <c:minorUnit val="1"/>
      </c:date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b="1">
          <a:solidFill>
            <a:schemeClr val="tx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u="sng"/>
            </a:pPr>
            <a:r>
              <a:rPr lang="en-IN" sz="1200" u="sng"/>
              <a:t>CAM  DECOMP HT  REJECTION DETAILS</a:t>
            </a:r>
          </a:p>
        </c:rich>
      </c:tx>
      <c:overlay val="0"/>
      <c:spPr>
        <a:noFill/>
        <a:ln>
          <a:noFill/>
        </a:ln>
        <a:effectLst/>
      </c:spPr>
    </c:title>
    <c:autoTitleDeleted val="0"/>
    <c:plotArea>
      <c:layout/>
      <c:barChart>
        <c:barDir val="col"/>
        <c:grouping val="clustered"/>
        <c:varyColors val="0"/>
        <c:ser>
          <c:idx val="1"/>
          <c:order val="0"/>
          <c:tx>
            <c:strRef>
              <c:f>'MAJOR REJECTION DATA SHEET'!$F$65</c:f>
              <c:strCache>
                <c:ptCount val="1"/>
                <c:pt idx="0">
                  <c:v>NG QTY</c:v>
                </c:pt>
              </c:strCache>
            </c:strRef>
          </c:tx>
          <c:spPr>
            <a:solidFill>
              <a:srgbClr val="FF0000"/>
            </a:solidFill>
          </c:spPr>
          <c:invertIfNegative val="0"/>
          <c:dLbls>
            <c:spPr>
              <a:noFill/>
              <a:ln>
                <a:noFill/>
              </a:ln>
              <a:effectLst/>
            </c:spPr>
            <c:txPr>
              <a:bodyPr wrap="square" lIns="38100" tIns="19050" rIns="38100" bIns="19050" anchor="ctr">
                <a:spAutoFit/>
              </a:bodyPr>
              <a:lstStyle/>
              <a:p>
                <a:pPr>
                  <a:defRPr>
                    <a:solidFill>
                      <a:srgbClr val="FF000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'MAJOR REJECTION DATA SHEET'!$B$66:$C$67</c:f>
              <c:strCache>
                <c:ptCount val="2"/>
                <c:pt idx="0">
                  <c:v>CAM K1CA</c:v>
                </c:pt>
                <c:pt idx="1">
                  <c:v>CAM KONA</c:v>
                </c:pt>
              </c:strCache>
            </c:strRef>
          </c:cat>
          <c:val>
            <c:numRef>
              <c:f>'MAJOR REJECTION DATA SHEET'!$F$66:$F$67</c:f>
              <c:numCache>
                <c:formatCode>General</c:formatCode>
                <c:ptCount val="2"/>
                <c:pt idx="0">
                  <c:v>794</c:v>
                </c:pt>
                <c:pt idx="1">
                  <c:v>862</c:v>
                </c:pt>
              </c:numCache>
            </c:numRef>
          </c:val>
          <c:extLst>
            <c:ext xmlns:c16="http://schemas.microsoft.com/office/drawing/2014/chart" uri="{C3380CC4-5D6E-409C-BE32-E72D297353CC}">
              <c16:uniqueId val="{00000000-8A7F-4BEF-A319-33348FCA12BC}"/>
            </c:ext>
          </c:extLst>
        </c:ser>
        <c:dLbls>
          <c:showLegendKey val="0"/>
          <c:showVal val="0"/>
          <c:showCatName val="0"/>
          <c:showSerName val="0"/>
          <c:showPercent val="0"/>
          <c:showBubbleSize val="0"/>
        </c:dLbls>
        <c:gapWidth val="219"/>
        <c:overlap val="-27"/>
        <c:axId val="113748224"/>
        <c:axId val="113987584"/>
      </c:barChart>
      <c:lineChart>
        <c:grouping val="standard"/>
        <c:varyColors val="0"/>
        <c:ser>
          <c:idx val="2"/>
          <c:order val="1"/>
          <c:tx>
            <c:strRef>
              <c:f>'MAJOR REJECTION DATA SHEET'!$H$65</c:f>
              <c:strCache>
                <c:ptCount val="1"/>
                <c:pt idx="0">
                  <c:v>REJ %</c:v>
                </c:pt>
              </c:strCache>
            </c:strRef>
          </c:tx>
          <c:spPr>
            <a:ln>
              <a:solidFill>
                <a:schemeClr val="tx1"/>
              </a:solidFill>
            </a:ln>
          </c:spPr>
          <c:marker>
            <c:symbol val="none"/>
          </c:marke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'MAJOR REJECTION DATA SHEET'!$B$66:$C$67</c:f>
              <c:strCache>
                <c:ptCount val="2"/>
                <c:pt idx="0">
                  <c:v>CAM K1CA</c:v>
                </c:pt>
                <c:pt idx="1">
                  <c:v>CAM KONA</c:v>
                </c:pt>
              </c:strCache>
            </c:strRef>
          </c:cat>
          <c:val>
            <c:numRef>
              <c:f>'MAJOR REJECTION DATA SHEET'!$H$66:$H$67</c:f>
              <c:numCache>
                <c:formatCode>0.00%</c:formatCode>
                <c:ptCount val="2"/>
                <c:pt idx="0">
                  <c:v>3.8898687046835197E-2</c:v>
                </c:pt>
                <c:pt idx="1">
                  <c:v>6.3951331701164779E-2</c:v>
                </c:pt>
              </c:numCache>
            </c:numRef>
          </c:val>
          <c:smooth val="0"/>
          <c:extLst>
            <c:ext xmlns:c16="http://schemas.microsoft.com/office/drawing/2014/chart" uri="{C3380CC4-5D6E-409C-BE32-E72D297353CC}">
              <c16:uniqueId val="{00000001-8A7F-4BEF-A319-33348FCA12BC}"/>
            </c:ext>
          </c:extLst>
        </c:ser>
        <c:dLbls>
          <c:showLegendKey val="0"/>
          <c:showVal val="0"/>
          <c:showCatName val="0"/>
          <c:showSerName val="0"/>
          <c:showPercent val="0"/>
          <c:showBubbleSize val="0"/>
        </c:dLbls>
        <c:marker val="1"/>
        <c:smooth val="0"/>
        <c:axId val="113990656"/>
        <c:axId val="113989120"/>
      </c:lineChart>
      <c:catAx>
        <c:axId val="113748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13987584"/>
        <c:crosses val="autoZero"/>
        <c:auto val="1"/>
        <c:lblAlgn val="ctr"/>
        <c:lblOffset val="100"/>
        <c:noMultiLvlLbl val="0"/>
      </c:catAx>
      <c:valAx>
        <c:axId val="113987584"/>
        <c:scaling>
          <c:orientation val="minMax"/>
        </c:scaling>
        <c:delete val="0"/>
        <c:axPos val="l"/>
        <c:numFmt formatCode="General" sourceLinked="1"/>
        <c:majorTickMark val="none"/>
        <c:minorTickMark val="none"/>
        <c:tickLblPos val="nextTo"/>
        <c:spPr>
          <a:noFill/>
          <a:ln>
            <a:noFill/>
          </a:ln>
          <a:effectLst/>
        </c:spPr>
        <c:txPr>
          <a:bodyPr rot="-60000000" vert="horz"/>
          <a:lstStyle/>
          <a:p>
            <a:pPr>
              <a:defRPr/>
            </a:pPr>
            <a:endParaRPr lang="en-US"/>
          </a:p>
        </c:txPr>
        <c:crossAx val="113748224"/>
        <c:crosses val="autoZero"/>
        <c:crossBetween val="between"/>
      </c:valAx>
      <c:valAx>
        <c:axId val="113989120"/>
        <c:scaling>
          <c:orientation val="minMax"/>
        </c:scaling>
        <c:delete val="0"/>
        <c:axPos val="r"/>
        <c:numFmt formatCode="0.00%" sourceLinked="1"/>
        <c:majorTickMark val="out"/>
        <c:minorTickMark val="none"/>
        <c:tickLblPos val="nextTo"/>
        <c:spPr>
          <a:noFill/>
          <a:ln>
            <a:noFill/>
          </a:ln>
          <a:effectLst/>
        </c:spPr>
        <c:txPr>
          <a:bodyPr rot="-60000000" vert="horz"/>
          <a:lstStyle/>
          <a:p>
            <a:pPr>
              <a:defRPr/>
            </a:pPr>
            <a:endParaRPr lang="en-US"/>
          </a:p>
        </c:txPr>
        <c:crossAx val="113990656"/>
        <c:crosses val="max"/>
        <c:crossBetween val="between"/>
      </c:valAx>
      <c:catAx>
        <c:axId val="113990656"/>
        <c:scaling>
          <c:orientation val="minMax"/>
        </c:scaling>
        <c:delete val="1"/>
        <c:axPos val="b"/>
        <c:numFmt formatCode="General" sourceLinked="1"/>
        <c:majorTickMark val="out"/>
        <c:minorTickMark val="none"/>
        <c:tickLblPos val="nextTo"/>
        <c:crossAx val="113989120"/>
        <c:crosses val="autoZero"/>
        <c:auto val="1"/>
        <c:lblAlgn val="ctr"/>
        <c:lblOffset val="100"/>
        <c:tickLblSkip val="1"/>
        <c:tickMarkSkip val="1"/>
        <c:noMultiLvlLbl val="0"/>
      </c:cat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b="1">
          <a:solidFill>
            <a:schemeClr val="tx1"/>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u="sng"/>
            </a:pPr>
            <a:r>
              <a:rPr lang="en-IN" sz="1200" u="sng"/>
              <a:t>CAM K1CA DECOMP HT   REJECTION DETAILS</a:t>
            </a:r>
          </a:p>
        </c:rich>
      </c:tx>
      <c:overlay val="0"/>
      <c:spPr>
        <a:noFill/>
        <a:ln>
          <a:noFill/>
        </a:ln>
        <a:effectLst/>
      </c:spPr>
    </c:title>
    <c:autoTitleDeleted val="0"/>
    <c:plotArea>
      <c:layout/>
      <c:barChart>
        <c:barDir val="col"/>
        <c:grouping val="clustered"/>
        <c:varyColors val="0"/>
        <c:ser>
          <c:idx val="1"/>
          <c:order val="0"/>
          <c:tx>
            <c:strRef>
              <c:f>'MAJOR REJECTION DATA SHEET'!$G$35</c:f>
              <c:strCache>
                <c:ptCount val="1"/>
                <c:pt idx="0">
                  <c:v>NG QTY</c:v>
                </c:pt>
              </c:strCache>
            </c:strRef>
          </c:tx>
          <c:spPr>
            <a:solidFill>
              <a:srgbClr val="FF0000"/>
            </a:solidFill>
          </c:spPr>
          <c:invertIfNegative val="0"/>
          <c:dLbls>
            <c:spPr>
              <a:noFill/>
              <a:ln>
                <a:noFill/>
              </a:ln>
              <a:effectLst/>
            </c:spPr>
            <c:txPr>
              <a:bodyPr wrap="square" lIns="38100" tIns="19050" rIns="38100" bIns="19050" anchor="ctr">
                <a:spAutoFit/>
              </a:bodyPr>
              <a:lstStyle/>
              <a:p>
                <a:pPr>
                  <a:defRPr>
                    <a:solidFill>
                      <a:srgbClr val="FF000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'MAJOR REJECTION DATA SHEET'!$C$36:$D$38</c:f>
              <c:strCache>
                <c:ptCount val="3"/>
                <c:pt idx="0">
                  <c:v>Mar-20</c:v>
                </c:pt>
                <c:pt idx="1">
                  <c:v>May-20</c:v>
                </c:pt>
                <c:pt idx="2">
                  <c:v>Jun-20</c:v>
                </c:pt>
              </c:strCache>
            </c:strRef>
          </c:cat>
          <c:val>
            <c:numRef>
              <c:f>'MAJOR REJECTION DATA SHEET'!$G$36:$G$38</c:f>
              <c:numCache>
                <c:formatCode>_ * #,##0_ ;_ * \-#,##0_ ;_ * "-"??_ ;_ @_ </c:formatCode>
                <c:ptCount val="3"/>
                <c:pt idx="0">
                  <c:v>291</c:v>
                </c:pt>
                <c:pt idx="1">
                  <c:v>1022</c:v>
                </c:pt>
                <c:pt idx="2">
                  <c:v>794</c:v>
                </c:pt>
              </c:numCache>
            </c:numRef>
          </c:val>
          <c:extLst>
            <c:ext xmlns:c16="http://schemas.microsoft.com/office/drawing/2014/chart" uri="{C3380CC4-5D6E-409C-BE32-E72D297353CC}">
              <c16:uniqueId val="{00000000-B5FC-4D75-A36D-0D30CA290D03}"/>
            </c:ext>
          </c:extLst>
        </c:ser>
        <c:dLbls>
          <c:showLegendKey val="0"/>
          <c:showVal val="0"/>
          <c:showCatName val="0"/>
          <c:showSerName val="0"/>
          <c:showPercent val="0"/>
          <c:showBubbleSize val="0"/>
        </c:dLbls>
        <c:gapWidth val="219"/>
        <c:overlap val="-27"/>
        <c:axId val="113748224"/>
        <c:axId val="113987584"/>
      </c:barChart>
      <c:lineChart>
        <c:grouping val="standard"/>
        <c:varyColors val="0"/>
        <c:ser>
          <c:idx val="2"/>
          <c:order val="1"/>
          <c:tx>
            <c:strRef>
              <c:f>'MAJOR REJECTION DATA SHEET'!$H$35</c:f>
              <c:strCache>
                <c:ptCount val="1"/>
                <c:pt idx="0">
                  <c:v>REJ %</c:v>
                </c:pt>
              </c:strCache>
            </c:strRef>
          </c:tx>
          <c:spPr>
            <a:ln>
              <a:solidFill>
                <a:schemeClr val="tx1"/>
              </a:solidFill>
            </a:ln>
          </c:spPr>
          <c:marker>
            <c:symbol val="none"/>
          </c:marke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'MAJOR REJECTION DATA SHEET'!$C$36:$D$38</c:f>
              <c:strCache>
                <c:ptCount val="3"/>
                <c:pt idx="0">
                  <c:v>Mar-20</c:v>
                </c:pt>
                <c:pt idx="1">
                  <c:v>May-20</c:v>
                </c:pt>
                <c:pt idx="2">
                  <c:v>Jun-20</c:v>
                </c:pt>
              </c:strCache>
            </c:strRef>
          </c:cat>
          <c:val>
            <c:numRef>
              <c:f>'MAJOR REJECTION DATA SHEET'!$H$36:$H$38</c:f>
              <c:numCache>
                <c:formatCode>0.00%</c:formatCode>
                <c:ptCount val="3"/>
                <c:pt idx="0">
                  <c:v>8.6684539767649685E-2</c:v>
                </c:pt>
                <c:pt idx="1">
                  <c:v>0.22635658914728682</c:v>
                </c:pt>
                <c:pt idx="2">
                  <c:v>3.8898687046835197E-2</c:v>
                </c:pt>
              </c:numCache>
            </c:numRef>
          </c:val>
          <c:smooth val="0"/>
          <c:extLst>
            <c:ext xmlns:c16="http://schemas.microsoft.com/office/drawing/2014/chart" uri="{C3380CC4-5D6E-409C-BE32-E72D297353CC}">
              <c16:uniqueId val="{00000001-B5FC-4D75-A36D-0D30CA290D03}"/>
            </c:ext>
          </c:extLst>
        </c:ser>
        <c:dLbls>
          <c:showLegendKey val="0"/>
          <c:showVal val="0"/>
          <c:showCatName val="0"/>
          <c:showSerName val="0"/>
          <c:showPercent val="0"/>
          <c:showBubbleSize val="0"/>
        </c:dLbls>
        <c:marker val="1"/>
        <c:smooth val="0"/>
        <c:axId val="113990656"/>
        <c:axId val="113989120"/>
      </c:lineChart>
      <c:dateAx>
        <c:axId val="11374822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13987584"/>
        <c:crosses val="autoZero"/>
        <c:auto val="1"/>
        <c:lblOffset val="100"/>
        <c:baseTimeUnit val="months"/>
      </c:dateAx>
      <c:valAx>
        <c:axId val="113987584"/>
        <c:scaling>
          <c:orientation val="minMax"/>
        </c:scaling>
        <c:delete val="0"/>
        <c:axPos val="l"/>
        <c:numFmt formatCode="_ * #,##0_ ;_ * \-#,##0_ ;_ * &quot;-&quot;??_ ;_ @_ " sourceLinked="1"/>
        <c:majorTickMark val="none"/>
        <c:minorTickMark val="none"/>
        <c:tickLblPos val="nextTo"/>
        <c:spPr>
          <a:noFill/>
          <a:ln>
            <a:noFill/>
          </a:ln>
          <a:effectLst/>
        </c:spPr>
        <c:txPr>
          <a:bodyPr rot="-60000000" vert="horz"/>
          <a:lstStyle/>
          <a:p>
            <a:pPr>
              <a:defRPr/>
            </a:pPr>
            <a:endParaRPr lang="en-US"/>
          </a:p>
        </c:txPr>
        <c:crossAx val="113748224"/>
        <c:crosses val="autoZero"/>
        <c:crossBetween val="between"/>
      </c:valAx>
      <c:valAx>
        <c:axId val="113989120"/>
        <c:scaling>
          <c:orientation val="minMax"/>
        </c:scaling>
        <c:delete val="0"/>
        <c:axPos val="r"/>
        <c:numFmt formatCode="0.00%" sourceLinked="1"/>
        <c:majorTickMark val="out"/>
        <c:minorTickMark val="none"/>
        <c:tickLblPos val="nextTo"/>
        <c:spPr>
          <a:noFill/>
          <a:ln>
            <a:noFill/>
          </a:ln>
          <a:effectLst/>
        </c:spPr>
        <c:txPr>
          <a:bodyPr rot="-60000000" vert="horz"/>
          <a:lstStyle/>
          <a:p>
            <a:pPr>
              <a:defRPr/>
            </a:pPr>
            <a:endParaRPr lang="en-US"/>
          </a:p>
        </c:txPr>
        <c:crossAx val="113990656"/>
        <c:crosses val="max"/>
        <c:crossBetween val="between"/>
      </c:valAx>
      <c:dateAx>
        <c:axId val="113990656"/>
        <c:scaling>
          <c:orientation val="minMax"/>
        </c:scaling>
        <c:delete val="1"/>
        <c:axPos val="b"/>
        <c:numFmt formatCode="mmm\-yy" sourceLinked="1"/>
        <c:majorTickMark val="out"/>
        <c:minorTickMark val="none"/>
        <c:tickLblPos val="nextTo"/>
        <c:crossAx val="113989120"/>
        <c:crosses val="autoZero"/>
        <c:auto val="1"/>
        <c:lblOffset val="100"/>
        <c:baseTimeUnit val="months"/>
        <c:majorUnit val="1"/>
        <c:minorUnit val="1"/>
      </c:date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b="1">
          <a:solidFill>
            <a:schemeClr val="tx1"/>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u="sng"/>
            </a:pPr>
            <a:r>
              <a:rPr lang="en-IN" sz="1200" u="sng"/>
              <a:t>GPDN K0NA REJECTION DETAILS JUNE-20</a:t>
            </a:r>
          </a:p>
        </c:rich>
      </c:tx>
      <c:overlay val="0"/>
      <c:spPr>
        <a:noFill/>
        <a:ln>
          <a:noFill/>
        </a:ln>
        <a:effectLst/>
      </c:spPr>
    </c:title>
    <c:autoTitleDeleted val="0"/>
    <c:plotArea>
      <c:layout/>
      <c:barChart>
        <c:barDir val="col"/>
        <c:grouping val="clustered"/>
        <c:varyColors val="0"/>
        <c:ser>
          <c:idx val="1"/>
          <c:order val="0"/>
          <c:tx>
            <c:strRef>
              <c:f>'MAJOR REJECTION DATA SHEET'!$D$78</c:f>
              <c:strCache>
                <c:ptCount val="1"/>
                <c:pt idx="0">
                  <c:v>NG QTY</c:v>
                </c:pt>
              </c:strCache>
            </c:strRef>
          </c:tx>
          <c:spPr>
            <a:solidFill>
              <a:srgbClr val="FF0000"/>
            </a:solidFill>
          </c:spPr>
          <c:invertIfNegative val="0"/>
          <c:dLbls>
            <c:spPr>
              <a:noFill/>
              <a:ln>
                <a:noFill/>
              </a:ln>
              <a:effectLst/>
            </c:spPr>
            <c:txPr>
              <a:bodyPr wrap="square" lIns="38100" tIns="19050" rIns="38100" bIns="19050" anchor="ctr">
                <a:spAutoFit/>
              </a:bodyPr>
              <a:lstStyle/>
              <a:p>
                <a:pPr>
                  <a:defRPr>
                    <a:solidFill>
                      <a:srgbClr val="FF000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'MAJOR REJECTION DATA SHEET'!$B$79:$B$81</c:f>
              <c:strCache>
                <c:ptCount val="3"/>
                <c:pt idx="0">
                  <c:v>LINE-2</c:v>
                </c:pt>
                <c:pt idx="1">
                  <c:v>LINE-3</c:v>
                </c:pt>
                <c:pt idx="2">
                  <c:v>LINE-4</c:v>
                </c:pt>
              </c:strCache>
            </c:strRef>
          </c:cat>
          <c:val>
            <c:numRef>
              <c:f>'MAJOR REJECTION DATA SHEET'!$D$79:$D$81</c:f>
              <c:numCache>
                <c:formatCode>General</c:formatCode>
                <c:ptCount val="3"/>
                <c:pt idx="0">
                  <c:v>790</c:v>
                </c:pt>
                <c:pt idx="1">
                  <c:v>969</c:v>
                </c:pt>
                <c:pt idx="2">
                  <c:v>181</c:v>
                </c:pt>
              </c:numCache>
            </c:numRef>
          </c:val>
          <c:extLst>
            <c:ext xmlns:c16="http://schemas.microsoft.com/office/drawing/2014/chart" uri="{C3380CC4-5D6E-409C-BE32-E72D297353CC}">
              <c16:uniqueId val="{00000000-38AD-44EF-B227-6DC924EE58DD}"/>
            </c:ext>
          </c:extLst>
        </c:ser>
        <c:dLbls>
          <c:showLegendKey val="0"/>
          <c:showVal val="0"/>
          <c:showCatName val="0"/>
          <c:showSerName val="0"/>
          <c:showPercent val="0"/>
          <c:showBubbleSize val="0"/>
        </c:dLbls>
        <c:gapWidth val="219"/>
        <c:overlap val="-27"/>
        <c:axId val="76002048"/>
        <c:axId val="76003584"/>
      </c:barChart>
      <c:lineChart>
        <c:grouping val="standard"/>
        <c:varyColors val="0"/>
        <c:ser>
          <c:idx val="2"/>
          <c:order val="1"/>
          <c:tx>
            <c:strRef>
              <c:f>'MAJOR REJECTION DATA SHEET'!$E$78</c:f>
              <c:strCache>
                <c:ptCount val="1"/>
                <c:pt idx="0">
                  <c:v>REJ %</c:v>
                </c:pt>
              </c:strCache>
            </c:strRef>
          </c:tx>
          <c:spPr>
            <a:ln>
              <a:solidFill>
                <a:schemeClr val="tx1"/>
              </a:solidFill>
            </a:ln>
          </c:spPr>
          <c:marker>
            <c:symbol val="none"/>
          </c:marker>
          <c:dLbls>
            <c:spPr>
              <a:noFill/>
              <a:ln>
                <a:noFill/>
              </a:ln>
              <a:effectLst/>
            </c:sp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'MAJOR REJECTION DATA SHEET'!$B$79:$B$81</c:f>
              <c:strCache>
                <c:ptCount val="3"/>
                <c:pt idx="0">
                  <c:v>LINE-2</c:v>
                </c:pt>
                <c:pt idx="1">
                  <c:v>LINE-3</c:v>
                </c:pt>
                <c:pt idx="2">
                  <c:v>LINE-4</c:v>
                </c:pt>
              </c:strCache>
            </c:strRef>
          </c:cat>
          <c:val>
            <c:numRef>
              <c:f>'MAJOR REJECTION DATA SHEET'!$E$79:$E$81</c:f>
              <c:numCache>
                <c:formatCode>0.00</c:formatCode>
                <c:ptCount val="3"/>
                <c:pt idx="0">
                  <c:v>5.5881728796774421</c:v>
                </c:pt>
                <c:pt idx="1">
                  <c:v>4.5214875647426629</c:v>
                </c:pt>
                <c:pt idx="2">
                  <c:v>1.0434080820891221</c:v>
                </c:pt>
              </c:numCache>
            </c:numRef>
          </c:val>
          <c:smooth val="0"/>
          <c:extLst>
            <c:ext xmlns:c16="http://schemas.microsoft.com/office/drawing/2014/chart" uri="{C3380CC4-5D6E-409C-BE32-E72D297353CC}">
              <c16:uniqueId val="{00000001-38AD-44EF-B227-6DC924EE58DD}"/>
            </c:ext>
          </c:extLst>
        </c:ser>
        <c:dLbls>
          <c:showLegendKey val="0"/>
          <c:showVal val="0"/>
          <c:showCatName val="0"/>
          <c:showSerName val="0"/>
          <c:showPercent val="0"/>
          <c:showBubbleSize val="0"/>
        </c:dLbls>
        <c:marker val="1"/>
        <c:smooth val="0"/>
        <c:axId val="76015104"/>
        <c:axId val="76013568"/>
      </c:lineChart>
      <c:catAx>
        <c:axId val="760020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6003584"/>
        <c:crosses val="autoZero"/>
        <c:auto val="1"/>
        <c:lblAlgn val="ctr"/>
        <c:lblOffset val="100"/>
        <c:noMultiLvlLbl val="0"/>
      </c:catAx>
      <c:valAx>
        <c:axId val="76003584"/>
        <c:scaling>
          <c:orientation val="minMax"/>
        </c:scaling>
        <c:delete val="0"/>
        <c:axPos val="l"/>
        <c:numFmt formatCode="General" sourceLinked="1"/>
        <c:majorTickMark val="none"/>
        <c:minorTickMark val="none"/>
        <c:tickLblPos val="nextTo"/>
        <c:spPr>
          <a:noFill/>
          <a:ln>
            <a:noFill/>
          </a:ln>
          <a:effectLst/>
        </c:spPr>
        <c:txPr>
          <a:bodyPr rot="-60000000" vert="horz"/>
          <a:lstStyle/>
          <a:p>
            <a:pPr>
              <a:defRPr/>
            </a:pPr>
            <a:endParaRPr lang="en-US"/>
          </a:p>
        </c:txPr>
        <c:crossAx val="76002048"/>
        <c:crosses val="autoZero"/>
        <c:crossBetween val="between"/>
        <c:majorUnit val="100"/>
      </c:valAx>
      <c:valAx>
        <c:axId val="76013568"/>
        <c:scaling>
          <c:orientation val="minMax"/>
        </c:scaling>
        <c:delete val="0"/>
        <c:axPos val="r"/>
        <c:numFmt formatCode="0.00" sourceLinked="1"/>
        <c:majorTickMark val="out"/>
        <c:minorTickMark val="none"/>
        <c:tickLblPos val="nextTo"/>
        <c:spPr>
          <a:noFill/>
          <a:ln>
            <a:noFill/>
          </a:ln>
          <a:effectLst/>
        </c:spPr>
        <c:txPr>
          <a:bodyPr rot="-60000000" vert="horz"/>
          <a:lstStyle/>
          <a:p>
            <a:pPr>
              <a:defRPr/>
            </a:pPr>
            <a:endParaRPr lang="en-US"/>
          </a:p>
        </c:txPr>
        <c:crossAx val="76015104"/>
        <c:crosses val="max"/>
        <c:crossBetween val="between"/>
        <c:minorUnit val="0.1"/>
      </c:valAx>
      <c:catAx>
        <c:axId val="76015104"/>
        <c:scaling>
          <c:orientation val="minMax"/>
        </c:scaling>
        <c:delete val="1"/>
        <c:axPos val="b"/>
        <c:numFmt formatCode="General" sourceLinked="1"/>
        <c:majorTickMark val="out"/>
        <c:minorTickMark val="none"/>
        <c:tickLblPos val="nextTo"/>
        <c:crossAx val="76013568"/>
        <c:crosses val="autoZero"/>
        <c:auto val="1"/>
        <c:lblAlgn val="ctr"/>
        <c:lblOffset val="100"/>
        <c:tickLblSkip val="1"/>
        <c:tickMarkSkip val="1"/>
        <c:noMultiLvlLbl val="0"/>
      </c:cat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b="1">
          <a:solidFill>
            <a:schemeClr val="tx1"/>
          </a:solidFill>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b="1" u="sng"/>
            </a:pPr>
            <a:r>
              <a:rPr lang="en-IN" b="1" u="sng"/>
              <a:t>MAP-BLR REJECTION TREND 2022-2023</a:t>
            </a:r>
          </a:p>
        </c:rich>
      </c:tx>
      <c:layout>
        <c:manualLayout>
          <c:xMode val="edge"/>
          <c:yMode val="edge"/>
          <c:x val="0.33267437742530986"/>
          <c:y val="1.2792354444066584E-2"/>
        </c:manualLayout>
      </c:layout>
      <c:overlay val="0"/>
      <c:spPr>
        <a:noFill/>
        <a:ln w="25400">
          <a:noFill/>
        </a:ln>
      </c:spPr>
    </c:title>
    <c:autoTitleDeleted val="0"/>
    <c:plotArea>
      <c:layout>
        <c:manualLayout>
          <c:layoutTarget val="inner"/>
          <c:xMode val="edge"/>
          <c:yMode val="edge"/>
          <c:x val="7.8126003539101763E-2"/>
          <c:y val="0.13681056722356061"/>
          <c:w val="0.88464380313912572"/>
          <c:h val="0.57132161713498375"/>
        </c:manualLayout>
      </c:layout>
      <c:barChart>
        <c:barDir val="col"/>
        <c:grouping val="clustered"/>
        <c:varyColors val="0"/>
        <c:ser>
          <c:idx val="0"/>
          <c:order val="0"/>
          <c:tx>
            <c:strRef>
              <c:f>'OVERALL REJECTION TREND (2)'!$C$4</c:f>
              <c:strCache>
                <c:ptCount val="1"/>
                <c:pt idx="0">
                  <c:v>Actual</c:v>
                </c:pt>
              </c:strCache>
            </c:strRef>
          </c:tx>
          <c:spPr>
            <a:solidFill>
              <a:srgbClr val="FF0000"/>
            </a:solidFill>
          </c:spPr>
          <c:invertIfNegative val="0"/>
          <c:dPt>
            <c:idx val="1"/>
            <c:invertIfNegative val="0"/>
            <c:bubble3D val="0"/>
            <c:spPr>
              <a:solidFill>
                <a:srgbClr val="00B050"/>
              </a:solidFill>
            </c:spPr>
            <c:extLst>
              <c:ext xmlns:c16="http://schemas.microsoft.com/office/drawing/2014/chart" uri="{C3380CC4-5D6E-409C-BE32-E72D297353CC}">
                <c16:uniqueId val="{00000001-2D5E-463D-9065-93C9261AFE58}"/>
              </c:ext>
            </c:extLst>
          </c:dPt>
          <c:dPt>
            <c:idx val="5"/>
            <c:invertIfNegative val="0"/>
            <c:bubble3D val="0"/>
            <c:extLst>
              <c:ext xmlns:c16="http://schemas.microsoft.com/office/drawing/2014/chart" uri="{C3380CC4-5D6E-409C-BE32-E72D297353CC}">
                <c16:uniqueId val="{00000002-2D5E-463D-9065-93C9261AFE58}"/>
              </c:ext>
            </c:extLst>
          </c:dPt>
          <c:dPt>
            <c:idx val="6"/>
            <c:invertIfNegative val="0"/>
            <c:bubble3D val="0"/>
            <c:extLst>
              <c:ext xmlns:c16="http://schemas.microsoft.com/office/drawing/2014/chart" uri="{C3380CC4-5D6E-409C-BE32-E72D297353CC}">
                <c16:uniqueId val="{00000003-2D5E-463D-9065-93C9261AFE58}"/>
              </c:ext>
            </c:extLst>
          </c:dPt>
          <c:dLbls>
            <c:spPr>
              <a:noFill/>
              <a:ln w="25400">
                <a:noFill/>
              </a:ln>
            </c:spPr>
            <c:txPr>
              <a:bodyPr rot="-5400000" vert="horz"/>
              <a:lstStyle/>
              <a:p>
                <a:pPr algn="ctr">
                  <a:defRPr>
                    <a:solidFill>
                      <a:srgbClr val="FF0000"/>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'OVERALL REJECTION TREND (2)'!$B$5:$B$19</c:f>
              <c:strCache>
                <c:ptCount val="15"/>
                <c:pt idx="0">
                  <c:v> AVG-2019-20</c:v>
                </c:pt>
                <c:pt idx="1">
                  <c:v>AVG-2020-21</c:v>
                </c:pt>
                <c:pt idx="2">
                  <c:v>AVG-2021-22</c:v>
                </c:pt>
                <c:pt idx="3">
                  <c:v>Apr-22</c:v>
                </c:pt>
                <c:pt idx="4">
                  <c:v>May-22</c:v>
                </c:pt>
                <c:pt idx="5">
                  <c:v>Jun-22</c:v>
                </c:pt>
                <c:pt idx="6">
                  <c:v>Jul-22</c:v>
                </c:pt>
                <c:pt idx="7">
                  <c:v>Aug-22</c:v>
                </c:pt>
                <c:pt idx="8">
                  <c:v>Sep-22</c:v>
                </c:pt>
                <c:pt idx="9">
                  <c:v>Oct-22</c:v>
                </c:pt>
                <c:pt idx="10">
                  <c:v>Nov-22</c:v>
                </c:pt>
                <c:pt idx="11">
                  <c:v>Dec-22</c:v>
                </c:pt>
                <c:pt idx="12">
                  <c:v>Jan-23</c:v>
                </c:pt>
                <c:pt idx="13">
                  <c:v>Feb-23</c:v>
                </c:pt>
                <c:pt idx="14">
                  <c:v>Mar-23</c:v>
                </c:pt>
              </c:strCache>
            </c:strRef>
          </c:cat>
          <c:val>
            <c:numRef>
              <c:f>'OVERALL REJECTION TREND (2)'!$C$5:$C$19</c:f>
              <c:numCache>
                <c:formatCode>0.00%</c:formatCode>
                <c:ptCount val="15"/>
                <c:pt idx="0">
                  <c:v>3.0999999999999999E-3</c:v>
                </c:pt>
                <c:pt idx="1">
                  <c:v>5.8999999999999999E-3</c:v>
                </c:pt>
                <c:pt idx="2">
                  <c:v>1.0200000000000001E-2</c:v>
                </c:pt>
                <c:pt idx="3">
                  <c:v>1.2800000000000001E-2</c:v>
                </c:pt>
                <c:pt idx="4">
                  <c:v>1.4999999999999999E-2</c:v>
                </c:pt>
                <c:pt idx="5">
                  <c:v>1.9099999999999999E-2</c:v>
                </c:pt>
              </c:numCache>
            </c:numRef>
          </c:val>
          <c:extLst>
            <c:ext xmlns:c16="http://schemas.microsoft.com/office/drawing/2014/chart" uri="{C3380CC4-5D6E-409C-BE32-E72D297353CC}">
              <c16:uniqueId val="{00000004-2D5E-463D-9065-93C9261AFE58}"/>
            </c:ext>
          </c:extLst>
        </c:ser>
        <c:dLbls>
          <c:showLegendKey val="0"/>
          <c:showVal val="0"/>
          <c:showCatName val="0"/>
          <c:showSerName val="0"/>
          <c:showPercent val="0"/>
          <c:showBubbleSize val="0"/>
        </c:dLbls>
        <c:gapWidth val="150"/>
        <c:axId val="30295936"/>
        <c:axId val="30298496"/>
      </c:barChart>
      <c:lineChart>
        <c:grouping val="standard"/>
        <c:varyColors val="0"/>
        <c:ser>
          <c:idx val="1"/>
          <c:order val="1"/>
          <c:tx>
            <c:strRef>
              <c:f>'OVERALL REJECTION TREND (2)'!$D$4</c:f>
              <c:strCache>
                <c:ptCount val="1"/>
                <c:pt idx="0">
                  <c:v>Target</c:v>
                </c:pt>
              </c:strCache>
            </c:strRef>
          </c:tx>
          <c:spPr>
            <a:ln w="12700">
              <a:solidFill>
                <a:srgbClr val="00B050"/>
              </a:solidFill>
              <a:prstDash val="solid"/>
            </a:ln>
          </c:spPr>
          <c:marker>
            <c:symbol val="diamond"/>
            <c:size val="5"/>
            <c:spPr>
              <a:solidFill>
                <a:srgbClr val="00B050"/>
              </a:solidFill>
              <a:ln>
                <a:solidFill>
                  <a:srgbClr val="00B050"/>
                </a:solidFill>
              </a:ln>
            </c:spPr>
          </c:marker>
          <c:dLbls>
            <c:dLbl>
              <c:idx val="0"/>
              <c:layout>
                <c:manualLayout>
                  <c:x val="-1.9088999171430698E-2"/>
                  <c:y val="-7.9602031627704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D5E-463D-9065-93C9261AFE58}"/>
                </c:ext>
              </c:extLst>
            </c:dLbl>
            <c:spPr>
              <a:noFill/>
              <a:ln w="25400">
                <a:noFill/>
              </a:ln>
            </c:spPr>
            <c:txPr>
              <a:bodyPr rot="-5400000" vert="horz"/>
              <a:lstStyle/>
              <a:p>
                <a:pPr algn="ct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'OVERALL REJECTION TREND (2)'!$B$8:$B$19</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'OVERALL REJECTION TREND (2)'!$D$5:$D$19</c:f>
              <c:numCache>
                <c:formatCode>0.00%</c:formatCode>
                <c:ptCount val="15"/>
                <c:pt idx="0">
                  <c:v>2E-3</c:v>
                </c:pt>
                <c:pt idx="1">
                  <c:v>2.2000000000000001E-3</c:v>
                </c:pt>
                <c:pt idx="2">
                  <c:v>2.3999999999999998E-3</c:v>
                </c:pt>
                <c:pt idx="3">
                  <c:v>2.3999999999999998E-3</c:v>
                </c:pt>
                <c:pt idx="4">
                  <c:v>2.3999999999999998E-3</c:v>
                </c:pt>
                <c:pt idx="5">
                  <c:v>2.3999999999999998E-3</c:v>
                </c:pt>
                <c:pt idx="6">
                  <c:v>2.0999999999999999E-3</c:v>
                </c:pt>
                <c:pt idx="7">
                  <c:v>2.0999999999999999E-3</c:v>
                </c:pt>
                <c:pt idx="8">
                  <c:v>2.0999999999999999E-3</c:v>
                </c:pt>
                <c:pt idx="9">
                  <c:v>1.8E-3</c:v>
                </c:pt>
                <c:pt idx="10">
                  <c:v>1.8E-3</c:v>
                </c:pt>
                <c:pt idx="11">
                  <c:v>1.8E-3</c:v>
                </c:pt>
                <c:pt idx="12">
                  <c:v>1.6000000000000001E-3</c:v>
                </c:pt>
                <c:pt idx="13">
                  <c:v>1.6000000000000001E-3</c:v>
                </c:pt>
                <c:pt idx="14">
                  <c:v>1.6000000000000001E-3</c:v>
                </c:pt>
              </c:numCache>
            </c:numRef>
          </c:val>
          <c:smooth val="0"/>
          <c:extLst>
            <c:ext xmlns:c16="http://schemas.microsoft.com/office/drawing/2014/chart" uri="{C3380CC4-5D6E-409C-BE32-E72D297353CC}">
              <c16:uniqueId val="{00000006-2D5E-463D-9065-93C9261AFE58}"/>
            </c:ext>
          </c:extLst>
        </c:ser>
        <c:dLbls>
          <c:showLegendKey val="0"/>
          <c:showVal val="0"/>
          <c:showCatName val="0"/>
          <c:showSerName val="0"/>
          <c:showPercent val="0"/>
          <c:showBubbleSize val="0"/>
        </c:dLbls>
        <c:marker val="1"/>
        <c:smooth val="0"/>
        <c:axId val="30295936"/>
        <c:axId val="30298496"/>
        <c:extLst>
          <c:ext xmlns:c15="http://schemas.microsoft.com/office/drawing/2012/chart" uri="{02D57815-91ED-43cb-92C2-25804820EDAC}">
            <c15:filteredLineSeries>
              <c15:ser>
                <c:idx val="2"/>
                <c:order val="2"/>
                <c:tx>
                  <c:strRef>
                    <c:extLst>
                      <c:ext uri="{02D57815-91ED-43cb-92C2-25804820EDAC}">
                        <c15:formulaRef>
                          <c15:sqref>'OVERALL REJECTION TREND (2)'!$E$4</c15:sqref>
                        </c15:formulaRef>
                      </c:ext>
                    </c:extLst>
                    <c:strCache>
                      <c:ptCount val="1"/>
                      <c:pt idx="0">
                        <c:v>Trigger Target</c:v>
                      </c:pt>
                    </c:strCache>
                  </c:strRef>
                </c:tx>
                <c:spPr>
                  <a:ln>
                    <a:solidFill>
                      <a:srgbClr val="C0504D">
                        <a:lumMod val="75000"/>
                      </a:srgbClr>
                    </a:solidFill>
                  </a:ln>
                </c:spPr>
                <c:marker>
                  <c:spPr>
                    <a:ln>
                      <a:solidFill>
                        <a:srgbClr val="C0504D">
                          <a:lumMod val="75000"/>
                        </a:srgbClr>
                      </a:solidFill>
                    </a:ln>
                  </c:spPr>
                </c:marker>
                <c:cat>
                  <c:numRef>
                    <c:extLst>
                      <c:ext uri="{02D57815-91ED-43cb-92C2-25804820EDAC}">
                        <c15:formulaRef>
                          <c15:sqref>'OVERALL REJECTION TREND (2)'!$B$8:$B$19</c15:sqref>
                        </c15:formulaRef>
                      </c:ext>
                    </c:extLst>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extLst>
                      <c:ext uri="{02D57815-91ED-43cb-92C2-25804820EDAC}">
                        <c15:formulaRef>
                          <c15:sqref>'OVERALL REJECTION TREND (2)'!$E$5:$E$19</c15:sqref>
                        </c15:formulaRef>
                      </c:ext>
                    </c:extLst>
                    <c:numCache>
                      <c:formatCode>0.00</c:formatCode>
                      <c:ptCount val="15"/>
                      <c:pt idx="0">
                        <c:v>1.6000000000000001E-3</c:v>
                      </c:pt>
                      <c:pt idx="1">
                        <c:v>1.7600000000000003E-3</c:v>
                      </c:pt>
                      <c:pt idx="2">
                        <c:v>1.9199999999999998E-3</c:v>
                      </c:pt>
                      <c:pt idx="3">
                        <c:v>1.9199999999999998E-3</c:v>
                      </c:pt>
                      <c:pt idx="4">
                        <c:v>1.9199999999999998E-3</c:v>
                      </c:pt>
                      <c:pt idx="5">
                        <c:v>1.9199999999999998E-3</c:v>
                      </c:pt>
                      <c:pt idx="6">
                        <c:v>1.6800000000000001E-3</c:v>
                      </c:pt>
                      <c:pt idx="7">
                        <c:v>1.6800000000000001E-3</c:v>
                      </c:pt>
                      <c:pt idx="8">
                        <c:v>1.6800000000000001E-3</c:v>
                      </c:pt>
                      <c:pt idx="9">
                        <c:v>1.4400000000000001E-3</c:v>
                      </c:pt>
                      <c:pt idx="10">
                        <c:v>1.4400000000000001E-3</c:v>
                      </c:pt>
                      <c:pt idx="11">
                        <c:v>1.4400000000000001E-3</c:v>
                      </c:pt>
                      <c:pt idx="12">
                        <c:v>1.2800000000000001E-3</c:v>
                      </c:pt>
                      <c:pt idx="13">
                        <c:v>1.2800000000000001E-3</c:v>
                      </c:pt>
                      <c:pt idx="14">
                        <c:v>1.2800000000000001E-3</c:v>
                      </c:pt>
                    </c:numCache>
                  </c:numRef>
                </c:val>
                <c:smooth val="0"/>
                <c:extLst>
                  <c:ext xmlns:c16="http://schemas.microsoft.com/office/drawing/2014/chart" uri="{C3380CC4-5D6E-409C-BE32-E72D297353CC}">
                    <c16:uniqueId val="{00000007-2D5E-463D-9065-93C9261AFE58}"/>
                  </c:ext>
                </c:extLst>
              </c15:ser>
            </c15:filteredLineSeries>
          </c:ext>
        </c:extLst>
      </c:lineChart>
      <c:catAx>
        <c:axId val="30295936"/>
        <c:scaling>
          <c:orientation val="minMax"/>
        </c:scaling>
        <c:delete val="0"/>
        <c:axPos val="b"/>
        <c:title>
          <c:tx>
            <c:rich>
              <a:bodyPr/>
              <a:lstStyle/>
              <a:p>
                <a:pPr>
                  <a:defRPr/>
                </a:pPr>
                <a:r>
                  <a:rPr lang="en-IN"/>
                  <a:t>Month </a:t>
                </a:r>
              </a:p>
            </c:rich>
          </c:tx>
          <c:layout>
            <c:manualLayout>
              <c:xMode val="edge"/>
              <c:yMode val="edge"/>
              <c:x val="0.46238999019594912"/>
              <c:y val="0.91828703703703696"/>
            </c:manualLayout>
          </c:layout>
          <c:overlay val="0"/>
          <c:spPr>
            <a:noFill/>
            <a:ln w="25400">
              <a:noFill/>
            </a:ln>
          </c:spPr>
        </c:title>
        <c:numFmt formatCode="mmm/yy" sourceLinked="0"/>
        <c:majorTickMark val="out"/>
        <c:minorTickMark val="none"/>
        <c:tickLblPos val="nextTo"/>
        <c:spPr>
          <a:noFill/>
          <a:ln w="9525" cap="flat" cmpd="sng" algn="ctr">
            <a:solidFill>
              <a:sysClr val="windowText" lastClr="000000"/>
            </a:solidFill>
            <a:round/>
          </a:ln>
          <a:effectLst/>
        </c:spPr>
        <c:txPr>
          <a:bodyPr rot="-5400000" vert="horz"/>
          <a:lstStyle/>
          <a:p>
            <a:pPr>
              <a:defRPr/>
            </a:pPr>
            <a:endParaRPr lang="en-US"/>
          </a:p>
        </c:txPr>
        <c:crossAx val="30298496"/>
        <c:crosses val="autoZero"/>
        <c:auto val="1"/>
        <c:lblAlgn val="ctr"/>
        <c:lblOffset val="100"/>
        <c:noMultiLvlLbl val="1"/>
      </c:catAx>
      <c:valAx>
        <c:axId val="30298496"/>
        <c:scaling>
          <c:orientation val="minMax"/>
          <c:max val="2.0000000000000004E-2"/>
          <c:min val="0"/>
        </c:scaling>
        <c:delete val="0"/>
        <c:axPos val="l"/>
        <c:title>
          <c:tx>
            <c:rich>
              <a:bodyPr/>
              <a:lstStyle/>
              <a:p>
                <a:pPr>
                  <a:defRPr/>
                </a:pPr>
                <a:r>
                  <a:rPr lang="en-IN"/>
                  <a:t>% Rejection</a:t>
                </a:r>
              </a:p>
            </c:rich>
          </c:tx>
          <c:layout>
            <c:manualLayout>
              <c:xMode val="edge"/>
              <c:yMode val="edge"/>
              <c:x val="1.9608897010740551E-3"/>
              <c:y val="0.33180910525719171"/>
            </c:manualLayout>
          </c:layout>
          <c:overlay val="0"/>
          <c:spPr>
            <a:noFill/>
            <a:ln w="25400">
              <a:noFill/>
            </a:ln>
          </c:spPr>
        </c:title>
        <c:numFmt formatCode="0.00%" sourceLinked="1"/>
        <c:majorTickMark val="out"/>
        <c:minorTickMark val="none"/>
        <c:tickLblPos val="nextTo"/>
        <c:spPr>
          <a:noFill/>
          <a:ln>
            <a:solidFill>
              <a:sysClr val="windowText" lastClr="000000"/>
            </a:solidFill>
          </a:ln>
          <a:effectLst/>
        </c:spPr>
        <c:txPr>
          <a:bodyPr rot="0" vert="horz"/>
          <a:lstStyle/>
          <a:p>
            <a:pPr>
              <a:defRPr/>
            </a:pPr>
            <a:endParaRPr lang="en-US"/>
          </a:p>
        </c:txPr>
        <c:crossAx val="30295936"/>
        <c:crosses val="autoZero"/>
        <c:crossBetween val="between"/>
        <c:majorUnit val="5.000000000000001E-3"/>
        <c:minorUnit val="2.0000000000000005E-3"/>
      </c:valAx>
      <c:spPr>
        <a:noFill/>
        <a:ln w="25400">
          <a:noFill/>
        </a:ln>
      </c:spPr>
    </c:plotArea>
    <c:legend>
      <c:legendPos val="r"/>
      <c:layout>
        <c:manualLayout>
          <c:xMode val="edge"/>
          <c:yMode val="edge"/>
          <c:x val="0.7819975328164207"/>
          <c:y val="2.3196888222311637E-2"/>
          <c:w val="0.21800246718357927"/>
          <c:h val="0.15637658362902537"/>
        </c:manualLayout>
      </c:layout>
      <c:overlay val="0"/>
      <c:spPr>
        <a:noFill/>
        <a:ln w="25400">
          <a:noFill/>
        </a:ln>
      </c:sp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MAP-BLR MONTHLY REJECTION COST % 2022-2023</a:t>
            </a:r>
          </a:p>
        </c:rich>
      </c:tx>
      <c:layout>
        <c:manualLayout>
          <c:xMode val="edge"/>
          <c:yMode val="edge"/>
          <c:x val="0.30176197167873742"/>
          <c:y val="0"/>
        </c:manualLayout>
      </c:layout>
      <c:overlay val="0"/>
      <c:spPr>
        <a:noFill/>
        <a:ln w="25400">
          <a:noFill/>
        </a:ln>
      </c:spPr>
    </c:title>
    <c:autoTitleDeleted val="0"/>
    <c:plotArea>
      <c:layout>
        <c:manualLayout>
          <c:layoutTarget val="inner"/>
          <c:xMode val="edge"/>
          <c:yMode val="edge"/>
          <c:x val="9.8729241280677407E-2"/>
          <c:y val="0.22252333041703121"/>
          <c:w val="0.87317360238970509"/>
          <c:h val="0.48432509094257953"/>
        </c:manualLayout>
      </c:layout>
      <c:barChart>
        <c:barDir val="col"/>
        <c:grouping val="clustered"/>
        <c:varyColors val="0"/>
        <c:ser>
          <c:idx val="0"/>
          <c:order val="0"/>
          <c:tx>
            <c:strRef>
              <c:f>'OVERALL REJECTION TREND (2)'!$C$24</c:f>
              <c:strCache>
                <c:ptCount val="1"/>
                <c:pt idx="0">
                  <c:v>ACTUAL</c:v>
                </c:pt>
              </c:strCache>
            </c:strRef>
          </c:tx>
          <c:spPr>
            <a:solidFill>
              <a:srgbClr val="FF0000"/>
            </a:solidFill>
            <a:ln w="25400">
              <a:noFill/>
            </a:ln>
          </c:spPr>
          <c:invertIfNegative val="0"/>
          <c:dLbls>
            <c:numFmt formatCode="#,##0.00" sourceLinked="0"/>
            <c:spPr>
              <a:noFill/>
              <a:ln w="25400">
                <a:noFill/>
              </a:ln>
            </c:spPr>
            <c:txPr>
              <a:bodyPr rot="-5400000" vert="horz"/>
              <a:lstStyle/>
              <a:p>
                <a:pPr algn="ct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'OVERALL REJECTION TREND (2)'!$B$25:$B$36</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'OVERALL REJECTION TREND (2)'!$C$25:$C$36</c:f>
              <c:numCache>
                <c:formatCode>0.00</c:formatCode>
                <c:ptCount val="12"/>
                <c:pt idx="0">
                  <c:v>0.970049682204569</c:v>
                </c:pt>
                <c:pt idx="1">
                  <c:v>1.2489492775857249</c:v>
                </c:pt>
                <c:pt idx="2">
                  <c:v>1.402995754225747</c:v>
                </c:pt>
              </c:numCache>
            </c:numRef>
          </c:val>
          <c:extLst>
            <c:ext xmlns:c16="http://schemas.microsoft.com/office/drawing/2014/chart" uri="{C3380CC4-5D6E-409C-BE32-E72D297353CC}">
              <c16:uniqueId val="{00000000-F7C3-43B4-87B7-CB6EF9A3EF7F}"/>
            </c:ext>
          </c:extLst>
        </c:ser>
        <c:dLbls>
          <c:showLegendKey val="0"/>
          <c:showVal val="0"/>
          <c:showCatName val="0"/>
          <c:showSerName val="0"/>
          <c:showPercent val="0"/>
          <c:showBubbleSize val="0"/>
        </c:dLbls>
        <c:gapWidth val="100"/>
        <c:axId val="30149248"/>
        <c:axId val="30155520"/>
      </c:barChart>
      <c:lineChart>
        <c:grouping val="stacked"/>
        <c:varyColors val="0"/>
        <c:ser>
          <c:idx val="1"/>
          <c:order val="1"/>
          <c:tx>
            <c:strRef>
              <c:f>'OVERALL REJECTION TREND (2)'!$D$24</c:f>
              <c:strCache>
                <c:ptCount val="1"/>
                <c:pt idx="0">
                  <c:v>TARGET</c:v>
                </c:pt>
              </c:strCache>
            </c:strRef>
          </c:tx>
          <c:spPr>
            <a:ln>
              <a:solidFill>
                <a:srgbClr val="00B050"/>
              </a:solidFill>
            </a:ln>
          </c:spPr>
          <c:marker>
            <c:symbol val="none"/>
          </c:marker>
          <c:val>
            <c:numRef>
              <c:f>'OVERALL REJECTION TREND (2)'!$D$25:$D$36</c:f>
              <c:numCache>
                <c:formatCode>0.00</c:formatCode>
                <c:ptCount val="12"/>
                <c:pt idx="0">
                  <c:v>0.12</c:v>
                </c:pt>
                <c:pt idx="1">
                  <c:v>0.12</c:v>
                </c:pt>
                <c:pt idx="2">
                  <c:v>0.12</c:v>
                </c:pt>
                <c:pt idx="3">
                  <c:v>0.11</c:v>
                </c:pt>
                <c:pt idx="4">
                  <c:v>0.11</c:v>
                </c:pt>
                <c:pt idx="5">
                  <c:v>0.11</c:v>
                </c:pt>
                <c:pt idx="6">
                  <c:v>0.09</c:v>
                </c:pt>
                <c:pt idx="7">
                  <c:v>0.09</c:v>
                </c:pt>
                <c:pt idx="8">
                  <c:v>0.09</c:v>
                </c:pt>
                <c:pt idx="9">
                  <c:v>0.08</c:v>
                </c:pt>
                <c:pt idx="10">
                  <c:v>0.08</c:v>
                </c:pt>
                <c:pt idx="11">
                  <c:v>0.08</c:v>
                </c:pt>
              </c:numCache>
            </c:numRef>
          </c:val>
          <c:smooth val="0"/>
          <c:extLst>
            <c:ext xmlns:c16="http://schemas.microsoft.com/office/drawing/2014/chart" uri="{C3380CC4-5D6E-409C-BE32-E72D297353CC}">
              <c16:uniqueId val="{00000001-F7C3-43B4-87B7-CB6EF9A3EF7F}"/>
            </c:ext>
          </c:extLst>
        </c:ser>
        <c:dLbls>
          <c:showLegendKey val="0"/>
          <c:showVal val="0"/>
          <c:showCatName val="0"/>
          <c:showSerName val="0"/>
          <c:showPercent val="0"/>
          <c:showBubbleSize val="0"/>
        </c:dLbls>
        <c:marker val="1"/>
        <c:smooth val="0"/>
        <c:axId val="30149248"/>
        <c:axId val="30155520"/>
      </c:lineChart>
      <c:dateAx>
        <c:axId val="30149248"/>
        <c:scaling>
          <c:orientation val="minMax"/>
        </c:scaling>
        <c:delete val="0"/>
        <c:axPos val="b"/>
        <c:title>
          <c:tx>
            <c:rich>
              <a:bodyPr/>
              <a:lstStyle/>
              <a:p>
                <a:pPr>
                  <a:defRPr/>
                </a:pPr>
                <a:r>
                  <a:rPr lang="en-IN"/>
                  <a:t>Month</a:t>
                </a:r>
              </a:p>
            </c:rich>
          </c:tx>
          <c:overlay val="0"/>
          <c:spPr>
            <a:noFill/>
            <a:ln w="25400">
              <a:noFill/>
            </a:ln>
          </c:spPr>
        </c:title>
        <c:numFmt formatCode="mmm/yy" sourceLinked="0"/>
        <c:majorTickMark val="out"/>
        <c:minorTickMark val="none"/>
        <c:tickLblPos val="nextTo"/>
        <c:spPr>
          <a:noFill/>
          <a:ln w="9525" cap="flat" cmpd="sng" algn="ctr">
            <a:solidFill>
              <a:schemeClr val="tx1"/>
            </a:solidFill>
            <a:round/>
          </a:ln>
          <a:effectLst/>
        </c:spPr>
        <c:txPr>
          <a:bodyPr rot="-5400000" vert="horz"/>
          <a:lstStyle/>
          <a:p>
            <a:pPr>
              <a:defRPr/>
            </a:pPr>
            <a:endParaRPr lang="en-US"/>
          </a:p>
        </c:txPr>
        <c:crossAx val="30155520"/>
        <c:crossesAt val="0"/>
        <c:auto val="1"/>
        <c:lblOffset val="100"/>
        <c:baseTimeUnit val="months"/>
      </c:dateAx>
      <c:valAx>
        <c:axId val="30155520"/>
        <c:scaling>
          <c:orientation val="minMax"/>
        </c:scaling>
        <c:delete val="0"/>
        <c:axPos val="l"/>
        <c:title>
          <c:tx>
            <c:rich>
              <a:bodyPr/>
              <a:lstStyle/>
              <a:p>
                <a:pPr>
                  <a:defRPr/>
                </a:pPr>
                <a:r>
                  <a:rPr lang="en-IN"/>
                  <a:t>Rejection Cost(in -% )</a:t>
                </a:r>
              </a:p>
            </c:rich>
          </c:tx>
          <c:layout>
            <c:manualLayout>
              <c:xMode val="edge"/>
              <c:yMode val="edge"/>
              <c:x val="1.9058328591367414E-3"/>
              <c:y val="0.23150207234196735"/>
            </c:manualLayout>
          </c:layout>
          <c:overlay val="0"/>
          <c:spPr>
            <a:noFill/>
            <a:ln w="25400">
              <a:noFill/>
            </a:ln>
          </c:spPr>
        </c:title>
        <c:numFmt formatCode="0.00" sourceLinked="1"/>
        <c:majorTickMark val="out"/>
        <c:minorTickMark val="out"/>
        <c:tickLblPos val="nextTo"/>
        <c:spPr>
          <a:noFill/>
          <a:ln>
            <a:solidFill>
              <a:schemeClr val="tx1"/>
            </a:solidFill>
            <a:prstDash val="solid"/>
          </a:ln>
          <a:effectLst/>
        </c:spPr>
        <c:txPr>
          <a:bodyPr rot="0" vert="horz"/>
          <a:lstStyle/>
          <a:p>
            <a:pPr>
              <a:defRPr/>
            </a:pPr>
            <a:endParaRPr lang="en-US"/>
          </a:p>
        </c:txPr>
        <c:crossAx val="30149248"/>
        <c:crosses val="autoZero"/>
        <c:crossBetween val="between"/>
      </c:valAx>
      <c:spPr>
        <a:noFill/>
        <a:ln w="25400">
          <a:noFill/>
        </a:ln>
      </c:spPr>
    </c:plotArea>
    <c:legend>
      <c:legendPos val="r"/>
      <c:layout>
        <c:manualLayout>
          <c:xMode val="edge"/>
          <c:yMode val="edge"/>
          <c:x val="0.78439771114543855"/>
          <c:y val="4.4004507756710443E-2"/>
          <c:w val="0.20893566361031332"/>
          <c:h val="0.22569977137937469"/>
        </c:manualLayout>
      </c:layout>
      <c:overlay val="0"/>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b="1"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400" b="0" i="0" u="none" strike="noStrike" baseline="0">
                <a:solidFill>
                  <a:srgbClr val="333333"/>
                </a:solidFill>
                <a:latin typeface="Calibri"/>
                <a:ea typeface="Calibri"/>
                <a:cs typeface="Calibri"/>
              </a:defRPr>
            </a:pPr>
            <a:r>
              <a:rPr lang="en-IN"/>
              <a:t>4-M Analysis July'16</a:t>
            </a:r>
          </a:p>
        </c:rich>
      </c:tx>
      <c:overlay val="0"/>
      <c:spPr>
        <a:noFill/>
        <a:ln w="25400">
          <a:noFill/>
        </a:ln>
      </c:spPr>
    </c:title>
    <c:autoTitleDeleted val="0"/>
    <c:view3D>
      <c:rotX val="30"/>
      <c:rotY val="0"/>
      <c:rAngAx val="0"/>
      <c:perspective val="0"/>
    </c:view3D>
    <c:floor>
      <c:thickness val="0"/>
    </c:floor>
    <c:sideWall>
      <c:thickness val="0"/>
    </c:sideWall>
    <c:backWall>
      <c:thickness val="0"/>
    </c:backWall>
    <c:plotArea>
      <c:layout/>
      <c:pie3DChart>
        <c:varyColors val="1"/>
        <c:ser>
          <c:idx val="0"/>
          <c:order val="0"/>
          <c:explosion val="30"/>
          <c:dPt>
            <c:idx val="0"/>
            <c:bubble3D val="0"/>
            <c:spPr>
              <a:solidFill>
                <a:srgbClr val="5B9BD5"/>
              </a:solidFill>
              <a:ln w="25400">
                <a:solidFill>
                  <a:srgbClr val="FFFFFF"/>
                </a:solidFill>
                <a:prstDash val="solid"/>
              </a:ln>
            </c:spPr>
            <c:extLst>
              <c:ext xmlns:c16="http://schemas.microsoft.com/office/drawing/2014/chart" uri="{C3380CC4-5D6E-409C-BE32-E72D297353CC}">
                <c16:uniqueId val="{00000001-CD55-4C7C-AC8E-CAE39AE137A8}"/>
              </c:ext>
            </c:extLst>
          </c:dPt>
          <c:dPt>
            <c:idx val="1"/>
            <c:bubble3D val="0"/>
            <c:spPr>
              <a:solidFill>
                <a:srgbClr val="ED7D31"/>
              </a:solidFill>
              <a:ln w="25400">
                <a:solidFill>
                  <a:srgbClr val="FFFFFF"/>
                </a:solidFill>
                <a:prstDash val="solid"/>
              </a:ln>
            </c:spPr>
            <c:extLst>
              <c:ext xmlns:c16="http://schemas.microsoft.com/office/drawing/2014/chart" uri="{C3380CC4-5D6E-409C-BE32-E72D297353CC}">
                <c16:uniqueId val="{00000003-CD55-4C7C-AC8E-CAE39AE137A8}"/>
              </c:ext>
            </c:extLst>
          </c:dPt>
          <c:dPt>
            <c:idx val="2"/>
            <c:bubble3D val="0"/>
            <c:spPr>
              <a:solidFill>
                <a:srgbClr val="A5A5A5"/>
              </a:solidFill>
              <a:ln w="25400">
                <a:solidFill>
                  <a:srgbClr val="FFFFFF"/>
                </a:solidFill>
                <a:prstDash val="solid"/>
              </a:ln>
            </c:spPr>
            <c:extLst>
              <c:ext xmlns:c16="http://schemas.microsoft.com/office/drawing/2014/chart" uri="{C3380CC4-5D6E-409C-BE32-E72D297353CC}">
                <c16:uniqueId val="{00000005-CD55-4C7C-AC8E-CAE39AE137A8}"/>
              </c:ext>
            </c:extLst>
          </c:dPt>
          <c:dPt>
            <c:idx val="3"/>
            <c:bubble3D val="0"/>
            <c:spPr>
              <a:solidFill>
                <a:srgbClr val="FFC000"/>
              </a:solidFill>
              <a:ln w="25400">
                <a:solidFill>
                  <a:srgbClr val="FFFFFF"/>
                </a:solidFill>
                <a:prstDash val="solid"/>
              </a:ln>
            </c:spPr>
            <c:extLst>
              <c:ext xmlns:c16="http://schemas.microsoft.com/office/drawing/2014/chart" uri="{C3380CC4-5D6E-409C-BE32-E72D297353CC}">
                <c16:uniqueId val="{00000007-CD55-4C7C-AC8E-CAE39AE137A8}"/>
              </c:ext>
            </c:extLst>
          </c:dPt>
          <c:dLbls>
            <c:spPr>
              <a:noFill/>
              <a:ln w="25400">
                <a:noFill/>
              </a:ln>
            </c:spPr>
            <c:txPr>
              <a:bodyPr wrap="square" lIns="38100" tIns="19050" rIns="38100" bIns="19050" anchor="ctr">
                <a:spAutoFit/>
              </a:bodyPr>
              <a:lstStyle/>
              <a:p>
                <a:pPr>
                  <a:defRPr sz="900" b="0" i="0" u="none" strike="noStrike" baseline="0">
                    <a:solidFill>
                      <a:srgbClr val="333333"/>
                    </a:solidFill>
                    <a:latin typeface="Calibri"/>
                    <a:ea typeface="Calibri"/>
                    <a:cs typeface="Calibri"/>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'[193]Rejction Trend'!$B$78:$B$81</c:f>
              <c:strCache>
                <c:ptCount val="4"/>
                <c:pt idx="0">
                  <c:v>Machine</c:v>
                </c:pt>
                <c:pt idx="1">
                  <c:v>Man</c:v>
                </c:pt>
                <c:pt idx="2">
                  <c:v>Material</c:v>
                </c:pt>
                <c:pt idx="3">
                  <c:v>Method</c:v>
                </c:pt>
              </c:strCache>
            </c:strRef>
          </c:cat>
          <c:val>
            <c:numRef>
              <c:f>'[193]Rejction Trend'!$C$78:$C$81</c:f>
              <c:numCache>
                <c:formatCode>General</c:formatCode>
                <c:ptCount val="4"/>
                <c:pt idx="0">
                  <c:v>18227</c:v>
                </c:pt>
                <c:pt idx="1">
                  <c:v>8004</c:v>
                </c:pt>
                <c:pt idx="2">
                  <c:v>27049</c:v>
                </c:pt>
                <c:pt idx="3">
                  <c:v>11853</c:v>
                </c:pt>
              </c:numCache>
            </c:numRef>
          </c:val>
          <c:extLst>
            <c:ext xmlns:c16="http://schemas.microsoft.com/office/drawing/2014/chart" uri="{C3380CC4-5D6E-409C-BE32-E72D297353CC}">
              <c16:uniqueId val="{00000008-CD55-4C7C-AC8E-CAE39AE137A8}"/>
            </c:ext>
          </c:extLst>
        </c:ser>
        <c:ser>
          <c:idx val="1"/>
          <c:order val="1"/>
          <c:dPt>
            <c:idx val="0"/>
            <c:bubble3D val="0"/>
            <c:extLst>
              <c:ext xmlns:c16="http://schemas.microsoft.com/office/drawing/2014/chart" uri="{C3380CC4-5D6E-409C-BE32-E72D297353CC}">
                <c16:uniqueId val="{00000009-CD55-4C7C-AC8E-CAE39AE137A8}"/>
              </c:ext>
            </c:extLst>
          </c:dPt>
          <c:dPt>
            <c:idx val="1"/>
            <c:bubble3D val="0"/>
            <c:extLst>
              <c:ext xmlns:c16="http://schemas.microsoft.com/office/drawing/2014/chart" uri="{C3380CC4-5D6E-409C-BE32-E72D297353CC}">
                <c16:uniqueId val="{0000000A-CD55-4C7C-AC8E-CAE39AE137A8}"/>
              </c:ext>
            </c:extLst>
          </c:dPt>
          <c:dPt>
            <c:idx val="2"/>
            <c:bubble3D val="0"/>
            <c:extLst>
              <c:ext xmlns:c16="http://schemas.microsoft.com/office/drawing/2014/chart" uri="{C3380CC4-5D6E-409C-BE32-E72D297353CC}">
                <c16:uniqueId val="{0000000B-CD55-4C7C-AC8E-CAE39AE137A8}"/>
              </c:ext>
            </c:extLst>
          </c:dPt>
          <c:dPt>
            <c:idx val="3"/>
            <c:bubble3D val="0"/>
            <c:extLst>
              <c:ext xmlns:c16="http://schemas.microsoft.com/office/drawing/2014/chart" uri="{C3380CC4-5D6E-409C-BE32-E72D297353CC}">
                <c16:uniqueId val="{0000000C-CD55-4C7C-AC8E-CAE39AE137A8}"/>
              </c:ext>
            </c:extLst>
          </c:dPt>
          <c:cat>
            <c:strRef>
              <c:f>'[193]Rejction Trend'!$B$78:$B$81</c:f>
              <c:strCache>
                <c:ptCount val="4"/>
                <c:pt idx="0">
                  <c:v>Machine</c:v>
                </c:pt>
                <c:pt idx="1">
                  <c:v>Man</c:v>
                </c:pt>
                <c:pt idx="2">
                  <c:v>Material</c:v>
                </c:pt>
                <c:pt idx="3">
                  <c:v>Method</c:v>
                </c:pt>
              </c:strCache>
            </c:strRef>
          </c:cat>
          <c:val>
            <c:numRef>
              <c:f>'[193]Rejction Trend'!$D$78:$D$81</c:f>
              <c:numCache>
                <c:formatCode>General</c:formatCode>
                <c:ptCount val="4"/>
                <c:pt idx="0">
                  <c:v>27.98427832281639</c:v>
                </c:pt>
                <c:pt idx="1">
                  <c:v>12.288701579844318</c:v>
                </c:pt>
                <c:pt idx="2">
                  <c:v>41.528871693304467</c:v>
                </c:pt>
                <c:pt idx="3">
                  <c:v>18.198148404034821</c:v>
                </c:pt>
              </c:numCache>
            </c:numRef>
          </c:val>
          <c:extLst>
            <c:ext xmlns:c16="http://schemas.microsoft.com/office/drawing/2014/chart" uri="{C3380CC4-5D6E-409C-BE32-E72D297353CC}">
              <c16:uniqueId val="{0000000D-CD55-4C7C-AC8E-CAE39AE137A8}"/>
            </c:ext>
          </c:extLst>
        </c:ser>
        <c:dLbls>
          <c:showLegendKey val="0"/>
          <c:showVal val="0"/>
          <c:showCatName val="0"/>
          <c:showSerName val="0"/>
          <c:showPercent val="0"/>
          <c:showBubbleSize val="0"/>
          <c:showLeaderLines val="1"/>
        </c:dLbls>
      </c:pie3DChart>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MAP-BLR MONTHLY REJECTION COST202-2023</a:t>
            </a:r>
          </a:p>
        </c:rich>
      </c:tx>
      <c:layout>
        <c:manualLayout>
          <c:xMode val="edge"/>
          <c:yMode val="edge"/>
          <c:x val="0.24919556741850057"/>
          <c:y val="0"/>
        </c:manualLayout>
      </c:layout>
      <c:overlay val="0"/>
      <c:spPr>
        <a:noFill/>
        <a:ln w="25400">
          <a:noFill/>
        </a:ln>
      </c:spPr>
    </c:title>
    <c:autoTitleDeleted val="0"/>
    <c:plotArea>
      <c:layout>
        <c:manualLayout>
          <c:layoutTarget val="inner"/>
          <c:xMode val="edge"/>
          <c:yMode val="edge"/>
          <c:x val="9.8729241280677407E-2"/>
          <c:y val="0.22252333041703121"/>
          <c:w val="0.87317360238970509"/>
          <c:h val="0.48432509094257953"/>
        </c:manualLayout>
      </c:layout>
      <c:barChart>
        <c:barDir val="col"/>
        <c:grouping val="clustered"/>
        <c:varyColors val="0"/>
        <c:ser>
          <c:idx val="0"/>
          <c:order val="0"/>
          <c:tx>
            <c:strRef>
              <c:f>'OVERALL REJECTION TREND (2)'!$H$24</c:f>
              <c:strCache>
                <c:ptCount val="1"/>
              </c:strCache>
            </c:strRef>
          </c:tx>
          <c:spPr>
            <a:solidFill>
              <a:srgbClr val="FF0000"/>
            </a:solidFill>
            <a:ln w="25400">
              <a:noFill/>
            </a:ln>
          </c:spPr>
          <c:invertIfNegative val="0"/>
          <c:dLbls>
            <c:numFmt formatCode="#,##0" sourceLinked="0"/>
            <c:spPr>
              <a:noFill/>
              <a:ln w="25400">
                <a:noFill/>
              </a:ln>
            </c:spPr>
            <c:txPr>
              <a:bodyPr rot="-5400000" vert="horz"/>
              <a:lstStyle/>
              <a:p>
                <a:pPr algn="ct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'OVERALL REJECTION TREND (2)'!$B$25:$B$36</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'OVERALL REJECTION TREND (2)'!$H$25:$H$36</c:f>
              <c:numCache>
                <c:formatCode>"₹"#,##0_);\("₹"#,##0\)</c:formatCode>
                <c:ptCount val="12"/>
                <c:pt idx="0">
                  <c:v>2614.41</c:v>
                </c:pt>
                <c:pt idx="1">
                  <c:v>3663.4430000000002</c:v>
                </c:pt>
                <c:pt idx="2">
                  <c:v>4378.3990000000003</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0976-4754-B974-2F2791124AE1}"/>
            </c:ext>
          </c:extLst>
        </c:ser>
        <c:dLbls>
          <c:showLegendKey val="0"/>
          <c:showVal val="0"/>
          <c:showCatName val="0"/>
          <c:showSerName val="0"/>
          <c:showPercent val="0"/>
          <c:showBubbleSize val="0"/>
        </c:dLbls>
        <c:gapWidth val="100"/>
        <c:axId val="30149248"/>
        <c:axId val="30155520"/>
      </c:barChart>
      <c:dateAx>
        <c:axId val="30149248"/>
        <c:scaling>
          <c:orientation val="minMax"/>
        </c:scaling>
        <c:delete val="0"/>
        <c:axPos val="b"/>
        <c:title>
          <c:tx>
            <c:rich>
              <a:bodyPr/>
              <a:lstStyle/>
              <a:p>
                <a:pPr>
                  <a:defRPr/>
                </a:pPr>
                <a:r>
                  <a:rPr lang="en-IN"/>
                  <a:t>Month</a:t>
                </a:r>
              </a:p>
            </c:rich>
          </c:tx>
          <c:overlay val="0"/>
          <c:spPr>
            <a:noFill/>
            <a:ln w="25400">
              <a:noFill/>
            </a:ln>
          </c:spPr>
        </c:title>
        <c:numFmt formatCode="mmm/yy" sourceLinked="0"/>
        <c:majorTickMark val="out"/>
        <c:minorTickMark val="none"/>
        <c:tickLblPos val="nextTo"/>
        <c:spPr>
          <a:noFill/>
          <a:ln w="9525" cap="flat" cmpd="sng" algn="ctr">
            <a:solidFill>
              <a:schemeClr val="tx1"/>
            </a:solidFill>
            <a:round/>
          </a:ln>
          <a:effectLst/>
        </c:spPr>
        <c:txPr>
          <a:bodyPr rot="-5400000" vert="horz"/>
          <a:lstStyle/>
          <a:p>
            <a:pPr>
              <a:defRPr/>
            </a:pPr>
            <a:endParaRPr lang="en-US"/>
          </a:p>
        </c:txPr>
        <c:crossAx val="30155520"/>
        <c:crossesAt val="0"/>
        <c:auto val="1"/>
        <c:lblOffset val="100"/>
        <c:baseTimeUnit val="months"/>
      </c:dateAx>
      <c:valAx>
        <c:axId val="30155520"/>
        <c:scaling>
          <c:orientation val="minMax"/>
        </c:scaling>
        <c:delete val="0"/>
        <c:axPos val="l"/>
        <c:title>
          <c:tx>
            <c:rich>
              <a:bodyPr/>
              <a:lstStyle/>
              <a:p>
                <a:pPr>
                  <a:defRPr/>
                </a:pPr>
                <a:r>
                  <a:rPr lang="en-IN"/>
                  <a:t>Rejection in</a:t>
                </a:r>
                <a:r>
                  <a:rPr lang="en-IN" baseline="0"/>
                  <a:t> </a:t>
                </a:r>
                <a:r>
                  <a:rPr lang="en-IN"/>
                  <a:t>Cost( -000 )</a:t>
                </a:r>
              </a:p>
            </c:rich>
          </c:tx>
          <c:layout>
            <c:manualLayout>
              <c:xMode val="edge"/>
              <c:yMode val="edge"/>
              <c:x val="1.9058328591367414E-3"/>
              <c:y val="0.23150207234196735"/>
            </c:manualLayout>
          </c:layout>
          <c:overlay val="0"/>
          <c:spPr>
            <a:noFill/>
            <a:ln w="25400">
              <a:noFill/>
            </a:ln>
          </c:spPr>
        </c:title>
        <c:numFmt formatCode="&quot;₹&quot;#,##0_);\(&quot;₹&quot;#,##0\)" sourceLinked="1"/>
        <c:majorTickMark val="out"/>
        <c:minorTickMark val="out"/>
        <c:tickLblPos val="nextTo"/>
        <c:spPr>
          <a:noFill/>
          <a:ln>
            <a:solidFill>
              <a:schemeClr val="tx1"/>
            </a:solidFill>
            <a:prstDash val="solid"/>
          </a:ln>
          <a:effectLst/>
        </c:spPr>
        <c:txPr>
          <a:bodyPr rot="0" vert="horz"/>
          <a:lstStyle/>
          <a:p>
            <a:pPr>
              <a:defRPr/>
            </a:pPr>
            <a:endParaRPr lang="en-US"/>
          </a:p>
        </c:txPr>
        <c:crossAx val="30149248"/>
        <c:crosses val="autoZero"/>
        <c:crossBetween val="between"/>
      </c:valAx>
      <c:spPr>
        <a:noFill/>
        <a:ln w="25400">
          <a:noFill/>
        </a:ln>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b="1"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b="1" u="sng"/>
            </a:pPr>
            <a:r>
              <a:rPr lang="en-IN" b="1" u="sng"/>
              <a:t>MAP-BLR REJECTION TREND 2022-2023</a:t>
            </a:r>
          </a:p>
        </c:rich>
      </c:tx>
      <c:layout>
        <c:manualLayout>
          <c:xMode val="edge"/>
          <c:yMode val="edge"/>
          <c:x val="0.33267437742530986"/>
          <c:y val="1.2792354444066584E-2"/>
        </c:manualLayout>
      </c:layout>
      <c:overlay val="0"/>
      <c:spPr>
        <a:noFill/>
        <a:ln w="25400">
          <a:noFill/>
        </a:ln>
      </c:spPr>
    </c:title>
    <c:autoTitleDeleted val="0"/>
    <c:plotArea>
      <c:layout>
        <c:manualLayout>
          <c:layoutTarget val="inner"/>
          <c:xMode val="edge"/>
          <c:yMode val="edge"/>
          <c:x val="7.8126003539101763E-2"/>
          <c:y val="0.13681056722356061"/>
          <c:w val="0.88464380313912572"/>
          <c:h val="0.57132161713498375"/>
        </c:manualLayout>
      </c:layout>
      <c:barChart>
        <c:barDir val="col"/>
        <c:grouping val="clustered"/>
        <c:varyColors val="0"/>
        <c:ser>
          <c:idx val="0"/>
          <c:order val="0"/>
          <c:tx>
            <c:strRef>
              <c:f>'OVERALL REJECTION TREND'!$C$4</c:f>
              <c:strCache>
                <c:ptCount val="1"/>
                <c:pt idx="0">
                  <c:v>Actual</c:v>
                </c:pt>
              </c:strCache>
            </c:strRef>
          </c:tx>
          <c:spPr>
            <a:solidFill>
              <a:srgbClr val="FF0000"/>
            </a:solidFill>
          </c:spPr>
          <c:invertIfNegative val="0"/>
          <c:dPt>
            <c:idx val="1"/>
            <c:invertIfNegative val="0"/>
            <c:bubble3D val="0"/>
            <c:spPr>
              <a:solidFill>
                <a:srgbClr val="00B050"/>
              </a:solidFill>
            </c:spPr>
            <c:extLst>
              <c:ext xmlns:c16="http://schemas.microsoft.com/office/drawing/2014/chart" uri="{C3380CC4-5D6E-409C-BE32-E72D297353CC}">
                <c16:uniqueId val="{00000001-6D4D-4254-8405-5C6BB83BDE93}"/>
              </c:ext>
            </c:extLst>
          </c:dPt>
          <c:dPt>
            <c:idx val="5"/>
            <c:invertIfNegative val="0"/>
            <c:bubble3D val="0"/>
            <c:extLst>
              <c:ext xmlns:c16="http://schemas.microsoft.com/office/drawing/2014/chart" uri="{C3380CC4-5D6E-409C-BE32-E72D297353CC}">
                <c16:uniqueId val="{00000002-6D4D-4254-8405-5C6BB83BDE93}"/>
              </c:ext>
            </c:extLst>
          </c:dPt>
          <c:dPt>
            <c:idx val="6"/>
            <c:invertIfNegative val="0"/>
            <c:bubble3D val="0"/>
            <c:extLst>
              <c:ext xmlns:c16="http://schemas.microsoft.com/office/drawing/2014/chart" uri="{C3380CC4-5D6E-409C-BE32-E72D297353CC}">
                <c16:uniqueId val="{00000003-6D4D-4254-8405-5C6BB83BDE93}"/>
              </c:ext>
            </c:extLst>
          </c:dPt>
          <c:dLbls>
            <c:spPr>
              <a:noFill/>
              <a:ln w="25400">
                <a:noFill/>
              </a:ln>
            </c:spPr>
            <c:txPr>
              <a:bodyPr rot="-5400000" vert="horz"/>
              <a:lstStyle/>
              <a:p>
                <a:pPr algn="ctr">
                  <a:defRPr>
                    <a:solidFill>
                      <a:srgbClr val="FF0000"/>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'OVERALL REJECTION TREND'!$B$5:$B$19</c:f>
              <c:strCache>
                <c:ptCount val="15"/>
                <c:pt idx="0">
                  <c:v> AVG-2019-20</c:v>
                </c:pt>
                <c:pt idx="1">
                  <c:v>AVG-2020-21</c:v>
                </c:pt>
                <c:pt idx="2">
                  <c:v>AVG-2021-22</c:v>
                </c:pt>
                <c:pt idx="3">
                  <c:v>Apr-22</c:v>
                </c:pt>
                <c:pt idx="4">
                  <c:v>May-22</c:v>
                </c:pt>
                <c:pt idx="5">
                  <c:v>Jun-22</c:v>
                </c:pt>
                <c:pt idx="6">
                  <c:v>Jul-22</c:v>
                </c:pt>
                <c:pt idx="7">
                  <c:v>Aug-22</c:v>
                </c:pt>
                <c:pt idx="8">
                  <c:v>Sep-22</c:v>
                </c:pt>
                <c:pt idx="9">
                  <c:v>Oct-22</c:v>
                </c:pt>
                <c:pt idx="10">
                  <c:v>Nov-22</c:v>
                </c:pt>
                <c:pt idx="11">
                  <c:v>Dec-22</c:v>
                </c:pt>
                <c:pt idx="12">
                  <c:v>Jan-23</c:v>
                </c:pt>
                <c:pt idx="13">
                  <c:v>Feb-23</c:v>
                </c:pt>
                <c:pt idx="14">
                  <c:v>Mar-23</c:v>
                </c:pt>
              </c:strCache>
            </c:strRef>
          </c:cat>
          <c:val>
            <c:numRef>
              <c:f>'OVERALL REJECTION TREND'!$C$5:$C$19</c:f>
              <c:numCache>
                <c:formatCode>General</c:formatCode>
                <c:ptCount val="15"/>
                <c:pt idx="0">
                  <c:v>0.31</c:v>
                </c:pt>
                <c:pt idx="1">
                  <c:v>0.59</c:v>
                </c:pt>
                <c:pt idx="2">
                  <c:v>1.02</c:v>
                </c:pt>
                <c:pt idx="3" formatCode="0.00">
                  <c:v>1.28</c:v>
                </c:pt>
                <c:pt idx="4" formatCode="0.00">
                  <c:v>1.5</c:v>
                </c:pt>
                <c:pt idx="5" formatCode="0.00">
                  <c:v>1.91</c:v>
                </c:pt>
              </c:numCache>
            </c:numRef>
          </c:val>
          <c:extLst>
            <c:ext xmlns:c16="http://schemas.microsoft.com/office/drawing/2014/chart" uri="{C3380CC4-5D6E-409C-BE32-E72D297353CC}">
              <c16:uniqueId val="{00000004-6D4D-4254-8405-5C6BB83BDE93}"/>
            </c:ext>
          </c:extLst>
        </c:ser>
        <c:dLbls>
          <c:showLegendKey val="0"/>
          <c:showVal val="0"/>
          <c:showCatName val="0"/>
          <c:showSerName val="0"/>
          <c:showPercent val="0"/>
          <c:showBubbleSize val="0"/>
        </c:dLbls>
        <c:gapWidth val="150"/>
        <c:axId val="30295936"/>
        <c:axId val="30298496"/>
      </c:barChart>
      <c:lineChart>
        <c:grouping val="standard"/>
        <c:varyColors val="0"/>
        <c:ser>
          <c:idx val="1"/>
          <c:order val="1"/>
          <c:tx>
            <c:strRef>
              <c:f>'OVERALL REJECTION TREND'!$D$4</c:f>
              <c:strCache>
                <c:ptCount val="1"/>
                <c:pt idx="0">
                  <c:v>Target</c:v>
                </c:pt>
              </c:strCache>
            </c:strRef>
          </c:tx>
          <c:spPr>
            <a:ln w="12700">
              <a:solidFill>
                <a:srgbClr val="00B050"/>
              </a:solidFill>
              <a:prstDash val="solid"/>
            </a:ln>
          </c:spPr>
          <c:marker>
            <c:symbol val="diamond"/>
            <c:size val="5"/>
            <c:spPr>
              <a:solidFill>
                <a:srgbClr val="00B050"/>
              </a:solidFill>
              <a:ln>
                <a:solidFill>
                  <a:srgbClr val="00B050"/>
                </a:solidFill>
              </a:ln>
            </c:spPr>
          </c:marker>
          <c:dLbls>
            <c:dLbl>
              <c:idx val="0"/>
              <c:layout>
                <c:manualLayout>
                  <c:x val="-1.9088999171430698E-2"/>
                  <c:y val="-7.9602031627704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4D-4254-8405-5C6BB83BDE93}"/>
                </c:ext>
              </c:extLst>
            </c:dLbl>
            <c:spPr>
              <a:noFill/>
              <a:ln w="25400">
                <a:noFill/>
              </a:ln>
            </c:spPr>
            <c:txPr>
              <a:bodyPr rot="-5400000" vert="horz"/>
              <a:lstStyle/>
              <a:p>
                <a:pPr algn="ct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'OVERALL REJECTION TREND'!$B$8:$B$19</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'OVERALL REJECTION TREND'!$D$5:$D$19</c:f>
              <c:numCache>
                <c:formatCode>General</c:formatCode>
                <c:ptCount val="15"/>
                <c:pt idx="0">
                  <c:v>0.2</c:v>
                </c:pt>
                <c:pt idx="1">
                  <c:v>0.22</c:v>
                </c:pt>
                <c:pt idx="2">
                  <c:v>0.24</c:v>
                </c:pt>
                <c:pt idx="3" formatCode="0.00">
                  <c:v>0.24</c:v>
                </c:pt>
                <c:pt idx="4" formatCode="0.00">
                  <c:v>0.24</c:v>
                </c:pt>
                <c:pt idx="5" formatCode="0.00">
                  <c:v>0.24</c:v>
                </c:pt>
                <c:pt idx="6" formatCode="0.00">
                  <c:v>0.21</c:v>
                </c:pt>
                <c:pt idx="7" formatCode="0.00">
                  <c:v>0.21</c:v>
                </c:pt>
                <c:pt idx="8" formatCode="0.00">
                  <c:v>0.21</c:v>
                </c:pt>
                <c:pt idx="9" formatCode="0.00">
                  <c:v>0.18</c:v>
                </c:pt>
                <c:pt idx="10" formatCode="0.00">
                  <c:v>0.18</c:v>
                </c:pt>
                <c:pt idx="11" formatCode="0.00">
                  <c:v>0.18</c:v>
                </c:pt>
                <c:pt idx="12" formatCode="0.00">
                  <c:v>0.16</c:v>
                </c:pt>
                <c:pt idx="13" formatCode="0.00">
                  <c:v>0.16</c:v>
                </c:pt>
                <c:pt idx="14" formatCode="0.00">
                  <c:v>0.16</c:v>
                </c:pt>
              </c:numCache>
            </c:numRef>
          </c:val>
          <c:smooth val="0"/>
          <c:extLst>
            <c:ext xmlns:c16="http://schemas.microsoft.com/office/drawing/2014/chart" uri="{C3380CC4-5D6E-409C-BE32-E72D297353CC}">
              <c16:uniqueId val="{00000006-6D4D-4254-8405-5C6BB83BDE93}"/>
            </c:ext>
          </c:extLst>
        </c:ser>
        <c:ser>
          <c:idx val="2"/>
          <c:order val="2"/>
          <c:tx>
            <c:strRef>
              <c:f>'OVERALL REJECTION TREND'!$E$4</c:f>
              <c:strCache>
                <c:ptCount val="1"/>
                <c:pt idx="0">
                  <c:v>Trigger Target</c:v>
                </c:pt>
              </c:strCache>
            </c:strRef>
          </c:tx>
          <c:spPr>
            <a:ln>
              <a:solidFill>
                <a:srgbClr val="C0504D">
                  <a:lumMod val="75000"/>
                </a:srgbClr>
              </a:solidFill>
            </a:ln>
          </c:spPr>
          <c:marker>
            <c:spPr>
              <a:ln>
                <a:solidFill>
                  <a:srgbClr val="C0504D">
                    <a:lumMod val="75000"/>
                  </a:srgbClr>
                </a:solidFill>
              </a:ln>
            </c:spPr>
          </c:marker>
          <c:cat>
            <c:numRef>
              <c:f>'OVERALL REJECTION TREND'!$B$8:$B$19</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'OVERALL REJECTION TREND'!$E$5:$E$19</c:f>
              <c:numCache>
                <c:formatCode>0.00</c:formatCode>
                <c:ptCount val="15"/>
                <c:pt idx="0">
                  <c:v>0.16000000000000003</c:v>
                </c:pt>
                <c:pt idx="1">
                  <c:v>0.17600000000000002</c:v>
                </c:pt>
                <c:pt idx="2">
                  <c:v>0.192</c:v>
                </c:pt>
                <c:pt idx="3">
                  <c:v>0.192</c:v>
                </c:pt>
                <c:pt idx="4">
                  <c:v>0.192</c:v>
                </c:pt>
                <c:pt idx="5">
                  <c:v>0.192</c:v>
                </c:pt>
                <c:pt idx="6">
                  <c:v>0.16800000000000001</c:v>
                </c:pt>
                <c:pt idx="7">
                  <c:v>0.16800000000000001</c:v>
                </c:pt>
                <c:pt idx="8">
                  <c:v>0.16800000000000001</c:v>
                </c:pt>
                <c:pt idx="9">
                  <c:v>0.14399999999999999</c:v>
                </c:pt>
                <c:pt idx="10">
                  <c:v>0.14399999999999999</c:v>
                </c:pt>
                <c:pt idx="11">
                  <c:v>0.14399999999999999</c:v>
                </c:pt>
                <c:pt idx="12">
                  <c:v>0.128</c:v>
                </c:pt>
                <c:pt idx="13">
                  <c:v>0.128</c:v>
                </c:pt>
                <c:pt idx="14">
                  <c:v>0.128</c:v>
                </c:pt>
              </c:numCache>
            </c:numRef>
          </c:val>
          <c:smooth val="0"/>
          <c:extLst>
            <c:ext xmlns:c16="http://schemas.microsoft.com/office/drawing/2014/chart" uri="{C3380CC4-5D6E-409C-BE32-E72D297353CC}">
              <c16:uniqueId val="{00000007-6D4D-4254-8405-5C6BB83BDE93}"/>
            </c:ext>
          </c:extLst>
        </c:ser>
        <c:dLbls>
          <c:showLegendKey val="0"/>
          <c:showVal val="0"/>
          <c:showCatName val="0"/>
          <c:showSerName val="0"/>
          <c:showPercent val="0"/>
          <c:showBubbleSize val="0"/>
        </c:dLbls>
        <c:marker val="1"/>
        <c:smooth val="0"/>
        <c:axId val="30295936"/>
        <c:axId val="30298496"/>
      </c:lineChart>
      <c:catAx>
        <c:axId val="30295936"/>
        <c:scaling>
          <c:orientation val="minMax"/>
        </c:scaling>
        <c:delete val="0"/>
        <c:axPos val="b"/>
        <c:title>
          <c:tx>
            <c:rich>
              <a:bodyPr/>
              <a:lstStyle/>
              <a:p>
                <a:pPr>
                  <a:defRPr/>
                </a:pPr>
                <a:r>
                  <a:rPr lang="en-IN"/>
                  <a:t>Month </a:t>
                </a:r>
              </a:p>
            </c:rich>
          </c:tx>
          <c:layout>
            <c:manualLayout>
              <c:xMode val="edge"/>
              <c:yMode val="edge"/>
              <c:x val="0.46238999019594912"/>
              <c:y val="0.91828703703703696"/>
            </c:manualLayout>
          </c:layout>
          <c:overlay val="0"/>
          <c:spPr>
            <a:noFill/>
            <a:ln w="25400">
              <a:noFill/>
            </a:ln>
          </c:spPr>
        </c:title>
        <c:numFmt formatCode="mmm/yy" sourceLinked="0"/>
        <c:majorTickMark val="out"/>
        <c:minorTickMark val="none"/>
        <c:tickLblPos val="nextTo"/>
        <c:spPr>
          <a:noFill/>
          <a:ln w="9525" cap="flat" cmpd="sng" algn="ctr">
            <a:solidFill>
              <a:sysClr val="windowText" lastClr="000000"/>
            </a:solidFill>
            <a:round/>
          </a:ln>
          <a:effectLst/>
        </c:spPr>
        <c:txPr>
          <a:bodyPr rot="-5400000" vert="horz"/>
          <a:lstStyle/>
          <a:p>
            <a:pPr>
              <a:defRPr/>
            </a:pPr>
            <a:endParaRPr lang="en-US"/>
          </a:p>
        </c:txPr>
        <c:crossAx val="30298496"/>
        <c:crosses val="autoZero"/>
        <c:auto val="1"/>
        <c:lblAlgn val="ctr"/>
        <c:lblOffset val="100"/>
        <c:noMultiLvlLbl val="1"/>
      </c:catAx>
      <c:valAx>
        <c:axId val="30298496"/>
        <c:scaling>
          <c:orientation val="minMax"/>
        </c:scaling>
        <c:delete val="0"/>
        <c:axPos val="l"/>
        <c:title>
          <c:tx>
            <c:rich>
              <a:bodyPr/>
              <a:lstStyle/>
              <a:p>
                <a:pPr>
                  <a:defRPr/>
                </a:pPr>
                <a:r>
                  <a:rPr lang="en-IN"/>
                  <a:t>% Rejection</a:t>
                </a:r>
              </a:p>
            </c:rich>
          </c:tx>
          <c:layout>
            <c:manualLayout>
              <c:xMode val="edge"/>
              <c:yMode val="edge"/>
              <c:x val="1.9608897010740551E-3"/>
              <c:y val="0.33180910525719171"/>
            </c:manualLayout>
          </c:layout>
          <c:overlay val="0"/>
          <c:spPr>
            <a:noFill/>
            <a:ln w="25400">
              <a:noFill/>
            </a:ln>
          </c:spPr>
        </c:title>
        <c:numFmt formatCode="General" sourceLinked="1"/>
        <c:majorTickMark val="out"/>
        <c:minorTickMark val="none"/>
        <c:tickLblPos val="nextTo"/>
        <c:spPr>
          <a:noFill/>
          <a:ln>
            <a:solidFill>
              <a:sysClr val="windowText" lastClr="000000"/>
            </a:solidFill>
          </a:ln>
          <a:effectLst/>
        </c:spPr>
        <c:txPr>
          <a:bodyPr rot="0" vert="horz"/>
          <a:lstStyle/>
          <a:p>
            <a:pPr>
              <a:defRPr/>
            </a:pPr>
            <a:endParaRPr lang="en-US"/>
          </a:p>
        </c:txPr>
        <c:crossAx val="30295936"/>
        <c:crosses val="autoZero"/>
        <c:crossBetween val="between"/>
        <c:majorUnit val="0.2"/>
      </c:valAx>
      <c:spPr>
        <a:noFill/>
        <a:ln w="25400">
          <a:noFill/>
        </a:ln>
      </c:spPr>
    </c:plotArea>
    <c:legend>
      <c:legendPos val="r"/>
      <c:layout>
        <c:manualLayout>
          <c:xMode val="edge"/>
          <c:yMode val="edge"/>
          <c:x val="0.7819975328164207"/>
          <c:y val="2.3196888222311637E-2"/>
          <c:w val="0.21800246718357927"/>
          <c:h val="0.15637658362902537"/>
        </c:manualLayout>
      </c:layout>
      <c:overlay val="0"/>
      <c:spPr>
        <a:noFill/>
        <a:ln w="25400">
          <a:noFill/>
        </a:ln>
      </c:sp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MAP-BLR MONTHLY REJECTION COST % 2022-2023</a:t>
            </a:r>
          </a:p>
        </c:rich>
      </c:tx>
      <c:layout>
        <c:manualLayout>
          <c:xMode val="edge"/>
          <c:yMode val="edge"/>
          <c:x val="0.30176197167873742"/>
          <c:y val="0"/>
        </c:manualLayout>
      </c:layout>
      <c:overlay val="0"/>
      <c:spPr>
        <a:noFill/>
        <a:ln w="25400">
          <a:noFill/>
        </a:ln>
      </c:spPr>
    </c:title>
    <c:autoTitleDeleted val="0"/>
    <c:plotArea>
      <c:layout>
        <c:manualLayout>
          <c:layoutTarget val="inner"/>
          <c:xMode val="edge"/>
          <c:yMode val="edge"/>
          <c:x val="9.8729241280677407E-2"/>
          <c:y val="0.22252333041703121"/>
          <c:w val="0.87317360238970509"/>
          <c:h val="0.48432509094257953"/>
        </c:manualLayout>
      </c:layout>
      <c:barChart>
        <c:barDir val="col"/>
        <c:grouping val="clustered"/>
        <c:varyColors val="0"/>
        <c:ser>
          <c:idx val="0"/>
          <c:order val="0"/>
          <c:tx>
            <c:strRef>
              <c:f>'OVERALL REJECTION TREND'!$C$24</c:f>
              <c:strCache>
                <c:ptCount val="1"/>
                <c:pt idx="0">
                  <c:v>ACTUAL</c:v>
                </c:pt>
              </c:strCache>
            </c:strRef>
          </c:tx>
          <c:spPr>
            <a:solidFill>
              <a:srgbClr val="FF0000"/>
            </a:solidFill>
            <a:ln w="25400">
              <a:noFill/>
            </a:ln>
          </c:spPr>
          <c:invertIfNegative val="0"/>
          <c:dLbls>
            <c:numFmt formatCode="#,##0.00" sourceLinked="0"/>
            <c:spPr>
              <a:noFill/>
              <a:ln w="25400">
                <a:noFill/>
              </a:ln>
            </c:spPr>
            <c:txPr>
              <a:bodyPr rot="-5400000" vert="horz"/>
              <a:lstStyle/>
              <a:p>
                <a:pPr algn="ct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'OVERALL REJECTION TREND'!$B$25:$B$36</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'OVERALL REJECTION TREND'!$C$25:$C$36</c:f>
              <c:numCache>
                <c:formatCode>0.00</c:formatCode>
                <c:ptCount val="12"/>
                <c:pt idx="0">
                  <c:v>0.970049682204569</c:v>
                </c:pt>
                <c:pt idx="1">
                  <c:v>1.2489492775857249</c:v>
                </c:pt>
                <c:pt idx="2">
                  <c:v>1.402995754225747</c:v>
                </c:pt>
              </c:numCache>
            </c:numRef>
          </c:val>
          <c:extLst>
            <c:ext xmlns:c16="http://schemas.microsoft.com/office/drawing/2014/chart" uri="{C3380CC4-5D6E-409C-BE32-E72D297353CC}">
              <c16:uniqueId val="{00000000-542A-42C7-9309-47031FA0059C}"/>
            </c:ext>
          </c:extLst>
        </c:ser>
        <c:dLbls>
          <c:showLegendKey val="0"/>
          <c:showVal val="0"/>
          <c:showCatName val="0"/>
          <c:showSerName val="0"/>
          <c:showPercent val="0"/>
          <c:showBubbleSize val="0"/>
        </c:dLbls>
        <c:gapWidth val="100"/>
        <c:axId val="30149248"/>
        <c:axId val="30155520"/>
      </c:barChart>
      <c:lineChart>
        <c:grouping val="stacked"/>
        <c:varyColors val="0"/>
        <c:ser>
          <c:idx val="1"/>
          <c:order val="1"/>
          <c:tx>
            <c:strRef>
              <c:f>'OVERALL REJECTION TREND'!$D$24</c:f>
              <c:strCache>
                <c:ptCount val="1"/>
                <c:pt idx="0">
                  <c:v>TARGET</c:v>
                </c:pt>
              </c:strCache>
            </c:strRef>
          </c:tx>
          <c:spPr>
            <a:ln>
              <a:solidFill>
                <a:srgbClr val="00B050"/>
              </a:solidFill>
            </a:ln>
          </c:spPr>
          <c:marker>
            <c:symbol val="none"/>
          </c:marker>
          <c:val>
            <c:numRef>
              <c:f>'OVERALL REJECTION TREND'!$D$25:$D$36</c:f>
              <c:numCache>
                <c:formatCode>0.00</c:formatCode>
                <c:ptCount val="12"/>
                <c:pt idx="0">
                  <c:v>0.12</c:v>
                </c:pt>
                <c:pt idx="1">
                  <c:v>0.12</c:v>
                </c:pt>
                <c:pt idx="2">
                  <c:v>0.12</c:v>
                </c:pt>
                <c:pt idx="3">
                  <c:v>0.11</c:v>
                </c:pt>
                <c:pt idx="4">
                  <c:v>0.11</c:v>
                </c:pt>
                <c:pt idx="5">
                  <c:v>0.11</c:v>
                </c:pt>
                <c:pt idx="6">
                  <c:v>0.09</c:v>
                </c:pt>
                <c:pt idx="7">
                  <c:v>0.09</c:v>
                </c:pt>
                <c:pt idx="8">
                  <c:v>0.09</c:v>
                </c:pt>
                <c:pt idx="9">
                  <c:v>0.08</c:v>
                </c:pt>
                <c:pt idx="10">
                  <c:v>0.08</c:v>
                </c:pt>
                <c:pt idx="11">
                  <c:v>0.08</c:v>
                </c:pt>
              </c:numCache>
            </c:numRef>
          </c:val>
          <c:smooth val="0"/>
          <c:extLst>
            <c:ext xmlns:c16="http://schemas.microsoft.com/office/drawing/2014/chart" uri="{C3380CC4-5D6E-409C-BE32-E72D297353CC}">
              <c16:uniqueId val="{00000001-542A-42C7-9309-47031FA0059C}"/>
            </c:ext>
          </c:extLst>
        </c:ser>
        <c:dLbls>
          <c:showLegendKey val="0"/>
          <c:showVal val="0"/>
          <c:showCatName val="0"/>
          <c:showSerName val="0"/>
          <c:showPercent val="0"/>
          <c:showBubbleSize val="0"/>
        </c:dLbls>
        <c:marker val="1"/>
        <c:smooth val="0"/>
        <c:axId val="30149248"/>
        <c:axId val="30155520"/>
      </c:lineChart>
      <c:dateAx>
        <c:axId val="30149248"/>
        <c:scaling>
          <c:orientation val="minMax"/>
        </c:scaling>
        <c:delete val="0"/>
        <c:axPos val="b"/>
        <c:title>
          <c:tx>
            <c:rich>
              <a:bodyPr/>
              <a:lstStyle/>
              <a:p>
                <a:pPr>
                  <a:defRPr/>
                </a:pPr>
                <a:r>
                  <a:rPr lang="en-IN"/>
                  <a:t>Month</a:t>
                </a:r>
              </a:p>
            </c:rich>
          </c:tx>
          <c:overlay val="0"/>
          <c:spPr>
            <a:noFill/>
            <a:ln w="25400">
              <a:noFill/>
            </a:ln>
          </c:spPr>
        </c:title>
        <c:numFmt formatCode="mmm/yy" sourceLinked="0"/>
        <c:majorTickMark val="out"/>
        <c:minorTickMark val="none"/>
        <c:tickLblPos val="nextTo"/>
        <c:spPr>
          <a:noFill/>
          <a:ln w="9525" cap="flat" cmpd="sng" algn="ctr">
            <a:solidFill>
              <a:schemeClr val="tx1"/>
            </a:solidFill>
            <a:round/>
          </a:ln>
          <a:effectLst/>
        </c:spPr>
        <c:txPr>
          <a:bodyPr rot="-5400000" vert="horz"/>
          <a:lstStyle/>
          <a:p>
            <a:pPr>
              <a:defRPr/>
            </a:pPr>
            <a:endParaRPr lang="en-US"/>
          </a:p>
        </c:txPr>
        <c:crossAx val="30155520"/>
        <c:crossesAt val="0"/>
        <c:auto val="1"/>
        <c:lblOffset val="100"/>
        <c:baseTimeUnit val="months"/>
      </c:dateAx>
      <c:valAx>
        <c:axId val="30155520"/>
        <c:scaling>
          <c:orientation val="minMax"/>
        </c:scaling>
        <c:delete val="0"/>
        <c:axPos val="l"/>
        <c:title>
          <c:tx>
            <c:rich>
              <a:bodyPr/>
              <a:lstStyle/>
              <a:p>
                <a:pPr>
                  <a:defRPr/>
                </a:pPr>
                <a:r>
                  <a:rPr lang="en-IN"/>
                  <a:t>Rejection Cost(in -% )</a:t>
                </a:r>
              </a:p>
            </c:rich>
          </c:tx>
          <c:layout>
            <c:manualLayout>
              <c:xMode val="edge"/>
              <c:yMode val="edge"/>
              <c:x val="1.9058328591367414E-3"/>
              <c:y val="0.23150207234196735"/>
            </c:manualLayout>
          </c:layout>
          <c:overlay val="0"/>
          <c:spPr>
            <a:noFill/>
            <a:ln w="25400">
              <a:noFill/>
            </a:ln>
          </c:spPr>
        </c:title>
        <c:numFmt formatCode="0.00" sourceLinked="1"/>
        <c:majorTickMark val="out"/>
        <c:minorTickMark val="out"/>
        <c:tickLblPos val="nextTo"/>
        <c:spPr>
          <a:noFill/>
          <a:ln>
            <a:solidFill>
              <a:schemeClr val="tx1"/>
            </a:solidFill>
            <a:prstDash val="solid"/>
          </a:ln>
          <a:effectLst/>
        </c:spPr>
        <c:txPr>
          <a:bodyPr rot="0" vert="horz"/>
          <a:lstStyle/>
          <a:p>
            <a:pPr>
              <a:defRPr/>
            </a:pPr>
            <a:endParaRPr lang="en-US"/>
          </a:p>
        </c:txPr>
        <c:crossAx val="30149248"/>
        <c:crosses val="autoZero"/>
        <c:crossBetween val="between"/>
      </c:valAx>
      <c:spPr>
        <a:noFill/>
        <a:ln w="25400">
          <a:noFill/>
        </a:ln>
      </c:spPr>
    </c:plotArea>
    <c:legend>
      <c:legendPos val="r"/>
      <c:layout>
        <c:manualLayout>
          <c:xMode val="edge"/>
          <c:yMode val="edge"/>
          <c:x val="0.78439771114543855"/>
          <c:y val="4.4004507756710443E-2"/>
          <c:w val="0.20893566361031332"/>
          <c:h val="0.22569977137937469"/>
        </c:manualLayout>
      </c:layout>
      <c:overlay val="0"/>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b="1"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400" b="0" i="0" u="none" strike="noStrike" baseline="0">
                <a:solidFill>
                  <a:srgbClr val="333333"/>
                </a:solidFill>
                <a:latin typeface="Calibri"/>
                <a:ea typeface="Calibri"/>
                <a:cs typeface="Calibri"/>
              </a:defRPr>
            </a:pPr>
            <a:r>
              <a:rPr lang="en-IN"/>
              <a:t>4-M Analysis July'16</a:t>
            </a:r>
          </a:p>
        </c:rich>
      </c:tx>
      <c:overlay val="0"/>
      <c:spPr>
        <a:noFill/>
        <a:ln w="25400">
          <a:noFill/>
        </a:ln>
      </c:spPr>
    </c:title>
    <c:autoTitleDeleted val="0"/>
    <c:view3D>
      <c:rotX val="30"/>
      <c:rotY val="0"/>
      <c:rAngAx val="0"/>
      <c:perspective val="0"/>
    </c:view3D>
    <c:floor>
      <c:thickness val="0"/>
    </c:floor>
    <c:sideWall>
      <c:thickness val="0"/>
    </c:sideWall>
    <c:backWall>
      <c:thickness val="0"/>
    </c:backWall>
    <c:plotArea>
      <c:layout/>
      <c:pie3DChart>
        <c:varyColors val="1"/>
        <c:ser>
          <c:idx val="0"/>
          <c:order val="0"/>
          <c:explosion val="30"/>
          <c:dPt>
            <c:idx val="0"/>
            <c:bubble3D val="0"/>
            <c:spPr>
              <a:solidFill>
                <a:srgbClr val="5B9BD5"/>
              </a:solidFill>
              <a:ln w="25400">
                <a:solidFill>
                  <a:srgbClr val="FFFFFF"/>
                </a:solidFill>
                <a:prstDash val="solid"/>
              </a:ln>
            </c:spPr>
            <c:extLst>
              <c:ext xmlns:c16="http://schemas.microsoft.com/office/drawing/2014/chart" uri="{C3380CC4-5D6E-409C-BE32-E72D297353CC}">
                <c16:uniqueId val="{00000001-CA95-4B87-9EF0-C3CFAF2D228F}"/>
              </c:ext>
            </c:extLst>
          </c:dPt>
          <c:dPt>
            <c:idx val="1"/>
            <c:bubble3D val="0"/>
            <c:spPr>
              <a:solidFill>
                <a:srgbClr val="ED7D31"/>
              </a:solidFill>
              <a:ln w="25400">
                <a:solidFill>
                  <a:srgbClr val="FFFFFF"/>
                </a:solidFill>
                <a:prstDash val="solid"/>
              </a:ln>
            </c:spPr>
            <c:extLst>
              <c:ext xmlns:c16="http://schemas.microsoft.com/office/drawing/2014/chart" uri="{C3380CC4-5D6E-409C-BE32-E72D297353CC}">
                <c16:uniqueId val="{00000003-CA95-4B87-9EF0-C3CFAF2D228F}"/>
              </c:ext>
            </c:extLst>
          </c:dPt>
          <c:dPt>
            <c:idx val="2"/>
            <c:bubble3D val="0"/>
            <c:spPr>
              <a:solidFill>
                <a:srgbClr val="A5A5A5"/>
              </a:solidFill>
              <a:ln w="25400">
                <a:solidFill>
                  <a:srgbClr val="FFFFFF"/>
                </a:solidFill>
                <a:prstDash val="solid"/>
              </a:ln>
            </c:spPr>
            <c:extLst>
              <c:ext xmlns:c16="http://schemas.microsoft.com/office/drawing/2014/chart" uri="{C3380CC4-5D6E-409C-BE32-E72D297353CC}">
                <c16:uniqueId val="{00000005-CA95-4B87-9EF0-C3CFAF2D228F}"/>
              </c:ext>
            </c:extLst>
          </c:dPt>
          <c:dPt>
            <c:idx val="3"/>
            <c:bubble3D val="0"/>
            <c:spPr>
              <a:solidFill>
                <a:srgbClr val="FFC000"/>
              </a:solidFill>
              <a:ln w="25400">
                <a:solidFill>
                  <a:srgbClr val="FFFFFF"/>
                </a:solidFill>
                <a:prstDash val="solid"/>
              </a:ln>
            </c:spPr>
            <c:extLst>
              <c:ext xmlns:c16="http://schemas.microsoft.com/office/drawing/2014/chart" uri="{C3380CC4-5D6E-409C-BE32-E72D297353CC}">
                <c16:uniqueId val="{00000007-CA95-4B87-9EF0-C3CFAF2D228F}"/>
              </c:ext>
            </c:extLst>
          </c:dPt>
          <c:dLbls>
            <c:spPr>
              <a:noFill/>
              <a:ln w="25400">
                <a:noFill/>
              </a:ln>
            </c:spPr>
            <c:txPr>
              <a:bodyPr wrap="square" lIns="38100" tIns="19050" rIns="38100" bIns="19050" anchor="ctr">
                <a:spAutoFit/>
              </a:bodyPr>
              <a:lstStyle/>
              <a:p>
                <a:pPr>
                  <a:defRPr sz="900" b="0" i="0" u="none" strike="noStrike" baseline="0">
                    <a:solidFill>
                      <a:srgbClr val="333333"/>
                    </a:solidFill>
                    <a:latin typeface="Calibri"/>
                    <a:ea typeface="Calibri"/>
                    <a:cs typeface="Calibri"/>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'[193]Rejction Trend'!$B$78:$B$81</c:f>
              <c:strCache>
                <c:ptCount val="4"/>
                <c:pt idx="0">
                  <c:v>Machine</c:v>
                </c:pt>
                <c:pt idx="1">
                  <c:v>Man</c:v>
                </c:pt>
                <c:pt idx="2">
                  <c:v>Material</c:v>
                </c:pt>
                <c:pt idx="3">
                  <c:v>Method</c:v>
                </c:pt>
              </c:strCache>
            </c:strRef>
          </c:cat>
          <c:val>
            <c:numRef>
              <c:f>'[193]Rejction Trend'!$C$78:$C$81</c:f>
              <c:numCache>
                <c:formatCode>General</c:formatCode>
                <c:ptCount val="4"/>
                <c:pt idx="0">
                  <c:v>18227</c:v>
                </c:pt>
                <c:pt idx="1">
                  <c:v>8004</c:v>
                </c:pt>
                <c:pt idx="2">
                  <c:v>27049</c:v>
                </c:pt>
                <c:pt idx="3">
                  <c:v>11853</c:v>
                </c:pt>
              </c:numCache>
            </c:numRef>
          </c:val>
          <c:extLst>
            <c:ext xmlns:c16="http://schemas.microsoft.com/office/drawing/2014/chart" uri="{C3380CC4-5D6E-409C-BE32-E72D297353CC}">
              <c16:uniqueId val="{00000008-CA95-4B87-9EF0-C3CFAF2D228F}"/>
            </c:ext>
          </c:extLst>
        </c:ser>
        <c:ser>
          <c:idx val="1"/>
          <c:order val="1"/>
          <c:dPt>
            <c:idx val="0"/>
            <c:bubble3D val="0"/>
            <c:extLst>
              <c:ext xmlns:c16="http://schemas.microsoft.com/office/drawing/2014/chart" uri="{C3380CC4-5D6E-409C-BE32-E72D297353CC}">
                <c16:uniqueId val="{00000009-CA95-4B87-9EF0-C3CFAF2D228F}"/>
              </c:ext>
            </c:extLst>
          </c:dPt>
          <c:dPt>
            <c:idx val="1"/>
            <c:bubble3D val="0"/>
            <c:extLst>
              <c:ext xmlns:c16="http://schemas.microsoft.com/office/drawing/2014/chart" uri="{C3380CC4-5D6E-409C-BE32-E72D297353CC}">
                <c16:uniqueId val="{0000000A-CA95-4B87-9EF0-C3CFAF2D228F}"/>
              </c:ext>
            </c:extLst>
          </c:dPt>
          <c:dPt>
            <c:idx val="2"/>
            <c:bubble3D val="0"/>
            <c:extLst>
              <c:ext xmlns:c16="http://schemas.microsoft.com/office/drawing/2014/chart" uri="{C3380CC4-5D6E-409C-BE32-E72D297353CC}">
                <c16:uniqueId val="{0000000B-CA95-4B87-9EF0-C3CFAF2D228F}"/>
              </c:ext>
            </c:extLst>
          </c:dPt>
          <c:dPt>
            <c:idx val="3"/>
            <c:bubble3D val="0"/>
            <c:extLst>
              <c:ext xmlns:c16="http://schemas.microsoft.com/office/drawing/2014/chart" uri="{C3380CC4-5D6E-409C-BE32-E72D297353CC}">
                <c16:uniqueId val="{0000000C-CA95-4B87-9EF0-C3CFAF2D228F}"/>
              </c:ext>
            </c:extLst>
          </c:dPt>
          <c:cat>
            <c:strRef>
              <c:f>'[193]Rejction Trend'!$B$78:$B$81</c:f>
              <c:strCache>
                <c:ptCount val="4"/>
                <c:pt idx="0">
                  <c:v>Machine</c:v>
                </c:pt>
                <c:pt idx="1">
                  <c:v>Man</c:v>
                </c:pt>
                <c:pt idx="2">
                  <c:v>Material</c:v>
                </c:pt>
                <c:pt idx="3">
                  <c:v>Method</c:v>
                </c:pt>
              </c:strCache>
            </c:strRef>
          </c:cat>
          <c:val>
            <c:numRef>
              <c:f>'[193]Rejction Trend'!$D$78:$D$81</c:f>
              <c:numCache>
                <c:formatCode>General</c:formatCode>
                <c:ptCount val="4"/>
                <c:pt idx="0">
                  <c:v>27.98427832281639</c:v>
                </c:pt>
                <c:pt idx="1">
                  <c:v>12.288701579844318</c:v>
                </c:pt>
                <c:pt idx="2">
                  <c:v>41.528871693304467</c:v>
                </c:pt>
                <c:pt idx="3">
                  <c:v>18.198148404034821</c:v>
                </c:pt>
              </c:numCache>
            </c:numRef>
          </c:val>
          <c:extLst>
            <c:ext xmlns:c16="http://schemas.microsoft.com/office/drawing/2014/chart" uri="{C3380CC4-5D6E-409C-BE32-E72D297353CC}">
              <c16:uniqueId val="{0000000D-CA95-4B87-9EF0-C3CFAF2D228F}"/>
            </c:ext>
          </c:extLst>
        </c:ser>
        <c:dLbls>
          <c:showLegendKey val="0"/>
          <c:showVal val="0"/>
          <c:showCatName val="0"/>
          <c:showSerName val="0"/>
          <c:showPercent val="0"/>
          <c:showBubbleSize val="0"/>
          <c:showLeaderLines val="1"/>
        </c:dLbls>
      </c:pie3DChart>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MAP-BLR MONTHLY REJECTION COST202-2023</a:t>
            </a:r>
          </a:p>
        </c:rich>
      </c:tx>
      <c:layout>
        <c:manualLayout>
          <c:xMode val="edge"/>
          <c:yMode val="edge"/>
          <c:x val="0.24919556741850057"/>
          <c:y val="0"/>
        </c:manualLayout>
      </c:layout>
      <c:overlay val="0"/>
      <c:spPr>
        <a:noFill/>
        <a:ln w="25400">
          <a:noFill/>
        </a:ln>
      </c:spPr>
    </c:title>
    <c:autoTitleDeleted val="0"/>
    <c:plotArea>
      <c:layout>
        <c:manualLayout>
          <c:layoutTarget val="inner"/>
          <c:xMode val="edge"/>
          <c:yMode val="edge"/>
          <c:x val="9.8729241280677407E-2"/>
          <c:y val="0.22252333041703121"/>
          <c:w val="0.87317360238970509"/>
          <c:h val="0.48432509094257953"/>
        </c:manualLayout>
      </c:layout>
      <c:barChart>
        <c:barDir val="col"/>
        <c:grouping val="clustered"/>
        <c:varyColors val="0"/>
        <c:ser>
          <c:idx val="0"/>
          <c:order val="0"/>
          <c:tx>
            <c:strRef>
              <c:f>'OVERALL REJECTION TREND'!$H$24</c:f>
              <c:strCache>
                <c:ptCount val="1"/>
              </c:strCache>
            </c:strRef>
          </c:tx>
          <c:spPr>
            <a:solidFill>
              <a:srgbClr val="FF0000"/>
            </a:solidFill>
            <a:ln w="25400">
              <a:noFill/>
            </a:ln>
          </c:spPr>
          <c:invertIfNegative val="0"/>
          <c:dLbls>
            <c:numFmt formatCode="#,##0" sourceLinked="0"/>
            <c:spPr>
              <a:noFill/>
              <a:ln w="25400">
                <a:noFill/>
              </a:ln>
            </c:spPr>
            <c:txPr>
              <a:bodyPr rot="-5400000" vert="horz"/>
              <a:lstStyle/>
              <a:p>
                <a:pPr algn="ct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'OVERALL REJECTION TREND'!$B$25:$B$36</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'OVERALL REJECTION TREND'!$H$25:$H$36</c:f>
              <c:numCache>
                <c:formatCode>"₹"#,##0_);\("₹"#,##0\)</c:formatCode>
                <c:ptCount val="12"/>
                <c:pt idx="0">
                  <c:v>2614.41</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542A-42C7-9309-47031FA0059C}"/>
            </c:ext>
          </c:extLst>
        </c:ser>
        <c:dLbls>
          <c:showLegendKey val="0"/>
          <c:showVal val="0"/>
          <c:showCatName val="0"/>
          <c:showSerName val="0"/>
          <c:showPercent val="0"/>
          <c:showBubbleSize val="0"/>
        </c:dLbls>
        <c:gapWidth val="100"/>
        <c:axId val="30149248"/>
        <c:axId val="30155520"/>
      </c:barChart>
      <c:dateAx>
        <c:axId val="30149248"/>
        <c:scaling>
          <c:orientation val="minMax"/>
        </c:scaling>
        <c:delete val="0"/>
        <c:axPos val="b"/>
        <c:title>
          <c:tx>
            <c:rich>
              <a:bodyPr/>
              <a:lstStyle/>
              <a:p>
                <a:pPr>
                  <a:defRPr/>
                </a:pPr>
                <a:r>
                  <a:rPr lang="en-IN"/>
                  <a:t>Month</a:t>
                </a:r>
              </a:p>
            </c:rich>
          </c:tx>
          <c:overlay val="0"/>
          <c:spPr>
            <a:noFill/>
            <a:ln w="25400">
              <a:noFill/>
            </a:ln>
          </c:spPr>
        </c:title>
        <c:numFmt formatCode="mmm/yy" sourceLinked="0"/>
        <c:majorTickMark val="out"/>
        <c:minorTickMark val="none"/>
        <c:tickLblPos val="nextTo"/>
        <c:spPr>
          <a:noFill/>
          <a:ln w="9525" cap="flat" cmpd="sng" algn="ctr">
            <a:solidFill>
              <a:schemeClr val="tx1"/>
            </a:solidFill>
            <a:round/>
          </a:ln>
          <a:effectLst/>
        </c:spPr>
        <c:txPr>
          <a:bodyPr rot="-5400000" vert="horz"/>
          <a:lstStyle/>
          <a:p>
            <a:pPr>
              <a:defRPr/>
            </a:pPr>
            <a:endParaRPr lang="en-US"/>
          </a:p>
        </c:txPr>
        <c:crossAx val="30155520"/>
        <c:crossesAt val="0"/>
        <c:auto val="1"/>
        <c:lblOffset val="100"/>
        <c:baseTimeUnit val="months"/>
      </c:dateAx>
      <c:valAx>
        <c:axId val="30155520"/>
        <c:scaling>
          <c:orientation val="minMax"/>
        </c:scaling>
        <c:delete val="0"/>
        <c:axPos val="l"/>
        <c:title>
          <c:tx>
            <c:rich>
              <a:bodyPr/>
              <a:lstStyle/>
              <a:p>
                <a:pPr>
                  <a:defRPr/>
                </a:pPr>
                <a:r>
                  <a:rPr lang="en-IN"/>
                  <a:t>Rejection in</a:t>
                </a:r>
                <a:r>
                  <a:rPr lang="en-IN" baseline="0"/>
                  <a:t> </a:t>
                </a:r>
                <a:r>
                  <a:rPr lang="en-IN"/>
                  <a:t>Cost( -000 )</a:t>
                </a:r>
              </a:p>
            </c:rich>
          </c:tx>
          <c:layout>
            <c:manualLayout>
              <c:xMode val="edge"/>
              <c:yMode val="edge"/>
              <c:x val="1.9058328591367414E-3"/>
              <c:y val="0.23150207234196735"/>
            </c:manualLayout>
          </c:layout>
          <c:overlay val="0"/>
          <c:spPr>
            <a:noFill/>
            <a:ln w="25400">
              <a:noFill/>
            </a:ln>
          </c:spPr>
        </c:title>
        <c:numFmt formatCode="&quot;₹&quot;#,##0_);\(&quot;₹&quot;#,##0\)" sourceLinked="1"/>
        <c:majorTickMark val="out"/>
        <c:minorTickMark val="out"/>
        <c:tickLblPos val="nextTo"/>
        <c:spPr>
          <a:noFill/>
          <a:ln>
            <a:solidFill>
              <a:schemeClr val="tx1"/>
            </a:solidFill>
            <a:prstDash val="solid"/>
          </a:ln>
          <a:effectLst/>
        </c:spPr>
        <c:txPr>
          <a:bodyPr rot="0" vert="horz"/>
          <a:lstStyle/>
          <a:p>
            <a:pPr>
              <a:defRPr/>
            </a:pPr>
            <a:endParaRPr lang="en-US"/>
          </a:p>
        </c:txPr>
        <c:crossAx val="30149248"/>
        <c:crosses val="autoZero"/>
        <c:crossBetween val="between"/>
      </c:valAx>
      <c:spPr>
        <a:noFill/>
        <a:ln w="25400">
          <a:noFill/>
        </a:ln>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b="1"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mn-lt"/>
                <a:ea typeface="+mn-ea"/>
                <a:cs typeface="+mn-cs"/>
              </a:defRPr>
            </a:pPr>
            <a:r>
              <a:rPr lang="en-IN"/>
              <a:t>1 ST QTR OVERALL AVERAGE  REJ % SECTION WISE</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'SEC WISE TREND 2021-2022 '!$O$86:$O$94</c:f>
              <c:numCache>
                <c:formatCode>General</c:formatCode>
                <c:ptCount val="9"/>
              </c:numCache>
            </c:numRef>
          </c:cat>
          <c:val>
            <c:numRef>
              <c:f>'SEC WISE TREND 2021-2022 '!$P$86:$P$94</c:f>
              <c:numCache>
                <c:formatCode>General</c:formatCode>
                <c:ptCount val="9"/>
              </c:numCache>
            </c:numRef>
          </c:val>
          <c:extLst>
            <c:ext xmlns:c16="http://schemas.microsoft.com/office/drawing/2014/chart" uri="{C3380CC4-5D6E-409C-BE32-E72D297353CC}">
              <c16:uniqueId val="{00000000-2228-40C1-85D5-2D3C73EC5342}"/>
            </c:ext>
          </c:extLst>
        </c:ser>
        <c:dLbls>
          <c:showLegendKey val="0"/>
          <c:showVal val="0"/>
          <c:showCatName val="0"/>
          <c:showSerName val="0"/>
          <c:showPercent val="0"/>
          <c:showBubbleSize val="0"/>
        </c:dLbls>
        <c:gapWidth val="219"/>
        <c:overlap val="-27"/>
        <c:axId val="109314432"/>
        <c:axId val="109315968"/>
      </c:barChart>
      <c:catAx>
        <c:axId val="10931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09315968"/>
        <c:crosses val="autoZero"/>
        <c:auto val="1"/>
        <c:lblAlgn val="ctr"/>
        <c:lblOffset val="100"/>
        <c:noMultiLvlLbl val="0"/>
      </c:catAx>
      <c:valAx>
        <c:axId val="109315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0931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a:solidFill>
            <a:sysClr val="windowText" lastClr="000000"/>
          </a:solidFill>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mn-lt"/>
                <a:ea typeface="+mn-ea"/>
                <a:cs typeface="+mn-cs"/>
              </a:defRPr>
            </a:pPr>
            <a:r>
              <a:rPr lang="en-IN"/>
              <a:t>HONNING/ HT REJ. %</a:t>
            </a:r>
          </a:p>
        </c:rich>
      </c:tx>
      <c:layout>
        <c:manualLayout>
          <c:xMode val="edge"/>
          <c:yMode val="edge"/>
          <c:x val="0.34626115384532652"/>
          <c:y val="3.2693787922863253E-2"/>
        </c:manualLayout>
      </c:layout>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0689415880693183"/>
          <c:y val="0.21741696873633107"/>
          <c:w val="0.85300974251453088"/>
          <c:h val="0.49791440086267186"/>
        </c:manualLayout>
      </c:layout>
      <c:barChart>
        <c:barDir val="col"/>
        <c:grouping val="clustered"/>
        <c:varyColors val="0"/>
        <c:ser>
          <c:idx val="0"/>
          <c:order val="0"/>
          <c:tx>
            <c:strRef>
              <c:f>'SEC WISE TREND 2021-2022 '!$G$2</c:f>
              <c:strCache>
                <c:ptCount val="1"/>
                <c:pt idx="0">
                  <c:v>ACTUAL</c:v>
                </c:pt>
              </c:strCache>
            </c:strRef>
          </c:tx>
          <c:spPr>
            <a:solidFill>
              <a:srgbClr val="FF0000"/>
            </a:solidFill>
            <a:ln>
              <a:noFill/>
            </a:ln>
            <a:effectLst/>
          </c:spPr>
          <c:invertIfNegative val="0"/>
          <c:dPt>
            <c:idx val="4"/>
            <c:invertIfNegative val="0"/>
            <c:bubble3D val="0"/>
            <c:extLst>
              <c:ext xmlns:c16="http://schemas.microsoft.com/office/drawing/2014/chart" uri="{C3380CC4-5D6E-409C-BE32-E72D297353CC}">
                <c16:uniqueId val="{00000001-A17E-46CC-9E2B-74579AF2A12D}"/>
              </c:ext>
            </c:extLst>
          </c:dPt>
          <c:dPt>
            <c:idx val="6"/>
            <c:invertIfNegative val="0"/>
            <c:bubble3D val="0"/>
            <c:spPr>
              <a:solidFill>
                <a:srgbClr val="FF0000"/>
              </a:solidFill>
              <a:ln>
                <a:noFill/>
              </a:ln>
              <a:effectLst/>
            </c:spPr>
            <c:extLst>
              <c:ext xmlns:c16="http://schemas.microsoft.com/office/drawing/2014/chart" uri="{C3380CC4-5D6E-409C-BE32-E72D297353CC}">
                <c16:uniqueId val="{00000003-A17E-46CC-9E2B-74579AF2A12D}"/>
              </c:ext>
            </c:extLst>
          </c:dPt>
          <c:dPt>
            <c:idx val="8"/>
            <c:invertIfNegative val="0"/>
            <c:bubble3D val="0"/>
            <c:spPr>
              <a:solidFill>
                <a:srgbClr val="FF0000"/>
              </a:solidFill>
              <a:ln>
                <a:noFill/>
              </a:ln>
              <a:effectLst/>
            </c:spPr>
            <c:extLst>
              <c:ext xmlns:c16="http://schemas.microsoft.com/office/drawing/2014/chart" uri="{C3380CC4-5D6E-409C-BE32-E72D297353CC}">
                <c16:uniqueId val="{00000005-225A-4876-AB30-1968D273707F}"/>
              </c:ext>
            </c:extLst>
          </c:dPt>
          <c:dPt>
            <c:idx val="9"/>
            <c:invertIfNegative val="0"/>
            <c:bubble3D val="0"/>
            <c:spPr>
              <a:solidFill>
                <a:srgbClr val="FF0000"/>
              </a:solidFill>
              <a:ln>
                <a:noFill/>
              </a:ln>
              <a:effectLst/>
            </c:spPr>
            <c:extLst>
              <c:ext xmlns:c16="http://schemas.microsoft.com/office/drawing/2014/chart" uri="{C3380CC4-5D6E-409C-BE32-E72D297353CC}">
                <c16:uniqueId val="{00000007-9256-4F81-BE75-8438034E2E86}"/>
              </c:ext>
            </c:extLst>
          </c:dPt>
          <c:dLbls>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'SEC WISE TREND 2021-2022 '!$F$3:$F$14</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'!$G$3:$G$14</c:f>
              <c:numCache>
                <c:formatCode>0.00</c:formatCode>
                <c:ptCount val="12"/>
                <c:pt idx="0">
                  <c:v>7.0000000000000007E-2</c:v>
                </c:pt>
                <c:pt idx="1">
                  <c:v>0.06</c:v>
                </c:pt>
                <c:pt idx="2">
                  <c:v>0.05</c:v>
                </c:pt>
              </c:numCache>
            </c:numRef>
          </c:val>
          <c:extLst>
            <c:ext xmlns:c16="http://schemas.microsoft.com/office/drawing/2014/chart" uri="{C3380CC4-5D6E-409C-BE32-E72D297353CC}">
              <c16:uniqueId val="{00000004-A17E-46CC-9E2B-74579AF2A12D}"/>
            </c:ext>
          </c:extLst>
        </c:ser>
        <c:dLbls>
          <c:showLegendKey val="0"/>
          <c:showVal val="0"/>
          <c:showCatName val="0"/>
          <c:showSerName val="0"/>
          <c:showPercent val="0"/>
          <c:showBubbleSize val="0"/>
        </c:dLbls>
        <c:gapWidth val="150"/>
        <c:axId val="108098688"/>
        <c:axId val="108100608"/>
      </c:barChart>
      <c:lineChart>
        <c:grouping val="standard"/>
        <c:varyColors val="0"/>
        <c:ser>
          <c:idx val="1"/>
          <c:order val="1"/>
          <c:tx>
            <c:strRef>
              <c:f>'SEC WISE TREND 2021-2022 '!$I$2</c:f>
              <c:strCache>
                <c:ptCount val="1"/>
                <c:pt idx="0">
                  <c:v>T . TARGET</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numRef>
              <c:f>'SEC WISE TREND 2021-2022 '!$F$3:$F$14</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'!$I$3:$I$14</c:f>
              <c:numCache>
                <c:formatCode>0.00</c:formatCode>
                <c:ptCount val="12"/>
                <c:pt idx="0">
                  <c:v>3.2000000000000001E-2</c:v>
                </c:pt>
                <c:pt idx="1">
                  <c:v>3.2000000000000001E-2</c:v>
                </c:pt>
                <c:pt idx="2">
                  <c:v>3.2000000000000001E-2</c:v>
                </c:pt>
                <c:pt idx="3">
                  <c:v>2.4E-2</c:v>
                </c:pt>
                <c:pt idx="4">
                  <c:v>2.4E-2</c:v>
                </c:pt>
                <c:pt idx="5">
                  <c:v>2.4E-2</c:v>
                </c:pt>
                <c:pt idx="6">
                  <c:v>1.6E-2</c:v>
                </c:pt>
                <c:pt idx="7">
                  <c:v>1.6E-2</c:v>
                </c:pt>
                <c:pt idx="8">
                  <c:v>1.6E-2</c:v>
                </c:pt>
                <c:pt idx="9">
                  <c:v>8.0000000000000002E-3</c:v>
                </c:pt>
                <c:pt idx="10">
                  <c:v>8.0000000000000002E-3</c:v>
                </c:pt>
                <c:pt idx="11">
                  <c:v>8.0000000000000002E-3</c:v>
                </c:pt>
              </c:numCache>
            </c:numRef>
          </c:val>
          <c:smooth val="0"/>
          <c:extLst>
            <c:ext xmlns:c16="http://schemas.microsoft.com/office/drawing/2014/chart" uri="{C3380CC4-5D6E-409C-BE32-E72D297353CC}">
              <c16:uniqueId val="{00000005-A17E-46CC-9E2B-74579AF2A12D}"/>
            </c:ext>
          </c:extLst>
        </c:ser>
        <c:ser>
          <c:idx val="2"/>
          <c:order val="2"/>
          <c:tx>
            <c:strRef>
              <c:f>'SEC WISE TREND 2021-2022 '!$H$2</c:f>
              <c:strCache>
                <c:ptCount val="1"/>
                <c:pt idx="0">
                  <c:v>TARGET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'SEC WISE TREND 2021-2022 '!$H$3:$H$14</c:f>
              <c:numCache>
                <c:formatCode>0.00</c:formatCode>
                <c:ptCount val="12"/>
                <c:pt idx="0">
                  <c:v>0.04</c:v>
                </c:pt>
                <c:pt idx="1">
                  <c:v>0.04</c:v>
                </c:pt>
                <c:pt idx="2">
                  <c:v>0.04</c:v>
                </c:pt>
                <c:pt idx="3">
                  <c:v>0.03</c:v>
                </c:pt>
                <c:pt idx="4">
                  <c:v>0.03</c:v>
                </c:pt>
                <c:pt idx="5">
                  <c:v>0.03</c:v>
                </c:pt>
                <c:pt idx="6">
                  <c:v>0.02</c:v>
                </c:pt>
                <c:pt idx="7">
                  <c:v>0.02</c:v>
                </c:pt>
                <c:pt idx="8">
                  <c:v>0.02</c:v>
                </c:pt>
                <c:pt idx="9">
                  <c:v>0.01</c:v>
                </c:pt>
                <c:pt idx="10">
                  <c:v>0.01</c:v>
                </c:pt>
                <c:pt idx="11">
                  <c:v>0.01</c:v>
                </c:pt>
              </c:numCache>
            </c:numRef>
          </c:val>
          <c:smooth val="0"/>
          <c:extLst>
            <c:ext xmlns:c16="http://schemas.microsoft.com/office/drawing/2014/chart" uri="{C3380CC4-5D6E-409C-BE32-E72D297353CC}">
              <c16:uniqueId val="{00000006-A17E-46CC-9E2B-74579AF2A12D}"/>
            </c:ext>
          </c:extLst>
        </c:ser>
        <c:dLbls>
          <c:showLegendKey val="0"/>
          <c:showVal val="0"/>
          <c:showCatName val="0"/>
          <c:showSerName val="0"/>
          <c:showPercent val="0"/>
          <c:showBubbleSize val="0"/>
        </c:dLbls>
        <c:marker val="1"/>
        <c:smooth val="0"/>
        <c:axId val="108098688"/>
        <c:axId val="108100608"/>
      </c:lineChart>
      <c:dateAx>
        <c:axId val="108098688"/>
        <c:scaling>
          <c:orientation val="minMax"/>
        </c:scaling>
        <c:delete val="0"/>
        <c:axPos val="b"/>
        <c:title>
          <c:tx>
            <c:rich>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08100608"/>
        <c:crosses val="autoZero"/>
        <c:auto val="1"/>
        <c:lblOffset val="100"/>
        <c:baseTimeUnit val="months"/>
      </c:dateAx>
      <c:valAx>
        <c:axId val="108100608"/>
        <c:scaling>
          <c:orientation val="minMax"/>
        </c:scaling>
        <c:delete val="0"/>
        <c:axPos val="l"/>
        <c:title>
          <c:tx>
            <c:rich>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IN"/>
                  <a:t>REJECTION IN COST</a:t>
                </a:r>
              </a:p>
            </c:rich>
          </c:tx>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08098688"/>
        <c:crosses val="autoZero"/>
        <c:crossBetween val="between"/>
      </c:valAx>
      <c:spPr>
        <a:noFill/>
        <a:ln>
          <a:noFill/>
        </a:ln>
        <a:effectLst/>
      </c:spPr>
    </c:plotArea>
    <c:legend>
      <c:legendPos val="r"/>
      <c:layout>
        <c:manualLayout>
          <c:xMode val="edge"/>
          <c:yMode val="edge"/>
          <c:x val="0.7684106156261209"/>
          <c:y val="9.2733871212219654E-2"/>
          <c:w val="0.23158938437387908"/>
          <c:h val="0.33415729741286188"/>
        </c:manualLayout>
      </c:layout>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22225" cap="flat" cmpd="sng" algn="ctr">
      <a:solidFill>
        <a:schemeClr val="tx1"/>
      </a:solidFill>
      <a:round/>
    </a:ln>
    <a:effectLst/>
  </c:spPr>
  <c:txPr>
    <a:bodyPr/>
    <a:lstStyle/>
    <a:p>
      <a:pPr>
        <a:defRPr sz="800" b="1">
          <a:solidFill>
            <a:sysClr val="windowText" lastClr="000000"/>
          </a:solidFill>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mn-lt"/>
                <a:ea typeface="+mn-ea"/>
                <a:cs typeface="+mn-cs"/>
              </a:defRPr>
            </a:pPr>
            <a:r>
              <a:rPr lang="en-IN"/>
              <a:t>SHAFT LINE-B REJ. %</a:t>
            </a:r>
          </a:p>
        </c:rich>
      </c:tx>
      <c:layout>
        <c:manualLayout>
          <c:xMode val="edge"/>
          <c:yMode val="edge"/>
          <c:x val="0.40256818834338221"/>
          <c:y val="1.6157760814249363E-2"/>
        </c:manualLayout>
      </c:layout>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0187490001599746"/>
          <c:y val="0.21741696873633107"/>
          <c:w val="0.86741721324588061"/>
          <c:h val="0.53014898919075482"/>
        </c:manualLayout>
      </c:layout>
      <c:barChart>
        <c:barDir val="col"/>
        <c:grouping val="clustered"/>
        <c:varyColors val="0"/>
        <c:ser>
          <c:idx val="0"/>
          <c:order val="0"/>
          <c:tx>
            <c:strRef>
              <c:f>'SEC WISE TREND 2021-2022 '!$G$30</c:f>
              <c:strCache>
                <c:ptCount val="1"/>
                <c:pt idx="0">
                  <c:v>ACTUAL</c:v>
                </c:pt>
              </c:strCache>
            </c:strRef>
          </c:tx>
          <c:spPr>
            <a:solidFill>
              <a:srgbClr val="FF0000"/>
            </a:solidFill>
            <a:ln>
              <a:noFill/>
            </a:ln>
            <a:effectLst/>
          </c:spPr>
          <c:invertIfNegative val="0"/>
          <c:dPt>
            <c:idx val="2"/>
            <c:invertIfNegative val="0"/>
            <c:bubble3D val="0"/>
            <c:extLst>
              <c:ext xmlns:c16="http://schemas.microsoft.com/office/drawing/2014/chart" uri="{C3380CC4-5D6E-409C-BE32-E72D297353CC}">
                <c16:uniqueId val="{00000001-43D1-4DAB-9539-DCDADDC86292}"/>
              </c:ext>
            </c:extLst>
          </c:dPt>
          <c:dPt>
            <c:idx val="9"/>
            <c:invertIfNegative val="0"/>
            <c:bubble3D val="0"/>
            <c:spPr>
              <a:solidFill>
                <a:srgbClr val="FF0000"/>
              </a:solidFill>
              <a:ln>
                <a:noFill/>
              </a:ln>
              <a:effectLst/>
            </c:spPr>
            <c:extLst>
              <c:ext xmlns:c16="http://schemas.microsoft.com/office/drawing/2014/chart" uri="{C3380CC4-5D6E-409C-BE32-E72D297353CC}">
                <c16:uniqueId val="{00000003-65B7-4A6E-A6DD-BBF994BD0641}"/>
              </c:ext>
            </c:extLst>
          </c:dPt>
          <c:dLbls>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'SEC WISE TREND 2021-2022 '!$F$31:$F$42</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'!$G$31:$G$42</c:f>
              <c:numCache>
                <c:formatCode>0.00</c:formatCode>
                <c:ptCount val="12"/>
                <c:pt idx="0">
                  <c:v>0.28999999999999998</c:v>
                </c:pt>
                <c:pt idx="1">
                  <c:v>0.55000000000000004</c:v>
                </c:pt>
                <c:pt idx="2">
                  <c:v>0.71</c:v>
                </c:pt>
              </c:numCache>
            </c:numRef>
          </c:val>
          <c:extLst>
            <c:ext xmlns:c16="http://schemas.microsoft.com/office/drawing/2014/chart" uri="{C3380CC4-5D6E-409C-BE32-E72D297353CC}">
              <c16:uniqueId val="{00000002-43D1-4DAB-9539-DCDADDC86292}"/>
            </c:ext>
          </c:extLst>
        </c:ser>
        <c:dLbls>
          <c:showLegendKey val="0"/>
          <c:showVal val="0"/>
          <c:showCatName val="0"/>
          <c:showSerName val="0"/>
          <c:showPercent val="0"/>
          <c:showBubbleSize val="0"/>
        </c:dLbls>
        <c:gapWidth val="150"/>
        <c:axId val="66617344"/>
        <c:axId val="66619264"/>
      </c:barChart>
      <c:lineChart>
        <c:grouping val="standard"/>
        <c:varyColors val="0"/>
        <c:ser>
          <c:idx val="1"/>
          <c:order val="1"/>
          <c:tx>
            <c:strRef>
              <c:f>'SEC WISE TREND 2021-2022 '!$I$30</c:f>
              <c:strCache>
                <c:ptCount val="1"/>
                <c:pt idx="0">
                  <c:v>T . TARGET</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numRef>
              <c:f>'SEC WISE TREND 2021-2022 '!$F$31:$F$42</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'!$I$31:$I$42</c:f>
              <c:numCache>
                <c:formatCode>0.00</c:formatCode>
                <c:ptCount val="12"/>
                <c:pt idx="0">
                  <c:v>0.15200000000000002</c:v>
                </c:pt>
                <c:pt idx="1">
                  <c:v>0.15200000000000002</c:v>
                </c:pt>
                <c:pt idx="2">
                  <c:v>0.15200000000000002</c:v>
                </c:pt>
                <c:pt idx="3">
                  <c:v>0.13600000000000001</c:v>
                </c:pt>
                <c:pt idx="4">
                  <c:v>0.13600000000000001</c:v>
                </c:pt>
                <c:pt idx="5">
                  <c:v>0.13600000000000001</c:v>
                </c:pt>
                <c:pt idx="6">
                  <c:v>0.12</c:v>
                </c:pt>
                <c:pt idx="7">
                  <c:v>0.12</c:v>
                </c:pt>
                <c:pt idx="8">
                  <c:v>0.12</c:v>
                </c:pt>
                <c:pt idx="9">
                  <c:v>0.10400000000000001</c:v>
                </c:pt>
                <c:pt idx="10">
                  <c:v>0.10400000000000001</c:v>
                </c:pt>
                <c:pt idx="11">
                  <c:v>0.10400000000000001</c:v>
                </c:pt>
              </c:numCache>
            </c:numRef>
          </c:val>
          <c:smooth val="0"/>
          <c:extLst>
            <c:ext xmlns:c16="http://schemas.microsoft.com/office/drawing/2014/chart" uri="{C3380CC4-5D6E-409C-BE32-E72D297353CC}">
              <c16:uniqueId val="{00000003-43D1-4DAB-9539-DCDADDC86292}"/>
            </c:ext>
          </c:extLst>
        </c:ser>
        <c:ser>
          <c:idx val="2"/>
          <c:order val="2"/>
          <c:tx>
            <c:strRef>
              <c:f>'SEC WISE TREND 2021-2022 '!$H$30</c:f>
              <c:strCache>
                <c:ptCount val="1"/>
                <c:pt idx="0">
                  <c:v>TARGET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'SEC WISE TREND 2021-2022 '!$H$31:$H$42</c:f>
              <c:numCache>
                <c:formatCode>0.00</c:formatCode>
                <c:ptCount val="12"/>
                <c:pt idx="0">
                  <c:v>0.19</c:v>
                </c:pt>
                <c:pt idx="1">
                  <c:v>0.19</c:v>
                </c:pt>
                <c:pt idx="2">
                  <c:v>0.19</c:v>
                </c:pt>
                <c:pt idx="3">
                  <c:v>0.17</c:v>
                </c:pt>
                <c:pt idx="4">
                  <c:v>0.17</c:v>
                </c:pt>
                <c:pt idx="5">
                  <c:v>0.17</c:v>
                </c:pt>
                <c:pt idx="6">
                  <c:v>0.15</c:v>
                </c:pt>
                <c:pt idx="7">
                  <c:v>0.15</c:v>
                </c:pt>
                <c:pt idx="8">
                  <c:v>0.15</c:v>
                </c:pt>
                <c:pt idx="9">
                  <c:v>0.13</c:v>
                </c:pt>
                <c:pt idx="10">
                  <c:v>0.13</c:v>
                </c:pt>
                <c:pt idx="11">
                  <c:v>0.13</c:v>
                </c:pt>
              </c:numCache>
            </c:numRef>
          </c:val>
          <c:smooth val="0"/>
          <c:extLst>
            <c:ext xmlns:c16="http://schemas.microsoft.com/office/drawing/2014/chart" uri="{C3380CC4-5D6E-409C-BE32-E72D297353CC}">
              <c16:uniqueId val="{00000004-43D1-4DAB-9539-DCDADDC86292}"/>
            </c:ext>
          </c:extLst>
        </c:ser>
        <c:dLbls>
          <c:showLegendKey val="0"/>
          <c:showVal val="0"/>
          <c:showCatName val="0"/>
          <c:showSerName val="0"/>
          <c:showPercent val="0"/>
          <c:showBubbleSize val="0"/>
        </c:dLbls>
        <c:marker val="1"/>
        <c:smooth val="0"/>
        <c:axId val="66617344"/>
        <c:axId val="66619264"/>
      </c:lineChart>
      <c:dateAx>
        <c:axId val="66617344"/>
        <c:scaling>
          <c:orientation val="minMax"/>
        </c:scaling>
        <c:delete val="0"/>
        <c:axPos val="b"/>
        <c:title>
          <c:tx>
            <c:rich>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66619264"/>
        <c:crosses val="autoZero"/>
        <c:auto val="1"/>
        <c:lblOffset val="100"/>
        <c:baseTimeUnit val="months"/>
      </c:dateAx>
      <c:valAx>
        <c:axId val="66619264"/>
        <c:scaling>
          <c:orientation val="minMax"/>
        </c:scaling>
        <c:delete val="0"/>
        <c:axPos val="l"/>
        <c:title>
          <c:tx>
            <c:rich>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IN"/>
                  <a:t>REJECTION IN COST</a:t>
                </a:r>
              </a:p>
            </c:rich>
          </c:tx>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66617344"/>
        <c:crosses val="autoZero"/>
        <c:crossBetween val="between"/>
      </c:valAx>
      <c:spPr>
        <a:noFill/>
        <a:ln>
          <a:noFill/>
        </a:ln>
        <a:effectLst/>
      </c:spPr>
    </c:plotArea>
    <c:legend>
      <c:legendPos val="r"/>
      <c:layout>
        <c:manualLayout>
          <c:xMode val="edge"/>
          <c:yMode val="edge"/>
          <c:x val="0.75241778115701896"/>
          <c:y val="6.3235827071591977E-2"/>
          <c:w val="0.2428469511078557"/>
          <c:h val="0.3686428902269569"/>
        </c:manualLayout>
      </c:layout>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22225" cap="flat" cmpd="sng" algn="ctr">
      <a:solidFill>
        <a:schemeClr val="tx1"/>
      </a:solidFill>
      <a:round/>
    </a:ln>
    <a:effectLst/>
  </c:spPr>
  <c:txPr>
    <a:bodyPr/>
    <a:lstStyle/>
    <a:p>
      <a:pPr>
        <a:defRPr sz="8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mn-lt"/>
                <a:ea typeface="+mn-ea"/>
                <a:cs typeface="+mn-cs"/>
              </a:defRPr>
            </a:pPr>
            <a:r>
              <a:rPr lang="en-IN"/>
              <a:t>GEAR-A REJ. %</a:t>
            </a:r>
          </a:p>
        </c:rich>
      </c:tx>
      <c:layout>
        <c:manualLayout>
          <c:xMode val="edge"/>
          <c:yMode val="edge"/>
          <c:x val="0.40948454211644275"/>
          <c:y val="0"/>
        </c:manualLayout>
      </c:layout>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0645184452827687"/>
          <c:y val="0.13750254452926208"/>
          <c:w val="0.86620091535335475"/>
          <c:h val="0.60622345223520346"/>
        </c:manualLayout>
      </c:layout>
      <c:barChart>
        <c:barDir val="col"/>
        <c:grouping val="clustered"/>
        <c:varyColors val="0"/>
        <c:ser>
          <c:idx val="0"/>
          <c:order val="0"/>
          <c:tx>
            <c:strRef>
              <c:f>'SEC WISE TREND 2021-2022 '!$B$57</c:f>
              <c:strCache>
                <c:ptCount val="1"/>
                <c:pt idx="0">
                  <c:v>ACTUAL</c:v>
                </c:pt>
              </c:strCache>
            </c:strRef>
          </c:tx>
          <c:spPr>
            <a:solidFill>
              <a:srgbClr val="FF0000"/>
            </a:solidFill>
            <a:ln>
              <a:noFill/>
            </a:ln>
            <a:effectLst/>
          </c:spPr>
          <c:invertIfNegative val="0"/>
          <c:dPt>
            <c:idx val="1"/>
            <c:invertIfNegative val="0"/>
            <c:bubble3D val="0"/>
            <c:extLst>
              <c:ext xmlns:c16="http://schemas.microsoft.com/office/drawing/2014/chart" uri="{C3380CC4-5D6E-409C-BE32-E72D297353CC}">
                <c16:uniqueId val="{00000001-6A05-43DB-9C24-68833A1EB7FA}"/>
              </c:ext>
            </c:extLst>
          </c:dPt>
          <c:dPt>
            <c:idx val="2"/>
            <c:invertIfNegative val="0"/>
            <c:bubble3D val="0"/>
            <c:extLst>
              <c:ext xmlns:c16="http://schemas.microsoft.com/office/drawing/2014/chart" uri="{C3380CC4-5D6E-409C-BE32-E72D297353CC}">
                <c16:uniqueId val="{00000003-6A05-43DB-9C24-68833A1EB7FA}"/>
              </c:ext>
            </c:extLst>
          </c:dPt>
          <c:dPt>
            <c:idx val="3"/>
            <c:invertIfNegative val="0"/>
            <c:bubble3D val="0"/>
            <c:extLst>
              <c:ext xmlns:c16="http://schemas.microsoft.com/office/drawing/2014/chart" uri="{C3380CC4-5D6E-409C-BE32-E72D297353CC}">
                <c16:uniqueId val="{00000005-6A05-43DB-9C24-68833A1EB7FA}"/>
              </c:ext>
            </c:extLst>
          </c:dPt>
          <c:dPt>
            <c:idx val="4"/>
            <c:invertIfNegative val="0"/>
            <c:bubble3D val="0"/>
            <c:extLst>
              <c:ext xmlns:c16="http://schemas.microsoft.com/office/drawing/2014/chart" uri="{C3380CC4-5D6E-409C-BE32-E72D297353CC}">
                <c16:uniqueId val="{00000007-6A05-43DB-9C24-68833A1EB7FA}"/>
              </c:ext>
            </c:extLst>
          </c:dPt>
          <c:dLbls>
            <c:dLbl>
              <c:idx val="0"/>
              <c:layout>
                <c:manualLayout>
                  <c:x val="0"/>
                  <c:y val="6.28258437928560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A05-43DB-9C24-68833A1EB7FA}"/>
                </c:ext>
              </c:extLst>
            </c:dLbl>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'SEC WISE TREND 2021-2022 '!$A$58:$A$69</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'!$B$58:$B$69</c:f>
              <c:numCache>
                <c:formatCode>0.00</c:formatCode>
                <c:ptCount val="12"/>
                <c:pt idx="0">
                  <c:v>1.55</c:v>
                </c:pt>
                <c:pt idx="1">
                  <c:v>2.2999999999999998</c:v>
                </c:pt>
                <c:pt idx="2">
                  <c:v>2.09</c:v>
                </c:pt>
              </c:numCache>
            </c:numRef>
          </c:val>
          <c:extLst>
            <c:ext xmlns:c16="http://schemas.microsoft.com/office/drawing/2014/chart" uri="{C3380CC4-5D6E-409C-BE32-E72D297353CC}">
              <c16:uniqueId val="{00000009-6A05-43DB-9C24-68833A1EB7FA}"/>
            </c:ext>
          </c:extLst>
        </c:ser>
        <c:dLbls>
          <c:showLegendKey val="0"/>
          <c:showVal val="0"/>
          <c:showCatName val="0"/>
          <c:showSerName val="0"/>
          <c:showPercent val="0"/>
          <c:showBubbleSize val="0"/>
        </c:dLbls>
        <c:gapWidth val="150"/>
        <c:axId val="108217088"/>
        <c:axId val="108219008"/>
      </c:barChart>
      <c:lineChart>
        <c:grouping val="standard"/>
        <c:varyColors val="0"/>
        <c:ser>
          <c:idx val="1"/>
          <c:order val="1"/>
          <c:tx>
            <c:strRef>
              <c:f>'SEC WISE TREND 2021-2022 '!$C$57</c:f>
              <c:strCache>
                <c:ptCount val="1"/>
                <c:pt idx="0">
                  <c:v>TARGET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'SEC WISE TREND 2021-2022 '!$A$58:$A$69</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'!$C$58:$C$69</c:f>
              <c:numCache>
                <c:formatCode>0.00</c:formatCode>
                <c:ptCount val="12"/>
                <c:pt idx="0">
                  <c:v>0.19</c:v>
                </c:pt>
                <c:pt idx="1">
                  <c:v>0.19</c:v>
                </c:pt>
                <c:pt idx="2">
                  <c:v>0.19</c:v>
                </c:pt>
                <c:pt idx="3">
                  <c:v>0.17</c:v>
                </c:pt>
                <c:pt idx="4">
                  <c:v>0.17</c:v>
                </c:pt>
                <c:pt idx="5">
                  <c:v>0.17</c:v>
                </c:pt>
                <c:pt idx="6">
                  <c:v>0.16</c:v>
                </c:pt>
                <c:pt idx="7">
                  <c:v>0.16</c:v>
                </c:pt>
                <c:pt idx="8">
                  <c:v>0.16</c:v>
                </c:pt>
                <c:pt idx="9">
                  <c:v>0.13</c:v>
                </c:pt>
                <c:pt idx="10">
                  <c:v>0.13</c:v>
                </c:pt>
                <c:pt idx="11">
                  <c:v>0.13</c:v>
                </c:pt>
              </c:numCache>
            </c:numRef>
          </c:val>
          <c:smooth val="0"/>
          <c:extLst>
            <c:ext xmlns:c16="http://schemas.microsoft.com/office/drawing/2014/chart" uri="{C3380CC4-5D6E-409C-BE32-E72D297353CC}">
              <c16:uniqueId val="{0000000A-6A05-43DB-9C24-68833A1EB7FA}"/>
            </c:ext>
          </c:extLst>
        </c:ser>
        <c:ser>
          <c:idx val="2"/>
          <c:order val="2"/>
          <c:tx>
            <c:strRef>
              <c:f>'SEC WISE TREND 2021-2022 '!$D$57</c:f>
              <c:strCache>
                <c:ptCount val="1"/>
                <c:pt idx="0">
                  <c:v>T . TARGET</c:v>
                </c:pt>
              </c:strCache>
            </c:strRef>
          </c:tx>
          <c:spPr>
            <a:ln w="28575" cap="rnd">
              <a:solidFill>
                <a:srgbClr val="00B050"/>
              </a:solidFill>
              <a:round/>
            </a:ln>
            <a:effectLst/>
          </c:spPr>
          <c:marker>
            <c:symbol val="circle"/>
            <c:size val="5"/>
            <c:spPr>
              <a:solidFill>
                <a:schemeClr val="accent3"/>
              </a:solidFill>
              <a:ln w="9525">
                <a:solidFill>
                  <a:schemeClr val="accent3"/>
                </a:solidFill>
              </a:ln>
              <a:effectLst/>
            </c:spPr>
          </c:marker>
          <c:cat>
            <c:numRef>
              <c:f>'SEC WISE TREND 2021-2022 '!$A$58:$A$69</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'!$D$58:$D$69</c:f>
              <c:numCache>
                <c:formatCode>0.00</c:formatCode>
                <c:ptCount val="12"/>
                <c:pt idx="0">
                  <c:v>0.15200000000000002</c:v>
                </c:pt>
                <c:pt idx="1">
                  <c:v>0.15200000000000002</c:v>
                </c:pt>
                <c:pt idx="2">
                  <c:v>0.15200000000000002</c:v>
                </c:pt>
                <c:pt idx="3">
                  <c:v>0.13600000000000001</c:v>
                </c:pt>
                <c:pt idx="4">
                  <c:v>0.13600000000000001</c:v>
                </c:pt>
                <c:pt idx="5">
                  <c:v>0.13600000000000001</c:v>
                </c:pt>
                <c:pt idx="6">
                  <c:v>0.128</c:v>
                </c:pt>
                <c:pt idx="7">
                  <c:v>0.128</c:v>
                </c:pt>
                <c:pt idx="8">
                  <c:v>0.128</c:v>
                </c:pt>
                <c:pt idx="9">
                  <c:v>0.10400000000000001</c:v>
                </c:pt>
                <c:pt idx="10">
                  <c:v>0.10400000000000001</c:v>
                </c:pt>
                <c:pt idx="11">
                  <c:v>0.10400000000000001</c:v>
                </c:pt>
              </c:numCache>
            </c:numRef>
          </c:val>
          <c:smooth val="0"/>
          <c:extLst>
            <c:ext xmlns:c16="http://schemas.microsoft.com/office/drawing/2014/chart" uri="{C3380CC4-5D6E-409C-BE32-E72D297353CC}">
              <c16:uniqueId val="{0000000B-6A05-43DB-9C24-68833A1EB7FA}"/>
            </c:ext>
          </c:extLst>
        </c:ser>
        <c:dLbls>
          <c:showLegendKey val="0"/>
          <c:showVal val="0"/>
          <c:showCatName val="0"/>
          <c:showSerName val="0"/>
          <c:showPercent val="0"/>
          <c:showBubbleSize val="0"/>
        </c:dLbls>
        <c:marker val="1"/>
        <c:smooth val="0"/>
        <c:axId val="108217088"/>
        <c:axId val="108219008"/>
      </c:lineChart>
      <c:dateAx>
        <c:axId val="108217088"/>
        <c:scaling>
          <c:orientation val="minMax"/>
        </c:scaling>
        <c:delete val="0"/>
        <c:axPos val="b"/>
        <c:title>
          <c:tx>
            <c:rich>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08219008"/>
        <c:crosses val="autoZero"/>
        <c:auto val="1"/>
        <c:lblOffset val="100"/>
        <c:baseTimeUnit val="months"/>
      </c:dateAx>
      <c:valAx>
        <c:axId val="108219008"/>
        <c:scaling>
          <c:orientation val="minMax"/>
        </c:scaling>
        <c:delete val="0"/>
        <c:axPos val="l"/>
        <c:title>
          <c:tx>
            <c:rich>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IN"/>
                  <a:t>REJECTION IN COST</a:t>
                </a:r>
              </a:p>
            </c:rich>
          </c:tx>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08217088"/>
        <c:crosses val="autoZero"/>
        <c:crossBetween val="between"/>
      </c:valAx>
      <c:spPr>
        <a:noFill/>
        <a:ln>
          <a:noFill/>
        </a:ln>
        <a:effectLst/>
      </c:spPr>
    </c:plotArea>
    <c:legend>
      <c:legendPos val="r"/>
      <c:layout>
        <c:manualLayout>
          <c:xMode val="edge"/>
          <c:yMode val="edge"/>
          <c:x val="0.73519549257854133"/>
          <c:y val="6.1857832170591452E-2"/>
          <c:w val="0.26480450742145867"/>
          <c:h val="0.29366171823036991"/>
        </c:manualLayout>
      </c:layout>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22225" cap="flat" cmpd="sng" algn="ctr">
      <a:solidFill>
        <a:schemeClr val="tx1"/>
      </a:solidFill>
      <a:round/>
    </a:ln>
    <a:effectLst/>
  </c:spPr>
  <c:txPr>
    <a:bodyPr/>
    <a:lstStyle/>
    <a:p>
      <a:pPr>
        <a:defRPr sz="800" b="1">
          <a:solidFill>
            <a:sysClr val="windowText" lastClr="000000"/>
          </a:solidFill>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mn-lt"/>
                <a:ea typeface="+mn-ea"/>
                <a:cs typeface="+mn-cs"/>
              </a:defRPr>
            </a:pPr>
            <a:r>
              <a:rPr lang="en-IN"/>
              <a:t>GEAR-B REJ. %</a:t>
            </a:r>
          </a:p>
        </c:rich>
      </c:tx>
      <c:layout>
        <c:manualLayout>
          <c:xMode val="edge"/>
          <c:yMode val="edge"/>
          <c:x val="0.40256818834338221"/>
          <c:y val="1.6157760814249363E-2"/>
        </c:manualLayout>
      </c:layout>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1741599404350829"/>
          <c:y val="0.14288846480067857"/>
          <c:w val="0.84308259236878458"/>
          <c:h val="0.60774440711346034"/>
        </c:manualLayout>
      </c:layout>
      <c:barChart>
        <c:barDir val="col"/>
        <c:grouping val="clustered"/>
        <c:varyColors val="0"/>
        <c:ser>
          <c:idx val="0"/>
          <c:order val="0"/>
          <c:tx>
            <c:strRef>
              <c:f>'SEC WISE TREND 2021-2022 '!$G$57</c:f>
              <c:strCache>
                <c:ptCount val="1"/>
                <c:pt idx="0">
                  <c:v>ACTUAL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'SEC WISE TREND 2021-2022 '!$F$58:$F$69</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'!$G$58:$G$69</c:f>
              <c:numCache>
                <c:formatCode>0.00</c:formatCode>
                <c:ptCount val="12"/>
                <c:pt idx="0">
                  <c:v>0.88</c:v>
                </c:pt>
                <c:pt idx="1">
                  <c:v>0.85</c:v>
                </c:pt>
                <c:pt idx="2">
                  <c:v>1.72</c:v>
                </c:pt>
              </c:numCache>
            </c:numRef>
          </c:val>
          <c:extLst>
            <c:ext xmlns:c16="http://schemas.microsoft.com/office/drawing/2014/chart" uri="{C3380CC4-5D6E-409C-BE32-E72D297353CC}">
              <c16:uniqueId val="{00000000-1083-4B2D-B1BB-B324E89C89F9}"/>
            </c:ext>
          </c:extLst>
        </c:ser>
        <c:dLbls>
          <c:showLegendKey val="0"/>
          <c:showVal val="0"/>
          <c:showCatName val="0"/>
          <c:showSerName val="0"/>
          <c:showPercent val="0"/>
          <c:showBubbleSize val="0"/>
        </c:dLbls>
        <c:gapWidth val="150"/>
        <c:axId val="108261376"/>
        <c:axId val="108263296"/>
      </c:barChart>
      <c:lineChart>
        <c:grouping val="standard"/>
        <c:varyColors val="0"/>
        <c:ser>
          <c:idx val="1"/>
          <c:order val="1"/>
          <c:tx>
            <c:strRef>
              <c:f>'SEC WISE TREND 2021-2022 '!$I$57</c:f>
              <c:strCache>
                <c:ptCount val="1"/>
                <c:pt idx="0">
                  <c:v>T . TARGET</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numRef>
              <c:f>'SEC WISE TREND 2021-2022 '!$F$58:$F$69</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'!$I$58:$I$69</c:f>
              <c:numCache>
                <c:formatCode>0.00</c:formatCode>
                <c:ptCount val="12"/>
                <c:pt idx="0">
                  <c:v>0.13600000000000001</c:v>
                </c:pt>
                <c:pt idx="1">
                  <c:v>0.13600000000000001</c:v>
                </c:pt>
                <c:pt idx="2">
                  <c:v>0.13600000000000001</c:v>
                </c:pt>
                <c:pt idx="3">
                  <c:v>0.12</c:v>
                </c:pt>
                <c:pt idx="4">
                  <c:v>0.12</c:v>
                </c:pt>
                <c:pt idx="5">
                  <c:v>0.12</c:v>
                </c:pt>
                <c:pt idx="6">
                  <c:v>0.11200000000000002</c:v>
                </c:pt>
                <c:pt idx="7">
                  <c:v>0.11200000000000002</c:v>
                </c:pt>
                <c:pt idx="8">
                  <c:v>0.11200000000000002</c:v>
                </c:pt>
                <c:pt idx="9">
                  <c:v>9.6000000000000002E-2</c:v>
                </c:pt>
                <c:pt idx="10">
                  <c:v>9.6000000000000002E-2</c:v>
                </c:pt>
                <c:pt idx="11">
                  <c:v>9.6000000000000002E-2</c:v>
                </c:pt>
              </c:numCache>
            </c:numRef>
          </c:val>
          <c:smooth val="0"/>
          <c:extLst>
            <c:ext xmlns:c16="http://schemas.microsoft.com/office/drawing/2014/chart" uri="{C3380CC4-5D6E-409C-BE32-E72D297353CC}">
              <c16:uniqueId val="{00000001-1083-4B2D-B1BB-B324E89C89F9}"/>
            </c:ext>
          </c:extLst>
        </c:ser>
        <c:ser>
          <c:idx val="2"/>
          <c:order val="2"/>
          <c:tx>
            <c:strRef>
              <c:f>'SEC WISE TREND 2021-2022 '!$H$57</c:f>
              <c:strCache>
                <c:ptCount val="1"/>
                <c:pt idx="0">
                  <c:v>TARGET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'SEC WISE TREND 2021-2022 '!$H$58:$H$69</c:f>
              <c:numCache>
                <c:formatCode>0.00</c:formatCode>
                <c:ptCount val="12"/>
                <c:pt idx="0">
                  <c:v>0.17</c:v>
                </c:pt>
                <c:pt idx="1">
                  <c:v>0.17</c:v>
                </c:pt>
                <c:pt idx="2">
                  <c:v>0.17</c:v>
                </c:pt>
                <c:pt idx="3">
                  <c:v>0.15</c:v>
                </c:pt>
                <c:pt idx="4">
                  <c:v>0.15</c:v>
                </c:pt>
                <c:pt idx="5">
                  <c:v>0.15</c:v>
                </c:pt>
                <c:pt idx="6">
                  <c:v>0.14000000000000001</c:v>
                </c:pt>
                <c:pt idx="7">
                  <c:v>0.14000000000000001</c:v>
                </c:pt>
                <c:pt idx="8">
                  <c:v>0.14000000000000001</c:v>
                </c:pt>
                <c:pt idx="9">
                  <c:v>0.12</c:v>
                </c:pt>
                <c:pt idx="10">
                  <c:v>0.12</c:v>
                </c:pt>
                <c:pt idx="11">
                  <c:v>0.12</c:v>
                </c:pt>
              </c:numCache>
            </c:numRef>
          </c:val>
          <c:smooth val="0"/>
          <c:extLst>
            <c:ext xmlns:c16="http://schemas.microsoft.com/office/drawing/2014/chart" uri="{C3380CC4-5D6E-409C-BE32-E72D297353CC}">
              <c16:uniqueId val="{00000002-1083-4B2D-B1BB-B324E89C89F9}"/>
            </c:ext>
          </c:extLst>
        </c:ser>
        <c:dLbls>
          <c:showLegendKey val="0"/>
          <c:showVal val="0"/>
          <c:showCatName val="0"/>
          <c:showSerName val="0"/>
          <c:showPercent val="0"/>
          <c:showBubbleSize val="0"/>
        </c:dLbls>
        <c:marker val="1"/>
        <c:smooth val="0"/>
        <c:axId val="108261376"/>
        <c:axId val="108263296"/>
      </c:lineChart>
      <c:dateAx>
        <c:axId val="108261376"/>
        <c:scaling>
          <c:orientation val="minMax"/>
        </c:scaling>
        <c:delete val="0"/>
        <c:axPos val="b"/>
        <c:title>
          <c:tx>
            <c:rich>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08263296"/>
        <c:crosses val="autoZero"/>
        <c:auto val="1"/>
        <c:lblOffset val="100"/>
        <c:baseTimeUnit val="months"/>
      </c:dateAx>
      <c:valAx>
        <c:axId val="108263296"/>
        <c:scaling>
          <c:orientation val="minMax"/>
        </c:scaling>
        <c:delete val="0"/>
        <c:axPos val="l"/>
        <c:title>
          <c:tx>
            <c:rich>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IN"/>
                  <a:t>REJECTION OIN COST</a:t>
                </a:r>
              </a:p>
            </c:rich>
          </c:tx>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08261376"/>
        <c:crosses val="autoZero"/>
        <c:crossBetween val="between"/>
      </c:valAx>
      <c:spPr>
        <a:noFill/>
        <a:ln>
          <a:noFill/>
        </a:ln>
        <a:effectLst/>
      </c:spPr>
    </c:plotArea>
    <c:legend>
      <c:legendPos val="r"/>
      <c:layout>
        <c:manualLayout>
          <c:xMode val="edge"/>
          <c:yMode val="edge"/>
          <c:x val="0.7702078685614121"/>
          <c:y val="3.1760255904668294E-3"/>
          <c:w val="0.21567353395894007"/>
          <c:h val="0.2984251968503937"/>
        </c:manualLayout>
      </c:layout>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22225" cap="flat" cmpd="sng" algn="ctr">
      <a:solidFill>
        <a:schemeClr val="tx1"/>
      </a:solidFill>
      <a:round/>
    </a:ln>
    <a:effectLst/>
  </c:spPr>
  <c:txPr>
    <a:bodyPr/>
    <a:lstStyle/>
    <a:p>
      <a:pPr>
        <a:defRPr sz="800" b="1">
          <a:solidFill>
            <a:sysClr val="windowText" lastClr="000000"/>
          </a:solidFill>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mn-lt"/>
                <a:ea typeface="+mn-ea"/>
                <a:cs typeface="+mn-cs"/>
              </a:defRPr>
            </a:pPr>
            <a:r>
              <a:rPr lang="en-IN"/>
              <a:t>FORGING REJ. %</a:t>
            </a:r>
          </a:p>
        </c:rich>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0563160288641786"/>
          <c:y val="0.21539757276513075"/>
          <c:w val="0.87312013204996042"/>
          <c:h val="0.49526698229665211"/>
        </c:manualLayout>
      </c:layout>
      <c:barChart>
        <c:barDir val="col"/>
        <c:grouping val="clustered"/>
        <c:varyColors val="0"/>
        <c:ser>
          <c:idx val="0"/>
          <c:order val="0"/>
          <c:tx>
            <c:strRef>
              <c:f>'SEC WISE TREND 2021-2022 '!$L$2</c:f>
              <c:strCache>
                <c:ptCount val="1"/>
                <c:pt idx="0">
                  <c:v>ACTUAL</c:v>
                </c:pt>
              </c:strCache>
            </c:strRef>
          </c:tx>
          <c:spPr>
            <a:solidFill>
              <a:srgbClr val="FF0000"/>
            </a:solidFill>
            <a:ln>
              <a:noFill/>
            </a:ln>
            <a:effectLst/>
          </c:spPr>
          <c:invertIfNegative val="0"/>
          <c:dPt>
            <c:idx val="4"/>
            <c:invertIfNegative val="0"/>
            <c:bubble3D val="0"/>
            <c:extLst>
              <c:ext xmlns:c16="http://schemas.microsoft.com/office/drawing/2014/chart" uri="{C3380CC4-5D6E-409C-BE32-E72D297353CC}">
                <c16:uniqueId val="{00000001-2D39-4BA3-A42E-2A900E934CD1}"/>
              </c:ext>
            </c:extLst>
          </c:dPt>
          <c:dPt>
            <c:idx val="6"/>
            <c:invertIfNegative val="0"/>
            <c:bubble3D val="0"/>
            <c:extLst>
              <c:ext xmlns:c16="http://schemas.microsoft.com/office/drawing/2014/chart" uri="{C3380CC4-5D6E-409C-BE32-E72D297353CC}">
                <c16:uniqueId val="{00000003-2D39-4BA3-A42E-2A900E934CD1}"/>
              </c:ext>
            </c:extLst>
          </c:dPt>
          <c:dLbls>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'SEC WISE TREND 2021-2022 '!$K$3:$K$14</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'!$L$3:$L$14</c:f>
              <c:numCache>
                <c:formatCode>0.00</c:formatCode>
                <c:ptCount val="12"/>
                <c:pt idx="0">
                  <c:v>0.1</c:v>
                </c:pt>
                <c:pt idx="1">
                  <c:v>0.08</c:v>
                </c:pt>
                <c:pt idx="2">
                  <c:v>0.12</c:v>
                </c:pt>
              </c:numCache>
            </c:numRef>
          </c:val>
          <c:extLst>
            <c:ext xmlns:c16="http://schemas.microsoft.com/office/drawing/2014/chart" uri="{C3380CC4-5D6E-409C-BE32-E72D297353CC}">
              <c16:uniqueId val="{00000004-2D39-4BA3-A42E-2A900E934CD1}"/>
            </c:ext>
          </c:extLst>
        </c:ser>
        <c:dLbls>
          <c:showLegendKey val="0"/>
          <c:showVal val="0"/>
          <c:showCatName val="0"/>
          <c:showSerName val="0"/>
          <c:showPercent val="0"/>
          <c:showBubbleSize val="0"/>
        </c:dLbls>
        <c:gapWidth val="150"/>
        <c:axId val="108188032"/>
        <c:axId val="108189952"/>
      </c:barChart>
      <c:lineChart>
        <c:grouping val="standard"/>
        <c:varyColors val="0"/>
        <c:ser>
          <c:idx val="1"/>
          <c:order val="1"/>
          <c:tx>
            <c:strRef>
              <c:f>'SEC WISE TREND 2021-2022 '!$N$2</c:f>
              <c:strCache>
                <c:ptCount val="1"/>
                <c:pt idx="0">
                  <c:v>T . TARGET</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numRef>
              <c:f>'SEC WISE TREND 2021-2022 '!$K$3:$K$14</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'!$N$3:$N$14</c:f>
              <c:numCache>
                <c:formatCode>0.00</c:formatCode>
                <c:ptCount val="12"/>
                <c:pt idx="0">
                  <c:v>3.2000000000000001E-2</c:v>
                </c:pt>
                <c:pt idx="1">
                  <c:v>3.2000000000000001E-2</c:v>
                </c:pt>
                <c:pt idx="2">
                  <c:v>3.2000000000000001E-2</c:v>
                </c:pt>
                <c:pt idx="3">
                  <c:v>2.4E-2</c:v>
                </c:pt>
                <c:pt idx="4">
                  <c:v>2.4E-2</c:v>
                </c:pt>
                <c:pt idx="5">
                  <c:v>2.4E-2</c:v>
                </c:pt>
                <c:pt idx="6">
                  <c:v>1.6E-2</c:v>
                </c:pt>
                <c:pt idx="7">
                  <c:v>1.6E-2</c:v>
                </c:pt>
                <c:pt idx="8">
                  <c:v>1.6E-2</c:v>
                </c:pt>
                <c:pt idx="9">
                  <c:v>8.0000000000000002E-3</c:v>
                </c:pt>
                <c:pt idx="10">
                  <c:v>8.0000000000000002E-3</c:v>
                </c:pt>
                <c:pt idx="11">
                  <c:v>8.0000000000000002E-3</c:v>
                </c:pt>
              </c:numCache>
            </c:numRef>
          </c:val>
          <c:smooth val="0"/>
          <c:extLst>
            <c:ext xmlns:c16="http://schemas.microsoft.com/office/drawing/2014/chart" uri="{C3380CC4-5D6E-409C-BE32-E72D297353CC}">
              <c16:uniqueId val="{00000005-2D39-4BA3-A42E-2A900E934CD1}"/>
            </c:ext>
          </c:extLst>
        </c:ser>
        <c:ser>
          <c:idx val="2"/>
          <c:order val="2"/>
          <c:tx>
            <c:strRef>
              <c:f>'SEC WISE TREND 2021-2022 '!$M$2</c:f>
              <c:strCache>
                <c:ptCount val="1"/>
                <c:pt idx="0">
                  <c:v>TARGET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'SEC WISE TREND 2021-2022 '!$M$3:$M$14</c:f>
              <c:numCache>
                <c:formatCode>0.00</c:formatCode>
                <c:ptCount val="12"/>
                <c:pt idx="0">
                  <c:v>0.04</c:v>
                </c:pt>
                <c:pt idx="1">
                  <c:v>0.04</c:v>
                </c:pt>
                <c:pt idx="2">
                  <c:v>0.04</c:v>
                </c:pt>
                <c:pt idx="3">
                  <c:v>0.03</c:v>
                </c:pt>
                <c:pt idx="4">
                  <c:v>0.03</c:v>
                </c:pt>
                <c:pt idx="5">
                  <c:v>0.03</c:v>
                </c:pt>
                <c:pt idx="6">
                  <c:v>0.02</c:v>
                </c:pt>
                <c:pt idx="7">
                  <c:v>0.02</c:v>
                </c:pt>
                <c:pt idx="8">
                  <c:v>0.02</c:v>
                </c:pt>
                <c:pt idx="9">
                  <c:v>0.01</c:v>
                </c:pt>
                <c:pt idx="10">
                  <c:v>0.01</c:v>
                </c:pt>
                <c:pt idx="11">
                  <c:v>0.01</c:v>
                </c:pt>
              </c:numCache>
            </c:numRef>
          </c:val>
          <c:smooth val="0"/>
          <c:extLst>
            <c:ext xmlns:c16="http://schemas.microsoft.com/office/drawing/2014/chart" uri="{C3380CC4-5D6E-409C-BE32-E72D297353CC}">
              <c16:uniqueId val="{00000006-2D39-4BA3-A42E-2A900E934CD1}"/>
            </c:ext>
          </c:extLst>
        </c:ser>
        <c:dLbls>
          <c:showLegendKey val="0"/>
          <c:showVal val="0"/>
          <c:showCatName val="0"/>
          <c:showSerName val="0"/>
          <c:showPercent val="0"/>
          <c:showBubbleSize val="0"/>
        </c:dLbls>
        <c:marker val="1"/>
        <c:smooth val="0"/>
        <c:axId val="108188032"/>
        <c:axId val="108189952"/>
      </c:lineChart>
      <c:dateAx>
        <c:axId val="108188032"/>
        <c:scaling>
          <c:orientation val="minMax"/>
        </c:scaling>
        <c:delete val="0"/>
        <c:axPos val="b"/>
        <c:title>
          <c:tx>
            <c:rich>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08189952"/>
        <c:crosses val="autoZero"/>
        <c:auto val="1"/>
        <c:lblOffset val="100"/>
        <c:baseTimeUnit val="months"/>
      </c:dateAx>
      <c:valAx>
        <c:axId val="108189952"/>
        <c:scaling>
          <c:orientation val="minMax"/>
        </c:scaling>
        <c:delete val="0"/>
        <c:axPos val="l"/>
        <c:title>
          <c:tx>
            <c:rich>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IN"/>
                  <a:t>REJECTION IN COST</a:t>
                </a:r>
              </a:p>
            </c:rich>
          </c:tx>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08188032"/>
        <c:crosses val="autoZero"/>
        <c:crossBetween val="between"/>
      </c:valAx>
      <c:spPr>
        <a:noFill/>
        <a:ln>
          <a:noFill/>
        </a:ln>
        <a:effectLst/>
      </c:spPr>
    </c:plotArea>
    <c:legend>
      <c:legendPos val="r"/>
      <c:layout>
        <c:manualLayout>
          <c:xMode val="edge"/>
          <c:yMode val="edge"/>
          <c:x val="0.68686027279702877"/>
          <c:y val="8.173377160501849E-2"/>
          <c:w val="0.29160805978285259"/>
          <c:h val="0.3254770655693614"/>
        </c:manualLayout>
      </c:layout>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22225" cap="flat" cmpd="sng" algn="ctr">
      <a:solidFill>
        <a:schemeClr val="tx1"/>
      </a:solidFill>
      <a:round/>
    </a:ln>
    <a:effectLst/>
  </c:spPr>
  <c:txPr>
    <a:bodyPr/>
    <a:lstStyle/>
    <a:p>
      <a:pPr>
        <a:defRPr sz="800" b="1">
          <a:solidFill>
            <a:sysClr val="windowText" lastClr="000000"/>
          </a:solidFill>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mn-lt"/>
                <a:ea typeface="+mn-ea"/>
                <a:cs typeface="+mn-cs"/>
              </a:defRPr>
            </a:pPr>
            <a:r>
              <a:rPr lang="en-IN"/>
              <a:t>CAM LINE REJ. %</a:t>
            </a:r>
          </a:p>
        </c:rich>
      </c:tx>
      <c:layout>
        <c:manualLayout>
          <c:xMode val="edge"/>
          <c:yMode val="edge"/>
          <c:x val="0.37819459736887129"/>
          <c:y val="1.6157688727843539E-2"/>
        </c:manualLayout>
      </c:layout>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1544811596918104"/>
          <c:y val="0.21539766518200193"/>
          <c:w val="0.86330371228265879"/>
          <c:h val="0.48709026186745291"/>
        </c:manualLayout>
      </c:layout>
      <c:barChart>
        <c:barDir val="col"/>
        <c:grouping val="clustered"/>
        <c:varyColors val="0"/>
        <c:ser>
          <c:idx val="0"/>
          <c:order val="0"/>
          <c:tx>
            <c:strRef>
              <c:f>'SEC WISE TREND 2021-2022 '!$L$30</c:f>
              <c:strCache>
                <c:ptCount val="1"/>
                <c:pt idx="0">
                  <c:v>ACTUAL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'SEC WISE TREND 2021-2022 '!$K$31:$K$42</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'!$L$31:$L$42</c:f>
              <c:numCache>
                <c:formatCode>0.00</c:formatCode>
                <c:ptCount val="12"/>
                <c:pt idx="0">
                  <c:v>3.74</c:v>
                </c:pt>
                <c:pt idx="1">
                  <c:v>6.21</c:v>
                </c:pt>
                <c:pt idx="2">
                  <c:v>4.24</c:v>
                </c:pt>
              </c:numCache>
            </c:numRef>
          </c:val>
          <c:extLst>
            <c:ext xmlns:c16="http://schemas.microsoft.com/office/drawing/2014/chart" uri="{C3380CC4-5D6E-409C-BE32-E72D297353CC}">
              <c16:uniqueId val="{00000000-B094-4769-8E06-CDA62B8BD6A4}"/>
            </c:ext>
          </c:extLst>
        </c:ser>
        <c:dLbls>
          <c:showLegendKey val="0"/>
          <c:showVal val="0"/>
          <c:showCatName val="0"/>
          <c:showSerName val="0"/>
          <c:showPercent val="0"/>
          <c:showBubbleSize val="0"/>
        </c:dLbls>
        <c:gapWidth val="150"/>
        <c:axId val="109216512"/>
        <c:axId val="109218432"/>
      </c:barChart>
      <c:lineChart>
        <c:grouping val="standard"/>
        <c:varyColors val="0"/>
        <c:ser>
          <c:idx val="1"/>
          <c:order val="1"/>
          <c:tx>
            <c:strRef>
              <c:f>'SEC WISE TREND 2021-2022 '!$N$30</c:f>
              <c:strCache>
                <c:ptCount val="1"/>
                <c:pt idx="0">
                  <c:v>T . TARGET</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numRef>
              <c:f>'SEC WISE TREND 2021-2022 '!$K$31:$K$42</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'!$N$31:$N$42</c:f>
              <c:numCache>
                <c:formatCode>0.00</c:formatCode>
                <c:ptCount val="12"/>
                <c:pt idx="0">
                  <c:v>0.248</c:v>
                </c:pt>
                <c:pt idx="1">
                  <c:v>0.248</c:v>
                </c:pt>
                <c:pt idx="2">
                  <c:v>0.248</c:v>
                </c:pt>
                <c:pt idx="3">
                  <c:v>0.23199999999999998</c:v>
                </c:pt>
                <c:pt idx="4">
                  <c:v>0.23199999999999998</c:v>
                </c:pt>
                <c:pt idx="5">
                  <c:v>0.23199999999999998</c:v>
                </c:pt>
                <c:pt idx="6">
                  <c:v>0.21600000000000003</c:v>
                </c:pt>
                <c:pt idx="7">
                  <c:v>0.21600000000000003</c:v>
                </c:pt>
                <c:pt idx="8">
                  <c:v>0.21600000000000003</c:v>
                </c:pt>
                <c:pt idx="9">
                  <c:v>0.2</c:v>
                </c:pt>
                <c:pt idx="10">
                  <c:v>0.2</c:v>
                </c:pt>
                <c:pt idx="11">
                  <c:v>0.2</c:v>
                </c:pt>
              </c:numCache>
            </c:numRef>
          </c:val>
          <c:smooth val="0"/>
          <c:extLst>
            <c:ext xmlns:c16="http://schemas.microsoft.com/office/drawing/2014/chart" uri="{C3380CC4-5D6E-409C-BE32-E72D297353CC}">
              <c16:uniqueId val="{00000001-B094-4769-8E06-CDA62B8BD6A4}"/>
            </c:ext>
          </c:extLst>
        </c:ser>
        <c:ser>
          <c:idx val="2"/>
          <c:order val="2"/>
          <c:tx>
            <c:strRef>
              <c:f>'SEC WISE TREND 2021-2022 '!$M$30</c:f>
              <c:strCache>
                <c:ptCount val="1"/>
                <c:pt idx="0">
                  <c:v>TARGET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'SEC WISE TREND 2021-2022 '!$M$31:$M$42</c:f>
              <c:numCache>
                <c:formatCode>0.00</c:formatCode>
                <c:ptCount val="12"/>
                <c:pt idx="0">
                  <c:v>0.31</c:v>
                </c:pt>
                <c:pt idx="1">
                  <c:v>0.31</c:v>
                </c:pt>
                <c:pt idx="2">
                  <c:v>0.31</c:v>
                </c:pt>
                <c:pt idx="3">
                  <c:v>0.28999999999999998</c:v>
                </c:pt>
                <c:pt idx="4">
                  <c:v>0.28999999999999998</c:v>
                </c:pt>
                <c:pt idx="5">
                  <c:v>0.28999999999999998</c:v>
                </c:pt>
                <c:pt idx="6">
                  <c:v>0.27</c:v>
                </c:pt>
                <c:pt idx="7">
                  <c:v>0.27</c:v>
                </c:pt>
                <c:pt idx="8">
                  <c:v>0.27</c:v>
                </c:pt>
                <c:pt idx="9">
                  <c:v>0.25</c:v>
                </c:pt>
                <c:pt idx="10">
                  <c:v>0.25</c:v>
                </c:pt>
                <c:pt idx="11">
                  <c:v>0.25</c:v>
                </c:pt>
              </c:numCache>
            </c:numRef>
          </c:val>
          <c:smooth val="0"/>
          <c:extLst>
            <c:ext xmlns:c16="http://schemas.microsoft.com/office/drawing/2014/chart" uri="{C3380CC4-5D6E-409C-BE32-E72D297353CC}">
              <c16:uniqueId val="{00000002-B094-4769-8E06-CDA62B8BD6A4}"/>
            </c:ext>
          </c:extLst>
        </c:ser>
        <c:dLbls>
          <c:showLegendKey val="0"/>
          <c:showVal val="0"/>
          <c:showCatName val="0"/>
          <c:showSerName val="0"/>
          <c:showPercent val="0"/>
          <c:showBubbleSize val="0"/>
        </c:dLbls>
        <c:marker val="1"/>
        <c:smooth val="0"/>
        <c:axId val="109216512"/>
        <c:axId val="109218432"/>
      </c:lineChart>
      <c:dateAx>
        <c:axId val="109216512"/>
        <c:scaling>
          <c:orientation val="minMax"/>
        </c:scaling>
        <c:delete val="0"/>
        <c:axPos val="b"/>
        <c:title>
          <c:tx>
            <c:rich>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09218432"/>
        <c:crosses val="autoZero"/>
        <c:auto val="1"/>
        <c:lblOffset val="100"/>
        <c:baseTimeUnit val="months"/>
      </c:dateAx>
      <c:valAx>
        <c:axId val="109218432"/>
        <c:scaling>
          <c:orientation val="minMax"/>
        </c:scaling>
        <c:delete val="0"/>
        <c:axPos val="l"/>
        <c:title>
          <c:tx>
            <c:rich>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IN"/>
                  <a:t>REJECTION IN COST</a:t>
                </a:r>
              </a:p>
            </c:rich>
          </c:tx>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09216512"/>
        <c:crosses val="autoZero"/>
        <c:crossBetween val="between"/>
      </c:valAx>
      <c:spPr>
        <a:noFill/>
        <a:ln>
          <a:noFill/>
        </a:ln>
        <a:effectLst/>
      </c:spPr>
    </c:plotArea>
    <c:legend>
      <c:legendPos val="r"/>
      <c:layout>
        <c:manualLayout>
          <c:xMode val="edge"/>
          <c:yMode val="edge"/>
          <c:x val="0.6823483964503011"/>
          <c:y val="1.4649585002878225E-2"/>
          <c:w val="0.29100171957729987"/>
          <c:h val="0.26523908561528031"/>
        </c:manualLayout>
      </c:layout>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22225" cap="flat" cmpd="sng" algn="ctr">
      <a:solidFill>
        <a:schemeClr val="tx1"/>
      </a:solidFill>
      <a:round/>
    </a:ln>
    <a:effectLst/>
  </c:spPr>
  <c:txPr>
    <a:bodyPr/>
    <a:lstStyle/>
    <a:p>
      <a:pPr>
        <a:defRPr sz="800" b="1">
          <a:solidFill>
            <a:sysClr val="windowText" lastClr="000000"/>
          </a:solidFill>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mn-lt"/>
                <a:ea typeface="+mn-ea"/>
                <a:cs typeface="+mn-cs"/>
              </a:defRPr>
            </a:pPr>
            <a:r>
              <a:rPr lang="en-IN"/>
              <a:t>CON ROD LINE REJ. %</a:t>
            </a:r>
          </a:p>
        </c:rich>
      </c:tx>
      <c:layout>
        <c:manualLayout>
          <c:xMode val="edge"/>
          <c:yMode val="edge"/>
          <c:x val="0.37466021412278661"/>
          <c:y val="1.6157893668263285E-2"/>
        </c:manualLayout>
      </c:layout>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0533434650455926"/>
          <c:y val="0.21539766518200193"/>
          <c:w val="0.87341731989548355"/>
          <c:h val="0.5180421976791445"/>
        </c:manualLayout>
      </c:layout>
      <c:barChart>
        <c:barDir val="col"/>
        <c:grouping val="clustered"/>
        <c:varyColors val="0"/>
        <c:ser>
          <c:idx val="0"/>
          <c:order val="0"/>
          <c:tx>
            <c:strRef>
              <c:f>'SEC WISE TREND 2021-2022 '!$L$57</c:f>
              <c:strCache>
                <c:ptCount val="1"/>
                <c:pt idx="0">
                  <c:v>ACTUAL</c:v>
                </c:pt>
              </c:strCache>
            </c:strRef>
          </c:tx>
          <c:spPr>
            <a:solidFill>
              <a:srgbClr val="FF0000"/>
            </a:solidFill>
            <a:ln>
              <a:noFill/>
            </a:ln>
            <a:effectLst/>
          </c:spPr>
          <c:invertIfNegative val="0"/>
          <c:dPt>
            <c:idx val="4"/>
            <c:invertIfNegative val="0"/>
            <c:bubble3D val="0"/>
            <c:extLst>
              <c:ext xmlns:c16="http://schemas.microsoft.com/office/drawing/2014/chart" uri="{C3380CC4-5D6E-409C-BE32-E72D297353CC}">
                <c16:uniqueId val="{00000001-A6DD-4074-9224-577FF1138B56}"/>
              </c:ext>
            </c:extLst>
          </c:dPt>
          <c:dLbls>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'SEC WISE TREND 2021-2022 '!$K$58:$K$69</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'!$L$58:$L$69</c:f>
              <c:numCache>
                <c:formatCode>0.00</c:formatCode>
                <c:ptCount val="12"/>
                <c:pt idx="0">
                  <c:v>0.9</c:v>
                </c:pt>
                <c:pt idx="1">
                  <c:v>0.28999999999999998</c:v>
                </c:pt>
                <c:pt idx="2">
                  <c:v>0.67</c:v>
                </c:pt>
              </c:numCache>
            </c:numRef>
          </c:val>
          <c:extLst>
            <c:ext xmlns:c16="http://schemas.microsoft.com/office/drawing/2014/chart" uri="{C3380CC4-5D6E-409C-BE32-E72D297353CC}">
              <c16:uniqueId val="{00000002-A6DD-4074-9224-577FF1138B56}"/>
            </c:ext>
          </c:extLst>
        </c:ser>
        <c:dLbls>
          <c:showLegendKey val="0"/>
          <c:showVal val="0"/>
          <c:showCatName val="0"/>
          <c:showSerName val="0"/>
          <c:showPercent val="0"/>
          <c:showBubbleSize val="0"/>
        </c:dLbls>
        <c:gapWidth val="150"/>
        <c:axId val="109401600"/>
        <c:axId val="109403520"/>
      </c:barChart>
      <c:lineChart>
        <c:grouping val="standard"/>
        <c:varyColors val="0"/>
        <c:ser>
          <c:idx val="1"/>
          <c:order val="1"/>
          <c:tx>
            <c:strRef>
              <c:f>'SEC WISE TREND 2021-2022 '!$N$57</c:f>
              <c:strCache>
                <c:ptCount val="1"/>
                <c:pt idx="0">
                  <c:v>T . TARGET</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numRef>
              <c:f>'SEC WISE TREND 2021-2022 '!$K$58:$K$69</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'!$N$58:$N$69</c:f>
              <c:numCache>
                <c:formatCode>0.00</c:formatCode>
                <c:ptCount val="12"/>
                <c:pt idx="0">
                  <c:v>8.0000000000000016E-2</c:v>
                </c:pt>
                <c:pt idx="1">
                  <c:v>8.0000000000000016E-2</c:v>
                </c:pt>
                <c:pt idx="2">
                  <c:v>8.0000000000000016E-2</c:v>
                </c:pt>
                <c:pt idx="3">
                  <c:v>7.1999999999999995E-2</c:v>
                </c:pt>
                <c:pt idx="4">
                  <c:v>7.1999999999999995E-2</c:v>
                </c:pt>
                <c:pt idx="5">
                  <c:v>7.1999999999999995E-2</c:v>
                </c:pt>
                <c:pt idx="6">
                  <c:v>5.6000000000000008E-2</c:v>
                </c:pt>
                <c:pt idx="7">
                  <c:v>5.6000000000000008E-2</c:v>
                </c:pt>
                <c:pt idx="8">
                  <c:v>5.6000000000000008E-2</c:v>
                </c:pt>
                <c:pt idx="9">
                  <c:v>4.0000000000000008E-2</c:v>
                </c:pt>
                <c:pt idx="10">
                  <c:v>4.0000000000000008E-2</c:v>
                </c:pt>
                <c:pt idx="11">
                  <c:v>4.0000000000000008E-2</c:v>
                </c:pt>
              </c:numCache>
            </c:numRef>
          </c:val>
          <c:smooth val="0"/>
          <c:extLst>
            <c:ext xmlns:c16="http://schemas.microsoft.com/office/drawing/2014/chart" uri="{C3380CC4-5D6E-409C-BE32-E72D297353CC}">
              <c16:uniqueId val="{00000003-A6DD-4074-9224-577FF1138B56}"/>
            </c:ext>
          </c:extLst>
        </c:ser>
        <c:ser>
          <c:idx val="2"/>
          <c:order val="2"/>
          <c:tx>
            <c:strRef>
              <c:f>'SEC WISE TREND 2021-2022 '!$M$57</c:f>
              <c:strCache>
                <c:ptCount val="1"/>
                <c:pt idx="0">
                  <c:v>TARGET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'SEC WISE TREND 2021-2022 '!$M$58:$M$69</c:f>
              <c:numCache>
                <c:formatCode>0.00</c:formatCode>
                <c:ptCount val="12"/>
                <c:pt idx="0">
                  <c:v>0.1</c:v>
                </c:pt>
                <c:pt idx="1">
                  <c:v>0.1</c:v>
                </c:pt>
                <c:pt idx="2">
                  <c:v>0.1</c:v>
                </c:pt>
                <c:pt idx="3">
                  <c:v>0.09</c:v>
                </c:pt>
                <c:pt idx="4">
                  <c:v>0.09</c:v>
                </c:pt>
                <c:pt idx="5">
                  <c:v>0.09</c:v>
                </c:pt>
                <c:pt idx="6">
                  <c:v>7.0000000000000007E-2</c:v>
                </c:pt>
                <c:pt idx="7">
                  <c:v>7.0000000000000007E-2</c:v>
                </c:pt>
                <c:pt idx="8">
                  <c:v>7.0000000000000007E-2</c:v>
                </c:pt>
                <c:pt idx="9">
                  <c:v>0.05</c:v>
                </c:pt>
                <c:pt idx="10">
                  <c:v>0.05</c:v>
                </c:pt>
                <c:pt idx="11">
                  <c:v>0.05</c:v>
                </c:pt>
              </c:numCache>
            </c:numRef>
          </c:val>
          <c:smooth val="0"/>
          <c:extLst>
            <c:ext xmlns:c16="http://schemas.microsoft.com/office/drawing/2014/chart" uri="{C3380CC4-5D6E-409C-BE32-E72D297353CC}">
              <c16:uniqueId val="{00000004-A6DD-4074-9224-577FF1138B56}"/>
            </c:ext>
          </c:extLst>
        </c:ser>
        <c:dLbls>
          <c:showLegendKey val="0"/>
          <c:showVal val="0"/>
          <c:showCatName val="0"/>
          <c:showSerName val="0"/>
          <c:showPercent val="0"/>
          <c:showBubbleSize val="0"/>
        </c:dLbls>
        <c:marker val="1"/>
        <c:smooth val="0"/>
        <c:axId val="109401600"/>
        <c:axId val="109403520"/>
      </c:lineChart>
      <c:dateAx>
        <c:axId val="109401600"/>
        <c:scaling>
          <c:orientation val="minMax"/>
        </c:scaling>
        <c:delete val="0"/>
        <c:axPos val="b"/>
        <c:title>
          <c:tx>
            <c:rich>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09403520"/>
        <c:crosses val="autoZero"/>
        <c:auto val="1"/>
        <c:lblOffset val="100"/>
        <c:baseTimeUnit val="months"/>
      </c:dateAx>
      <c:valAx>
        <c:axId val="109403520"/>
        <c:scaling>
          <c:orientation val="minMax"/>
        </c:scaling>
        <c:delete val="0"/>
        <c:axPos val="l"/>
        <c:title>
          <c:tx>
            <c:rich>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IN"/>
                  <a:t>REJECTION IN COST</a:t>
                </a:r>
              </a:p>
            </c:rich>
          </c:tx>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09401600"/>
        <c:crosses val="autoZero"/>
        <c:crossBetween val="between"/>
      </c:valAx>
      <c:spPr>
        <a:noFill/>
        <a:ln>
          <a:noFill/>
        </a:ln>
        <a:effectLst/>
      </c:spPr>
    </c:plotArea>
    <c:legend>
      <c:legendPos val="r"/>
      <c:layout>
        <c:manualLayout>
          <c:xMode val="edge"/>
          <c:yMode val="edge"/>
          <c:x val="0.76185679659653749"/>
          <c:y val="5.3010029132057837E-2"/>
          <c:w val="0.22767768851111708"/>
          <c:h val="0.22998632016949161"/>
        </c:manualLayout>
      </c:layout>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22225" cap="flat" cmpd="sng" algn="ctr">
      <a:solidFill>
        <a:schemeClr val="tx1"/>
      </a:solidFill>
      <a:round/>
    </a:ln>
    <a:effectLst/>
  </c:spPr>
  <c:txPr>
    <a:bodyPr/>
    <a:lstStyle/>
    <a:p>
      <a:pPr>
        <a:defRPr sz="800" b="1">
          <a:solidFill>
            <a:sysClr val="windowText" lastClr="000000"/>
          </a:solidFill>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chemeClr val="tx1"/>
                </a:solidFill>
                <a:latin typeface="+mn-lt"/>
                <a:ea typeface="+mn-ea"/>
                <a:cs typeface="+mn-cs"/>
              </a:defRPr>
            </a:pPr>
            <a:r>
              <a:rPr lang="en-IN"/>
              <a:t>HARDLINE- REJ. %</a:t>
            </a:r>
          </a:p>
        </c:rich>
      </c:tx>
      <c:layout>
        <c:manualLayout>
          <c:xMode val="edge"/>
          <c:yMode val="edge"/>
          <c:x val="0.34626115384532652"/>
          <c:y val="3.2693787922863253E-2"/>
        </c:manualLayout>
      </c:layout>
      <c:overlay val="0"/>
      <c:spPr>
        <a:noFill/>
        <a:ln>
          <a:noFill/>
        </a:ln>
        <a:effectLst/>
      </c:spPr>
      <c:txPr>
        <a:bodyPr rot="0" spcFirstLastPara="1" vertOverflow="ellipsis" vert="horz" wrap="square" anchor="ctr" anchorCtr="1"/>
        <a:lstStyle/>
        <a:p>
          <a:pPr>
            <a:defRPr sz="9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9.8160082163642581E-2"/>
          <c:y val="0.24900621643990908"/>
          <c:w val="0.8844831222184184"/>
          <c:h val="0.46158472549568647"/>
        </c:manualLayout>
      </c:layout>
      <c:barChart>
        <c:barDir val="col"/>
        <c:grouping val="clustered"/>
        <c:varyColors val="0"/>
        <c:ser>
          <c:idx val="0"/>
          <c:order val="0"/>
          <c:tx>
            <c:strRef>
              <c:f>'SEC WISE TREND 2021-2022 '!$B$2</c:f>
              <c:strCache>
                <c:ptCount val="1"/>
                <c:pt idx="0">
                  <c:v>ACTUAL</c:v>
                </c:pt>
              </c:strCache>
            </c:strRef>
          </c:tx>
          <c:spPr>
            <a:solidFill>
              <a:srgbClr val="92D050"/>
            </a:solidFill>
            <a:ln>
              <a:noFill/>
            </a:ln>
            <a:effectLst/>
          </c:spPr>
          <c:invertIfNegative val="0"/>
          <c:dPt>
            <c:idx val="0"/>
            <c:invertIfNegative val="0"/>
            <c:bubble3D val="0"/>
            <c:extLst>
              <c:ext xmlns:c16="http://schemas.microsoft.com/office/drawing/2014/chart" uri="{C3380CC4-5D6E-409C-BE32-E72D297353CC}">
                <c16:uniqueId val="{00000001-4A9E-4CEA-87C8-39694F893B4A}"/>
              </c:ext>
            </c:extLst>
          </c:dPt>
          <c:dPt>
            <c:idx val="1"/>
            <c:invertIfNegative val="0"/>
            <c:bubble3D val="0"/>
            <c:extLst>
              <c:ext xmlns:c16="http://schemas.microsoft.com/office/drawing/2014/chart" uri="{C3380CC4-5D6E-409C-BE32-E72D297353CC}">
                <c16:uniqueId val="{00000003-4A9E-4CEA-87C8-39694F893B4A}"/>
              </c:ext>
            </c:extLst>
          </c:dPt>
          <c:dPt>
            <c:idx val="2"/>
            <c:invertIfNegative val="0"/>
            <c:bubble3D val="0"/>
            <c:extLst>
              <c:ext xmlns:c16="http://schemas.microsoft.com/office/drawing/2014/chart" uri="{C3380CC4-5D6E-409C-BE32-E72D297353CC}">
                <c16:uniqueId val="{00000005-4A9E-4CEA-87C8-39694F893B4A}"/>
              </c:ext>
            </c:extLst>
          </c:dPt>
          <c:dPt>
            <c:idx val="3"/>
            <c:invertIfNegative val="0"/>
            <c:bubble3D val="0"/>
            <c:extLst>
              <c:ext xmlns:c16="http://schemas.microsoft.com/office/drawing/2014/chart" uri="{C3380CC4-5D6E-409C-BE32-E72D297353CC}">
                <c16:uniqueId val="{00000007-4A9E-4CEA-87C8-39694F893B4A}"/>
              </c:ext>
            </c:extLst>
          </c:dPt>
          <c:dPt>
            <c:idx val="4"/>
            <c:invertIfNegative val="0"/>
            <c:bubble3D val="0"/>
            <c:extLst>
              <c:ext xmlns:c16="http://schemas.microsoft.com/office/drawing/2014/chart" uri="{C3380CC4-5D6E-409C-BE32-E72D297353CC}">
                <c16:uniqueId val="{00000009-4A9E-4CEA-87C8-39694F893B4A}"/>
              </c:ext>
            </c:extLst>
          </c:dPt>
          <c:dPt>
            <c:idx val="6"/>
            <c:invertIfNegative val="0"/>
            <c:bubble3D val="0"/>
            <c:spPr>
              <a:solidFill>
                <a:srgbClr val="FF0000"/>
              </a:solidFill>
              <a:ln>
                <a:noFill/>
              </a:ln>
              <a:effectLst/>
            </c:spPr>
            <c:extLst>
              <c:ext xmlns:c16="http://schemas.microsoft.com/office/drawing/2014/chart" uri="{C3380CC4-5D6E-409C-BE32-E72D297353CC}">
                <c16:uniqueId val="{0000000D-FD5C-462D-AD85-DB2A82714211}"/>
              </c:ext>
            </c:extLst>
          </c:dPt>
          <c:dPt>
            <c:idx val="7"/>
            <c:invertIfNegative val="0"/>
            <c:bubble3D val="0"/>
            <c:spPr>
              <a:solidFill>
                <a:srgbClr val="FF0000"/>
              </a:solidFill>
              <a:ln>
                <a:noFill/>
              </a:ln>
              <a:effectLst/>
            </c:spPr>
            <c:extLst>
              <c:ext xmlns:c16="http://schemas.microsoft.com/office/drawing/2014/chart" uri="{C3380CC4-5D6E-409C-BE32-E72D297353CC}">
                <c16:uniqueId val="{0000000C-FD5C-462D-AD85-DB2A82714211}"/>
              </c:ext>
            </c:extLst>
          </c:dPt>
          <c:dPt>
            <c:idx val="8"/>
            <c:invertIfNegative val="0"/>
            <c:bubble3D val="0"/>
            <c:spPr>
              <a:solidFill>
                <a:srgbClr val="FF0000"/>
              </a:solidFill>
              <a:ln>
                <a:noFill/>
              </a:ln>
              <a:effectLst/>
            </c:spPr>
            <c:extLst>
              <c:ext xmlns:c16="http://schemas.microsoft.com/office/drawing/2014/chart" uri="{C3380CC4-5D6E-409C-BE32-E72D297353CC}">
                <c16:uniqueId val="{0000000B-FD5C-462D-AD85-DB2A82714211}"/>
              </c:ext>
            </c:extLst>
          </c:dPt>
          <c:dPt>
            <c:idx val="9"/>
            <c:invertIfNegative val="0"/>
            <c:bubble3D val="0"/>
            <c:spPr>
              <a:solidFill>
                <a:srgbClr val="FF0000"/>
              </a:solidFill>
              <a:ln>
                <a:noFill/>
              </a:ln>
              <a:effectLst/>
            </c:spPr>
            <c:extLst>
              <c:ext xmlns:c16="http://schemas.microsoft.com/office/drawing/2014/chart" uri="{C3380CC4-5D6E-409C-BE32-E72D297353CC}">
                <c16:uniqueId val="{00000011-A4F3-482F-82F4-AAEBE3C2C4F8}"/>
              </c:ext>
            </c:extLst>
          </c:dPt>
          <c:dLbls>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'SEC WISE TREND 2021-2022 '!$A$3:$A$14</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'!$B$3:$B$14</c:f>
              <c:numCache>
                <c:formatCode>0.00</c:formatCode>
                <c:ptCount val="12"/>
                <c:pt idx="0">
                  <c:v>0.05</c:v>
                </c:pt>
                <c:pt idx="1">
                  <c:v>0.1</c:v>
                </c:pt>
                <c:pt idx="2">
                  <c:v>0.08</c:v>
                </c:pt>
              </c:numCache>
            </c:numRef>
          </c:val>
          <c:extLst>
            <c:ext xmlns:c16="http://schemas.microsoft.com/office/drawing/2014/chart" uri="{C3380CC4-5D6E-409C-BE32-E72D297353CC}">
              <c16:uniqueId val="{0000000A-4A9E-4CEA-87C8-39694F893B4A}"/>
            </c:ext>
          </c:extLst>
        </c:ser>
        <c:dLbls>
          <c:showLegendKey val="0"/>
          <c:showVal val="0"/>
          <c:showCatName val="0"/>
          <c:showSerName val="0"/>
          <c:showPercent val="0"/>
          <c:showBubbleSize val="0"/>
        </c:dLbls>
        <c:gapWidth val="150"/>
        <c:axId val="109351680"/>
        <c:axId val="109353600"/>
      </c:barChart>
      <c:lineChart>
        <c:grouping val="standard"/>
        <c:varyColors val="0"/>
        <c:ser>
          <c:idx val="1"/>
          <c:order val="1"/>
          <c:tx>
            <c:strRef>
              <c:f>'SEC WISE TREND 2021-2022 '!$C$2</c:f>
              <c:strCache>
                <c:ptCount val="1"/>
                <c:pt idx="0">
                  <c:v>TARGET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'SEC WISE TREND 2021-2022 '!$A$3:$A$14</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'!$C$3:$C$14</c:f>
              <c:numCache>
                <c:formatCode>0.00</c:formatCode>
                <c:ptCount val="12"/>
                <c:pt idx="0">
                  <c:v>0.12</c:v>
                </c:pt>
                <c:pt idx="1">
                  <c:v>0.12</c:v>
                </c:pt>
                <c:pt idx="2">
                  <c:v>0.12</c:v>
                </c:pt>
                <c:pt idx="3">
                  <c:v>0.09</c:v>
                </c:pt>
                <c:pt idx="4">
                  <c:v>0.09</c:v>
                </c:pt>
                <c:pt idx="5">
                  <c:v>0.09</c:v>
                </c:pt>
                <c:pt idx="6">
                  <c:v>7.0000000000000007E-2</c:v>
                </c:pt>
                <c:pt idx="7">
                  <c:v>7.0000000000000007E-2</c:v>
                </c:pt>
                <c:pt idx="8">
                  <c:v>7.0000000000000007E-2</c:v>
                </c:pt>
                <c:pt idx="9">
                  <c:v>0.05</c:v>
                </c:pt>
                <c:pt idx="10">
                  <c:v>0.05</c:v>
                </c:pt>
                <c:pt idx="11">
                  <c:v>0.05</c:v>
                </c:pt>
              </c:numCache>
            </c:numRef>
          </c:val>
          <c:smooth val="0"/>
          <c:extLst>
            <c:ext xmlns:c16="http://schemas.microsoft.com/office/drawing/2014/chart" uri="{C3380CC4-5D6E-409C-BE32-E72D297353CC}">
              <c16:uniqueId val="{0000000B-4A9E-4CEA-87C8-39694F893B4A}"/>
            </c:ext>
          </c:extLst>
        </c:ser>
        <c:ser>
          <c:idx val="2"/>
          <c:order val="2"/>
          <c:tx>
            <c:strRef>
              <c:f>'SEC WISE TREND 2021-2022 '!$D$2</c:f>
              <c:strCache>
                <c:ptCount val="1"/>
                <c:pt idx="0">
                  <c:v>T . TARGET</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numRef>
              <c:f>'SEC WISE TREND 2021-2022 '!$A$3:$A$14</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'!$D$3:$D$14</c:f>
              <c:numCache>
                <c:formatCode>0.00</c:formatCode>
                <c:ptCount val="12"/>
                <c:pt idx="0">
                  <c:v>9.6000000000000002E-2</c:v>
                </c:pt>
                <c:pt idx="1">
                  <c:v>9.6000000000000002E-2</c:v>
                </c:pt>
                <c:pt idx="2">
                  <c:v>9.6000000000000002E-2</c:v>
                </c:pt>
                <c:pt idx="3">
                  <c:v>7.1999999999999995E-2</c:v>
                </c:pt>
                <c:pt idx="4">
                  <c:v>7.1999999999999995E-2</c:v>
                </c:pt>
                <c:pt idx="5">
                  <c:v>7.1999999999999995E-2</c:v>
                </c:pt>
                <c:pt idx="6">
                  <c:v>5.6000000000000008E-2</c:v>
                </c:pt>
                <c:pt idx="7">
                  <c:v>5.6000000000000008E-2</c:v>
                </c:pt>
                <c:pt idx="8">
                  <c:v>5.6000000000000008E-2</c:v>
                </c:pt>
                <c:pt idx="9">
                  <c:v>4.0000000000000008E-2</c:v>
                </c:pt>
                <c:pt idx="10">
                  <c:v>4.0000000000000008E-2</c:v>
                </c:pt>
                <c:pt idx="11">
                  <c:v>4.0000000000000008E-2</c:v>
                </c:pt>
              </c:numCache>
            </c:numRef>
          </c:val>
          <c:smooth val="0"/>
          <c:extLst>
            <c:ext xmlns:c16="http://schemas.microsoft.com/office/drawing/2014/chart" uri="{C3380CC4-5D6E-409C-BE32-E72D297353CC}">
              <c16:uniqueId val="{0000000C-4A9E-4CEA-87C8-39694F893B4A}"/>
            </c:ext>
          </c:extLst>
        </c:ser>
        <c:dLbls>
          <c:showLegendKey val="0"/>
          <c:showVal val="0"/>
          <c:showCatName val="0"/>
          <c:showSerName val="0"/>
          <c:showPercent val="0"/>
          <c:showBubbleSize val="0"/>
        </c:dLbls>
        <c:marker val="1"/>
        <c:smooth val="0"/>
        <c:axId val="109351680"/>
        <c:axId val="109353600"/>
      </c:lineChart>
      <c:dateAx>
        <c:axId val="109351680"/>
        <c:scaling>
          <c:orientation val="minMax"/>
        </c:scaling>
        <c:delete val="0"/>
        <c:axPos val="b"/>
        <c:title>
          <c:tx>
            <c:rich>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09353600"/>
        <c:crosses val="autoZero"/>
        <c:auto val="1"/>
        <c:lblOffset val="100"/>
        <c:baseTimeUnit val="months"/>
      </c:dateAx>
      <c:valAx>
        <c:axId val="109353600"/>
        <c:scaling>
          <c:orientation val="minMax"/>
        </c:scaling>
        <c:delete val="0"/>
        <c:axPos val="l"/>
        <c:title>
          <c:tx>
            <c:rich>
              <a:bodyPr rot="-5400000" spcFirstLastPara="1" vertOverflow="ellipsis" vert="horz" wrap="square" anchor="ctr" anchorCtr="1"/>
              <a:lstStyle/>
              <a:p>
                <a:pPr>
                  <a:defRPr sz="800" b="1" i="0" u="none" strike="noStrike" kern="1200" baseline="0">
                    <a:solidFill>
                      <a:schemeClr val="tx1"/>
                    </a:solidFill>
                    <a:latin typeface="+mn-lt"/>
                    <a:ea typeface="+mn-ea"/>
                    <a:cs typeface="+mn-cs"/>
                  </a:defRPr>
                </a:pPr>
                <a:r>
                  <a:rPr lang="en-IN"/>
                  <a:t>REJECTION </a:t>
                </a:r>
                <a:r>
                  <a:rPr lang="en-IN" baseline="0"/>
                  <a:t> IN COST</a:t>
                </a:r>
                <a:endParaRPr lang="en-IN"/>
              </a:p>
            </c:rich>
          </c:tx>
          <c:overlay val="0"/>
          <c:spPr>
            <a:noFill/>
            <a:ln>
              <a:noFill/>
            </a:ln>
            <a:effectLst/>
          </c:spPr>
          <c:txPr>
            <a:bodyPr rot="-54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09351680"/>
        <c:crosses val="autoZero"/>
        <c:crossBetween val="between"/>
      </c:valAx>
      <c:spPr>
        <a:noFill/>
        <a:ln>
          <a:noFill/>
        </a:ln>
        <a:effectLst/>
      </c:spPr>
    </c:plotArea>
    <c:legend>
      <c:legendPos val="r"/>
      <c:layout>
        <c:manualLayout>
          <c:xMode val="edge"/>
          <c:yMode val="edge"/>
          <c:x val="0.73220842177336531"/>
          <c:y val="9.8536475611738603E-2"/>
          <c:w val="0.22953070866141728"/>
          <c:h val="0.36897170057985901"/>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22225" cap="flat" cmpd="sng" algn="ctr">
      <a:solidFill>
        <a:schemeClr val="tx1"/>
      </a:solidFill>
      <a:round/>
    </a:ln>
    <a:effectLst/>
  </c:spPr>
  <c:txPr>
    <a:bodyPr/>
    <a:lstStyle/>
    <a:p>
      <a:pPr>
        <a:defRPr sz="800" b="1">
          <a:solidFill>
            <a:schemeClr val="tx1"/>
          </a:solidFill>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960" b="1" i="0" u="none" strike="noStrike" kern="1200" spc="0" baseline="0">
                <a:solidFill>
                  <a:sysClr val="windowText" lastClr="000000"/>
                </a:solidFill>
                <a:latin typeface="+mn-lt"/>
                <a:ea typeface="+mn-ea"/>
                <a:cs typeface="+mn-cs"/>
              </a:defRPr>
            </a:pPr>
            <a:r>
              <a:rPr lang="en-IN"/>
              <a:t>SHAFT LINE-A REJ. %</a:t>
            </a:r>
          </a:p>
        </c:rich>
      </c:tx>
      <c:layout>
        <c:manualLayout>
          <c:xMode val="edge"/>
          <c:yMode val="edge"/>
          <c:x val="0.34626115384532652"/>
          <c:y val="3.2693787922863253E-2"/>
        </c:manualLayout>
      </c:layout>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8425535848707751E-2"/>
          <c:y val="0.21837043081564583"/>
          <c:w val="0.87846541910434361"/>
          <c:h val="0.52490019501685992"/>
        </c:manualLayout>
      </c:layout>
      <c:barChart>
        <c:barDir val="col"/>
        <c:grouping val="clustered"/>
        <c:varyColors val="0"/>
        <c:ser>
          <c:idx val="0"/>
          <c:order val="0"/>
          <c:tx>
            <c:strRef>
              <c:f>'SEC WISE TREND 2021-2022 '!$B$30</c:f>
              <c:strCache>
                <c:ptCount val="1"/>
                <c:pt idx="0">
                  <c:v>ACTUAL</c:v>
                </c:pt>
              </c:strCache>
            </c:strRef>
          </c:tx>
          <c:spPr>
            <a:solidFill>
              <a:srgbClr val="FF0000"/>
            </a:solidFill>
            <a:ln>
              <a:noFill/>
            </a:ln>
            <a:effectLst/>
          </c:spPr>
          <c:invertIfNegative val="0"/>
          <c:dPt>
            <c:idx val="2"/>
            <c:invertIfNegative val="0"/>
            <c:bubble3D val="0"/>
            <c:spPr>
              <a:solidFill>
                <a:srgbClr val="FF0000"/>
              </a:solidFill>
              <a:ln>
                <a:noFill/>
              </a:ln>
              <a:effectLst/>
            </c:spPr>
            <c:extLst>
              <c:ext xmlns:c16="http://schemas.microsoft.com/office/drawing/2014/chart" uri="{C3380CC4-5D6E-409C-BE32-E72D297353CC}">
                <c16:uniqueId val="{00000001-7605-4B9E-A3EA-B59229F7625F}"/>
              </c:ext>
            </c:extLst>
          </c:dPt>
          <c:dPt>
            <c:idx val="3"/>
            <c:invertIfNegative val="0"/>
            <c:bubble3D val="0"/>
            <c:spPr>
              <a:solidFill>
                <a:srgbClr val="FF0000"/>
              </a:solidFill>
              <a:ln>
                <a:noFill/>
              </a:ln>
              <a:effectLst/>
            </c:spPr>
            <c:extLst>
              <c:ext xmlns:c16="http://schemas.microsoft.com/office/drawing/2014/chart" uri="{C3380CC4-5D6E-409C-BE32-E72D297353CC}">
                <c16:uniqueId val="{00000003-7605-4B9E-A3EA-B59229F7625F}"/>
              </c:ext>
            </c:extLst>
          </c:dPt>
          <c:dLbls>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'SEC WISE TREND 2021-2022 '!$A$31:$A$42</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'!$B$31:$B$42</c:f>
              <c:numCache>
                <c:formatCode>0.00</c:formatCode>
                <c:ptCount val="12"/>
                <c:pt idx="0">
                  <c:v>0.37</c:v>
                </c:pt>
                <c:pt idx="1">
                  <c:v>0.34</c:v>
                </c:pt>
                <c:pt idx="2">
                  <c:v>0.67</c:v>
                </c:pt>
              </c:numCache>
            </c:numRef>
          </c:val>
          <c:extLst>
            <c:ext xmlns:c16="http://schemas.microsoft.com/office/drawing/2014/chart" uri="{C3380CC4-5D6E-409C-BE32-E72D297353CC}">
              <c16:uniqueId val="{00000004-7605-4B9E-A3EA-B59229F7625F}"/>
            </c:ext>
          </c:extLst>
        </c:ser>
        <c:dLbls>
          <c:showLegendKey val="0"/>
          <c:showVal val="0"/>
          <c:showCatName val="0"/>
          <c:showSerName val="0"/>
          <c:showPercent val="0"/>
          <c:showBubbleSize val="0"/>
        </c:dLbls>
        <c:gapWidth val="150"/>
        <c:axId val="109815296"/>
        <c:axId val="109817216"/>
      </c:barChart>
      <c:lineChart>
        <c:grouping val="standard"/>
        <c:varyColors val="0"/>
        <c:ser>
          <c:idx val="1"/>
          <c:order val="1"/>
          <c:tx>
            <c:strRef>
              <c:f>'SEC WISE TREND 2021-2022 '!$C$30</c:f>
              <c:strCache>
                <c:ptCount val="1"/>
                <c:pt idx="0">
                  <c:v>TARGET</c:v>
                </c:pt>
              </c:strCache>
            </c:strRef>
          </c:tx>
          <c:spPr>
            <a:ln w="28575" cap="rnd">
              <a:solidFill>
                <a:srgbClr val="9BBB59"/>
              </a:solidFill>
              <a:round/>
            </a:ln>
            <a:effectLst/>
          </c:spPr>
          <c:marker>
            <c:symbol val="circle"/>
            <c:size val="5"/>
            <c:spPr>
              <a:solidFill>
                <a:schemeClr val="accent3"/>
              </a:solidFill>
              <a:ln w="9525">
                <a:solidFill>
                  <a:srgbClr val="9BBB59"/>
                </a:solidFill>
              </a:ln>
              <a:effectLst/>
            </c:spPr>
          </c:marker>
          <c:cat>
            <c:numRef>
              <c:f>'SEC WISE TREND 2021-2022 '!$A$31:$A$42</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'!$C$31:$C$42</c:f>
              <c:numCache>
                <c:formatCode>0.00</c:formatCode>
                <c:ptCount val="12"/>
                <c:pt idx="0">
                  <c:v>0.14000000000000001</c:v>
                </c:pt>
                <c:pt idx="1">
                  <c:v>0.14000000000000001</c:v>
                </c:pt>
                <c:pt idx="2">
                  <c:v>0.14000000000000001</c:v>
                </c:pt>
                <c:pt idx="3">
                  <c:v>0.11</c:v>
                </c:pt>
                <c:pt idx="4">
                  <c:v>0.11</c:v>
                </c:pt>
                <c:pt idx="5">
                  <c:v>0.11</c:v>
                </c:pt>
                <c:pt idx="6">
                  <c:v>0.09</c:v>
                </c:pt>
                <c:pt idx="7">
                  <c:v>0.09</c:v>
                </c:pt>
                <c:pt idx="8">
                  <c:v>0.09</c:v>
                </c:pt>
                <c:pt idx="9">
                  <c:v>7.0000000000000007E-2</c:v>
                </c:pt>
                <c:pt idx="10">
                  <c:v>7.0000000000000007E-2</c:v>
                </c:pt>
                <c:pt idx="11">
                  <c:v>7.0000000000000007E-2</c:v>
                </c:pt>
              </c:numCache>
            </c:numRef>
          </c:val>
          <c:smooth val="0"/>
          <c:extLst>
            <c:ext xmlns:c16="http://schemas.microsoft.com/office/drawing/2014/chart" uri="{C3380CC4-5D6E-409C-BE32-E72D297353CC}">
              <c16:uniqueId val="{00000005-7605-4B9E-A3EA-B59229F7625F}"/>
            </c:ext>
          </c:extLst>
        </c:ser>
        <c:ser>
          <c:idx val="2"/>
          <c:order val="2"/>
          <c:tx>
            <c:strRef>
              <c:f>'SEC WISE TREND 2021-2022 '!$D$30</c:f>
              <c:strCache>
                <c:ptCount val="1"/>
                <c:pt idx="0">
                  <c:v>T . TARGET</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numRef>
              <c:f>'SEC WISE TREND 2021-2022 '!$A$31:$A$42</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'!$D$31:$D$42</c:f>
              <c:numCache>
                <c:formatCode>0.00</c:formatCode>
                <c:ptCount val="12"/>
                <c:pt idx="0">
                  <c:v>0.11200000000000002</c:v>
                </c:pt>
                <c:pt idx="1">
                  <c:v>0.11200000000000002</c:v>
                </c:pt>
                <c:pt idx="2">
                  <c:v>0.11200000000000002</c:v>
                </c:pt>
                <c:pt idx="3">
                  <c:v>8.8000000000000009E-2</c:v>
                </c:pt>
                <c:pt idx="4">
                  <c:v>8.8000000000000009E-2</c:v>
                </c:pt>
                <c:pt idx="5">
                  <c:v>8.8000000000000009E-2</c:v>
                </c:pt>
                <c:pt idx="6">
                  <c:v>7.1999999999999995E-2</c:v>
                </c:pt>
                <c:pt idx="7">
                  <c:v>7.1999999999999995E-2</c:v>
                </c:pt>
                <c:pt idx="8">
                  <c:v>7.1999999999999995E-2</c:v>
                </c:pt>
                <c:pt idx="9">
                  <c:v>5.6000000000000008E-2</c:v>
                </c:pt>
                <c:pt idx="10">
                  <c:v>5.6000000000000008E-2</c:v>
                </c:pt>
                <c:pt idx="11">
                  <c:v>5.6000000000000008E-2</c:v>
                </c:pt>
              </c:numCache>
            </c:numRef>
          </c:val>
          <c:smooth val="0"/>
          <c:extLst>
            <c:ext xmlns:c16="http://schemas.microsoft.com/office/drawing/2014/chart" uri="{C3380CC4-5D6E-409C-BE32-E72D297353CC}">
              <c16:uniqueId val="{00000006-7605-4B9E-A3EA-B59229F7625F}"/>
            </c:ext>
          </c:extLst>
        </c:ser>
        <c:dLbls>
          <c:showLegendKey val="0"/>
          <c:showVal val="0"/>
          <c:showCatName val="0"/>
          <c:showSerName val="0"/>
          <c:showPercent val="0"/>
          <c:showBubbleSize val="0"/>
        </c:dLbls>
        <c:marker val="1"/>
        <c:smooth val="0"/>
        <c:axId val="109815296"/>
        <c:axId val="109817216"/>
      </c:lineChart>
      <c:dateAx>
        <c:axId val="109815296"/>
        <c:scaling>
          <c:orientation val="minMax"/>
        </c:scaling>
        <c:delete val="0"/>
        <c:axPos val="b"/>
        <c:title>
          <c:tx>
            <c:rich>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09817216"/>
        <c:crosses val="autoZero"/>
        <c:auto val="1"/>
        <c:lblOffset val="100"/>
        <c:baseTimeUnit val="months"/>
      </c:dateAx>
      <c:valAx>
        <c:axId val="109817216"/>
        <c:scaling>
          <c:orientation val="minMax"/>
        </c:scaling>
        <c:delete val="0"/>
        <c:axPos val="l"/>
        <c:title>
          <c:tx>
            <c:rich>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IN"/>
                  <a:t>REJECTION IN COST</a:t>
                </a:r>
              </a:p>
            </c:rich>
          </c:tx>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09815296"/>
        <c:crosses val="autoZero"/>
        <c:crossBetween val="between"/>
      </c:valAx>
      <c:spPr>
        <a:noFill/>
        <a:ln>
          <a:noFill/>
        </a:ln>
        <a:effectLst/>
      </c:spPr>
    </c:plotArea>
    <c:legend>
      <c:legendPos val="r"/>
      <c:layout>
        <c:manualLayout>
          <c:xMode val="edge"/>
          <c:yMode val="edge"/>
          <c:x val="0.73894171820041588"/>
          <c:y val="5.1556554687027009E-2"/>
          <c:w val="0.2428469511078557"/>
          <c:h val="0.33875311839575423"/>
        </c:manualLayout>
      </c:layout>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22225" cap="flat" cmpd="sng" algn="ctr">
      <a:solidFill>
        <a:schemeClr val="tx1"/>
      </a:solidFill>
      <a:round/>
    </a:ln>
    <a:effectLst/>
  </c:spPr>
  <c:txPr>
    <a:bodyPr/>
    <a:lstStyle/>
    <a:p>
      <a:pPr>
        <a:defRPr sz="800" b="1">
          <a:solidFill>
            <a:sysClr val="windowText" lastClr="000000"/>
          </a:solidFill>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IN" sz="1200" b="1">
                <a:solidFill>
                  <a:sysClr val="windowText" lastClr="000000"/>
                </a:solidFill>
              </a:rPr>
              <a:t>COLD FORGING REJ.</a:t>
            </a:r>
            <a:r>
              <a:rPr lang="en-IN" sz="1200" b="1" baseline="0">
                <a:solidFill>
                  <a:sysClr val="windowText" lastClr="000000"/>
                </a:solidFill>
              </a:rPr>
              <a:t> %</a:t>
            </a:r>
            <a:endParaRPr lang="en-IN" sz="1200" b="1">
              <a:solidFill>
                <a:sysClr val="windowText" lastClr="000000"/>
              </a:solidFill>
            </a:endParaRPr>
          </a:p>
        </c:rich>
      </c:tx>
      <c:layout>
        <c:manualLayout>
          <c:xMode val="edge"/>
          <c:yMode val="edge"/>
          <c:x val="0.14051664422530605"/>
          <c:y val="1.4703430646117368E-2"/>
        </c:manualLayout>
      </c:layout>
      <c:overlay val="0"/>
      <c:spPr>
        <a:noFill/>
        <a:ln>
          <a:noFill/>
        </a:ln>
        <a:effectLst/>
      </c:spPr>
    </c:title>
    <c:autoTitleDeleted val="0"/>
    <c:plotArea>
      <c:layout>
        <c:manualLayout>
          <c:layoutTarget val="inner"/>
          <c:xMode val="edge"/>
          <c:yMode val="edge"/>
          <c:x val="0.10563160288641786"/>
          <c:y val="0.21539757276513075"/>
          <c:w val="0.87312013204996042"/>
          <c:h val="0.48007858810017784"/>
        </c:manualLayout>
      </c:layout>
      <c:barChart>
        <c:barDir val="col"/>
        <c:grouping val="clustered"/>
        <c:varyColors val="0"/>
        <c:ser>
          <c:idx val="0"/>
          <c:order val="0"/>
          <c:tx>
            <c:strRef>
              <c:f>'SEC WISE TREND 2021-2022 '!$Q$2</c:f>
              <c:strCache>
                <c:ptCount val="1"/>
                <c:pt idx="0">
                  <c:v>ACTUAL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'SEC WISE TREND 2021-2022 '!$K$3:$K$14</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'!$Q$3:$Q$14</c:f>
              <c:numCache>
                <c:formatCode>0.00</c:formatCode>
                <c:ptCount val="12"/>
              </c:numCache>
            </c:numRef>
          </c:val>
          <c:extLst>
            <c:ext xmlns:c16="http://schemas.microsoft.com/office/drawing/2014/chart" uri="{C3380CC4-5D6E-409C-BE32-E72D297353CC}">
              <c16:uniqueId val="{00000000-FDEE-4DC6-ADA2-1AF8B9979558}"/>
            </c:ext>
          </c:extLst>
        </c:ser>
        <c:dLbls>
          <c:showLegendKey val="0"/>
          <c:showVal val="0"/>
          <c:showCatName val="0"/>
          <c:showSerName val="0"/>
          <c:showPercent val="0"/>
          <c:showBubbleSize val="0"/>
        </c:dLbls>
        <c:gapWidth val="150"/>
        <c:axId val="109857408"/>
        <c:axId val="109859584"/>
      </c:barChart>
      <c:lineChart>
        <c:grouping val="standard"/>
        <c:varyColors val="0"/>
        <c:ser>
          <c:idx val="1"/>
          <c:order val="1"/>
          <c:tx>
            <c:strRef>
              <c:f>'SEC WISE TREND 2021-2022 '!$S$2</c:f>
              <c:strCache>
                <c:ptCount val="1"/>
                <c:pt idx="0">
                  <c:v>T . TARGET</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numRef>
              <c:f>'SEC WISE TREND 2021-2022 '!$K$3:$K$14</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'!$S$3:$S$14</c:f>
              <c:numCache>
                <c:formatCode>0.00</c:formatCode>
                <c:ptCount val="12"/>
                <c:pt idx="0">
                  <c:v>1.6E-2</c:v>
                </c:pt>
                <c:pt idx="1">
                  <c:v>1.6E-2</c:v>
                </c:pt>
                <c:pt idx="2">
                  <c:v>1.6E-2</c:v>
                </c:pt>
                <c:pt idx="3">
                  <c:v>1.6E-2</c:v>
                </c:pt>
                <c:pt idx="4">
                  <c:v>1.6E-2</c:v>
                </c:pt>
                <c:pt idx="5">
                  <c:v>1.6E-2</c:v>
                </c:pt>
                <c:pt idx="6">
                  <c:v>1.6E-2</c:v>
                </c:pt>
                <c:pt idx="7">
                  <c:v>1.6E-2</c:v>
                </c:pt>
                <c:pt idx="8">
                  <c:v>1.6E-2</c:v>
                </c:pt>
                <c:pt idx="9">
                  <c:v>8.0000000000000002E-3</c:v>
                </c:pt>
                <c:pt idx="10">
                  <c:v>8.0000000000000002E-3</c:v>
                </c:pt>
                <c:pt idx="11">
                  <c:v>8.0000000000000002E-3</c:v>
                </c:pt>
              </c:numCache>
            </c:numRef>
          </c:val>
          <c:smooth val="0"/>
          <c:extLst>
            <c:ext xmlns:c16="http://schemas.microsoft.com/office/drawing/2014/chart" uri="{C3380CC4-5D6E-409C-BE32-E72D297353CC}">
              <c16:uniqueId val="{00000001-FDEE-4DC6-ADA2-1AF8B9979558}"/>
            </c:ext>
          </c:extLst>
        </c:ser>
        <c:ser>
          <c:idx val="2"/>
          <c:order val="2"/>
          <c:tx>
            <c:strRef>
              <c:f>'SEC WISE TREND 2021-2022 '!$R$2</c:f>
              <c:strCache>
                <c:ptCount val="1"/>
                <c:pt idx="0">
                  <c:v>TARGET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'SEC WISE TREND 2021-2022 '!$R$3:$R$14</c:f>
              <c:numCache>
                <c:formatCode>0.00</c:formatCode>
                <c:ptCount val="12"/>
                <c:pt idx="0">
                  <c:v>0.02</c:v>
                </c:pt>
                <c:pt idx="1">
                  <c:v>0.02</c:v>
                </c:pt>
                <c:pt idx="2">
                  <c:v>0.02</c:v>
                </c:pt>
                <c:pt idx="3">
                  <c:v>0.02</c:v>
                </c:pt>
                <c:pt idx="4">
                  <c:v>0.02</c:v>
                </c:pt>
                <c:pt idx="5">
                  <c:v>0.02</c:v>
                </c:pt>
                <c:pt idx="6">
                  <c:v>0.02</c:v>
                </c:pt>
                <c:pt idx="7">
                  <c:v>0.02</c:v>
                </c:pt>
                <c:pt idx="8">
                  <c:v>0.02</c:v>
                </c:pt>
                <c:pt idx="9">
                  <c:v>0.01</c:v>
                </c:pt>
                <c:pt idx="10">
                  <c:v>0.01</c:v>
                </c:pt>
                <c:pt idx="11">
                  <c:v>0.01</c:v>
                </c:pt>
              </c:numCache>
            </c:numRef>
          </c:val>
          <c:smooth val="0"/>
          <c:extLst>
            <c:ext xmlns:c16="http://schemas.microsoft.com/office/drawing/2014/chart" uri="{C3380CC4-5D6E-409C-BE32-E72D297353CC}">
              <c16:uniqueId val="{00000002-FDEE-4DC6-ADA2-1AF8B9979558}"/>
            </c:ext>
          </c:extLst>
        </c:ser>
        <c:dLbls>
          <c:showLegendKey val="0"/>
          <c:showVal val="0"/>
          <c:showCatName val="0"/>
          <c:showSerName val="0"/>
          <c:showPercent val="0"/>
          <c:showBubbleSize val="0"/>
        </c:dLbls>
        <c:marker val="1"/>
        <c:smooth val="0"/>
        <c:axId val="109857408"/>
        <c:axId val="109859584"/>
      </c:lineChart>
      <c:dateAx>
        <c:axId val="109857408"/>
        <c:scaling>
          <c:orientation val="minMax"/>
        </c:scaling>
        <c:delete val="0"/>
        <c:axPos val="b"/>
        <c:title>
          <c:tx>
            <c:rich>
              <a:bodyPr/>
              <a:lstStyle/>
              <a:p>
                <a:pPr>
                  <a:defRPr/>
                </a:pPr>
                <a:r>
                  <a:rPr lang="en-IN"/>
                  <a:t>MONTH</a:t>
                </a:r>
              </a:p>
            </c:rich>
          </c:tx>
          <c:overlay val="0"/>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9859584"/>
        <c:crosses val="autoZero"/>
        <c:auto val="1"/>
        <c:lblOffset val="100"/>
        <c:baseTimeUnit val="months"/>
      </c:dateAx>
      <c:valAx>
        <c:axId val="109859584"/>
        <c:scaling>
          <c:orientation val="minMax"/>
        </c:scaling>
        <c:delete val="0"/>
        <c:axPos val="l"/>
        <c:title>
          <c:tx>
            <c:rich>
              <a:bodyPr/>
              <a:lstStyle/>
              <a:p>
                <a:pPr>
                  <a:defRPr/>
                </a:pPr>
                <a:r>
                  <a:rPr lang="en-IN"/>
                  <a:t>REJECTION IN COST</a:t>
                </a:r>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9857408"/>
        <c:crosses val="autoZero"/>
        <c:crossBetween val="between"/>
      </c:valAx>
      <c:spPr>
        <a:noFill/>
        <a:ln>
          <a:noFill/>
        </a:ln>
        <a:effectLst/>
      </c:spPr>
    </c:plotArea>
    <c:legend>
      <c:legendPos val="r"/>
      <c:layout>
        <c:manualLayout>
          <c:xMode val="edge"/>
          <c:yMode val="edge"/>
          <c:x val="0.74749940083311706"/>
          <c:y val="3.7875805794309415E-2"/>
          <c:w val="0.25250059916688289"/>
          <c:h val="0.398821294272377"/>
        </c:manualLayout>
      </c:layout>
      <c:overlay val="0"/>
    </c:legend>
    <c:plotVisOnly val="1"/>
    <c:dispBlanksAs val="gap"/>
    <c:showDLblsOverMax val="0"/>
  </c:chart>
  <c:spPr>
    <a:solidFill>
      <a:schemeClr val="bg1"/>
    </a:solidFill>
    <a:ln w="222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IN" sz="1200" b="1">
                <a:solidFill>
                  <a:sysClr val="windowText" lastClr="000000"/>
                </a:solidFill>
              </a:rPr>
              <a:t>HT REJ.</a:t>
            </a:r>
            <a:r>
              <a:rPr lang="en-IN" sz="1200" b="1" baseline="0">
                <a:solidFill>
                  <a:sysClr val="windowText" lastClr="000000"/>
                </a:solidFill>
              </a:rPr>
              <a:t> %</a:t>
            </a:r>
            <a:endParaRPr lang="en-IN" sz="1200" b="1">
              <a:solidFill>
                <a:sysClr val="windowText" lastClr="000000"/>
              </a:solidFill>
            </a:endParaRPr>
          </a:p>
        </c:rich>
      </c:tx>
      <c:layout>
        <c:manualLayout>
          <c:xMode val="edge"/>
          <c:yMode val="edge"/>
          <c:x val="0.32748835955264455"/>
          <c:y val="0"/>
        </c:manualLayout>
      </c:layout>
      <c:overlay val="0"/>
      <c:spPr>
        <a:noFill/>
        <a:ln>
          <a:noFill/>
        </a:ln>
        <a:effectLst/>
      </c:spPr>
    </c:title>
    <c:autoTitleDeleted val="0"/>
    <c:plotArea>
      <c:layout>
        <c:manualLayout>
          <c:layoutTarget val="inner"/>
          <c:xMode val="edge"/>
          <c:yMode val="edge"/>
          <c:x val="0.10563160288641786"/>
          <c:y val="0.21539757276513075"/>
          <c:w val="0.87312013204996042"/>
          <c:h val="0.47315235679088125"/>
        </c:manualLayout>
      </c:layout>
      <c:barChart>
        <c:barDir val="col"/>
        <c:grouping val="clustered"/>
        <c:varyColors val="0"/>
        <c:ser>
          <c:idx val="0"/>
          <c:order val="0"/>
          <c:tx>
            <c:strRef>
              <c:f>'SEC WISE TREND 2021-2022 '!$V$2</c:f>
              <c:strCache>
                <c:ptCount val="1"/>
                <c:pt idx="0">
                  <c:v>ACTUAL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'SEC WISE TREND 2021-2022 '!$U$3:$U$14</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'!$V$3:$V$14</c:f>
              <c:numCache>
                <c:formatCode>0.00</c:formatCode>
                <c:ptCount val="12"/>
              </c:numCache>
            </c:numRef>
          </c:val>
          <c:extLst>
            <c:ext xmlns:c16="http://schemas.microsoft.com/office/drawing/2014/chart" uri="{C3380CC4-5D6E-409C-BE32-E72D297353CC}">
              <c16:uniqueId val="{00000000-0FF2-4667-879F-866F0E0CD602}"/>
            </c:ext>
          </c:extLst>
        </c:ser>
        <c:dLbls>
          <c:showLegendKey val="0"/>
          <c:showVal val="0"/>
          <c:showCatName val="0"/>
          <c:showSerName val="0"/>
          <c:showPercent val="0"/>
          <c:showBubbleSize val="0"/>
        </c:dLbls>
        <c:gapWidth val="150"/>
        <c:axId val="109857408"/>
        <c:axId val="109859584"/>
      </c:barChart>
      <c:lineChart>
        <c:grouping val="standard"/>
        <c:varyColors val="0"/>
        <c:ser>
          <c:idx val="1"/>
          <c:order val="1"/>
          <c:tx>
            <c:strRef>
              <c:f>'SEC WISE TREND 2021-2022 '!$X$2</c:f>
              <c:strCache>
                <c:ptCount val="1"/>
                <c:pt idx="0">
                  <c:v>T . TARGET</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numRef>
              <c:f>'SEC WISE TREND 2021-2022 '!$K$3:$K$14</c:f>
              <c:numCache>
                <c:formatCode>mmm\-yy</c:formatCode>
                <c:ptCount val="12"/>
                <c:pt idx="0">
                  <c:v>44652</c:v>
                </c:pt>
                <c:pt idx="1">
                  <c:v>44682</c:v>
                </c:pt>
                <c:pt idx="2">
                  <c:v>44713</c:v>
                </c:pt>
                <c:pt idx="3">
                  <c:v>44743</c:v>
                </c:pt>
                <c:pt idx="4">
                  <c:v>44774</c:v>
                </c:pt>
                <c:pt idx="5">
                  <c:v>44805</c:v>
                </c:pt>
                <c:pt idx="6">
                  <c:v>44835</c:v>
                </c:pt>
                <c:pt idx="7">
                  <c:v>44866</c:v>
                </c:pt>
                <c:pt idx="8">
                  <c:v>44896</c:v>
                </c:pt>
                <c:pt idx="9">
                  <c:v>44927</c:v>
                </c:pt>
                <c:pt idx="10">
                  <c:v>44958</c:v>
                </c:pt>
                <c:pt idx="11">
                  <c:v>44986</c:v>
                </c:pt>
              </c:numCache>
            </c:numRef>
          </c:cat>
          <c:val>
            <c:numRef>
              <c:f>'SEC WISE TREND 2021-2022 '!$X$3:$X$14</c:f>
              <c:numCache>
                <c:formatCode>0.00</c:formatCode>
                <c:ptCount val="12"/>
                <c:pt idx="0">
                  <c:v>1.6E-2</c:v>
                </c:pt>
                <c:pt idx="1">
                  <c:v>1.6E-2</c:v>
                </c:pt>
                <c:pt idx="2">
                  <c:v>1.6E-2</c:v>
                </c:pt>
                <c:pt idx="3">
                  <c:v>1.6E-2</c:v>
                </c:pt>
                <c:pt idx="4">
                  <c:v>1.6E-2</c:v>
                </c:pt>
                <c:pt idx="5">
                  <c:v>1.6E-2</c:v>
                </c:pt>
                <c:pt idx="6">
                  <c:v>8.0000000000000002E-3</c:v>
                </c:pt>
                <c:pt idx="7">
                  <c:v>8.0000000000000002E-3</c:v>
                </c:pt>
                <c:pt idx="8">
                  <c:v>8.0000000000000002E-3</c:v>
                </c:pt>
                <c:pt idx="9">
                  <c:v>8.0000000000000002E-3</c:v>
                </c:pt>
                <c:pt idx="10">
                  <c:v>8.0000000000000002E-3</c:v>
                </c:pt>
                <c:pt idx="11">
                  <c:v>8.0000000000000002E-3</c:v>
                </c:pt>
              </c:numCache>
            </c:numRef>
          </c:val>
          <c:smooth val="0"/>
          <c:extLst>
            <c:ext xmlns:c16="http://schemas.microsoft.com/office/drawing/2014/chart" uri="{C3380CC4-5D6E-409C-BE32-E72D297353CC}">
              <c16:uniqueId val="{00000001-0FF2-4667-879F-866F0E0CD602}"/>
            </c:ext>
          </c:extLst>
        </c:ser>
        <c:ser>
          <c:idx val="2"/>
          <c:order val="2"/>
          <c:tx>
            <c:strRef>
              <c:f>'SEC WISE TREND 2021-2022 '!$W$2</c:f>
              <c:strCache>
                <c:ptCount val="1"/>
                <c:pt idx="0">
                  <c:v>TARGET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'SEC WISE TREND 2021-2022 '!$W$3:$W$14</c:f>
              <c:numCache>
                <c:formatCode>0.00</c:formatCode>
                <c:ptCount val="12"/>
                <c:pt idx="0">
                  <c:v>0.02</c:v>
                </c:pt>
                <c:pt idx="1">
                  <c:v>0.02</c:v>
                </c:pt>
                <c:pt idx="2">
                  <c:v>0.02</c:v>
                </c:pt>
                <c:pt idx="3">
                  <c:v>0.02</c:v>
                </c:pt>
                <c:pt idx="4">
                  <c:v>0.02</c:v>
                </c:pt>
                <c:pt idx="5">
                  <c:v>0.02</c:v>
                </c:pt>
                <c:pt idx="6">
                  <c:v>0.01</c:v>
                </c:pt>
                <c:pt idx="7">
                  <c:v>0.01</c:v>
                </c:pt>
                <c:pt idx="8">
                  <c:v>0.01</c:v>
                </c:pt>
                <c:pt idx="9">
                  <c:v>0.01</c:v>
                </c:pt>
                <c:pt idx="10">
                  <c:v>0.01</c:v>
                </c:pt>
                <c:pt idx="11">
                  <c:v>0.01</c:v>
                </c:pt>
              </c:numCache>
            </c:numRef>
          </c:val>
          <c:smooth val="0"/>
          <c:extLst>
            <c:ext xmlns:c16="http://schemas.microsoft.com/office/drawing/2014/chart" uri="{C3380CC4-5D6E-409C-BE32-E72D297353CC}">
              <c16:uniqueId val="{00000002-0FF2-4667-879F-866F0E0CD602}"/>
            </c:ext>
          </c:extLst>
        </c:ser>
        <c:dLbls>
          <c:showLegendKey val="0"/>
          <c:showVal val="0"/>
          <c:showCatName val="0"/>
          <c:showSerName val="0"/>
          <c:showPercent val="0"/>
          <c:showBubbleSize val="0"/>
        </c:dLbls>
        <c:marker val="1"/>
        <c:smooth val="0"/>
        <c:axId val="109857408"/>
        <c:axId val="109859584"/>
      </c:lineChart>
      <c:dateAx>
        <c:axId val="109857408"/>
        <c:scaling>
          <c:orientation val="minMax"/>
        </c:scaling>
        <c:delete val="0"/>
        <c:axPos val="b"/>
        <c:title>
          <c:tx>
            <c:rich>
              <a:bodyPr/>
              <a:lstStyle/>
              <a:p>
                <a:pPr>
                  <a:defRPr/>
                </a:pPr>
                <a:r>
                  <a:rPr lang="en-IN"/>
                  <a:t>MONTH</a:t>
                </a:r>
              </a:p>
            </c:rich>
          </c:tx>
          <c:overlay val="0"/>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9859584"/>
        <c:crosses val="autoZero"/>
        <c:auto val="1"/>
        <c:lblOffset val="100"/>
        <c:baseTimeUnit val="months"/>
      </c:dateAx>
      <c:valAx>
        <c:axId val="109859584"/>
        <c:scaling>
          <c:orientation val="minMax"/>
        </c:scaling>
        <c:delete val="0"/>
        <c:axPos val="l"/>
        <c:title>
          <c:tx>
            <c:rich>
              <a:bodyPr/>
              <a:lstStyle/>
              <a:p>
                <a:pPr>
                  <a:defRPr/>
                </a:pPr>
                <a:r>
                  <a:rPr lang="en-IN"/>
                  <a:t>REJECTION ION COST</a:t>
                </a:r>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9857408"/>
        <c:crosses val="autoZero"/>
        <c:crossBetween val="between"/>
      </c:valAx>
      <c:spPr>
        <a:noFill/>
        <a:ln>
          <a:noFill/>
        </a:ln>
        <a:effectLst/>
      </c:spPr>
    </c:plotArea>
    <c:legend>
      <c:legendPos val="r"/>
      <c:layout>
        <c:manualLayout>
          <c:xMode val="edge"/>
          <c:yMode val="edge"/>
          <c:x val="0.71550046287958491"/>
          <c:y val="3.7708884418152307E-3"/>
          <c:w val="0.24771667135338826"/>
          <c:h val="0.39669988242244314"/>
        </c:manualLayout>
      </c:layout>
      <c:overlay val="0"/>
    </c:legend>
    <c:plotVisOnly val="1"/>
    <c:dispBlanksAs val="gap"/>
    <c:showDLblsOverMax val="0"/>
  </c:chart>
  <c:spPr>
    <a:solidFill>
      <a:schemeClr val="bg1"/>
    </a:solidFill>
    <a:ln w="222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sng" strike="noStrike" kern="1200" spc="0" baseline="0">
                <a:solidFill>
                  <a:sysClr val="windowText" lastClr="000000"/>
                </a:solidFill>
                <a:latin typeface="+mn-lt"/>
                <a:ea typeface="+mn-ea"/>
                <a:cs typeface="+mn-cs"/>
              </a:defRPr>
            </a:pPr>
            <a:r>
              <a:rPr lang="en-IN" sz="1400" b="1" i="0" u="sng" baseline="0">
                <a:effectLst/>
              </a:rPr>
              <a:t> REJECTION % SECTION WISE JUNE-22</a:t>
            </a:r>
            <a:endParaRPr lang="en-IN" sz="1400" u="sng">
              <a:effectLst/>
            </a:endParaRPr>
          </a:p>
        </c:rich>
      </c:tx>
      <c:layout>
        <c:manualLayout>
          <c:xMode val="edge"/>
          <c:yMode val="edge"/>
          <c:x val="0.27921554479229616"/>
          <c:y val="1.0988219825770035E-3"/>
        </c:manualLayout>
      </c:layout>
      <c:overlay val="0"/>
      <c:spPr>
        <a:noFill/>
        <a:ln>
          <a:noFill/>
        </a:ln>
        <a:effectLst/>
      </c:spPr>
    </c:title>
    <c:autoTitleDeleted val="0"/>
    <c:plotArea>
      <c:layout>
        <c:manualLayout>
          <c:layoutTarget val="inner"/>
          <c:xMode val="edge"/>
          <c:yMode val="edge"/>
          <c:x val="9.3823753130515053E-2"/>
          <c:y val="0.20952165874981341"/>
          <c:w val="0.87562061615150333"/>
          <c:h val="0.49587613388774698"/>
        </c:manualLayout>
      </c:layout>
      <c:barChart>
        <c:barDir val="col"/>
        <c:grouping val="clustered"/>
        <c:varyColors val="0"/>
        <c:ser>
          <c:idx val="0"/>
          <c:order val="0"/>
          <c:tx>
            <c:strRef>
              <c:f>'LINE WISE REJ %'!$C$2</c:f>
              <c:strCache>
                <c:ptCount val="1"/>
                <c:pt idx="0">
                  <c:v>Target Rej%</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100" b="0" i="0" u="none" strike="noStrike" kern="1200" baseline="0">
                    <a:solidFill>
                      <a:srgbClr val="0070C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 WISE REJ %'!$B$3:$B$13</c:f>
              <c:strCache>
                <c:ptCount val="11"/>
                <c:pt idx="0">
                  <c:v>CAM SHAFT </c:v>
                </c:pt>
                <c:pt idx="1">
                  <c:v>GEAR A </c:v>
                </c:pt>
                <c:pt idx="2">
                  <c:v>GEAR B</c:v>
                </c:pt>
                <c:pt idx="3">
                  <c:v>SHAFT B</c:v>
                </c:pt>
                <c:pt idx="4">
                  <c:v>CON ROD</c:v>
                </c:pt>
                <c:pt idx="5">
                  <c:v>SHAFT A</c:v>
                </c:pt>
                <c:pt idx="6">
                  <c:v>HF</c:v>
                </c:pt>
                <c:pt idx="7">
                  <c:v>HARD LINE </c:v>
                </c:pt>
                <c:pt idx="8">
                  <c:v>HONNING</c:v>
                </c:pt>
                <c:pt idx="9">
                  <c:v>HT</c:v>
                </c:pt>
                <c:pt idx="10">
                  <c:v>CF</c:v>
                </c:pt>
              </c:strCache>
            </c:strRef>
          </c:cat>
          <c:val>
            <c:numRef>
              <c:f>'LINE WISE REJ %'!$C$3:$C$13</c:f>
              <c:numCache>
                <c:formatCode>0.00</c:formatCode>
                <c:ptCount val="11"/>
                <c:pt idx="0" formatCode="General">
                  <c:v>0.31</c:v>
                </c:pt>
                <c:pt idx="1">
                  <c:v>0.19</c:v>
                </c:pt>
                <c:pt idx="2">
                  <c:v>0.17</c:v>
                </c:pt>
                <c:pt idx="3">
                  <c:v>0.19</c:v>
                </c:pt>
                <c:pt idx="4">
                  <c:v>0.1</c:v>
                </c:pt>
                <c:pt idx="5">
                  <c:v>0.14000000000000001</c:v>
                </c:pt>
                <c:pt idx="6">
                  <c:v>0.04</c:v>
                </c:pt>
                <c:pt idx="7">
                  <c:v>0.12</c:v>
                </c:pt>
                <c:pt idx="8">
                  <c:v>0.04</c:v>
                </c:pt>
                <c:pt idx="9">
                  <c:v>0.02</c:v>
                </c:pt>
                <c:pt idx="10" formatCode="General">
                  <c:v>0.02</c:v>
                </c:pt>
              </c:numCache>
            </c:numRef>
          </c:val>
          <c:extLst>
            <c:ext xmlns:c16="http://schemas.microsoft.com/office/drawing/2014/chart" uri="{C3380CC4-5D6E-409C-BE32-E72D297353CC}">
              <c16:uniqueId val="{00000000-D757-40FD-8E34-FC20AA625972}"/>
            </c:ext>
          </c:extLst>
        </c:ser>
        <c:ser>
          <c:idx val="1"/>
          <c:order val="1"/>
          <c:tx>
            <c:strRef>
              <c:f>'LINE WISE REJ %'!$D$2</c:f>
              <c:strCache>
                <c:ptCount val="1"/>
                <c:pt idx="0">
                  <c:v>Actual Rej %</c:v>
                </c:pt>
              </c:strCache>
            </c:strRef>
          </c:tx>
          <c:spPr>
            <a:solidFill>
              <a:srgbClr val="FF0000"/>
            </a:solidFill>
            <a:ln>
              <a:noFill/>
            </a:ln>
            <a:effectLst/>
          </c:spPr>
          <c:invertIfNegative val="0"/>
          <c:dPt>
            <c:idx val="0"/>
            <c:invertIfNegative val="0"/>
            <c:bubble3D val="0"/>
            <c:extLst>
              <c:ext xmlns:c16="http://schemas.microsoft.com/office/drawing/2014/chart" uri="{C3380CC4-5D6E-409C-BE32-E72D297353CC}">
                <c16:uniqueId val="{00000006-08A7-4DD0-B289-033671328BF7}"/>
              </c:ext>
            </c:extLst>
          </c:dPt>
          <c:dPt>
            <c:idx val="3"/>
            <c:invertIfNegative val="0"/>
            <c:bubble3D val="0"/>
            <c:extLst>
              <c:ext xmlns:c16="http://schemas.microsoft.com/office/drawing/2014/chart" uri="{C3380CC4-5D6E-409C-BE32-E72D297353CC}">
                <c16:uniqueId val="{00000009-49B1-462A-AC61-14E2C97ECC58}"/>
              </c:ext>
            </c:extLst>
          </c:dPt>
          <c:dPt>
            <c:idx val="4"/>
            <c:invertIfNegative val="0"/>
            <c:bubble3D val="0"/>
            <c:extLst>
              <c:ext xmlns:c16="http://schemas.microsoft.com/office/drawing/2014/chart" uri="{C3380CC4-5D6E-409C-BE32-E72D297353CC}">
                <c16:uniqueId val="{00000005-08A7-4DD0-B289-033671328BF7}"/>
              </c:ext>
            </c:extLst>
          </c:dPt>
          <c:dPt>
            <c:idx val="5"/>
            <c:invertIfNegative val="0"/>
            <c:bubble3D val="0"/>
            <c:extLst>
              <c:ext xmlns:c16="http://schemas.microsoft.com/office/drawing/2014/chart" uri="{C3380CC4-5D6E-409C-BE32-E72D297353CC}">
                <c16:uniqueId val="{0000000D-FAF6-4AF8-80FE-EAD7D09E8299}"/>
              </c:ext>
            </c:extLst>
          </c:dPt>
          <c:dPt>
            <c:idx val="6"/>
            <c:invertIfNegative val="0"/>
            <c:bubble3D val="0"/>
            <c:extLst>
              <c:ext xmlns:c16="http://schemas.microsoft.com/office/drawing/2014/chart" uri="{C3380CC4-5D6E-409C-BE32-E72D297353CC}">
                <c16:uniqueId val="{00000000-FB47-486F-8070-98001F5508D9}"/>
              </c:ext>
            </c:extLst>
          </c:dPt>
          <c:dPt>
            <c:idx val="7"/>
            <c:invertIfNegative val="0"/>
            <c:bubble3D val="0"/>
            <c:extLst>
              <c:ext xmlns:c16="http://schemas.microsoft.com/office/drawing/2014/chart" uri="{C3380CC4-5D6E-409C-BE32-E72D297353CC}">
                <c16:uniqueId val="{00000001-FB47-486F-8070-98001F5508D9}"/>
              </c:ext>
            </c:extLst>
          </c:dPt>
          <c:dPt>
            <c:idx val="8"/>
            <c:invertIfNegative val="0"/>
            <c:bubble3D val="0"/>
            <c:spPr>
              <a:solidFill>
                <a:srgbClr val="00B050"/>
              </a:solidFill>
              <a:ln>
                <a:noFill/>
              </a:ln>
              <a:effectLst/>
            </c:spPr>
            <c:extLst>
              <c:ext xmlns:c16="http://schemas.microsoft.com/office/drawing/2014/chart" uri="{C3380CC4-5D6E-409C-BE32-E72D297353CC}">
                <c16:uniqueId val="{00000002-FB47-486F-8070-98001F5508D9}"/>
              </c:ext>
            </c:extLst>
          </c:dPt>
          <c:dPt>
            <c:idx val="9"/>
            <c:invertIfNegative val="0"/>
            <c:bubble3D val="0"/>
            <c:spPr>
              <a:solidFill>
                <a:srgbClr val="92D050"/>
              </a:solidFill>
              <a:ln>
                <a:noFill/>
              </a:ln>
              <a:effectLst/>
            </c:spPr>
            <c:extLst>
              <c:ext xmlns:c16="http://schemas.microsoft.com/office/drawing/2014/chart" uri="{C3380CC4-5D6E-409C-BE32-E72D297353CC}">
                <c16:uniqueId val="{00000003-FB47-486F-8070-98001F5508D9}"/>
              </c:ext>
            </c:extLst>
          </c:dPt>
          <c:dPt>
            <c:idx val="10"/>
            <c:invertIfNegative val="0"/>
            <c:bubble3D val="0"/>
            <c:spPr>
              <a:solidFill>
                <a:srgbClr val="00B050"/>
              </a:solidFill>
              <a:ln>
                <a:noFill/>
              </a:ln>
              <a:effectLst/>
            </c:spPr>
            <c:extLst>
              <c:ext xmlns:c16="http://schemas.microsoft.com/office/drawing/2014/chart" uri="{C3380CC4-5D6E-409C-BE32-E72D297353CC}">
                <c16:uniqueId val="{0000000A-49B1-462A-AC61-14E2C97ECC58}"/>
              </c:ext>
            </c:extLst>
          </c:dPt>
          <c:dLbls>
            <c:spPr>
              <a:noFill/>
              <a:ln>
                <a:noFill/>
              </a:ln>
              <a:effectLst/>
            </c:spPr>
            <c:txPr>
              <a:bodyPr rot="-5400000" spcFirstLastPara="1" vertOverflow="ellipsis" wrap="square" lIns="38100" tIns="19050" rIns="38100" bIns="19050" anchor="ctr" anchorCtr="1">
                <a:spAutoFit/>
              </a:bodyPr>
              <a:lstStyle/>
              <a:p>
                <a:pPr>
                  <a:defRPr sz="105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 WISE REJ %'!$B$3:$B$13</c:f>
              <c:strCache>
                <c:ptCount val="11"/>
                <c:pt idx="0">
                  <c:v>CAM SHAFT </c:v>
                </c:pt>
                <c:pt idx="1">
                  <c:v>GEAR A </c:v>
                </c:pt>
                <c:pt idx="2">
                  <c:v>GEAR B</c:v>
                </c:pt>
                <c:pt idx="3">
                  <c:v>SHAFT B</c:v>
                </c:pt>
                <c:pt idx="4">
                  <c:v>CON ROD</c:v>
                </c:pt>
                <c:pt idx="5">
                  <c:v>SHAFT A</c:v>
                </c:pt>
                <c:pt idx="6">
                  <c:v>HF</c:v>
                </c:pt>
                <c:pt idx="7">
                  <c:v>HARD LINE </c:v>
                </c:pt>
                <c:pt idx="8">
                  <c:v>HONNING</c:v>
                </c:pt>
                <c:pt idx="9">
                  <c:v>HT</c:v>
                </c:pt>
                <c:pt idx="10">
                  <c:v>CF</c:v>
                </c:pt>
              </c:strCache>
            </c:strRef>
          </c:cat>
          <c:val>
            <c:numRef>
              <c:f>'LINE WISE REJ %'!$D$3:$D$13</c:f>
              <c:numCache>
                <c:formatCode>0.00</c:formatCode>
                <c:ptCount val="11"/>
                <c:pt idx="0">
                  <c:v>4.2432541642347239</c:v>
                </c:pt>
                <c:pt idx="1">
                  <c:v>2.0876868491956926</c:v>
                </c:pt>
                <c:pt idx="2">
                  <c:v>1.7159617506053797</c:v>
                </c:pt>
                <c:pt idx="3">
                  <c:v>0.70934526404092402</c:v>
                </c:pt>
                <c:pt idx="4">
                  <c:v>0.67462008237466276</c:v>
                </c:pt>
                <c:pt idx="5">
                  <c:v>0.66739092049069693</c:v>
                </c:pt>
                <c:pt idx="6">
                  <c:v>0.11596462434709501</c:v>
                </c:pt>
                <c:pt idx="7">
                  <c:v>8.2229607326693918E-2</c:v>
                </c:pt>
                <c:pt idx="8">
                  <c:v>5.4244992714854542E-2</c:v>
                </c:pt>
                <c:pt idx="9">
                  <c:v>7.9634138017337479E-3</c:v>
                </c:pt>
                <c:pt idx="10" formatCode="General">
                  <c:v>0</c:v>
                </c:pt>
              </c:numCache>
            </c:numRef>
          </c:val>
          <c:extLst>
            <c:ext xmlns:c16="http://schemas.microsoft.com/office/drawing/2014/chart" uri="{C3380CC4-5D6E-409C-BE32-E72D297353CC}">
              <c16:uniqueId val="{00000013-D757-40FD-8E34-FC20AA625972}"/>
            </c:ext>
          </c:extLst>
        </c:ser>
        <c:dLbls>
          <c:showLegendKey val="0"/>
          <c:showVal val="0"/>
          <c:showCatName val="0"/>
          <c:showSerName val="0"/>
          <c:showPercent val="0"/>
          <c:showBubbleSize val="0"/>
        </c:dLbls>
        <c:gapWidth val="150"/>
        <c:axId val="220688608"/>
        <c:axId val="220689168"/>
      </c:barChart>
      <c:catAx>
        <c:axId val="220688608"/>
        <c:scaling>
          <c:orientation val="minMax"/>
        </c:scaling>
        <c:delete val="0"/>
        <c:axPos val="b"/>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IN" sz="1400" b="1">
                    <a:solidFill>
                      <a:sysClr val="windowText" lastClr="000000"/>
                    </a:solidFill>
                  </a:rPr>
                  <a:t>SECTION</a:t>
                </a:r>
              </a:p>
            </c:rich>
          </c:tx>
          <c:layout>
            <c:manualLayout>
              <c:xMode val="edge"/>
              <c:yMode val="edge"/>
              <c:x val="0.40906975975082149"/>
              <c:y val="0.89962164801265865"/>
            </c:manualLayout>
          </c:layout>
          <c:overlay val="0"/>
          <c:spPr>
            <a:noFill/>
            <a:ln>
              <a:noFill/>
            </a:ln>
            <a:effectLst/>
          </c:spPr>
        </c:title>
        <c:numFmt formatCode="General" sourceLinked="1"/>
        <c:majorTickMark val="none"/>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100" b="1" i="0" u="none" strike="noStrike" kern="1200" baseline="0">
                <a:solidFill>
                  <a:sysClr val="windowText" lastClr="000000"/>
                </a:solidFill>
                <a:latin typeface="+mn-lt"/>
                <a:ea typeface="+mn-ea"/>
                <a:cs typeface="+mn-cs"/>
              </a:defRPr>
            </a:pPr>
            <a:endParaRPr lang="en-US"/>
          </a:p>
        </c:txPr>
        <c:crossAx val="220689168"/>
        <c:crosses val="autoZero"/>
        <c:auto val="1"/>
        <c:lblAlgn val="ctr"/>
        <c:lblOffset val="100"/>
        <c:noMultiLvlLbl val="0"/>
      </c:catAx>
      <c:valAx>
        <c:axId val="220689168"/>
        <c:scaling>
          <c:orientation val="minMax"/>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REJ IN  %</a:t>
                </a:r>
              </a:p>
            </c:rich>
          </c:tx>
          <c:layout>
            <c:manualLayout>
              <c:xMode val="edge"/>
              <c:yMode val="edge"/>
              <c:x val="4.2535920123386636E-3"/>
              <c:y val="0.15976745732278497"/>
            </c:manualLayout>
          </c:layout>
          <c:overlay val="0"/>
          <c:spPr>
            <a:noFill/>
            <a:ln>
              <a:noFill/>
            </a:ln>
            <a:effectLst/>
          </c:spPr>
        </c:title>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220688608"/>
        <c:crosses val="autoZero"/>
        <c:crossBetween val="between"/>
      </c:valAx>
      <c:spPr>
        <a:noFill/>
        <a:ln>
          <a:noFill/>
        </a:ln>
        <a:effectLst/>
      </c:spPr>
    </c:plotArea>
    <c:legend>
      <c:legendPos val="b"/>
      <c:layout>
        <c:manualLayout>
          <c:xMode val="edge"/>
          <c:yMode val="edge"/>
          <c:x val="0.86508235878615614"/>
          <c:y val="8.4013678100962941E-2"/>
          <c:w val="0.1315134551047589"/>
          <c:h val="0.14962915124568418"/>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TOP 10 PARTS OF</a:t>
            </a:r>
            <a:r>
              <a:rPr lang="en-IN" baseline="0"/>
              <a:t> JUNE-</a:t>
            </a:r>
            <a:r>
              <a:rPr lang="en-IN"/>
              <a:t>2022</a:t>
            </a:r>
          </a:p>
        </c:rich>
      </c:tx>
      <c:overlay val="0"/>
      <c:spPr>
        <a:noFill/>
        <a:ln w="25400">
          <a:noFill/>
        </a:ln>
      </c:spPr>
    </c:title>
    <c:autoTitleDeleted val="0"/>
    <c:plotArea>
      <c:layout>
        <c:manualLayout>
          <c:layoutTarget val="inner"/>
          <c:xMode val="edge"/>
          <c:yMode val="edge"/>
          <c:x val="0.14901195201839443"/>
          <c:y val="6.3222949973054263E-2"/>
          <c:w val="0.77040584802932688"/>
          <c:h val="0.7057351358552485"/>
        </c:manualLayout>
      </c:layout>
      <c:barChart>
        <c:barDir val="col"/>
        <c:grouping val="clustered"/>
        <c:varyColors val="0"/>
        <c:ser>
          <c:idx val="0"/>
          <c:order val="0"/>
          <c:tx>
            <c:strRef>
              <c:f>'TOP-10 PARTS'!$H$2</c:f>
              <c:strCache>
                <c:ptCount val="1"/>
                <c:pt idx="0">
                  <c:v>REJ QTY</c:v>
                </c:pt>
              </c:strCache>
            </c:strRef>
          </c:tx>
          <c:spPr>
            <a:solidFill>
              <a:srgbClr val="FF0000"/>
            </a:solidFill>
            <a:ln w="9525">
              <a:solidFill>
                <a:schemeClr val="bg1"/>
              </a:solidFill>
            </a:ln>
          </c:spPr>
          <c:invertIfNegative val="0"/>
          <c:dLbls>
            <c:dLbl>
              <c:idx val="1"/>
              <c:layout>
                <c:manualLayout>
                  <c:x val="4.40771349862259E-3"/>
                  <c:y val="1.000000000000000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51D-4C92-A80A-87A9CD4A0595}"/>
                </c:ext>
              </c:extLst>
            </c:dLbl>
            <c:spPr>
              <a:noFill/>
              <a:ln w="25400">
                <a:noFill/>
              </a:ln>
            </c:spPr>
            <c:txPr>
              <a:bodyPr rot="-5400000" vert="horz"/>
              <a:lstStyle/>
              <a:p>
                <a:pPr algn="ct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'TOP-10 PARTS'!$G$3:$G$12</c:f>
              <c:strCache>
                <c:ptCount val="10"/>
                <c:pt idx="0">
                  <c:v>GPD-KONA</c:v>
                </c:pt>
                <c:pt idx="1">
                  <c:v>GPDN-KONA</c:v>
                </c:pt>
                <c:pt idx="2">
                  <c:v>CAM -KONA</c:v>
                </c:pt>
                <c:pt idx="3">
                  <c:v>Cam-KOPA</c:v>
                </c:pt>
                <c:pt idx="4">
                  <c:v>M3-KONA</c:v>
                </c:pt>
                <c:pt idx="5">
                  <c:v>SM-KONA</c:v>
                </c:pt>
                <c:pt idx="6">
                  <c:v>C5-KONA</c:v>
                </c:pt>
                <c:pt idx="7">
                  <c:v>SD-K0PG</c:v>
                </c:pt>
                <c:pt idx="8">
                  <c:v>CAM-K1CA</c:v>
                </c:pt>
                <c:pt idx="9">
                  <c:v>C3-KONA</c:v>
                </c:pt>
              </c:strCache>
            </c:strRef>
          </c:cat>
          <c:val>
            <c:numRef>
              <c:f>'TOP-10 PARTS'!$H$3:$H$12</c:f>
              <c:numCache>
                <c:formatCode>_ * #,##0_ ;_ * \-#,##0_ ;_ * "-"??_ ;_ @_ </c:formatCode>
                <c:ptCount val="10"/>
                <c:pt idx="0">
                  <c:v>7357</c:v>
                </c:pt>
                <c:pt idx="1">
                  <c:v>6430</c:v>
                </c:pt>
                <c:pt idx="2">
                  <c:v>6032</c:v>
                </c:pt>
                <c:pt idx="3">
                  <c:v>2308</c:v>
                </c:pt>
                <c:pt idx="4">
                  <c:v>1424</c:v>
                </c:pt>
                <c:pt idx="5">
                  <c:v>1340</c:v>
                </c:pt>
                <c:pt idx="6">
                  <c:v>1163</c:v>
                </c:pt>
                <c:pt idx="7">
                  <c:v>1149</c:v>
                </c:pt>
                <c:pt idx="8">
                  <c:v>1111</c:v>
                </c:pt>
                <c:pt idx="9">
                  <c:v>862</c:v>
                </c:pt>
              </c:numCache>
            </c:numRef>
          </c:val>
          <c:extLst>
            <c:ext xmlns:c16="http://schemas.microsoft.com/office/drawing/2014/chart" uri="{C3380CC4-5D6E-409C-BE32-E72D297353CC}">
              <c16:uniqueId val="{00000001-951D-4C92-A80A-87A9CD4A0595}"/>
            </c:ext>
          </c:extLst>
        </c:ser>
        <c:dLbls>
          <c:showLegendKey val="0"/>
          <c:showVal val="0"/>
          <c:showCatName val="0"/>
          <c:showSerName val="0"/>
          <c:showPercent val="0"/>
          <c:showBubbleSize val="0"/>
        </c:dLbls>
        <c:gapWidth val="0"/>
        <c:overlap val="-25"/>
        <c:axId val="125206032"/>
        <c:axId val="125206592"/>
      </c:barChart>
      <c:lineChart>
        <c:grouping val="standard"/>
        <c:varyColors val="0"/>
        <c:ser>
          <c:idx val="2"/>
          <c:order val="1"/>
          <c:tx>
            <c:strRef>
              <c:f>'TOP-10 PARTS'!$J$2</c:f>
              <c:strCache>
                <c:ptCount val="1"/>
                <c:pt idx="0">
                  <c:v>Cumm %</c:v>
                </c:pt>
              </c:strCache>
            </c:strRef>
          </c:tx>
          <c:cat>
            <c:strRef>
              <c:f>'TOP-10 PARTS'!$G$3:$G$12</c:f>
              <c:strCache>
                <c:ptCount val="10"/>
                <c:pt idx="0">
                  <c:v>GPD-KONA</c:v>
                </c:pt>
                <c:pt idx="1">
                  <c:v>GPDN-KONA</c:v>
                </c:pt>
                <c:pt idx="2">
                  <c:v>CAM -KONA</c:v>
                </c:pt>
                <c:pt idx="3">
                  <c:v>Cam-KOPA</c:v>
                </c:pt>
                <c:pt idx="4">
                  <c:v>M3-KONA</c:v>
                </c:pt>
                <c:pt idx="5">
                  <c:v>SM-KONA</c:v>
                </c:pt>
                <c:pt idx="6">
                  <c:v>C5-KONA</c:v>
                </c:pt>
                <c:pt idx="7">
                  <c:v>SD-K0PG</c:v>
                </c:pt>
                <c:pt idx="8">
                  <c:v>CAM-K1CA</c:v>
                </c:pt>
                <c:pt idx="9">
                  <c:v>C3-KONA</c:v>
                </c:pt>
              </c:strCache>
            </c:strRef>
          </c:cat>
          <c:val>
            <c:numRef>
              <c:f>'TOP-10 PARTS'!$J$3:$J$12</c:f>
              <c:numCache>
                <c:formatCode>0.0</c:formatCode>
                <c:ptCount val="10"/>
                <c:pt idx="0">
                  <c:v>25.215930902111321</c:v>
                </c:pt>
                <c:pt idx="1">
                  <c:v>47.254592816013165</c:v>
                </c:pt>
                <c:pt idx="2">
                  <c:v>67.929119824513293</c:v>
                </c:pt>
                <c:pt idx="3">
                  <c:v>75.839731285988492</c:v>
                </c:pt>
                <c:pt idx="4">
                  <c:v>80.720455168631759</c:v>
                </c:pt>
                <c:pt idx="5">
                  <c:v>85.313271181793255</c:v>
                </c:pt>
                <c:pt idx="6">
                  <c:v>89.299424184261028</c:v>
                </c:pt>
                <c:pt idx="7">
                  <c:v>93.237592541815189</c:v>
                </c:pt>
                <c:pt idx="8">
                  <c:v>97.045516863175209</c:v>
                </c:pt>
                <c:pt idx="9">
                  <c:v>100</c:v>
                </c:pt>
              </c:numCache>
            </c:numRef>
          </c:val>
          <c:smooth val="0"/>
          <c:extLst>
            <c:ext xmlns:c16="http://schemas.microsoft.com/office/drawing/2014/chart" uri="{C3380CC4-5D6E-409C-BE32-E72D297353CC}">
              <c16:uniqueId val="{00000004-951D-4C92-A80A-87A9CD4A0595}"/>
            </c:ext>
          </c:extLst>
        </c:ser>
        <c:dLbls>
          <c:showLegendKey val="0"/>
          <c:showVal val="0"/>
          <c:showCatName val="0"/>
          <c:showSerName val="0"/>
          <c:showPercent val="0"/>
          <c:showBubbleSize val="0"/>
        </c:dLbls>
        <c:marker val="1"/>
        <c:smooth val="0"/>
        <c:axId val="125207152"/>
        <c:axId val="125207712"/>
      </c:lineChart>
      <c:catAx>
        <c:axId val="125206032"/>
        <c:scaling>
          <c:orientation val="minMax"/>
        </c:scaling>
        <c:delete val="0"/>
        <c:axPos val="b"/>
        <c:title>
          <c:tx>
            <c:rich>
              <a:bodyPr/>
              <a:lstStyle/>
              <a:p>
                <a:pPr>
                  <a:defRPr/>
                </a:pPr>
                <a:r>
                  <a:rPr lang="en-IN"/>
                  <a:t>Part Name</a:t>
                </a:r>
              </a:p>
            </c:rich>
          </c:tx>
          <c:layout>
            <c:manualLayout>
              <c:xMode val="edge"/>
              <c:yMode val="edge"/>
              <c:x val="0.48327819353159357"/>
              <c:y val="0.93555174593497847"/>
            </c:manualLayout>
          </c:layout>
          <c:overlay val="0"/>
          <c:spPr>
            <a:noFill/>
            <a:ln w="25400">
              <a:noFill/>
            </a:ln>
          </c:spPr>
        </c:title>
        <c:numFmt formatCode="General" sourceLinked="1"/>
        <c:majorTickMark val="out"/>
        <c:minorTickMark val="none"/>
        <c:tickLblPos val="nextTo"/>
        <c:spPr>
          <a:noFill/>
          <a:ln w="9525" cap="flat" cmpd="sng" algn="ctr">
            <a:solidFill>
              <a:sysClr val="windowText" lastClr="000000"/>
            </a:solidFill>
            <a:round/>
          </a:ln>
          <a:effectLst/>
        </c:spPr>
        <c:txPr>
          <a:bodyPr rot="-5400000" vert="horz"/>
          <a:lstStyle/>
          <a:p>
            <a:pPr>
              <a:defRPr/>
            </a:pPr>
            <a:endParaRPr lang="en-US"/>
          </a:p>
        </c:txPr>
        <c:crossAx val="125206592"/>
        <c:crosses val="autoZero"/>
        <c:auto val="1"/>
        <c:lblAlgn val="ctr"/>
        <c:lblOffset val="100"/>
        <c:noMultiLvlLbl val="0"/>
      </c:catAx>
      <c:valAx>
        <c:axId val="125206592"/>
        <c:scaling>
          <c:orientation val="minMax"/>
          <c:max val="22261"/>
          <c:min val="0"/>
        </c:scaling>
        <c:delete val="0"/>
        <c:axPos val="l"/>
        <c:title>
          <c:tx>
            <c:rich>
              <a:bodyPr/>
              <a:lstStyle/>
              <a:p>
                <a:pPr>
                  <a:defRPr/>
                </a:pPr>
                <a:r>
                  <a:rPr lang="en-US" sz="1800" b="1" i="0" baseline="0">
                    <a:effectLst/>
                  </a:rPr>
                  <a:t>REJ IN  QTY</a:t>
                </a:r>
                <a:endParaRPr lang="en-IN">
                  <a:effectLst/>
                </a:endParaRPr>
              </a:p>
            </c:rich>
          </c:tx>
          <c:layout>
            <c:manualLayout>
              <c:xMode val="edge"/>
              <c:yMode val="edge"/>
              <c:x val="4.4077134986225891E-3"/>
              <c:y val="0.20891791120465208"/>
            </c:manualLayout>
          </c:layout>
          <c:overlay val="0"/>
          <c:spPr>
            <a:noFill/>
            <a:ln w="25400">
              <a:noFill/>
            </a:ln>
          </c:spPr>
        </c:title>
        <c:numFmt formatCode="_ * #,##0_ ;_ * \-#,##0_ ;_ * &quot;-&quot;??_ ;_ @_ " sourceLinked="1"/>
        <c:majorTickMark val="out"/>
        <c:minorTickMark val="none"/>
        <c:tickLblPos val="nextTo"/>
        <c:spPr>
          <a:noFill/>
          <a:ln>
            <a:solidFill>
              <a:schemeClr val="tx1"/>
            </a:solidFill>
          </a:ln>
          <a:effectLst/>
        </c:spPr>
        <c:txPr>
          <a:bodyPr rot="0" vert="horz"/>
          <a:lstStyle/>
          <a:p>
            <a:pPr>
              <a:defRPr/>
            </a:pPr>
            <a:endParaRPr lang="en-US"/>
          </a:p>
        </c:txPr>
        <c:crossAx val="125206032"/>
        <c:crosses val="autoZero"/>
        <c:crossBetween val="between"/>
        <c:majorUnit val="2000"/>
      </c:valAx>
      <c:catAx>
        <c:axId val="125207152"/>
        <c:scaling>
          <c:orientation val="minMax"/>
        </c:scaling>
        <c:delete val="1"/>
        <c:axPos val="b"/>
        <c:numFmt formatCode="General" sourceLinked="1"/>
        <c:majorTickMark val="out"/>
        <c:minorTickMark val="none"/>
        <c:tickLblPos val="nextTo"/>
        <c:crossAx val="125207712"/>
        <c:crosses val="autoZero"/>
        <c:auto val="1"/>
        <c:lblAlgn val="ctr"/>
        <c:lblOffset val="100"/>
        <c:noMultiLvlLbl val="0"/>
      </c:catAx>
      <c:valAx>
        <c:axId val="125207712"/>
        <c:scaling>
          <c:orientation val="minMax"/>
          <c:max val="100"/>
        </c:scaling>
        <c:delete val="0"/>
        <c:axPos val="r"/>
        <c:title>
          <c:tx>
            <c:rich>
              <a:bodyPr/>
              <a:lstStyle/>
              <a:p>
                <a:pPr>
                  <a:defRPr/>
                </a:pPr>
                <a:r>
                  <a:rPr lang="en-IN"/>
                  <a:t>Cumm %</a:t>
                </a:r>
              </a:p>
            </c:rich>
          </c:tx>
          <c:overlay val="0"/>
          <c:spPr>
            <a:noFill/>
            <a:ln w="25400">
              <a:noFill/>
            </a:ln>
          </c:spPr>
        </c:title>
        <c:numFmt formatCode="0.0" sourceLinked="1"/>
        <c:majorTickMark val="out"/>
        <c:minorTickMark val="none"/>
        <c:tickLblPos val="nextTo"/>
        <c:spPr>
          <a:noFill/>
          <a:ln>
            <a:solidFill>
              <a:schemeClr val="tx1"/>
            </a:solidFill>
          </a:ln>
          <a:effectLst/>
        </c:spPr>
        <c:txPr>
          <a:bodyPr rot="0" vert="horz"/>
          <a:lstStyle/>
          <a:p>
            <a:pPr>
              <a:defRPr/>
            </a:pPr>
            <a:endParaRPr lang="en-US"/>
          </a:p>
        </c:txPr>
        <c:crossAx val="125207152"/>
        <c:crosses val="max"/>
        <c:crossBetween val="between"/>
        <c:majorUnit val="20"/>
      </c:valAx>
      <c:spPr>
        <a:noFill/>
        <a:ln w="25400">
          <a:noFill/>
        </a:ln>
      </c:spPr>
    </c:plotArea>
    <c:plotVisOnly val="1"/>
    <c:dispBlanksAs val="gap"/>
    <c:showDLblsOverMax val="0"/>
  </c:chart>
  <c:spPr>
    <a:solidFill>
      <a:schemeClr val="bg1"/>
    </a:solidFill>
    <a:ln w="9525" cap="flat" cmpd="sng" algn="ctr">
      <a:solidFill>
        <a:schemeClr val="tx1"/>
      </a:solidFill>
      <a:round/>
    </a:ln>
    <a:effectLst/>
  </c:spPr>
  <c:txPr>
    <a:bodyPr/>
    <a:lstStyle/>
    <a:p>
      <a:pPr>
        <a:defRPr sz="1000" b="1" i="0" u="none" strike="noStrike" baseline="0">
          <a:solidFill>
            <a:srgbClr val="000000"/>
          </a:solidFill>
          <a:latin typeface="Calibri"/>
          <a:ea typeface="Calibri"/>
          <a:cs typeface="Calibri"/>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baseline="0">
                <a:effectLst/>
              </a:rPr>
              <a:t>TOP-5 REJECTION PARTS JUNE-22</a:t>
            </a:r>
            <a:endParaRPr lang="en-IN">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 PARTS'!$G$3:$G$7</c:f>
              <c:strCache>
                <c:ptCount val="5"/>
                <c:pt idx="0">
                  <c:v>GPD-KONA</c:v>
                </c:pt>
                <c:pt idx="1">
                  <c:v>GPDN-KONA</c:v>
                </c:pt>
                <c:pt idx="2">
                  <c:v>CAM -KONA</c:v>
                </c:pt>
                <c:pt idx="3">
                  <c:v>Cam-KOPA</c:v>
                </c:pt>
                <c:pt idx="4">
                  <c:v>M3-KONA</c:v>
                </c:pt>
              </c:strCache>
            </c:strRef>
          </c:cat>
          <c:val>
            <c:numRef>
              <c:f>'TOP-10 PARTS'!$H$3:$H$7</c:f>
              <c:numCache>
                <c:formatCode>_ * #,##0_ ;_ * \-#,##0_ ;_ * "-"??_ ;_ @_ </c:formatCode>
                <c:ptCount val="5"/>
                <c:pt idx="0">
                  <c:v>7357</c:v>
                </c:pt>
                <c:pt idx="1">
                  <c:v>6430</c:v>
                </c:pt>
                <c:pt idx="2">
                  <c:v>6032</c:v>
                </c:pt>
                <c:pt idx="3">
                  <c:v>2308</c:v>
                </c:pt>
                <c:pt idx="4">
                  <c:v>1424</c:v>
                </c:pt>
              </c:numCache>
            </c:numRef>
          </c:val>
          <c:extLst>
            <c:ext xmlns:c16="http://schemas.microsoft.com/office/drawing/2014/chart" uri="{C3380CC4-5D6E-409C-BE32-E72D297353CC}">
              <c16:uniqueId val="{00000000-62CB-425D-8C61-3605856B6E01}"/>
            </c:ext>
          </c:extLst>
        </c:ser>
        <c:dLbls>
          <c:showLegendKey val="0"/>
          <c:showVal val="0"/>
          <c:showCatName val="0"/>
          <c:showSerName val="0"/>
          <c:showPercent val="0"/>
          <c:showBubbleSize val="0"/>
        </c:dLbls>
        <c:gapWidth val="219"/>
        <c:overlap val="-27"/>
        <c:axId val="157367648"/>
        <c:axId val="157346848"/>
      </c:barChart>
      <c:catAx>
        <c:axId val="1573676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PART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6848"/>
        <c:crosses val="autoZero"/>
        <c:auto val="1"/>
        <c:lblAlgn val="ctr"/>
        <c:lblOffset val="100"/>
        <c:noMultiLvlLbl val="0"/>
      </c:catAx>
      <c:valAx>
        <c:axId val="157346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REJ IN QTY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6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a:t>TOP-5 REJ COST JUNE-22</a:t>
            </a:r>
          </a:p>
        </c:rich>
      </c:tx>
      <c:layout>
        <c:manualLayout>
          <c:xMode val="edge"/>
          <c:yMode val="edge"/>
          <c:x val="0.26944576508390816"/>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1094646961981845"/>
          <c:y val="0.18783637263364963"/>
          <c:w val="0.85564427489240646"/>
          <c:h val="0.36875895612282611"/>
        </c:manualLayout>
      </c:layout>
      <c:barChart>
        <c:barDir val="col"/>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'TOP-5 COST'!$B$3:$C$7</c:f>
              <c:multiLvlStrCache>
                <c:ptCount val="5"/>
                <c:lvl>
                  <c:pt idx="0">
                    <c:v>TCE MORE</c:v>
                  </c:pt>
                  <c:pt idx="1">
                    <c:v>TCE MORE</c:v>
                  </c:pt>
                  <c:pt idx="2">
                    <c:v>DECOMP HT NG</c:v>
                  </c:pt>
                  <c:pt idx="3">
                    <c:v>TCE MORE</c:v>
                  </c:pt>
                  <c:pt idx="4">
                    <c:v>DECOMP HT NG</c:v>
                  </c:pt>
                </c:lvl>
                <c:lvl>
                  <c:pt idx="0">
                    <c:v>GPDN-KONA</c:v>
                  </c:pt>
                  <c:pt idx="1">
                    <c:v>GPD K0NA</c:v>
                  </c:pt>
                  <c:pt idx="2">
                    <c:v>CAM K0NA</c:v>
                  </c:pt>
                  <c:pt idx="3">
                    <c:v>GPDN APACHE</c:v>
                  </c:pt>
                  <c:pt idx="4">
                    <c:v>CAM K0PA</c:v>
                  </c:pt>
                </c:lvl>
              </c:multiLvlStrCache>
            </c:multiLvlStrRef>
          </c:cat>
          <c:val>
            <c:numRef>
              <c:f>'TOP-5 COST'!$D$3:$D$7</c:f>
              <c:numCache>
                <c:formatCode>0</c:formatCode>
                <c:ptCount val="5"/>
                <c:pt idx="0">
                  <c:v>1452.662</c:v>
                </c:pt>
                <c:pt idx="1">
                  <c:v>425.46600000000001</c:v>
                </c:pt>
                <c:pt idx="2">
                  <c:v>295.99700000000001</c:v>
                </c:pt>
                <c:pt idx="3">
                  <c:v>137.64400000000001</c:v>
                </c:pt>
                <c:pt idx="4">
                  <c:v>56.720999999999997</c:v>
                </c:pt>
              </c:numCache>
            </c:numRef>
          </c:val>
          <c:extLst>
            <c:ext xmlns:c16="http://schemas.microsoft.com/office/drawing/2014/chart" uri="{C3380CC4-5D6E-409C-BE32-E72D297353CC}">
              <c16:uniqueId val="{00000000-2156-4F6A-BE1B-6F4A518AFD29}"/>
            </c:ext>
          </c:extLst>
        </c:ser>
        <c:dLbls>
          <c:showLegendKey val="0"/>
          <c:showVal val="0"/>
          <c:showCatName val="0"/>
          <c:showSerName val="0"/>
          <c:showPercent val="0"/>
          <c:showBubbleSize val="0"/>
        </c:dLbls>
        <c:gapWidth val="219"/>
        <c:overlap val="-27"/>
        <c:axId val="1106262048"/>
        <c:axId val="1106262464"/>
      </c:barChart>
      <c:catAx>
        <c:axId val="110626204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a:t>DEFECTS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06262464"/>
        <c:crosses val="autoZero"/>
        <c:auto val="1"/>
        <c:lblAlgn val="ctr"/>
        <c:lblOffset val="100"/>
        <c:noMultiLvlLbl val="0"/>
      </c:catAx>
      <c:valAx>
        <c:axId val="110626246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IN" sz="900"/>
                  <a:t>REJECTION IN COST (000)</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0626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b="1">
          <a:solidFill>
            <a:schemeClr val="tx1"/>
          </a:solidFill>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IN" sz="1200" b="1">
                <a:solidFill>
                  <a:sysClr val="windowText" lastClr="000000"/>
                </a:solidFill>
              </a:rPr>
              <a:t>LINE WISE CONTRIBUTION</a:t>
            </a:r>
            <a:r>
              <a:rPr lang="en-IN" sz="1200" b="1" baseline="0">
                <a:solidFill>
                  <a:sysClr val="windowText" lastClr="000000"/>
                </a:solidFill>
              </a:rPr>
              <a:t> OF REJECTION QTY- JUNE-22</a:t>
            </a:r>
            <a:endParaRPr lang="en-IN" sz="1200" b="1">
              <a:solidFill>
                <a:sysClr val="windowText" lastClr="000000"/>
              </a:solidFill>
            </a:endParaRPr>
          </a:p>
        </c:rich>
      </c:tx>
      <c:layout>
        <c:manualLayout>
          <c:xMode val="edge"/>
          <c:yMode val="edge"/>
          <c:x val="0.22125331459799033"/>
          <c:y val="0"/>
        </c:manualLayout>
      </c:layout>
      <c:overlay val="0"/>
      <c:spPr>
        <a:noFill/>
        <a:ln>
          <a:noFill/>
        </a:ln>
        <a:effectLst/>
      </c:sp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'LINE WISE PARETO QTY WISE'!$C$1</c:f>
              <c:strCache>
                <c:ptCount val="1"/>
                <c:pt idx="0">
                  <c:v>Rejection Qty</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2B2-4929-ACC5-3E4A7CDC617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2B2-4929-ACC5-3E4A7CDC617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2B2-4929-ACC5-3E4A7CDC617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2B2-4929-ACC5-3E4A7CDC617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D2B2-4929-ACC5-3E4A7CDC617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D2B2-4929-ACC5-3E4A7CDC6170}"/>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2B2-4929-ACC5-3E4A7CDC6170}"/>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D2B2-4929-ACC5-3E4A7CDC6170}"/>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D2B2-4929-ACC5-3E4A7CDC6170}"/>
              </c:ext>
            </c:extLst>
          </c:dPt>
          <c:dLbls>
            <c:dLbl>
              <c:idx val="4"/>
              <c:layout>
                <c:manualLayout>
                  <c:x val="-5.2060442155519741E-2"/>
                  <c:y val="4.6296296296296294E-3"/>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2B2-4929-ACC5-3E4A7CDC6170}"/>
                </c:ext>
              </c:extLst>
            </c:dLbl>
            <c:dLbl>
              <c:idx val="5"/>
              <c:layout>
                <c:manualLayout>
                  <c:x val="-0.11841585118377355"/>
                  <c:y val="-9.2592592592592601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D2B2-4929-ACC5-3E4A7CDC6170}"/>
                </c:ext>
              </c:extLst>
            </c:dLbl>
            <c:dLbl>
              <c:idx val="6"/>
              <c:layout>
                <c:manualLayout>
                  <c:x val="-5.8333333333333348E-2"/>
                  <c:y val="-2.7777777777777801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D2B2-4929-ACC5-3E4A7CDC6170}"/>
                </c:ext>
              </c:extLst>
            </c:dLbl>
            <c:dLbl>
              <c:idx val="7"/>
              <c:layout>
                <c:manualLayout>
                  <c:x val="3.0349223798590785E-2"/>
                  <c:y val="-3.7037037037037035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D2B2-4929-ACC5-3E4A7CDC6170}"/>
                </c:ext>
              </c:extLst>
            </c:dLbl>
            <c:dLbl>
              <c:idx val="8"/>
              <c:layout>
                <c:manualLayout>
                  <c:x val="0.17839693048353653"/>
                  <c:y val="0"/>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D2B2-4929-ACC5-3E4A7CDC6170}"/>
                </c:ext>
              </c:extLst>
            </c:dLbl>
            <c:dLbl>
              <c:idx val="9"/>
              <c:layout>
                <c:manualLayout>
                  <c:x val="0"/>
                  <c:y val="-2.3148148148148147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2-57B4-4A47-A6D7-47F5747B829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'LINE WISE PARETO QTY WISE'!$B$2:$B$12</c:f>
              <c:strCache>
                <c:ptCount val="11"/>
                <c:pt idx="0">
                  <c:v>GEAR B LINE</c:v>
                </c:pt>
                <c:pt idx="1">
                  <c:v>CAM SHAFT LINE</c:v>
                </c:pt>
                <c:pt idx="2">
                  <c:v>GEAR A LINE</c:v>
                </c:pt>
                <c:pt idx="3">
                  <c:v>SHAFT LINE A</c:v>
                </c:pt>
                <c:pt idx="4">
                  <c:v>SHAFT LINE B</c:v>
                </c:pt>
                <c:pt idx="5">
                  <c:v>FORGING</c:v>
                </c:pt>
                <c:pt idx="6">
                  <c:v>HARD LINE </c:v>
                </c:pt>
                <c:pt idx="7">
                  <c:v>CON ROD LINE</c:v>
                </c:pt>
                <c:pt idx="8">
                  <c:v>HONNING</c:v>
                </c:pt>
                <c:pt idx="9">
                  <c:v>HT</c:v>
                </c:pt>
                <c:pt idx="10">
                  <c:v>COLD FORGING</c:v>
                </c:pt>
              </c:strCache>
            </c:strRef>
          </c:cat>
          <c:val>
            <c:numRef>
              <c:f>'LINE WISE PARETO QTY WISE'!$C$2:$C$12</c:f>
              <c:numCache>
                <c:formatCode>_ * #,##0_ ;_ * \-#,##0_ ;_ * "-"??_ ;_ @_ </c:formatCode>
                <c:ptCount val="11"/>
                <c:pt idx="0">
                  <c:v>16504</c:v>
                </c:pt>
                <c:pt idx="1">
                  <c:v>9451</c:v>
                </c:pt>
                <c:pt idx="2">
                  <c:v>9391</c:v>
                </c:pt>
                <c:pt idx="3">
                  <c:v>2230</c:v>
                </c:pt>
                <c:pt idx="4">
                  <c:v>1725</c:v>
                </c:pt>
                <c:pt idx="5">
                  <c:v>720</c:v>
                </c:pt>
                <c:pt idx="6">
                  <c:v>458</c:v>
                </c:pt>
                <c:pt idx="7">
                  <c:v>380</c:v>
                </c:pt>
                <c:pt idx="8">
                  <c:v>379</c:v>
                </c:pt>
                <c:pt idx="9">
                  <c:v>63</c:v>
                </c:pt>
                <c:pt idx="10" formatCode="General">
                  <c:v>0</c:v>
                </c:pt>
              </c:numCache>
            </c:numRef>
          </c:val>
          <c:extLst>
            <c:ext xmlns:c16="http://schemas.microsoft.com/office/drawing/2014/chart" uri="{C3380CC4-5D6E-409C-BE32-E72D297353CC}">
              <c16:uniqueId val="{00000012-D2B2-4929-ACC5-3E4A7CDC6170}"/>
            </c:ext>
          </c:extLst>
        </c:ser>
        <c:dLbls>
          <c:showLegendKey val="0"/>
          <c:showVal val="0"/>
          <c:showCatName val="0"/>
          <c:showSerName val="0"/>
          <c:showPercent val="0"/>
          <c:showBubbleSize val="0"/>
          <c:showLeaderLines val="1"/>
        </c:dLbls>
      </c:pie3DChart>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IN" sz="1200" b="1">
                <a:solidFill>
                  <a:sysClr val="windowText" lastClr="000000"/>
                </a:solidFill>
              </a:rPr>
              <a:t>CUSTOMER WISE REJECTION COST DETAILS</a:t>
            </a:r>
            <a:r>
              <a:rPr lang="en-IN" sz="1200" b="1" baseline="0">
                <a:solidFill>
                  <a:sysClr val="windowText" lastClr="000000"/>
                </a:solidFill>
              </a:rPr>
              <a:t> JUNE</a:t>
            </a:r>
            <a:r>
              <a:rPr lang="en-IN" sz="1200" b="1">
                <a:solidFill>
                  <a:sysClr val="windowText" lastClr="000000"/>
                </a:solidFill>
              </a:rPr>
              <a:t>-22</a:t>
            </a:r>
          </a:p>
        </c:rich>
      </c:tx>
      <c:layout>
        <c:manualLayout>
          <c:xMode val="edge"/>
          <c:yMode val="edge"/>
          <c:x val="0.11816793561961779"/>
          <c:y val="0"/>
        </c:manualLayout>
      </c:layout>
      <c:overlay val="0"/>
      <c:spPr>
        <a:noFill/>
        <a:ln>
          <a:noFill/>
        </a:ln>
        <a:effectLst/>
      </c:sp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2">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3341-41C7-8AD4-AC8424BF75A8}"/>
              </c:ext>
            </c:extLst>
          </c:dPt>
          <c:dPt>
            <c:idx val="1"/>
            <c:bubble3D val="0"/>
            <c:spPr>
              <a:solidFill>
                <a:srgbClr val="00B0F0"/>
              </a:solidFill>
              <a:ln w="25400">
                <a:solidFill>
                  <a:schemeClr val="lt1"/>
                </a:solidFill>
              </a:ln>
              <a:effectLst/>
              <a:sp3d contourW="25400">
                <a:contourClr>
                  <a:schemeClr val="lt1"/>
                </a:contourClr>
              </a:sp3d>
            </c:spPr>
            <c:extLst>
              <c:ext xmlns:c16="http://schemas.microsoft.com/office/drawing/2014/chart" uri="{C3380CC4-5D6E-409C-BE32-E72D297353CC}">
                <c16:uniqueId val="{00000003-3341-41C7-8AD4-AC8424BF75A8}"/>
              </c:ext>
            </c:extLst>
          </c:dPt>
          <c:dLbls>
            <c:dLbl>
              <c:idx val="0"/>
              <c:layout>
                <c:manualLayout>
                  <c:x val="0.10638257258461638"/>
                  <c:y val="-8.2176027996500603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341-41C7-8AD4-AC8424BF75A8}"/>
                </c:ext>
              </c:extLst>
            </c:dLbl>
            <c:dLbl>
              <c:idx val="1"/>
              <c:layout>
                <c:manualLayout>
                  <c:x val="1.212730420302878E-3"/>
                  <c:y val="9.1800524934383208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341-41C7-8AD4-AC8424BF75A8}"/>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'TVS &amp; HONDA'!$D$4:$D$5</c:f>
              <c:strCache>
                <c:ptCount val="2"/>
                <c:pt idx="0">
                  <c:v>HONDA</c:v>
                </c:pt>
                <c:pt idx="1">
                  <c:v>TVS</c:v>
                </c:pt>
              </c:strCache>
            </c:strRef>
          </c:cat>
          <c:val>
            <c:numRef>
              <c:f>'TVS &amp; HONDA'!$E$4:$E$5</c:f>
              <c:numCache>
                <c:formatCode>_ * #,##0_ ;_ * \-#,##0_ ;_ * "-"??_ ;_ @_ </c:formatCode>
                <c:ptCount val="2"/>
                <c:pt idx="0">
                  <c:v>36937</c:v>
                </c:pt>
                <c:pt idx="1">
                  <c:v>4414</c:v>
                </c:pt>
              </c:numCache>
            </c:numRef>
          </c:val>
          <c:extLst>
            <c:ext xmlns:c16="http://schemas.microsoft.com/office/drawing/2014/chart" uri="{C3380CC4-5D6E-409C-BE32-E72D297353CC}">
              <c16:uniqueId val="{00000004-3341-41C7-8AD4-AC8424BF75A8}"/>
            </c:ext>
          </c:extLst>
        </c:ser>
        <c:dLbls>
          <c:showLegendKey val="0"/>
          <c:showVal val="0"/>
          <c:showCatName val="0"/>
          <c:showSerName val="0"/>
          <c:showPercent val="0"/>
          <c:showBubbleSize val="0"/>
          <c:showLeaderLines val="0"/>
        </c:dLbls>
      </c:pie3DChart>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i="0" baseline="0">
                <a:effectLst/>
              </a:rPr>
              <a:t>CAM SHAFT LINE REJECTION JUNE-22</a:t>
            </a:r>
            <a:endParaRPr lang="en-IN" sz="1200">
              <a:effectLst/>
            </a:endParaRPr>
          </a:p>
        </c:rich>
      </c:tx>
      <c:layout>
        <c:manualLayout>
          <c:xMode val="edge"/>
          <c:yMode val="edge"/>
          <c:x val="0.23245456659689689"/>
          <c:y val="1.8977676940612254E-2"/>
        </c:manualLayout>
      </c:layout>
      <c:overlay val="0"/>
      <c:spPr>
        <a:noFill/>
        <a:ln>
          <a:noFill/>
        </a:ln>
        <a:effectLst/>
      </c:spPr>
    </c:title>
    <c:autoTitleDeleted val="0"/>
    <c:plotArea>
      <c:layout>
        <c:manualLayout>
          <c:layoutTarget val="inner"/>
          <c:xMode val="edge"/>
          <c:yMode val="edge"/>
          <c:x val="0.124352802418685"/>
          <c:y val="0.21260012877986997"/>
          <c:w val="0.75587743778863103"/>
          <c:h val="0.44390342178263792"/>
        </c:manualLayout>
      </c:layout>
      <c:barChart>
        <c:barDir val="col"/>
        <c:grouping val="clustered"/>
        <c:varyColors val="0"/>
        <c:ser>
          <c:idx val="0"/>
          <c:order val="0"/>
          <c:tx>
            <c:strRef>
              <c:f>'Cam Shaft Line'!$C$4</c:f>
              <c:strCache>
                <c:ptCount val="1"/>
                <c:pt idx="0">
                  <c:v>Rej Qty</c:v>
                </c:pt>
              </c:strCache>
            </c:strRef>
          </c:tx>
          <c:spPr>
            <a:solidFill>
              <a:srgbClr val="FF0000"/>
            </a:solidFill>
            <a:ln>
              <a:solidFill>
                <a:sysClr val="window" lastClr="FFFFFF"/>
              </a:solidFill>
            </a:ln>
            <a:effectLst/>
          </c:spPr>
          <c:invertIfNegative val="0"/>
          <c:dLbls>
            <c:dLbl>
              <c:idx val="0"/>
              <c:layout>
                <c:manualLayout>
                  <c:x val="-3.290225616622635E-2"/>
                  <c:y val="9.551509165027028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0FD-4678-A54D-BD1E5F1D86CD}"/>
                </c:ext>
              </c:extLst>
            </c:dLbl>
            <c:dLbl>
              <c:idx val="1"/>
              <c:layout>
                <c:manualLayout>
                  <c:x val="3.37552742616033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6F7-40DC-B150-CC84D24188B8}"/>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'Cam Shaft Line'!$B$5:$B$7</c:f>
              <c:strCache>
                <c:ptCount val="3"/>
                <c:pt idx="0">
                  <c:v>CAM -KONA</c:v>
                </c:pt>
                <c:pt idx="1">
                  <c:v>CAM-KOPA</c:v>
                </c:pt>
                <c:pt idx="2">
                  <c:v>CAM -K1CA</c:v>
                </c:pt>
              </c:strCache>
            </c:strRef>
          </c:cat>
          <c:val>
            <c:numRef>
              <c:f>'Cam Shaft Line'!$C$5:$C$7</c:f>
              <c:numCache>
                <c:formatCode>_ * #,##0_ ;_ * \-#,##0_ ;_ * "-"??_ ;_ @_ </c:formatCode>
                <c:ptCount val="3"/>
                <c:pt idx="0">
                  <c:v>6032</c:v>
                </c:pt>
                <c:pt idx="1">
                  <c:v>2308</c:v>
                </c:pt>
                <c:pt idx="2">
                  <c:v>1111</c:v>
                </c:pt>
              </c:numCache>
            </c:numRef>
          </c:val>
          <c:extLst>
            <c:ext xmlns:c16="http://schemas.microsoft.com/office/drawing/2014/chart" uri="{C3380CC4-5D6E-409C-BE32-E72D297353CC}">
              <c16:uniqueId val="{00000001-70FD-4678-A54D-BD1E5F1D86CD}"/>
            </c:ext>
          </c:extLst>
        </c:ser>
        <c:dLbls>
          <c:showLegendKey val="0"/>
          <c:showVal val="1"/>
          <c:showCatName val="0"/>
          <c:showSerName val="0"/>
          <c:showPercent val="0"/>
          <c:showBubbleSize val="0"/>
        </c:dLbls>
        <c:gapWidth val="0"/>
        <c:overlap val="-25"/>
        <c:axId val="219786544"/>
        <c:axId val="219787104"/>
      </c:barChart>
      <c:lineChart>
        <c:grouping val="standard"/>
        <c:varyColors val="0"/>
        <c:ser>
          <c:idx val="1"/>
          <c:order val="1"/>
          <c:tx>
            <c:strRef>
              <c:f>'Cam Shaft Line'!$E$4</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5.5814809459335119E-3"/>
                  <c:y val="-7.81740162706684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0FD-4678-A54D-BD1E5F1D86CD}"/>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'Cam Shaft Line'!$B$5:$B$7</c:f>
              <c:strCache>
                <c:ptCount val="3"/>
                <c:pt idx="0">
                  <c:v>CAM -KONA</c:v>
                </c:pt>
                <c:pt idx="1">
                  <c:v>CAM-KOPA</c:v>
                </c:pt>
                <c:pt idx="2">
                  <c:v>CAM -K1CA</c:v>
                </c:pt>
              </c:strCache>
            </c:strRef>
          </c:cat>
          <c:val>
            <c:numRef>
              <c:f>'Cam Shaft Line'!$E$5:$E$7</c:f>
              <c:numCache>
                <c:formatCode>0.0</c:formatCode>
                <c:ptCount val="3"/>
                <c:pt idx="0">
                  <c:v>63.823933975240706</c:v>
                </c:pt>
                <c:pt idx="1">
                  <c:v>88.244630197862662</c:v>
                </c:pt>
                <c:pt idx="2">
                  <c:v>100</c:v>
                </c:pt>
              </c:numCache>
            </c:numRef>
          </c:val>
          <c:smooth val="0"/>
          <c:extLst>
            <c:ext xmlns:c16="http://schemas.microsoft.com/office/drawing/2014/chart" uri="{C3380CC4-5D6E-409C-BE32-E72D297353CC}">
              <c16:uniqueId val="{00000003-70FD-4678-A54D-BD1E5F1D86CD}"/>
            </c:ext>
          </c:extLst>
        </c:ser>
        <c:dLbls>
          <c:showLegendKey val="0"/>
          <c:showVal val="0"/>
          <c:showCatName val="0"/>
          <c:showSerName val="0"/>
          <c:showPercent val="0"/>
          <c:showBubbleSize val="0"/>
        </c:dLbls>
        <c:marker val="1"/>
        <c:smooth val="0"/>
        <c:axId val="219788224"/>
        <c:axId val="219787664"/>
      </c:lineChart>
      <c:catAx>
        <c:axId val="219786544"/>
        <c:scaling>
          <c:orientation val="minMax"/>
        </c:scaling>
        <c:delete val="0"/>
        <c:axPos val="b"/>
        <c:title>
          <c:tx>
            <c:rich>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Parts</a:t>
                </a:r>
              </a:p>
            </c:rich>
          </c:tx>
          <c:layout>
            <c:manualLayout>
              <c:xMode val="edge"/>
              <c:yMode val="edge"/>
              <c:x val="0.54945928436160663"/>
              <c:y val="0.90355187106917578"/>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100" b="0" i="0" u="none" strike="noStrike" kern="1200" baseline="0">
                <a:solidFill>
                  <a:schemeClr val="tx1"/>
                </a:solidFill>
                <a:latin typeface="+mn-lt"/>
                <a:ea typeface="+mn-ea"/>
                <a:cs typeface="+mn-cs"/>
              </a:defRPr>
            </a:pPr>
            <a:endParaRPr lang="en-US"/>
          </a:p>
        </c:txPr>
        <c:crossAx val="219787104"/>
        <c:crosses val="autoZero"/>
        <c:auto val="1"/>
        <c:lblAlgn val="ctr"/>
        <c:lblOffset val="100"/>
        <c:noMultiLvlLbl val="0"/>
      </c:catAx>
      <c:valAx>
        <c:axId val="219787104"/>
        <c:scaling>
          <c:orientation val="minMax"/>
          <c:max val="10075"/>
          <c:min val="0"/>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Rejection Qty</a:t>
                </a:r>
              </a:p>
            </c:rich>
          </c:tx>
          <c:layout>
            <c:manualLayout>
              <c:xMode val="edge"/>
              <c:yMode val="edge"/>
              <c:x val="0"/>
              <c:y val="0.23365011559318255"/>
            </c:manualLayout>
          </c:layout>
          <c:overlay val="0"/>
          <c:spPr>
            <a:noFill/>
            <a:ln>
              <a:noFill/>
            </a:ln>
            <a:effectLst/>
          </c:spPr>
        </c:title>
        <c:numFmt formatCode="_ * #,##0_ ;_ * \-#,##0_ ;_ * &quot;-&quot;??_ ;_ @_ "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19786544"/>
        <c:crosses val="autoZero"/>
        <c:crossBetween val="between"/>
        <c:majorUnit val="2000"/>
      </c:valAx>
      <c:valAx>
        <c:axId val="219787664"/>
        <c:scaling>
          <c:orientation val="minMax"/>
          <c:max val="100"/>
          <c:min val="0"/>
        </c:scaling>
        <c:delete val="0"/>
        <c:axPos val="r"/>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19788224"/>
        <c:crosses val="max"/>
        <c:crossBetween val="between"/>
        <c:majorUnit val="20"/>
      </c:valAx>
      <c:catAx>
        <c:axId val="219788224"/>
        <c:scaling>
          <c:orientation val="minMax"/>
        </c:scaling>
        <c:delete val="1"/>
        <c:axPos val="b"/>
        <c:numFmt formatCode="General" sourceLinked="1"/>
        <c:majorTickMark val="out"/>
        <c:minorTickMark val="none"/>
        <c:tickLblPos val="nextTo"/>
        <c:crossAx val="21978766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vert="horz"/>
          <a:lstStyle/>
          <a:p>
            <a:pPr>
              <a:defRPr/>
            </a:pPr>
            <a:r>
              <a:rPr lang="en-US"/>
              <a:t>CAM SHAFT K0NA DEFECTS JUNE-22</a:t>
            </a:r>
            <a:endParaRPr lang="en-IN"/>
          </a:p>
        </c:rich>
      </c:tx>
      <c:layout>
        <c:manualLayout>
          <c:xMode val="edge"/>
          <c:yMode val="edge"/>
          <c:x val="0.26478605388272586"/>
          <c:y val="7.8201368523949169E-3"/>
        </c:manualLayout>
      </c:layout>
      <c:overlay val="0"/>
      <c:spPr>
        <a:noFill/>
        <a:ln>
          <a:noFill/>
        </a:ln>
        <a:effectLst/>
      </c:spPr>
    </c:title>
    <c:autoTitleDeleted val="0"/>
    <c:plotArea>
      <c:layout>
        <c:manualLayout>
          <c:layoutTarget val="inner"/>
          <c:xMode val="edge"/>
          <c:yMode val="edge"/>
          <c:x val="0.12362479254277049"/>
          <c:y val="0.17584200412448447"/>
          <c:w val="0.7794239032323812"/>
          <c:h val="0.4625445256842895"/>
        </c:manualLayout>
      </c:layout>
      <c:barChart>
        <c:barDir val="col"/>
        <c:grouping val="clustered"/>
        <c:varyColors val="0"/>
        <c:ser>
          <c:idx val="0"/>
          <c:order val="0"/>
          <c:tx>
            <c:strRef>
              <c:f>'Cam Shaft Line'!$C$15</c:f>
              <c:strCache>
                <c:ptCount val="1"/>
                <c:pt idx="0">
                  <c:v>Qty</c:v>
                </c:pt>
              </c:strCache>
            </c:strRef>
          </c:tx>
          <c:spPr>
            <a:solidFill>
              <a:srgbClr val="FF0000"/>
            </a:solidFill>
            <a:ln>
              <a:solidFill>
                <a:sysClr val="window" lastClr="FFFFFF"/>
              </a:solidFill>
            </a:ln>
            <a:effectLst/>
          </c:spPr>
          <c:invertIfNegative val="0"/>
          <c:dLbls>
            <c:dLbl>
              <c:idx val="0"/>
              <c:layout>
                <c:manualLayout>
                  <c:x val="-7.1301229976997726E-3"/>
                  <c:y val="-8.184050307494625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CA6-4BAB-BBBC-0967B863638F}"/>
                </c:ext>
              </c:extLst>
            </c:dLbl>
            <c:spPr>
              <a:noFill/>
              <a:ln>
                <a:noFill/>
              </a:ln>
              <a:effectLst/>
            </c:spPr>
            <c:txPr>
              <a:bodyPr rot="-5400000"/>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'Cam Shaft Line'!$B$16:$B$34</c:f>
              <c:strCache>
                <c:ptCount val="19"/>
                <c:pt idx="0">
                  <c:v>DECOM  HIGHT NG</c:v>
                </c:pt>
                <c:pt idx="1">
                  <c:v>OD U/S</c:v>
                </c:pt>
                <c:pt idx="2">
                  <c:v>KEY WAY ANGLE DAMAGE/OUT</c:v>
                </c:pt>
                <c:pt idx="3">
                  <c:v>PIN DOWEL RO</c:v>
                </c:pt>
                <c:pt idx="4">
                  <c:v>LENGTH VARIATION</c:v>
                </c:pt>
                <c:pt idx="5">
                  <c:v>DRILL CHAMFER O/S</c:v>
                </c:pt>
                <c:pt idx="6">
                  <c:v>TURNING OD R/O MORE</c:v>
                </c:pt>
                <c:pt idx="7">
                  <c:v>CENTER DEPTH O/S</c:v>
                </c:pt>
                <c:pt idx="8">
                  <c:v>ANGLE NG IN ASSLY</c:v>
                </c:pt>
                <c:pt idx="9">
                  <c:v>LOB  GRINDING UNCLEAN</c:v>
                </c:pt>
                <c:pt idx="10">
                  <c:v>STEP ON FACE </c:v>
                </c:pt>
                <c:pt idx="11">
                  <c:v>MILLING UNCLEAR</c:v>
                </c:pt>
                <c:pt idx="12">
                  <c:v>DENT &amp;  DAMAGE</c:v>
                </c:pt>
                <c:pt idx="13">
                  <c:v> DRILL OUT</c:v>
                </c:pt>
                <c:pt idx="14">
                  <c:v>CAM DIA UNDERSIZE</c:v>
                </c:pt>
                <c:pt idx="15">
                  <c:v>REAMER OS / US</c:v>
                </c:pt>
                <c:pt idx="16">
                  <c:v>DRILL  LENTH  NG</c:v>
                </c:pt>
                <c:pt idx="17">
                  <c:v>MOVEMENT NG</c:v>
                </c:pt>
                <c:pt idx="18">
                  <c:v>GRINDING U/S</c:v>
                </c:pt>
              </c:strCache>
            </c:strRef>
          </c:cat>
          <c:val>
            <c:numRef>
              <c:f>'Cam Shaft Line'!$C$16:$C$34</c:f>
              <c:numCache>
                <c:formatCode>_ * #,##0_ ;_ * \-#,##0_ ;_ * "-"??_ ;_ @_ </c:formatCode>
                <c:ptCount val="19"/>
                <c:pt idx="0">
                  <c:v>1174</c:v>
                </c:pt>
                <c:pt idx="1">
                  <c:v>844</c:v>
                </c:pt>
                <c:pt idx="2">
                  <c:v>746</c:v>
                </c:pt>
                <c:pt idx="3">
                  <c:v>697</c:v>
                </c:pt>
                <c:pt idx="4">
                  <c:v>445</c:v>
                </c:pt>
                <c:pt idx="5">
                  <c:v>421</c:v>
                </c:pt>
                <c:pt idx="6">
                  <c:v>314</c:v>
                </c:pt>
                <c:pt idx="7">
                  <c:v>256</c:v>
                </c:pt>
                <c:pt idx="8">
                  <c:v>241</c:v>
                </c:pt>
                <c:pt idx="9">
                  <c:v>208</c:v>
                </c:pt>
                <c:pt idx="10">
                  <c:v>168</c:v>
                </c:pt>
                <c:pt idx="11">
                  <c:v>134</c:v>
                </c:pt>
                <c:pt idx="12">
                  <c:v>117</c:v>
                </c:pt>
                <c:pt idx="13">
                  <c:v>64</c:v>
                </c:pt>
                <c:pt idx="14">
                  <c:v>62</c:v>
                </c:pt>
                <c:pt idx="15">
                  <c:v>46</c:v>
                </c:pt>
                <c:pt idx="16">
                  <c:v>34</c:v>
                </c:pt>
                <c:pt idx="17">
                  <c:v>33</c:v>
                </c:pt>
                <c:pt idx="18">
                  <c:v>28</c:v>
                </c:pt>
              </c:numCache>
            </c:numRef>
          </c:val>
          <c:extLst>
            <c:ext xmlns:c16="http://schemas.microsoft.com/office/drawing/2014/chart" uri="{C3380CC4-5D6E-409C-BE32-E72D297353CC}">
              <c16:uniqueId val="{00000001-9CA6-4BAB-BBBC-0967B863638F}"/>
            </c:ext>
          </c:extLst>
        </c:ser>
        <c:dLbls>
          <c:showLegendKey val="0"/>
          <c:showVal val="1"/>
          <c:showCatName val="0"/>
          <c:showSerName val="0"/>
          <c:showPercent val="0"/>
          <c:showBubbleSize val="0"/>
        </c:dLbls>
        <c:gapWidth val="0"/>
        <c:overlap val="-25"/>
        <c:axId val="219791584"/>
        <c:axId val="219792144"/>
      </c:barChart>
      <c:lineChart>
        <c:grouping val="standard"/>
        <c:varyColors val="0"/>
        <c:ser>
          <c:idx val="1"/>
          <c:order val="1"/>
          <c:tx>
            <c:strRef>
              <c:f>'Cam Shaft Line'!$E$15</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1802815430691642E-2"/>
                  <c:y val="-8.70952849643794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A6-4BAB-BBBC-0967B863638F}"/>
                </c:ext>
              </c:extLst>
            </c:dLbl>
            <c:dLbl>
              <c:idx val="1"/>
              <c:layout>
                <c:manualLayout>
                  <c:x val="-2.9313531514070606E-2"/>
                  <c:y val="-7.53814150890713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A6-4BAB-BBBC-0967B863638F}"/>
                </c:ext>
              </c:extLst>
            </c:dLbl>
            <c:spPr>
              <a:noFill/>
              <a:ln>
                <a:noFill/>
              </a:ln>
              <a:effectLst/>
            </c:spPr>
            <c:txPr>
              <a:bodyPr rot="-5400000"/>
              <a:lstStyle/>
              <a:p>
                <a:pPr>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'Cam Shaft Line'!$B$16:$B$34</c:f>
              <c:strCache>
                <c:ptCount val="19"/>
                <c:pt idx="0">
                  <c:v>DECOM  HIGHT NG</c:v>
                </c:pt>
                <c:pt idx="1">
                  <c:v>OD U/S</c:v>
                </c:pt>
                <c:pt idx="2">
                  <c:v>KEY WAY ANGLE DAMAGE/OUT</c:v>
                </c:pt>
                <c:pt idx="3">
                  <c:v>PIN DOWEL RO</c:v>
                </c:pt>
                <c:pt idx="4">
                  <c:v>LENGTH VARIATION</c:v>
                </c:pt>
                <c:pt idx="5">
                  <c:v>DRILL CHAMFER O/S</c:v>
                </c:pt>
                <c:pt idx="6">
                  <c:v>TURNING OD R/O MORE</c:v>
                </c:pt>
                <c:pt idx="7">
                  <c:v>CENTER DEPTH O/S</c:v>
                </c:pt>
                <c:pt idx="8">
                  <c:v>ANGLE NG IN ASSLY</c:v>
                </c:pt>
                <c:pt idx="9">
                  <c:v>LOB  GRINDING UNCLEAN</c:v>
                </c:pt>
                <c:pt idx="10">
                  <c:v>STEP ON FACE </c:v>
                </c:pt>
                <c:pt idx="11">
                  <c:v>MILLING UNCLEAR</c:v>
                </c:pt>
                <c:pt idx="12">
                  <c:v>DENT &amp;  DAMAGE</c:v>
                </c:pt>
                <c:pt idx="13">
                  <c:v> DRILL OUT</c:v>
                </c:pt>
                <c:pt idx="14">
                  <c:v>CAM DIA UNDERSIZE</c:v>
                </c:pt>
                <c:pt idx="15">
                  <c:v>REAMER OS / US</c:v>
                </c:pt>
                <c:pt idx="16">
                  <c:v>DRILL  LENTH  NG</c:v>
                </c:pt>
                <c:pt idx="17">
                  <c:v>MOVEMENT NG</c:v>
                </c:pt>
                <c:pt idx="18">
                  <c:v>GRINDING U/S</c:v>
                </c:pt>
              </c:strCache>
            </c:strRef>
          </c:cat>
          <c:val>
            <c:numRef>
              <c:f>'Cam Shaft Line'!$E$16:$E$34</c:f>
              <c:numCache>
                <c:formatCode>0.0</c:formatCode>
                <c:ptCount val="19"/>
                <c:pt idx="0">
                  <c:v>19.46286472148541</c:v>
                </c:pt>
                <c:pt idx="1">
                  <c:v>33.45490716180371</c:v>
                </c:pt>
                <c:pt idx="2">
                  <c:v>45.822281167108756</c:v>
                </c:pt>
                <c:pt idx="3">
                  <c:v>57.377320954907162</c:v>
                </c:pt>
                <c:pt idx="4">
                  <c:v>64.754641909814325</c:v>
                </c:pt>
                <c:pt idx="5">
                  <c:v>71.734084880636601</c:v>
                </c:pt>
                <c:pt idx="6">
                  <c:v>76.939655172413794</c:v>
                </c:pt>
                <c:pt idx="7">
                  <c:v>81.183687002652519</c:v>
                </c:pt>
                <c:pt idx="8">
                  <c:v>85.179045092838194</c:v>
                </c:pt>
                <c:pt idx="9">
                  <c:v>88.627320954907162</c:v>
                </c:pt>
                <c:pt idx="10">
                  <c:v>91.412466843501321</c:v>
                </c:pt>
                <c:pt idx="11">
                  <c:v>93.633952254641912</c:v>
                </c:pt>
                <c:pt idx="12">
                  <c:v>95.573607427055705</c:v>
                </c:pt>
                <c:pt idx="13">
                  <c:v>96.634615384615387</c:v>
                </c:pt>
                <c:pt idx="14">
                  <c:v>97.662466843501321</c:v>
                </c:pt>
                <c:pt idx="15">
                  <c:v>98.425066312997345</c:v>
                </c:pt>
                <c:pt idx="16">
                  <c:v>98.988726790450926</c:v>
                </c:pt>
                <c:pt idx="17">
                  <c:v>99.535809018567633</c:v>
                </c:pt>
                <c:pt idx="18">
                  <c:v>100</c:v>
                </c:pt>
              </c:numCache>
            </c:numRef>
          </c:val>
          <c:smooth val="0"/>
          <c:extLst>
            <c:ext xmlns:c16="http://schemas.microsoft.com/office/drawing/2014/chart" uri="{C3380CC4-5D6E-409C-BE32-E72D297353CC}">
              <c16:uniqueId val="{00000004-9CA6-4BAB-BBBC-0967B863638F}"/>
            </c:ext>
          </c:extLst>
        </c:ser>
        <c:dLbls>
          <c:showLegendKey val="0"/>
          <c:showVal val="0"/>
          <c:showCatName val="0"/>
          <c:showSerName val="0"/>
          <c:showPercent val="0"/>
          <c:showBubbleSize val="0"/>
        </c:dLbls>
        <c:marker val="1"/>
        <c:smooth val="0"/>
        <c:axId val="219793264"/>
        <c:axId val="219792704"/>
      </c:lineChart>
      <c:catAx>
        <c:axId val="219791584"/>
        <c:scaling>
          <c:orientation val="minMax"/>
        </c:scaling>
        <c:delete val="0"/>
        <c:axPos val="b"/>
        <c:title>
          <c:tx>
            <c:rich>
              <a:bodyPr rot="0" vert="horz"/>
              <a:lstStyle/>
              <a:p>
                <a:pPr>
                  <a:defRPr/>
                </a:pPr>
                <a:r>
                  <a:rPr lang="en-IN"/>
                  <a:t>Defects</a:t>
                </a:r>
              </a:p>
            </c:rich>
          </c:tx>
          <c:layout>
            <c:manualLayout>
              <c:xMode val="edge"/>
              <c:yMode val="edge"/>
              <c:x val="0.4482685728054881"/>
              <c:y val="0.93686000187476559"/>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a:lstStyle/>
          <a:p>
            <a:pPr>
              <a:defRPr sz="800"/>
            </a:pPr>
            <a:endParaRPr lang="en-US"/>
          </a:p>
        </c:txPr>
        <c:crossAx val="219792144"/>
        <c:crosses val="autoZero"/>
        <c:auto val="1"/>
        <c:lblAlgn val="ctr"/>
        <c:lblOffset val="100"/>
        <c:noMultiLvlLbl val="0"/>
      </c:catAx>
      <c:valAx>
        <c:axId val="219792144"/>
        <c:scaling>
          <c:orientation val="minMax"/>
          <c:max val="4511"/>
          <c:min val="0"/>
        </c:scaling>
        <c:delete val="0"/>
        <c:axPos val="l"/>
        <c:title>
          <c:tx>
            <c:rich>
              <a:bodyPr rot="-5400000" vert="horz"/>
              <a:lstStyle/>
              <a:p>
                <a:pPr>
                  <a:defRPr/>
                </a:pPr>
                <a:r>
                  <a:rPr lang="en-IN"/>
                  <a:t>Rejection Qty</a:t>
                </a:r>
              </a:p>
            </c:rich>
          </c:tx>
          <c:layout>
            <c:manualLayout>
              <c:xMode val="edge"/>
              <c:yMode val="edge"/>
              <c:x val="1.149011871297427E-2"/>
              <c:y val="0.27983736407949011"/>
            </c:manualLayout>
          </c:layout>
          <c:overlay val="0"/>
          <c:spPr>
            <a:noFill/>
            <a:ln>
              <a:noFill/>
            </a:ln>
            <a:effectLst/>
          </c:spPr>
        </c:title>
        <c:numFmt formatCode="_ * #,##0_ ;_ * \-#,##0_ ;_ * &quot;-&quot;??_ ;_ @_ " sourceLinked="1"/>
        <c:majorTickMark val="out"/>
        <c:minorTickMark val="none"/>
        <c:tickLblPos val="nextTo"/>
        <c:spPr>
          <a:noFill/>
          <a:ln>
            <a:solidFill>
              <a:schemeClr val="tx1"/>
            </a:solidFill>
          </a:ln>
          <a:effectLst/>
        </c:spPr>
        <c:txPr>
          <a:bodyPr rot="-60000000" vert="horz"/>
          <a:lstStyle/>
          <a:p>
            <a:pPr>
              <a:defRPr/>
            </a:pPr>
            <a:endParaRPr lang="en-US"/>
          </a:p>
        </c:txPr>
        <c:crossAx val="219791584"/>
        <c:crosses val="autoZero"/>
        <c:crossBetween val="between"/>
        <c:majorUnit val="500"/>
      </c:valAx>
      <c:valAx>
        <c:axId val="219792704"/>
        <c:scaling>
          <c:orientation val="minMax"/>
          <c:max val="100"/>
        </c:scaling>
        <c:delete val="0"/>
        <c:axPos val="r"/>
        <c:title>
          <c:tx>
            <c:rich>
              <a:bodyPr rot="-5400000" vert="horz"/>
              <a:lstStyle/>
              <a:p>
                <a:pPr>
                  <a:defRPr/>
                </a:pPr>
                <a:r>
                  <a:rPr lang="en-US"/>
                  <a:t>Cumm %</a:t>
                </a:r>
              </a:p>
            </c:rich>
          </c:tx>
          <c:layout>
            <c:manualLayout>
              <c:xMode val="edge"/>
              <c:yMode val="edge"/>
              <c:x val="0.96828392182808443"/>
              <c:y val="0.35685367454068245"/>
            </c:manualLayout>
          </c:layout>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vert="horz"/>
          <a:lstStyle/>
          <a:p>
            <a:pPr>
              <a:defRPr/>
            </a:pPr>
            <a:endParaRPr lang="en-US"/>
          </a:p>
        </c:txPr>
        <c:crossAx val="219793264"/>
        <c:crosses val="max"/>
        <c:crossBetween val="between"/>
        <c:majorUnit val="20"/>
      </c:valAx>
      <c:catAx>
        <c:axId val="219793264"/>
        <c:scaling>
          <c:orientation val="minMax"/>
        </c:scaling>
        <c:delete val="1"/>
        <c:axPos val="b"/>
        <c:numFmt formatCode="General" sourceLinked="1"/>
        <c:majorTickMark val="out"/>
        <c:minorTickMark val="none"/>
        <c:tickLblPos val="none"/>
        <c:crossAx val="21979270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900" b="1">
          <a:solidFill>
            <a:sysClr val="windowText" lastClr="000000"/>
          </a:solidFill>
        </a:defRPr>
      </a:pPr>
      <a:endParaRPr lang="en-US"/>
    </a:p>
  </c:txPr>
  <c:printSettings>
    <c:headerFooter/>
    <c:pageMargins b="0.75000000000000022" l="0.70000000000000018" r="0.70000000000000018" t="0.75000000000000022" header="0.3000000000000001" footer="0.3000000000000001"/>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vert="horz"/>
          <a:lstStyle/>
          <a:p>
            <a:pPr>
              <a:defRPr/>
            </a:pPr>
            <a:r>
              <a:rPr lang="en-US"/>
              <a:t>CAM SHAFT K0PA DEFECTS JUNE-22</a:t>
            </a:r>
            <a:endParaRPr lang="en-IN"/>
          </a:p>
        </c:rich>
      </c:tx>
      <c:layout>
        <c:manualLayout>
          <c:xMode val="edge"/>
          <c:yMode val="edge"/>
          <c:x val="0.19892720041044523"/>
          <c:y val="0"/>
        </c:manualLayout>
      </c:layout>
      <c:overlay val="0"/>
      <c:spPr>
        <a:noFill/>
        <a:ln>
          <a:noFill/>
        </a:ln>
        <a:effectLst/>
      </c:spPr>
    </c:title>
    <c:autoTitleDeleted val="0"/>
    <c:plotArea>
      <c:layout>
        <c:manualLayout>
          <c:layoutTarget val="inner"/>
          <c:xMode val="edge"/>
          <c:yMode val="edge"/>
          <c:x val="0.12573784061461413"/>
          <c:y val="0.17584200412448447"/>
          <c:w val="0.77731085516053777"/>
          <c:h val="0.4625445256842895"/>
        </c:manualLayout>
      </c:layout>
      <c:barChart>
        <c:barDir val="col"/>
        <c:grouping val="clustered"/>
        <c:varyColors val="0"/>
        <c:ser>
          <c:idx val="0"/>
          <c:order val="0"/>
          <c:tx>
            <c:strRef>
              <c:f>'Cam Shaft Line'!$C$43</c:f>
              <c:strCache>
                <c:ptCount val="1"/>
                <c:pt idx="0">
                  <c:v>Qty</c:v>
                </c:pt>
              </c:strCache>
            </c:strRef>
          </c:tx>
          <c:spPr>
            <a:solidFill>
              <a:srgbClr val="FF0000"/>
            </a:solidFill>
            <a:ln>
              <a:solidFill>
                <a:sysClr val="window" lastClr="FFFFFF"/>
              </a:solidFill>
            </a:ln>
            <a:effectLst/>
          </c:spPr>
          <c:invertIfNegative val="0"/>
          <c:dLbls>
            <c:dLbl>
              <c:idx val="0"/>
              <c:layout>
                <c:manualLayout>
                  <c:x val="-9.2432103343458426E-3"/>
                  <c:y val="3.54609929078014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6D8-4BD4-93D3-3AFCF11F84BE}"/>
                </c:ext>
              </c:extLst>
            </c:dLbl>
            <c:spPr>
              <a:noFill/>
              <a:ln>
                <a:noFill/>
              </a:ln>
              <a:effectLst/>
            </c:spPr>
            <c:txPr>
              <a:bodyPr rot="-5400000"/>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'Cam Shaft Line'!$B$44:$B$60</c:f>
              <c:strCache>
                <c:ptCount val="17"/>
                <c:pt idx="0">
                  <c:v>OD U/S</c:v>
                </c:pt>
                <c:pt idx="1">
                  <c:v>CD ANGLE NG </c:v>
                </c:pt>
                <c:pt idx="2">
                  <c:v>DRILING CHAMFER O/S</c:v>
                </c:pt>
                <c:pt idx="3">
                  <c:v>DECOMP HEIGHT NG</c:v>
                </c:pt>
                <c:pt idx="4">
                  <c:v>FACE STEP</c:v>
                </c:pt>
                <c:pt idx="5">
                  <c:v>KEY WAY DAMAGE</c:v>
                </c:pt>
                <c:pt idx="6">
                  <c:v>OD  DENT &amp; DAMAGE</c:v>
                </c:pt>
                <c:pt idx="7">
                  <c:v>LENGTH VARIATION</c:v>
                </c:pt>
                <c:pt idx="8">
                  <c:v>CENTER DEPTH O/S</c:v>
                </c:pt>
                <c:pt idx="9">
                  <c:v>MOVEMENT NG</c:v>
                </c:pt>
                <c:pt idx="10">
                  <c:v>WRONG LOADING</c:v>
                </c:pt>
                <c:pt idx="11">
                  <c:v>DWELL R/O MORE</c:v>
                </c:pt>
                <c:pt idx="12">
                  <c:v>CAM DIA U/S</c:v>
                </c:pt>
                <c:pt idx="13">
                  <c:v>LOB GRINDING U/C</c:v>
                </c:pt>
                <c:pt idx="14">
                  <c:v>GRINDING U/S</c:v>
                </c:pt>
                <c:pt idx="15">
                  <c:v>CENTER DAMAGE</c:v>
                </c:pt>
                <c:pt idx="16">
                  <c:v>DRILL BROKEN</c:v>
                </c:pt>
              </c:strCache>
            </c:strRef>
          </c:cat>
          <c:val>
            <c:numRef>
              <c:f>'Cam Shaft Line'!$C$44:$C$60</c:f>
              <c:numCache>
                <c:formatCode>_ * #,##0_ ;_ * \-#,##0_ ;_ * "-"??_ ;_ @_ </c:formatCode>
                <c:ptCount val="17"/>
                <c:pt idx="0">
                  <c:v>511</c:v>
                </c:pt>
                <c:pt idx="1">
                  <c:v>478</c:v>
                </c:pt>
                <c:pt idx="2">
                  <c:v>349</c:v>
                </c:pt>
                <c:pt idx="3">
                  <c:v>230</c:v>
                </c:pt>
                <c:pt idx="4">
                  <c:v>161</c:v>
                </c:pt>
                <c:pt idx="5">
                  <c:v>98</c:v>
                </c:pt>
                <c:pt idx="6">
                  <c:v>88</c:v>
                </c:pt>
                <c:pt idx="7">
                  <c:v>77</c:v>
                </c:pt>
                <c:pt idx="8">
                  <c:v>59</c:v>
                </c:pt>
                <c:pt idx="9">
                  <c:v>55</c:v>
                </c:pt>
                <c:pt idx="10">
                  <c:v>45</c:v>
                </c:pt>
                <c:pt idx="11">
                  <c:v>42</c:v>
                </c:pt>
                <c:pt idx="12">
                  <c:v>36</c:v>
                </c:pt>
                <c:pt idx="13">
                  <c:v>31</c:v>
                </c:pt>
                <c:pt idx="14">
                  <c:v>23</c:v>
                </c:pt>
                <c:pt idx="15">
                  <c:v>18</c:v>
                </c:pt>
                <c:pt idx="16">
                  <c:v>7</c:v>
                </c:pt>
              </c:numCache>
            </c:numRef>
          </c:val>
          <c:extLst>
            <c:ext xmlns:c16="http://schemas.microsoft.com/office/drawing/2014/chart" uri="{C3380CC4-5D6E-409C-BE32-E72D297353CC}">
              <c16:uniqueId val="{00000001-16D8-4BD4-93D3-3AFCF11F84BE}"/>
            </c:ext>
          </c:extLst>
        </c:ser>
        <c:dLbls>
          <c:showLegendKey val="0"/>
          <c:showVal val="1"/>
          <c:showCatName val="0"/>
          <c:showSerName val="0"/>
          <c:showPercent val="0"/>
          <c:showBubbleSize val="0"/>
        </c:dLbls>
        <c:gapWidth val="0"/>
        <c:overlap val="-25"/>
        <c:axId val="222746208"/>
        <c:axId val="222746768"/>
      </c:barChart>
      <c:lineChart>
        <c:grouping val="standard"/>
        <c:varyColors val="0"/>
        <c:ser>
          <c:idx val="1"/>
          <c:order val="1"/>
          <c:tx>
            <c:strRef>
              <c:f>'Cam Shaft Line'!$E$43</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1802815430691642E-2"/>
                  <c:y val="-8.70952849643794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6D8-4BD4-93D3-3AFCF11F84BE}"/>
                </c:ext>
              </c:extLst>
            </c:dLbl>
            <c:dLbl>
              <c:idx val="1"/>
              <c:layout>
                <c:manualLayout>
                  <c:x val="-2.9313531514070606E-2"/>
                  <c:y val="-7.53814150890713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D8-4BD4-93D3-3AFCF11F84BE}"/>
                </c:ext>
              </c:extLst>
            </c:dLbl>
            <c:spPr>
              <a:noFill/>
              <a:ln>
                <a:noFill/>
              </a:ln>
              <a:effectLst/>
            </c:spPr>
            <c:txPr>
              <a:bodyPr rot="-5400000"/>
              <a:lstStyle/>
              <a:p>
                <a:pPr>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'Cam Shaft Line'!$B$44:$B$60</c:f>
              <c:strCache>
                <c:ptCount val="17"/>
                <c:pt idx="0">
                  <c:v>OD U/S</c:v>
                </c:pt>
                <c:pt idx="1">
                  <c:v>CD ANGLE NG </c:v>
                </c:pt>
                <c:pt idx="2">
                  <c:v>DRILING CHAMFER O/S</c:v>
                </c:pt>
                <c:pt idx="3">
                  <c:v>DECOMP HEIGHT NG</c:v>
                </c:pt>
                <c:pt idx="4">
                  <c:v>FACE STEP</c:v>
                </c:pt>
                <c:pt idx="5">
                  <c:v>KEY WAY DAMAGE</c:v>
                </c:pt>
                <c:pt idx="6">
                  <c:v>OD  DENT &amp; DAMAGE</c:v>
                </c:pt>
                <c:pt idx="7">
                  <c:v>LENGTH VARIATION</c:v>
                </c:pt>
                <c:pt idx="8">
                  <c:v>CENTER DEPTH O/S</c:v>
                </c:pt>
                <c:pt idx="9">
                  <c:v>MOVEMENT NG</c:v>
                </c:pt>
                <c:pt idx="10">
                  <c:v>WRONG LOADING</c:v>
                </c:pt>
                <c:pt idx="11">
                  <c:v>DWELL R/O MORE</c:v>
                </c:pt>
                <c:pt idx="12">
                  <c:v>CAM DIA U/S</c:v>
                </c:pt>
                <c:pt idx="13">
                  <c:v>LOB GRINDING U/C</c:v>
                </c:pt>
                <c:pt idx="14">
                  <c:v>GRINDING U/S</c:v>
                </c:pt>
                <c:pt idx="15">
                  <c:v>CENTER DAMAGE</c:v>
                </c:pt>
                <c:pt idx="16">
                  <c:v>DRILL BROKEN</c:v>
                </c:pt>
              </c:strCache>
            </c:strRef>
          </c:cat>
          <c:val>
            <c:numRef>
              <c:f>'Cam Shaft Line'!$E$44:$E$60</c:f>
              <c:numCache>
                <c:formatCode>0.0</c:formatCode>
                <c:ptCount val="17"/>
                <c:pt idx="0">
                  <c:v>22.140381282495667</c:v>
                </c:pt>
                <c:pt idx="1">
                  <c:v>42.850953206239168</c:v>
                </c:pt>
                <c:pt idx="2">
                  <c:v>57.972270363951473</c:v>
                </c:pt>
                <c:pt idx="3">
                  <c:v>67.93760831889081</c:v>
                </c:pt>
                <c:pt idx="4">
                  <c:v>74.913344887348359</c:v>
                </c:pt>
                <c:pt idx="5">
                  <c:v>79.159445407279023</c:v>
                </c:pt>
                <c:pt idx="6">
                  <c:v>82.972270363951466</c:v>
                </c:pt>
                <c:pt idx="7">
                  <c:v>86.308492201039854</c:v>
                </c:pt>
                <c:pt idx="8">
                  <c:v>88.864818024263428</c:v>
                </c:pt>
                <c:pt idx="9">
                  <c:v>91.247833622183705</c:v>
                </c:pt>
                <c:pt idx="10">
                  <c:v>93.197573656845748</c:v>
                </c:pt>
                <c:pt idx="11">
                  <c:v>95.017331022530328</c:v>
                </c:pt>
                <c:pt idx="12">
                  <c:v>96.577123050259971</c:v>
                </c:pt>
                <c:pt idx="13">
                  <c:v>97.920277296360482</c:v>
                </c:pt>
                <c:pt idx="14">
                  <c:v>98.916811091854413</c:v>
                </c:pt>
                <c:pt idx="15">
                  <c:v>99.696707105719241</c:v>
                </c:pt>
                <c:pt idx="16">
                  <c:v>100</c:v>
                </c:pt>
              </c:numCache>
            </c:numRef>
          </c:val>
          <c:smooth val="0"/>
          <c:extLst>
            <c:ext xmlns:c16="http://schemas.microsoft.com/office/drawing/2014/chart" uri="{C3380CC4-5D6E-409C-BE32-E72D297353CC}">
              <c16:uniqueId val="{00000004-16D8-4BD4-93D3-3AFCF11F84BE}"/>
            </c:ext>
          </c:extLst>
        </c:ser>
        <c:dLbls>
          <c:showLegendKey val="0"/>
          <c:showVal val="0"/>
          <c:showCatName val="0"/>
          <c:showSerName val="0"/>
          <c:showPercent val="0"/>
          <c:showBubbleSize val="0"/>
        </c:dLbls>
        <c:marker val="1"/>
        <c:smooth val="0"/>
        <c:axId val="222747888"/>
        <c:axId val="222747328"/>
      </c:lineChart>
      <c:catAx>
        <c:axId val="222746208"/>
        <c:scaling>
          <c:orientation val="minMax"/>
        </c:scaling>
        <c:delete val="0"/>
        <c:axPos val="b"/>
        <c:title>
          <c:tx>
            <c:rich>
              <a:bodyPr rot="0" vert="horz"/>
              <a:lstStyle/>
              <a:p>
                <a:pPr>
                  <a:defRPr/>
                </a:pPr>
                <a:r>
                  <a:rPr lang="en-IN"/>
                  <a:t>Defects</a:t>
                </a:r>
              </a:p>
            </c:rich>
          </c:tx>
          <c:layout>
            <c:manualLayout>
              <c:xMode val="edge"/>
              <c:yMode val="edge"/>
              <c:x val="0.4482685728054881"/>
              <c:y val="0.93686000187476559"/>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a:lstStyle/>
          <a:p>
            <a:pPr>
              <a:defRPr/>
            </a:pPr>
            <a:endParaRPr lang="en-US"/>
          </a:p>
        </c:txPr>
        <c:crossAx val="222746768"/>
        <c:crosses val="autoZero"/>
        <c:auto val="1"/>
        <c:lblAlgn val="ctr"/>
        <c:lblOffset val="100"/>
        <c:noMultiLvlLbl val="0"/>
      </c:catAx>
      <c:valAx>
        <c:axId val="222746768"/>
        <c:scaling>
          <c:orientation val="minMax"/>
          <c:max val="3500"/>
          <c:min val="0"/>
        </c:scaling>
        <c:delete val="0"/>
        <c:axPos val="l"/>
        <c:title>
          <c:tx>
            <c:rich>
              <a:bodyPr rot="-5400000" vert="horz"/>
              <a:lstStyle/>
              <a:p>
                <a:pPr>
                  <a:defRPr/>
                </a:pPr>
                <a:r>
                  <a:rPr lang="en-IN"/>
                  <a:t>Rejection Qty</a:t>
                </a:r>
              </a:p>
            </c:rich>
          </c:tx>
          <c:layout>
            <c:manualLayout>
              <c:xMode val="edge"/>
              <c:yMode val="edge"/>
              <c:x val="1.149011871297427E-2"/>
              <c:y val="0.27983736407949011"/>
            </c:manualLayout>
          </c:layout>
          <c:overlay val="0"/>
          <c:spPr>
            <a:noFill/>
            <a:ln>
              <a:noFill/>
            </a:ln>
            <a:effectLst/>
          </c:spPr>
        </c:title>
        <c:numFmt formatCode="_ * #,##0_ ;_ * \-#,##0_ ;_ * &quot;-&quot;??_ ;_ @_ " sourceLinked="1"/>
        <c:majorTickMark val="out"/>
        <c:minorTickMark val="none"/>
        <c:tickLblPos val="nextTo"/>
        <c:spPr>
          <a:noFill/>
          <a:ln>
            <a:solidFill>
              <a:schemeClr val="tx1"/>
            </a:solidFill>
          </a:ln>
          <a:effectLst/>
        </c:spPr>
        <c:txPr>
          <a:bodyPr rot="-60000000" vert="horz"/>
          <a:lstStyle/>
          <a:p>
            <a:pPr>
              <a:defRPr/>
            </a:pPr>
            <a:endParaRPr lang="en-US"/>
          </a:p>
        </c:txPr>
        <c:crossAx val="222746208"/>
        <c:crosses val="autoZero"/>
        <c:crossBetween val="between"/>
        <c:majorUnit val="500"/>
      </c:valAx>
      <c:valAx>
        <c:axId val="222747328"/>
        <c:scaling>
          <c:orientation val="minMax"/>
          <c:max val="100"/>
        </c:scaling>
        <c:delete val="0"/>
        <c:axPos val="r"/>
        <c:title>
          <c:tx>
            <c:rich>
              <a:bodyPr rot="-5400000" vert="horz"/>
              <a:lstStyle/>
              <a:p>
                <a:pPr>
                  <a:defRPr/>
                </a:pPr>
                <a:r>
                  <a:rPr lang="en-US"/>
                  <a:t>Cumm %</a:t>
                </a:r>
              </a:p>
            </c:rich>
          </c:tx>
          <c:layout>
            <c:manualLayout>
              <c:xMode val="edge"/>
              <c:yMode val="edge"/>
              <c:x val="0.96828392182808443"/>
              <c:y val="0.35685367454068245"/>
            </c:manualLayout>
          </c:layout>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vert="horz"/>
          <a:lstStyle/>
          <a:p>
            <a:pPr>
              <a:defRPr/>
            </a:pPr>
            <a:endParaRPr lang="en-US"/>
          </a:p>
        </c:txPr>
        <c:crossAx val="222747888"/>
        <c:crosses val="max"/>
        <c:crossBetween val="between"/>
        <c:majorUnit val="20"/>
      </c:valAx>
      <c:catAx>
        <c:axId val="222747888"/>
        <c:scaling>
          <c:orientation val="minMax"/>
        </c:scaling>
        <c:delete val="1"/>
        <c:axPos val="b"/>
        <c:numFmt formatCode="General" sourceLinked="1"/>
        <c:majorTickMark val="out"/>
        <c:minorTickMark val="none"/>
        <c:tickLblPos val="none"/>
        <c:crossAx val="222747328"/>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a:pPr>
      <a:endParaRPr lang="en-US"/>
    </a:p>
  </c:txPr>
  <c:printSettings>
    <c:headerFooter/>
    <c:pageMargins b="0.75000000000000022" l="0.70000000000000018" r="0.70000000000000018" t="0.75000000000000022" header="0.3000000000000001" footer="0.3000000000000001"/>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sng" strike="noStrike" kern="1200" spc="0" baseline="0">
                <a:solidFill>
                  <a:schemeClr val="tx1"/>
                </a:solidFill>
                <a:latin typeface="+mn-lt"/>
                <a:ea typeface="+mn-ea"/>
                <a:cs typeface="+mn-cs"/>
              </a:defRPr>
            </a:pPr>
            <a:r>
              <a:rPr lang="en-US" sz="1200" b="1" i="0" u="sng" baseline="0">
                <a:effectLst/>
              </a:rPr>
              <a:t>CAM SHAFT K1CA DEFECTS JUNE-22</a:t>
            </a:r>
            <a:endParaRPr lang="en-IN" sz="1200" u="sng">
              <a:effectLst/>
            </a:endParaRPr>
          </a:p>
        </c:rich>
      </c:tx>
      <c:layout>
        <c:manualLayout>
          <c:xMode val="edge"/>
          <c:yMode val="edge"/>
          <c:x val="0.28135401458335935"/>
          <c:y val="2.0942408376963352E-2"/>
        </c:manualLayout>
      </c:layout>
      <c:overlay val="0"/>
      <c:spPr>
        <a:noFill/>
        <a:ln>
          <a:noFill/>
        </a:ln>
        <a:effectLst/>
      </c:spPr>
    </c:title>
    <c:autoTitleDeleted val="0"/>
    <c:plotArea>
      <c:layout>
        <c:manualLayout>
          <c:layoutTarget val="inner"/>
          <c:xMode val="edge"/>
          <c:yMode val="edge"/>
          <c:x val="0.11305953080494215"/>
          <c:y val="0.17584200412448447"/>
          <c:w val="0.78998906410438363"/>
          <c:h val="0.4625445256842895"/>
        </c:manualLayout>
      </c:layout>
      <c:barChart>
        <c:barDir val="col"/>
        <c:grouping val="clustered"/>
        <c:varyColors val="0"/>
        <c:ser>
          <c:idx val="0"/>
          <c:order val="0"/>
          <c:tx>
            <c:strRef>
              <c:f>'Cam Shaft Line'!$C$69</c:f>
              <c:strCache>
                <c:ptCount val="1"/>
                <c:pt idx="0">
                  <c:v>Qty</c:v>
                </c:pt>
              </c:strCache>
            </c:strRef>
          </c:tx>
          <c:spPr>
            <a:solidFill>
              <a:srgbClr val="FF0000"/>
            </a:solidFill>
            <a:ln>
              <a:solidFill>
                <a:sysClr val="window" lastClr="FFFFFF"/>
              </a:solidFill>
            </a:ln>
            <a:effectLst/>
          </c:spPr>
          <c:invertIfNegative val="0"/>
          <c:dLbls>
            <c:dLbl>
              <c:idx val="0"/>
              <c:layout>
                <c:manualLayout>
                  <c:x val="-9.2432103343458426E-3"/>
                  <c:y val="3.54609929078014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1E9-4B29-B90C-96F3C3A7C92C}"/>
                </c:ext>
              </c:extLst>
            </c:dLbl>
            <c:spPr>
              <a:noFill/>
              <a:ln>
                <a:noFill/>
              </a:ln>
              <a:effectLst/>
            </c:spPr>
            <c:txPr>
              <a:bodyPr rot="-5400000" spcFirstLastPara="1" vertOverflow="ellipsis"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'Cam Shaft Line'!$B$70:$B$81</c:f>
              <c:strCache>
                <c:ptCount val="12"/>
                <c:pt idx="0">
                  <c:v>OD U/S</c:v>
                </c:pt>
                <c:pt idx="1">
                  <c:v>ANGLE NG IN ASSY</c:v>
                </c:pt>
                <c:pt idx="2">
                  <c:v>CENTER DEPTH O/S</c:v>
                </c:pt>
                <c:pt idx="3">
                  <c:v>LOB  GRINDING U/C</c:v>
                </c:pt>
                <c:pt idx="4">
                  <c:v>DECOM HIGHT NG</c:v>
                </c:pt>
                <c:pt idx="5">
                  <c:v>LENGTH VARIATION</c:v>
                </c:pt>
                <c:pt idx="6">
                  <c:v>MILLING UNCLEAN</c:v>
                </c:pt>
                <c:pt idx="7">
                  <c:v>PIN DOWEL R/O</c:v>
                </c:pt>
                <c:pt idx="8">
                  <c:v>DRILL CHAMFER O/S</c:v>
                </c:pt>
                <c:pt idx="9">
                  <c:v>DRILL OUT</c:v>
                </c:pt>
                <c:pt idx="10">
                  <c:v>CAM DIA UNDERSIZE</c:v>
                </c:pt>
                <c:pt idx="11">
                  <c:v>DENT &amp;  DAMAGE</c:v>
                </c:pt>
              </c:strCache>
            </c:strRef>
          </c:cat>
          <c:val>
            <c:numRef>
              <c:f>'Cam Shaft Line'!$C$70:$C$81</c:f>
              <c:numCache>
                <c:formatCode>General</c:formatCode>
                <c:ptCount val="12"/>
                <c:pt idx="0">
                  <c:v>243</c:v>
                </c:pt>
                <c:pt idx="1">
                  <c:v>213</c:v>
                </c:pt>
                <c:pt idx="2">
                  <c:v>190</c:v>
                </c:pt>
                <c:pt idx="3">
                  <c:v>140</c:v>
                </c:pt>
                <c:pt idx="4">
                  <c:v>94</c:v>
                </c:pt>
                <c:pt idx="5">
                  <c:v>91</c:v>
                </c:pt>
                <c:pt idx="6">
                  <c:v>54</c:v>
                </c:pt>
                <c:pt idx="7">
                  <c:v>24</c:v>
                </c:pt>
                <c:pt idx="8">
                  <c:v>19</c:v>
                </c:pt>
                <c:pt idx="9">
                  <c:v>18</c:v>
                </c:pt>
                <c:pt idx="10">
                  <c:v>15</c:v>
                </c:pt>
                <c:pt idx="11">
                  <c:v>10</c:v>
                </c:pt>
              </c:numCache>
            </c:numRef>
          </c:val>
          <c:extLst>
            <c:ext xmlns:c16="http://schemas.microsoft.com/office/drawing/2014/chart" uri="{C3380CC4-5D6E-409C-BE32-E72D297353CC}">
              <c16:uniqueId val="{00000001-A1E9-4B29-B90C-96F3C3A7C92C}"/>
            </c:ext>
          </c:extLst>
        </c:ser>
        <c:dLbls>
          <c:showLegendKey val="0"/>
          <c:showVal val="1"/>
          <c:showCatName val="0"/>
          <c:showSerName val="0"/>
          <c:showPercent val="0"/>
          <c:showBubbleSize val="0"/>
        </c:dLbls>
        <c:gapWidth val="0"/>
        <c:overlap val="-25"/>
        <c:axId val="222613376"/>
        <c:axId val="222613936"/>
      </c:barChart>
      <c:lineChart>
        <c:grouping val="standard"/>
        <c:varyColors val="0"/>
        <c:ser>
          <c:idx val="1"/>
          <c:order val="1"/>
          <c:tx>
            <c:strRef>
              <c:f>'Cam Shaft Line'!$E$69</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1802815430691642E-2"/>
                  <c:y val="-8.70952849643794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1E9-4B29-B90C-96F3C3A7C92C}"/>
                </c:ext>
              </c:extLst>
            </c:dLbl>
            <c:dLbl>
              <c:idx val="1"/>
              <c:layout>
                <c:manualLayout>
                  <c:x val="-2.9313531514070606E-2"/>
                  <c:y val="-7.53814150890713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E9-4B29-B90C-96F3C3A7C92C}"/>
                </c:ext>
              </c:extLst>
            </c:dLbl>
            <c:spPr>
              <a:noFill/>
              <a:ln>
                <a:noFill/>
              </a:ln>
              <a:effectLst/>
            </c:spPr>
            <c:txPr>
              <a:bodyPr rot="-5400000" spcFirstLastPara="1" vertOverflow="ellipsis"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'Cam Shaft Line'!$B$70:$B$81</c:f>
              <c:strCache>
                <c:ptCount val="12"/>
                <c:pt idx="0">
                  <c:v>OD U/S</c:v>
                </c:pt>
                <c:pt idx="1">
                  <c:v>ANGLE NG IN ASSY</c:v>
                </c:pt>
                <c:pt idx="2">
                  <c:v>CENTER DEPTH O/S</c:v>
                </c:pt>
                <c:pt idx="3">
                  <c:v>LOB  GRINDING U/C</c:v>
                </c:pt>
                <c:pt idx="4">
                  <c:v>DECOM HIGHT NG</c:v>
                </c:pt>
                <c:pt idx="5">
                  <c:v>LENGTH VARIATION</c:v>
                </c:pt>
                <c:pt idx="6">
                  <c:v>MILLING UNCLEAN</c:v>
                </c:pt>
                <c:pt idx="7">
                  <c:v>PIN DOWEL R/O</c:v>
                </c:pt>
                <c:pt idx="8">
                  <c:v>DRILL CHAMFER O/S</c:v>
                </c:pt>
                <c:pt idx="9">
                  <c:v>DRILL OUT</c:v>
                </c:pt>
                <c:pt idx="10">
                  <c:v>CAM DIA UNDERSIZE</c:v>
                </c:pt>
                <c:pt idx="11">
                  <c:v>DENT &amp;  DAMAGE</c:v>
                </c:pt>
              </c:strCache>
            </c:strRef>
          </c:cat>
          <c:val>
            <c:numRef>
              <c:f>'Cam Shaft Line'!$E$70:$E$81</c:f>
              <c:numCache>
                <c:formatCode>0.0</c:formatCode>
                <c:ptCount val="12"/>
                <c:pt idx="0">
                  <c:v>21.872187218721873</c:v>
                </c:pt>
                <c:pt idx="1">
                  <c:v>41.044104410441044</c:v>
                </c:pt>
                <c:pt idx="2">
                  <c:v>58.145814581458147</c:v>
                </c:pt>
                <c:pt idx="3">
                  <c:v>70.747074707470745</c:v>
                </c:pt>
                <c:pt idx="4">
                  <c:v>79.207920792079207</c:v>
                </c:pt>
                <c:pt idx="5">
                  <c:v>87.398739873987395</c:v>
                </c:pt>
                <c:pt idx="6">
                  <c:v>92.259225922592265</c:v>
                </c:pt>
                <c:pt idx="7">
                  <c:v>94.419441944194418</c:v>
                </c:pt>
                <c:pt idx="8">
                  <c:v>96.129612961296132</c:v>
                </c:pt>
                <c:pt idx="9">
                  <c:v>97.749774977497751</c:v>
                </c:pt>
                <c:pt idx="10">
                  <c:v>99.099909990999095</c:v>
                </c:pt>
                <c:pt idx="11">
                  <c:v>100</c:v>
                </c:pt>
              </c:numCache>
            </c:numRef>
          </c:val>
          <c:smooth val="0"/>
          <c:extLst>
            <c:ext xmlns:c16="http://schemas.microsoft.com/office/drawing/2014/chart" uri="{C3380CC4-5D6E-409C-BE32-E72D297353CC}">
              <c16:uniqueId val="{00000004-A1E9-4B29-B90C-96F3C3A7C92C}"/>
            </c:ext>
          </c:extLst>
        </c:ser>
        <c:dLbls>
          <c:showLegendKey val="0"/>
          <c:showVal val="0"/>
          <c:showCatName val="0"/>
          <c:showSerName val="0"/>
          <c:showPercent val="0"/>
          <c:showBubbleSize val="0"/>
        </c:dLbls>
        <c:marker val="1"/>
        <c:smooth val="0"/>
        <c:axId val="222615056"/>
        <c:axId val="222614496"/>
      </c:lineChart>
      <c:catAx>
        <c:axId val="22261337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IN" sz="1200" b="1">
                    <a:solidFill>
                      <a:schemeClr val="tx1"/>
                    </a:solidFill>
                  </a:rPr>
                  <a:t>Defects</a:t>
                </a:r>
              </a:p>
            </c:rich>
          </c:tx>
          <c:layout>
            <c:manualLayout>
              <c:xMode val="edge"/>
              <c:yMode val="edge"/>
              <c:x val="0.51165994900399736"/>
              <c:y val="0.92879691085734706"/>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000" b="0" i="0" u="none" strike="noStrike" kern="1200" baseline="0">
                <a:solidFill>
                  <a:schemeClr val="tx1"/>
                </a:solidFill>
                <a:latin typeface="+mn-lt"/>
                <a:ea typeface="+mn-ea"/>
                <a:cs typeface="+mn-cs"/>
              </a:defRPr>
            </a:pPr>
            <a:endParaRPr lang="en-US"/>
          </a:p>
        </c:txPr>
        <c:crossAx val="222613936"/>
        <c:crosses val="autoZero"/>
        <c:auto val="1"/>
        <c:lblAlgn val="ctr"/>
        <c:lblOffset val="100"/>
        <c:noMultiLvlLbl val="0"/>
      </c:catAx>
      <c:valAx>
        <c:axId val="222613936"/>
        <c:scaling>
          <c:orientation val="minMax"/>
          <c:max val="2109"/>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IN" sz="1200" b="1">
                    <a:solidFill>
                      <a:schemeClr val="tx1"/>
                    </a:solidFill>
                  </a:rPr>
                  <a:t>Rejection</a:t>
                </a:r>
                <a:r>
                  <a:rPr lang="en-IN" sz="1200" b="1" baseline="0">
                    <a:solidFill>
                      <a:schemeClr val="tx1"/>
                    </a:solidFill>
                  </a:rPr>
                  <a:t> Qty</a:t>
                </a:r>
                <a:endParaRPr lang="en-IN" sz="1200" b="1">
                  <a:solidFill>
                    <a:schemeClr val="tx1"/>
                  </a:solidFill>
                </a:endParaRPr>
              </a:p>
            </c:rich>
          </c:tx>
          <c:layout>
            <c:manualLayout>
              <c:xMode val="edge"/>
              <c:yMode val="edge"/>
              <c:x val="1.149011871297427E-2"/>
              <c:y val="0.27983736407949011"/>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2613376"/>
        <c:crosses val="autoZero"/>
        <c:crossBetween val="between"/>
        <c:majorUnit val="300"/>
      </c:valAx>
      <c:valAx>
        <c:axId val="222614496"/>
        <c:scaling>
          <c:orientation val="minMax"/>
          <c:max val="100"/>
        </c:scaling>
        <c:delete val="0"/>
        <c:axPos val="r"/>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200" b="1">
                    <a:solidFill>
                      <a:schemeClr val="tx1"/>
                    </a:solidFill>
                  </a:rPr>
                  <a:t>Cumm %</a:t>
                </a:r>
              </a:p>
            </c:rich>
          </c:tx>
          <c:layout>
            <c:manualLayout>
              <c:xMode val="edge"/>
              <c:yMode val="edge"/>
              <c:x val="0.96828392182808443"/>
              <c:y val="0.35685367454068245"/>
            </c:manualLayout>
          </c:layout>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2615056"/>
        <c:crosses val="max"/>
        <c:crossBetween val="between"/>
        <c:majorUnit val="20"/>
      </c:valAx>
      <c:catAx>
        <c:axId val="222615056"/>
        <c:scaling>
          <c:orientation val="minMax"/>
        </c:scaling>
        <c:delete val="1"/>
        <c:axPos val="b"/>
        <c:numFmt formatCode="General" sourceLinked="1"/>
        <c:majorTickMark val="out"/>
        <c:minorTickMark val="none"/>
        <c:tickLblPos val="none"/>
        <c:crossAx val="22261449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000000000000022" l="0.70000000000000018" r="0.70000000000000018" t="0.75000000000000022" header="0.3000000000000001" footer="0.3000000000000001"/>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a:solidFill>
                  <a:sysClr val="windowText" lastClr="000000"/>
                </a:solidFill>
              </a:rPr>
              <a:t>SHAFT LINE-A REJECTION  JUNE</a:t>
            </a:r>
            <a:r>
              <a:rPr lang="en-US" sz="1400" b="1" baseline="0">
                <a:solidFill>
                  <a:sysClr val="windowText" lastClr="000000"/>
                </a:solidFill>
              </a:rPr>
              <a:t> </a:t>
            </a:r>
            <a:r>
              <a:rPr lang="en-US" sz="1400" b="1">
                <a:solidFill>
                  <a:sysClr val="windowText" lastClr="000000"/>
                </a:solidFill>
              </a:rPr>
              <a:t>-22</a:t>
            </a:r>
          </a:p>
        </c:rich>
      </c:tx>
      <c:layout>
        <c:manualLayout>
          <c:xMode val="edge"/>
          <c:yMode val="edge"/>
          <c:x val="0.20193192172221994"/>
          <c:y val="1.7688344512491493E-3"/>
        </c:manualLayout>
      </c:layout>
      <c:overlay val="0"/>
      <c:spPr>
        <a:noFill/>
        <a:ln>
          <a:noFill/>
        </a:ln>
        <a:effectLst/>
      </c:spPr>
    </c:title>
    <c:autoTitleDeleted val="0"/>
    <c:plotArea>
      <c:layout>
        <c:manualLayout>
          <c:layoutTarget val="inner"/>
          <c:xMode val="edge"/>
          <c:yMode val="edge"/>
          <c:x val="0.10747518830596926"/>
          <c:y val="0.21260012877986997"/>
          <c:w val="0.78640036223542231"/>
          <c:h val="0.44390342178263792"/>
        </c:manualLayout>
      </c:layout>
      <c:barChart>
        <c:barDir val="col"/>
        <c:grouping val="clustered"/>
        <c:varyColors val="0"/>
        <c:ser>
          <c:idx val="0"/>
          <c:order val="0"/>
          <c:tx>
            <c:strRef>
              <c:f>'Shaft line A'!$C$1</c:f>
              <c:strCache>
                <c:ptCount val="1"/>
                <c:pt idx="0">
                  <c:v>Rej Qty</c:v>
                </c:pt>
              </c:strCache>
            </c:strRef>
          </c:tx>
          <c:spPr>
            <a:solidFill>
              <a:srgbClr val="FF0000"/>
            </a:solidFill>
            <a:ln>
              <a:solidFill>
                <a:sysClr val="window" lastClr="FFFFFF"/>
              </a:solidFill>
            </a:ln>
            <a:effectLst/>
          </c:spPr>
          <c:invertIfNegative val="0"/>
          <c:dLbls>
            <c:dLbl>
              <c:idx val="0"/>
              <c:layout>
                <c:manualLayout>
                  <c:x val="-1.9546663511802263E-2"/>
                  <c:y val="1.87574785162623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7B6-4BD9-AEBC-CDB7E87D5B5E}"/>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'Shaft line A'!$B$2:$B$8</c:f>
              <c:strCache>
                <c:ptCount val="7"/>
                <c:pt idx="0">
                  <c:v>SHAFT DRIVE-K0PG</c:v>
                </c:pt>
                <c:pt idx="1">
                  <c:v>Shaft Drive -KOPA</c:v>
                </c:pt>
                <c:pt idx="2">
                  <c:v>SHAFT INTERMEDIATE-WEGO</c:v>
                </c:pt>
                <c:pt idx="3">
                  <c:v>Shaft counter -KOPA</c:v>
                </c:pt>
                <c:pt idx="4">
                  <c:v>SHAFT REAR WHEEL-WEGO</c:v>
                </c:pt>
                <c:pt idx="5">
                  <c:v>SHAFT CLUTCH-WEGO</c:v>
                </c:pt>
                <c:pt idx="6">
                  <c:v>SHAFT FINAL-KOPG</c:v>
                </c:pt>
              </c:strCache>
            </c:strRef>
          </c:cat>
          <c:val>
            <c:numRef>
              <c:f>'Shaft line A'!$C$2:$C$8</c:f>
              <c:numCache>
                <c:formatCode>General</c:formatCode>
                <c:ptCount val="7"/>
                <c:pt idx="0">
                  <c:v>1042</c:v>
                </c:pt>
                <c:pt idx="1">
                  <c:v>421</c:v>
                </c:pt>
                <c:pt idx="2">
                  <c:v>294</c:v>
                </c:pt>
                <c:pt idx="3">
                  <c:v>196</c:v>
                </c:pt>
                <c:pt idx="4">
                  <c:v>183</c:v>
                </c:pt>
                <c:pt idx="5">
                  <c:v>62</c:v>
                </c:pt>
                <c:pt idx="6">
                  <c:v>31</c:v>
                </c:pt>
              </c:numCache>
            </c:numRef>
          </c:val>
          <c:extLst>
            <c:ext xmlns:c16="http://schemas.microsoft.com/office/drawing/2014/chart" uri="{C3380CC4-5D6E-409C-BE32-E72D297353CC}">
              <c16:uniqueId val="{00000001-D7B6-4BD9-AEBC-CDB7E87D5B5E}"/>
            </c:ext>
          </c:extLst>
        </c:ser>
        <c:dLbls>
          <c:showLegendKey val="0"/>
          <c:showVal val="1"/>
          <c:showCatName val="0"/>
          <c:showSerName val="0"/>
          <c:showPercent val="0"/>
          <c:showBubbleSize val="0"/>
        </c:dLbls>
        <c:gapWidth val="0"/>
        <c:overlap val="-25"/>
        <c:axId val="222618416"/>
        <c:axId val="222618976"/>
      </c:barChart>
      <c:lineChart>
        <c:grouping val="standard"/>
        <c:varyColors val="0"/>
        <c:ser>
          <c:idx val="1"/>
          <c:order val="1"/>
          <c:tx>
            <c:strRef>
              <c:f>'Shaft line A'!$E$1</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2225975926631875E-2"/>
                  <c:y val="-6.46739994477403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B6-4BD9-AEBC-CDB7E87D5B5E}"/>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'Shaft line A'!$B$2:$B$8</c:f>
              <c:strCache>
                <c:ptCount val="7"/>
                <c:pt idx="0">
                  <c:v>SHAFT DRIVE-K0PG</c:v>
                </c:pt>
                <c:pt idx="1">
                  <c:v>Shaft Drive -KOPA</c:v>
                </c:pt>
                <c:pt idx="2">
                  <c:v>SHAFT INTERMEDIATE-WEGO</c:v>
                </c:pt>
                <c:pt idx="3">
                  <c:v>Shaft counter -KOPA</c:v>
                </c:pt>
                <c:pt idx="4">
                  <c:v>SHAFT REAR WHEEL-WEGO</c:v>
                </c:pt>
                <c:pt idx="5">
                  <c:v>SHAFT CLUTCH-WEGO</c:v>
                </c:pt>
                <c:pt idx="6">
                  <c:v>SHAFT FINAL-KOPG</c:v>
                </c:pt>
              </c:strCache>
            </c:strRef>
          </c:cat>
          <c:val>
            <c:numRef>
              <c:f>'Shaft line A'!$E$2:$E$8</c:f>
              <c:numCache>
                <c:formatCode>0.0</c:formatCode>
                <c:ptCount val="7"/>
                <c:pt idx="0">
                  <c:v>46.72645739910314</c:v>
                </c:pt>
                <c:pt idx="1">
                  <c:v>65.605381165919283</c:v>
                </c:pt>
                <c:pt idx="2">
                  <c:v>78.789237668161434</c:v>
                </c:pt>
                <c:pt idx="3">
                  <c:v>87.578475336322867</c:v>
                </c:pt>
                <c:pt idx="4">
                  <c:v>95.784753363228702</c:v>
                </c:pt>
                <c:pt idx="5">
                  <c:v>98.56502242152466</c:v>
                </c:pt>
                <c:pt idx="6">
                  <c:v>99.955156950672645</c:v>
                </c:pt>
              </c:numCache>
            </c:numRef>
          </c:val>
          <c:smooth val="0"/>
          <c:extLst>
            <c:ext xmlns:c16="http://schemas.microsoft.com/office/drawing/2014/chart" uri="{C3380CC4-5D6E-409C-BE32-E72D297353CC}">
              <c16:uniqueId val="{00000003-D7B6-4BD9-AEBC-CDB7E87D5B5E}"/>
            </c:ext>
          </c:extLst>
        </c:ser>
        <c:dLbls>
          <c:showLegendKey val="0"/>
          <c:showVal val="0"/>
          <c:showCatName val="0"/>
          <c:showSerName val="0"/>
          <c:showPercent val="0"/>
          <c:showBubbleSize val="0"/>
        </c:dLbls>
        <c:marker val="1"/>
        <c:smooth val="0"/>
        <c:axId val="222620096"/>
        <c:axId val="222619536"/>
      </c:lineChart>
      <c:catAx>
        <c:axId val="22261841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Parts</a:t>
                </a:r>
              </a:p>
            </c:rich>
          </c:tx>
          <c:layout>
            <c:manualLayout>
              <c:xMode val="edge"/>
              <c:yMode val="edge"/>
              <c:x val="0.43732498349986976"/>
              <c:y val="0.93453872073144439"/>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crossAx val="222618976"/>
        <c:crosses val="autoZero"/>
        <c:auto val="1"/>
        <c:lblAlgn val="ctr"/>
        <c:lblOffset val="100"/>
        <c:noMultiLvlLbl val="0"/>
      </c:catAx>
      <c:valAx>
        <c:axId val="222618976"/>
        <c:scaling>
          <c:orientation val="minMax"/>
          <c:max val="2230"/>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Rejection Qty</a:t>
                </a:r>
              </a:p>
            </c:rich>
          </c:tx>
          <c:layout>
            <c:manualLayout>
              <c:xMode val="edge"/>
              <c:yMode val="edge"/>
              <c:x val="5.9829972901426719E-4"/>
              <c:y val="0.25299620880723245"/>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2618416"/>
        <c:crosses val="autoZero"/>
        <c:crossBetween val="between"/>
        <c:majorUnit val="300"/>
      </c:valAx>
      <c:valAx>
        <c:axId val="222619536"/>
        <c:scaling>
          <c:orientation val="minMax"/>
          <c:max val="100"/>
        </c:scaling>
        <c:delete val="0"/>
        <c:axPos val="r"/>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2620096"/>
        <c:crosses val="max"/>
        <c:crossBetween val="between"/>
        <c:majorUnit val="20"/>
      </c:valAx>
      <c:catAx>
        <c:axId val="222620096"/>
        <c:scaling>
          <c:orientation val="minMax"/>
        </c:scaling>
        <c:delete val="1"/>
        <c:axPos val="b"/>
        <c:numFmt formatCode="General" sourceLinked="1"/>
        <c:majorTickMark val="out"/>
        <c:minorTickMark val="none"/>
        <c:tickLblPos val="nextTo"/>
        <c:crossAx val="22261953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sz="1400" b="1" i="0" u="none" strike="noStrike" baseline="0">
                <a:effectLst/>
              </a:rPr>
              <a:t>SHAFT DRIVE K0PG JUNE </a:t>
            </a:r>
            <a:r>
              <a:rPr lang="en-US" sz="1400" b="1" baseline="0">
                <a:solidFill>
                  <a:sysClr val="windowText" lastClr="000000"/>
                </a:solidFill>
              </a:rPr>
              <a:t>-22</a:t>
            </a:r>
            <a:endParaRPr lang="en-US" sz="1400" b="1">
              <a:solidFill>
                <a:sysClr val="windowText" lastClr="000000"/>
              </a:solidFill>
            </a:endParaRPr>
          </a:p>
        </c:rich>
      </c:tx>
      <c:layout>
        <c:manualLayout>
          <c:xMode val="edge"/>
          <c:yMode val="edge"/>
          <c:x val="0.22783865747351525"/>
          <c:y val="1.7688344512491493E-3"/>
        </c:manualLayout>
      </c:layout>
      <c:overlay val="0"/>
      <c:spPr>
        <a:noFill/>
        <a:ln>
          <a:noFill/>
        </a:ln>
        <a:effectLst/>
      </c:spPr>
    </c:title>
    <c:autoTitleDeleted val="0"/>
    <c:plotArea>
      <c:layout>
        <c:manualLayout>
          <c:layoutTarget val="inner"/>
          <c:xMode val="edge"/>
          <c:yMode val="edge"/>
          <c:x val="0.10747518830596926"/>
          <c:y val="0.21260012877986997"/>
          <c:w val="0.78640036223542231"/>
          <c:h val="0.44390342178263792"/>
        </c:manualLayout>
      </c:layout>
      <c:barChart>
        <c:barDir val="col"/>
        <c:grouping val="clustered"/>
        <c:varyColors val="0"/>
        <c:ser>
          <c:idx val="0"/>
          <c:order val="0"/>
          <c:tx>
            <c:strRef>
              <c:f>'Shaft line A'!$C$17</c:f>
              <c:strCache>
                <c:ptCount val="1"/>
                <c:pt idx="0">
                  <c:v>Qty</c:v>
                </c:pt>
              </c:strCache>
            </c:strRef>
          </c:tx>
          <c:spPr>
            <a:solidFill>
              <a:srgbClr val="FF0000"/>
            </a:solidFill>
            <a:ln>
              <a:solidFill>
                <a:sysClr val="window" lastClr="FFFFFF"/>
              </a:solidFill>
            </a:ln>
            <a:effectLst/>
          </c:spPr>
          <c:invertIfNegative val="0"/>
          <c:dLbls>
            <c:dLbl>
              <c:idx val="0"/>
              <c:layout>
                <c:manualLayout>
                  <c:x val="-5.7296723919872707E-3"/>
                  <c:y val="-7.01312335958005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227-47FF-A272-C3E3863FAC4E}"/>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'Shaft line A'!$B$18:$B$25</c:f>
              <c:strCache>
                <c:ptCount val="8"/>
                <c:pt idx="0">
                  <c:v>TURNING R/O NG</c:v>
                </c:pt>
                <c:pt idx="1">
                  <c:v>DENT AND DAMAGE</c:v>
                </c:pt>
                <c:pt idx="2">
                  <c:v>TEETH DENT</c:v>
                </c:pt>
                <c:pt idx="3">
                  <c:v>TCE OUT</c:v>
                </c:pt>
                <c:pt idx="4">
                  <c:v>INSERT BROKEN</c:v>
                </c:pt>
                <c:pt idx="5">
                  <c:v>TURNING LENGTH U/S</c:v>
                </c:pt>
                <c:pt idx="6">
                  <c:v>THREAD DAMAGE</c:v>
                </c:pt>
                <c:pt idx="7">
                  <c:v>CENTER DAMAGE</c:v>
                </c:pt>
              </c:strCache>
            </c:strRef>
          </c:cat>
          <c:val>
            <c:numRef>
              <c:f>'Shaft line A'!$C$18:$C$25</c:f>
              <c:numCache>
                <c:formatCode>General</c:formatCode>
                <c:ptCount val="8"/>
                <c:pt idx="0">
                  <c:v>940</c:v>
                </c:pt>
                <c:pt idx="1">
                  <c:v>57</c:v>
                </c:pt>
                <c:pt idx="2">
                  <c:v>24</c:v>
                </c:pt>
                <c:pt idx="3">
                  <c:v>8</c:v>
                </c:pt>
                <c:pt idx="4">
                  <c:v>5</c:v>
                </c:pt>
                <c:pt idx="5">
                  <c:v>4</c:v>
                </c:pt>
                <c:pt idx="6">
                  <c:v>3</c:v>
                </c:pt>
                <c:pt idx="7">
                  <c:v>1</c:v>
                </c:pt>
              </c:numCache>
            </c:numRef>
          </c:val>
          <c:extLst>
            <c:ext xmlns:c16="http://schemas.microsoft.com/office/drawing/2014/chart" uri="{C3380CC4-5D6E-409C-BE32-E72D297353CC}">
              <c16:uniqueId val="{00000001-F227-47FF-A272-C3E3863FAC4E}"/>
            </c:ext>
          </c:extLst>
        </c:ser>
        <c:dLbls>
          <c:showLegendKey val="0"/>
          <c:showVal val="1"/>
          <c:showCatName val="0"/>
          <c:showSerName val="0"/>
          <c:showPercent val="0"/>
          <c:showBubbleSize val="0"/>
        </c:dLbls>
        <c:gapWidth val="0"/>
        <c:overlap val="-25"/>
        <c:axId val="223286784"/>
        <c:axId val="223287344"/>
      </c:barChart>
      <c:lineChart>
        <c:grouping val="standard"/>
        <c:varyColors val="0"/>
        <c:ser>
          <c:idx val="1"/>
          <c:order val="1"/>
          <c:tx>
            <c:strRef>
              <c:f>'Shaft line A'!$E$17</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2225975926631875E-2"/>
                  <c:y val="-6.46739994477403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227-47FF-A272-C3E3863FAC4E}"/>
                </c:ext>
              </c:extLst>
            </c:dLbl>
            <c:dLbl>
              <c:idx val="1"/>
              <c:layout>
                <c:manualLayout>
                  <c:x val="-4.0156120381325709E-3"/>
                  <c:y val="-8.46170895304753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41B-481E-8049-6989B04C7787}"/>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'Shaft line A'!$B$18:$B$25</c:f>
              <c:strCache>
                <c:ptCount val="8"/>
                <c:pt idx="0">
                  <c:v>TURNING R/O NG</c:v>
                </c:pt>
                <c:pt idx="1">
                  <c:v>DENT AND DAMAGE</c:v>
                </c:pt>
                <c:pt idx="2">
                  <c:v>TEETH DENT</c:v>
                </c:pt>
                <c:pt idx="3">
                  <c:v>TCE OUT</c:v>
                </c:pt>
                <c:pt idx="4">
                  <c:v>INSERT BROKEN</c:v>
                </c:pt>
                <c:pt idx="5">
                  <c:v>TURNING LENGTH U/S</c:v>
                </c:pt>
                <c:pt idx="6">
                  <c:v>THREAD DAMAGE</c:v>
                </c:pt>
                <c:pt idx="7">
                  <c:v>CENTER DAMAGE</c:v>
                </c:pt>
              </c:strCache>
            </c:strRef>
          </c:cat>
          <c:val>
            <c:numRef>
              <c:f>'Shaft line A'!$E$18:$E$25</c:f>
              <c:numCache>
                <c:formatCode>0.0</c:formatCode>
                <c:ptCount val="8"/>
                <c:pt idx="0">
                  <c:v>90.211132437619966</c:v>
                </c:pt>
                <c:pt idx="1">
                  <c:v>95.68138195777351</c:v>
                </c:pt>
                <c:pt idx="2">
                  <c:v>97.984644913627633</c:v>
                </c:pt>
                <c:pt idx="3">
                  <c:v>98.752399232245679</c:v>
                </c:pt>
                <c:pt idx="4">
                  <c:v>99.232245681381954</c:v>
                </c:pt>
                <c:pt idx="5">
                  <c:v>99.616122840690977</c:v>
                </c:pt>
                <c:pt idx="6">
                  <c:v>99.904030710172748</c:v>
                </c:pt>
                <c:pt idx="7">
                  <c:v>100</c:v>
                </c:pt>
              </c:numCache>
            </c:numRef>
          </c:val>
          <c:smooth val="0"/>
          <c:extLst>
            <c:ext xmlns:c16="http://schemas.microsoft.com/office/drawing/2014/chart" uri="{C3380CC4-5D6E-409C-BE32-E72D297353CC}">
              <c16:uniqueId val="{00000003-F227-47FF-A272-C3E3863FAC4E}"/>
            </c:ext>
          </c:extLst>
        </c:ser>
        <c:dLbls>
          <c:showLegendKey val="0"/>
          <c:showVal val="0"/>
          <c:showCatName val="0"/>
          <c:showSerName val="0"/>
          <c:showPercent val="0"/>
          <c:showBubbleSize val="0"/>
        </c:dLbls>
        <c:marker val="1"/>
        <c:smooth val="0"/>
        <c:axId val="223288464"/>
        <c:axId val="223287904"/>
      </c:lineChart>
      <c:catAx>
        <c:axId val="223286784"/>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DEFECTS</a:t>
                </a:r>
              </a:p>
            </c:rich>
          </c:tx>
          <c:layout>
            <c:manualLayout>
              <c:xMode val="edge"/>
              <c:yMode val="edge"/>
              <c:x val="0.43732498349986976"/>
              <c:y val="0.93453872073144439"/>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800" b="0" i="0" u="none" strike="noStrike" kern="1200" baseline="0">
                <a:solidFill>
                  <a:schemeClr val="tx1"/>
                </a:solidFill>
                <a:latin typeface="+mn-lt"/>
                <a:ea typeface="+mn-ea"/>
                <a:cs typeface="+mn-cs"/>
              </a:defRPr>
            </a:pPr>
            <a:endParaRPr lang="en-US"/>
          </a:p>
        </c:txPr>
        <c:crossAx val="223287344"/>
        <c:crosses val="autoZero"/>
        <c:auto val="1"/>
        <c:lblAlgn val="ctr"/>
        <c:lblOffset val="100"/>
        <c:noMultiLvlLbl val="0"/>
      </c:catAx>
      <c:valAx>
        <c:axId val="223287344"/>
        <c:scaling>
          <c:orientation val="minMax"/>
          <c:max val="1042"/>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Rejection Qty</a:t>
                </a:r>
              </a:p>
            </c:rich>
          </c:tx>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3286784"/>
        <c:crosses val="autoZero"/>
        <c:crossBetween val="between"/>
        <c:majorUnit val="200"/>
      </c:valAx>
      <c:valAx>
        <c:axId val="223287904"/>
        <c:scaling>
          <c:orientation val="minMax"/>
          <c:max val="100"/>
        </c:scaling>
        <c:delete val="0"/>
        <c:axPos val="r"/>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3288464"/>
        <c:crosses val="max"/>
        <c:crossBetween val="between"/>
        <c:majorUnit val="20"/>
      </c:valAx>
      <c:catAx>
        <c:axId val="223288464"/>
        <c:scaling>
          <c:orientation val="minMax"/>
        </c:scaling>
        <c:delete val="1"/>
        <c:axPos val="b"/>
        <c:numFmt formatCode="General" sourceLinked="1"/>
        <c:majorTickMark val="out"/>
        <c:minorTickMark val="none"/>
        <c:tickLblPos val="nextTo"/>
        <c:crossAx val="22328790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baseline="0">
                <a:solidFill>
                  <a:sysClr val="windowText" lastClr="000000"/>
                </a:solidFill>
              </a:rPr>
              <a:t>SHAFT DRIVE KOPA JUNE</a:t>
            </a:r>
            <a:r>
              <a:rPr lang="en-US" sz="1400" b="1">
                <a:solidFill>
                  <a:sysClr val="windowText" lastClr="000000"/>
                </a:solidFill>
              </a:rPr>
              <a:t>-22</a:t>
            </a:r>
          </a:p>
        </c:rich>
      </c:tx>
      <c:layout>
        <c:manualLayout>
          <c:xMode val="edge"/>
          <c:yMode val="edge"/>
          <c:x val="0.25029116974413279"/>
          <c:y val="1.7688606925102758E-3"/>
        </c:manualLayout>
      </c:layout>
      <c:overlay val="0"/>
      <c:spPr>
        <a:noFill/>
        <a:ln>
          <a:noFill/>
        </a:ln>
        <a:effectLst/>
      </c:spPr>
    </c:title>
    <c:autoTitleDeleted val="0"/>
    <c:plotArea>
      <c:layout>
        <c:manualLayout>
          <c:layoutTarget val="inner"/>
          <c:xMode val="edge"/>
          <c:yMode val="edge"/>
          <c:x val="0.10747518830596926"/>
          <c:y val="0.21260012877986997"/>
          <c:w val="0.78640036223542231"/>
          <c:h val="0.44390342178263792"/>
        </c:manualLayout>
      </c:layout>
      <c:barChart>
        <c:barDir val="col"/>
        <c:grouping val="clustered"/>
        <c:varyColors val="0"/>
        <c:ser>
          <c:idx val="0"/>
          <c:order val="0"/>
          <c:tx>
            <c:strRef>
              <c:f>'Shaft line A'!$C$34</c:f>
              <c:strCache>
                <c:ptCount val="1"/>
                <c:pt idx="0">
                  <c:v>Qty</c:v>
                </c:pt>
              </c:strCache>
            </c:strRef>
          </c:tx>
          <c:spPr>
            <a:solidFill>
              <a:srgbClr val="FF0000"/>
            </a:solidFill>
            <a:ln>
              <a:solidFill>
                <a:sysClr val="window" lastClr="FFFFFF"/>
              </a:solidFill>
            </a:ln>
            <a:effectLst/>
          </c:spPr>
          <c:invertIfNegative val="0"/>
          <c:dLbls>
            <c:dLbl>
              <c:idx val="0"/>
              <c:layout>
                <c:manualLayout>
                  <c:x val="-1.9546663511802263E-2"/>
                  <c:y val="1.87574785162623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FD-4298-A05B-94391161D970}"/>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'Shaft line A'!$B$35:$B$43</c:f>
              <c:strCache>
                <c:ptCount val="7"/>
                <c:pt idx="0">
                  <c:v>GRINDING UNCLEAR</c:v>
                </c:pt>
                <c:pt idx="1">
                  <c:v>DENT AND DAMAGE</c:v>
                </c:pt>
                <c:pt idx="2">
                  <c:v>OD U/S</c:v>
                </c:pt>
                <c:pt idx="3">
                  <c:v>CENTER DAMAGE</c:v>
                </c:pt>
                <c:pt idx="4">
                  <c:v>TEETH DENT</c:v>
                </c:pt>
                <c:pt idx="5">
                  <c:v> PCD R/O MORE</c:v>
                </c:pt>
                <c:pt idx="6">
                  <c:v>TCE OUT</c:v>
                </c:pt>
              </c:strCache>
            </c:strRef>
          </c:cat>
          <c:val>
            <c:numRef>
              <c:f>'Shaft line A'!$C$35:$C$43</c:f>
              <c:numCache>
                <c:formatCode>General</c:formatCode>
                <c:ptCount val="9"/>
                <c:pt idx="0">
                  <c:v>343</c:v>
                </c:pt>
                <c:pt idx="1">
                  <c:v>19</c:v>
                </c:pt>
                <c:pt idx="2">
                  <c:v>18</c:v>
                </c:pt>
                <c:pt idx="3">
                  <c:v>17</c:v>
                </c:pt>
                <c:pt idx="4">
                  <c:v>12</c:v>
                </c:pt>
                <c:pt idx="5">
                  <c:v>8</c:v>
                </c:pt>
                <c:pt idx="6">
                  <c:v>4</c:v>
                </c:pt>
              </c:numCache>
            </c:numRef>
          </c:val>
          <c:extLst>
            <c:ext xmlns:c16="http://schemas.microsoft.com/office/drawing/2014/chart" uri="{C3380CC4-5D6E-409C-BE32-E72D297353CC}">
              <c16:uniqueId val="{00000001-FDFD-4298-A05B-94391161D970}"/>
            </c:ext>
          </c:extLst>
        </c:ser>
        <c:dLbls>
          <c:showLegendKey val="0"/>
          <c:showVal val="1"/>
          <c:showCatName val="0"/>
          <c:showSerName val="0"/>
          <c:showPercent val="0"/>
          <c:showBubbleSize val="0"/>
        </c:dLbls>
        <c:gapWidth val="0"/>
        <c:overlap val="-25"/>
        <c:axId val="223291824"/>
        <c:axId val="223391504"/>
      </c:barChart>
      <c:lineChart>
        <c:grouping val="standard"/>
        <c:varyColors val="0"/>
        <c:ser>
          <c:idx val="1"/>
          <c:order val="1"/>
          <c:tx>
            <c:strRef>
              <c:f>'Shaft line A'!$E$34</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2225975926631875E-2"/>
                  <c:y val="-6.46739994477403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DFD-4298-A05B-94391161D970}"/>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'Shaft line A'!$B$35:$B$43</c:f>
              <c:strCache>
                <c:ptCount val="7"/>
                <c:pt idx="0">
                  <c:v>GRINDING UNCLEAR</c:v>
                </c:pt>
                <c:pt idx="1">
                  <c:v>DENT AND DAMAGE</c:v>
                </c:pt>
                <c:pt idx="2">
                  <c:v>OD U/S</c:v>
                </c:pt>
                <c:pt idx="3">
                  <c:v>CENTER DAMAGE</c:v>
                </c:pt>
                <c:pt idx="4">
                  <c:v>TEETH DENT</c:v>
                </c:pt>
                <c:pt idx="5">
                  <c:v> PCD R/O MORE</c:v>
                </c:pt>
                <c:pt idx="6">
                  <c:v>TCE OUT</c:v>
                </c:pt>
              </c:strCache>
            </c:strRef>
          </c:cat>
          <c:val>
            <c:numRef>
              <c:f>'Shaft line A'!$E$35:$E$43</c:f>
              <c:numCache>
                <c:formatCode>0.0</c:formatCode>
                <c:ptCount val="9"/>
                <c:pt idx="0">
                  <c:v>81.472684085510693</c:v>
                </c:pt>
                <c:pt idx="1">
                  <c:v>85.98574821852732</c:v>
                </c:pt>
                <c:pt idx="2">
                  <c:v>90.26128266033254</c:v>
                </c:pt>
                <c:pt idx="3">
                  <c:v>94.299287410926368</c:v>
                </c:pt>
                <c:pt idx="4">
                  <c:v>97.149643705463177</c:v>
                </c:pt>
                <c:pt idx="5">
                  <c:v>99.049881235154388</c:v>
                </c:pt>
                <c:pt idx="6">
                  <c:v>100</c:v>
                </c:pt>
                <c:pt idx="7">
                  <c:v>100</c:v>
                </c:pt>
                <c:pt idx="8">
                  <c:v>100</c:v>
                </c:pt>
              </c:numCache>
            </c:numRef>
          </c:val>
          <c:smooth val="0"/>
          <c:extLst>
            <c:ext xmlns:c16="http://schemas.microsoft.com/office/drawing/2014/chart" uri="{C3380CC4-5D6E-409C-BE32-E72D297353CC}">
              <c16:uniqueId val="{00000003-FDFD-4298-A05B-94391161D970}"/>
            </c:ext>
          </c:extLst>
        </c:ser>
        <c:dLbls>
          <c:showLegendKey val="0"/>
          <c:showVal val="0"/>
          <c:showCatName val="0"/>
          <c:showSerName val="0"/>
          <c:showPercent val="0"/>
          <c:showBubbleSize val="0"/>
        </c:dLbls>
        <c:marker val="1"/>
        <c:smooth val="0"/>
        <c:axId val="223392624"/>
        <c:axId val="223392064"/>
      </c:lineChart>
      <c:catAx>
        <c:axId val="223291824"/>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r>
                  <a:rPr lang="en-US" sz="1100" b="1" i="0" baseline="0">
                    <a:effectLst/>
                  </a:rPr>
                  <a:t>DEFECTS</a:t>
                </a:r>
                <a:endParaRPr lang="en-IN" sz="1100">
                  <a:effectLst/>
                </a:endParaRPr>
              </a:p>
            </c:rich>
          </c:tx>
          <c:layout>
            <c:manualLayout>
              <c:xMode val="edge"/>
              <c:yMode val="edge"/>
              <c:x val="0.43732498349986976"/>
              <c:y val="0.93453872073144439"/>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050" b="0" i="0" u="none" strike="noStrike" kern="1200" baseline="0">
                <a:solidFill>
                  <a:schemeClr val="tx1"/>
                </a:solidFill>
                <a:latin typeface="+mn-lt"/>
                <a:ea typeface="+mn-ea"/>
                <a:cs typeface="+mn-cs"/>
              </a:defRPr>
            </a:pPr>
            <a:endParaRPr lang="en-US"/>
          </a:p>
        </c:txPr>
        <c:crossAx val="223391504"/>
        <c:crosses val="autoZero"/>
        <c:auto val="1"/>
        <c:lblAlgn val="ctr"/>
        <c:lblOffset val="100"/>
        <c:noMultiLvlLbl val="0"/>
      </c:catAx>
      <c:valAx>
        <c:axId val="223391504"/>
        <c:scaling>
          <c:orientation val="minMax"/>
          <c:max val="421"/>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Rejection Qty</a:t>
                </a:r>
              </a:p>
            </c:rich>
          </c:tx>
          <c:layout>
            <c:manualLayout>
              <c:xMode val="edge"/>
              <c:yMode val="edge"/>
              <c:x val="1.2171406035385466E-3"/>
              <c:y val="0.26029088469204509"/>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3291824"/>
        <c:crosses val="autoZero"/>
        <c:crossBetween val="between"/>
        <c:majorUnit val="100"/>
      </c:valAx>
      <c:valAx>
        <c:axId val="223392064"/>
        <c:scaling>
          <c:orientation val="minMax"/>
          <c:max val="100"/>
        </c:scaling>
        <c:delete val="0"/>
        <c:axPos val="r"/>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3392624"/>
        <c:crosses val="max"/>
        <c:crossBetween val="between"/>
        <c:majorUnit val="20"/>
      </c:valAx>
      <c:catAx>
        <c:axId val="223392624"/>
        <c:scaling>
          <c:orientation val="minMax"/>
        </c:scaling>
        <c:delete val="1"/>
        <c:axPos val="b"/>
        <c:numFmt formatCode="General" sourceLinked="1"/>
        <c:majorTickMark val="out"/>
        <c:minorTickMark val="none"/>
        <c:tickLblPos val="nextTo"/>
        <c:crossAx val="22339206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a:solidFill>
                  <a:sysClr val="windowText" lastClr="000000"/>
                </a:solidFill>
              </a:rPr>
              <a:t>SHAFT INTERMIDIETE</a:t>
            </a:r>
            <a:r>
              <a:rPr lang="en-US" sz="1400" b="1" baseline="0">
                <a:solidFill>
                  <a:sysClr val="windowText" lastClr="000000"/>
                </a:solidFill>
              </a:rPr>
              <a:t> JUNE-22 </a:t>
            </a:r>
            <a:endParaRPr lang="en-US" sz="1400" b="1">
              <a:solidFill>
                <a:sysClr val="windowText" lastClr="000000"/>
              </a:solidFill>
            </a:endParaRPr>
          </a:p>
        </c:rich>
      </c:tx>
      <c:layout>
        <c:manualLayout>
          <c:xMode val="edge"/>
          <c:yMode val="edge"/>
          <c:x val="0.25029116974413279"/>
          <c:y val="1.7688606925102758E-3"/>
        </c:manualLayout>
      </c:layout>
      <c:overlay val="0"/>
      <c:spPr>
        <a:noFill/>
        <a:ln>
          <a:noFill/>
        </a:ln>
        <a:effectLst/>
      </c:spPr>
    </c:title>
    <c:autoTitleDeleted val="0"/>
    <c:plotArea>
      <c:layout>
        <c:manualLayout>
          <c:layoutTarget val="inner"/>
          <c:xMode val="edge"/>
          <c:yMode val="edge"/>
          <c:x val="0.10747518830596926"/>
          <c:y val="0.21260012877986997"/>
          <c:w val="0.78640036223542231"/>
          <c:h val="0.44390342178263792"/>
        </c:manualLayout>
      </c:layout>
      <c:barChart>
        <c:barDir val="col"/>
        <c:grouping val="clustered"/>
        <c:varyColors val="0"/>
        <c:ser>
          <c:idx val="0"/>
          <c:order val="0"/>
          <c:tx>
            <c:strRef>
              <c:f>'Shaft line A'!$C$52</c:f>
              <c:strCache>
                <c:ptCount val="1"/>
                <c:pt idx="0">
                  <c:v>Qty</c:v>
                </c:pt>
              </c:strCache>
            </c:strRef>
          </c:tx>
          <c:spPr>
            <a:solidFill>
              <a:srgbClr val="FF0000"/>
            </a:solidFill>
            <a:ln>
              <a:solidFill>
                <a:sysClr val="window" lastClr="FFFFFF"/>
              </a:solidFill>
            </a:ln>
            <a:effectLst/>
          </c:spPr>
          <c:invertIfNegative val="0"/>
          <c:dLbls>
            <c:dLbl>
              <c:idx val="0"/>
              <c:layout>
                <c:manualLayout>
                  <c:x val="-1.9546663511802263E-2"/>
                  <c:y val="1.87574785162623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382-45FB-B97F-49598E4E72C1}"/>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'Shaft line A'!$B$53:$B$64</c:f>
              <c:strCache>
                <c:ptCount val="12"/>
                <c:pt idx="0">
                  <c:v>SPLINE DENT &amp; DAMAGE</c:v>
                </c:pt>
                <c:pt idx="1">
                  <c:v>TEETH DENT</c:v>
                </c:pt>
                <c:pt idx="2">
                  <c:v>OD U/S</c:v>
                </c:pt>
                <c:pt idx="3">
                  <c:v>DENT ON TEETH</c:v>
                </c:pt>
                <c:pt idx="4">
                  <c:v>TURNING WIDTH U/S</c:v>
                </c:pt>
                <c:pt idx="5">
                  <c:v>SPLINE TIGHT</c:v>
                </c:pt>
                <c:pt idx="6">
                  <c:v>OBD U/S</c:v>
                </c:pt>
                <c:pt idx="7">
                  <c:v>LENGTH VARIATION</c:v>
                </c:pt>
                <c:pt idx="8">
                  <c:v>TURNING GROOVE POSITION OUT</c:v>
                </c:pt>
                <c:pt idx="9">
                  <c:v>TCE OUT</c:v>
                </c:pt>
                <c:pt idx="10">
                  <c:v>CENTER DAMAGE</c:v>
                </c:pt>
                <c:pt idx="11">
                  <c:v>SHAVING CUTTER MARK</c:v>
                </c:pt>
              </c:strCache>
            </c:strRef>
          </c:cat>
          <c:val>
            <c:numRef>
              <c:f>'Shaft line A'!$C$53:$C$64</c:f>
              <c:numCache>
                <c:formatCode>General</c:formatCode>
                <c:ptCount val="12"/>
                <c:pt idx="0">
                  <c:v>149</c:v>
                </c:pt>
                <c:pt idx="1">
                  <c:v>33</c:v>
                </c:pt>
                <c:pt idx="2">
                  <c:v>28</c:v>
                </c:pt>
                <c:pt idx="3">
                  <c:v>24</c:v>
                </c:pt>
                <c:pt idx="4">
                  <c:v>15</c:v>
                </c:pt>
                <c:pt idx="5">
                  <c:v>9</c:v>
                </c:pt>
                <c:pt idx="6">
                  <c:v>8</c:v>
                </c:pt>
                <c:pt idx="7">
                  <c:v>7</c:v>
                </c:pt>
                <c:pt idx="8">
                  <c:v>7</c:v>
                </c:pt>
                <c:pt idx="9">
                  <c:v>6</c:v>
                </c:pt>
                <c:pt idx="10">
                  <c:v>5</c:v>
                </c:pt>
                <c:pt idx="11">
                  <c:v>3</c:v>
                </c:pt>
              </c:numCache>
            </c:numRef>
          </c:val>
          <c:extLst>
            <c:ext xmlns:c16="http://schemas.microsoft.com/office/drawing/2014/chart" uri="{C3380CC4-5D6E-409C-BE32-E72D297353CC}">
              <c16:uniqueId val="{00000001-7382-45FB-B97F-49598E4E72C1}"/>
            </c:ext>
          </c:extLst>
        </c:ser>
        <c:dLbls>
          <c:showLegendKey val="0"/>
          <c:showVal val="1"/>
          <c:showCatName val="0"/>
          <c:showSerName val="0"/>
          <c:showPercent val="0"/>
          <c:showBubbleSize val="0"/>
        </c:dLbls>
        <c:gapWidth val="0"/>
        <c:overlap val="-25"/>
        <c:axId val="223395984"/>
        <c:axId val="223396544"/>
      </c:barChart>
      <c:lineChart>
        <c:grouping val="standard"/>
        <c:varyColors val="0"/>
        <c:ser>
          <c:idx val="1"/>
          <c:order val="1"/>
          <c:tx>
            <c:strRef>
              <c:f>'Shaft line A'!$E$52</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2225975926631875E-2"/>
                  <c:y val="-6.46739994477403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382-45FB-B97F-49598E4E72C1}"/>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'Shaft line A'!$B$53:$B$64</c:f>
              <c:strCache>
                <c:ptCount val="12"/>
                <c:pt idx="0">
                  <c:v>SPLINE DENT &amp; DAMAGE</c:v>
                </c:pt>
                <c:pt idx="1">
                  <c:v>TEETH DENT</c:v>
                </c:pt>
                <c:pt idx="2">
                  <c:v>OD U/S</c:v>
                </c:pt>
                <c:pt idx="3">
                  <c:v>DENT ON TEETH</c:v>
                </c:pt>
                <c:pt idx="4">
                  <c:v>TURNING WIDTH U/S</c:v>
                </c:pt>
                <c:pt idx="5">
                  <c:v>SPLINE TIGHT</c:v>
                </c:pt>
                <c:pt idx="6">
                  <c:v>OBD U/S</c:v>
                </c:pt>
                <c:pt idx="7">
                  <c:v>LENGTH VARIATION</c:v>
                </c:pt>
                <c:pt idx="8">
                  <c:v>TURNING GROOVE POSITION OUT</c:v>
                </c:pt>
                <c:pt idx="9">
                  <c:v>TCE OUT</c:v>
                </c:pt>
                <c:pt idx="10">
                  <c:v>CENTER DAMAGE</c:v>
                </c:pt>
                <c:pt idx="11">
                  <c:v>SHAVING CUTTER MARK</c:v>
                </c:pt>
              </c:strCache>
            </c:strRef>
          </c:cat>
          <c:val>
            <c:numRef>
              <c:f>'Shaft line A'!$E$53:$E$64</c:f>
              <c:numCache>
                <c:formatCode>0.0</c:formatCode>
                <c:ptCount val="12"/>
                <c:pt idx="0">
                  <c:v>50.680272108843539</c:v>
                </c:pt>
                <c:pt idx="1">
                  <c:v>61.904761904761905</c:v>
                </c:pt>
                <c:pt idx="2">
                  <c:v>71.428571428571431</c:v>
                </c:pt>
                <c:pt idx="3">
                  <c:v>79.591836734693871</c:v>
                </c:pt>
                <c:pt idx="4">
                  <c:v>84.693877551020407</c:v>
                </c:pt>
                <c:pt idx="5">
                  <c:v>87.755102040816325</c:v>
                </c:pt>
                <c:pt idx="6">
                  <c:v>90.476190476190482</c:v>
                </c:pt>
                <c:pt idx="7">
                  <c:v>92.857142857142861</c:v>
                </c:pt>
                <c:pt idx="8">
                  <c:v>95.238095238095241</c:v>
                </c:pt>
                <c:pt idx="9">
                  <c:v>97.278911564625844</c:v>
                </c:pt>
                <c:pt idx="10">
                  <c:v>98.979591836734699</c:v>
                </c:pt>
                <c:pt idx="11">
                  <c:v>100</c:v>
                </c:pt>
              </c:numCache>
            </c:numRef>
          </c:val>
          <c:smooth val="0"/>
          <c:extLst>
            <c:ext xmlns:c16="http://schemas.microsoft.com/office/drawing/2014/chart" uri="{C3380CC4-5D6E-409C-BE32-E72D297353CC}">
              <c16:uniqueId val="{00000003-7382-45FB-B97F-49598E4E72C1}"/>
            </c:ext>
          </c:extLst>
        </c:ser>
        <c:dLbls>
          <c:showLegendKey val="0"/>
          <c:showVal val="0"/>
          <c:showCatName val="0"/>
          <c:showSerName val="0"/>
          <c:showPercent val="0"/>
          <c:showBubbleSize val="0"/>
        </c:dLbls>
        <c:marker val="1"/>
        <c:smooth val="0"/>
        <c:axId val="223397664"/>
        <c:axId val="223397104"/>
      </c:lineChart>
      <c:catAx>
        <c:axId val="223395984"/>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r>
                  <a:rPr lang="en-US" sz="1100" b="1" i="0" baseline="0">
                    <a:effectLst/>
                  </a:rPr>
                  <a:t>DEFECTS</a:t>
                </a:r>
                <a:endParaRPr lang="en-IN" sz="1100">
                  <a:effectLst/>
                </a:endParaRPr>
              </a:p>
            </c:rich>
          </c:tx>
          <c:layout>
            <c:manualLayout>
              <c:xMode val="edge"/>
              <c:yMode val="edge"/>
              <c:x val="0.42516472734480076"/>
              <c:y val="0.92933333333333312"/>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000" b="0" i="0" u="none" strike="noStrike" kern="1200" baseline="0">
                <a:solidFill>
                  <a:schemeClr val="tx1"/>
                </a:solidFill>
                <a:latin typeface="+mn-lt"/>
                <a:ea typeface="+mn-ea"/>
                <a:cs typeface="+mn-cs"/>
              </a:defRPr>
            </a:pPr>
            <a:endParaRPr lang="en-US"/>
          </a:p>
        </c:txPr>
        <c:crossAx val="223396544"/>
        <c:crosses val="autoZero"/>
        <c:auto val="1"/>
        <c:lblAlgn val="ctr"/>
        <c:lblOffset val="100"/>
        <c:noMultiLvlLbl val="0"/>
      </c:catAx>
      <c:valAx>
        <c:axId val="223396544"/>
        <c:scaling>
          <c:orientation val="minMax"/>
          <c:max val="294"/>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Rejection Qty</a:t>
                </a:r>
              </a:p>
            </c:rich>
          </c:tx>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3395984"/>
        <c:crosses val="autoZero"/>
        <c:crossBetween val="between"/>
        <c:majorUnit val="50"/>
      </c:valAx>
      <c:valAx>
        <c:axId val="223397104"/>
        <c:scaling>
          <c:orientation val="minMax"/>
          <c:max val="100"/>
        </c:scaling>
        <c:delete val="0"/>
        <c:axPos val="r"/>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3397664"/>
        <c:crosses val="max"/>
        <c:crossBetween val="between"/>
        <c:majorUnit val="20"/>
      </c:valAx>
      <c:catAx>
        <c:axId val="223397664"/>
        <c:scaling>
          <c:orientation val="minMax"/>
        </c:scaling>
        <c:delete val="1"/>
        <c:axPos val="b"/>
        <c:numFmt formatCode="General" sourceLinked="1"/>
        <c:majorTickMark val="out"/>
        <c:minorTickMark val="none"/>
        <c:tickLblPos val="nextTo"/>
        <c:crossAx val="22339710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a:solidFill>
                  <a:sysClr val="windowText" lastClr="000000"/>
                </a:solidFill>
              </a:rPr>
              <a:t>SHAFT LINE-B REJECTION</a:t>
            </a:r>
            <a:r>
              <a:rPr lang="en-US" sz="1400" b="1" baseline="0">
                <a:solidFill>
                  <a:sysClr val="windowText" lastClr="000000"/>
                </a:solidFill>
              </a:rPr>
              <a:t> JUNE </a:t>
            </a:r>
            <a:r>
              <a:rPr lang="en-US" sz="1400" b="1">
                <a:solidFill>
                  <a:sysClr val="windowText" lastClr="000000"/>
                </a:solidFill>
              </a:rPr>
              <a:t>-22</a:t>
            </a:r>
          </a:p>
        </c:rich>
      </c:tx>
      <c:layout>
        <c:manualLayout>
          <c:xMode val="edge"/>
          <c:yMode val="edge"/>
          <c:x val="0.28656059184311811"/>
          <c:y val="1.7688344512491493E-3"/>
        </c:manualLayout>
      </c:layout>
      <c:overlay val="0"/>
      <c:spPr>
        <a:noFill/>
        <a:ln>
          <a:noFill/>
        </a:ln>
        <a:effectLst/>
      </c:spPr>
    </c:title>
    <c:autoTitleDeleted val="0"/>
    <c:plotArea>
      <c:layout>
        <c:manualLayout>
          <c:layoutTarget val="inner"/>
          <c:xMode val="edge"/>
          <c:yMode val="edge"/>
          <c:x val="0.10747518830596926"/>
          <c:y val="0.21260012877986997"/>
          <c:w val="0.78640036223542231"/>
          <c:h val="0.44390342178263792"/>
        </c:manualLayout>
      </c:layout>
      <c:barChart>
        <c:barDir val="col"/>
        <c:grouping val="clustered"/>
        <c:varyColors val="0"/>
        <c:ser>
          <c:idx val="0"/>
          <c:order val="0"/>
          <c:tx>
            <c:strRef>
              <c:f>'Shaft line B'!$C$1</c:f>
              <c:strCache>
                <c:ptCount val="1"/>
                <c:pt idx="0">
                  <c:v>Rej Qty</c:v>
                </c:pt>
              </c:strCache>
            </c:strRef>
          </c:tx>
          <c:spPr>
            <a:solidFill>
              <a:srgbClr val="FF0000"/>
            </a:solidFill>
            <a:ln>
              <a:solidFill>
                <a:sysClr val="window" lastClr="FFFFFF"/>
              </a:solidFill>
            </a:ln>
            <a:effectLst/>
          </c:spPr>
          <c:invertIfNegative val="0"/>
          <c:dLbls>
            <c:dLbl>
              <c:idx val="0"/>
              <c:layout>
                <c:manualLayout>
                  <c:x val="-1.9546663511802263E-2"/>
                  <c:y val="1.87574785162623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F0A-4D40-B29B-2C8662276B5F}"/>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'Shaft line B'!$B$2:$B$7</c:f>
              <c:strCache>
                <c:ptCount val="6"/>
                <c:pt idx="0">
                  <c:v>SHAFT MAIN-KONA</c:v>
                </c:pt>
                <c:pt idx="1">
                  <c:v>SHAFT COUNTER-KONA</c:v>
                </c:pt>
                <c:pt idx="2">
                  <c:v>SKS-KONA</c:v>
                </c:pt>
                <c:pt idx="3">
                  <c:v>Shaft Main-K1CA</c:v>
                </c:pt>
                <c:pt idx="4">
                  <c:v>Shaft Counter -K1CA</c:v>
                </c:pt>
                <c:pt idx="5">
                  <c:v>SKS -K1CA</c:v>
                </c:pt>
              </c:strCache>
            </c:strRef>
          </c:cat>
          <c:val>
            <c:numRef>
              <c:f>'Shaft line B'!$C$2:$C$7</c:f>
              <c:numCache>
                <c:formatCode>General</c:formatCode>
                <c:ptCount val="6"/>
                <c:pt idx="0">
                  <c:v>1255</c:v>
                </c:pt>
                <c:pt idx="1">
                  <c:v>222</c:v>
                </c:pt>
                <c:pt idx="2">
                  <c:v>156</c:v>
                </c:pt>
                <c:pt idx="3">
                  <c:v>66</c:v>
                </c:pt>
                <c:pt idx="4">
                  <c:v>17</c:v>
                </c:pt>
                <c:pt idx="5">
                  <c:v>9</c:v>
                </c:pt>
              </c:numCache>
            </c:numRef>
          </c:val>
          <c:extLst>
            <c:ext xmlns:c16="http://schemas.microsoft.com/office/drawing/2014/chart" uri="{C3380CC4-5D6E-409C-BE32-E72D297353CC}">
              <c16:uniqueId val="{00000001-7F0A-4D40-B29B-2C8662276B5F}"/>
            </c:ext>
          </c:extLst>
        </c:ser>
        <c:dLbls>
          <c:showLegendKey val="0"/>
          <c:showVal val="1"/>
          <c:showCatName val="0"/>
          <c:showSerName val="0"/>
          <c:showPercent val="0"/>
          <c:showBubbleSize val="0"/>
        </c:dLbls>
        <c:gapWidth val="0"/>
        <c:overlap val="-25"/>
        <c:axId val="223507872"/>
        <c:axId val="223508432"/>
      </c:barChart>
      <c:lineChart>
        <c:grouping val="standard"/>
        <c:varyColors val="0"/>
        <c:ser>
          <c:idx val="1"/>
          <c:order val="1"/>
          <c:tx>
            <c:strRef>
              <c:f>'Shaft line B'!$E$1</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2225975926631875E-2"/>
                  <c:y val="-6.46739994477403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F0A-4D40-B29B-2C8662276B5F}"/>
                </c:ext>
              </c:extLst>
            </c:dLbl>
            <c:dLbl>
              <c:idx val="5"/>
              <c:layout>
                <c:manualLayout>
                  <c:x val="-2.1286769205662769E-2"/>
                  <c:y val="-9.46911636045494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1C-4827-8062-5AFFC29B989F}"/>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'Shaft line B'!$B$2:$B$7</c:f>
              <c:strCache>
                <c:ptCount val="6"/>
                <c:pt idx="0">
                  <c:v>SHAFT MAIN-KONA</c:v>
                </c:pt>
                <c:pt idx="1">
                  <c:v>SHAFT COUNTER-KONA</c:v>
                </c:pt>
                <c:pt idx="2">
                  <c:v>SKS-KONA</c:v>
                </c:pt>
                <c:pt idx="3">
                  <c:v>Shaft Main-K1CA</c:v>
                </c:pt>
                <c:pt idx="4">
                  <c:v>Shaft Counter -K1CA</c:v>
                </c:pt>
                <c:pt idx="5">
                  <c:v>SKS -K1CA</c:v>
                </c:pt>
              </c:strCache>
            </c:strRef>
          </c:cat>
          <c:val>
            <c:numRef>
              <c:f>'Shaft line B'!$E$2:$E$7</c:f>
              <c:numCache>
                <c:formatCode>0.0</c:formatCode>
                <c:ptCount val="6"/>
                <c:pt idx="0">
                  <c:v>72.753623188405797</c:v>
                </c:pt>
                <c:pt idx="1">
                  <c:v>85.623188405797094</c:v>
                </c:pt>
                <c:pt idx="2">
                  <c:v>94.666666666666671</c:v>
                </c:pt>
                <c:pt idx="3">
                  <c:v>98.492753623188406</c:v>
                </c:pt>
                <c:pt idx="4">
                  <c:v>99.478260869565219</c:v>
                </c:pt>
                <c:pt idx="5">
                  <c:v>100</c:v>
                </c:pt>
              </c:numCache>
            </c:numRef>
          </c:val>
          <c:smooth val="0"/>
          <c:extLst>
            <c:ext xmlns:c16="http://schemas.microsoft.com/office/drawing/2014/chart" uri="{C3380CC4-5D6E-409C-BE32-E72D297353CC}">
              <c16:uniqueId val="{00000003-7F0A-4D40-B29B-2C8662276B5F}"/>
            </c:ext>
          </c:extLst>
        </c:ser>
        <c:dLbls>
          <c:showLegendKey val="0"/>
          <c:showVal val="0"/>
          <c:showCatName val="0"/>
          <c:showSerName val="0"/>
          <c:showPercent val="0"/>
          <c:showBubbleSize val="0"/>
        </c:dLbls>
        <c:marker val="1"/>
        <c:smooth val="0"/>
        <c:axId val="223509552"/>
        <c:axId val="223508992"/>
      </c:lineChart>
      <c:catAx>
        <c:axId val="223507872"/>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Parts</a:t>
                </a:r>
              </a:p>
            </c:rich>
          </c:tx>
          <c:layout>
            <c:manualLayout>
              <c:xMode val="edge"/>
              <c:yMode val="edge"/>
              <c:x val="0.43732498349986976"/>
              <c:y val="0.93453872073144439"/>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000" b="0" i="0" u="none" strike="noStrike" kern="1200" baseline="0">
                <a:solidFill>
                  <a:schemeClr val="tx1"/>
                </a:solidFill>
                <a:latin typeface="+mn-lt"/>
                <a:ea typeface="+mn-ea"/>
                <a:cs typeface="+mn-cs"/>
              </a:defRPr>
            </a:pPr>
            <a:endParaRPr lang="en-US"/>
          </a:p>
        </c:txPr>
        <c:crossAx val="223508432"/>
        <c:crosses val="autoZero"/>
        <c:auto val="1"/>
        <c:lblAlgn val="ctr"/>
        <c:lblOffset val="100"/>
        <c:noMultiLvlLbl val="0"/>
      </c:catAx>
      <c:valAx>
        <c:axId val="223508432"/>
        <c:scaling>
          <c:orientation val="minMax"/>
          <c:max val="1725"/>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Rejection Qty</a:t>
                </a:r>
              </a:p>
            </c:rich>
          </c:tx>
          <c:layout>
            <c:manualLayout>
              <c:xMode val="edge"/>
              <c:yMode val="edge"/>
              <c:x val="4.5332027797043498E-3"/>
              <c:y val="0.25299620880723245"/>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3507872"/>
        <c:crosses val="autoZero"/>
        <c:crossBetween val="between"/>
        <c:majorUnit val="300"/>
      </c:valAx>
      <c:valAx>
        <c:axId val="223508992"/>
        <c:scaling>
          <c:orientation val="minMax"/>
          <c:max val="100"/>
        </c:scaling>
        <c:delete val="0"/>
        <c:axPos val="r"/>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3509552"/>
        <c:crosses val="max"/>
        <c:crossBetween val="between"/>
        <c:majorUnit val="20"/>
      </c:valAx>
      <c:catAx>
        <c:axId val="223509552"/>
        <c:scaling>
          <c:orientation val="minMax"/>
        </c:scaling>
        <c:delete val="1"/>
        <c:axPos val="b"/>
        <c:numFmt formatCode="General" sourceLinked="1"/>
        <c:majorTickMark val="out"/>
        <c:minorTickMark val="none"/>
        <c:tickLblPos val="nextTo"/>
        <c:crossAx val="22350899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a:solidFill>
                  <a:sysClr val="windowText" lastClr="000000"/>
                </a:solidFill>
              </a:rPr>
              <a:t>SHAFT MAIN K0NA</a:t>
            </a:r>
            <a:r>
              <a:rPr lang="en-US" sz="1400" b="1" baseline="0">
                <a:solidFill>
                  <a:sysClr val="windowText" lastClr="000000"/>
                </a:solidFill>
              </a:rPr>
              <a:t> JUNE</a:t>
            </a:r>
            <a:r>
              <a:rPr lang="en-US" sz="1400" b="1">
                <a:solidFill>
                  <a:sysClr val="windowText" lastClr="000000"/>
                </a:solidFill>
              </a:rPr>
              <a:t>-22</a:t>
            </a:r>
          </a:p>
        </c:rich>
      </c:tx>
      <c:layout>
        <c:manualLayout>
          <c:xMode val="edge"/>
          <c:yMode val="edge"/>
          <c:x val="0.34528252621272082"/>
          <c:y val="3.2538125042062056E-2"/>
        </c:manualLayout>
      </c:layout>
      <c:overlay val="0"/>
      <c:spPr>
        <a:noFill/>
        <a:ln>
          <a:noFill/>
        </a:ln>
        <a:effectLst/>
      </c:spPr>
    </c:title>
    <c:autoTitleDeleted val="0"/>
    <c:plotArea>
      <c:layout>
        <c:manualLayout>
          <c:layoutTarget val="inner"/>
          <c:xMode val="edge"/>
          <c:yMode val="edge"/>
          <c:x val="0.10747518830596926"/>
          <c:y val="0.21260012877986997"/>
          <c:w val="0.78640036223542231"/>
          <c:h val="0.44390342178263792"/>
        </c:manualLayout>
      </c:layout>
      <c:barChart>
        <c:barDir val="col"/>
        <c:grouping val="clustered"/>
        <c:varyColors val="0"/>
        <c:ser>
          <c:idx val="0"/>
          <c:order val="0"/>
          <c:tx>
            <c:strRef>
              <c:f>'Shaft line B'!$C$17</c:f>
              <c:strCache>
                <c:ptCount val="1"/>
                <c:pt idx="0">
                  <c:v>Qty</c:v>
                </c:pt>
              </c:strCache>
            </c:strRef>
          </c:tx>
          <c:spPr>
            <a:solidFill>
              <a:srgbClr val="FF0000"/>
            </a:solidFill>
            <a:ln>
              <a:solidFill>
                <a:sysClr val="window" lastClr="FFFFFF"/>
              </a:solidFill>
            </a:ln>
            <a:effectLst/>
          </c:spPr>
          <c:invertIfNegative val="0"/>
          <c:dLbls>
            <c:dLbl>
              <c:idx val="0"/>
              <c:layout>
                <c:manualLayout>
                  <c:x val="6.3601376252838864E-3"/>
                  <c:y val="-1.755434416851739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DA4-4D09-AB51-D11DD273DC32}"/>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'Shaft line B'!$B$18:$B$31</c:f>
              <c:strCache>
                <c:ptCount val="14"/>
                <c:pt idx="0">
                  <c:v> R/O MORE</c:v>
                </c:pt>
                <c:pt idx="1">
                  <c:v>CENTERING AND FACING LENGTH U/S</c:v>
                </c:pt>
                <c:pt idx="2">
                  <c:v>THREAD DAMAGE</c:v>
                </c:pt>
                <c:pt idx="3">
                  <c:v>SPLINE DENT &amp; DAMAGE</c:v>
                </c:pt>
                <c:pt idx="4">
                  <c:v>DRILL BROKEN</c:v>
                </c:pt>
                <c:pt idx="5">
                  <c:v>GRINDING UNCLEAR</c:v>
                </c:pt>
                <c:pt idx="6">
                  <c:v>CENTRE DEPTH MORE</c:v>
                </c:pt>
                <c:pt idx="7">
                  <c:v>OD U/S</c:v>
                </c:pt>
                <c:pt idx="8">
                  <c:v>CENTER DAMAGE</c:v>
                </c:pt>
                <c:pt idx="9">
                  <c:v>TURNING LENGTH  NG</c:v>
                </c:pt>
                <c:pt idx="10">
                  <c:v>DRILL OUT</c:v>
                </c:pt>
                <c:pt idx="11">
                  <c:v>ANNELING LENGTH MORE</c:v>
                </c:pt>
                <c:pt idx="12">
                  <c:v>WRONG LOADING</c:v>
                </c:pt>
                <c:pt idx="13">
                  <c:v>TURNING CHAMFER UNDERSIZE</c:v>
                </c:pt>
              </c:strCache>
            </c:strRef>
          </c:cat>
          <c:val>
            <c:numRef>
              <c:f>'Shaft line B'!$C$18:$C$31</c:f>
              <c:numCache>
                <c:formatCode>General</c:formatCode>
                <c:ptCount val="14"/>
                <c:pt idx="0">
                  <c:v>226</c:v>
                </c:pt>
                <c:pt idx="1">
                  <c:v>217</c:v>
                </c:pt>
                <c:pt idx="2">
                  <c:v>153</c:v>
                </c:pt>
                <c:pt idx="3">
                  <c:v>146</c:v>
                </c:pt>
                <c:pt idx="4">
                  <c:v>144</c:v>
                </c:pt>
                <c:pt idx="5">
                  <c:v>129</c:v>
                </c:pt>
                <c:pt idx="6">
                  <c:v>89</c:v>
                </c:pt>
                <c:pt idx="7">
                  <c:v>62</c:v>
                </c:pt>
                <c:pt idx="8">
                  <c:v>39</c:v>
                </c:pt>
                <c:pt idx="9">
                  <c:v>28</c:v>
                </c:pt>
                <c:pt idx="10">
                  <c:v>14</c:v>
                </c:pt>
                <c:pt idx="11">
                  <c:v>8</c:v>
                </c:pt>
                <c:pt idx="12">
                  <c:v>7</c:v>
                </c:pt>
                <c:pt idx="13">
                  <c:v>1</c:v>
                </c:pt>
              </c:numCache>
            </c:numRef>
          </c:val>
          <c:extLst>
            <c:ext xmlns:c16="http://schemas.microsoft.com/office/drawing/2014/chart" uri="{C3380CC4-5D6E-409C-BE32-E72D297353CC}">
              <c16:uniqueId val="{00000001-6DA4-4D09-AB51-D11DD273DC32}"/>
            </c:ext>
          </c:extLst>
        </c:ser>
        <c:dLbls>
          <c:showLegendKey val="0"/>
          <c:showVal val="1"/>
          <c:showCatName val="0"/>
          <c:showSerName val="0"/>
          <c:showPercent val="0"/>
          <c:showBubbleSize val="0"/>
        </c:dLbls>
        <c:gapWidth val="0"/>
        <c:overlap val="-25"/>
        <c:axId val="223512912"/>
        <c:axId val="223513472"/>
      </c:barChart>
      <c:lineChart>
        <c:grouping val="standard"/>
        <c:varyColors val="0"/>
        <c:ser>
          <c:idx val="1"/>
          <c:order val="1"/>
          <c:tx>
            <c:strRef>
              <c:f>'Shaft line B'!$E$17</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3.4678443691947836E-2"/>
                  <c:y val="-0.1022809071942930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DA4-4D09-AB51-D11DD273DC32}"/>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'Shaft line B'!$B$18:$B$31</c:f>
              <c:strCache>
                <c:ptCount val="14"/>
                <c:pt idx="0">
                  <c:v> R/O MORE</c:v>
                </c:pt>
                <c:pt idx="1">
                  <c:v>CENTERING AND FACING LENGTH U/S</c:v>
                </c:pt>
                <c:pt idx="2">
                  <c:v>THREAD DAMAGE</c:v>
                </c:pt>
                <c:pt idx="3">
                  <c:v>SPLINE DENT &amp; DAMAGE</c:v>
                </c:pt>
                <c:pt idx="4">
                  <c:v>DRILL BROKEN</c:v>
                </c:pt>
                <c:pt idx="5">
                  <c:v>GRINDING UNCLEAR</c:v>
                </c:pt>
                <c:pt idx="6">
                  <c:v>CENTRE DEPTH MORE</c:v>
                </c:pt>
                <c:pt idx="7">
                  <c:v>OD U/S</c:v>
                </c:pt>
                <c:pt idx="8">
                  <c:v>CENTER DAMAGE</c:v>
                </c:pt>
                <c:pt idx="9">
                  <c:v>TURNING LENGTH  NG</c:v>
                </c:pt>
                <c:pt idx="10">
                  <c:v>DRILL OUT</c:v>
                </c:pt>
                <c:pt idx="11">
                  <c:v>ANNELING LENGTH MORE</c:v>
                </c:pt>
                <c:pt idx="12">
                  <c:v>WRONG LOADING</c:v>
                </c:pt>
                <c:pt idx="13">
                  <c:v>TURNING CHAMFER UNDERSIZE</c:v>
                </c:pt>
              </c:strCache>
            </c:strRef>
          </c:cat>
          <c:val>
            <c:numRef>
              <c:f>'Shaft line B'!$E$18:$E$31</c:f>
              <c:numCache>
                <c:formatCode>0.0</c:formatCode>
                <c:ptCount val="14"/>
                <c:pt idx="0">
                  <c:v>17.89390340459224</c:v>
                </c:pt>
                <c:pt idx="1">
                  <c:v>35.075217735550275</c:v>
                </c:pt>
                <c:pt idx="2">
                  <c:v>47.189231987331752</c:v>
                </c:pt>
                <c:pt idx="3">
                  <c:v>58.749010292953287</c:v>
                </c:pt>
                <c:pt idx="4">
                  <c:v>70.15043547110055</c:v>
                </c:pt>
                <c:pt idx="5">
                  <c:v>80.364212193190809</c:v>
                </c:pt>
                <c:pt idx="6">
                  <c:v>87.410926365795731</c:v>
                </c:pt>
                <c:pt idx="7">
                  <c:v>92.319873317498022</c:v>
                </c:pt>
                <c:pt idx="8">
                  <c:v>95.407759303246237</c:v>
                </c:pt>
                <c:pt idx="9">
                  <c:v>97.62470308788599</c:v>
                </c:pt>
                <c:pt idx="10">
                  <c:v>98.73317498020586</c:v>
                </c:pt>
                <c:pt idx="11">
                  <c:v>99.36658749010293</c:v>
                </c:pt>
                <c:pt idx="12">
                  <c:v>99.920823436262864</c:v>
                </c:pt>
                <c:pt idx="13">
                  <c:v>100</c:v>
                </c:pt>
              </c:numCache>
            </c:numRef>
          </c:val>
          <c:smooth val="0"/>
          <c:extLst>
            <c:ext xmlns:c16="http://schemas.microsoft.com/office/drawing/2014/chart" uri="{C3380CC4-5D6E-409C-BE32-E72D297353CC}">
              <c16:uniqueId val="{00000003-6DA4-4D09-AB51-D11DD273DC32}"/>
            </c:ext>
          </c:extLst>
        </c:ser>
        <c:dLbls>
          <c:showLegendKey val="0"/>
          <c:showVal val="0"/>
          <c:showCatName val="0"/>
          <c:showSerName val="0"/>
          <c:showPercent val="0"/>
          <c:showBubbleSize val="0"/>
        </c:dLbls>
        <c:marker val="1"/>
        <c:smooth val="0"/>
        <c:axId val="223903056"/>
        <c:axId val="223902496"/>
      </c:lineChart>
      <c:catAx>
        <c:axId val="223512912"/>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DEFECTS</a:t>
                </a:r>
              </a:p>
            </c:rich>
          </c:tx>
          <c:layout>
            <c:manualLayout>
              <c:xMode val="edge"/>
              <c:yMode val="edge"/>
              <c:x val="0.43732498349986976"/>
              <c:y val="0.93453872073144439"/>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000" b="0" i="0" u="none" strike="noStrike" kern="1200" baseline="0">
                <a:solidFill>
                  <a:schemeClr val="tx1"/>
                </a:solidFill>
                <a:latin typeface="+mn-lt"/>
                <a:ea typeface="+mn-ea"/>
                <a:cs typeface="+mn-cs"/>
              </a:defRPr>
            </a:pPr>
            <a:endParaRPr lang="en-US"/>
          </a:p>
        </c:txPr>
        <c:crossAx val="223513472"/>
        <c:crosses val="autoZero"/>
        <c:auto val="1"/>
        <c:lblAlgn val="ctr"/>
        <c:lblOffset val="100"/>
        <c:noMultiLvlLbl val="0"/>
      </c:catAx>
      <c:valAx>
        <c:axId val="223513472"/>
        <c:scaling>
          <c:orientation val="minMax"/>
          <c:max val="1263"/>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Rejection Qty</a:t>
                </a:r>
              </a:p>
            </c:rich>
          </c:tx>
          <c:layout>
            <c:manualLayout>
              <c:xMode val="edge"/>
              <c:yMode val="edge"/>
              <c:x val="1.2171406035385473E-3"/>
              <c:y val="0.30885927720573392"/>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3512912"/>
        <c:crosses val="autoZero"/>
        <c:crossBetween val="between"/>
        <c:majorUnit val="150"/>
      </c:valAx>
      <c:valAx>
        <c:axId val="223902496"/>
        <c:scaling>
          <c:orientation val="minMax"/>
          <c:max val="100"/>
        </c:scaling>
        <c:delete val="0"/>
        <c:axPos val="r"/>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3903056"/>
        <c:crosses val="max"/>
        <c:crossBetween val="between"/>
        <c:majorUnit val="20"/>
      </c:valAx>
      <c:catAx>
        <c:axId val="223903056"/>
        <c:scaling>
          <c:orientation val="minMax"/>
        </c:scaling>
        <c:delete val="1"/>
        <c:axPos val="b"/>
        <c:numFmt formatCode="General" sourceLinked="1"/>
        <c:majorTickMark val="out"/>
        <c:minorTickMark val="none"/>
        <c:tickLblPos val="nextTo"/>
        <c:crossAx val="22390249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baseline="0">
                <a:solidFill>
                  <a:sysClr val="windowText" lastClr="000000"/>
                </a:solidFill>
              </a:rPr>
              <a:t>SHAFT COUNTER K0NA JUNE-22</a:t>
            </a:r>
            <a:endParaRPr lang="en-US" sz="1400" b="1">
              <a:solidFill>
                <a:sysClr val="windowText" lastClr="000000"/>
              </a:solidFill>
            </a:endParaRPr>
          </a:p>
        </c:rich>
      </c:tx>
      <c:layout>
        <c:manualLayout>
          <c:xMode val="edge"/>
          <c:yMode val="edge"/>
          <c:x val="0.29519617042688318"/>
          <c:y val="1.1620961172956827E-2"/>
        </c:manualLayout>
      </c:layout>
      <c:overlay val="0"/>
      <c:spPr>
        <a:noFill/>
        <a:ln>
          <a:noFill/>
        </a:ln>
        <a:effectLst/>
      </c:spPr>
    </c:title>
    <c:autoTitleDeleted val="0"/>
    <c:plotArea>
      <c:layout>
        <c:manualLayout>
          <c:layoutTarget val="inner"/>
          <c:xMode val="edge"/>
          <c:yMode val="edge"/>
          <c:x val="0.10747518830596926"/>
          <c:y val="0.21260012877986997"/>
          <c:w val="0.78640036223542231"/>
          <c:h val="0.44390342178263792"/>
        </c:manualLayout>
      </c:layout>
      <c:barChart>
        <c:barDir val="col"/>
        <c:grouping val="clustered"/>
        <c:varyColors val="0"/>
        <c:ser>
          <c:idx val="0"/>
          <c:order val="0"/>
          <c:tx>
            <c:strRef>
              <c:f>'Shaft line B'!$C$39</c:f>
              <c:strCache>
                <c:ptCount val="1"/>
                <c:pt idx="0">
                  <c:v>Qty</c:v>
                </c:pt>
              </c:strCache>
            </c:strRef>
          </c:tx>
          <c:spPr>
            <a:solidFill>
              <a:srgbClr val="FF0000"/>
            </a:solidFill>
            <a:ln>
              <a:solidFill>
                <a:sysClr val="window" lastClr="FFFFFF"/>
              </a:solidFill>
            </a:ln>
            <a:effectLst/>
          </c:spPr>
          <c:invertIfNegative val="0"/>
          <c:dLbls>
            <c:dLbl>
              <c:idx val="0"/>
              <c:layout>
                <c:manualLayout>
                  <c:x val="-1.9546663511802263E-2"/>
                  <c:y val="1.87574785162623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0BA-4D3E-AAE2-465107508EE0}"/>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'Shaft line B'!$B$40:$B$49</c:f>
              <c:strCache>
                <c:ptCount val="10"/>
                <c:pt idx="0">
                  <c:v>SPLINE DENT &amp; DAMAGE</c:v>
                </c:pt>
                <c:pt idx="1">
                  <c:v>DRILL BROKEN</c:v>
                </c:pt>
                <c:pt idx="2">
                  <c:v>CENTER DAMAGE</c:v>
                </c:pt>
                <c:pt idx="3">
                  <c:v>OD U/S</c:v>
                </c:pt>
                <c:pt idx="4">
                  <c:v>TURNING WIDTH U/S</c:v>
                </c:pt>
                <c:pt idx="5">
                  <c:v>DRILL CHAMFER O/S</c:v>
                </c:pt>
                <c:pt idx="6">
                  <c:v>WRONG LOADING</c:v>
                </c:pt>
                <c:pt idx="7">
                  <c:v>TURNING RUNOUT MORE</c:v>
                </c:pt>
                <c:pt idx="8">
                  <c:v>TURNING GROOVE POSITION OUT</c:v>
                </c:pt>
                <c:pt idx="9">
                  <c:v>GRINDING UNCLEAR</c:v>
                </c:pt>
              </c:strCache>
            </c:strRef>
          </c:cat>
          <c:val>
            <c:numRef>
              <c:f>'Shaft line B'!$C$40:$C$49</c:f>
              <c:numCache>
                <c:formatCode>General</c:formatCode>
                <c:ptCount val="10"/>
                <c:pt idx="0">
                  <c:v>68</c:v>
                </c:pt>
                <c:pt idx="1">
                  <c:v>42</c:v>
                </c:pt>
                <c:pt idx="2">
                  <c:v>32</c:v>
                </c:pt>
                <c:pt idx="3">
                  <c:v>26</c:v>
                </c:pt>
                <c:pt idx="4">
                  <c:v>18</c:v>
                </c:pt>
                <c:pt idx="5">
                  <c:v>18</c:v>
                </c:pt>
                <c:pt idx="6">
                  <c:v>8</c:v>
                </c:pt>
                <c:pt idx="7">
                  <c:v>4</c:v>
                </c:pt>
                <c:pt idx="8">
                  <c:v>3</c:v>
                </c:pt>
                <c:pt idx="9">
                  <c:v>3</c:v>
                </c:pt>
              </c:numCache>
            </c:numRef>
          </c:val>
          <c:extLst>
            <c:ext xmlns:c16="http://schemas.microsoft.com/office/drawing/2014/chart" uri="{C3380CC4-5D6E-409C-BE32-E72D297353CC}">
              <c16:uniqueId val="{00000001-80BA-4D3E-AAE2-465107508EE0}"/>
            </c:ext>
          </c:extLst>
        </c:ser>
        <c:dLbls>
          <c:showLegendKey val="0"/>
          <c:showVal val="1"/>
          <c:showCatName val="0"/>
          <c:showSerName val="0"/>
          <c:showPercent val="0"/>
          <c:showBubbleSize val="0"/>
        </c:dLbls>
        <c:gapWidth val="0"/>
        <c:overlap val="-25"/>
        <c:axId val="223906416"/>
        <c:axId val="223906976"/>
      </c:barChart>
      <c:lineChart>
        <c:grouping val="standard"/>
        <c:varyColors val="0"/>
        <c:ser>
          <c:idx val="1"/>
          <c:order val="1"/>
          <c:tx>
            <c:strRef>
              <c:f>'Shaft line B'!$E$39</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2225975926631875E-2"/>
                  <c:y val="-6.46739994477403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0BA-4D3E-AAE2-465107508EE0}"/>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'Shaft line B'!$B$40:$B$49</c:f>
              <c:strCache>
                <c:ptCount val="10"/>
                <c:pt idx="0">
                  <c:v>SPLINE DENT &amp; DAMAGE</c:v>
                </c:pt>
                <c:pt idx="1">
                  <c:v>DRILL BROKEN</c:v>
                </c:pt>
                <c:pt idx="2">
                  <c:v>CENTER DAMAGE</c:v>
                </c:pt>
                <c:pt idx="3">
                  <c:v>OD U/S</c:v>
                </c:pt>
                <c:pt idx="4">
                  <c:v>TURNING WIDTH U/S</c:v>
                </c:pt>
                <c:pt idx="5">
                  <c:v>DRILL CHAMFER O/S</c:v>
                </c:pt>
                <c:pt idx="6">
                  <c:v>WRONG LOADING</c:v>
                </c:pt>
                <c:pt idx="7">
                  <c:v>TURNING RUNOUT MORE</c:v>
                </c:pt>
                <c:pt idx="8">
                  <c:v>TURNING GROOVE POSITION OUT</c:v>
                </c:pt>
                <c:pt idx="9">
                  <c:v>GRINDING UNCLEAR</c:v>
                </c:pt>
              </c:strCache>
            </c:strRef>
          </c:cat>
          <c:val>
            <c:numRef>
              <c:f>'Shaft line B'!$E$40:$E$49</c:f>
              <c:numCache>
                <c:formatCode>0.0</c:formatCode>
                <c:ptCount val="10"/>
                <c:pt idx="0">
                  <c:v>30.63063063063063</c:v>
                </c:pt>
                <c:pt idx="1">
                  <c:v>49.549549549549546</c:v>
                </c:pt>
                <c:pt idx="2">
                  <c:v>63.963963963963963</c:v>
                </c:pt>
                <c:pt idx="3">
                  <c:v>75.675675675675677</c:v>
                </c:pt>
                <c:pt idx="4">
                  <c:v>83.78378378378379</c:v>
                </c:pt>
                <c:pt idx="5">
                  <c:v>91.891891891891888</c:v>
                </c:pt>
                <c:pt idx="6">
                  <c:v>95.49549549549549</c:v>
                </c:pt>
                <c:pt idx="7">
                  <c:v>97.297297297297291</c:v>
                </c:pt>
                <c:pt idx="8">
                  <c:v>98.648648648648646</c:v>
                </c:pt>
                <c:pt idx="9">
                  <c:v>100</c:v>
                </c:pt>
              </c:numCache>
            </c:numRef>
          </c:val>
          <c:smooth val="0"/>
          <c:extLst>
            <c:ext xmlns:c16="http://schemas.microsoft.com/office/drawing/2014/chart" uri="{C3380CC4-5D6E-409C-BE32-E72D297353CC}">
              <c16:uniqueId val="{00000003-80BA-4D3E-AAE2-465107508EE0}"/>
            </c:ext>
          </c:extLst>
        </c:ser>
        <c:dLbls>
          <c:showLegendKey val="0"/>
          <c:showVal val="0"/>
          <c:showCatName val="0"/>
          <c:showSerName val="0"/>
          <c:showPercent val="0"/>
          <c:showBubbleSize val="0"/>
        </c:dLbls>
        <c:marker val="1"/>
        <c:smooth val="0"/>
        <c:axId val="223908096"/>
        <c:axId val="223907536"/>
      </c:lineChart>
      <c:catAx>
        <c:axId val="22390641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DEFECTS</a:t>
                </a:r>
              </a:p>
            </c:rich>
          </c:tx>
          <c:layout>
            <c:manualLayout>
              <c:xMode val="edge"/>
              <c:yMode val="edge"/>
              <c:x val="0.43732498349986976"/>
              <c:y val="0.93453872073144439"/>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000" b="0" i="0" u="none" strike="noStrike" kern="1200" baseline="0">
                <a:solidFill>
                  <a:schemeClr val="tx1"/>
                </a:solidFill>
                <a:latin typeface="+mn-lt"/>
                <a:ea typeface="+mn-ea"/>
                <a:cs typeface="+mn-cs"/>
              </a:defRPr>
            </a:pPr>
            <a:endParaRPr lang="en-US"/>
          </a:p>
        </c:txPr>
        <c:crossAx val="223906976"/>
        <c:crosses val="autoZero"/>
        <c:auto val="1"/>
        <c:lblAlgn val="ctr"/>
        <c:lblOffset val="100"/>
        <c:noMultiLvlLbl val="0"/>
      </c:catAx>
      <c:valAx>
        <c:axId val="223906976"/>
        <c:scaling>
          <c:orientation val="minMax"/>
          <c:max val="222"/>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Rejection Qty</a:t>
                </a:r>
              </a:p>
            </c:rich>
          </c:tx>
          <c:layout>
            <c:manualLayout>
              <c:xMode val="edge"/>
              <c:yMode val="edge"/>
              <c:x val="1.2171406035385466E-3"/>
              <c:y val="0.31052894250287688"/>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3906416"/>
        <c:crosses val="autoZero"/>
        <c:crossBetween val="between"/>
        <c:majorUnit val="40"/>
      </c:valAx>
      <c:valAx>
        <c:axId val="223907536"/>
        <c:scaling>
          <c:orientation val="minMax"/>
          <c:max val="100"/>
        </c:scaling>
        <c:delete val="0"/>
        <c:axPos val="r"/>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3908096"/>
        <c:crosses val="max"/>
        <c:crossBetween val="between"/>
        <c:majorUnit val="20"/>
      </c:valAx>
      <c:catAx>
        <c:axId val="223908096"/>
        <c:scaling>
          <c:orientation val="minMax"/>
        </c:scaling>
        <c:delete val="1"/>
        <c:axPos val="b"/>
        <c:numFmt formatCode="General" sourceLinked="1"/>
        <c:majorTickMark val="out"/>
        <c:minorTickMark val="none"/>
        <c:tickLblPos val="nextTo"/>
        <c:crossAx val="22390753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baseline="0">
                <a:solidFill>
                  <a:sysClr val="windowText" lastClr="000000"/>
                </a:solidFill>
              </a:rPr>
              <a:t>SKS K0NA JUNE</a:t>
            </a:r>
            <a:r>
              <a:rPr lang="en-US" sz="1400" b="1">
                <a:solidFill>
                  <a:sysClr val="windowText" lastClr="000000"/>
                </a:solidFill>
              </a:rPr>
              <a:t>-22</a:t>
            </a:r>
          </a:p>
        </c:rich>
      </c:tx>
      <c:layout>
        <c:manualLayout>
          <c:xMode val="edge"/>
          <c:yMode val="edge"/>
          <c:x val="0.30901309616090739"/>
          <c:y val="1.7688344512491493E-3"/>
        </c:manualLayout>
      </c:layout>
      <c:overlay val="0"/>
      <c:spPr>
        <a:noFill/>
        <a:ln>
          <a:noFill/>
        </a:ln>
        <a:effectLst/>
      </c:spPr>
    </c:title>
    <c:autoTitleDeleted val="0"/>
    <c:plotArea>
      <c:layout>
        <c:manualLayout>
          <c:layoutTarget val="inner"/>
          <c:xMode val="edge"/>
          <c:yMode val="edge"/>
          <c:x val="0.10747518830596926"/>
          <c:y val="0.21260012877986997"/>
          <c:w val="0.78640036223542231"/>
          <c:h val="0.44390342178263792"/>
        </c:manualLayout>
      </c:layout>
      <c:barChart>
        <c:barDir val="col"/>
        <c:grouping val="clustered"/>
        <c:varyColors val="0"/>
        <c:ser>
          <c:idx val="0"/>
          <c:order val="0"/>
          <c:tx>
            <c:strRef>
              <c:f>'Shaft line B'!$C$65</c:f>
              <c:strCache>
                <c:ptCount val="1"/>
                <c:pt idx="0">
                  <c:v>Qty</c:v>
                </c:pt>
              </c:strCache>
            </c:strRef>
          </c:tx>
          <c:spPr>
            <a:solidFill>
              <a:srgbClr val="FF0000"/>
            </a:solidFill>
            <a:ln>
              <a:solidFill>
                <a:sysClr val="window" lastClr="FFFFFF"/>
              </a:solidFill>
            </a:ln>
            <a:effectLst/>
          </c:spPr>
          <c:invertIfNegative val="0"/>
          <c:dLbls>
            <c:dLbl>
              <c:idx val="0"/>
              <c:layout>
                <c:manualLayout>
                  <c:x val="-1.9546663511802263E-2"/>
                  <c:y val="1.87574785162623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D9B-413D-A599-0C6542FCA741}"/>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'Shaft line B'!$B$66:$B$77</c:f>
              <c:strCache>
                <c:ptCount val="12"/>
                <c:pt idx="0">
                  <c:v>CENTER DAMAGE</c:v>
                </c:pt>
                <c:pt idx="1">
                  <c:v>DRILL OUT</c:v>
                </c:pt>
                <c:pt idx="2">
                  <c:v>OD U/S</c:v>
                </c:pt>
                <c:pt idx="3">
                  <c:v>SPLINE DENT &amp; DAMAGE</c:v>
                </c:pt>
                <c:pt idx="4">
                  <c:v>TURNING LENGTH U/S</c:v>
                </c:pt>
                <c:pt idx="5">
                  <c:v> R/O MORE</c:v>
                </c:pt>
                <c:pt idx="6">
                  <c:v>ANGLE NG</c:v>
                </c:pt>
                <c:pt idx="7">
                  <c:v>INSERT BROKEN</c:v>
                </c:pt>
                <c:pt idx="8">
                  <c:v>TURNING GROOVE DEPTH O/S</c:v>
                </c:pt>
                <c:pt idx="9">
                  <c:v>OPERATION MISS</c:v>
                </c:pt>
                <c:pt idx="10">
                  <c:v>GRINDING UNCLEAR</c:v>
                </c:pt>
                <c:pt idx="11">
                  <c:v>DRILL BROKEN</c:v>
                </c:pt>
              </c:strCache>
            </c:strRef>
          </c:cat>
          <c:val>
            <c:numRef>
              <c:f>'Shaft line B'!$C$66:$C$77</c:f>
              <c:numCache>
                <c:formatCode>General</c:formatCode>
                <c:ptCount val="12"/>
                <c:pt idx="0">
                  <c:v>42</c:v>
                </c:pt>
                <c:pt idx="1">
                  <c:v>20</c:v>
                </c:pt>
                <c:pt idx="2">
                  <c:v>17</c:v>
                </c:pt>
                <c:pt idx="3">
                  <c:v>17</c:v>
                </c:pt>
                <c:pt idx="4">
                  <c:v>16</c:v>
                </c:pt>
                <c:pt idx="5">
                  <c:v>15</c:v>
                </c:pt>
                <c:pt idx="6">
                  <c:v>11</c:v>
                </c:pt>
                <c:pt idx="7">
                  <c:v>8</c:v>
                </c:pt>
                <c:pt idx="8">
                  <c:v>3</c:v>
                </c:pt>
                <c:pt idx="9">
                  <c:v>3</c:v>
                </c:pt>
                <c:pt idx="10">
                  <c:v>2</c:v>
                </c:pt>
                <c:pt idx="11">
                  <c:v>2</c:v>
                </c:pt>
              </c:numCache>
            </c:numRef>
          </c:val>
          <c:extLst>
            <c:ext xmlns:c16="http://schemas.microsoft.com/office/drawing/2014/chart" uri="{C3380CC4-5D6E-409C-BE32-E72D297353CC}">
              <c16:uniqueId val="{00000001-8D9B-413D-A599-0C6542FCA741}"/>
            </c:ext>
          </c:extLst>
        </c:ser>
        <c:dLbls>
          <c:showLegendKey val="0"/>
          <c:showVal val="1"/>
          <c:showCatName val="0"/>
          <c:showSerName val="0"/>
          <c:showPercent val="0"/>
          <c:showBubbleSize val="0"/>
        </c:dLbls>
        <c:gapWidth val="0"/>
        <c:overlap val="-25"/>
        <c:axId val="224247696"/>
        <c:axId val="224248256"/>
      </c:barChart>
      <c:lineChart>
        <c:grouping val="standard"/>
        <c:varyColors val="0"/>
        <c:ser>
          <c:idx val="1"/>
          <c:order val="1"/>
          <c:tx>
            <c:strRef>
              <c:f>'Shaft line B'!$E$65</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2225975926631875E-2"/>
                  <c:y val="-6.46739994477403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D9B-413D-A599-0C6542FCA741}"/>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'Shaft line B'!$B$66:$B$77</c:f>
              <c:strCache>
                <c:ptCount val="12"/>
                <c:pt idx="0">
                  <c:v>CENTER DAMAGE</c:v>
                </c:pt>
                <c:pt idx="1">
                  <c:v>DRILL OUT</c:v>
                </c:pt>
                <c:pt idx="2">
                  <c:v>OD U/S</c:v>
                </c:pt>
                <c:pt idx="3">
                  <c:v>SPLINE DENT &amp; DAMAGE</c:v>
                </c:pt>
                <c:pt idx="4">
                  <c:v>TURNING LENGTH U/S</c:v>
                </c:pt>
                <c:pt idx="5">
                  <c:v> R/O MORE</c:v>
                </c:pt>
                <c:pt idx="6">
                  <c:v>ANGLE NG</c:v>
                </c:pt>
                <c:pt idx="7">
                  <c:v>INSERT BROKEN</c:v>
                </c:pt>
                <c:pt idx="8">
                  <c:v>TURNING GROOVE DEPTH O/S</c:v>
                </c:pt>
                <c:pt idx="9">
                  <c:v>OPERATION MISS</c:v>
                </c:pt>
                <c:pt idx="10">
                  <c:v>GRINDING UNCLEAR</c:v>
                </c:pt>
                <c:pt idx="11">
                  <c:v>DRILL BROKEN</c:v>
                </c:pt>
              </c:strCache>
            </c:strRef>
          </c:cat>
          <c:val>
            <c:numRef>
              <c:f>'Shaft line B'!$E$66:$E$77</c:f>
              <c:numCache>
                <c:formatCode>0.0</c:formatCode>
                <c:ptCount val="12"/>
                <c:pt idx="0">
                  <c:v>26.923076923076923</c:v>
                </c:pt>
                <c:pt idx="1">
                  <c:v>39.743589743589745</c:v>
                </c:pt>
                <c:pt idx="2">
                  <c:v>50.641025641025642</c:v>
                </c:pt>
                <c:pt idx="3">
                  <c:v>61.53846153846154</c:v>
                </c:pt>
                <c:pt idx="4">
                  <c:v>71.794871794871796</c:v>
                </c:pt>
                <c:pt idx="5">
                  <c:v>81.410256410256409</c:v>
                </c:pt>
                <c:pt idx="6">
                  <c:v>88.461538461538467</c:v>
                </c:pt>
                <c:pt idx="7">
                  <c:v>93.589743589743591</c:v>
                </c:pt>
                <c:pt idx="8">
                  <c:v>95.512820512820511</c:v>
                </c:pt>
                <c:pt idx="9">
                  <c:v>97.435897435897431</c:v>
                </c:pt>
                <c:pt idx="10">
                  <c:v>98.717948717948715</c:v>
                </c:pt>
                <c:pt idx="11">
                  <c:v>100</c:v>
                </c:pt>
              </c:numCache>
            </c:numRef>
          </c:val>
          <c:smooth val="0"/>
          <c:extLst>
            <c:ext xmlns:c16="http://schemas.microsoft.com/office/drawing/2014/chart" uri="{C3380CC4-5D6E-409C-BE32-E72D297353CC}">
              <c16:uniqueId val="{00000003-8D9B-413D-A599-0C6542FCA741}"/>
            </c:ext>
          </c:extLst>
        </c:ser>
        <c:dLbls>
          <c:showLegendKey val="0"/>
          <c:showVal val="0"/>
          <c:showCatName val="0"/>
          <c:showSerName val="0"/>
          <c:showPercent val="0"/>
          <c:showBubbleSize val="0"/>
        </c:dLbls>
        <c:marker val="1"/>
        <c:smooth val="0"/>
        <c:axId val="224249376"/>
        <c:axId val="224248816"/>
      </c:lineChart>
      <c:catAx>
        <c:axId val="22424769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DEFECTS</a:t>
                </a:r>
              </a:p>
            </c:rich>
          </c:tx>
          <c:layout>
            <c:manualLayout>
              <c:xMode val="edge"/>
              <c:yMode val="edge"/>
              <c:x val="0.43732498349986976"/>
              <c:y val="0.93453872073144439"/>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000" b="0" i="0" u="none" strike="noStrike" kern="1200" baseline="0">
                <a:solidFill>
                  <a:schemeClr val="tx1"/>
                </a:solidFill>
                <a:latin typeface="+mn-lt"/>
                <a:ea typeface="+mn-ea"/>
                <a:cs typeface="+mn-cs"/>
              </a:defRPr>
            </a:pPr>
            <a:endParaRPr lang="en-US"/>
          </a:p>
        </c:txPr>
        <c:crossAx val="224248256"/>
        <c:crosses val="autoZero"/>
        <c:auto val="1"/>
        <c:lblAlgn val="ctr"/>
        <c:lblOffset val="100"/>
        <c:noMultiLvlLbl val="0"/>
      </c:catAx>
      <c:valAx>
        <c:axId val="224248256"/>
        <c:scaling>
          <c:orientation val="minMax"/>
          <c:max val="153"/>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Rejection Qty</a:t>
                </a:r>
              </a:p>
            </c:rich>
          </c:tx>
          <c:layout>
            <c:manualLayout>
              <c:xMode val="edge"/>
              <c:yMode val="edge"/>
              <c:x val="3.0824255776318145E-3"/>
              <c:y val="0.24805793720229416"/>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4247696"/>
        <c:crosses val="autoZero"/>
        <c:crossBetween val="between"/>
        <c:majorUnit val="30"/>
      </c:valAx>
      <c:valAx>
        <c:axId val="224248816"/>
        <c:scaling>
          <c:orientation val="minMax"/>
          <c:max val="100"/>
        </c:scaling>
        <c:delete val="0"/>
        <c:axPos val="r"/>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4249376"/>
        <c:crosses val="max"/>
        <c:crossBetween val="between"/>
        <c:majorUnit val="20"/>
      </c:valAx>
      <c:catAx>
        <c:axId val="224249376"/>
        <c:scaling>
          <c:orientation val="minMax"/>
        </c:scaling>
        <c:delete val="1"/>
        <c:axPos val="b"/>
        <c:numFmt formatCode="General" sourceLinked="1"/>
        <c:majorTickMark val="out"/>
        <c:minorTickMark val="none"/>
        <c:tickLblPos val="nextTo"/>
        <c:crossAx val="22424881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vert="horz"/>
          <a:lstStyle/>
          <a:p>
            <a:pPr>
              <a:defRPr/>
            </a:pPr>
            <a:r>
              <a:rPr lang="en-US"/>
              <a:t>GEAR A LINE REJECTION JU</a:t>
            </a:r>
            <a:r>
              <a:rPr lang="en-US" baseline="0"/>
              <a:t>NE</a:t>
            </a:r>
            <a:r>
              <a:rPr lang="en-US"/>
              <a:t>-22</a:t>
            </a:r>
          </a:p>
        </c:rich>
      </c:tx>
      <c:layout>
        <c:manualLayout>
          <c:xMode val="edge"/>
          <c:yMode val="edge"/>
          <c:x val="0.31213574031401414"/>
          <c:y val="0"/>
        </c:manualLayout>
      </c:layout>
      <c:overlay val="0"/>
      <c:spPr>
        <a:noFill/>
        <a:ln>
          <a:noFill/>
        </a:ln>
        <a:effectLst/>
      </c:spPr>
    </c:title>
    <c:autoTitleDeleted val="0"/>
    <c:plotArea>
      <c:layout>
        <c:manualLayout>
          <c:layoutTarget val="inner"/>
          <c:xMode val="edge"/>
          <c:yMode val="edge"/>
          <c:x val="0.10647281138337003"/>
          <c:y val="0.1750766723770526"/>
          <c:w val="0.81160738402845278"/>
          <c:h val="0.56898159775056267"/>
        </c:manualLayout>
      </c:layout>
      <c:barChart>
        <c:barDir val="col"/>
        <c:grouping val="clustered"/>
        <c:varyColors val="0"/>
        <c:ser>
          <c:idx val="0"/>
          <c:order val="0"/>
          <c:tx>
            <c:strRef>
              <c:f>'Gear A Line'!$B$1</c:f>
              <c:strCache>
                <c:ptCount val="1"/>
                <c:pt idx="0">
                  <c:v>Rej Qty</c:v>
                </c:pt>
              </c:strCache>
            </c:strRef>
          </c:tx>
          <c:spPr>
            <a:solidFill>
              <a:srgbClr val="FF0000"/>
            </a:solidFill>
            <a:ln>
              <a:solidFill>
                <a:sysClr val="window" lastClr="FFFFFF"/>
              </a:solidFill>
            </a:ln>
            <a:effectLst/>
          </c:spPr>
          <c:invertIfNegative val="0"/>
          <c:dLbls>
            <c:dLbl>
              <c:idx val="0"/>
              <c:layout>
                <c:manualLayout>
                  <c:x val="-1.5388424777817145E-3"/>
                  <c:y val="6.482848239253104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2B9-4560-9BE5-2F855FACF7D3}"/>
                </c:ext>
              </c:extLst>
            </c:dLbl>
            <c:dLbl>
              <c:idx val="1"/>
              <c:layout>
                <c:manualLayout>
                  <c:x val="5.8055152394774845E-3"/>
                  <c:y val="2.14806264804174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1F5-43B5-B3EE-E2534AD1D61F}"/>
                </c:ext>
              </c:extLst>
            </c:dLbl>
            <c:spPr>
              <a:noFill/>
              <a:ln>
                <a:noFill/>
              </a:ln>
              <a:effectLst/>
            </c:spPr>
            <c:txPr>
              <a:bodyPr rot="-5400000"/>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'Gear A Line'!$A$2:$A$9</c:f>
              <c:strCache>
                <c:ptCount val="8"/>
                <c:pt idx="0">
                  <c:v>GPDN-KONA</c:v>
                </c:pt>
                <c:pt idx="1">
                  <c:v>Gear counter -KOPA</c:v>
                </c:pt>
                <c:pt idx="2">
                  <c:v>GEAR FINAL-K0PG</c:v>
                </c:pt>
                <c:pt idx="3">
                  <c:v>GEAR REAR WHEEL-WEGO</c:v>
                </c:pt>
                <c:pt idx="4">
                  <c:v>GEAR INTERMEDIATE-WEGO</c:v>
                </c:pt>
                <c:pt idx="5">
                  <c:v>GPDN-HLX</c:v>
                </c:pt>
                <c:pt idx="6">
                  <c:v>GPDN -ECN2</c:v>
                </c:pt>
                <c:pt idx="7">
                  <c:v>GPDN -ECN1</c:v>
                </c:pt>
              </c:strCache>
            </c:strRef>
          </c:cat>
          <c:val>
            <c:numRef>
              <c:f>'Gear A Line'!$B$2:$B$9</c:f>
              <c:numCache>
                <c:formatCode>_ * #,##0_ ;_ * \-#,##0_ ;_ * "-"??_ ;_ @_ </c:formatCode>
                <c:ptCount val="8"/>
                <c:pt idx="0">
                  <c:v>6430</c:v>
                </c:pt>
                <c:pt idx="1">
                  <c:v>706</c:v>
                </c:pt>
                <c:pt idx="2">
                  <c:v>582</c:v>
                </c:pt>
                <c:pt idx="3">
                  <c:v>522</c:v>
                </c:pt>
                <c:pt idx="4">
                  <c:v>443</c:v>
                </c:pt>
                <c:pt idx="5">
                  <c:v>430</c:v>
                </c:pt>
                <c:pt idx="6">
                  <c:v>193</c:v>
                </c:pt>
                <c:pt idx="7" formatCode="General">
                  <c:v>72</c:v>
                </c:pt>
              </c:numCache>
            </c:numRef>
          </c:val>
          <c:extLst>
            <c:ext xmlns:c16="http://schemas.microsoft.com/office/drawing/2014/chart" uri="{C3380CC4-5D6E-409C-BE32-E72D297353CC}">
              <c16:uniqueId val="{00000001-62B9-4560-9BE5-2F855FACF7D3}"/>
            </c:ext>
          </c:extLst>
        </c:ser>
        <c:dLbls>
          <c:showLegendKey val="0"/>
          <c:showVal val="1"/>
          <c:showCatName val="0"/>
          <c:showSerName val="0"/>
          <c:showPercent val="0"/>
          <c:showBubbleSize val="0"/>
        </c:dLbls>
        <c:gapWidth val="0"/>
        <c:overlap val="-25"/>
        <c:axId val="224393216"/>
        <c:axId val="224393776"/>
      </c:barChart>
      <c:lineChart>
        <c:grouping val="standard"/>
        <c:varyColors val="0"/>
        <c:ser>
          <c:idx val="1"/>
          <c:order val="1"/>
          <c:tx>
            <c:strRef>
              <c:f>'Gear A Line'!$D$1</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4785887613106614E-4"/>
                  <c:y val="-6.94026286113860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B9-4560-9BE5-2F855FACF7D3}"/>
                </c:ext>
              </c:extLst>
            </c:dLbl>
            <c:dLbl>
              <c:idx val="4"/>
              <c:layout>
                <c:manualLayout>
                  <c:x val="1.0184891937051558E-2"/>
                  <c:y val="-0.1020678129519524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FC5-4021-8105-5A9536A5A951}"/>
                </c:ext>
              </c:extLst>
            </c:dLbl>
            <c:spPr>
              <a:noFill/>
              <a:ln>
                <a:noFill/>
              </a:ln>
              <a:effectLst/>
            </c:spPr>
            <c:txPr>
              <a:bodyPr rot="-5400000"/>
              <a:lstStyle/>
              <a:p>
                <a:pPr>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'Gear A Line'!$A$2:$A$9</c:f>
              <c:strCache>
                <c:ptCount val="8"/>
                <c:pt idx="0">
                  <c:v>GPDN-KONA</c:v>
                </c:pt>
                <c:pt idx="1">
                  <c:v>Gear counter -KOPA</c:v>
                </c:pt>
                <c:pt idx="2">
                  <c:v>GEAR FINAL-K0PG</c:v>
                </c:pt>
                <c:pt idx="3">
                  <c:v>GEAR REAR WHEEL-WEGO</c:v>
                </c:pt>
                <c:pt idx="4">
                  <c:v>GEAR INTERMEDIATE-WEGO</c:v>
                </c:pt>
                <c:pt idx="5">
                  <c:v>GPDN-HLX</c:v>
                </c:pt>
                <c:pt idx="6">
                  <c:v>GPDN -ECN2</c:v>
                </c:pt>
                <c:pt idx="7">
                  <c:v>GPDN -ECN1</c:v>
                </c:pt>
              </c:strCache>
            </c:strRef>
          </c:cat>
          <c:val>
            <c:numRef>
              <c:f>'Gear A Line'!$D$2:$D$9</c:f>
              <c:numCache>
                <c:formatCode>0.00</c:formatCode>
                <c:ptCount val="8"/>
                <c:pt idx="0">
                  <c:v>68.564725954361279</c:v>
                </c:pt>
                <c:pt idx="1">
                  <c:v>76.092983578588175</c:v>
                </c:pt>
                <c:pt idx="2">
                  <c:v>82.298997654084033</c:v>
                </c:pt>
                <c:pt idx="3">
                  <c:v>87.865216464064829</c:v>
                </c:pt>
                <c:pt idx="4">
                  <c:v>92.589038174450849</c:v>
                </c:pt>
                <c:pt idx="5">
                  <c:v>97.174237577308602</c:v>
                </c:pt>
                <c:pt idx="6">
                  <c:v>99.232245681381954</c:v>
                </c:pt>
                <c:pt idx="7">
                  <c:v>100</c:v>
                </c:pt>
              </c:numCache>
            </c:numRef>
          </c:val>
          <c:smooth val="0"/>
          <c:extLst>
            <c:ext xmlns:c16="http://schemas.microsoft.com/office/drawing/2014/chart" uri="{C3380CC4-5D6E-409C-BE32-E72D297353CC}">
              <c16:uniqueId val="{00000003-62B9-4560-9BE5-2F855FACF7D3}"/>
            </c:ext>
          </c:extLst>
        </c:ser>
        <c:dLbls>
          <c:showLegendKey val="0"/>
          <c:showVal val="0"/>
          <c:showCatName val="0"/>
          <c:showSerName val="0"/>
          <c:showPercent val="0"/>
          <c:showBubbleSize val="0"/>
        </c:dLbls>
        <c:marker val="1"/>
        <c:smooth val="0"/>
        <c:axId val="224394896"/>
        <c:axId val="224394336"/>
      </c:lineChart>
      <c:catAx>
        <c:axId val="224393216"/>
        <c:scaling>
          <c:orientation val="minMax"/>
        </c:scaling>
        <c:delete val="0"/>
        <c:axPos val="b"/>
        <c:title>
          <c:tx>
            <c:rich>
              <a:bodyPr rot="0" vert="horz"/>
              <a:lstStyle/>
              <a:p>
                <a:pPr>
                  <a:defRPr/>
                </a:pPr>
                <a:r>
                  <a:rPr lang="en-US"/>
                  <a:t>Parts</a:t>
                </a:r>
              </a:p>
            </c:rich>
          </c:tx>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a:lstStyle/>
          <a:p>
            <a:pPr>
              <a:defRPr/>
            </a:pPr>
            <a:endParaRPr lang="en-US"/>
          </a:p>
        </c:txPr>
        <c:crossAx val="224393776"/>
        <c:crosses val="autoZero"/>
        <c:auto val="1"/>
        <c:lblAlgn val="ctr"/>
        <c:lblOffset val="100"/>
        <c:noMultiLvlLbl val="0"/>
      </c:catAx>
      <c:valAx>
        <c:axId val="224393776"/>
        <c:scaling>
          <c:orientation val="minMax"/>
          <c:max val="9391"/>
          <c:min val="0"/>
        </c:scaling>
        <c:delete val="0"/>
        <c:axPos val="l"/>
        <c:title>
          <c:tx>
            <c:rich>
              <a:bodyPr rot="-5400000" vert="horz"/>
              <a:lstStyle/>
              <a:p>
                <a:pPr>
                  <a:defRPr/>
                </a:pPr>
                <a:r>
                  <a:rPr lang="en-US"/>
                  <a:t>Rejection Qty</a:t>
                </a:r>
              </a:p>
            </c:rich>
          </c:tx>
          <c:layout>
            <c:manualLayout>
              <c:xMode val="edge"/>
              <c:yMode val="edge"/>
              <c:x val="9.3674930309824659E-3"/>
              <c:y val="0.33353154788814521"/>
            </c:manualLayout>
          </c:layout>
          <c:overlay val="0"/>
          <c:spPr>
            <a:noFill/>
            <a:ln>
              <a:noFill/>
            </a:ln>
            <a:effectLst/>
          </c:spPr>
        </c:title>
        <c:numFmt formatCode="_ * #,##0_ ;_ * \-#,##0_ ;_ * &quot;-&quot;??_ ;_ @_ " sourceLinked="1"/>
        <c:majorTickMark val="out"/>
        <c:minorTickMark val="none"/>
        <c:tickLblPos val="nextTo"/>
        <c:spPr>
          <a:noFill/>
          <a:ln>
            <a:solidFill>
              <a:schemeClr val="tx1"/>
            </a:solidFill>
          </a:ln>
          <a:effectLst/>
        </c:spPr>
        <c:txPr>
          <a:bodyPr rot="-60000000" vert="horz"/>
          <a:lstStyle/>
          <a:p>
            <a:pPr>
              <a:defRPr/>
            </a:pPr>
            <a:endParaRPr lang="en-US"/>
          </a:p>
        </c:txPr>
        <c:crossAx val="224393216"/>
        <c:crosses val="autoZero"/>
        <c:crossBetween val="between"/>
        <c:majorUnit val="1000"/>
      </c:valAx>
      <c:valAx>
        <c:axId val="224394336"/>
        <c:scaling>
          <c:orientation val="minMax"/>
          <c:max val="100"/>
        </c:scaling>
        <c:delete val="0"/>
        <c:axPos val="r"/>
        <c:title>
          <c:tx>
            <c:rich>
              <a:bodyPr rot="-5400000" vert="horz"/>
              <a:lstStyle/>
              <a:p>
                <a:pPr>
                  <a:defRPr/>
                </a:pPr>
                <a:r>
                  <a:rPr lang="en-US"/>
                  <a:t>Cumm %</a:t>
                </a:r>
              </a:p>
            </c:rich>
          </c:tx>
          <c:overlay val="0"/>
          <c:spPr>
            <a:noFill/>
            <a:ln>
              <a:noFill/>
            </a:ln>
            <a:effectLst/>
          </c:spPr>
        </c:title>
        <c:numFmt formatCode="0.00" sourceLinked="1"/>
        <c:majorTickMark val="out"/>
        <c:minorTickMark val="none"/>
        <c:tickLblPos val="nextTo"/>
        <c:spPr>
          <a:noFill/>
          <a:ln>
            <a:solidFill>
              <a:sysClr val="windowText" lastClr="000000"/>
            </a:solidFill>
          </a:ln>
          <a:effectLst/>
        </c:spPr>
        <c:txPr>
          <a:bodyPr rot="-60000000" vert="horz"/>
          <a:lstStyle/>
          <a:p>
            <a:pPr>
              <a:defRPr/>
            </a:pPr>
            <a:endParaRPr lang="en-US"/>
          </a:p>
        </c:txPr>
        <c:crossAx val="224394896"/>
        <c:crosses val="max"/>
        <c:crossBetween val="between"/>
        <c:majorUnit val="20"/>
      </c:valAx>
      <c:catAx>
        <c:axId val="224394896"/>
        <c:scaling>
          <c:orientation val="minMax"/>
        </c:scaling>
        <c:delete val="1"/>
        <c:axPos val="b"/>
        <c:numFmt formatCode="General" sourceLinked="1"/>
        <c:majorTickMark val="out"/>
        <c:minorTickMark val="none"/>
        <c:tickLblPos val="nextTo"/>
        <c:crossAx val="22439433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9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vert="horz"/>
          <a:lstStyle/>
          <a:p>
            <a:pPr>
              <a:defRPr/>
            </a:pPr>
            <a:r>
              <a:rPr lang="en-US"/>
              <a:t>GPDN K0NA TOP REJECTION</a:t>
            </a:r>
            <a:r>
              <a:rPr lang="en-US" baseline="0"/>
              <a:t> JUNE</a:t>
            </a:r>
            <a:r>
              <a:rPr lang="en-US"/>
              <a:t>-22</a:t>
            </a:r>
            <a:endParaRPr lang="en-IN"/>
          </a:p>
        </c:rich>
      </c:tx>
      <c:layout>
        <c:manualLayout>
          <c:xMode val="edge"/>
          <c:yMode val="edge"/>
          <c:x val="0.24556147080805185"/>
          <c:y val="0"/>
        </c:manualLayout>
      </c:layout>
      <c:overlay val="0"/>
      <c:spPr>
        <a:noFill/>
        <a:ln>
          <a:noFill/>
        </a:ln>
        <a:effectLst/>
      </c:spPr>
    </c:title>
    <c:autoTitleDeleted val="0"/>
    <c:plotArea>
      <c:layout>
        <c:manualLayout>
          <c:layoutTarget val="inner"/>
          <c:xMode val="edge"/>
          <c:yMode val="edge"/>
          <c:x val="0.10747518830596926"/>
          <c:y val="0.21260012877986997"/>
          <c:w val="0.77275511679570963"/>
          <c:h val="0.44390342178263792"/>
        </c:manualLayout>
      </c:layout>
      <c:barChart>
        <c:barDir val="col"/>
        <c:grouping val="clustered"/>
        <c:varyColors val="0"/>
        <c:ser>
          <c:idx val="0"/>
          <c:order val="0"/>
          <c:tx>
            <c:strRef>
              <c:f>'Gear A Line'!$B$16</c:f>
              <c:strCache>
                <c:ptCount val="1"/>
                <c:pt idx="0">
                  <c:v>Qty</c:v>
                </c:pt>
              </c:strCache>
            </c:strRef>
          </c:tx>
          <c:spPr>
            <a:solidFill>
              <a:srgbClr val="FF0000"/>
            </a:solidFill>
            <a:ln>
              <a:solidFill>
                <a:sysClr val="window" lastClr="FFFFFF"/>
              </a:solidFill>
            </a:ln>
            <a:effectLst/>
          </c:spPr>
          <c:invertIfNegative val="0"/>
          <c:dLbls>
            <c:dLbl>
              <c:idx val="0"/>
              <c:layout>
                <c:manualLayout>
                  <c:x val="-1.5388424777817145E-3"/>
                  <c:y val="6.482848239253104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9DF-427D-8458-ACE408842410}"/>
                </c:ext>
              </c:extLst>
            </c:dLbl>
            <c:dLbl>
              <c:idx val="1"/>
              <c:layout>
                <c:manualLayout>
                  <c:x val="5.8055152394774845E-3"/>
                  <c:y val="2.14806264804174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DF-427D-8458-ACE408842410}"/>
                </c:ext>
              </c:extLst>
            </c:dLbl>
            <c:spPr>
              <a:noFill/>
              <a:ln>
                <a:noFill/>
              </a:ln>
              <a:effectLst/>
            </c:spPr>
            <c:txPr>
              <a:bodyPr rot="-5400000"/>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'Gear A Line'!$A$17:$A$21</c:f>
              <c:strCache>
                <c:ptCount val="5"/>
                <c:pt idx="0">
                  <c:v>TCE MORE</c:v>
                </c:pt>
                <c:pt idx="1">
                  <c:v>CD  OS &amp; US</c:v>
                </c:pt>
                <c:pt idx="2">
                  <c:v>DENT ON TEETH</c:v>
                </c:pt>
                <c:pt idx="3">
                  <c:v> TEETH DENT</c:v>
                </c:pt>
                <c:pt idx="4">
                  <c:v> DENT &amp; DAMAGE</c:v>
                </c:pt>
              </c:strCache>
            </c:strRef>
          </c:cat>
          <c:val>
            <c:numRef>
              <c:f>'Gear A Line'!$B$17:$B$21</c:f>
              <c:numCache>
                <c:formatCode>_ * #,##0_ ;_ * \-#,##0_ ;_ * "-"??_ ;_ @_ </c:formatCode>
                <c:ptCount val="5"/>
                <c:pt idx="0">
                  <c:v>3461</c:v>
                </c:pt>
                <c:pt idx="1">
                  <c:v>2851</c:v>
                </c:pt>
                <c:pt idx="2">
                  <c:v>89</c:v>
                </c:pt>
                <c:pt idx="3">
                  <c:v>19</c:v>
                </c:pt>
                <c:pt idx="4">
                  <c:v>10</c:v>
                </c:pt>
              </c:numCache>
            </c:numRef>
          </c:val>
          <c:extLst>
            <c:ext xmlns:c16="http://schemas.microsoft.com/office/drawing/2014/chart" uri="{C3380CC4-5D6E-409C-BE32-E72D297353CC}">
              <c16:uniqueId val="{00000002-D9DF-427D-8458-ACE408842410}"/>
            </c:ext>
          </c:extLst>
        </c:ser>
        <c:dLbls>
          <c:showLegendKey val="0"/>
          <c:showVal val="1"/>
          <c:showCatName val="0"/>
          <c:showSerName val="0"/>
          <c:showPercent val="0"/>
          <c:showBubbleSize val="0"/>
        </c:dLbls>
        <c:gapWidth val="0"/>
        <c:overlap val="-25"/>
        <c:axId val="224398256"/>
        <c:axId val="224398816"/>
      </c:barChart>
      <c:lineChart>
        <c:grouping val="standard"/>
        <c:varyColors val="0"/>
        <c:ser>
          <c:idx val="1"/>
          <c:order val="1"/>
          <c:tx>
            <c:strRef>
              <c:f>'Gear A Line'!$D$16</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4.507148870542127E-2"/>
                  <c:y val="-8.61019491207667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DF-427D-8458-ACE408842410}"/>
                </c:ext>
              </c:extLst>
            </c:dLbl>
            <c:spPr>
              <a:noFill/>
              <a:ln>
                <a:noFill/>
              </a:ln>
              <a:effectLst/>
            </c:spPr>
            <c:txPr>
              <a:bodyPr rot="-5400000"/>
              <a:lstStyle/>
              <a:p>
                <a:pPr>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'Gear A Line'!$A$17:$A$21</c:f>
              <c:strCache>
                <c:ptCount val="5"/>
                <c:pt idx="0">
                  <c:v>TCE MORE</c:v>
                </c:pt>
                <c:pt idx="1">
                  <c:v>CD  OS &amp; US</c:v>
                </c:pt>
                <c:pt idx="2">
                  <c:v>DENT ON TEETH</c:v>
                </c:pt>
                <c:pt idx="3">
                  <c:v> TEETH DENT</c:v>
                </c:pt>
                <c:pt idx="4">
                  <c:v> DENT &amp; DAMAGE</c:v>
                </c:pt>
              </c:strCache>
            </c:strRef>
          </c:cat>
          <c:val>
            <c:numRef>
              <c:f>'Gear A Line'!$D$17:$D$21</c:f>
              <c:numCache>
                <c:formatCode>0.0</c:formatCode>
                <c:ptCount val="5"/>
                <c:pt idx="0">
                  <c:v>53.825816485225502</c:v>
                </c:pt>
                <c:pt idx="1">
                  <c:v>98.164852255054427</c:v>
                </c:pt>
                <c:pt idx="2">
                  <c:v>99.548989113530325</c:v>
                </c:pt>
                <c:pt idx="3">
                  <c:v>99.844479004665629</c:v>
                </c:pt>
                <c:pt idx="4">
                  <c:v>100</c:v>
                </c:pt>
              </c:numCache>
            </c:numRef>
          </c:val>
          <c:smooth val="0"/>
          <c:extLst>
            <c:ext xmlns:c16="http://schemas.microsoft.com/office/drawing/2014/chart" uri="{C3380CC4-5D6E-409C-BE32-E72D297353CC}">
              <c16:uniqueId val="{00000004-D9DF-427D-8458-ACE408842410}"/>
            </c:ext>
          </c:extLst>
        </c:ser>
        <c:dLbls>
          <c:showLegendKey val="0"/>
          <c:showVal val="0"/>
          <c:showCatName val="0"/>
          <c:showSerName val="0"/>
          <c:showPercent val="0"/>
          <c:showBubbleSize val="0"/>
        </c:dLbls>
        <c:marker val="1"/>
        <c:smooth val="0"/>
        <c:axId val="224399936"/>
        <c:axId val="224399376"/>
      </c:lineChart>
      <c:catAx>
        <c:axId val="224398256"/>
        <c:scaling>
          <c:orientation val="minMax"/>
        </c:scaling>
        <c:delete val="0"/>
        <c:axPos val="b"/>
        <c:title>
          <c:tx>
            <c:rich>
              <a:bodyPr rot="0" vert="horz"/>
              <a:lstStyle/>
              <a:p>
                <a:pPr>
                  <a:defRPr/>
                </a:pPr>
                <a:r>
                  <a:rPr lang="en-US"/>
                  <a:t>DEFECTS</a:t>
                </a:r>
              </a:p>
            </c:rich>
          </c:tx>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a:lstStyle/>
          <a:p>
            <a:pPr>
              <a:defRPr/>
            </a:pPr>
            <a:endParaRPr lang="en-US"/>
          </a:p>
        </c:txPr>
        <c:crossAx val="224398816"/>
        <c:crosses val="autoZero"/>
        <c:auto val="1"/>
        <c:lblAlgn val="ctr"/>
        <c:lblOffset val="100"/>
        <c:noMultiLvlLbl val="0"/>
      </c:catAx>
      <c:valAx>
        <c:axId val="224398816"/>
        <c:scaling>
          <c:orientation val="minMax"/>
          <c:max val="6430"/>
          <c:min val="0"/>
        </c:scaling>
        <c:delete val="0"/>
        <c:axPos val="l"/>
        <c:title>
          <c:tx>
            <c:rich>
              <a:bodyPr rot="-5400000" vert="horz"/>
              <a:lstStyle/>
              <a:p>
                <a:pPr>
                  <a:defRPr/>
                </a:pPr>
                <a:r>
                  <a:rPr lang="en-US"/>
                  <a:t>Rejection Qty</a:t>
                </a:r>
              </a:p>
            </c:rich>
          </c:tx>
          <c:layout>
            <c:manualLayout>
              <c:xMode val="edge"/>
              <c:yMode val="edge"/>
              <c:x val="9.3674930309824659E-3"/>
              <c:y val="0.33353154788814521"/>
            </c:manualLayout>
          </c:layout>
          <c:overlay val="0"/>
          <c:spPr>
            <a:noFill/>
            <a:ln>
              <a:noFill/>
            </a:ln>
            <a:effectLst/>
          </c:spPr>
        </c:title>
        <c:numFmt formatCode="_ * #,##0_ ;_ * \-#,##0_ ;_ * &quot;-&quot;??_ ;_ @_ " sourceLinked="1"/>
        <c:majorTickMark val="out"/>
        <c:minorTickMark val="none"/>
        <c:tickLblPos val="nextTo"/>
        <c:spPr>
          <a:noFill/>
          <a:ln>
            <a:solidFill>
              <a:schemeClr val="tx1"/>
            </a:solidFill>
          </a:ln>
          <a:effectLst/>
        </c:spPr>
        <c:txPr>
          <a:bodyPr rot="-60000000" vert="horz"/>
          <a:lstStyle/>
          <a:p>
            <a:pPr>
              <a:defRPr/>
            </a:pPr>
            <a:endParaRPr lang="en-US"/>
          </a:p>
        </c:txPr>
        <c:crossAx val="224398256"/>
        <c:crosses val="autoZero"/>
        <c:crossBetween val="between"/>
        <c:majorUnit val="1000"/>
      </c:valAx>
      <c:valAx>
        <c:axId val="224399376"/>
        <c:scaling>
          <c:orientation val="minMax"/>
          <c:max val="100"/>
          <c:min val="0"/>
        </c:scaling>
        <c:delete val="0"/>
        <c:axPos val="r"/>
        <c:title>
          <c:tx>
            <c:rich>
              <a:bodyPr rot="-5400000" vert="horz"/>
              <a:lstStyle/>
              <a:p>
                <a:pPr>
                  <a:defRPr/>
                </a:pPr>
                <a:r>
                  <a:rPr lang="en-US"/>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vert="horz"/>
          <a:lstStyle/>
          <a:p>
            <a:pPr>
              <a:defRPr/>
            </a:pPr>
            <a:endParaRPr lang="en-US"/>
          </a:p>
        </c:txPr>
        <c:crossAx val="224399936"/>
        <c:crosses val="max"/>
        <c:crossBetween val="between"/>
        <c:majorUnit val="20"/>
      </c:valAx>
      <c:catAx>
        <c:axId val="224399936"/>
        <c:scaling>
          <c:orientation val="minMax"/>
        </c:scaling>
        <c:delete val="1"/>
        <c:axPos val="b"/>
        <c:numFmt formatCode="General" sourceLinked="1"/>
        <c:majorTickMark val="out"/>
        <c:minorTickMark val="none"/>
        <c:tickLblPos val="nextTo"/>
        <c:crossAx val="22439937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05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i="0" baseline="0">
                <a:effectLst/>
              </a:rPr>
              <a:t>GEAR COUNTER K0PA REJECTION JUNE -22</a:t>
            </a:r>
            <a:endParaRPr lang="en-IN" sz="1400">
              <a:effectLst/>
            </a:endParaRPr>
          </a:p>
        </c:rich>
      </c:tx>
      <c:layout>
        <c:manualLayout>
          <c:xMode val="edge"/>
          <c:yMode val="edge"/>
          <c:x val="0.249126559714795"/>
          <c:y val="0"/>
        </c:manualLayout>
      </c:layout>
      <c:overlay val="0"/>
      <c:spPr>
        <a:noFill/>
        <a:ln>
          <a:noFill/>
        </a:ln>
        <a:effectLst/>
      </c:spPr>
    </c:title>
    <c:autoTitleDeleted val="0"/>
    <c:plotArea>
      <c:layout>
        <c:manualLayout>
          <c:layoutTarget val="inner"/>
          <c:xMode val="edge"/>
          <c:yMode val="edge"/>
          <c:x val="0.10747518830596926"/>
          <c:y val="0.21260012877986997"/>
          <c:w val="0.77275511679570963"/>
          <c:h val="0.44390342178263792"/>
        </c:manualLayout>
      </c:layout>
      <c:barChart>
        <c:barDir val="col"/>
        <c:grouping val="clustered"/>
        <c:varyColors val="0"/>
        <c:ser>
          <c:idx val="0"/>
          <c:order val="0"/>
          <c:tx>
            <c:strRef>
              <c:f>'Gear A Line'!$B$35</c:f>
              <c:strCache>
                <c:ptCount val="1"/>
                <c:pt idx="0">
                  <c:v>Qty</c:v>
                </c:pt>
              </c:strCache>
            </c:strRef>
          </c:tx>
          <c:spPr>
            <a:solidFill>
              <a:srgbClr val="FF0000"/>
            </a:solidFill>
            <a:ln>
              <a:solidFill>
                <a:sysClr val="window" lastClr="FFFFFF"/>
              </a:solidFill>
            </a:ln>
            <a:effectLst/>
          </c:spPr>
          <c:invertIfNegative val="0"/>
          <c:dLbls>
            <c:dLbl>
              <c:idx val="0"/>
              <c:layout>
                <c:manualLayout>
                  <c:x val="-1.7581652560809579E-2"/>
                  <c:y val="2.94712643678160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CAB-4EC0-AD7E-38152CD03069}"/>
                </c:ext>
              </c:extLst>
            </c:dLbl>
            <c:dLbl>
              <c:idx val="1"/>
              <c:layout>
                <c:manualLayout>
                  <c:x val="5.8055152394774845E-3"/>
                  <c:y val="2.14806264804174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AB-4EC0-AD7E-38152CD03069}"/>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'Gear A Line'!$A$36:$A$46</c:f>
              <c:strCache>
                <c:ptCount val="11"/>
                <c:pt idx="0">
                  <c:v>TCE OUT</c:v>
                </c:pt>
                <c:pt idx="1">
                  <c:v>TEETH DAMAGE</c:v>
                </c:pt>
                <c:pt idx="2">
                  <c:v>DENT &amp; DAMAGE</c:v>
                </c:pt>
                <c:pt idx="3">
                  <c:v>ID O/S</c:v>
                </c:pt>
                <c:pt idx="4">
                  <c:v>OBD U/S</c:v>
                </c:pt>
                <c:pt idx="5">
                  <c:v>DENT ON FACE  / OD</c:v>
                </c:pt>
                <c:pt idx="6">
                  <c:v> FACE R/O MORE</c:v>
                </c:pt>
                <c:pt idx="7">
                  <c:v>DOUBLE BROACHING/HOBBING</c:v>
                </c:pt>
                <c:pt idx="8">
                  <c:v>TURNING WIDTH VARIATION</c:v>
                </c:pt>
                <c:pt idx="9">
                  <c:v>FACE R/O</c:v>
                </c:pt>
                <c:pt idx="10">
                  <c:v>BROACHING SPLINE DAMAGE</c:v>
                </c:pt>
              </c:strCache>
            </c:strRef>
          </c:cat>
          <c:val>
            <c:numRef>
              <c:f>'Gear A Line'!$B$36:$B$46</c:f>
              <c:numCache>
                <c:formatCode>General</c:formatCode>
                <c:ptCount val="11"/>
                <c:pt idx="0">
                  <c:v>240</c:v>
                </c:pt>
                <c:pt idx="1">
                  <c:v>197</c:v>
                </c:pt>
                <c:pt idx="2">
                  <c:v>146</c:v>
                </c:pt>
                <c:pt idx="3">
                  <c:v>61</c:v>
                </c:pt>
                <c:pt idx="4">
                  <c:v>20</c:v>
                </c:pt>
                <c:pt idx="5">
                  <c:v>14</c:v>
                </c:pt>
                <c:pt idx="6">
                  <c:v>9</c:v>
                </c:pt>
                <c:pt idx="7">
                  <c:v>6</c:v>
                </c:pt>
                <c:pt idx="8">
                  <c:v>6</c:v>
                </c:pt>
                <c:pt idx="9">
                  <c:v>5</c:v>
                </c:pt>
                <c:pt idx="10">
                  <c:v>2</c:v>
                </c:pt>
              </c:numCache>
            </c:numRef>
          </c:val>
          <c:extLst>
            <c:ext xmlns:c16="http://schemas.microsoft.com/office/drawing/2014/chart" uri="{C3380CC4-5D6E-409C-BE32-E72D297353CC}">
              <c16:uniqueId val="{00000002-ECAB-4EC0-AD7E-38152CD03069}"/>
            </c:ext>
          </c:extLst>
        </c:ser>
        <c:dLbls>
          <c:showLegendKey val="0"/>
          <c:showVal val="1"/>
          <c:showCatName val="0"/>
          <c:showSerName val="0"/>
          <c:showPercent val="0"/>
          <c:showBubbleSize val="0"/>
        </c:dLbls>
        <c:gapWidth val="0"/>
        <c:overlap val="-25"/>
        <c:axId val="224403296"/>
        <c:axId val="224403856"/>
      </c:barChart>
      <c:lineChart>
        <c:grouping val="standard"/>
        <c:varyColors val="0"/>
        <c:ser>
          <c:idx val="1"/>
          <c:order val="1"/>
          <c:tx>
            <c:strRef>
              <c:f>'Gear A Line'!$D$35</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7.4652967844260109E-3"/>
                  <c:y val="-9.48965517241379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AB-4EC0-AD7E-38152CD03069}"/>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'Gear A Line'!$A$36:$A$46</c:f>
              <c:strCache>
                <c:ptCount val="11"/>
                <c:pt idx="0">
                  <c:v>TCE OUT</c:v>
                </c:pt>
                <c:pt idx="1">
                  <c:v>TEETH DAMAGE</c:v>
                </c:pt>
                <c:pt idx="2">
                  <c:v>DENT &amp; DAMAGE</c:v>
                </c:pt>
                <c:pt idx="3">
                  <c:v>ID O/S</c:v>
                </c:pt>
                <c:pt idx="4">
                  <c:v>OBD U/S</c:v>
                </c:pt>
                <c:pt idx="5">
                  <c:v>DENT ON FACE  / OD</c:v>
                </c:pt>
                <c:pt idx="6">
                  <c:v> FACE R/O MORE</c:v>
                </c:pt>
                <c:pt idx="7">
                  <c:v>DOUBLE BROACHING/HOBBING</c:v>
                </c:pt>
                <c:pt idx="8">
                  <c:v>TURNING WIDTH VARIATION</c:v>
                </c:pt>
                <c:pt idx="9">
                  <c:v>FACE R/O</c:v>
                </c:pt>
                <c:pt idx="10">
                  <c:v>BROACHING SPLINE DAMAGE</c:v>
                </c:pt>
              </c:strCache>
            </c:strRef>
          </c:cat>
          <c:val>
            <c:numRef>
              <c:f>'Gear A Line'!$D$36:$D$46</c:f>
              <c:numCache>
                <c:formatCode>0.0</c:formatCode>
                <c:ptCount val="11"/>
                <c:pt idx="0">
                  <c:v>33.994334277620396</c:v>
                </c:pt>
                <c:pt idx="1">
                  <c:v>61.89801699716714</c:v>
                </c:pt>
                <c:pt idx="2">
                  <c:v>82.577903682719551</c:v>
                </c:pt>
                <c:pt idx="3">
                  <c:v>91.218130311614729</c:v>
                </c:pt>
                <c:pt idx="4">
                  <c:v>94.050991501416433</c:v>
                </c:pt>
                <c:pt idx="5">
                  <c:v>96.033994334277622</c:v>
                </c:pt>
                <c:pt idx="6">
                  <c:v>97.308781869688389</c:v>
                </c:pt>
                <c:pt idx="7">
                  <c:v>98.15864022662889</c:v>
                </c:pt>
                <c:pt idx="8">
                  <c:v>99.008498583569406</c:v>
                </c:pt>
                <c:pt idx="9">
                  <c:v>99.716713881019828</c:v>
                </c:pt>
                <c:pt idx="10">
                  <c:v>100</c:v>
                </c:pt>
              </c:numCache>
            </c:numRef>
          </c:val>
          <c:smooth val="0"/>
          <c:extLst>
            <c:ext xmlns:c16="http://schemas.microsoft.com/office/drawing/2014/chart" uri="{C3380CC4-5D6E-409C-BE32-E72D297353CC}">
              <c16:uniqueId val="{00000004-ECAB-4EC0-AD7E-38152CD03069}"/>
            </c:ext>
          </c:extLst>
        </c:ser>
        <c:dLbls>
          <c:showLegendKey val="0"/>
          <c:showVal val="0"/>
          <c:showCatName val="0"/>
          <c:showSerName val="0"/>
          <c:showPercent val="0"/>
          <c:showBubbleSize val="0"/>
        </c:dLbls>
        <c:marker val="1"/>
        <c:smooth val="0"/>
        <c:axId val="224404976"/>
        <c:axId val="224404416"/>
      </c:lineChart>
      <c:catAx>
        <c:axId val="22440329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DEFECTS</a:t>
                </a:r>
              </a:p>
            </c:rich>
          </c:tx>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000" b="0" i="0" u="none" strike="noStrike" kern="1200" baseline="0">
                <a:solidFill>
                  <a:schemeClr val="tx1"/>
                </a:solidFill>
                <a:latin typeface="+mn-lt"/>
                <a:ea typeface="+mn-ea"/>
                <a:cs typeface="+mn-cs"/>
              </a:defRPr>
            </a:pPr>
            <a:endParaRPr lang="en-US"/>
          </a:p>
        </c:txPr>
        <c:crossAx val="224403856"/>
        <c:crosses val="autoZero"/>
        <c:auto val="1"/>
        <c:lblAlgn val="ctr"/>
        <c:lblOffset val="100"/>
        <c:noMultiLvlLbl val="0"/>
      </c:catAx>
      <c:valAx>
        <c:axId val="224403856"/>
        <c:scaling>
          <c:orientation val="minMax"/>
          <c:max val="706"/>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Rejection Qty</a:t>
                </a:r>
              </a:p>
            </c:rich>
          </c:tx>
          <c:layout>
            <c:manualLayout>
              <c:xMode val="edge"/>
              <c:yMode val="edge"/>
              <c:x val="9.3674930309824659E-3"/>
              <c:y val="0.33353154788814521"/>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4403296"/>
        <c:crosses val="autoZero"/>
        <c:crossBetween val="between"/>
        <c:majorUnit val="100"/>
      </c:valAx>
      <c:valAx>
        <c:axId val="224404416"/>
        <c:scaling>
          <c:orientation val="minMax"/>
          <c:max val="100"/>
        </c:scaling>
        <c:delete val="0"/>
        <c:axPos val="r"/>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4404976"/>
        <c:crosses val="max"/>
        <c:crossBetween val="between"/>
        <c:majorUnit val="20"/>
      </c:valAx>
      <c:catAx>
        <c:axId val="224404976"/>
        <c:scaling>
          <c:orientation val="minMax"/>
        </c:scaling>
        <c:delete val="1"/>
        <c:axPos val="b"/>
        <c:numFmt formatCode="General" sourceLinked="1"/>
        <c:majorTickMark val="out"/>
        <c:minorTickMark val="none"/>
        <c:tickLblPos val="nextTo"/>
        <c:crossAx val="22440441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i="0" baseline="0">
                <a:effectLst/>
              </a:rPr>
              <a:t>GEAR FINAL K0PG REJECTION JUNE-22</a:t>
            </a:r>
            <a:endParaRPr lang="en-IN" sz="1400">
              <a:effectLst/>
            </a:endParaRPr>
          </a:p>
        </c:rich>
      </c:tx>
      <c:layout>
        <c:manualLayout>
          <c:xMode val="edge"/>
          <c:yMode val="edge"/>
          <c:x val="0.24556147080805185"/>
          <c:y val="0"/>
        </c:manualLayout>
      </c:layout>
      <c:overlay val="0"/>
      <c:spPr>
        <a:noFill/>
        <a:ln>
          <a:noFill/>
        </a:ln>
        <a:effectLst/>
      </c:spPr>
    </c:title>
    <c:autoTitleDeleted val="0"/>
    <c:plotArea>
      <c:layout>
        <c:manualLayout>
          <c:layoutTarget val="inner"/>
          <c:xMode val="edge"/>
          <c:yMode val="edge"/>
          <c:x val="0.10221900317650832"/>
          <c:y val="0.21259994674578725"/>
          <c:w val="0.77275511679570963"/>
          <c:h val="0.40525619080223668"/>
        </c:manualLayout>
      </c:layout>
      <c:barChart>
        <c:barDir val="col"/>
        <c:grouping val="clustered"/>
        <c:varyColors val="0"/>
        <c:ser>
          <c:idx val="0"/>
          <c:order val="0"/>
          <c:tx>
            <c:strRef>
              <c:f>'Gear A Line'!$B$59</c:f>
              <c:strCache>
                <c:ptCount val="1"/>
                <c:pt idx="0">
                  <c:v>Qty</c:v>
                </c:pt>
              </c:strCache>
            </c:strRef>
          </c:tx>
          <c:spPr>
            <a:solidFill>
              <a:srgbClr val="FF0000"/>
            </a:solidFill>
            <a:ln>
              <a:solidFill>
                <a:sysClr val="window" lastClr="FFFFFF"/>
              </a:solidFill>
            </a:ln>
            <a:effectLst/>
          </c:spPr>
          <c:invertIfNegative val="0"/>
          <c:dLbls>
            <c:dLbl>
              <c:idx val="0"/>
              <c:layout>
                <c:manualLayout>
                  <c:x val="-1.5388424777817145E-3"/>
                  <c:y val="6.482848239253104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8C-40D8-938E-8F301592EFBB}"/>
                </c:ext>
              </c:extLst>
            </c:dLbl>
            <c:dLbl>
              <c:idx val="1"/>
              <c:layout>
                <c:manualLayout>
                  <c:x val="5.8055152394774845E-3"/>
                  <c:y val="2.14806264804174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8C-40D8-938E-8F301592EFBB}"/>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'Gear A Line'!$A$60:$A$69</c:f>
              <c:strCache>
                <c:ptCount val="10"/>
                <c:pt idx="0">
                  <c:v>DENT &amp; DAMAGE</c:v>
                </c:pt>
                <c:pt idx="1">
                  <c:v>ID O/S</c:v>
                </c:pt>
                <c:pt idx="2">
                  <c:v>FACE RUNOUT</c:v>
                </c:pt>
                <c:pt idx="3">
                  <c:v>TEETH DENT</c:v>
                </c:pt>
                <c:pt idx="4">
                  <c:v>TCE OUT</c:v>
                </c:pt>
                <c:pt idx="5">
                  <c:v>FACE RUNOUT</c:v>
                </c:pt>
                <c:pt idx="6">
                  <c:v>WIDTH U/S</c:v>
                </c:pt>
                <c:pt idx="7">
                  <c:v>FACE UNCLEAN</c:v>
                </c:pt>
                <c:pt idx="8">
                  <c:v>HONNING UNCLEAR</c:v>
                </c:pt>
                <c:pt idx="9">
                  <c:v>Od o/s</c:v>
                </c:pt>
              </c:strCache>
            </c:strRef>
          </c:cat>
          <c:val>
            <c:numRef>
              <c:f>'Gear A Line'!$B$60:$B$69</c:f>
              <c:numCache>
                <c:formatCode>General</c:formatCode>
                <c:ptCount val="10"/>
                <c:pt idx="0">
                  <c:v>133</c:v>
                </c:pt>
                <c:pt idx="1">
                  <c:v>128</c:v>
                </c:pt>
                <c:pt idx="2">
                  <c:v>105</c:v>
                </c:pt>
                <c:pt idx="3">
                  <c:v>102</c:v>
                </c:pt>
                <c:pt idx="4">
                  <c:v>66</c:v>
                </c:pt>
                <c:pt idx="5">
                  <c:v>18</c:v>
                </c:pt>
                <c:pt idx="6">
                  <c:v>17</c:v>
                </c:pt>
                <c:pt idx="7">
                  <c:v>7</c:v>
                </c:pt>
                <c:pt idx="8">
                  <c:v>4</c:v>
                </c:pt>
                <c:pt idx="9">
                  <c:v>2</c:v>
                </c:pt>
              </c:numCache>
            </c:numRef>
          </c:val>
          <c:extLst>
            <c:ext xmlns:c16="http://schemas.microsoft.com/office/drawing/2014/chart" uri="{C3380CC4-5D6E-409C-BE32-E72D297353CC}">
              <c16:uniqueId val="{00000002-FD8C-40D8-938E-8F301592EFBB}"/>
            </c:ext>
          </c:extLst>
        </c:ser>
        <c:dLbls>
          <c:showLegendKey val="0"/>
          <c:showVal val="1"/>
          <c:showCatName val="0"/>
          <c:showSerName val="0"/>
          <c:showPercent val="0"/>
          <c:showBubbleSize val="0"/>
        </c:dLbls>
        <c:gapWidth val="0"/>
        <c:overlap val="-25"/>
        <c:axId val="225670384"/>
        <c:axId val="225670944"/>
      </c:barChart>
      <c:lineChart>
        <c:grouping val="standard"/>
        <c:varyColors val="0"/>
        <c:ser>
          <c:idx val="1"/>
          <c:order val="1"/>
          <c:tx>
            <c:strRef>
              <c:f>'Gear A Line'!$D$59</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4.5251965054959459E-3"/>
                  <c:y val="-0.1067241051390316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8C-40D8-938E-8F301592EFBB}"/>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'Gear A Line'!$A$60:$A$69</c:f>
              <c:strCache>
                <c:ptCount val="10"/>
                <c:pt idx="0">
                  <c:v>DENT &amp; DAMAGE</c:v>
                </c:pt>
                <c:pt idx="1">
                  <c:v>ID O/S</c:v>
                </c:pt>
                <c:pt idx="2">
                  <c:v>FACE RUNOUT</c:v>
                </c:pt>
                <c:pt idx="3">
                  <c:v>TEETH DENT</c:v>
                </c:pt>
                <c:pt idx="4">
                  <c:v>TCE OUT</c:v>
                </c:pt>
                <c:pt idx="5">
                  <c:v>FACE RUNOUT</c:v>
                </c:pt>
                <c:pt idx="6">
                  <c:v>WIDTH U/S</c:v>
                </c:pt>
                <c:pt idx="7">
                  <c:v>FACE UNCLEAN</c:v>
                </c:pt>
                <c:pt idx="8">
                  <c:v>HONNING UNCLEAR</c:v>
                </c:pt>
                <c:pt idx="9">
                  <c:v>Od o/s</c:v>
                </c:pt>
              </c:strCache>
            </c:strRef>
          </c:cat>
          <c:val>
            <c:numRef>
              <c:f>'Gear A Line'!$D$60:$D$69</c:f>
              <c:numCache>
                <c:formatCode>0.0</c:formatCode>
                <c:ptCount val="10"/>
                <c:pt idx="0">
                  <c:v>22.852233676975946</c:v>
                </c:pt>
                <c:pt idx="1">
                  <c:v>44.845360824742265</c:v>
                </c:pt>
                <c:pt idx="2">
                  <c:v>62.886597938144327</c:v>
                </c:pt>
                <c:pt idx="3">
                  <c:v>80.412371134020617</c:v>
                </c:pt>
                <c:pt idx="4">
                  <c:v>91.75257731958763</c:v>
                </c:pt>
                <c:pt idx="5">
                  <c:v>94.845360824742272</c:v>
                </c:pt>
                <c:pt idx="6">
                  <c:v>97.766323024054984</c:v>
                </c:pt>
                <c:pt idx="7">
                  <c:v>98.969072164948457</c:v>
                </c:pt>
                <c:pt idx="8">
                  <c:v>99.656357388316152</c:v>
                </c:pt>
                <c:pt idx="9">
                  <c:v>100</c:v>
                </c:pt>
              </c:numCache>
            </c:numRef>
          </c:val>
          <c:smooth val="0"/>
          <c:extLst>
            <c:ext xmlns:c16="http://schemas.microsoft.com/office/drawing/2014/chart" uri="{C3380CC4-5D6E-409C-BE32-E72D297353CC}">
              <c16:uniqueId val="{00000004-FD8C-40D8-938E-8F301592EFBB}"/>
            </c:ext>
          </c:extLst>
        </c:ser>
        <c:dLbls>
          <c:showLegendKey val="0"/>
          <c:showVal val="0"/>
          <c:showCatName val="0"/>
          <c:showSerName val="0"/>
          <c:showPercent val="0"/>
          <c:showBubbleSize val="0"/>
        </c:dLbls>
        <c:marker val="1"/>
        <c:smooth val="0"/>
        <c:axId val="225672064"/>
        <c:axId val="225671504"/>
      </c:lineChart>
      <c:catAx>
        <c:axId val="225670384"/>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DEFECTS</a:t>
                </a:r>
              </a:p>
            </c:rich>
          </c:tx>
          <c:layout>
            <c:manualLayout>
              <c:xMode val="edge"/>
              <c:yMode val="edge"/>
              <c:x val="0.50036179774505851"/>
              <c:y val="0.91473429951690821"/>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000" b="0" i="0" u="none" strike="noStrike" kern="1200" baseline="0">
                <a:solidFill>
                  <a:schemeClr val="tx1"/>
                </a:solidFill>
                <a:latin typeface="+mn-lt"/>
                <a:ea typeface="+mn-ea"/>
                <a:cs typeface="+mn-cs"/>
              </a:defRPr>
            </a:pPr>
            <a:endParaRPr lang="en-US"/>
          </a:p>
        </c:txPr>
        <c:crossAx val="225670944"/>
        <c:crosses val="autoZero"/>
        <c:auto val="1"/>
        <c:lblAlgn val="ctr"/>
        <c:lblOffset val="100"/>
        <c:noMultiLvlLbl val="0"/>
      </c:catAx>
      <c:valAx>
        <c:axId val="225670944"/>
        <c:scaling>
          <c:orientation val="minMax"/>
          <c:max val="582"/>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Rejection Qty</a:t>
                </a:r>
              </a:p>
            </c:rich>
          </c:tx>
          <c:layout>
            <c:manualLayout>
              <c:xMode val="edge"/>
              <c:yMode val="edge"/>
              <c:x val="9.3674930309824659E-3"/>
              <c:y val="0.33353154788814521"/>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5670384"/>
        <c:crosses val="autoZero"/>
        <c:crossBetween val="between"/>
        <c:majorUnit val="100"/>
      </c:valAx>
      <c:valAx>
        <c:axId val="225671504"/>
        <c:scaling>
          <c:orientation val="minMax"/>
          <c:max val="100"/>
        </c:scaling>
        <c:delete val="0"/>
        <c:axPos val="r"/>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5672064"/>
        <c:crosses val="max"/>
        <c:crossBetween val="between"/>
        <c:majorUnit val="20"/>
      </c:valAx>
      <c:catAx>
        <c:axId val="225672064"/>
        <c:scaling>
          <c:orientation val="minMax"/>
        </c:scaling>
        <c:delete val="1"/>
        <c:axPos val="b"/>
        <c:numFmt formatCode="General" sourceLinked="1"/>
        <c:majorTickMark val="out"/>
        <c:minorTickMark val="none"/>
        <c:tickLblPos val="nextTo"/>
        <c:crossAx val="22567150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vert="horz"/>
          <a:lstStyle/>
          <a:p>
            <a:pPr>
              <a:defRPr/>
            </a:pPr>
            <a:r>
              <a:rPr lang="en-US"/>
              <a:t>GEAR B LINE REJECTION  JULY-21</a:t>
            </a:r>
            <a:endParaRPr lang="en-IN"/>
          </a:p>
        </c:rich>
      </c:tx>
      <c:layout>
        <c:manualLayout>
          <c:xMode val="edge"/>
          <c:yMode val="edge"/>
          <c:x val="0.20267357205349332"/>
          <c:y val="0"/>
        </c:manualLayout>
      </c:layout>
      <c:overlay val="0"/>
      <c:spPr>
        <a:noFill/>
        <a:ln>
          <a:noFill/>
        </a:ln>
        <a:effectLst/>
      </c:spPr>
    </c:title>
    <c:autoTitleDeleted val="0"/>
    <c:plotArea>
      <c:layout>
        <c:manualLayout>
          <c:layoutTarget val="inner"/>
          <c:xMode val="edge"/>
          <c:yMode val="edge"/>
          <c:x val="0.10747518830596926"/>
          <c:y val="0.21260012877986997"/>
          <c:w val="0.77275511679570963"/>
          <c:h val="0.4807272388116503"/>
        </c:manualLayout>
      </c:layout>
      <c:barChart>
        <c:barDir val="col"/>
        <c:grouping val="clustered"/>
        <c:varyColors val="0"/>
        <c:ser>
          <c:idx val="0"/>
          <c:order val="0"/>
          <c:tx>
            <c:strRef>
              <c:f>'Gear B Line. (2)'!$B$2</c:f>
              <c:strCache>
                <c:ptCount val="1"/>
                <c:pt idx="0">
                  <c:v>Rej Qty</c:v>
                </c:pt>
              </c:strCache>
            </c:strRef>
          </c:tx>
          <c:spPr>
            <a:solidFill>
              <a:srgbClr val="FF0000"/>
            </a:solidFill>
            <a:ln>
              <a:solidFill>
                <a:sysClr val="window" lastClr="FFFFFF"/>
              </a:solidFill>
            </a:ln>
            <a:effectLst/>
          </c:spPr>
          <c:invertIfNegative val="0"/>
          <c:dLbls>
            <c:dLbl>
              <c:idx val="0"/>
              <c:layout>
                <c:manualLayout>
                  <c:x val="-6.2324154496328152E-3"/>
                  <c:y val="5.770530650894996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E36-43B4-A12D-23425EF4F03B}"/>
                </c:ext>
              </c:extLst>
            </c:dLbl>
            <c:spPr>
              <a:noFill/>
              <a:ln>
                <a:noFill/>
              </a:ln>
              <a:effectLst/>
            </c:spPr>
            <c:txPr>
              <a:bodyPr rot="-5400000"/>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'Gear B Line. (2)'!$A$3:$A$24</c:f>
              <c:strCache>
                <c:ptCount val="22"/>
                <c:pt idx="0">
                  <c:v>GPD-KONA</c:v>
                </c:pt>
                <c:pt idx="1">
                  <c:v>PKS-KONA</c:v>
                </c:pt>
                <c:pt idx="2">
                  <c:v>C4-KONA</c:v>
                </c:pt>
                <c:pt idx="3">
                  <c:v>GPDN -TVS APACHE</c:v>
                </c:pt>
                <c:pt idx="4">
                  <c:v>C3-KONA</c:v>
                </c:pt>
                <c:pt idx="5">
                  <c:v>M3-KONA</c:v>
                </c:pt>
                <c:pt idx="6">
                  <c:v>M2-KONA</c:v>
                </c:pt>
                <c:pt idx="7">
                  <c:v>C5-KONA</c:v>
                </c:pt>
                <c:pt idx="8">
                  <c:v>M5-KONA</c:v>
                </c:pt>
                <c:pt idx="9">
                  <c:v>RSD-KONA</c:v>
                </c:pt>
                <c:pt idx="10">
                  <c:v>GPD -K1CA</c:v>
                </c:pt>
                <c:pt idx="11">
                  <c:v>M4-KONA</c:v>
                </c:pt>
                <c:pt idx="12">
                  <c:v>GPD -TVS APACHE</c:v>
                </c:pt>
                <c:pt idx="13">
                  <c:v>C1-KONA</c:v>
                </c:pt>
                <c:pt idx="14">
                  <c:v>M3 --K1CA</c:v>
                </c:pt>
                <c:pt idx="15">
                  <c:v>M4 - K1CA</c:v>
                </c:pt>
                <c:pt idx="16">
                  <c:v>GPD -TVS STAR</c:v>
                </c:pt>
                <c:pt idx="17">
                  <c:v>GPD -TVS SPORTS</c:v>
                </c:pt>
                <c:pt idx="18">
                  <c:v>M2  - K1CA</c:v>
                </c:pt>
                <c:pt idx="19">
                  <c:v>C3 -K1CA</c:v>
                </c:pt>
                <c:pt idx="20">
                  <c:v>C1 -K1CA</c:v>
                </c:pt>
                <c:pt idx="21">
                  <c:v>C2-KONA</c:v>
                </c:pt>
              </c:strCache>
            </c:strRef>
          </c:cat>
          <c:val>
            <c:numRef>
              <c:f>'Gear B Line. (2)'!$B$3:$B$24</c:f>
              <c:numCache>
                <c:formatCode>_ * #,##0_ ;_ * \-#,##0_ ;_ * "-"??_ ;_ @_ </c:formatCode>
                <c:ptCount val="22"/>
                <c:pt idx="0">
                  <c:v>1676</c:v>
                </c:pt>
                <c:pt idx="1">
                  <c:v>637</c:v>
                </c:pt>
                <c:pt idx="2">
                  <c:v>360</c:v>
                </c:pt>
                <c:pt idx="3">
                  <c:v>359</c:v>
                </c:pt>
                <c:pt idx="4">
                  <c:v>358</c:v>
                </c:pt>
                <c:pt idx="5">
                  <c:v>317</c:v>
                </c:pt>
                <c:pt idx="6">
                  <c:v>268</c:v>
                </c:pt>
                <c:pt idx="7">
                  <c:v>220</c:v>
                </c:pt>
                <c:pt idx="8">
                  <c:v>206</c:v>
                </c:pt>
                <c:pt idx="9">
                  <c:v>177</c:v>
                </c:pt>
                <c:pt idx="10">
                  <c:v>149</c:v>
                </c:pt>
                <c:pt idx="11">
                  <c:v>149</c:v>
                </c:pt>
                <c:pt idx="12">
                  <c:v>118</c:v>
                </c:pt>
                <c:pt idx="13">
                  <c:v>65</c:v>
                </c:pt>
                <c:pt idx="14">
                  <c:v>58</c:v>
                </c:pt>
                <c:pt idx="15">
                  <c:v>57</c:v>
                </c:pt>
                <c:pt idx="16">
                  <c:v>57</c:v>
                </c:pt>
                <c:pt idx="17">
                  <c:v>45</c:v>
                </c:pt>
                <c:pt idx="18">
                  <c:v>44</c:v>
                </c:pt>
                <c:pt idx="19">
                  <c:v>32</c:v>
                </c:pt>
                <c:pt idx="20">
                  <c:v>30</c:v>
                </c:pt>
                <c:pt idx="21">
                  <c:v>27</c:v>
                </c:pt>
              </c:numCache>
            </c:numRef>
          </c:val>
          <c:extLst>
            <c:ext xmlns:c16="http://schemas.microsoft.com/office/drawing/2014/chart" uri="{C3380CC4-5D6E-409C-BE32-E72D297353CC}">
              <c16:uniqueId val="{00000001-8E36-43B4-A12D-23425EF4F03B}"/>
            </c:ext>
          </c:extLst>
        </c:ser>
        <c:dLbls>
          <c:showLegendKey val="0"/>
          <c:showVal val="1"/>
          <c:showCatName val="0"/>
          <c:showSerName val="0"/>
          <c:showPercent val="0"/>
          <c:showBubbleSize val="0"/>
        </c:dLbls>
        <c:gapWidth val="0"/>
        <c:overlap val="-25"/>
        <c:axId val="224252736"/>
        <c:axId val="224253296"/>
      </c:barChart>
      <c:lineChart>
        <c:grouping val="standard"/>
        <c:varyColors val="0"/>
        <c:ser>
          <c:idx val="1"/>
          <c:order val="1"/>
          <c:tx>
            <c:strRef>
              <c:f>'Gear B Line. (2)'!$D$2</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1619544389972421E-2"/>
                  <c:y val="-6.57351009766168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E36-43B4-A12D-23425EF4F03B}"/>
                </c:ext>
              </c:extLst>
            </c:dLbl>
            <c:spPr>
              <a:noFill/>
              <a:ln>
                <a:noFill/>
              </a:ln>
              <a:effectLst/>
            </c:spPr>
            <c:txPr>
              <a:bodyPr rot="-5400000"/>
              <a:lstStyle/>
              <a:p>
                <a:pPr>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'Gear B Line. (2)'!$A$3:$A$24</c:f>
              <c:strCache>
                <c:ptCount val="22"/>
                <c:pt idx="0">
                  <c:v>GPD-KONA</c:v>
                </c:pt>
                <c:pt idx="1">
                  <c:v>PKS-KONA</c:v>
                </c:pt>
                <c:pt idx="2">
                  <c:v>C4-KONA</c:v>
                </c:pt>
                <c:pt idx="3">
                  <c:v>GPDN -TVS APACHE</c:v>
                </c:pt>
                <c:pt idx="4">
                  <c:v>C3-KONA</c:v>
                </c:pt>
                <c:pt idx="5">
                  <c:v>M3-KONA</c:v>
                </c:pt>
                <c:pt idx="6">
                  <c:v>M2-KONA</c:v>
                </c:pt>
                <c:pt idx="7">
                  <c:v>C5-KONA</c:v>
                </c:pt>
                <c:pt idx="8">
                  <c:v>M5-KONA</c:v>
                </c:pt>
                <c:pt idx="9">
                  <c:v>RSD-KONA</c:v>
                </c:pt>
                <c:pt idx="10">
                  <c:v>GPD -K1CA</c:v>
                </c:pt>
                <c:pt idx="11">
                  <c:v>M4-KONA</c:v>
                </c:pt>
                <c:pt idx="12">
                  <c:v>GPD -TVS APACHE</c:v>
                </c:pt>
                <c:pt idx="13">
                  <c:v>C1-KONA</c:v>
                </c:pt>
                <c:pt idx="14">
                  <c:v>M3 --K1CA</c:v>
                </c:pt>
                <c:pt idx="15">
                  <c:v>M4 - K1CA</c:v>
                </c:pt>
                <c:pt idx="16">
                  <c:v>GPD -TVS STAR</c:v>
                </c:pt>
                <c:pt idx="17">
                  <c:v>GPD -TVS SPORTS</c:v>
                </c:pt>
                <c:pt idx="18">
                  <c:v>M2  - K1CA</c:v>
                </c:pt>
                <c:pt idx="19">
                  <c:v>C3 -K1CA</c:v>
                </c:pt>
                <c:pt idx="20">
                  <c:v>C1 -K1CA</c:v>
                </c:pt>
                <c:pt idx="21">
                  <c:v>C2-KONA</c:v>
                </c:pt>
              </c:strCache>
            </c:strRef>
          </c:cat>
          <c:val>
            <c:numRef>
              <c:f>'Gear B Line. (2)'!$D$3:$D$24</c:f>
              <c:numCache>
                <c:formatCode>0.0</c:formatCode>
                <c:ptCount val="22"/>
                <c:pt idx="0">
                  <c:v>30.985394712516179</c:v>
                </c:pt>
                <c:pt idx="1">
                  <c:v>42.762063227953412</c:v>
                </c:pt>
                <c:pt idx="2">
                  <c:v>49.417637271214645</c:v>
                </c:pt>
                <c:pt idx="3">
                  <c:v>56.054723608800153</c:v>
                </c:pt>
                <c:pt idx="4">
                  <c:v>62.673322240709929</c:v>
                </c:pt>
                <c:pt idx="5">
                  <c:v>68.533924939914954</c:v>
                </c:pt>
                <c:pt idx="6">
                  <c:v>73.488630061009431</c:v>
                </c:pt>
                <c:pt idx="7">
                  <c:v>77.555925309669078</c:v>
                </c:pt>
                <c:pt idx="8">
                  <c:v>81.364392678868555</c:v>
                </c:pt>
                <c:pt idx="9">
                  <c:v>84.636716583471994</c:v>
                </c:pt>
                <c:pt idx="10">
                  <c:v>87.391384729155106</c:v>
                </c:pt>
                <c:pt idx="11">
                  <c:v>90.146052874838233</c:v>
                </c:pt>
                <c:pt idx="12">
                  <c:v>92.327602144573859</c:v>
                </c:pt>
                <c:pt idx="13">
                  <c:v>93.529303013496019</c:v>
                </c:pt>
                <c:pt idx="14">
                  <c:v>94.601589942688108</c:v>
                </c:pt>
                <c:pt idx="15">
                  <c:v>95.655389166204472</c:v>
                </c:pt>
                <c:pt idx="16">
                  <c:v>96.709188389720836</c:v>
                </c:pt>
                <c:pt idx="17">
                  <c:v>97.541135145128493</c:v>
                </c:pt>
                <c:pt idx="18">
                  <c:v>98.354594194860425</c:v>
                </c:pt>
                <c:pt idx="19">
                  <c:v>98.946200776483636</c:v>
                </c:pt>
                <c:pt idx="20">
                  <c:v>99.500831946755412</c:v>
                </c:pt>
                <c:pt idx="21">
                  <c:v>100</c:v>
                </c:pt>
              </c:numCache>
            </c:numRef>
          </c:val>
          <c:smooth val="0"/>
          <c:extLst>
            <c:ext xmlns:c16="http://schemas.microsoft.com/office/drawing/2014/chart" uri="{C3380CC4-5D6E-409C-BE32-E72D297353CC}">
              <c16:uniqueId val="{00000003-8E36-43B4-A12D-23425EF4F03B}"/>
            </c:ext>
          </c:extLst>
        </c:ser>
        <c:dLbls>
          <c:showLegendKey val="0"/>
          <c:showVal val="0"/>
          <c:showCatName val="0"/>
          <c:showSerName val="0"/>
          <c:showPercent val="0"/>
          <c:showBubbleSize val="0"/>
        </c:dLbls>
        <c:marker val="1"/>
        <c:smooth val="0"/>
        <c:axId val="224555104"/>
        <c:axId val="224253856"/>
      </c:lineChart>
      <c:catAx>
        <c:axId val="224252736"/>
        <c:scaling>
          <c:orientation val="minMax"/>
        </c:scaling>
        <c:delete val="0"/>
        <c:axPos val="b"/>
        <c:title>
          <c:tx>
            <c:rich>
              <a:bodyPr rot="0" vert="horz"/>
              <a:lstStyle/>
              <a:p>
                <a:pPr>
                  <a:defRPr/>
                </a:pPr>
                <a:r>
                  <a:rPr lang="en-US"/>
                  <a:t>Parts</a:t>
                </a:r>
              </a:p>
            </c:rich>
          </c:tx>
          <c:layout>
            <c:manualLayout>
              <c:xMode val="edge"/>
              <c:yMode val="edge"/>
              <c:x val="0.45886764154480703"/>
              <c:y val="0.92879160240399417"/>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a:lstStyle/>
          <a:p>
            <a:pPr>
              <a:defRPr/>
            </a:pPr>
            <a:endParaRPr lang="en-US"/>
          </a:p>
        </c:txPr>
        <c:crossAx val="224253296"/>
        <c:crosses val="autoZero"/>
        <c:auto val="1"/>
        <c:lblAlgn val="ctr"/>
        <c:lblOffset val="100"/>
        <c:noMultiLvlLbl val="0"/>
      </c:catAx>
      <c:valAx>
        <c:axId val="224253296"/>
        <c:scaling>
          <c:orientation val="minMax"/>
          <c:max val="5093"/>
          <c:min val="0"/>
        </c:scaling>
        <c:delete val="0"/>
        <c:axPos val="l"/>
        <c:title>
          <c:tx>
            <c:rich>
              <a:bodyPr rot="-5400000" vert="horz"/>
              <a:lstStyle/>
              <a:p>
                <a:pPr>
                  <a:defRPr/>
                </a:pPr>
                <a:r>
                  <a:rPr lang="en-US"/>
                  <a:t>Rejection Qty</a:t>
                </a:r>
              </a:p>
            </c:rich>
          </c:tx>
          <c:overlay val="0"/>
          <c:spPr>
            <a:noFill/>
            <a:ln>
              <a:noFill/>
            </a:ln>
            <a:effectLst/>
          </c:spPr>
        </c:title>
        <c:numFmt formatCode="_ * #,##0_ ;_ * \-#,##0_ ;_ * &quot;-&quot;??_ ;_ @_ " sourceLinked="1"/>
        <c:majorTickMark val="out"/>
        <c:minorTickMark val="none"/>
        <c:tickLblPos val="nextTo"/>
        <c:spPr>
          <a:noFill/>
          <a:ln>
            <a:solidFill>
              <a:schemeClr val="tx1"/>
            </a:solidFill>
          </a:ln>
          <a:effectLst/>
        </c:spPr>
        <c:txPr>
          <a:bodyPr rot="-60000000" vert="horz"/>
          <a:lstStyle/>
          <a:p>
            <a:pPr>
              <a:defRPr/>
            </a:pPr>
            <a:endParaRPr lang="en-US"/>
          </a:p>
        </c:txPr>
        <c:crossAx val="224252736"/>
        <c:crosses val="autoZero"/>
        <c:crossBetween val="between"/>
        <c:majorUnit val="1000"/>
        <c:minorUnit val="500"/>
      </c:valAx>
      <c:valAx>
        <c:axId val="224253856"/>
        <c:scaling>
          <c:orientation val="minMax"/>
          <c:max val="100"/>
        </c:scaling>
        <c:delete val="0"/>
        <c:axPos val="r"/>
        <c:title>
          <c:tx>
            <c:rich>
              <a:bodyPr rot="-5400000" vert="horz"/>
              <a:lstStyle/>
              <a:p>
                <a:pPr>
                  <a:defRPr/>
                </a:pPr>
                <a:r>
                  <a:rPr lang="en-US"/>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vert="horz"/>
          <a:lstStyle/>
          <a:p>
            <a:pPr>
              <a:defRPr/>
            </a:pPr>
            <a:endParaRPr lang="en-US"/>
          </a:p>
        </c:txPr>
        <c:crossAx val="224555104"/>
        <c:crosses val="max"/>
        <c:crossBetween val="between"/>
        <c:majorUnit val="20"/>
      </c:valAx>
      <c:catAx>
        <c:axId val="224555104"/>
        <c:scaling>
          <c:orientation val="minMax"/>
        </c:scaling>
        <c:delete val="1"/>
        <c:axPos val="b"/>
        <c:numFmt formatCode="General" sourceLinked="1"/>
        <c:majorTickMark val="out"/>
        <c:minorTickMark val="none"/>
        <c:tickLblPos val="nextTo"/>
        <c:crossAx val="22425385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05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baseline="0"/>
              <a:t>GPD KONA REJECTION  JULY-21</a:t>
            </a:r>
            <a:endParaRPr lang="en-US" sz="1400" b="1"/>
          </a:p>
        </c:rich>
      </c:tx>
      <c:layout>
        <c:manualLayout>
          <c:xMode val="edge"/>
          <c:yMode val="edge"/>
          <c:x val="0.32510303624411541"/>
          <c:y val="0"/>
        </c:manualLayout>
      </c:layout>
      <c:overlay val="0"/>
      <c:spPr>
        <a:noFill/>
        <a:ln>
          <a:noFill/>
        </a:ln>
        <a:effectLst/>
      </c:spPr>
    </c:title>
    <c:autoTitleDeleted val="0"/>
    <c:plotArea>
      <c:layout>
        <c:manualLayout>
          <c:layoutTarget val="inner"/>
          <c:xMode val="edge"/>
          <c:yMode val="edge"/>
          <c:x val="0.10747518830596926"/>
          <c:y val="0.21260012877986997"/>
          <c:w val="0.77275511679570963"/>
          <c:h val="0.4807272388116503"/>
        </c:manualLayout>
      </c:layout>
      <c:barChart>
        <c:barDir val="col"/>
        <c:grouping val="clustered"/>
        <c:varyColors val="0"/>
        <c:ser>
          <c:idx val="0"/>
          <c:order val="0"/>
          <c:tx>
            <c:strRef>
              <c:f>'Gear B Line. (2)'!$B$30</c:f>
              <c:strCache>
                <c:ptCount val="1"/>
                <c:pt idx="0">
                  <c:v>Qty</c:v>
                </c:pt>
              </c:strCache>
            </c:strRef>
          </c:tx>
          <c:spPr>
            <a:solidFill>
              <a:srgbClr val="FF0000"/>
            </a:solidFill>
            <a:ln>
              <a:solidFill>
                <a:sysClr val="window" lastClr="FFFFFF"/>
              </a:solidFill>
            </a:ln>
            <a:effectLst/>
          </c:spPr>
          <c:invertIfNegative val="0"/>
          <c:dLbls>
            <c:dLbl>
              <c:idx val="0"/>
              <c:layout>
                <c:manualLayout>
                  <c:x val="-1.9546663511802263E-2"/>
                  <c:y val="1.87574785162623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34E-4C25-BCA2-347E880378CC}"/>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'Gear B Line. (2)'!$A$31:$A$36</c:f>
              <c:strCache>
                <c:ptCount val="6"/>
                <c:pt idx="0">
                  <c:v>TCE OUT</c:v>
                </c:pt>
                <c:pt idx="1">
                  <c:v>TEETH DAMAGE</c:v>
                </c:pt>
                <c:pt idx="2">
                  <c:v>CD U/S</c:v>
                </c:pt>
                <c:pt idx="3">
                  <c:v> DENT &amp; DAMAGE</c:v>
                </c:pt>
                <c:pt idx="4">
                  <c:v>CD O/S</c:v>
                </c:pt>
                <c:pt idx="5">
                  <c:v>DENT ON TEETH</c:v>
                </c:pt>
              </c:strCache>
            </c:strRef>
          </c:cat>
          <c:val>
            <c:numRef>
              <c:f>'Gear B Line. (2)'!$B$31:$B$36</c:f>
              <c:numCache>
                <c:formatCode>General</c:formatCode>
                <c:ptCount val="6"/>
                <c:pt idx="0">
                  <c:v>1503</c:v>
                </c:pt>
                <c:pt idx="1">
                  <c:v>96</c:v>
                </c:pt>
                <c:pt idx="2">
                  <c:v>33</c:v>
                </c:pt>
                <c:pt idx="3">
                  <c:v>32</c:v>
                </c:pt>
                <c:pt idx="4">
                  <c:v>7</c:v>
                </c:pt>
                <c:pt idx="5">
                  <c:v>5</c:v>
                </c:pt>
              </c:numCache>
            </c:numRef>
          </c:val>
          <c:extLst>
            <c:ext xmlns:c16="http://schemas.microsoft.com/office/drawing/2014/chart" uri="{C3380CC4-5D6E-409C-BE32-E72D297353CC}">
              <c16:uniqueId val="{00000001-734E-4C25-BCA2-347E880378CC}"/>
            </c:ext>
          </c:extLst>
        </c:ser>
        <c:dLbls>
          <c:showLegendKey val="0"/>
          <c:showVal val="1"/>
          <c:showCatName val="0"/>
          <c:showSerName val="0"/>
          <c:showPercent val="0"/>
          <c:showBubbleSize val="0"/>
        </c:dLbls>
        <c:gapWidth val="0"/>
        <c:overlap val="-25"/>
        <c:axId val="224558464"/>
        <c:axId val="224559024"/>
      </c:barChart>
      <c:lineChart>
        <c:grouping val="standard"/>
        <c:varyColors val="0"/>
        <c:ser>
          <c:idx val="1"/>
          <c:order val="1"/>
          <c:tx>
            <c:strRef>
              <c:f>'Gear B Line. (2)'!$D$30</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2.1129704362914573E-2"/>
                  <c:y val="-8.73799990479902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34E-4C25-BCA2-347E880378CC}"/>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'Gear B Line. (2)'!$A$31:$A$36</c:f>
              <c:strCache>
                <c:ptCount val="6"/>
                <c:pt idx="0">
                  <c:v>TCE OUT</c:v>
                </c:pt>
                <c:pt idx="1">
                  <c:v>TEETH DAMAGE</c:v>
                </c:pt>
                <c:pt idx="2">
                  <c:v>CD U/S</c:v>
                </c:pt>
                <c:pt idx="3">
                  <c:v> DENT &amp; DAMAGE</c:v>
                </c:pt>
                <c:pt idx="4">
                  <c:v>CD O/S</c:v>
                </c:pt>
                <c:pt idx="5">
                  <c:v>DENT ON TEETH</c:v>
                </c:pt>
              </c:strCache>
            </c:strRef>
          </c:cat>
          <c:val>
            <c:numRef>
              <c:f>'Gear B Line. (2)'!$D$31:$D$36</c:f>
              <c:numCache>
                <c:formatCode>0.0</c:formatCode>
                <c:ptCount val="6"/>
                <c:pt idx="0">
                  <c:v>89.677804295942721</c:v>
                </c:pt>
                <c:pt idx="1">
                  <c:v>95.40572792362768</c:v>
                </c:pt>
                <c:pt idx="2">
                  <c:v>97.374701670644384</c:v>
                </c:pt>
                <c:pt idx="3">
                  <c:v>99.28400954653938</c:v>
                </c:pt>
                <c:pt idx="4">
                  <c:v>99.701670644391413</c:v>
                </c:pt>
                <c:pt idx="5">
                  <c:v>100</c:v>
                </c:pt>
              </c:numCache>
            </c:numRef>
          </c:val>
          <c:smooth val="0"/>
          <c:extLst>
            <c:ext xmlns:c16="http://schemas.microsoft.com/office/drawing/2014/chart" uri="{C3380CC4-5D6E-409C-BE32-E72D297353CC}">
              <c16:uniqueId val="{00000003-734E-4C25-BCA2-347E880378CC}"/>
            </c:ext>
          </c:extLst>
        </c:ser>
        <c:dLbls>
          <c:showLegendKey val="0"/>
          <c:showVal val="0"/>
          <c:showCatName val="0"/>
          <c:showSerName val="0"/>
          <c:showPercent val="0"/>
          <c:showBubbleSize val="0"/>
        </c:dLbls>
        <c:marker val="1"/>
        <c:smooth val="0"/>
        <c:axId val="224560144"/>
        <c:axId val="224559584"/>
      </c:lineChart>
      <c:catAx>
        <c:axId val="224558464"/>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DEFECTS</a:t>
                </a:r>
              </a:p>
            </c:rich>
          </c:tx>
          <c:layout>
            <c:manualLayout>
              <c:xMode val="edge"/>
              <c:yMode val="edge"/>
              <c:x val="0.45886764154480703"/>
              <c:y val="0.92879160240399417"/>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100" b="0" i="0" u="none" strike="noStrike" kern="1200" baseline="0">
                <a:solidFill>
                  <a:schemeClr val="tx1"/>
                </a:solidFill>
                <a:latin typeface="+mn-lt"/>
                <a:ea typeface="+mn-ea"/>
                <a:cs typeface="+mn-cs"/>
              </a:defRPr>
            </a:pPr>
            <a:endParaRPr lang="en-US"/>
          </a:p>
        </c:txPr>
        <c:crossAx val="224559024"/>
        <c:crosses val="autoZero"/>
        <c:auto val="1"/>
        <c:lblAlgn val="ctr"/>
        <c:lblOffset val="100"/>
        <c:noMultiLvlLbl val="0"/>
      </c:catAx>
      <c:valAx>
        <c:axId val="224559024"/>
        <c:scaling>
          <c:orientation val="minMax"/>
          <c:max val="3000"/>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Rejection Qty</a:t>
                </a:r>
              </a:p>
            </c:rich>
          </c:tx>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4558464"/>
        <c:crosses val="autoZero"/>
        <c:crossBetween val="between"/>
      </c:valAx>
      <c:valAx>
        <c:axId val="224559584"/>
        <c:scaling>
          <c:orientation val="minMax"/>
          <c:max val="100"/>
        </c:scaling>
        <c:delete val="0"/>
        <c:axPos val="r"/>
        <c:title>
          <c:tx>
            <c:rich>
              <a:bodyPr rot="-5400000" spcFirstLastPara="1" vertOverflow="ellipsis" vert="horz" wrap="square" anchor="ctr" anchorCtr="1"/>
              <a:lstStyle/>
              <a:p>
                <a:pPr>
                  <a:defRPr sz="1200" b="0" i="0" u="none" strike="noStrike" kern="1200" baseline="0">
                    <a:solidFill>
                      <a:schemeClr val="tx1"/>
                    </a:solidFill>
                    <a:latin typeface="+mn-lt"/>
                    <a:ea typeface="+mn-ea"/>
                    <a:cs typeface="+mn-cs"/>
                  </a:defRPr>
                </a:pPr>
                <a:r>
                  <a:rPr lang="en-US"/>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4560144"/>
        <c:crosses val="max"/>
        <c:crossBetween val="between"/>
        <c:majorUnit val="20"/>
      </c:valAx>
      <c:catAx>
        <c:axId val="224560144"/>
        <c:scaling>
          <c:orientation val="minMax"/>
        </c:scaling>
        <c:delete val="1"/>
        <c:axPos val="b"/>
        <c:numFmt formatCode="General" sourceLinked="1"/>
        <c:majorTickMark val="out"/>
        <c:minorTickMark val="none"/>
        <c:tickLblPos val="nextTo"/>
        <c:crossAx val="22455958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baseline="0"/>
              <a:t>PKS K0NA REJECTION JULY-21</a:t>
            </a:r>
            <a:endParaRPr lang="en-US" sz="1400" b="1"/>
          </a:p>
        </c:rich>
      </c:tx>
      <c:layout>
        <c:manualLayout>
          <c:xMode val="edge"/>
          <c:yMode val="edge"/>
          <c:x val="0.24628959060515865"/>
          <c:y val="0"/>
        </c:manualLayout>
      </c:layout>
      <c:overlay val="0"/>
      <c:spPr>
        <a:noFill/>
        <a:ln>
          <a:noFill/>
        </a:ln>
        <a:effectLst/>
      </c:spPr>
    </c:title>
    <c:autoTitleDeleted val="0"/>
    <c:plotArea>
      <c:layout>
        <c:manualLayout>
          <c:layoutTarget val="inner"/>
          <c:xMode val="edge"/>
          <c:yMode val="edge"/>
          <c:x val="0.10747518830596926"/>
          <c:y val="0.2328788559224774"/>
          <c:w val="0.77084215127567335"/>
          <c:h val="0.46044848956618067"/>
        </c:manualLayout>
      </c:layout>
      <c:barChart>
        <c:barDir val="col"/>
        <c:grouping val="clustered"/>
        <c:varyColors val="0"/>
        <c:ser>
          <c:idx val="0"/>
          <c:order val="0"/>
          <c:tx>
            <c:strRef>
              <c:f>'Gear B Line. (2)'!$B$51</c:f>
              <c:strCache>
                <c:ptCount val="1"/>
                <c:pt idx="0">
                  <c:v>Qty</c:v>
                </c:pt>
              </c:strCache>
            </c:strRef>
          </c:tx>
          <c:spPr>
            <a:solidFill>
              <a:srgbClr val="FF0000"/>
            </a:solidFill>
            <a:ln>
              <a:solidFill>
                <a:sysClr val="window" lastClr="FFFFFF"/>
              </a:solidFill>
            </a:ln>
            <a:effectLst/>
          </c:spPr>
          <c:invertIfNegative val="0"/>
          <c:dLbls>
            <c:dLbl>
              <c:idx val="0"/>
              <c:layout>
                <c:manualLayout>
                  <c:x val="-1.9546663511802263E-2"/>
                  <c:y val="1.87574785162623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B51-4B80-9720-335F06D7B7D7}"/>
                </c:ext>
              </c:extLst>
            </c:dLbl>
            <c:spPr>
              <a:noFill/>
              <a:ln>
                <a:noFill/>
              </a:ln>
              <a:effectLst/>
            </c:spPr>
            <c:txPr>
              <a:bodyPr rot="-5400000" spcFirstLastPara="1" vertOverflow="ellipsis" wrap="square" anchor="ctr" anchorCtr="1"/>
              <a:lstStyle/>
              <a:p>
                <a:pPr>
                  <a:defRPr sz="12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'Gear B Line. (2)'!$A$52:$A$58</c:f>
              <c:strCache>
                <c:ptCount val="7"/>
                <c:pt idx="0">
                  <c:v>OD R/O </c:v>
                </c:pt>
                <c:pt idx="1">
                  <c:v>FACE UC</c:v>
                </c:pt>
                <c:pt idx="2">
                  <c:v> DENT &amp; DAMAGE</c:v>
                </c:pt>
                <c:pt idx="3">
                  <c:v>TURNING LENGTH U/S</c:v>
                </c:pt>
                <c:pt idx="4">
                  <c:v>I D O / S</c:v>
                </c:pt>
                <c:pt idx="5">
                  <c:v>PCD MORE</c:v>
                </c:pt>
                <c:pt idx="6">
                  <c:v>HONNING UNCLEAR</c:v>
                </c:pt>
              </c:strCache>
            </c:strRef>
          </c:cat>
          <c:val>
            <c:numRef>
              <c:f>'Gear B Line. (2)'!$B$52:$B$58</c:f>
              <c:numCache>
                <c:formatCode>General</c:formatCode>
                <c:ptCount val="7"/>
                <c:pt idx="0">
                  <c:v>320</c:v>
                </c:pt>
                <c:pt idx="1">
                  <c:v>219</c:v>
                </c:pt>
                <c:pt idx="2">
                  <c:v>50</c:v>
                </c:pt>
                <c:pt idx="3">
                  <c:v>24</c:v>
                </c:pt>
                <c:pt idx="4">
                  <c:v>12</c:v>
                </c:pt>
                <c:pt idx="5">
                  <c:v>10</c:v>
                </c:pt>
                <c:pt idx="6">
                  <c:v>2</c:v>
                </c:pt>
              </c:numCache>
            </c:numRef>
          </c:val>
          <c:extLst>
            <c:ext xmlns:c16="http://schemas.microsoft.com/office/drawing/2014/chart" uri="{C3380CC4-5D6E-409C-BE32-E72D297353CC}">
              <c16:uniqueId val="{00000001-2B51-4B80-9720-335F06D7B7D7}"/>
            </c:ext>
          </c:extLst>
        </c:ser>
        <c:dLbls>
          <c:showLegendKey val="0"/>
          <c:showVal val="1"/>
          <c:showCatName val="0"/>
          <c:showSerName val="0"/>
          <c:showPercent val="0"/>
          <c:showBubbleSize val="0"/>
        </c:dLbls>
        <c:gapWidth val="0"/>
        <c:overlap val="-25"/>
        <c:axId val="224703136"/>
        <c:axId val="224703696"/>
      </c:barChart>
      <c:lineChart>
        <c:grouping val="standard"/>
        <c:varyColors val="0"/>
        <c:ser>
          <c:idx val="1"/>
          <c:order val="1"/>
          <c:tx>
            <c:strRef>
              <c:f>'Gear B Line. (2)'!$D$51</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2.1129704362914573E-2"/>
                  <c:y val="-8.73799990479902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B51-4B80-9720-335F06D7B7D7}"/>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'Gear B Line. (2)'!$A$52:$A$58</c:f>
              <c:strCache>
                <c:ptCount val="7"/>
                <c:pt idx="0">
                  <c:v>OD R/O </c:v>
                </c:pt>
                <c:pt idx="1">
                  <c:v>FACE UC</c:v>
                </c:pt>
                <c:pt idx="2">
                  <c:v> DENT &amp; DAMAGE</c:v>
                </c:pt>
                <c:pt idx="3">
                  <c:v>TURNING LENGTH U/S</c:v>
                </c:pt>
                <c:pt idx="4">
                  <c:v>I D O / S</c:v>
                </c:pt>
                <c:pt idx="5">
                  <c:v>PCD MORE</c:v>
                </c:pt>
                <c:pt idx="6">
                  <c:v>HONNING UNCLEAR</c:v>
                </c:pt>
              </c:strCache>
            </c:strRef>
          </c:cat>
          <c:val>
            <c:numRef>
              <c:f>'Gear B Line. (2)'!$D$52:$D$58</c:f>
              <c:numCache>
                <c:formatCode>0.0</c:formatCode>
                <c:ptCount val="7"/>
                <c:pt idx="0">
                  <c:v>50.235478806907381</c:v>
                </c:pt>
                <c:pt idx="1">
                  <c:v>84.615384615384613</c:v>
                </c:pt>
                <c:pt idx="2">
                  <c:v>92.464678178963894</c:v>
                </c:pt>
                <c:pt idx="3">
                  <c:v>96.23233908948194</c:v>
                </c:pt>
                <c:pt idx="4">
                  <c:v>98.11616954474097</c:v>
                </c:pt>
                <c:pt idx="5">
                  <c:v>99.686028257456826</c:v>
                </c:pt>
                <c:pt idx="6">
                  <c:v>100</c:v>
                </c:pt>
              </c:numCache>
            </c:numRef>
          </c:val>
          <c:smooth val="0"/>
          <c:extLst>
            <c:ext xmlns:c16="http://schemas.microsoft.com/office/drawing/2014/chart" uri="{C3380CC4-5D6E-409C-BE32-E72D297353CC}">
              <c16:uniqueId val="{00000003-2B51-4B80-9720-335F06D7B7D7}"/>
            </c:ext>
          </c:extLst>
        </c:ser>
        <c:dLbls>
          <c:showLegendKey val="0"/>
          <c:showVal val="0"/>
          <c:showCatName val="0"/>
          <c:showSerName val="0"/>
          <c:showPercent val="0"/>
          <c:showBubbleSize val="0"/>
        </c:dLbls>
        <c:marker val="1"/>
        <c:smooth val="0"/>
        <c:axId val="224704816"/>
        <c:axId val="224704256"/>
      </c:lineChart>
      <c:catAx>
        <c:axId val="22470313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DEFECTS</a:t>
                </a:r>
              </a:p>
            </c:rich>
          </c:tx>
          <c:layout>
            <c:manualLayout>
              <c:xMode val="edge"/>
              <c:yMode val="edge"/>
              <c:x val="0.45886764154480703"/>
              <c:y val="0.92879160240399417"/>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000" b="0" i="0" u="none" strike="noStrike" kern="1200" baseline="0">
                <a:solidFill>
                  <a:schemeClr val="tx1"/>
                </a:solidFill>
                <a:latin typeface="+mn-lt"/>
                <a:ea typeface="+mn-ea"/>
                <a:cs typeface="+mn-cs"/>
              </a:defRPr>
            </a:pPr>
            <a:endParaRPr lang="en-US"/>
          </a:p>
        </c:txPr>
        <c:crossAx val="224703696"/>
        <c:crosses val="autoZero"/>
        <c:auto val="1"/>
        <c:lblAlgn val="ctr"/>
        <c:lblOffset val="100"/>
        <c:noMultiLvlLbl val="0"/>
      </c:catAx>
      <c:valAx>
        <c:axId val="224703696"/>
        <c:scaling>
          <c:orientation val="minMax"/>
          <c:max val="650"/>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Rejection Qty</a:t>
                </a:r>
              </a:p>
            </c:rich>
          </c:tx>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4703136"/>
        <c:crosses val="autoZero"/>
        <c:crossBetween val="between"/>
      </c:valAx>
      <c:valAx>
        <c:axId val="224704256"/>
        <c:scaling>
          <c:orientation val="minMax"/>
          <c:max val="100"/>
        </c:scaling>
        <c:delete val="0"/>
        <c:axPos val="r"/>
        <c:title>
          <c:tx>
            <c:rich>
              <a:bodyPr rot="-5400000" spcFirstLastPara="1" vertOverflow="ellipsis" vert="horz" wrap="square" anchor="ctr" anchorCtr="1"/>
              <a:lstStyle/>
              <a:p>
                <a:pPr>
                  <a:defRPr sz="1200" b="0" i="0" u="none" strike="noStrike" kern="1200" baseline="0">
                    <a:solidFill>
                      <a:schemeClr val="tx1"/>
                    </a:solidFill>
                    <a:latin typeface="+mn-lt"/>
                    <a:ea typeface="+mn-ea"/>
                    <a:cs typeface="+mn-cs"/>
                  </a:defRPr>
                </a:pPr>
                <a:r>
                  <a:rPr lang="en-US"/>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4704816"/>
        <c:crosses val="max"/>
        <c:crossBetween val="between"/>
        <c:majorUnit val="20"/>
      </c:valAx>
      <c:catAx>
        <c:axId val="224704816"/>
        <c:scaling>
          <c:orientation val="minMax"/>
        </c:scaling>
        <c:delete val="1"/>
        <c:axPos val="b"/>
        <c:numFmt formatCode="General" sourceLinked="1"/>
        <c:majorTickMark val="out"/>
        <c:minorTickMark val="none"/>
        <c:tickLblPos val="nextTo"/>
        <c:crossAx val="22470425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baseline="0"/>
              <a:t>C4 KONA REJECTION JULY-21</a:t>
            </a:r>
            <a:endParaRPr lang="en-US" sz="1400" b="1"/>
          </a:p>
        </c:rich>
      </c:tx>
      <c:layout>
        <c:manualLayout>
          <c:xMode val="edge"/>
          <c:yMode val="edge"/>
          <c:x val="0.27919199581378079"/>
          <c:y val="5.0697084917617251E-3"/>
        </c:manualLayout>
      </c:layout>
      <c:overlay val="0"/>
      <c:spPr>
        <a:noFill/>
        <a:ln>
          <a:noFill/>
        </a:ln>
        <a:effectLst/>
      </c:spPr>
    </c:title>
    <c:autoTitleDeleted val="0"/>
    <c:plotArea>
      <c:layout>
        <c:manualLayout>
          <c:layoutTarget val="inner"/>
          <c:xMode val="edge"/>
          <c:yMode val="edge"/>
          <c:x val="0.12086593524314022"/>
          <c:y val="0.23727752662095938"/>
          <c:w val="0.75936439116808951"/>
          <c:h val="0.44016965559913374"/>
        </c:manualLayout>
      </c:layout>
      <c:barChart>
        <c:barDir val="col"/>
        <c:grouping val="clustered"/>
        <c:varyColors val="0"/>
        <c:ser>
          <c:idx val="0"/>
          <c:order val="0"/>
          <c:spPr>
            <a:solidFill>
              <a:srgbClr val="FF0000"/>
            </a:solidFill>
            <a:ln>
              <a:solidFill>
                <a:sysClr val="window" lastClr="FFFFFF"/>
              </a:solidFill>
            </a:ln>
            <a:effectLst/>
          </c:spPr>
          <c:invertIfNegative val="0"/>
          <c:dLbls>
            <c:dLbl>
              <c:idx val="0"/>
              <c:layout>
                <c:manualLayout>
                  <c:x val="-1.9546663511802263E-2"/>
                  <c:y val="1.87574785162623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402-4623-830C-28319F7A76BF}"/>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'Gear B Line. (2)'!$A$70:$A$79</c:f>
              <c:strCache>
                <c:ptCount val="10"/>
                <c:pt idx="0">
                  <c:v>FACE  RUNOUT</c:v>
                </c:pt>
                <c:pt idx="1">
                  <c:v>O D U/S</c:v>
                </c:pt>
                <c:pt idx="2">
                  <c:v>GROOVE WIDTH NG</c:v>
                </c:pt>
                <c:pt idx="3">
                  <c:v>LUG OD R/O</c:v>
                </c:pt>
                <c:pt idx="4">
                  <c:v> DENT &amp; DAMAGE</c:v>
                </c:pt>
                <c:pt idx="5">
                  <c:v>DOUBLE   HOBBING</c:v>
                </c:pt>
                <c:pt idx="6">
                  <c:v>WRONG LOADING</c:v>
                </c:pt>
                <c:pt idx="7">
                  <c:v>FACE UNCLEAN</c:v>
                </c:pt>
                <c:pt idx="8">
                  <c:v>FACE DAMAGE</c:v>
                </c:pt>
                <c:pt idx="9">
                  <c:v>OBD O/S</c:v>
                </c:pt>
              </c:strCache>
            </c:strRef>
          </c:cat>
          <c:val>
            <c:numRef>
              <c:f>'Gear B Line. (2)'!$B$70:$B$79</c:f>
              <c:numCache>
                <c:formatCode>General</c:formatCode>
                <c:ptCount val="10"/>
                <c:pt idx="0">
                  <c:v>137</c:v>
                </c:pt>
                <c:pt idx="1">
                  <c:v>60</c:v>
                </c:pt>
                <c:pt idx="2">
                  <c:v>50</c:v>
                </c:pt>
                <c:pt idx="3">
                  <c:v>41</c:v>
                </c:pt>
                <c:pt idx="4">
                  <c:v>36</c:v>
                </c:pt>
                <c:pt idx="5">
                  <c:v>17</c:v>
                </c:pt>
                <c:pt idx="6">
                  <c:v>12</c:v>
                </c:pt>
                <c:pt idx="7">
                  <c:v>4</c:v>
                </c:pt>
                <c:pt idx="8">
                  <c:v>2</c:v>
                </c:pt>
                <c:pt idx="9">
                  <c:v>1</c:v>
                </c:pt>
              </c:numCache>
            </c:numRef>
          </c:val>
          <c:extLst>
            <c:ext xmlns:c16="http://schemas.microsoft.com/office/drawing/2014/chart" uri="{C3380CC4-5D6E-409C-BE32-E72D297353CC}">
              <c16:uniqueId val="{00000001-B402-4623-830C-28319F7A76BF}"/>
            </c:ext>
          </c:extLst>
        </c:ser>
        <c:dLbls>
          <c:showLegendKey val="0"/>
          <c:showVal val="1"/>
          <c:showCatName val="0"/>
          <c:showSerName val="0"/>
          <c:showPercent val="0"/>
          <c:showBubbleSize val="0"/>
        </c:dLbls>
        <c:gapWidth val="0"/>
        <c:overlap val="-25"/>
        <c:axId val="224708176"/>
        <c:axId val="224708736"/>
      </c:barChart>
      <c:lineChart>
        <c:grouping val="standard"/>
        <c:varyColors val="0"/>
        <c:ser>
          <c:idx val="1"/>
          <c:order val="1"/>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2.1129704362914573E-2"/>
                  <c:y val="-8.73799990479902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402-4623-830C-28319F7A76BF}"/>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'Gear B Line. (2)'!$A$70:$A$79</c:f>
              <c:strCache>
                <c:ptCount val="10"/>
                <c:pt idx="0">
                  <c:v>FACE  RUNOUT</c:v>
                </c:pt>
                <c:pt idx="1">
                  <c:v>O D U/S</c:v>
                </c:pt>
                <c:pt idx="2">
                  <c:v>GROOVE WIDTH NG</c:v>
                </c:pt>
                <c:pt idx="3">
                  <c:v>LUG OD R/O</c:v>
                </c:pt>
                <c:pt idx="4">
                  <c:v> DENT &amp; DAMAGE</c:v>
                </c:pt>
                <c:pt idx="5">
                  <c:v>DOUBLE   HOBBING</c:v>
                </c:pt>
                <c:pt idx="6">
                  <c:v>WRONG LOADING</c:v>
                </c:pt>
                <c:pt idx="7">
                  <c:v>FACE UNCLEAN</c:v>
                </c:pt>
                <c:pt idx="8">
                  <c:v>FACE DAMAGE</c:v>
                </c:pt>
                <c:pt idx="9">
                  <c:v>OBD O/S</c:v>
                </c:pt>
              </c:strCache>
            </c:strRef>
          </c:cat>
          <c:val>
            <c:numRef>
              <c:f>'Gear B Line. (2)'!$D$70:$D$79</c:f>
              <c:numCache>
                <c:formatCode>0.0</c:formatCode>
                <c:ptCount val="10"/>
                <c:pt idx="0">
                  <c:v>38.055555555555557</c:v>
                </c:pt>
                <c:pt idx="1">
                  <c:v>54.722222222222221</c:v>
                </c:pt>
                <c:pt idx="2">
                  <c:v>68.611111111111114</c:v>
                </c:pt>
                <c:pt idx="3">
                  <c:v>80</c:v>
                </c:pt>
                <c:pt idx="4">
                  <c:v>90</c:v>
                </c:pt>
                <c:pt idx="5">
                  <c:v>94.722222222222229</c:v>
                </c:pt>
                <c:pt idx="6">
                  <c:v>98.055555555555557</c:v>
                </c:pt>
                <c:pt idx="7">
                  <c:v>99.166666666666671</c:v>
                </c:pt>
                <c:pt idx="8">
                  <c:v>99.722222222222229</c:v>
                </c:pt>
                <c:pt idx="9">
                  <c:v>100</c:v>
                </c:pt>
              </c:numCache>
            </c:numRef>
          </c:val>
          <c:smooth val="0"/>
          <c:extLst>
            <c:ext xmlns:c16="http://schemas.microsoft.com/office/drawing/2014/chart" uri="{C3380CC4-5D6E-409C-BE32-E72D297353CC}">
              <c16:uniqueId val="{00000003-B402-4623-830C-28319F7A76BF}"/>
            </c:ext>
          </c:extLst>
        </c:ser>
        <c:dLbls>
          <c:showLegendKey val="0"/>
          <c:showVal val="0"/>
          <c:showCatName val="0"/>
          <c:showSerName val="0"/>
          <c:showPercent val="0"/>
          <c:showBubbleSize val="0"/>
        </c:dLbls>
        <c:marker val="1"/>
        <c:smooth val="0"/>
        <c:axId val="224709856"/>
        <c:axId val="224709296"/>
      </c:lineChart>
      <c:catAx>
        <c:axId val="22470817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DEFECTS</a:t>
                </a:r>
              </a:p>
            </c:rich>
          </c:tx>
          <c:layout>
            <c:manualLayout>
              <c:xMode val="edge"/>
              <c:yMode val="edge"/>
              <c:x val="0.45886764154480703"/>
              <c:y val="0.92879160240399417"/>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100" b="0" i="0" u="none" strike="noStrike" kern="1200" baseline="0">
                <a:solidFill>
                  <a:schemeClr val="tx1"/>
                </a:solidFill>
                <a:latin typeface="+mn-lt"/>
                <a:ea typeface="+mn-ea"/>
                <a:cs typeface="+mn-cs"/>
              </a:defRPr>
            </a:pPr>
            <a:endParaRPr lang="en-US"/>
          </a:p>
        </c:txPr>
        <c:crossAx val="224708736"/>
        <c:crosses val="autoZero"/>
        <c:auto val="1"/>
        <c:lblAlgn val="ctr"/>
        <c:lblOffset val="100"/>
        <c:noMultiLvlLbl val="0"/>
      </c:catAx>
      <c:valAx>
        <c:axId val="224708736"/>
        <c:scaling>
          <c:orientation val="minMax"/>
          <c:max val="360"/>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Rejection Qty</a:t>
                </a:r>
              </a:p>
            </c:rich>
          </c:tx>
          <c:layout>
            <c:manualLayout>
              <c:xMode val="edge"/>
              <c:yMode val="edge"/>
              <c:x val="1.082599806052967E-2"/>
              <c:y val="0.28885785036587741"/>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4708176"/>
        <c:crosses val="autoZero"/>
        <c:crossBetween val="between"/>
        <c:majorUnit val="50"/>
      </c:valAx>
      <c:valAx>
        <c:axId val="224709296"/>
        <c:scaling>
          <c:orientation val="minMax"/>
          <c:max val="100"/>
        </c:scaling>
        <c:delete val="0"/>
        <c:axPos val="r"/>
        <c:title>
          <c:tx>
            <c:rich>
              <a:bodyPr rot="-5400000" spcFirstLastPara="1" vertOverflow="ellipsis" vert="horz" wrap="square" anchor="ctr" anchorCtr="1"/>
              <a:lstStyle/>
              <a:p>
                <a:pPr>
                  <a:defRPr sz="1200" b="0" i="0" u="none" strike="noStrike" kern="1200" baseline="0">
                    <a:solidFill>
                      <a:schemeClr val="tx1"/>
                    </a:solidFill>
                    <a:latin typeface="+mn-lt"/>
                    <a:ea typeface="+mn-ea"/>
                    <a:cs typeface="+mn-cs"/>
                  </a:defRPr>
                </a:pPr>
                <a:r>
                  <a:rPr lang="en-US"/>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4709856"/>
        <c:crosses val="max"/>
        <c:crossBetween val="between"/>
        <c:majorUnit val="20"/>
      </c:valAx>
      <c:catAx>
        <c:axId val="224709856"/>
        <c:scaling>
          <c:orientation val="minMax"/>
        </c:scaling>
        <c:delete val="1"/>
        <c:axPos val="b"/>
        <c:numFmt formatCode="General" sourceLinked="1"/>
        <c:majorTickMark val="out"/>
        <c:minorTickMark val="none"/>
        <c:tickLblPos val="nextTo"/>
        <c:crossAx val="22470929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vert="horz"/>
          <a:lstStyle/>
          <a:p>
            <a:pPr>
              <a:defRPr/>
            </a:pPr>
            <a:r>
              <a:rPr lang="en-US"/>
              <a:t>GEAR B LINE REJECTION</a:t>
            </a:r>
            <a:r>
              <a:rPr lang="en-US" baseline="0"/>
              <a:t> JUNE</a:t>
            </a:r>
            <a:r>
              <a:rPr lang="en-US"/>
              <a:t>-22</a:t>
            </a:r>
            <a:endParaRPr lang="en-IN"/>
          </a:p>
        </c:rich>
      </c:tx>
      <c:layout>
        <c:manualLayout>
          <c:xMode val="edge"/>
          <c:yMode val="edge"/>
          <c:x val="0.20267357205349332"/>
          <c:y val="0"/>
        </c:manualLayout>
      </c:layout>
      <c:overlay val="0"/>
      <c:spPr>
        <a:noFill/>
        <a:ln>
          <a:noFill/>
        </a:ln>
        <a:effectLst/>
      </c:spPr>
    </c:title>
    <c:autoTitleDeleted val="0"/>
    <c:plotArea>
      <c:layout>
        <c:manualLayout>
          <c:layoutTarget val="inner"/>
          <c:xMode val="edge"/>
          <c:yMode val="edge"/>
          <c:x val="0.10747518830596926"/>
          <c:y val="0.21260012877986997"/>
          <c:w val="0.77275511679570963"/>
          <c:h val="0.4807272388116503"/>
        </c:manualLayout>
      </c:layout>
      <c:barChart>
        <c:barDir val="col"/>
        <c:grouping val="clustered"/>
        <c:varyColors val="0"/>
        <c:ser>
          <c:idx val="0"/>
          <c:order val="0"/>
          <c:tx>
            <c:strRef>
              <c:f>'Gear B Line.'!$B$2</c:f>
              <c:strCache>
                <c:ptCount val="1"/>
                <c:pt idx="0">
                  <c:v>Rej Qty</c:v>
                </c:pt>
              </c:strCache>
            </c:strRef>
          </c:tx>
          <c:spPr>
            <a:solidFill>
              <a:srgbClr val="FF0000"/>
            </a:solidFill>
            <a:ln>
              <a:solidFill>
                <a:sysClr val="window" lastClr="FFFFFF"/>
              </a:solidFill>
            </a:ln>
            <a:effectLst/>
          </c:spPr>
          <c:invertIfNegative val="0"/>
          <c:dLbls>
            <c:dLbl>
              <c:idx val="0"/>
              <c:layout>
                <c:manualLayout>
                  <c:x val="-6.2324154496328152E-3"/>
                  <c:y val="5.770530650894996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631-4223-890C-4F155584CE61}"/>
                </c:ext>
              </c:extLst>
            </c:dLbl>
            <c:spPr>
              <a:noFill/>
              <a:ln>
                <a:noFill/>
              </a:ln>
              <a:effectLst/>
            </c:spPr>
            <c:txPr>
              <a:bodyPr rot="-5400000"/>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'Gear B Line.'!$A$3:$A$27</c:f>
              <c:strCache>
                <c:ptCount val="25"/>
                <c:pt idx="0">
                  <c:v>GPD-KONA</c:v>
                </c:pt>
                <c:pt idx="1">
                  <c:v>M3-KONA</c:v>
                </c:pt>
                <c:pt idx="2">
                  <c:v>C5-KONA</c:v>
                </c:pt>
                <c:pt idx="3">
                  <c:v>C3-KONA</c:v>
                </c:pt>
                <c:pt idx="4">
                  <c:v>GPDN -TVS APACHE</c:v>
                </c:pt>
                <c:pt idx="5">
                  <c:v>RSD-KONA</c:v>
                </c:pt>
                <c:pt idx="6">
                  <c:v>M4-KONA</c:v>
                </c:pt>
                <c:pt idx="7">
                  <c:v>C4-KONA</c:v>
                </c:pt>
                <c:pt idx="8">
                  <c:v>M5-KONA</c:v>
                </c:pt>
                <c:pt idx="9">
                  <c:v>PKS-KONA</c:v>
                </c:pt>
                <c:pt idx="10">
                  <c:v>GPD -TVS SPORTS</c:v>
                </c:pt>
                <c:pt idx="11">
                  <c:v>C1 -K1CA</c:v>
                </c:pt>
                <c:pt idx="12">
                  <c:v>M2  - K1CA</c:v>
                </c:pt>
                <c:pt idx="13">
                  <c:v>GPD -TVS STAR</c:v>
                </c:pt>
                <c:pt idx="14">
                  <c:v>GPD -TVS APACHE</c:v>
                </c:pt>
                <c:pt idx="15">
                  <c:v>GPD HLX</c:v>
                </c:pt>
                <c:pt idx="16">
                  <c:v>C3 -K1CA</c:v>
                </c:pt>
                <c:pt idx="17">
                  <c:v>GPD -K1CA</c:v>
                </c:pt>
                <c:pt idx="18">
                  <c:v>M2-KONA</c:v>
                </c:pt>
                <c:pt idx="19">
                  <c:v>C4 -K1CA</c:v>
                </c:pt>
                <c:pt idx="20">
                  <c:v>C1-KONA</c:v>
                </c:pt>
                <c:pt idx="21">
                  <c:v>M3 --K1CA</c:v>
                </c:pt>
                <c:pt idx="22">
                  <c:v>C2 -K1CA</c:v>
                </c:pt>
                <c:pt idx="23">
                  <c:v>M4 - K1CA</c:v>
                </c:pt>
                <c:pt idx="24">
                  <c:v>C2-KONA</c:v>
                </c:pt>
              </c:strCache>
            </c:strRef>
          </c:cat>
          <c:val>
            <c:numRef>
              <c:f>'Gear B Line.'!$B$3:$B$27</c:f>
              <c:numCache>
                <c:formatCode>_ * #,##0_ ;_ * \-#,##0_ ;_ * "-"??_ ;_ @_ </c:formatCode>
                <c:ptCount val="25"/>
                <c:pt idx="0">
                  <c:v>7340</c:v>
                </c:pt>
                <c:pt idx="1">
                  <c:v>1408</c:v>
                </c:pt>
                <c:pt idx="2">
                  <c:v>1059</c:v>
                </c:pt>
                <c:pt idx="3">
                  <c:v>853</c:v>
                </c:pt>
                <c:pt idx="4">
                  <c:v>819</c:v>
                </c:pt>
                <c:pt idx="5">
                  <c:v>644</c:v>
                </c:pt>
                <c:pt idx="6">
                  <c:v>641</c:v>
                </c:pt>
                <c:pt idx="7">
                  <c:v>573</c:v>
                </c:pt>
                <c:pt idx="8">
                  <c:v>566</c:v>
                </c:pt>
                <c:pt idx="9">
                  <c:v>465</c:v>
                </c:pt>
                <c:pt idx="10">
                  <c:v>427</c:v>
                </c:pt>
                <c:pt idx="11">
                  <c:v>388</c:v>
                </c:pt>
                <c:pt idx="12">
                  <c:v>294</c:v>
                </c:pt>
                <c:pt idx="13">
                  <c:v>293</c:v>
                </c:pt>
                <c:pt idx="14">
                  <c:v>199</c:v>
                </c:pt>
                <c:pt idx="15">
                  <c:v>91</c:v>
                </c:pt>
                <c:pt idx="16">
                  <c:v>89</c:v>
                </c:pt>
                <c:pt idx="17">
                  <c:v>89</c:v>
                </c:pt>
                <c:pt idx="18">
                  <c:v>70</c:v>
                </c:pt>
                <c:pt idx="19">
                  <c:v>67</c:v>
                </c:pt>
                <c:pt idx="20">
                  <c:v>64</c:v>
                </c:pt>
                <c:pt idx="21" formatCode="General">
                  <c:v>33</c:v>
                </c:pt>
                <c:pt idx="22" formatCode="General">
                  <c:v>20</c:v>
                </c:pt>
                <c:pt idx="23" formatCode="General">
                  <c:v>11</c:v>
                </c:pt>
                <c:pt idx="24" formatCode="General">
                  <c:v>1</c:v>
                </c:pt>
              </c:numCache>
            </c:numRef>
          </c:val>
          <c:extLst>
            <c:ext xmlns:c16="http://schemas.microsoft.com/office/drawing/2014/chart" uri="{C3380CC4-5D6E-409C-BE32-E72D297353CC}">
              <c16:uniqueId val="{00000001-8631-4223-890C-4F155584CE61}"/>
            </c:ext>
          </c:extLst>
        </c:ser>
        <c:dLbls>
          <c:showLegendKey val="0"/>
          <c:showVal val="1"/>
          <c:showCatName val="0"/>
          <c:showSerName val="0"/>
          <c:showPercent val="0"/>
          <c:showBubbleSize val="0"/>
        </c:dLbls>
        <c:gapWidth val="0"/>
        <c:overlap val="-25"/>
        <c:axId val="224252736"/>
        <c:axId val="224253296"/>
      </c:barChart>
      <c:lineChart>
        <c:grouping val="standard"/>
        <c:varyColors val="0"/>
        <c:ser>
          <c:idx val="1"/>
          <c:order val="1"/>
          <c:tx>
            <c:strRef>
              <c:f>'Gear B Line.'!$D$2</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1619544389972421E-2"/>
                  <c:y val="-6.57351009766168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631-4223-890C-4F155584CE61}"/>
                </c:ext>
              </c:extLst>
            </c:dLbl>
            <c:spPr>
              <a:noFill/>
              <a:ln>
                <a:noFill/>
              </a:ln>
              <a:effectLst/>
            </c:spPr>
            <c:txPr>
              <a:bodyPr rot="-5400000"/>
              <a:lstStyle/>
              <a:p>
                <a:pPr>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'Gear B Line.'!$A$3:$A$27</c:f>
              <c:strCache>
                <c:ptCount val="25"/>
                <c:pt idx="0">
                  <c:v>GPD-KONA</c:v>
                </c:pt>
                <c:pt idx="1">
                  <c:v>M3-KONA</c:v>
                </c:pt>
                <c:pt idx="2">
                  <c:v>C5-KONA</c:v>
                </c:pt>
                <c:pt idx="3">
                  <c:v>C3-KONA</c:v>
                </c:pt>
                <c:pt idx="4">
                  <c:v>GPDN -TVS APACHE</c:v>
                </c:pt>
                <c:pt idx="5">
                  <c:v>RSD-KONA</c:v>
                </c:pt>
                <c:pt idx="6">
                  <c:v>M4-KONA</c:v>
                </c:pt>
                <c:pt idx="7">
                  <c:v>C4-KONA</c:v>
                </c:pt>
                <c:pt idx="8">
                  <c:v>M5-KONA</c:v>
                </c:pt>
                <c:pt idx="9">
                  <c:v>PKS-KONA</c:v>
                </c:pt>
                <c:pt idx="10">
                  <c:v>GPD -TVS SPORTS</c:v>
                </c:pt>
                <c:pt idx="11">
                  <c:v>C1 -K1CA</c:v>
                </c:pt>
                <c:pt idx="12">
                  <c:v>M2  - K1CA</c:v>
                </c:pt>
                <c:pt idx="13">
                  <c:v>GPD -TVS STAR</c:v>
                </c:pt>
                <c:pt idx="14">
                  <c:v>GPD -TVS APACHE</c:v>
                </c:pt>
                <c:pt idx="15">
                  <c:v>GPD HLX</c:v>
                </c:pt>
                <c:pt idx="16">
                  <c:v>C3 -K1CA</c:v>
                </c:pt>
                <c:pt idx="17">
                  <c:v>GPD -K1CA</c:v>
                </c:pt>
                <c:pt idx="18">
                  <c:v>M2-KONA</c:v>
                </c:pt>
                <c:pt idx="19">
                  <c:v>C4 -K1CA</c:v>
                </c:pt>
                <c:pt idx="20">
                  <c:v>C1-KONA</c:v>
                </c:pt>
                <c:pt idx="21">
                  <c:v>M3 --K1CA</c:v>
                </c:pt>
                <c:pt idx="22">
                  <c:v>C2 -K1CA</c:v>
                </c:pt>
                <c:pt idx="23">
                  <c:v>M4 - K1CA</c:v>
                </c:pt>
                <c:pt idx="24">
                  <c:v>C2-KONA</c:v>
                </c:pt>
              </c:strCache>
            </c:strRef>
          </c:cat>
          <c:val>
            <c:numRef>
              <c:f>'Gear B Line.'!$D$3:$D$27</c:f>
              <c:numCache>
                <c:formatCode>0.0</c:formatCode>
                <c:ptCount val="25"/>
                <c:pt idx="0">
                  <c:v>44.474066892874454</c:v>
                </c:pt>
                <c:pt idx="1">
                  <c:v>53.005332040717398</c:v>
                </c:pt>
                <c:pt idx="2">
                  <c:v>59.421958313136216</c:v>
                </c:pt>
                <c:pt idx="3">
                  <c:v>64.59040232670867</c:v>
                </c:pt>
                <c:pt idx="4">
                  <c:v>69.552835676199706</c:v>
                </c:pt>
                <c:pt idx="5">
                  <c:v>73.454920019389235</c:v>
                </c:pt>
                <c:pt idx="6">
                  <c:v>77.338826951042165</c:v>
                </c:pt>
                <c:pt idx="7">
                  <c:v>80.810712554532245</c:v>
                </c:pt>
                <c:pt idx="8">
                  <c:v>84.240184197770247</c:v>
                </c:pt>
                <c:pt idx="9">
                  <c:v>87.05768298594279</c:v>
                </c:pt>
                <c:pt idx="10">
                  <c:v>89.644934561318465</c:v>
                </c:pt>
                <c:pt idx="11">
                  <c:v>91.995879786718376</c:v>
                </c:pt>
                <c:pt idx="12">
                  <c:v>93.77726611730489</c:v>
                </c:pt>
                <c:pt idx="13">
                  <c:v>95.552593310712552</c:v>
                </c:pt>
                <c:pt idx="14">
                  <c:v>96.758361609306831</c:v>
                </c:pt>
                <c:pt idx="15">
                  <c:v>97.309743092583616</c:v>
                </c:pt>
                <c:pt idx="16">
                  <c:v>97.849006301502655</c:v>
                </c:pt>
                <c:pt idx="17">
                  <c:v>98.388269510421708</c:v>
                </c:pt>
                <c:pt idx="18">
                  <c:v>98.812409112942305</c:v>
                </c:pt>
                <c:pt idx="19">
                  <c:v>99.218371303926318</c:v>
                </c:pt>
                <c:pt idx="20">
                  <c:v>99.606156083373733</c:v>
                </c:pt>
                <c:pt idx="21">
                  <c:v>99.8061076102763</c:v>
                </c:pt>
                <c:pt idx="22">
                  <c:v>99.927290353853621</c:v>
                </c:pt>
                <c:pt idx="23">
                  <c:v>99.993940862821134</c:v>
                </c:pt>
                <c:pt idx="24">
                  <c:v>100</c:v>
                </c:pt>
              </c:numCache>
            </c:numRef>
          </c:val>
          <c:smooth val="0"/>
          <c:extLst>
            <c:ext xmlns:c16="http://schemas.microsoft.com/office/drawing/2014/chart" uri="{C3380CC4-5D6E-409C-BE32-E72D297353CC}">
              <c16:uniqueId val="{00000003-8631-4223-890C-4F155584CE61}"/>
            </c:ext>
          </c:extLst>
        </c:ser>
        <c:dLbls>
          <c:showLegendKey val="0"/>
          <c:showVal val="0"/>
          <c:showCatName val="0"/>
          <c:showSerName val="0"/>
          <c:showPercent val="0"/>
          <c:showBubbleSize val="0"/>
        </c:dLbls>
        <c:marker val="1"/>
        <c:smooth val="0"/>
        <c:axId val="224555104"/>
        <c:axId val="224253856"/>
      </c:lineChart>
      <c:catAx>
        <c:axId val="224252736"/>
        <c:scaling>
          <c:orientation val="minMax"/>
        </c:scaling>
        <c:delete val="0"/>
        <c:axPos val="b"/>
        <c:title>
          <c:tx>
            <c:rich>
              <a:bodyPr rot="0" vert="horz"/>
              <a:lstStyle/>
              <a:p>
                <a:pPr>
                  <a:defRPr/>
                </a:pPr>
                <a:r>
                  <a:rPr lang="en-US"/>
                  <a:t>Parts</a:t>
                </a:r>
              </a:p>
            </c:rich>
          </c:tx>
          <c:layout>
            <c:manualLayout>
              <c:xMode val="edge"/>
              <c:yMode val="edge"/>
              <c:x val="0.45886764154480703"/>
              <c:y val="0.92879160240399417"/>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a:lstStyle/>
          <a:p>
            <a:pPr>
              <a:defRPr sz="1000"/>
            </a:pPr>
            <a:endParaRPr lang="en-US"/>
          </a:p>
        </c:txPr>
        <c:crossAx val="224253296"/>
        <c:crosses val="autoZero"/>
        <c:auto val="1"/>
        <c:lblAlgn val="ctr"/>
        <c:lblOffset val="100"/>
        <c:noMultiLvlLbl val="0"/>
      </c:catAx>
      <c:valAx>
        <c:axId val="224253296"/>
        <c:scaling>
          <c:orientation val="minMax"/>
          <c:max val="16504"/>
          <c:min val="0"/>
        </c:scaling>
        <c:delete val="0"/>
        <c:axPos val="l"/>
        <c:title>
          <c:tx>
            <c:rich>
              <a:bodyPr rot="-5400000" vert="horz"/>
              <a:lstStyle/>
              <a:p>
                <a:pPr>
                  <a:defRPr/>
                </a:pPr>
                <a:r>
                  <a:rPr lang="en-US"/>
                  <a:t>Rejection Qty</a:t>
                </a:r>
              </a:p>
            </c:rich>
          </c:tx>
          <c:overlay val="0"/>
          <c:spPr>
            <a:noFill/>
            <a:ln>
              <a:noFill/>
            </a:ln>
            <a:effectLst/>
          </c:spPr>
        </c:title>
        <c:numFmt formatCode="_ * #,##0_ ;_ * \-#,##0_ ;_ * &quot;-&quot;??_ ;_ @_ " sourceLinked="1"/>
        <c:majorTickMark val="out"/>
        <c:minorTickMark val="none"/>
        <c:tickLblPos val="nextTo"/>
        <c:spPr>
          <a:noFill/>
          <a:ln>
            <a:solidFill>
              <a:schemeClr val="tx1"/>
            </a:solidFill>
          </a:ln>
          <a:effectLst/>
        </c:spPr>
        <c:txPr>
          <a:bodyPr rot="-60000000" vert="horz"/>
          <a:lstStyle/>
          <a:p>
            <a:pPr>
              <a:defRPr/>
            </a:pPr>
            <a:endParaRPr lang="en-US"/>
          </a:p>
        </c:txPr>
        <c:crossAx val="224252736"/>
        <c:crosses val="autoZero"/>
        <c:crossBetween val="between"/>
        <c:majorUnit val="2000"/>
      </c:valAx>
      <c:valAx>
        <c:axId val="224253856"/>
        <c:scaling>
          <c:orientation val="minMax"/>
          <c:max val="100"/>
        </c:scaling>
        <c:delete val="0"/>
        <c:axPos val="r"/>
        <c:title>
          <c:tx>
            <c:rich>
              <a:bodyPr rot="-5400000" vert="horz"/>
              <a:lstStyle/>
              <a:p>
                <a:pPr>
                  <a:defRPr/>
                </a:pPr>
                <a:r>
                  <a:rPr lang="en-US"/>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vert="horz"/>
          <a:lstStyle/>
          <a:p>
            <a:pPr>
              <a:defRPr/>
            </a:pPr>
            <a:endParaRPr lang="en-US"/>
          </a:p>
        </c:txPr>
        <c:crossAx val="224555104"/>
        <c:crosses val="max"/>
        <c:crossBetween val="between"/>
        <c:majorUnit val="20"/>
      </c:valAx>
      <c:catAx>
        <c:axId val="224555104"/>
        <c:scaling>
          <c:orientation val="minMax"/>
        </c:scaling>
        <c:delete val="1"/>
        <c:axPos val="b"/>
        <c:numFmt formatCode="General" sourceLinked="1"/>
        <c:majorTickMark val="out"/>
        <c:minorTickMark val="none"/>
        <c:tickLblPos val="nextTo"/>
        <c:crossAx val="22425385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05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baseline="0"/>
              <a:t>GPD KONA REJECTION JUNE-22</a:t>
            </a:r>
            <a:endParaRPr lang="en-US" sz="1400" b="1"/>
          </a:p>
        </c:rich>
      </c:tx>
      <c:layout>
        <c:manualLayout>
          <c:xMode val="edge"/>
          <c:yMode val="edge"/>
          <c:x val="0.32510303624411541"/>
          <c:y val="0"/>
        </c:manualLayout>
      </c:layout>
      <c:overlay val="0"/>
      <c:spPr>
        <a:noFill/>
        <a:ln>
          <a:noFill/>
        </a:ln>
        <a:effectLst/>
      </c:spPr>
    </c:title>
    <c:autoTitleDeleted val="0"/>
    <c:plotArea>
      <c:layout>
        <c:manualLayout>
          <c:layoutTarget val="inner"/>
          <c:xMode val="edge"/>
          <c:yMode val="edge"/>
          <c:x val="0.10747518830596926"/>
          <c:y val="0.21260012877986997"/>
          <c:w val="0.77275511679570963"/>
          <c:h val="0.4807272388116503"/>
        </c:manualLayout>
      </c:layout>
      <c:barChart>
        <c:barDir val="col"/>
        <c:grouping val="clustered"/>
        <c:varyColors val="0"/>
        <c:ser>
          <c:idx val="0"/>
          <c:order val="0"/>
          <c:tx>
            <c:strRef>
              <c:f>'Gear B Line.'!$B$30</c:f>
              <c:strCache>
                <c:ptCount val="1"/>
                <c:pt idx="0">
                  <c:v>Qty</c:v>
                </c:pt>
              </c:strCache>
            </c:strRef>
          </c:tx>
          <c:spPr>
            <a:solidFill>
              <a:srgbClr val="FF0000"/>
            </a:solidFill>
            <a:ln>
              <a:solidFill>
                <a:sysClr val="window" lastClr="FFFFFF"/>
              </a:solidFill>
            </a:ln>
            <a:effectLst/>
          </c:spPr>
          <c:invertIfNegative val="0"/>
          <c:dLbls>
            <c:dLbl>
              <c:idx val="0"/>
              <c:layout>
                <c:manualLayout>
                  <c:x val="-1.9546663511802263E-2"/>
                  <c:y val="1.87574785162623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16F-47B7-A30A-508A6027FE40}"/>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'Gear B Line.'!$A$31:$A$36</c:f>
              <c:strCache>
                <c:ptCount val="6"/>
                <c:pt idx="0">
                  <c:v>TCE OUT</c:v>
                </c:pt>
                <c:pt idx="1">
                  <c:v>CUTTER MARK ON TEETH</c:v>
                </c:pt>
                <c:pt idx="2">
                  <c:v> DENT &amp; DAMAGE</c:v>
                </c:pt>
                <c:pt idx="3">
                  <c:v>DENT ON TEETH</c:v>
                </c:pt>
                <c:pt idx="4">
                  <c:v>DOUBLE BROCHING</c:v>
                </c:pt>
                <c:pt idx="5">
                  <c:v>SHAVING MISS</c:v>
                </c:pt>
              </c:strCache>
            </c:strRef>
          </c:cat>
          <c:val>
            <c:numRef>
              <c:f>'Gear B Line.'!$B$31:$B$36</c:f>
              <c:numCache>
                <c:formatCode>General</c:formatCode>
                <c:ptCount val="6"/>
                <c:pt idx="0" formatCode="_ * #,##0_ ;_ * \-#,##0_ ;_ * &quot;-&quot;??_ ;_ @_ ">
                  <c:v>7036</c:v>
                </c:pt>
                <c:pt idx="1">
                  <c:v>191</c:v>
                </c:pt>
                <c:pt idx="2">
                  <c:v>58</c:v>
                </c:pt>
                <c:pt idx="3">
                  <c:v>50</c:v>
                </c:pt>
                <c:pt idx="4">
                  <c:v>4</c:v>
                </c:pt>
                <c:pt idx="5">
                  <c:v>1</c:v>
                </c:pt>
              </c:numCache>
            </c:numRef>
          </c:val>
          <c:extLst>
            <c:ext xmlns:c16="http://schemas.microsoft.com/office/drawing/2014/chart" uri="{C3380CC4-5D6E-409C-BE32-E72D297353CC}">
              <c16:uniqueId val="{00000001-516F-47B7-A30A-508A6027FE40}"/>
            </c:ext>
          </c:extLst>
        </c:ser>
        <c:dLbls>
          <c:showLegendKey val="0"/>
          <c:showVal val="1"/>
          <c:showCatName val="0"/>
          <c:showSerName val="0"/>
          <c:showPercent val="0"/>
          <c:showBubbleSize val="0"/>
        </c:dLbls>
        <c:gapWidth val="0"/>
        <c:overlap val="-25"/>
        <c:axId val="224558464"/>
        <c:axId val="224559024"/>
      </c:barChart>
      <c:lineChart>
        <c:grouping val="standard"/>
        <c:varyColors val="0"/>
        <c:ser>
          <c:idx val="1"/>
          <c:order val="1"/>
          <c:tx>
            <c:strRef>
              <c:f>'Gear B Line.'!$D$30</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2.1129704362914573E-2"/>
                  <c:y val="-8.73799990479902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16F-47B7-A30A-508A6027FE40}"/>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'Gear B Line.'!$A$31:$A$36</c:f>
              <c:strCache>
                <c:ptCount val="6"/>
                <c:pt idx="0">
                  <c:v>TCE OUT</c:v>
                </c:pt>
                <c:pt idx="1">
                  <c:v>CUTTER MARK ON TEETH</c:v>
                </c:pt>
                <c:pt idx="2">
                  <c:v> DENT &amp; DAMAGE</c:v>
                </c:pt>
                <c:pt idx="3">
                  <c:v>DENT ON TEETH</c:v>
                </c:pt>
                <c:pt idx="4">
                  <c:v>DOUBLE BROCHING</c:v>
                </c:pt>
                <c:pt idx="5">
                  <c:v>SHAVING MISS</c:v>
                </c:pt>
              </c:strCache>
            </c:strRef>
          </c:cat>
          <c:val>
            <c:numRef>
              <c:f>'Gear B Line.'!$D$31:$D$36</c:f>
              <c:numCache>
                <c:formatCode>0.0</c:formatCode>
                <c:ptCount val="6"/>
                <c:pt idx="0">
                  <c:v>95.858310626703002</c:v>
                </c:pt>
                <c:pt idx="1">
                  <c:v>98.460490463215265</c:v>
                </c:pt>
                <c:pt idx="2">
                  <c:v>99.250681198910087</c:v>
                </c:pt>
                <c:pt idx="3">
                  <c:v>99.93188010899182</c:v>
                </c:pt>
                <c:pt idx="4">
                  <c:v>99.986376021798364</c:v>
                </c:pt>
                <c:pt idx="5">
                  <c:v>100</c:v>
                </c:pt>
              </c:numCache>
            </c:numRef>
          </c:val>
          <c:smooth val="0"/>
          <c:extLst>
            <c:ext xmlns:c16="http://schemas.microsoft.com/office/drawing/2014/chart" uri="{C3380CC4-5D6E-409C-BE32-E72D297353CC}">
              <c16:uniqueId val="{00000003-516F-47B7-A30A-508A6027FE40}"/>
            </c:ext>
          </c:extLst>
        </c:ser>
        <c:dLbls>
          <c:showLegendKey val="0"/>
          <c:showVal val="0"/>
          <c:showCatName val="0"/>
          <c:showSerName val="0"/>
          <c:showPercent val="0"/>
          <c:showBubbleSize val="0"/>
        </c:dLbls>
        <c:marker val="1"/>
        <c:smooth val="0"/>
        <c:axId val="224560144"/>
        <c:axId val="224559584"/>
      </c:lineChart>
      <c:catAx>
        <c:axId val="224558464"/>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DEFECTS</a:t>
                </a:r>
              </a:p>
            </c:rich>
          </c:tx>
          <c:layout>
            <c:manualLayout>
              <c:xMode val="edge"/>
              <c:yMode val="edge"/>
              <c:x val="0.45886764154480703"/>
              <c:y val="0.92879160240399417"/>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100" b="0" i="0" u="none" strike="noStrike" kern="1200" baseline="0">
                <a:solidFill>
                  <a:schemeClr val="tx1"/>
                </a:solidFill>
                <a:latin typeface="+mn-lt"/>
                <a:ea typeface="+mn-ea"/>
                <a:cs typeface="+mn-cs"/>
              </a:defRPr>
            </a:pPr>
            <a:endParaRPr lang="en-US"/>
          </a:p>
        </c:txPr>
        <c:crossAx val="224559024"/>
        <c:crosses val="autoZero"/>
        <c:auto val="1"/>
        <c:lblAlgn val="ctr"/>
        <c:lblOffset val="100"/>
        <c:noMultiLvlLbl val="0"/>
      </c:catAx>
      <c:valAx>
        <c:axId val="224559024"/>
        <c:scaling>
          <c:orientation val="minMax"/>
          <c:max val="7340"/>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Rejection Qty</a:t>
                </a:r>
              </a:p>
            </c:rich>
          </c:tx>
          <c:overlay val="0"/>
          <c:spPr>
            <a:noFill/>
            <a:ln>
              <a:noFill/>
            </a:ln>
            <a:effectLst/>
          </c:spPr>
        </c:title>
        <c:numFmt formatCode="_ * #,##0_ ;_ * \-#,##0_ ;_ * &quot;-&quot;??_ ;_ @_ "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4558464"/>
        <c:crosses val="autoZero"/>
        <c:crossBetween val="between"/>
        <c:majorUnit val="1000"/>
        <c:minorUnit val="40"/>
      </c:valAx>
      <c:valAx>
        <c:axId val="224559584"/>
        <c:scaling>
          <c:orientation val="minMax"/>
          <c:max val="100"/>
        </c:scaling>
        <c:delete val="0"/>
        <c:axPos val="r"/>
        <c:title>
          <c:tx>
            <c:rich>
              <a:bodyPr rot="-5400000" spcFirstLastPara="1" vertOverflow="ellipsis" vert="horz" wrap="square" anchor="ctr" anchorCtr="1"/>
              <a:lstStyle/>
              <a:p>
                <a:pPr>
                  <a:defRPr sz="1200" b="0" i="0" u="none" strike="noStrike" kern="1200" baseline="0">
                    <a:solidFill>
                      <a:schemeClr val="tx1"/>
                    </a:solidFill>
                    <a:latin typeface="+mn-lt"/>
                    <a:ea typeface="+mn-ea"/>
                    <a:cs typeface="+mn-cs"/>
                  </a:defRPr>
                </a:pPr>
                <a:r>
                  <a:rPr lang="en-US"/>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4560144"/>
        <c:crosses val="max"/>
        <c:crossBetween val="between"/>
        <c:majorUnit val="20"/>
      </c:valAx>
      <c:catAx>
        <c:axId val="224560144"/>
        <c:scaling>
          <c:orientation val="minMax"/>
        </c:scaling>
        <c:delete val="1"/>
        <c:axPos val="b"/>
        <c:numFmt formatCode="General" sourceLinked="1"/>
        <c:majorTickMark val="out"/>
        <c:minorTickMark val="none"/>
        <c:tickLblPos val="nextTo"/>
        <c:crossAx val="22455958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baseline="0"/>
              <a:t>M3 K0NA  REJECTION JUNE-22</a:t>
            </a:r>
            <a:endParaRPr lang="en-US" sz="1400" b="1"/>
          </a:p>
        </c:rich>
      </c:tx>
      <c:layout>
        <c:manualLayout>
          <c:xMode val="edge"/>
          <c:yMode val="edge"/>
          <c:x val="0.24248550177878597"/>
          <c:y val="5.4200542005420054E-3"/>
        </c:manualLayout>
      </c:layout>
      <c:overlay val="0"/>
      <c:spPr>
        <a:noFill/>
        <a:ln>
          <a:noFill/>
        </a:ln>
        <a:effectLst/>
      </c:spPr>
    </c:title>
    <c:autoTitleDeleted val="0"/>
    <c:plotArea>
      <c:layout>
        <c:manualLayout>
          <c:layoutTarget val="inner"/>
          <c:xMode val="edge"/>
          <c:yMode val="edge"/>
          <c:x val="0.10747518830596926"/>
          <c:y val="0.2328788559224774"/>
          <c:w val="0.77084215127567335"/>
          <c:h val="0.46044848956618067"/>
        </c:manualLayout>
      </c:layout>
      <c:barChart>
        <c:barDir val="col"/>
        <c:grouping val="clustered"/>
        <c:varyColors val="0"/>
        <c:ser>
          <c:idx val="0"/>
          <c:order val="0"/>
          <c:tx>
            <c:strRef>
              <c:f>'Gear B Line.'!$B$51</c:f>
              <c:strCache>
                <c:ptCount val="1"/>
                <c:pt idx="0">
                  <c:v>Qty</c:v>
                </c:pt>
              </c:strCache>
            </c:strRef>
          </c:tx>
          <c:spPr>
            <a:solidFill>
              <a:srgbClr val="FF0000"/>
            </a:solidFill>
            <a:ln>
              <a:solidFill>
                <a:sysClr val="window" lastClr="FFFFFF"/>
              </a:solidFill>
            </a:ln>
            <a:effectLst/>
          </c:spPr>
          <c:invertIfNegative val="0"/>
          <c:dLbls>
            <c:dLbl>
              <c:idx val="0"/>
              <c:layout>
                <c:manualLayout>
                  <c:x val="-1.9546663511802263E-2"/>
                  <c:y val="1.87574785162623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FC-446B-AA7E-AC07CDCCC64C}"/>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'Gear B Line.'!$A$52:$A$60</c:f>
              <c:strCache>
                <c:ptCount val="9"/>
                <c:pt idx="0">
                  <c:v> DENT &amp; DAMAGE</c:v>
                </c:pt>
                <c:pt idx="1">
                  <c:v>DENT ON KIDNEY FACE </c:v>
                </c:pt>
                <c:pt idx="2">
                  <c:v>DOUBLE BROCHING/SHAPING</c:v>
                </c:pt>
                <c:pt idx="3">
                  <c:v>FACE R/O</c:v>
                </c:pt>
                <c:pt idx="4">
                  <c:v>GROOVE WIDTH NG</c:v>
                </c:pt>
                <c:pt idx="5">
                  <c:v>SPLINE DAMAGE</c:v>
                </c:pt>
                <c:pt idx="6">
                  <c:v>SPAN O/S  &amp; U/S</c:v>
                </c:pt>
                <c:pt idx="7">
                  <c:v>DOUBLE SHAPING</c:v>
                </c:pt>
                <c:pt idx="8">
                  <c:v>OTHER</c:v>
                </c:pt>
              </c:strCache>
            </c:strRef>
          </c:cat>
          <c:val>
            <c:numRef>
              <c:f>'Gear B Line.'!$B$52:$B$60</c:f>
              <c:numCache>
                <c:formatCode>General</c:formatCode>
                <c:ptCount val="9"/>
                <c:pt idx="0">
                  <c:v>581</c:v>
                </c:pt>
                <c:pt idx="1">
                  <c:v>475</c:v>
                </c:pt>
                <c:pt idx="2">
                  <c:v>104</c:v>
                </c:pt>
                <c:pt idx="3">
                  <c:v>57</c:v>
                </c:pt>
                <c:pt idx="4">
                  <c:v>53</c:v>
                </c:pt>
                <c:pt idx="5">
                  <c:v>53</c:v>
                </c:pt>
                <c:pt idx="6">
                  <c:v>42</c:v>
                </c:pt>
                <c:pt idx="7">
                  <c:v>25</c:v>
                </c:pt>
                <c:pt idx="8">
                  <c:v>18</c:v>
                </c:pt>
              </c:numCache>
            </c:numRef>
          </c:val>
          <c:extLst>
            <c:ext xmlns:c16="http://schemas.microsoft.com/office/drawing/2014/chart" uri="{C3380CC4-5D6E-409C-BE32-E72D297353CC}">
              <c16:uniqueId val="{00000001-37FC-446B-AA7E-AC07CDCCC64C}"/>
            </c:ext>
          </c:extLst>
        </c:ser>
        <c:dLbls>
          <c:showLegendKey val="0"/>
          <c:showVal val="1"/>
          <c:showCatName val="0"/>
          <c:showSerName val="0"/>
          <c:showPercent val="0"/>
          <c:showBubbleSize val="0"/>
        </c:dLbls>
        <c:gapWidth val="0"/>
        <c:overlap val="-25"/>
        <c:axId val="224703136"/>
        <c:axId val="224703696"/>
      </c:barChart>
      <c:lineChart>
        <c:grouping val="standard"/>
        <c:varyColors val="0"/>
        <c:ser>
          <c:idx val="1"/>
          <c:order val="1"/>
          <c:tx>
            <c:strRef>
              <c:f>'Gear B Line.'!$D$51</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2.1129704362914573E-2"/>
                  <c:y val="-8.73799990479902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7FC-446B-AA7E-AC07CDCCC64C}"/>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'Gear B Line.'!$A$52:$A$60</c:f>
              <c:strCache>
                <c:ptCount val="9"/>
                <c:pt idx="0">
                  <c:v> DENT &amp; DAMAGE</c:v>
                </c:pt>
                <c:pt idx="1">
                  <c:v>DENT ON KIDNEY FACE </c:v>
                </c:pt>
                <c:pt idx="2">
                  <c:v>DOUBLE BROCHING/SHAPING</c:v>
                </c:pt>
                <c:pt idx="3">
                  <c:v>FACE R/O</c:v>
                </c:pt>
                <c:pt idx="4">
                  <c:v>GROOVE WIDTH NG</c:v>
                </c:pt>
                <c:pt idx="5">
                  <c:v>SPLINE DAMAGE</c:v>
                </c:pt>
                <c:pt idx="6">
                  <c:v>SPAN O/S  &amp; U/S</c:v>
                </c:pt>
                <c:pt idx="7">
                  <c:v>DOUBLE SHAPING</c:v>
                </c:pt>
                <c:pt idx="8">
                  <c:v>OTHER</c:v>
                </c:pt>
              </c:strCache>
            </c:strRef>
          </c:cat>
          <c:val>
            <c:numRef>
              <c:f>'Gear B Line.'!$D$52:$D$60</c:f>
              <c:numCache>
                <c:formatCode>0.0</c:formatCode>
                <c:ptCount val="9"/>
                <c:pt idx="0">
                  <c:v>41.264204545454547</c:v>
                </c:pt>
                <c:pt idx="1">
                  <c:v>75</c:v>
                </c:pt>
                <c:pt idx="2">
                  <c:v>82.38636363636364</c:v>
                </c:pt>
                <c:pt idx="3">
                  <c:v>86.434659090909093</c:v>
                </c:pt>
                <c:pt idx="4">
                  <c:v>90.19886363636364</c:v>
                </c:pt>
                <c:pt idx="5">
                  <c:v>93.963068181818187</c:v>
                </c:pt>
                <c:pt idx="6">
                  <c:v>96.946022727272734</c:v>
                </c:pt>
                <c:pt idx="7">
                  <c:v>98.721590909090907</c:v>
                </c:pt>
                <c:pt idx="8">
                  <c:v>100</c:v>
                </c:pt>
              </c:numCache>
            </c:numRef>
          </c:val>
          <c:smooth val="0"/>
          <c:extLst>
            <c:ext xmlns:c16="http://schemas.microsoft.com/office/drawing/2014/chart" uri="{C3380CC4-5D6E-409C-BE32-E72D297353CC}">
              <c16:uniqueId val="{00000003-37FC-446B-AA7E-AC07CDCCC64C}"/>
            </c:ext>
          </c:extLst>
        </c:ser>
        <c:dLbls>
          <c:showLegendKey val="0"/>
          <c:showVal val="0"/>
          <c:showCatName val="0"/>
          <c:showSerName val="0"/>
          <c:showPercent val="0"/>
          <c:showBubbleSize val="0"/>
        </c:dLbls>
        <c:marker val="1"/>
        <c:smooth val="0"/>
        <c:axId val="224704816"/>
        <c:axId val="224704256"/>
      </c:lineChart>
      <c:catAx>
        <c:axId val="22470313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DEFECTS</a:t>
                </a:r>
              </a:p>
            </c:rich>
          </c:tx>
          <c:layout>
            <c:manualLayout>
              <c:xMode val="edge"/>
              <c:yMode val="edge"/>
              <c:x val="0.45886764154480703"/>
              <c:y val="0.92879160240399417"/>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000" b="0" i="0" u="none" strike="noStrike" kern="1200" baseline="0">
                <a:solidFill>
                  <a:schemeClr val="tx1"/>
                </a:solidFill>
                <a:latin typeface="+mn-lt"/>
                <a:ea typeface="+mn-ea"/>
                <a:cs typeface="+mn-cs"/>
              </a:defRPr>
            </a:pPr>
            <a:endParaRPr lang="en-US"/>
          </a:p>
        </c:txPr>
        <c:crossAx val="224703696"/>
        <c:crosses val="autoZero"/>
        <c:auto val="1"/>
        <c:lblAlgn val="ctr"/>
        <c:lblOffset val="100"/>
        <c:noMultiLvlLbl val="0"/>
      </c:catAx>
      <c:valAx>
        <c:axId val="224703696"/>
        <c:scaling>
          <c:orientation val="minMax"/>
          <c:max val="1408"/>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Rejection Qty</a:t>
                </a:r>
              </a:p>
            </c:rich>
          </c:tx>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4703136"/>
        <c:crosses val="autoZero"/>
        <c:crossBetween val="between"/>
        <c:majorUnit val="200"/>
      </c:valAx>
      <c:valAx>
        <c:axId val="224704256"/>
        <c:scaling>
          <c:orientation val="minMax"/>
          <c:max val="100"/>
        </c:scaling>
        <c:delete val="0"/>
        <c:axPos val="r"/>
        <c:title>
          <c:tx>
            <c:rich>
              <a:bodyPr rot="-5400000" spcFirstLastPara="1" vertOverflow="ellipsis" vert="horz" wrap="square" anchor="ctr" anchorCtr="1"/>
              <a:lstStyle/>
              <a:p>
                <a:pPr>
                  <a:defRPr sz="1200" b="0" i="0" u="none" strike="noStrike" kern="1200" baseline="0">
                    <a:solidFill>
                      <a:schemeClr val="tx1"/>
                    </a:solidFill>
                    <a:latin typeface="+mn-lt"/>
                    <a:ea typeface="+mn-ea"/>
                    <a:cs typeface="+mn-cs"/>
                  </a:defRPr>
                </a:pPr>
                <a:r>
                  <a:rPr lang="en-US"/>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4704816"/>
        <c:crosses val="max"/>
        <c:crossBetween val="between"/>
        <c:majorUnit val="20"/>
      </c:valAx>
      <c:catAx>
        <c:axId val="224704816"/>
        <c:scaling>
          <c:orientation val="minMax"/>
        </c:scaling>
        <c:delete val="1"/>
        <c:axPos val="b"/>
        <c:numFmt formatCode="General" sourceLinked="1"/>
        <c:majorTickMark val="out"/>
        <c:minorTickMark val="none"/>
        <c:tickLblPos val="nextTo"/>
        <c:crossAx val="22470425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sz="1400" b="1" i="0" u="none" strike="noStrike" baseline="0">
                <a:effectLst/>
              </a:rPr>
              <a:t>C5 K0NA </a:t>
            </a:r>
            <a:r>
              <a:rPr lang="en-US" sz="1400" b="1" baseline="0"/>
              <a:t>REJECTION JUNE -22</a:t>
            </a:r>
            <a:endParaRPr lang="en-US" sz="1400" b="1"/>
          </a:p>
        </c:rich>
      </c:tx>
      <c:layout>
        <c:manualLayout>
          <c:xMode val="edge"/>
          <c:yMode val="edge"/>
          <c:x val="0.27919199581378079"/>
          <c:y val="5.0697084917617251E-3"/>
        </c:manualLayout>
      </c:layout>
      <c:overlay val="0"/>
      <c:spPr>
        <a:noFill/>
        <a:ln>
          <a:noFill/>
        </a:ln>
        <a:effectLst/>
      </c:spPr>
    </c:title>
    <c:autoTitleDeleted val="0"/>
    <c:plotArea>
      <c:layout>
        <c:manualLayout>
          <c:layoutTarget val="inner"/>
          <c:xMode val="edge"/>
          <c:yMode val="edge"/>
          <c:x val="0.12086593524314022"/>
          <c:y val="0.23727752662095938"/>
          <c:w val="0.75936439116808951"/>
          <c:h val="0.44016965559913374"/>
        </c:manualLayout>
      </c:layout>
      <c:barChart>
        <c:barDir val="col"/>
        <c:grouping val="clustered"/>
        <c:varyColors val="0"/>
        <c:ser>
          <c:idx val="0"/>
          <c:order val="0"/>
          <c:spPr>
            <a:solidFill>
              <a:srgbClr val="FF0000"/>
            </a:solidFill>
            <a:ln>
              <a:solidFill>
                <a:sysClr val="window" lastClr="FFFFFF"/>
              </a:solidFill>
            </a:ln>
            <a:effectLst/>
          </c:spPr>
          <c:invertIfNegative val="0"/>
          <c:dLbls>
            <c:dLbl>
              <c:idx val="0"/>
              <c:layout>
                <c:manualLayout>
                  <c:x val="-1.9546663511802263E-2"/>
                  <c:y val="1.87574785162623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CFA-494F-B1A0-2B2C7B93E77D}"/>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'Gear B Line.'!$A$70:$A$82</c:f>
              <c:strCache>
                <c:ptCount val="13"/>
                <c:pt idx="0">
                  <c:v>LEAD &amp; PROFILE OUT</c:v>
                </c:pt>
                <c:pt idx="1">
                  <c:v> DENT &amp; DAMAGE</c:v>
                </c:pt>
                <c:pt idx="2">
                  <c:v>LUG OD R/O</c:v>
                </c:pt>
                <c:pt idx="3">
                  <c:v>DENT ON FACE </c:v>
                </c:pt>
                <c:pt idx="4">
                  <c:v>FACE UNCLEAN</c:v>
                </c:pt>
                <c:pt idx="5">
                  <c:v>O D U/S</c:v>
                </c:pt>
                <c:pt idx="6">
                  <c:v>FACE  RUNOUT</c:v>
                </c:pt>
                <c:pt idx="7">
                  <c:v>ID O/S</c:v>
                </c:pt>
                <c:pt idx="8">
                  <c:v>SPLINE DAMAGE</c:v>
                </c:pt>
                <c:pt idx="9">
                  <c:v>LENGTH VARIATION</c:v>
                </c:pt>
                <c:pt idx="10">
                  <c:v>DENT ON  OD</c:v>
                </c:pt>
                <c:pt idx="11">
                  <c:v>WIDTH O/S</c:v>
                </c:pt>
                <c:pt idx="12">
                  <c:v>PCD MORE</c:v>
                </c:pt>
              </c:strCache>
            </c:strRef>
          </c:cat>
          <c:val>
            <c:numRef>
              <c:f>'Gear B Line.'!$B$70:$B$82</c:f>
              <c:numCache>
                <c:formatCode>General</c:formatCode>
                <c:ptCount val="13"/>
                <c:pt idx="0">
                  <c:v>368</c:v>
                </c:pt>
                <c:pt idx="1">
                  <c:v>254</c:v>
                </c:pt>
                <c:pt idx="2">
                  <c:v>120</c:v>
                </c:pt>
                <c:pt idx="3">
                  <c:v>89</c:v>
                </c:pt>
                <c:pt idx="4">
                  <c:v>42</c:v>
                </c:pt>
                <c:pt idx="5">
                  <c:v>37</c:v>
                </c:pt>
                <c:pt idx="6">
                  <c:v>35</c:v>
                </c:pt>
                <c:pt idx="7">
                  <c:v>34</c:v>
                </c:pt>
                <c:pt idx="8">
                  <c:v>31</c:v>
                </c:pt>
                <c:pt idx="9">
                  <c:v>15</c:v>
                </c:pt>
                <c:pt idx="10">
                  <c:v>14</c:v>
                </c:pt>
                <c:pt idx="11">
                  <c:v>11</c:v>
                </c:pt>
                <c:pt idx="12">
                  <c:v>7</c:v>
                </c:pt>
              </c:numCache>
            </c:numRef>
          </c:val>
          <c:extLst>
            <c:ext xmlns:c16="http://schemas.microsoft.com/office/drawing/2014/chart" uri="{C3380CC4-5D6E-409C-BE32-E72D297353CC}">
              <c16:uniqueId val="{00000001-8CFA-494F-B1A0-2B2C7B93E77D}"/>
            </c:ext>
          </c:extLst>
        </c:ser>
        <c:dLbls>
          <c:showLegendKey val="0"/>
          <c:showVal val="1"/>
          <c:showCatName val="0"/>
          <c:showSerName val="0"/>
          <c:showPercent val="0"/>
          <c:showBubbleSize val="0"/>
        </c:dLbls>
        <c:gapWidth val="0"/>
        <c:overlap val="-25"/>
        <c:axId val="224708176"/>
        <c:axId val="224708736"/>
      </c:barChart>
      <c:lineChart>
        <c:grouping val="standard"/>
        <c:varyColors val="0"/>
        <c:ser>
          <c:idx val="1"/>
          <c:order val="1"/>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2.1129704362914573E-2"/>
                  <c:y val="-8.73799990479902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CFA-494F-B1A0-2B2C7B93E77D}"/>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'Gear B Line.'!$A$70:$A$82</c:f>
              <c:strCache>
                <c:ptCount val="13"/>
                <c:pt idx="0">
                  <c:v>LEAD &amp; PROFILE OUT</c:v>
                </c:pt>
                <c:pt idx="1">
                  <c:v> DENT &amp; DAMAGE</c:v>
                </c:pt>
                <c:pt idx="2">
                  <c:v>LUG OD R/O</c:v>
                </c:pt>
                <c:pt idx="3">
                  <c:v>DENT ON FACE </c:v>
                </c:pt>
                <c:pt idx="4">
                  <c:v>FACE UNCLEAN</c:v>
                </c:pt>
                <c:pt idx="5">
                  <c:v>O D U/S</c:v>
                </c:pt>
                <c:pt idx="6">
                  <c:v>FACE  RUNOUT</c:v>
                </c:pt>
                <c:pt idx="7">
                  <c:v>ID O/S</c:v>
                </c:pt>
                <c:pt idx="8">
                  <c:v>SPLINE DAMAGE</c:v>
                </c:pt>
                <c:pt idx="9">
                  <c:v>LENGTH VARIATION</c:v>
                </c:pt>
                <c:pt idx="10">
                  <c:v>DENT ON  OD</c:v>
                </c:pt>
                <c:pt idx="11">
                  <c:v>WIDTH O/S</c:v>
                </c:pt>
                <c:pt idx="12">
                  <c:v>PCD MORE</c:v>
                </c:pt>
              </c:strCache>
            </c:strRef>
          </c:cat>
          <c:val>
            <c:numRef>
              <c:f>'Gear B Line.'!$D$70:$D$82</c:f>
              <c:numCache>
                <c:formatCode>0.0</c:formatCode>
                <c:ptCount val="13"/>
                <c:pt idx="0">
                  <c:v>34.815515610217595</c:v>
                </c:pt>
                <c:pt idx="1">
                  <c:v>58.845789971617783</c:v>
                </c:pt>
                <c:pt idx="2">
                  <c:v>70.198675496688736</c:v>
                </c:pt>
                <c:pt idx="3">
                  <c:v>78.618732261116364</c:v>
                </c:pt>
                <c:pt idx="4">
                  <c:v>82.592242194891199</c:v>
                </c:pt>
                <c:pt idx="5">
                  <c:v>86.092715231788077</c:v>
                </c:pt>
                <c:pt idx="6">
                  <c:v>89.403973509933778</c:v>
                </c:pt>
                <c:pt idx="7">
                  <c:v>92.620624408703875</c:v>
                </c:pt>
                <c:pt idx="8">
                  <c:v>95.553453169347208</c:v>
                </c:pt>
                <c:pt idx="9">
                  <c:v>96.972563859981079</c:v>
                </c:pt>
                <c:pt idx="10">
                  <c:v>98.297067171239362</c:v>
                </c:pt>
                <c:pt idx="11">
                  <c:v>99.337748344370866</c:v>
                </c:pt>
                <c:pt idx="12">
                  <c:v>100</c:v>
                </c:pt>
              </c:numCache>
            </c:numRef>
          </c:val>
          <c:smooth val="0"/>
          <c:extLst>
            <c:ext xmlns:c16="http://schemas.microsoft.com/office/drawing/2014/chart" uri="{C3380CC4-5D6E-409C-BE32-E72D297353CC}">
              <c16:uniqueId val="{00000003-8CFA-494F-B1A0-2B2C7B93E77D}"/>
            </c:ext>
          </c:extLst>
        </c:ser>
        <c:dLbls>
          <c:showLegendKey val="0"/>
          <c:showVal val="0"/>
          <c:showCatName val="0"/>
          <c:showSerName val="0"/>
          <c:showPercent val="0"/>
          <c:showBubbleSize val="0"/>
        </c:dLbls>
        <c:marker val="1"/>
        <c:smooth val="0"/>
        <c:axId val="224709856"/>
        <c:axId val="224709296"/>
      </c:lineChart>
      <c:catAx>
        <c:axId val="22470817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DEFECTS</a:t>
                </a:r>
              </a:p>
            </c:rich>
          </c:tx>
          <c:layout>
            <c:manualLayout>
              <c:xMode val="edge"/>
              <c:yMode val="edge"/>
              <c:x val="0.45886764154480703"/>
              <c:y val="0.92879160240399417"/>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100" b="0" i="0" u="none" strike="noStrike" kern="1200" baseline="0">
                <a:solidFill>
                  <a:schemeClr val="tx1"/>
                </a:solidFill>
                <a:latin typeface="+mn-lt"/>
                <a:ea typeface="+mn-ea"/>
                <a:cs typeface="+mn-cs"/>
              </a:defRPr>
            </a:pPr>
            <a:endParaRPr lang="en-US"/>
          </a:p>
        </c:txPr>
        <c:crossAx val="224708736"/>
        <c:crosses val="autoZero"/>
        <c:auto val="1"/>
        <c:lblAlgn val="ctr"/>
        <c:lblOffset val="100"/>
        <c:noMultiLvlLbl val="0"/>
      </c:catAx>
      <c:valAx>
        <c:axId val="224708736"/>
        <c:scaling>
          <c:orientation val="minMax"/>
          <c:max val="1057"/>
          <c:min val="0"/>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b="1"/>
                  <a:t>Rejection Qty</a:t>
                </a:r>
              </a:p>
            </c:rich>
          </c:tx>
          <c:layout>
            <c:manualLayout>
              <c:xMode val="edge"/>
              <c:yMode val="edge"/>
              <c:x val="1.082599806052967E-2"/>
              <c:y val="0.28885785036587741"/>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4708176"/>
        <c:crosses val="autoZero"/>
        <c:crossBetween val="between"/>
        <c:majorUnit val="200"/>
      </c:valAx>
      <c:valAx>
        <c:axId val="224709296"/>
        <c:scaling>
          <c:orientation val="minMax"/>
          <c:max val="100"/>
        </c:scaling>
        <c:delete val="0"/>
        <c:axPos val="r"/>
        <c:title>
          <c:tx>
            <c:rich>
              <a:bodyPr rot="-5400000" spcFirstLastPara="1" vertOverflow="ellipsis" vert="horz" wrap="square" anchor="ctr" anchorCtr="1"/>
              <a:lstStyle/>
              <a:p>
                <a:pPr>
                  <a:defRPr sz="1200" b="0" i="0" u="none" strike="noStrike" kern="1200" baseline="0">
                    <a:solidFill>
                      <a:schemeClr val="tx1"/>
                    </a:solidFill>
                    <a:latin typeface="+mn-lt"/>
                    <a:ea typeface="+mn-ea"/>
                    <a:cs typeface="+mn-cs"/>
                  </a:defRPr>
                </a:pPr>
                <a:r>
                  <a:rPr lang="en-US"/>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24709856"/>
        <c:crosses val="max"/>
        <c:crossBetween val="between"/>
        <c:majorUnit val="20"/>
      </c:valAx>
      <c:catAx>
        <c:axId val="224709856"/>
        <c:scaling>
          <c:orientation val="minMax"/>
        </c:scaling>
        <c:delete val="1"/>
        <c:axPos val="b"/>
        <c:numFmt formatCode="General" sourceLinked="1"/>
        <c:majorTickMark val="out"/>
        <c:minorTickMark val="none"/>
        <c:tickLblPos val="nextTo"/>
        <c:crossAx val="22470929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chemeClr val="tx1"/>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vert="horz"/>
          <a:lstStyle/>
          <a:p>
            <a:pPr>
              <a:defRPr sz="1600"/>
            </a:pPr>
            <a:r>
              <a:rPr lang="en-US" sz="1600"/>
              <a:t>HARD LINE REJECTION PARETO</a:t>
            </a:r>
            <a:r>
              <a:rPr lang="en-US" sz="1600" baseline="0"/>
              <a:t> JUNE -22</a:t>
            </a:r>
            <a:endParaRPr lang="en-US" sz="1600"/>
          </a:p>
        </c:rich>
      </c:tx>
      <c:layout>
        <c:manualLayout>
          <c:xMode val="edge"/>
          <c:yMode val="edge"/>
          <c:x val="0.25152039034451357"/>
          <c:y val="0"/>
        </c:manualLayout>
      </c:layout>
      <c:overlay val="0"/>
      <c:spPr>
        <a:noFill/>
        <a:ln>
          <a:noFill/>
        </a:ln>
        <a:effectLst/>
      </c:spPr>
    </c:title>
    <c:autoTitleDeleted val="0"/>
    <c:plotArea>
      <c:layout>
        <c:manualLayout>
          <c:layoutTarget val="inner"/>
          <c:xMode val="edge"/>
          <c:yMode val="edge"/>
          <c:x val="0.10747512578492838"/>
          <c:y val="0.22247678299471826"/>
          <c:w val="0.77275511679570963"/>
          <c:h val="0.47716457665014095"/>
        </c:manualLayout>
      </c:layout>
      <c:barChart>
        <c:barDir val="col"/>
        <c:grouping val="clustered"/>
        <c:varyColors val="0"/>
        <c:ser>
          <c:idx val="0"/>
          <c:order val="0"/>
          <c:tx>
            <c:strRef>
              <c:f>'HARD LINE'!$C$2</c:f>
              <c:strCache>
                <c:ptCount val="1"/>
                <c:pt idx="0">
                  <c:v>Rej Qty</c:v>
                </c:pt>
              </c:strCache>
            </c:strRef>
          </c:tx>
          <c:spPr>
            <a:solidFill>
              <a:srgbClr val="FF0000"/>
            </a:solidFill>
            <a:ln>
              <a:solidFill>
                <a:sysClr val="window" lastClr="FFFFFF"/>
              </a:solidFill>
            </a:ln>
            <a:effectLst/>
          </c:spPr>
          <c:invertIfNegative val="0"/>
          <c:dLbls>
            <c:dLbl>
              <c:idx val="0"/>
              <c:layout>
                <c:manualLayout>
                  <c:x val="-1.3237454151038691E-2"/>
                  <c:y val="2.153080521132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7B6-4BD9-AEBC-CDB7E87D5B5E}"/>
                </c:ext>
              </c:extLst>
            </c:dLbl>
            <c:spPr>
              <a:noFill/>
              <a:ln>
                <a:noFill/>
              </a:ln>
              <a:effectLst/>
            </c:spPr>
            <c:txPr>
              <a:bodyPr rot="-5400000"/>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'HARD LINE'!$B$3:$B$15</c:f>
              <c:strCache>
                <c:ptCount val="13"/>
                <c:pt idx="0">
                  <c:v>SHAFT DRIVE-K0PG</c:v>
                </c:pt>
                <c:pt idx="1">
                  <c:v>Shaft counter -KOPA</c:v>
                </c:pt>
                <c:pt idx="2">
                  <c:v>SHAFT MAIN-KONA</c:v>
                </c:pt>
                <c:pt idx="3">
                  <c:v>Shaft Drive -KOPA</c:v>
                </c:pt>
                <c:pt idx="4">
                  <c:v>SHAFT COUNTER-KONA</c:v>
                </c:pt>
                <c:pt idx="5">
                  <c:v>SHAFT FINAL-KOPG</c:v>
                </c:pt>
                <c:pt idx="6">
                  <c:v>Shaft Counter -K1CA</c:v>
                </c:pt>
                <c:pt idx="7">
                  <c:v>SHAFT REAR WHEEL-WEGO</c:v>
                </c:pt>
                <c:pt idx="8">
                  <c:v>SKS-KONA</c:v>
                </c:pt>
                <c:pt idx="9">
                  <c:v>SHAFT CLUTCH-WEGO</c:v>
                </c:pt>
                <c:pt idx="10">
                  <c:v>Shaft Main-K1CA</c:v>
                </c:pt>
                <c:pt idx="11">
                  <c:v>SHAFT INTERMEDIATE-WEGO</c:v>
                </c:pt>
                <c:pt idx="12">
                  <c:v>SKS -K1CA</c:v>
                </c:pt>
              </c:strCache>
            </c:strRef>
          </c:cat>
          <c:val>
            <c:numRef>
              <c:f>'HARD LINE'!$C$3:$C$15</c:f>
              <c:numCache>
                <c:formatCode>General</c:formatCode>
                <c:ptCount val="13"/>
                <c:pt idx="0">
                  <c:v>99</c:v>
                </c:pt>
                <c:pt idx="1">
                  <c:v>76</c:v>
                </c:pt>
                <c:pt idx="2">
                  <c:v>62</c:v>
                </c:pt>
                <c:pt idx="3" formatCode="0">
                  <c:v>45</c:v>
                </c:pt>
                <c:pt idx="4" formatCode="0">
                  <c:v>33</c:v>
                </c:pt>
                <c:pt idx="5">
                  <c:v>33</c:v>
                </c:pt>
                <c:pt idx="6">
                  <c:v>29</c:v>
                </c:pt>
                <c:pt idx="7" formatCode="0">
                  <c:v>21</c:v>
                </c:pt>
                <c:pt idx="8" formatCode="0">
                  <c:v>20</c:v>
                </c:pt>
                <c:pt idx="9" formatCode="0">
                  <c:v>18</c:v>
                </c:pt>
                <c:pt idx="10">
                  <c:v>16</c:v>
                </c:pt>
                <c:pt idx="11">
                  <c:v>3</c:v>
                </c:pt>
                <c:pt idx="12">
                  <c:v>3</c:v>
                </c:pt>
              </c:numCache>
            </c:numRef>
          </c:val>
          <c:extLst>
            <c:ext xmlns:c16="http://schemas.microsoft.com/office/drawing/2014/chart" uri="{C3380CC4-5D6E-409C-BE32-E72D297353CC}">
              <c16:uniqueId val="{00000001-D7B6-4BD9-AEBC-CDB7E87D5B5E}"/>
            </c:ext>
          </c:extLst>
        </c:ser>
        <c:dLbls>
          <c:showLegendKey val="0"/>
          <c:showVal val="1"/>
          <c:showCatName val="0"/>
          <c:showSerName val="0"/>
          <c:showPercent val="0"/>
          <c:showBubbleSize val="0"/>
        </c:dLbls>
        <c:gapWidth val="0"/>
        <c:overlap val="-25"/>
        <c:axId val="225675424"/>
        <c:axId val="225675984"/>
      </c:barChart>
      <c:lineChart>
        <c:grouping val="standard"/>
        <c:varyColors val="0"/>
        <c:ser>
          <c:idx val="1"/>
          <c:order val="1"/>
          <c:tx>
            <c:strRef>
              <c:f>'HARD LINE'!$E$2</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8535151560313639E-2"/>
                  <c:y val="-0.114487193433130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B6-4BD9-AEBC-CDB7E87D5B5E}"/>
                </c:ext>
              </c:extLst>
            </c:dLbl>
            <c:spPr>
              <a:noFill/>
              <a:ln>
                <a:noFill/>
              </a:ln>
              <a:effectLst/>
            </c:spPr>
            <c:txPr>
              <a:bodyPr rot="-5400000"/>
              <a:lstStyle/>
              <a:p>
                <a:pPr>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'HARD LINE'!$B$3:$B$15</c:f>
              <c:strCache>
                <c:ptCount val="13"/>
                <c:pt idx="0">
                  <c:v>SHAFT DRIVE-K0PG</c:v>
                </c:pt>
                <c:pt idx="1">
                  <c:v>Shaft counter -KOPA</c:v>
                </c:pt>
                <c:pt idx="2">
                  <c:v>SHAFT MAIN-KONA</c:v>
                </c:pt>
                <c:pt idx="3">
                  <c:v>Shaft Drive -KOPA</c:v>
                </c:pt>
                <c:pt idx="4">
                  <c:v>SHAFT COUNTER-KONA</c:v>
                </c:pt>
                <c:pt idx="5">
                  <c:v>SHAFT FINAL-KOPG</c:v>
                </c:pt>
                <c:pt idx="6">
                  <c:v>Shaft Counter -K1CA</c:v>
                </c:pt>
                <c:pt idx="7">
                  <c:v>SHAFT REAR WHEEL-WEGO</c:v>
                </c:pt>
                <c:pt idx="8">
                  <c:v>SKS-KONA</c:v>
                </c:pt>
                <c:pt idx="9">
                  <c:v>SHAFT CLUTCH-WEGO</c:v>
                </c:pt>
                <c:pt idx="10">
                  <c:v>Shaft Main-K1CA</c:v>
                </c:pt>
                <c:pt idx="11">
                  <c:v>SHAFT INTERMEDIATE-WEGO</c:v>
                </c:pt>
                <c:pt idx="12">
                  <c:v>SKS -K1CA</c:v>
                </c:pt>
              </c:strCache>
            </c:strRef>
          </c:cat>
          <c:val>
            <c:numRef>
              <c:f>'HARD LINE'!$E$3:$E$15</c:f>
              <c:numCache>
                <c:formatCode>0.0</c:formatCode>
                <c:ptCount val="13"/>
                <c:pt idx="0">
                  <c:v>21.615720524017469</c:v>
                </c:pt>
                <c:pt idx="1">
                  <c:v>38.209606986899566</c:v>
                </c:pt>
                <c:pt idx="2">
                  <c:v>51.746724890829697</c:v>
                </c:pt>
                <c:pt idx="3">
                  <c:v>61.572052401746724</c:v>
                </c:pt>
                <c:pt idx="4">
                  <c:v>68.777292576419214</c:v>
                </c:pt>
                <c:pt idx="5">
                  <c:v>75.982532751091696</c:v>
                </c:pt>
                <c:pt idx="6">
                  <c:v>82.314410480349338</c:v>
                </c:pt>
                <c:pt idx="7">
                  <c:v>86.899563318777297</c:v>
                </c:pt>
                <c:pt idx="8">
                  <c:v>91.266375545851531</c:v>
                </c:pt>
                <c:pt idx="9">
                  <c:v>95.196506550218345</c:v>
                </c:pt>
                <c:pt idx="10">
                  <c:v>98.689956331877724</c:v>
                </c:pt>
                <c:pt idx="11">
                  <c:v>99.344978165938869</c:v>
                </c:pt>
                <c:pt idx="12">
                  <c:v>100</c:v>
                </c:pt>
              </c:numCache>
            </c:numRef>
          </c:val>
          <c:smooth val="0"/>
          <c:extLst>
            <c:ext xmlns:c16="http://schemas.microsoft.com/office/drawing/2014/chart" uri="{C3380CC4-5D6E-409C-BE32-E72D297353CC}">
              <c16:uniqueId val="{00000003-D7B6-4BD9-AEBC-CDB7E87D5B5E}"/>
            </c:ext>
          </c:extLst>
        </c:ser>
        <c:dLbls>
          <c:showLegendKey val="0"/>
          <c:showVal val="0"/>
          <c:showCatName val="0"/>
          <c:showSerName val="0"/>
          <c:showPercent val="0"/>
          <c:showBubbleSize val="0"/>
        </c:dLbls>
        <c:marker val="1"/>
        <c:smooth val="0"/>
        <c:axId val="225677104"/>
        <c:axId val="225676544"/>
      </c:lineChart>
      <c:catAx>
        <c:axId val="225675424"/>
        <c:scaling>
          <c:orientation val="minMax"/>
        </c:scaling>
        <c:delete val="0"/>
        <c:axPos val="b"/>
        <c:title>
          <c:tx>
            <c:rich>
              <a:bodyPr rot="0" vert="horz"/>
              <a:lstStyle/>
              <a:p>
                <a:pPr>
                  <a:defRPr sz="1200"/>
                </a:pPr>
                <a:r>
                  <a:rPr lang="en-US" sz="1200"/>
                  <a:t>Parts</a:t>
                </a:r>
              </a:p>
            </c:rich>
          </c:tx>
          <c:layout>
            <c:manualLayout>
              <c:xMode val="edge"/>
              <c:yMode val="edge"/>
              <c:x val="0.42885092954006293"/>
              <c:y val="0.92475344285668004"/>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a:lstStyle/>
          <a:p>
            <a:pPr>
              <a:defRPr sz="1000" b="0"/>
            </a:pPr>
            <a:endParaRPr lang="en-US"/>
          </a:p>
        </c:txPr>
        <c:crossAx val="225675984"/>
        <c:crosses val="autoZero"/>
        <c:auto val="1"/>
        <c:lblAlgn val="ctr"/>
        <c:lblOffset val="100"/>
        <c:noMultiLvlLbl val="0"/>
      </c:catAx>
      <c:valAx>
        <c:axId val="225675984"/>
        <c:scaling>
          <c:orientation val="minMax"/>
          <c:max val="511"/>
          <c:min val="0"/>
        </c:scaling>
        <c:delete val="0"/>
        <c:axPos val="l"/>
        <c:title>
          <c:tx>
            <c:rich>
              <a:bodyPr rot="-5400000" vert="horz"/>
              <a:lstStyle/>
              <a:p>
                <a:pPr>
                  <a:defRPr sz="1200"/>
                </a:pPr>
                <a:r>
                  <a:rPr lang="en-US" sz="1200"/>
                  <a:t>Rejection Qty</a:t>
                </a:r>
              </a:p>
            </c:rich>
          </c:tx>
          <c:layout>
            <c:manualLayout>
              <c:xMode val="edge"/>
              <c:yMode val="edge"/>
              <c:x val="3.6446501448023981E-3"/>
              <c:y val="0.31245973106627956"/>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vert="horz"/>
          <a:lstStyle/>
          <a:p>
            <a:pPr>
              <a:defRPr sz="1200"/>
            </a:pPr>
            <a:endParaRPr lang="en-US"/>
          </a:p>
        </c:txPr>
        <c:crossAx val="225675424"/>
        <c:crosses val="autoZero"/>
        <c:crossBetween val="between"/>
        <c:majorUnit val="100"/>
      </c:valAx>
      <c:valAx>
        <c:axId val="225676544"/>
        <c:scaling>
          <c:orientation val="minMax"/>
          <c:max val="100"/>
        </c:scaling>
        <c:delete val="0"/>
        <c:axPos val="r"/>
        <c:title>
          <c:tx>
            <c:rich>
              <a:bodyPr rot="-5400000" vert="horz"/>
              <a:lstStyle/>
              <a:p>
                <a:pPr>
                  <a:defRPr sz="1200"/>
                </a:pPr>
                <a:r>
                  <a:rPr lang="en-US" sz="1200"/>
                  <a:t>Cum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vert="horz"/>
          <a:lstStyle/>
          <a:p>
            <a:pPr>
              <a:defRPr sz="1200"/>
            </a:pPr>
            <a:endParaRPr lang="en-US"/>
          </a:p>
        </c:txPr>
        <c:crossAx val="225677104"/>
        <c:crosses val="max"/>
        <c:crossBetween val="between"/>
        <c:majorUnit val="20"/>
      </c:valAx>
      <c:catAx>
        <c:axId val="225677104"/>
        <c:scaling>
          <c:orientation val="minMax"/>
        </c:scaling>
        <c:delete val="1"/>
        <c:axPos val="b"/>
        <c:numFmt formatCode="General" sourceLinked="1"/>
        <c:majorTickMark val="out"/>
        <c:minorTickMark val="none"/>
        <c:tickLblPos val="nextTo"/>
        <c:crossAx val="22567654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4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vert="horz"/>
          <a:lstStyle/>
          <a:p>
            <a:pPr>
              <a:defRPr sz="1400"/>
            </a:pPr>
            <a:r>
              <a:rPr lang="en-US" sz="1400" baseline="0"/>
              <a:t>SHAFT DRIVE K0PG </a:t>
            </a:r>
            <a:r>
              <a:rPr lang="en-US" sz="1400"/>
              <a:t>REJECTION</a:t>
            </a:r>
            <a:r>
              <a:rPr lang="en-US" sz="1400" baseline="0"/>
              <a:t> JUNE</a:t>
            </a:r>
            <a:r>
              <a:rPr lang="en-US" sz="1400"/>
              <a:t>-22</a:t>
            </a:r>
          </a:p>
        </c:rich>
      </c:tx>
      <c:layout>
        <c:manualLayout>
          <c:xMode val="edge"/>
          <c:yMode val="edge"/>
          <c:x val="0.24589446770614984"/>
          <c:y val="0"/>
        </c:manualLayout>
      </c:layout>
      <c:overlay val="0"/>
      <c:spPr>
        <a:noFill/>
        <a:ln>
          <a:noFill/>
        </a:ln>
        <a:effectLst/>
      </c:spPr>
    </c:title>
    <c:autoTitleDeleted val="0"/>
    <c:plotArea>
      <c:layout>
        <c:manualLayout>
          <c:layoutTarget val="inner"/>
          <c:xMode val="edge"/>
          <c:yMode val="edge"/>
          <c:x val="0.10747518830596926"/>
          <c:y val="0.21260012877986997"/>
          <c:w val="0.77275511679570963"/>
          <c:h val="0.38412771213883484"/>
        </c:manualLayout>
      </c:layout>
      <c:barChart>
        <c:barDir val="col"/>
        <c:grouping val="clustered"/>
        <c:varyColors val="0"/>
        <c:ser>
          <c:idx val="0"/>
          <c:order val="0"/>
          <c:tx>
            <c:strRef>
              <c:f>'HARD LINE'!$C$24</c:f>
              <c:strCache>
                <c:ptCount val="1"/>
                <c:pt idx="0">
                  <c:v>Rej. Qty</c:v>
                </c:pt>
              </c:strCache>
            </c:strRef>
          </c:tx>
          <c:spPr>
            <a:solidFill>
              <a:srgbClr val="FF0000"/>
            </a:solidFill>
            <a:ln>
              <a:solidFill>
                <a:sysClr val="window" lastClr="FFFFFF"/>
              </a:solidFill>
            </a:ln>
            <a:effectLst/>
          </c:spPr>
          <c:invertIfNegative val="0"/>
          <c:dLbls>
            <c:dLbl>
              <c:idx val="0"/>
              <c:layout>
                <c:manualLayout>
                  <c:x val="-1.3237454151038691E-2"/>
                  <c:y val="2.153080521132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6BE-4193-B090-7847F58A6FD5}"/>
                </c:ext>
              </c:extLst>
            </c:dLbl>
            <c:spPr>
              <a:noFill/>
              <a:ln>
                <a:noFill/>
              </a:ln>
              <a:effectLst/>
            </c:spPr>
            <c:txPr>
              <a:bodyPr rot="-5400000"/>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'HARD LINE'!$B$25:$B$27</c:f>
              <c:strCache>
                <c:ptCount val="3"/>
                <c:pt idx="0">
                  <c:v>TEETH DENT</c:v>
                </c:pt>
                <c:pt idx="1">
                  <c:v>GRINDING  US</c:v>
                </c:pt>
                <c:pt idx="2">
                  <c:v>SPLINE DENT &amp; DAMAGE</c:v>
                </c:pt>
              </c:strCache>
            </c:strRef>
          </c:cat>
          <c:val>
            <c:numRef>
              <c:f>'HARD LINE'!$C$25:$C$27</c:f>
              <c:numCache>
                <c:formatCode>0</c:formatCode>
                <c:ptCount val="3"/>
                <c:pt idx="0" formatCode="General">
                  <c:v>59</c:v>
                </c:pt>
                <c:pt idx="1">
                  <c:v>34</c:v>
                </c:pt>
                <c:pt idx="2">
                  <c:v>3</c:v>
                </c:pt>
              </c:numCache>
            </c:numRef>
          </c:val>
          <c:extLst>
            <c:ext xmlns:c16="http://schemas.microsoft.com/office/drawing/2014/chart" uri="{C3380CC4-5D6E-409C-BE32-E72D297353CC}">
              <c16:uniqueId val="{00000001-96BE-4193-B090-7847F58A6FD5}"/>
            </c:ext>
          </c:extLst>
        </c:ser>
        <c:dLbls>
          <c:showLegendKey val="0"/>
          <c:showVal val="1"/>
          <c:showCatName val="0"/>
          <c:showSerName val="0"/>
          <c:showPercent val="0"/>
          <c:showBubbleSize val="0"/>
        </c:dLbls>
        <c:gapWidth val="0"/>
        <c:axId val="225680464"/>
        <c:axId val="225681024"/>
      </c:barChart>
      <c:lineChart>
        <c:grouping val="standard"/>
        <c:varyColors val="0"/>
        <c:ser>
          <c:idx val="1"/>
          <c:order val="1"/>
          <c:tx>
            <c:strRef>
              <c:f>'HARD LINE'!$E$24</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114568599717118E-2"/>
                  <c:y val="-8.52947085318038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AAC-482B-B19A-0FD5D504FF24}"/>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'HARD LINE'!$B$25:$B$28</c:f>
              <c:strCache>
                <c:ptCount val="3"/>
                <c:pt idx="0">
                  <c:v>TEETH DENT</c:v>
                </c:pt>
                <c:pt idx="1">
                  <c:v>GRINDING  US</c:v>
                </c:pt>
                <c:pt idx="2">
                  <c:v>SPLINE DENT &amp; DAMAGE</c:v>
                </c:pt>
              </c:strCache>
            </c:strRef>
          </c:cat>
          <c:val>
            <c:numRef>
              <c:f>'HARD LINE'!$E$25:$E$28</c:f>
              <c:numCache>
                <c:formatCode>0.0</c:formatCode>
                <c:ptCount val="4"/>
                <c:pt idx="0">
                  <c:v>61.458333333333336</c:v>
                </c:pt>
                <c:pt idx="1">
                  <c:v>96.875</c:v>
                </c:pt>
                <c:pt idx="2">
                  <c:v>100</c:v>
                </c:pt>
                <c:pt idx="3">
                  <c:v>100</c:v>
                </c:pt>
              </c:numCache>
            </c:numRef>
          </c:val>
          <c:smooth val="0"/>
          <c:extLst>
            <c:ext xmlns:c16="http://schemas.microsoft.com/office/drawing/2014/chart" uri="{C3380CC4-5D6E-409C-BE32-E72D297353CC}">
              <c16:uniqueId val="{00000003-96BE-4193-B090-7847F58A6FD5}"/>
            </c:ext>
          </c:extLst>
        </c:ser>
        <c:dLbls>
          <c:showLegendKey val="0"/>
          <c:showVal val="0"/>
          <c:showCatName val="0"/>
          <c:showSerName val="0"/>
          <c:showPercent val="0"/>
          <c:showBubbleSize val="0"/>
        </c:dLbls>
        <c:marker val="1"/>
        <c:smooth val="0"/>
        <c:axId val="225682144"/>
        <c:axId val="225681584"/>
      </c:lineChart>
      <c:catAx>
        <c:axId val="225680464"/>
        <c:scaling>
          <c:orientation val="minMax"/>
        </c:scaling>
        <c:delete val="0"/>
        <c:axPos val="b"/>
        <c:title>
          <c:tx>
            <c:rich>
              <a:bodyPr rot="0" vert="horz"/>
              <a:lstStyle/>
              <a:p>
                <a:pPr>
                  <a:defRPr sz="1200"/>
                </a:pPr>
                <a:r>
                  <a:rPr lang="en-US" sz="1200"/>
                  <a:t>DEFECTS</a:t>
                </a:r>
              </a:p>
            </c:rich>
          </c:tx>
          <c:layout>
            <c:manualLayout>
              <c:xMode val="edge"/>
              <c:yMode val="edge"/>
              <c:x val="0.44197802961543281"/>
              <c:y val="0.92146122643760442"/>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a:lstStyle/>
          <a:p>
            <a:pPr>
              <a:defRPr sz="1000" b="0"/>
            </a:pPr>
            <a:endParaRPr lang="en-US"/>
          </a:p>
        </c:txPr>
        <c:crossAx val="225681024"/>
        <c:crosses val="autoZero"/>
        <c:auto val="1"/>
        <c:lblAlgn val="ctr"/>
        <c:lblOffset val="100"/>
        <c:noMultiLvlLbl val="0"/>
      </c:catAx>
      <c:valAx>
        <c:axId val="225681024"/>
        <c:scaling>
          <c:orientation val="minMax"/>
          <c:max val="96"/>
          <c:min val="0"/>
        </c:scaling>
        <c:delete val="0"/>
        <c:axPos val="l"/>
        <c:title>
          <c:tx>
            <c:rich>
              <a:bodyPr rot="-5400000" vert="horz"/>
              <a:lstStyle/>
              <a:p>
                <a:pPr>
                  <a:defRPr sz="1200"/>
                </a:pPr>
                <a:r>
                  <a:rPr lang="en-US" sz="1200"/>
                  <a:t>Rejection Qty</a:t>
                </a:r>
              </a:p>
            </c:rich>
          </c:tx>
          <c:layout>
            <c:manualLayout>
              <c:xMode val="edge"/>
              <c:yMode val="edge"/>
              <c:x val="3.6446501448023981E-3"/>
              <c:y val="0.31245973106627956"/>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vert="horz"/>
          <a:lstStyle/>
          <a:p>
            <a:pPr>
              <a:defRPr sz="1200"/>
            </a:pPr>
            <a:endParaRPr lang="en-US"/>
          </a:p>
        </c:txPr>
        <c:crossAx val="225680464"/>
        <c:crosses val="autoZero"/>
        <c:crossBetween val="between"/>
        <c:majorUnit val="15"/>
      </c:valAx>
      <c:valAx>
        <c:axId val="225681584"/>
        <c:scaling>
          <c:orientation val="minMax"/>
          <c:max val="100"/>
          <c:min val="0"/>
        </c:scaling>
        <c:delete val="0"/>
        <c:axPos val="r"/>
        <c:title>
          <c:tx>
            <c:rich>
              <a:bodyPr rot="-5400000" vert="horz"/>
              <a:lstStyle/>
              <a:p>
                <a:pPr>
                  <a:defRPr sz="1200"/>
                </a:pPr>
                <a:r>
                  <a:rPr lang="en-US" sz="1200"/>
                  <a:t>Cum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vert="horz"/>
          <a:lstStyle/>
          <a:p>
            <a:pPr>
              <a:defRPr sz="1200"/>
            </a:pPr>
            <a:endParaRPr lang="en-US"/>
          </a:p>
        </c:txPr>
        <c:crossAx val="225682144"/>
        <c:crosses val="max"/>
        <c:crossBetween val="between"/>
        <c:majorUnit val="20"/>
      </c:valAx>
      <c:catAx>
        <c:axId val="225682144"/>
        <c:scaling>
          <c:orientation val="minMax"/>
        </c:scaling>
        <c:delete val="1"/>
        <c:axPos val="b"/>
        <c:numFmt formatCode="General" sourceLinked="1"/>
        <c:majorTickMark val="out"/>
        <c:minorTickMark val="none"/>
        <c:tickLblPos val="nextTo"/>
        <c:crossAx val="22568158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4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vert="horz"/>
          <a:lstStyle/>
          <a:p>
            <a:pPr>
              <a:defRPr/>
            </a:pPr>
            <a:r>
              <a:rPr lang="en-US"/>
              <a:t>SHAFT COUNTER</a:t>
            </a:r>
            <a:r>
              <a:rPr lang="en-US" baseline="0"/>
              <a:t> K0PA</a:t>
            </a:r>
            <a:r>
              <a:rPr lang="en-US"/>
              <a:t> REJECTION JUNE-22</a:t>
            </a:r>
          </a:p>
        </c:rich>
      </c:tx>
      <c:layout>
        <c:manualLayout>
          <c:xMode val="edge"/>
          <c:yMode val="edge"/>
          <c:x val="0.22703538295336845"/>
          <c:y val="0"/>
        </c:manualLayout>
      </c:layout>
      <c:overlay val="0"/>
      <c:spPr>
        <a:noFill/>
        <a:ln>
          <a:noFill/>
        </a:ln>
        <a:effectLst/>
      </c:spPr>
    </c:title>
    <c:autoTitleDeleted val="0"/>
    <c:plotArea>
      <c:layout>
        <c:manualLayout>
          <c:layoutTarget val="inner"/>
          <c:xMode val="edge"/>
          <c:yMode val="edge"/>
          <c:x val="0.10558932608671442"/>
          <c:y val="0.24552196407547824"/>
          <c:w val="0.770869185906217"/>
          <c:h val="0.35009710205977335"/>
        </c:manualLayout>
      </c:layout>
      <c:barChart>
        <c:barDir val="col"/>
        <c:grouping val="clustered"/>
        <c:varyColors val="0"/>
        <c:ser>
          <c:idx val="0"/>
          <c:order val="0"/>
          <c:tx>
            <c:strRef>
              <c:f>'HARD LINE'!$C$35</c:f>
              <c:strCache>
                <c:ptCount val="1"/>
                <c:pt idx="0">
                  <c:v>Rej. Qty</c:v>
                </c:pt>
              </c:strCache>
            </c:strRef>
          </c:tx>
          <c:spPr>
            <a:solidFill>
              <a:srgbClr val="FF0000"/>
            </a:solidFill>
            <a:ln>
              <a:solidFill>
                <a:sysClr val="window" lastClr="FFFFFF"/>
              </a:solidFill>
            </a:ln>
            <a:effectLst/>
          </c:spPr>
          <c:invertIfNegative val="0"/>
          <c:dLbls>
            <c:dLbl>
              <c:idx val="0"/>
              <c:layout>
                <c:manualLayout>
                  <c:x val="-1.3237454151038691E-2"/>
                  <c:y val="2.153080521132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C22-44F7-B37D-FAA28382B5E2}"/>
                </c:ext>
              </c:extLst>
            </c:dLbl>
            <c:spPr>
              <a:noFill/>
              <a:ln>
                <a:noFill/>
              </a:ln>
              <a:effectLst/>
            </c:spPr>
            <c:txPr>
              <a:bodyPr rot="-5400000"/>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'HARD LINE'!$B$36</c:f>
              <c:strCache>
                <c:ptCount val="1"/>
                <c:pt idx="0">
                  <c:v>GRINDING U/S</c:v>
                </c:pt>
              </c:strCache>
            </c:strRef>
          </c:cat>
          <c:val>
            <c:numRef>
              <c:f>'HARD LINE'!$C$36</c:f>
              <c:numCache>
                <c:formatCode>0</c:formatCode>
                <c:ptCount val="1"/>
                <c:pt idx="0">
                  <c:v>76</c:v>
                </c:pt>
              </c:numCache>
            </c:numRef>
          </c:val>
          <c:extLst>
            <c:ext xmlns:c16="http://schemas.microsoft.com/office/drawing/2014/chart" uri="{C3380CC4-5D6E-409C-BE32-E72D297353CC}">
              <c16:uniqueId val="{00000001-8C22-44F7-B37D-FAA28382B5E2}"/>
            </c:ext>
          </c:extLst>
        </c:ser>
        <c:dLbls>
          <c:showLegendKey val="0"/>
          <c:showVal val="1"/>
          <c:showCatName val="0"/>
          <c:showSerName val="0"/>
          <c:showPercent val="0"/>
          <c:showBubbleSize val="0"/>
        </c:dLbls>
        <c:gapWidth val="0"/>
        <c:axId val="225684944"/>
        <c:axId val="226279248"/>
      </c:barChart>
      <c:lineChart>
        <c:grouping val="standard"/>
        <c:varyColors val="0"/>
        <c:ser>
          <c:idx val="1"/>
          <c:order val="1"/>
          <c:tx>
            <c:strRef>
              <c:f>'HARD LINE'!$E$35</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8535151560313639E-2"/>
                  <c:y val="-0.114487193433130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C22-44F7-B37D-FAA28382B5E2}"/>
                </c:ext>
              </c:extLst>
            </c:dLbl>
            <c:spPr>
              <a:noFill/>
              <a:ln>
                <a:noFill/>
              </a:ln>
              <a:effectLst/>
            </c:spPr>
            <c:txPr>
              <a:bodyPr rot="-5400000"/>
              <a:lstStyle/>
              <a:p>
                <a:pPr>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'HARD LINE'!$B$36</c:f>
              <c:strCache>
                <c:ptCount val="1"/>
                <c:pt idx="0">
                  <c:v>GRINDING U/S</c:v>
                </c:pt>
              </c:strCache>
            </c:strRef>
          </c:cat>
          <c:val>
            <c:numRef>
              <c:f>'HARD LINE'!$E$36</c:f>
              <c:numCache>
                <c:formatCode>0.0</c:formatCode>
                <c:ptCount val="1"/>
                <c:pt idx="0">
                  <c:v>100</c:v>
                </c:pt>
              </c:numCache>
            </c:numRef>
          </c:val>
          <c:smooth val="0"/>
          <c:extLst>
            <c:ext xmlns:c16="http://schemas.microsoft.com/office/drawing/2014/chart" uri="{C3380CC4-5D6E-409C-BE32-E72D297353CC}">
              <c16:uniqueId val="{00000003-8C22-44F7-B37D-FAA28382B5E2}"/>
            </c:ext>
          </c:extLst>
        </c:ser>
        <c:dLbls>
          <c:showLegendKey val="0"/>
          <c:showVal val="0"/>
          <c:showCatName val="0"/>
          <c:showSerName val="0"/>
          <c:showPercent val="0"/>
          <c:showBubbleSize val="0"/>
        </c:dLbls>
        <c:marker val="1"/>
        <c:smooth val="0"/>
        <c:axId val="226280368"/>
        <c:axId val="226279808"/>
      </c:lineChart>
      <c:catAx>
        <c:axId val="225684944"/>
        <c:scaling>
          <c:orientation val="minMax"/>
        </c:scaling>
        <c:delete val="0"/>
        <c:axPos val="b"/>
        <c:title>
          <c:tx>
            <c:rich>
              <a:bodyPr rot="0" vert="horz"/>
              <a:lstStyle/>
              <a:p>
                <a:pPr>
                  <a:defRPr/>
                </a:pPr>
                <a:r>
                  <a:rPr lang="en-US"/>
                  <a:t>DEFECTS</a:t>
                </a:r>
              </a:p>
            </c:rich>
          </c:tx>
          <c:layout>
            <c:manualLayout>
              <c:xMode val="edge"/>
              <c:yMode val="edge"/>
              <c:x val="0.44197802961543281"/>
              <c:y val="0.92146122643760442"/>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a:lstStyle/>
          <a:p>
            <a:pPr>
              <a:defRPr sz="1000"/>
            </a:pPr>
            <a:endParaRPr lang="en-US"/>
          </a:p>
        </c:txPr>
        <c:crossAx val="226279248"/>
        <c:crosses val="autoZero"/>
        <c:auto val="1"/>
        <c:lblAlgn val="ctr"/>
        <c:lblOffset val="100"/>
        <c:noMultiLvlLbl val="0"/>
      </c:catAx>
      <c:valAx>
        <c:axId val="226279248"/>
        <c:scaling>
          <c:orientation val="minMax"/>
          <c:max val="76"/>
          <c:min val="0"/>
        </c:scaling>
        <c:delete val="0"/>
        <c:axPos val="l"/>
        <c:title>
          <c:tx>
            <c:rich>
              <a:bodyPr rot="-5400000" vert="horz"/>
              <a:lstStyle/>
              <a:p>
                <a:pPr>
                  <a:defRPr/>
                </a:pPr>
                <a:r>
                  <a:rPr lang="en-US"/>
                  <a:t>Rejection Qty</a:t>
                </a:r>
              </a:p>
            </c:rich>
          </c:tx>
          <c:layout>
            <c:manualLayout>
              <c:xMode val="edge"/>
              <c:yMode val="edge"/>
              <c:x val="3.6446501448023981E-3"/>
              <c:y val="0.31245973106627956"/>
            </c:manualLayout>
          </c:layout>
          <c:overlay val="0"/>
          <c:spPr>
            <a:noFill/>
            <a:ln>
              <a:noFill/>
            </a:ln>
            <a:effectLst/>
          </c:spPr>
        </c:title>
        <c:numFmt formatCode="0" sourceLinked="1"/>
        <c:majorTickMark val="out"/>
        <c:minorTickMark val="none"/>
        <c:tickLblPos val="nextTo"/>
        <c:spPr>
          <a:noFill/>
          <a:ln>
            <a:solidFill>
              <a:schemeClr val="tx1"/>
            </a:solidFill>
          </a:ln>
          <a:effectLst/>
        </c:spPr>
        <c:txPr>
          <a:bodyPr rot="-60000000" vert="horz"/>
          <a:lstStyle/>
          <a:p>
            <a:pPr>
              <a:defRPr/>
            </a:pPr>
            <a:endParaRPr lang="en-US"/>
          </a:p>
        </c:txPr>
        <c:crossAx val="225684944"/>
        <c:crosses val="autoZero"/>
        <c:crossBetween val="between"/>
        <c:majorUnit val="15"/>
      </c:valAx>
      <c:valAx>
        <c:axId val="226279808"/>
        <c:scaling>
          <c:orientation val="minMax"/>
          <c:max val="100"/>
          <c:min val="0"/>
        </c:scaling>
        <c:delete val="0"/>
        <c:axPos val="r"/>
        <c:title>
          <c:tx>
            <c:rich>
              <a:bodyPr rot="-5400000" vert="horz"/>
              <a:lstStyle/>
              <a:p>
                <a:pPr>
                  <a:defRPr/>
                </a:pPr>
                <a:r>
                  <a:rPr lang="en-US"/>
                  <a:t>Cum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vert="horz"/>
          <a:lstStyle/>
          <a:p>
            <a:pPr>
              <a:defRPr/>
            </a:pPr>
            <a:endParaRPr lang="en-US"/>
          </a:p>
        </c:txPr>
        <c:crossAx val="226280368"/>
        <c:crosses val="max"/>
        <c:crossBetween val="between"/>
        <c:majorUnit val="20"/>
      </c:valAx>
      <c:catAx>
        <c:axId val="226280368"/>
        <c:scaling>
          <c:orientation val="minMax"/>
        </c:scaling>
        <c:delete val="1"/>
        <c:axPos val="b"/>
        <c:numFmt formatCode="General" sourceLinked="1"/>
        <c:majorTickMark val="out"/>
        <c:minorTickMark val="none"/>
        <c:tickLblPos val="nextTo"/>
        <c:crossAx val="226279808"/>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1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vert="horz"/>
          <a:lstStyle/>
          <a:p>
            <a:pPr>
              <a:defRPr sz="1400"/>
            </a:pPr>
            <a:r>
              <a:rPr lang="en-US" sz="1400" baseline="0"/>
              <a:t>SHAFT MAIN K0NA </a:t>
            </a:r>
            <a:r>
              <a:rPr lang="en-US" sz="1400"/>
              <a:t>REJECTION</a:t>
            </a:r>
            <a:r>
              <a:rPr lang="en-US" sz="1400" baseline="0"/>
              <a:t> JUNE</a:t>
            </a:r>
            <a:r>
              <a:rPr lang="en-US" sz="1400"/>
              <a:t>-22</a:t>
            </a:r>
          </a:p>
        </c:rich>
      </c:tx>
      <c:layout>
        <c:manualLayout>
          <c:xMode val="edge"/>
          <c:yMode val="edge"/>
          <c:x val="0.22646604286588007"/>
          <c:y val="0"/>
        </c:manualLayout>
      </c:layout>
      <c:overlay val="0"/>
      <c:spPr>
        <a:noFill/>
        <a:ln>
          <a:noFill/>
        </a:ln>
        <a:effectLst/>
      </c:spPr>
    </c:title>
    <c:autoTitleDeleted val="0"/>
    <c:plotArea>
      <c:layout>
        <c:manualLayout>
          <c:layoutTarget val="inner"/>
          <c:xMode val="edge"/>
          <c:yMode val="edge"/>
          <c:x val="0.17334345538646234"/>
          <c:y val="0.21260010498687665"/>
          <c:w val="0.68007956404552561"/>
          <c:h val="0.38412771213883484"/>
        </c:manualLayout>
      </c:layout>
      <c:barChart>
        <c:barDir val="col"/>
        <c:grouping val="clustered"/>
        <c:varyColors val="0"/>
        <c:ser>
          <c:idx val="0"/>
          <c:order val="0"/>
          <c:tx>
            <c:strRef>
              <c:f>'HARD LINE'!$C$49</c:f>
              <c:strCache>
                <c:ptCount val="1"/>
                <c:pt idx="0">
                  <c:v>Rej. Qty</c:v>
                </c:pt>
              </c:strCache>
            </c:strRef>
          </c:tx>
          <c:spPr>
            <a:solidFill>
              <a:srgbClr val="FF0000"/>
            </a:solidFill>
            <a:ln>
              <a:solidFill>
                <a:sysClr val="window" lastClr="FFFFFF"/>
              </a:solidFill>
            </a:ln>
            <a:effectLst/>
          </c:spPr>
          <c:invertIfNegative val="0"/>
          <c:dLbls>
            <c:spPr>
              <a:noFill/>
              <a:ln>
                <a:noFill/>
              </a:ln>
              <a:effectLst/>
            </c:spPr>
            <c:txPr>
              <a:bodyPr wrap="square" lIns="72000" tIns="19050" rIns="72000" bIns="19050" anchor="ctr">
                <a:spAutoFit/>
              </a:bodyPr>
              <a:lstStyle/>
              <a:p>
                <a:pPr>
                  <a:defRPr>
                    <a:solidFill>
                      <a:sysClr val="windowText" lastClr="00000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'HARD LINE'!$B$50:$B$55</c:f>
              <c:strCache>
                <c:ptCount val="6"/>
                <c:pt idx="0">
                  <c:v>GRINDING UNCLEAR</c:v>
                </c:pt>
                <c:pt idx="1">
                  <c:v>GRINDING U/S</c:v>
                </c:pt>
                <c:pt idx="2">
                  <c:v>GRINDING DASH</c:v>
                </c:pt>
                <c:pt idx="3">
                  <c:v>DENT &amp; DAMAGE</c:v>
                </c:pt>
                <c:pt idx="4">
                  <c:v>GRINDING OVALITY</c:v>
                </c:pt>
                <c:pt idx="5">
                  <c:v>THREAD DAMAGE</c:v>
                </c:pt>
              </c:strCache>
            </c:strRef>
          </c:cat>
          <c:val>
            <c:numRef>
              <c:f>'HARD LINE'!$C$50:$C$55</c:f>
              <c:numCache>
                <c:formatCode>0</c:formatCode>
                <c:ptCount val="6"/>
                <c:pt idx="0" formatCode="General">
                  <c:v>129</c:v>
                </c:pt>
                <c:pt idx="1">
                  <c:v>22</c:v>
                </c:pt>
                <c:pt idx="2" formatCode="General">
                  <c:v>12</c:v>
                </c:pt>
                <c:pt idx="3" formatCode="General">
                  <c:v>12</c:v>
                </c:pt>
                <c:pt idx="4" formatCode="General">
                  <c:v>10</c:v>
                </c:pt>
                <c:pt idx="5" formatCode="General">
                  <c:v>6</c:v>
                </c:pt>
              </c:numCache>
            </c:numRef>
          </c:val>
          <c:extLst>
            <c:ext xmlns:c16="http://schemas.microsoft.com/office/drawing/2014/chart" uri="{C3380CC4-5D6E-409C-BE32-E72D297353CC}">
              <c16:uniqueId val="{00000001-FC29-4588-A09C-12ECA758D2A4}"/>
            </c:ext>
          </c:extLst>
        </c:ser>
        <c:dLbls>
          <c:showLegendKey val="0"/>
          <c:showVal val="1"/>
          <c:showCatName val="0"/>
          <c:showSerName val="0"/>
          <c:showPercent val="0"/>
          <c:showBubbleSize val="0"/>
        </c:dLbls>
        <c:gapWidth val="0"/>
        <c:axId val="226283168"/>
        <c:axId val="226283728"/>
      </c:barChart>
      <c:lineChart>
        <c:grouping val="standard"/>
        <c:varyColors val="0"/>
        <c:ser>
          <c:idx val="1"/>
          <c:order val="1"/>
          <c:tx>
            <c:strRef>
              <c:f>'HARD LINE'!$E$49</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spPr>
              <a:noFill/>
              <a:ln>
                <a:noFill/>
              </a:ln>
              <a:effectLst/>
            </c:spPr>
            <c:txPr>
              <a:bodyPr rot="-5400000" vert="horz" wrap="square" lIns="38100" tIns="19050" rIns="38100" bIns="19050" anchor="ctr">
                <a:spAutoFit/>
              </a:bodyPr>
              <a:lstStyle/>
              <a:p>
                <a:pPr>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trendlineType val="linear"/>
            <c:dispRSqr val="0"/>
            <c:dispEq val="0"/>
          </c:trendline>
          <c:cat>
            <c:strRef>
              <c:f>'HARD LINE'!$B$50:$B$55</c:f>
              <c:strCache>
                <c:ptCount val="6"/>
                <c:pt idx="0">
                  <c:v>GRINDING UNCLEAR</c:v>
                </c:pt>
                <c:pt idx="1">
                  <c:v>GRINDING U/S</c:v>
                </c:pt>
                <c:pt idx="2">
                  <c:v>GRINDING DASH</c:v>
                </c:pt>
                <c:pt idx="3">
                  <c:v>DENT &amp; DAMAGE</c:v>
                </c:pt>
                <c:pt idx="4">
                  <c:v>GRINDING OVALITY</c:v>
                </c:pt>
                <c:pt idx="5">
                  <c:v>THREAD DAMAGE</c:v>
                </c:pt>
              </c:strCache>
            </c:strRef>
          </c:cat>
          <c:val>
            <c:numRef>
              <c:f>'HARD LINE'!$E$50:$E$55</c:f>
              <c:numCache>
                <c:formatCode>0.0</c:formatCode>
                <c:ptCount val="6"/>
                <c:pt idx="0">
                  <c:v>67.539267015706798</c:v>
                </c:pt>
                <c:pt idx="1">
                  <c:v>79.057591623036643</c:v>
                </c:pt>
                <c:pt idx="2">
                  <c:v>85.340314136125656</c:v>
                </c:pt>
                <c:pt idx="3">
                  <c:v>91.623036649214669</c:v>
                </c:pt>
                <c:pt idx="4">
                  <c:v>96.858638743455501</c:v>
                </c:pt>
                <c:pt idx="5">
                  <c:v>100</c:v>
                </c:pt>
              </c:numCache>
            </c:numRef>
          </c:val>
          <c:smooth val="0"/>
          <c:extLst>
            <c:ext xmlns:c16="http://schemas.microsoft.com/office/drawing/2014/chart" uri="{C3380CC4-5D6E-409C-BE32-E72D297353CC}">
              <c16:uniqueId val="{00000003-FC29-4588-A09C-12ECA758D2A4}"/>
            </c:ext>
          </c:extLst>
        </c:ser>
        <c:dLbls>
          <c:showLegendKey val="0"/>
          <c:showVal val="0"/>
          <c:showCatName val="0"/>
          <c:showSerName val="0"/>
          <c:showPercent val="0"/>
          <c:showBubbleSize val="0"/>
        </c:dLbls>
        <c:marker val="1"/>
        <c:smooth val="0"/>
        <c:axId val="226283168"/>
        <c:axId val="226283728"/>
      </c:lineChart>
      <c:catAx>
        <c:axId val="226283168"/>
        <c:scaling>
          <c:orientation val="minMax"/>
        </c:scaling>
        <c:delete val="0"/>
        <c:axPos val="b"/>
        <c:title>
          <c:tx>
            <c:rich>
              <a:bodyPr rot="0" vert="horz"/>
              <a:lstStyle/>
              <a:p>
                <a:pPr>
                  <a:defRPr sz="1200"/>
                </a:pPr>
                <a:r>
                  <a:rPr lang="en-US" sz="1200"/>
                  <a:t>DEFECT</a:t>
                </a:r>
              </a:p>
            </c:rich>
          </c:tx>
          <c:layout>
            <c:manualLayout>
              <c:xMode val="edge"/>
              <c:yMode val="edge"/>
              <c:x val="0.55259089250614968"/>
              <c:y val="0.90586666666666649"/>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a:lstStyle/>
          <a:p>
            <a:pPr>
              <a:defRPr sz="1000" b="0"/>
            </a:pPr>
            <a:endParaRPr lang="en-US"/>
          </a:p>
        </c:txPr>
        <c:crossAx val="226283728"/>
        <c:crosses val="autoZero"/>
        <c:auto val="1"/>
        <c:lblAlgn val="ctr"/>
        <c:lblOffset val="100"/>
        <c:noMultiLvlLbl val="0"/>
      </c:catAx>
      <c:valAx>
        <c:axId val="226283728"/>
        <c:scaling>
          <c:orientation val="minMax"/>
          <c:max val="191"/>
          <c:min val="0"/>
        </c:scaling>
        <c:delete val="0"/>
        <c:axPos val="l"/>
        <c:title>
          <c:tx>
            <c:rich>
              <a:bodyPr rot="-5400000" vert="horz"/>
              <a:lstStyle/>
              <a:p>
                <a:pPr>
                  <a:defRPr sz="1200"/>
                </a:pPr>
                <a:r>
                  <a:rPr lang="en-US" sz="1200"/>
                  <a:t>Rejection Qty</a:t>
                </a:r>
              </a:p>
            </c:rich>
          </c:tx>
          <c:layout>
            <c:manualLayout>
              <c:xMode val="edge"/>
              <c:yMode val="edge"/>
              <c:x val="3.6446501448023981E-3"/>
              <c:y val="0.31245973106627956"/>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vert="horz"/>
          <a:lstStyle/>
          <a:p>
            <a:pPr>
              <a:defRPr sz="1200"/>
            </a:pPr>
            <a:endParaRPr lang="en-US"/>
          </a:p>
        </c:txPr>
        <c:crossAx val="226283168"/>
        <c:crosses val="autoZero"/>
        <c:crossBetween val="between"/>
        <c:majorUnit val="30"/>
      </c:val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4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vert="horz"/>
          <a:lstStyle/>
          <a:p>
            <a:pPr>
              <a:defRPr sz="1600" u="sng"/>
            </a:pPr>
            <a:r>
              <a:rPr lang="en-US" sz="1600" u="sng"/>
              <a:t>HONNING REJECTION PARETO</a:t>
            </a:r>
            <a:r>
              <a:rPr lang="en-US" sz="1600" u="sng" baseline="0"/>
              <a:t> JUNE </a:t>
            </a:r>
            <a:r>
              <a:rPr lang="en-US" sz="1600" u="sng"/>
              <a:t>-22</a:t>
            </a:r>
          </a:p>
        </c:rich>
      </c:tx>
      <c:layout>
        <c:manualLayout>
          <c:xMode val="edge"/>
          <c:yMode val="edge"/>
          <c:x val="0.25152039034451357"/>
          <c:y val="0"/>
        </c:manualLayout>
      </c:layout>
      <c:overlay val="0"/>
      <c:spPr>
        <a:noFill/>
        <a:ln>
          <a:noFill/>
        </a:ln>
        <a:effectLst/>
      </c:spPr>
    </c:title>
    <c:autoTitleDeleted val="0"/>
    <c:plotArea>
      <c:layout>
        <c:manualLayout>
          <c:layoutTarget val="inner"/>
          <c:xMode val="edge"/>
          <c:yMode val="edge"/>
          <c:x val="8.3154958391292E-2"/>
          <c:y val="0.18297061015521207"/>
          <c:w val="0.82139550655709281"/>
          <c:h val="0.56241677197757689"/>
        </c:manualLayout>
      </c:layout>
      <c:barChart>
        <c:barDir val="col"/>
        <c:grouping val="clustered"/>
        <c:varyColors val="0"/>
        <c:ser>
          <c:idx val="0"/>
          <c:order val="0"/>
          <c:tx>
            <c:strRef>
              <c:f>HONNING!$C$2</c:f>
              <c:strCache>
                <c:ptCount val="1"/>
                <c:pt idx="0">
                  <c:v>Rej Qty</c:v>
                </c:pt>
              </c:strCache>
            </c:strRef>
          </c:tx>
          <c:spPr>
            <a:solidFill>
              <a:srgbClr val="FF0000"/>
            </a:solidFill>
            <a:ln>
              <a:solidFill>
                <a:sysClr val="window" lastClr="FFFFFF"/>
              </a:solidFill>
            </a:ln>
            <a:effectLst/>
          </c:spPr>
          <c:invertIfNegative val="0"/>
          <c:dLbls>
            <c:dLbl>
              <c:idx val="0"/>
              <c:layout>
                <c:manualLayout>
                  <c:x val="-1.3237454151038691E-2"/>
                  <c:y val="2.153080521132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F81-4113-9714-4EC781F6B49B}"/>
                </c:ext>
              </c:extLst>
            </c:dLbl>
            <c:spPr>
              <a:noFill/>
              <a:ln>
                <a:noFill/>
              </a:ln>
              <a:effectLst/>
            </c:spPr>
            <c:txPr>
              <a:bodyPr rot="-5400000"/>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HONNING!$B$3:$B$19</c:f>
              <c:strCache>
                <c:ptCount val="17"/>
                <c:pt idx="0">
                  <c:v>GPDN -ECN2</c:v>
                </c:pt>
                <c:pt idx="1">
                  <c:v>GPD HLX</c:v>
                </c:pt>
                <c:pt idx="2">
                  <c:v>GEAR REAR WHEEL-WEGO</c:v>
                </c:pt>
                <c:pt idx="3">
                  <c:v>GPD-KONA</c:v>
                </c:pt>
                <c:pt idx="4">
                  <c:v>GPD -TVS APACHE</c:v>
                </c:pt>
                <c:pt idx="5">
                  <c:v>C2-KONA</c:v>
                </c:pt>
                <c:pt idx="6">
                  <c:v>C5-KONA</c:v>
                </c:pt>
                <c:pt idx="7">
                  <c:v>GPDN-HLX</c:v>
                </c:pt>
                <c:pt idx="8">
                  <c:v>C1 -K1CA</c:v>
                </c:pt>
                <c:pt idx="9">
                  <c:v>M2  - K1CA</c:v>
                </c:pt>
                <c:pt idx="10">
                  <c:v>M5-KONA</c:v>
                </c:pt>
                <c:pt idx="11">
                  <c:v>C1-KONA</c:v>
                </c:pt>
                <c:pt idx="12">
                  <c:v>Gear Final -KOPA</c:v>
                </c:pt>
                <c:pt idx="13">
                  <c:v>C3-KONA</c:v>
                </c:pt>
                <c:pt idx="14">
                  <c:v>GPD -TVS STAR</c:v>
                </c:pt>
                <c:pt idx="15">
                  <c:v>GPD -TVS SPORTS</c:v>
                </c:pt>
                <c:pt idx="16">
                  <c:v>C4 -K1CA</c:v>
                </c:pt>
              </c:strCache>
            </c:strRef>
          </c:cat>
          <c:val>
            <c:numRef>
              <c:f>HONNING!$C$3:$C$19</c:f>
              <c:numCache>
                <c:formatCode>0</c:formatCode>
                <c:ptCount val="17"/>
                <c:pt idx="0" formatCode="General">
                  <c:v>191</c:v>
                </c:pt>
                <c:pt idx="1">
                  <c:v>60</c:v>
                </c:pt>
                <c:pt idx="2">
                  <c:v>30</c:v>
                </c:pt>
                <c:pt idx="3">
                  <c:v>17</c:v>
                </c:pt>
                <c:pt idx="4">
                  <c:v>16</c:v>
                </c:pt>
                <c:pt idx="5">
                  <c:v>12</c:v>
                </c:pt>
                <c:pt idx="6" formatCode="General">
                  <c:v>11</c:v>
                </c:pt>
                <c:pt idx="7" formatCode="General">
                  <c:v>9</c:v>
                </c:pt>
                <c:pt idx="8" formatCode="General">
                  <c:v>8</c:v>
                </c:pt>
                <c:pt idx="9" formatCode="General">
                  <c:v>7</c:v>
                </c:pt>
                <c:pt idx="10" formatCode="General">
                  <c:v>6</c:v>
                </c:pt>
                <c:pt idx="11" formatCode="General">
                  <c:v>4</c:v>
                </c:pt>
                <c:pt idx="12" formatCode="General">
                  <c:v>4</c:v>
                </c:pt>
                <c:pt idx="13">
                  <c:v>3</c:v>
                </c:pt>
                <c:pt idx="14" formatCode="General">
                  <c:v>3</c:v>
                </c:pt>
                <c:pt idx="15" formatCode="General">
                  <c:v>2</c:v>
                </c:pt>
                <c:pt idx="16" formatCode="General">
                  <c:v>2</c:v>
                </c:pt>
              </c:numCache>
            </c:numRef>
          </c:val>
          <c:extLst>
            <c:ext xmlns:c16="http://schemas.microsoft.com/office/drawing/2014/chart" uri="{C3380CC4-5D6E-409C-BE32-E72D297353CC}">
              <c16:uniqueId val="{00000001-AF81-4113-9714-4EC781F6B49B}"/>
            </c:ext>
          </c:extLst>
        </c:ser>
        <c:dLbls>
          <c:showLegendKey val="0"/>
          <c:showVal val="1"/>
          <c:showCatName val="0"/>
          <c:showSerName val="0"/>
          <c:showPercent val="0"/>
          <c:showBubbleSize val="0"/>
        </c:dLbls>
        <c:gapWidth val="0"/>
        <c:axId val="226288208"/>
        <c:axId val="226288768"/>
      </c:barChart>
      <c:lineChart>
        <c:grouping val="standard"/>
        <c:varyColors val="0"/>
        <c:ser>
          <c:idx val="1"/>
          <c:order val="1"/>
          <c:tx>
            <c:strRef>
              <c:f>HONNING!$E$2</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1.8535151560313639E-2"/>
                  <c:y val="-0.114487193433130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F81-4113-9714-4EC781F6B49B}"/>
                </c:ext>
              </c:extLst>
            </c:dLbl>
            <c:spPr>
              <a:noFill/>
              <a:ln>
                <a:noFill/>
              </a:ln>
              <a:effectLst/>
            </c:spPr>
            <c:txPr>
              <a:bodyPr rot="-5400000"/>
              <a:lstStyle/>
              <a:p>
                <a:pPr>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HONNING!$B$3:$B$19</c:f>
              <c:strCache>
                <c:ptCount val="17"/>
                <c:pt idx="0">
                  <c:v>GPDN -ECN2</c:v>
                </c:pt>
                <c:pt idx="1">
                  <c:v>GPD HLX</c:v>
                </c:pt>
                <c:pt idx="2">
                  <c:v>GEAR REAR WHEEL-WEGO</c:v>
                </c:pt>
                <c:pt idx="3">
                  <c:v>GPD-KONA</c:v>
                </c:pt>
                <c:pt idx="4">
                  <c:v>GPD -TVS APACHE</c:v>
                </c:pt>
                <c:pt idx="5">
                  <c:v>C2-KONA</c:v>
                </c:pt>
                <c:pt idx="6">
                  <c:v>C5-KONA</c:v>
                </c:pt>
                <c:pt idx="7">
                  <c:v>GPDN-HLX</c:v>
                </c:pt>
                <c:pt idx="8">
                  <c:v>C1 -K1CA</c:v>
                </c:pt>
                <c:pt idx="9">
                  <c:v>M2  - K1CA</c:v>
                </c:pt>
                <c:pt idx="10">
                  <c:v>M5-KONA</c:v>
                </c:pt>
                <c:pt idx="11">
                  <c:v>C1-KONA</c:v>
                </c:pt>
                <c:pt idx="12">
                  <c:v>Gear Final -KOPA</c:v>
                </c:pt>
                <c:pt idx="13">
                  <c:v>C3-KONA</c:v>
                </c:pt>
                <c:pt idx="14">
                  <c:v>GPD -TVS STAR</c:v>
                </c:pt>
                <c:pt idx="15">
                  <c:v>GPD -TVS SPORTS</c:v>
                </c:pt>
                <c:pt idx="16">
                  <c:v>C4 -K1CA</c:v>
                </c:pt>
              </c:strCache>
            </c:strRef>
          </c:cat>
          <c:val>
            <c:numRef>
              <c:f>HONNING!$E$3:$E$19</c:f>
              <c:numCache>
                <c:formatCode>0.0</c:formatCode>
                <c:ptCount val="17"/>
                <c:pt idx="0">
                  <c:v>49.61038961038961</c:v>
                </c:pt>
                <c:pt idx="1">
                  <c:v>65.194805194805198</c:v>
                </c:pt>
                <c:pt idx="2">
                  <c:v>72.987012987012989</c:v>
                </c:pt>
                <c:pt idx="3">
                  <c:v>77.402597402597408</c:v>
                </c:pt>
                <c:pt idx="4">
                  <c:v>81.558441558441558</c:v>
                </c:pt>
                <c:pt idx="5">
                  <c:v>84.675324675324674</c:v>
                </c:pt>
                <c:pt idx="6">
                  <c:v>87.532467532467535</c:v>
                </c:pt>
                <c:pt idx="7">
                  <c:v>89.870129870129873</c:v>
                </c:pt>
                <c:pt idx="8">
                  <c:v>91.94805194805194</c:v>
                </c:pt>
                <c:pt idx="9">
                  <c:v>93.766233766233768</c:v>
                </c:pt>
                <c:pt idx="10">
                  <c:v>95.324675324675326</c:v>
                </c:pt>
                <c:pt idx="11">
                  <c:v>96.36363636363636</c:v>
                </c:pt>
                <c:pt idx="12">
                  <c:v>97.402597402597408</c:v>
                </c:pt>
                <c:pt idx="13">
                  <c:v>98.181818181818187</c:v>
                </c:pt>
                <c:pt idx="14">
                  <c:v>98.961038961038966</c:v>
                </c:pt>
                <c:pt idx="15">
                  <c:v>99.480519480519476</c:v>
                </c:pt>
                <c:pt idx="16">
                  <c:v>100</c:v>
                </c:pt>
              </c:numCache>
            </c:numRef>
          </c:val>
          <c:smooth val="0"/>
          <c:extLst>
            <c:ext xmlns:c16="http://schemas.microsoft.com/office/drawing/2014/chart" uri="{C3380CC4-5D6E-409C-BE32-E72D297353CC}">
              <c16:uniqueId val="{00000003-AF81-4113-9714-4EC781F6B49B}"/>
            </c:ext>
          </c:extLst>
        </c:ser>
        <c:dLbls>
          <c:showLegendKey val="0"/>
          <c:showVal val="0"/>
          <c:showCatName val="0"/>
          <c:showSerName val="0"/>
          <c:showPercent val="0"/>
          <c:showBubbleSize val="0"/>
        </c:dLbls>
        <c:marker val="1"/>
        <c:smooth val="0"/>
        <c:axId val="226289888"/>
        <c:axId val="226289328"/>
      </c:lineChart>
      <c:catAx>
        <c:axId val="226288208"/>
        <c:scaling>
          <c:orientation val="minMax"/>
        </c:scaling>
        <c:delete val="0"/>
        <c:axPos val="b"/>
        <c:title>
          <c:tx>
            <c:rich>
              <a:bodyPr rot="0" vert="horz"/>
              <a:lstStyle/>
              <a:p>
                <a:pPr>
                  <a:defRPr sz="1200"/>
                </a:pPr>
                <a:r>
                  <a:rPr lang="en-US" sz="1200"/>
                  <a:t>PARTS</a:t>
                </a:r>
              </a:p>
            </c:rich>
          </c:tx>
          <c:layout>
            <c:manualLayout>
              <c:xMode val="edge"/>
              <c:yMode val="edge"/>
              <c:x val="0.47378127723774688"/>
              <c:y val="0.92146126178672128"/>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a:lstStyle/>
          <a:p>
            <a:pPr>
              <a:defRPr sz="1100" b="0"/>
            </a:pPr>
            <a:endParaRPr lang="en-US"/>
          </a:p>
        </c:txPr>
        <c:crossAx val="226288768"/>
        <c:crosses val="autoZero"/>
        <c:auto val="1"/>
        <c:lblAlgn val="ctr"/>
        <c:lblOffset val="100"/>
        <c:noMultiLvlLbl val="0"/>
      </c:catAx>
      <c:valAx>
        <c:axId val="226288768"/>
        <c:scaling>
          <c:orientation val="minMax"/>
          <c:max val="390"/>
          <c:min val="0"/>
        </c:scaling>
        <c:delete val="0"/>
        <c:axPos val="l"/>
        <c:title>
          <c:tx>
            <c:rich>
              <a:bodyPr rot="-5400000" vert="horz"/>
              <a:lstStyle/>
              <a:p>
                <a:pPr>
                  <a:defRPr sz="1200"/>
                </a:pPr>
                <a:r>
                  <a:rPr lang="en-US" sz="1200"/>
                  <a:t>Rejection Qty</a:t>
                </a:r>
              </a:p>
            </c:rich>
          </c:tx>
          <c:layout>
            <c:manualLayout>
              <c:xMode val="edge"/>
              <c:yMode val="edge"/>
              <c:x val="1.7738553867415725E-3"/>
              <c:y val="0.36184232526489746"/>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vert="horz"/>
          <a:lstStyle/>
          <a:p>
            <a:pPr>
              <a:defRPr sz="1200"/>
            </a:pPr>
            <a:endParaRPr lang="en-US"/>
          </a:p>
        </c:txPr>
        <c:crossAx val="226288208"/>
        <c:crosses val="autoZero"/>
        <c:crossBetween val="between"/>
      </c:valAx>
      <c:valAx>
        <c:axId val="226289328"/>
        <c:scaling>
          <c:orientation val="minMax"/>
          <c:max val="100"/>
        </c:scaling>
        <c:delete val="0"/>
        <c:axPos val="r"/>
        <c:title>
          <c:tx>
            <c:rich>
              <a:bodyPr rot="-5400000" vert="horz"/>
              <a:lstStyle/>
              <a:p>
                <a:pPr>
                  <a:defRPr sz="1200"/>
                </a:pPr>
                <a:r>
                  <a:rPr lang="en-US" sz="1200"/>
                  <a:t>Cum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vert="horz"/>
          <a:lstStyle/>
          <a:p>
            <a:pPr>
              <a:defRPr sz="1200"/>
            </a:pPr>
            <a:endParaRPr lang="en-US"/>
          </a:p>
        </c:txPr>
        <c:crossAx val="226289888"/>
        <c:crosses val="max"/>
        <c:crossBetween val="between"/>
        <c:majorUnit val="20"/>
      </c:valAx>
      <c:catAx>
        <c:axId val="226289888"/>
        <c:scaling>
          <c:orientation val="minMax"/>
        </c:scaling>
        <c:delete val="1"/>
        <c:axPos val="b"/>
        <c:numFmt formatCode="General" sourceLinked="1"/>
        <c:majorTickMark val="out"/>
        <c:minorTickMark val="none"/>
        <c:tickLblPos val="nextTo"/>
        <c:crossAx val="226289328"/>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4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vert="horz"/>
          <a:lstStyle/>
          <a:p>
            <a:pPr>
              <a:defRPr sz="1400" u="sng"/>
            </a:pPr>
            <a:r>
              <a:rPr lang="en-US" sz="1400" u="sng" baseline="0"/>
              <a:t>GPDN ECN-2  </a:t>
            </a:r>
            <a:r>
              <a:rPr lang="en-US" sz="1400" u="sng"/>
              <a:t>REJECTION JUNE-22</a:t>
            </a:r>
          </a:p>
        </c:rich>
      </c:tx>
      <c:layout>
        <c:manualLayout>
          <c:xMode val="edge"/>
          <c:yMode val="edge"/>
          <c:x val="0.29304198361343448"/>
          <c:y val="1.0973936899862825E-2"/>
        </c:manualLayout>
      </c:layout>
      <c:overlay val="0"/>
      <c:spPr>
        <a:noFill/>
        <a:ln>
          <a:noFill/>
        </a:ln>
        <a:effectLst/>
      </c:spPr>
    </c:title>
    <c:autoTitleDeleted val="0"/>
    <c:plotArea>
      <c:layout>
        <c:manualLayout>
          <c:layoutTarget val="inner"/>
          <c:xMode val="edge"/>
          <c:yMode val="edge"/>
          <c:x val="0.10747518830596926"/>
          <c:y val="0.21260012877986997"/>
          <c:w val="0.77275511679570963"/>
          <c:h val="0.38412771213883484"/>
        </c:manualLayout>
      </c:layout>
      <c:barChart>
        <c:barDir val="col"/>
        <c:grouping val="clustered"/>
        <c:varyColors val="0"/>
        <c:ser>
          <c:idx val="0"/>
          <c:order val="0"/>
          <c:spPr>
            <a:solidFill>
              <a:srgbClr val="FF0000"/>
            </a:solidFill>
            <a:ln>
              <a:solidFill>
                <a:sysClr val="window" lastClr="FFFFFF"/>
              </a:solidFill>
            </a:ln>
            <a:effectLst/>
          </c:spPr>
          <c:invertIfNegative val="0"/>
          <c:dLbls>
            <c:dLbl>
              <c:idx val="0"/>
              <c:layout>
                <c:manualLayout>
                  <c:x val="-5.4626884155612676E-2"/>
                  <c:y val="7.544803506501667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270-4F8F-8EFB-A37840BE328E}"/>
                </c:ext>
              </c:extLst>
            </c:dLbl>
            <c:spPr>
              <a:noFill/>
              <a:ln>
                <a:noFill/>
              </a:ln>
              <a:effectLst/>
            </c:spPr>
            <c:txPr>
              <a:bodyPr rot="-5400000"/>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HONNING!$B$25:$B$26</c:f>
              <c:strCache>
                <c:ptCount val="2"/>
                <c:pt idx="0">
                  <c:v>TCE MORE</c:v>
                </c:pt>
                <c:pt idx="1">
                  <c:v>ID O/S</c:v>
                </c:pt>
              </c:strCache>
            </c:strRef>
          </c:cat>
          <c:val>
            <c:numRef>
              <c:f>HONNING!$C$25:$C$26</c:f>
              <c:numCache>
                <c:formatCode>General</c:formatCode>
                <c:ptCount val="2"/>
                <c:pt idx="0" formatCode="0">
                  <c:v>185</c:v>
                </c:pt>
                <c:pt idx="1">
                  <c:v>6</c:v>
                </c:pt>
              </c:numCache>
            </c:numRef>
          </c:val>
          <c:extLst>
            <c:ext xmlns:c16="http://schemas.microsoft.com/office/drawing/2014/chart" uri="{C3380CC4-5D6E-409C-BE32-E72D297353CC}">
              <c16:uniqueId val="{00000001-1270-4F8F-8EFB-A37840BE328E}"/>
            </c:ext>
          </c:extLst>
        </c:ser>
        <c:dLbls>
          <c:showLegendKey val="0"/>
          <c:showVal val="1"/>
          <c:showCatName val="0"/>
          <c:showSerName val="0"/>
          <c:showPercent val="0"/>
          <c:showBubbleSize val="0"/>
        </c:dLbls>
        <c:gapWidth val="0"/>
        <c:axId val="226293248"/>
        <c:axId val="226293808"/>
      </c:barChart>
      <c:lineChart>
        <c:grouping val="standard"/>
        <c:varyColors val="0"/>
        <c:ser>
          <c:idx val="1"/>
          <c:order val="1"/>
          <c:spPr>
            <a:ln w="28575" cap="rnd">
              <a:solidFill>
                <a:srgbClr val="0070C0"/>
              </a:solidFill>
              <a:round/>
            </a:ln>
            <a:effectLst/>
          </c:spPr>
          <c:marker>
            <c:symbol val="diamond"/>
            <c:size val="5"/>
            <c:spPr>
              <a:solidFill>
                <a:srgbClr val="0070C0"/>
              </a:solidFill>
              <a:ln w="9525">
                <a:solidFill>
                  <a:srgbClr val="0070C0"/>
                </a:solidFill>
              </a:ln>
              <a:effectLst/>
            </c:spPr>
          </c:marker>
          <c:cat>
            <c:strRef>
              <c:f>HONNING!$B$25:$B$26</c:f>
              <c:strCache>
                <c:ptCount val="2"/>
                <c:pt idx="0">
                  <c:v>TCE MORE</c:v>
                </c:pt>
                <c:pt idx="1">
                  <c:v>ID O/S</c:v>
                </c:pt>
              </c:strCache>
            </c:strRef>
          </c:cat>
          <c:val>
            <c:numRef>
              <c:f>HONNING!$E$25:$E$26</c:f>
              <c:numCache>
                <c:formatCode>0.0</c:formatCode>
                <c:ptCount val="2"/>
                <c:pt idx="0">
                  <c:v>96.858638743455501</c:v>
                </c:pt>
                <c:pt idx="1">
                  <c:v>100</c:v>
                </c:pt>
              </c:numCache>
            </c:numRef>
          </c:val>
          <c:smooth val="0"/>
          <c:extLst>
            <c:ext xmlns:c16="http://schemas.microsoft.com/office/drawing/2014/chart" uri="{C3380CC4-5D6E-409C-BE32-E72D297353CC}">
              <c16:uniqueId val="{00000002-1270-4F8F-8EFB-A37840BE328E}"/>
            </c:ext>
          </c:extLst>
        </c:ser>
        <c:dLbls>
          <c:showLegendKey val="0"/>
          <c:showVal val="0"/>
          <c:showCatName val="0"/>
          <c:showSerName val="0"/>
          <c:showPercent val="0"/>
          <c:showBubbleSize val="0"/>
        </c:dLbls>
        <c:marker val="1"/>
        <c:smooth val="0"/>
        <c:axId val="32895712"/>
        <c:axId val="32906944"/>
      </c:lineChart>
      <c:catAx>
        <c:axId val="226293248"/>
        <c:scaling>
          <c:orientation val="minMax"/>
        </c:scaling>
        <c:delete val="0"/>
        <c:axPos val="b"/>
        <c:title>
          <c:tx>
            <c:rich>
              <a:bodyPr rot="0" vert="horz"/>
              <a:lstStyle/>
              <a:p>
                <a:pPr>
                  <a:defRPr sz="1200"/>
                </a:pPr>
                <a:r>
                  <a:rPr lang="en-US" sz="1200"/>
                  <a:t>DEFECTS</a:t>
                </a:r>
              </a:p>
            </c:rich>
          </c:tx>
          <c:layout>
            <c:manualLayout>
              <c:xMode val="edge"/>
              <c:yMode val="edge"/>
              <c:x val="0.44197802961543281"/>
              <c:y val="0.92146122643760442"/>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a:lstStyle/>
          <a:p>
            <a:pPr>
              <a:defRPr sz="1100" b="0"/>
            </a:pPr>
            <a:endParaRPr lang="en-US"/>
          </a:p>
        </c:txPr>
        <c:crossAx val="226293808"/>
        <c:crosses val="autoZero"/>
        <c:auto val="1"/>
        <c:lblAlgn val="ctr"/>
        <c:lblOffset val="100"/>
        <c:noMultiLvlLbl val="0"/>
      </c:catAx>
      <c:valAx>
        <c:axId val="226293808"/>
        <c:scaling>
          <c:orientation val="minMax"/>
          <c:max val="191"/>
          <c:min val="0"/>
        </c:scaling>
        <c:delete val="0"/>
        <c:axPos val="l"/>
        <c:title>
          <c:tx>
            <c:rich>
              <a:bodyPr rot="-5400000" vert="horz"/>
              <a:lstStyle/>
              <a:p>
                <a:pPr>
                  <a:defRPr sz="1200"/>
                </a:pPr>
                <a:r>
                  <a:rPr lang="en-US" sz="1200"/>
                  <a:t>Rejection Qty</a:t>
                </a:r>
              </a:p>
            </c:rich>
          </c:tx>
          <c:layout>
            <c:manualLayout>
              <c:xMode val="edge"/>
              <c:yMode val="edge"/>
              <c:x val="3.6446501448023981E-3"/>
              <c:y val="0.31245973106627956"/>
            </c:manualLayout>
          </c:layout>
          <c:overlay val="0"/>
          <c:spPr>
            <a:noFill/>
            <a:ln>
              <a:noFill/>
            </a:ln>
            <a:effectLst/>
          </c:spPr>
        </c:title>
        <c:numFmt formatCode="0" sourceLinked="1"/>
        <c:majorTickMark val="out"/>
        <c:minorTickMark val="none"/>
        <c:tickLblPos val="nextTo"/>
        <c:spPr>
          <a:noFill/>
          <a:ln>
            <a:solidFill>
              <a:schemeClr val="tx1"/>
            </a:solidFill>
          </a:ln>
          <a:effectLst/>
        </c:spPr>
        <c:txPr>
          <a:bodyPr rot="-60000000" vert="horz"/>
          <a:lstStyle/>
          <a:p>
            <a:pPr>
              <a:defRPr sz="1200"/>
            </a:pPr>
            <a:endParaRPr lang="en-US"/>
          </a:p>
        </c:txPr>
        <c:crossAx val="226293248"/>
        <c:crosses val="autoZero"/>
        <c:crossBetween val="between"/>
        <c:majorUnit val="60"/>
      </c:valAx>
      <c:valAx>
        <c:axId val="32906944"/>
        <c:scaling>
          <c:orientation val="minMax"/>
          <c:max val="100"/>
        </c:scaling>
        <c:delete val="0"/>
        <c:axPos val="r"/>
        <c:numFmt formatCode="0.0" sourceLinked="1"/>
        <c:majorTickMark val="out"/>
        <c:minorTickMark val="none"/>
        <c:tickLblPos val="nextTo"/>
        <c:crossAx val="32895712"/>
        <c:crosses val="max"/>
        <c:crossBetween val="between"/>
      </c:valAx>
      <c:catAx>
        <c:axId val="32895712"/>
        <c:scaling>
          <c:orientation val="minMax"/>
        </c:scaling>
        <c:delete val="1"/>
        <c:axPos val="b"/>
        <c:numFmt formatCode="General" sourceLinked="1"/>
        <c:majorTickMark val="out"/>
        <c:minorTickMark val="none"/>
        <c:tickLblPos val="nextTo"/>
        <c:crossAx val="3290694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4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vert="horz"/>
          <a:lstStyle/>
          <a:p>
            <a:pPr>
              <a:defRPr/>
            </a:pPr>
            <a:r>
              <a:rPr lang="en-US" baseline="0"/>
              <a:t>GPD HLX  </a:t>
            </a:r>
            <a:r>
              <a:rPr lang="en-US"/>
              <a:t>REJECTION</a:t>
            </a:r>
            <a:r>
              <a:rPr lang="en-US" baseline="0"/>
              <a:t> JUNE</a:t>
            </a:r>
            <a:r>
              <a:rPr lang="en-US"/>
              <a:t>-22</a:t>
            </a:r>
          </a:p>
        </c:rich>
      </c:tx>
      <c:layout>
        <c:manualLayout>
          <c:xMode val="edge"/>
          <c:yMode val="edge"/>
          <c:x val="0.24969285045293174"/>
          <c:y val="3.292181069958848E-2"/>
        </c:manualLayout>
      </c:layout>
      <c:overlay val="0"/>
      <c:spPr>
        <a:noFill/>
        <a:ln>
          <a:noFill/>
        </a:ln>
        <a:effectLst/>
      </c:spPr>
    </c:title>
    <c:autoTitleDeleted val="0"/>
    <c:plotArea>
      <c:layout>
        <c:manualLayout>
          <c:layoutTarget val="inner"/>
          <c:xMode val="edge"/>
          <c:yMode val="edge"/>
          <c:x val="0.10747518830596926"/>
          <c:y val="0.21260012877986997"/>
          <c:w val="0.77275511679570963"/>
          <c:h val="0.38412771213883484"/>
        </c:manualLayout>
      </c:layout>
      <c:barChart>
        <c:barDir val="col"/>
        <c:grouping val="clustered"/>
        <c:varyColors val="0"/>
        <c:ser>
          <c:idx val="0"/>
          <c:order val="0"/>
          <c:spPr>
            <a:solidFill>
              <a:srgbClr val="FF0000"/>
            </a:solidFill>
            <a:ln>
              <a:solidFill>
                <a:sysClr val="window" lastClr="FFFFFF"/>
              </a:solidFill>
            </a:ln>
            <a:effectLst/>
          </c:spPr>
          <c:invertIfNegative val="0"/>
          <c:dLbls>
            <c:dLbl>
              <c:idx val="0"/>
              <c:layout>
                <c:manualLayout>
                  <c:x val="-4.718365649838329E-2"/>
                  <c:y val="2.152879038268364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148-4122-BE39-EC14D306515E}"/>
                </c:ext>
              </c:extLst>
            </c:dLbl>
            <c:spPr>
              <a:noFill/>
              <a:ln>
                <a:noFill/>
              </a:ln>
              <a:effectLst/>
            </c:spPr>
            <c:txPr>
              <a:bodyPr rot="-5400000"/>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HONNING!$B$36:$B$38</c:f>
              <c:strCache>
                <c:ptCount val="3"/>
                <c:pt idx="0">
                  <c:v>HONNING UNCLEAR</c:v>
                </c:pt>
                <c:pt idx="1">
                  <c:v>TCE OUT</c:v>
                </c:pt>
                <c:pt idx="2">
                  <c:v>HONNING BORE O/S</c:v>
                </c:pt>
              </c:strCache>
            </c:strRef>
          </c:cat>
          <c:val>
            <c:numRef>
              <c:f>HONNING!$C$36:$C$38</c:f>
              <c:numCache>
                <c:formatCode>General</c:formatCode>
                <c:ptCount val="3"/>
                <c:pt idx="0" formatCode="0">
                  <c:v>44</c:v>
                </c:pt>
                <c:pt idx="1">
                  <c:v>9</c:v>
                </c:pt>
                <c:pt idx="2">
                  <c:v>1</c:v>
                </c:pt>
              </c:numCache>
            </c:numRef>
          </c:val>
          <c:extLst>
            <c:ext xmlns:c16="http://schemas.microsoft.com/office/drawing/2014/chart" uri="{C3380CC4-5D6E-409C-BE32-E72D297353CC}">
              <c16:uniqueId val="{00000001-7148-4122-BE39-EC14D306515E}"/>
            </c:ext>
          </c:extLst>
        </c:ser>
        <c:dLbls>
          <c:showLegendKey val="0"/>
          <c:showVal val="1"/>
          <c:showCatName val="0"/>
          <c:showSerName val="0"/>
          <c:showPercent val="0"/>
          <c:showBubbleSize val="0"/>
        </c:dLbls>
        <c:gapWidth val="0"/>
        <c:axId val="226789424"/>
        <c:axId val="226789984"/>
      </c:barChart>
      <c:lineChart>
        <c:grouping val="standard"/>
        <c:varyColors val="0"/>
        <c:ser>
          <c:idx val="1"/>
          <c:order val="1"/>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5.981579035293858E-3"/>
                  <c:y val="-2.12086452156443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148-4122-BE39-EC14D306515E}"/>
                </c:ext>
              </c:extLst>
            </c:dLbl>
            <c:spPr>
              <a:noFill/>
              <a:ln>
                <a:noFill/>
              </a:ln>
              <a:effectLst/>
            </c:spPr>
            <c:txPr>
              <a:bodyPr rot="-5400000"/>
              <a:lstStyle/>
              <a:p>
                <a:pPr>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HONNING!$B$36</c:f>
              <c:strCache>
                <c:ptCount val="1"/>
                <c:pt idx="0">
                  <c:v>HONNING UNCLEAR</c:v>
                </c:pt>
              </c:strCache>
            </c:strRef>
          </c:cat>
          <c:val>
            <c:numRef>
              <c:f>HONNING!$E$36</c:f>
              <c:numCache>
                <c:formatCode>0.0</c:formatCode>
                <c:ptCount val="1"/>
                <c:pt idx="0">
                  <c:v>81.481481481481481</c:v>
                </c:pt>
              </c:numCache>
            </c:numRef>
          </c:val>
          <c:smooth val="0"/>
          <c:extLst>
            <c:ext xmlns:c16="http://schemas.microsoft.com/office/drawing/2014/chart" uri="{C3380CC4-5D6E-409C-BE32-E72D297353CC}">
              <c16:uniqueId val="{00000003-7148-4122-BE39-EC14D306515E}"/>
            </c:ext>
          </c:extLst>
        </c:ser>
        <c:dLbls>
          <c:showLegendKey val="0"/>
          <c:showVal val="0"/>
          <c:showCatName val="0"/>
          <c:showSerName val="0"/>
          <c:showPercent val="0"/>
          <c:showBubbleSize val="0"/>
        </c:dLbls>
        <c:marker val="1"/>
        <c:smooth val="0"/>
        <c:axId val="226791104"/>
        <c:axId val="226790544"/>
      </c:lineChart>
      <c:catAx>
        <c:axId val="226789424"/>
        <c:scaling>
          <c:orientation val="minMax"/>
        </c:scaling>
        <c:delete val="0"/>
        <c:axPos val="b"/>
        <c:title>
          <c:tx>
            <c:rich>
              <a:bodyPr rot="0" vert="horz"/>
              <a:lstStyle/>
              <a:p>
                <a:pPr>
                  <a:defRPr/>
                </a:pPr>
                <a:r>
                  <a:rPr lang="en-US"/>
                  <a:t>DEFECTS</a:t>
                </a:r>
              </a:p>
            </c:rich>
          </c:tx>
          <c:layout>
            <c:manualLayout>
              <c:xMode val="edge"/>
              <c:yMode val="edge"/>
              <c:x val="0.44197802961543281"/>
              <c:y val="0.92146122643760442"/>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a:lstStyle/>
          <a:p>
            <a:pPr>
              <a:defRPr/>
            </a:pPr>
            <a:endParaRPr lang="en-US"/>
          </a:p>
        </c:txPr>
        <c:crossAx val="226789984"/>
        <c:crosses val="autoZero"/>
        <c:auto val="1"/>
        <c:lblAlgn val="ctr"/>
        <c:lblOffset val="100"/>
        <c:noMultiLvlLbl val="0"/>
      </c:catAx>
      <c:valAx>
        <c:axId val="226789984"/>
        <c:scaling>
          <c:orientation val="minMax"/>
          <c:max val="54"/>
          <c:min val="0"/>
        </c:scaling>
        <c:delete val="0"/>
        <c:axPos val="l"/>
        <c:title>
          <c:tx>
            <c:rich>
              <a:bodyPr rot="-5400000" vert="horz"/>
              <a:lstStyle/>
              <a:p>
                <a:pPr>
                  <a:defRPr/>
                </a:pPr>
                <a:r>
                  <a:rPr lang="en-US"/>
                  <a:t>Rejection Qty</a:t>
                </a:r>
              </a:p>
            </c:rich>
          </c:tx>
          <c:layout>
            <c:manualLayout>
              <c:xMode val="edge"/>
              <c:yMode val="edge"/>
              <c:x val="3.6446501448023981E-3"/>
              <c:y val="0.31245973106627956"/>
            </c:manualLayout>
          </c:layout>
          <c:overlay val="0"/>
          <c:spPr>
            <a:noFill/>
            <a:ln>
              <a:noFill/>
            </a:ln>
            <a:effectLst/>
          </c:spPr>
        </c:title>
        <c:numFmt formatCode="0" sourceLinked="1"/>
        <c:majorTickMark val="out"/>
        <c:minorTickMark val="none"/>
        <c:tickLblPos val="nextTo"/>
        <c:spPr>
          <a:noFill/>
          <a:ln>
            <a:solidFill>
              <a:schemeClr val="tx1"/>
            </a:solidFill>
          </a:ln>
          <a:effectLst/>
        </c:spPr>
        <c:txPr>
          <a:bodyPr rot="-60000000" vert="horz"/>
          <a:lstStyle/>
          <a:p>
            <a:pPr>
              <a:defRPr/>
            </a:pPr>
            <a:endParaRPr lang="en-US"/>
          </a:p>
        </c:txPr>
        <c:crossAx val="226789424"/>
        <c:crosses val="autoZero"/>
        <c:crossBetween val="between"/>
        <c:majorUnit val="10"/>
      </c:valAx>
      <c:valAx>
        <c:axId val="226790544"/>
        <c:scaling>
          <c:orientation val="minMax"/>
          <c:max val="100"/>
          <c:min val="0"/>
        </c:scaling>
        <c:delete val="0"/>
        <c:axPos val="r"/>
        <c:title>
          <c:tx>
            <c:rich>
              <a:bodyPr rot="-5400000" vert="horz"/>
              <a:lstStyle/>
              <a:p>
                <a:pPr>
                  <a:defRPr/>
                </a:pPr>
                <a:r>
                  <a:rPr lang="en-US"/>
                  <a:t>Cum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vert="horz"/>
          <a:lstStyle/>
          <a:p>
            <a:pPr>
              <a:defRPr/>
            </a:pPr>
            <a:endParaRPr lang="en-US"/>
          </a:p>
        </c:txPr>
        <c:crossAx val="226791104"/>
        <c:crosses val="max"/>
        <c:crossBetween val="between"/>
        <c:majorUnit val="20"/>
      </c:valAx>
      <c:catAx>
        <c:axId val="226791104"/>
        <c:scaling>
          <c:orientation val="minMax"/>
        </c:scaling>
        <c:delete val="1"/>
        <c:axPos val="b"/>
        <c:numFmt formatCode="General" sourceLinked="1"/>
        <c:majorTickMark val="out"/>
        <c:minorTickMark val="none"/>
        <c:tickLblPos val="nextTo"/>
        <c:crossAx val="22679054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1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vert="horz"/>
          <a:lstStyle/>
          <a:p>
            <a:pPr>
              <a:defRPr sz="1400"/>
            </a:pPr>
            <a:r>
              <a:rPr lang="en-US" sz="1400" baseline="0"/>
              <a:t>GEAR REAR WHEEL WEGO </a:t>
            </a:r>
            <a:r>
              <a:rPr lang="en-US" sz="1400"/>
              <a:t>REJECTION</a:t>
            </a:r>
            <a:r>
              <a:rPr lang="en-US" sz="1400" baseline="0"/>
              <a:t> JUNE</a:t>
            </a:r>
            <a:r>
              <a:rPr lang="en-US" sz="1400"/>
              <a:t>-22</a:t>
            </a:r>
          </a:p>
        </c:rich>
      </c:tx>
      <c:layout>
        <c:manualLayout>
          <c:xMode val="edge"/>
          <c:yMode val="edge"/>
          <c:x val="0.24589446770614984"/>
          <c:y val="0"/>
        </c:manualLayout>
      </c:layout>
      <c:overlay val="0"/>
      <c:spPr>
        <a:noFill/>
        <a:ln>
          <a:noFill/>
        </a:ln>
        <a:effectLst/>
      </c:spPr>
    </c:title>
    <c:autoTitleDeleted val="0"/>
    <c:plotArea>
      <c:layout>
        <c:manualLayout>
          <c:layoutTarget val="inner"/>
          <c:xMode val="edge"/>
          <c:yMode val="edge"/>
          <c:x val="0.10747518830596926"/>
          <c:y val="0.21260012877986997"/>
          <c:w val="0.77275511679570963"/>
          <c:h val="0.38412771213883484"/>
        </c:manualLayout>
      </c:layout>
      <c:barChart>
        <c:barDir val="col"/>
        <c:grouping val="clustered"/>
        <c:varyColors val="0"/>
        <c:ser>
          <c:idx val="0"/>
          <c:order val="0"/>
          <c:tx>
            <c:strRef>
              <c:f>HONNING!$C$49</c:f>
              <c:strCache>
                <c:ptCount val="1"/>
                <c:pt idx="0">
                  <c:v>Qty</c:v>
                </c:pt>
              </c:strCache>
            </c:strRef>
          </c:tx>
          <c:spPr>
            <a:solidFill>
              <a:srgbClr val="FF0000"/>
            </a:solidFill>
            <a:ln>
              <a:solidFill>
                <a:sysClr val="window" lastClr="FFFFFF"/>
              </a:solidFill>
            </a:ln>
            <a:effectLst/>
          </c:spPr>
          <c:invertIfNegative val="0"/>
          <c:dLbls>
            <c:dLbl>
              <c:idx val="0"/>
              <c:layout>
                <c:manualLayout>
                  <c:x val="-3.2096433490368156E-2"/>
                  <c:y val="2.152879038268364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BE2-44DD-B063-AB6444352C3B}"/>
                </c:ext>
              </c:extLst>
            </c:dLbl>
            <c:spPr>
              <a:noFill/>
              <a:ln>
                <a:noFill/>
              </a:ln>
              <a:effectLst/>
            </c:spPr>
            <c:txPr>
              <a:bodyPr rot="-5400000"/>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HONNING!$B$50:$B$51</c:f>
              <c:strCache>
                <c:ptCount val="2"/>
                <c:pt idx="0">
                  <c:v>HONNING BORE O/S</c:v>
                </c:pt>
                <c:pt idx="1">
                  <c:v>HONNING OVALITY</c:v>
                </c:pt>
              </c:strCache>
            </c:strRef>
          </c:cat>
          <c:val>
            <c:numRef>
              <c:f>HONNING!$C$50:$C$51</c:f>
              <c:numCache>
                <c:formatCode>0</c:formatCode>
                <c:ptCount val="2"/>
                <c:pt idx="0">
                  <c:v>22</c:v>
                </c:pt>
                <c:pt idx="1">
                  <c:v>8</c:v>
                </c:pt>
              </c:numCache>
            </c:numRef>
          </c:val>
          <c:extLst>
            <c:ext xmlns:c16="http://schemas.microsoft.com/office/drawing/2014/chart" uri="{C3380CC4-5D6E-409C-BE32-E72D297353CC}">
              <c16:uniqueId val="{00000001-1BE2-44DD-B063-AB6444352C3B}"/>
            </c:ext>
          </c:extLst>
        </c:ser>
        <c:dLbls>
          <c:showLegendKey val="0"/>
          <c:showVal val="1"/>
          <c:showCatName val="0"/>
          <c:showSerName val="0"/>
          <c:showPercent val="0"/>
          <c:showBubbleSize val="0"/>
        </c:dLbls>
        <c:gapWidth val="0"/>
        <c:axId val="226793904"/>
        <c:axId val="226794464"/>
      </c:barChart>
      <c:lineChart>
        <c:grouping val="standard"/>
        <c:varyColors val="0"/>
        <c:ser>
          <c:idx val="1"/>
          <c:order val="1"/>
          <c:tx>
            <c:strRef>
              <c:f>HONNING!$E$49</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cat>
            <c:strRef>
              <c:f>HONNING!$B$50</c:f>
              <c:strCache>
                <c:ptCount val="1"/>
                <c:pt idx="0">
                  <c:v>HONNING BORE O/S</c:v>
                </c:pt>
              </c:strCache>
            </c:strRef>
          </c:cat>
          <c:val>
            <c:numRef>
              <c:f>HONNING!$E$50</c:f>
              <c:numCache>
                <c:formatCode>0.0</c:formatCode>
                <c:ptCount val="1"/>
                <c:pt idx="0">
                  <c:v>73.333333333333329</c:v>
                </c:pt>
              </c:numCache>
            </c:numRef>
          </c:val>
          <c:smooth val="0"/>
          <c:extLst>
            <c:ext xmlns:c16="http://schemas.microsoft.com/office/drawing/2014/chart" uri="{C3380CC4-5D6E-409C-BE32-E72D297353CC}">
              <c16:uniqueId val="{00000002-1BE2-44DD-B063-AB6444352C3B}"/>
            </c:ext>
          </c:extLst>
        </c:ser>
        <c:dLbls>
          <c:showLegendKey val="0"/>
          <c:showVal val="0"/>
          <c:showCatName val="0"/>
          <c:showSerName val="0"/>
          <c:showPercent val="0"/>
          <c:showBubbleSize val="0"/>
        </c:dLbls>
        <c:marker val="1"/>
        <c:smooth val="0"/>
        <c:axId val="226795584"/>
        <c:axId val="226795024"/>
      </c:lineChart>
      <c:catAx>
        <c:axId val="226793904"/>
        <c:scaling>
          <c:orientation val="minMax"/>
        </c:scaling>
        <c:delete val="0"/>
        <c:axPos val="b"/>
        <c:title>
          <c:tx>
            <c:rich>
              <a:bodyPr rot="0" vert="horz"/>
              <a:lstStyle/>
              <a:p>
                <a:pPr>
                  <a:defRPr sz="1200"/>
                </a:pPr>
                <a:r>
                  <a:rPr lang="en-US" sz="1200"/>
                  <a:t>DEFECTS</a:t>
                </a:r>
              </a:p>
            </c:rich>
          </c:tx>
          <c:layout>
            <c:manualLayout>
              <c:xMode val="edge"/>
              <c:yMode val="edge"/>
              <c:x val="0.44197802961543281"/>
              <c:y val="0.92146122643760442"/>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a:lstStyle/>
          <a:p>
            <a:pPr>
              <a:defRPr sz="1100" b="0"/>
            </a:pPr>
            <a:endParaRPr lang="en-US"/>
          </a:p>
        </c:txPr>
        <c:crossAx val="226794464"/>
        <c:crosses val="autoZero"/>
        <c:auto val="1"/>
        <c:lblAlgn val="ctr"/>
        <c:lblOffset val="100"/>
        <c:noMultiLvlLbl val="0"/>
      </c:catAx>
      <c:valAx>
        <c:axId val="226794464"/>
        <c:scaling>
          <c:orientation val="minMax"/>
          <c:max val="37"/>
          <c:min val="0"/>
        </c:scaling>
        <c:delete val="0"/>
        <c:axPos val="l"/>
        <c:title>
          <c:tx>
            <c:rich>
              <a:bodyPr rot="-5400000" vert="horz"/>
              <a:lstStyle/>
              <a:p>
                <a:pPr>
                  <a:defRPr sz="1200"/>
                </a:pPr>
                <a:r>
                  <a:rPr lang="en-US" sz="1200"/>
                  <a:t>Rejection Qty</a:t>
                </a:r>
              </a:p>
            </c:rich>
          </c:tx>
          <c:layout>
            <c:manualLayout>
              <c:xMode val="edge"/>
              <c:yMode val="edge"/>
              <c:x val="3.6446501448023981E-3"/>
              <c:y val="0.31245973106627956"/>
            </c:manualLayout>
          </c:layout>
          <c:overlay val="0"/>
          <c:spPr>
            <a:noFill/>
            <a:ln>
              <a:noFill/>
            </a:ln>
            <a:effectLst/>
          </c:spPr>
        </c:title>
        <c:numFmt formatCode="0" sourceLinked="1"/>
        <c:majorTickMark val="out"/>
        <c:minorTickMark val="none"/>
        <c:tickLblPos val="nextTo"/>
        <c:spPr>
          <a:noFill/>
          <a:ln>
            <a:solidFill>
              <a:schemeClr val="tx1"/>
            </a:solidFill>
          </a:ln>
          <a:effectLst/>
        </c:spPr>
        <c:txPr>
          <a:bodyPr rot="-60000000" vert="horz"/>
          <a:lstStyle/>
          <a:p>
            <a:pPr>
              <a:defRPr sz="1200"/>
            </a:pPr>
            <a:endParaRPr lang="en-US"/>
          </a:p>
        </c:txPr>
        <c:crossAx val="226793904"/>
        <c:crosses val="autoZero"/>
        <c:crossBetween val="between"/>
        <c:majorUnit val="9"/>
      </c:valAx>
      <c:valAx>
        <c:axId val="226795024"/>
        <c:scaling>
          <c:orientation val="minMax"/>
          <c:max val="100"/>
          <c:min val="0"/>
        </c:scaling>
        <c:delete val="0"/>
        <c:axPos val="r"/>
        <c:title>
          <c:tx>
            <c:rich>
              <a:bodyPr rot="-5400000" vert="horz"/>
              <a:lstStyle/>
              <a:p>
                <a:pPr>
                  <a:defRPr sz="1200"/>
                </a:pPr>
                <a:r>
                  <a:rPr lang="en-US" sz="1200"/>
                  <a:t>Cum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vert="horz"/>
          <a:lstStyle/>
          <a:p>
            <a:pPr>
              <a:defRPr sz="1200"/>
            </a:pPr>
            <a:endParaRPr lang="en-US"/>
          </a:p>
        </c:txPr>
        <c:crossAx val="226795584"/>
        <c:crosses val="max"/>
        <c:crossBetween val="between"/>
        <c:majorUnit val="20"/>
      </c:valAx>
      <c:catAx>
        <c:axId val="226795584"/>
        <c:scaling>
          <c:orientation val="minMax"/>
        </c:scaling>
        <c:delete val="1"/>
        <c:axPos val="b"/>
        <c:numFmt formatCode="General" sourceLinked="1"/>
        <c:majorTickMark val="out"/>
        <c:minorTickMark val="none"/>
        <c:tickLblPos val="nextTo"/>
        <c:crossAx val="22679502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4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sng" strike="noStrike" kern="1200" spc="0" baseline="0">
                <a:solidFill>
                  <a:sysClr val="windowText" lastClr="000000"/>
                </a:solidFill>
                <a:latin typeface="+mn-lt"/>
                <a:ea typeface="+mn-ea"/>
                <a:cs typeface="+mn-cs"/>
              </a:defRPr>
            </a:pPr>
            <a:r>
              <a:rPr lang="en-US" sz="1800" b="1" u="sng"/>
              <a:t>FORGING LINE REJECTION  JUNE-22</a:t>
            </a:r>
          </a:p>
        </c:rich>
      </c:tx>
      <c:layout>
        <c:manualLayout>
          <c:xMode val="edge"/>
          <c:yMode val="edge"/>
          <c:x val="0.20232819570539193"/>
          <c:y val="7.4074074074074077E-3"/>
        </c:manualLayout>
      </c:layout>
      <c:overlay val="0"/>
      <c:spPr>
        <a:noFill/>
        <a:ln>
          <a:noFill/>
        </a:ln>
        <a:effectLst/>
      </c:spPr>
    </c:title>
    <c:autoTitleDeleted val="0"/>
    <c:plotArea>
      <c:layout>
        <c:manualLayout>
          <c:layoutTarget val="inner"/>
          <c:xMode val="edge"/>
          <c:yMode val="edge"/>
          <c:x val="0.10525664191473556"/>
          <c:y val="0.21260009706381947"/>
          <c:w val="0.77275511679570963"/>
          <c:h val="0.49703761850571926"/>
        </c:manualLayout>
      </c:layout>
      <c:barChart>
        <c:barDir val="col"/>
        <c:grouping val="clustered"/>
        <c:varyColors val="0"/>
        <c:ser>
          <c:idx val="0"/>
          <c:order val="0"/>
          <c:tx>
            <c:strRef>
              <c:f>Forging!$C$1</c:f>
              <c:strCache>
                <c:ptCount val="1"/>
                <c:pt idx="0">
                  <c:v>Rej Qty</c:v>
                </c:pt>
              </c:strCache>
            </c:strRef>
          </c:tx>
          <c:spPr>
            <a:solidFill>
              <a:srgbClr val="FF0000"/>
            </a:solidFill>
            <a:ln>
              <a:solidFill>
                <a:sysClr val="window" lastClr="FFFFFF"/>
              </a:solidFill>
            </a:ln>
            <a:effectLst/>
          </c:spPr>
          <c:invertIfNegative val="0"/>
          <c:dLbls>
            <c:dLbl>
              <c:idx val="0"/>
              <c:layout>
                <c:manualLayout>
                  <c:x val="-1.0474547163086096E-2"/>
                  <c:y val="-3.22967640638631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7B6-4BD9-AEBC-CDB7E87D5B5E}"/>
                </c:ext>
              </c:extLst>
            </c:dLbl>
            <c:spPr>
              <a:noFill/>
              <a:ln>
                <a:noFill/>
              </a:ln>
              <a:effectLst/>
            </c:spPr>
            <c:txPr>
              <a:bodyPr rot="-5400000" spcFirstLastPara="1" vertOverflow="ellipsis" wrap="square" anchor="ctr" anchorCtr="1"/>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Forging!$B$2:$B$15</c:f>
              <c:strCache>
                <c:ptCount val="14"/>
                <c:pt idx="0">
                  <c:v>RSD-KONA</c:v>
                </c:pt>
                <c:pt idx="1">
                  <c:v>M4-KONA</c:v>
                </c:pt>
                <c:pt idx="2">
                  <c:v>C5-KONA</c:v>
                </c:pt>
                <c:pt idx="3">
                  <c:v>M5-KONA</c:v>
                </c:pt>
                <c:pt idx="4">
                  <c:v>C4-KONA</c:v>
                </c:pt>
                <c:pt idx="5">
                  <c:v>M2  - K1CA</c:v>
                </c:pt>
                <c:pt idx="6">
                  <c:v>C4 -K1CA</c:v>
                </c:pt>
                <c:pt idx="7">
                  <c:v>M3 --K1CA</c:v>
                </c:pt>
                <c:pt idx="8">
                  <c:v>M4 - K1CA</c:v>
                </c:pt>
                <c:pt idx="9">
                  <c:v>M3-KONA</c:v>
                </c:pt>
                <c:pt idx="10">
                  <c:v>C3 -K1CA</c:v>
                </c:pt>
                <c:pt idx="11">
                  <c:v>C1 -K1CA</c:v>
                </c:pt>
                <c:pt idx="12">
                  <c:v>C3-KONA</c:v>
                </c:pt>
                <c:pt idx="13">
                  <c:v>PKS-KONA</c:v>
                </c:pt>
              </c:strCache>
            </c:strRef>
          </c:cat>
          <c:val>
            <c:numRef>
              <c:f>Forging!$C$2:$C$15</c:f>
              <c:numCache>
                <c:formatCode>General</c:formatCode>
                <c:ptCount val="14"/>
                <c:pt idx="0">
                  <c:v>183</c:v>
                </c:pt>
                <c:pt idx="1">
                  <c:v>132</c:v>
                </c:pt>
                <c:pt idx="2" formatCode="0">
                  <c:v>93</c:v>
                </c:pt>
                <c:pt idx="3" formatCode="0">
                  <c:v>77</c:v>
                </c:pt>
                <c:pt idx="4">
                  <c:v>59</c:v>
                </c:pt>
                <c:pt idx="5">
                  <c:v>58</c:v>
                </c:pt>
                <c:pt idx="6" formatCode="0">
                  <c:v>25</c:v>
                </c:pt>
                <c:pt idx="7">
                  <c:v>23</c:v>
                </c:pt>
                <c:pt idx="8" formatCode="0">
                  <c:v>18</c:v>
                </c:pt>
                <c:pt idx="9">
                  <c:v>16</c:v>
                </c:pt>
                <c:pt idx="10">
                  <c:v>15</c:v>
                </c:pt>
                <c:pt idx="11">
                  <c:v>9</c:v>
                </c:pt>
                <c:pt idx="12">
                  <c:v>6</c:v>
                </c:pt>
                <c:pt idx="13" formatCode="0">
                  <c:v>6</c:v>
                </c:pt>
              </c:numCache>
            </c:numRef>
          </c:val>
          <c:extLst>
            <c:ext xmlns:c16="http://schemas.microsoft.com/office/drawing/2014/chart" uri="{C3380CC4-5D6E-409C-BE32-E72D297353CC}">
              <c16:uniqueId val="{00000001-D7B6-4BD9-AEBC-CDB7E87D5B5E}"/>
            </c:ext>
          </c:extLst>
        </c:ser>
        <c:dLbls>
          <c:showLegendKey val="0"/>
          <c:showVal val="1"/>
          <c:showCatName val="0"/>
          <c:showSerName val="0"/>
          <c:showPercent val="0"/>
          <c:showBubbleSize val="0"/>
        </c:dLbls>
        <c:gapWidth val="0"/>
        <c:axId val="226798944"/>
        <c:axId val="226799504"/>
      </c:barChart>
      <c:lineChart>
        <c:grouping val="standard"/>
        <c:varyColors val="0"/>
        <c:ser>
          <c:idx val="1"/>
          <c:order val="1"/>
          <c:tx>
            <c:strRef>
              <c:f>Forging!$E$1</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2.5626294200662127E-2"/>
                  <c:y val="-0.1045245546360525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B6-4BD9-AEBC-CDB7E87D5B5E}"/>
                </c:ext>
              </c:extLst>
            </c:dLbl>
            <c:spPr>
              <a:noFill/>
              <a:ln>
                <a:noFill/>
              </a:ln>
              <a:effectLst/>
            </c:spPr>
            <c:txPr>
              <a:bodyPr rot="-540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Forging!$B$2:$B$15</c:f>
              <c:strCache>
                <c:ptCount val="14"/>
                <c:pt idx="0">
                  <c:v>RSD-KONA</c:v>
                </c:pt>
                <c:pt idx="1">
                  <c:v>M4-KONA</c:v>
                </c:pt>
                <c:pt idx="2">
                  <c:v>C5-KONA</c:v>
                </c:pt>
                <c:pt idx="3">
                  <c:v>M5-KONA</c:v>
                </c:pt>
                <c:pt idx="4">
                  <c:v>C4-KONA</c:v>
                </c:pt>
                <c:pt idx="5">
                  <c:v>M2  - K1CA</c:v>
                </c:pt>
                <c:pt idx="6">
                  <c:v>C4 -K1CA</c:v>
                </c:pt>
                <c:pt idx="7">
                  <c:v>M3 --K1CA</c:v>
                </c:pt>
                <c:pt idx="8">
                  <c:v>M4 - K1CA</c:v>
                </c:pt>
                <c:pt idx="9">
                  <c:v>M3-KONA</c:v>
                </c:pt>
                <c:pt idx="10">
                  <c:v>C3 -K1CA</c:v>
                </c:pt>
                <c:pt idx="11">
                  <c:v>C1 -K1CA</c:v>
                </c:pt>
                <c:pt idx="12">
                  <c:v>C3-KONA</c:v>
                </c:pt>
                <c:pt idx="13">
                  <c:v>PKS-KONA</c:v>
                </c:pt>
              </c:strCache>
            </c:strRef>
          </c:cat>
          <c:val>
            <c:numRef>
              <c:f>Forging!$E$2:$E$15</c:f>
              <c:numCache>
                <c:formatCode>0.0</c:formatCode>
                <c:ptCount val="14"/>
                <c:pt idx="0">
                  <c:v>25.416666666666664</c:v>
                </c:pt>
                <c:pt idx="1">
                  <c:v>43.75</c:v>
                </c:pt>
                <c:pt idx="2">
                  <c:v>56.666666666666664</c:v>
                </c:pt>
                <c:pt idx="3">
                  <c:v>67.361111111111114</c:v>
                </c:pt>
                <c:pt idx="4">
                  <c:v>75.555555555555557</c:v>
                </c:pt>
                <c:pt idx="5">
                  <c:v>83.611111111111114</c:v>
                </c:pt>
                <c:pt idx="6">
                  <c:v>87.083333333333329</c:v>
                </c:pt>
                <c:pt idx="7">
                  <c:v>90.277777777777786</c:v>
                </c:pt>
                <c:pt idx="8">
                  <c:v>92.777777777777786</c:v>
                </c:pt>
                <c:pt idx="9">
                  <c:v>95</c:v>
                </c:pt>
                <c:pt idx="10">
                  <c:v>97.083333333333329</c:v>
                </c:pt>
                <c:pt idx="11">
                  <c:v>98.333333333333329</c:v>
                </c:pt>
                <c:pt idx="12">
                  <c:v>99.166666666666671</c:v>
                </c:pt>
                <c:pt idx="13">
                  <c:v>100</c:v>
                </c:pt>
              </c:numCache>
            </c:numRef>
          </c:val>
          <c:smooth val="0"/>
          <c:extLst>
            <c:ext xmlns:c16="http://schemas.microsoft.com/office/drawing/2014/chart" uri="{C3380CC4-5D6E-409C-BE32-E72D297353CC}">
              <c16:uniqueId val="{00000003-D7B6-4BD9-AEBC-CDB7E87D5B5E}"/>
            </c:ext>
          </c:extLst>
        </c:ser>
        <c:dLbls>
          <c:showLegendKey val="0"/>
          <c:showVal val="0"/>
          <c:showCatName val="0"/>
          <c:showSerName val="0"/>
          <c:showPercent val="0"/>
          <c:showBubbleSize val="0"/>
        </c:dLbls>
        <c:marker val="1"/>
        <c:smooth val="0"/>
        <c:axId val="226800624"/>
        <c:axId val="226800064"/>
      </c:lineChart>
      <c:catAx>
        <c:axId val="226798944"/>
        <c:scaling>
          <c:orientation val="minMax"/>
        </c:scaling>
        <c:delete val="0"/>
        <c:axPos val="b"/>
        <c:title>
          <c:tx>
            <c:rich>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Parts</a:t>
                </a:r>
              </a:p>
            </c:rich>
          </c:tx>
          <c:layout>
            <c:manualLayout>
              <c:xMode val="edge"/>
              <c:yMode val="edge"/>
              <c:x val="0.44780934102769715"/>
              <c:y val="0.94950589495351823"/>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26799504"/>
        <c:crosses val="autoZero"/>
        <c:auto val="1"/>
        <c:lblAlgn val="ctr"/>
        <c:lblOffset val="100"/>
        <c:noMultiLvlLbl val="0"/>
      </c:catAx>
      <c:valAx>
        <c:axId val="226799504"/>
        <c:scaling>
          <c:orientation val="minMax"/>
          <c:max val="720"/>
          <c:min val="0"/>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Rejection Qty</a:t>
                </a:r>
              </a:p>
            </c:rich>
          </c:tx>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26798944"/>
        <c:crosses val="autoZero"/>
        <c:crossBetween val="between"/>
        <c:majorUnit val="100"/>
      </c:valAx>
      <c:valAx>
        <c:axId val="226800064"/>
        <c:scaling>
          <c:orientation val="minMax"/>
          <c:max val="100"/>
        </c:scaling>
        <c:delete val="0"/>
        <c:axPos val="r"/>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Cum %</a:t>
                </a:r>
              </a:p>
            </c:rich>
          </c:tx>
          <c:layout>
            <c:manualLayout>
              <c:xMode val="edge"/>
              <c:yMode val="edge"/>
              <c:x val="0.95611390284757114"/>
              <c:y val="0.31497523199089622"/>
            </c:manualLayout>
          </c:layout>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26800624"/>
        <c:crosses val="max"/>
        <c:crossBetween val="between"/>
        <c:majorUnit val="20"/>
      </c:valAx>
      <c:catAx>
        <c:axId val="226800624"/>
        <c:scaling>
          <c:orientation val="minMax"/>
        </c:scaling>
        <c:delete val="1"/>
        <c:axPos val="b"/>
        <c:numFmt formatCode="General" sourceLinked="1"/>
        <c:majorTickMark val="out"/>
        <c:minorTickMark val="none"/>
        <c:tickLblPos val="nextTo"/>
        <c:crossAx val="22680006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vert="horz"/>
          <a:lstStyle/>
          <a:p>
            <a:pPr>
              <a:defRPr/>
            </a:pPr>
            <a:r>
              <a:rPr lang="en-US" baseline="0"/>
              <a:t>M4 KONA </a:t>
            </a:r>
            <a:r>
              <a:rPr lang="en-US"/>
              <a:t>REJECTION JUNE-22</a:t>
            </a:r>
          </a:p>
        </c:rich>
      </c:tx>
      <c:layout>
        <c:manualLayout>
          <c:xMode val="edge"/>
          <c:yMode val="edge"/>
          <c:x val="0.29194094417235944"/>
          <c:y val="6.0882800608828003E-3"/>
        </c:manualLayout>
      </c:layout>
      <c:overlay val="0"/>
      <c:spPr>
        <a:noFill/>
        <a:ln>
          <a:noFill/>
        </a:ln>
        <a:effectLst/>
      </c:spPr>
    </c:title>
    <c:autoTitleDeleted val="0"/>
    <c:plotArea>
      <c:layout>
        <c:manualLayout>
          <c:layoutTarget val="inner"/>
          <c:xMode val="edge"/>
          <c:yMode val="edge"/>
          <c:x val="0.10747518830596926"/>
          <c:y val="0.21260012877986997"/>
          <c:w val="0.77275511679570963"/>
          <c:h val="0.38412771213883484"/>
        </c:manualLayout>
      </c:layout>
      <c:barChart>
        <c:barDir val="col"/>
        <c:grouping val="clustered"/>
        <c:varyColors val="0"/>
        <c:ser>
          <c:idx val="0"/>
          <c:order val="0"/>
          <c:spPr>
            <a:solidFill>
              <a:srgbClr val="FF0000"/>
            </a:solidFill>
            <a:ln>
              <a:solidFill>
                <a:sysClr val="window" lastClr="FFFFFF"/>
              </a:solidFill>
            </a:ln>
            <a:effectLst/>
          </c:spPr>
          <c:invertIfNegative val="0"/>
          <c:dLbls>
            <c:dLbl>
              <c:idx val="0"/>
              <c:layout>
                <c:manualLayout>
                  <c:x val="-6.9312270545621071E-2"/>
                  <c:y val="2.04177902419731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897-4F14-BBB5-2AC804E0E842}"/>
                </c:ext>
              </c:extLst>
            </c:dLbl>
            <c:spPr>
              <a:noFill/>
              <a:ln>
                <a:noFill/>
              </a:ln>
              <a:effectLst/>
            </c:spPr>
            <c:txPr>
              <a:bodyPr rot="-5400000"/>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Forging!$B$34</c:f>
              <c:strCache>
                <c:ptCount val="1"/>
                <c:pt idx="0">
                  <c:v>UNDERFILL</c:v>
                </c:pt>
              </c:strCache>
            </c:strRef>
          </c:cat>
          <c:val>
            <c:numRef>
              <c:f>Forging!$C$34</c:f>
              <c:numCache>
                <c:formatCode>General</c:formatCode>
                <c:ptCount val="1"/>
                <c:pt idx="0">
                  <c:v>132</c:v>
                </c:pt>
              </c:numCache>
            </c:numRef>
          </c:val>
          <c:extLst>
            <c:ext xmlns:c16="http://schemas.microsoft.com/office/drawing/2014/chart" uri="{C3380CC4-5D6E-409C-BE32-E72D297353CC}">
              <c16:uniqueId val="{00000001-E897-4F14-BBB5-2AC804E0E842}"/>
            </c:ext>
          </c:extLst>
        </c:ser>
        <c:dLbls>
          <c:showLegendKey val="0"/>
          <c:showVal val="1"/>
          <c:showCatName val="0"/>
          <c:showSerName val="0"/>
          <c:showPercent val="0"/>
          <c:showBubbleSize val="0"/>
        </c:dLbls>
        <c:gapWidth val="0"/>
        <c:axId val="227583360"/>
        <c:axId val="227583920"/>
      </c:barChart>
      <c:lineChart>
        <c:grouping val="standard"/>
        <c:varyColors val="0"/>
        <c:ser>
          <c:idx val="1"/>
          <c:order val="1"/>
          <c:spPr>
            <a:ln>
              <a:solidFill>
                <a:srgbClr val="1F497D">
                  <a:lumMod val="60000"/>
                  <a:lumOff val="40000"/>
                </a:srgbClr>
              </a:solidFill>
            </a:ln>
          </c:spPr>
          <c:marker>
            <c:symbol val="none"/>
          </c:marker>
          <c:dLbls>
            <c:dLbl>
              <c:idx val="0"/>
              <c:layout>
                <c:manualLayout>
                  <c:x val="2.9075804776739364E-2"/>
                  <c:y val="-6.0882800608828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5E-42C6-AD14-B5F6E8604F6B}"/>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Forging!$B$34</c:f>
              <c:strCache>
                <c:ptCount val="1"/>
                <c:pt idx="0">
                  <c:v>UNDERFILL</c:v>
                </c:pt>
              </c:strCache>
            </c:strRef>
          </c:cat>
          <c:val>
            <c:numRef>
              <c:f>Forging!$E$34</c:f>
              <c:numCache>
                <c:formatCode>0.0</c:formatCode>
                <c:ptCount val="1"/>
                <c:pt idx="0">
                  <c:v>100</c:v>
                </c:pt>
              </c:numCache>
            </c:numRef>
          </c:val>
          <c:smooth val="0"/>
          <c:extLst>
            <c:ext xmlns:c16="http://schemas.microsoft.com/office/drawing/2014/chart" uri="{C3380CC4-5D6E-409C-BE32-E72D297353CC}">
              <c16:uniqueId val="{00000000-CEEA-46ED-8FAB-BF99D8A23A55}"/>
            </c:ext>
          </c:extLst>
        </c:ser>
        <c:dLbls>
          <c:showLegendKey val="0"/>
          <c:showVal val="0"/>
          <c:showCatName val="0"/>
          <c:showSerName val="0"/>
          <c:showPercent val="0"/>
          <c:showBubbleSize val="0"/>
        </c:dLbls>
        <c:marker val="1"/>
        <c:smooth val="0"/>
        <c:axId val="227585040"/>
        <c:axId val="227584480"/>
      </c:lineChart>
      <c:catAx>
        <c:axId val="227583360"/>
        <c:scaling>
          <c:orientation val="minMax"/>
        </c:scaling>
        <c:delete val="0"/>
        <c:axPos val="b"/>
        <c:title>
          <c:tx>
            <c:rich>
              <a:bodyPr rot="0" vert="horz"/>
              <a:lstStyle/>
              <a:p>
                <a:pPr>
                  <a:defRPr/>
                </a:pPr>
                <a:r>
                  <a:rPr lang="en-US"/>
                  <a:t>DEFECTS</a:t>
                </a:r>
              </a:p>
            </c:rich>
          </c:tx>
          <c:layout>
            <c:manualLayout>
              <c:xMode val="edge"/>
              <c:yMode val="edge"/>
              <c:x val="0.44197802961543281"/>
              <c:y val="0.92146122643760442"/>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a:lstStyle/>
          <a:p>
            <a:pPr>
              <a:defRPr/>
            </a:pPr>
            <a:endParaRPr lang="en-US"/>
          </a:p>
        </c:txPr>
        <c:crossAx val="227583920"/>
        <c:crosses val="autoZero"/>
        <c:auto val="1"/>
        <c:lblAlgn val="ctr"/>
        <c:lblOffset val="100"/>
        <c:noMultiLvlLbl val="0"/>
      </c:catAx>
      <c:valAx>
        <c:axId val="227583920"/>
        <c:scaling>
          <c:orientation val="minMax"/>
          <c:max val="132"/>
          <c:min val="0"/>
        </c:scaling>
        <c:delete val="0"/>
        <c:axPos val="l"/>
        <c:title>
          <c:tx>
            <c:rich>
              <a:bodyPr rot="-5400000" vert="horz"/>
              <a:lstStyle/>
              <a:p>
                <a:pPr>
                  <a:defRPr/>
                </a:pPr>
                <a:r>
                  <a:rPr lang="en-US"/>
                  <a:t>Rejection Qty</a:t>
                </a:r>
              </a:p>
            </c:rich>
          </c:tx>
          <c:layout>
            <c:manualLayout>
              <c:xMode val="edge"/>
              <c:yMode val="edge"/>
              <c:x val="3.6446501448023981E-3"/>
              <c:y val="0.31245973106627956"/>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vert="horz"/>
          <a:lstStyle/>
          <a:p>
            <a:pPr>
              <a:defRPr/>
            </a:pPr>
            <a:endParaRPr lang="en-US"/>
          </a:p>
        </c:txPr>
        <c:crossAx val="227583360"/>
        <c:crosses val="autoZero"/>
        <c:crossBetween val="between"/>
        <c:majorUnit val="25"/>
      </c:valAx>
      <c:valAx>
        <c:axId val="227584480"/>
        <c:scaling>
          <c:orientation val="minMax"/>
        </c:scaling>
        <c:delete val="0"/>
        <c:axPos val="r"/>
        <c:numFmt formatCode="0.0" sourceLinked="1"/>
        <c:majorTickMark val="out"/>
        <c:minorTickMark val="none"/>
        <c:tickLblPos val="nextTo"/>
        <c:crossAx val="227585040"/>
        <c:crosses val="max"/>
        <c:crossBetween val="between"/>
      </c:valAx>
      <c:catAx>
        <c:axId val="227585040"/>
        <c:scaling>
          <c:orientation val="minMax"/>
        </c:scaling>
        <c:delete val="1"/>
        <c:axPos val="b"/>
        <c:numFmt formatCode="General" sourceLinked="1"/>
        <c:majorTickMark val="out"/>
        <c:minorTickMark val="none"/>
        <c:tickLblPos val="nextTo"/>
        <c:crossAx val="22758448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1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vert="horz"/>
          <a:lstStyle/>
          <a:p>
            <a:pPr>
              <a:defRPr/>
            </a:pPr>
            <a:r>
              <a:rPr lang="en-US" baseline="0"/>
              <a:t>C5 K0NA </a:t>
            </a:r>
            <a:r>
              <a:rPr lang="en-US"/>
              <a:t>REJECTION</a:t>
            </a:r>
            <a:r>
              <a:rPr lang="en-US" baseline="0"/>
              <a:t> JUNE-22</a:t>
            </a:r>
            <a:endParaRPr lang="en-US"/>
          </a:p>
        </c:rich>
      </c:tx>
      <c:layout>
        <c:manualLayout>
          <c:xMode val="edge"/>
          <c:yMode val="edge"/>
          <c:x val="0.24589446770614984"/>
          <c:y val="0"/>
        </c:manualLayout>
      </c:layout>
      <c:overlay val="0"/>
      <c:spPr>
        <a:noFill/>
        <a:ln>
          <a:noFill/>
        </a:ln>
        <a:effectLst/>
      </c:spPr>
    </c:title>
    <c:autoTitleDeleted val="0"/>
    <c:plotArea>
      <c:layout>
        <c:manualLayout>
          <c:layoutTarget val="inner"/>
          <c:xMode val="edge"/>
          <c:yMode val="edge"/>
          <c:x val="0.10747518830596926"/>
          <c:y val="0.21260012877986997"/>
          <c:w val="0.77275511679570963"/>
          <c:h val="0.38412771213883484"/>
        </c:manualLayout>
      </c:layout>
      <c:barChart>
        <c:barDir val="col"/>
        <c:grouping val="clustered"/>
        <c:varyColors val="0"/>
        <c:ser>
          <c:idx val="0"/>
          <c:order val="0"/>
          <c:spPr>
            <a:solidFill>
              <a:srgbClr val="FF0000"/>
            </a:solidFill>
            <a:ln>
              <a:solidFill>
                <a:sysClr val="window" lastClr="FFFFFF"/>
              </a:solidFill>
            </a:ln>
            <a:effectLst/>
          </c:spPr>
          <c:invertIfNegative val="0"/>
          <c:dLbls>
            <c:dLbl>
              <c:idx val="0"/>
              <c:layout>
                <c:manualLayout>
                  <c:x val="-1.3237504190480864E-2"/>
                  <c:y val="-9.00471123117978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5F-4A86-A954-482AA24DFB72}"/>
                </c:ext>
              </c:extLst>
            </c:dLbl>
            <c:spPr>
              <a:noFill/>
              <a:ln>
                <a:noFill/>
              </a:ln>
              <a:effectLst/>
            </c:spPr>
            <c:txPr>
              <a:bodyPr rot="-5400000"/>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Forging!$B$46:$B$47</c:f>
              <c:strCache>
                <c:ptCount val="2"/>
                <c:pt idx="0">
                  <c:v>UNDERFILL</c:v>
                </c:pt>
                <c:pt idx="1">
                  <c:v>FACE UNCLEAN</c:v>
                </c:pt>
              </c:strCache>
            </c:strRef>
          </c:cat>
          <c:val>
            <c:numRef>
              <c:f>Forging!$C$46:$C$47</c:f>
              <c:numCache>
                <c:formatCode>General</c:formatCode>
                <c:ptCount val="2"/>
                <c:pt idx="0">
                  <c:v>74</c:v>
                </c:pt>
                <c:pt idx="1">
                  <c:v>19</c:v>
                </c:pt>
              </c:numCache>
            </c:numRef>
          </c:val>
          <c:extLst>
            <c:ext xmlns:c16="http://schemas.microsoft.com/office/drawing/2014/chart" uri="{C3380CC4-5D6E-409C-BE32-E72D297353CC}">
              <c16:uniqueId val="{00000001-595F-4A86-A954-482AA24DFB72}"/>
            </c:ext>
          </c:extLst>
        </c:ser>
        <c:dLbls>
          <c:showLegendKey val="0"/>
          <c:showVal val="1"/>
          <c:showCatName val="0"/>
          <c:showSerName val="0"/>
          <c:showPercent val="0"/>
          <c:showBubbleSize val="0"/>
        </c:dLbls>
        <c:gapWidth val="0"/>
        <c:axId val="227587840"/>
        <c:axId val="227588400"/>
      </c:barChart>
      <c:lineChart>
        <c:grouping val="standard"/>
        <c:varyColors val="0"/>
        <c:ser>
          <c:idx val="1"/>
          <c:order val="1"/>
          <c:spPr>
            <a:ln>
              <a:solidFill>
                <a:srgbClr val="1F497D">
                  <a:lumMod val="60000"/>
                  <a:lumOff val="40000"/>
                </a:srgbClr>
              </a:solidFill>
            </a:ln>
          </c:spPr>
          <c:marker>
            <c:symbol val="none"/>
          </c:marker>
          <c:cat>
            <c:strRef>
              <c:f>Forging!$B$46</c:f>
              <c:strCache>
                <c:ptCount val="1"/>
                <c:pt idx="0">
                  <c:v>UNDERFILL</c:v>
                </c:pt>
              </c:strCache>
            </c:strRef>
          </c:cat>
          <c:val>
            <c:numRef>
              <c:f>Forging!$E$46</c:f>
              <c:numCache>
                <c:formatCode>0.0</c:formatCode>
                <c:ptCount val="1"/>
                <c:pt idx="0">
                  <c:v>79.569892473118273</c:v>
                </c:pt>
              </c:numCache>
            </c:numRef>
          </c:val>
          <c:smooth val="0"/>
          <c:extLst>
            <c:ext xmlns:c16="http://schemas.microsoft.com/office/drawing/2014/chart" uri="{C3380CC4-5D6E-409C-BE32-E72D297353CC}">
              <c16:uniqueId val="{00000002-595F-4A86-A954-482AA24DFB72}"/>
            </c:ext>
          </c:extLst>
        </c:ser>
        <c:dLbls>
          <c:showLegendKey val="0"/>
          <c:showVal val="0"/>
          <c:showCatName val="0"/>
          <c:showSerName val="0"/>
          <c:showPercent val="0"/>
          <c:showBubbleSize val="0"/>
        </c:dLbls>
        <c:marker val="1"/>
        <c:smooth val="0"/>
        <c:axId val="227589520"/>
        <c:axId val="227588960"/>
      </c:lineChart>
      <c:catAx>
        <c:axId val="227587840"/>
        <c:scaling>
          <c:orientation val="minMax"/>
        </c:scaling>
        <c:delete val="0"/>
        <c:axPos val="b"/>
        <c:title>
          <c:tx>
            <c:rich>
              <a:bodyPr rot="0" vert="horz"/>
              <a:lstStyle/>
              <a:p>
                <a:pPr>
                  <a:defRPr/>
                </a:pPr>
                <a:r>
                  <a:rPr lang="en-US"/>
                  <a:t>DEFECTS</a:t>
                </a:r>
              </a:p>
            </c:rich>
          </c:tx>
          <c:layout>
            <c:manualLayout>
              <c:xMode val="edge"/>
              <c:yMode val="edge"/>
              <c:x val="0.44197802961543281"/>
              <c:y val="0.92146122643760442"/>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a:lstStyle/>
          <a:p>
            <a:pPr>
              <a:defRPr/>
            </a:pPr>
            <a:endParaRPr lang="en-US"/>
          </a:p>
        </c:txPr>
        <c:crossAx val="227588400"/>
        <c:crosses val="autoZero"/>
        <c:auto val="1"/>
        <c:lblAlgn val="ctr"/>
        <c:lblOffset val="100"/>
        <c:noMultiLvlLbl val="0"/>
      </c:catAx>
      <c:valAx>
        <c:axId val="227588400"/>
        <c:scaling>
          <c:orientation val="minMax"/>
          <c:max val="93"/>
          <c:min val="0"/>
        </c:scaling>
        <c:delete val="0"/>
        <c:axPos val="l"/>
        <c:title>
          <c:tx>
            <c:rich>
              <a:bodyPr rot="-5400000" vert="horz"/>
              <a:lstStyle/>
              <a:p>
                <a:pPr>
                  <a:defRPr/>
                </a:pPr>
                <a:r>
                  <a:rPr lang="en-US"/>
                  <a:t>Rejection Qty</a:t>
                </a:r>
              </a:p>
            </c:rich>
          </c:tx>
          <c:layout>
            <c:manualLayout>
              <c:xMode val="edge"/>
              <c:yMode val="edge"/>
              <c:x val="3.6446501448023981E-3"/>
              <c:y val="0.31245973106627956"/>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vert="horz"/>
          <a:lstStyle/>
          <a:p>
            <a:pPr>
              <a:defRPr/>
            </a:pPr>
            <a:endParaRPr lang="en-US"/>
          </a:p>
        </c:txPr>
        <c:crossAx val="227587840"/>
        <c:crosses val="autoZero"/>
        <c:crossBetween val="between"/>
        <c:majorUnit val="15"/>
      </c:valAx>
      <c:valAx>
        <c:axId val="227588960"/>
        <c:scaling>
          <c:orientation val="minMax"/>
        </c:scaling>
        <c:delete val="0"/>
        <c:axPos val="r"/>
        <c:numFmt formatCode="0.0" sourceLinked="1"/>
        <c:majorTickMark val="out"/>
        <c:minorTickMark val="none"/>
        <c:tickLblPos val="nextTo"/>
        <c:crossAx val="227589520"/>
        <c:crosses val="max"/>
        <c:crossBetween val="between"/>
      </c:valAx>
      <c:catAx>
        <c:axId val="227589520"/>
        <c:scaling>
          <c:orientation val="minMax"/>
        </c:scaling>
        <c:delete val="1"/>
        <c:axPos val="b"/>
        <c:numFmt formatCode="General" sourceLinked="1"/>
        <c:majorTickMark val="out"/>
        <c:minorTickMark val="none"/>
        <c:tickLblPos val="nextTo"/>
        <c:crossAx val="22758896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1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440" b="1" i="0" u="none" strike="noStrike" kern="1200" spc="0" baseline="0">
                <a:solidFill>
                  <a:sysClr val="windowText" lastClr="000000"/>
                </a:solidFill>
                <a:latin typeface="+mn-lt"/>
                <a:ea typeface="+mn-ea"/>
                <a:cs typeface="+mn-cs"/>
              </a:defRPr>
            </a:pPr>
            <a:r>
              <a:rPr lang="en-US" b="1" baseline="0"/>
              <a:t>RSD K0NA</a:t>
            </a:r>
            <a:r>
              <a:rPr lang="en-US" b="1"/>
              <a:t> REJECTION JUNE-22</a:t>
            </a:r>
          </a:p>
        </c:rich>
      </c:tx>
      <c:layout>
        <c:manualLayout>
          <c:xMode val="edge"/>
          <c:yMode val="edge"/>
          <c:x val="0.27809462529764717"/>
          <c:y val="6.0315779225250943E-3"/>
        </c:manualLayout>
      </c:layout>
      <c:overlay val="0"/>
      <c:spPr>
        <a:noFill/>
        <a:ln>
          <a:noFill/>
        </a:ln>
        <a:effectLst/>
      </c:spPr>
      <c:txPr>
        <a:bodyPr rot="0" spcFirstLastPara="1" vertOverflow="ellipsis" vert="horz" wrap="square" anchor="ctr" anchorCtr="1"/>
        <a:lstStyle/>
        <a:p>
          <a:pPr>
            <a:defRPr lang="en-US" sz="144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2389318020198954"/>
          <c:y val="0.23462885611362164"/>
          <c:w val="0.73325190118072248"/>
          <c:h val="0.40606767240458114"/>
        </c:manualLayout>
      </c:layout>
      <c:barChart>
        <c:barDir val="col"/>
        <c:grouping val="clustered"/>
        <c:varyColors val="0"/>
        <c:ser>
          <c:idx val="0"/>
          <c:order val="0"/>
          <c:tx>
            <c:strRef>
              <c:f>Forging!$C$23</c:f>
              <c:strCache>
                <c:ptCount val="1"/>
                <c:pt idx="0">
                  <c:v>Qty</c:v>
                </c:pt>
              </c:strCache>
            </c:strRef>
          </c:tx>
          <c:spPr>
            <a:solidFill>
              <a:srgbClr val="FF0000"/>
            </a:solidFill>
            <a:ln>
              <a:solidFill>
                <a:sysClr val="window" lastClr="FFFFFF"/>
              </a:solidFill>
            </a:ln>
            <a:effectLst/>
          </c:spPr>
          <c:invertIfNegative val="0"/>
          <c:dLbls>
            <c:dLbl>
              <c:idx val="0"/>
              <c:layout>
                <c:manualLayout>
                  <c:x val="-1.6651361945377304E-2"/>
                  <c:y val="1.80947337675752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3D5-4C59-8548-C3D238B09962}"/>
                </c:ext>
              </c:extLst>
            </c:dLbl>
            <c:spPr>
              <a:noFill/>
              <a:ln>
                <a:noFill/>
              </a:ln>
              <a:effectLst/>
            </c:spPr>
            <c:txPr>
              <a:bodyPr rot="0" spcFirstLastPara="1" vertOverflow="ellipsis" vert="horz" wrap="square" anchor="ctr" anchorCtr="1"/>
              <a:lstStyle/>
              <a:p>
                <a:pPr>
                  <a:defRPr lang="en-US"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Forging!$B$24:$B$25</c:f>
              <c:strCache>
                <c:ptCount val="2"/>
                <c:pt idx="0">
                  <c:v>RATCHET DENT &amp; OD DENT</c:v>
                </c:pt>
                <c:pt idx="1">
                  <c:v>UNDERFILL</c:v>
                </c:pt>
              </c:strCache>
            </c:strRef>
          </c:cat>
          <c:val>
            <c:numRef>
              <c:f>Forging!$C$24:$C$25</c:f>
              <c:numCache>
                <c:formatCode>General</c:formatCode>
                <c:ptCount val="2"/>
                <c:pt idx="0" formatCode="0">
                  <c:v>130</c:v>
                </c:pt>
                <c:pt idx="1">
                  <c:v>53</c:v>
                </c:pt>
              </c:numCache>
            </c:numRef>
          </c:val>
          <c:extLst>
            <c:ext xmlns:c16="http://schemas.microsoft.com/office/drawing/2014/chart" uri="{C3380CC4-5D6E-409C-BE32-E72D297353CC}">
              <c16:uniqueId val="{00000000-2325-439B-B520-C7CD85D004D2}"/>
            </c:ext>
          </c:extLst>
        </c:ser>
        <c:dLbls>
          <c:showLegendKey val="0"/>
          <c:showVal val="1"/>
          <c:showCatName val="0"/>
          <c:showSerName val="0"/>
          <c:showPercent val="0"/>
          <c:showBubbleSize val="0"/>
        </c:dLbls>
        <c:gapWidth val="0"/>
        <c:axId val="617995600"/>
        <c:axId val="617997568"/>
      </c:barChart>
      <c:lineChart>
        <c:grouping val="standard"/>
        <c:varyColors val="0"/>
        <c:ser>
          <c:idx val="1"/>
          <c:order val="1"/>
          <c:tx>
            <c:strRef>
              <c:f>Forging!$E$23</c:f>
              <c:strCache>
                <c:ptCount val="1"/>
                <c:pt idx="0">
                  <c:v>Cumm %</c:v>
                </c:pt>
              </c:strCache>
            </c:strRef>
          </c:tx>
          <c:spPr>
            <a:ln w="28575" cap="rnd">
              <a:solidFill>
                <a:schemeClr val="accent1"/>
              </a:solidFill>
              <a:round/>
            </a:ln>
            <a:effectLst/>
          </c:spPr>
          <c:marker>
            <c:symbol val="circle"/>
            <c:size val="5"/>
            <c:spPr>
              <a:solidFill>
                <a:schemeClr val="accent2"/>
              </a:solidFill>
              <a:ln w="9525">
                <a:solidFill>
                  <a:schemeClr val="accent2"/>
                </a:solidFill>
              </a:ln>
              <a:effectLst/>
            </c:spPr>
          </c:marker>
          <c:dLbls>
            <c:delete val="1"/>
          </c:dLbls>
          <c:cat>
            <c:strRef>
              <c:f>Forging!$B$24</c:f>
              <c:strCache>
                <c:ptCount val="1"/>
                <c:pt idx="0">
                  <c:v>RATCHET DENT &amp; OD DENT</c:v>
                </c:pt>
              </c:strCache>
            </c:strRef>
          </c:cat>
          <c:val>
            <c:numRef>
              <c:f>Forging!$E$24</c:f>
              <c:numCache>
                <c:formatCode>0.0</c:formatCode>
                <c:ptCount val="1"/>
                <c:pt idx="0">
                  <c:v>71.038251366120221</c:v>
                </c:pt>
              </c:numCache>
            </c:numRef>
          </c:val>
          <c:smooth val="0"/>
          <c:extLst>
            <c:ext xmlns:c16="http://schemas.microsoft.com/office/drawing/2014/chart" uri="{C3380CC4-5D6E-409C-BE32-E72D297353CC}">
              <c16:uniqueId val="{00000001-2325-439B-B520-C7CD85D004D2}"/>
            </c:ext>
          </c:extLst>
        </c:ser>
        <c:dLbls>
          <c:showLegendKey val="0"/>
          <c:showVal val="1"/>
          <c:showCatName val="0"/>
          <c:showSerName val="0"/>
          <c:showPercent val="0"/>
          <c:showBubbleSize val="0"/>
        </c:dLbls>
        <c:marker val="1"/>
        <c:smooth val="0"/>
        <c:axId val="625178088"/>
        <c:axId val="625273592"/>
      </c:lineChart>
      <c:catAx>
        <c:axId val="617995600"/>
        <c:scaling>
          <c:orientation val="minMax"/>
        </c:scaling>
        <c:delete val="0"/>
        <c:axPos val="b"/>
        <c:title>
          <c:tx>
            <c:rich>
              <a:bodyPr rot="0" spcFirstLastPara="1" vertOverflow="ellipsis" vert="horz" wrap="square" anchor="ctr" anchorCtr="1"/>
              <a:lstStyle/>
              <a:p>
                <a:pPr>
                  <a:defRPr lang="en-US" sz="1200" b="0" i="0" u="none" strike="noStrike" kern="1200" baseline="0">
                    <a:solidFill>
                      <a:sysClr val="windowText" lastClr="000000"/>
                    </a:solidFill>
                    <a:latin typeface="+mn-lt"/>
                    <a:ea typeface="+mn-ea"/>
                    <a:cs typeface="+mn-cs"/>
                  </a:defRPr>
                </a:pPr>
                <a:r>
                  <a:rPr lang="en-US"/>
                  <a:t>DEFECTS</a:t>
                </a:r>
              </a:p>
            </c:rich>
          </c:tx>
          <c:layout>
            <c:manualLayout>
              <c:xMode val="edge"/>
              <c:yMode val="edge"/>
              <c:x val="0.45100853005349573"/>
              <c:y val="0.87452133255128606"/>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0" i="0" u="none" strike="noStrike" kern="1200" baseline="0">
                <a:solidFill>
                  <a:sysClr val="windowText" lastClr="000000"/>
                </a:solidFill>
                <a:latin typeface="+mn-lt"/>
                <a:ea typeface="+mn-ea"/>
                <a:cs typeface="+mn-cs"/>
              </a:defRPr>
            </a:pPr>
            <a:endParaRPr lang="en-US"/>
          </a:p>
        </c:txPr>
        <c:crossAx val="617997568"/>
        <c:crosses val="autoZero"/>
        <c:auto val="1"/>
        <c:lblAlgn val="ctr"/>
        <c:lblOffset val="100"/>
        <c:noMultiLvlLbl val="0"/>
      </c:catAx>
      <c:valAx>
        <c:axId val="617997568"/>
        <c:scaling>
          <c:orientation val="minMax"/>
          <c:max val="183"/>
          <c:min val="0"/>
        </c:scaling>
        <c:delete val="0"/>
        <c:axPos val="l"/>
        <c:title>
          <c:tx>
            <c:rich>
              <a:bodyPr rot="-5400000" spcFirstLastPara="1" vertOverflow="ellipsis" vert="horz" wrap="square" anchor="ctr" anchorCtr="1"/>
              <a:lstStyle/>
              <a:p>
                <a:pPr>
                  <a:defRPr lang="en-US" sz="1200" b="0" i="0" u="none" strike="noStrike" kern="1200" baseline="0">
                    <a:solidFill>
                      <a:sysClr val="windowText" lastClr="000000"/>
                    </a:solidFill>
                    <a:latin typeface="+mn-lt"/>
                    <a:ea typeface="+mn-ea"/>
                    <a:cs typeface="+mn-cs"/>
                  </a:defRPr>
                </a:pPr>
                <a:r>
                  <a:rPr lang="en-US"/>
                  <a:t>REJECTION QTY</a:t>
                </a:r>
              </a:p>
            </c:rich>
          </c:tx>
          <c:overlay val="0"/>
          <c:spPr>
            <a:noFill/>
            <a:ln>
              <a:noFill/>
            </a:ln>
            <a:effectLst/>
          </c:spPr>
          <c:txPr>
            <a:bodyPr rot="-5400000" spcFirstLastPara="1" vertOverflow="ellipsis" vert="horz" wrap="square" anchor="ctr" anchorCtr="1"/>
            <a:lstStyle/>
            <a:p>
              <a:pPr>
                <a:defRPr lang="en-US"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a:softEdge rad="12700"/>
          </a:effectLst>
        </c:spPr>
        <c:txPr>
          <a:bodyPr rot="-60000000" spcFirstLastPara="1" vertOverflow="ellipsis" vert="horz" wrap="square" anchor="ctr" anchorCtr="1"/>
          <a:lstStyle/>
          <a:p>
            <a:pPr>
              <a:defRPr lang="en-US" sz="1200" b="0" i="0" u="none" strike="noStrike" kern="1200" baseline="0">
                <a:solidFill>
                  <a:sysClr val="windowText" lastClr="000000"/>
                </a:solidFill>
                <a:latin typeface="+mn-lt"/>
                <a:ea typeface="+mn-ea"/>
                <a:cs typeface="+mn-cs"/>
              </a:defRPr>
            </a:pPr>
            <a:endParaRPr lang="en-US"/>
          </a:p>
        </c:txPr>
        <c:crossAx val="617995600"/>
        <c:crosses val="autoZero"/>
        <c:crossBetween val="between"/>
        <c:majorUnit val="30"/>
      </c:valAx>
      <c:valAx>
        <c:axId val="625273592"/>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ysClr val="windowText" lastClr="000000"/>
                </a:solidFill>
                <a:latin typeface="+mn-lt"/>
                <a:ea typeface="+mn-ea"/>
                <a:cs typeface="+mn-cs"/>
              </a:defRPr>
            </a:pPr>
            <a:endParaRPr lang="en-US"/>
          </a:p>
        </c:txPr>
        <c:crossAx val="625178088"/>
        <c:crosses val="max"/>
        <c:crossBetween val="between"/>
      </c:valAx>
      <c:catAx>
        <c:axId val="625178088"/>
        <c:scaling>
          <c:orientation val="minMax"/>
        </c:scaling>
        <c:delete val="1"/>
        <c:axPos val="b"/>
        <c:numFmt formatCode="General" sourceLinked="1"/>
        <c:majorTickMark val="out"/>
        <c:minorTickMark val="none"/>
        <c:tickLblPos val="nextTo"/>
        <c:crossAx val="625273592"/>
        <c:crosses val="autoZero"/>
        <c:auto val="1"/>
        <c:lblAlgn val="ctr"/>
        <c:lblOffset val="100"/>
        <c:noMultiLvlLbl val="0"/>
      </c:catAx>
      <c:spPr>
        <a:noFill/>
        <a:ln>
          <a:noFill/>
        </a:ln>
        <a:effectLst/>
      </c:spPr>
    </c:plotArea>
    <c:legend>
      <c:legendPos val="b"/>
      <c:layout>
        <c:manualLayout>
          <c:xMode val="edge"/>
          <c:yMode val="edge"/>
          <c:x val="0.64108464611676641"/>
          <c:y val="7.4131417159601698E-2"/>
          <c:w val="0.27148832855890492"/>
          <c:h val="0.12366871914456078"/>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lang="en-US" sz="1200" b="0" i="0" u="none" strike="noStrike" kern="1200" baseline="0">
          <a:solidFill>
            <a:sysClr val="windowText" lastClr="000000"/>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a:t>CON ROD LINE REJECTION JUNE-22</a:t>
            </a:r>
          </a:p>
        </c:rich>
      </c:tx>
      <c:layout>
        <c:manualLayout>
          <c:xMode val="edge"/>
          <c:yMode val="edge"/>
          <c:x val="0.2269837235403811"/>
          <c:y val="2.584143893777984E-3"/>
        </c:manualLayout>
      </c:layout>
      <c:overlay val="0"/>
      <c:spPr>
        <a:noFill/>
        <a:ln>
          <a:noFill/>
        </a:ln>
        <a:effectLst/>
      </c:spPr>
    </c:title>
    <c:autoTitleDeleted val="0"/>
    <c:plotArea>
      <c:layout>
        <c:manualLayout>
          <c:layoutTarget val="inner"/>
          <c:xMode val="edge"/>
          <c:yMode val="edge"/>
          <c:x val="0.11191216738506687"/>
          <c:y val="0.21259996912150689"/>
          <c:w val="0.77275511679570963"/>
          <c:h val="0.44390342178263792"/>
        </c:manualLayout>
      </c:layout>
      <c:barChart>
        <c:barDir val="col"/>
        <c:grouping val="clustered"/>
        <c:varyColors val="0"/>
        <c:ser>
          <c:idx val="0"/>
          <c:order val="0"/>
          <c:tx>
            <c:strRef>
              <c:f>'Con Rod Line'!$B$1</c:f>
              <c:strCache>
                <c:ptCount val="1"/>
                <c:pt idx="0">
                  <c:v>Rej Qty</c:v>
                </c:pt>
              </c:strCache>
            </c:strRef>
          </c:tx>
          <c:spPr>
            <a:solidFill>
              <a:srgbClr val="FF0000"/>
            </a:solidFill>
            <a:ln>
              <a:solidFill>
                <a:sysClr val="window" lastClr="FFFFFF"/>
              </a:solidFill>
            </a:ln>
            <a:effectLst/>
          </c:spPr>
          <c:invertIfNegative val="0"/>
          <c:dLbls>
            <c:dLbl>
              <c:idx val="0"/>
              <c:layout>
                <c:manualLayout>
                  <c:x val="-3.290225616622635E-2"/>
                  <c:y val="9.551509165027028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5CD-4CE5-AC77-2193AE9AD1A7}"/>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 Rod Line'!$A$2</c:f>
              <c:strCache>
                <c:ptCount val="1"/>
                <c:pt idx="0">
                  <c:v>Con Rod -KOPA</c:v>
                </c:pt>
              </c:strCache>
            </c:strRef>
          </c:cat>
          <c:val>
            <c:numRef>
              <c:f>'Con Rod Line'!$B$2</c:f>
              <c:numCache>
                <c:formatCode>General</c:formatCode>
                <c:ptCount val="1"/>
                <c:pt idx="0">
                  <c:v>380</c:v>
                </c:pt>
              </c:numCache>
            </c:numRef>
          </c:val>
          <c:extLst>
            <c:ext xmlns:c16="http://schemas.microsoft.com/office/drawing/2014/chart" uri="{C3380CC4-5D6E-409C-BE32-E72D297353CC}">
              <c16:uniqueId val="{00000001-C5CD-4CE5-AC77-2193AE9AD1A7}"/>
            </c:ext>
          </c:extLst>
        </c:ser>
        <c:dLbls>
          <c:showLegendKey val="0"/>
          <c:showVal val="1"/>
          <c:showCatName val="0"/>
          <c:showSerName val="0"/>
          <c:showPercent val="0"/>
          <c:showBubbleSize val="0"/>
        </c:dLbls>
        <c:gapWidth val="0"/>
        <c:overlap val="-25"/>
        <c:axId val="227592320"/>
        <c:axId val="227592880"/>
      </c:barChart>
      <c:lineChart>
        <c:grouping val="standard"/>
        <c:varyColors val="0"/>
        <c:ser>
          <c:idx val="1"/>
          <c:order val="1"/>
          <c:tx>
            <c:strRef>
              <c:f>'Con Rod Line'!$D$1</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5.5814809459335119E-3"/>
                  <c:y val="-7.81740162706684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5CD-4CE5-AC77-2193AE9AD1A7}"/>
                </c:ext>
              </c:extLst>
            </c:dLbl>
            <c:dLbl>
              <c:idx val="1"/>
              <c:layout>
                <c:manualLayout>
                  <c:x val="-5.158157227018836E-3"/>
                  <c:y val="-8.90929442643199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7B1-4134-8206-8DCBDCCE402A}"/>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'Con Rod Line'!$A$2</c:f>
              <c:strCache>
                <c:ptCount val="1"/>
                <c:pt idx="0">
                  <c:v>Con Rod -KOPA</c:v>
                </c:pt>
              </c:strCache>
            </c:strRef>
          </c:cat>
          <c:val>
            <c:numRef>
              <c:f>'Con Rod Line'!$D$2</c:f>
              <c:numCache>
                <c:formatCode>0.0</c:formatCode>
                <c:ptCount val="1"/>
                <c:pt idx="0">
                  <c:v>100</c:v>
                </c:pt>
              </c:numCache>
            </c:numRef>
          </c:val>
          <c:smooth val="0"/>
          <c:extLst>
            <c:ext xmlns:c16="http://schemas.microsoft.com/office/drawing/2014/chart" uri="{C3380CC4-5D6E-409C-BE32-E72D297353CC}">
              <c16:uniqueId val="{00000003-C5CD-4CE5-AC77-2193AE9AD1A7}"/>
            </c:ext>
          </c:extLst>
        </c:ser>
        <c:dLbls>
          <c:showLegendKey val="0"/>
          <c:showVal val="0"/>
          <c:showCatName val="0"/>
          <c:showSerName val="0"/>
          <c:showPercent val="0"/>
          <c:showBubbleSize val="0"/>
        </c:dLbls>
        <c:marker val="1"/>
        <c:smooth val="0"/>
        <c:axId val="227594000"/>
        <c:axId val="227593440"/>
      </c:lineChart>
      <c:catAx>
        <c:axId val="227592320"/>
        <c:scaling>
          <c:orientation val="minMax"/>
        </c:scaling>
        <c:delete val="0"/>
        <c:axPos val="b"/>
        <c:title>
          <c:tx>
            <c:rich>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Parts</a:t>
                </a:r>
              </a:p>
            </c:rich>
          </c:tx>
          <c:layout>
            <c:manualLayout>
              <c:xMode val="edge"/>
              <c:yMode val="edge"/>
              <c:x val="0.49020870727265581"/>
              <c:y val="0.91348039215686272"/>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crossAx val="227592880"/>
        <c:crosses val="autoZero"/>
        <c:auto val="1"/>
        <c:lblAlgn val="ctr"/>
        <c:lblOffset val="100"/>
        <c:noMultiLvlLbl val="0"/>
      </c:catAx>
      <c:valAx>
        <c:axId val="227592880"/>
        <c:scaling>
          <c:orientation val="minMax"/>
          <c:max val="150"/>
          <c:min val="0"/>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Rejection Qty</a:t>
                </a:r>
              </a:p>
            </c:rich>
          </c:tx>
          <c:layout>
            <c:manualLayout>
              <c:xMode val="edge"/>
              <c:yMode val="edge"/>
              <c:x val="2.270930775915547E-6"/>
              <c:y val="0.25923305542689518"/>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27592320"/>
        <c:crosses val="autoZero"/>
        <c:crossBetween val="between"/>
        <c:majorUnit val="30"/>
      </c:valAx>
      <c:valAx>
        <c:axId val="227593440"/>
        <c:scaling>
          <c:orientation val="minMax"/>
          <c:max val="100"/>
          <c:min val="0"/>
        </c:scaling>
        <c:delete val="0"/>
        <c:axPos val="r"/>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27594000"/>
        <c:crosses val="max"/>
        <c:crossBetween val="between"/>
        <c:majorUnit val="20"/>
      </c:valAx>
      <c:catAx>
        <c:axId val="227594000"/>
        <c:scaling>
          <c:orientation val="minMax"/>
        </c:scaling>
        <c:delete val="1"/>
        <c:axPos val="b"/>
        <c:numFmt formatCode="General" sourceLinked="1"/>
        <c:majorTickMark val="out"/>
        <c:minorTickMark val="none"/>
        <c:tickLblPos val="nextTo"/>
        <c:crossAx val="22759344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sng" strike="noStrike" kern="1200" spc="0" baseline="0">
                <a:solidFill>
                  <a:sysClr val="windowText" lastClr="000000"/>
                </a:solidFill>
                <a:latin typeface="+mn-lt"/>
                <a:ea typeface="+mn-ea"/>
                <a:cs typeface="+mn-cs"/>
              </a:defRPr>
            </a:pPr>
            <a:r>
              <a:rPr lang="en-US" sz="1400" b="1" u="sng"/>
              <a:t>CON ROD KOPA LINE REJECTION  </a:t>
            </a:r>
            <a:r>
              <a:rPr lang="en-US" sz="1400" b="1" u="sng" baseline="0"/>
              <a:t>JUNE-22</a:t>
            </a:r>
            <a:endParaRPr lang="en-US" sz="1400" b="1" u="sng"/>
          </a:p>
        </c:rich>
      </c:tx>
      <c:layout>
        <c:manualLayout>
          <c:xMode val="edge"/>
          <c:yMode val="edge"/>
          <c:x val="0.16930208183211709"/>
          <c:y val="2.5841438937779836E-3"/>
        </c:manualLayout>
      </c:layout>
      <c:overlay val="0"/>
      <c:spPr>
        <a:noFill/>
        <a:ln>
          <a:noFill/>
        </a:ln>
        <a:effectLst/>
      </c:spPr>
    </c:title>
    <c:autoTitleDeleted val="0"/>
    <c:plotArea>
      <c:layout>
        <c:manualLayout>
          <c:layoutTarget val="inner"/>
          <c:xMode val="edge"/>
          <c:yMode val="edge"/>
          <c:x val="0.10747518830596926"/>
          <c:y val="0.21260012877986997"/>
          <c:w val="0.77275511679570963"/>
          <c:h val="0.44390342178263792"/>
        </c:manualLayout>
      </c:layout>
      <c:barChart>
        <c:barDir val="col"/>
        <c:grouping val="clustered"/>
        <c:varyColors val="0"/>
        <c:ser>
          <c:idx val="0"/>
          <c:order val="0"/>
          <c:tx>
            <c:strRef>
              <c:f>'Con Rod Line'!$B$17</c:f>
              <c:strCache>
                <c:ptCount val="1"/>
                <c:pt idx="0">
                  <c:v>Rej Qty</c:v>
                </c:pt>
              </c:strCache>
            </c:strRef>
          </c:tx>
          <c:spPr>
            <a:solidFill>
              <a:srgbClr val="FF0000"/>
            </a:solidFill>
            <a:ln>
              <a:solidFill>
                <a:sysClr val="window" lastClr="FFFFFF"/>
              </a:solidFill>
            </a:ln>
            <a:effectLst/>
          </c:spPr>
          <c:invertIfNegative val="0"/>
          <c:dLbls>
            <c:dLbl>
              <c:idx val="0"/>
              <c:layout>
                <c:manualLayout>
                  <c:x val="-3.290225616622635E-2"/>
                  <c:y val="9.551509165027028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52D-4A7D-97BB-74FC9D36CBF7}"/>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 Rod Line'!$A$18:$A$24</c:f>
              <c:strCache>
                <c:ptCount val="7"/>
                <c:pt idx="0">
                  <c:v>HONNING OVALITY</c:v>
                </c:pt>
                <c:pt idx="1">
                  <c:v>I D O/S</c:v>
                </c:pt>
                <c:pt idx="2">
                  <c:v>WRONG LOADING</c:v>
                </c:pt>
                <c:pt idx="3">
                  <c:v>HONNING UNCLEAR</c:v>
                </c:pt>
                <c:pt idx="4">
                  <c:v>BORE  DENT</c:v>
                </c:pt>
                <c:pt idx="5">
                  <c:v>DRILL CHAMFER MORE</c:v>
                </c:pt>
                <c:pt idx="6">
                  <c:v>ID O/S</c:v>
                </c:pt>
              </c:strCache>
            </c:strRef>
          </c:cat>
          <c:val>
            <c:numRef>
              <c:f>'Con Rod Line'!$B$18:$B$24</c:f>
              <c:numCache>
                <c:formatCode>General</c:formatCode>
                <c:ptCount val="7"/>
                <c:pt idx="0">
                  <c:v>136</c:v>
                </c:pt>
                <c:pt idx="1">
                  <c:v>84</c:v>
                </c:pt>
                <c:pt idx="2">
                  <c:v>76</c:v>
                </c:pt>
                <c:pt idx="3">
                  <c:v>45</c:v>
                </c:pt>
                <c:pt idx="4">
                  <c:v>25</c:v>
                </c:pt>
                <c:pt idx="5">
                  <c:v>9</c:v>
                </c:pt>
                <c:pt idx="6">
                  <c:v>5</c:v>
                </c:pt>
              </c:numCache>
            </c:numRef>
          </c:val>
          <c:extLst>
            <c:ext xmlns:c16="http://schemas.microsoft.com/office/drawing/2014/chart" uri="{C3380CC4-5D6E-409C-BE32-E72D297353CC}">
              <c16:uniqueId val="{00000001-652D-4A7D-97BB-74FC9D36CBF7}"/>
            </c:ext>
          </c:extLst>
        </c:ser>
        <c:dLbls>
          <c:showLegendKey val="0"/>
          <c:showVal val="1"/>
          <c:showCatName val="0"/>
          <c:showSerName val="0"/>
          <c:showPercent val="0"/>
          <c:showBubbleSize val="0"/>
        </c:dLbls>
        <c:gapWidth val="0"/>
        <c:axId val="228121552"/>
        <c:axId val="228122112"/>
      </c:barChart>
      <c:catAx>
        <c:axId val="228121552"/>
        <c:scaling>
          <c:orientation val="minMax"/>
        </c:scaling>
        <c:delete val="0"/>
        <c:axPos val="b"/>
        <c:title>
          <c:tx>
            <c:rich>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DEFECTS</a:t>
                </a:r>
              </a:p>
            </c:rich>
          </c:tx>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crossAx val="228122112"/>
        <c:crosses val="autoZero"/>
        <c:auto val="1"/>
        <c:lblAlgn val="ctr"/>
        <c:lblOffset val="100"/>
        <c:noMultiLvlLbl val="0"/>
      </c:catAx>
      <c:valAx>
        <c:axId val="228122112"/>
        <c:scaling>
          <c:orientation val="minMax"/>
          <c:max val="380"/>
          <c:min val="0"/>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Rejection Qty</a:t>
                </a:r>
              </a:p>
            </c:rich>
          </c:tx>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28121552"/>
        <c:crosses val="autoZero"/>
        <c:crossBetween val="between"/>
        <c:majorUnit val="60"/>
      </c:val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a:t>CON ROD KWP  LINE REJECTION PARETO JUNE-20</a:t>
            </a:r>
          </a:p>
        </c:rich>
      </c:tx>
      <c:layout>
        <c:manualLayout>
          <c:xMode val="edge"/>
          <c:yMode val="edge"/>
          <c:x val="0.1559909337455947"/>
          <c:y val="2.584143893777984E-3"/>
        </c:manualLayout>
      </c:layout>
      <c:overlay val="0"/>
      <c:spPr>
        <a:noFill/>
        <a:ln>
          <a:noFill/>
        </a:ln>
        <a:effectLst/>
      </c:spPr>
    </c:title>
    <c:autoTitleDeleted val="0"/>
    <c:plotArea>
      <c:layout>
        <c:manualLayout>
          <c:layoutTarget val="inner"/>
          <c:xMode val="edge"/>
          <c:yMode val="edge"/>
          <c:x val="0.10747518830596926"/>
          <c:y val="0.21260012877986997"/>
          <c:w val="0.77275511679570963"/>
          <c:h val="0.44390342178263792"/>
        </c:manualLayout>
      </c:layout>
      <c:barChart>
        <c:barDir val="col"/>
        <c:grouping val="clustered"/>
        <c:varyColors val="0"/>
        <c:ser>
          <c:idx val="0"/>
          <c:order val="0"/>
          <c:spPr>
            <a:solidFill>
              <a:srgbClr val="FF0000"/>
            </a:solidFill>
            <a:ln>
              <a:noFill/>
            </a:ln>
            <a:effectLst/>
          </c:spPr>
          <c:invertIfNegative val="0"/>
          <c:dLbls>
            <c:dLbl>
              <c:idx val="0"/>
              <c:layout>
                <c:manualLayout>
                  <c:x val="-3.290225616622635E-2"/>
                  <c:y val="9.551509165027028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C9A-4324-B924-5F5CC9BFE48D}"/>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'Con Rod Line'!$A$36:$A$38</c:f>
              <c:numCache>
                <c:formatCode>General</c:formatCode>
                <c:ptCount val="3"/>
              </c:numCache>
            </c:numRef>
          </c:cat>
          <c:val>
            <c:numRef>
              <c:f>'Con Rod Line'!$B$36:$B$38</c:f>
              <c:numCache>
                <c:formatCode>0</c:formatCode>
                <c:ptCount val="3"/>
              </c:numCache>
            </c:numRef>
          </c:val>
          <c:extLst>
            <c:ext xmlns:c16="http://schemas.microsoft.com/office/drawing/2014/chart" uri="{C3380CC4-5D6E-409C-BE32-E72D297353CC}">
              <c16:uniqueId val="{00000001-7C9A-4324-B924-5F5CC9BFE48D}"/>
            </c:ext>
          </c:extLst>
        </c:ser>
        <c:dLbls>
          <c:showLegendKey val="0"/>
          <c:showVal val="1"/>
          <c:showCatName val="0"/>
          <c:showSerName val="0"/>
          <c:showPercent val="0"/>
          <c:showBubbleSize val="0"/>
        </c:dLbls>
        <c:gapWidth val="219"/>
        <c:axId val="228444160"/>
        <c:axId val="228444720"/>
      </c:barChart>
      <c:lineChart>
        <c:grouping val="standard"/>
        <c:varyColors val="0"/>
        <c:ser>
          <c:idx val="2"/>
          <c:order val="1"/>
          <c:spPr>
            <a:ln w="28575" cap="rnd">
              <a:solidFill>
                <a:srgbClr val="1F497D">
                  <a:lumMod val="60000"/>
                  <a:lumOff val="40000"/>
                </a:srgbClr>
              </a:solidFill>
              <a:round/>
            </a:ln>
            <a:effectLst/>
          </c:spPr>
          <c:marker>
            <c:symbol val="circle"/>
            <c:size val="5"/>
            <c:spPr>
              <a:solidFill>
                <a:srgbClr val="1F497D">
                  <a:lumMod val="60000"/>
                  <a:lumOff val="40000"/>
                </a:srgbClr>
              </a:solidFill>
              <a:ln w="9525">
                <a:solidFill>
                  <a:srgbClr val="1F497D">
                    <a:lumMod val="60000"/>
                    <a:lumOff val="40000"/>
                  </a:srgb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'Con Rod Line'!$A$36:$A$38</c:f>
              <c:numCache>
                <c:formatCode>General</c:formatCode>
                <c:ptCount val="3"/>
              </c:numCache>
            </c:numRef>
          </c:cat>
          <c:val>
            <c:numRef>
              <c:f>'Con Rod Line'!$D$36:$D$38</c:f>
              <c:numCache>
                <c:formatCode>0.0</c:formatCode>
                <c:ptCount val="3"/>
                <c:pt idx="0">
                  <c:v>0</c:v>
                </c:pt>
                <c:pt idx="1">
                  <c:v>0</c:v>
                </c:pt>
                <c:pt idx="2">
                  <c:v>0</c:v>
                </c:pt>
              </c:numCache>
            </c:numRef>
          </c:val>
          <c:smooth val="0"/>
          <c:extLst>
            <c:ext xmlns:c16="http://schemas.microsoft.com/office/drawing/2014/chart" uri="{C3380CC4-5D6E-409C-BE32-E72D297353CC}">
              <c16:uniqueId val="{00000004-7C9A-4324-B924-5F5CC9BFE48D}"/>
            </c:ext>
          </c:extLst>
        </c:ser>
        <c:dLbls>
          <c:showLegendKey val="0"/>
          <c:showVal val="0"/>
          <c:showCatName val="0"/>
          <c:showSerName val="0"/>
          <c:showPercent val="0"/>
          <c:showBubbleSize val="0"/>
        </c:dLbls>
        <c:marker val="1"/>
        <c:smooth val="0"/>
        <c:axId val="228445840"/>
        <c:axId val="228445280"/>
      </c:lineChart>
      <c:catAx>
        <c:axId val="228444160"/>
        <c:scaling>
          <c:orientation val="minMax"/>
        </c:scaling>
        <c:delete val="0"/>
        <c:axPos val="b"/>
        <c:title>
          <c:tx>
            <c:rich>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Parts</a:t>
                </a:r>
              </a:p>
            </c:rich>
          </c:tx>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crossAx val="228444720"/>
        <c:crosses val="autoZero"/>
        <c:auto val="1"/>
        <c:lblAlgn val="ctr"/>
        <c:lblOffset val="100"/>
        <c:noMultiLvlLbl val="0"/>
      </c:catAx>
      <c:valAx>
        <c:axId val="228444720"/>
        <c:scaling>
          <c:orientation val="minMax"/>
          <c:max val="40"/>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Rejection Qty</a:t>
                </a:r>
              </a:p>
            </c:rich>
          </c:tx>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28444160"/>
        <c:crosses val="autoZero"/>
        <c:crossBetween val="between"/>
      </c:valAx>
      <c:valAx>
        <c:axId val="228445280"/>
        <c:scaling>
          <c:orientation val="minMax"/>
          <c:max val="100"/>
          <c:min val="0"/>
        </c:scaling>
        <c:delete val="0"/>
        <c:axPos val="r"/>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28445840"/>
        <c:crosses val="max"/>
        <c:crossBetween val="between"/>
        <c:majorUnit val="20"/>
      </c:valAx>
      <c:catAx>
        <c:axId val="228445840"/>
        <c:scaling>
          <c:orientation val="minMax"/>
        </c:scaling>
        <c:delete val="1"/>
        <c:axPos val="b"/>
        <c:numFmt formatCode="General" sourceLinked="1"/>
        <c:majorTickMark val="out"/>
        <c:minorTickMark val="none"/>
        <c:tickLblPos val="nextTo"/>
        <c:crossAx val="22844528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a:t>HT LINE REJECTION JUNE -22</a:t>
            </a:r>
          </a:p>
        </c:rich>
      </c:tx>
      <c:layout>
        <c:manualLayout>
          <c:xMode val="edge"/>
          <c:yMode val="edge"/>
          <c:x val="0.2269837235403811"/>
          <c:y val="2.584143893777984E-3"/>
        </c:manualLayout>
      </c:layout>
      <c:overlay val="0"/>
      <c:spPr>
        <a:noFill/>
        <a:ln>
          <a:noFill/>
        </a:ln>
        <a:effectLst/>
      </c:spPr>
    </c:title>
    <c:autoTitleDeleted val="0"/>
    <c:plotArea>
      <c:layout>
        <c:manualLayout>
          <c:layoutTarget val="inner"/>
          <c:xMode val="edge"/>
          <c:yMode val="edge"/>
          <c:x val="0.11191216738506687"/>
          <c:y val="0.21259996912150689"/>
          <c:w val="0.77275511679570963"/>
          <c:h val="0.44390342178263792"/>
        </c:manualLayout>
      </c:layout>
      <c:barChart>
        <c:barDir val="col"/>
        <c:grouping val="clustered"/>
        <c:varyColors val="0"/>
        <c:ser>
          <c:idx val="0"/>
          <c:order val="0"/>
          <c:tx>
            <c:strRef>
              <c:f>HT!$B$1</c:f>
              <c:strCache>
                <c:ptCount val="1"/>
                <c:pt idx="0">
                  <c:v>Rej Qty</c:v>
                </c:pt>
              </c:strCache>
            </c:strRef>
          </c:tx>
          <c:spPr>
            <a:solidFill>
              <a:srgbClr val="FF0000"/>
            </a:solidFill>
            <a:ln>
              <a:solidFill>
                <a:sysClr val="window" lastClr="FFFFFF"/>
              </a:solidFill>
            </a:ln>
            <a:effectLst/>
          </c:spPr>
          <c:invertIfNegative val="0"/>
          <c:dLbls>
            <c:dLbl>
              <c:idx val="0"/>
              <c:layout>
                <c:manualLayout>
                  <c:x val="-3.290225616622635E-2"/>
                  <c:y val="9.551509165027028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F79-4E39-BA84-2297381BBB1F}"/>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HT!$A$2:$A$7</c:f>
              <c:strCache>
                <c:ptCount val="6"/>
                <c:pt idx="0">
                  <c:v>SHAFT FINAL-KOPG</c:v>
                </c:pt>
                <c:pt idx="1">
                  <c:v>SHAFT MAIN-KONA</c:v>
                </c:pt>
                <c:pt idx="2">
                  <c:v>SHAFT REAR WHEEL-WEGO</c:v>
                </c:pt>
                <c:pt idx="3">
                  <c:v>SHAFT CLUTCH-WEGO</c:v>
                </c:pt>
                <c:pt idx="4">
                  <c:v>SHAFT DRIVE-K0PG</c:v>
                </c:pt>
                <c:pt idx="5">
                  <c:v>Shaft Main-K1CA</c:v>
                </c:pt>
              </c:strCache>
            </c:strRef>
          </c:cat>
          <c:val>
            <c:numRef>
              <c:f>HT!$B$2:$B$7</c:f>
              <c:numCache>
                <c:formatCode>General</c:formatCode>
                <c:ptCount val="6"/>
                <c:pt idx="0">
                  <c:v>39</c:v>
                </c:pt>
                <c:pt idx="1">
                  <c:v>23</c:v>
                </c:pt>
                <c:pt idx="2">
                  <c:v>17</c:v>
                </c:pt>
                <c:pt idx="3">
                  <c:v>11</c:v>
                </c:pt>
                <c:pt idx="4">
                  <c:v>8</c:v>
                </c:pt>
                <c:pt idx="5">
                  <c:v>4</c:v>
                </c:pt>
              </c:numCache>
            </c:numRef>
          </c:val>
          <c:extLst>
            <c:ext xmlns:c16="http://schemas.microsoft.com/office/drawing/2014/chart" uri="{C3380CC4-5D6E-409C-BE32-E72D297353CC}">
              <c16:uniqueId val="{00000001-6F79-4E39-BA84-2297381BBB1F}"/>
            </c:ext>
          </c:extLst>
        </c:ser>
        <c:dLbls>
          <c:showLegendKey val="0"/>
          <c:showVal val="1"/>
          <c:showCatName val="0"/>
          <c:showSerName val="0"/>
          <c:showPercent val="0"/>
          <c:showBubbleSize val="0"/>
        </c:dLbls>
        <c:gapWidth val="0"/>
        <c:overlap val="-25"/>
        <c:axId val="227592320"/>
        <c:axId val="227592880"/>
      </c:barChart>
      <c:lineChart>
        <c:grouping val="standard"/>
        <c:varyColors val="0"/>
        <c:ser>
          <c:idx val="1"/>
          <c:order val="1"/>
          <c:tx>
            <c:strRef>
              <c:f>HT!$D$1</c:f>
              <c:strCache>
                <c:ptCount val="1"/>
                <c:pt idx="0">
                  <c:v>Cumm %</c:v>
                </c:pt>
              </c:strCache>
            </c:strRef>
          </c:tx>
          <c:spPr>
            <a:ln w="28575" cap="rnd">
              <a:solidFill>
                <a:srgbClr val="0070C0"/>
              </a:solidFill>
              <a:round/>
            </a:ln>
            <a:effectLst/>
          </c:spPr>
          <c:marker>
            <c:symbol val="diamond"/>
            <c:size val="5"/>
            <c:spPr>
              <a:solidFill>
                <a:srgbClr val="0070C0"/>
              </a:solidFill>
              <a:ln w="9525">
                <a:solidFill>
                  <a:srgbClr val="0070C0"/>
                </a:solidFill>
              </a:ln>
              <a:effectLst/>
            </c:spPr>
          </c:marker>
          <c:dLbls>
            <c:dLbl>
              <c:idx val="0"/>
              <c:layout>
                <c:manualLayout>
                  <c:x val="5.5814809459335119E-3"/>
                  <c:y val="-7.81740162706684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79-4E39-BA84-2297381BBB1F}"/>
                </c:ext>
              </c:extLst>
            </c:dLbl>
            <c:dLbl>
              <c:idx val="1"/>
              <c:layout>
                <c:manualLayout>
                  <c:x val="-5.158157227018836E-3"/>
                  <c:y val="-8.90929442643199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79-4E39-BA84-2297381BBB1F}"/>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HT!$A$2:$A$7</c:f>
              <c:strCache>
                <c:ptCount val="6"/>
                <c:pt idx="0">
                  <c:v>SHAFT FINAL-KOPG</c:v>
                </c:pt>
                <c:pt idx="1">
                  <c:v>SHAFT MAIN-KONA</c:v>
                </c:pt>
                <c:pt idx="2">
                  <c:v>SHAFT REAR WHEEL-WEGO</c:v>
                </c:pt>
                <c:pt idx="3">
                  <c:v>SHAFT CLUTCH-WEGO</c:v>
                </c:pt>
                <c:pt idx="4">
                  <c:v>SHAFT DRIVE-K0PG</c:v>
                </c:pt>
                <c:pt idx="5">
                  <c:v>Shaft Main-K1CA</c:v>
                </c:pt>
              </c:strCache>
            </c:strRef>
          </c:cat>
          <c:val>
            <c:numRef>
              <c:f>HT!$D$2:$D$8</c:f>
              <c:numCache>
                <c:formatCode>0.0</c:formatCode>
                <c:ptCount val="7"/>
                <c:pt idx="0">
                  <c:v>38.235294117647058</c:v>
                </c:pt>
                <c:pt idx="1">
                  <c:v>60.784313725490193</c:v>
                </c:pt>
                <c:pt idx="2">
                  <c:v>77.450980392156865</c:v>
                </c:pt>
                <c:pt idx="3">
                  <c:v>88.235294117647058</c:v>
                </c:pt>
                <c:pt idx="4">
                  <c:v>96.078431372549019</c:v>
                </c:pt>
                <c:pt idx="5">
                  <c:v>100</c:v>
                </c:pt>
                <c:pt idx="6">
                  <c:v>100</c:v>
                </c:pt>
              </c:numCache>
            </c:numRef>
          </c:val>
          <c:smooth val="0"/>
          <c:extLst>
            <c:ext xmlns:c16="http://schemas.microsoft.com/office/drawing/2014/chart" uri="{C3380CC4-5D6E-409C-BE32-E72D297353CC}">
              <c16:uniqueId val="{00000004-6F79-4E39-BA84-2297381BBB1F}"/>
            </c:ext>
          </c:extLst>
        </c:ser>
        <c:dLbls>
          <c:showLegendKey val="0"/>
          <c:showVal val="0"/>
          <c:showCatName val="0"/>
          <c:showSerName val="0"/>
          <c:showPercent val="0"/>
          <c:showBubbleSize val="0"/>
        </c:dLbls>
        <c:marker val="1"/>
        <c:smooth val="0"/>
        <c:axId val="227594000"/>
        <c:axId val="227593440"/>
      </c:lineChart>
      <c:catAx>
        <c:axId val="227592320"/>
        <c:scaling>
          <c:orientation val="minMax"/>
        </c:scaling>
        <c:delete val="0"/>
        <c:axPos val="b"/>
        <c:title>
          <c:tx>
            <c:rich>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Parts</a:t>
                </a:r>
              </a:p>
            </c:rich>
          </c:tx>
          <c:layout>
            <c:manualLayout>
              <c:xMode val="edge"/>
              <c:yMode val="edge"/>
              <c:x val="0.49020870727265581"/>
              <c:y val="0.91348039215686272"/>
            </c:manualLayout>
          </c:layout>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crossAx val="227592880"/>
        <c:crosses val="autoZero"/>
        <c:auto val="1"/>
        <c:lblAlgn val="ctr"/>
        <c:lblOffset val="100"/>
        <c:noMultiLvlLbl val="0"/>
      </c:catAx>
      <c:valAx>
        <c:axId val="227592880"/>
        <c:scaling>
          <c:orientation val="minMax"/>
          <c:max val="102"/>
          <c:min val="0"/>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Rejection Qty</a:t>
                </a:r>
              </a:p>
            </c:rich>
          </c:tx>
          <c:layout>
            <c:manualLayout>
              <c:xMode val="edge"/>
              <c:yMode val="edge"/>
              <c:x val="2.270930775915547E-6"/>
              <c:y val="0.25923305542689518"/>
            </c:manualLayout>
          </c:layout>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27592320"/>
        <c:crosses val="autoZero"/>
        <c:crossBetween val="between"/>
        <c:majorUnit val="20"/>
      </c:valAx>
      <c:valAx>
        <c:axId val="227593440"/>
        <c:scaling>
          <c:orientation val="minMax"/>
          <c:max val="100"/>
          <c:min val="0"/>
        </c:scaling>
        <c:delete val="0"/>
        <c:axPos val="r"/>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27594000"/>
        <c:crosses val="max"/>
        <c:crossBetween val="between"/>
        <c:majorUnit val="20"/>
      </c:valAx>
      <c:catAx>
        <c:axId val="227594000"/>
        <c:scaling>
          <c:orientation val="minMax"/>
        </c:scaling>
        <c:delete val="1"/>
        <c:axPos val="b"/>
        <c:numFmt formatCode="General" sourceLinked="1"/>
        <c:majorTickMark val="out"/>
        <c:minorTickMark val="none"/>
        <c:tickLblPos val="nextTo"/>
        <c:crossAx val="22759344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sng" strike="noStrike" kern="1200" spc="0" baseline="0">
                <a:solidFill>
                  <a:sysClr val="windowText" lastClr="000000"/>
                </a:solidFill>
                <a:latin typeface="+mn-lt"/>
                <a:ea typeface="+mn-ea"/>
                <a:cs typeface="+mn-cs"/>
              </a:defRPr>
            </a:pPr>
            <a:r>
              <a:rPr lang="en-US" sz="1400" b="1" u="sng"/>
              <a:t>SHAFT</a:t>
            </a:r>
            <a:r>
              <a:rPr lang="en-US" sz="1400" b="1" u="sng" baseline="0"/>
              <a:t> FINAL  KOPG</a:t>
            </a:r>
            <a:r>
              <a:rPr lang="en-US" sz="1400" b="1" u="sng"/>
              <a:t> REJECTION  </a:t>
            </a:r>
            <a:r>
              <a:rPr lang="en-US" sz="1400" b="1" u="sng" baseline="0"/>
              <a:t>JUNE  -22</a:t>
            </a:r>
            <a:endParaRPr lang="en-US" sz="1400" b="1" u="sng"/>
          </a:p>
        </c:rich>
      </c:tx>
      <c:layout>
        <c:manualLayout>
          <c:xMode val="edge"/>
          <c:yMode val="edge"/>
          <c:x val="0.16930208183211709"/>
          <c:y val="2.5841438937779836E-3"/>
        </c:manualLayout>
      </c:layout>
      <c:overlay val="0"/>
      <c:spPr>
        <a:noFill/>
        <a:ln>
          <a:noFill/>
        </a:ln>
        <a:effectLst/>
      </c:spPr>
    </c:title>
    <c:autoTitleDeleted val="0"/>
    <c:plotArea>
      <c:layout>
        <c:manualLayout>
          <c:layoutTarget val="inner"/>
          <c:xMode val="edge"/>
          <c:yMode val="edge"/>
          <c:x val="0.10747518830596926"/>
          <c:y val="0.21260012877986997"/>
          <c:w val="0.77275511679570963"/>
          <c:h val="0.44390342178263792"/>
        </c:manualLayout>
      </c:layout>
      <c:barChart>
        <c:barDir val="col"/>
        <c:grouping val="clustered"/>
        <c:varyColors val="0"/>
        <c:ser>
          <c:idx val="0"/>
          <c:order val="0"/>
          <c:tx>
            <c:strRef>
              <c:f>HT!$B$17</c:f>
              <c:strCache>
                <c:ptCount val="1"/>
                <c:pt idx="0">
                  <c:v>Rej Qty</c:v>
                </c:pt>
              </c:strCache>
            </c:strRef>
          </c:tx>
          <c:spPr>
            <a:solidFill>
              <a:srgbClr val="FF0000"/>
            </a:solidFill>
            <a:ln>
              <a:solidFill>
                <a:sysClr val="window" lastClr="FFFFFF"/>
              </a:solidFill>
            </a:ln>
            <a:effectLst/>
          </c:spPr>
          <c:invertIfNegative val="0"/>
          <c:dLbls>
            <c:dLbl>
              <c:idx val="0"/>
              <c:layout>
                <c:manualLayout>
                  <c:x val="-3.290225616622635E-2"/>
                  <c:y val="9.551509165027028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26A-49EB-A2E1-DE5A8287B4DC}"/>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HT!$A$18</c:f>
              <c:strCache>
                <c:ptCount val="1"/>
                <c:pt idx="0">
                  <c:v>ANNEALING PROBLEM</c:v>
                </c:pt>
              </c:strCache>
            </c:strRef>
          </c:cat>
          <c:val>
            <c:numRef>
              <c:f>HT!$B$18</c:f>
              <c:numCache>
                <c:formatCode>General</c:formatCode>
                <c:ptCount val="1"/>
                <c:pt idx="0">
                  <c:v>39</c:v>
                </c:pt>
              </c:numCache>
            </c:numRef>
          </c:val>
          <c:extLst>
            <c:ext xmlns:c16="http://schemas.microsoft.com/office/drawing/2014/chart" uri="{C3380CC4-5D6E-409C-BE32-E72D297353CC}">
              <c16:uniqueId val="{00000001-E26A-49EB-A2E1-DE5A8287B4DC}"/>
            </c:ext>
          </c:extLst>
        </c:ser>
        <c:dLbls>
          <c:showLegendKey val="0"/>
          <c:showVal val="1"/>
          <c:showCatName val="0"/>
          <c:showSerName val="0"/>
          <c:showPercent val="0"/>
          <c:showBubbleSize val="0"/>
        </c:dLbls>
        <c:gapWidth val="0"/>
        <c:axId val="228121552"/>
        <c:axId val="228122112"/>
      </c:barChart>
      <c:catAx>
        <c:axId val="228121552"/>
        <c:scaling>
          <c:orientation val="minMax"/>
        </c:scaling>
        <c:delete val="0"/>
        <c:axPos val="b"/>
        <c:title>
          <c:tx>
            <c:rich>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Parts</a:t>
                </a:r>
              </a:p>
            </c:rich>
          </c:tx>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crossAx val="228122112"/>
        <c:crosses val="autoZero"/>
        <c:auto val="1"/>
        <c:lblAlgn val="ctr"/>
        <c:lblOffset val="100"/>
        <c:noMultiLvlLbl val="0"/>
      </c:catAx>
      <c:valAx>
        <c:axId val="228122112"/>
        <c:scaling>
          <c:orientation val="minMax"/>
          <c:max val="40"/>
          <c:min val="0"/>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Rejection Qty</a:t>
                </a:r>
              </a:p>
            </c:rich>
          </c:tx>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28121552"/>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a:t>CON ROD KWP  LINE REJECTION PARETO JAN-20</a:t>
            </a:r>
          </a:p>
        </c:rich>
      </c:tx>
      <c:layout>
        <c:manualLayout>
          <c:xMode val="edge"/>
          <c:yMode val="edge"/>
          <c:x val="0.1559909337455947"/>
          <c:y val="2.584143893777984E-3"/>
        </c:manualLayout>
      </c:layout>
      <c:overlay val="0"/>
      <c:spPr>
        <a:noFill/>
        <a:ln>
          <a:noFill/>
        </a:ln>
        <a:effectLst/>
      </c:spPr>
    </c:title>
    <c:autoTitleDeleted val="0"/>
    <c:plotArea>
      <c:layout>
        <c:manualLayout>
          <c:layoutTarget val="inner"/>
          <c:xMode val="edge"/>
          <c:yMode val="edge"/>
          <c:x val="0.10747518830596926"/>
          <c:y val="0.21260012877986997"/>
          <c:w val="0.77275511679570963"/>
          <c:h val="0.44390342178263792"/>
        </c:manualLayout>
      </c:layout>
      <c:barChart>
        <c:barDir val="col"/>
        <c:grouping val="clustered"/>
        <c:varyColors val="0"/>
        <c:ser>
          <c:idx val="0"/>
          <c:order val="0"/>
          <c:spPr>
            <a:solidFill>
              <a:srgbClr val="FF0000"/>
            </a:solidFill>
            <a:ln>
              <a:noFill/>
            </a:ln>
            <a:effectLst/>
          </c:spPr>
          <c:invertIfNegative val="0"/>
          <c:dLbls>
            <c:dLbl>
              <c:idx val="0"/>
              <c:layout>
                <c:manualLayout>
                  <c:x val="-3.290225616622635E-2"/>
                  <c:y val="9.551509165027028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7F0-4DA2-A373-8865BDF54376}"/>
                </c:ext>
              </c:extLst>
            </c:dLbl>
            <c:spPr>
              <a:noFill/>
              <a:ln>
                <a:noFill/>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HT!$A$36:$A$38</c:f>
              <c:numCache>
                <c:formatCode>General</c:formatCode>
                <c:ptCount val="3"/>
              </c:numCache>
            </c:numRef>
          </c:cat>
          <c:val>
            <c:numRef>
              <c:f>HT!$B$36:$B$38</c:f>
              <c:numCache>
                <c:formatCode>0</c:formatCode>
                <c:ptCount val="3"/>
              </c:numCache>
            </c:numRef>
          </c:val>
          <c:extLst>
            <c:ext xmlns:c16="http://schemas.microsoft.com/office/drawing/2014/chart" uri="{C3380CC4-5D6E-409C-BE32-E72D297353CC}">
              <c16:uniqueId val="{00000001-07F0-4DA2-A373-8865BDF54376}"/>
            </c:ext>
          </c:extLst>
        </c:ser>
        <c:dLbls>
          <c:showLegendKey val="0"/>
          <c:showVal val="1"/>
          <c:showCatName val="0"/>
          <c:showSerName val="0"/>
          <c:showPercent val="0"/>
          <c:showBubbleSize val="0"/>
        </c:dLbls>
        <c:gapWidth val="219"/>
        <c:axId val="228444160"/>
        <c:axId val="228444720"/>
      </c:barChart>
      <c:lineChart>
        <c:grouping val="standard"/>
        <c:varyColors val="0"/>
        <c:ser>
          <c:idx val="2"/>
          <c:order val="1"/>
          <c:spPr>
            <a:ln w="28575" cap="rnd">
              <a:solidFill>
                <a:srgbClr val="1F497D">
                  <a:lumMod val="60000"/>
                  <a:lumOff val="40000"/>
                </a:srgbClr>
              </a:solidFill>
              <a:round/>
            </a:ln>
            <a:effectLst/>
          </c:spPr>
          <c:marker>
            <c:symbol val="circle"/>
            <c:size val="5"/>
            <c:spPr>
              <a:solidFill>
                <a:srgbClr val="1F497D">
                  <a:lumMod val="60000"/>
                  <a:lumOff val="40000"/>
                </a:srgbClr>
              </a:solidFill>
              <a:ln w="9525">
                <a:solidFill>
                  <a:srgbClr val="1F497D">
                    <a:lumMod val="60000"/>
                    <a:lumOff val="40000"/>
                  </a:srgb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HT!$A$36:$A$38</c:f>
              <c:numCache>
                <c:formatCode>General</c:formatCode>
                <c:ptCount val="3"/>
              </c:numCache>
            </c:numRef>
          </c:cat>
          <c:val>
            <c:numRef>
              <c:f>HT!$D$36:$D$38</c:f>
              <c:numCache>
                <c:formatCode>0.0</c:formatCode>
                <c:ptCount val="3"/>
                <c:pt idx="0">
                  <c:v>0</c:v>
                </c:pt>
                <c:pt idx="1">
                  <c:v>0</c:v>
                </c:pt>
                <c:pt idx="2">
                  <c:v>0</c:v>
                </c:pt>
              </c:numCache>
            </c:numRef>
          </c:val>
          <c:smooth val="0"/>
          <c:extLst>
            <c:ext xmlns:c16="http://schemas.microsoft.com/office/drawing/2014/chart" uri="{C3380CC4-5D6E-409C-BE32-E72D297353CC}">
              <c16:uniqueId val="{00000002-07F0-4DA2-A373-8865BDF54376}"/>
            </c:ext>
          </c:extLst>
        </c:ser>
        <c:dLbls>
          <c:showLegendKey val="0"/>
          <c:showVal val="0"/>
          <c:showCatName val="0"/>
          <c:showSerName val="0"/>
          <c:showPercent val="0"/>
          <c:showBubbleSize val="0"/>
        </c:dLbls>
        <c:marker val="1"/>
        <c:smooth val="0"/>
        <c:axId val="228445840"/>
        <c:axId val="228445280"/>
      </c:lineChart>
      <c:catAx>
        <c:axId val="228444160"/>
        <c:scaling>
          <c:orientation val="minMax"/>
        </c:scaling>
        <c:delete val="0"/>
        <c:axPos val="b"/>
        <c:title>
          <c:tx>
            <c:rich>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Parts</a:t>
                </a:r>
              </a:p>
            </c:rich>
          </c:tx>
          <c:overlay val="0"/>
          <c:spPr>
            <a:noFill/>
            <a:ln>
              <a:noFill/>
            </a:ln>
            <a:effectLst/>
          </c:spPr>
        </c:title>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crossAx val="228444720"/>
        <c:crosses val="autoZero"/>
        <c:auto val="1"/>
        <c:lblAlgn val="ctr"/>
        <c:lblOffset val="100"/>
        <c:noMultiLvlLbl val="0"/>
      </c:catAx>
      <c:valAx>
        <c:axId val="228444720"/>
        <c:scaling>
          <c:orientation val="minMax"/>
          <c:max val="40"/>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Rejection Qty</a:t>
                </a:r>
              </a:p>
            </c:rich>
          </c:tx>
          <c:overlay val="0"/>
          <c:spPr>
            <a:noFill/>
            <a:ln>
              <a:noFill/>
            </a:ln>
            <a:effectLst/>
          </c:sp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28444160"/>
        <c:crosses val="autoZero"/>
        <c:crossBetween val="between"/>
      </c:valAx>
      <c:valAx>
        <c:axId val="228445280"/>
        <c:scaling>
          <c:orientation val="minMax"/>
          <c:max val="100"/>
          <c:min val="0"/>
        </c:scaling>
        <c:delete val="0"/>
        <c:axPos val="r"/>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b="1"/>
                  <a:t>Cumm %</a:t>
                </a:r>
              </a:p>
            </c:rich>
          </c:tx>
          <c:overlay val="0"/>
          <c:spPr>
            <a:noFill/>
            <a:ln>
              <a:noFill/>
            </a:ln>
            <a:effectLst/>
          </c:spPr>
        </c:title>
        <c:numFmt formatCode="0.0" sourceLinked="1"/>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28445840"/>
        <c:crosses val="max"/>
        <c:crossBetween val="between"/>
        <c:majorUnit val="20"/>
      </c:valAx>
      <c:catAx>
        <c:axId val="228445840"/>
        <c:scaling>
          <c:orientation val="minMax"/>
        </c:scaling>
        <c:delete val="1"/>
        <c:axPos val="b"/>
        <c:numFmt formatCode="General" sourceLinked="1"/>
        <c:majorTickMark val="out"/>
        <c:minorTickMark val="none"/>
        <c:tickLblPos val="nextTo"/>
        <c:crossAx val="22844528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200">
          <a:solidFill>
            <a:sysClr val="windowText" lastClr="000000"/>
          </a:solidFill>
        </a:defRPr>
      </a:pPr>
      <a:endParaRPr lang="en-US"/>
    </a:p>
  </c:txPr>
  <c:printSettings>
    <c:headerFooter/>
    <c:pageMargins b="0.75000000000000011" l="0.70000000000000007" r="0.70000000000000007" t="0.75000000000000011" header="0.30000000000000004" footer="0.30000000000000004"/>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4" Type="http://schemas.openxmlformats.org/officeDocument/2006/relationships/chart" Target="../charts/chart20.xml"/></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8" Type="http://schemas.openxmlformats.org/officeDocument/2006/relationships/chart" Target="../charts/chart28.xml"/><Relationship Id="rId3" Type="http://schemas.openxmlformats.org/officeDocument/2006/relationships/chart" Target="../charts/chart23.xml"/><Relationship Id="rId7" Type="http://schemas.openxmlformats.org/officeDocument/2006/relationships/chart" Target="../charts/chart27.xml"/><Relationship Id="rId12" Type="http://schemas.openxmlformats.org/officeDocument/2006/relationships/chart" Target="../charts/chart32.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11" Type="http://schemas.openxmlformats.org/officeDocument/2006/relationships/chart" Target="../charts/chart31.xml"/><Relationship Id="rId5" Type="http://schemas.openxmlformats.org/officeDocument/2006/relationships/chart" Target="../charts/chart25.xml"/><Relationship Id="rId10" Type="http://schemas.openxmlformats.org/officeDocument/2006/relationships/chart" Target="../charts/chart30.xml"/><Relationship Id="rId4" Type="http://schemas.openxmlformats.org/officeDocument/2006/relationships/chart" Target="../charts/chart24.xml"/><Relationship Id="rId9"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5.xml"/><Relationship Id="rId1" Type="http://schemas.openxmlformats.org/officeDocument/2006/relationships/chart" Target="../charts/chart3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 Id="rId4" Type="http://schemas.openxmlformats.org/officeDocument/2006/relationships/chart" Target="../charts/chart42.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45.xml"/><Relationship Id="rId2" Type="http://schemas.openxmlformats.org/officeDocument/2006/relationships/chart" Target="../charts/chart44.xml"/><Relationship Id="rId1" Type="http://schemas.openxmlformats.org/officeDocument/2006/relationships/chart" Target="../charts/chart43.xml"/><Relationship Id="rId4" Type="http://schemas.openxmlformats.org/officeDocument/2006/relationships/chart" Target="../charts/chart46.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49.xml"/><Relationship Id="rId2" Type="http://schemas.openxmlformats.org/officeDocument/2006/relationships/chart" Target="../charts/chart48.xml"/><Relationship Id="rId1" Type="http://schemas.openxmlformats.org/officeDocument/2006/relationships/chart" Target="../charts/chart47.xml"/><Relationship Id="rId4" Type="http://schemas.openxmlformats.org/officeDocument/2006/relationships/chart" Target="../charts/chart5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chart" Target="../charts/chart52.xml"/><Relationship Id="rId1" Type="http://schemas.openxmlformats.org/officeDocument/2006/relationships/chart" Target="../charts/chart51.xml"/><Relationship Id="rId4" Type="http://schemas.openxmlformats.org/officeDocument/2006/relationships/chart" Target="../charts/chart54.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57.xml"/><Relationship Id="rId2" Type="http://schemas.openxmlformats.org/officeDocument/2006/relationships/chart" Target="../charts/chart56.xml"/><Relationship Id="rId1" Type="http://schemas.openxmlformats.org/officeDocument/2006/relationships/chart" Target="../charts/chart55.xml"/><Relationship Id="rId4" Type="http://schemas.openxmlformats.org/officeDocument/2006/relationships/chart" Target="../charts/chart58.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61.xml"/><Relationship Id="rId2" Type="http://schemas.openxmlformats.org/officeDocument/2006/relationships/chart" Target="../charts/chart60.xml"/><Relationship Id="rId1" Type="http://schemas.openxmlformats.org/officeDocument/2006/relationships/chart" Target="../charts/chart59.xml"/><Relationship Id="rId4" Type="http://schemas.openxmlformats.org/officeDocument/2006/relationships/chart" Target="../charts/chart62.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4" Type="http://schemas.openxmlformats.org/officeDocument/2006/relationships/chart" Target="../charts/chart66.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69.xml"/><Relationship Id="rId2" Type="http://schemas.openxmlformats.org/officeDocument/2006/relationships/chart" Target="../charts/chart68.xml"/><Relationship Id="rId1" Type="http://schemas.openxmlformats.org/officeDocument/2006/relationships/chart" Target="../charts/chart67.xml"/><Relationship Id="rId4" Type="http://schemas.openxmlformats.org/officeDocument/2006/relationships/chart" Target="../charts/chart70.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 Id="rId4" Type="http://schemas.openxmlformats.org/officeDocument/2006/relationships/chart" Target="../charts/chart74.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77.xml"/><Relationship Id="rId2" Type="http://schemas.openxmlformats.org/officeDocument/2006/relationships/chart" Target="../charts/chart76.xml"/><Relationship Id="rId1" Type="http://schemas.openxmlformats.org/officeDocument/2006/relationships/chart" Target="../charts/chart75.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80.xml"/><Relationship Id="rId2" Type="http://schemas.openxmlformats.org/officeDocument/2006/relationships/chart" Target="../charts/chart79.xml"/><Relationship Id="rId1" Type="http://schemas.openxmlformats.org/officeDocument/2006/relationships/chart" Target="../charts/chart78.xml"/></Relationships>
</file>

<file path=xl/drawings/drawing1.xml><?xml version="1.0" encoding="utf-8"?>
<xdr:wsDr xmlns:xdr="http://schemas.openxmlformats.org/drawingml/2006/spreadsheetDrawing" xmlns:a="http://schemas.openxmlformats.org/drawingml/2006/main">
  <xdr:twoCellAnchor>
    <xdr:from>
      <xdr:col>7</xdr:col>
      <xdr:colOff>447675</xdr:colOff>
      <xdr:row>0</xdr:row>
      <xdr:rowOff>85725</xdr:rowOff>
    </xdr:from>
    <xdr:to>
      <xdr:col>16</xdr:col>
      <xdr:colOff>571500</xdr:colOff>
      <xdr:row>17</xdr:row>
      <xdr:rowOff>76200</xdr:rowOff>
    </xdr:to>
    <xdr:graphicFrame macro="">
      <xdr:nvGraphicFramePr>
        <xdr:cNvPr id="2" name="Chart 1">
          <a:extLst>
            <a:ext uri="{FF2B5EF4-FFF2-40B4-BE49-F238E27FC236}">
              <a16:creationId xmlns:a16="http://schemas.microsoft.com/office/drawing/2014/main" id="{1FF911E2-CBCC-4B0A-8771-81B2E1455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19050</xdr:colOff>
      <xdr:row>19</xdr:row>
      <xdr:rowOff>19050</xdr:rowOff>
    </xdr:from>
    <xdr:to>
      <xdr:col>16</xdr:col>
      <xdr:colOff>571500</xdr:colOff>
      <xdr:row>36</xdr:row>
      <xdr:rowOff>95250</xdr:rowOff>
    </xdr:to>
    <xdr:graphicFrame macro="">
      <xdr:nvGraphicFramePr>
        <xdr:cNvPr id="3" name="Chart 2">
          <a:extLst>
            <a:ext uri="{FF2B5EF4-FFF2-40B4-BE49-F238E27FC236}">
              <a16:creationId xmlns:a16="http://schemas.microsoft.com/office/drawing/2014/main" id="{7A154B38-C156-44B9-A568-F3D84315C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38100</xdr:colOff>
      <xdr:row>76</xdr:row>
      <xdr:rowOff>47625</xdr:rowOff>
    </xdr:from>
    <xdr:to>
      <xdr:col>13</xdr:col>
      <xdr:colOff>342900</xdr:colOff>
      <xdr:row>93</xdr:row>
      <xdr:rowOff>38100</xdr:rowOff>
    </xdr:to>
    <xdr:graphicFrame macro="">
      <xdr:nvGraphicFramePr>
        <xdr:cNvPr id="4" name="Chart 3">
          <a:extLst>
            <a:ext uri="{FF2B5EF4-FFF2-40B4-BE49-F238E27FC236}">
              <a16:creationId xmlns:a16="http://schemas.microsoft.com/office/drawing/2014/main" id="{C66CB4E2-A0ED-4B9F-AF14-89B13B995E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314325</xdr:colOff>
      <xdr:row>13</xdr:row>
      <xdr:rowOff>19050</xdr:rowOff>
    </xdr:from>
    <xdr:to>
      <xdr:col>18</xdr:col>
      <xdr:colOff>200025</xdr:colOff>
      <xdr:row>16</xdr:row>
      <xdr:rowOff>28575</xdr:rowOff>
    </xdr:to>
    <xdr:grpSp>
      <xdr:nvGrpSpPr>
        <xdr:cNvPr id="5" name="Group 4">
          <a:extLst>
            <a:ext uri="{FF2B5EF4-FFF2-40B4-BE49-F238E27FC236}">
              <a16:creationId xmlns:a16="http://schemas.microsoft.com/office/drawing/2014/main" id="{94F6BDD9-F922-480E-922D-267889E97E48}"/>
            </a:ext>
          </a:extLst>
        </xdr:cNvPr>
        <xdr:cNvGrpSpPr/>
      </xdr:nvGrpSpPr>
      <xdr:grpSpPr>
        <a:xfrm>
          <a:off x="12553950" y="2495550"/>
          <a:ext cx="609600" cy="581025"/>
          <a:chOff x="11811000" y="2124075"/>
          <a:chExt cx="609600" cy="495300"/>
        </a:xfrm>
        <a:solidFill>
          <a:srgbClr val="FFFF00"/>
        </a:solidFill>
      </xdr:grpSpPr>
      <xdr:grpSp>
        <xdr:nvGrpSpPr>
          <xdr:cNvPr id="6" name="Group 5">
            <a:extLst>
              <a:ext uri="{FF2B5EF4-FFF2-40B4-BE49-F238E27FC236}">
                <a16:creationId xmlns:a16="http://schemas.microsoft.com/office/drawing/2014/main" id="{F616DD96-1FF8-4EDD-A3A3-DDA4EFE94247}"/>
              </a:ext>
            </a:extLst>
          </xdr:cNvPr>
          <xdr:cNvGrpSpPr/>
        </xdr:nvGrpSpPr>
        <xdr:grpSpPr>
          <a:xfrm>
            <a:off x="11811000" y="2124075"/>
            <a:ext cx="609600" cy="495300"/>
            <a:chOff x="11811000" y="2124075"/>
            <a:chExt cx="609600" cy="495300"/>
          </a:xfrm>
          <a:grpFill/>
        </xdr:grpSpPr>
        <xdr:sp macro="" textlink="">
          <xdr:nvSpPr>
            <xdr:cNvPr id="8" name="Rectangle 7">
              <a:extLst>
                <a:ext uri="{FF2B5EF4-FFF2-40B4-BE49-F238E27FC236}">
                  <a16:creationId xmlns:a16="http://schemas.microsoft.com/office/drawing/2014/main" id="{D9A7DACC-D96B-46E8-B8B4-19E479E979F1}"/>
                </a:ext>
              </a:extLst>
            </xdr:cNvPr>
            <xdr:cNvSpPr/>
          </xdr:nvSpPr>
          <xdr:spPr>
            <a:xfrm>
              <a:off x="11811000" y="2124075"/>
              <a:ext cx="609600" cy="495300"/>
            </a:xfrm>
            <a:prstGeom prst="rect">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IN"/>
            </a:p>
          </xdr:txBody>
        </xdr:sp>
        <xdr:sp macro="" textlink="">
          <xdr:nvSpPr>
            <xdr:cNvPr id="9" name="TextBox 8">
              <a:extLst>
                <a:ext uri="{FF2B5EF4-FFF2-40B4-BE49-F238E27FC236}">
                  <a16:creationId xmlns:a16="http://schemas.microsoft.com/office/drawing/2014/main" id="{44F38A4A-0AFF-4439-85A0-8BA2FBA80E39}"/>
                </a:ext>
              </a:extLst>
            </xdr:cNvPr>
            <xdr:cNvSpPr txBox="1"/>
          </xdr:nvSpPr>
          <xdr:spPr>
            <a:xfrm>
              <a:off x="11820525" y="2400300"/>
              <a:ext cx="590550" cy="2095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GOOD</a:t>
              </a:r>
            </a:p>
          </xdr:txBody>
        </xdr:sp>
      </xdr:grpSp>
      <xdr:sp macro="" textlink="">
        <xdr:nvSpPr>
          <xdr:cNvPr id="7" name="Down Arrow 3">
            <a:extLst>
              <a:ext uri="{FF2B5EF4-FFF2-40B4-BE49-F238E27FC236}">
                <a16:creationId xmlns:a16="http://schemas.microsoft.com/office/drawing/2014/main" id="{175B4249-2877-464E-AD1F-3671E1759ECD}"/>
              </a:ext>
            </a:extLst>
          </xdr:cNvPr>
          <xdr:cNvSpPr/>
        </xdr:nvSpPr>
        <xdr:spPr>
          <a:xfrm>
            <a:off x="11972925" y="2152650"/>
            <a:ext cx="266700" cy="238125"/>
          </a:xfrm>
          <a:prstGeom prst="downArrow">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solidFill>
                <a:schemeClr val="tx1"/>
              </a:solidFill>
            </a:endParaRPr>
          </a:p>
        </xdr:txBody>
      </xdr:sp>
    </xdr:grpSp>
    <xdr:clientData/>
  </xdr:twoCellAnchor>
  <xdr:twoCellAnchor>
    <xdr:from>
      <xdr:col>18</xdr:col>
      <xdr:colOff>0</xdr:colOff>
      <xdr:row>21</xdr:row>
      <xdr:rowOff>0</xdr:rowOff>
    </xdr:from>
    <xdr:to>
      <xdr:col>19</xdr:col>
      <xdr:colOff>0</xdr:colOff>
      <xdr:row>24</xdr:row>
      <xdr:rowOff>9525</xdr:rowOff>
    </xdr:to>
    <xdr:grpSp>
      <xdr:nvGrpSpPr>
        <xdr:cNvPr id="10" name="Group 25">
          <a:extLst>
            <a:ext uri="{FF2B5EF4-FFF2-40B4-BE49-F238E27FC236}">
              <a16:creationId xmlns:a16="http://schemas.microsoft.com/office/drawing/2014/main" id="{D5D1C2F8-53E6-4EC8-AE45-2CD07CC2E5F1}"/>
            </a:ext>
          </a:extLst>
        </xdr:cNvPr>
        <xdr:cNvGrpSpPr/>
      </xdr:nvGrpSpPr>
      <xdr:grpSpPr>
        <a:xfrm>
          <a:off x="12963525" y="4000500"/>
          <a:ext cx="723900" cy="581025"/>
          <a:chOff x="11811000" y="2124075"/>
          <a:chExt cx="609600" cy="495300"/>
        </a:xfrm>
        <a:solidFill>
          <a:srgbClr val="FFFF00"/>
        </a:solidFill>
      </xdr:grpSpPr>
      <xdr:grpSp>
        <xdr:nvGrpSpPr>
          <xdr:cNvPr id="11" name="Group 26">
            <a:extLst>
              <a:ext uri="{FF2B5EF4-FFF2-40B4-BE49-F238E27FC236}">
                <a16:creationId xmlns:a16="http://schemas.microsoft.com/office/drawing/2014/main" id="{B0F58C2B-9244-4213-8768-8DD3156AB2AA}"/>
              </a:ext>
            </a:extLst>
          </xdr:cNvPr>
          <xdr:cNvGrpSpPr/>
        </xdr:nvGrpSpPr>
        <xdr:grpSpPr>
          <a:xfrm>
            <a:off x="11811000" y="2124075"/>
            <a:ext cx="609600" cy="495300"/>
            <a:chOff x="11811000" y="2124075"/>
            <a:chExt cx="609600" cy="495300"/>
          </a:xfrm>
          <a:grpFill/>
        </xdr:grpSpPr>
        <xdr:sp macro="" textlink="">
          <xdr:nvSpPr>
            <xdr:cNvPr id="13" name="Rectangle 12">
              <a:extLst>
                <a:ext uri="{FF2B5EF4-FFF2-40B4-BE49-F238E27FC236}">
                  <a16:creationId xmlns:a16="http://schemas.microsoft.com/office/drawing/2014/main" id="{9E703658-C9D2-4700-98F5-90145E0617E6}"/>
                </a:ext>
              </a:extLst>
            </xdr:cNvPr>
            <xdr:cNvSpPr/>
          </xdr:nvSpPr>
          <xdr:spPr>
            <a:xfrm>
              <a:off x="11811000" y="2124075"/>
              <a:ext cx="609600" cy="495300"/>
            </a:xfrm>
            <a:prstGeom prst="rect">
              <a:avLst/>
            </a:prstGeom>
            <a:grpFill/>
            <a:ln w="12700" cap="flat" cmpd="sng" algn="ctr">
              <a:solidFill>
                <a:sysClr val="windowText" lastClr="000000"/>
              </a:solidFill>
              <a:prstDash val="solid"/>
              <a:miter lim="800000"/>
            </a:ln>
            <a:effectLst/>
          </xdr:spPr>
          <xdr:txBody>
            <a:bodyPr vertOverflow="clip" horzOverflow="clip" rtlCol="0" anchor="t"/>
            <a:lstStyle/>
            <a:p>
              <a:endParaRPr lang="en-IN"/>
            </a:p>
          </xdr:txBody>
        </xdr:sp>
        <xdr:sp macro="" textlink="">
          <xdr:nvSpPr>
            <xdr:cNvPr id="14" name="TextBox 13">
              <a:extLst>
                <a:ext uri="{FF2B5EF4-FFF2-40B4-BE49-F238E27FC236}">
                  <a16:creationId xmlns:a16="http://schemas.microsoft.com/office/drawing/2014/main" id="{4292A028-CC3E-487E-83CE-5B38E1172D7C}"/>
                </a:ext>
              </a:extLst>
            </xdr:cNvPr>
            <xdr:cNvSpPr txBox="1"/>
          </xdr:nvSpPr>
          <xdr:spPr>
            <a:xfrm>
              <a:off x="11820525" y="2400300"/>
              <a:ext cx="590550" cy="209550"/>
            </a:xfrm>
            <a:prstGeom prst="rect">
              <a:avLst/>
            </a:prstGeom>
            <a:grp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100" b="0" i="0" u="none" strike="noStrike" kern="0" cap="none" spc="0" normalizeH="0" baseline="0" noProof="0">
                  <a:ln>
                    <a:noFill/>
                  </a:ln>
                  <a:solidFill>
                    <a:sysClr val="windowText" lastClr="000000"/>
                  </a:solidFill>
                  <a:effectLst/>
                  <a:uLnTx/>
                  <a:uFillTx/>
                  <a:latin typeface="Calibri"/>
                  <a:ea typeface="+mn-ea"/>
                  <a:cs typeface="+mn-cs"/>
                </a:rPr>
                <a:t>GOOD</a:t>
              </a:r>
            </a:p>
          </xdr:txBody>
        </xdr:sp>
      </xdr:grpSp>
      <xdr:sp macro="" textlink="">
        <xdr:nvSpPr>
          <xdr:cNvPr id="12" name="Down Arrow 27">
            <a:extLst>
              <a:ext uri="{FF2B5EF4-FFF2-40B4-BE49-F238E27FC236}">
                <a16:creationId xmlns:a16="http://schemas.microsoft.com/office/drawing/2014/main" id="{0B85A86A-8150-42C5-8781-1E16035CA41C}"/>
              </a:ext>
            </a:extLst>
          </xdr:cNvPr>
          <xdr:cNvSpPr/>
        </xdr:nvSpPr>
        <xdr:spPr>
          <a:xfrm>
            <a:off x="11972925" y="2152650"/>
            <a:ext cx="266700" cy="238125"/>
          </a:xfrm>
          <a:prstGeom prst="downArrow">
            <a:avLst/>
          </a:prstGeom>
          <a:solidFill>
            <a:srgbClr val="00B05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Text" lastClr="000000"/>
              </a:solidFill>
              <a:effectLst/>
              <a:uLnTx/>
              <a:uFillTx/>
              <a:latin typeface="Calibri"/>
              <a:ea typeface="+mn-ea"/>
              <a:cs typeface="+mn-cs"/>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447675</xdr:colOff>
      <xdr:row>0</xdr:row>
      <xdr:rowOff>85725</xdr:rowOff>
    </xdr:from>
    <xdr:to>
      <xdr:col>15</xdr:col>
      <xdr:colOff>571500</xdr:colOff>
      <xdr:row>17</xdr:row>
      <xdr:rowOff>76200</xdr:rowOff>
    </xdr:to>
    <xdr:graphicFrame macro="">
      <xdr:nvGraphicFramePr>
        <xdr:cNvPr id="2" name="Chart 1">
          <a:extLst>
            <a:ext uri="{FF2B5EF4-FFF2-40B4-BE49-F238E27FC236}">
              <a16:creationId xmlns:a16="http://schemas.microsoft.com/office/drawing/2014/main" id="{E96B3981-1DC8-41FD-89A3-35453ED79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19050</xdr:colOff>
      <xdr:row>19</xdr:row>
      <xdr:rowOff>19050</xdr:rowOff>
    </xdr:from>
    <xdr:to>
      <xdr:col>15</xdr:col>
      <xdr:colOff>571500</xdr:colOff>
      <xdr:row>36</xdr:row>
      <xdr:rowOff>95250</xdr:rowOff>
    </xdr:to>
    <xdr:graphicFrame macro="">
      <xdr:nvGraphicFramePr>
        <xdr:cNvPr id="3" name="Chart 2">
          <a:extLst>
            <a:ext uri="{FF2B5EF4-FFF2-40B4-BE49-F238E27FC236}">
              <a16:creationId xmlns:a16="http://schemas.microsoft.com/office/drawing/2014/main" id="{ECB71F6F-D1FA-4ACA-B65C-07B698B6E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38100</xdr:colOff>
      <xdr:row>76</xdr:row>
      <xdr:rowOff>47625</xdr:rowOff>
    </xdr:from>
    <xdr:to>
      <xdr:col>12</xdr:col>
      <xdr:colOff>342900</xdr:colOff>
      <xdr:row>93</xdr:row>
      <xdr:rowOff>38100</xdr:rowOff>
    </xdr:to>
    <xdr:graphicFrame macro="">
      <xdr:nvGraphicFramePr>
        <xdr:cNvPr id="4" name="Chart 3">
          <a:extLst>
            <a:ext uri="{FF2B5EF4-FFF2-40B4-BE49-F238E27FC236}">
              <a16:creationId xmlns:a16="http://schemas.microsoft.com/office/drawing/2014/main" id="{000945D1-FD0A-4507-B6FE-87CB8608B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314325</xdr:colOff>
      <xdr:row>13</xdr:row>
      <xdr:rowOff>19050</xdr:rowOff>
    </xdr:from>
    <xdr:to>
      <xdr:col>17</xdr:col>
      <xdr:colOff>200025</xdr:colOff>
      <xdr:row>16</xdr:row>
      <xdr:rowOff>28575</xdr:rowOff>
    </xdr:to>
    <xdr:grpSp>
      <xdr:nvGrpSpPr>
        <xdr:cNvPr id="5" name="Group 4">
          <a:extLst>
            <a:ext uri="{FF2B5EF4-FFF2-40B4-BE49-F238E27FC236}">
              <a16:creationId xmlns:a16="http://schemas.microsoft.com/office/drawing/2014/main" id="{B363CF23-C8DB-4D10-BDA3-F9BA05E3C124}"/>
            </a:ext>
          </a:extLst>
        </xdr:cNvPr>
        <xdr:cNvGrpSpPr/>
      </xdr:nvGrpSpPr>
      <xdr:grpSpPr>
        <a:xfrm>
          <a:off x="12144375" y="2495550"/>
          <a:ext cx="609600" cy="581025"/>
          <a:chOff x="11811000" y="2124075"/>
          <a:chExt cx="609600" cy="495300"/>
        </a:xfrm>
        <a:solidFill>
          <a:srgbClr val="FFFF00"/>
        </a:solidFill>
      </xdr:grpSpPr>
      <xdr:grpSp>
        <xdr:nvGrpSpPr>
          <xdr:cNvPr id="6" name="Group 5">
            <a:extLst>
              <a:ext uri="{FF2B5EF4-FFF2-40B4-BE49-F238E27FC236}">
                <a16:creationId xmlns:a16="http://schemas.microsoft.com/office/drawing/2014/main" id="{9F0E1455-6785-4FD9-B1C4-D612B28A8542}"/>
              </a:ext>
            </a:extLst>
          </xdr:cNvPr>
          <xdr:cNvGrpSpPr/>
        </xdr:nvGrpSpPr>
        <xdr:grpSpPr>
          <a:xfrm>
            <a:off x="11811000" y="2124075"/>
            <a:ext cx="609600" cy="495300"/>
            <a:chOff x="11811000" y="2124075"/>
            <a:chExt cx="609600" cy="495300"/>
          </a:xfrm>
          <a:grpFill/>
        </xdr:grpSpPr>
        <xdr:sp macro="" textlink="">
          <xdr:nvSpPr>
            <xdr:cNvPr id="8" name="Rectangle 7">
              <a:extLst>
                <a:ext uri="{FF2B5EF4-FFF2-40B4-BE49-F238E27FC236}">
                  <a16:creationId xmlns:a16="http://schemas.microsoft.com/office/drawing/2014/main" id="{A8D65F1C-35A4-4293-B5DE-FC7430E5103E}"/>
                </a:ext>
              </a:extLst>
            </xdr:cNvPr>
            <xdr:cNvSpPr/>
          </xdr:nvSpPr>
          <xdr:spPr>
            <a:xfrm>
              <a:off x="11811000" y="2124075"/>
              <a:ext cx="609600" cy="495300"/>
            </a:xfrm>
            <a:prstGeom prst="rect">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IN"/>
            </a:p>
          </xdr:txBody>
        </xdr:sp>
        <xdr:sp macro="" textlink="">
          <xdr:nvSpPr>
            <xdr:cNvPr id="9" name="TextBox 8">
              <a:extLst>
                <a:ext uri="{FF2B5EF4-FFF2-40B4-BE49-F238E27FC236}">
                  <a16:creationId xmlns:a16="http://schemas.microsoft.com/office/drawing/2014/main" id="{7AA201F5-F836-402C-B930-0994693EB4F0}"/>
                </a:ext>
              </a:extLst>
            </xdr:cNvPr>
            <xdr:cNvSpPr txBox="1"/>
          </xdr:nvSpPr>
          <xdr:spPr>
            <a:xfrm>
              <a:off x="11820525" y="2400300"/>
              <a:ext cx="590550" cy="2095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GOOD</a:t>
              </a:r>
            </a:p>
          </xdr:txBody>
        </xdr:sp>
      </xdr:grpSp>
      <xdr:sp macro="" textlink="">
        <xdr:nvSpPr>
          <xdr:cNvPr id="7" name="Down Arrow 3">
            <a:extLst>
              <a:ext uri="{FF2B5EF4-FFF2-40B4-BE49-F238E27FC236}">
                <a16:creationId xmlns:a16="http://schemas.microsoft.com/office/drawing/2014/main" id="{0292B475-468A-40BD-B08E-6D6BD341FE7A}"/>
              </a:ext>
            </a:extLst>
          </xdr:cNvPr>
          <xdr:cNvSpPr/>
        </xdr:nvSpPr>
        <xdr:spPr>
          <a:xfrm>
            <a:off x="11972925" y="2152650"/>
            <a:ext cx="266700" cy="238125"/>
          </a:xfrm>
          <a:prstGeom prst="downArrow">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solidFill>
                <a:schemeClr val="tx1"/>
              </a:solidFill>
            </a:endParaRPr>
          </a:p>
        </xdr:txBody>
      </xdr:sp>
    </xdr:grpSp>
    <xdr:clientData/>
  </xdr:twoCellAnchor>
  <xdr:twoCellAnchor>
    <xdr:from>
      <xdr:col>17</xdr:col>
      <xdr:colOff>0</xdr:colOff>
      <xdr:row>21</xdr:row>
      <xdr:rowOff>0</xdr:rowOff>
    </xdr:from>
    <xdr:to>
      <xdr:col>18</xdr:col>
      <xdr:colOff>0</xdr:colOff>
      <xdr:row>24</xdr:row>
      <xdr:rowOff>9525</xdr:rowOff>
    </xdr:to>
    <xdr:grpSp>
      <xdr:nvGrpSpPr>
        <xdr:cNvPr id="10" name="Group 25">
          <a:extLst>
            <a:ext uri="{FF2B5EF4-FFF2-40B4-BE49-F238E27FC236}">
              <a16:creationId xmlns:a16="http://schemas.microsoft.com/office/drawing/2014/main" id="{7CB2A791-7C12-43F9-8884-8F198ACAD821}"/>
            </a:ext>
          </a:extLst>
        </xdr:cNvPr>
        <xdr:cNvGrpSpPr/>
      </xdr:nvGrpSpPr>
      <xdr:grpSpPr>
        <a:xfrm>
          <a:off x="12553950" y="4000500"/>
          <a:ext cx="723900" cy="581025"/>
          <a:chOff x="11811000" y="2124075"/>
          <a:chExt cx="609600" cy="495300"/>
        </a:xfrm>
        <a:solidFill>
          <a:srgbClr val="FFFF00"/>
        </a:solidFill>
      </xdr:grpSpPr>
      <xdr:grpSp>
        <xdr:nvGrpSpPr>
          <xdr:cNvPr id="11" name="Group 26">
            <a:extLst>
              <a:ext uri="{FF2B5EF4-FFF2-40B4-BE49-F238E27FC236}">
                <a16:creationId xmlns:a16="http://schemas.microsoft.com/office/drawing/2014/main" id="{B7E832C6-38CD-4902-8B7E-19A9A2274CD7}"/>
              </a:ext>
            </a:extLst>
          </xdr:cNvPr>
          <xdr:cNvGrpSpPr/>
        </xdr:nvGrpSpPr>
        <xdr:grpSpPr>
          <a:xfrm>
            <a:off x="11811000" y="2124075"/>
            <a:ext cx="609600" cy="495300"/>
            <a:chOff x="11811000" y="2124075"/>
            <a:chExt cx="609600" cy="495300"/>
          </a:xfrm>
          <a:grpFill/>
        </xdr:grpSpPr>
        <xdr:sp macro="" textlink="">
          <xdr:nvSpPr>
            <xdr:cNvPr id="13" name="Rectangle 12">
              <a:extLst>
                <a:ext uri="{FF2B5EF4-FFF2-40B4-BE49-F238E27FC236}">
                  <a16:creationId xmlns:a16="http://schemas.microsoft.com/office/drawing/2014/main" id="{73E6D673-7DCD-48E6-86E5-B6B1C47DD152}"/>
                </a:ext>
              </a:extLst>
            </xdr:cNvPr>
            <xdr:cNvSpPr/>
          </xdr:nvSpPr>
          <xdr:spPr>
            <a:xfrm>
              <a:off x="11811000" y="2124075"/>
              <a:ext cx="609600" cy="495300"/>
            </a:xfrm>
            <a:prstGeom prst="rect">
              <a:avLst/>
            </a:prstGeom>
            <a:grpFill/>
            <a:ln w="12700" cap="flat" cmpd="sng" algn="ctr">
              <a:solidFill>
                <a:sysClr val="windowText" lastClr="000000"/>
              </a:solidFill>
              <a:prstDash val="solid"/>
              <a:miter lim="800000"/>
            </a:ln>
            <a:effectLst/>
          </xdr:spPr>
          <xdr:txBody>
            <a:bodyPr vertOverflow="clip" horzOverflow="clip" rtlCol="0" anchor="t"/>
            <a:lstStyle/>
            <a:p>
              <a:endParaRPr lang="en-IN"/>
            </a:p>
          </xdr:txBody>
        </xdr:sp>
        <xdr:sp macro="" textlink="">
          <xdr:nvSpPr>
            <xdr:cNvPr id="14" name="TextBox 13">
              <a:extLst>
                <a:ext uri="{FF2B5EF4-FFF2-40B4-BE49-F238E27FC236}">
                  <a16:creationId xmlns:a16="http://schemas.microsoft.com/office/drawing/2014/main" id="{CF01B743-13B5-4814-B733-8A7382E9F031}"/>
                </a:ext>
              </a:extLst>
            </xdr:cNvPr>
            <xdr:cNvSpPr txBox="1"/>
          </xdr:nvSpPr>
          <xdr:spPr>
            <a:xfrm>
              <a:off x="11820525" y="2400300"/>
              <a:ext cx="590550" cy="209550"/>
            </a:xfrm>
            <a:prstGeom prst="rect">
              <a:avLst/>
            </a:prstGeom>
            <a:grp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100" b="0" i="0" u="none" strike="noStrike" kern="0" cap="none" spc="0" normalizeH="0" baseline="0" noProof="0">
                  <a:ln>
                    <a:noFill/>
                  </a:ln>
                  <a:solidFill>
                    <a:sysClr val="windowText" lastClr="000000"/>
                  </a:solidFill>
                  <a:effectLst/>
                  <a:uLnTx/>
                  <a:uFillTx/>
                  <a:latin typeface="Calibri"/>
                  <a:ea typeface="+mn-ea"/>
                  <a:cs typeface="+mn-cs"/>
                </a:rPr>
                <a:t>GOOD</a:t>
              </a:r>
            </a:p>
          </xdr:txBody>
        </xdr:sp>
      </xdr:grpSp>
      <xdr:sp macro="" textlink="">
        <xdr:nvSpPr>
          <xdr:cNvPr id="12" name="Down Arrow 27">
            <a:extLst>
              <a:ext uri="{FF2B5EF4-FFF2-40B4-BE49-F238E27FC236}">
                <a16:creationId xmlns:a16="http://schemas.microsoft.com/office/drawing/2014/main" id="{28B96841-3577-4F4B-AFCC-2F02A2B96AB3}"/>
              </a:ext>
            </a:extLst>
          </xdr:cNvPr>
          <xdr:cNvSpPr/>
        </xdr:nvSpPr>
        <xdr:spPr>
          <a:xfrm>
            <a:off x="11972925" y="2152650"/>
            <a:ext cx="266700" cy="238125"/>
          </a:xfrm>
          <a:prstGeom prst="downArrow">
            <a:avLst/>
          </a:prstGeom>
          <a:solidFill>
            <a:srgbClr val="00B05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Text" lastClr="000000"/>
              </a:solidFill>
              <a:effectLst/>
              <a:uLnTx/>
              <a:uFillTx/>
              <a:latin typeface="Calibri"/>
              <a:ea typeface="+mn-ea"/>
              <a:cs typeface="+mn-cs"/>
            </a:endParaRPr>
          </a:p>
        </xdr:txBody>
      </xdr:sp>
    </xdr:grpSp>
    <xdr:clientData/>
  </xdr:twoCellAnchor>
  <xdr:twoCellAnchor>
    <xdr:from>
      <xdr:col>1</xdr:col>
      <xdr:colOff>1123950</xdr:colOff>
      <xdr:row>22</xdr:row>
      <xdr:rowOff>57150</xdr:rowOff>
    </xdr:from>
    <xdr:to>
      <xdr:col>4</xdr:col>
      <xdr:colOff>676275</xdr:colOff>
      <xdr:row>28</xdr:row>
      <xdr:rowOff>114300</xdr:rowOff>
    </xdr:to>
    <xdr:sp macro="" textlink="">
      <xdr:nvSpPr>
        <xdr:cNvPr id="15" name="Rectangle: Rounded Corners 14">
          <a:extLst>
            <a:ext uri="{FF2B5EF4-FFF2-40B4-BE49-F238E27FC236}">
              <a16:creationId xmlns:a16="http://schemas.microsoft.com/office/drawing/2014/main" id="{CF998D72-AE8E-4328-825C-61B6C10BAE51}"/>
            </a:ext>
          </a:extLst>
        </xdr:cNvPr>
        <xdr:cNvSpPr/>
      </xdr:nvSpPr>
      <xdr:spPr>
        <a:xfrm>
          <a:off x="1733550" y="4248150"/>
          <a:ext cx="2724150" cy="1200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a:t>PENDING</a:t>
          </a:r>
        </a:p>
      </xdr:txBody>
    </xdr:sp>
    <xdr:clientData/>
  </xdr:twoCellAnchor>
  <xdr:twoCellAnchor>
    <xdr:from>
      <xdr:col>9</xdr:col>
      <xdr:colOff>104775</xdr:colOff>
      <xdr:row>24</xdr:row>
      <xdr:rowOff>9525</xdr:rowOff>
    </xdr:from>
    <xdr:to>
      <xdr:col>13</xdr:col>
      <xdr:colOff>390525</xdr:colOff>
      <xdr:row>30</xdr:row>
      <xdr:rowOff>66675</xdr:rowOff>
    </xdr:to>
    <xdr:sp macro="" textlink="">
      <xdr:nvSpPr>
        <xdr:cNvPr id="16" name="Rectangle: Rounded Corners 15">
          <a:extLst>
            <a:ext uri="{FF2B5EF4-FFF2-40B4-BE49-F238E27FC236}">
              <a16:creationId xmlns:a16="http://schemas.microsoft.com/office/drawing/2014/main" id="{B70ECAAC-4923-4E5E-A37F-2543A1157448}"/>
            </a:ext>
          </a:extLst>
        </xdr:cNvPr>
        <xdr:cNvSpPr/>
      </xdr:nvSpPr>
      <xdr:spPr>
        <a:xfrm>
          <a:off x="7267575" y="4581525"/>
          <a:ext cx="2724150" cy="1200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a:t>PENDING</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323850</xdr:colOff>
      <xdr:row>2</xdr:row>
      <xdr:rowOff>76200</xdr:rowOff>
    </xdr:from>
    <xdr:to>
      <xdr:col>17</xdr:col>
      <xdr:colOff>193675</xdr:colOff>
      <xdr:row>16</xdr:row>
      <xdr:rowOff>140230</xdr:rowOff>
    </xdr:to>
    <xdr:graphicFrame macro="">
      <xdr:nvGraphicFramePr>
        <xdr:cNvPr id="10" name="Chart 9">
          <a:extLst>
            <a:ext uri="{FF2B5EF4-FFF2-40B4-BE49-F238E27FC236}">
              <a16:creationId xmlns:a16="http://schemas.microsoft.com/office/drawing/2014/main" id="{CC1C30A5-D84E-40E0-97AB-1B9BC3A20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352425</xdr:colOff>
      <xdr:row>17</xdr:row>
      <xdr:rowOff>76200</xdr:rowOff>
    </xdr:from>
    <xdr:to>
      <xdr:col>17</xdr:col>
      <xdr:colOff>107950</xdr:colOff>
      <xdr:row>30</xdr:row>
      <xdr:rowOff>111655</xdr:rowOff>
    </xdr:to>
    <xdr:graphicFrame macro="">
      <xdr:nvGraphicFramePr>
        <xdr:cNvPr id="11" name="Chart 10">
          <a:extLst>
            <a:ext uri="{FF2B5EF4-FFF2-40B4-BE49-F238E27FC236}">
              <a16:creationId xmlns:a16="http://schemas.microsoft.com/office/drawing/2014/main" id="{37CB72FD-2522-4B72-8A82-F7BAEA3D0E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342900</xdr:colOff>
      <xdr:row>47</xdr:row>
      <xdr:rowOff>19050</xdr:rowOff>
    </xdr:from>
    <xdr:to>
      <xdr:col>18</xdr:col>
      <xdr:colOff>114300</xdr:colOff>
      <xdr:row>60</xdr:row>
      <xdr:rowOff>57150</xdr:rowOff>
    </xdr:to>
    <xdr:graphicFrame macro="">
      <xdr:nvGraphicFramePr>
        <xdr:cNvPr id="12" name="Chart 11">
          <a:extLst>
            <a:ext uri="{FF2B5EF4-FFF2-40B4-BE49-F238E27FC236}">
              <a16:creationId xmlns:a16="http://schemas.microsoft.com/office/drawing/2014/main" id="{5943C7AE-4F3F-4852-A145-2BD8C1AAB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61</xdr:row>
      <xdr:rowOff>0</xdr:rowOff>
    </xdr:from>
    <xdr:to>
      <xdr:col>17</xdr:col>
      <xdr:colOff>133350</xdr:colOff>
      <xdr:row>72</xdr:row>
      <xdr:rowOff>9525</xdr:rowOff>
    </xdr:to>
    <xdr:graphicFrame macro="">
      <xdr:nvGraphicFramePr>
        <xdr:cNvPr id="15" name="Chart 14">
          <a:extLst>
            <a:ext uri="{FF2B5EF4-FFF2-40B4-BE49-F238E27FC236}">
              <a16:creationId xmlns:a16="http://schemas.microsoft.com/office/drawing/2014/main" id="{9B362748-7E88-4B5E-B48D-7D03A1A57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447675</xdr:colOff>
      <xdr:row>31</xdr:row>
      <xdr:rowOff>161925</xdr:rowOff>
    </xdr:from>
    <xdr:to>
      <xdr:col>17</xdr:col>
      <xdr:colOff>203200</xdr:colOff>
      <xdr:row>45</xdr:row>
      <xdr:rowOff>111655</xdr:rowOff>
    </xdr:to>
    <xdr:graphicFrame macro="">
      <xdr:nvGraphicFramePr>
        <xdr:cNvPr id="17" name="Chart 16">
          <a:extLst>
            <a:ext uri="{FF2B5EF4-FFF2-40B4-BE49-F238E27FC236}">
              <a16:creationId xmlns:a16="http://schemas.microsoft.com/office/drawing/2014/main" id="{BCD1AEE5-0561-49A2-B3C6-B049EC3C8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76200</xdr:colOff>
      <xdr:row>74</xdr:row>
      <xdr:rowOff>133350</xdr:rowOff>
    </xdr:from>
    <xdr:to>
      <xdr:col>16</xdr:col>
      <xdr:colOff>447675</xdr:colOff>
      <xdr:row>85</xdr:row>
      <xdr:rowOff>38100</xdr:rowOff>
    </xdr:to>
    <xdr:graphicFrame macro="">
      <xdr:nvGraphicFramePr>
        <xdr:cNvPr id="20" name="Chart 19">
          <a:extLst>
            <a:ext uri="{FF2B5EF4-FFF2-40B4-BE49-F238E27FC236}">
              <a16:creationId xmlns:a16="http://schemas.microsoft.com/office/drawing/2014/main" id="{4BA5900A-4A9B-477B-A7B2-5BBFECE69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210671</xdr:colOff>
      <xdr:row>0</xdr:row>
      <xdr:rowOff>177615</xdr:rowOff>
    </xdr:from>
    <xdr:to>
      <xdr:col>18</xdr:col>
      <xdr:colOff>50426</xdr:colOff>
      <xdr:row>18</xdr:row>
      <xdr:rowOff>168088</xdr:rowOff>
    </xdr:to>
    <xdr:graphicFrame macro="">
      <xdr:nvGraphicFramePr>
        <xdr:cNvPr id="2" name="Chart 1">
          <a:extLst>
            <a:ext uri="{FF2B5EF4-FFF2-40B4-BE49-F238E27FC236}">
              <a16:creationId xmlns:a16="http://schemas.microsoft.com/office/drawing/2014/main" id="{641C82B7-27A4-4957-AF6A-D0A2D95CF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327211</xdr:colOff>
      <xdr:row>19</xdr:row>
      <xdr:rowOff>68355</xdr:rowOff>
    </xdr:from>
    <xdr:to>
      <xdr:col>19</xdr:col>
      <xdr:colOff>672353</xdr:colOff>
      <xdr:row>28</xdr:row>
      <xdr:rowOff>117038</xdr:rowOff>
    </xdr:to>
    <xdr:graphicFrame macro="">
      <xdr:nvGraphicFramePr>
        <xdr:cNvPr id="3" name="Chart 2">
          <a:extLst>
            <a:ext uri="{FF2B5EF4-FFF2-40B4-BE49-F238E27FC236}">
              <a16:creationId xmlns:a16="http://schemas.microsoft.com/office/drawing/2014/main" id="{A4192779-F61B-4168-9593-C0F07F20F1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38100</xdr:colOff>
      <xdr:row>79</xdr:row>
      <xdr:rowOff>47625</xdr:rowOff>
    </xdr:from>
    <xdr:to>
      <xdr:col>13</xdr:col>
      <xdr:colOff>342900</xdr:colOff>
      <xdr:row>96</xdr:row>
      <xdr:rowOff>38100</xdr:rowOff>
    </xdr:to>
    <xdr:graphicFrame macro="">
      <xdr:nvGraphicFramePr>
        <xdr:cNvPr id="4" name="Chart 3">
          <a:extLst>
            <a:ext uri="{FF2B5EF4-FFF2-40B4-BE49-F238E27FC236}">
              <a16:creationId xmlns:a16="http://schemas.microsoft.com/office/drawing/2014/main" id="{799ED08D-38A2-4F31-AEA8-D5826B6A7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416858</xdr:colOff>
      <xdr:row>30</xdr:row>
      <xdr:rowOff>1119</xdr:rowOff>
    </xdr:from>
    <xdr:to>
      <xdr:col>20</xdr:col>
      <xdr:colOff>33618</xdr:colOff>
      <xdr:row>39</xdr:row>
      <xdr:rowOff>49802</xdr:rowOff>
    </xdr:to>
    <xdr:graphicFrame macro="">
      <xdr:nvGraphicFramePr>
        <xdr:cNvPr id="5" name="Chart 4">
          <a:extLst>
            <a:ext uri="{FF2B5EF4-FFF2-40B4-BE49-F238E27FC236}">
              <a16:creationId xmlns:a16="http://schemas.microsoft.com/office/drawing/2014/main" id="{010424D7-06FE-49FD-81DC-FDA95852F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0.12409</cdr:x>
      <cdr:y>0.07911</cdr:y>
    </cdr:from>
    <cdr:to>
      <cdr:x>0.16628</cdr:x>
      <cdr:y>0.19185</cdr:y>
    </cdr:to>
    <cdr:pic>
      <cdr:nvPicPr>
        <cdr:cNvPr id="2" name="Picture 1" descr="Image result for sad smiley">
          <a:extLst xmlns:a="http://schemas.openxmlformats.org/drawingml/2006/main">
            <a:ext uri="{FF2B5EF4-FFF2-40B4-BE49-F238E27FC236}">
              <a16:creationId xmlns:a16="http://schemas.microsoft.com/office/drawing/2014/main" id="{11DE3425-F3DC-4DB4-89BA-459335F0E687}"/>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a:ext>
          </a:extLst>
        </a:blip>
        <a:srcRect xmlns:a="http://schemas.openxmlformats.org/drawingml/2006/main"/>
        <a:stretch xmlns:a="http://schemas.openxmlformats.org/drawingml/2006/main">
          <a:fillRect/>
        </a:stretch>
      </cdr:blipFill>
      <cdr:spPr bwMode="auto">
        <a:xfrm xmlns:a="http://schemas.openxmlformats.org/drawingml/2006/main">
          <a:off x="896463" y="227079"/>
          <a:ext cx="304799" cy="323607"/>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cdr:spPr>
    </cdr:pic>
  </cdr:relSizeAnchor>
</c:userShapes>
</file>

<file path=xl/drawings/drawing6.xml><?xml version="1.0" encoding="utf-8"?>
<xdr:wsDr xmlns:xdr="http://schemas.openxmlformats.org/drawingml/2006/spreadsheetDrawing" xmlns:a="http://schemas.openxmlformats.org/drawingml/2006/main">
  <xdr:twoCellAnchor>
    <xdr:from>
      <xdr:col>7</xdr:col>
      <xdr:colOff>210671</xdr:colOff>
      <xdr:row>0</xdr:row>
      <xdr:rowOff>177615</xdr:rowOff>
    </xdr:from>
    <xdr:to>
      <xdr:col>18</xdr:col>
      <xdr:colOff>50426</xdr:colOff>
      <xdr:row>18</xdr:row>
      <xdr:rowOff>168088</xdr:rowOff>
    </xdr:to>
    <xdr:graphicFrame macro="">
      <xdr:nvGraphicFramePr>
        <xdr:cNvPr id="2" name="Chart 1">
          <a:extLst>
            <a:ext uri="{FF2B5EF4-FFF2-40B4-BE49-F238E27FC236}">
              <a16:creationId xmlns:a16="http://schemas.microsoft.com/office/drawing/2014/main" id="{90849ED4-F536-4705-BB0F-717BB59EF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327211</xdr:colOff>
      <xdr:row>19</xdr:row>
      <xdr:rowOff>68355</xdr:rowOff>
    </xdr:from>
    <xdr:to>
      <xdr:col>19</xdr:col>
      <xdr:colOff>672353</xdr:colOff>
      <xdr:row>28</xdr:row>
      <xdr:rowOff>117038</xdr:rowOff>
    </xdr:to>
    <xdr:graphicFrame macro="">
      <xdr:nvGraphicFramePr>
        <xdr:cNvPr id="3" name="Chart 2">
          <a:extLst>
            <a:ext uri="{FF2B5EF4-FFF2-40B4-BE49-F238E27FC236}">
              <a16:creationId xmlns:a16="http://schemas.microsoft.com/office/drawing/2014/main" id="{BE4EC4FF-4C4E-4803-A33A-57D3296F6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38100</xdr:colOff>
      <xdr:row>79</xdr:row>
      <xdr:rowOff>47625</xdr:rowOff>
    </xdr:from>
    <xdr:to>
      <xdr:col>13</xdr:col>
      <xdr:colOff>342900</xdr:colOff>
      <xdr:row>96</xdr:row>
      <xdr:rowOff>38100</xdr:rowOff>
    </xdr:to>
    <xdr:graphicFrame macro="">
      <xdr:nvGraphicFramePr>
        <xdr:cNvPr id="4" name="Chart 3">
          <a:extLst>
            <a:ext uri="{FF2B5EF4-FFF2-40B4-BE49-F238E27FC236}">
              <a16:creationId xmlns:a16="http://schemas.microsoft.com/office/drawing/2014/main" id="{52AA3492-FD44-4915-B7B2-825325E512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416858</xdr:colOff>
      <xdr:row>30</xdr:row>
      <xdr:rowOff>1119</xdr:rowOff>
    </xdr:from>
    <xdr:to>
      <xdr:col>20</xdr:col>
      <xdr:colOff>33618</xdr:colOff>
      <xdr:row>39</xdr:row>
      <xdr:rowOff>49802</xdr:rowOff>
    </xdr:to>
    <xdr:graphicFrame macro="">
      <xdr:nvGraphicFramePr>
        <xdr:cNvPr id="5" name="Chart 4">
          <a:extLst>
            <a:ext uri="{FF2B5EF4-FFF2-40B4-BE49-F238E27FC236}">
              <a16:creationId xmlns:a16="http://schemas.microsoft.com/office/drawing/2014/main" id="{997E20CC-A41C-446E-B410-08A573DE9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0.12409</cdr:x>
      <cdr:y>0.07911</cdr:y>
    </cdr:from>
    <cdr:to>
      <cdr:x>0.16628</cdr:x>
      <cdr:y>0.19185</cdr:y>
    </cdr:to>
    <cdr:pic>
      <cdr:nvPicPr>
        <cdr:cNvPr id="2" name="Picture 1" descr="Image result for sad smiley">
          <a:extLst xmlns:a="http://schemas.openxmlformats.org/drawingml/2006/main">
            <a:ext uri="{FF2B5EF4-FFF2-40B4-BE49-F238E27FC236}">
              <a16:creationId xmlns:a16="http://schemas.microsoft.com/office/drawing/2014/main" id="{11DE3425-F3DC-4DB4-89BA-459335F0E687}"/>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a:ext>
          </a:extLst>
        </a:blip>
        <a:srcRect xmlns:a="http://schemas.openxmlformats.org/drawingml/2006/main"/>
        <a:stretch xmlns:a="http://schemas.openxmlformats.org/drawingml/2006/main">
          <a:fillRect/>
        </a:stretch>
      </cdr:blipFill>
      <cdr:spPr bwMode="auto">
        <a:xfrm xmlns:a="http://schemas.openxmlformats.org/drawingml/2006/main">
          <a:off x="896463" y="227079"/>
          <a:ext cx="304799" cy="323607"/>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cdr:spPr>
    </cdr:pic>
  </cdr:relSizeAnchor>
</c:userShapes>
</file>

<file path=xl/drawings/drawing8.xml><?xml version="1.0" encoding="utf-8"?>
<xdr:wsDr xmlns:xdr="http://schemas.openxmlformats.org/drawingml/2006/spreadsheetDrawing" xmlns:a="http://schemas.openxmlformats.org/drawingml/2006/main">
  <xdr:twoCellAnchor>
    <xdr:from>
      <xdr:col>16</xdr:col>
      <xdr:colOff>0</xdr:colOff>
      <xdr:row>84</xdr:row>
      <xdr:rowOff>169717</xdr:rowOff>
    </xdr:from>
    <xdr:to>
      <xdr:col>23</xdr:col>
      <xdr:colOff>155862</xdr:colOff>
      <xdr:row>103</xdr:row>
      <xdr:rowOff>34635</xdr:rowOff>
    </xdr:to>
    <xdr:graphicFrame macro="">
      <xdr:nvGraphicFramePr>
        <xdr:cNvPr id="2" name="Chart 1">
          <a:extLst>
            <a:ext uri="{FF2B5EF4-FFF2-40B4-BE49-F238E27FC236}">
              <a16:creationId xmlns:a16="http://schemas.microsoft.com/office/drawing/2014/main" id="{C42FFE4F-B199-4222-A5BE-A73BF87F4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794292</xdr:colOff>
      <xdr:row>28</xdr:row>
      <xdr:rowOff>188542</xdr:rowOff>
    </xdr:from>
    <xdr:to>
      <xdr:col>31</xdr:col>
      <xdr:colOff>108859</xdr:colOff>
      <xdr:row>52</xdr:row>
      <xdr:rowOff>95250</xdr:rowOff>
    </xdr:to>
    <xdr:grpSp>
      <xdr:nvGrpSpPr>
        <xdr:cNvPr id="3" name="Group 2">
          <a:extLst>
            <a:ext uri="{FF2B5EF4-FFF2-40B4-BE49-F238E27FC236}">
              <a16:creationId xmlns:a16="http://schemas.microsoft.com/office/drawing/2014/main" id="{0B2290E7-7EB6-48E0-B90D-3FFCA5E838C4}"/>
            </a:ext>
          </a:extLst>
        </xdr:cNvPr>
        <xdr:cNvGrpSpPr/>
      </xdr:nvGrpSpPr>
      <xdr:grpSpPr>
        <a:xfrm>
          <a:off x="22225542" y="6706363"/>
          <a:ext cx="11560996" cy="5580887"/>
          <a:chOff x="22225542" y="6506792"/>
          <a:chExt cx="11030317" cy="5415333"/>
        </a:xfrm>
      </xdr:grpSpPr>
      <xdr:graphicFrame macro="">
        <xdr:nvGraphicFramePr>
          <xdr:cNvPr id="4" name="Chart 3">
            <a:extLst>
              <a:ext uri="{FF2B5EF4-FFF2-40B4-BE49-F238E27FC236}">
                <a16:creationId xmlns:a16="http://schemas.microsoft.com/office/drawing/2014/main" id="{0493C3C6-B1F2-497D-8657-D2BB1F7CE453}"/>
              </a:ext>
            </a:extLst>
          </xdr:cNvPr>
          <xdr:cNvGraphicFramePr>
            <a:graphicFrameLocks/>
          </xdr:cNvGraphicFramePr>
        </xdr:nvGraphicFramePr>
        <xdr:xfrm>
          <a:off x="25962429" y="6515552"/>
          <a:ext cx="3624375" cy="1714107"/>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a:extLst>
              <a:ext uri="{FF2B5EF4-FFF2-40B4-BE49-F238E27FC236}">
                <a16:creationId xmlns:a16="http://schemas.microsoft.com/office/drawing/2014/main" id="{470C0E9C-510C-4AF8-A12C-8404872D0E88}"/>
              </a:ext>
            </a:extLst>
          </xdr:cNvPr>
          <xdr:cNvGraphicFramePr>
            <a:graphicFrameLocks/>
          </xdr:cNvGraphicFramePr>
        </xdr:nvGraphicFramePr>
        <xdr:xfrm>
          <a:off x="25969232" y="8313964"/>
          <a:ext cx="3599089" cy="1723571"/>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6599A769-F5A9-4DBB-AE8E-903DE5DBA0F6}"/>
              </a:ext>
            </a:extLst>
          </xdr:cNvPr>
          <xdr:cNvGraphicFramePr>
            <a:graphicFrameLocks/>
          </xdr:cNvGraphicFramePr>
        </xdr:nvGraphicFramePr>
        <xdr:xfrm>
          <a:off x="22225542" y="10133226"/>
          <a:ext cx="3648440" cy="178889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238E8523-69F0-44D6-9355-A7148374779F}"/>
              </a:ext>
            </a:extLst>
          </xdr:cNvPr>
          <xdr:cNvGraphicFramePr>
            <a:graphicFrameLocks/>
          </xdr:cNvGraphicFramePr>
        </xdr:nvGraphicFramePr>
        <xdr:xfrm>
          <a:off x="25965830" y="10139590"/>
          <a:ext cx="3557135" cy="178253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711789E9-BAC4-42F9-8C55-0C18418D7634}"/>
              </a:ext>
            </a:extLst>
          </xdr:cNvPr>
          <xdr:cNvGraphicFramePr>
            <a:graphicFrameLocks/>
          </xdr:cNvGraphicFramePr>
        </xdr:nvGraphicFramePr>
        <xdr:xfrm>
          <a:off x="29643163" y="6512152"/>
          <a:ext cx="3612696" cy="172924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9" name="Chart 8">
            <a:extLst>
              <a:ext uri="{FF2B5EF4-FFF2-40B4-BE49-F238E27FC236}">
                <a16:creationId xmlns:a16="http://schemas.microsoft.com/office/drawing/2014/main" id="{F87624C4-0254-435F-BC75-A0F7B875066C}"/>
              </a:ext>
            </a:extLst>
          </xdr:cNvPr>
          <xdr:cNvGraphicFramePr>
            <a:graphicFrameLocks/>
          </xdr:cNvGraphicFramePr>
        </xdr:nvGraphicFramePr>
        <xdr:xfrm>
          <a:off x="29649966" y="8327571"/>
          <a:ext cx="3605891" cy="1709964"/>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0" name="Chart 9">
            <a:extLst>
              <a:ext uri="{FF2B5EF4-FFF2-40B4-BE49-F238E27FC236}">
                <a16:creationId xmlns:a16="http://schemas.microsoft.com/office/drawing/2014/main" id="{EC1DD663-D380-490B-9692-14AC71844C7D}"/>
              </a:ext>
            </a:extLst>
          </xdr:cNvPr>
          <xdr:cNvGraphicFramePr>
            <a:graphicFrameLocks/>
          </xdr:cNvGraphicFramePr>
        </xdr:nvGraphicFramePr>
        <xdr:xfrm>
          <a:off x="29643160" y="10146393"/>
          <a:ext cx="3599089" cy="1762125"/>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1" name="Chart 10">
            <a:extLst>
              <a:ext uri="{FF2B5EF4-FFF2-40B4-BE49-F238E27FC236}">
                <a16:creationId xmlns:a16="http://schemas.microsoft.com/office/drawing/2014/main" id="{2ACE9095-709D-455C-A3E1-F07AC89581E4}"/>
              </a:ext>
            </a:extLst>
          </xdr:cNvPr>
          <xdr:cNvGraphicFramePr>
            <a:graphicFrameLocks/>
          </xdr:cNvGraphicFramePr>
        </xdr:nvGraphicFramePr>
        <xdr:xfrm>
          <a:off x="22228403" y="6506792"/>
          <a:ext cx="3631972" cy="1707387"/>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12" name="Chart 11">
            <a:extLst>
              <a:ext uri="{FF2B5EF4-FFF2-40B4-BE49-F238E27FC236}">
                <a16:creationId xmlns:a16="http://schemas.microsoft.com/office/drawing/2014/main" id="{AFC47690-069F-419C-B943-22B6938BD812}"/>
              </a:ext>
            </a:extLst>
          </xdr:cNvPr>
          <xdr:cNvGraphicFramePr>
            <a:graphicFrameLocks/>
          </xdr:cNvGraphicFramePr>
        </xdr:nvGraphicFramePr>
        <xdr:xfrm>
          <a:off x="22227268" y="8303759"/>
          <a:ext cx="3633107" cy="1692954"/>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15</xdr:col>
      <xdr:colOff>779318</xdr:colOff>
      <xdr:row>52</xdr:row>
      <xdr:rowOff>119063</xdr:rowOff>
    </xdr:from>
    <xdr:to>
      <xdr:col>27</xdr:col>
      <xdr:colOff>250031</xdr:colOff>
      <xdr:row>59</xdr:row>
      <xdr:rowOff>192077</xdr:rowOff>
    </xdr:to>
    <xdr:grpSp>
      <xdr:nvGrpSpPr>
        <xdr:cNvPr id="13" name="Group 12">
          <a:extLst>
            <a:ext uri="{FF2B5EF4-FFF2-40B4-BE49-F238E27FC236}">
              <a16:creationId xmlns:a16="http://schemas.microsoft.com/office/drawing/2014/main" id="{3FF87DC6-40F8-4E7F-8775-C79D8CD645F2}"/>
            </a:ext>
          </a:extLst>
        </xdr:cNvPr>
        <xdr:cNvGrpSpPr/>
      </xdr:nvGrpSpPr>
      <xdr:grpSpPr>
        <a:xfrm>
          <a:off x="22210568" y="12311063"/>
          <a:ext cx="9267856" cy="1760300"/>
          <a:chOff x="22210568" y="12072938"/>
          <a:chExt cx="9221932" cy="1739889"/>
        </a:xfrm>
      </xdr:grpSpPr>
      <xdr:graphicFrame macro="">
        <xdr:nvGraphicFramePr>
          <xdr:cNvPr id="14" name="Chart 13">
            <a:extLst>
              <a:ext uri="{FF2B5EF4-FFF2-40B4-BE49-F238E27FC236}">
                <a16:creationId xmlns:a16="http://schemas.microsoft.com/office/drawing/2014/main" id="{80EF3874-0950-4977-965E-DBCDCA45296C}"/>
              </a:ext>
            </a:extLst>
          </xdr:cNvPr>
          <xdr:cNvGraphicFramePr>
            <a:graphicFrameLocks/>
          </xdr:cNvGraphicFramePr>
        </xdr:nvGraphicFramePr>
        <xdr:xfrm>
          <a:off x="22210568" y="12083761"/>
          <a:ext cx="4529765" cy="1729066"/>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5" name="Chart 14">
            <a:extLst>
              <a:ext uri="{FF2B5EF4-FFF2-40B4-BE49-F238E27FC236}">
                <a16:creationId xmlns:a16="http://schemas.microsoft.com/office/drawing/2014/main" id="{144AC949-86E2-499E-B8E3-874B9E17A682}"/>
              </a:ext>
            </a:extLst>
          </xdr:cNvPr>
          <xdr:cNvGraphicFramePr>
            <a:graphicFrameLocks/>
          </xdr:cNvGraphicFramePr>
        </xdr:nvGraphicFramePr>
        <xdr:xfrm>
          <a:off x="26815256" y="12072938"/>
          <a:ext cx="4617244" cy="1738312"/>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352424</xdr:colOff>
      <xdr:row>0</xdr:row>
      <xdr:rowOff>152401</xdr:rowOff>
    </xdr:from>
    <xdr:to>
      <xdr:col>15</xdr:col>
      <xdr:colOff>13606</xdr:colOff>
      <xdr:row>13</xdr:row>
      <xdr:rowOff>27214</xdr:rowOff>
    </xdr:to>
    <xdr:graphicFrame macro="">
      <xdr:nvGraphicFramePr>
        <xdr:cNvPr id="2" name="Chart 1">
          <a:extLst>
            <a:ext uri="{FF2B5EF4-FFF2-40B4-BE49-F238E27FC236}">
              <a16:creationId xmlns:a16="http://schemas.microsoft.com/office/drawing/2014/main" id="{D9CAE8B5-4110-4994-8A16-15AF80B0F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390525</xdr:colOff>
      <xdr:row>1</xdr:row>
      <xdr:rowOff>47626</xdr:rowOff>
    </xdr:from>
    <xdr:to>
      <xdr:col>19</xdr:col>
      <xdr:colOff>438150</xdr:colOff>
      <xdr:row>11</xdr:row>
      <xdr:rowOff>171450</xdr:rowOff>
    </xdr:to>
    <xdr:graphicFrame macro="">
      <xdr:nvGraphicFramePr>
        <xdr:cNvPr id="2" name="Chart 1">
          <a:extLst>
            <a:ext uri="{FF2B5EF4-FFF2-40B4-BE49-F238E27FC236}">
              <a16:creationId xmlns:a16="http://schemas.microsoft.com/office/drawing/2014/main" id="{D64279F7-0BC6-4DDA-BC48-188A77B44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390525</xdr:colOff>
      <xdr:row>12</xdr:row>
      <xdr:rowOff>9525</xdr:rowOff>
    </xdr:from>
    <xdr:to>
      <xdr:col>18</xdr:col>
      <xdr:colOff>85725</xdr:colOff>
      <xdr:row>26</xdr:row>
      <xdr:rowOff>85725</xdr:rowOff>
    </xdr:to>
    <xdr:graphicFrame macro="">
      <xdr:nvGraphicFramePr>
        <xdr:cNvPr id="4" name="Chart 3">
          <a:extLst>
            <a:ext uri="{FF2B5EF4-FFF2-40B4-BE49-F238E27FC236}">
              <a16:creationId xmlns:a16="http://schemas.microsoft.com/office/drawing/2014/main" id="{ED9E1A71-9F4A-4B34-8484-B10C4EC61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9</xdr:col>
      <xdr:colOff>114299</xdr:colOff>
      <xdr:row>1</xdr:row>
      <xdr:rowOff>38100</xdr:rowOff>
    </xdr:from>
    <xdr:to>
      <xdr:col>16</xdr:col>
      <xdr:colOff>28575</xdr:colOff>
      <xdr:row>10</xdr:row>
      <xdr:rowOff>123825</xdr:rowOff>
    </xdr:to>
    <xdr:graphicFrame macro="">
      <xdr:nvGraphicFramePr>
        <xdr:cNvPr id="3" name="Chart 2">
          <a:extLst>
            <a:ext uri="{FF2B5EF4-FFF2-40B4-BE49-F238E27FC236}">
              <a16:creationId xmlns:a16="http://schemas.microsoft.com/office/drawing/2014/main" id="{4FAE0133-94FB-483E-B417-8482C8D931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612321</xdr:colOff>
      <xdr:row>0</xdr:row>
      <xdr:rowOff>110538</xdr:rowOff>
    </xdr:from>
    <xdr:to>
      <xdr:col>12</xdr:col>
      <xdr:colOff>79881</xdr:colOff>
      <xdr:row>15</xdr:row>
      <xdr:rowOff>5043</xdr:rowOff>
    </xdr:to>
    <xdr:graphicFrame macro="">
      <xdr:nvGraphicFramePr>
        <xdr:cNvPr id="3" name="Chart 2">
          <a:extLst>
            <a:ext uri="{FF2B5EF4-FFF2-40B4-BE49-F238E27FC236}">
              <a16:creationId xmlns:a16="http://schemas.microsoft.com/office/drawing/2014/main" id="{D1C2CC10-D032-4043-B1FC-924342E17D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7</xdr:col>
      <xdr:colOff>9524</xdr:colOff>
      <xdr:row>1</xdr:row>
      <xdr:rowOff>180975</xdr:rowOff>
    </xdr:from>
    <xdr:to>
      <xdr:col>15</xdr:col>
      <xdr:colOff>9524</xdr:colOff>
      <xdr:row>16</xdr:row>
      <xdr:rowOff>180975</xdr:rowOff>
    </xdr:to>
    <xdr:graphicFrame macro="">
      <xdr:nvGraphicFramePr>
        <xdr:cNvPr id="2" name="Chart 1">
          <a:extLst>
            <a:ext uri="{FF2B5EF4-FFF2-40B4-BE49-F238E27FC236}">
              <a16:creationId xmlns:a16="http://schemas.microsoft.com/office/drawing/2014/main" id="{C204E80F-49D6-415F-9BEE-EC1FE662A9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xdr:col>
      <xdr:colOff>200025</xdr:colOff>
      <xdr:row>2</xdr:row>
      <xdr:rowOff>123826</xdr:rowOff>
    </xdr:from>
    <xdr:to>
      <xdr:col>14</xdr:col>
      <xdr:colOff>190500</xdr:colOff>
      <xdr:row>14</xdr:row>
      <xdr:rowOff>161925</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209550</xdr:colOff>
      <xdr:row>15</xdr:row>
      <xdr:rowOff>123825</xdr:rowOff>
    </xdr:from>
    <xdr:to>
      <xdr:col>14</xdr:col>
      <xdr:colOff>190500</xdr:colOff>
      <xdr:row>32</xdr:row>
      <xdr:rowOff>133350</xdr:rowOff>
    </xdr:to>
    <xdr:graphicFrame macro="">
      <xdr:nvGraphicFramePr>
        <xdr:cNvPr id="4" name="Chart 3">
          <a:extLst>
            <a:ext uri="{FF2B5EF4-FFF2-40B4-BE49-F238E27FC236}">
              <a16:creationId xmlns:a16="http://schemas.microsoft.com/office/drawing/2014/main" id="{4073E93C-2C8F-47BB-83BC-F16778CEE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371475</xdr:colOff>
      <xdr:row>34</xdr:row>
      <xdr:rowOff>171450</xdr:rowOff>
    </xdr:from>
    <xdr:to>
      <xdr:col>11</xdr:col>
      <xdr:colOff>152550</xdr:colOff>
      <xdr:row>50</xdr:row>
      <xdr:rowOff>118650</xdr:rowOff>
    </xdr:to>
    <xdr:graphicFrame macro="">
      <xdr:nvGraphicFramePr>
        <xdr:cNvPr id="5" name="Chart 4">
          <a:extLst>
            <a:ext uri="{FF2B5EF4-FFF2-40B4-BE49-F238E27FC236}">
              <a16:creationId xmlns:a16="http://schemas.microsoft.com/office/drawing/2014/main" id="{B620E876-D809-4380-8C42-259CE63311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57150</xdr:colOff>
      <xdr:row>68</xdr:row>
      <xdr:rowOff>152401</xdr:rowOff>
    </xdr:from>
    <xdr:to>
      <xdr:col>14</xdr:col>
      <xdr:colOff>38100</xdr:colOff>
      <xdr:row>87</xdr:row>
      <xdr:rowOff>171451</xdr:rowOff>
    </xdr:to>
    <xdr:graphicFrame macro="">
      <xdr:nvGraphicFramePr>
        <xdr:cNvPr id="6" name="Chart 5">
          <a:extLst>
            <a:ext uri="{FF2B5EF4-FFF2-40B4-BE49-F238E27FC236}">
              <a16:creationId xmlns:a16="http://schemas.microsoft.com/office/drawing/2014/main" id="{DDA9B297-3EF1-4099-8021-F01E08C5A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303680</xdr:colOff>
      <xdr:row>0</xdr:row>
      <xdr:rowOff>187138</xdr:rowOff>
    </xdr:from>
    <xdr:to>
      <xdr:col>16</xdr:col>
      <xdr:colOff>117662</xdr:colOff>
      <xdr:row>14</xdr:row>
      <xdr:rowOff>91888</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171450</xdr:colOff>
      <xdr:row>16</xdr:row>
      <xdr:rowOff>66675</xdr:rowOff>
    </xdr:from>
    <xdr:to>
      <xdr:col>15</xdr:col>
      <xdr:colOff>590550</xdr:colOff>
      <xdr:row>29</xdr:row>
      <xdr:rowOff>161925</xdr:rowOff>
    </xdr:to>
    <xdr:graphicFrame macro="">
      <xdr:nvGraphicFramePr>
        <xdr:cNvPr id="4" name="Chart 3">
          <a:extLst>
            <a:ext uri="{FF2B5EF4-FFF2-40B4-BE49-F238E27FC236}">
              <a16:creationId xmlns:a16="http://schemas.microsoft.com/office/drawing/2014/main" id="{8265BA96-6C80-46AF-9673-AA5DE9221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38100</xdr:colOff>
      <xdr:row>33</xdr:row>
      <xdr:rowOff>171450</xdr:rowOff>
    </xdr:from>
    <xdr:to>
      <xdr:col>15</xdr:col>
      <xdr:colOff>457200</xdr:colOff>
      <xdr:row>47</xdr:row>
      <xdr:rowOff>38100</xdr:rowOff>
    </xdr:to>
    <xdr:graphicFrame macro="">
      <xdr:nvGraphicFramePr>
        <xdr:cNvPr id="5" name="Chart 4">
          <a:extLst>
            <a:ext uri="{FF2B5EF4-FFF2-40B4-BE49-F238E27FC236}">
              <a16:creationId xmlns:a16="http://schemas.microsoft.com/office/drawing/2014/main" id="{70D2B5E4-B587-4A23-8BE8-67A73894F2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51</xdr:row>
      <xdr:rowOff>9525</xdr:rowOff>
    </xdr:from>
    <xdr:to>
      <xdr:col>15</xdr:col>
      <xdr:colOff>457200</xdr:colOff>
      <xdr:row>66</xdr:row>
      <xdr:rowOff>104775</xdr:rowOff>
    </xdr:to>
    <xdr:graphicFrame macro="">
      <xdr:nvGraphicFramePr>
        <xdr:cNvPr id="6" name="Chart 5">
          <a:extLst>
            <a:ext uri="{FF2B5EF4-FFF2-40B4-BE49-F238E27FC236}">
              <a16:creationId xmlns:a16="http://schemas.microsoft.com/office/drawing/2014/main" id="{D4192879-CCA0-4B10-A1AA-9A02EF444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57150</xdr:colOff>
      <xdr:row>0</xdr:row>
      <xdr:rowOff>19050</xdr:rowOff>
    </xdr:from>
    <xdr:to>
      <xdr:col>15</xdr:col>
      <xdr:colOff>476250</xdr:colOff>
      <xdr:row>13</xdr:row>
      <xdr:rowOff>114300</xdr:rowOff>
    </xdr:to>
    <xdr:graphicFrame macro="">
      <xdr:nvGraphicFramePr>
        <xdr:cNvPr id="2" name="Chart 1">
          <a:extLst>
            <a:ext uri="{FF2B5EF4-FFF2-40B4-BE49-F238E27FC236}">
              <a16:creationId xmlns:a16="http://schemas.microsoft.com/office/drawing/2014/main" id="{4A48DAB5-B946-4A8B-BE9F-8905DAE56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76200</xdr:colOff>
      <xdr:row>14</xdr:row>
      <xdr:rowOff>123825</xdr:rowOff>
    </xdr:from>
    <xdr:to>
      <xdr:col>15</xdr:col>
      <xdr:colOff>495300</xdr:colOff>
      <xdr:row>34</xdr:row>
      <xdr:rowOff>28575</xdr:rowOff>
    </xdr:to>
    <xdr:graphicFrame macro="">
      <xdr:nvGraphicFramePr>
        <xdr:cNvPr id="3" name="Chart 2">
          <a:extLst>
            <a:ext uri="{FF2B5EF4-FFF2-40B4-BE49-F238E27FC236}">
              <a16:creationId xmlns:a16="http://schemas.microsoft.com/office/drawing/2014/main" id="{01CCFDFC-3ED2-447A-8DBA-2F53B30CF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238125</xdr:colOff>
      <xdr:row>35</xdr:row>
      <xdr:rowOff>114300</xdr:rowOff>
    </xdr:from>
    <xdr:to>
      <xdr:col>16</xdr:col>
      <xdr:colOff>47625</xdr:colOff>
      <xdr:row>55</xdr:row>
      <xdr:rowOff>171450</xdr:rowOff>
    </xdr:to>
    <xdr:graphicFrame macro="">
      <xdr:nvGraphicFramePr>
        <xdr:cNvPr id="4" name="Chart 3">
          <a:extLst>
            <a:ext uri="{FF2B5EF4-FFF2-40B4-BE49-F238E27FC236}">
              <a16:creationId xmlns:a16="http://schemas.microsoft.com/office/drawing/2014/main" id="{5723B87F-07B8-474F-8F0F-45A179AFE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76200</xdr:colOff>
      <xdr:row>63</xdr:row>
      <xdr:rowOff>57150</xdr:rowOff>
    </xdr:from>
    <xdr:to>
      <xdr:col>15</xdr:col>
      <xdr:colOff>495300</xdr:colOff>
      <xdr:row>76</xdr:row>
      <xdr:rowOff>152400</xdr:rowOff>
    </xdr:to>
    <xdr:graphicFrame macro="">
      <xdr:nvGraphicFramePr>
        <xdr:cNvPr id="5" name="Chart 4">
          <a:extLst>
            <a:ext uri="{FF2B5EF4-FFF2-40B4-BE49-F238E27FC236}">
              <a16:creationId xmlns:a16="http://schemas.microsoft.com/office/drawing/2014/main" id="{0EDB7A24-2E26-486A-88D3-BED511A5D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200024</xdr:colOff>
      <xdr:row>0</xdr:row>
      <xdr:rowOff>142875</xdr:rowOff>
    </xdr:from>
    <xdr:to>
      <xdr:col>15</xdr:col>
      <xdr:colOff>38099</xdr:colOff>
      <xdr:row>13</xdr:row>
      <xdr:rowOff>0</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209550</xdr:colOff>
      <xdr:row>14</xdr:row>
      <xdr:rowOff>0</xdr:rowOff>
    </xdr:from>
    <xdr:to>
      <xdr:col>15</xdr:col>
      <xdr:colOff>304799</xdr:colOff>
      <xdr:row>28</xdr:row>
      <xdr:rowOff>0</xdr:rowOff>
    </xdr:to>
    <xdr:graphicFrame macro="">
      <xdr:nvGraphicFramePr>
        <xdr:cNvPr id="4" name="Chart 3">
          <a:extLst>
            <a:ext uri="{FF2B5EF4-FFF2-40B4-BE49-F238E27FC236}">
              <a16:creationId xmlns:a16="http://schemas.microsoft.com/office/drawing/2014/main" id="{E09FEF8E-E746-4A25-AF84-CE811417A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238125</xdr:colOff>
      <xdr:row>32</xdr:row>
      <xdr:rowOff>57151</xdr:rowOff>
    </xdr:from>
    <xdr:to>
      <xdr:col>15</xdr:col>
      <xdr:colOff>333375</xdr:colOff>
      <xdr:row>55</xdr:row>
      <xdr:rowOff>152401</xdr:rowOff>
    </xdr:to>
    <xdr:graphicFrame macro="">
      <xdr:nvGraphicFramePr>
        <xdr:cNvPr id="5" name="Chart 4">
          <a:extLst>
            <a:ext uri="{FF2B5EF4-FFF2-40B4-BE49-F238E27FC236}">
              <a16:creationId xmlns:a16="http://schemas.microsoft.com/office/drawing/2014/main" id="{4D5A3187-0FE6-4453-B2E3-B25B232D4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219074</xdr:colOff>
      <xdr:row>58</xdr:row>
      <xdr:rowOff>161925</xdr:rowOff>
    </xdr:from>
    <xdr:to>
      <xdr:col>15</xdr:col>
      <xdr:colOff>438149</xdr:colOff>
      <xdr:row>72</xdr:row>
      <xdr:rowOff>123825</xdr:rowOff>
    </xdr:to>
    <xdr:graphicFrame macro="">
      <xdr:nvGraphicFramePr>
        <xdr:cNvPr id="6" name="Chart 5">
          <a:extLst>
            <a:ext uri="{FF2B5EF4-FFF2-40B4-BE49-F238E27FC236}">
              <a16:creationId xmlns:a16="http://schemas.microsoft.com/office/drawing/2014/main" id="{1A0726AB-2471-4BA5-A8CB-39B43840C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xdr:col>
      <xdr:colOff>28574</xdr:colOff>
      <xdr:row>1</xdr:row>
      <xdr:rowOff>47626</xdr:rowOff>
    </xdr:from>
    <xdr:to>
      <xdr:col>10</xdr:col>
      <xdr:colOff>476250</xdr:colOff>
      <xdr:row>14</xdr:row>
      <xdr:rowOff>66676</xdr:rowOff>
    </xdr:to>
    <xdr:graphicFrame macro="">
      <xdr:nvGraphicFramePr>
        <xdr:cNvPr id="2" name="Chart 1">
          <a:extLst>
            <a:ext uri="{FF2B5EF4-FFF2-40B4-BE49-F238E27FC236}">
              <a16:creationId xmlns:a16="http://schemas.microsoft.com/office/drawing/2014/main" id="{918C0304-EF73-43A6-86A1-05B13B47F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180975</xdr:colOff>
      <xdr:row>29</xdr:row>
      <xdr:rowOff>66675</xdr:rowOff>
    </xdr:from>
    <xdr:to>
      <xdr:col>13</xdr:col>
      <xdr:colOff>390525</xdr:colOff>
      <xdr:row>43</xdr:row>
      <xdr:rowOff>95250</xdr:rowOff>
    </xdr:to>
    <xdr:graphicFrame macro="">
      <xdr:nvGraphicFramePr>
        <xdr:cNvPr id="3" name="Chart 2">
          <a:extLst>
            <a:ext uri="{FF2B5EF4-FFF2-40B4-BE49-F238E27FC236}">
              <a16:creationId xmlns:a16="http://schemas.microsoft.com/office/drawing/2014/main" id="{0F160F84-F39D-4C0E-9A6A-A54CF5D62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209550</xdr:colOff>
      <xdr:row>45</xdr:row>
      <xdr:rowOff>161926</xdr:rowOff>
    </xdr:from>
    <xdr:to>
      <xdr:col>14</xdr:col>
      <xdr:colOff>66676</xdr:colOff>
      <xdr:row>58</xdr:row>
      <xdr:rowOff>28576</xdr:rowOff>
    </xdr:to>
    <xdr:graphicFrame macro="">
      <xdr:nvGraphicFramePr>
        <xdr:cNvPr id="4" name="Chart 3">
          <a:extLst>
            <a:ext uri="{FF2B5EF4-FFF2-40B4-BE49-F238E27FC236}">
              <a16:creationId xmlns:a16="http://schemas.microsoft.com/office/drawing/2014/main" id="{0FEAAA94-7849-40C4-AAA0-50CE293AD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190500</xdr:colOff>
      <xdr:row>58</xdr:row>
      <xdr:rowOff>171450</xdr:rowOff>
    </xdr:from>
    <xdr:to>
      <xdr:col>14</xdr:col>
      <xdr:colOff>9526</xdr:colOff>
      <xdr:row>73</xdr:row>
      <xdr:rowOff>9525</xdr:rowOff>
    </xdr:to>
    <xdr:graphicFrame macro="">
      <xdr:nvGraphicFramePr>
        <xdr:cNvPr id="5" name="Chart 4">
          <a:extLst>
            <a:ext uri="{FF2B5EF4-FFF2-40B4-BE49-F238E27FC236}">
              <a16:creationId xmlns:a16="http://schemas.microsoft.com/office/drawing/2014/main" id="{22B292AF-E5B9-4B68-954C-C764BCA61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xdr:col>
      <xdr:colOff>28573</xdr:colOff>
      <xdr:row>1</xdr:row>
      <xdr:rowOff>47625</xdr:rowOff>
    </xdr:from>
    <xdr:to>
      <xdr:col>11</xdr:col>
      <xdr:colOff>523874</xdr:colOff>
      <xdr:row>16</xdr:row>
      <xdr:rowOff>104774</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180975</xdr:colOff>
      <xdr:row>29</xdr:row>
      <xdr:rowOff>66675</xdr:rowOff>
    </xdr:from>
    <xdr:to>
      <xdr:col>13</xdr:col>
      <xdr:colOff>390525</xdr:colOff>
      <xdr:row>43</xdr:row>
      <xdr:rowOff>95250</xdr:rowOff>
    </xdr:to>
    <xdr:graphicFrame macro="">
      <xdr:nvGraphicFramePr>
        <xdr:cNvPr id="3" name="Chart 2">
          <a:extLst>
            <a:ext uri="{FF2B5EF4-FFF2-40B4-BE49-F238E27FC236}">
              <a16:creationId xmlns:a16="http://schemas.microsoft.com/office/drawing/2014/main" id="{616BD429-D6F7-48B2-93FE-D4E26E6BF6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209550</xdr:colOff>
      <xdr:row>45</xdr:row>
      <xdr:rowOff>161926</xdr:rowOff>
    </xdr:from>
    <xdr:to>
      <xdr:col>14</xdr:col>
      <xdr:colOff>66676</xdr:colOff>
      <xdr:row>58</xdr:row>
      <xdr:rowOff>28576</xdr:rowOff>
    </xdr:to>
    <xdr:graphicFrame macro="">
      <xdr:nvGraphicFramePr>
        <xdr:cNvPr id="4" name="Chart 3">
          <a:extLst>
            <a:ext uri="{FF2B5EF4-FFF2-40B4-BE49-F238E27FC236}">
              <a16:creationId xmlns:a16="http://schemas.microsoft.com/office/drawing/2014/main" id="{7E8051C9-04B1-4B15-B906-D60C386A0A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190500</xdr:colOff>
      <xdr:row>58</xdr:row>
      <xdr:rowOff>171450</xdr:rowOff>
    </xdr:from>
    <xdr:to>
      <xdr:col>14</xdr:col>
      <xdr:colOff>9526</xdr:colOff>
      <xdr:row>73</xdr:row>
      <xdr:rowOff>9525</xdr:rowOff>
    </xdr:to>
    <xdr:graphicFrame macro="">
      <xdr:nvGraphicFramePr>
        <xdr:cNvPr id="5" name="Chart 4">
          <a:extLst>
            <a:ext uri="{FF2B5EF4-FFF2-40B4-BE49-F238E27FC236}">
              <a16:creationId xmlns:a16="http://schemas.microsoft.com/office/drawing/2014/main" id="{9222368F-C245-477F-9A3E-619A2B98D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5</xdr:col>
      <xdr:colOff>123826</xdr:colOff>
      <xdr:row>0</xdr:row>
      <xdr:rowOff>38100</xdr:rowOff>
    </xdr:from>
    <xdr:to>
      <xdr:col>14</xdr:col>
      <xdr:colOff>571500</xdr:colOff>
      <xdr:row>20</xdr:row>
      <xdr:rowOff>85725</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20</xdr:row>
      <xdr:rowOff>180975</xdr:rowOff>
    </xdr:from>
    <xdr:to>
      <xdr:col>14</xdr:col>
      <xdr:colOff>561975</xdr:colOff>
      <xdr:row>33</xdr:row>
      <xdr:rowOff>19050</xdr:rowOff>
    </xdr:to>
    <xdr:graphicFrame macro="">
      <xdr:nvGraphicFramePr>
        <xdr:cNvPr id="3" name="Chart 2">
          <a:extLst>
            <a:ext uri="{FF2B5EF4-FFF2-40B4-BE49-F238E27FC236}">
              <a16:creationId xmlns:a16="http://schemas.microsoft.com/office/drawing/2014/main" id="{242BC2C8-3902-4DAE-873E-0A57DFBFB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290792</xdr:colOff>
      <xdr:row>33</xdr:row>
      <xdr:rowOff>168088</xdr:rowOff>
    </xdr:from>
    <xdr:to>
      <xdr:col>15</xdr:col>
      <xdr:colOff>90767</xdr:colOff>
      <xdr:row>46</xdr:row>
      <xdr:rowOff>6163</xdr:rowOff>
    </xdr:to>
    <xdr:graphicFrame macro="">
      <xdr:nvGraphicFramePr>
        <xdr:cNvPr id="4" name="Chart 3">
          <a:extLst>
            <a:ext uri="{FF2B5EF4-FFF2-40B4-BE49-F238E27FC236}">
              <a16:creationId xmlns:a16="http://schemas.microsoft.com/office/drawing/2014/main" id="{12924C69-A26A-425E-BF29-6DD0356F1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190500</xdr:colOff>
      <xdr:row>46</xdr:row>
      <xdr:rowOff>161925</xdr:rowOff>
    </xdr:from>
    <xdr:to>
      <xdr:col>14</xdr:col>
      <xdr:colOff>179294</xdr:colOff>
      <xdr:row>59</xdr:row>
      <xdr:rowOff>66675</xdr:rowOff>
    </xdr:to>
    <xdr:graphicFrame macro="">
      <xdr:nvGraphicFramePr>
        <xdr:cNvPr id="5" name="Chart 4">
          <a:extLst>
            <a:ext uri="{FF2B5EF4-FFF2-40B4-BE49-F238E27FC236}">
              <a16:creationId xmlns:a16="http://schemas.microsoft.com/office/drawing/2014/main" id="{E19442CB-07C0-4B7A-80A6-A549E19A8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5</xdr:col>
      <xdr:colOff>114301</xdr:colOff>
      <xdr:row>0</xdr:row>
      <xdr:rowOff>0</xdr:rowOff>
    </xdr:from>
    <xdr:to>
      <xdr:col>14</xdr:col>
      <xdr:colOff>561975</xdr:colOff>
      <xdr:row>20</xdr:row>
      <xdr:rowOff>47625</xdr:rowOff>
    </xdr:to>
    <xdr:graphicFrame macro="">
      <xdr:nvGraphicFramePr>
        <xdr:cNvPr id="2" name="Chart 1">
          <a:extLst>
            <a:ext uri="{FF2B5EF4-FFF2-40B4-BE49-F238E27FC236}">
              <a16:creationId xmlns:a16="http://schemas.microsoft.com/office/drawing/2014/main" id="{3ADC6FE9-CE71-4948-B5CB-2DB6ECCC11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133350</xdr:colOff>
      <xdr:row>20</xdr:row>
      <xdr:rowOff>142875</xdr:rowOff>
    </xdr:from>
    <xdr:to>
      <xdr:col>14</xdr:col>
      <xdr:colOff>542925</xdr:colOff>
      <xdr:row>32</xdr:row>
      <xdr:rowOff>171450</xdr:rowOff>
    </xdr:to>
    <xdr:graphicFrame macro="">
      <xdr:nvGraphicFramePr>
        <xdr:cNvPr id="3" name="Chart 2">
          <a:extLst>
            <a:ext uri="{FF2B5EF4-FFF2-40B4-BE49-F238E27FC236}">
              <a16:creationId xmlns:a16="http://schemas.microsoft.com/office/drawing/2014/main" id="{9101ABC9-A012-4146-AAF9-3AD877176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266700</xdr:colOff>
      <xdr:row>33</xdr:row>
      <xdr:rowOff>171450</xdr:rowOff>
    </xdr:from>
    <xdr:to>
      <xdr:col>15</xdr:col>
      <xdr:colOff>66675</xdr:colOff>
      <xdr:row>46</xdr:row>
      <xdr:rowOff>9525</xdr:rowOff>
    </xdr:to>
    <xdr:graphicFrame macro="">
      <xdr:nvGraphicFramePr>
        <xdr:cNvPr id="4" name="Chart 3">
          <a:extLst>
            <a:ext uri="{FF2B5EF4-FFF2-40B4-BE49-F238E27FC236}">
              <a16:creationId xmlns:a16="http://schemas.microsoft.com/office/drawing/2014/main" id="{BFCB7472-2BE9-40F1-8177-39C525C41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149679</xdr:colOff>
      <xdr:row>47</xdr:row>
      <xdr:rowOff>35379</xdr:rowOff>
    </xdr:from>
    <xdr:to>
      <xdr:col>14</xdr:col>
      <xdr:colOff>559254</xdr:colOff>
      <xdr:row>59</xdr:row>
      <xdr:rowOff>63954</xdr:rowOff>
    </xdr:to>
    <xdr:graphicFrame macro="">
      <xdr:nvGraphicFramePr>
        <xdr:cNvPr id="5" name="Chart 4">
          <a:extLst>
            <a:ext uri="{FF2B5EF4-FFF2-40B4-BE49-F238E27FC236}">
              <a16:creationId xmlns:a16="http://schemas.microsoft.com/office/drawing/2014/main" id="{28805E1D-056D-4975-A5BB-A85B5386F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5</xdr:col>
      <xdr:colOff>350640</xdr:colOff>
      <xdr:row>0</xdr:row>
      <xdr:rowOff>44649</xdr:rowOff>
    </xdr:from>
    <xdr:to>
      <xdr:col>14</xdr:col>
      <xdr:colOff>197645</xdr:colOff>
      <xdr:row>18</xdr:row>
      <xdr:rowOff>44649</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326091</xdr:colOff>
      <xdr:row>30</xdr:row>
      <xdr:rowOff>132790</xdr:rowOff>
    </xdr:from>
    <xdr:to>
      <xdr:col>14</xdr:col>
      <xdr:colOff>121023</xdr:colOff>
      <xdr:row>41</xdr:row>
      <xdr:rowOff>123265</xdr:rowOff>
    </xdr:to>
    <xdr:graphicFrame macro="">
      <xdr:nvGraphicFramePr>
        <xdr:cNvPr id="4" name="Chart 3">
          <a:extLst>
            <a:ext uri="{FF2B5EF4-FFF2-40B4-BE49-F238E27FC236}">
              <a16:creationId xmlns:a16="http://schemas.microsoft.com/office/drawing/2014/main" id="{331A1A62-574E-49E1-AD63-BBB4D122A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304800</xdr:colOff>
      <xdr:row>42</xdr:row>
      <xdr:rowOff>142875</xdr:rowOff>
    </xdr:from>
    <xdr:to>
      <xdr:col>14</xdr:col>
      <xdr:colOff>95250</xdr:colOff>
      <xdr:row>54</xdr:row>
      <xdr:rowOff>133350</xdr:rowOff>
    </xdr:to>
    <xdr:graphicFrame macro="">
      <xdr:nvGraphicFramePr>
        <xdr:cNvPr id="11" name="Chart 10">
          <a:extLst>
            <a:ext uri="{FF2B5EF4-FFF2-40B4-BE49-F238E27FC236}">
              <a16:creationId xmlns:a16="http://schemas.microsoft.com/office/drawing/2014/main" id="{63A3CCE3-8903-43BD-895A-1C4E75930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352983</xdr:colOff>
      <xdr:row>19</xdr:row>
      <xdr:rowOff>45944</xdr:rowOff>
    </xdr:from>
    <xdr:to>
      <xdr:col>14</xdr:col>
      <xdr:colOff>168086</xdr:colOff>
      <xdr:row>30</xdr:row>
      <xdr:rowOff>56029</xdr:rowOff>
    </xdr:to>
    <xdr:graphicFrame macro="">
      <xdr:nvGraphicFramePr>
        <xdr:cNvPr id="5" name="Chart 4">
          <a:extLst>
            <a:ext uri="{FF2B5EF4-FFF2-40B4-BE49-F238E27FC236}">
              <a16:creationId xmlns:a16="http://schemas.microsoft.com/office/drawing/2014/main" id="{3EBF3458-951F-4F9A-8D03-6D9B529B5C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66675</xdr:colOff>
      <xdr:row>0</xdr:row>
      <xdr:rowOff>0</xdr:rowOff>
    </xdr:from>
    <xdr:to>
      <xdr:col>12</xdr:col>
      <xdr:colOff>371475</xdr:colOff>
      <xdr:row>13</xdr:row>
      <xdr:rowOff>114300</xdr:rowOff>
    </xdr:to>
    <xdr:graphicFrame macro="">
      <xdr:nvGraphicFramePr>
        <xdr:cNvPr id="2" name="Chart 1">
          <a:extLst>
            <a:ext uri="{FF2B5EF4-FFF2-40B4-BE49-F238E27FC236}">
              <a16:creationId xmlns:a16="http://schemas.microsoft.com/office/drawing/2014/main" id="{71D52D20-784D-4F56-8735-22C86E0C2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85725</xdr:colOff>
      <xdr:row>15</xdr:row>
      <xdr:rowOff>161925</xdr:rowOff>
    </xdr:from>
    <xdr:to>
      <xdr:col>12</xdr:col>
      <xdr:colOff>390525</xdr:colOff>
      <xdr:row>29</xdr:row>
      <xdr:rowOff>85725</xdr:rowOff>
    </xdr:to>
    <xdr:graphicFrame macro="">
      <xdr:nvGraphicFramePr>
        <xdr:cNvPr id="3" name="Chart 2">
          <a:extLst>
            <a:ext uri="{FF2B5EF4-FFF2-40B4-BE49-F238E27FC236}">
              <a16:creationId xmlns:a16="http://schemas.microsoft.com/office/drawing/2014/main" id="{F174A81D-13C6-460F-AEA7-9AEF5EC02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161925</xdr:colOff>
      <xdr:row>31</xdr:row>
      <xdr:rowOff>180975</xdr:rowOff>
    </xdr:from>
    <xdr:to>
      <xdr:col>12</xdr:col>
      <xdr:colOff>466725</xdr:colOff>
      <xdr:row>45</xdr:row>
      <xdr:rowOff>104775</xdr:rowOff>
    </xdr:to>
    <xdr:graphicFrame macro="">
      <xdr:nvGraphicFramePr>
        <xdr:cNvPr id="4" name="Chart 3">
          <a:extLst>
            <a:ext uri="{FF2B5EF4-FFF2-40B4-BE49-F238E27FC236}">
              <a16:creationId xmlns:a16="http://schemas.microsoft.com/office/drawing/2014/main" id="{71755B92-0CF1-4DF3-98E5-5695F52DA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47625</xdr:colOff>
      <xdr:row>0</xdr:row>
      <xdr:rowOff>19051</xdr:rowOff>
    </xdr:from>
    <xdr:to>
      <xdr:col>12</xdr:col>
      <xdr:colOff>352425</xdr:colOff>
      <xdr:row>13</xdr:row>
      <xdr:rowOff>133351</xdr:rowOff>
    </xdr:to>
    <xdr:graphicFrame macro="">
      <xdr:nvGraphicFramePr>
        <xdr:cNvPr id="2" name="Chart 1">
          <a:extLst>
            <a:ext uri="{FF2B5EF4-FFF2-40B4-BE49-F238E27FC236}">
              <a16:creationId xmlns:a16="http://schemas.microsoft.com/office/drawing/2014/main" id="{6B03A400-9C8F-4FED-ADE1-191930C43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85725</xdr:colOff>
      <xdr:row>15</xdr:row>
      <xdr:rowOff>161925</xdr:rowOff>
    </xdr:from>
    <xdr:to>
      <xdr:col>12</xdr:col>
      <xdr:colOff>390525</xdr:colOff>
      <xdr:row>29</xdr:row>
      <xdr:rowOff>85725</xdr:rowOff>
    </xdr:to>
    <xdr:graphicFrame macro="">
      <xdr:nvGraphicFramePr>
        <xdr:cNvPr id="3" name="Chart 2">
          <a:extLst>
            <a:ext uri="{FF2B5EF4-FFF2-40B4-BE49-F238E27FC236}">
              <a16:creationId xmlns:a16="http://schemas.microsoft.com/office/drawing/2014/main" id="{D51716E9-E60F-4AE8-B8E6-926E0DC80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161925</xdr:colOff>
      <xdr:row>31</xdr:row>
      <xdr:rowOff>180975</xdr:rowOff>
    </xdr:from>
    <xdr:to>
      <xdr:col>12</xdr:col>
      <xdr:colOff>466725</xdr:colOff>
      <xdr:row>45</xdr:row>
      <xdr:rowOff>104775</xdr:rowOff>
    </xdr:to>
    <xdr:graphicFrame macro="">
      <xdr:nvGraphicFramePr>
        <xdr:cNvPr id="4" name="Chart 3">
          <a:extLst>
            <a:ext uri="{FF2B5EF4-FFF2-40B4-BE49-F238E27FC236}">
              <a16:creationId xmlns:a16="http://schemas.microsoft.com/office/drawing/2014/main" id="{47BA037F-20EB-4846-9DD1-23FECACFC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arketing\D\FIXASSET\2005-2006\FURN-FIXT\ADDITION%20UPTO%20JUN-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WINDOWS\TEMP\&#20844;&#38283;&#24773;&#22577;\&#25216;&#30740;&#20844;&#38283;&#24773;&#22577;\KSI%20LC%20&#20013;&#38291;&#22577;&#21578;&#36039;&#2600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b811\my%20documents\HANNEW\EPRO\L100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I/C&#12381;&#12398;&#20182;/&#24341;&#24373;&#24375;&#24230;/J716H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ERVER-FILE\Lokalisasi\windows\TEMP\bahan%20buku\form-pm.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L:\1&#65331;\6&#20316;&#25104;&#65420;&#65383;&#65394;\&#21152;&#34276;\MICRO-SW\MS&#21021;-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sint30\14_m50project\4000%20&#21697;&#36074;&#20445;&#35388;&#37096;\31&#26399;&#20107;&#26989;&#35336;&#30011;\31&#26399;&#25644;&#20837;&#21697;&#36074;&#23637;&#38283;&#35336;&#30011;\&#26689;&#21697;&#31532;1Q&#12414;&#12392;&#12417;\&#20181;&#25613;&#3602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DATA\Honda\&#29983;&#29987;\&#29983;&#29987;&#35336;&#30011;\&#65302;&#20013;&#29983;&#29987;.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il\vol1\EML\MMS\man\manmohansingh\REPO-COSTING\COSTING-M-03-04\Budget2003-04\Copy%20(2)%20of%20REV-%20BUDGET%2003-04-FIN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K:\TGFKAOC\2001%20Actual%20-%20Fcst\Actual\September\total%20fm%20sales%20and%20ebit%20varian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mercial-2\DEPARTAMENTO\Departamento%20Comercial\Faturamento\Justificativa%20Faturamento%20Mensal\Justificativa%20Faturamento%20Mensal%20_%20Out_05%20-%20Previs&#227;o%20de%20atendimento.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65303;&#65305;&#26399;&#24066;&#22580;&#65400;&#65434;&#65392;&#65425;&#65297;&#65295;&#65297;&#65296;&#23637;&#38283;&#31574;.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sint1\mex&#12503;&#12525;\DOCUME~1\tom\LOCALS~1\Temp\C.Lotus.Notes.Data\Current%20Projects\V6%20CASTING%20INCREASE%20STUDY%2004-1\04-1%20assump.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il\vol1\EML\BUD0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ve\share_c\WINDOWS\DESKTOP\man\manmohan\REPO-COSTING\COSTING-M-03-04\Budget2003-04\REV-%20BUDGET%2003-0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Pisbud98.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sint1\mex&#12503;&#12525;\Documents%20and%20Settings\s.fritz.h\Local%20Settings\Temporary%20Internet%20Files\Content.IE5\HQJJGYM3\Sumber.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Gil\vol1\EML\MMS\BUD5\longbud%202004-05.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ED148630/WKS/OKS/Bechem%20return%20FY99-200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70.0.0.10\j\eudoraamitabh\attach\LOKESHJ2.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Y:\Documents%20and%20Settings\anoop_dubey\Desktop\QA%20Activities%20status%20(linked%20with%20HOD%20works%20MAP-ID%20activity%20file%20of%202010-11).xlsm"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45.%20MQCD/BP%20TREE%202017-18.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Server-file\QR_Div\&#27231;&#31278;&#25512;&#36914;&#65420;&#65438;&#65435;&#65391;&#65400;\&#27597;&#34955;\&#27597;&#34955;\KPW\&#26032;&#12375;&#12356;&#65420;&#65387;&#65433;&#65408;&#65438;\0321&#20986;&#24373;&#65328;&#20225;\P&#20225;&#36039;&#26009;\IN-PLANT%20COST%20FRAME%20KPHF.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70.0.0.10\j\eudora\attach\eudora\attach\eudora\attach\eudora\attach\eudora1\attach\eudora1\attach\eudora\attach\eudora1\attach\eudora1\attach\JANDE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6D0E9917\JANDES.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ISGLHO\L\eudora\attach\eudora\attach\eudora\attach\eudora1\attach\eudora1\attach\eudora\attach\eudora1\attach\eudora1\attach\JANDE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Server-file\QR_Div\&#27231;&#31278;&#25512;&#36914;&#65420;&#65438;&#65435;&#65391;&#65400;\&#27597;&#34955;\&#27597;&#34955;\KPW\&#26032;&#12375;&#12356;&#65420;&#65387;&#65433;&#65408;&#65438;\0321&#20986;&#24373;&#65328;&#20225;\P&#20225;&#36039;&#26009;\IN-PLANT%20COST%20FRAME%20KPWA.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sj%20ehs\Balance%20sheet%20templates\Business.Plan.Hosur%20dtd%20%2025.08.05.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KSSEQ\&#12456;&#12531;&#12472;&#12531;&#32068;&#31435;\My%20Documents\&#9675;&#65315;&#65303;&#20013;&#23637;&#38283;\&#12354;&#12426;&#12383;&#12356;&#23039;&#21177;&#26524;&#26908;&#35388;.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KSSEQ\&#12456;&#12531;&#12472;&#12531;&#32068;&#31435;\My%20Documents\&#9675;&#65315;&#65303;&#20013;&#23637;&#38283;\&#12354;&#12426;&#12383;&#12356;&#23039;&#26045;&#31574;&#26908;&#35342;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F:\My%20Documents\OPS200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il\vol1\WINDOWS\DESKTOP\man\manmohan\COSTING\inv-oct-02\WINDOWS\DESKTOP\COSTING\COSTING-M-01-02\C-INV-00-01\BLANCE-SHEET\Misc\Impact%20Pis-Pin\Impact%20SEP-0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97&#65374;99&#21454;&#30410;&#20104;&#23455;(135,130&#2087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K:\work\H%20sheets%20-%20mastert.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70.0.0.10\j\eudora\attach\eudora\attach\JANDES.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G:\Documents%20and%20Settings\amit\Local%20Settings\Temporary%20Internet%20Files\OLK75\TQM\Y2004\Current%20Final\eudora\attach\eudora\attach\JANDE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ISGLHO\L\eudora\attach\JANDE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Learbom_wks08\c\My%20Documents\0001%20Preliminary\My%20Document\Quarter\Jan%20Attest%20TB.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M:\COMMON\AUDIT\MCW\REPORTED.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WINDOWS\TEMP\ASS_PP98.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Documents%20and%20Settings/nakashima/&#12487;&#12473;&#12463;&#12488;&#12483;&#12503;/Transfere/2%20&#29983;&#29987;&#38306;&#36899;/2%20&#29983;&#29987;&#31649;&#29702;/&#35373;&#20633;&#33021;&#21147;&#12392;&#36000;&#33655;/2007/Cap%20Prod%20plan%202%202007%20Anzen%20Sengen.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Gil\vol1\WINDOWS\DESKTOP\man\manmohan\COSTING\inv-oct-02\INVENTORY-01-F\PJV992000\NSV\FEB-200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eudamit\attach\JANDES.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J:\ajay\My%20Documents\QS9000\Cp.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172.27.12.135\e$\Documents%20and%20Settings\ajaysharma\Desktop\life_time_calender.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B7115773\COSTING-piston-01.xls" TargetMode="External"/></Relationships>
</file>

<file path=xl/externalLinks/_rels/externalLink48.xml.rels><?xml version="1.0" encoding="UTF-8" standalone="yes"?>
<Relationships xmlns="http://schemas.openxmlformats.org/package/2006/relationships"><Relationship Id="rId1" Type="http://schemas.microsoft.com/office/2006/relationships/xlExternalLinkPath/xlPathMissing" Target="McForecast%20(SF-XI).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S0085102\&#20849;&#26377;&#36039;&#28304;\My%20Documents\78&#19979;&#26399;&#20107;&#26989;&#35336;&#30011;\~0058391.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Msint1\mex&#12503;&#12525;\KDMS\MCR\BOOK6.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Nmc353\np-3\&#65402;&#65405;&#65412;&#65381;&#25237;&#36039;\NP3&#65402;&#65405;&#65412;&#65381;&#25237;&#36039;\sim\99.3.12\Calculation%20Sample%20of%20NP2%20NP3(L&amp;R)%20V6(JPN)%20Head%20Cell%20Line%20Cost%20Investment%20MC%20Number%2012-03-1999.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Documents%20and%20Settings/Administrator/Local%20Settings/Temporary%20Internet%20Files/Content.IE5/76QUYX80/mannual-piston-new%20cost/COST03/Mannual%20costing-Pis%20&amp;%20Pin/Piston/PISTON/Piscost33.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erver-file\QR_Div\DATA\KFMA&#37327;&#29987;&#12467;&#12473;&#12488;.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Pve\man\WINDOWS\TEMP\New%20Folder\COST00-01.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70.0.0.10\j\eudamit\attach\JANDES.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G:\Documents%20and%20Settings\amit\Local%20Settings\Temporary%20Internet%20Files\OLK75\TQM\Y2004\Current%20Final\eudamit\attach\JANDES.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ISGLHO\L\eudamit\attach\JANDE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G:\Documents%20and%20Settings\amit\Local%20Settings\Temporary%20Internet%20Files\OLK75\TQM\Y2004\Current%20Final\ANJU\JANDES.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10.10.10.210\c\Documents%20and%20Settings\eytuser\Desktop\RECOrawat.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ccount5\SharedDocs\SANJEEV\SORT%20EX.V%20AC..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Documents%20and%20Settings/prasad/Desktop/Documents%20and%20Settings/Administrator/Desktop/AR/Hi%20Str%20Project/Bernd%20Paul/Capacity%20&amp;%20LVD%20Projection_rev.7_(20.10.06).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Mapieppc\PPC\StockOpname\2004\SOB200404.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windows\TEMP\PL\9904\Lia%20(3).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Mq_00\nms_apl\NMS\&#20316;&#26989;&#65420;&#65387;&#65433;&#65408;&#65438;\NMS010\NMS010_990215.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Gil\vol1\WINDOWS\DESKTOP\man\manmohan\COSTING\inv-oct-02\WINDOWS\DESKTOP\COSTING\COSTING-M-01-02\C-INV-00-01\BLANCE-SHEET\k-pist.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G:\WINDOWS\TEMP\PPC\MADAN\GENL\MONTHLY\CONTROL\TEMP\PPC\KB\WEEK\SR499.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H:\Documents%20and%20Settings\nakashima\Local%20Settings\Temporary%20Internet%20Files\OLK51\&#35430;&#39443;&#35013;&#32622;\G\GSENSOR.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Phsic016\temp\nv%20access\Parts%20Conf%20Jan'03\SALES%20DATA%2079KI.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Msint1\mex&#12503;&#12525;\KATO\EXCELS~1\CONTROL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Msint1\mex&#12503;&#12525;\KAORI\Excel%20Sample%20PG\CONTROL1.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Msint1\mex&#12503;&#12525;\KDMS\MCR\EXCELS~1\DLGBOX2.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il\vol1\WINDOWS\DESKTOP\man\manmohan\COSTING\inv-oct-02\WINDOWS\DESKTOP\COSTING\COSTING-M-01-02\C-INV-00-01\BLANCE-SHEET\Finished%20goods_-FINAL%2001.12.2001.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P&amp;L%20and%20Net%20Asset%20Base%202000_2003%20Pistons%2006.05.2003%20-%20LaGrange.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DOCUME~1/sharma55/LOCALS~1/Temp/Cup%20of%20Tea%20with%20VP.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Mda-producao-02\TRANSFERE\Documents%20and%20Settings\Romulo\Meus%20documentos\Romulo\PCP\Pedido%20honda\programa%20honda%20agosto%204.xls" TargetMode="External"/></Relationships>
</file>

<file path=xl/externalLinks/_rels/externalLink76.xml.rels><?xml version="1.0" encoding="UTF-8" standalone="yes"?>
<Relationships xmlns="http://schemas.openxmlformats.org/package/2006/relationships"><Relationship Id="rId1" Type="http://schemas.microsoft.com/office/2006/relationships/xlExternalLinkPath/xlPathMissing" Target="FEBRPI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Pqe-0003\my%20documents\WINDOWS\TEMP\&#27700;&#37326;&#65313;\KGFA.KGGA\&#20225;&#30011;&#21454;&#30410;&#24615;.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Gil\vol1\WINDOWS\DESKTOP\man\manmohan\COSTING\inv-oct-02\WINDOWS\DESKTOP\c.inv-00-01\BUDAPRMAR100%25.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A:\97&#65374;01&#21454;&#30410;&#20104;&#23455;(120&#20870;).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Gil\vol1\WINDOWS\DESKTOP\Budget2003-04\mgs-01-02\mahel-00-01\mms(1999-2000)\FLASH\work-feb-2000.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Server-file\MS_Div\Documents%20and%20Settings\ardi_ik\Desktop\Error%20Interface%20MM12.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Msint1\mex&#12503;&#12525;\Documents%20and%20Settings\1678\Local%20Settings\Temporary%20Internet%20Files\Content.IE5\I74V96ZQ\&#37325;&#35201;&#65306;&#35373;&#20633;&#36000;&#33655;\2007&#24180;&#24230;\4R\&#65300;&#65330;&#35373;&#20633;&#36000;&#33655;&#36039;&#26009;\2004AUG&#29983;&#29987;&#35336;&#30011;&#12505;&#12540;&#12473;\HM&#12288;&#65334;&#65321;&#65331;&#65321;&#65332;&#26178;&#36039;&#26009;\&#65325;&#65363;&#65363;\QAV-2%204&#27425;\windows\TEMP\&#24037;&#22580;&#21029;&#25613;&#30410;(&#26032;)14&#19978;.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il\vol1\WINDOWS\DESKTOP\Budget2003-04\mgs-01-02\mahel-00-01\PROD.%20PIN-00.01.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il\vol1\WINDOWS\DESKTOP\Budget2003-04\mgs-01-02\1-APR-01\FIN-STK-APR-01.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Gil\vol1\WINDOWS\DESKTOP\Budget2003-04\mgs-01-02\mahel-00-01\DEP.%20STK.%20&amp;%20IN-TRAN.%2031.03.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Gil\vol1\WINDOWS\DESKTOP\Budget2003-04\mgs-01-02\1-APR-01\INV--04-APRNEWWT-FINISH.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dt0581co\RAJEEV\Final%20Accounts\Financial%20Year%202002-03\Final%20Accounts%2002-03%2030%25%20Div%20with%20incorrect%20related%20party.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QICKREQ1\&#38750;&#20844;&#38283;\&#20013;&#27941;&#26360;&#39006;\&#65400;&#65434;&#65392;&#65425;&#36027;\&#26376;&#24230;&#31649;&#29702;&#25968;&#20516;\&#26399;&#21029;&#20104;&#23455;.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AISGL\K\Ppc\KB\WEEK\SR499.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T-2s-nt2\at\HARD_DISK\NP2\&#35336;&#31639;\&#12463;&#12521;&#12483;&#12481;\BASE\CL&#65399;&#65388;&#65437;&#65406;&#65431;&#65392;TYPEFCC&#65301;xls.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T-2s-nt2\at\HARD_DISK\NP2\&#35336;&#31639;\CL&#23481;&#37327;.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S0010064\USERS\&#36009;&#22770;&#37096;\&#29983;&#36009;&#20225;&#30011;\&#29983;&#36009;&#22793;&#21270;\74&#37325;&#31649;C.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26376;&#27425;&#65314;&#6533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Pve\man\WINDOWS\TEMP\BUDGET-FOLDER02-03.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Gil\vol1\WINDOWS\DESKTOP\Budget2003-04\c.inv-00-01\depot-stock.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ve\pjv992000\WINDOWS\DESKTOP\PJV992000\MAHLEINF\PRDDESP9899.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Gil\vol1\WINDOWS\DESKTOP\Budget2003-04\mgs-01-02\mahel-00-01\EXCINV98\INV98-99\invmay\invmay98\INV310598.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G:\eudora\attach\Ppm98_99.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98&#24180;&#24230;&#32076;&#36027;&#20104;&#31639;&#22577;&#21578;&#36039;&#26009;.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70.0.0.10\j\eudora\attach\Ppm98_99.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G:\Documents%20and%20Settings\amit\Local%20Settings\Temporary%20Internet%20Files\OLK75\TQM\Y2004\Current%20Final\eudora\attach\Ppm98_99.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AISGLHO\L\Ppm98_99.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A:\eudora\attach\Ppm98_99.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je\windows\DESKTOP\Costing\'03%20-%20Costing%2002-03\FINISHED%20GOODS%2002-03\COSTING\COSTING-M-01-02\INV-MONTHWISE\12-mar-02\mgs-01-02\INV-MONTHWISE\6-SEP-01\closing-2001-inv.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70.0.0.10\j\eudora\attach\eudora\attach\eudora\attach\eudora\attach\eudora1\attach\eudora1\attach\eudora\attach\eudora1\attach\Ppm98_99.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00F02FBC\Ppm98_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AISGLHO\L\eudora\attach\eudora\attach\eudora\attach\eudora1\attach\eudora1\attach\eudora\attach\eudora1\attach\Ppm98_99.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A:\ANJU\JANDES.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ISGLHO\L\ANJU\JANDES.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Gil\vol1\WINDOWS\DESKTOP\Budget2003-04\mgs-01-02\costing-working\PIN-COST1999-2000(22OCT).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Gil\vol1\WINDOWS\DESKTOP\Budget2003-04\c.inv-00-01\INV99-00.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Gil\vol1\WINDOWS\DESKTOP\Budget2003-04\mgs-01-02\BUD-01-02\ANU-BUD-1-02-SEGMENT-WISE.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Gil\vol1\WINDOWS\DESKTOP\Budget2003-04\c.inv-00-01\mms(1999-2000)\FLASH\FLASHWIP.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olddata/d/S1%202002/S1%202002_Ver1.2/S12002/Templates/gcf_S1%202002/CountrywideSI02.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KSSEQ\&#21697;&#36074;&#65297;\My%20Documents\&#31038;&#38263;&#22577;&#21578;&#20849;&#29992;010614\&#65400;&#65434;&#65392;&#65425;&#36027;\&#25968;&#20516;&#34920;\75&#26399;&#36804;\&#25968;&#20516;&#34920;&#23455;&#32318;.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Msint1\mex&#12503;&#12525;\&#36000;&#33655;&#31639;&#20986;&#65404;&#65405;&#65411;&#65425;\exe\MCR\check.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SFLDMINT168\hdata\DOKUME~1\stie\LOKALE~1\Temp\Monthly%20Reporting%20Package.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Msint1\mex&#12503;&#12525;\KDMS\MCR\EXCELS~1\DLGBOX3.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B7115773\COST992000-HO.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Gil\vol1\WINDOWS\DESKTOP\man\manmohan\COSTING\inv-oct-02\WINDOWS\DESKTOP\'01-STK.%20APR-02%20.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Ajaysingla\shareddocs\Documents%20and%20Settings\quantm\Local%20Settings\Temporary%20Internet%20Files\Content.IE5\WHYN4D4F\INV-PISTON\Inv-june04\fgjune-04.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jaysingla\shareddocs\WINDOWS\Desktop\inv-mar05\WIPMAR-05(03.05.2005).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Pve\share_c\WINDOWS\DESKTOP\INV0304\man\manmohan\REPO-COSTING\BL-INV%20MAR-2003\WINDOWS\DESKTOP\Inventories\2001\mms(1999-2000)\FLASH\FLASHWIP.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G:\Documents%20and%20Settings\ashish.ASAHIHO\Local%20Settings\Temporary%20Internet%20Files\Content.IE5\4TU7SPQR\S&amp;OP-20.10.05.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Gil\vol1\WINDOWS\DESKTOP\Budget2003-04\c.inv-00-01\mms(1999-2000)\bud-00-001\BUD%2000-01(F).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Pve\man\WINDOWS\TEMP\BUDAPRMAR100%25.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jaysingla\Documents\Documents%20and%20Settings\Administrator\Desktop\v\Budget%202007%20(12.10.2006)%20FINAL\pataia%20ring%20%20nsv%20as%20per%20ho%2018.09.06.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R:\WINDOWS\TEMP\Hard_Disk1\NP2\&#35336;&#31639;\&#12463;&#12521;&#12483;&#12481;\&#65298;&#65336;\2X%204_5th.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nance/Audit-PWC/Audit-Sep03/Schedules-Sep03.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Mda-03\pcp\ACOMP.%20SALDOS%20x%20PEDIDO\ACOMP.%20E%20PROGR.%20SETORES\Acomp.%20setores%20Julho%202006.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Ajaysingla\shareddocs\Documents%20and%20Settings\mms\Desktop\BUDGET%205%20YR\Bud%202006(12.07.2006)\man\Repo1999-2003\bud5year\B0405.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Mms\mms\WINDOWS\Desktop\MM98-99\FLASH\IMPMONHTLY.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Gil\vol1\WINDOWS\DESKTOP\Budget2003-04\c.inv-00-01\closing-2001-inv.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Gil\vol1\WINDOWS\DESKTOP\COSTING\COSTING-M-02-03\COSTING-DAILY\parrCOST-PIST1999-2000(22%20OCT)-HO%20TIME%20ADD.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Aje\windows\DESKTOP\Costing\'03%20-%20Costing%2002-03\FINISHED%20GOODS%2002-03\COSTING\COSTING-M-01-02\INV-MONTHWISE\12-mar-02\mgs-01-02\INV-MONTHWISE\6-SEP-01\PJV992000\NSV\FEB-2000.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A:\eudora\attach\DHRUBA\SANJAY\PPMNW.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Pve\man\WINDOWS\TEMP\PJV992000\NSV\FEB-2000.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Manisht_sales\a1%20current\WINDOWS\Profiles\Manishtandon\Desktop\wholesale.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Pqe-0003\my%20documents\B%20A%20C%20K%20%20U%20P\Test%20040902\M%20C%20Test%20Sub%20Dept\T%20E%20S%20T\K%20F%20V%20S\Report\PERFORMANCE.xls" TargetMode="External"/></Relationships>
</file>

<file path=xl/externalLinks/_rels/externalLink141.xml.rels><?xml version="1.0" encoding="UTF-8" standalone="yes"?>
<Relationships xmlns="http://schemas.openxmlformats.org/package/2006/relationships"><Relationship Id="rId1" Type="http://schemas.microsoft.com/office/2006/relationships/xlExternalLinkPath/xlPathMissing" Target="&#140;v&#30011;&#22312;&#24235;1"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DOCUME~1/tvanke/LOCALS~1/Temp/D.Data.Notes/VOD%20Alwar%20FAR.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Mda-di-01\pcp\VIRABREQUIM\PROG.(01)%2006.05%202.xls" TargetMode="External"/></Relationships>
</file>

<file path=xl/externalLinks/_rels/externalLink144.xml.rels><?xml version="1.0" encoding="UTF-8" standalone="yes"?>
<Relationships xmlns="http://schemas.openxmlformats.org/package/2006/relationships"><Relationship Id="rId1" Type="http://schemas.microsoft.com/office/2006/relationships/xlExternalLinkPath/xlPathMissing" Target="&#140;v&#30011;&#22312;&#24235;&#26178;&#38291;&#21336;&#20301;1"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Pve\man\WINDOWS\TEMP\New%20Folder\COSTPIST1999-2000.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Pve\man\WINDOWS\TEMP\New%20Folder\PIN-COST1999-2000(22OCT)-varcost.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G:\DHRUBA\SANJAY\PPMNW.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A:\eudora\attach\eudora\attach\JANDES.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Ase\manmohan\WINDOWS\DESKTOP\New%20Folder\New%20Folder\PIN-COST1999-2000(22OCT)-varcost.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W:\AsiaPacOps\Operations\India%20-%20GIL\Monthly%20Load%202007\GVATS\09%20September\09%20Piston\Sept%20Total%20FMG%20Piston%20Final.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windows/TEMP/windows/TEMP/februari02/&#27700;&#37326;&#65313;/KGFA.KGGA/&#20225;&#30011;&#21454;&#30410;&#24615;.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Msint22\&#21942;&#26989;\windows\TEMP\Documents%20and%20Settings\usuario\Meus%20documentos\&#20250;&#31038;\bim\&#12502;&#12521;&#12472;&#12523;&#36009;&#22770;&#26376;&#22577;2004&#24180;6&#26376;&#21495;.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70.0.0.10\j\eudora\attach\DHRUBA\SANJAY\PPMNW.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G:\Documents%20and%20Settings\amit\Local%20Settings\Temporary%20Internet%20Files\OLK75\TQM\Y2004\Current%20Final\eudora\attach\DHRUBA\SANJAY\PPMNW.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AISGLHO\L\DHRUBA\SANJAY\PPMNW.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Server-file\QR_Div\Documents%20and%20Settings\horie.HFNET\Local%20Settings\Temporary%20Internet%20Files\Content.IE5\OPE34HU7\I-P%20COST%20FRM%20KEVT.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sj%20ehs/Balance%20sheet%20templates/Business.Plan.Hosur%20dtd%20%2025.08.05.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K:\01.%20WARE%20HOUSE\02.%20WAREHOUSE\zMonthly%20Physical\01.%20Nov-05.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A:\97&#19979;&#26399;FORECAST&#35211;&#30452;&#12375;.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Msint1\mex&#12503;&#12525;\KATO\EXCELS~1\SCRLBAR.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R:\WINDOWS\TEMP\&#35069;&#38283;&#65313;&#65332;_&#65319;&#65362;\I&#65294;&#35413;&#20385;&#36039;&#26009;\&#65320;&#65325;\&#65326;&#65328;&#65298;\&#65316;&#65330;&#20225;&#30011;\&#65313;&#35201;&#20214;&#34920;\Lc(XA7)\P5M&#25913;_&#22522;&#26412;&#20181;&#27096;&#65295;&#35373;&#35336;&#35201;&#20214;.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F:\PRO\Amardeep\New%20Folder\FMG%202008%20Capex%2030-07-07%20with%20Priority%20Modified%201%20P.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K:\windows\TEMP\fcst%20working%20cap%20-%20Jun.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Ravij\c\WINDOWS\ravindra\TAXUDIT_IRSL_0304\WINDOWS\TEMP\Audit%20IVth%20Qtr%2003-04\AUDIT%20MAR04\TEMP\Proj5Y%20PSF%20now.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Mda-03\pcp\VIRABREQUIM\PROGR_DE%20PRODU&#199;&#195;O%202006\PROGR.VIRABREQUIM%20JULHO.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Documents%20and%20Settings/New%20Comp/NA%20Bearing%20Group/2006/Monthly%20Activity/02%20Feb/temp/2104%20Sept%2001.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Pve\man\WINDOWS\DESKTOP\COSTING\COSTING-M-02-03\mahel-02-03\mgs-01-02\mahel-00-01\GMS%20OO-01\NSV\rate-01.08.2000ptl.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10.0.75.59\e$\Tax%20Audit\fORM%201\Form1Ver1.0.4_RSYSTEMS.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P:\&#35069;&#38283;&#65313;&#65332;_&#65319;&#65362;\H&#65294;&#35413;&#20385;&#36039;&#26009;\&#65320;&#65325;\&#65323;&#65321;\1.&#65316;&#20225;&#25216;&#35413;\&#35201;&#20214;A&#34920;\AT%20L4%20&#20316;&#25104;&#20013;\000627_&#35373;&#35336;&#35201;&#20214;A&#26696;.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65320;\&#65325;&#65327;\My%20Documents\Wao&#35336;&#30011;\&#65413;&#65391;&#65400;&#65433;&#26908;&#35342;\&#20869;&#20316;&#65402;&#65405;&#65412;.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4040%20&#21697;&#36074;&#25216;&#34899;&#35506;/&#9632;&#9632;&#26032;&#27231;&#31278;&#38306;&#36899;/&#23500;&#22763;&#37325;&#24037;/04CX&#27231;&#31278;/&#65394;&#65421;&#65438;&#65437;&#65412;&#30906;&#35469;&#20250;/04&#65315;&#65336;&#12288;&#12452;&#12505;&#12531;&#12488;&#35413;&#20385;&#34920;&#65288;&#25968;&#30906;&#65289;.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T-HGP-QAD\&#12510;&#12523;&#29305;\&#65300;&#26997;&#27178;&#26029;\Ghac&#65288;&#20013;&#22269;&#65289;\&#26368;&#32066;&#22577;&#21578;&#26360;\GHAC%20ACCORD&#23450;&#37327;&#21270;&#22577;&#21578;.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T-HGP-QAD\&#12510;&#12523;&#29305;\&#65300;&#26997;&#27178;&#26029;\HCMT\&#22577;&#21578;&#26360;\HCMT%20LS&#23450;&#37327;&#21270;&#12414;&#12392;&#12417;.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Msint30\14_m50project\&#35430;&#39443;&#35013;&#32622;\G\GSENSOR.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S0085101\&#20849;&#26377;&#36039;&#28304;\&#23436;&#25104;&#36554;&#32068;&#31435;&#35506;\&#20418;&#21029;\&#21697;&#36074;&#65319;r\&#19977;&#27744;&#65317;&#65296;\mqs\&#19977;&#27744;&#65411;&#65438;&#65392;&#65408;\&#19979;&#26399;&#19981;&#20855;&#21512;&#12487;&#12540;&#12479;&#65313;&#65318;&#20013;&#26908;.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P:\WINDOWS\&#65411;&#65438;&#65405;&#65400;&#65412;&#65391;&#65420;&#65439;\PWC&#26085;&#26412;&#29983;&#29987;&#36039;&#26009;\&#24773;&#22577;&#21463;&#20449;\JPN&#29983;&#29987;\&#35069;&#36896;&#20104;&#31639;\&#35069;&#36896;&#20104;&#31639;&#26360;\C801%20%2078&#26399;&#35069;&#36896;&#20104;&#31639;&#26360;.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S0085102\&#20849;&#26377;&#36039;&#28304;\My%20Documents\&#20986;&#26412;\&#20107;&#35336;\&#65303;&#65304;&#26399;&#29983;&#29987;&#35201;&#21729;.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Msint30\14_M50PROJECT\My%20Documents\kato\program\VBA\Tokyo_vba\&#38632;&#37327;&#12539;&#27969;&#37327;&#12510;&#12463;&#12525;\&#38632;&#37327;&#12539;&#27969;&#37327;&#12510;&#12463;&#12525;&#65288;10&#26178;&#26085;&#30028;&#65289;Ver2.0.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Msi\sv\&#31292;&#21205;&#31649;&#29702;\&#31532;&#19968;&#26126;&#28023;\&#26376;&#24230;&#21029;&#23455;&#32318;\2014&#24180;06&#26376;&#24230;&#23455;&#32318;\&#12467;&#12531;&#12503;\&#65412;&#65434;&#65437;&#65412;&#65438;.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Pqe-0003\my%20documents\WINDOWS\TEMP\&#27700;&#37326;&#65313;\IT&#65403;&#65423;&#65392;&#65405;&#65427;&#65391;&#65400;&#65438;\s&#65435;&#65437;&#65399;C&#20225;&#25454;&#32622;BD2.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26862;&#26412;&#12288;&#20043;/&#65404;&#65432;&#65437;&#65408;&#65438;&#65392;&#65421;&#65391;&#65412;&#65438;&#22609;&#22411;&#23550;&#31574;&#35201;&#27714;&#31080;/01&#65315;&#65321;&#65334;/&#23550;&#31574;&#35201;&#27714;&#31080;/&#23550;&#31574;&#35201;&#27714;&#65288;&#20225;&#30011;&#22259;&#65289;/&#65327;&#65328;&#35336;&#30011;/OP&#35336;&#30011;&#23550;&#31574;&#35201;&#27714;.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Msint1\mex&#12503;&#12525;\&#24180;&#35336;&#26989;&#21209;\04%20&#24403;&#21021;&#24180;&#35336;\'04&#24403;&#21021;&#20999;&#26367;&#21069;&#25552;.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Kmsnt2\&#20840;&#31038;&#20849;&#26377;\&#35430;&#39443;&#35013;&#32622;\G\GSENSOR.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Msint30\14_m50project\windows\TEMP\TEMP\76&#26399;&#65325;&#65331;&#65329;&#65315;&#65316;&#26376;&#27425;&#31649;&#29702;\&#65329;&#65315;&#65316;&#25552;&#26696;19990513.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Kmsnt2\&#20840;&#31038;&#20849;&#26377;\&#30330;&#34892;&#25991;&#26360;\&#65404;&#65388;&#23455;G\&#65318;&#65313;&#65336;\LBZZ0239.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P:\WINDOWS\&#65411;&#65438;&#65405;&#65400;&#65412;&#65391;&#65420;&#65439;\PWC&#26085;&#26412;&#29983;&#29987;&#36039;&#26009;\&#24773;&#22577;&#21463;&#20449;\JPN&#29983;&#29987;\&#35069;&#36896;&#20104;&#31639;\&#35069;&#36896;&#20104;&#31639;&#26360;\&#21336;&#25104;.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P:\&#35069;&#38283;BL\AT_Gr\&#20491;&#20154;&#12487;&#12540;&#12479;\&#12486;&#12473;&#12488;\&#24499;&#22679;&#28147;\&#38971;&#24230;&#35299;&#26512;\Accord\&#31859;&#22269;&#22793;&#36895;&#38971;&#24230;.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H:\01.07.2010%20OVERALL%20QA\1)%20QA%20DATA\5)%20BP%20ACTIVITY%20SHEETS-QA\12)BP%20ACTIVITY%2018-19\KK%20sheets%20and%20progress%2018-19\Std%20room%20NPD%204W\STD%20Room\I-1-2-2\NC%20details%20month%20wise\2W.xlsx"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Users/ukhosur.MAP-BLR/AppData/Local/Microsoft/Windows/Temporary%20Internet%20Files/Content.Outlook/F1DKTGCF/1-1-5&#12525;&#12473;&#31649;&#29702;&#38917;&#30446;&#25913;&#21892;&#12398;&#36914;&#12417;&#26041;(&#12460;&#12452;&#12489;&#12521;&#12452;&#12531;)&#12290;%20(3).xlsx"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Users/Dell/Desktop/RITESH%20DATA/RRM%20Format%20for%20PPT.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2000.QA%20FOLDER%20STRUCTURE/2003.IN%20PROCESS%20QUALITY/18%20RRM/2019/03.%20MAR-2020/RRM%20Format%20for%20PP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 val="FORM-16"/>
      <sheetName val="BSHEET"/>
      <sheetName val="Shivaji"/>
      <sheetName val="POWER-DEPT"/>
      <sheetName val="MIN MAX"/>
      <sheetName val="Prduct Segment"/>
      <sheetName val="Line code"/>
      <sheetName val="Summ_Addition"/>
      <sheetName val="ADDITION UPTO JUN-05"/>
      <sheetName val="Sheet1"/>
      <sheetName val="5(a)"/>
      <sheetName val="QTY"/>
      <sheetName val="Summ_Addition1"/>
      <sheetName val="MIN_MAX"/>
      <sheetName val="Prduct_Segment"/>
      <sheetName val="Line_code"/>
      <sheetName val="ADDITION_UPTO_JUN-05"/>
    </sheetNames>
    <sheetDataSet>
      <sheetData sheetId="0">
        <row r="9">
          <cell r="E9">
            <v>530000001975</v>
          </cell>
        </row>
      </sheetData>
      <sheetData sheetId="1">
        <row r="9">
          <cell r="E9">
            <v>530000001975</v>
          </cell>
        </row>
      </sheetData>
      <sheetData sheetId="2" refreshError="1">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ow r="9">
          <cell r="E9">
            <v>530000001975</v>
          </cell>
        </row>
      </sheetData>
      <sheetData sheetId="18"/>
      <sheetData sheetId="19"/>
      <sheetData sheetId="20"/>
      <sheetData sheetId="2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目的"/>
      <sheetName val="開発概要"/>
      <sheetName val="開発目標"/>
      <sheetName val="新技術一覧"/>
      <sheetName val="6-1.摩擦材-1"/>
      <sheetName val="6-1.摩擦材-2"/>
      <sheetName val="6-2.ﾌﾟﾚｽ-1"/>
      <sheetName val="6-2.ﾌﾟﾚｽ-2 "/>
      <sheetName val="6-2.ﾌﾟﾚｽ-3"/>
      <sheetName val="6-3.ｾｸﾞﾒﾝﾄ-1"/>
      <sheetName val="6-3ｾｸﾞﾒﾝﾄ-2 "/>
      <sheetName val="6-3.ｾｸﾞﾒﾝﾄ-3"/>
      <sheetName val="展開計画"/>
      <sheetName val="開発目標 (ﾃﾞｰﾀ)"/>
      <sheetName val="ｾｸﾞﾒﾝﾄ6-3-2.データ"/>
      <sheetName val="データ"/>
      <sheetName val="ｾｸﾞﾒﾝﾄ6_3_2_データ"/>
      <sheetName val="QTY"/>
      <sheetName val="#REF"/>
      <sheetName val="KSI LC 中間報告資料"/>
      <sheetName val="合計"/>
      <sheetName val="初期03"/>
      <sheetName val="洪水マスター"/>
      <sheetName val="GBY.C企"/>
      <sheetName val="ocean voyage"/>
      <sheetName val="定数"/>
      <sheetName val="Data ht1"/>
      <sheetName val="INDEX"/>
      <sheetName val="COST"/>
      <sheetName val="県別ﾏﾙﾁ"/>
      <sheetName val="INEX振れ下向き(旧)"/>
      <sheetName val="６中３版"/>
      <sheetName val="Hoan bud OK "/>
      <sheetName val="達成729"/>
      <sheetName val="REJECT3"/>
      <sheetName val="一覧表1"/>
      <sheetName val="グラフ1"/>
      <sheetName val="現ﾃﾞｰﾀ･基準ｸﾞﾗﾌ"/>
      <sheetName val="データ1"/>
      <sheetName val="度数表1"/>
      <sheetName val="実績_経"/>
      <sheetName val="実績○経"/>
      <sheetName val="伝票計画"/>
      <sheetName val="マスター"/>
      <sheetName val="実績一般"/>
      <sheetName val="実績稟議"/>
      <sheetName val="ﾛｲ(北米)"/>
      <sheetName val="製品受注"/>
      <sheetName val="Sheet1"/>
      <sheetName val="Attachment-4(2)"/>
      <sheetName val="P2対D1"/>
      <sheetName val="ST外率"/>
      <sheetName val="SRP FH"/>
      <sheetName val="Profit"/>
      <sheetName val="75 Nig."/>
      <sheetName val="GLO2"/>
      <sheetName val="79期 設備負荷率"/>
      <sheetName val="78期 設備負荷率"/>
      <sheetName val="１４－１６期損益"/>
      <sheetName val="Kategori"/>
      <sheetName val="CSA"/>
      <sheetName val="Customer"/>
      <sheetName val="3ﾄﾗﾝｸ閉まり"/>
      <sheetName val="DEBIT NOTE2007"/>
      <sheetName val="DATA(TR12)"/>
      <sheetName val="MS"/>
      <sheetName val="文書管理台帳"/>
      <sheetName val="Links"/>
      <sheetName val="Lead"/>
      <sheetName val="준비"/>
      <sheetName val="PHI"/>
      <sheetName val="HKG"/>
      <sheetName val="TWN"/>
      <sheetName val="IND"/>
      <sheetName val="THA"/>
      <sheetName val="SRL"/>
      <sheetName val="INDIA"/>
      <sheetName val="MPL 技連"/>
      <sheetName val="342E BLOCK"/>
      <sheetName val="日産ｺﾓﾝ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5">
          <cell r="B5">
            <v>-0.183</v>
          </cell>
          <cell r="C5">
            <v>-0.215</v>
          </cell>
          <cell r="D5">
            <v>-6.6000000000000003E-2</v>
          </cell>
          <cell r="E5">
            <v>-0.10199999999999999</v>
          </cell>
          <cell r="F5" t="e">
            <v>#DIV/0!</v>
          </cell>
          <cell r="G5" t="e">
            <v>#DIV/0!</v>
          </cell>
        </row>
        <row r="6">
          <cell r="B6">
            <v>4.8000000000000001E-2</v>
          </cell>
          <cell r="C6">
            <v>5.7000000000000002E-2</v>
          </cell>
          <cell r="D6">
            <v>8.7999999999999995E-2</v>
          </cell>
          <cell r="E6">
            <v>9.2999999999999999E-2</v>
          </cell>
          <cell r="F6" t="e">
            <v>#DIV/0!</v>
          </cell>
          <cell r="G6" t="e">
            <v>#DIV/0!</v>
          </cell>
        </row>
      </sheetData>
      <sheetData sheetId="16" refreshError="1"/>
      <sheetData sheetId="17">
        <row r="5">
          <cell r="B5">
            <v>-0.183</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odule1"/>
      <sheetName val="ﾃﾞｰﾀ通信"/>
      <sheetName val="旧実績報告"/>
      <sheetName val="実績報告"/>
      <sheetName val="実績報告総合"/>
      <sheetName val="Q画面ｼｰﾄ"/>
      <sheetName val="L1000"/>
      <sheetName val="洪水マスター"/>
      <sheetName val="?????"/>
      <sheetName val="合計"/>
      <sheetName val="Tool Room"/>
      <sheetName val="Absenteeis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716HS(NETUTEIKOU)"/>
      <sheetName val="J716(KYOUDO)"/>
      <sheetName val="J716_KYOUDO_"/>
      <sheetName val="J716HS(NETUTEIKOU) (2)"/>
      <sheetName val="実験報告書（セ原紙）"/>
      <sheetName val="静ﾊﾟﾀﾝ分析"/>
      <sheetName val="3ﾄﾗﾝｸ閉まり"/>
      <sheetName val="初期03"/>
      <sheetName val="ocean voyage"/>
      <sheetName val="input 7"/>
      <sheetName val="????"/>
      <sheetName val="Category Codes"/>
      <sheetName val="SM_13仕様一覧"/>
      <sheetName val="GBY_C企"/>
      <sheetName val="CRUTCH"/>
      <sheetName val="____"/>
      <sheetName val="Sheet1"/>
      <sheetName val="NKR5 (Fix)"/>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cean voyage"/>
      <sheetName val="5y pm"/>
      <sheetName val="1y pm "/>
      <sheetName val="act plan 1y"/>
      <sheetName val="2003"/>
      <sheetName val="2004"/>
      <sheetName val="JAN"/>
      <sheetName val="PEB"/>
      <sheetName val="MART"/>
      <sheetName val="APRL"/>
      <sheetName val="MEI"/>
      <sheetName val="JUN"/>
      <sheetName val="JUL"/>
      <sheetName val="AGST"/>
      <sheetName val="SEPT"/>
      <sheetName val="OKT"/>
      <sheetName val="NOV"/>
      <sheetName val="DES"/>
      <sheetName val="oceanvoyage"/>
      <sheetName val="Sheet1"/>
      <sheetName val="Tunas Motor"/>
      <sheetName val="Bali Sena Motor"/>
      <sheetName val="Prima Jaya Motor"/>
      <sheetName val="Setia Motor"/>
      <sheetName val="Akur Motor Ps"/>
      <sheetName val="Akur Motor Tlp"/>
      <sheetName val="Intan Motor"/>
      <sheetName val="Surya Sari Motor"/>
      <sheetName val="Jaya Motor"/>
      <sheetName val="Bhinneka Motor"/>
      <sheetName val="Bhinneka Motor 2"/>
      <sheetName val="Tunas Baru Motor"/>
      <sheetName val="Lumayan Motor"/>
      <sheetName val="Salim Jaya Motor"/>
      <sheetName val="Rona Motor"/>
      <sheetName val="Istana Motor"/>
      <sheetName val="Honda Motor"/>
      <sheetName val="Lampung Motor Bk"/>
      <sheetName val="Lampung Motor U2"/>
      <sheetName val="Surya Kencana Motor"/>
      <sheetName val="Metro Motor"/>
      <sheetName val="Tunas Muda Motor"/>
      <sheetName val="Tunas Dwipa Matra"/>
      <sheetName val="DAILY DIST"/>
      <sheetName val="ACT1"/>
      <sheetName val="ACT2"/>
      <sheetName val="ACT3"/>
      <sheetName val="TTLACT"/>
      <sheetName val="AHM"/>
      <sheetName val="Types"/>
      <sheetName val="SA"/>
      <sheetName val="Dist Dealer per tgl"/>
      <sheetName val="Distribution Analysis"/>
      <sheetName val="10"/>
      <sheetName val="11-20"/>
      <sheetName val="20"/>
      <sheetName val="21-30"/>
      <sheetName val="30"/>
      <sheetName val="dealer1"/>
      <sheetName val="dealer2"/>
      <sheetName val="type"/>
      <sheetName val="RFS-10"/>
      <sheetName val="RFS-20"/>
      <sheetName val="RFS-30"/>
      <sheetName val="RFS-DLR"/>
      <sheetName val="RFS-TYP"/>
      <sheetName val="Chartsales"/>
      <sheetName val="DailySales"/>
      <sheetName val="Contribution"/>
      <sheetName val="general info "/>
      <sheetName val="porter"/>
      <sheetName val="swot"/>
      <sheetName val="winning-concept"/>
      <sheetName val="5 YRs POLICY"/>
      <sheetName val="STRG INITIATIVES 2004-2008"/>
      <sheetName val="STRG INITIATIVES 04"/>
      <sheetName val="Activity Plan"/>
      <sheetName val="Juklak Act. Plan"/>
      <sheetName val="QUALITY"/>
      <sheetName val="COST"/>
      <sheetName val="DELIVERY"/>
      <sheetName val="MORAL"/>
      <sheetName val="MH Mar"/>
      <sheetName val="MH"/>
      <sheetName val="M"/>
      <sheetName val="S"/>
      <sheetName val="D2"/>
      <sheetName val="D3"/>
      <sheetName val="Plan vs Aktual PI"/>
      <sheetName val="Akurasi stock PI"/>
      <sheetName val="Plan VS Aktual beban PTPL"/>
      <sheetName val="Part mth"/>
      <sheetName val="Stk Mth Akt"/>
      <sheetName val="FG PTPL"/>
      <sheetName val="Stk FG PTPL Akt"/>
      <sheetName val="Rim &amp; Plt"/>
      <sheetName val="Wheel Assy 1"/>
      <sheetName val="MP S1"/>
      <sheetName val="MP S2"/>
      <sheetName val="MP S3"/>
      <sheetName val="D"/>
      <sheetName val="Plan Vs Actual"/>
      <sheetName val="FEB 05"/>
      <sheetName val="2002"/>
      <sheetName val="C100-KICK"/>
      <sheetName val="INDEX"/>
      <sheetName val="Form"/>
      <sheetName val="Analisa WWT"/>
      <sheetName val="RSM Total"/>
      <sheetName val="Sheet2"/>
      <sheetName val="Data"/>
      <sheetName val="CALCULATION"/>
      <sheetName val="ｺﾝY条件BD"/>
      <sheetName val="Agustus 2007"/>
      <sheetName val="karylengkap"/>
      <sheetName val="Report7"/>
      <sheetName val="RADIO CONTROLS"/>
      <sheetName val="ANGGARAN"/>
      <sheetName val="PERF TEST Pre MP"/>
      <sheetName val="MECH-TRAINING &amp; pdi"/>
      <sheetName val="KPB"/>
      <sheetName val="Asset"/>
      <sheetName val="Original+CC"/>
      <sheetName val="Sheet8"/>
      <sheetName val="Training"/>
      <sheetName val="QCC"/>
      <sheetName val="SS"/>
      <sheetName val="BUDGET_1999"/>
      <sheetName val="CustomerList"/>
      <sheetName val="pola prod"/>
      <sheetName val="Indr"/>
      <sheetName val="GBY_C企"/>
      <sheetName val="Calendar"/>
      <sheetName val="Beli Mtr"/>
      <sheetName val="Beli Mtr 08"/>
      <sheetName val="Kepri"/>
      <sheetName val="RIDAR"/>
      <sheetName val="AHQIC"/>
      <sheetName val="SM-13仕様一覧"/>
      <sheetName val="原単位表00M"/>
      <sheetName val="GBY.C企"/>
      <sheetName val="EPS ALL ITEM"/>
      <sheetName val="Status Q"/>
      <sheetName val="Bandung"/>
      <sheetName val="Cirebon"/>
      <sheetName val="Karawang"/>
      <sheetName val="H2"/>
      <sheetName val="SHEET6"/>
      <sheetName val="JLSNER-HD99_"/>
      <sheetName val="ocean_voyage"/>
      <sheetName val="5y_pm"/>
      <sheetName val="1y_pm_"/>
      <sheetName val="act_plan_1y"/>
      <sheetName val="Tunas_Motor"/>
      <sheetName val="Bali_Sena_Motor"/>
      <sheetName val="Prima_Jaya_Motor"/>
      <sheetName val="Setia_Motor"/>
      <sheetName val="Akur_Motor_Ps"/>
      <sheetName val="Akur_Motor_Tlp"/>
      <sheetName val="Intan_Motor"/>
      <sheetName val="Surya_Sari_Motor"/>
      <sheetName val="Jaya_Motor"/>
      <sheetName val="Bhinneka_Motor"/>
      <sheetName val="Bhinneka_Motor_2"/>
      <sheetName val="Tunas_Baru_Motor"/>
      <sheetName val="Lumayan_Motor"/>
      <sheetName val="Salim_Jaya_Motor"/>
      <sheetName val="Rona_Motor"/>
      <sheetName val="Istana_Motor"/>
      <sheetName val="Honda_Motor"/>
      <sheetName val="Lampung_Motor_Bk"/>
      <sheetName val="Lampung_Motor_U2"/>
      <sheetName val="Surya_Kencana_Motor"/>
      <sheetName val="Metro_Motor"/>
      <sheetName val="Tunas_Muda_Motor"/>
      <sheetName val="Tunas_Dwipa_Matra"/>
      <sheetName val="DAILY_DIST"/>
      <sheetName val="Dist_Dealer_per_tgl"/>
      <sheetName val="Distribution_Analysis"/>
      <sheetName val="general_info_"/>
      <sheetName val="5_YRs_POLICY"/>
      <sheetName val="STRG_INITIATIVES_2004-2008"/>
      <sheetName val="STRG_INITIATIVES_04"/>
      <sheetName val="Activity_Plan"/>
      <sheetName val="Juklak_Act__Plan"/>
      <sheetName val="MH_Mar"/>
      <sheetName val="Plan_vs_Aktual_PI"/>
      <sheetName val="Akurasi_stock_PI"/>
      <sheetName val="Plan_VS_Aktual_beban_PTPL"/>
      <sheetName val="Part_mth"/>
      <sheetName val="Stk_Mth_Akt"/>
      <sheetName val="FG_PTPL"/>
      <sheetName val="Stk_FG_PTPL_Akt"/>
      <sheetName val="Rim_&amp;_Plt"/>
      <sheetName val="Wheel_Assy_1"/>
      <sheetName val="MP_S1"/>
      <sheetName val="MP_S2"/>
      <sheetName val="MP_S3"/>
      <sheetName val="Plan_Vs_Actual"/>
      <sheetName val="FEB_05"/>
      <sheetName val="Analisa_WWT"/>
      <sheetName val="RSM_Total"/>
      <sheetName val="RADIO_CONTROLS"/>
      <sheetName val="Agustus_2007"/>
      <sheetName val="PERF_TEST_Pre_MP"/>
      <sheetName val="COE AHM"/>
      <sheetName val="JLSNER_HD99_"/>
      <sheetName val="Original_CC"/>
      <sheetName val="ocean_voyage1"/>
      <sheetName val="5y_pm1"/>
      <sheetName val="1y_pm_1"/>
      <sheetName val="act_plan_1y1"/>
      <sheetName val="Tunas_Motor1"/>
      <sheetName val="Bali_Sena_Motor1"/>
      <sheetName val="Prima_Jaya_Motor1"/>
      <sheetName val="Setia_Motor1"/>
      <sheetName val="Akur_Motor_Ps1"/>
      <sheetName val="Akur_Motor_Tlp1"/>
      <sheetName val="Intan_Motor1"/>
      <sheetName val="Surya_Sari_Motor1"/>
      <sheetName val="Jaya_Motor1"/>
      <sheetName val="Bhinneka_Motor1"/>
      <sheetName val="Bhinneka_Motor_21"/>
      <sheetName val="Tunas_Baru_Motor1"/>
      <sheetName val="Lumayan_Motor1"/>
      <sheetName val="Salim_Jaya_Motor1"/>
      <sheetName val="Rona_Motor1"/>
      <sheetName val="Istana_Motor1"/>
      <sheetName val="Honda_Motor1"/>
      <sheetName val="Lampung_Motor_Bk1"/>
      <sheetName val="Lampung_Motor_U21"/>
      <sheetName val="Surya_Kencana_Motor1"/>
      <sheetName val="Metro_Motor1"/>
      <sheetName val="Tunas_Muda_Motor1"/>
      <sheetName val="Tunas_Dwipa_Matra1"/>
      <sheetName val="DAILY_DIST1"/>
      <sheetName val="Dist_Dealer_per_tgl1"/>
      <sheetName val="Distribution_Analysis1"/>
      <sheetName val="general_info_1"/>
      <sheetName val="5_YRs_POLICY1"/>
      <sheetName val="STRG_INITIATIVES_2004-20081"/>
      <sheetName val="STRG_INITIATIVES_041"/>
      <sheetName val="Activity_Plan1"/>
      <sheetName val="Juklak_Act__Plan1"/>
      <sheetName val="MH_Mar1"/>
      <sheetName val="Plan_vs_Aktual_PI1"/>
      <sheetName val="Akurasi_stock_PI1"/>
      <sheetName val="Plan_VS_Aktual_beban_PTPL1"/>
      <sheetName val="Part_mth1"/>
      <sheetName val="Stk_Mth_Akt1"/>
      <sheetName val="FG_PTPL1"/>
      <sheetName val="Stk_FG_PTPL_Akt1"/>
      <sheetName val="Rim_&amp;_Plt1"/>
      <sheetName val="Wheel_Assy_11"/>
      <sheetName val="MP_S11"/>
      <sheetName val="MP_S21"/>
      <sheetName val="MP_S31"/>
      <sheetName val="Plan_Vs_Actual1"/>
      <sheetName val="FEB_051"/>
      <sheetName val="Analisa_WWT1"/>
      <sheetName val="RSM_Total1"/>
      <sheetName val="Agustus_20071"/>
      <sheetName val="RADIO_CONTROLS1"/>
      <sheetName val="MECH-TRAINING_&amp;_pdi"/>
      <sheetName val="PERF_TEST_Pre_MP1"/>
      <sheetName val="pola_prod"/>
      <sheetName val="EPS_ALL_ITEM"/>
      <sheetName val="Status_Q"/>
      <sheetName val="Resume"/>
      <sheetName val="機種別実績"/>
      <sheetName val="form-pm"/>
      <sheetName val="1"/>
      <sheetName val="AHASS BINTANG"/>
      <sheetName val="M3-07-14"/>
      <sheetName val="ph"/>
      <sheetName val="Dt_Act Mek"/>
      <sheetName val="Grp_ Time S_ Mech trg"/>
      <sheetName val="Master H1"/>
      <sheetName val="Master H2"/>
      <sheetName val="Master H3"/>
      <sheetName val="GRAFIK "/>
      <sheetName val="KVBS PROJECT"/>
      <sheetName val="Dt_ Act Mech H2"/>
      <sheetName val="Grp_ Turn Over"/>
      <sheetName val="Mech_Out"/>
      <sheetName val="Dt_ Act Mech PDI"/>
      <sheetName val="Grp_Mech &amp; PDI Man trg"/>
      <sheetName val="Wulan"/>
      <sheetName val="コストＡ"/>
      <sheetName val="1A"/>
      <sheetName val="工程計画"/>
      <sheetName val="_x0000_£f_x0006__x0002_Q"/>
      <sheetName val="CompSal"/>
      <sheetName val="Polreg Series"/>
      <sheetName val="Ner"/>
      <sheetName val="SPD AP"/>
      <sheetName val="TTP STNK"/>
      <sheetName val="?£f_x0006__x0002_Q"/>
      <sheetName val="grafik distribusu trhotle cable"/>
      <sheetName val="EPS_ALL_IT䵲"/>
      <sheetName val="ocean_voyage2"/>
      <sheetName val="5y_pm2"/>
      <sheetName val="1y_pm_2"/>
      <sheetName val="act_plan_1y2"/>
      <sheetName val="Tunas_Motor2"/>
      <sheetName val="Bali_Sena_Motor2"/>
      <sheetName val="Prima_Jaya_Motor2"/>
      <sheetName val="Setia_Motor2"/>
      <sheetName val="Akur_Motor_Ps2"/>
      <sheetName val="Akur_Motor_Tlp2"/>
      <sheetName val="Intan_Motor2"/>
      <sheetName val="Surya_Sari_Motor2"/>
      <sheetName val="Jaya_Motor2"/>
      <sheetName val="Bhinneka_Motor2"/>
      <sheetName val="Bhinneka_Motor_22"/>
      <sheetName val="Tunas_Baru_Motor2"/>
      <sheetName val="Lumayan_Motor2"/>
      <sheetName val="Salim_Jaya_Motor2"/>
      <sheetName val="Rona_Motor2"/>
      <sheetName val="Istana_Motor2"/>
      <sheetName val="Honda_Motor2"/>
      <sheetName val="Lampung_Motor_Bk2"/>
      <sheetName val="Lampung_Motor_U22"/>
      <sheetName val="Surya_Kencana_Motor2"/>
      <sheetName val="Metro_Motor2"/>
      <sheetName val="Tunas_Muda_Motor2"/>
      <sheetName val="Tunas_Dwipa_Matra2"/>
      <sheetName val="DAILY_DIST2"/>
      <sheetName val="Dist_Dealer_per_tgl2"/>
      <sheetName val="Distribution_Analysis2"/>
      <sheetName val="general_info_2"/>
      <sheetName val="5_YRs_POLICY2"/>
      <sheetName val="STRG_INITIATIVES_2004-20082"/>
      <sheetName val="STRG_INITIATIVES_042"/>
      <sheetName val="Activity_Plan2"/>
      <sheetName val="Juklak_Act__Plan2"/>
      <sheetName val="MH_Mar2"/>
      <sheetName val="Plan_vs_Aktual_PI2"/>
      <sheetName val="Akurasi_stock_PI2"/>
      <sheetName val="Plan_VS_Aktual_beban_PTPL2"/>
      <sheetName val="Part_mth2"/>
      <sheetName val="Stk_Mth_Akt2"/>
      <sheetName val="FG_PTPL2"/>
      <sheetName val="Stk_FG_PTPL_Akt2"/>
      <sheetName val="Rim_&amp;_Plt2"/>
      <sheetName val="Wheel_Assy_12"/>
      <sheetName val="MP_S12"/>
      <sheetName val="MP_S22"/>
      <sheetName val="MP_S32"/>
      <sheetName val="Plan_Vs_Actual2"/>
      <sheetName val="FEB_052"/>
      <sheetName val="Analisa_WWT2"/>
      <sheetName val="RSM_Total2"/>
      <sheetName val="RADIO_CONTROLS2"/>
      <sheetName val="Agustus_20072"/>
      <sheetName val="PERF_TEST_Pre_MP2"/>
      <sheetName val="MECH-TRAINING_&amp;_pdi1"/>
      <sheetName val="EPS_ALL_ITEM1"/>
      <sheetName val="Status_Q1"/>
      <sheetName val="pola_prod1"/>
      <sheetName val="Beli_Mtr"/>
      <sheetName val="Beli_Mtr_08"/>
      <sheetName val="GBY_C企1"/>
      <sheetName val="COE_AHM"/>
      <sheetName val="AHASS_BINTANG"/>
      <sheetName val="Dt_Act_Mek"/>
      <sheetName val="Grp__Time_S__Mech_trg"/>
      <sheetName val="Master_H1"/>
      <sheetName val="Master_H2"/>
      <sheetName val="Master_H3"/>
      <sheetName val="GRAFIK_"/>
      <sheetName val="KVBS_PROJECT"/>
      <sheetName val="C"/>
      <sheetName val="SOURCE"/>
      <sheetName val="Nop_05"/>
      <sheetName val="_x005f_x0000_£f_x005f_x0006__x005f_x0002_Q"/>
      <sheetName val="_x005f_x0000__x005f_x0000__x005f_x0000__x005f_x0000__x0"/>
      <sheetName val="_£f_x005f_x0006__x005f_x0002_Q"/>
      <sheetName val="___________L_x005f_x001e___b~__x0002"/>
      <sheetName val="Service Rate"/>
      <sheetName val="Q"/>
      <sheetName val="5TL F"/>
      <sheetName val="dbH1"/>
      <sheetName val=""/>
      <sheetName val="kerylengkap"/>
      <sheetName val="_£f_x0006__x0002_Q"/>
      <sheetName val="___________L_x001e___b~__x0002_Q_x001e__V¦Í_x0004__x000b___"/>
      <sheetName val="?£f_x005f_x0006__x005f_x0002_Q"/>
      <sheetName val="STOCK LIST don't use"/>
      <sheetName val="PT"/>
      <sheetName val="habis Sep 2005"/>
      <sheetName val="Detail"/>
      <sheetName val="GROUP A"/>
      <sheetName val="TIRE DIVISION"/>
      <sheetName val="INPUT"/>
      <sheetName val="1.Total"/>
      <sheetName val="Résultats"/>
      <sheetName val="D-Base_D3_S1"/>
      <sheetName val="COGM-Cast 1,2&amp;3"/>
      <sheetName val="見極①"/>
      <sheetName val="合計"/>
      <sheetName val="損益（元ネタ）見直除く"/>
      <sheetName val="grafik"/>
      <sheetName val="DATA PO"/>
      <sheetName val="100. SUMBER JAYA MAHA SAKTI I"/>
      <sheetName val="97. GARUDA MOTOR I JAJAG"/>
      <sheetName val="99. SUMBER JAYA MAHA SAKTI II"/>
      <sheetName val="94. KARUNIA SEJAHTERA I"/>
      <sheetName val="89. KARUNIA SEJAHTERA II"/>
      <sheetName val="1. MPM SIMPANG"/>
      <sheetName val="12. EKAJAYA KARUNIA"/>
      <sheetName val="16. LUMENINDO"/>
      <sheetName val="3. MPM NGAGEL"/>
      <sheetName val="10. VICTORY"/>
      <sheetName val="9. VICTORY II"/>
      <sheetName val="13. KENCANASARI II"/>
      <sheetName val="19. SETYA WIJAYA"/>
      <sheetName val="7. UTOMO CIPTO"/>
      <sheetName val="18. WIN"/>
      <sheetName val="15. DUNIA MEGAH"/>
      <sheetName val="17. MENUR BEJO"/>
      <sheetName val="14. PILAR MAS"/>
      <sheetName val="2. RAMAYANA"/>
      <sheetName val="6. BUDI UTAMA"/>
      <sheetName val="23. KURNIA ABADI II BATU"/>
      <sheetName val="22. EKA JAYA SEJAHTERA"/>
      <sheetName val="25. MPM BASUKI RACHMAD"/>
      <sheetName val="32. MPM SUKUN"/>
      <sheetName val="21. TIARA MEGAH INDAH JAYA"/>
      <sheetName val="36. PANJI PUTRA HANJAY II TUREN"/>
      <sheetName val="24. KURNIA ABADI MALANG"/>
      <sheetName val="20. MITRA KENCANA PERKASA"/>
      <sheetName val="27. CHANDRA"/>
      <sheetName val="31. MKP DINOYO"/>
      <sheetName val="34. PANJI PUTRA HANJAYA KPANJEN"/>
      <sheetName val="33. CENTRATAMA"/>
      <sheetName val="30. PRO MOTOR AGA"/>
      <sheetName val="35. SARANA KARTIKA"/>
      <sheetName val="39. TIRTO AGUNG BLITAR"/>
      <sheetName val="111. ANUGERAH JAYA"/>
      <sheetName val="106. SURYA AGUNG"/>
      <sheetName val="109. SUMA PAMENANG"/>
      <sheetName val="126. ARIES MOTOR PUTRA"/>
      <sheetName val="120. PRIMA PERDANA"/>
      <sheetName val="116. CAHAYA BONANZA ABADI II"/>
      <sheetName val="117. MAHARANI CITRA ABADI"/>
      <sheetName val="75. WIN PANDAAN"/>
      <sheetName val="160. CUN II"/>
      <sheetName val="43. CENTRATAMA SDA"/>
      <sheetName val="56. TIRTO AGUNG I"/>
      <sheetName val="49. DELTA SARI AGUNG"/>
      <sheetName val="45. PRATAMA METROPOLIS"/>
      <sheetName val="42. MPM GATEWAY"/>
      <sheetName val="52. MPM LARANGAN"/>
      <sheetName val="_x005f_x005f_x005f_x0000_£f_x005f_x005f_x005f_x0006__x0"/>
      <sheetName val="_x005f_x005f_x005f_x0000__x005f_x005f_x005f_x0000__x005"/>
      <sheetName val="_£f_x005f_x005f_x005f_x0006__x005f_x005f_x005f_x0002_Q"/>
      <sheetName val="___________L_x005f_x005f_x005f_x001e___b~_"/>
      <sheetName val="By Act Cd-CE"/>
      <sheetName val="kevf"/>
      <sheetName val="SERKAM 20 JAN"/>
      <sheetName val="ma-pt"/>
      <sheetName val="DI-ESTI"/>
      <sheetName val="UE 2011"/>
      <sheetName val="SERKAM ENREKAN"/>
      <sheetName val="Produksi Juli08"/>
      <sheetName val="BS Consol"/>
      <sheetName val="AR Karyawan"/>
      <sheetName val="AHASS PROFILE"/>
      <sheetName val="Bantul"/>
      <sheetName val="Tabel-tabel"/>
      <sheetName val="DEALER"/>
      <sheetName val="indv_ grading KJ1_4"/>
      <sheetName val="___________˜L_x005f_x001e___b~__x0002"/>
      <sheetName val="___________˜L_x001e___b~__x0002_Q_x001e__V¦Í_x0004__x000b___"/>
      <sheetName val="___________˜L_x005f_x005f_x005f_x001e___b~_"/>
      <sheetName val="部品精度"/>
      <sheetName val="２２,５億の配分案"/>
      <sheetName val="REJECT3"/>
      <sheetName val="5y_p!1"/>
      <sheetName val="11"/>
      <sheetName val="DwgDetail"/>
      <sheetName val="ｸﾞﾗﾌﾃﾞｰﾀ"/>
      <sheetName val="Sales"/>
      <sheetName val="IBASE"/>
      <sheetName val="form-pm.xls"/>
      <sheetName val="Sheet3"/>
      <sheetName val="ocean_voyage3"/>
      <sheetName val="5y_pm3"/>
      <sheetName val="1y_pm_3"/>
      <sheetName val="act_plan_1y3"/>
      <sheetName val="Tunas_Motor3"/>
      <sheetName val="Bali_Sena_Motor3"/>
      <sheetName val="Prima_Jaya_Motor3"/>
      <sheetName val="Setia_Motor3"/>
      <sheetName val="Akur_Motor_Ps3"/>
      <sheetName val="Akur_Motor_Tlp3"/>
      <sheetName val="Intan_Motor3"/>
      <sheetName val="Surya_Sari_Motor3"/>
      <sheetName val="Jaya_Motor3"/>
      <sheetName val="Bhinneka_Motor3"/>
      <sheetName val="Bhinneka_Motor_23"/>
      <sheetName val="Tunas_Baru_Motor3"/>
      <sheetName val="Lumayan_Motor3"/>
      <sheetName val="Salim_Jaya_Motor3"/>
      <sheetName val="Rona_Motor3"/>
      <sheetName val="BCA_01"/>
      <sheetName val="Komisi All Driver"/>
      <sheetName val="Asumsi"/>
      <sheetName val="HONDA"/>
      <sheetName val="List Area"/>
      <sheetName val="#REF!"/>
      <sheetName val="FO"/>
      <sheetName val="SETTINGS"/>
      <sheetName val="TOTALSLS_CY"/>
      <sheetName val="製造条件"/>
      <sheetName val="FC"/>
      <sheetName val="Rev 7 (fix)"/>
      <sheetName val="dongia (2)"/>
      <sheetName val="Năng lưc -2010-2S"/>
      <sheetName val="Production Plan 2006"/>
      <sheetName val="Reactions"/>
      <sheetName val="Using Jig"/>
      <sheetName val="HSO"/>
      <sheetName val="Complaint Report Jan-Des"/>
      <sheetName val="_x005f_x005f_x005f_x005f_x005f_x005f_x005f_x0000_£f_x00"/>
      <sheetName val="_x005f_x005f_x005f_x005f_x005f_x005f_x005f_x0000__x005f"/>
      <sheetName val="_£f_x005f_x005f_x005f_x005f_x005f_x005f_x005f_x0006__x0"/>
      <sheetName val="___________L_x005f_x005f_x005f_x005f_x005f"/>
      <sheetName val="TOTALSLS_LY"/>
      <sheetName val="TOTALSLS_LY2"/>
      <sheetName val="Daftar Validasi"/>
      <sheetName val="NOTE"/>
      <sheetName val="Istana_Motor3"/>
      <sheetName val="Honda_Motor3"/>
      <sheetName val="Lampung_Motor_Bk3"/>
      <sheetName val="Lampung_Motor_U23"/>
      <sheetName val="Surya_Kencana_Motor3"/>
      <sheetName val="Metro_Motor3"/>
      <sheetName val="Tunas_Muda_Motor3"/>
      <sheetName val="Tunas_Dwipa_Matra3"/>
      <sheetName val="DAILY_DIST3"/>
      <sheetName val="Dist_Dealer_per_tgl3"/>
      <sheetName val="Distribution_Analysis3"/>
      <sheetName val="general_info_3"/>
      <sheetName val="5_YRs_POLICY3"/>
      <sheetName val="STRG_INITIATIVES_2004-20083"/>
      <sheetName val="STRG_INITIATIVES_043"/>
      <sheetName val="Activity_Plan3"/>
      <sheetName val="Juklak_Act__Plan3"/>
      <sheetName val="MH_Mar3"/>
      <sheetName val="Plan_vs_Aktual_PI3"/>
      <sheetName val="Akurasi_stock_PI3"/>
      <sheetName val="Plan_VS_Aktual_beban_PTPL3"/>
      <sheetName val="Part_mth3"/>
      <sheetName val="Stk_Mth_Akt3"/>
      <sheetName val="FG_PTPL3"/>
      <sheetName val="Stk_FG_PTPL_Akt3"/>
      <sheetName val="Rim_&amp;_Plt3"/>
      <sheetName val="Wheel_Assy_13"/>
      <sheetName val="MP_S13"/>
      <sheetName val="MP_S23"/>
      <sheetName val="MP_S33"/>
      <sheetName val="FEB_053"/>
      <sheetName val="Plan_Vs_Actual3"/>
      <sheetName val="MECH-TRAINING_&amp;_pdi2"/>
      <sheetName val="PERF_TEST_Pre_MP3"/>
      <sheetName val="Analisa_WWT3"/>
      <sheetName val="RSM_Total3"/>
      <sheetName val="Agustus_20073"/>
      <sheetName val="Beli_Mtr1"/>
      <sheetName val="Beli_Mtr_081"/>
      <sheetName val="RADIO_CONTROLS3"/>
      <sheetName val="GBY_C企2"/>
      <sheetName val="pola_prod2"/>
      <sheetName val="EPS_ALL_ITEM2"/>
      <sheetName val="Status_Q2"/>
      <sheetName val="AHASS_BINTANG1"/>
      <sheetName val="Dt__Act_Mech_H2"/>
      <sheetName val="Grp__Turn_Over"/>
      <sheetName val="Dt__Act_Mech_PDI"/>
      <sheetName val="Grp_Mech_&amp;_PDI_Man_trg"/>
      <sheetName val="Master_H11"/>
      <sheetName val="Master_H21"/>
      <sheetName val="Master_H31"/>
      <sheetName val="Dt_Act_Mek1"/>
      <sheetName val="Grp__Time_S__Mech_trg1"/>
      <sheetName val="SERKAM_ENREKAN"/>
      <sheetName val="SERKAM_20_JAN"/>
      <sheetName val="COE_AHM1"/>
      <sheetName val="£fQ"/>
      <sheetName val="?£fQ"/>
      <sheetName val="Polreg_Series"/>
      <sheetName val="SPD_AP"/>
      <sheetName val="TTP_STNK"/>
      <sheetName val="grafik_distribusu_trhotle_cable"/>
      <sheetName val="Service_Rate"/>
      <sheetName val="_£fQ"/>
      <sheetName val="___________L__b~_Q_V¦Í__"/>
      <sheetName val="BS_Consol"/>
      <sheetName val="AR_Karyawan"/>
      <sheetName val="UE_2011"/>
      <sheetName val="Baya Motor"/>
      <sheetName val="Chart Monthly"/>
      <sheetName val="All Dealers name"/>
      <sheetName val="MODEL"/>
      <sheetName val="Summary Report for CEO"/>
      <sheetName val="E3 cost"/>
      <sheetName val="対比9-19"/>
      <sheetName val="PRTOSHI"/>
      <sheetName val="県別ﾏﾙﾁ"/>
      <sheetName val="要件設定"/>
      <sheetName val="Master Kode"/>
      <sheetName val="ﾊﾟﾚｻｲｽﾞ"/>
      <sheetName val="Sum"/>
      <sheetName val="Data Tahunan"/>
      <sheetName val="TIRE2001"/>
      <sheetName val="fin-smry"/>
      <sheetName val="TIRE_DIVISION"/>
      <sheetName val="工数データ"/>
      <sheetName val="ｲﾝﾄﾞﾈｼｱ"/>
      <sheetName val="Grafik1"/>
      <sheetName val="RIL DS"/>
      <sheetName val="Khau hao khuon 2008-Kh 2009"/>
      <sheetName val="Phụ tùng khuôn Setp2 GDC4"/>
      <sheetName val="Nluc KTFA(Khong Có KPY)"/>
      <sheetName val="Validation List"/>
      <sheetName val="521_1"/>
      <sheetName val="521_2"/>
      <sheetName val="table"/>
      <sheetName val="Setting"/>
      <sheetName val="入力ｼｰﾄ"/>
      <sheetName val="[form-pm.xls]_x0000__x0000__x0000__x0000__x0000__x0000__x0000__x0000__x0000__x0000__x0000_L_x001e__x0000_[b~"/>
      <sheetName val="[form-pm.xls]???????????L_x001e_?[b~"/>
      <sheetName val="[form-pm.xls]???????????L_x001"/>
      <sheetName val="[form-pm.xls]_x0000__x0000__x0000__x0000__x0000__x0000__x0000__x0000__x0000__x0000__x0000_˜L_x001e__x0000_[b~"/>
      <sheetName val="[form-pm.xls]???????????˜L_x001e_?[b~"/>
      <sheetName val="達成729"/>
      <sheetName val="[form-pm.xls]???????????˜L_x001"/>
      <sheetName val="CEK 22-5"/>
      <sheetName val="取決め事項"/>
      <sheetName val="加工詳細図"/>
      <sheetName val="ﾁｮｺ停改善"/>
      <sheetName val="analisa 2"/>
      <sheetName val="LINE 3ok"/>
      <sheetName val="LINE 4ok"/>
      <sheetName val="01"/>
    </sheetNames>
    <sheetDataSet>
      <sheetData sheetId="0"/>
      <sheetData sheetId="1" refreshError="1"/>
      <sheetData sheetId="2" refreshError="1"/>
      <sheetData sheetId="3" refreshError="1"/>
      <sheetData sheetId="4"/>
      <sheetData sheetId="5"/>
      <sheetData sheetId="6"/>
      <sheetData sheetId="7"/>
      <sheetData sheetId="8">
        <row r="3">
          <cell r="B3">
            <v>44136</v>
          </cell>
        </row>
      </sheetData>
      <sheetData sheetId="9">
        <row r="3">
          <cell r="B3">
            <v>20</v>
          </cell>
        </row>
      </sheetData>
      <sheetData sheetId="10"/>
      <sheetData sheetId="11">
        <row r="3">
          <cell r="B3">
            <v>10</v>
          </cell>
        </row>
      </sheetData>
      <sheetData sheetId="12">
        <row r="3">
          <cell r="B3">
            <v>44136</v>
          </cell>
        </row>
      </sheetData>
      <sheetData sheetId="13">
        <row r="3">
          <cell r="B3">
            <v>20</v>
          </cell>
        </row>
      </sheetData>
      <sheetData sheetId="14"/>
      <sheetData sheetId="15">
        <row r="3">
          <cell r="B3">
            <v>30</v>
          </cell>
        </row>
      </sheetData>
      <sheetData sheetId="16"/>
      <sheetData sheetId="17"/>
      <sheetData sheetId="18"/>
      <sheetData sheetId="19"/>
      <sheetData sheetId="20"/>
      <sheetData sheetId="21"/>
      <sheetData sheetId="22"/>
      <sheetData sheetId="23"/>
      <sheetData sheetId="24"/>
      <sheetData sheetId="25">
        <row r="3">
          <cell r="B3">
            <v>10</v>
          </cell>
        </row>
      </sheetData>
      <sheetData sheetId="26">
        <row r="3">
          <cell r="B3">
            <v>44136</v>
          </cell>
        </row>
      </sheetData>
      <sheetData sheetId="27">
        <row r="3">
          <cell r="B3">
            <v>20</v>
          </cell>
        </row>
      </sheetData>
      <sheetData sheetId="28"/>
      <sheetData sheetId="29">
        <row r="3">
          <cell r="B3">
            <v>30</v>
          </cell>
        </row>
      </sheetData>
      <sheetData sheetId="30"/>
      <sheetData sheetId="31"/>
      <sheetData sheetId="32"/>
      <sheetData sheetId="33"/>
      <sheetData sheetId="34"/>
      <sheetData sheetId="35"/>
      <sheetData sheetId="36"/>
      <sheetData sheetId="37"/>
      <sheetData sheetId="38"/>
      <sheetData sheetId="39">
        <row r="3">
          <cell r="B3">
            <v>10</v>
          </cell>
        </row>
      </sheetData>
      <sheetData sheetId="40">
        <row r="3">
          <cell r="B3">
            <v>44136</v>
          </cell>
        </row>
      </sheetData>
      <sheetData sheetId="41">
        <row r="3">
          <cell r="B3">
            <v>20</v>
          </cell>
        </row>
      </sheetData>
      <sheetData sheetId="42"/>
      <sheetData sheetId="43">
        <row r="3">
          <cell r="B3">
            <v>30</v>
          </cell>
        </row>
      </sheetData>
      <sheetData sheetId="44"/>
      <sheetData sheetId="45"/>
      <sheetData sheetId="46"/>
      <sheetData sheetId="47"/>
      <sheetData sheetId="48"/>
      <sheetData sheetId="49"/>
      <sheetData sheetId="50"/>
      <sheetData sheetId="51"/>
      <sheetData sheetId="52"/>
      <sheetData sheetId="53"/>
      <sheetData sheetId="54">
        <row r="3">
          <cell r="B3">
            <v>44136</v>
          </cell>
        </row>
      </sheetData>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sheetData sheetId="69"/>
      <sheetData sheetId="70"/>
      <sheetData sheetId="71"/>
      <sheetData sheetId="72"/>
      <sheetData sheetId="73">
        <row r="3">
          <cell r="B3">
            <v>20</v>
          </cell>
        </row>
      </sheetData>
      <sheetData sheetId="74"/>
      <sheetData sheetId="75">
        <row r="3">
          <cell r="B3">
            <v>30</v>
          </cell>
        </row>
      </sheetData>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sheetData sheetId="494"/>
      <sheetData sheetId="495"/>
      <sheetData sheetId="496"/>
      <sheetData sheetId="497"/>
      <sheetData sheetId="498"/>
      <sheetData sheetId="499"/>
      <sheetData sheetId="500"/>
      <sheetData sheetId="501"/>
      <sheetData sheetId="502"/>
      <sheetData sheetId="503"/>
      <sheetData sheetId="504" refreshError="1"/>
      <sheetData sheetId="505"/>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初期03"/>
      <sheetName val="Sheet1"/>
      <sheetName val="Sheet2"/>
      <sheetName val="J716(KYOUDO)"/>
      <sheetName val="CAPDｏ工程内36期"/>
      <sheetName val="ocean voyage"/>
      <sheetName val="その他経"/>
      <sheetName val="ＢＱ"/>
      <sheetName val="入力ｼｰﾄ"/>
      <sheetName val="98FORECAST (1)"/>
      <sheetName val="OIL"/>
      <sheetName val="#REF"/>
      <sheetName val="Gross Prifit-N"/>
      <sheetName val="6. %ของเสีย (DV)"/>
      <sheetName val="ocean_voyage"/>
      <sheetName val="98FORECAST_(1)"/>
      <sheetName val="Gross_Prifit-N"/>
      <sheetName val="6__%ของเสีย_(DV)"/>
      <sheetName val="共振点調査"/>
      <sheetName val="Scrap Cost"/>
      <sheetName val="External Claims"/>
      <sheetName val="Internal claims by Rank"/>
      <sheetName val="SCW"/>
      <sheetName val="Graphics"/>
      <sheetName val="Planilha1"/>
      <sheetName val="た"/>
      <sheetName val="MS初-4"/>
      <sheetName val="ﾃﾞｰﾀ"/>
      <sheetName val="MASTER UQI"/>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refreshError="1"/>
      <sheetData sheetId="19"/>
      <sheetData sheetId="20"/>
      <sheetData sheetId="21"/>
      <sheetData sheetId="22"/>
      <sheetData sheetId="23"/>
      <sheetData sheetId="24" refreshError="1"/>
      <sheetData sheetId="25" refreshError="1"/>
      <sheetData sheetId="26" refreshError="1"/>
      <sheetData sheetId="27" refreshError="1"/>
      <sheetData sheetId="2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ＢＱ"/>
      <sheetName val="03年度"/>
      <sheetName val="Sheet1"/>
      <sheetName val="仕損費"/>
      <sheetName val="品質コスト"/>
      <sheetName val="Sheet2"/>
      <sheetName val="Sheet3"/>
      <sheetName val="初期03"/>
    </sheetNames>
    <sheetDataSet>
      <sheetData sheetId="0">
        <row r="4">
          <cell r="E4" t="str">
            <v>29期</v>
          </cell>
          <cell r="F4" t="str">
            <v>30期</v>
          </cell>
          <cell r="G4" t="str">
            <v>03/4月</v>
          </cell>
          <cell r="H4" t="str">
            <v>5月</v>
          </cell>
          <cell r="I4" t="str">
            <v>6月</v>
          </cell>
          <cell r="J4" t="str">
            <v>7月</v>
          </cell>
          <cell r="K4" t="str">
            <v>8月</v>
          </cell>
          <cell r="L4" t="str">
            <v>9月</v>
          </cell>
          <cell r="M4" t="str">
            <v>10月</v>
          </cell>
          <cell r="N4" t="str">
            <v>11月</v>
          </cell>
          <cell r="O4" t="str">
            <v>12月</v>
          </cell>
          <cell r="P4" t="str">
            <v>04/1月</v>
          </cell>
          <cell r="Q4" t="str">
            <v>2月</v>
          </cell>
          <cell r="R4" t="str">
            <v>3月</v>
          </cell>
        </row>
        <row r="6">
          <cell r="E6">
            <v>0.08</v>
          </cell>
          <cell r="F6">
            <v>0.57999999999999996</v>
          </cell>
          <cell r="G6">
            <v>0</v>
          </cell>
          <cell r="H6">
            <v>0</v>
          </cell>
          <cell r="I6">
            <v>1</v>
          </cell>
          <cell r="J6">
            <v>1</v>
          </cell>
          <cell r="K6">
            <v>1</v>
          </cell>
          <cell r="L6">
            <v>2</v>
          </cell>
          <cell r="M6">
            <v>0</v>
          </cell>
          <cell r="N6">
            <v>0</v>
          </cell>
          <cell r="O6">
            <v>0</v>
          </cell>
          <cell r="P6">
            <v>0</v>
          </cell>
          <cell r="Q6">
            <v>1</v>
          </cell>
        </row>
        <row r="7">
          <cell r="E7">
            <v>3.08</v>
          </cell>
          <cell r="F7">
            <v>4.33</v>
          </cell>
          <cell r="G7">
            <v>1</v>
          </cell>
          <cell r="H7">
            <v>1</v>
          </cell>
          <cell r="I7">
            <v>2</v>
          </cell>
          <cell r="J7">
            <v>0</v>
          </cell>
          <cell r="K7">
            <v>1</v>
          </cell>
          <cell r="L7">
            <v>5</v>
          </cell>
          <cell r="M7">
            <v>1</v>
          </cell>
          <cell r="N7">
            <v>2</v>
          </cell>
          <cell r="O7">
            <v>3</v>
          </cell>
          <cell r="P7">
            <v>2</v>
          </cell>
          <cell r="Q7">
            <v>1</v>
          </cell>
        </row>
        <row r="8">
          <cell r="E8">
            <v>8.83</v>
          </cell>
          <cell r="F8">
            <v>10.08</v>
          </cell>
          <cell r="G8">
            <v>4</v>
          </cell>
          <cell r="H8">
            <v>4</v>
          </cell>
          <cell r="I8">
            <v>11</v>
          </cell>
          <cell r="J8">
            <v>7</v>
          </cell>
          <cell r="K8">
            <v>7</v>
          </cell>
          <cell r="L8">
            <v>15</v>
          </cell>
          <cell r="M8">
            <v>7</v>
          </cell>
          <cell r="N8">
            <v>19</v>
          </cell>
          <cell r="O8">
            <v>6</v>
          </cell>
          <cell r="P8">
            <v>2</v>
          </cell>
          <cell r="Q8">
            <v>7</v>
          </cell>
        </row>
        <row r="19">
          <cell r="E19">
            <v>0.46</v>
          </cell>
          <cell r="F19">
            <v>0.94</v>
          </cell>
          <cell r="G19">
            <v>1.21</v>
          </cell>
          <cell r="H19">
            <v>1.25</v>
          </cell>
          <cell r="I19">
            <v>1.1000000000000001</v>
          </cell>
          <cell r="J19">
            <v>1.1100000000000001</v>
          </cell>
          <cell r="K19">
            <v>1.1200000000000001</v>
          </cell>
          <cell r="L19">
            <v>0.98</v>
          </cell>
          <cell r="M19">
            <v>1.03</v>
          </cell>
          <cell r="N19">
            <v>1.1299999999999999</v>
          </cell>
          <cell r="O19">
            <v>1.1599999999999999</v>
          </cell>
          <cell r="P19">
            <v>0.98</v>
          </cell>
          <cell r="Q19">
            <v>0.93</v>
          </cell>
        </row>
        <row r="22">
          <cell r="E22">
            <v>0.76</v>
          </cell>
          <cell r="F22">
            <v>1.29</v>
          </cell>
          <cell r="G22">
            <v>1.59</v>
          </cell>
          <cell r="H22">
            <v>1.96</v>
          </cell>
          <cell r="I22">
            <v>1.64</v>
          </cell>
          <cell r="J22">
            <v>1.61</v>
          </cell>
          <cell r="K22">
            <v>1.55</v>
          </cell>
          <cell r="L22">
            <v>1.66</v>
          </cell>
          <cell r="M22">
            <v>1.7</v>
          </cell>
          <cell r="N22">
            <v>1.67</v>
          </cell>
          <cell r="O22">
            <v>1.83</v>
          </cell>
          <cell r="P22">
            <v>1.3</v>
          </cell>
          <cell r="Q22">
            <v>1.49</v>
          </cell>
        </row>
        <row r="24">
          <cell r="E24">
            <v>59.58</v>
          </cell>
          <cell r="F24">
            <v>109.28</v>
          </cell>
          <cell r="G24">
            <v>202.6</v>
          </cell>
          <cell r="H24">
            <v>181.6</v>
          </cell>
          <cell r="I24">
            <v>151.4</v>
          </cell>
          <cell r="J24">
            <v>162.4</v>
          </cell>
          <cell r="K24">
            <v>91.5</v>
          </cell>
          <cell r="L24">
            <v>112.6</v>
          </cell>
          <cell r="M24">
            <v>150.30000000000001</v>
          </cell>
          <cell r="N24">
            <v>137.5</v>
          </cell>
          <cell r="O24">
            <v>161.9</v>
          </cell>
          <cell r="P24">
            <v>109.2</v>
          </cell>
          <cell r="Q24">
            <v>142.69999999999999</v>
          </cell>
        </row>
        <row r="25">
          <cell r="E25">
            <v>588.17999999999995</v>
          </cell>
          <cell r="F25">
            <v>929.69</v>
          </cell>
          <cell r="G25">
            <v>1192.7</v>
          </cell>
          <cell r="H25">
            <v>1186.5</v>
          </cell>
          <cell r="I25">
            <v>1187.5</v>
          </cell>
          <cell r="J25">
            <v>1391.3</v>
          </cell>
          <cell r="K25">
            <v>976.8</v>
          </cell>
          <cell r="L25">
            <v>995.8</v>
          </cell>
          <cell r="M25">
            <v>1176.0999999999999</v>
          </cell>
          <cell r="N25">
            <v>1121.7</v>
          </cell>
          <cell r="O25">
            <v>1338.5</v>
          </cell>
          <cell r="P25">
            <v>860.1</v>
          </cell>
          <cell r="Q25">
            <v>1186.5</v>
          </cell>
        </row>
        <row r="31">
          <cell r="E31">
            <v>482.5</v>
          </cell>
          <cell r="F31">
            <v>563.91999999999996</v>
          </cell>
          <cell r="G31">
            <v>557.20000000000005</v>
          </cell>
          <cell r="H31">
            <v>506</v>
          </cell>
          <cell r="I31">
            <v>562</v>
          </cell>
          <cell r="J31">
            <v>741.5</v>
          </cell>
          <cell r="K31">
            <v>543.29999999999995</v>
          </cell>
          <cell r="L31">
            <v>673.7</v>
          </cell>
          <cell r="M31">
            <v>633.9</v>
          </cell>
          <cell r="N31">
            <v>642.5</v>
          </cell>
          <cell r="O31">
            <v>562.79999999999995</v>
          </cell>
          <cell r="P31">
            <v>558.79999999999995</v>
          </cell>
          <cell r="Q31">
            <v>498.7</v>
          </cell>
        </row>
        <row r="32">
          <cell r="E32">
            <v>952.66</v>
          </cell>
          <cell r="F32">
            <v>1006.16</v>
          </cell>
          <cell r="G32">
            <v>713.9</v>
          </cell>
          <cell r="H32">
            <v>723.7</v>
          </cell>
          <cell r="I32">
            <v>857.1</v>
          </cell>
          <cell r="J32">
            <v>790.6</v>
          </cell>
          <cell r="K32">
            <v>798.4</v>
          </cell>
          <cell r="L32">
            <v>905</v>
          </cell>
          <cell r="M32">
            <v>802.8</v>
          </cell>
          <cell r="N32">
            <v>791.1</v>
          </cell>
          <cell r="O32">
            <v>1049.4000000000001</v>
          </cell>
          <cell r="P32">
            <v>766.6</v>
          </cell>
          <cell r="Q32">
            <v>752.2</v>
          </cell>
        </row>
        <row r="33">
          <cell r="E33">
            <v>954.33</v>
          </cell>
          <cell r="F33">
            <v>1498.64</v>
          </cell>
          <cell r="G33">
            <v>1689.8</v>
          </cell>
          <cell r="H33">
            <v>1552.2</v>
          </cell>
          <cell r="I33">
            <v>1629.3</v>
          </cell>
          <cell r="J33">
            <v>1831.4</v>
          </cell>
          <cell r="K33">
            <v>1346.2</v>
          </cell>
          <cell r="L33">
            <v>1881.2</v>
          </cell>
          <cell r="M33">
            <v>2046.5</v>
          </cell>
          <cell r="N33">
            <v>1657.9</v>
          </cell>
          <cell r="O33">
            <v>1763.8</v>
          </cell>
          <cell r="P33">
            <v>1145.8</v>
          </cell>
          <cell r="Q33">
            <v>1653.7</v>
          </cell>
        </row>
        <row r="42">
          <cell r="E42">
            <v>12837</v>
          </cell>
          <cell r="F42">
            <v>30238.58</v>
          </cell>
          <cell r="G42">
            <v>38705</v>
          </cell>
          <cell r="H42">
            <v>32597</v>
          </cell>
          <cell r="I42">
            <v>34564</v>
          </cell>
          <cell r="J42">
            <v>40227</v>
          </cell>
          <cell r="K42">
            <v>28687</v>
          </cell>
          <cell r="L42">
            <v>27445</v>
          </cell>
          <cell r="M42">
            <v>30057</v>
          </cell>
          <cell r="N42">
            <v>30455</v>
          </cell>
          <cell r="O42">
            <v>33152</v>
          </cell>
          <cell r="P42">
            <v>25020</v>
          </cell>
          <cell r="Q42">
            <v>26296</v>
          </cell>
        </row>
        <row r="44">
          <cell r="E44">
            <v>21203.67</v>
          </cell>
          <cell r="F44">
            <v>40978.58</v>
          </cell>
          <cell r="G44">
            <v>50781</v>
          </cell>
          <cell r="H44">
            <v>51430</v>
          </cell>
          <cell r="I44">
            <v>51774</v>
          </cell>
          <cell r="J44">
            <v>58414</v>
          </cell>
          <cell r="K44">
            <v>39813</v>
          </cell>
          <cell r="L44">
            <v>46994</v>
          </cell>
          <cell r="M44">
            <v>49788</v>
          </cell>
          <cell r="N44">
            <v>45056</v>
          </cell>
          <cell r="O44">
            <v>52314</v>
          </cell>
          <cell r="P44">
            <v>33229</v>
          </cell>
          <cell r="Q44">
            <v>42341</v>
          </cell>
          <cell r="S44">
            <v>47448.545454545456</v>
          </cell>
          <cell r="T44">
            <v>521934</v>
          </cell>
        </row>
      </sheetData>
      <sheetData sheetId="1" refreshError="1"/>
      <sheetData sheetId="2" refreshError="1"/>
      <sheetData sheetId="3" refreshError="1"/>
      <sheetData sheetId="4" refreshError="1"/>
      <sheetData sheetId="5"/>
      <sheetData sheetId="6" refreshError="1"/>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中"/>
      <sheetName val="６中３版"/>
    </sheetNames>
    <sheetDataSet>
      <sheetData sheetId="0" refreshError="1"/>
      <sheetData sheetId="1" refreshError="1">
        <row r="240">
          <cell r="R240" t="str">
            <v>６中３版改長期生産計画より　完成車組立課ライン棲み分け</v>
          </cell>
          <cell r="AB240" t="str">
            <v>完成車組立課　ＮＥＷ Ｃ タスク</v>
          </cell>
        </row>
        <row r="241">
          <cell r="T241" t="str">
            <v>　　　７３期現状　　　⇒　　２本ライン化</v>
          </cell>
          <cell r="Z241" t="str">
            <v>74期上期</v>
          </cell>
          <cell r="AA241" t="str">
            <v>74期下期</v>
          </cell>
          <cell r="AB241" t="str">
            <v>75期上期</v>
          </cell>
          <cell r="AC241" t="str">
            <v>75期下期</v>
          </cell>
          <cell r="AD241" t="str">
            <v>78期</v>
          </cell>
        </row>
        <row r="242">
          <cell r="R242" t="str">
            <v>No.１ライン</v>
          </cell>
          <cell r="T242" t="str">
            <v>　１６機種７９タイプ　⇒　１１機種　４３タイプ</v>
          </cell>
          <cell r="Z242">
            <v>1764.8326530612242</v>
          </cell>
          <cell r="AA242">
            <v>1626.6721991701243</v>
          </cell>
          <cell r="AB242">
            <v>1465.6652719665274</v>
          </cell>
          <cell r="AC242">
            <v>1438.9068825910931</v>
          </cell>
          <cell r="AD242">
            <v>1440.4320987654319</v>
          </cell>
        </row>
        <row r="243">
          <cell r="R243" t="str">
            <v>No.２ライン</v>
          </cell>
          <cell r="T243" t="str">
            <v>　２０機種９０タイプ　⇒　６３機種２２１タイプ</v>
          </cell>
          <cell r="Z243">
            <v>1130.4653061134695</v>
          </cell>
          <cell r="AA243">
            <v>856.27385891771803</v>
          </cell>
          <cell r="AB243">
            <v>1283.6569037652303</v>
          </cell>
          <cell r="AC243">
            <v>1048.5668016156278</v>
          </cell>
          <cell r="AD243">
            <v>1544.7407407398437</v>
          </cell>
        </row>
        <row r="244">
          <cell r="R244" t="str">
            <v>No.３ライン</v>
          </cell>
          <cell r="T244" t="str">
            <v>　１５機種６２タイプ　⇒　　０機種</v>
          </cell>
          <cell r="Z244">
            <v>157.54285714285714</v>
          </cell>
          <cell r="AA244">
            <v>140.14937759336098</v>
          </cell>
          <cell r="AB244">
            <v>222.5564853556485</v>
          </cell>
          <cell r="AC244">
            <v>208</v>
          </cell>
          <cell r="AD244">
            <v>0</v>
          </cell>
        </row>
        <row r="245">
          <cell r="R245" t="str">
            <v>No.４ライン</v>
          </cell>
          <cell r="T245" t="str">
            <v>　１２機種８７タイプ　⇒　　９機種　７７タイプ</v>
          </cell>
          <cell r="Z245">
            <v>187.0938775510204</v>
          </cell>
          <cell r="AA245">
            <v>195.96265560165978</v>
          </cell>
          <cell r="AB245">
            <v>220.9874476987448</v>
          </cell>
          <cell r="AC245">
            <v>197.7165991902834</v>
          </cell>
          <cell r="AD245">
            <v>74.325102880658434</v>
          </cell>
        </row>
        <row r="246">
          <cell r="X246" t="str">
            <v>合　　　計</v>
          </cell>
          <cell r="Z246">
            <v>3239.9346938685708</v>
          </cell>
          <cell r="AA246">
            <v>2819.0580912828627</v>
          </cell>
          <cell r="AB246">
            <v>3192.866108786151</v>
          </cell>
          <cell r="AC246">
            <v>2893.1902833970044</v>
          </cell>
          <cell r="AD246">
            <v>3059.497942385934</v>
          </cell>
        </row>
        <row r="248">
          <cell r="S248" t="str">
            <v>基本機種数</v>
          </cell>
          <cell r="Z248" t="str">
            <v>74期上期</v>
          </cell>
          <cell r="AA248" t="str">
            <v>74期下期</v>
          </cell>
          <cell r="AB248" t="str">
            <v>75期上期</v>
          </cell>
          <cell r="AC248" t="str">
            <v>75期下期</v>
          </cell>
          <cell r="AD248" t="str">
            <v>78期</v>
          </cell>
        </row>
        <row r="249">
          <cell r="R249" t="str">
            <v>ライン</v>
          </cell>
          <cell r="S249" t="str">
            <v>既存</v>
          </cell>
          <cell r="T249" t="str">
            <v>ｷｬｯﾁ</v>
          </cell>
          <cell r="U249" t="str">
            <v>将来</v>
          </cell>
          <cell r="V249" t="str">
            <v>区分</v>
          </cell>
          <cell r="W249" t="str">
            <v>機種名</v>
          </cell>
          <cell r="X249" t="str">
            <v>コ－ド</v>
          </cell>
          <cell r="Y249" t="str">
            <v>ﾀｲﾌﾟ</v>
          </cell>
          <cell r="Z249" t="str">
            <v>日別</v>
          </cell>
          <cell r="AA249" t="str">
            <v>日別</v>
          </cell>
          <cell r="AB249" t="str">
            <v>日別</v>
          </cell>
          <cell r="AC249" t="str">
            <v>日別</v>
          </cell>
          <cell r="AD249" t="str">
            <v>日別</v>
          </cell>
        </row>
        <row r="250">
          <cell r="S250">
            <v>1</v>
          </cell>
          <cell r="U250">
            <v>1</v>
          </cell>
          <cell r="W250" t="str">
            <v>SK50MT</v>
          </cell>
          <cell r="X250" t="str">
            <v>GBL</v>
          </cell>
          <cell r="Y250">
            <v>14</v>
          </cell>
          <cell r="Z250">
            <v>616.81632653061229</v>
          </cell>
          <cell r="AA250">
            <v>527.26970954356841</v>
          </cell>
          <cell r="AB250">
            <v>460.25104602510459</v>
          </cell>
          <cell r="AC250">
            <v>511.78137651821862</v>
          </cell>
          <cell r="AD250">
            <v>427.98353909465021</v>
          </cell>
        </row>
        <row r="251">
          <cell r="S251">
            <v>2</v>
          </cell>
          <cell r="U251">
            <v>2</v>
          </cell>
          <cell r="W251" t="str">
            <v>SK50MMT</v>
          </cell>
          <cell r="X251" t="str">
            <v>GAH</v>
          </cell>
          <cell r="Y251">
            <v>5</v>
          </cell>
          <cell r="Z251">
            <v>517.36326530612246</v>
          </cell>
          <cell r="AA251">
            <v>505.23651452282155</v>
          </cell>
          <cell r="AB251">
            <v>564.43514644351467</v>
          </cell>
          <cell r="AC251">
            <v>511.17408906882594</v>
          </cell>
          <cell r="AD251">
            <v>557.26337448559673</v>
          </cell>
        </row>
        <row r="252">
          <cell r="S252">
            <v>3</v>
          </cell>
          <cell r="U252">
            <v>3</v>
          </cell>
          <cell r="W252" t="str">
            <v>SN50T</v>
          </cell>
          <cell r="X252" t="str">
            <v>GAM</v>
          </cell>
          <cell r="Y252">
            <v>2</v>
          </cell>
          <cell r="Z252">
            <v>147.18367346938774</v>
          </cell>
          <cell r="AA252">
            <v>176.51452282157678</v>
          </cell>
          <cell r="AB252">
            <v>138.07531380753139</v>
          </cell>
          <cell r="AC252">
            <v>133.60323886639677</v>
          </cell>
          <cell r="AD252">
            <v>152.67489711934155</v>
          </cell>
        </row>
        <row r="253">
          <cell r="S253">
            <v>4</v>
          </cell>
          <cell r="U253">
            <v>4</v>
          </cell>
          <cell r="W253" t="str">
            <v>SY50MP</v>
          </cell>
          <cell r="X253" t="str">
            <v>GAB</v>
          </cell>
          <cell r="Y253">
            <v>1</v>
          </cell>
          <cell r="Z253">
            <v>29.2</v>
          </cell>
          <cell r="AA253">
            <v>11.809128630705395</v>
          </cell>
          <cell r="AB253">
            <v>9.2050209205020916</v>
          </cell>
          <cell r="AC253">
            <v>7.287449392712551</v>
          </cell>
          <cell r="AD253">
            <v>0</v>
          </cell>
        </row>
        <row r="254">
          <cell r="S254">
            <v>5</v>
          </cell>
          <cell r="U254">
            <v>5</v>
          </cell>
          <cell r="W254" t="str">
            <v>SZ50T</v>
          </cell>
          <cell r="X254" t="str">
            <v>GAZ</v>
          </cell>
          <cell r="Y254">
            <v>4</v>
          </cell>
          <cell r="Z254">
            <v>50.122448979591837</v>
          </cell>
          <cell r="AA254">
            <v>65.22821576763485</v>
          </cell>
          <cell r="AB254">
            <v>92.05020920502092</v>
          </cell>
          <cell r="AC254">
            <v>64.979757085020239</v>
          </cell>
          <cell r="AD254">
            <v>83.950617283950621</v>
          </cell>
        </row>
        <row r="255">
          <cell r="S255">
            <v>6</v>
          </cell>
          <cell r="U255">
            <v>6</v>
          </cell>
          <cell r="W255" t="str">
            <v>NH50/90MP</v>
          </cell>
          <cell r="X255" t="str">
            <v>GW2/3</v>
          </cell>
          <cell r="Y255">
            <v>5</v>
          </cell>
          <cell r="Z255">
            <v>115.42857142857143</v>
          </cell>
          <cell r="AA255">
            <v>50.240663900414937</v>
          </cell>
          <cell r="AB255">
            <v>46.987447698744766</v>
          </cell>
          <cell r="AC255">
            <v>37.368421052631582</v>
          </cell>
          <cell r="AD255">
            <v>41.604938271604937</v>
          </cell>
        </row>
        <row r="256">
          <cell r="S256">
            <v>7</v>
          </cell>
          <cell r="U256">
            <v>7</v>
          </cell>
          <cell r="W256" t="str">
            <v>NH80MD</v>
          </cell>
          <cell r="X256" t="str">
            <v>GC8</v>
          </cell>
          <cell r="Y256">
            <v>4</v>
          </cell>
          <cell r="Z256">
            <v>0</v>
          </cell>
          <cell r="AA256">
            <v>0</v>
          </cell>
        </row>
        <row r="257">
          <cell r="S257">
            <v>8</v>
          </cell>
          <cell r="U257">
            <v>8</v>
          </cell>
          <cell r="W257" t="str">
            <v>SRX50/90</v>
          </cell>
          <cell r="X257" t="str">
            <v>GCK/L</v>
          </cell>
          <cell r="Y257">
            <v>2</v>
          </cell>
          <cell r="Z257">
            <v>82.448979591836732</v>
          </cell>
          <cell r="AA257">
            <v>78.008298755186729</v>
          </cell>
          <cell r="AB257">
            <v>78.661087866108787</v>
          </cell>
          <cell r="AC257">
            <v>79.433198380566807</v>
          </cell>
          <cell r="AD257">
            <v>74.074074074074076</v>
          </cell>
        </row>
        <row r="258">
          <cell r="U258">
            <v>9</v>
          </cell>
          <cell r="W258" t="str">
            <v>NEWｶﾌﾞ</v>
          </cell>
          <cell r="Y258">
            <v>1</v>
          </cell>
          <cell r="Z258">
            <v>0</v>
          </cell>
          <cell r="AA258">
            <v>0</v>
          </cell>
        </row>
        <row r="259">
          <cell r="T259">
            <v>1</v>
          </cell>
          <cell r="U259">
            <v>10</v>
          </cell>
          <cell r="V259" t="str">
            <v>No.2Lより</v>
          </cell>
          <cell r="W259" t="str">
            <v>WW50S</v>
          </cell>
          <cell r="X259" t="str">
            <v>GBC</v>
          </cell>
          <cell r="Y259">
            <v>4</v>
          </cell>
          <cell r="AA259">
            <v>23.817427385892117</v>
          </cell>
          <cell r="AB259">
            <v>23</v>
          </cell>
          <cell r="AC259">
            <v>22.834008097165992</v>
          </cell>
          <cell r="AD259">
            <v>41.152263374485599</v>
          </cell>
        </row>
        <row r="262">
          <cell r="S262">
            <v>9</v>
          </cell>
          <cell r="T262">
            <v>1</v>
          </cell>
          <cell r="W262" t="str">
            <v>CG125P</v>
          </cell>
          <cell r="X262" t="str">
            <v>KCS</v>
          </cell>
          <cell r="Y262">
            <v>4</v>
          </cell>
          <cell r="Z262">
            <v>6.4326530612244897</v>
          </cell>
          <cell r="AA262">
            <v>10.846473029045644</v>
          </cell>
        </row>
        <row r="263">
          <cell r="S263">
            <v>10</v>
          </cell>
          <cell r="T263">
            <v>2</v>
          </cell>
          <cell r="W263" t="str">
            <v>Z50RV</v>
          </cell>
          <cell r="X263" t="str">
            <v>GW8/165/GAR</v>
          </cell>
          <cell r="Y263">
            <v>9</v>
          </cell>
          <cell r="Z263">
            <v>70.334693877551018</v>
          </cell>
          <cell r="AA263">
            <v>59.634854771784234</v>
          </cell>
        </row>
        <row r="264">
          <cell r="S264">
            <v>11</v>
          </cell>
          <cell r="T264">
            <v>3</v>
          </cell>
          <cell r="W264" t="str">
            <v>XR70RV</v>
          </cell>
          <cell r="X264" t="str">
            <v>GCF</v>
          </cell>
          <cell r="Y264">
            <v>4</v>
          </cell>
          <cell r="Z264">
            <v>5.2244897959183669</v>
          </cell>
          <cell r="AA264">
            <v>2.0746887966804981</v>
          </cell>
        </row>
        <row r="265">
          <cell r="S265">
            <v>12</v>
          </cell>
          <cell r="T265">
            <v>4</v>
          </cell>
          <cell r="W265" t="str">
            <v>XR80RV</v>
          </cell>
          <cell r="X265" t="str">
            <v>GN1</v>
          </cell>
          <cell r="Y265">
            <v>8</v>
          </cell>
          <cell r="Z265">
            <v>45.40408163265306</v>
          </cell>
          <cell r="AA265">
            <v>29.112033195020746</v>
          </cell>
        </row>
        <row r="266">
          <cell r="S266">
            <v>12</v>
          </cell>
          <cell r="T266">
            <v>4</v>
          </cell>
          <cell r="W266" t="str">
            <v>XR100RV</v>
          </cell>
          <cell r="X266" t="str">
            <v>KN4</v>
          </cell>
          <cell r="Y266">
            <v>1</v>
          </cell>
          <cell r="Z266">
            <v>39.428571428571431</v>
          </cell>
          <cell r="AA266">
            <v>18.3402489626556</v>
          </cell>
        </row>
        <row r="267">
          <cell r="S267">
            <v>13</v>
          </cell>
          <cell r="T267">
            <v>5</v>
          </cell>
          <cell r="W267" t="str">
            <v>CR80RV/RBV</v>
          </cell>
          <cell r="X267" t="str">
            <v>GBF</v>
          </cell>
          <cell r="Y267">
            <v>10</v>
          </cell>
          <cell r="Z267">
            <v>30.767346938775511</v>
          </cell>
          <cell r="AA267">
            <v>3.2780082987551866</v>
          </cell>
        </row>
        <row r="268">
          <cell r="S268">
            <v>14</v>
          </cell>
          <cell r="T268">
            <v>6</v>
          </cell>
          <cell r="W268" t="str">
            <v>MT50ST</v>
          </cell>
          <cell r="X268" t="str">
            <v>167</v>
          </cell>
          <cell r="Y268">
            <v>3</v>
          </cell>
          <cell r="Z268">
            <v>2.9387755102040818</v>
          </cell>
          <cell r="AA268">
            <v>4.7302904564315353</v>
          </cell>
        </row>
        <row r="269">
          <cell r="S269">
            <v>15</v>
          </cell>
          <cell r="T269">
            <v>7</v>
          </cell>
          <cell r="W269" t="str">
            <v>QR50</v>
          </cell>
          <cell r="X269" t="str">
            <v>GF8</v>
          </cell>
          <cell r="Y269">
            <v>3</v>
          </cell>
          <cell r="Z269">
            <v>5.7387755102040821</v>
          </cell>
          <cell r="AA269">
            <v>4.9294605809128633</v>
          </cell>
        </row>
        <row r="270">
          <cell r="S270">
            <v>16</v>
          </cell>
          <cell r="T270">
            <v>8</v>
          </cell>
          <cell r="W270" t="str">
            <v>EZ90T</v>
          </cell>
          <cell r="X270" t="str">
            <v>GZ4</v>
          </cell>
          <cell r="Y270">
            <v>1</v>
          </cell>
          <cell r="Z270">
            <v>0</v>
          </cell>
          <cell r="AA270">
            <v>0</v>
          </cell>
          <cell r="AB270">
            <v>0</v>
          </cell>
          <cell r="AC270">
            <v>0</v>
          </cell>
          <cell r="AD270">
            <v>0</v>
          </cell>
        </row>
        <row r="272">
          <cell r="Z272">
            <v>0</v>
          </cell>
          <cell r="AA272">
            <v>0</v>
          </cell>
          <cell r="AB272">
            <v>0</v>
          </cell>
          <cell r="AC272">
            <v>0</v>
          </cell>
          <cell r="AD272">
            <v>0</v>
          </cell>
        </row>
        <row r="273">
          <cell r="U273">
            <v>11</v>
          </cell>
          <cell r="W273" t="str">
            <v>NH100</v>
          </cell>
          <cell r="Y273">
            <v>1</v>
          </cell>
          <cell r="AA273">
            <v>55.601659751037346</v>
          </cell>
          <cell r="AB273">
            <v>53</v>
          </cell>
          <cell r="AC273">
            <v>70.445344129554655</v>
          </cell>
          <cell r="AD273">
            <v>61.728395061728392</v>
          </cell>
        </row>
        <row r="274">
          <cell r="Z274">
            <v>0</v>
          </cell>
        </row>
        <row r="275">
          <cell r="Z275">
            <v>0</v>
          </cell>
          <cell r="AA275">
            <v>0</v>
          </cell>
        </row>
        <row r="276">
          <cell r="S276" t="str">
            <v>１６機種７９タイプ⇒１１機種４２タイプ</v>
          </cell>
          <cell r="Y276">
            <v>86</v>
          </cell>
        </row>
        <row r="277">
          <cell r="V277" t="str">
            <v>No.1L合計</v>
          </cell>
          <cell r="Z277">
            <v>1764.8326530612242</v>
          </cell>
          <cell r="AA277">
            <v>1626.6721991701243</v>
          </cell>
          <cell r="AB277">
            <v>1465.6652719665274</v>
          </cell>
          <cell r="AC277">
            <v>1438.9068825910931</v>
          </cell>
          <cell r="AD277">
            <v>1440.4320987654319</v>
          </cell>
        </row>
        <row r="278">
          <cell r="S278">
            <v>1</v>
          </cell>
          <cell r="U278">
            <v>1</v>
          </cell>
          <cell r="W278" t="str">
            <v>ｶﾌﾞ1型</v>
          </cell>
          <cell r="X278" t="str">
            <v>GBJ/GB5/GT0</v>
          </cell>
          <cell r="Y278">
            <v>8</v>
          </cell>
          <cell r="Z278">
            <v>375.10204081632651</v>
          </cell>
          <cell r="AA278">
            <v>207.49377593360995</v>
          </cell>
          <cell r="AB278">
            <v>336.82008368200837</v>
          </cell>
          <cell r="AC278">
            <v>207.93522267206478</v>
          </cell>
          <cell r="AD278">
            <v>191.76954732510288</v>
          </cell>
        </row>
        <row r="279">
          <cell r="S279">
            <v>1</v>
          </cell>
          <cell r="U279">
            <v>1</v>
          </cell>
          <cell r="W279" t="str">
            <v>C14</v>
          </cell>
          <cell r="Y279">
            <v>1</v>
          </cell>
          <cell r="Z279">
            <v>31.020408163265305</v>
          </cell>
          <cell r="AA279">
            <v>53.941908713692946</v>
          </cell>
          <cell r="AB279">
            <v>71.129707112970706</v>
          </cell>
          <cell r="AC279">
            <v>52.631578947368418</v>
          </cell>
          <cell r="AD279">
            <v>82.304526748971199</v>
          </cell>
        </row>
        <row r="280">
          <cell r="S280">
            <v>2</v>
          </cell>
          <cell r="U280">
            <v>2</v>
          </cell>
          <cell r="W280" t="str">
            <v>ｶﾌﾞ2型</v>
          </cell>
          <cell r="X280" t="str">
            <v>GBJ/GB5/GT0</v>
          </cell>
          <cell r="Y280">
            <v>7</v>
          </cell>
          <cell r="Z280">
            <v>157.55102040816325</v>
          </cell>
          <cell r="AA280">
            <v>171.78423236514521</v>
          </cell>
          <cell r="AB280">
            <v>130.54393305439331</v>
          </cell>
          <cell r="AC280">
            <v>140.89068825910931</v>
          </cell>
          <cell r="AD280">
            <v>117.28395061728395</v>
          </cell>
        </row>
        <row r="281">
          <cell r="S281">
            <v>3</v>
          </cell>
          <cell r="U281">
            <v>3</v>
          </cell>
          <cell r="W281" t="str">
            <v>ｶﾌﾞ1型輸出</v>
          </cell>
          <cell r="X281" t="str">
            <v>GK4/GB5/GN8</v>
          </cell>
          <cell r="Y281">
            <v>3</v>
          </cell>
          <cell r="Z281">
            <v>4.8</v>
          </cell>
          <cell r="AA281">
            <v>6.7385892116182573</v>
          </cell>
          <cell r="AB281">
            <v>5.8577405857740583</v>
          </cell>
          <cell r="AC281">
            <v>7.287449392712551</v>
          </cell>
          <cell r="AD281">
            <v>8.2304526748971192</v>
          </cell>
        </row>
        <row r="282">
          <cell r="S282">
            <v>4</v>
          </cell>
          <cell r="U282">
            <v>4</v>
          </cell>
          <cell r="W282" t="str">
            <v>ｶﾌﾞ2型輸出</v>
          </cell>
          <cell r="X282" t="str">
            <v>GK4/GB5/GN8</v>
          </cell>
          <cell r="Y282">
            <v>13</v>
          </cell>
          <cell r="Z282">
            <v>126.71020408163265</v>
          </cell>
          <cell r="AA282">
            <v>125.75103734439834</v>
          </cell>
          <cell r="AB282">
            <v>115.95815899581589</v>
          </cell>
          <cell r="AC282">
            <v>109.74089068825911</v>
          </cell>
          <cell r="AD282">
            <v>64.938271604938265</v>
          </cell>
        </row>
        <row r="283">
          <cell r="S283">
            <v>5</v>
          </cell>
          <cell r="U283">
            <v>5</v>
          </cell>
          <cell r="W283" t="str">
            <v>ﾌﾟﾚｽ</v>
          </cell>
          <cell r="X283" t="str">
            <v>GBJ</v>
          </cell>
          <cell r="Y283">
            <v>2</v>
          </cell>
          <cell r="Z283">
            <v>95.510204081632651</v>
          </cell>
          <cell r="AA283">
            <v>99.585062240663902</v>
          </cell>
          <cell r="AB283">
            <v>100.418410041841</v>
          </cell>
          <cell r="AC283">
            <v>97.165991902834008</v>
          </cell>
          <cell r="AD283">
            <v>98.76543209876543</v>
          </cell>
        </row>
        <row r="284">
          <cell r="S284">
            <v>6</v>
          </cell>
          <cell r="U284">
            <v>6</v>
          </cell>
          <cell r="W284" t="str">
            <v>CT110</v>
          </cell>
          <cell r="X284" t="str">
            <v>459</v>
          </cell>
          <cell r="Y284">
            <v>4</v>
          </cell>
          <cell r="Z284">
            <v>17.804081632653062</v>
          </cell>
          <cell r="AA284">
            <v>10.614107883817427</v>
          </cell>
          <cell r="AB284">
            <v>18.619246861924687</v>
          </cell>
          <cell r="AC284">
            <v>10.404858299595142</v>
          </cell>
          <cell r="AD284">
            <v>17.242798353909464</v>
          </cell>
        </row>
        <row r="285">
          <cell r="S285">
            <v>7</v>
          </cell>
          <cell r="U285">
            <v>7</v>
          </cell>
          <cell r="W285" t="str">
            <v>郵政</v>
          </cell>
          <cell r="X285" t="str">
            <v>121/141</v>
          </cell>
          <cell r="Y285">
            <v>5</v>
          </cell>
          <cell r="Z285">
            <v>81.632653061224488</v>
          </cell>
          <cell r="AA285">
            <v>0</v>
          </cell>
          <cell r="AB285">
            <v>83.68200836820084</v>
          </cell>
          <cell r="AC285">
            <v>0</v>
          </cell>
          <cell r="AD285">
            <v>32.921810699588477</v>
          </cell>
        </row>
        <row r="286">
          <cell r="U286">
            <v>8</v>
          </cell>
          <cell r="W286" t="str">
            <v>NEWｶﾌﾞ</v>
          </cell>
          <cell r="Y286">
            <v>1</v>
          </cell>
          <cell r="Z286">
            <v>0</v>
          </cell>
          <cell r="AA286">
            <v>0</v>
          </cell>
          <cell r="AB286">
            <v>27.615062761506277</v>
          </cell>
          <cell r="AC286">
            <v>97.165991902834008</v>
          </cell>
          <cell r="AD286">
            <v>329.2181069958848</v>
          </cell>
        </row>
        <row r="287">
          <cell r="S287">
            <v>8</v>
          </cell>
          <cell r="U287">
            <v>9</v>
          </cell>
          <cell r="W287" t="str">
            <v>CF50S/C</v>
          </cell>
          <cell r="X287" t="str">
            <v>GB2/124</v>
          </cell>
          <cell r="Y287">
            <v>2</v>
          </cell>
          <cell r="Z287">
            <v>15.428571428571429</v>
          </cell>
          <cell r="AA287">
            <v>9.21161825726141</v>
          </cell>
          <cell r="AB287">
            <v>11.715481171548117</v>
          </cell>
          <cell r="AC287">
            <v>6.4777327935222671</v>
          </cell>
          <cell r="AD287">
            <v>8.2304526748971192</v>
          </cell>
        </row>
        <row r="288">
          <cell r="S288">
            <v>9</v>
          </cell>
          <cell r="U288">
            <v>10</v>
          </cell>
          <cell r="W288" t="str">
            <v>CD50/90S</v>
          </cell>
          <cell r="X288" t="str">
            <v>065/198</v>
          </cell>
          <cell r="Y288">
            <v>7</v>
          </cell>
          <cell r="Z288">
            <v>72.163265306122454</v>
          </cell>
          <cell r="AA288">
            <v>63.651452282157678</v>
          </cell>
          <cell r="AB288">
            <v>68.53556485355648</v>
          </cell>
          <cell r="AC288">
            <v>51.740890688259107</v>
          </cell>
          <cell r="AD288">
            <v>39.629629629629626</v>
          </cell>
        </row>
        <row r="289">
          <cell r="S289">
            <v>10</v>
          </cell>
          <cell r="U289">
            <v>11</v>
          </cell>
          <cell r="W289" t="str">
            <v>ST50/70</v>
          </cell>
          <cell r="X289" t="str">
            <v>GAN/GBP/126</v>
          </cell>
          <cell r="Y289">
            <v>8</v>
          </cell>
          <cell r="Z289">
            <v>8.9387755102040813</v>
          </cell>
          <cell r="AA289">
            <v>10.580912863070539</v>
          </cell>
          <cell r="AB289">
            <v>9.1631799163179917</v>
          </cell>
          <cell r="AC289">
            <v>10.404858299595142</v>
          </cell>
          <cell r="AD289">
            <v>8.3539094650205765</v>
          </cell>
        </row>
        <row r="290">
          <cell r="S290">
            <v>11</v>
          </cell>
          <cell r="U290">
            <v>12</v>
          </cell>
          <cell r="W290" t="str">
            <v>NS50FSPT</v>
          </cell>
          <cell r="X290" t="str">
            <v>NKL</v>
          </cell>
          <cell r="Y290">
            <v>1</v>
          </cell>
          <cell r="Z290">
            <v>0</v>
          </cell>
          <cell r="AA290">
            <v>0</v>
          </cell>
          <cell r="AB290">
            <v>0</v>
          </cell>
          <cell r="AC290">
            <v>0</v>
          </cell>
          <cell r="AD290">
            <v>0</v>
          </cell>
        </row>
        <row r="291">
          <cell r="S291">
            <v>12</v>
          </cell>
          <cell r="U291">
            <v>13</v>
          </cell>
          <cell r="W291" t="str">
            <v>NSR50/80S</v>
          </cell>
          <cell r="X291" t="str">
            <v>GT4/5</v>
          </cell>
          <cell r="Y291">
            <v>2</v>
          </cell>
          <cell r="Z291">
            <v>12.342857142857143</v>
          </cell>
          <cell r="AA291">
            <v>11.518672199170124</v>
          </cell>
          <cell r="AB291">
            <v>13.389121338912133</v>
          </cell>
          <cell r="AC291">
            <v>8.720647773279353</v>
          </cell>
          <cell r="AD291">
            <v>8.2304526748971192</v>
          </cell>
        </row>
        <row r="292">
          <cell r="S292">
            <v>13</v>
          </cell>
          <cell r="U292">
            <v>14</v>
          </cell>
          <cell r="W292" t="str">
            <v>CRM50/80</v>
          </cell>
          <cell r="X292" t="str">
            <v>GW6/7</v>
          </cell>
          <cell r="Y292">
            <v>2</v>
          </cell>
          <cell r="Z292">
            <v>2.6122448979591835</v>
          </cell>
          <cell r="AA292">
            <v>2.3236514522821579</v>
          </cell>
          <cell r="AB292">
            <v>2.510460251046025</v>
          </cell>
          <cell r="AC292">
            <v>0.38866396761133604</v>
          </cell>
          <cell r="AD292">
            <v>0</v>
          </cell>
        </row>
        <row r="293">
          <cell r="S293">
            <v>14</v>
          </cell>
          <cell r="U293">
            <v>15</v>
          </cell>
          <cell r="W293" t="str">
            <v>XL125/185</v>
          </cell>
          <cell r="X293" t="str">
            <v>KB1/KF9</v>
          </cell>
          <cell r="Y293">
            <v>5</v>
          </cell>
          <cell r="Z293">
            <v>14.963265306122448</v>
          </cell>
          <cell r="AA293">
            <v>14.912863070539419</v>
          </cell>
          <cell r="AB293">
            <v>16.359832635983263</v>
          </cell>
          <cell r="AC293">
            <v>16.315789473684209</v>
          </cell>
          <cell r="AD293">
            <v>17.078189300411523</v>
          </cell>
        </row>
        <row r="294">
          <cell r="S294">
            <v>15</v>
          </cell>
          <cell r="U294">
            <v>16</v>
          </cell>
          <cell r="W294" t="str">
            <v>XLR125/200RP</v>
          </cell>
          <cell r="X294" t="str">
            <v>KCM/N</v>
          </cell>
          <cell r="Y294">
            <v>2</v>
          </cell>
          <cell r="Z294">
            <v>2.0408163265306123</v>
          </cell>
          <cell r="AA294">
            <v>1.2448132780082988</v>
          </cell>
          <cell r="AB294">
            <v>1.4225941422594142</v>
          </cell>
          <cell r="AC294">
            <v>1.0526315789473684</v>
          </cell>
          <cell r="AD294">
            <v>1.2345679012345678</v>
          </cell>
        </row>
        <row r="295">
          <cell r="S295">
            <v>16</v>
          </cell>
          <cell r="U295">
            <v>17</v>
          </cell>
          <cell r="W295" t="str">
            <v>XR200R</v>
          </cell>
          <cell r="X295" t="str">
            <v>KT0</v>
          </cell>
          <cell r="Y295">
            <v>4</v>
          </cell>
          <cell r="Z295">
            <v>17.738775510204082</v>
          </cell>
          <cell r="AA295">
            <v>10.307053941908714</v>
          </cell>
          <cell r="AB295">
            <v>15.841004184100418</v>
          </cell>
          <cell r="AC295">
            <v>16.137651821862349</v>
          </cell>
          <cell r="AD295">
            <v>15.983539094650206</v>
          </cell>
        </row>
        <row r="296">
          <cell r="S296">
            <v>17</v>
          </cell>
          <cell r="U296">
            <v>18</v>
          </cell>
          <cell r="W296" t="str">
            <v>CT200P</v>
          </cell>
          <cell r="X296" t="str">
            <v>KE4</v>
          </cell>
          <cell r="Y296">
            <v>1</v>
          </cell>
          <cell r="Z296">
            <v>3.2489795918367346</v>
          </cell>
          <cell r="AA296">
            <v>3.1701244813278007</v>
          </cell>
          <cell r="AB296">
            <v>3.1799163179916317</v>
          </cell>
          <cell r="AC296">
            <v>3.0769230769230771</v>
          </cell>
          <cell r="AD296">
            <v>3.5390946502057612</v>
          </cell>
        </row>
        <row r="297">
          <cell r="S297">
            <v>18</v>
          </cell>
          <cell r="U297">
            <v>19</v>
          </cell>
          <cell r="W297" t="str">
            <v>TLM220RP</v>
          </cell>
          <cell r="X297" t="str">
            <v>KR8</v>
          </cell>
          <cell r="Y297">
            <v>2</v>
          </cell>
          <cell r="Z297">
            <v>0.97959183673469385</v>
          </cell>
          <cell r="AA297">
            <v>0.74688796680497926</v>
          </cell>
          <cell r="AB297">
            <v>1.00418410041841</v>
          </cell>
          <cell r="AC297">
            <v>0.1214574898785425</v>
          </cell>
          <cell r="AD297">
            <v>0</v>
          </cell>
        </row>
        <row r="298">
          <cell r="S298">
            <v>19</v>
          </cell>
          <cell r="U298">
            <v>20</v>
          </cell>
          <cell r="W298" t="str">
            <v>CH125R</v>
          </cell>
          <cell r="X298" t="str">
            <v>KV8</v>
          </cell>
          <cell r="Y298">
            <v>7</v>
          </cell>
          <cell r="Z298">
            <v>3.6734693877551021</v>
          </cell>
          <cell r="AA298">
            <v>4.5643153526970952</v>
          </cell>
          <cell r="AB298">
            <v>0</v>
          </cell>
          <cell r="AC298">
            <v>0</v>
          </cell>
          <cell r="AD298">
            <v>0</v>
          </cell>
        </row>
        <row r="299">
          <cell r="S299">
            <v>20</v>
          </cell>
          <cell r="W299" t="str">
            <v>WW50S</v>
          </cell>
          <cell r="X299" t="str">
            <v>GBC</v>
          </cell>
          <cell r="Y299">
            <v>4</v>
          </cell>
          <cell r="Z299">
            <v>16.816326530612244</v>
          </cell>
        </row>
        <row r="302">
          <cell r="U302">
            <v>21</v>
          </cell>
          <cell r="W302" t="str">
            <v>CB50V</v>
          </cell>
          <cell r="X302" t="str">
            <v>GCR</v>
          </cell>
          <cell r="Y302">
            <v>1</v>
          </cell>
          <cell r="Z302">
            <v>21.224489795918366</v>
          </cell>
          <cell r="AA302">
            <v>14.937759336099585</v>
          </cell>
          <cell r="AB302">
            <v>21.757322175732217</v>
          </cell>
          <cell r="AC302">
            <v>14.574898785425102</v>
          </cell>
          <cell r="AD302">
            <v>12.345679012345679</v>
          </cell>
        </row>
        <row r="303">
          <cell r="U303">
            <v>22</v>
          </cell>
          <cell r="W303" t="str">
            <v>SL200</v>
          </cell>
          <cell r="X303" t="str">
            <v>KFB</v>
          </cell>
          <cell r="Y303">
            <v>1</v>
          </cell>
          <cell r="Z303">
            <v>22.857142857142858</v>
          </cell>
          <cell r="AA303">
            <v>16.597510373443985</v>
          </cell>
          <cell r="AB303">
            <v>21.757322175732217</v>
          </cell>
          <cell r="AC303">
            <v>16.194331983805668</v>
          </cell>
          <cell r="AD303">
            <v>20.5761316872428</v>
          </cell>
        </row>
        <row r="304">
          <cell r="U304">
            <v>23</v>
          </cell>
          <cell r="W304" t="str">
            <v>CL50</v>
          </cell>
          <cell r="X304" t="str">
            <v>GCV</v>
          </cell>
          <cell r="Y304">
            <v>1</v>
          </cell>
          <cell r="Z304">
            <v>25.306122439999999</v>
          </cell>
          <cell r="AA304">
            <v>16.597510369999998</v>
          </cell>
          <cell r="AB304">
            <v>25.104602509999999</v>
          </cell>
          <cell r="AC304">
            <v>16.194331980000001</v>
          </cell>
          <cell r="AD304">
            <v>8.2304526740000004</v>
          </cell>
        </row>
        <row r="306">
          <cell r="Z306">
            <v>0</v>
          </cell>
          <cell r="AA306">
            <v>0</v>
          </cell>
          <cell r="AB306">
            <v>0</v>
          </cell>
        </row>
        <row r="307">
          <cell r="T307">
            <v>1</v>
          </cell>
          <cell r="U307">
            <v>24</v>
          </cell>
          <cell r="W307" t="str">
            <v>CG125P</v>
          </cell>
          <cell r="X307" t="str">
            <v>KCS</v>
          </cell>
          <cell r="Y307">
            <v>4</v>
          </cell>
          <cell r="AB307">
            <v>7.531380753138075</v>
          </cell>
          <cell r="AC307">
            <v>10.526315789473685</v>
          </cell>
          <cell r="AD307">
            <v>9.2798353909465021</v>
          </cell>
        </row>
        <row r="308">
          <cell r="T308">
            <v>2</v>
          </cell>
          <cell r="U308">
            <v>25</v>
          </cell>
          <cell r="W308" t="str">
            <v>Z50RV</v>
          </cell>
          <cell r="X308" t="str">
            <v>GW8/165/GAR</v>
          </cell>
          <cell r="Y308">
            <v>9</v>
          </cell>
          <cell r="AB308">
            <v>68.953974895397494</v>
          </cell>
          <cell r="AC308">
            <v>65.991902834008101</v>
          </cell>
          <cell r="AD308">
            <v>69.423868312757207</v>
          </cell>
        </row>
        <row r="309">
          <cell r="T309">
            <v>3</v>
          </cell>
          <cell r="U309">
            <v>26</v>
          </cell>
          <cell r="W309" t="str">
            <v>XR70RV</v>
          </cell>
          <cell r="X309" t="str">
            <v>GCF</v>
          </cell>
          <cell r="Y309">
            <v>4</v>
          </cell>
          <cell r="AB309">
            <v>5.9414225941422592</v>
          </cell>
          <cell r="AC309">
            <v>1.4574898785425101</v>
          </cell>
          <cell r="AD309">
            <v>3.8683127572016462</v>
          </cell>
        </row>
        <row r="310">
          <cell r="T310">
            <v>4</v>
          </cell>
          <cell r="U310">
            <v>27</v>
          </cell>
          <cell r="W310" t="str">
            <v>XR80RV</v>
          </cell>
          <cell r="X310" t="str">
            <v>GN1</v>
          </cell>
          <cell r="Y310">
            <v>8</v>
          </cell>
          <cell r="AB310">
            <v>36.06694560669456</v>
          </cell>
          <cell r="AC310">
            <v>36.234817813765183</v>
          </cell>
          <cell r="AD310">
            <v>36.222222222222221</v>
          </cell>
        </row>
        <row r="311">
          <cell r="T311">
            <v>4</v>
          </cell>
          <cell r="U311">
            <v>28</v>
          </cell>
          <cell r="W311" t="str">
            <v>XR100RV</v>
          </cell>
          <cell r="X311" t="str">
            <v>KN4</v>
          </cell>
          <cell r="Y311">
            <v>1</v>
          </cell>
          <cell r="AB311">
            <v>29.790794979079497</v>
          </cell>
          <cell r="AC311">
            <v>27.611336032388664</v>
          </cell>
          <cell r="AD311">
            <v>28.604938271604937</v>
          </cell>
        </row>
        <row r="312">
          <cell r="T312">
            <v>5</v>
          </cell>
          <cell r="U312">
            <v>29</v>
          </cell>
          <cell r="W312" t="str">
            <v>CR80RV/RBV</v>
          </cell>
          <cell r="X312" t="str">
            <v>GBF</v>
          </cell>
          <cell r="Y312">
            <v>10</v>
          </cell>
          <cell r="AB312">
            <v>23.196652719665273</v>
          </cell>
          <cell r="AC312">
            <v>11.352226720647772</v>
          </cell>
          <cell r="AD312">
            <v>16.909465020576132</v>
          </cell>
        </row>
        <row r="313">
          <cell r="T313">
            <v>6</v>
          </cell>
          <cell r="U313">
            <v>30</v>
          </cell>
          <cell r="W313" t="str">
            <v>MT50ST</v>
          </cell>
          <cell r="X313" t="str">
            <v>167</v>
          </cell>
          <cell r="Y313">
            <v>3</v>
          </cell>
          <cell r="AB313">
            <v>2.9288702928870292</v>
          </cell>
          <cell r="AC313">
            <v>4.3724696356275308</v>
          </cell>
          <cell r="AD313">
            <v>4.1152263374485596</v>
          </cell>
        </row>
        <row r="314">
          <cell r="T314">
            <v>7</v>
          </cell>
          <cell r="U314">
            <v>31</v>
          </cell>
          <cell r="W314" t="str">
            <v>QR50</v>
          </cell>
          <cell r="X314" t="str">
            <v>GF8</v>
          </cell>
          <cell r="Y314">
            <v>3</v>
          </cell>
          <cell r="AB314">
            <v>6.8619246861924683</v>
          </cell>
          <cell r="AC314">
            <v>6.3967611336032393</v>
          </cell>
          <cell r="AD314">
            <v>7.3662551440329223</v>
          </cell>
        </row>
        <row r="315">
          <cell r="T315">
            <v>8</v>
          </cell>
          <cell r="U315">
            <v>32</v>
          </cell>
          <cell r="W315" t="str">
            <v>EZ90T</v>
          </cell>
          <cell r="X315" t="str">
            <v>GZ4</v>
          </cell>
          <cell r="Y315">
            <v>1</v>
          </cell>
          <cell r="AA315">
            <v>0</v>
          </cell>
          <cell r="AB315">
            <v>0</v>
          </cell>
          <cell r="AC315">
            <v>0</v>
          </cell>
          <cell r="AD315">
            <v>0</v>
          </cell>
        </row>
        <row r="318">
          <cell r="Z318">
            <v>0</v>
          </cell>
        </row>
        <row r="319">
          <cell r="T319">
            <v>1</v>
          </cell>
          <cell r="U319">
            <v>33</v>
          </cell>
          <cell r="W319" t="str">
            <v>NSB50T</v>
          </cell>
          <cell r="X319" t="str">
            <v>GAA</v>
          </cell>
          <cell r="Y319">
            <v>2</v>
          </cell>
          <cell r="AD319">
            <v>16</v>
          </cell>
        </row>
        <row r="320">
          <cell r="T320">
            <v>2</v>
          </cell>
          <cell r="U320">
            <v>34</v>
          </cell>
          <cell r="W320" t="str">
            <v>CB125T</v>
          </cell>
          <cell r="X320" t="str">
            <v>KC1</v>
          </cell>
          <cell r="Y320">
            <v>5</v>
          </cell>
          <cell r="AD320">
            <v>2</v>
          </cell>
        </row>
        <row r="321">
          <cell r="T321">
            <v>3</v>
          </cell>
          <cell r="U321">
            <v>35</v>
          </cell>
          <cell r="W321" t="str">
            <v>CA50S</v>
          </cell>
          <cell r="X321" t="str">
            <v>GC3</v>
          </cell>
          <cell r="Y321">
            <v>1</v>
          </cell>
          <cell r="AD321">
            <v>10</v>
          </cell>
        </row>
        <row r="322">
          <cell r="T322">
            <v>4</v>
          </cell>
          <cell r="U322">
            <v>36</v>
          </cell>
          <cell r="W322" t="str">
            <v>MG50S</v>
          </cell>
          <cell r="X322" t="str">
            <v>GBZ</v>
          </cell>
          <cell r="Y322">
            <v>1</v>
          </cell>
          <cell r="AD322">
            <v>21</v>
          </cell>
        </row>
        <row r="323">
          <cell r="T323">
            <v>5</v>
          </cell>
          <cell r="U323">
            <v>37</v>
          </cell>
          <cell r="W323" t="str">
            <v>FES250</v>
          </cell>
          <cell r="X323" t="str">
            <v>KFG</v>
          </cell>
          <cell r="Y323">
            <v>1</v>
          </cell>
          <cell r="AD323">
            <v>51</v>
          </cell>
        </row>
        <row r="324">
          <cell r="T324">
            <v>6</v>
          </cell>
          <cell r="U324">
            <v>38</v>
          </cell>
          <cell r="W324" t="str">
            <v>CM125CR</v>
          </cell>
          <cell r="X324" t="str">
            <v>KC2</v>
          </cell>
          <cell r="Y324">
            <v>5</v>
          </cell>
          <cell r="AD324">
            <v>10</v>
          </cell>
        </row>
        <row r="325">
          <cell r="T325">
            <v>7</v>
          </cell>
          <cell r="U325">
            <v>39</v>
          </cell>
          <cell r="W325" t="str">
            <v>CB250C</v>
          </cell>
          <cell r="X325" t="str">
            <v>KBG</v>
          </cell>
          <cell r="Y325">
            <v>15</v>
          </cell>
          <cell r="AD325">
            <v>11</v>
          </cell>
        </row>
        <row r="326">
          <cell r="T326">
            <v>8</v>
          </cell>
          <cell r="U326">
            <v>40</v>
          </cell>
          <cell r="W326" t="str">
            <v>CD125T</v>
          </cell>
          <cell r="X326" t="str">
            <v>KCP</v>
          </cell>
          <cell r="Y326">
            <v>1</v>
          </cell>
          <cell r="AD326">
            <v>8</v>
          </cell>
        </row>
        <row r="327">
          <cell r="T327">
            <v>9</v>
          </cell>
          <cell r="U327">
            <v>41</v>
          </cell>
          <cell r="W327" t="str">
            <v>CD200T</v>
          </cell>
          <cell r="X327" t="str">
            <v>464</v>
          </cell>
          <cell r="Y327">
            <v>1</v>
          </cell>
          <cell r="AD327">
            <v>2</v>
          </cell>
        </row>
        <row r="328">
          <cell r="T328">
            <v>10</v>
          </cell>
          <cell r="U328">
            <v>42</v>
          </cell>
          <cell r="W328" t="str">
            <v>CBX125CF</v>
          </cell>
          <cell r="X328" t="str">
            <v>KK6</v>
          </cell>
          <cell r="Y328">
            <v>1</v>
          </cell>
          <cell r="Z328">
            <v>0</v>
          </cell>
          <cell r="AD328">
            <v>0</v>
          </cell>
        </row>
        <row r="329">
          <cell r="T329">
            <v>11</v>
          </cell>
          <cell r="U329">
            <v>43</v>
          </cell>
          <cell r="W329" t="str">
            <v>CBZ125FR</v>
          </cell>
          <cell r="X329" t="str">
            <v>KCT</v>
          </cell>
          <cell r="Y329">
            <v>1</v>
          </cell>
          <cell r="AD329">
            <v>0</v>
          </cell>
        </row>
        <row r="330">
          <cell r="T330">
            <v>12</v>
          </cell>
          <cell r="U330">
            <v>44</v>
          </cell>
          <cell r="W330" t="str">
            <v>CBX125CP</v>
          </cell>
          <cell r="X330" t="str">
            <v>KK7</v>
          </cell>
          <cell r="Y330">
            <v>1</v>
          </cell>
          <cell r="AD330">
            <v>2</v>
          </cell>
        </row>
        <row r="331">
          <cell r="T331">
            <v>13</v>
          </cell>
          <cell r="U331">
            <v>45</v>
          </cell>
          <cell r="W331" t="str">
            <v>CMX250C</v>
          </cell>
          <cell r="X331" t="str">
            <v>KEN</v>
          </cell>
          <cell r="Y331">
            <v>13</v>
          </cell>
          <cell r="AD331">
            <v>9</v>
          </cell>
        </row>
        <row r="332">
          <cell r="T332">
            <v>14</v>
          </cell>
          <cell r="U332">
            <v>46</v>
          </cell>
          <cell r="W332" t="str">
            <v>CA125T</v>
          </cell>
          <cell r="X332" t="str">
            <v>KEB</v>
          </cell>
          <cell r="Y332">
            <v>11</v>
          </cell>
          <cell r="AD332">
            <v>2</v>
          </cell>
        </row>
        <row r="333">
          <cell r="T333">
            <v>15</v>
          </cell>
          <cell r="U333">
            <v>47</v>
          </cell>
          <cell r="W333" t="str">
            <v>CA250T</v>
          </cell>
          <cell r="X333" t="str">
            <v>KR3</v>
          </cell>
          <cell r="Y333">
            <v>3</v>
          </cell>
          <cell r="AD333">
            <v>3</v>
          </cell>
        </row>
        <row r="334">
          <cell r="T334">
            <v>16</v>
          </cell>
          <cell r="U334">
            <v>47</v>
          </cell>
          <cell r="W334" t="str">
            <v>CRM250R</v>
          </cell>
          <cell r="X334" t="str">
            <v>KAE</v>
          </cell>
          <cell r="Y334">
            <v>1</v>
          </cell>
          <cell r="AD334">
            <v>8</v>
          </cell>
        </row>
        <row r="338">
          <cell r="T338">
            <v>17</v>
          </cell>
          <cell r="U338">
            <v>48</v>
          </cell>
          <cell r="W338" t="str">
            <v>XR250-K</v>
          </cell>
          <cell r="Y338">
            <v>1</v>
          </cell>
          <cell r="AD338">
            <v>21</v>
          </cell>
        </row>
        <row r="339">
          <cell r="T339">
            <v>18</v>
          </cell>
          <cell r="U339">
            <v>49</v>
          </cell>
          <cell r="W339" t="str">
            <v>XR250-Y</v>
          </cell>
          <cell r="Y339">
            <v>1</v>
          </cell>
          <cell r="AD339">
            <v>15</v>
          </cell>
        </row>
        <row r="340">
          <cell r="T340">
            <v>19</v>
          </cell>
          <cell r="U340">
            <v>50</v>
          </cell>
          <cell r="W340" t="str">
            <v>XR400</v>
          </cell>
          <cell r="Y340">
            <v>1</v>
          </cell>
          <cell r="AD340">
            <v>25</v>
          </cell>
        </row>
        <row r="341">
          <cell r="T341">
            <v>20</v>
          </cell>
          <cell r="U341">
            <v>51</v>
          </cell>
          <cell r="W341" t="str">
            <v>XR600</v>
          </cell>
          <cell r="Y341">
            <v>1</v>
          </cell>
          <cell r="AD341">
            <v>24</v>
          </cell>
        </row>
        <row r="342">
          <cell r="T342">
            <v>21</v>
          </cell>
          <cell r="U342">
            <v>52</v>
          </cell>
          <cell r="W342" t="str">
            <v>XR650</v>
          </cell>
          <cell r="Y342">
            <v>1</v>
          </cell>
          <cell r="AD342">
            <v>5</v>
          </cell>
        </row>
        <row r="343">
          <cell r="T343">
            <v>22</v>
          </cell>
          <cell r="U343">
            <v>53</v>
          </cell>
          <cell r="W343" t="str">
            <v>XL250-K</v>
          </cell>
          <cell r="Y343">
            <v>1</v>
          </cell>
          <cell r="AD343">
            <v>1</v>
          </cell>
        </row>
        <row r="344">
          <cell r="T344">
            <v>23</v>
          </cell>
          <cell r="U344">
            <v>54</v>
          </cell>
          <cell r="W344" t="str">
            <v>NX250</v>
          </cell>
          <cell r="Y344">
            <v>1</v>
          </cell>
          <cell r="AD344">
            <v>1</v>
          </cell>
        </row>
        <row r="345">
          <cell r="T345">
            <v>24</v>
          </cell>
          <cell r="U345">
            <v>55</v>
          </cell>
          <cell r="W345" t="str">
            <v>GB250-K</v>
          </cell>
          <cell r="Y345">
            <v>1</v>
          </cell>
          <cell r="AD345">
            <v>8</v>
          </cell>
        </row>
        <row r="349">
          <cell r="T349">
            <v>25</v>
          </cell>
          <cell r="U349">
            <v>56</v>
          </cell>
          <cell r="W349" t="str">
            <v>CHA125S</v>
          </cell>
          <cell r="X349" t="str">
            <v>KCW</v>
          </cell>
          <cell r="Y349">
            <v>2</v>
          </cell>
          <cell r="AD349">
            <v>21.399176954732511</v>
          </cell>
        </row>
        <row r="350">
          <cell r="T350">
            <v>26</v>
          </cell>
          <cell r="U350">
            <v>57</v>
          </cell>
          <cell r="W350" t="str">
            <v>CH250R</v>
          </cell>
          <cell r="X350" t="str">
            <v>KAB</v>
          </cell>
          <cell r="Y350">
            <v>3</v>
          </cell>
          <cell r="AD350">
            <v>6.4444444444444446</v>
          </cell>
        </row>
        <row r="351">
          <cell r="W351" t="str">
            <v>SCX50/90R</v>
          </cell>
          <cell r="X351" t="str">
            <v>GBB/GBE(有)</v>
          </cell>
          <cell r="Y351">
            <v>5</v>
          </cell>
        </row>
        <row r="352">
          <cell r="W352" t="str">
            <v>SCX50/90S</v>
          </cell>
          <cell r="X352" t="str">
            <v>GBB/GBE(無)</v>
          </cell>
          <cell r="Y352">
            <v>1</v>
          </cell>
          <cell r="AD352">
            <v>0</v>
          </cell>
        </row>
        <row r="355">
          <cell r="S355" t="str">
            <v>２０基種９０タイプ⇒６３機種２２１タイプ</v>
          </cell>
          <cell r="Y355">
            <v>219</v>
          </cell>
        </row>
        <row r="356">
          <cell r="V356" t="str">
            <v>No.2L合計</v>
          </cell>
          <cell r="Z356">
            <v>1130.4653061134695</v>
          </cell>
          <cell r="AA356">
            <v>856.27385891771803</v>
          </cell>
          <cell r="AB356">
            <v>1283.6569037652303</v>
          </cell>
          <cell r="AC356">
            <v>1048.5668016156278</v>
          </cell>
          <cell r="AD356">
            <v>1544.7407407398437</v>
          </cell>
        </row>
        <row r="357">
          <cell r="S357">
            <v>1</v>
          </cell>
          <cell r="W357" t="str">
            <v>NSB50T</v>
          </cell>
          <cell r="X357" t="str">
            <v>GAA</v>
          </cell>
          <cell r="Y357">
            <v>2</v>
          </cell>
          <cell r="Z357">
            <v>22.857142857142858</v>
          </cell>
          <cell r="AA357">
            <v>15.767634854771785</v>
          </cell>
          <cell r="AB357">
            <v>25.10460251046025</v>
          </cell>
          <cell r="AC357">
            <v>14</v>
          </cell>
        </row>
        <row r="358">
          <cell r="S358">
            <v>2</v>
          </cell>
          <cell r="W358" t="str">
            <v>CB125T</v>
          </cell>
          <cell r="X358" t="str">
            <v>KC1</v>
          </cell>
          <cell r="Y358">
            <v>5</v>
          </cell>
          <cell r="Z358">
            <v>2.2857142857142856</v>
          </cell>
          <cell r="AA358">
            <v>2.2406639004149378</v>
          </cell>
          <cell r="AB358">
            <v>2</v>
          </cell>
          <cell r="AC358">
            <v>2</v>
          </cell>
        </row>
        <row r="359">
          <cell r="S359">
            <v>3</v>
          </cell>
          <cell r="W359" t="str">
            <v>CA50S</v>
          </cell>
          <cell r="X359" t="str">
            <v>GC3</v>
          </cell>
          <cell r="Y359">
            <v>1</v>
          </cell>
          <cell r="Z359">
            <v>11.836734693877551</v>
          </cell>
          <cell r="AA359">
            <v>9.5435684647302903</v>
          </cell>
          <cell r="AB359">
            <v>10.878661087866108</v>
          </cell>
          <cell r="AC359">
            <v>10</v>
          </cell>
        </row>
        <row r="360">
          <cell r="S360">
            <v>4</v>
          </cell>
          <cell r="W360" t="str">
            <v>MG50S</v>
          </cell>
          <cell r="X360" t="str">
            <v>GBZ</v>
          </cell>
          <cell r="Y360">
            <v>1</v>
          </cell>
          <cell r="Z360">
            <v>24.489795918367346</v>
          </cell>
          <cell r="AA360">
            <v>18.257261410788381</v>
          </cell>
          <cell r="AB360">
            <v>25.10460251046025</v>
          </cell>
          <cell r="AC360">
            <v>18</v>
          </cell>
        </row>
        <row r="361">
          <cell r="S361">
            <v>5</v>
          </cell>
          <cell r="W361" t="str">
            <v>FES250</v>
          </cell>
          <cell r="X361" t="str">
            <v>KFG</v>
          </cell>
          <cell r="Y361">
            <v>1</v>
          </cell>
          <cell r="Z361">
            <v>51.428571428571431</v>
          </cell>
          <cell r="AA361">
            <v>35.684647302904565</v>
          </cell>
          <cell r="AB361">
            <v>66.945606694560666</v>
          </cell>
          <cell r="AC361">
            <v>66</v>
          </cell>
        </row>
        <row r="362">
          <cell r="S362">
            <v>6</v>
          </cell>
          <cell r="W362" t="str">
            <v>CM125CR</v>
          </cell>
          <cell r="X362" t="str">
            <v>KC2</v>
          </cell>
          <cell r="Y362">
            <v>5</v>
          </cell>
          <cell r="Z362">
            <v>3.9183673469387754</v>
          </cell>
          <cell r="AA362">
            <v>15.684647302904564</v>
          </cell>
          <cell r="AB362">
            <v>5.6903765690376567</v>
          </cell>
          <cell r="AC362">
            <v>14</v>
          </cell>
        </row>
        <row r="363">
          <cell r="S363">
            <v>7</v>
          </cell>
          <cell r="W363" t="str">
            <v>CB250C</v>
          </cell>
          <cell r="X363" t="str">
            <v>KBG</v>
          </cell>
          <cell r="Y363">
            <v>15</v>
          </cell>
          <cell r="Z363">
            <v>5.1346938775510207</v>
          </cell>
          <cell r="AA363">
            <v>4.6970954356846475</v>
          </cell>
          <cell r="AB363">
            <v>11.548117154811715</v>
          </cell>
          <cell r="AC363">
            <v>11</v>
          </cell>
        </row>
        <row r="364">
          <cell r="S364">
            <v>8</v>
          </cell>
          <cell r="W364" t="str">
            <v>CD125T</v>
          </cell>
          <cell r="X364" t="str">
            <v>KCP</v>
          </cell>
          <cell r="Y364">
            <v>1</v>
          </cell>
          <cell r="Z364">
            <v>8.3265306122448983</v>
          </cell>
          <cell r="AA364">
            <v>7.8838174273858925</v>
          </cell>
          <cell r="AB364">
            <v>8.3682008368200833</v>
          </cell>
          <cell r="AC364">
            <v>8</v>
          </cell>
        </row>
        <row r="365">
          <cell r="S365">
            <v>9</v>
          </cell>
          <cell r="W365" t="str">
            <v>CD200T</v>
          </cell>
          <cell r="X365" t="str">
            <v>464</v>
          </cell>
          <cell r="Y365">
            <v>1</v>
          </cell>
          <cell r="Z365">
            <v>2.8571428571428572</v>
          </cell>
          <cell r="AA365">
            <v>1.6597510373443984</v>
          </cell>
          <cell r="AB365">
            <v>2.9288702928870292</v>
          </cell>
          <cell r="AC365">
            <v>2</v>
          </cell>
        </row>
        <row r="366">
          <cell r="S366">
            <v>10</v>
          </cell>
          <cell r="W366" t="str">
            <v>CBX125CF</v>
          </cell>
          <cell r="X366" t="str">
            <v>KK6</v>
          </cell>
          <cell r="Y366">
            <v>1</v>
          </cell>
          <cell r="AB366">
            <v>0</v>
          </cell>
        </row>
        <row r="367">
          <cell r="S367">
            <v>11</v>
          </cell>
          <cell r="W367" t="str">
            <v>CBZ125FR</v>
          </cell>
          <cell r="X367" t="str">
            <v>KCT</v>
          </cell>
          <cell r="Y367">
            <v>1</v>
          </cell>
          <cell r="Z367">
            <v>0</v>
          </cell>
        </row>
        <row r="368">
          <cell r="S368">
            <v>12</v>
          </cell>
          <cell r="W368" t="str">
            <v>CBX125CP</v>
          </cell>
          <cell r="X368" t="str">
            <v>KK7</v>
          </cell>
          <cell r="Y368">
            <v>1</v>
          </cell>
          <cell r="Z368">
            <v>2.0408163265306123</v>
          </cell>
          <cell r="AB368">
            <v>2.2594142259414225</v>
          </cell>
          <cell r="AC368">
            <v>2</v>
          </cell>
        </row>
        <row r="369">
          <cell r="S369">
            <v>13</v>
          </cell>
          <cell r="W369" t="str">
            <v>CMX250C</v>
          </cell>
          <cell r="X369" t="str">
            <v>KEN</v>
          </cell>
          <cell r="Y369">
            <v>13</v>
          </cell>
          <cell r="Z369">
            <v>0.24489795918367346</v>
          </cell>
          <cell r="AA369">
            <v>0.87136929460580914</v>
          </cell>
          <cell r="AB369">
            <v>8.5774058577405849</v>
          </cell>
          <cell r="AC369">
            <v>9</v>
          </cell>
        </row>
        <row r="370">
          <cell r="S370">
            <v>14</v>
          </cell>
          <cell r="W370" t="str">
            <v>CA125T</v>
          </cell>
          <cell r="X370" t="str">
            <v>KEB</v>
          </cell>
          <cell r="Y370">
            <v>11</v>
          </cell>
          <cell r="Z370">
            <v>1.7142857142857142</v>
          </cell>
          <cell r="AA370">
            <v>1.5767634854771784</v>
          </cell>
          <cell r="AB370">
            <v>1.6736401673640167</v>
          </cell>
          <cell r="AC370">
            <v>2</v>
          </cell>
        </row>
        <row r="371">
          <cell r="S371">
            <v>15</v>
          </cell>
          <cell r="W371" t="str">
            <v>CA250T</v>
          </cell>
          <cell r="X371" t="str">
            <v>KR3</v>
          </cell>
          <cell r="Y371">
            <v>3</v>
          </cell>
          <cell r="Z371">
            <v>4.8979591836734695</v>
          </cell>
          <cell r="AA371">
            <v>2.7385892116182573</v>
          </cell>
          <cell r="AB371">
            <v>4.01673640167364</v>
          </cell>
          <cell r="AC371">
            <v>3</v>
          </cell>
        </row>
        <row r="372">
          <cell r="S372">
            <v>16</v>
          </cell>
          <cell r="W372" t="str">
            <v>CRM250R</v>
          </cell>
          <cell r="X372" t="str">
            <v>KAE</v>
          </cell>
          <cell r="Y372">
            <v>1</v>
          </cell>
          <cell r="Z372">
            <v>15.510204081632653</v>
          </cell>
          <cell r="AA372">
            <v>9.5435684647302903</v>
          </cell>
          <cell r="AB372">
            <v>10.460251046025105</v>
          </cell>
          <cell r="AC372">
            <v>7</v>
          </cell>
        </row>
        <row r="377">
          <cell r="T377">
            <v>1</v>
          </cell>
          <cell r="W377" t="str">
            <v>XR250-K</v>
          </cell>
          <cell r="Y377">
            <v>1</v>
          </cell>
        </row>
        <row r="378">
          <cell r="T378">
            <v>2</v>
          </cell>
          <cell r="W378" t="str">
            <v>XR250-Y</v>
          </cell>
          <cell r="Y378">
            <v>1</v>
          </cell>
        </row>
        <row r="379">
          <cell r="T379">
            <v>3</v>
          </cell>
          <cell r="W379" t="str">
            <v>XR400</v>
          </cell>
          <cell r="Y379">
            <v>1</v>
          </cell>
        </row>
        <row r="380">
          <cell r="T380">
            <v>4</v>
          </cell>
          <cell r="W380" t="str">
            <v>XR600</v>
          </cell>
          <cell r="Y380">
            <v>1</v>
          </cell>
          <cell r="AA380">
            <v>6</v>
          </cell>
          <cell r="AB380">
            <v>22</v>
          </cell>
          <cell r="AC380">
            <v>25</v>
          </cell>
        </row>
        <row r="381">
          <cell r="T381">
            <v>5</v>
          </cell>
          <cell r="W381" t="str">
            <v>XR650</v>
          </cell>
          <cell r="Y381">
            <v>1</v>
          </cell>
          <cell r="AA381">
            <v>1</v>
          </cell>
          <cell r="AB381">
            <v>5</v>
          </cell>
          <cell r="AC381">
            <v>5</v>
          </cell>
        </row>
        <row r="382">
          <cell r="T382">
            <v>6</v>
          </cell>
          <cell r="W382" t="str">
            <v>XL250-K</v>
          </cell>
          <cell r="Y382">
            <v>1</v>
          </cell>
          <cell r="AB382">
            <v>1</v>
          </cell>
          <cell r="AC382">
            <v>1</v>
          </cell>
        </row>
        <row r="383">
          <cell r="T383">
            <v>7</v>
          </cell>
          <cell r="W383" t="str">
            <v>NX250</v>
          </cell>
          <cell r="Y383">
            <v>1</v>
          </cell>
          <cell r="AA383">
            <v>1</v>
          </cell>
          <cell r="AB383">
            <v>1</v>
          </cell>
          <cell r="AC383">
            <v>1</v>
          </cell>
        </row>
        <row r="384">
          <cell r="T384">
            <v>8</v>
          </cell>
          <cell r="W384" t="str">
            <v>GB250-K</v>
          </cell>
          <cell r="Y384">
            <v>1</v>
          </cell>
          <cell r="AA384">
            <v>6</v>
          </cell>
          <cell r="AB384">
            <v>8</v>
          </cell>
          <cell r="AC384">
            <v>8</v>
          </cell>
        </row>
        <row r="388">
          <cell r="S388" t="str">
            <v>１６機種６３タイプ⇒０機種０タイプ</v>
          </cell>
          <cell r="Y388">
            <v>71</v>
          </cell>
          <cell r="Z388">
            <v>0</v>
          </cell>
          <cell r="AB388">
            <v>0</v>
          </cell>
          <cell r="AC388">
            <v>0</v>
          </cell>
        </row>
        <row r="389">
          <cell r="V389" t="str">
            <v>No.3L合計</v>
          </cell>
          <cell r="Z389">
            <v>157.54285714285714</v>
          </cell>
          <cell r="AA389">
            <v>140.14937759336098</v>
          </cell>
          <cell r="AB389">
            <v>222.5564853556485</v>
          </cell>
          <cell r="AC389">
            <v>208</v>
          </cell>
          <cell r="AD389">
            <v>0</v>
          </cell>
        </row>
        <row r="390">
          <cell r="S390">
            <v>1</v>
          </cell>
          <cell r="U390">
            <v>1</v>
          </cell>
          <cell r="W390" t="str">
            <v>RT18/20/22</v>
          </cell>
          <cell r="X390" t="str">
            <v>759</v>
          </cell>
          <cell r="Y390">
            <v>42</v>
          </cell>
          <cell r="Z390">
            <v>1.7469387755102042</v>
          </cell>
          <cell r="AA390">
            <v>0.82987551867219922</v>
          </cell>
          <cell r="AB390">
            <v>1.9246861924686192</v>
          </cell>
          <cell r="AC390">
            <v>0.87449392712550611</v>
          </cell>
          <cell r="AD390">
            <v>0</v>
          </cell>
        </row>
        <row r="391">
          <cell r="S391">
            <v>2</v>
          </cell>
          <cell r="U391">
            <v>2</v>
          </cell>
          <cell r="W391" t="str">
            <v>H6522</v>
          </cell>
          <cell r="X391" t="str">
            <v>764</v>
          </cell>
          <cell r="Y391">
            <v>8</v>
          </cell>
          <cell r="Z391">
            <v>0</v>
          </cell>
          <cell r="AA391">
            <v>0</v>
          </cell>
          <cell r="AD391">
            <v>0</v>
          </cell>
        </row>
        <row r="392">
          <cell r="S392">
            <v>3</v>
          </cell>
          <cell r="U392">
            <v>3</v>
          </cell>
          <cell r="W392" t="str">
            <v>H3011</v>
          </cell>
          <cell r="X392" t="str">
            <v>763</v>
          </cell>
          <cell r="Y392">
            <v>2</v>
          </cell>
          <cell r="Z392">
            <v>2.1224489795918369</v>
          </cell>
          <cell r="AA392">
            <v>0.26556016597510373</v>
          </cell>
          <cell r="AB392">
            <v>2.3430962343096233</v>
          </cell>
          <cell r="AC392">
            <v>0.2834008097165992</v>
          </cell>
          <cell r="AD392">
            <v>0</v>
          </cell>
        </row>
        <row r="393">
          <cell r="S393">
            <v>4</v>
          </cell>
          <cell r="U393">
            <v>4</v>
          </cell>
          <cell r="W393" t="str">
            <v>TRX300EXV</v>
          </cell>
          <cell r="X393" t="str">
            <v>HM3</v>
          </cell>
          <cell r="Y393">
            <v>4</v>
          </cell>
          <cell r="Z393">
            <v>37.877551020408163</v>
          </cell>
          <cell r="AA393">
            <v>30.124481327800829</v>
          </cell>
          <cell r="AB393">
            <v>21.673640167364017</v>
          </cell>
          <cell r="AC393">
            <v>20.890688259109311</v>
          </cell>
          <cell r="AD393">
            <v>0</v>
          </cell>
        </row>
        <row r="394">
          <cell r="S394">
            <v>5</v>
          </cell>
          <cell r="U394">
            <v>5</v>
          </cell>
          <cell r="W394" t="str">
            <v>TRX90V</v>
          </cell>
          <cell r="X394" t="str">
            <v>HF7</v>
          </cell>
          <cell r="Y394">
            <v>2</v>
          </cell>
          <cell r="Z394">
            <v>20.8</v>
          </cell>
          <cell r="AA394">
            <v>4.4979253112033195</v>
          </cell>
          <cell r="AB394">
            <v>12.92887029288703</v>
          </cell>
          <cell r="AC394">
            <v>12.510121457489879</v>
          </cell>
          <cell r="AD394">
            <v>0</v>
          </cell>
        </row>
        <row r="395">
          <cell r="S395">
            <v>6</v>
          </cell>
          <cell r="U395">
            <v>6</v>
          </cell>
          <cell r="W395" t="str">
            <v>NJ50MDR</v>
          </cell>
          <cell r="X395" t="str">
            <v>GG2</v>
          </cell>
          <cell r="Y395">
            <v>5</v>
          </cell>
          <cell r="Z395">
            <v>24.897959183673468</v>
          </cell>
          <cell r="AA395">
            <v>24.149377593360995</v>
          </cell>
          <cell r="AB395">
            <v>27.196652719665273</v>
          </cell>
          <cell r="AC395">
            <v>24.696356275303643</v>
          </cell>
          <cell r="AD395">
            <v>25.925925925925927</v>
          </cell>
        </row>
        <row r="396">
          <cell r="S396">
            <v>7</v>
          </cell>
          <cell r="U396">
            <v>7</v>
          </cell>
          <cell r="W396" t="str">
            <v>TB50P</v>
          </cell>
          <cell r="X396" t="str">
            <v>GM6</v>
          </cell>
          <cell r="Y396">
            <v>2</v>
          </cell>
          <cell r="Z396">
            <v>14.285714285714286</v>
          </cell>
          <cell r="AA396">
            <v>14.439834024896266</v>
          </cell>
          <cell r="AB396">
            <v>14.644351464435147</v>
          </cell>
          <cell r="AC396">
            <v>14.17004048582996</v>
          </cell>
          <cell r="AD396">
            <v>12.345679012345679</v>
          </cell>
        </row>
        <row r="397">
          <cell r="S397">
            <v>8</v>
          </cell>
          <cell r="U397">
            <v>8</v>
          </cell>
          <cell r="W397" t="str">
            <v>TC50S/V</v>
          </cell>
          <cell r="X397" t="str">
            <v>GAG</v>
          </cell>
          <cell r="Y397">
            <v>4</v>
          </cell>
          <cell r="Z397">
            <v>24.081632653061224</v>
          </cell>
          <cell r="AA397">
            <v>23.651452282157678</v>
          </cell>
          <cell r="AB397">
            <v>23.84937238493724</v>
          </cell>
          <cell r="AC397">
            <v>21.457489878542511</v>
          </cell>
          <cell r="AD397">
            <v>16.460905349794238</v>
          </cell>
        </row>
        <row r="398">
          <cell r="S398">
            <v>9</v>
          </cell>
          <cell r="U398">
            <v>9</v>
          </cell>
          <cell r="W398" t="str">
            <v>CN250R</v>
          </cell>
          <cell r="X398" t="str">
            <v>KS4</v>
          </cell>
          <cell r="Y398">
            <v>8</v>
          </cell>
          <cell r="Z398">
            <v>15.591836734693878</v>
          </cell>
          <cell r="AA398">
            <v>16.331950207468878</v>
          </cell>
          <cell r="AB398">
            <v>12.05020920502092</v>
          </cell>
          <cell r="AC398">
            <v>13.117408906882591</v>
          </cell>
          <cell r="AD398">
            <v>12.592592592592593</v>
          </cell>
        </row>
        <row r="399">
          <cell r="U399">
            <v>1</v>
          </cell>
          <cell r="W399" t="str">
            <v>XR250-K</v>
          </cell>
          <cell r="Y399">
            <v>1</v>
          </cell>
          <cell r="AA399">
            <v>17</v>
          </cell>
          <cell r="AB399">
            <v>23</v>
          </cell>
          <cell r="AC399">
            <v>16</v>
          </cell>
        </row>
        <row r="400">
          <cell r="U400">
            <v>2</v>
          </cell>
          <cell r="W400" t="str">
            <v>XR250-Y</v>
          </cell>
          <cell r="Y400">
            <v>1</v>
          </cell>
          <cell r="AA400">
            <v>10</v>
          </cell>
          <cell r="AB400">
            <v>15</v>
          </cell>
          <cell r="AC400">
            <v>16</v>
          </cell>
        </row>
        <row r="401">
          <cell r="U401">
            <v>3</v>
          </cell>
          <cell r="W401" t="str">
            <v>XR400</v>
          </cell>
          <cell r="Y401">
            <v>1</v>
          </cell>
          <cell r="AA401">
            <v>24</v>
          </cell>
          <cell r="AB401">
            <v>26</v>
          </cell>
          <cell r="AC401">
            <v>22</v>
          </cell>
        </row>
        <row r="403">
          <cell r="S403">
            <v>10</v>
          </cell>
          <cell r="W403" t="str">
            <v>SCX50/90R</v>
          </cell>
          <cell r="X403" t="str">
            <v>GBB/GBE(有)</v>
          </cell>
          <cell r="Y403">
            <v>5</v>
          </cell>
          <cell r="Z403">
            <v>7.6734693877551017</v>
          </cell>
          <cell r="AA403">
            <v>4.7302904564315353</v>
          </cell>
          <cell r="AB403">
            <v>7.02928870292887</v>
          </cell>
          <cell r="AC403">
            <v>6.3967611336032393</v>
          </cell>
          <cell r="AD403">
            <v>7</v>
          </cell>
        </row>
        <row r="404">
          <cell r="W404" t="str">
            <v>SCX50/90S</v>
          </cell>
          <cell r="X404" t="str">
            <v>GBB/GBE(無)</v>
          </cell>
          <cell r="Y404">
            <v>1</v>
          </cell>
          <cell r="Z404">
            <v>4.9551020408163264</v>
          </cell>
          <cell r="AA404">
            <v>2.5726141078838176</v>
          </cell>
          <cell r="AB404">
            <v>5.3974895397489542</v>
          </cell>
          <cell r="AC404">
            <v>3.1983805668016196</v>
          </cell>
          <cell r="AD404">
            <v>0</v>
          </cell>
        </row>
        <row r="405">
          <cell r="S405">
            <v>11</v>
          </cell>
          <cell r="W405" t="str">
            <v>CH250R</v>
          </cell>
          <cell r="X405" t="str">
            <v>KAB</v>
          </cell>
          <cell r="Y405">
            <v>3</v>
          </cell>
          <cell r="Z405">
            <v>5.4693877551020407</v>
          </cell>
          <cell r="AA405">
            <v>5.7759336099585061</v>
          </cell>
          <cell r="AB405">
            <v>6.6108786610878658</v>
          </cell>
          <cell r="AC405">
            <v>6.283400809716599</v>
          </cell>
        </row>
        <row r="406">
          <cell r="S406">
            <v>12</v>
          </cell>
          <cell r="W406" t="str">
            <v>CHA125S</v>
          </cell>
          <cell r="X406" t="str">
            <v>KCW</v>
          </cell>
          <cell r="Y406">
            <v>2</v>
          </cell>
          <cell r="Z406">
            <v>27.591836734693878</v>
          </cell>
          <cell r="AA406">
            <v>17.593360995850624</v>
          </cell>
          <cell r="AB406">
            <v>21.338912133891213</v>
          </cell>
          <cell r="AC406">
            <v>19.838056680161944</v>
          </cell>
        </row>
        <row r="408">
          <cell r="S408" t="str">
            <v>１２機種８７タイプ⇒９機種７７タイプ</v>
          </cell>
          <cell r="Y408">
            <v>91</v>
          </cell>
        </row>
        <row r="409">
          <cell r="V409" t="str">
            <v>No.4L合計</v>
          </cell>
          <cell r="Z409">
            <v>187.0938775510204</v>
          </cell>
          <cell r="AA409">
            <v>195.96265560165978</v>
          </cell>
          <cell r="AB409">
            <v>220.9874476987448</v>
          </cell>
          <cell r="AC409">
            <v>197.7165991902834</v>
          </cell>
          <cell r="AD409">
            <v>74.325102880658434</v>
          </cell>
        </row>
        <row r="411">
          <cell r="V411" t="str">
            <v>生産台数合計</v>
          </cell>
          <cell r="Z411">
            <v>3239.9346938685712</v>
          </cell>
          <cell r="AA411">
            <v>2819.0580912828632</v>
          </cell>
          <cell r="AB411">
            <v>3192.866108786151</v>
          </cell>
          <cell r="AC411">
            <v>2893.1902833970044</v>
          </cell>
          <cell r="AD411">
            <v>3059.497942385934</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enents (2)"/>
      <sheetName val="KEY-(PIS)2003"/>
      <sheetName val="MONTHLY BUDGET"/>
      <sheetName val="new-summ"/>
      <sheetName val="NSV-PPCR"/>
      <sheetName val="index-bud"/>
      <sheetName val="Sheet2"/>
      <sheetName val="CAP"/>
      <sheetName val="HO EXP"/>
      <sheetName val="NAR-PIN"/>
      <sheetName val="SCRAP-PIN"/>
      <sheetName val="KEY-(PIN)2003"/>
      <sheetName val="KEY-(PIN)2002 (2)"/>
      <sheetName val="SCRAP-PISTON"/>
      <sheetName val="NSVPPCR -SPL-CHECK"/>
      <sheetName val="CHIPS SUMM."/>
      <sheetName val="NAR-PISTON"/>
      <sheetName val="CHECK-NSV(N03S)"/>
      <sheetName val="NGPIN (2)"/>
      <sheetName val="Sheet1"/>
      <sheetName val="PAR (2)"/>
      <sheetName val="PAR"/>
      <sheetName val="KEY-(PIS)NEW JULY RATE-DD"/>
      <sheetName val="NSV -UPTOJULY-PROD-DD"/>
      <sheetName val="OTHER INCOME"/>
      <sheetName val="INCOME -DET"/>
      <sheetName val="compenents"/>
      <sheetName val="Nsv-Avg..Rate"/>
      <sheetName val="keypis"/>
      <sheetName val="compenents_(2)"/>
      <sheetName val="MONTHLY_BUDGET"/>
      <sheetName val="HO_EXP"/>
      <sheetName val="KEY-(PIN)2002_(2)"/>
      <sheetName val="NSVPPCR_-SPL-CHECK"/>
      <sheetName val="CHIPS_SUMM_"/>
      <sheetName val="NGPIN_(2)"/>
      <sheetName val="PAR_(2)"/>
      <sheetName val="KEY-(PIS)NEW_JULY_RATE-DD"/>
      <sheetName val="NSV_-UPTOJULY-PROD-DD"/>
      <sheetName val="OTHER_INCOME"/>
      <sheetName val="INCOME_-DET"/>
      <sheetName val="Nsv-Avg__Rate"/>
      <sheetName val="compenents_(2)1"/>
      <sheetName val="MONTHLY_BUDGET1"/>
      <sheetName val="HO_EXP1"/>
      <sheetName val="KEY-(PIN)2002_(2)1"/>
      <sheetName val="NSVPPCR_-SPL-CHECK1"/>
      <sheetName val="CHIPS_SUMM_1"/>
      <sheetName val="NGPIN_(2)1"/>
      <sheetName val="PAR_(2)1"/>
      <sheetName val="KEY-(PIS)NEW_JULY_RATE-DD1"/>
      <sheetName val="NSV_-UPTOJULY-PROD-DD1"/>
      <sheetName val="OTHER_INCOME1"/>
      <sheetName val="INCOME_-DET1"/>
      <sheetName val="Nsv-Avg__Rate1"/>
    </sheetNames>
    <sheetDataSet>
      <sheetData sheetId="0" refreshError="1"/>
      <sheetData sheetId="1" refreshError="1">
        <row r="10">
          <cell r="B10">
            <v>104</v>
          </cell>
          <cell r="C10" t="str">
            <v>Bajaj Cub Mod.</v>
          </cell>
          <cell r="D10" t="str">
            <v>TIN</v>
          </cell>
          <cell r="F10" t="str">
            <v>PMS-I</v>
          </cell>
          <cell r="G10">
            <v>138</v>
          </cell>
          <cell r="H10" t="str">
            <v>M/C</v>
          </cell>
          <cell r="I10">
            <v>3.2</v>
          </cell>
          <cell r="J10">
            <v>5</v>
          </cell>
          <cell r="O10">
            <v>0.187</v>
          </cell>
          <cell r="P10">
            <v>0.105</v>
          </cell>
          <cell r="R10">
            <v>0.01</v>
          </cell>
          <cell r="S10">
            <v>2</v>
          </cell>
          <cell r="W10">
            <v>0.84</v>
          </cell>
          <cell r="Z10">
            <v>5.4</v>
          </cell>
          <cell r="AA10">
            <v>4.4000000000000004</v>
          </cell>
          <cell r="AB10">
            <v>5.03</v>
          </cell>
          <cell r="AC10">
            <v>4.03</v>
          </cell>
          <cell r="AD10">
            <v>1</v>
          </cell>
          <cell r="AE10" t="str">
            <v>BW</v>
          </cell>
          <cell r="AF10" t="str">
            <v>NRC</v>
          </cell>
          <cell r="AG10">
            <v>1</v>
          </cell>
          <cell r="AK10" t="str">
            <v>1-NRC</v>
          </cell>
          <cell r="AL10" t="str">
            <v>BW</v>
          </cell>
          <cell r="AN10">
            <v>104</v>
          </cell>
          <cell r="AO10" t="str">
            <v>mp</v>
          </cell>
          <cell r="AP10" t="str">
            <v>Bajaj Cub Mod.</v>
          </cell>
          <cell r="AQ10">
            <v>82.26</v>
          </cell>
          <cell r="AR10">
            <v>18.079999999999998</v>
          </cell>
          <cell r="AS10">
            <v>1.2</v>
          </cell>
          <cell r="AT10">
            <v>101.54</v>
          </cell>
          <cell r="AU10">
            <v>87.78</v>
          </cell>
          <cell r="AV10">
            <v>19.29</v>
          </cell>
          <cell r="AW10">
            <v>1.28</v>
          </cell>
          <cell r="AX10">
            <v>108.35</v>
          </cell>
          <cell r="BB10">
            <v>0</v>
          </cell>
          <cell r="BF10">
            <v>0</v>
          </cell>
          <cell r="BG10">
            <v>272.08</v>
          </cell>
          <cell r="BJ10">
            <v>272.08</v>
          </cell>
          <cell r="BL10">
            <v>204.22</v>
          </cell>
          <cell r="BM10">
            <v>0</v>
          </cell>
          <cell r="BN10">
            <v>0</v>
          </cell>
          <cell r="BO10">
            <v>204.22</v>
          </cell>
          <cell r="BP10">
            <v>0</v>
          </cell>
          <cell r="BQ10">
            <v>204.22</v>
          </cell>
          <cell r="BR10">
            <v>0</v>
          </cell>
          <cell r="BS10">
            <v>0</v>
          </cell>
          <cell r="BT10">
            <v>269.72000000000003</v>
          </cell>
          <cell r="BU10">
            <v>269.72000000000003</v>
          </cell>
          <cell r="BX10">
            <v>269.72000000000003</v>
          </cell>
          <cell r="BY10">
            <v>269.72000000000003</v>
          </cell>
          <cell r="CA10">
            <v>67.86</v>
          </cell>
          <cell r="CB10">
            <v>17.5</v>
          </cell>
          <cell r="CC10">
            <v>67.86</v>
          </cell>
          <cell r="CD10">
            <v>-65.500000000000028</v>
          </cell>
          <cell r="CL10">
            <v>5.2</v>
          </cell>
          <cell r="CM10">
            <v>4.4000000000000004</v>
          </cell>
        </row>
        <row r="11">
          <cell r="B11">
            <v>106</v>
          </cell>
          <cell r="C11" t="str">
            <v>Rajdoot</v>
          </cell>
          <cell r="D11" t="str">
            <v>TIN</v>
          </cell>
          <cell r="F11" t="str">
            <v>PMS-I</v>
          </cell>
          <cell r="G11">
            <v>138</v>
          </cell>
          <cell r="H11" t="str">
            <v>M/C</v>
          </cell>
          <cell r="I11">
            <v>3.3</v>
          </cell>
          <cell r="J11">
            <v>4.5999999999999996</v>
          </cell>
          <cell r="O11">
            <v>0.307</v>
          </cell>
          <cell r="P11">
            <v>0.184</v>
          </cell>
          <cell r="R11">
            <v>1.2E-2</v>
          </cell>
          <cell r="S11">
            <v>2</v>
          </cell>
          <cell r="W11">
            <v>1.08</v>
          </cell>
          <cell r="Z11">
            <v>2.6</v>
          </cell>
          <cell r="AA11">
            <v>5.6</v>
          </cell>
          <cell r="AB11">
            <v>2.23</v>
          </cell>
          <cell r="AC11">
            <v>5.2299999999999995</v>
          </cell>
          <cell r="AD11">
            <v>1</v>
          </cell>
          <cell r="AE11" t="str">
            <v>BW</v>
          </cell>
          <cell r="AF11" t="str">
            <v>NRC</v>
          </cell>
          <cell r="AG11">
            <v>1</v>
          </cell>
          <cell r="AK11" t="str">
            <v>1-NRC</v>
          </cell>
          <cell r="AL11" t="str">
            <v>BW</v>
          </cell>
          <cell r="AN11">
            <v>106</v>
          </cell>
          <cell r="AO11" t="str">
            <v>mp</v>
          </cell>
          <cell r="AP11" t="str">
            <v>Rajdoot</v>
          </cell>
          <cell r="AT11">
            <v>0</v>
          </cell>
          <cell r="AU11">
            <v>170.64</v>
          </cell>
          <cell r="AV11">
            <v>25.6</v>
          </cell>
          <cell r="AW11">
            <v>3.86</v>
          </cell>
          <cell r="AX11">
            <v>200.1</v>
          </cell>
          <cell r="BB11">
            <v>0</v>
          </cell>
          <cell r="BF11">
            <v>0</v>
          </cell>
          <cell r="BG11">
            <v>253.17</v>
          </cell>
          <cell r="BJ11">
            <v>253.17</v>
          </cell>
          <cell r="BL11">
            <v>223.83</v>
          </cell>
          <cell r="BM11">
            <v>0</v>
          </cell>
          <cell r="BN11">
            <v>0</v>
          </cell>
          <cell r="BO11">
            <v>223.83</v>
          </cell>
          <cell r="BP11">
            <v>0</v>
          </cell>
          <cell r="BQ11">
            <v>223.83</v>
          </cell>
          <cell r="BR11">
            <v>0</v>
          </cell>
          <cell r="BS11">
            <v>0</v>
          </cell>
          <cell r="BT11">
            <v>250.97</v>
          </cell>
          <cell r="BU11">
            <v>250.97</v>
          </cell>
          <cell r="BW11">
            <v>0</v>
          </cell>
          <cell r="BX11">
            <v>250.97</v>
          </cell>
          <cell r="BY11">
            <v>250.97</v>
          </cell>
          <cell r="CA11">
            <v>29.34</v>
          </cell>
          <cell r="CB11">
            <v>17.5</v>
          </cell>
          <cell r="CC11">
            <v>29.34</v>
          </cell>
          <cell r="CD11">
            <v>-27.139999999999986</v>
          </cell>
          <cell r="CL11">
            <v>2.5</v>
          </cell>
          <cell r="CM11">
            <v>5.6</v>
          </cell>
        </row>
        <row r="12">
          <cell r="B12">
            <v>107</v>
          </cell>
          <cell r="C12" t="str">
            <v>Classic 5 Port</v>
          </cell>
          <cell r="D12" t="str">
            <v>TIN</v>
          </cell>
          <cell r="F12" t="str">
            <v>PMS-II</v>
          </cell>
          <cell r="G12">
            <v>244</v>
          </cell>
          <cell r="H12" t="str">
            <v>M/C</v>
          </cell>
          <cell r="I12">
            <v>8.8000000000000007</v>
          </cell>
          <cell r="J12">
            <v>5.5</v>
          </cell>
          <cell r="O12">
            <v>0.30599999999999999</v>
          </cell>
          <cell r="P12">
            <v>0.151</v>
          </cell>
          <cell r="R12">
            <v>8.9999999999999993E-3</v>
          </cell>
          <cell r="S12">
            <v>2</v>
          </cell>
          <cell r="W12">
            <v>0.92</v>
          </cell>
          <cell r="Z12">
            <v>13.33</v>
          </cell>
          <cell r="AA12">
            <v>5.48</v>
          </cell>
          <cell r="AB12">
            <v>12.96</v>
          </cell>
          <cell r="AC12">
            <v>5.1100000000000003</v>
          </cell>
          <cell r="AD12">
            <v>6</v>
          </cell>
          <cell r="AE12" t="str">
            <v>BW-II</v>
          </cell>
          <cell r="AF12" t="str">
            <v>NRC</v>
          </cell>
          <cell r="AG12">
            <v>1</v>
          </cell>
          <cell r="AK12" t="str">
            <v>1-NRC</v>
          </cell>
          <cell r="AL12" t="str">
            <v>BW</v>
          </cell>
          <cell r="AN12">
            <v>107</v>
          </cell>
          <cell r="AO12" t="str">
            <v>mp</v>
          </cell>
          <cell r="AP12" t="str">
            <v>Classic 5 Port</v>
          </cell>
          <cell r="AQ12">
            <v>108.12</v>
          </cell>
          <cell r="AR12">
            <v>19.73</v>
          </cell>
          <cell r="AS12">
            <v>1.1599999999999999</v>
          </cell>
          <cell r="AT12">
            <v>129.01</v>
          </cell>
          <cell r="AU12">
            <v>118.93</v>
          </cell>
          <cell r="AV12">
            <v>21.7</v>
          </cell>
          <cell r="AW12">
            <v>1.28</v>
          </cell>
          <cell r="AX12">
            <v>141.91</v>
          </cell>
          <cell r="BB12">
            <v>0</v>
          </cell>
          <cell r="BC12">
            <v>133.01</v>
          </cell>
          <cell r="BD12">
            <v>13.16</v>
          </cell>
          <cell r="BE12">
            <v>1.88</v>
          </cell>
          <cell r="BF12">
            <v>148.04999999999998</v>
          </cell>
          <cell r="BG12">
            <v>234.16</v>
          </cell>
          <cell r="BJ12">
            <v>234.16</v>
          </cell>
          <cell r="BL12">
            <v>182.16</v>
          </cell>
          <cell r="BM12">
            <v>0</v>
          </cell>
          <cell r="BN12">
            <v>0</v>
          </cell>
          <cell r="BO12">
            <v>182.16</v>
          </cell>
          <cell r="BP12">
            <v>0</v>
          </cell>
          <cell r="BQ12">
            <v>182.16</v>
          </cell>
          <cell r="BR12">
            <v>0</v>
          </cell>
          <cell r="BS12">
            <v>0</v>
          </cell>
          <cell r="BT12">
            <v>232.07</v>
          </cell>
          <cell r="BU12">
            <v>232.07</v>
          </cell>
          <cell r="BX12">
            <v>232.07</v>
          </cell>
          <cell r="BY12">
            <v>232.07</v>
          </cell>
          <cell r="CA12">
            <v>52</v>
          </cell>
          <cell r="CB12">
            <v>17.5</v>
          </cell>
          <cell r="CC12">
            <v>52</v>
          </cell>
          <cell r="CD12">
            <v>-49.91</v>
          </cell>
          <cell r="CL12">
            <v>13.33</v>
          </cell>
          <cell r="CM12">
            <v>5.48</v>
          </cell>
        </row>
        <row r="13">
          <cell r="B13">
            <v>108</v>
          </cell>
          <cell r="C13" t="str">
            <v>BAJAJ COMMERICAL</v>
          </cell>
          <cell r="D13" t="str">
            <v>TIN</v>
          </cell>
          <cell r="F13" t="str">
            <v>PMS-I</v>
          </cell>
          <cell r="G13">
            <v>138</v>
          </cell>
          <cell r="H13" t="str">
            <v>M/C</v>
          </cell>
          <cell r="I13">
            <v>4.4000000000000004</v>
          </cell>
          <cell r="J13">
            <v>4</v>
          </cell>
          <cell r="O13">
            <v>0.30499999999999999</v>
          </cell>
          <cell r="P13">
            <v>0.16200000000000001</v>
          </cell>
          <cell r="R13">
            <v>1.2E-2</v>
          </cell>
          <cell r="S13">
            <v>2</v>
          </cell>
          <cell r="W13">
            <v>0.92</v>
          </cell>
          <cell r="X13" t="str">
            <v>.</v>
          </cell>
          <cell r="Z13">
            <v>5.7</v>
          </cell>
          <cell r="AA13">
            <v>9.6999999999999993</v>
          </cell>
          <cell r="AB13">
            <v>5.33</v>
          </cell>
          <cell r="AC13">
            <v>9.33</v>
          </cell>
          <cell r="AD13">
            <v>1</v>
          </cell>
          <cell r="AE13" t="str">
            <v>BW</v>
          </cell>
          <cell r="AF13" t="str">
            <v>NRC</v>
          </cell>
          <cell r="AG13">
            <v>1</v>
          </cell>
          <cell r="AK13" t="str">
            <v>1-NRC</v>
          </cell>
          <cell r="AL13" t="str">
            <v>BW</v>
          </cell>
          <cell r="AN13">
            <v>108</v>
          </cell>
          <cell r="AO13" t="str">
            <v>mp</v>
          </cell>
          <cell r="AP13" t="str">
            <v>BAJAJ COMMERICAL</v>
          </cell>
          <cell r="AT13">
            <v>0</v>
          </cell>
          <cell r="AU13">
            <v>95.79</v>
          </cell>
          <cell r="AV13">
            <v>21.7</v>
          </cell>
          <cell r="AW13">
            <v>1.28</v>
          </cell>
          <cell r="AX13">
            <v>118.77000000000001</v>
          </cell>
          <cell r="BB13">
            <v>0</v>
          </cell>
          <cell r="BF13">
            <v>0</v>
          </cell>
          <cell r="BG13">
            <v>144.12</v>
          </cell>
          <cell r="BH13">
            <v>28.56</v>
          </cell>
          <cell r="BI13">
            <v>2.21</v>
          </cell>
          <cell r="BJ13">
            <v>174.89000000000001</v>
          </cell>
          <cell r="BL13">
            <v>116.99</v>
          </cell>
          <cell r="BM13">
            <v>28.56</v>
          </cell>
          <cell r="BN13">
            <v>2.21</v>
          </cell>
          <cell r="BO13">
            <v>147.76</v>
          </cell>
          <cell r="BP13">
            <v>0</v>
          </cell>
          <cell r="BQ13">
            <v>147.76</v>
          </cell>
          <cell r="BR13">
            <v>0</v>
          </cell>
          <cell r="BS13">
            <v>0</v>
          </cell>
          <cell r="CB13">
            <v>17.5</v>
          </cell>
          <cell r="CC13">
            <v>27.13</v>
          </cell>
          <cell r="CL13">
            <v>9.6999999999999993</v>
          </cell>
          <cell r="CM13">
            <v>5.7</v>
          </cell>
        </row>
        <row r="14">
          <cell r="B14">
            <v>109</v>
          </cell>
          <cell r="C14" t="str">
            <v>Bajaj Chetak</v>
          </cell>
          <cell r="D14" t="str">
            <v>TIN</v>
          </cell>
          <cell r="F14" t="str">
            <v>PMS-I</v>
          </cell>
          <cell r="G14">
            <v>138</v>
          </cell>
          <cell r="H14" t="str">
            <v>M/C</v>
          </cell>
          <cell r="I14">
            <v>3.9</v>
          </cell>
          <cell r="J14">
            <v>3.7</v>
          </cell>
          <cell r="O14">
            <v>0.29499999999999998</v>
          </cell>
          <cell r="P14">
            <v>0.16200000000000001</v>
          </cell>
          <cell r="R14">
            <v>1.2E-2</v>
          </cell>
          <cell r="S14">
            <v>2</v>
          </cell>
          <cell r="W14">
            <v>0.92</v>
          </cell>
          <cell r="Z14">
            <v>5.5</v>
          </cell>
          <cell r="AA14">
            <v>4.2</v>
          </cell>
          <cell r="AB14">
            <v>5.13</v>
          </cell>
          <cell r="AC14">
            <v>3.83</v>
          </cell>
          <cell r="AD14">
            <v>1</v>
          </cell>
          <cell r="AE14" t="str">
            <v>BW</v>
          </cell>
          <cell r="AF14" t="str">
            <v>NRC</v>
          </cell>
          <cell r="AG14">
            <v>1</v>
          </cell>
          <cell r="AK14" t="str">
            <v>1-NRC</v>
          </cell>
          <cell r="AL14" t="str">
            <v>BW</v>
          </cell>
          <cell r="AN14">
            <v>109</v>
          </cell>
          <cell r="AO14" t="str">
            <v>mp</v>
          </cell>
          <cell r="AP14" t="str">
            <v>Bajaj Chetak</v>
          </cell>
          <cell r="AQ14">
            <v>87</v>
          </cell>
          <cell r="AR14">
            <v>19.73</v>
          </cell>
          <cell r="AS14">
            <v>1.1599999999999999</v>
          </cell>
          <cell r="AT14">
            <v>107.89</v>
          </cell>
          <cell r="AU14">
            <v>95.7</v>
          </cell>
          <cell r="AV14">
            <v>21.7</v>
          </cell>
          <cell r="AW14">
            <v>1.28</v>
          </cell>
          <cell r="AX14">
            <v>118.68</v>
          </cell>
          <cell r="BB14">
            <v>0</v>
          </cell>
          <cell r="BF14">
            <v>0</v>
          </cell>
          <cell r="BG14">
            <v>202.92</v>
          </cell>
          <cell r="BJ14">
            <v>202.92</v>
          </cell>
          <cell r="BL14">
            <v>175.79</v>
          </cell>
          <cell r="BM14">
            <v>0</v>
          </cell>
          <cell r="BN14">
            <v>0</v>
          </cell>
          <cell r="BO14">
            <v>175.79</v>
          </cell>
          <cell r="BP14">
            <v>0</v>
          </cell>
          <cell r="BQ14">
            <v>175.79</v>
          </cell>
          <cell r="BR14">
            <v>0</v>
          </cell>
          <cell r="BS14">
            <v>0</v>
          </cell>
          <cell r="BT14">
            <v>201.13</v>
          </cell>
          <cell r="BU14">
            <v>201.13</v>
          </cell>
          <cell r="BX14">
            <v>201.13</v>
          </cell>
          <cell r="BY14">
            <v>201.13</v>
          </cell>
          <cell r="CA14">
            <v>27.13</v>
          </cell>
          <cell r="CB14">
            <v>17.5</v>
          </cell>
          <cell r="CC14">
            <v>27.13</v>
          </cell>
          <cell r="CD14">
            <v>-25.340000000000003</v>
          </cell>
          <cell r="CL14">
            <v>5.4</v>
          </cell>
          <cell r="CM14">
            <v>4.4000000000000004</v>
          </cell>
        </row>
        <row r="15">
          <cell r="B15">
            <v>114</v>
          </cell>
          <cell r="C15" t="str">
            <v>Bajaj M-50</v>
          </cell>
          <cell r="F15" t="str">
            <v>PMS-I</v>
          </cell>
          <cell r="G15">
            <v>138</v>
          </cell>
          <cell r="H15" t="str">
            <v>M/C</v>
          </cell>
          <cell r="I15">
            <v>1.2</v>
          </cell>
          <cell r="J15">
            <v>5.0999999999999996</v>
          </cell>
          <cell r="O15">
            <v>0.1</v>
          </cell>
          <cell r="P15">
            <v>6.2E-2</v>
          </cell>
          <cell r="R15">
            <v>4.0000000000000001E-3</v>
          </cell>
          <cell r="S15">
            <v>2</v>
          </cell>
          <cell r="W15">
            <v>0.68</v>
          </cell>
          <cell r="Z15">
            <v>0.9</v>
          </cell>
          <cell r="AA15">
            <v>6.5</v>
          </cell>
          <cell r="AB15">
            <v>0.53</v>
          </cell>
          <cell r="AC15">
            <v>6.13</v>
          </cell>
          <cell r="AD15">
            <v>1</v>
          </cell>
          <cell r="AE15" t="str">
            <v>BW</v>
          </cell>
          <cell r="AF15" t="str">
            <v>NRC</v>
          </cell>
          <cell r="AG15">
            <v>1</v>
          </cell>
          <cell r="AK15" t="str">
            <v>1-NRC</v>
          </cell>
          <cell r="AL15" t="str">
            <v>BW</v>
          </cell>
          <cell r="AN15">
            <v>114</v>
          </cell>
          <cell r="AO15" t="str">
            <v>mp</v>
          </cell>
          <cell r="AP15" t="str">
            <v>Bajaj M-50</v>
          </cell>
          <cell r="AQ15">
            <v>86</v>
          </cell>
          <cell r="AR15">
            <v>18</v>
          </cell>
          <cell r="AT15">
            <v>104</v>
          </cell>
          <cell r="AU15">
            <v>79.150000000000006</v>
          </cell>
          <cell r="AV15">
            <v>19.8</v>
          </cell>
          <cell r="AW15">
            <v>1.32</v>
          </cell>
          <cell r="AX15">
            <v>100.27000000000001</v>
          </cell>
          <cell r="BB15">
            <v>0</v>
          </cell>
          <cell r="BF15">
            <v>0</v>
          </cell>
          <cell r="BG15">
            <v>209.48</v>
          </cell>
          <cell r="BJ15">
            <v>209.48</v>
          </cell>
          <cell r="BL15">
            <v>167.63</v>
          </cell>
          <cell r="BM15">
            <v>0</v>
          </cell>
          <cell r="BN15">
            <v>0</v>
          </cell>
          <cell r="BO15">
            <v>167.63</v>
          </cell>
          <cell r="BP15">
            <v>0</v>
          </cell>
          <cell r="BQ15">
            <v>167.63</v>
          </cell>
          <cell r="BR15">
            <v>0</v>
          </cell>
          <cell r="BS15">
            <v>0</v>
          </cell>
          <cell r="BT15">
            <v>207.64</v>
          </cell>
          <cell r="BU15">
            <v>207.64</v>
          </cell>
          <cell r="BX15">
            <v>207.64</v>
          </cell>
          <cell r="BY15">
            <v>207.64</v>
          </cell>
          <cell r="CA15">
            <v>41.85</v>
          </cell>
          <cell r="CB15">
            <v>17.5</v>
          </cell>
          <cell r="CC15">
            <v>41.85</v>
          </cell>
          <cell r="CD15">
            <v>-40.009999999999991</v>
          </cell>
          <cell r="CL15">
            <v>0.9</v>
          </cell>
          <cell r="CM15">
            <v>6.5</v>
          </cell>
        </row>
        <row r="16">
          <cell r="B16">
            <v>118</v>
          </cell>
          <cell r="C16" t="str">
            <v>Eliminator</v>
          </cell>
          <cell r="F16" t="str">
            <v>PMS-I</v>
          </cell>
          <cell r="G16">
            <v>124</v>
          </cell>
          <cell r="H16" t="str">
            <v>M/C</v>
          </cell>
          <cell r="I16">
            <v>3</v>
          </cell>
          <cell r="J16">
            <v>6.5</v>
          </cell>
          <cell r="O16">
            <v>0.22</v>
          </cell>
          <cell r="P16">
            <v>0.129</v>
          </cell>
          <cell r="R16">
            <v>4.0000000000000001E-3</v>
          </cell>
          <cell r="S16">
            <v>0</v>
          </cell>
          <cell r="W16">
            <v>1.1599999999999999</v>
          </cell>
          <cell r="Z16">
            <v>5</v>
          </cell>
          <cell r="AA16">
            <v>5</v>
          </cell>
          <cell r="AB16">
            <v>4.63</v>
          </cell>
          <cell r="AC16">
            <v>4.63</v>
          </cell>
          <cell r="AD16">
            <v>1</v>
          </cell>
          <cell r="AE16" t="str">
            <v>BW</v>
          </cell>
          <cell r="AF16" t="str">
            <v>NRC</v>
          </cell>
          <cell r="AG16">
            <v>1</v>
          </cell>
          <cell r="AK16" t="str">
            <v>1-NRC</v>
          </cell>
          <cell r="AL16" t="str">
            <v>BW</v>
          </cell>
          <cell r="AN16">
            <v>118</v>
          </cell>
          <cell r="AP16" t="str">
            <v>Eliminator</v>
          </cell>
          <cell r="AQ16">
            <v>107</v>
          </cell>
          <cell r="AR16">
            <v>21</v>
          </cell>
          <cell r="AS16">
            <v>2</v>
          </cell>
          <cell r="AT16">
            <v>130</v>
          </cell>
          <cell r="AX16">
            <v>0</v>
          </cell>
          <cell r="BB16">
            <v>0</v>
          </cell>
          <cell r="BF16">
            <v>0</v>
          </cell>
          <cell r="BG16">
            <v>0</v>
          </cell>
          <cell r="BH16">
            <v>0</v>
          </cell>
          <cell r="BI16">
            <v>0</v>
          </cell>
          <cell r="BJ16">
            <v>0</v>
          </cell>
          <cell r="BL16">
            <v>0</v>
          </cell>
          <cell r="BM16">
            <v>0</v>
          </cell>
          <cell r="BN16">
            <v>0</v>
          </cell>
          <cell r="BO16">
            <v>0</v>
          </cell>
          <cell r="BP16">
            <v>0</v>
          </cell>
          <cell r="BQ16">
            <v>0</v>
          </cell>
          <cell r="BR16">
            <v>0</v>
          </cell>
          <cell r="BS16">
            <v>0</v>
          </cell>
          <cell r="BT16">
            <v>0</v>
          </cell>
          <cell r="BX16">
            <v>0</v>
          </cell>
          <cell r="BY16">
            <v>0</v>
          </cell>
          <cell r="CB16">
            <v>17.5</v>
          </cell>
          <cell r="CC16">
            <v>0</v>
          </cell>
          <cell r="CD16">
            <v>0</v>
          </cell>
          <cell r="CL16">
            <v>5</v>
          </cell>
          <cell r="CM16">
            <v>5</v>
          </cell>
        </row>
        <row r="17">
          <cell r="B17">
            <v>119</v>
          </cell>
          <cell r="C17" t="str">
            <v>Vespa 150 NV Old.</v>
          </cell>
          <cell r="D17" t="str">
            <v>TIN</v>
          </cell>
          <cell r="F17" t="str">
            <v>PMS-I</v>
          </cell>
          <cell r="G17">
            <v>244</v>
          </cell>
          <cell r="H17" t="str">
            <v>M/C</v>
          </cell>
          <cell r="I17">
            <v>8</v>
          </cell>
          <cell r="J17">
            <v>4</v>
          </cell>
          <cell r="O17">
            <v>0.30099999999999999</v>
          </cell>
          <cell r="P17">
            <v>0.156</v>
          </cell>
          <cell r="R17">
            <v>1.2E-2</v>
          </cell>
          <cell r="S17">
            <v>2</v>
          </cell>
          <cell r="W17">
            <v>0.92</v>
          </cell>
          <cell r="Z17">
            <v>9.5</v>
          </cell>
          <cell r="AA17">
            <v>4.5</v>
          </cell>
          <cell r="AB17">
            <v>9.1300000000000008</v>
          </cell>
          <cell r="AC17">
            <v>4.13</v>
          </cell>
          <cell r="AD17">
            <v>1</v>
          </cell>
          <cell r="AE17" t="str">
            <v>BW</v>
          </cell>
          <cell r="AF17" t="str">
            <v>NRC</v>
          </cell>
          <cell r="AG17">
            <v>1</v>
          </cell>
          <cell r="AK17" t="str">
            <v>1-NRC</v>
          </cell>
          <cell r="AL17" t="str">
            <v>BW</v>
          </cell>
          <cell r="AN17">
            <v>119</v>
          </cell>
          <cell r="AO17" t="str">
            <v>mp</v>
          </cell>
          <cell r="AP17" t="str">
            <v>Vespa 150 NV Old.</v>
          </cell>
          <cell r="AQ17">
            <v>99</v>
          </cell>
          <cell r="AR17">
            <v>19.43</v>
          </cell>
          <cell r="AS17">
            <v>1.1000000000000001</v>
          </cell>
          <cell r="AT17">
            <v>119.53</v>
          </cell>
          <cell r="AX17">
            <v>0</v>
          </cell>
          <cell r="BB17">
            <v>0</v>
          </cell>
          <cell r="BF17">
            <v>0</v>
          </cell>
          <cell r="BG17">
            <v>214.65</v>
          </cell>
          <cell r="BI17">
            <v>0</v>
          </cell>
          <cell r="BJ17">
            <v>214.65</v>
          </cell>
          <cell r="BL17">
            <v>172.8</v>
          </cell>
          <cell r="BM17">
            <v>0</v>
          </cell>
          <cell r="BN17">
            <v>0</v>
          </cell>
          <cell r="BO17">
            <v>172.8</v>
          </cell>
          <cell r="BP17">
            <v>0</v>
          </cell>
          <cell r="BQ17">
            <v>172.8</v>
          </cell>
          <cell r="BR17">
            <v>0</v>
          </cell>
          <cell r="BS17">
            <v>0</v>
          </cell>
          <cell r="BT17">
            <v>233.78</v>
          </cell>
          <cell r="BU17">
            <v>233.78</v>
          </cell>
          <cell r="BX17">
            <v>233.78</v>
          </cell>
          <cell r="BY17">
            <v>233.78</v>
          </cell>
          <cell r="CA17">
            <v>73.5</v>
          </cell>
          <cell r="CB17">
            <v>17.5</v>
          </cell>
          <cell r="CC17">
            <v>41.85</v>
          </cell>
          <cell r="CD17">
            <v>-60.97999999999999</v>
          </cell>
          <cell r="CL17">
            <v>9</v>
          </cell>
          <cell r="CM17">
            <v>4.4000000000000004</v>
          </cell>
        </row>
        <row r="18">
          <cell r="B18">
            <v>120</v>
          </cell>
          <cell r="C18" t="str">
            <v>Hero Puch  65 cc</v>
          </cell>
          <cell r="D18" t="str">
            <v>TIN</v>
          </cell>
          <cell r="F18" t="str">
            <v>PMS-II</v>
          </cell>
          <cell r="G18">
            <v>244</v>
          </cell>
          <cell r="H18" t="str">
            <v>M/C</v>
          </cell>
          <cell r="I18">
            <v>5</v>
          </cell>
          <cell r="J18">
            <v>4.8</v>
          </cell>
          <cell r="O18">
            <v>0.13600000000000001</v>
          </cell>
          <cell r="P18">
            <v>7.3999999999999996E-2</v>
          </cell>
          <cell r="S18">
            <v>2</v>
          </cell>
          <cell r="W18">
            <v>0.38</v>
          </cell>
          <cell r="Z18">
            <v>7.7</v>
          </cell>
          <cell r="AA18">
            <v>4.0999999999999996</v>
          </cell>
          <cell r="AB18">
            <v>7.33</v>
          </cell>
          <cell r="AC18">
            <v>3.7299999999999995</v>
          </cell>
          <cell r="AD18">
            <v>6</v>
          </cell>
          <cell r="AE18" t="str">
            <v>BW-II</v>
          </cell>
          <cell r="AF18" t="str">
            <v>NRC</v>
          </cell>
          <cell r="AG18">
            <v>1</v>
          </cell>
          <cell r="AK18" t="str">
            <v>1-NRC</v>
          </cell>
          <cell r="AL18" t="str">
            <v>BW</v>
          </cell>
          <cell r="AN18">
            <v>120</v>
          </cell>
          <cell r="AO18" t="str">
            <v>mp</v>
          </cell>
          <cell r="AP18" t="str">
            <v>Hero Puch  65 cc</v>
          </cell>
          <cell r="AQ18">
            <v>90.93</v>
          </cell>
          <cell r="AR18">
            <v>17.940000000000001</v>
          </cell>
          <cell r="AS18">
            <v>1.8</v>
          </cell>
          <cell r="AT18">
            <v>110.67000000000002</v>
          </cell>
          <cell r="AU18">
            <v>112.87</v>
          </cell>
          <cell r="AV18">
            <v>18.170000000000002</v>
          </cell>
          <cell r="AW18">
            <v>2.88</v>
          </cell>
          <cell r="AX18">
            <v>133.92000000000002</v>
          </cell>
          <cell r="BB18">
            <v>0</v>
          </cell>
          <cell r="BF18">
            <v>0</v>
          </cell>
          <cell r="BG18">
            <v>154.75</v>
          </cell>
          <cell r="BJ18">
            <v>154.75</v>
          </cell>
          <cell r="BL18">
            <v>119.29</v>
          </cell>
          <cell r="BM18">
            <v>0</v>
          </cell>
          <cell r="BN18">
            <v>0</v>
          </cell>
          <cell r="BO18">
            <v>119.29</v>
          </cell>
          <cell r="BP18">
            <v>0</v>
          </cell>
          <cell r="BQ18">
            <v>119.29</v>
          </cell>
          <cell r="BR18">
            <v>0</v>
          </cell>
          <cell r="BS18">
            <v>0</v>
          </cell>
          <cell r="BT18">
            <v>177.59</v>
          </cell>
          <cell r="BU18">
            <v>177.59</v>
          </cell>
          <cell r="BX18">
            <v>177.59</v>
          </cell>
          <cell r="BY18">
            <v>177.59</v>
          </cell>
          <cell r="CA18">
            <v>35.46</v>
          </cell>
          <cell r="CB18">
            <v>17.5</v>
          </cell>
          <cell r="CC18">
            <v>35.46</v>
          </cell>
          <cell r="CD18">
            <v>-58.3</v>
          </cell>
          <cell r="CL18">
            <v>7.7</v>
          </cell>
          <cell r="CM18">
            <v>4.0999999999999996</v>
          </cell>
        </row>
        <row r="19">
          <cell r="B19">
            <v>125</v>
          </cell>
          <cell r="C19" t="str">
            <v>Oom</v>
          </cell>
          <cell r="F19" t="str">
            <v>PMS-I</v>
          </cell>
          <cell r="G19">
            <v>124</v>
          </cell>
          <cell r="H19" t="str">
            <v>M/C</v>
          </cell>
          <cell r="I19">
            <v>1.3</v>
          </cell>
          <cell r="J19">
            <v>6.2</v>
          </cell>
          <cell r="O19">
            <v>0.111</v>
          </cell>
          <cell r="P19">
            <v>6.7000000000000004E-2</v>
          </cell>
          <cell r="R19">
            <v>4.0000000000000001E-3</v>
          </cell>
          <cell r="S19">
            <v>0</v>
          </cell>
          <cell r="Z19">
            <v>0.7</v>
          </cell>
          <cell r="AA19">
            <v>5.6</v>
          </cell>
          <cell r="AB19">
            <v>0.32999999999999996</v>
          </cell>
          <cell r="AC19">
            <v>5.2299999999999995</v>
          </cell>
          <cell r="AD19">
            <v>1</v>
          </cell>
          <cell r="AE19" t="str">
            <v>BW</v>
          </cell>
          <cell r="AF19" t="str">
            <v>NRC</v>
          </cell>
          <cell r="AG19">
            <v>1</v>
          </cell>
          <cell r="AK19" t="str">
            <v>1-NRC</v>
          </cell>
          <cell r="AL19" t="str">
            <v>BW</v>
          </cell>
          <cell r="AN19">
            <v>125</v>
          </cell>
          <cell r="AO19" t="str">
            <v>mp</v>
          </cell>
          <cell r="AP19" t="str">
            <v>Oom</v>
          </cell>
          <cell r="AQ19">
            <v>96</v>
          </cell>
          <cell r="AR19">
            <v>21</v>
          </cell>
          <cell r="AS19">
            <v>0</v>
          </cell>
          <cell r="AT19">
            <v>117</v>
          </cell>
          <cell r="AU19">
            <v>110.75</v>
          </cell>
          <cell r="AV19">
            <v>24.25</v>
          </cell>
          <cell r="AX19">
            <v>135</v>
          </cell>
          <cell r="BB19">
            <v>0</v>
          </cell>
          <cell r="BF19">
            <v>0</v>
          </cell>
          <cell r="BG19">
            <v>318.61</v>
          </cell>
          <cell r="BJ19">
            <v>318.61</v>
          </cell>
          <cell r="BL19">
            <v>204.35</v>
          </cell>
          <cell r="BM19">
            <v>0</v>
          </cell>
          <cell r="BN19">
            <v>0</v>
          </cell>
          <cell r="BO19">
            <v>204.35</v>
          </cell>
          <cell r="BP19">
            <v>114.26</v>
          </cell>
          <cell r="BQ19">
            <v>318.61</v>
          </cell>
          <cell r="BR19">
            <v>114.26</v>
          </cell>
          <cell r="BS19">
            <v>100</v>
          </cell>
          <cell r="BT19">
            <v>201.61</v>
          </cell>
          <cell r="BU19">
            <v>315.87</v>
          </cell>
          <cell r="BX19">
            <v>201.61</v>
          </cell>
          <cell r="BY19">
            <v>201.61</v>
          </cell>
          <cell r="CA19">
            <v>120.02</v>
          </cell>
          <cell r="CB19">
            <v>114.26</v>
          </cell>
          <cell r="CC19">
            <v>114.26</v>
          </cell>
          <cell r="CD19">
            <v>2.7399999999999949</v>
          </cell>
          <cell r="CL19">
            <v>0.7</v>
          </cell>
          <cell r="CM19">
            <v>5.7</v>
          </cell>
        </row>
        <row r="20">
          <cell r="B20">
            <v>127</v>
          </cell>
          <cell r="C20" t="str">
            <v>Vespa 150-NV/4S-5 Port</v>
          </cell>
          <cell r="D20" t="str">
            <v>TIN</v>
          </cell>
          <cell r="F20" t="str">
            <v>PMS-II</v>
          </cell>
          <cell r="G20">
            <v>244</v>
          </cell>
          <cell r="H20" t="str">
            <v>M/C</v>
          </cell>
          <cell r="I20">
            <v>8</v>
          </cell>
          <cell r="J20">
            <v>3.8</v>
          </cell>
          <cell r="O20">
            <v>0.30099999999999999</v>
          </cell>
          <cell r="P20">
            <v>0.159</v>
          </cell>
          <cell r="R20">
            <v>0.01</v>
          </cell>
          <cell r="S20">
            <v>2</v>
          </cell>
          <cell r="W20">
            <v>0.92</v>
          </cell>
          <cell r="Z20">
            <v>6.9</v>
          </cell>
          <cell r="AA20">
            <v>6.6</v>
          </cell>
          <cell r="AB20">
            <v>6.53</v>
          </cell>
          <cell r="AC20">
            <v>6.2299999999999995</v>
          </cell>
          <cell r="AD20">
            <v>6</v>
          </cell>
          <cell r="AE20" t="str">
            <v>BW-II</v>
          </cell>
          <cell r="AF20" t="str">
            <v>NRC</v>
          </cell>
          <cell r="AG20">
            <v>1</v>
          </cell>
          <cell r="AK20" t="str">
            <v>1-NRC</v>
          </cell>
          <cell r="AL20" t="str">
            <v>BW</v>
          </cell>
          <cell r="AN20">
            <v>127</v>
          </cell>
          <cell r="AO20" t="str">
            <v>mp</v>
          </cell>
          <cell r="AP20" t="str">
            <v>Vespa 150-NV/4S-5 Port</v>
          </cell>
          <cell r="AQ20">
            <v>99</v>
          </cell>
          <cell r="AR20">
            <v>19.43</v>
          </cell>
          <cell r="AS20">
            <v>1.1000000000000001</v>
          </cell>
          <cell r="AT20">
            <v>119.53</v>
          </cell>
          <cell r="AU20">
            <v>113.85</v>
          </cell>
          <cell r="AX20">
            <v>113.85</v>
          </cell>
          <cell r="BB20">
            <v>0</v>
          </cell>
          <cell r="BF20">
            <v>0</v>
          </cell>
          <cell r="BG20">
            <v>245.28</v>
          </cell>
          <cell r="BJ20">
            <v>245.28</v>
          </cell>
          <cell r="BL20">
            <v>169.88</v>
          </cell>
          <cell r="BM20">
            <v>0</v>
          </cell>
          <cell r="BN20">
            <v>0</v>
          </cell>
          <cell r="BO20">
            <v>169.88</v>
          </cell>
          <cell r="BP20">
            <v>0</v>
          </cell>
          <cell r="BQ20">
            <v>169.88</v>
          </cell>
          <cell r="BR20">
            <v>0</v>
          </cell>
          <cell r="BS20">
            <v>0</v>
          </cell>
          <cell r="BT20">
            <v>243.15</v>
          </cell>
          <cell r="BU20">
            <v>243.15</v>
          </cell>
          <cell r="BX20">
            <v>243.15</v>
          </cell>
          <cell r="BY20">
            <v>243.15</v>
          </cell>
          <cell r="CA20">
            <v>75.400000000000006</v>
          </cell>
          <cell r="CB20">
            <v>17.5</v>
          </cell>
          <cell r="CC20">
            <v>75.400000000000006</v>
          </cell>
          <cell r="CD20">
            <v>-73.27000000000001</v>
          </cell>
          <cell r="CL20">
            <v>6.7</v>
          </cell>
          <cell r="CM20">
            <v>6.8</v>
          </cell>
        </row>
        <row r="21">
          <cell r="B21">
            <v>128</v>
          </cell>
          <cell r="C21" t="str">
            <v>Vespa  150 NV Mod.</v>
          </cell>
          <cell r="D21" t="str">
            <v>TIN</v>
          </cell>
          <cell r="F21" t="str">
            <v>PMS-I</v>
          </cell>
          <cell r="G21">
            <v>244</v>
          </cell>
          <cell r="H21" t="str">
            <v>M/C</v>
          </cell>
          <cell r="I21">
            <v>8</v>
          </cell>
          <cell r="J21">
            <v>4</v>
          </cell>
          <cell r="O21">
            <v>0.24299999999999999</v>
          </cell>
          <cell r="P21">
            <v>0.16300000000000001</v>
          </cell>
          <cell r="R21">
            <v>8.9999999999999993E-3</v>
          </cell>
          <cell r="S21">
            <v>2</v>
          </cell>
          <cell r="W21">
            <v>0.92</v>
          </cell>
          <cell r="Z21">
            <v>8</v>
          </cell>
          <cell r="AA21">
            <v>4.3</v>
          </cell>
          <cell r="AB21">
            <v>7.63</v>
          </cell>
          <cell r="AC21">
            <v>3.9299999999999997</v>
          </cell>
          <cell r="AD21">
            <v>1</v>
          </cell>
          <cell r="AE21" t="str">
            <v>BW</v>
          </cell>
          <cell r="AF21" t="str">
            <v>NRC</v>
          </cell>
          <cell r="AG21">
            <v>1</v>
          </cell>
          <cell r="AK21" t="str">
            <v>1-NRC</v>
          </cell>
          <cell r="AL21" t="str">
            <v>BW</v>
          </cell>
          <cell r="AN21">
            <v>128</v>
          </cell>
          <cell r="AO21" t="str">
            <v>mp</v>
          </cell>
          <cell r="AP21" t="str">
            <v>Vespa  150 NV Mod.</v>
          </cell>
          <cell r="AT21">
            <v>0</v>
          </cell>
          <cell r="AX21">
            <v>0</v>
          </cell>
          <cell r="BB21">
            <v>0</v>
          </cell>
          <cell r="BF21">
            <v>0</v>
          </cell>
          <cell r="BG21">
            <v>214.65</v>
          </cell>
          <cell r="BJ21">
            <v>214.65</v>
          </cell>
          <cell r="BL21">
            <v>144.85</v>
          </cell>
          <cell r="BM21">
            <v>0</v>
          </cell>
          <cell r="BN21">
            <v>0</v>
          </cell>
          <cell r="BO21">
            <v>144.85</v>
          </cell>
          <cell r="BP21">
            <v>0</v>
          </cell>
          <cell r="BQ21">
            <v>144.85</v>
          </cell>
          <cell r="BR21">
            <v>0</v>
          </cell>
          <cell r="BS21">
            <v>0</v>
          </cell>
          <cell r="BT21">
            <v>233.78</v>
          </cell>
          <cell r="BU21">
            <v>233.78</v>
          </cell>
          <cell r="BX21">
            <v>233.78</v>
          </cell>
          <cell r="BY21">
            <v>233.78</v>
          </cell>
          <cell r="CA21">
            <v>73.5</v>
          </cell>
          <cell r="CB21">
            <v>17.5</v>
          </cell>
          <cell r="CC21">
            <v>69.8</v>
          </cell>
          <cell r="CD21">
            <v>-88.93</v>
          </cell>
          <cell r="CL21">
            <v>4.2</v>
          </cell>
          <cell r="CM21">
            <v>12.2</v>
          </cell>
        </row>
        <row r="22">
          <cell r="B22">
            <v>129</v>
          </cell>
          <cell r="C22" t="str">
            <v>Bajaj M 80 (47.00 Dia) Old.</v>
          </cell>
          <cell r="F22" t="str">
            <v>PMS-I</v>
          </cell>
          <cell r="G22">
            <v>138</v>
          </cell>
          <cell r="H22" t="str">
            <v>M/C</v>
          </cell>
          <cell r="I22">
            <v>1.8</v>
          </cell>
          <cell r="J22">
            <v>4.0999999999999996</v>
          </cell>
          <cell r="O22">
            <v>0.16</v>
          </cell>
          <cell r="P22">
            <v>9.4E-2</v>
          </cell>
          <cell r="R22">
            <v>0.01</v>
          </cell>
          <cell r="S22">
            <v>2</v>
          </cell>
          <cell r="W22">
            <v>0.68</v>
          </cell>
          <cell r="Z22">
            <v>2.2000000000000002</v>
          </cell>
          <cell r="AA22">
            <v>4.2</v>
          </cell>
          <cell r="AB22">
            <v>1.83</v>
          </cell>
          <cell r="AC22">
            <v>3.83</v>
          </cell>
          <cell r="AD22">
            <v>1</v>
          </cell>
          <cell r="AE22" t="str">
            <v>BW</v>
          </cell>
          <cell r="AF22" t="str">
            <v>NRC</v>
          </cell>
          <cell r="AG22">
            <v>1</v>
          </cell>
          <cell r="AK22" t="str">
            <v>1-NRC</v>
          </cell>
          <cell r="AL22" t="str">
            <v>BW</v>
          </cell>
          <cell r="AN22">
            <v>129</v>
          </cell>
          <cell r="AO22" t="str">
            <v>mp</v>
          </cell>
          <cell r="AP22" t="str">
            <v>Bajaj M 80 (47.00 Dia) Old.</v>
          </cell>
          <cell r="AQ22">
            <v>65.25</v>
          </cell>
          <cell r="AR22">
            <v>17</v>
          </cell>
          <cell r="AS22">
            <v>2</v>
          </cell>
          <cell r="AT22">
            <v>84.25</v>
          </cell>
          <cell r="AU22">
            <v>73.48</v>
          </cell>
          <cell r="AV22">
            <v>17.600000000000001</v>
          </cell>
          <cell r="AW22">
            <v>1.32</v>
          </cell>
          <cell r="AX22">
            <v>92.4</v>
          </cell>
          <cell r="BB22">
            <v>0</v>
          </cell>
          <cell r="BF22">
            <v>0</v>
          </cell>
          <cell r="BG22">
            <v>215.21</v>
          </cell>
          <cell r="BJ22">
            <v>215.21</v>
          </cell>
          <cell r="BL22">
            <v>173.36</v>
          </cell>
          <cell r="BM22">
            <v>0</v>
          </cell>
          <cell r="BN22">
            <v>0</v>
          </cell>
          <cell r="BO22">
            <v>173.36</v>
          </cell>
          <cell r="BP22">
            <v>0</v>
          </cell>
          <cell r="BQ22">
            <v>173.36</v>
          </cell>
          <cell r="BR22">
            <v>0</v>
          </cell>
          <cell r="BS22">
            <v>0</v>
          </cell>
          <cell r="BT22">
            <v>213.34</v>
          </cell>
          <cell r="BU22">
            <v>213.34</v>
          </cell>
          <cell r="BX22">
            <v>213.34</v>
          </cell>
          <cell r="BY22">
            <v>213.34</v>
          </cell>
          <cell r="CA22">
            <v>41.85</v>
          </cell>
          <cell r="CB22">
            <v>17.5</v>
          </cell>
          <cell r="CC22">
            <v>41.85</v>
          </cell>
          <cell r="CD22">
            <v>-39.97999999999999</v>
          </cell>
          <cell r="CL22">
            <v>2.1</v>
          </cell>
          <cell r="CM22">
            <v>4.2</v>
          </cell>
        </row>
        <row r="23">
          <cell r="B23">
            <v>132</v>
          </cell>
          <cell r="C23" t="str">
            <v>Bajaj M -74 Modi</v>
          </cell>
          <cell r="F23" t="str">
            <v>PMS-I</v>
          </cell>
          <cell r="G23">
            <v>138</v>
          </cell>
          <cell r="H23" t="str">
            <v>M/C</v>
          </cell>
          <cell r="I23">
            <v>2</v>
          </cell>
          <cell r="J23">
            <v>4.5</v>
          </cell>
          <cell r="O23">
            <v>0.16500000000000001</v>
          </cell>
          <cell r="P23">
            <v>8.5000000000000006E-2</v>
          </cell>
          <cell r="R23">
            <v>5.0000000000000001E-3</v>
          </cell>
          <cell r="S23">
            <v>2</v>
          </cell>
          <cell r="W23">
            <v>0.68</v>
          </cell>
          <cell r="Z23">
            <v>2.4</v>
          </cell>
          <cell r="AA23">
            <v>4.7</v>
          </cell>
          <cell r="AB23">
            <v>2.0299999999999998</v>
          </cell>
          <cell r="AC23">
            <v>4.33</v>
          </cell>
          <cell r="AD23">
            <v>1</v>
          </cell>
          <cell r="AE23" t="str">
            <v>BW</v>
          </cell>
          <cell r="AF23" t="str">
            <v>NRC</v>
          </cell>
          <cell r="AG23">
            <v>1</v>
          </cell>
          <cell r="AK23" t="str">
            <v>1-NRC</v>
          </cell>
          <cell r="AL23" t="str">
            <v>BW</v>
          </cell>
          <cell r="AN23">
            <v>132</v>
          </cell>
          <cell r="AO23" t="str">
            <v>mp</v>
          </cell>
          <cell r="AP23" t="str">
            <v>Bajaj M -74 Modi</v>
          </cell>
          <cell r="AQ23">
            <v>66.8</v>
          </cell>
          <cell r="AR23">
            <v>16</v>
          </cell>
          <cell r="AS23">
            <v>1.2</v>
          </cell>
          <cell r="AT23">
            <v>84</v>
          </cell>
          <cell r="AU23">
            <v>73.48</v>
          </cell>
          <cell r="AV23">
            <v>17.600000000000001</v>
          </cell>
          <cell r="AW23">
            <v>1.32</v>
          </cell>
          <cell r="AX23">
            <v>92.4</v>
          </cell>
          <cell r="BB23">
            <v>0</v>
          </cell>
          <cell r="BF23">
            <v>0</v>
          </cell>
          <cell r="BG23">
            <v>205.94</v>
          </cell>
          <cell r="BJ23">
            <v>205.94</v>
          </cell>
          <cell r="BL23">
            <v>172.05</v>
          </cell>
          <cell r="BM23">
            <v>0</v>
          </cell>
          <cell r="BN23">
            <v>0</v>
          </cell>
          <cell r="BO23">
            <v>172.05</v>
          </cell>
          <cell r="BP23">
            <v>0</v>
          </cell>
          <cell r="BQ23">
            <v>172.05</v>
          </cell>
          <cell r="BR23">
            <v>0</v>
          </cell>
          <cell r="BS23">
            <v>0</v>
          </cell>
          <cell r="BT23">
            <v>204.14</v>
          </cell>
          <cell r="BU23">
            <v>204.14</v>
          </cell>
          <cell r="BX23">
            <v>204.14</v>
          </cell>
          <cell r="BY23">
            <v>204.14</v>
          </cell>
          <cell r="CA23">
            <v>33.89</v>
          </cell>
          <cell r="CB23">
            <v>17.5</v>
          </cell>
          <cell r="CC23">
            <v>33.89</v>
          </cell>
          <cell r="CD23">
            <v>-32.089999999999975</v>
          </cell>
          <cell r="CL23">
            <v>2.8</v>
          </cell>
          <cell r="CM23">
            <v>4.3</v>
          </cell>
        </row>
        <row r="24">
          <cell r="B24">
            <v>137</v>
          </cell>
          <cell r="C24" t="str">
            <v>Rx 100</v>
          </cell>
          <cell r="D24" t="str">
            <v>TIN</v>
          </cell>
          <cell r="F24" t="str">
            <v>PMS-II</v>
          </cell>
          <cell r="G24" t="str">
            <v>AC9A</v>
          </cell>
          <cell r="H24" t="str">
            <v>M/C</v>
          </cell>
          <cell r="I24">
            <v>7.9</v>
          </cell>
          <cell r="J24">
            <v>4.3</v>
          </cell>
          <cell r="O24">
            <v>0.185</v>
          </cell>
          <cell r="P24">
            <v>0.111</v>
          </cell>
          <cell r="R24">
            <v>0.01</v>
          </cell>
          <cell r="S24">
            <v>2</v>
          </cell>
          <cell r="W24">
            <v>0.94</v>
          </cell>
          <cell r="Z24">
            <v>4.0999999999999996</v>
          </cell>
          <cell r="AA24">
            <v>4.4000000000000004</v>
          </cell>
          <cell r="AB24">
            <v>3.7299999999999995</v>
          </cell>
          <cell r="AC24">
            <v>4.03</v>
          </cell>
          <cell r="AD24">
            <v>6</v>
          </cell>
          <cell r="AE24" t="str">
            <v>BW-II</v>
          </cell>
          <cell r="AF24" t="str">
            <v>NRC</v>
          </cell>
          <cell r="AG24">
            <v>1</v>
          </cell>
          <cell r="AK24" t="str">
            <v>1-NRC</v>
          </cell>
          <cell r="AL24" t="str">
            <v>BW</v>
          </cell>
          <cell r="AN24">
            <v>137</v>
          </cell>
          <cell r="AO24" t="str">
            <v>mp</v>
          </cell>
          <cell r="AP24" t="str">
            <v>Rx 100</v>
          </cell>
          <cell r="AQ24">
            <v>125</v>
          </cell>
          <cell r="AR24">
            <v>22</v>
          </cell>
          <cell r="AS24">
            <v>1</v>
          </cell>
          <cell r="AT24">
            <v>148</v>
          </cell>
          <cell r="AU24">
            <v>140.4</v>
          </cell>
          <cell r="AV24">
            <v>26.9</v>
          </cell>
          <cell r="AW24">
            <v>2.7</v>
          </cell>
          <cell r="AX24">
            <v>170</v>
          </cell>
          <cell r="BB24">
            <v>0</v>
          </cell>
          <cell r="BF24">
            <v>0</v>
          </cell>
          <cell r="BG24">
            <v>309.05</v>
          </cell>
          <cell r="BJ24">
            <v>309.05</v>
          </cell>
          <cell r="BL24">
            <v>206.32</v>
          </cell>
          <cell r="BM24">
            <v>0</v>
          </cell>
          <cell r="BN24">
            <v>0</v>
          </cell>
          <cell r="BO24">
            <v>206.32</v>
          </cell>
          <cell r="BP24">
            <v>0</v>
          </cell>
          <cell r="BQ24">
            <v>206.32</v>
          </cell>
          <cell r="BR24">
            <v>0</v>
          </cell>
          <cell r="BS24">
            <v>0</v>
          </cell>
          <cell r="BT24">
            <v>309.45</v>
          </cell>
          <cell r="BU24">
            <v>309.45</v>
          </cell>
          <cell r="BX24">
            <v>309.45</v>
          </cell>
          <cell r="BY24">
            <v>309.45</v>
          </cell>
          <cell r="CA24">
            <v>102.73</v>
          </cell>
          <cell r="CB24">
            <v>17.5</v>
          </cell>
          <cell r="CC24">
            <v>102.73</v>
          </cell>
          <cell r="CD24">
            <v>-103.13</v>
          </cell>
          <cell r="CL24">
            <v>4.3</v>
          </cell>
          <cell r="CM24">
            <v>4.3</v>
          </cell>
        </row>
        <row r="25">
          <cell r="B25">
            <v>138</v>
          </cell>
          <cell r="C25" t="str">
            <v>Hero  Honda</v>
          </cell>
          <cell r="D25">
            <v>0</v>
          </cell>
          <cell r="F25" t="str">
            <v>PMS-I</v>
          </cell>
          <cell r="G25">
            <v>124</v>
          </cell>
          <cell r="H25" t="str">
            <v>M/C</v>
          </cell>
          <cell r="I25">
            <v>2</v>
          </cell>
          <cell r="J25">
            <v>5.7</v>
          </cell>
          <cell r="O25">
            <v>0.14000000000000001</v>
          </cell>
          <cell r="P25">
            <v>0.08</v>
          </cell>
          <cell r="R25">
            <v>4.0000000000000001E-3</v>
          </cell>
          <cell r="S25">
            <v>0</v>
          </cell>
          <cell r="W25">
            <v>0.82</v>
          </cell>
          <cell r="Z25">
            <v>1.3</v>
          </cell>
          <cell r="AA25">
            <v>6.5</v>
          </cell>
          <cell r="AB25">
            <v>0.93</v>
          </cell>
          <cell r="AC25">
            <v>6.13</v>
          </cell>
          <cell r="AD25">
            <v>1</v>
          </cell>
          <cell r="AE25" t="str">
            <v>BW</v>
          </cell>
          <cell r="AF25" t="str">
            <v>NRC</v>
          </cell>
          <cell r="AG25">
            <v>1</v>
          </cell>
          <cell r="AK25" t="str">
            <v>1-NRC</v>
          </cell>
          <cell r="AL25" t="str">
            <v>BW</v>
          </cell>
          <cell r="AN25">
            <v>138</v>
          </cell>
          <cell r="AO25" t="str">
            <v>mp</v>
          </cell>
          <cell r="AP25" t="str">
            <v>Hero  Honda</v>
          </cell>
          <cell r="AT25">
            <v>0</v>
          </cell>
          <cell r="AX25">
            <v>0</v>
          </cell>
          <cell r="BB25">
            <v>0</v>
          </cell>
          <cell r="BF25">
            <v>0</v>
          </cell>
          <cell r="BG25">
            <v>273.18</v>
          </cell>
          <cell r="BJ25">
            <v>273.18</v>
          </cell>
          <cell r="BL25">
            <v>158.91999999999999</v>
          </cell>
          <cell r="BM25">
            <v>0</v>
          </cell>
          <cell r="BN25">
            <v>0</v>
          </cell>
          <cell r="BO25">
            <v>158.91999999999999</v>
          </cell>
          <cell r="BP25">
            <v>114.26</v>
          </cell>
          <cell r="BQ25">
            <v>273.18</v>
          </cell>
          <cell r="BR25">
            <v>114.26</v>
          </cell>
          <cell r="BS25">
            <v>100</v>
          </cell>
          <cell r="BT25">
            <v>187.54000000000002</v>
          </cell>
          <cell r="BU25">
            <v>301.8</v>
          </cell>
          <cell r="BX25">
            <v>187.54000000000002</v>
          </cell>
          <cell r="BY25">
            <v>187.54</v>
          </cell>
          <cell r="CA25">
            <v>114.27</v>
          </cell>
          <cell r="CB25">
            <v>114.26</v>
          </cell>
          <cell r="CC25">
            <v>114.26</v>
          </cell>
          <cell r="CD25">
            <v>-28.620000000000019</v>
          </cell>
          <cell r="CL25">
            <v>1.2</v>
          </cell>
          <cell r="CM25">
            <v>6.4</v>
          </cell>
        </row>
        <row r="26">
          <cell r="B26">
            <v>139</v>
          </cell>
          <cell r="C26" t="str">
            <v>KB 100</v>
          </cell>
          <cell r="D26" t="str">
            <v>TIN</v>
          </cell>
          <cell r="F26" t="str">
            <v>PMS-II</v>
          </cell>
          <cell r="G26">
            <v>138</v>
          </cell>
          <cell r="H26" t="str">
            <v>M/C</v>
          </cell>
          <cell r="I26">
            <v>2</v>
          </cell>
          <cell r="J26">
            <v>4.4000000000000004</v>
          </cell>
          <cell r="O26">
            <v>0.188</v>
          </cell>
          <cell r="P26">
            <v>0.115</v>
          </cell>
          <cell r="R26">
            <v>0.01</v>
          </cell>
          <cell r="S26">
            <v>2</v>
          </cell>
          <cell r="W26">
            <v>0.92</v>
          </cell>
          <cell r="Z26">
            <v>3.1</v>
          </cell>
          <cell r="AA26">
            <v>4.7</v>
          </cell>
          <cell r="AB26">
            <v>2.73</v>
          </cell>
          <cell r="AC26">
            <v>4.33</v>
          </cell>
          <cell r="AD26">
            <v>6</v>
          </cell>
          <cell r="AE26" t="str">
            <v>BW-II</v>
          </cell>
          <cell r="AF26" t="str">
            <v>NRC</v>
          </cell>
          <cell r="AG26">
            <v>1</v>
          </cell>
          <cell r="AK26" t="str">
            <v>1-NRC</v>
          </cell>
          <cell r="AL26" t="str">
            <v>BW</v>
          </cell>
          <cell r="AN26">
            <v>139</v>
          </cell>
          <cell r="AO26" t="str">
            <v>mp</v>
          </cell>
          <cell r="AP26" t="str">
            <v>KB 100</v>
          </cell>
          <cell r="AQ26">
            <v>104.96</v>
          </cell>
          <cell r="AR26">
            <v>20.51</v>
          </cell>
          <cell r="AS26">
            <v>1.1000000000000001</v>
          </cell>
          <cell r="AT26">
            <v>126.57</v>
          </cell>
          <cell r="AU26">
            <v>115.45</v>
          </cell>
          <cell r="AV26">
            <v>22.56</v>
          </cell>
          <cell r="AW26">
            <v>1.2</v>
          </cell>
          <cell r="AX26">
            <v>139.21</v>
          </cell>
          <cell r="BB26">
            <v>0</v>
          </cell>
          <cell r="BF26">
            <v>0</v>
          </cell>
          <cell r="BG26">
            <v>280.92</v>
          </cell>
          <cell r="BJ26">
            <v>280.92</v>
          </cell>
          <cell r="BL26">
            <v>213.06</v>
          </cell>
          <cell r="BM26">
            <v>0</v>
          </cell>
          <cell r="BN26">
            <v>0</v>
          </cell>
          <cell r="BO26">
            <v>213.06</v>
          </cell>
          <cell r="BP26">
            <v>0</v>
          </cell>
          <cell r="BQ26">
            <v>213.06</v>
          </cell>
          <cell r="BR26">
            <v>0</v>
          </cell>
          <cell r="BS26">
            <v>0</v>
          </cell>
          <cell r="BT26">
            <v>278.48</v>
          </cell>
          <cell r="BU26">
            <v>278.48</v>
          </cell>
          <cell r="BX26">
            <v>278.48</v>
          </cell>
          <cell r="BY26">
            <v>278.48</v>
          </cell>
          <cell r="CA26">
            <v>67.86</v>
          </cell>
          <cell r="CB26">
            <v>17.5</v>
          </cell>
          <cell r="CC26">
            <v>67.86</v>
          </cell>
          <cell r="CD26">
            <v>-65.420000000000016</v>
          </cell>
          <cell r="CL26">
            <v>3.1</v>
          </cell>
          <cell r="CM26">
            <v>4.7</v>
          </cell>
        </row>
        <row r="27">
          <cell r="B27">
            <v>141</v>
          </cell>
          <cell r="C27" t="str">
            <v>VIJAY-57 Ø</v>
          </cell>
          <cell r="F27" t="str">
            <v>PMS-I</v>
          </cell>
          <cell r="G27">
            <v>244</v>
          </cell>
          <cell r="H27" t="str">
            <v>M/C</v>
          </cell>
          <cell r="I27">
            <v>7</v>
          </cell>
          <cell r="J27">
            <v>5</v>
          </cell>
          <cell r="O27">
            <v>0.29099999999999998</v>
          </cell>
          <cell r="P27">
            <v>0.17699999999999999</v>
          </cell>
          <cell r="R27">
            <v>1.2E-2</v>
          </cell>
          <cell r="Z27">
            <v>15.7</v>
          </cell>
          <cell r="AA27">
            <v>5</v>
          </cell>
          <cell r="AB27">
            <v>15.33</v>
          </cell>
          <cell r="AC27">
            <v>4.63</v>
          </cell>
          <cell r="AD27">
            <v>1</v>
          </cell>
          <cell r="AE27" t="str">
            <v>BW</v>
          </cell>
          <cell r="AF27" t="str">
            <v>NRC</v>
          </cell>
          <cell r="AG27">
            <v>1</v>
          </cell>
          <cell r="AK27" t="str">
            <v>1-NRC</v>
          </cell>
          <cell r="AL27" t="str">
            <v>BW</v>
          </cell>
          <cell r="AN27">
            <v>141</v>
          </cell>
          <cell r="AP27" t="str">
            <v>VIJAY-57 Ø</v>
          </cell>
          <cell r="AT27">
            <v>0</v>
          </cell>
          <cell r="AX27">
            <v>0</v>
          </cell>
          <cell r="BB27">
            <v>0</v>
          </cell>
          <cell r="BF27">
            <v>0</v>
          </cell>
          <cell r="BG27">
            <v>155.38999999999999</v>
          </cell>
          <cell r="BH27">
            <v>38.619999999999997</v>
          </cell>
          <cell r="BI27">
            <v>2.21</v>
          </cell>
          <cell r="BJ27">
            <v>196.21999999999997</v>
          </cell>
          <cell r="BL27">
            <v>155.38999999999999</v>
          </cell>
          <cell r="BM27">
            <v>38.619999999999997</v>
          </cell>
          <cell r="BN27">
            <v>2.21</v>
          </cell>
          <cell r="BO27">
            <v>196.21999999999997</v>
          </cell>
          <cell r="BP27">
            <v>0</v>
          </cell>
          <cell r="BQ27">
            <v>237.04999999999998</v>
          </cell>
          <cell r="BS27">
            <v>0</v>
          </cell>
          <cell r="CL27">
            <v>15.7</v>
          </cell>
          <cell r="CM27">
            <v>5</v>
          </cell>
        </row>
        <row r="28">
          <cell r="B28">
            <v>142</v>
          </cell>
          <cell r="C28" t="str">
            <v>Vikram</v>
          </cell>
          <cell r="F28" t="str">
            <v>PMS-I</v>
          </cell>
          <cell r="G28">
            <v>244</v>
          </cell>
          <cell r="H28" t="str">
            <v>H/C</v>
          </cell>
          <cell r="I28">
            <v>8.4</v>
          </cell>
          <cell r="J28">
            <v>5.8</v>
          </cell>
          <cell r="O28">
            <v>0.39800000000000002</v>
          </cell>
          <cell r="P28">
            <v>0.22500000000000001</v>
          </cell>
          <cell r="R28">
            <v>1.7999999999999999E-2</v>
          </cell>
          <cell r="S28">
            <v>2</v>
          </cell>
          <cell r="W28">
            <v>0.98</v>
          </cell>
          <cell r="Z28">
            <v>12.1</v>
          </cell>
          <cell r="AA28">
            <v>8.3000000000000007</v>
          </cell>
          <cell r="AB28">
            <v>11.73</v>
          </cell>
          <cell r="AC28">
            <v>7.9300000000000006</v>
          </cell>
          <cell r="AD28">
            <v>1</v>
          </cell>
          <cell r="AE28" t="str">
            <v>BW</v>
          </cell>
          <cell r="AF28" t="str">
            <v>NRC</v>
          </cell>
          <cell r="AG28">
            <v>1</v>
          </cell>
          <cell r="AK28" t="str">
            <v>1-NRC</v>
          </cell>
          <cell r="AL28" t="str">
            <v>BW</v>
          </cell>
          <cell r="AN28">
            <v>142</v>
          </cell>
          <cell r="AP28" t="str">
            <v>Vikram</v>
          </cell>
          <cell r="AQ28">
            <v>165.69</v>
          </cell>
          <cell r="AR28">
            <v>33.69</v>
          </cell>
          <cell r="AS28">
            <v>2.74</v>
          </cell>
          <cell r="AT28">
            <v>202.12</v>
          </cell>
          <cell r="AU28">
            <v>159.88</v>
          </cell>
          <cell r="AV28">
            <v>35.119999999999997</v>
          </cell>
          <cell r="AW28">
            <v>2.94</v>
          </cell>
          <cell r="AX28">
            <v>197.94</v>
          </cell>
          <cell r="BB28">
            <v>0</v>
          </cell>
          <cell r="BF28">
            <v>0</v>
          </cell>
          <cell r="BG28">
            <v>183.1</v>
          </cell>
          <cell r="BH28">
            <v>39.729999999999997</v>
          </cell>
          <cell r="BI28">
            <v>3.34</v>
          </cell>
          <cell r="BJ28">
            <v>226.17</v>
          </cell>
          <cell r="BL28">
            <v>183.1</v>
          </cell>
          <cell r="BM28">
            <v>39.729999999999997</v>
          </cell>
          <cell r="BN28">
            <v>3.34</v>
          </cell>
          <cell r="BO28">
            <v>226.17</v>
          </cell>
          <cell r="BP28">
            <v>0</v>
          </cell>
          <cell r="BQ28">
            <v>226.17</v>
          </cell>
          <cell r="BS28">
            <v>0</v>
          </cell>
          <cell r="BT28">
            <v>181.07</v>
          </cell>
          <cell r="BU28">
            <v>181.07</v>
          </cell>
          <cell r="BV28">
            <v>39.74</v>
          </cell>
          <cell r="BW28">
            <v>3.34</v>
          </cell>
          <cell r="BX28">
            <v>224.14999999999998</v>
          </cell>
          <cell r="BY28">
            <v>181.07</v>
          </cell>
          <cell r="CD28">
            <v>2.0200000000000102</v>
          </cell>
          <cell r="CL28">
            <v>11.2</v>
          </cell>
          <cell r="CM28">
            <v>8</v>
          </cell>
        </row>
        <row r="29">
          <cell r="B29">
            <v>146</v>
          </cell>
          <cell r="C29" t="str">
            <v>LML Energy/ Adreno</v>
          </cell>
          <cell r="F29" t="str">
            <v>PMS-I</v>
          </cell>
          <cell r="G29">
            <v>124</v>
          </cell>
          <cell r="H29" t="str">
            <v>M/C</v>
          </cell>
          <cell r="I29">
            <v>8</v>
          </cell>
          <cell r="J29">
            <v>7</v>
          </cell>
          <cell r="O29">
            <v>0.14499999999999999</v>
          </cell>
          <cell r="P29">
            <v>8.5000000000000006E-2</v>
          </cell>
          <cell r="R29">
            <v>4.0000000000000001E-3</v>
          </cell>
          <cell r="S29">
            <v>0</v>
          </cell>
          <cell r="W29">
            <v>0.94</v>
          </cell>
          <cell r="Z29">
            <v>5</v>
          </cell>
          <cell r="AA29">
            <v>5</v>
          </cell>
          <cell r="AB29">
            <v>4.63</v>
          </cell>
          <cell r="AC29">
            <v>4.63</v>
          </cell>
          <cell r="AD29">
            <v>1</v>
          </cell>
          <cell r="AE29" t="str">
            <v>BW</v>
          </cell>
          <cell r="AF29" t="str">
            <v>NRC</v>
          </cell>
          <cell r="AG29">
            <v>1</v>
          </cell>
          <cell r="AK29" t="str">
            <v>1-NRC</v>
          </cell>
          <cell r="AL29" t="str">
            <v>BW</v>
          </cell>
          <cell r="AN29">
            <v>146</v>
          </cell>
          <cell r="AP29" t="str">
            <v>LML Energy/ Adreno</v>
          </cell>
          <cell r="AQ29">
            <v>117.5</v>
          </cell>
          <cell r="AR29">
            <v>20</v>
          </cell>
          <cell r="AS29">
            <v>2</v>
          </cell>
          <cell r="AT29">
            <v>139.5</v>
          </cell>
          <cell r="AX29">
            <v>0</v>
          </cell>
          <cell r="BB29">
            <v>0</v>
          </cell>
          <cell r="BF29">
            <v>0</v>
          </cell>
          <cell r="BG29">
            <v>181.98999999999998</v>
          </cell>
          <cell r="BJ29">
            <v>181.98999999999998</v>
          </cell>
          <cell r="BL29">
            <v>181.99</v>
          </cell>
          <cell r="BM29">
            <v>0</v>
          </cell>
          <cell r="BN29">
            <v>0</v>
          </cell>
          <cell r="BO29">
            <v>181.99</v>
          </cell>
          <cell r="BP29">
            <v>0</v>
          </cell>
          <cell r="BQ29">
            <v>181.99</v>
          </cell>
          <cell r="BS29">
            <v>0</v>
          </cell>
          <cell r="BT29">
            <v>152.87</v>
          </cell>
          <cell r="BU29">
            <v>152.87</v>
          </cell>
          <cell r="BV29">
            <v>0</v>
          </cell>
          <cell r="BW29">
            <v>0</v>
          </cell>
          <cell r="BX29">
            <v>152.87</v>
          </cell>
          <cell r="BY29">
            <v>152.87</v>
          </cell>
          <cell r="CD29">
            <v>29.120000000000005</v>
          </cell>
          <cell r="CL29">
            <v>5</v>
          </cell>
          <cell r="CM29">
            <v>5</v>
          </cell>
        </row>
        <row r="30">
          <cell r="B30">
            <v>149</v>
          </cell>
          <cell r="C30" t="str">
            <v>Bajaj Classic  4S 3 port</v>
          </cell>
          <cell r="D30" t="str">
            <v>TIN</v>
          </cell>
          <cell r="F30" t="str">
            <v>PMS-I</v>
          </cell>
          <cell r="G30">
            <v>244</v>
          </cell>
          <cell r="H30" t="str">
            <v>M/C</v>
          </cell>
          <cell r="I30">
            <v>8.6999999999999993</v>
          </cell>
          <cell r="J30">
            <v>4.4000000000000004</v>
          </cell>
          <cell r="O30">
            <v>0.27600000000000002</v>
          </cell>
          <cell r="P30">
            <v>0.14599999999999999</v>
          </cell>
          <cell r="R30">
            <v>4.0000000000000001E-3</v>
          </cell>
          <cell r="S30">
            <v>0</v>
          </cell>
          <cell r="W30">
            <v>0.92</v>
          </cell>
          <cell r="Z30">
            <v>11.4</v>
          </cell>
          <cell r="AA30">
            <v>5</v>
          </cell>
          <cell r="AB30">
            <v>11.030000000000001</v>
          </cell>
          <cell r="AC30">
            <v>4.63</v>
          </cell>
          <cell r="AD30">
            <v>1</v>
          </cell>
          <cell r="AE30" t="str">
            <v>BW</v>
          </cell>
          <cell r="AF30" t="str">
            <v>NRC</v>
          </cell>
          <cell r="AG30">
            <v>1</v>
          </cell>
          <cell r="AK30" t="str">
            <v>1-NRC</v>
          </cell>
          <cell r="AL30" t="str">
            <v>BW</v>
          </cell>
          <cell r="AN30">
            <v>149</v>
          </cell>
          <cell r="AO30" t="str">
            <v>mp</v>
          </cell>
          <cell r="AP30" t="str">
            <v>Bajaj Classic  4S 3 port</v>
          </cell>
          <cell r="AQ30">
            <v>120</v>
          </cell>
          <cell r="AR30">
            <v>28.5</v>
          </cell>
          <cell r="AS30">
            <v>3</v>
          </cell>
          <cell r="AT30">
            <v>151.5</v>
          </cell>
          <cell r="AU30">
            <v>118.93</v>
          </cell>
          <cell r="AV30">
            <v>21.7</v>
          </cell>
          <cell r="AW30">
            <v>1.28</v>
          </cell>
          <cell r="AX30">
            <v>141.91</v>
          </cell>
          <cell r="BB30">
            <v>0</v>
          </cell>
          <cell r="BC30">
            <v>133.01</v>
          </cell>
          <cell r="BD30">
            <v>13.16</v>
          </cell>
          <cell r="BE30">
            <v>1.88</v>
          </cell>
          <cell r="BF30">
            <v>148.04999999999998</v>
          </cell>
          <cell r="BG30">
            <v>234.16</v>
          </cell>
          <cell r="BJ30">
            <v>234.16</v>
          </cell>
          <cell r="BL30">
            <v>192.16</v>
          </cell>
          <cell r="BM30">
            <v>0</v>
          </cell>
          <cell r="BN30">
            <v>0</v>
          </cell>
          <cell r="BO30">
            <v>192.16</v>
          </cell>
          <cell r="BP30">
            <v>0</v>
          </cell>
          <cell r="BQ30">
            <v>192.16</v>
          </cell>
          <cell r="BR30">
            <v>0</v>
          </cell>
          <cell r="BS30">
            <v>0</v>
          </cell>
          <cell r="BT30">
            <v>232.07</v>
          </cell>
          <cell r="BU30">
            <v>232.07</v>
          </cell>
          <cell r="BX30">
            <v>232.07</v>
          </cell>
          <cell r="BY30">
            <v>232.07</v>
          </cell>
          <cell r="CA30">
            <v>63.45</v>
          </cell>
          <cell r="CB30">
            <v>17.5</v>
          </cell>
          <cell r="CC30">
            <v>42</v>
          </cell>
          <cell r="CD30">
            <v>-39.909999999999997</v>
          </cell>
          <cell r="CL30">
            <v>11.2</v>
          </cell>
          <cell r="CM30">
            <v>5</v>
          </cell>
        </row>
        <row r="31">
          <cell r="B31">
            <v>150</v>
          </cell>
          <cell r="C31" t="str">
            <v>Bajaj  Super FE(125 CC)  old</v>
          </cell>
          <cell r="D31" t="str">
            <v>TIN</v>
          </cell>
          <cell r="F31" t="str">
            <v>PMS-II</v>
          </cell>
          <cell r="G31">
            <v>138</v>
          </cell>
          <cell r="H31" t="str">
            <v>M/C</v>
          </cell>
          <cell r="I31">
            <v>3.2</v>
          </cell>
          <cell r="J31">
            <v>4.7</v>
          </cell>
          <cell r="O31">
            <v>0.216</v>
          </cell>
          <cell r="P31">
            <v>0.128</v>
          </cell>
          <cell r="R31">
            <v>1.2E-2</v>
          </cell>
          <cell r="S31">
            <v>2</v>
          </cell>
          <cell r="W31">
            <v>0.92</v>
          </cell>
          <cell r="Z31">
            <v>2.9</v>
          </cell>
          <cell r="AA31">
            <v>5</v>
          </cell>
          <cell r="AB31">
            <v>2.5299999999999998</v>
          </cell>
          <cell r="AC31">
            <v>4.63</v>
          </cell>
          <cell r="AD31">
            <v>6</v>
          </cell>
          <cell r="AE31" t="str">
            <v>BW-II</v>
          </cell>
          <cell r="AF31" t="str">
            <v>NRC</v>
          </cell>
          <cell r="AG31">
            <v>1</v>
          </cell>
          <cell r="AK31" t="str">
            <v>1-NRC</v>
          </cell>
          <cell r="AL31" t="str">
            <v>BW</v>
          </cell>
          <cell r="AN31">
            <v>150</v>
          </cell>
          <cell r="AO31" t="str">
            <v>mp</v>
          </cell>
          <cell r="AP31" t="str">
            <v>Bajaj  Super FE(125 CC)  old</v>
          </cell>
          <cell r="AQ31">
            <v>97.72</v>
          </cell>
          <cell r="AR31">
            <v>28.04</v>
          </cell>
          <cell r="AS31">
            <v>1.2</v>
          </cell>
          <cell r="AT31">
            <v>126.96</v>
          </cell>
          <cell r="AU31">
            <v>94.03</v>
          </cell>
          <cell r="AV31">
            <v>18.75</v>
          </cell>
          <cell r="AW31">
            <v>1.28</v>
          </cell>
          <cell r="AX31">
            <v>114.06</v>
          </cell>
          <cell r="BB31">
            <v>0</v>
          </cell>
          <cell r="BF31">
            <v>0</v>
          </cell>
          <cell r="BG31">
            <v>278.48</v>
          </cell>
          <cell r="BJ31">
            <v>278.48</v>
          </cell>
          <cell r="BL31">
            <v>208.89</v>
          </cell>
          <cell r="BM31">
            <v>0</v>
          </cell>
          <cell r="BN31">
            <v>0</v>
          </cell>
          <cell r="BO31">
            <v>208.89</v>
          </cell>
          <cell r="BP31">
            <v>0</v>
          </cell>
          <cell r="BQ31">
            <v>208.89</v>
          </cell>
          <cell r="BR31">
            <v>0</v>
          </cell>
          <cell r="BS31">
            <v>0</v>
          </cell>
          <cell r="BT31">
            <v>276.08999999999997</v>
          </cell>
          <cell r="BU31">
            <v>276.08999999999997</v>
          </cell>
          <cell r="BX31">
            <v>276.08999999999997</v>
          </cell>
          <cell r="BY31">
            <v>276.08999999999997</v>
          </cell>
          <cell r="CA31">
            <v>69.59</v>
          </cell>
          <cell r="CB31">
            <v>17.5</v>
          </cell>
          <cell r="CC31">
            <v>69.59</v>
          </cell>
          <cell r="CD31">
            <v>-67.199999999999989</v>
          </cell>
          <cell r="CL31">
            <v>2.9</v>
          </cell>
          <cell r="CM31">
            <v>5</v>
          </cell>
        </row>
        <row r="32">
          <cell r="B32">
            <v>152</v>
          </cell>
          <cell r="C32" t="str">
            <v>KB-125 cc</v>
          </cell>
          <cell r="D32" t="str">
            <v>TIN</v>
          </cell>
          <cell r="F32" t="str">
            <v>PMS-II</v>
          </cell>
          <cell r="G32">
            <v>138</v>
          </cell>
          <cell r="H32" t="str">
            <v>M/C</v>
          </cell>
          <cell r="I32">
            <v>3.8</v>
          </cell>
          <cell r="J32">
            <v>4.8</v>
          </cell>
          <cell r="O32">
            <v>0.188</v>
          </cell>
          <cell r="P32">
            <v>0.11799999999999999</v>
          </cell>
          <cell r="R32">
            <v>0.01</v>
          </cell>
          <cell r="S32">
            <v>2</v>
          </cell>
          <cell r="W32">
            <v>0.94</v>
          </cell>
          <cell r="Z32">
            <v>3.9</v>
          </cell>
          <cell r="AA32">
            <v>5</v>
          </cell>
          <cell r="AB32">
            <v>3.53</v>
          </cell>
          <cell r="AC32">
            <v>4.63</v>
          </cell>
          <cell r="AD32">
            <v>6</v>
          </cell>
          <cell r="AE32" t="str">
            <v>BW-II</v>
          </cell>
          <cell r="AF32" t="str">
            <v>NRC</v>
          </cell>
          <cell r="AG32">
            <v>1</v>
          </cell>
          <cell r="AK32" t="str">
            <v>1-NRC</v>
          </cell>
          <cell r="AL32" t="str">
            <v>BW</v>
          </cell>
          <cell r="AN32">
            <v>152</v>
          </cell>
          <cell r="AO32" t="str">
            <v>mp</v>
          </cell>
          <cell r="AP32" t="str">
            <v>KB-125 cc</v>
          </cell>
          <cell r="AQ32">
            <v>103</v>
          </cell>
          <cell r="AR32">
            <v>19.5</v>
          </cell>
          <cell r="AS32">
            <v>1.2</v>
          </cell>
          <cell r="AT32">
            <v>123.7</v>
          </cell>
          <cell r="AU32">
            <v>113.3</v>
          </cell>
          <cell r="AV32">
            <v>21.45</v>
          </cell>
          <cell r="AW32">
            <v>1.32</v>
          </cell>
          <cell r="AX32">
            <v>136.07</v>
          </cell>
          <cell r="BB32">
            <v>0</v>
          </cell>
          <cell r="BF32">
            <v>0</v>
          </cell>
          <cell r="BG32">
            <v>234.15</v>
          </cell>
          <cell r="BJ32">
            <v>234.15</v>
          </cell>
          <cell r="BL32">
            <v>169.1</v>
          </cell>
          <cell r="BM32">
            <v>0</v>
          </cell>
          <cell r="BN32">
            <v>0</v>
          </cell>
          <cell r="BO32">
            <v>169.1</v>
          </cell>
          <cell r="BP32">
            <v>0</v>
          </cell>
          <cell r="BQ32">
            <v>169.1</v>
          </cell>
          <cell r="BR32">
            <v>0</v>
          </cell>
          <cell r="BS32">
            <v>0</v>
          </cell>
          <cell r="BT32">
            <v>232.41</v>
          </cell>
          <cell r="BU32">
            <v>232.41</v>
          </cell>
          <cell r="BX32">
            <v>232.41</v>
          </cell>
          <cell r="BY32">
            <v>232.41</v>
          </cell>
          <cell r="CA32">
            <v>64.38</v>
          </cell>
          <cell r="CB32">
            <v>17.5</v>
          </cell>
          <cell r="CC32">
            <v>65.05</v>
          </cell>
          <cell r="CD32">
            <v>-63.31</v>
          </cell>
          <cell r="CL32">
            <v>3.9</v>
          </cell>
          <cell r="CM32">
            <v>5</v>
          </cell>
        </row>
        <row r="33">
          <cell r="B33">
            <v>154</v>
          </cell>
          <cell r="C33" t="str">
            <v>Bajaj Sunny Zip-60 cc</v>
          </cell>
          <cell r="F33" t="str">
            <v>PMS-I</v>
          </cell>
          <cell r="G33" t="str">
            <v>AC9A</v>
          </cell>
          <cell r="H33" t="str">
            <v>M/C</v>
          </cell>
          <cell r="I33">
            <v>2</v>
          </cell>
          <cell r="J33">
            <v>4.4000000000000004</v>
          </cell>
          <cell r="O33">
            <v>0.115</v>
          </cell>
          <cell r="P33">
            <v>6.7000000000000004E-2</v>
          </cell>
          <cell r="S33">
            <v>2</v>
          </cell>
          <cell r="W33">
            <v>0.68</v>
          </cell>
          <cell r="Z33">
            <v>2</v>
          </cell>
          <cell r="AA33">
            <v>4.5</v>
          </cell>
          <cell r="AB33">
            <v>1.63</v>
          </cell>
          <cell r="AC33">
            <v>4.13</v>
          </cell>
          <cell r="AD33">
            <v>1</v>
          </cell>
          <cell r="AE33" t="str">
            <v>BW</v>
          </cell>
          <cell r="AF33" t="str">
            <v>NRC</v>
          </cell>
          <cell r="AG33">
            <v>1</v>
          </cell>
          <cell r="AK33" t="str">
            <v>1-NRC</v>
          </cell>
          <cell r="AL33" t="str">
            <v>BW</v>
          </cell>
          <cell r="AN33">
            <v>154</v>
          </cell>
          <cell r="AO33" t="str">
            <v>mp</v>
          </cell>
          <cell r="AP33" t="str">
            <v>Bajaj Sunny Zip-60 cc</v>
          </cell>
          <cell r="AQ33">
            <v>77.12</v>
          </cell>
          <cell r="AR33">
            <v>17.46</v>
          </cell>
          <cell r="AS33">
            <v>1.94</v>
          </cell>
          <cell r="AT33">
            <v>96.52000000000001</v>
          </cell>
          <cell r="AU33">
            <v>87.45</v>
          </cell>
          <cell r="AV33">
            <v>19.8</v>
          </cell>
          <cell r="AW33">
            <v>2.2000000000000002</v>
          </cell>
          <cell r="AX33">
            <v>109.45</v>
          </cell>
          <cell r="BB33">
            <v>0</v>
          </cell>
          <cell r="BF33">
            <v>0</v>
          </cell>
          <cell r="BG33">
            <v>185.25</v>
          </cell>
          <cell r="BJ33">
            <v>185.25</v>
          </cell>
          <cell r="BL33">
            <v>146.85</v>
          </cell>
          <cell r="BM33">
            <v>0</v>
          </cell>
          <cell r="BN33">
            <v>0</v>
          </cell>
          <cell r="BO33">
            <v>146.85</v>
          </cell>
          <cell r="BP33">
            <v>0</v>
          </cell>
          <cell r="BQ33">
            <v>146.85</v>
          </cell>
          <cell r="BR33">
            <v>0</v>
          </cell>
          <cell r="BS33">
            <v>0</v>
          </cell>
          <cell r="BT33">
            <v>184.01</v>
          </cell>
          <cell r="BU33">
            <v>184.01</v>
          </cell>
          <cell r="BX33">
            <v>184.01</v>
          </cell>
          <cell r="BY33">
            <v>184.01</v>
          </cell>
          <cell r="CA33">
            <v>38.340000000000003</v>
          </cell>
          <cell r="CB33">
            <v>17.5</v>
          </cell>
          <cell r="CC33">
            <v>38.4</v>
          </cell>
          <cell r="CD33">
            <v>-37.159999999999997</v>
          </cell>
          <cell r="CL33">
            <v>2</v>
          </cell>
          <cell r="CM33">
            <v>4.5</v>
          </cell>
        </row>
        <row r="34">
          <cell r="B34">
            <v>157</v>
          </cell>
          <cell r="C34" t="str">
            <v>Tvs 40</v>
          </cell>
          <cell r="F34" t="str">
            <v>PMS-I</v>
          </cell>
          <cell r="G34">
            <v>244</v>
          </cell>
          <cell r="H34" t="str">
            <v>M/C</v>
          </cell>
          <cell r="I34">
            <v>3.5</v>
          </cell>
          <cell r="J34">
            <v>3.9</v>
          </cell>
          <cell r="O34">
            <v>0.11899999999999999</v>
          </cell>
          <cell r="P34">
            <v>6.4000000000000001E-2</v>
          </cell>
          <cell r="S34">
            <v>2</v>
          </cell>
          <cell r="W34">
            <v>0.68</v>
          </cell>
          <cell r="Z34">
            <v>3.5</v>
          </cell>
          <cell r="AA34">
            <v>4.2</v>
          </cell>
          <cell r="AB34">
            <v>3.13</v>
          </cell>
          <cell r="AC34">
            <v>3.83</v>
          </cell>
          <cell r="AD34">
            <v>1</v>
          </cell>
          <cell r="AE34" t="str">
            <v>BW</v>
          </cell>
          <cell r="AF34" t="str">
            <v>NRC</v>
          </cell>
          <cell r="AG34">
            <v>1</v>
          </cell>
          <cell r="AK34" t="str">
            <v>1-NRC</v>
          </cell>
          <cell r="AL34" t="str">
            <v>BW</v>
          </cell>
          <cell r="AN34">
            <v>157</v>
          </cell>
          <cell r="AO34" t="str">
            <v>mp</v>
          </cell>
          <cell r="AP34" t="str">
            <v>Tvs 40</v>
          </cell>
          <cell r="AT34">
            <v>0</v>
          </cell>
          <cell r="AU34">
            <v>90.86</v>
          </cell>
          <cell r="AX34">
            <v>90.86</v>
          </cell>
          <cell r="BB34">
            <v>0</v>
          </cell>
          <cell r="BF34">
            <v>0</v>
          </cell>
          <cell r="BG34">
            <v>187.78</v>
          </cell>
          <cell r="BJ34">
            <v>187.78</v>
          </cell>
          <cell r="BL34">
            <v>158.44</v>
          </cell>
          <cell r="BM34">
            <v>0</v>
          </cell>
          <cell r="BN34">
            <v>0</v>
          </cell>
          <cell r="BO34">
            <v>158.44</v>
          </cell>
          <cell r="BP34">
            <v>0</v>
          </cell>
          <cell r="BQ34">
            <v>158.44</v>
          </cell>
          <cell r="BR34">
            <v>0</v>
          </cell>
          <cell r="BS34">
            <v>0</v>
          </cell>
          <cell r="BT34">
            <v>184.65</v>
          </cell>
          <cell r="BU34">
            <v>184.65</v>
          </cell>
          <cell r="BX34">
            <v>184.65</v>
          </cell>
          <cell r="BY34">
            <v>184.65</v>
          </cell>
          <cell r="CA34">
            <v>29.34</v>
          </cell>
          <cell r="CB34">
            <v>17.5</v>
          </cell>
          <cell r="CC34">
            <v>29.34</v>
          </cell>
          <cell r="CD34">
            <v>-26.210000000000008</v>
          </cell>
          <cell r="CL34">
            <v>3.5</v>
          </cell>
          <cell r="CM34">
            <v>4.2</v>
          </cell>
        </row>
        <row r="35">
          <cell r="B35">
            <v>158</v>
          </cell>
          <cell r="C35" t="str">
            <v>Tvs 50 Champ</v>
          </cell>
          <cell r="F35" t="str">
            <v>PMS-I</v>
          </cell>
          <cell r="G35">
            <v>244</v>
          </cell>
          <cell r="H35" t="str">
            <v>M/C</v>
          </cell>
          <cell r="I35">
            <v>3.5</v>
          </cell>
          <cell r="J35">
            <v>3.9</v>
          </cell>
          <cell r="O35">
            <v>0.11899999999999999</v>
          </cell>
          <cell r="P35">
            <v>7.1999999999999995E-2</v>
          </cell>
          <cell r="S35">
            <v>2</v>
          </cell>
          <cell r="W35">
            <v>0.68</v>
          </cell>
          <cell r="Z35">
            <v>2.6</v>
          </cell>
          <cell r="AA35">
            <v>4.8</v>
          </cell>
          <cell r="AB35">
            <v>2.23</v>
          </cell>
          <cell r="AC35">
            <v>4.43</v>
          </cell>
          <cell r="AD35">
            <v>1</v>
          </cell>
          <cell r="AE35" t="str">
            <v>BW</v>
          </cell>
          <cell r="AF35" t="str">
            <v>NRC</v>
          </cell>
          <cell r="AG35">
            <v>1</v>
          </cell>
          <cell r="AK35" t="str">
            <v>1-NRC</v>
          </cell>
          <cell r="AL35" t="str">
            <v>BW</v>
          </cell>
          <cell r="AN35">
            <v>158</v>
          </cell>
          <cell r="AO35" t="str">
            <v>mp</v>
          </cell>
          <cell r="AP35" t="str">
            <v>Tvs 50 Champ</v>
          </cell>
          <cell r="AT35">
            <v>0</v>
          </cell>
          <cell r="AU35">
            <v>90.86</v>
          </cell>
          <cell r="AX35">
            <v>90.86</v>
          </cell>
          <cell r="BB35">
            <v>0</v>
          </cell>
          <cell r="BF35">
            <v>0</v>
          </cell>
          <cell r="BG35">
            <v>186.28</v>
          </cell>
          <cell r="BJ35">
            <v>186.28</v>
          </cell>
          <cell r="BL35">
            <v>156.94</v>
          </cell>
          <cell r="BM35">
            <v>0</v>
          </cell>
          <cell r="BN35">
            <v>0</v>
          </cell>
          <cell r="BO35">
            <v>156.94</v>
          </cell>
          <cell r="BP35">
            <v>0</v>
          </cell>
          <cell r="BQ35">
            <v>156.94</v>
          </cell>
          <cell r="BR35">
            <v>0</v>
          </cell>
          <cell r="BS35">
            <v>0</v>
          </cell>
          <cell r="BT35">
            <v>184.65</v>
          </cell>
          <cell r="BU35">
            <v>184.65</v>
          </cell>
          <cell r="BX35">
            <v>184.65</v>
          </cell>
          <cell r="BY35">
            <v>184.65</v>
          </cell>
          <cell r="CA35">
            <v>29.34</v>
          </cell>
          <cell r="CB35">
            <v>17.5</v>
          </cell>
          <cell r="CC35">
            <v>29.34</v>
          </cell>
          <cell r="CD35">
            <v>-27.710000000000008</v>
          </cell>
          <cell r="CL35">
            <v>4.7</v>
          </cell>
          <cell r="CM35">
            <v>13.6</v>
          </cell>
        </row>
        <row r="36">
          <cell r="B36">
            <v>161</v>
          </cell>
          <cell r="C36" t="str">
            <v>Yamaha Rxg/Rxz</v>
          </cell>
          <cell r="D36" t="str">
            <v>TIN</v>
          </cell>
          <cell r="F36" t="str">
            <v>PMS-II</v>
          </cell>
          <cell r="G36" t="str">
            <v>AC9A</v>
          </cell>
          <cell r="H36" t="str">
            <v>M/C</v>
          </cell>
          <cell r="I36">
            <v>9.1</v>
          </cell>
          <cell r="J36">
            <v>4.8</v>
          </cell>
          <cell r="O36">
            <v>0.217</v>
          </cell>
          <cell r="P36">
            <v>0.14699999999999999</v>
          </cell>
          <cell r="R36">
            <v>7.0000000000000001E-3</v>
          </cell>
          <cell r="S36">
            <v>2</v>
          </cell>
          <cell r="W36">
            <v>1.1599999999999999</v>
          </cell>
          <cell r="Z36">
            <v>6.2</v>
          </cell>
          <cell r="AA36">
            <v>5.9</v>
          </cell>
          <cell r="AB36">
            <v>5.83</v>
          </cell>
          <cell r="AC36">
            <v>5.53</v>
          </cell>
          <cell r="AD36">
            <v>6</v>
          </cell>
          <cell r="AE36" t="str">
            <v>BW-II</v>
          </cell>
          <cell r="AF36" t="str">
            <v>NRC</v>
          </cell>
          <cell r="AG36">
            <v>1</v>
          </cell>
          <cell r="AK36" t="str">
            <v>1-NRC</v>
          </cell>
          <cell r="AL36" t="str">
            <v>BW</v>
          </cell>
          <cell r="AN36">
            <v>161</v>
          </cell>
          <cell r="AO36" t="str">
            <v>mp</v>
          </cell>
          <cell r="AP36" t="str">
            <v>Yamaha Rxg/Rxz</v>
          </cell>
          <cell r="AQ36">
            <v>110</v>
          </cell>
          <cell r="AR36">
            <v>22</v>
          </cell>
          <cell r="AS36">
            <v>1</v>
          </cell>
          <cell r="AT36">
            <v>133</v>
          </cell>
          <cell r="AU36">
            <v>0</v>
          </cell>
          <cell r="AV36">
            <v>0</v>
          </cell>
          <cell r="AW36">
            <v>0</v>
          </cell>
          <cell r="AX36">
            <v>0</v>
          </cell>
          <cell r="BB36">
            <v>0</v>
          </cell>
          <cell r="BF36">
            <v>0</v>
          </cell>
          <cell r="BG36">
            <v>319.43</v>
          </cell>
          <cell r="BJ36">
            <v>319.43</v>
          </cell>
          <cell r="BL36">
            <v>217.49</v>
          </cell>
          <cell r="BM36">
            <v>0</v>
          </cell>
          <cell r="BN36">
            <v>0</v>
          </cell>
          <cell r="BO36">
            <v>217.49</v>
          </cell>
          <cell r="BP36">
            <v>0</v>
          </cell>
          <cell r="BQ36">
            <v>217.49</v>
          </cell>
          <cell r="BR36">
            <v>0</v>
          </cell>
          <cell r="BS36">
            <v>0</v>
          </cell>
          <cell r="BT36">
            <v>316.67</v>
          </cell>
          <cell r="BU36">
            <v>316.67</v>
          </cell>
          <cell r="BX36">
            <v>316.67</v>
          </cell>
          <cell r="BY36">
            <v>316.67</v>
          </cell>
          <cell r="CA36">
            <v>101.94</v>
          </cell>
          <cell r="CB36">
            <v>17.5</v>
          </cell>
          <cell r="CC36">
            <v>101.94</v>
          </cell>
          <cell r="CD36">
            <v>-99.18</v>
          </cell>
          <cell r="CL36">
            <v>6.24</v>
          </cell>
          <cell r="CM36">
            <v>5.9</v>
          </cell>
        </row>
        <row r="37">
          <cell r="B37">
            <v>163</v>
          </cell>
          <cell r="C37" t="str">
            <v>BAJAJ 3 PORT SPECIAL</v>
          </cell>
          <cell r="D37">
            <v>0</v>
          </cell>
          <cell r="F37" t="str">
            <v>PMS-I</v>
          </cell>
          <cell r="G37">
            <v>124</v>
          </cell>
          <cell r="H37" t="str">
            <v>M/C</v>
          </cell>
          <cell r="I37">
            <v>8.6999999999999993</v>
          </cell>
          <cell r="J37">
            <v>4.9000000000000004</v>
          </cell>
          <cell r="O37">
            <v>0.185</v>
          </cell>
          <cell r="P37">
            <v>0.12</v>
          </cell>
          <cell r="S37">
            <v>0</v>
          </cell>
          <cell r="Z37">
            <v>9.8000000000000007</v>
          </cell>
          <cell r="AA37">
            <v>3.9</v>
          </cell>
          <cell r="AB37">
            <v>9.4300000000000015</v>
          </cell>
          <cell r="AC37">
            <v>3.53</v>
          </cell>
          <cell r="AD37">
            <v>1</v>
          </cell>
          <cell r="AE37" t="str">
            <v>BW</v>
          </cell>
          <cell r="AF37" t="str">
            <v>NRC</v>
          </cell>
          <cell r="AG37">
            <v>1</v>
          </cell>
          <cell r="AK37" t="str">
            <v>1-NRC</v>
          </cell>
          <cell r="AL37" t="str">
            <v>BW</v>
          </cell>
          <cell r="AN37">
            <v>163</v>
          </cell>
          <cell r="AO37" t="str">
            <v>mp</v>
          </cell>
          <cell r="AP37" t="str">
            <v>BAJAJ 3 PORT SPECIAL</v>
          </cell>
          <cell r="AT37">
            <v>0</v>
          </cell>
          <cell r="AX37">
            <v>0</v>
          </cell>
          <cell r="BB37">
            <v>0</v>
          </cell>
          <cell r="BF37">
            <v>0</v>
          </cell>
          <cell r="BG37">
            <v>278.61</v>
          </cell>
          <cell r="BJ37">
            <v>278.61</v>
          </cell>
          <cell r="BL37">
            <v>236.61</v>
          </cell>
          <cell r="BM37">
            <v>0</v>
          </cell>
          <cell r="BN37">
            <v>0</v>
          </cell>
          <cell r="BO37">
            <v>236.61</v>
          </cell>
          <cell r="BP37">
            <v>0</v>
          </cell>
          <cell r="BQ37">
            <v>236.61</v>
          </cell>
          <cell r="BR37">
            <v>0</v>
          </cell>
          <cell r="BS37">
            <v>0</v>
          </cell>
          <cell r="BT37">
            <v>0</v>
          </cell>
          <cell r="CB37">
            <v>17.5</v>
          </cell>
          <cell r="CC37">
            <v>42</v>
          </cell>
          <cell r="CL37">
            <v>8.1</v>
          </cell>
          <cell r="CM37">
            <v>11.6</v>
          </cell>
        </row>
        <row r="38">
          <cell r="B38">
            <v>164</v>
          </cell>
          <cell r="C38" t="str">
            <v>Avanti  Moped</v>
          </cell>
          <cell r="F38" t="str">
            <v>PMS-I</v>
          </cell>
          <cell r="G38">
            <v>138</v>
          </cell>
          <cell r="H38" t="str">
            <v>M/C</v>
          </cell>
          <cell r="I38">
            <v>3</v>
          </cell>
          <cell r="J38">
            <v>5.0999999999999996</v>
          </cell>
          <cell r="O38">
            <v>0.105</v>
          </cell>
          <cell r="P38">
            <v>6.2E-2</v>
          </cell>
          <cell r="S38">
            <v>2</v>
          </cell>
          <cell r="W38">
            <v>0.68</v>
          </cell>
          <cell r="Z38">
            <v>2.1</v>
          </cell>
          <cell r="AA38">
            <v>6</v>
          </cell>
          <cell r="AB38">
            <v>1.73</v>
          </cell>
          <cell r="AC38">
            <v>5.63</v>
          </cell>
          <cell r="AD38">
            <v>1</v>
          </cell>
          <cell r="AE38" t="str">
            <v>BW</v>
          </cell>
          <cell r="AF38" t="str">
            <v>NRC</v>
          </cell>
          <cell r="AG38">
            <v>1</v>
          </cell>
          <cell r="AK38" t="str">
            <v>1-NRC</v>
          </cell>
          <cell r="AL38" t="str">
            <v>BW</v>
          </cell>
          <cell r="AN38">
            <v>164</v>
          </cell>
          <cell r="AP38" t="str">
            <v>Avanti  Moped</v>
          </cell>
          <cell r="AQ38">
            <v>70</v>
          </cell>
          <cell r="AR38">
            <v>18</v>
          </cell>
          <cell r="AS38">
            <v>2.8</v>
          </cell>
          <cell r="AT38">
            <v>90.8</v>
          </cell>
          <cell r="AU38">
            <v>109.03</v>
          </cell>
          <cell r="AV38">
            <v>25.26</v>
          </cell>
          <cell r="AW38">
            <v>3.92</v>
          </cell>
          <cell r="AX38">
            <v>138.21</v>
          </cell>
          <cell r="BB38">
            <v>0</v>
          </cell>
          <cell r="BF38">
            <v>0</v>
          </cell>
          <cell r="BG38">
            <v>124.85</v>
          </cell>
          <cell r="BH38">
            <v>28.55</v>
          </cell>
          <cell r="BI38">
            <v>4.42</v>
          </cell>
          <cell r="BJ38">
            <v>157.82</v>
          </cell>
          <cell r="BL38">
            <v>124.85</v>
          </cell>
          <cell r="BM38">
            <v>28.55</v>
          </cell>
          <cell r="BN38">
            <v>4.42</v>
          </cell>
          <cell r="BO38">
            <v>157.82</v>
          </cell>
          <cell r="BP38">
            <v>0</v>
          </cell>
          <cell r="BQ38">
            <v>157.82</v>
          </cell>
          <cell r="BS38">
            <v>0</v>
          </cell>
          <cell r="BT38">
            <v>123.47</v>
          </cell>
          <cell r="BU38">
            <v>123.47</v>
          </cell>
          <cell r="BV38">
            <v>28.56</v>
          </cell>
          <cell r="BW38">
            <v>4.4400000000000004</v>
          </cell>
          <cell r="BX38">
            <v>156.47</v>
          </cell>
          <cell r="BY38">
            <v>123.47</v>
          </cell>
          <cell r="CD38">
            <v>1.3499999999999943</v>
          </cell>
          <cell r="CL38">
            <v>2.1</v>
          </cell>
          <cell r="CM38">
            <v>7</v>
          </cell>
        </row>
        <row r="39">
          <cell r="B39">
            <v>167</v>
          </cell>
          <cell r="C39" t="str">
            <v>Bajaj Super FE (125 CC ) Modi</v>
          </cell>
          <cell r="D39" t="str">
            <v>TIN</v>
          </cell>
          <cell r="F39" t="str">
            <v>PMS-II</v>
          </cell>
          <cell r="G39">
            <v>138</v>
          </cell>
          <cell r="H39" t="str">
            <v>M/C</v>
          </cell>
          <cell r="I39">
            <v>3.5</v>
          </cell>
          <cell r="J39">
            <v>4.8</v>
          </cell>
          <cell r="O39">
            <v>0.23599999999999999</v>
          </cell>
          <cell r="P39">
            <v>0.128</v>
          </cell>
          <cell r="S39">
            <v>2</v>
          </cell>
          <cell r="W39">
            <v>0.98</v>
          </cell>
          <cell r="Z39">
            <v>3.5</v>
          </cell>
          <cell r="AA39">
            <v>4.9000000000000004</v>
          </cell>
          <cell r="AB39">
            <v>3.13</v>
          </cell>
          <cell r="AC39">
            <v>4.53</v>
          </cell>
          <cell r="AD39">
            <v>6</v>
          </cell>
          <cell r="AE39" t="str">
            <v>BW-II</v>
          </cell>
          <cell r="AF39" t="str">
            <v>NRC</v>
          </cell>
          <cell r="AG39">
            <v>1</v>
          </cell>
          <cell r="AK39" t="str">
            <v>1-NRC</v>
          </cell>
          <cell r="AL39" t="str">
            <v>BW</v>
          </cell>
          <cell r="AN39">
            <v>167</v>
          </cell>
          <cell r="AP39" t="str">
            <v>Bajaj Super FE (125 CC ) Modi</v>
          </cell>
          <cell r="AT39">
            <v>0</v>
          </cell>
          <cell r="AX39">
            <v>0</v>
          </cell>
          <cell r="BB39">
            <v>0</v>
          </cell>
          <cell r="BF39">
            <v>0</v>
          </cell>
          <cell r="BG39">
            <v>160</v>
          </cell>
          <cell r="BH39">
            <v>35.26</v>
          </cell>
          <cell r="BI39">
            <v>2.21</v>
          </cell>
          <cell r="BJ39">
            <v>197.47</v>
          </cell>
          <cell r="BL39">
            <v>160</v>
          </cell>
          <cell r="BM39">
            <v>35.26</v>
          </cell>
          <cell r="BN39">
            <v>2.21</v>
          </cell>
          <cell r="BO39">
            <v>197.47</v>
          </cell>
          <cell r="BP39">
            <v>0</v>
          </cell>
          <cell r="BQ39">
            <v>197.47</v>
          </cell>
          <cell r="BS39">
            <v>0</v>
          </cell>
          <cell r="BT39">
            <v>158.22999999999999</v>
          </cell>
          <cell r="BU39">
            <v>158.22999999999999</v>
          </cell>
          <cell r="BV39">
            <v>35.25</v>
          </cell>
          <cell r="BW39">
            <v>2.2200000000000002</v>
          </cell>
          <cell r="BX39">
            <v>195.7</v>
          </cell>
          <cell r="BY39">
            <v>158.22999999999999</v>
          </cell>
          <cell r="CD39">
            <v>1.7700000000000102</v>
          </cell>
          <cell r="CL39">
            <v>3.5</v>
          </cell>
          <cell r="CM39">
            <v>4.9000000000000004</v>
          </cell>
        </row>
        <row r="40">
          <cell r="B40">
            <v>171</v>
          </cell>
          <cell r="C40" t="str">
            <v>Mercury 4S</v>
          </cell>
          <cell r="F40" t="str">
            <v>PMS-I</v>
          </cell>
          <cell r="G40">
            <v>124</v>
          </cell>
          <cell r="H40" t="str">
            <v>M/C</v>
          </cell>
          <cell r="I40">
            <v>1.5</v>
          </cell>
          <cell r="J40">
            <v>5.9</v>
          </cell>
          <cell r="O40">
            <v>0.13400000000000001</v>
          </cell>
          <cell r="P40">
            <v>7.5999999999999998E-2</v>
          </cell>
          <cell r="R40">
            <v>4.0000000000000001E-3</v>
          </cell>
          <cell r="S40">
            <v>0</v>
          </cell>
          <cell r="Z40">
            <v>0.7</v>
          </cell>
          <cell r="AA40">
            <v>6.9</v>
          </cell>
          <cell r="AB40">
            <v>0.32999999999999996</v>
          </cell>
          <cell r="AC40">
            <v>6.53</v>
          </cell>
          <cell r="AD40">
            <v>1</v>
          </cell>
          <cell r="AE40" t="str">
            <v>BW</v>
          </cell>
          <cell r="AF40" t="str">
            <v>NRC</v>
          </cell>
          <cell r="AG40">
            <v>1</v>
          </cell>
          <cell r="AK40" t="str">
            <v>1-NRC</v>
          </cell>
          <cell r="AL40" t="str">
            <v>BW</v>
          </cell>
          <cell r="AN40">
            <v>171</v>
          </cell>
          <cell r="AP40" t="str">
            <v>Mercury 4S</v>
          </cell>
          <cell r="AQ40">
            <v>90</v>
          </cell>
          <cell r="AR40">
            <v>20</v>
          </cell>
          <cell r="AS40">
            <v>2.4</v>
          </cell>
          <cell r="AT40">
            <v>112.4</v>
          </cell>
          <cell r="AX40">
            <v>0</v>
          </cell>
          <cell r="BB40">
            <v>0</v>
          </cell>
          <cell r="BF40">
            <v>0</v>
          </cell>
          <cell r="BJ40">
            <v>0</v>
          </cell>
          <cell r="BL40">
            <v>0</v>
          </cell>
          <cell r="BM40">
            <v>0</v>
          </cell>
          <cell r="BN40">
            <v>0</v>
          </cell>
          <cell r="BO40">
            <v>0</v>
          </cell>
          <cell r="BP40">
            <v>0</v>
          </cell>
          <cell r="BQ40">
            <v>0</v>
          </cell>
          <cell r="BS40">
            <v>0</v>
          </cell>
          <cell r="BT40">
            <v>0</v>
          </cell>
          <cell r="BX40">
            <v>0</v>
          </cell>
          <cell r="BY40">
            <v>0</v>
          </cell>
          <cell r="CD40">
            <v>0</v>
          </cell>
          <cell r="CL40">
            <v>0.7</v>
          </cell>
          <cell r="CM40">
            <v>6.9</v>
          </cell>
        </row>
        <row r="41">
          <cell r="B41">
            <v>172</v>
          </cell>
          <cell r="C41" t="str">
            <v>M-74 HIGH SILICON</v>
          </cell>
          <cell r="F41" t="str">
            <v>PMS-I</v>
          </cell>
          <cell r="G41">
            <v>138</v>
          </cell>
          <cell r="H41" t="str">
            <v>M/C</v>
          </cell>
          <cell r="I41">
            <v>8.5</v>
          </cell>
          <cell r="J41">
            <v>5.4</v>
          </cell>
          <cell r="O41">
            <v>0.16500000000000001</v>
          </cell>
          <cell r="P41">
            <v>8.5000000000000006E-2</v>
          </cell>
          <cell r="S41">
            <v>2</v>
          </cell>
          <cell r="Z41">
            <v>6.7</v>
          </cell>
          <cell r="AA41">
            <v>4.9000000000000004</v>
          </cell>
          <cell r="AB41">
            <v>6.33</v>
          </cell>
          <cell r="AC41">
            <v>4.53</v>
          </cell>
          <cell r="AD41">
            <v>1</v>
          </cell>
          <cell r="AE41" t="str">
            <v>BW</v>
          </cell>
          <cell r="AF41" t="str">
            <v>NRC</v>
          </cell>
          <cell r="AG41">
            <v>1</v>
          </cell>
          <cell r="AK41" t="str">
            <v>1-NRC</v>
          </cell>
          <cell r="AL41" t="str">
            <v>BW</v>
          </cell>
          <cell r="AN41">
            <v>172</v>
          </cell>
          <cell r="AP41" t="str">
            <v>M-74 HIGH SILICON</v>
          </cell>
          <cell r="AQ41">
            <v>69</v>
          </cell>
          <cell r="AR41">
            <v>16</v>
          </cell>
          <cell r="AS41">
            <v>1.2</v>
          </cell>
          <cell r="AT41">
            <v>86.2</v>
          </cell>
          <cell r="AX41">
            <v>0</v>
          </cell>
          <cell r="BB41">
            <v>0</v>
          </cell>
          <cell r="BF41">
            <v>0</v>
          </cell>
          <cell r="BJ41">
            <v>0</v>
          </cell>
          <cell r="BL41">
            <v>0</v>
          </cell>
          <cell r="BM41">
            <v>0</v>
          </cell>
          <cell r="BN41">
            <v>0</v>
          </cell>
          <cell r="BO41">
            <v>0</v>
          </cell>
          <cell r="BP41">
            <v>0</v>
          </cell>
          <cell r="BQ41">
            <v>0</v>
          </cell>
          <cell r="BS41">
            <v>0</v>
          </cell>
          <cell r="CL41">
            <v>6.7</v>
          </cell>
          <cell r="CM41">
            <v>4.9000000000000004</v>
          </cell>
        </row>
        <row r="42">
          <cell r="B42">
            <v>173</v>
          </cell>
          <cell r="C42" t="str">
            <v>Bal-612</v>
          </cell>
          <cell r="F42" t="str">
            <v>PMS-I</v>
          </cell>
          <cell r="G42">
            <v>124</v>
          </cell>
          <cell r="H42" t="str">
            <v>M/C</v>
          </cell>
          <cell r="I42">
            <v>5</v>
          </cell>
          <cell r="J42">
            <v>7</v>
          </cell>
          <cell r="O42">
            <v>0.14499999999999999</v>
          </cell>
          <cell r="P42">
            <v>9.2999999999999999E-2</v>
          </cell>
          <cell r="S42">
            <v>0</v>
          </cell>
          <cell r="W42">
            <v>0.92</v>
          </cell>
          <cell r="Z42">
            <v>5</v>
          </cell>
          <cell r="AA42">
            <v>5</v>
          </cell>
          <cell r="AB42">
            <v>4.63</v>
          </cell>
          <cell r="AC42">
            <v>4.63</v>
          </cell>
          <cell r="AD42">
            <v>1</v>
          </cell>
          <cell r="AE42" t="str">
            <v>BW</v>
          </cell>
          <cell r="AF42" t="str">
            <v>NRC</v>
          </cell>
          <cell r="AG42">
            <v>1</v>
          </cell>
          <cell r="AK42" t="str">
            <v>1-NRC</v>
          </cell>
          <cell r="AL42" t="str">
            <v>BW</v>
          </cell>
          <cell r="AN42">
            <v>173</v>
          </cell>
          <cell r="AP42" t="str">
            <v>Bal-612</v>
          </cell>
          <cell r="AQ42">
            <v>108</v>
          </cell>
          <cell r="AR42">
            <v>20</v>
          </cell>
          <cell r="AS42">
            <v>2</v>
          </cell>
          <cell r="AT42">
            <v>130</v>
          </cell>
          <cell r="AU42">
            <v>0</v>
          </cell>
          <cell r="AV42">
            <v>0</v>
          </cell>
          <cell r="AW42">
            <v>0</v>
          </cell>
          <cell r="AX42">
            <v>0</v>
          </cell>
          <cell r="AZ42">
            <v>0</v>
          </cell>
          <cell r="BB42">
            <v>0</v>
          </cell>
          <cell r="BF42">
            <v>0</v>
          </cell>
          <cell r="BJ42">
            <v>0</v>
          </cell>
          <cell r="BL42">
            <v>0</v>
          </cell>
          <cell r="BM42">
            <v>0</v>
          </cell>
          <cell r="BN42">
            <v>0</v>
          </cell>
          <cell r="BO42">
            <v>0</v>
          </cell>
          <cell r="BP42">
            <v>0</v>
          </cell>
          <cell r="BQ42">
            <v>0</v>
          </cell>
          <cell r="BS42">
            <v>0</v>
          </cell>
          <cell r="BT42">
            <v>0</v>
          </cell>
          <cell r="BX42">
            <v>0</v>
          </cell>
          <cell r="BY42">
            <v>0</v>
          </cell>
          <cell r="CD42">
            <v>0</v>
          </cell>
          <cell r="CL42">
            <v>5</v>
          </cell>
          <cell r="CM42">
            <v>5</v>
          </cell>
        </row>
        <row r="43">
          <cell r="B43">
            <v>185</v>
          </cell>
          <cell r="C43" t="str">
            <v>Hero  Puch 50 CC</v>
          </cell>
          <cell r="F43" t="str">
            <v>PMS-II</v>
          </cell>
          <cell r="G43">
            <v>138</v>
          </cell>
          <cell r="H43" t="str">
            <v>M/C</v>
          </cell>
          <cell r="I43">
            <v>3.5</v>
          </cell>
          <cell r="J43">
            <v>4.9000000000000004</v>
          </cell>
          <cell r="O43">
            <v>0.105</v>
          </cell>
          <cell r="P43">
            <v>5.7000000000000002E-2</v>
          </cell>
          <cell r="S43">
            <v>2</v>
          </cell>
          <cell r="W43">
            <v>0.76</v>
          </cell>
          <cell r="Z43">
            <v>5</v>
          </cell>
          <cell r="AA43">
            <v>3.5</v>
          </cell>
          <cell r="AB43">
            <v>4.63</v>
          </cell>
          <cell r="AC43">
            <v>3.13</v>
          </cell>
          <cell r="AD43">
            <v>6</v>
          </cell>
          <cell r="AE43" t="str">
            <v>BW-II</v>
          </cell>
          <cell r="AF43" t="str">
            <v>NRC</v>
          </cell>
          <cell r="AG43">
            <v>1</v>
          </cell>
          <cell r="AK43" t="str">
            <v>1-NRC</v>
          </cell>
          <cell r="AL43" t="str">
            <v>BW</v>
          </cell>
          <cell r="AN43">
            <v>185</v>
          </cell>
          <cell r="AP43" t="str">
            <v>Hero  Puch 50 CC</v>
          </cell>
          <cell r="AQ43">
            <v>90.93</v>
          </cell>
          <cell r="AR43">
            <v>17.940000000000001</v>
          </cell>
          <cell r="AS43">
            <v>1.8</v>
          </cell>
          <cell r="AT43">
            <v>110.67000000000002</v>
          </cell>
          <cell r="AX43">
            <v>0</v>
          </cell>
          <cell r="BB43">
            <v>0</v>
          </cell>
          <cell r="BF43">
            <v>0</v>
          </cell>
          <cell r="BG43">
            <v>0</v>
          </cell>
          <cell r="BJ43">
            <v>0</v>
          </cell>
          <cell r="BL43">
            <v>0</v>
          </cell>
          <cell r="BM43">
            <v>0</v>
          </cell>
          <cell r="BN43">
            <v>0</v>
          </cell>
          <cell r="BO43">
            <v>0</v>
          </cell>
          <cell r="BP43">
            <v>0</v>
          </cell>
          <cell r="BQ43">
            <v>0</v>
          </cell>
          <cell r="BS43">
            <v>0</v>
          </cell>
          <cell r="BT43">
            <v>139.29</v>
          </cell>
          <cell r="BU43">
            <v>139.29</v>
          </cell>
          <cell r="BV43">
            <v>0</v>
          </cell>
          <cell r="BW43">
            <v>0</v>
          </cell>
          <cell r="BX43">
            <v>139.29</v>
          </cell>
          <cell r="BY43">
            <v>139.29</v>
          </cell>
          <cell r="CD43">
            <v>-139.29</v>
          </cell>
          <cell r="CL43">
            <v>5</v>
          </cell>
          <cell r="CM43">
            <v>3.5</v>
          </cell>
        </row>
        <row r="44">
          <cell r="B44">
            <v>187</v>
          </cell>
          <cell r="C44" t="str">
            <v>M-74-E-2000  49/11</v>
          </cell>
          <cell r="F44" t="str">
            <v>PMS-I</v>
          </cell>
          <cell r="G44">
            <v>138</v>
          </cell>
          <cell r="H44" t="str">
            <v>M/C</v>
          </cell>
          <cell r="I44">
            <v>2</v>
          </cell>
          <cell r="J44">
            <v>5</v>
          </cell>
          <cell r="O44">
            <v>0.16500000000000001</v>
          </cell>
          <cell r="P44">
            <v>8.5000000000000006E-2</v>
          </cell>
          <cell r="S44">
            <v>2</v>
          </cell>
          <cell r="W44">
            <v>0.68</v>
          </cell>
          <cell r="Z44">
            <v>2.7</v>
          </cell>
          <cell r="AA44">
            <v>5.2</v>
          </cell>
          <cell r="AB44">
            <v>2.33</v>
          </cell>
          <cell r="AC44">
            <v>4.83</v>
          </cell>
          <cell r="AD44">
            <v>1</v>
          </cell>
          <cell r="AE44" t="str">
            <v>BW</v>
          </cell>
          <cell r="AF44" t="str">
            <v>NRC</v>
          </cell>
          <cell r="AG44">
            <v>1</v>
          </cell>
          <cell r="AK44" t="str">
            <v>1-NRC</v>
          </cell>
          <cell r="AL44" t="str">
            <v>BW</v>
          </cell>
          <cell r="AN44">
            <v>187</v>
          </cell>
          <cell r="AO44" t="str">
            <v>mp</v>
          </cell>
          <cell r="AP44" t="str">
            <v>M-74-E-2000  49/11</v>
          </cell>
          <cell r="AQ44">
            <v>65.22</v>
          </cell>
          <cell r="AR44">
            <v>16</v>
          </cell>
          <cell r="AS44">
            <v>1.2</v>
          </cell>
          <cell r="AT44">
            <v>82.42</v>
          </cell>
          <cell r="AU44">
            <v>71.739999999999995</v>
          </cell>
          <cell r="AV44">
            <v>17.600000000000001</v>
          </cell>
          <cell r="AW44">
            <v>1.32</v>
          </cell>
          <cell r="AX44">
            <v>90.66</v>
          </cell>
          <cell r="BB44">
            <v>0</v>
          </cell>
          <cell r="BF44">
            <v>0</v>
          </cell>
          <cell r="BG44">
            <v>205.99</v>
          </cell>
          <cell r="BJ44">
            <v>205.99</v>
          </cell>
          <cell r="BL44">
            <v>157.99</v>
          </cell>
          <cell r="BM44">
            <v>0</v>
          </cell>
          <cell r="BN44">
            <v>0</v>
          </cell>
          <cell r="BO44">
            <v>157.99</v>
          </cell>
          <cell r="BP44">
            <v>0</v>
          </cell>
          <cell r="BQ44">
            <v>157.99</v>
          </cell>
          <cell r="BR44">
            <v>0</v>
          </cell>
          <cell r="BS44">
            <v>0</v>
          </cell>
          <cell r="BT44">
            <v>204.2</v>
          </cell>
          <cell r="BU44">
            <v>204.2</v>
          </cell>
          <cell r="BX44">
            <v>204.2</v>
          </cell>
          <cell r="BY44">
            <v>204.2</v>
          </cell>
          <cell r="CA44">
            <v>48</v>
          </cell>
          <cell r="CB44">
            <v>17.5</v>
          </cell>
          <cell r="CC44">
            <v>48</v>
          </cell>
          <cell r="CD44">
            <v>-46.20999999999998</v>
          </cell>
          <cell r="CL44">
            <v>2.5</v>
          </cell>
          <cell r="CM44">
            <v>6.6</v>
          </cell>
        </row>
        <row r="45">
          <cell r="B45">
            <v>188</v>
          </cell>
          <cell r="C45" t="str">
            <v>Bajaj 3 WH-4S</v>
          </cell>
          <cell r="F45" t="str">
            <v>PMS-I</v>
          </cell>
          <cell r="G45">
            <v>124</v>
          </cell>
          <cell r="H45" t="str">
            <v>M/C</v>
          </cell>
          <cell r="I45">
            <v>2.4</v>
          </cell>
          <cell r="J45">
            <v>4.4000000000000004</v>
          </cell>
          <cell r="O45">
            <v>0.16800000000000001</v>
          </cell>
          <cell r="P45">
            <v>0.1</v>
          </cell>
          <cell r="R45">
            <v>4.0000000000000001E-3</v>
          </cell>
          <cell r="S45">
            <v>0</v>
          </cell>
          <cell r="W45">
            <v>0.92</v>
          </cell>
          <cell r="Z45">
            <v>2.2999999999999998</v>
          </cell>
          <cell r="AA45">
            <v>4.2</v>
          </cell>
          <cell r="AB45">
            <v>1.9299999999999997</v>
          </cell>
          <cell r="AC45">
            <v>3.83</v>
          </cell>
          <cell r="AD45">
            <v>1</v>
          </cell>
          <cell r="AE45" t="str">
            <v>BW</v>
          </cell>
          <cell r="AF45" t="str">
            <v>NRC</v>
          </cell>
          <cell r="AG45">
            <v>1</v>
          </cell>
          <cell r="AK45" t="str">
            <v>1-NRC</v>
          </cell>
          <cell r="AL45" t="str">
            <v>BW</v>
          </cell>
          <cell r="AN45">
            <v>188</v>
          </cell>
          <cell r="AO45" t="str">
            <v>mp</v>
          </cell>
          <cell r="AP45" t="str">
            <v>Bajaj 3 WH-4S</v>
          </cell>
          <cell r="AQ45">
            <v>100</v>
          </cell>
          <cell r="AR45">
            <v>20</v>
          </cell>
          <cell r="AS45">
            <v>2</v>
          </cell>
          <cell r="AT45">
            <v>122</v>
          </cell>
          <cell r="AU45">
            <v>110</v>
          </cell>
          <cell r="AV45">
            <v>22</v>
          </cell>
          <cell r="AW45">
            <v>2.2000000000000002</v>
          </cell>
          <cell r="AX45">
            <v>134.19999999999999</v>
          </cell>
          <cell r="BB45">
            <v>0</v>
          </cell>
          <cell r="BC45">
            <v>100</v>
          </cell>
          <cell r="BD45">
            <v>20</v>
          </cell>
          <cell r="BE45">
            <v>2</v>
          </cell>
          <cell r="BF45">
            <v>122</v>
          </cell>
          <cell r="BG45">
            <v>307.35000000000002</v>
          </cell>
          <cell r="BJ45">
            <v>307.35000000000002</v>
          </cell>
          <cell r="BL45">
            <v>202.71</v>
          </cell>
          <cell r="BM45">
            <v>0</v>
          </cell>
          <cell r="BN45">
            <v>0</v>
          </cell>
          <cell r="BO45">
            <v>202.71</v>
          </cell>
          <cell r="BP45">
            <v>104.64</v>
          </cell>
          <cell r="BQ45">
            <v>307.35000000000002</v>
          </cell>
          <cell r="BR45">
            <v>104.64</v>
          </cell>
          <cell r="BS45">
            <v>100</v>
          </cell>
          <cell r="BT45">
            <v>200.07</v>
          </cell>
          <cell r="BU45">
            <v>304.70999999999998</v>
          </cell>
          <cell r="BX45">
            <v>200.07</v>
          </cell>
          <cell r="BY45">
            <v>200.07</v>
          </cell>
          <cell r="CA45">
            <v>120.02</v>
          </cell>
          <cell r="CB45">
            <v>104.64</v>
          </cell>
          <cell r="CC45">
            <v>104.64</v>
          </cell>
          <cell r="CD45">
            <v>2.640000000000029</v>
          </cell>
          <cell r="CL45">
            <v>2.2000000000000002</v>
          </cell>
          <cell r="CM45">
            <v>4</v>
          </cell>
        </row>
        <row r="46">
          <cell r="B46">
            <v>189</v>
          </cell>
          <cell r="C46" t="str">
            <v xml:space="preserve">Legend  2W-4S </v>
          </cell>
          <cell r="F46" t="str">
            <v>PMS-I</v>
          </cell>
          <cell r="G46">
            <v>124</v>
          </cell>
          <cell r="H46" t="str">
            <v>M/C</v>
          </cell>
          <cell r="I46">
            <v>2</v>
          </cell>
          <cell r="J46">
            <v>4.7</v>
          </cell>
          <cell r="O46">
            <v>0.16700000000000001</v>
          </cell>
          <cell r="P46">
            <v>0.10299999999999999</v>
          </cell>
          <cell r="S46">
            <v>0</v>
          </cell>
          <cell r="W46">
            <v>0.92</v>
          </cell>
          <cell r="Z46">
            <v>2.1</v>
          </cell>
          <cell r="AA46">
            <v>5.9</v>
          </cell>
          <cell r="AB46">
            <v>1.73</v>
          </cell>
          <cell r="AC46">
            <v>5.53</v>
          </cell>
          <cell r="AD46">
            <v>1</v>
          </cell>
          <cell r="AE46" t="str">
            <v>BW</v>
          </cell>
          <cell r="AF46" t="str">
            <v>NRC</v>
          </cell>
          <cell r="AG46">
            <v>1</v>
          </cell>
          <cell r="AK46" t="str">
            <v>1-NRC</v>
          </cell>
          <cell r="AL46" t="str">
            <v>BW</v>
          </cell>
          <cell r="AN46">
            <v>189</v>
          </cell>
          <cell r="AO46" t="str">
            <v>mp</v>
          </cell>
          <cell r="AP46" t="str">
            <v xml:space="preserve">Legend  2W-4S </v>
          </cell>
          <cell r="AQ46">
            <v>100</v>
          </cell>
          <cell r="AR46">
            <v>20</v>
          </cell>
          <cell r="AS46">
            <v>2</v>
          </cell>
          <cell r="AT46">
            <v>122</v>
          </cell>
          <cell r="AU46">
            <v>110</v>
          </cell>
          <cell r="AV46">
            <v>22</v>
          </cell>
          <cell r="AW46">
            <v>2.2000000000000002</v>
          </cell>
          <cell r="AX46">
            <v>134.19999999999999</v>
          </cell>
          <cell r="BB46">
            <v>0</v>
          </cell>
          <cell r="BF46">
            <v>0</v>
          </cell>
          <cell r="BG46">
            <v>307.35000000000002</v>
          </cell>
          <cell r="BJ46">
            <v>307.35000000000002</v>
          </cell>
          <cell r="BL46">
            <v>202.71</v>
          </cell>
          <cell r="BM46">
            <v>0</v>
          </cell>
          <cell r="BN46">
            <v>0</v>
          </cell>
          <cell r="BO46">
            <v>202.71</v>
          </cell>
          <cell r="BP46">
            <v>104.64</v>
          </cell>
          <cell r="BQ46">
            <v>307.35000000000002</v>
          </cell>
          <cell r="BR46">
            <v>104.64</v>
          </cell>
          <cell r="BS46">
            <v>100</v>
          </cell>
          <cell r="BT46">
            <v>200.07</v>
          </cell>
          <cell r="BU46">
            <v>304.70999999999998</v>
          </cell>
          <cell r="BX46">
            <v>200.07</v>
          </cell>
          <cell r="BY46">
            <v>200.07</v>
          </cell>
          <cell r="CA46">
            <v>120.02</v>
          </cell>
          <cell r="CB46">
            <v>104.64</v>
          </cell>
          <cell r="CC46">
            <v>104.64</v>
          </cell>
          <cell r="CD46">
            <v>2.640000000000029</v>
          </cell>
          <cell r="CL46">
            <v>2.1</v>
          </cell>
          <cell r="CM46">
            <v>5.9</v>
          </cell>
        </row>
        <row r="47">
          <cell r="B47">
            <v>191</v>
          </cell>
          <cell r="C47" t="str">
            <v>Bajaj 3w FE</v>
          </cell>
          <cell r="D47" t="str">
            <v>TIN</v>
          </cell>
          <cell r="F47" t="str">
            <v>PMS-II</v>
          </cell>
          <cell r="G47">
            <v>244</v>
          </cell>
          <cell r="H47" t="str">
            <v>M/C</v>
          </cell>
          <cell r="I47">
            <v>8.8000000000000007</v>
          </cell>
          <cell r="J47">
            <v>5.4</v>
          </cell>
          <cell r="O47">
            <v>0.29099999999999998</v>
          </cell>
          <cell r="P47">
            <v>0.16</v>
          </cell>
          <cell r="R47">
            <v>8.9999999999999993E-3</v>
          </cell>
          <cell r="S47">
            <v>2</v>
          </cell>
          <cell r="W47">
            <v>0.92</v>
          </cell>
          <cell r="Z47">
            <v>14.1</v>
          </cell>
          <cell r="AA47">
            <v>5.5</v>
          </cell>
          <cell r="AB47">
            <v>13.73</v>
          </cell>
          <cell r="AC47">
            <v>5.13</v>
          </cell>
          <cell r="AD47">
            <v>6</v>
          </cell>
          <cell r="AE47" t="str">
            <v>BW</v>
          </cell>
          <cell r="AF47" t="str">
            <v>NRC</v>
          </cell>
          <cell r="AG47">
            <v>1</v>
          </cell>
          <cell r="AK47" t="str">
            <v>1-NRC</v>
          </cell>
          <cell r="AL47" t="str">
            <v>BW</v>
          </cell>
          <cell r="AN47">
            <v>191</v>
          </cell>
          <cell r="AO47" t="str">
            <v>mp</v>
          </cell>
          <cell r="AP47" t="str">
            <v>Bajaj 3w FE</v>
          </cell>
          <cell r="AQ47">
            <v>108.12</v>
          </cell>
          <cell r="AR47">
            <v>19.73</v>
          </cell>
          <cell r="AS47">
            <v>1.1599999999999999</v>
          </cell>
          <cell r="AT47">
            <v>129.01</v>
          </cell>
          <cell r="AU47">
            <v>118.93</v>
          </cell>
          <cell r="AV47">
            <v>21.7</v>
          </cell>
          <cell r="AW47">
            <v>1.28</v>
          </cell>
          <cell r="AX47">
            <v>141.91</v>
          </cell>
          <cell r="BB47">
            <v>0</v>
          </cell>
          <cell r="BF47">
            <v>0</v>
          </cell>
          <cell r="BG47">
            <v>234.16</v>
          </cell>
          <cell r="BJ47">
            <v>234.16</v>
          </cell>
          <cell r="BL47">
            <v>182.16</v>
          </cell>
          <cell r="BM47">
            <v>0</v>
          </cell>
          <cell r="BN47">
            <v>0</v>
          </cell>
          <cell r="BO47">
            <v>182.16</v>
          </cell>
          <cell r="BP47">
            <v>0</v>
          </cell>
          <cell r="BQ47">
            <v>182.16</v>
          </cell>
          <cell r="BR47">
            <v>0</v>
          </cell>
          <cell r="BS47">
            <v>0</v>
          </cell>
          <cell r="BT47">
            <v>236.03</v>
          </cell>
          <cell r="BU47">
            <v>236.03</v>
          </cell>
          <cell r="BX47">
            <v>236.03</v>
          </cell>
          <cell r="BY47">
            <v>236.03</v>
          </cell>
          <cell r="CA47">
            <v>63.45</v>
          </cell>
          <cell r="CB47">
            <v>17.5</v>
          </cell>
          <cell r="CC47">
            <v>52</v>
          </cell>
          <cell r="CD47">
            <v>-53.870000000000005</v>
          </cell>
          <cell r="CL47">
            <v>14.1</v>
          </cell>
          <cell r="CM47">
            <v>5.47</v>
          </cell>
        </row>
        <row r="48">
          <cell r="B48">
            <v>192</v>
          </cell>
          <cell r="C48" t="str">
            <v>Bajaj 3w RE/ 5  Port</v>
          </cell>
          <cell r="D48" t="str">
            <v>TIN</v>
          </cell>
          <cell r="F48" t="str">
            <v>PMS-II</v>
          </cell>
          <cell r="G48">
            <v>124</v>
          </cell>
          <cell r="H48" t="str">
            <v>M/C</v>
          </cell>
          <cell r="I48">
            <v>8.8000000000000007</v>
          </cell>
          <cell r="J48">
            <v>4.9000000000000004</v>
          </cell>
          <cell r="O48">
            <v>0.185</v>
          </cell>
          <cell r="P48">
            <v>0.12</v>
          </cell>
          <cell r="S48">
            <v>2</v>
          </cell>
          <cell r="W48">
            <v>0.92</v>
          </cell>
          <cell r="Z48">
            <v>23.4</v>
          </cell>
          <cell r="AA48">
            <v>7.1</v>
          </cell>
          <cell r="AB48">
            <v>23.029999999999998</v>
          </cell>
          <cell r="AC48">
            <v>6.7299999999999995</v>
          </cell>
          <cell r="AD48">
            <v>6</v>
          </cell>
          <cell r="AE48" t="str">
            <v>BW</v>
          </cell>
          <cell r="AF48" t="str">
            <v>NRC</v>
          </cell>
          <cell r="AG48">
            <v>1</v>
          </cell>
          <cell r="AK48" t="str">
            <v>1-NRC</v>
          </cell>
          <cell r="AL48" t="str">
            <v>BW</v>
          </cell>
          <cell r="AN48">
            <v>192</v>
          </cell>
          <cell r="AO48" t="str">
            <v>mp</v>
          </cell>
          <cell r="AP48" t="str">
            <v>Bajaj 3w RE/ 5  Port</v>
          </cell>
          <cell r="AQ48">
            <v>108.12</v>
          </cell>
          <cell r="AR48">
            <v>19.73</v>
          </cell>
          <cell r="AS48">
            <v>1.1599999999999999</v>
          </cell>
          <cell r="AT48">
            <v>129.01</v>
          </cell>
          <cell r="AU48">
            <v>118.93</v>
          </cell>
          <cell r="AV48">
            <v>21.7</v>
          </cell>
          <cell r="AW48">
            <v>1.28</v>
          </cell>
          <cell r="AX48">
            <v>141.91</v>
          </cell>
          <cell r="BB48">
            <v>0</v>
          </cell>
          <cell r="BF48">
            <v>0</v>
          </cell>
          <cell r="BG48">
            <v>234.16</v>
          </cell>
          <cell r="BJ48">
            <v>234.16</v>
          </cell>
          <cell r="BL48">
            <v>182.16</v>
          </cell>
          <cell r="BM48">
            <v>0</v>
          </cell>
          <cell r="BN48">
            <v>0</v>
          </cell>
          <cell r="BO48">
            <v>182.16</v>
          </cell>
          <cell r="BP48">
            <v>0</v>
          </cell>
          <cell r="BQ48">
            <v>182.16</v>
          </cell>
          <cell r="BR48">
            <v>0</v>
          </cell>
          <cell r="BS48">
            <v>0</v>
          </cell>
          <cell r="BT48">
            <v>236.03</v>
          </cell>
          <cell r="BU48">
            <v>236.03</v>
          </cell>
          <cell r="BX48">
            <v>236.03</v>
          </cell>
          <cell r="BY48">
            <v>236.03</v>
          </cell>
          <cell r="CA48">
            <v>63.45</v>
          </cell>
          <cell r="CB48">
            <v>17.5</v>
          </cell>
          <cell r="CC48">
            <v>52</v>
          </cell>
          <cell r="CD48">
            <v>-53.870000000000005</v>
          </cell>
          <cell r="CL48">
            <v>23.4</v>
          </cell>
          <cell r="CM48">
            <v>7.1</v>
          </cell>
        </row>
        <row r="49">
          <cell r="B49">
            <v>199</v>
          </cell>
          <cell r="C49" t="str">
            <v>YBX-4S</v>
          </cell>
          <cell r="F49" t="str">
            <v>PMS-I</v>
          </cell>
          <cell r="G49">
            <v>124</v>
          </cell>
          <cell r="H49" t="str">
            <v>M/C</v>
          </cell>
          <cell r="I49">
            <v>3.5</v>
          </cell>
          <cell r="J49">
            <v>5.8</v>
          </cell>
          <cell r="O49">
            <v>0.14499999999999999</v>
          </cell>
          <cell r="P49">
            <v>0.09</v>
          </cell>
          <cell r="R49">
            <v>4.0000000000000001E-3</v>
          </cell>
          <cell r="S49">
            <v>0</v>
          </cell>
          <cell r="W49">
            <v>0.96</v>
          </cell>
          <cell r="Z49">
            <v>0.6</v>
          </cell>
          <cell r="AA49">
            <v>5.3</v>
          </cell>
          <cell r="AB49">
            <v>0.22999999999999998</v>
          </cell>
          <cell r="AC49">
            <v>4.93</v>
          </cell>
          <cell r="AD49">
            <v>1</v>
          </cell>
          <cell r="AE49" t="str">
            <v>BW</v>
          </cell>
          <cell r="AF49" t="str">
            <v>NRC</v>
          </cell>
          <cell r="AG49">
            <v>1</v>
          </cell>
          <cell r="AK49" t="str">
            <v>1-NRC</v>
          </cell>
          <cell r="AL49" t="str">
            <v>BW</v>
          </cell>
          <cell r="AN49">
            <v>199</v>
          </cell>
          <cell r="AO49" t="str">
            <v>mp</v>
          </cell>
          <cell r="AP49" t="str">
            <v>YBX-4S</v>
          </cell>
          <cell r="AQ49">
            <v>110</v>
          </cell>
          <cell r="AT49">
            <v>110</v>
          </cell>
          <cell r="AU49">
            <v>0</v>
          </cell>
          <cell r="AX49">
            <v>0</v>
          </cell>
          <cell r="BB49">
            <v>0</v>
          </cell>
          <cell r="BF49">
            <v>0</v>
          </cell>
          <cell r="BG49">
            <v>372.69</v>
          </cell>
          <cell r="BJ49">
            <v>372.69</v>
          </cell>
          <cell r="BL49">
            <v>215.73</v>
          </cell>
          <cell r="BM49">
            <v>0</v>
          </cell>
          <cell r="BN49">
            <v>0</v>
          </cell>
          <cell r="BO49">
            <v>215.73</v>
          </cell>
          <cell r="BP49">
            <v>156.96</v>
          </cell>
          <cell r="BQ49">
            <v>372.69</v>
          </cell>
          <cell r="BR49">
            <v>156.96</v>
          </cell>
          <cell r="BS49">
            <v>100</v>
          </cell>
          <cell r="BT49">
            <v>212.52</v>
          </cell>
          <cell r="BU49">
            <v>369.48</v>
          </cell>
          <cell r="BX49">
            <v>212.52</v>
          </cell>
          <cell r="BY49">
            <v>212.52</v>
          </cell>
          <cell r="CA49">
            <v>156.96</v>
          </cell>
          <cell r="CB49">
            <v>156.96</v>
          </cell>
          <cell r="CC49">
            <v>156.96</v>
          </cell>
          <cell r="CD49">
            <v>3.2099999999999795</v>
          </cell>
          <cell r="CL49">
            <v>4</v>
          </cell>
          <cell r="CM49">
            <v>6</v>
          </cell>
        </row>
        <row r="50">
          <cell r="B50">
            <v>200</v>
          </cell>
          <cell r="C50" t="str">
            <v>Bajaj 3wh 4S (61 Dia good carrier)</v>
          </cell>
          <cell r="F50" t="str">
            <v>PMS-I</v>
          </cell>
          <cell r="G50">
            <v>124</v>
          </cell>
          <cell r="H50" t="str">
            <v>M/C</v>
          </cell>
          <cell r="I50">
            <v>4</v>
          </cell>
          <cell r="J50">
            <v>6</v>
          </cell>
          <cell r="O50">
            <v>0.188</v>
          </cell>
          <cell r="P50">
            <v>0.11700000000000001</v>
          </cell>
          <cell r="W50">
            <v>0.92</v>
          </cell>
          <cell r="Z50">
            <v>4</v>
          </cell>
          <cell r="AA50">
            <v>16</v>
          </cell>
          <cell r="AB50">
            <v>3.63</v>
          </cell>
          <cell r="AC50">
            <v>15.63</v>
          </cell>
          <cell r="AD50">
            <v>1</v>
          </cell>
          <cell r="AE50" t="str">
            <v>BW</v>
          </cell>
          <cell r="AF50" t="str">
            <v>NRC</v>
          </cell>
          <cell r="AG50">
            <v>1</v>
          </cell>
          <cell r="AK50" t="str">
            <v>1-NRC</v>
          </cell>
          <cell r="AL50" t="str">
            <v>BW</v>
          </cell>
          <cell r="AN50">
            <v>200</v>
          </cell>
          <cell r="AP50" t="str">
            <v>Bajaj 3wh 4S (61 Dia good carrier)</v>
          </cell>
          <cell r="AQ50">
            <v>108</v>
          </cell>
          <cell r="AR50">
            <v>25</v>
          </cell>
          <cell r="AS50">
            <v>2</v>
          </cell>
          <cell r="AT50">
            <v>135</v>
          </cell>
          <cell r="AX50">
            <v>0</v>
          </cell>
          <cell r="BB50">
            <v>0</v>
          </cell>
          <cell r="BF50">
            <v>0</v>
          </cell>
          <cell r="BJ50">
            <v>0</v>
          </cell>
          <cell r="BL50">
            <v>0</v>
          </cell>
          <cell r="BM50">
            <v>0</v>
          </cell>
          <cell r="BN50">
            <v>0</v>
          </cell>
          <cell r="BO50">
            <v>0</v>
          </cell>
          <cell r="BP50">
            <v>0</v>
          </cell>
          <cell r="BQ50">
            <v>0</v>
          </cell>
          <cell r="BS50">
            <v>0</v>
          </cell>
          <cell r="BT50">
            <v>0</v>
          </cell>
          <cell r="BX50">
            <v>0</v>
          </cell>
          <cell r="BY50">
            <v>0</v>
          </cell>
          <cell r="CD50">
            <v>0</v>
          </cell>
          <cell r="CL50">
            <v>4</v>
          </cell>
          <cell r="CM50">
            <v>16</v>
          </cell>
        </row>
        <row r="51">
          <cell r="B51">
            <v>201</v>
          </cell>
          <cell r="C51" t="str">
            <v>Koel -80</v>
          </cell>
          <cell r="F51" t="str">
            <v>PMS-I</v>
          </cell>
          <cell r="G51">
            <v>124</v>
          </cell>
          <cell r="H51" t="str">
            <v>M/C</v>
          </cell>
          <cell r="I51">
            <v>4.4000000000000004</v>
          </cell>
          <cell r="J51">
            <v>4.4000000000000004</v>
          </cell>
          <cell r="O51">
            <v>0.9</v>
          </cell>
          <cell r="P51">
            <v>0.65400000000000003</v>
          </cell>
          <cell r="R51">
            <v>2.1999999999999999E-2</v>
          </cell>
          <cell r="W51">
            <v>1.48</v>
          </cell>
          <cell r="Z51">
            <v>0.6</v>
          </cell>
          <cell r="AA51">
            <v>40.200000000000003</v>
          </cell>
          <cell r="AB51">
            <v>0.22999999999999998</v>
          </cell>
          <cell r="AC51">
            <v>39.830000000000005</v>
          </cell>
          <cell r="AD51">
            <v>2</v>
          </cell>
          <cell r="AE51" t="str">
            <v>BW</v>
          </cell>
          <cell r="AF51" t="str">
            <v>NRC</v>
          </cell>
          <cell r="AG51">
            <v>1</v>
          </cell>
          <cell r="AK51" t="str">
            <v>6-NRC</v>
          </cell>
          <cell r="AL51" t="str">
            <v>MD</v>
          </cell>
          <cell r="AN51">
            <v>201</v>
          </cell>
          <cell r="AO51">
            <v>0</v>
          </cell>
          <cell r="AP51" t="str">
            <v>Koel -80</v>
          </cell>
          <cell r="AT51">
            <v>0</v>
          </cell>
          <cell r="AX51">
            <v>0</v>
          </cell>
          <cell r="BB51">
            <v>0</v>
          </cell>
          <cell r="BC51">
            <v>177.5</v>
          </cell>
          <cell r="BD51">
            <v>17.75</v>
          </cell>
          <cell r="BE51">
            <v>1.97</v>
          </cell>
          <cell r="BF51">
            <v>197.22</v>
          </cell>
          <cell r="BG51">
            <v>208.37</v>
          </cell>
          <cell r="BH51">
            <v>27.82</v>
          </cell>
          <cell r="BI51">
            <v>3.11</v>
          </cell>
          <cell r="BJ51">
            <v>239.3</v>
          </cell>
          <cell r="BL51">
            <v>208.37</v>
          </cell>
          <cell r="BM51">
            <v>27.82</v>
          </cell>
          <cell r="BN51">
            <v>3.11</v>
          </cell>
          <cell r="BO51">
            <v>239.3</v>
          </cell>
          <cell r="BP51">
            <v>0</v>
          </cell>
          <cell r="BQ51">
            <v>239.3</v>
          </cell>
          <cell r="BR51">
            <v>0</v>
          </cell>
          <cell r="BS51">
            <v>0</v>
          </cell>
          <cell r="BT51">
            <v>293.95999999999998</v>
          </cell>
          <cell r="BU51">
            <v>293.95999999999998</v>
          </cell>
          <cell r="BX51">
            <v>293.95999999999998</v>
          </cell>
          <cell r="BY51">
            <v>293.95999999999998</v>
          </cell>
          <cell r="CA51">
            <v>56.65</v>
          </cell>
          <cell r="CB51">
            <v>0</v>
          </cell>
          <cell r="CC51">
            <v>0</v>
          </cell>
          <cell r="CD51">
            <v>-54.659999999999968</v>
          </cell>
          <cell r="CL51">
            <v>0.6</v>
          </cell>
          <cell r="CM51">
            <v>40.200000000000003</v>
          </cell>
        </row>
        <row r="52">
          <cell r="B52">
            <v>202</v>
          </cell>
          <cell r="C52" t="str">
            <v xml:space="preserve">Koel- 85 </v>
          </cell>
          <cell r="F52" t="str">
            <v>PMS-I</v>
          </cell>
          <cell r="G52">
            <v>124</v>
          </cell>
          <cell r="H52" t="str">
            <v>M/C</v>
          </cell>
          <cell r="I52">
            <v>3.9</v>
          </cell>
          <cell r="J52">
            <v>4.4000000000000004</v>
          </cell>
          <cell r="O52">
            <v>0.90500000000000003</v>
          </cell>
          <cell r="P52">
            <v>0.68500000000000005</v>
          </cell>
          <cell r="R52">
            <v>2.1999999999999999E-2</v>
          </cell>
          <cell r="W52">
            <v>1.48</v>
          </cell>
          <cell r="Z52">
            <v>1.6</v>
          </cell>
          <cell r="AA52">
            <v>14.8</v>
          </cell>
          <cell r="AB52">
            <v>1.23</v>
          </cell>
          <cell r="AC52">
            <v>14.430000000000001</v>
          </cell>
          <cell r="AD52">
            <v>3</v>
          </cell>
          <cell r="AE52" t="str">
            <v>BW</v>
          </cell>
          <cell r="AF52" t="str">
            <v>NRC</v>
          </cell>
          <cell r="AG52">
            <v>1</v>
          </cell>
          <cell r="AK52" t="str">
            <v>6-NRC</v>
          </cell>
          <cell r="AL52" t="str">
            <v>LD</v>
          </cell>
          <cell r="AN52">
            <v>202</v>
          </cell>
          <cell r="AO52">
            <v>0</v>
          </cell>
          <cell r="AP52" t="str">
            <v xml:space="preserve">Koel- 85 </v>
          </cell>
          <cell r="AT52">
            <v>0</v>
          </cell>
          <cell r="AX52">
            <v>0</v>
          </cell>
          <cell r="BB52">
            <v>0</v>
          </cell>
          <cell r="BC52">
            <v>195.05</v>
          </cell>
          <cell r="BD52">
            <v>19.5</v>
          </cell>
          <cell r="BE52">
            <v>2.17</v>
          </cell>
          <cell r="BF52">
            <v>216.72000000000003</v>
          </cell>
          <cell r="BG52">
            <v>211.14</v>
          </cell>
          <cell r="BH52">
            <v>28.98</v>
          </cell>
          <cell r="BI52">
            <v>3.11</v>
          </cell>
          <cell r="BJ52">
            <v>243.23</v>
          </cell>
          <cell r="BL52">
            <v>211.14</v>
          </cell>
          <cell r="BM52">
            <v>28.98</v>
          </cell>
          <cell r="BN52">
            <v>3.11</v>
          </cell>
          <cell r="BO52">
            <v>243.23</v>
          </cell>
          <cell r="BP52">
            <v>0</v>
          </cell>
          <cell r="BQ52">
            <v>243.23</v>
          </cell>
          <cell r="BR52">
            <v>0</v>
          </cell>
          <cell r="BS52">
            <v>0</v>
          </cell>
          <cell r="BT52">
            <v>298.52999999999997</v>
          </cell>
          <cell r="BU52">
            <v>298.52999999999997</v>
          </cell>
          <cell r="BX52">
            <v>298.52999999999997</v>
          </cell>
          <cell r="BY52">
            <v>298.52999999999997</v>
          </cell>
          <cell r="CA52">
            <v>56.65</v>
          </cell>
          <cell r="CB52">
            <v>0</v>
          </cell>
          <cell r="CC52">
            <v>0</v>
          </cell>
          <cell r="CD52">
            <v>-55.299999999999983</v>
          </cell>
          <cell r="CL52">
            <v>1.6</v>
          </cell>
          <cell r="CM52">
            <v>14.8</v>
          </cell>
        </row>
        <row r="53">
          <cell r="B53">
            <v>208</v>
          </cell>
          <cell r="C53" t="str">
            <v>Koel- 87.5</v>
          </cell>
          <cell r="F53" t="str">
            <v>PMS-I</v>
          </cell>
          <cell r="G53">
            <v>124</v>
          </cell>
          <cell r="H53" t="str">
            <v>M/C</v>
          </cell>
          <cell r="I53">
            <v>4.4000000000000004</v>
          </cell>
          <cell r="J53">
            <v>4.4000000000000004</v>
          </cell>
          <cell r="O53">
            <v>1.01</v>
          </cell>
          <cell r="P53">
            <v>0.72</v>
          </cell>
          <cell r="R53">
            <v>2.8000000000000001E-2</v>
          </cell>
          <cell r="W53">
            <v>1.48</v>
          </cell>
          <cell r="Z53">
            <v>1.5</v>
          </cell>
          <cell r="AA53">
            <v>10.199999999999999</v>
          </cell>
          <cell r="AB53">
            <v>1.1299999999999999</v>
          </cell>
          <cell r="AC53">
            <v>9.83</v>
          </cell>
          <cell r="AD53">
            <v>3</v>
          </cell>
          <cell r="AE53" t="str">
            <v>BW</v>
          </cell>
          <cell r="AF53" t="str">
            <v>NRC</v>
          </cell>
          <cell r="AG53">
            <v>1</v>
          </cell>
          <cell r="AK53" t="str">
            <v>6-NRC</v>
          </cell>
          <cell r="AL53" t="str">
            <v>LD</v>
          </cell>
          <cell r="AN53">
            <v>208</v>
          </cell>
          <cell r="AO53">
            <v>0</v>
          </cell>
          <cell r="AP53" t="str">
            <v>Koel- 87.5</v>
          </cell>
          <cell r="AT53">
            <v>0</v>
          </cell>
          <cell r="AX53">
            <v>0</v>
          </cell>
          <cell r="BB53">
            <v>0</v>
          </cell>
          <cell r="BC53">
            <v>203.75</v>
          </cell>
          <cell r="BD53">
            <v>20.38</v>
          </cell>
          <cell r="BE53">
            <v>2.2599999999999998</v>
          </cell>
          <cell r="BF53">
            <v>226.39</v>
          </cell>
          <cell r="BG53">
            <v>233.53</v>
          </cell>
          <cell r="BH53">
            <v>28.49</v>
          </cell>
          <cell r="BI53">
            <v>3.11</v>
          </cell>
          <cell r="BJ53">
            <v>265.13</v>
          </cell>
          <cell r="BL53">
            <v>233.53</v>
          </cell>
          <cell r="BM53">
            <v>28.49</v>
          </cell>
          <cell r="BN53">
            <v>3.11</v>
          </cell>
          <cell r="BO53">
            <v>265.13</v>
          </cell>
          <cell r="BP53">
            <v>0</v>
          </cell>
          <cell r="BQ53">
            <v>265.13</v>
          </cell>
          <cell r="BR53">
            <v>0</v>
          </cell>
          <cell r="BS53">
            <v>0</v>
          </cell>
          <cell r="BT53">
            <v>321.58</v>
          </cell>
          <cell r="BU53">
            <v>321.58</v>
          </cell>
          <cell r="BX53">
            <v>321.58</v>
          </cell>
          <cell r="BY53">
            <v>321.58</v>
          </cell>
          <cell r="CA53">
            <v>58.05</v>
          </cell>
          <cell r="CB53">
            <v>0</v>
          </cell>
          <cell r="CC53">
            <v>0</v>
          </cell>
          <cell r="CD53">
            <v>-56.449999999999989</v>
          </cell>
          <cell r="CL53">
            <v>1.5</v>
          </cell>
          <cell r="CM53">
            <v>10.199999999999999</v>
          </cell>
        </row>
        <row r="54">
          <cell r="B54">
            <v>224</v>
          </cell>
          <cell r="C54" t="str">
            <v>Ruston TD</v>
          </cell>
          <cell r="E54">
            <v>0.1</v>
          </cell>
          <cell r="F54" t="str">
            <v>PMS-I</v>
          </cell>
          <cell r="G54">
            <v>138</v>
          </cell>
          <cell r="H54" t="str">
            <v>FORGE</v>
          </cell>
          <cell r="I54">
            <v>2.5</v>
          </cell>
          <cell r="J54">
            <v>5.6</v>
          </cell>
          <cell r="K54">
            <v>5.8</v>
          </cell>
          <cell r="L54">
            <v>3.32</v>
          </cell>
          <cell r="M54">
            <v>0.11</v>
          </cell>
          <cell r="N54">
            <v>7.6</v>
          </cell>
          <cell r="O54">
            <v>3.3679999999999999</v>
          </cell>
          <cell r="P54">
            <v>2.2000000000000002</v>
          </cell>
          <cell r="W54">
            <v>4.16</v>
          </cell>
          <cell r="Y54">
            <v>4.18</v>
          </cell>
          <cell r="Z54">
            <v>2.5</v>
          </cell>
          <cell r="AA54">
            <v>5.7</v>
          </cell>
          <cell r="AB54">
            <v>2.13</v>
          </cell>
          <cell r="AC54">
            <v>5.33</v>
          </cell>
          <cell r="AD54">
            <v>4</v>
          </cell>
          <cell r="AE54" t="str">
            <v>BW</v>
          </cell>
          <cell r="AF54" t="str">
            <v>NRC</v>
          </cell>
          <cell r="AG54">
            <v>3</v>
          </cell>
          <cell r="AK54" t="str">
            <v>6-NRC</v>
          </cell>
          <cell r="AL54" t="str">
            <v>FORGE</v>
          </cell>
          <cell r="AN54">
            <v>224</v>
          </cell>
          <cell r="AP54" t="str">
            <v>Ruston TD</v>
          </cell>
          <cell r="AQ54">
            <v>716.6</v>
          </cell>
          <cell r="AR54">
            <v>113.36</v>
          </cell>
          <cell r="AS54">
            <v>11</v>
          </cell>
          <cell r="AT54">
            <v>840.96</v>
          </cell>
          <cell r="AU54">
            <v>788</v>
          </cell>
          <cell r="AV54">
            <v>125</v>
          </cell>
          <cell r="AW54">
            <v>12.3</v>
          </cell>
          <cell r="AX54">
            <v>925.3</v>
          </cell>
          <cell r="BB54">
            <v>0</v>
          </cell>
          <cell r="BF54">
            <v>0</v>
          </cell>
          <cell r="BG54">
            <v>1023.32</v>
          </cell>
          <cell r="BH54">
            <v>207.48</v>
          </cell>
          <cell r="BI54">
            <v>17.12</v>
          </cell>
          <cell r="BJ54">
            <v>1247.92</v>
          </cell>
          <cell r="BL54">
            <v>1023.32</v>
          </cell>
          <cell r="BM54">
            <v>207.48</v>
          </cell>
          <cell r="BN54">
            <v>17.12</v>
          </cell>
          <cell r="BO54">
            <v>1247.92</v>
          </cell>
          <cell r="BP54">
            <v>0</v>
          </cell>
          <cell r="BQ54">
            <v>1247.92</v>
          </cell>
          <cell r="BS54">
            <v>0</v>
          </cell>
          <cell r="BT54">
            <v>0</v>
          </cell>
          <cell r="BU54">
            <v>1010.4</v>
          </cell>
          <cell r="BW54">
            <v>17.12</v>
          </cell>
          <cell r="BX54">
            <v>17.12</v>
          </cell>
          <cell r="BY54">
            <v>0</v>
          </cell>
          <cell r="CD54">
            <v>1230.8000000000002</v>
          </cell>
          <cell r="CL54">
            <v>2.5</v>
          </cell>
          <cell r="CM54">
            <v>5.7</v>
          </cell>
        </row>
        <row r="55">
          <cell r="B55">
            <v>225</v>
          </cell>
          <cell r="C55" t="str">
            <v>Ruston TBD</v>
          </cell>
          <cell r="E55">
            <v>0.1</v>
          </cell>
          <cell r="F55" t="str">
            <v>PMS-I</v>
          </cell>
          <cell r="G55">
            <v>138</v>
          </cell>
          <cell r="H55" t="str">
            <v>FORGE</v>
          </cell>
          <cell r="I55">
            <v>2.5</v>
          </cell>
          <cell r="J55">
            <v>5.6</v>
          </cell>
          <cell r="K55">
            <v>5.8</v>
          </cell>
          <cell r="L55">
            <v>3.32</v>
          </cell>
          <cell r="M55">
            <v>0.11</v>
          </cell>
          <cell r="N55">
            <v>7.6</v>
          </cell>
          <cell r="O55">
            <v>3.3679999999999999</v>
          </cell>
          <cell r="P55">
            <v>2.17</v>
          </cell>
          <cell r="W55">
            <v>4.16</v>
          </cell>
          <cell r="Y55">
            <v>4.18</v>
          </cell>
          <cell r="Z55">
            <v>2.6</v>
          </cell>
          <cell r="AA55">
            <v>21.7</v>
          </cell>
          <cell r="AB55">
            <v>2.23</v>
          </cell>
          <cell r="AC55">
            <v>21.33</v>
          </cell>
          <cell r="AD55">
            <v>4</v>
          </cell>
          <cell r="AE55" t="str">
            <v>BW</v>
          </cell>
          <cell r="AF55" t="str">
            <v>NRC</v>
          </cell>
          <cell r="AG55">
            <v>3</v>
          </cell>
          <cell r="AK55" t="str">
            <v>6-NRC</v>
          </cell>
          <cell r="AL55" t="str">
            <v>FORGE</v>
          </cell>
          <cell r="AN55">
            <v>225</v>
          </cell>
          <cell r="AP55" t="str">
            <v>Ruston TBD</v>
          </cell>
          <cell r="AQ55">
            <v>716.6</v>
          </cell>
          <cell r="AR55">
            <v>113.36</v>
          </cell>
          <cell r="AS55">
            <v>11</v>
          </cell>
          <cell r="AT55">
            <v>840.96</v>
          </cell>
          <cell r="AU55">
            <v>788</v>
          </cell>
          <cell r="AV55">
            <v>125</v>
          </cell>
          <cell r="AW55">
            <v>12.3</v>
          </cell>
          <cell r="AX55">
            <v>925.3</v>
          </cell>
          <cell r="BB55">
            <v>0</v>
          </cell>
          <cell r="BF55">
            <v>0</v>
          </cell>
          <cell r="BG55">
            <v>1023.32</v>
          </cell>
          <cell r="BH55">
            <v>207.48</v>
          </cell>
          <cell r="BI55">
            <v>17.12</v>
          </cell>
          <cell r="BJ55">
            <v>1247.92</v>
          </cell>
          <cell r="BL55">
            <v>1023.32</v>
          </cell>
          <cell r="BM55">
            <v>207.48</v>
          </cell>
          <cell r="BN55">
            <v>17.12</v>
          </cell>
          <cell r="BO55">
            <v>1247.92</v>
          </cell>
          <cell r="BP55">
            <v>0</v>
          </cell>
          <cell r="BQ55">
            <v>1247.92</v>
          </cell>
          <cell r="BS55">
            <v>0</v>
          </cell>
          <cell r="BT55">
            <v>0</v>
          </cell>
          <cell r="BU55">
            <v>1010.4</v>
          </cell>
          <cell r="BW55">
            <v>17.12</v>
          </cell>
          <cell r="BX55">
            <v>17.12</v>
          </cell>
          <cell r="BY55">
            <v>0</v>
          </cell>
          <cell r="CD55">
            <v>1230.8000000000002</v>
          </cell>
          <cell r="CL55">
            <v>2.6</v>
          </cell>
          <cell r="CM55">
            <v>21.7</v>
          </cell>
        </row>
        <row r="56">
          <cell r="B56">
            <v>235</v>
          </cell>
          <cell r="C56" t="str">
            <v>KOEL TV 87.5 Ø</v>
          </cell>
          <cell r="F56" t="str">
            <v>PMS-I</v>
          </cell>
          <cell r="G56">
            <v>124</v>
          </cell>
          <cell r="H56" t="str">
            <v>M/C</v>
          </cell>
          <cell r="I56">
            <v>4.4000000000000004</v>
          </cell>
          <cell r="J56">
            <v>4.4000000000000004</v>
          </cell>
          <cell r="O56">
            <v>1.01</v>
          </cell>
          <cell r="P56">
            <v>0.72</v>
          </cell>
          <cell r="R56">
            <v>2.8000000000000001E-2</v>
          </cell>
          <cell r="Z56">
            <v>1.8</v>
          </cell>
          <cell r="AA56">
            <v>10.1</v>
          </cell>
          <cell r="AB56">
            <v>1.4300000000000002</v>
          </cell>
          <cell r="AC56">
            <v>9.73</v>
          </cell>
          <cell r="AD56">
            <v>3</v>
          </cell>
          <cell r="AE56" t="str">
            <v>BW</v>
          </cell>
          <cell r="AF56" t="str">
            <v>NRC</v>
          </cell>
          <cell r="AG56">
            <v>1</v>
          </cell>
          <cell r="AK56" t="str">
            <v>6-NRC</v>
          </cell>
          <cell r="AL56" t="str">
            <v>LD</v>
          </cell>
          <cell r="AN56">
            <v>235</v>
          </cell>
          <cell r="AP56" t="str">
            <v>KOEL TV 87.5 Ø</v>
          </cell>
          <cell r="AT56">
            <v>0</v>
          </cell>
          <cell r="AX56">
            <v>0</v>
          </cell>
          <cell r="BB56">
            <v>0</v>
          </cell>
          <cell r="BF56">
            <v>0</v>
          </cell>
          <cell r="BG56">
            <v>233.53</v>
          </cell>
          <cell r="BH56">
            <v>28.49</v>
          </cell>
          <cell r="BI56">
            <v>3.11</v>
          </cell>
          <cell r="BJ56">
            <v>265.13</v>
          </cell>
          <cell r="BL56">
            <v>233.53</v>
          </cell>
          <cell r="BM56">
            <v>28.49</v>
          </cell>
          <cell r="BN56">
            <v>3.11</v>
          </cell>
          <cell r="BO56">
            <v>265.13</v>
          </cell>
          <cell r="BP56">
            <v>0</v>
          </cell>
          <cell r="BQ56">
            <v>265.13</v>
          </cell>
          <cell r="BS56">
            <v>0</v>
          </cell>
          <cell r="CL56">
            <v>1.8</v>
          </cell>
          <cell r="CM56">
            <v>10.1</v>
          </cell>
        </row>
        <row r="57">
          <cell r="B57">
            <v>275</v>
          </cell>
          <cell r="C57" t="str">
            <v>Industrial  114 Dia</v>
          </cell>
          <cell r="F57" t="str">
            <v>PMS-I</v>
          </cell>
          <cell r="G57">
            <v>124</v>
          </cell>
          <cell r="H57" t="str">
            <v>M/C</v>
          </cell>
          <cell r="I57">
            <v>5</v>
          </cell>
          <cell r="J57">
            <v>5.8</v>
          </cell>
          <cell r="O57">
            <v>1.8480000000000001</v>
          </cell>
          <cell r="P57">
            <v>1.278</v>
          </cell>
          <cell r="R57">
            <v>2.5999999999999999E-2</v>
          </cell>
          <cell r="W57">
            <v>1.86</v>
          </cell>
          <cell r="Z57">
            <v>13.7</v>
          </cell>
          <cell r="AA57">
            <v>4.9000000000000004</v>
          </cell>
          <cell r="AB57">
            <v>13.33</v>
          </cell>
          <cell r="AC57">
            <v>4.53</v>
          </cell>
          <cell r="AD57">
            <v>3</v>
          </cell>
          <cell r="AE57" t="str">
            <v>BW</v>
          </cell>
          <cell r="AF57" t="str">
            <v>NRC</v>
          </cell>
          <cell r="AG57">
            <v>3</v>
          </cell>
          <cell r="AK57" t="str">
            <v>6-NRC</v>
          </cell>
          <cell r="AL57" t="str">
            <v>LD</v>
          </cell>
          <cell r="AN57">
            <v>275</v>
          </cell>
          <cell r="AO57">
            <v>0</v>
          </cell>
          <cell r="AP57" t="str">
            <v>Industrial  114 Dia</v>
          </cell>
          <cell r="AT57">
            <v>0</v>
          </cell>
          <cell r="AX57">
            <v>0</v>
          </cell>
          <cell r="BB57">
            <v>0</v>
          </cell>
          <cell r="BF57">
            <v>0</v>
          </cell>
          <cell r="BG57">
            <v>320.92</v>
          </cell>
          <cell r="BH57">
            <v>61.06</v>
          </cell>
          <cell r="BI57">
            <v>4.0599999999999996</v>
          </cell>
          <cell r="BJ57">
            <v>386.04</v>
          </cell>
          <cell r="BL57">
            <v>320.92</v>
          </cell>
          <cell r="BM57">
            <v>61.06</v>
          </cell>
          <cell r="BN57">
            <v>4.0599999999999996</v>
          </cell>
          <cell r="BO57">
            <v>386.04</v>
          </cell>
          <cell r="BP57">
            <v>0</v>
          </cell>
          <cell r="BQ57">
            <v>386.04</v>
          </cell>
          <cell r="BR57">
            <v>0</v>
          </cell>
          <cell r="BS57">
            <v>0</v>
          </cell>
          <cell r="BT57">
            <v>540.98</v>
          </cell>
          <cell r="BU57">
            <v>540.98</v>
          </cell>
          <cell r="BX57">
            <v>540.98</v>
          </cell>
          <cell r="BY57">
            <v>540.98</v>
          </cell>
          <cell r="CA57">
            <v>155.76</v>
          </cell>
          <cell r="CB57">
            <v>0</v>
          </cell>
          <cell r="CC57">
            <v>0</v>
          </cell>
          <cell r="CD57">
            <v>-154.94</v>
          </cell>
          <cell r="CL57">
            <v>18.8</v>
          </cell>
          <cell r="CM57">
            <v>6.2</v>
          </cell>
        </row>
        <row r="58">
          <cell r="B58">
            <v>276</v>
          </cell>
          <cell r="C58" t="str">
            <v>Industrial 102 Dia</v>
          </cell>
          <cell r="F58" t="str">
            <v>PMS-I</v>
          </cell>
          <cell r="G58">
            <v>124</v>
          </cell>
          <cell r="H58" t="str">
            <v>M/C</v>
          </cell>
          <cell r="I58">
            <v>2</v>
          </cell>
          <cell r="J58">
            <v>5</v>
          </cell>
          <cell r="O58">
            <v>1.7350000000000001</v>
          </cell>
          <cell r="P58">
            <v>1.171</v>
          </cell>
          <cell r="R58">
            <v>2.4E-2</v>
          </cell>
          <cell r="W58">
            <v>1.86</v>
          </cell>
          <cell r="Z58">
            <v>1.7</v>
          </cell>
          <cell r="AA58">
            <v>4.2</v>
          </cell>
          <cell r="AB58">
            <v>1.33</v>
          </cell>
          <cell r="AC58">
            <v>3.83</v>
          </cell>
          <cell r="AD58">
            <v>3</v>
          </cell>
          <cell r="AE58" t="str">
            <v>BW</v>
          </cell>
          <cell r="AF58" t="str">
            <v>NRC</v>
          </cell>
          <cell r="AG58">
            <v>3</v>
          </cell>
          <cell r="AK58" t="str">
            <v>6-NRC</v>
          </cell>
          <cell r="AL58" t="str">
            <v>LD</v>
          </cell>
          <cell r="AN58">
            <v>276</v>
          </cell>
          <cell r="AO58">
            <v>0</v>
          </cell>
          <cell r="AP58" t="str">
            <v>Industrial 102 Dia</v>
          </cell>
          <cell r="AT58">
            <v>0</v>
          </cell>
          <cell r="AX58">
            <v>0</v>
          </cell>
          <cell r="BB58">
            <v>0</v>
          </cell>
          <cell r="BF58">
            <v>0</v>
          </cell>
          <cell r="BG58">
            <v>323.99</v>
          </cell>
          <cell r="BH58">
            <v>59.03</v>
          </cell>
          <cell r="BI58">
            <v>4.0599999999999996</v>
          </cell>
          <cell r="BJ58">
            <v>387.08000000000004</v>
          </cell>
          <cell r="BL58">
            <v>323.99</v>
          </cell>
          <cell r="BM58">
            <v>59.03</v>
          </cell>
          <cell r="BN58">
            <v>4.0599999999999996</v>
          </cell>
          <cell r="BO58">
            <v>387.08000000000004</v>
          </cell>
          <cell r="BP58">
            <v>0</v>
          </cell>
          <cell r="BQ58">
            <v>387.08000000000004</v>
          </cell>
          <cell r="BR58">
            <v>0</v>
          </cell>
          <cell r="BS58">
            <v>0</v>
          </cell>
          <cell r="BT58">
            <v>490.27</v>
          </cell>
          <cell r="BU58">
            <v>490.27</v>
          </cell>
          <cell r="BX58">
            <v>490.27</v>
          </cell>
          <cell r="BY58">
            <v>490.27</v>
          </cell>
          <cell r="CA58">
            <v>140.13999999999999</v>
          </cell>
          <cell r="CB58">
            <v>0</v>
          </cell>
          <cell r="CC58">
            <v>0</v>
          </cell>
          <cell r="CD58">
            <v>-103.18999999999994</v>
          </cell>
          <cell r="CL58">
            <v>1.3</v>
          </cell>
          <cell r="CM58">
            <v>3</v>
          </cell>
        </row>
        <row r="59">
          <cell r="B59">
            <v>277</v>
          </cell>
          <cell r="C59" t="str">
            <v>Industrial 95 Dia</v>
          </cell>
          <cell r="F59" t="str">
            <v>PMS-I</v>
          </cell>
          <cell r="G59">
            <v>124</v>
          </cell>
          <cell r="H59" t="str">
            <v>M/C</v>
          </cell>
          <cell r="I59">
            <v>5</v>
          </cell>
          <cell r="J59">
            <v>5</v>
          </cell>
          <cell r="O59">
            <v>1.2</v>
          </cell>
          <cell r="P59">
            <v>0.875</v>
          </cell>
          <cell r="R59">
            <v>2.5999999999999999E-2</v>
          </cell>
          <cell r="W59">
            <v>1.86</v>
          </cell>
          <cell r="Z59">
            <v>0.9</v>
          </cell>
          <cell r="AA59">
            <v>5.0999999999999996</v>
          </cell>
          <cell r="AB59">
            <v>0.53</v>
          </cell>
          <cell r="AC59">
            <v>4.7299999999999995</v>
          </cell>
          <cell r="AD59">
            <v>3</v>
          </cell>
          <cell r="AE59" t="str">
            <v>BW</v>
          </cell>
          <cell r="AF59" t="str">
            <v>NRC</v>
          </cell>
          <cell r="AG59">
            <v>2</v>
          </cell>
          <cell r="AK59" t="str">
            <v>6-NRC</v>
          </cell>
          <cell r="AL59" t="str">
            <v>LD</v>
          </cell>
          <cell r="AN59">
            <v>277</v>
          </cell>
          <cell r="AO59">
            <v>0</v>
          </cell>
          <cell r="AP59" t="str">
            <v>Industrial 95 Dia</v>
          </cell>
          <cell r="AT59">
            <v>0</v>
          </cell>
          <cell r="AX59">
            <v>0</v>
          </cell>
          <cell r="BB59">
            <v>0</v>
          </cell>
          <cell r="BF59">
            <v>0</v>
          </cell>
          <cell r="BG59">
            <v>272.49</v>
          </cell>
          <cell r="BH59">
            <v>52.91</v>
          </cell>
          <cell r="BI59">
            <v>4.0599999999999996</v>
          </cell>
          <cell r="BJ59">
            <v>329.46000000000004</v>
          </cell>
          <cell r="BL59">
            <v>272.49</v>
          </cell>
          <cell r="BM59">
            <v>52.91</v>
          </cell>
          <cell r="BN59">
            <v>4.0599999999999996</v>
          </cell>
          <cell r="BO59">
            <v>329.46000000000004</v>
          </cell>
          <cell r="BP59">
            <v>0</v>
          </cell>
          <cell r="BQ59">
            <v>329.46000000000004</v>
          </cell>
          <cell r="BR59">
            <v>0</v>
          </cell>
          <cell r="BS59">
            <v>0</v>
          </cell>
          <cell r="BT59">
            <v>441.02</v>
          </cell>
          <cell r="BU59">
            <v>441.02</v>
          </cell>
          <cell r="BX59">
            <v>441.02</v>
          </cell>
          <cell r="BY59">
            <v>441.02</v>
          </cell>
          <cell r="CA59">
            <v>114.17</v>
          </cell>
          <cell r="CB59">
            <v>0</v>
          </cell>
          <cell r="CC59">
            <v>0</v>
          </cell>
          <cell r="CD59">
            <v>-111.55999999999995</v>
          </cell>
          <cell r="CL59">
            <v>0.9</v>
          </cell>
          <cell r="CM59">
            <v>5.0999999999999996</v>
          </cell>
        </row>
        <row r="60">
          <cell r="B60">
            <v>279</v>
          </cell>
          <cell r="C60" t="str">
            <v>Industrial 102 Dia</v>
          </cell>
          <cell r="F60" t="str">
            <v>PMS-I</v>
          </cell>
          <cell r="G60">
            <v>124</v>
          </cell>
          <cell r="H60" t="str">
            <v>M/C</v>
          </cell>
          <cell r="I60">
            <v>5</v>
          </cell>
          <cell r="J60">
            <v>5</v>
          </cell>
          <cell r="O60">
            <v>1.7350000000000001</v>
          </cell>
          <cell r="P60">
            <v>1.171</v>
          </cell>
          <cell r="R60">
            <v>2.4E-2</v>
          </cell>
          <cell r="W60">
            <v>1.86</v>
          </cell>
          <cell r="Z60">
            <v>2.2000000000000002</v>
          </cell>
          <cell r="AA60">
            <v>2.8</v>
          </cell>
          <cell r="AB60">
            <v>1.83</v>
          </cell>
          <cell r="AC60">
            <v>2.4299999999999997</v>
          </cell>
          <cell r="AD60">
            <v>3</v>
          </cell>
          <cell r="AE60" t="str">
            <v>BW</v>
          </cell>
          <cell r="AF60" t="str">
            <v>NRC</v>
          </cell>
          <cell r="AG60">
            <v>3</v>
          </cell>
          <cell r="AK60" t="str">
            <v>6-NRC</v>
          </cell>
          <cell r="AL60" t="str">
            <v>LD</v>
          </cell>
          <cell r="AN60">
            <v>279</v>
          </cell>
          <cell r="AO60">
            <v>0</v>
          </cell>
          <cell r="AP60" t="str">
            <v>Industrial 102 Dia</v>
          </cell>
          <cell r="AT60">
            <v>0</v>
          </cell>
          <cell r="AX60">
            <v>0</v>
          </cell>
          <cell r="BB60">
            <v>0</v>
          </cell>
          <cell r="BF60">
            <v>0</v>
          </cell>
          <cell r="BG60">
            <v>323.99</v>
          </cell>
          <cell r="BH60">
            <v>59.03</v>
          </cell>
          <cell r="BI60">
            <v>4.0599999999999996</v>
          </cell>
          <cell r="BJ60">
            <v>387.08000000000004</v>
          </cell>
          <cell r="BL60">
            <v>323.99</v>
          </cell>
          <cell r="BM60">
            <v>59.03</v>
          </cell>
          <cell r="BN60">
            <v>4.0599999999999996</v>
          </cell>
          <cell r="BO60">
            <v>387.08000000000004</v>
          </cell>
          <cell r="BP60">
            <v>0</v>
          </cell>
          <cell r="BQ60">
            <v>387.08000000000004</v>
          </cell>
          <cell r="BR60">
            <v>0</v>
          </cell>
          <cell r="BS60">
            <v>0</v>
          </cell>
          <cell r="BT60">
            <v>490.27</v>
          </cell>
          <cell r="BU60">
            <v>490.27</v>
          </cell>
          <cell r="BX60">
            <v>490.27</v>
          </cell>
          <cell r="BY60">
            <v>490.27</v>
          </cell>
          <cell r="CA60">
            <v>105.09</v>
          </cell>
          <cell r="CB60">
            <v>0</v>
          </cell>
          <cell r="CC60">
            <v>0</v>
          </cell>
          <cell r="CD60">
            <v>-103.18999999999994</v>
          </cell>
          <cell r="CL60">
            <v>2.1</v>
          </cell>
          <cell r="CM60">
            <v>5.3</v>
          </cell>
        </row>
        <row r="61">
          <cell r="B61">
            <v>303</v>
          </cell>
          <cell r="C61" t="str">
            <v xml:space="preserve">Ambassdor </v>
          </cell>
          <cell r="F61" t="str">
            <v>PMS-I</v>
          </cell>
          <cell r="G61">
            <v>124</v>
          </cell>
          <cell r="H61" t="str">
            <v>H/C</v>
          </cell>
          <cell r="I61">
            <v>2</v>
          </cell>
          <cell r="J61">
            <v>4</v>
          </cell>
          <cell r="O61">
            <v>0.46100000000000002</v>
          </cell>
          <cell r="P61">
            <v>0.30099999999999999</v>
          </cell>
          <cell r="R61">
            <v>1.7999999999999999E-2</v>
          </cell>
          <cell r="Z61">
            <v>1</v>
          </cell>
          <cell r="AA61">
            <v>5.4</v>
          </cell>
          <cell r="AB61">
            <v>0.63</v>
          </cell>
          <cell r="AC61">
            <v>5.03</v>
          </cell>
          <cell r="AD61">
            <v>2</v>
          </cell>
          <cell r="AE61" t="str">
            <v>MD</v>
          </cell>
          <cell r="AF61" t="str">
            <v>NRC</v>
          </cell>
          <cell r="AG61">
            <v>1</v>
          </cell>
          <cell r="AK61" t="str">
            <v>2-NRC</v>
          </cell>
          <cell r="AL61" t="str">
            <v>MD</v>
          </cell>
          <cell r="AN61">
            <v>303</v>
          </cell>
          <cell r="AP61" t="str">
            <v xml:space="preserve">Ambassdor </v>
          </cell>
          <cell r="AT61">
            <v>0</v>
          </cell>
          <cell r="AU61">
            <v>201.33</v>
          </cell>
          <cell r="AV61">
            <v>55.32</v>
          </cell>
          <cell r="AX61">
            <v>256.65000000000003</v>
          </cell>
          <cell r="BB61">
            <v>0</v>
          </cell>
          <cell r="BF61">
            <v>0</v>
          </cell>
          <cell r="BG61">
            <v>220.49</v>
          </cell>
          <cell r="BH61">
            <v>59.52</v>
          </cell>
          <cell r="BJ61">
            <v>280.01</v>
          </cell>
          <cell r="BL61">
            <v>220.49</v>
          </cell>
          <cell r="BM61">
            <v>59.52</v>
          </cell>
          <cell r="BN61">
            <v>0</v>
          </cell>
          <cell r="BO61">
            <v>280.01</v>
          </cell>
          <cell r="BP61">
            <v>0</v>
          </cell>
          <cell r="BQ61">
            <v>280.01</v>
          </cell>
          <cell r="BS61">
            <v>0</v>
          </cell>
          <cell r="BT61">
            <v>216.72</v>
          </cell>
          <cell r="BU61">
            <v>216.72</v>
          </cell>
          <cell r="BV61">
            <v>59.52</v>
          </cell>
          <cell r="BX61">
            <v>276.24</v>
          </cell>
          <cell r="BY61">
            <v>216.72</v>
          </cell>
          <cell r="CD61">
            <v>3.7699999999999818</v>
          </cell>
          <cell r="CL61">
            <v>0.8</v>
          </cell>
          <cell r="CM61">
            <v>4.2</v>
          </cell>
        </row>
        <row r="62">
          <cell r="B62">
            <v>308</v>
          </cell>
          <cell r="C62" t="str">
            <v>Ambassador Hcr</v>
          </cell>
          <cell r="F62" t="str">
            <v>PMS-I</v>
          </cell>
          <cell r="G62">
            <v>124</v>
          </cell>
          <cell r="H62" t="str">
            <v>M/C</v>
          </cell>
          <cell r="I62">
            <v>2.5</v>
          </cell>
          <cell r="J62">
            <v>3.4</v>
          </cell>
          <cell r="O62">
            <v>0.46</v>
          </cell>
          <cell r="P62">
            <v>0.31</v>
          </cell>
          <cell r="R62">
            <v>1.7999999999999999E-2</v>
          </cell>
          <cell r="W62">
            <v>1.48</v>
          </cell>
          <cell r="Z62">
            <v>1.4</v>
          </cell>
          <cell r="AA62">
            <v>3.6</v>
          </cell>
          <cell r="AB62">
            <v>1.0299999999999998</v>
          </cell>
          <cell r="AC62">
            <v>3.23</v>
          </cell>
          <cell r="AD62">
            <v>2</v>
          </cell>
          <cell r="AE62" t="str">
            <v>MD</v>
          </cell>
          <cell r="AF62" t="str">
            <v>NRC</v>
          </cell>
          <cell r="AG62">
            <v>1</v>
          </cell>
          <cell r="AK62" t="str">
            <v>2-NRC</v>
          </cell>
          <cell r="AL62" t="str">
            <v>MD</v>
          </cell>
          <cell r="AN62">
            <v>308</v>
          </cell>
          <cell r="AP62" t="str">
            <v>Ambassador Hcr</v>
          </cell>
          <cell r="AQ62">
            <v>137.4</v>
          </cell>
          <cell r="AR62">
            <v>35</v>
          </cell>
          <cell r="AS62">
            <v>5.2</v>
          </cell>
          <cell r="AT62">
            <v>177.60000000000002</v>
          </cell>
          <cell r="AU62">
            <v>176.78</v>
          </cell>
          <cell r="AV62">
            <v>52.68</v>
          </cell>
          <cell r="AW62">
            <v>2.94</v>
          </cell>
          <cell r="AX62">
            <v>232.4</v>
          </cell>
          <cell r="BB62">
            <v>0</v>
          </cell>
          <cell r="BF62">
            <v>0</v>
          </cell>
          <cell r="BG62">
            <v>220.49</v>
          </cell>
          <cell r="BH62">
            <v>59.52</v>
          </cell>
          <cell r="BI62">
            <v>3.32</v>
          </cell>
          <cell r="BJ62">
            <v>283.33000000000004</v>
          </cell>
          <cell r="BL62">
            <v>220.49</v>
          </cell>
          <cell r="BM62">
            <v>59.52</v>
          </cell>
          <cell r="BN62">
            <v>3.32</v>
          </cell>
          <cell r="BO62">
            <v>283.33000000000004</v>
          </cell>
          <cell r="BP62">
            <v>0</v>
          </cell>
          <cell r="BQ62">
            <v>283.33000000000004</v>
          </cell>
          <cell r="BS62">
            <v>0</v>
          </cell>
          <cell r="BT62">
            <v>216.72</v>
          </cell>
          <cell r="BU62">
            <v>216.72</v>
          </cell>
          <cell r="BV62">
            <v>59.52</v>
          </cell>
          <cell r="BW62">
            <v>3.33</v>
          </cell>
          <cell r="BX62">
            <v>279.57</v>
          </cell>
          <cell r="BY62">
            <v>216.72</v>
          </cell>
          <cell r="CD62">
            <v>3.7600000000000477</v>
          </cell>
          <cell r="CL62">
            <v>1.2</v>
          </cell>
          <cell r="CM62">
            <v>3.2</v>
          </cell>
        </row>
        <row r="63">
          <cell r="B63">
            <v>309</v>
          </cell>
          <cell r="C63" t="str">
            <v>Maruti 800</v>
          </cell>
          <cell r="F63" t="str">
            <v>PMS-I</v>
          </cell>
          <cell r="G63">
            <v>124</v>
          </cell>
          <cell r="H63" t="str">
            <v>M/C</v>
          </cell>
          <cell r="I63">
            <v>2.4</v>
          </cell>
          <cell r="J63">
            <v>3</v>
          </cell>
          <cell r="O63">
            <v>0.22800000000000001</v>
          </cell>
          <cell r="P63">
            <v>0.17499999999999999</v>
          </cell>
          <cell r="R63">
            <v>8.9999999999999993E-3</v>
          </cell>
          <cell r="W63">
            <v>0.32</v>
          </cell>
          <cell r="Z63">
            <v>2</v>
          </cell>
          <cell r="AA63">
            <v>2.9</v>
          </cell>
          <cell r="AB63">
            <v>1.63</v>
          </cell>
          <cell r="AC63">
            <v>2.5299999999999998</v>
          </cell>
          <cell r="AD63">
            <v>2</v>
          </cell>
          <cell r="AE63" t="str">
            <v>MD</v>
          </cell>
          <cell r="AF63" t="str">
            <v>NRC</v>
          </cell>
          <cell r="AG63">
            <v>1</v>
          </cell>
          <cell r="AK63" t="str">
            <v>2-NRC</v>
          </cell>
          <cell r="AL63" t="str">
            <v>MD</v>
          </cell>
          <cell r="AN63">
            <v>309</v>
          </cell>
          <cell r="AP63" t="str">
            <v>Maruti 800</v>
          </cell>
          <cell r="AQ63">
            <v>86</v>
          </cell>
          <cell r="AR63">
            <v>19.02</v>
          </cell>
          <cell r="AT63">
            <v>105.02</v>
          </cell>
          <cell r="AU63">
            <v>103.34</v>
          </cell>
          <cell r="AV63">
            <v>22.85</v>
          </cell>
          <cell r="AW63">
            <v>0</v>
          </cell>
          <cell r="AX63">
            <v>126.19</v>
          </cell>
          <cell r="BB63">
            <v>0</v>
          </cell>
          <cell r="BC63">
            <v>143.88</v>
          </cell>
          <cell r="BD63">
            <v>27.96</v>
          </cell>
          <cell r="BE63">
            <v>5.55</v>
          </cell>
          <cell r="BF63">
            <v>177.39</v>
          </cell>
          <cell r="BG63">
            <v>131.37</v>
          </cell>
          <cell r="BH63">
            <v>27.13</v>
          </cell>
          <cell r="BI63">
            <v>5.39</v>
          </cell>
          <cell r="BJ63">
            <v>163.89</v>
          </cell>
          <cell r="BL63">
            <v>131.37</v>
          </cell>
          <cell r="BM63">
            <v>27.13</v>
          </cell>
          <cell r="BN63">
            <v>5.39</v>
          </cell>
          <cell r="BO63">
            <v>163.89</v>
          </cell>
          <cell r="BP63">
            <v>0</v>
          </cell>
          <cell r="BQ63">
            <v>163.89</v>
          </cell>
          <cell r="BS63">
            <v>0</v>
          </cell>
          <cell r="BT63">
            <v>142.24</v>
          </cell>
          <cell r="BU63">
            <v>142.24</v>
          </cell>
          <cell r="BV63">
            <v>27.89</v>
          </cell>
          <cell r="BW63">
            <v>5.55</v>
          </cell>
          <cell r="BX63">
            <v>175.68</v>
          </cell>
          <cell r="BY63">
            <v>142.24</v>
          </cell>
          <cell r="CD63">
            <v>-11.79000000000002</v>
          </cell>
          <cell r="CL63">
            <v>2</v>
          </cell>
          <cell r="CM63">
            <v>2.8</v>
          </cell>
        </row>
        <row r="64">
          <cell r="B64">
            <v>319</v>
          </cell>
          <cell r="C64" t="str">
            <v>Gypsy 1000 CC</v>
          </cell>
          <cell r="F64" t="str">
            <v>PMS-I</v>
          </cell>
          <cell r="G64">
            <v>124</v>
          </cell>
          <cell r="H64" t="str">
            <v>M/C</v>
          </cell>
          <cell r="I64">
            <v>2.4</v>
          </cell>
          <cell r="J64">
            <v>3.5</v>
          </cell>
          <cell r="O64">
            <v>0.217</v>
          </cell>
          <cell r="P64">
            <v>0.155</v>
          </cell>
          <cell r="R64">
            <v>8.9999999999999993E-3</v>
          </cell>
          <cell r="W64">
            <v>0.32</v>
          </cell>
          <cell r="Z64">
            <v>3.2</v>
          </cell>
          <cell r="AA64">
            <v>2.2000000000000002</v>
          </cell>
          <cell r="AB64">
            <v>2.83</v>
          </cell>
          <cell r="AC64">
            <v>1.83</v>
          </cell>
          <cell r="AD64">
            <v>2</v>
          </cell>
          <cell r="AE64" t="str">
            <v>MD</v>
          </cell>
          <cell r="AF64" t="str">
            <v>NRC</v>
          </cell>
          <cell r="AG64">
            <v>1</v>
          </cell>
          <cell r="AK64" t="str">
            <v>2-NRC</v>
          </cell>
          <cell r="AL64" t="str">
            <v>MD</v>
          </cell>
          <cell r="AN64">
            <v>319</v>
          </cell>
          <cell r="AP64" t="str">
            <v>Gypsy 1000 CC</v>
          </cell>
          <cell r="AT64">
            <v>0</v>
          </cell>
          <cell r="AX64">
            <v>0</v>
          </cell>
          <cell r="BB64">
            <v>0</v>
          </cell>
          <cell r="BF64">
            <v>0</v>
          </cell>
          <cell r="BG64">
            <v>140.24</v>
          </cell>
          <cell r="BH64">
            <v>31.88</v>
          </cell>
          <cell r="BI64">
            <v>5.54</v>
          </cell>
          <cell r="BJ64">
            <v>177.66000000000003</v>
          </cell>
          <cell r="BL64">
            <v>140.24</v>
          </cell>
          <cell r="BM64">
            <v>31.88</v>
          </cell>
          <cell r="BN64">
            <v>5.54</v>
          </cell>
          <cell r="BO64">
            <v>177.66000000000003</v>
          </cell>
          <cell r="BP64">
            <v>0</v>
          </cell>
          <cell r="BQ64">
            <v>177.66000000000003</v>
          </cell>
          <cell r="BS64">
            <v>0</v>
          </cell>
          <cell r="BT64">
            <v>140.27000000000001</v>
          </cell>
          <cell r="BU64">
            <v>140.27000000000001</v>
          </cell>
          <cell r="BV64">
            <v>31.85</v>
          </cell>
          <cell r="BW64">
            <v>5.55</v>
          </cell>
          <cell r="BX64">
            <v>177.67000000000002</v>
          </cell>
          <cell r="BY64">
            <v>140.27000000000001</v>
          </cell>
          <cell r="CD64">
            <v>-9.9999999999909051E-3</v>
          </cell>
          <cell r="CL64">
            <v>4.4000000000000004</v>
          </cell>
          <cell r="CM64">
            <v>2.2999999999999998</v>
          </cell>
        </row>
        <row r="65">
          <cell r="B65">
            <v>325</v>
          </cell>
          <cell r="C65" t="str">
            <v>YE-2 Domestic</v>
          </cell>
          <cell r="F65" t="str">
            <v>PMS-I</v>
          </cell>
          <cell r="G65">
            <v>124</v>
          </cell>
          <cell r="H65" t="str">
            <v>M/C</v>
          </cell>
          <cell r="I65">
            <v>4.9000000000000004</v>
          </cell>
          <cell r="J65">
            <v>5.9</v>
          </cell>
          <cell r="O65">
            <v>0.26100000000000001</v>
          </cell>
          <cell r="P65">
            <v>0.20100000000000001</v>
          </cell>
          <cell r="R65">
            <v>8.9999999999999993E-3</v>
          </cell>
          <cell r="W65">
            <v>1.1200000000000001</v>
          </cell>
          <cell r="Z65">
            <v>2.9</v>
          </cell>
          <cell r="AA65">
            <v>5.3</v>
          </cell>
          <cell r="AB65">
            <v>2.5299999999999998</v>
          </cell>
          <cell r="AC65">
            <v>4.93</v>
          </cell>
          <cell r="AD65">
            <v>2</v>
          </cell>
          <cell r="AE65" t="str">
            <v>MD</v>
          </cell>
          <cell r="AF65" t="str">
            <v>NRC</v>
          </cell>
          <cell r="AG65">
            <v>1</v>
          </cell>
          <cell r="AK65" t="str">
            <v>2-NRC</v>
          </cell>
          <cell r="AL65" t="str">
            <v>MD</v>
          </cell>
          <cell r="AN65">
            <v>325</v>
          </cell>
          <cell r="AP65" t="str">
            <v>YE-2 Domestic</v>
          </cell>
          <cell r="AQ65">
            <v>97.78</v>
          </cell>
          <cell r="AR65">
            <v>23.56</v>
          </cell>
          <cell r="AT65">
            <v>121.34</v>
          </cell>
          <cell r="AU65">
            <v>117.5</v>
          </cell>
          <cell r="AV65">
            <v>28.79</v>
          </cell>
          <cell r="AX65">
            <v>146.29</v>
          </cell>
          <cell r="BB65">
            <v>0</v>
          </cell>
          <cell r="BF65">
            <v>0</v>
          </cell>
          <cell r="BG65">
            <v>169.72</v>
          </cell>
          <cell r="BH65">
            <v>43.18</v>
          </cell>
          <cell r="BI65">
            <v>5.54</v>
          </cell>
          <cell r="BJ65">
            <v>218.44</v>
          </cell>
          <cell r="BL65">
            <v>169.72</v>
          </cell>
          <cell r="BM65">
            <v>43.18</v>
          </cell>
          <cell r="BN65">
            <v>5.54</v>
          </cell>
          <cell r="BO65">
            <v>218.44</v>
          </cell>
          <cell r="BP65">
            <v>0</v>
          </cell>
          <cell r="BQ65">
            <v>218.44</v>
          </cell>
          <cell r="BS65">
            <v>0</v>
          </cell>
          <cell r="BT65">
            <v>169.47</v>
          </cell>
          <cell r="BU65">
            <v>169.47</v>
          </cell>
          <cell r="BV65">
            <v>44.14</v>
          </cell>
          <cell r="BW65">
            <v>5.55</v>
          </cell>
          <cell r="BX65">
            <v>219.16</v>
          </cell>
          <cell r="BY65">
            <v>169.47</v>
          </cell>
          <cell r="CD65">
            <v>-0.71999999999999886</v>
          </cell>
          <cell r="CL65">
            <v>2.8</v>
          </cell>
          <cell r="CM65">
            <v>5.2</v>
          </cell>
        </row>
        <row r="66">
          <cell r="B66">
            <v>326</v>
          </cell>
          <cell r="C66" t="str">
            <v>Esteem 1300</v>
          </cell>
          <cell r="F66" t="str">
            <v>PMS-I</v>
          </cell>
          <cell r="G66">
            <v>124</v>
          </cell>
          <cell r="H66" t="str">
            <v>M/C</v>
          </cell>
          <cell r="I66">
            <v>3.4</v>
          </cell>
          <cell r="J66">
            <v>5.9</v>
          </cell>
          <cell r="O66">
            <v>0.27300000000000002</v>
          </cell>
          <cell r="P66">
            <v>0.21099999999999999</v>
          </cell>
          <cell r="W66">
            <v>0</v>
          </cell>
          <cell r="Z66">
            <v>0.4</v>
          </cell>
          <cell r="AA66">
            <v>6.8</v>
          </cell>
          <cell r="AB66">
            <v>3.0000000000000027E-2</v>
          </cell>
          <cell r="AC66">
            <v>6.43</v>
          </cell>
          <cell r="AD66">
            <v>2</v>
          </cell>
          <cell r="AE66" t="str">
            <v>MD</v>
          </cell>
          <cell r="AF66" t="str">
            <v>NRC</v>
          </cell>
          <cell r="AG66">
            <v>1</v>
          </cell>
          <cell r="AK66" t="str">
            <v>2-NRC</v>
          </cell>
          <cell r="AL66" t="str">
            <v>MD</v>
          </cell>
          <cell r="AN66">
            <v>326</v>
          </cell>
          <cell r="AP66" t="str">
            <v>Esteem 1300</v>
          </cell>
          <cell r="AQ66">
            <v>112.03</v>
          </cell>
          <cell r="AR66">
            <v>23.59</v>
          </cell>
          <cell r="AT66">
            <v>135.62</v>
          </cell>
          <cell r="AX66">
            <v>0</v>
          </cell>
          <cell r="BB66">
            <v>0</v>
          </cell>
          <cell r="BF66">
            <v>0</v>
          </cell>
          <cell r="BG66">
            <v>145.75</v>
          </cell>
          <cell r="BH66">
            <v>44.13</v>
          </cell>
          <cell r="BI66">
            <v>5.54</v>
          </cell>
          <cell r="BJ66">
            <v>195.42000000000002</v>
          </cell>
          <cell r="BL66">
            <v>145.75</v>
          </cell>
          <cell r="BM66">
            <v>44.13</v>
          </cell>
          <cell r="BN66">
            <v>5.54</v>
          </cell>
          <cell r="BO66">
            <v>195.42000000000002</v>
          </cell>
          <cell r="BP66">
            <v>0</v>
          </cell>
          <cell r="BQ66">
            <v>195.42000000000002</v>
          </cell>
          <cell r="BS66">
            <v>0</v>
          </cell>
          <cell r="BT66">
            <v>141.94999999999999</v>
          </cell>
          <cell r="BU66">
            <v>141.94999999999999</v>
          </cell>
          <cell r="BV66">
            <v>44.14</v>
          </cell>
          <cell r="BW66">
            <v>5.55</v>
          </cell>
          <cell r="BX66">
            <v>191.64</v>
          </cell>
          <cell r="BY66">
            <v>141.94999999999999</v>
          </cell>
          <cell r="CD66">
            <v>3.7800000000000296</v>
          </cell>
          <cell r="CL66">
            <v>0.4</v>
          </cell>
          <cell r="CM66">
            <v>6.8</v>
          </cell>
        </row>
        <row r="67">
          <cell r="B67">
            <v>340</v>
          </cell>
          <cell r="C67" t="str">
            <v>Lancer Petrol</v>
          </cell>
          <cell r="F67" t="str">
            <v>PMS-I</v>
          </cell>
          <cell r="G67">
            <v>124</v>
          </cell>
          <cell r="H67" t="str">
            <v>M/C</v>
          </cell>
          <cell r="I67">
            <v>3.9</v>
          </cell>
          <cell r="J67">
            <v>6.5</v>
          </cell>
          <cell r="O67">
            <v>0.33700000000000002</v>
          </cell>
          <cell r="P67">
            <v>0.218</v>
          </cell>
          <cell r="R67">
            <v>0.01</v>
          </cell>
          <cell r="Z67">
            <v>5.5</v>
          </cell>
          <cell r="AA67">
            <v>9.5</v>
          </cell>
          <cell r="AB67">
            <v>5.13</v>
          </cell>
          <cell r="AC67">
            <v>9.1300000000000008</v>
          </cell>
          <cell r="AD67">
            <v>2</v>
          </cell>
          <cell r="AE67" t="str">
            <v>MD</v>
          </cell>
          <cell r="AF67" t="str">
            <v>NRC</v>
          </cell>
          <cell r="AG67">
            <v>1</v>
          </cell>
          <cell r="AK67" t="str">
            <v>2-NRC</v>
          </cell>
          <cell r="AL67" t="str">
            <v>MD</v>
          </cell>
          <cell r="AN67">
            <v>340</v>
          </cell>
          <cell r="AP67" t="str">
            <v>Lancer Petrol</v>
          </cell>
          <cell r="AQ67">
            <v>120</v>
          </cell>
          <cell r="AR67">
            <v>38</v>
          </cell>
          <cell r="AT67">
            <v>158</v>
          </cell>
          <cell r="AU67">
            <v>0</v>
          </cell>
          <cell r="AV67">
            <v>0</v>
          </cell>
          <cell r="AX67">
            <v>0</v>
          </cell>
          <cell r="BB67">
            <v>0</v>
          </cell>
          <cell r="BF67">
            <v>0</v>
          </cell>
          <cell r="BJ67">
            <v>0</v>
          </cell>
          <cell r="BL67">
            <v>0</v>
          </cell>
          <cell r="BM67">
            <v>0</v>
          </cell>
          <cell r="BN67">
            <v>0</v>
          </cell>
          <cell r="BO67">
            <v>0</v>
          </cell>
          <cell r="BP67">
            <v>0</v>
          </cell>
          <cell r="BQ67">
            <v>0</v>
          </cell>
          <cell r="BS67">
            <v>0</v>
          </cell>
          <cell r="BT67">
            <v>0</v>
          </cell>
          <cell r="BX67">
            <v>0</v>
          </cell>
          <cell r="BY67">
            <v>0</v>
          </cell>
          <cell r="CD67">
            <v>0</v>
          </cell>
          <cell r="CL67">
            <v>3.9</v>
          </cell>
          <cell r="CM67">
            <v>8.8000000000000007</v>
          </cell>
        </row>
        <row r="68">
          <cell r="B68">
            <v>351</v>
          </cell>
          <cell r="C68" t="str">
            <v>WILLYS JEEP</v>
          </cell>
          <cell r="F68" t="str">
            <v>PMS-I</v>
          </cell>
          <cell r="G68">
            <v>124</v>
          </cell>
          <cell r="H68" t="str">
            <v>M/C</v>
          </cell>
          <cell r="I68">
            <v>5.8</v>
          </cell>
          <cell r="J68">
            <v>6.5</v>
          </cell>
          <cell r="O68">
            <v>0.57499999999999996</v>
          </cell>
          <cell r="P68">
            <v>0.42199999999999999</v>
          </cell>
          <cell r="Z68">
            <v>2.1</v>
          </cell>
          <cell r="AA68">
            <v>5.3</v>
          </cell>
          <cell r="AB68">
            <v>1.73</v>
          </cell>
          <cell r="AC68">
            <v>4.93</v>
          </cell>
          <cell r="AD68">
            <v>2</v>
          </cell>
          <cell r="AE68" t="str">
            <v>MD</v>
          </cell>
          <cell r="AF68" t="str">
            <v>NRC</v>
          </cell>
          <cell r="AG68">
            <v>1</v>
          </cell>
          <cell r="AK68" t="str">
            <v>2-NRC</v>
          </cell>
          <cell r="AL68" t="str">
            <v>MD</v>
          </cell>
          <cell r="AN68">
            <v>351</v>
          </cell>
          <cell r="AP68" t="str">
            <v>WILLYS JEEP</v>
          </cell>
          <cell r="AT68">
            <v>0</v>
          </cell>
          <cell r="AX68">
            <v>0</v>
          </cell>
          <cell r="BB68">
            <v>0</v>
          </cell>
          <cell r="BF68">
            <v>0</v>
          </cell>
          <cell r="BG68">
            <v>256.45999999999998</v>
          </cell>
          <cell r="BH68">
            <v>84.32</v>
          </cell>
          <cell r="BJ68">
            <v>340.78</v>
          </cell>
          <cell r="BL68">
            <v>256.45999999999998</v>
          </cell>
          <cell r="BM68">
            <v>84.32</v>
          </cell>
          <cell r="BN68">
            <v>0</v>
          </cell>
          <cell r="BO68">
            <v>340.78</v>
          </cell>
          <cell r="BP68">
            <v>0</v>
          </cell>
          <cell r="BQ68">
            <v>340.78</v>
          </cell>
          <cell r="BS68">
            <v>0</v>
          </cell>
          <cell r="CL68">
            <v>2.1</v>
          </cell>
          <cell r="CM68">
            <v>5.3</v>
          </cell>
        </row>
        <row r="69">
          <cell r="B69">
            <v>355</v>
          </cell>
          <cell r="C69" t="str">
            <v>Peugeot</v>
          </cell>
          <cell r="F69" t="str">
            <v>PMS-I</v>
          </cell>
          <cell r="G69">
            <v>138</v>
          </cell>
          <cell r="H69" t="str">
            <v>M/C</v>
          </cell>
          <cell r="I69">
            <v>5.4</v>
          </cell>
          <cell r="J69">
            <v>4.2</v>
          </cell>
          <cell r="O69">
            <v>1.0429999999999999</v>
          </cell>
          <cell r="P69">
            <v>0.77500000000000002</v>
          </cell>
          <cell r="V69">
            <v>0</v>
          </cell>
          <cell r="W69">
            <v>1.84</v>
          </cell>
          <cell r="Z69">
            <v>8.1999999999999993</v>
          </cell>
          <cell r="AA69">
            <v>4.9000000000000004</v>
          </cell>
          <cell r="AB69">
            <v>7.8299999999999992</v>
          </cell>
          <cell r="AC69">
            <v>4.53</v>
          </cell>
          <cell r="AD69">
            <v>3</v>
          </cell>
          <cell r="AE69" t="str">
            <v>LD</v>
          </cell>
          <cell r="AF69" t="str">
            <v>NRC</v>
          </cell>
          <cell r="AG69">
            <v>2</v>
          </cell>
          <cell r="AK69" t="str">
            <v>3-NRC</v>
          </cell>
          <cell r="AL69" t="str">
            <v>LD</v>
          </cell>
          <cell r="AN69">
            <v>355</v>
          </cell>
          <cell r="AP69" t="str">
            <v>Peugeot</v>
          </cell>
          <cell r="AQ69">
            <v>257.60000000000002</v>
          </cell>
          <cell r="AR69">
            <v>45.93</v>
          </cell>
          <cell r="AS69">
            <v>1.5</v>
          </cell>
          <cell r="AT69">
            <v>305.03000000000003</v>
          </cell>
          <cell r="AU69">
            <v>244.2</v>
          </cell>
          <cell r="AV69">
            <v>46.75</v>
          </cell>
          <cell r="AW69">
            <v>3.02</v>
          </cell>
          <cell r="AX69">
            <v>293.96999999999997</v>
          </cell>
          <cell r="BB69">
            <v>0</v>
          </cell>
          <cell r="BF69">
            <v>0</v>
          </cell>
          <cell r="BG69">
            <v>343.5</v>
          </cell>
          <cell r="BH69">
            <v>84.72</v>
          </cell>
          <cell r="BI69">
            <v>3.32</v>
          </cell>
          <cell r="BJ69">
            <v>431.53999999999996</v>
          </cell>
          <cell r="BL69">
            <v>343.5</v>
          </cell>
          <cell r="BM69">
            <v>84.72</v>
          </cell>
          <cell r="BN69">
            <v>3.32</v>
          </cell>
          <cell r="BO69">
            <v>431.53999999999996</v>
          </cell>
          <cell r="BP69">
            <v>0</v>
          </cell>
          <cell r="BQ69">
            <v>431.53999999999996</v>
          </cell>
          <cell r="BS69">
            <v>0</v>
          </cell>
          <cell r="BT69">
            <v>343.97</v>
          </cell>
          <cell r="BU69">
            <v>343.97</v>
          </cell>
          <cell r="BV69">
            <v>84.81</v>
          </cell>
          <cell r="BW69">
            <v>3.33</v>
          </cell>
          <cell r="BX69">
            <v>432.11</v>
          </cell>
          <cell r="BY69">
            <v>343.97</v>
          </cell>
          <cell r="CD69">
            <v>-0.57000000000005002</v>
          </cell>
          <cell r="CL69">
            <v>8</v>
          </cell>
          <cell r="CM69">
            <v>4.9000000000000004</v>
          </cell>
        </row>
        <row r="70">
          <cell r="B70">
            <v>356</v>
          </cell>
          <cell r="C70" t="str">
            <v>Pjo Xd 3P</v>
          </cell>
          <cell r="F70" t="str">
            <v>PMS-I</v>
          </cell>
          <cell r="G70">
            <v>138</v>
          </cell>
          <cell r="H70" t="str">
            <v>M/C</v>
          </cell>
          <cell r="I70">
            <v>5</v>
          </cell>
          <cell r="J70">
            <v>4.3</v>
          </cell>
          <cell r="O70">
            <v>1.073</v>
          </cell>
          <cell r="P70">
            <v>0.79500000000000004</v>
          </cell>
          <cell r="W70">
            <v>1.48</v>
          </cell>
          <cell r="Z70">
            <v>5.5</v>
          </cell>
          <cell r="AA70">
            <v>3.2</v>
          </cell>
          <cell r="AB70">
            <v>5.13</v>
          </cell>
          <cell r="AC70">
            <v>2.83</v>
          </cell>
          <cell r="AD70">
            <v>3</v>
          </cell>
          <cell r="AE70" t="str">
            <v>LD</v>
          </cell>
          <cell r="AF70" t="str">
            <v>NRC</v>
          </cell>
          <cell r="AG70">
            <v>2</v>
          </cell>
          <cell r="AK70" t="str">
            <v>3-NRC</v>
          </cell>
          <cell r="AL70" t="str">
            <v>LD</v>
          </cell>
          <cell r="AN70">
            <v>356</v>
          </cell>
          <cell r="AP70" t="str">
            <v>Pjo Xd 3P</v>
          </cell>
          <cell r="AQ70">
            <v>286</v>
          </cell>
          <cell r="AR70">
            <v>52.5</v>
          </cell>
          <cell r="AS70">
            <v>4</v>
          </cell>
          <cell r="AT70">
            <v>342.5</v>
          </cell>
          <cell r="AU70">
            <v>407.85</v>
          </cell>
          <cell r="AV70">
            <v>76.89</v>
          </cell>
          <cell r="AW70">
            <v>3.02</v>
          </cell>
          <cell r="AX70">
            <v>487.76</v>
          </cell>
          <cell r="BB70">
            <v>0</v>
          </cell>
          <cell r="BF70">
            <v>0</v>
          </cell>
          <cell r="BG70">
            <v>343.5</v>
          </cell>
          <cell r="BH70">
            <v>84.72</v>
          </cell>
          <cell r="BI70">
            <v>3.32</v>
          </cell>
          <cell r="BJ70">
            <v>431.53999999999996</v>
          </cell>
          <cell r="BL70">
            <v>343.5</v>
          </cell>
          <cell r="BM70">
            <v>84.72</v>
          </cell>
          <cell r="BN70">
            <v>3.32</v>
          </cell>
          <cell r="BO70">
            <v>431.53999999999996</v>
          </cell>
          <cell r="BP70">
            <v>0</v>
          </cell>
          <cell r="BQ70">
            <v>431.53999999999996</v>
          </cell>
          <cell r="BS70">
            <v>0</v>
          </cell>
          <cell r="BT70">
            <v>343.97</v>
          </cell>
          <cell r="BU70">
            <v>343.97</v>
          </cell>
          <cell r="BV70">
            <v>84.81</v>
          </cell>
          <cell r="BW70">
            <v>3.33</v>
          </cell>
          <cell r="BX70">
            <v>432.11</v>
          </cell>
          <cell r="BY70">
            <v>343.97</v>
          </cell>
          <cell r="CD70">
            <v>-0.57000000000005002</v>
          </cell>
          <cell r="CL70">
            <v>5.5</v>
          </cell>
          <cell r="CM70">
            <v>3.7</v>
          </cell>
        </row>
        <row r="71">
          <cell r="B71">
            <v>359</v>
          </cell>
          <cell r="C71" t="str">
            <v>Peugeot ST</v>
          </cell>
          <cell r="F71" t="str">
            <v>PMS-I</v>
          </cell>
          <cell r="G71">
            <v>138</v>
          </cell>
          <cell r="H71" t="str">
            <v>M/C</v>
          </cell>
          <cell r="I71">
            <v>5.4</v>
          </cell>
          <cell r="J71">
            <v>4.2</v>
          </cell>
          <cell r="O71">
            <v>1.0429999999999999</v>
          </cell>
          <cell r="P71">
            <v>0.77500000000000002</v>
          </cell>
          <cell r="T71">
            <v>1</v>
          </cell>
          <cell r="V71">
            <v>2</v>
          </cell>
          <cell r="W71">
            <v>1.84</v>
          </cell>
          <cell r="Z71">
            <v>4.5</v>
          </cell>
          <cell r="AA71">
            <v>4.5</v>
          </cell>
          <cell r="AB71">
            <v>4.13</v>
          </cell>
          <cell r="AC71">
            <v>4.13</v>
          </cell>
          <cell r="AD71">
            <v>3</v>
          </cell>
          <cell r="AE71" t="str">
            <v>LD</v>
          </cell>
          <cell r="AF71" t="str">
            <v>NRC</v>
          </cell>
          <cell r="AG71">
            <v>2</v>
          </cell>
          <cell r="AK71" t="str">
            <v>3-NRC</v>
          </cell>
          <cell r="AL71" t="str">
            <v>LD</v>
          </cell>
          <cell r="AN71">
            <v>359</v>
          </cell>
          <cell r="AP71" t="str">
            <v>Peugeot ST</v>
          </cell>
          <cell r="AQ71">
            <v>257.60000000000002</v>
          </cell>
          <cell r="AR71">
            <v>45.93</v>
          </cell>
          <cell r="AS71">
            <v>1.5</v>
          </cell>
          <cell r="AT71">
            <v>305.03000000000003</v>
          </cell>
          <cell r="AU71">
            <v>244.2</v>
          </cell>
          <cell r="AV71">
            <v>46.75</v>
          </cell>
          <cell r="AW71">
            <v>3.02</v>
          </cell>
          <cell r="AX71">
            <v>293.96999999999997</v>
          </cell>
          <cell r="BB71">
            <v>0</v>
          </cell>
          <cell r="BF71">
            <v>0</v>
          </cell>
          <cell r="BG71">
            <v>343.5</v>
          </cell>
          <cell r="BH71">
            <v>84.72</v>
          </cell>
          <cell r="BI71">
            <v>3.32</v>
          </cell>
          <cell r="BJ71">
            <v>431.53999999999996</v>
          </cell>
          <cell r="BL71">
            <v>343.5</v>
          </cell>
          <cell r="BM71">
            <v>84.72</v>
          </cell>
          <cell r="BN71">
            <v>3.32</v>
          </cell>
          <cell r="BO71">
            <v>431.53999999999996</v>
          </cell>
          <cell r="BP71">
            <v>0</v>
          </cell>
          <cell r="BQ71">
            <v>431.53999999999996</v>
          </cell>
          <cell r="BS71">
            <v>0</v>
          </cell>
          <cell r="BT71">
            <v>343.97</v>
          </cell>
          <cell r="BU71">
            <v>343.97</v>
          </cell>
          <cell r="BV71">
            <v>84.81</v>
          </cell>
          <cell r="BW71">
            <v>3.33</v>
          </cell>
          <cell r="BX71">
            <v>432.11</v>
          </cell>
          <cell r="BY71">
            <v>343.97</v>
          </cell>
          <cell r="CD71">
            <v>-0.57000000000005002</v>
          </cell>
          <cell r="CL71">
            <v>4.4000000000000004</v>
          </cell>
          <cell r="CM71">
            <v>4.5</v>
          </cell>
        </row>
        <row r="72">
          <cell r="B72">
            <v>361</v>
          </cell>
          <cell r="C72" t="str">
            <v>F8D Maruti</v>
          </cell>
          <cell r="F72" t="str">
            <v>PMS-I</v>
          </cell>
          <cell r="G72">
            <v>124</v>
          </cell>
          <cell r="H72" t="str">
            <v>M/C</v>
          </cell>
          <cell r="I72">
            <v>3.2</v>
          </cell>
          <cell r="J72">
            <v>6.4</v>
          </cell>
          <cell r="O72">
            <v>0.245</v>
          </cell>
          <cell r="P72">
            <v>0.159</v>
          </cell>
          <cell r="R72">
            <v>8.9999999999999993E-3</v>
          </cell>
          <cell r="Z72">
            <v>4.2</v>
          </cell>
          <cell r="AA72">
            <v>6.3</v>
          </cell>
          <cell r="AB72">
            <v>3.83</v>
          </cell>
          <cell r="AC72">
            <v>5.93</v>
          </cell>
          <cell r="AD72">
            <v>2</v>
          </cell>
          <cell r="AE72" t="str">
            <v>MD</v>
          </cell>
          <cell r="AF72" t="str">
            <v>NRC</v>
          </cell>
          <cell r="AG72">
            <v>1</v>
          </cell>
          <cell r="AK72" t="str">
            <v>2-NRC</v>
          </cell>
          <cell r="AL72" t="str">
            <v>MD</v>
          </cell>
          <cell r="AN72">
            <v>361</v>
          </cell>
          <cell r="AP72" t="str">
            <v>F8D Maruti</v>
          </cell>
          <cell r="AQ72">
            <v>83.12</v>
          </cell>
          <cell r="AR72">
            <v>18.29</v>
          </cell>
          <cell r="AT72">
            <v>101.41</v>
          </cell>
          <cell r="AU72">
            <v>99.87</v>
          </cell>
          <cell r="AV72">
            <v>21.97</v>
          </cell>
          <cell r="AX72">
            <v>121.84</v>
          </cell>
          <cell r="BB72">
            <v>0</v>
          </cell>
          <cell r="BF72">
            <v>0</v>
          </cell>
          <cell r="BG72">
            <v>143.46</v>
          </cell>
          <cell r="BH72">
            <v>27.89</v>
          </cell>
          <cell r="BI72">
            <v>6.29</v>
          </cell>
          <cell r="BJ72">
            <v>177.64000000000001</v>
          </cell>
          <cell r="BL72">
            <v>143.46</v>
          </cell>
          <cell r="BM72">
            <v>27.89</v>
          </cell>
          <cell r="BN72">
            <v>6.29</v>
          </cell>
          <cell r="BO72">
            <v>177.64000000000001</v>
          </cell>
          <cell r="BP72">
            <v>0</v>
          </cell>
          <cell r="BQ72">
            <v>177.64000000000001</v>
          </cell>
          <cell r="BS72">
            <v>0</v>
          </cell>
          <cell r="BT72">
            <v>0</v>
          </cell>
          <cell r="BX72">
            <v>0</v>
          </cell>
          <cell r="BY72">
            <v>0</v>
          </cell>
          <cell r="CD72">
            <v>177.64000000000001</v>
          </cell>
          <cell r="CL72">
            <v>4.2</v>
          </cell>
          <cell r="CM72">
            <v>6.2</v>
          </cell>
        </row>
        <row r="73">
          <cell r="B73">
            <v>402</v>
          </cell>
          <cell r="C73" t="str">
            <v>Tata 90 Dia</v>
          </cell>
          <cell r="E73">
            <v>5.5E-2</v>
          </cell>
          <cell r="F73" t="str">
            <v>PMS-I</v>
          </cell>
          <cell r="G73">
            <v>138</v>
          </cell>
          <cell r="H73" t="str">
            <v>FORGE</v>
          </cell>
          <cell r="I73">
            <v>1.8</v>
          </cell>
          <cell r="J73">
            <v>5.8</v>
          </cell>
          <cell r="K73">
            <v>3.4</v>
          </cell>
          <cell r="L73">
            <v>1.89</v>
          </cell>
          <cell r="M73">
            <v>0.155</v>
          </cell>
          <cell r="N73">
            <v>5.6</v>
          </cell>
          <cell r="O73">
            <v>1.3160000000000001</v>
          </cell>
          <cell r="P73">
            <v>0.89200000000000002</v>
          </cell>
          <cell r="W73">
            <v>1.48</v>
          </cell>
          <cell r="Y73">
            <v>1.8</v>
          </cell>
          <cell r="Z73">
            <v>2.7</v>
          </cell>
          <cell r="AA73">
            <v>7.7</v>
          </cell>
          <cell r="AB73">
            <v>2.33</v>
          </cell>
          <cell r="AC73">
            <v>7.33</v>
          </cell>
          <cell r="AD73">
            <v>4</v>
          </cell>
          <cell r="AE73" t="str">
            <v>FORGE</v>
          </cell>
          <cell r="AF73" t="str">
            <v>NRC</v>
          </cell>
          <cell r="AG73">
            <v>2</v>
          </cell>
          <cell r="AK73" t="str">
            <v>4-NRC</v>
          </cell>
          <cell r="AL73" t="str">
            <v>FORGE</v>
          </cell>
          <cell r="AN73">
            <v>402</v>
          </cell>
          <cell r="AP73" t="str">
            <v>Tata 90 Dia</v>
          </cell>
          <cell r="AT73">
            <v>0</v>
          </cell>
          <cell r="AX73">
            <v>0</v>
          </cell>
          <cell r="BB73">
            <v>0</v>
          </cell>
          <cell r="BF73">
            <v>0</v>
          </cell>
          <cell r="BG73">
            <v>364.83</v>
          </cell>
          <cell r="BH73">
            <v>52.71</v>
          </cell>
          <cell r="BI73">
            <v>4.32</v>
          </cell>
          <cell r="BJ73">
            <v>421.86</v>
          </cell>
          <cell r="BL73">
            <v>364.83</v>
          </cell>
          <cell r="BM73">
            <v>52.71</v>
          </cell>
          <cell r="BN73">
            <v>4.32</v>
          </cell>
          <cell r="BO73">
            <v>421.86</v>
          </cell>
          <cell r="BP73">
            <v>0</v>
          </cell>
          <cell r="BQ73">
            <v>421.86</v>
          </cell>
          <cell r="BS73">
            <v>0</v>
          </cell>
          <cell r="BT73">
            <v>359.57</v>
          </cell>
          <cell r="BU73">
            <v>359.57</v>
          </cell>
          <cell r="BV73">
            <v>52.74</v>
          </cell>
          <cell r="BW73">
            <v>4.33</v>
          </cell>
          <cell r="BX73">
            <v>416.64</v>
          </cell>
          <cell r="BY73">
            <v>359.57</v>
          </cell>
          <cell r="CD73">
            <v>5.2200000000000273</v>
          </cell>
          <cell r="CL73">
            <v>2.7</v>
          </cell>
          <cell r="CM73">
            <v>7.7</v>
          </cell>
        </row>
        <row r="74">
          <cell r="B74">
            <v>434</v>
          </cell>
          <cell r="C74" t="str">
            <v>Hind Trekker Diesel</v>
          </cell>
          <cell r="F74" t="str">
            <v>PMS-I</v>
          </cell>
          <cell r="G74">
            <v>124</v>
          </cell>
          <cell r="H74" t="str">
            <v>M/C</v>
          </cell>
          <cell r="I74">
            <v>2.1</v>
          </cell>
          <cell r="J74">
            <v>6</v>
          </cell>
          <cell r="O74">
            <v>0.58299999999999996</v>
          </cell>
          <cell r="P74">
            <v>0.43</v>
          </cell>
          <cell r="W74">
            <v>1.24</v>
          </cell>
          <cell r="Z74">
            <v>0.5</v>
          </cell>
          <cell r="AA74">
            <v>5.3</v>
          </cell>
          <cell r="AB74">
            <v>0.13</v>
          </cell>
          <cell r="AC74">
            <v>4.93</v>
          </cell>
          <cell r="AD74">
            <v>3</v>
          </cell>
          <cell r="AE74" t="str">
            <v>LD</v>
          </cell>
          <cell r="AF74" t="str">
            <v>NRC</v>
          </cell>
          <cell r="AG74">
            <v>1</v>
          </cell>
          <cell r="AK74" t="str">
            <v>2-NRC</v>
          </cell>
          <cell r="AL74" t="str">
            <v>MD</v>
          </cell>
          <cell r="AN74">
            <v>434</v>
          </cell>
          <cell r="AP74" t="str">
            <v>Hind Trekker Diesel</v>
          </cell>
          <cell r="AQ74">
            <v>183.1</v>
          </cell>
          <cell r="AR74">
            <v>39.299999999999997</v>
          </cell>
          <cell r="AS74">
            <v>2</v>
          </cell>
          <cell r="AT74">
            <v>224.39999999999998</v>
          </cell>
          <cell r="AU74">
            <v>210.57</v>
          </cell>
          <cell r="AV74">
            <v>45.2</v>
          </cell>
          <cell r="AW74">
            <v>3.1</v>
          </cell>
          <cell r="AX74">
            <v>258.87</v>
          </cell>
          <cell r="BB74">
            <v>0</v>
          </cell>
          <cell r="BF74">
            <v>0</v>
          </cell>
          <cell r="BG74">
            <v>263.76</v>
          </cell>
          <cell r="BH74">
            <v>60.62</v>
          </cell>
          <cell r="BI74">
            <v>3.32</v>
          </cell>
          <cell r="BJ74">
            <v>327.7</v>
          </cell>
          <cell r="BL74">
            <v>263.76</v>
          </cell>
          <cell r="BM74">
            <v>60.62</v>
          </cell>
          <cell r="BN74">
            <v>3.32</v>
          </cell>
          <cell r="BO74">
            <v>327.7</v>
          </cell>
          <cell r="BP74">
            <v>0</v>
          </cell>
          <cell r="BQ74">
            <v>327.7</v>
          </cell>
          <cell r="BS74">
            <v>0</v>
          </cell>
          <cell r="BT74">
            <v>264.08999999999997</v>
          </cell>
          <cell r="BU74">
            <v>264.08999999999997</v>
          </cell>
          <cell r="BV74">
            <v>60.7</v>
          </cell>
          <cell r="BW74">
            <v>3.33</v>
          </cell>
          <cell r="BX74">
            <v>328.12</v>
          </cell>
          <cell r="BY74">
            <v>264.08999999999997</v>
          </cell>
          <cell r="CD74">
            <v>-0.42000000000001592</v>
          </cell>
          <cell r="CL74">
            <v>0.5</v>
          </cell>
          <cell r="CM74">
            <v>5.2</v>
          </cell>
        </row>
        <row r="75">
          <cell r="B75">
            <v>445</v>
          </cell>
          <cell r="C75" t="str">
            <v>Tata 97 Ø 4sp-( RC)</v>
          </cell>
          <cell r="F75" t="str">
            <v>PMS-I</v>
          </cell>
          <cell r="G75">
            <v>124</v>
          </cell>
          <cell r="H75" t="str">
            <v>M/C</v>
          </cell>
          <cell r="I75">
            <v>3.1</v>
          </cell>
          <cell r="J75">
            <v>4.9000000000000004</v>
          </cell>
          <cell r="O75">
            <v>1.3679999999999999</v>
          </cell>
          <cell r="P75">
            <v>0.88100000000000001</v>
          </cell>
          <cell r="U75">
            <v>1</v>
          </cell>
          <cell r="W75">
            <v>2.5</v>
          </cell>
          <cell r="Z75">
            <v>2.6</v>
          </cell>
          <cell r="AA75">
            <v>4.5999999999999996</v>
          </cell>
          <cell r="AB75">
            <v>2.23</v>
          </cell>
          <cell r="AC75">
            <v>4.2299999999999995</v>
          </cell>
          <cell r="AD75">
            <v>5</v>
          </cell>
          <cell r="AE75" t="str">
            <v>RC</v>
          </cell>
          <cell r="AF75" t="str">
            <v>RC</v>
          </cell>
          <cell r="AG75">
            <v>4</v>
          </cell>
          <cell r="AK75" t="str">
            <v>4-RC</v>
          </cell>
          <cell r="AL75" t="str">
            <v xml:space="preserve">RC </v>
          </cell>
          <cell r="AN75">
            <v>445</v>
          </cell>
          <cell r="AP75" t="str">
            <v>Tata 97 Ø 4sp-( RC)</v>
          </cell>
          <cell r="AQ75">
            <v>383.26</v>
          </cell>
          <cell r="AR75">
            <v>42.83</v>
          </cell>
          <cell r="AS75">
            <v>5</v>
          </cell>
          <cell r="AT75">
            <v>431.09</v>
          </cell>
          <cell r="AU75">
            <v>0</v>
          </cell>
          <cell r="AV75">
            <v>0</v>
          </cell>
          <cell r="AW75">
            <v>0</v>
          </cell>
          <cell r="AX75">
            <v>0</v>
          </cell>
          <cell r="BB75">
            <v>0</v>
          </cell>
          <cell r="BF75">
            <v>0</v>
          </cell>
          <cell r="BG75">
            <v>582.17999999999995</v>
          </cell>
          <cell r="BH75">
            <v>87.58</v>
          </cell>
          <cell r="BI75">
            <v>6.65</v>
          </cell>
          <cell r="BJ75">
            <v>676.41</v>
          </cell>
          <cell r="BL75">
            <v>582.17999999999995</v>
          </cell>
          <cell r="BM75">
            <v>87.58</v>
          </cell>
          <cell r="BN75">
            <v>6.65</v>
          </cell>
          <cell r="BO75">
            <v>676.41</v>
          </cell>
          <cell r="BP75">
            <v>0</v>
          </cell>
          <cell r="BQ75">
            <v>676.41</v>
          </cell>
          <cell r="BS75">
            <v>0</v>
          </cell>
          <cell r="BT75">
            <v>579.74</v>
          </cell>
          <cell r="BU75">
            <v>579.74</v>
          </cell>
          <cell r="BV75">
            <v>87.72</v>
          </cell>
          <cell r="BW75">
            <v>6.65</v>
          </cell>
          <cell r="BX75">
            <v>674.11</v>
          </cell>
          <cell r="BY75">
            <v>579.74</v>
          </cell>
          <cell r="CD75">
            <v>2.2999999999999545</v>
          </cell>
          <cell r="CL75">
            <v>2.5</v>
          </cell>
          <cell r="CM75">
            <v>4.4000000000000004</v>
          </cell>
        </row>
        <row r="76">
          <cell r="B76">
            <v>448</v>
          </cell>
          <cell r="C76" t="str">
            <v>Eicher Avl -NA (RC)</v>
          </cell>
          <cell r="F76" t="str">
            <v>PMS-I</v>
          </cell>
          <cell r="G76">
            <v>124</v>
          </cell>
          <cell r="H76" t="str">
            <v>M/C</v>
          </cell>
          <cell r="I76">
            <v>6.9</v>
          </cell>
          <cell r="J76">
            <v>6.5</v>
          </cell>
          <cell r="O76">
            <v>1.35</v>
          </cell>
          <cell r="P76">
            <v>0.90100000000000002</v>
          </cell>
          <cell r="U76">
            <v>1</v>
          </cell>
          <cell r="W76">
            <v>1.1200000000000001</v>
          </cell>
          <cell r="Z76">
            <v>7.5</v>
          </cell>
          <cell r="AA76">
            <v>15.7</v>
          </cell>
          <cell r="AB76">
            <v>7.13</v>
          </cell>
          <cell r="AC76">
            <v>15.33</v>
          </cell>
          <cell r="AD76">
            <v>5</v>
          </cell>
          <cell r="AE76" t="str">
            <v>RC</v>
          </cell>
          <cell r="AF76" t="str">
            <v>RC</v>
          </cell>
          <cell r="AG76">
            <v>5</v>
          </cell>
          <cell r="AK76" t="str">
            <v>7-RC</v>
          </cell>
          <cell r="AL76" t="str">
            <v xml:space="preserve">RC </v>
          </cell>
          <cell r="AN76">
            <v>448</v>
          </cell>
          <cell r="AP76" t="str">
            <v>Eicher Avl -NA (RC)</v>
          </cell>
          <cell r="AQ76">
            <v>528</v>
          </cell>
          <cell r="AR76">
            <v>75.5</v>
          </cell>
          <cell r="AT76">
            <v>603.5</v>
          </cell>
          <cell r="AX76">
            <v>0</v>
          </cell>
          <cell r="BB76">
            <v>0</v>
          </cell>
          <cell r="BF76">
            <v>0</v>
          </cell>
          <cell r="BJ76">
            <v>0</v>
          </cell>
          <cell r="BL76">
            <v>0</v>
          </cell>
          <cell r="BM76">
            <v>0</v>
          </cell>
          <cell r="BN76">
            <v>0</v>
          </cell>
          <cell r="BO76">
            <v>0</v>
          </cell>
          <cell r="BP76">
            <v>0</v>
          </cell>
          <cell r="BQ76">
            <v>0</v>
          </cell>
          <cell r="BS76">
            <v>0</v>
          </cell>
          <cell r="BT76">
            <v>0</v>
          </cell>
          <cell r="BX76">
            <v>0</v>
          </cell>
          <cell r="BY76">
            <v>0</v>
          </cell>
          <cell r="CD76">
            <v>0</v>
          </cell>
          <cell r="CL76">
            <v>6.5</v>
          </cell>
          <cell r="CM76">
            <v>13.7</v>
          </cell>
        </row>
        <row r="77">
          <cell r="B77">
            <v>458</v>
          </cell>
          <cell r="C77" t="str">
            <v>Tata 407 4sp  Slipper (RC)</v>
          </cell>
          <cell r="F77" t="str">
            <v>PMS-I</v>
          </cell>
          <cell r="G77">
            <v>124</v>
          </cell>
          <cell r="H77" t="str">
            <v>M/C</v>
          </cell>
          <cell r="I77">
            <v>3.2</v>
          </cell>
          <cell r="J77">
            <v>4.9000000000000004</v>
          </cell>
          <cell r="O77">
            <v>1.351</v>
          </cell>
          <cell r="P77">
            <v>0.89100000000000001</v>
          </cell>
          <cell r="R77">
            <v>1.7000000000000001E-2</v>
          </cell>
          <cell r="U77">
            <v>1</v>
          </cell>
          <cell r="W77">
            <v>2.5</v>
          </cell>
          <cell r="Z77">
            <v>2.2000000000000002</v>
          </cell>
          <cell r="AA77">
            <v>5.4</v>
          </cell>
          <cell r="AB77">
            <v>1.83</v>
          </cell>
          <cell r="AC77">
            <v>5.03</v>
          </cell>
          <cell r="AD77">
            <v>5</v>
          </cell>
          <cell r="AE77" t="str">
            <v>RC</v>
          </cell>
          <cell r="AF77" t="str">
            <v>RC</v>
          </cell>
          <cell r="AG77">
            <v>4</v>
          </cell>
          <cell r="AK77" t="str">
            <v>4-RC</v>
          </cell>
          <cell r="AL77" t="str">
            <v xml:space="preserve">RC </v>
          </cell>
          <cell r="AN77">
            <v>458</v>
          </cell>
          <cell r="AP77" t="str">
            <v>Tata 407 4sp  Slipper (RC)</v>
          </cell>
          <cell r="AT77">
            <v>0</v>
          </cell>
          <cell r="AX77">
            <v>0</v>
          </cell>
          <cell r="BB77">
            <v>0</v>
          </cell>
          <cell r="BF77">
            <v>0</v>
          </cell>
          <cell r="BG77">
            <v>582.17999999999995</v>
          </cell>
          <cell r="BH77">
            <v>87.58</v>
          </cell>
          <cell r="BI77">
            <v>6.66</v>
          </cell>
          <cell r="BJ77">
            <v>676.42</v>
          </cell>
          <cell r="BL77">
            <v>582.17999999999995</v>
          </cell>
          <cell r="BM77">
            <v>87.58</v>
          </cell>
          <cell r="BN77">
            <v>6.66</v>
          </cell>
          <cell r="BO77">
            <v>676.42</v>
          </cell>
          <cell r="BP77">
            <v>0</v>
          </cell>
          <cell r="BQ77">
            <v>676.42</v>
          </cell>
          <cell r="BS77">
            <v>0</v>
          </cell>
          <cell r="BT77">
            <v>579.52</v>
          </cell>
          <cell r="BU77">
            <v>579.52</v>
          </cell>
          <cell r="BV77">
            <v>87.68</v>
          </cell>
          <cell r="BW77">
            <v>6.66</v>
          </cell>
          <cell r="BX77">
            <v>673.86</v>
          </cell>
          <cell r="BY77">
            <v>579.52</v>
          </cell>
          <cell r="CD77">
            <v>2.5599999999999454</v>
          </cell>
          <cell r="CL77">
            <v>1.8</v>
          </cell>
          <cell r="CM77">
            <v>4.9000000000000004</v>
          </cell>
        </row>
        <row r="78">
          <cell r="B78">
            <v>469</v>
          </cell>
          <cell r="C78" t="str">
            <v>Tata 92 R/C Slipper -5 RV-(RC)</v>
          </cell>
          <cell r="F78" t="str">
            <v>PMS-I</v>
          </cell>
          <cell r="G78">
            <v>138</v>
          </cell>
          <cell r="H78" t="str">
            <v>M/C</v>
          </cell>
          <cell r="I78">
            <v>4.8</v>
          </cell>
          <cell r="J78">
            <v>4.9000000000000004</v>
          </cell>
          <cell r="O78">
            <v>1.4440000000000002</v>
          </cell>
          <cell r="P78">
            <v>0.84499999999999997</v>
          </cell>
          <cell r="R78">
            <v>0.02</v>
          </cell>
          <cell r="U78">
            <v>1</v>
          </cell>
          <cell r="W78">
            <v>1.68</v>
          </cell>
          <cell r="Z78">
            <v>4.2</v>
          </cell>
          <cell r="AA78">
            <v>7.9</v>
          </cell>
          <cell r="AB78">
            <v>3.83</v>
          </cell>
          <cell r="AC78">
            <v>7.53</v>
          </cell>
          <cell r="AD78">
            <v>5</v>
          </cell>
          <cell r="AE78" t="str">
            <v>RC</v>
          </cell>
          <cell r="AF78" t="str">
            <v>RC</v>
          </cell>
          <cell r="AG78">
            <v>4</v>
          </cell>
          <cell r="AK78" t="str">
            <v>4-RC</v>
          </cell>
          <cell r="AL78" t="str">
            <v xml:space="preserve">RC </v>
          </cell>
          <cell r="AN78">
            <v>469</v>
          </cell>
          <cell r="AP78" t="str">
            <v>Tata 92 R/C Slipper -5 RV-(RC)</v>
          </cell>
          <cell r="AT78">
            <v>0</v>
          </cell>
          <cell r="AX78">
            <v>0</v>
          </cell>
          <cell r="BB78">
            <v>0</v>
          </cell>
          <cell r="BF78">
            <v>0</v>
          </cell>
          <cell r="BG78">
            <v>461.23</v>
          </cell>
          <cell r="BH78">
            <v>45.93</v>
          </cell>
          <cell r="BI78">
            <v>4.32</v>
          </cell>
          <cell r="BJ78">
            <v>511.48</v>
          </cell>
          <cell r="BL78">
            <v>461.23</v>
          </cell>
          <cell r="BM78">
            <v>45.93</v>
          </cell>
          <cell r="BN78">
            <v>4.32</v>
          </cell>
          <cell r="BO78">
            <v>511.48</v>
          </cell>
          <cell r="BP78">
            <v>0</v>
          </cell>
          <cell r="BQ78">
            <v>511.48</v>
          </cell>
          <cell r="BS78">
            <v>0</v>
          </cell>
          <cell r="BT78">
            <v>458.05</v>
          </cell>
          <cell r="BU78">
            <v>458.05</v>
          </cell>
          <cell r="BV78">
            <v>45.97</v>
          </cell>
          <cell r="BW78">
            <v>4.33</v>
          </cell>
          <cell r="BX78">
            <v>508.35</v>
          </cell>
          <cell r="BY78">
            <v>458.05</v>
          </cell>
          <cell r="CD78">
            <v>3.1299999999999955</v>
          </cell>
          <cell r="CL78">
            <v>4.4000000000000004</v>
          </cell>
          <cell r="CM78">
            <v>7.1</v>
          </cell>
        </row>
        <row r="79">
          <cell r="B79">
            <v>470</v>
          </cell>
          <cell r="C79" t="str">
            <v>Tata 92  Slipper -5 RV-(RC)</v>
          </cell>
          <cell r="F79" t="str">
            <v>PMS-I</v>
          </cell>
          <cell r="G79">
            <v>138</v>
          </cell>
          <cell r="H79" t="str">
            <v>M/C</v>
          </cell>
          <cell r="I79">
            <v>4.8</v>
          </cell>
          <cell r="J79">
            <v>4.9000000000000004</v>
          </cell>
          <cell r="O79">
            <v>1.4440000000000002</v>
          </cell>
          <cell r="P79">
            <v>0.84499999999999997</v>
          </cell>
          <cell r="R79">
            <v>0.02</v>
          </cell>
          <cell r="U79">
            <v>1</v>
          </cell>
          <cell r="W79">
            <v>1.48</v>
          </cell>
          <cell r="Z79">
            <v>9.6</v>
          </cell>
          <cell r="AA79">
            <v>18.100000000000001</v>
          </cell>
          <cell r="AB79">
            <v>9.23</v>
          </cell>
          <cell r="AC79">
            <v>17.73</v>
          </cell>
          <cell r="AD79">
            <v>5</v>
          </cell>
          <cell r="AE79" t="str">
            <v>RC</v>
          </cell>
          <cell r="AF79" t="str">
            <v>RC</v>
          </cell>
          <cell r="AG79">
            <v>4</v>
          </cell>
          <cell r="AK79" t="str">
            <v>4-RC</v>
          </cell>
          <cell r="AL79" t="str">
            <v xml:space="preserve">RC </v>
          </cell>
          <cell r="AN79">
            <v>470</v>
          </cell>
          <cell r="AP79" t="str">
            <v>Tata 92  Slipper -5 RV-(RC)</v>
          </cell>
          <cell r="AT79">
            <v>0</v>
          </cell>
          <cell r="AX79">
            <v>0</v>
          </cell>
          <cell r="BB79">
            <v>0</v>
          </cell>
          <cell r="BF79">
            <v>0</v>
          </cell>
          <cell r="BG79">
            <v>461.23</v>
          </cell>
          <cell r="BH79">
            <v>45.93</v>
          </cell>
          <cell r="BI79">
            <v>4.32</v>
          </cell>
          <cell r="BJ79">
            <v>511.48</v>
          </cell>
          <cell r="BL79">
            <v>461.23</v>
          </cell>
          <cell r="BM79">
            <v>45.93</v>
          </cell>
          <cell r="BN79">
            <v>4.32</v>
          </cell>
          <cell r="BO79">
            <v>511.48</v>
          </cell>
          <cell r="BP79">
            <v>0</v>
          </cell>
          <cell r="BQ79">
            <v>511.48</v>
          </cell>
          <cell r="BS79">
            <v>0</v>
          </cell>
          <cell r="BT79">
            <v>458.05</v>
          </cell>
          <cell r="BU79">
            <v>458.05</v>
          </cell>
          <cell r="BV79">
            <v>45.97</v>
          </cell>
          <cell r="BW79">
            <v>4.33</v>
          </cell>
          <cell r="BX79">
            <v>508.35</v>
          </cell>
          <cell r="BY79">
            <v>458.05</v>
          </cell>
          <cell r="CD79">
            <v>3.1299999999999955</v>
          </cell>
          <cell r="CL79">
            <v>5.8</v>
          </cell>
          <cell r="CM79">
            <v>9.1</v>
          </cell>
        </row>
        <row r="80">
          <cell r="B80">
            <v>471</v>
          </cell>
          <cell r="C80" t="str">
            <v>Tata 92 Slipper -5 RV-(RC)</v>
          </cell>
          <cell r="F80" t="str">
            <v>PMS-I</v>
          </cell>
          <cell r="G80">
            <v>138</v>
          </cell>
          <cell r="H80" t="str">
            <v>M/C</v>
          </cell>
          <cell r="I80">
            <v>4.8</v>
          </cell>
          <cell r="J80">
            <v>4.8</v>
          </cell>
          <cell r="O80">
            <v>1.4440000000000002</v>
          </cell>
          <cell r="P80">
            <v>0.84499999999999997</v>
          </cell>
          <cell r="R80">
            <v>0.02</v>
          </cell>
          <cell r="U80">
            <v>1</v>
          </cell>
          <cell r="W80">
            <v>1.68</v>
          </cell>
          <cell r="Z80">
            <v>1.6</v>
          </cell>
          <cell r="AA80">
            <v>1.8</v>
          </cell>
          <cell r="AB80">
            <v>1.23</v>
          </cell>
          <cell r="AC80">
            <v>1.4300000000000002</v>
          </cell>
          <cell r="AD80">
            <v>5</v>
          </cell>
          <cell r="AE80" t="str">
            <v>RC</v>
          </cell>
          <cell r="AF80" t="str">
            <v>RC</v>
          </cell>
          <cell r="AG80">
            <v>4</v>
          </cell>
          <cell r="AK80" t="str">
            <v>4-RC</v>
          </cell>
          <cell r="AL80" t="str">
            <v xml:space="preserve">RC </v>
          </cell>
          <cell r="AN80">
            <v>471</v>
          </cell>
          <cell r="AP80" t="str">
            <v>Tata 92 Slipper -5 RV-(RC)</v>
          </cell>
          <cell r="AT80">
            <v>0</v>
          </cell>
          <cell r="AX80">
            <v>0</v>
          </cell>
          <cell r="BB80">
            <v>0</v>
          </cell>
          <cell r="BF80">
            <v>0</v>
          </cell>
          <cell r="BG80">
            <v>461.23</v>
          </cell>
          <cell r="BH80">
            <v>45.93</v>
          </cell>
          <cell r="BI80">
            <v>4.32</v>
          </cell>
          <cell r="BJ80">
            <v>511.48</v>
          </cell>
          <cell r="BL80">
            <v>461.23</v>
          </cell>
          <cell r="BM80">
            <v>45.93</v>
          </cell>
          <cell r="BN80">
            <v>4.32</v>
          </cell>
          <cell r="BO80">
            <v>511.48</v>
          </cell>
          <cell r="BP80">
            <v>0</v>
          </cell>
          <cell r="BQ80">
            <v>511.48</v>
          </cell>
          <cell r="BS80">
            <v>0</v>
          </cell>
          <cell r="BT80">
            <v>458.05</v>
          </cell>
          <cell r="BU80">
            <v>458.05</v>
          </cell>
          <cell r="BV80">
            <v>45.97</v>
          </cell>
          <cell r="BW80">
            <v>4.33</v>
          </cell>
          <cell r="BX80">
            <v>508.35</v>
          </cell>
          <cell r="BY80">
            <v>458.05</v>
          </cell>
          <cell r="CD80">
            <v>3.1299999999999955</v>
          </cell>
          <cell r="CL80">
            <v>1.6</v>
          </cell>
          <cell r="CM80">
            <v>1.8</v>
          </cell>
        </row>
        <row r="81">
          <cell r="B81">
            <v>472</v>
          </cell>
          <cell r="C81" t="str">
            <v>Tata 90 Dia  -ST</v>
          </cell>
          <cell r="E81">
            <v>5.5E-2</v>
          </cell>
          <cell r="F81" t="str">
            <v>PMS-I</v>
          </cell>
          <cell r="G81">
            <v>138</v>
          </cell>
          <cell r="H81" t="str">
            <v>FORGE</v>
          </cell>
          <cell r="I81">
            <v>2</v>
          </cell>
          <cell r="J81">
            <v>5.9</v>
          </cell>
          <cell r="K81">
            <v>3.4</v>
          </cell>
          <cell r="L81">
            <v>1.89</v>
          </cell>
          <cell r="M81">
            <v>0.155</v>
          </cell>
          <cell r="N81">
            <v>5.6</v>
          </cell>
          <cell r="O81">
            <v>1.3160000000000001</v>
          </cell>
          <cell r="P81">
            <v>0.89200000000000002</v>
          </cell>
          <cell r="T81">
            <v>1</v>
          </cell>
          <cell r="V81">
            <v>1.67</v>
          </cell>
          <cell r="W81">
            <v>1.48</v>
          </cell>
          <cell r="Y81">
            <v>1.8</v>
          </cell>
          <cell r="Z81">
            <v>4.7</v>
          </cell>
          <cell r="AA81">
            <v>7.4</v>
          </cell>
          <cell r="AB81">
            <v>4.33</v>
          </cell>
          <cell r="AC81">
            <v>7.03</v>
          </cell>
          <cell r="AD81">
            <v>4</v>
          </cell>
          <cell r="AE81" t="str">
            <v>F</v>
          </cell>
          <cell r="AF81" t="str">
            <v>NRC</v>
          </cell>
          <cell r="AG81">
            <v>2</v>
          </cell>
          <cell r="AK81" t="str">
            <v>4-NRC</v>
          </cell>
          <cell r="AL81" t="str">
            <v>FORGE</v>
          </cell>
          <cell r="AN81">
            <v>472</v>
          </cell>
          <cell r="AP81" t="str">
            <v>Tata 90 Dia  -ST</v>
          </cell>
          <cell r="AT81">
            <v>0</v>
          </cell>
          <cell r="AX81">
            <v>0</v>
          </cell>
          <cell r="BB81">
            <v>0</v>
          </cell>
          <cell r="BF81">
            <v>0</v>
          </cell>
          <cell r="BG81">
            <v>369.01</v>
          </cell>
          <cell r="BH81">
            <v>52.69</v>
          </cell>
          <cell r="BI81">
            <v>4.32</v>
          </cell>
          <cell r="BJ81">
            <v>426.02</v>
          </cell>
          <cell r="BL81">
            <v>369.01</v>
          </cell>
          <cell r="BM81">
            <v>52.69</v>
          </cell>
          <cell r="BN81">
            <v>4.32</v>
          </cell>
          <cell r="BO81">
            <v>426.02</v>
          </cell>
          <cell r="BP81">
            <v>0</v>
          </cell>
          <cell r="BQ81">
            <v>426.02</v>
          </cell>
          <cell r="BS81">
            <v>0</v>
          </cell>
          <cell r="BT81">
            <v>363.74</v>
          </cell>
          <cell r="BU81">
            <v>363.74</v>
          </cell>
          <cell r="BV81">
            <v>52.74</v>
          </cell>
          <cell r="BW81">
            <v>4.33</v>
          </cell>
          <cell r="BX81">
            <v>420.81</v>
          </cell>
          <cell r="BY81">
            <v>363.74</v>
          </cell>
          <cell r="CD81">
            <v>5.2099999999999795</v>
          </cell>
          <cell r="CL81">
            <v>4.7</v>
          </cell>
          <cell r="CM81">
            <v>7.4</v>
          </cell>
        </row>
        <row r="82">
          <cell r="B82">
            <v>474</v>
          </cell>
          <cell r="C82" t="str">
            <v>TATA 697 NA 5RV  (RC)</v>
          </cell>
          <cell r="F82" t="str">
            <v>PMS-I</v>
          </cell>
          <cell r="G82">
            <v>138</v>
          </cell>
          <cell r="H82" t="str">
            <v>M/C</v>
          </cell>
          <cell r="I82">
            <v>6.7</v>
          </cell>
          <cell r="J82">
            <v>4.9000000000000004</v>
          </cell>
          <cell r="O82">
            <v>1.544</v>
          </cell>
          <cell r="P82">
            <v>1.0370000000000001</v>
          </cell>
          <cell r="R82">
            <v>0.02</v>
          </cell>
          <cell r="U82">
            <v>1</v>
          </cell>
          <cell r="Z82">
            <v>14.6</v>
          </cell>
          <cell r="AA82">
            <v>9.1999999999999993</v>
          </cell>
          <cell r="AB82">
            <v>14.23</v>
          </cell>
          <cell r="AC82">
            <v>8.83</v>
          </cell>
          <cell r="AD82">
            <v>5</v>
          </cell>
          <cell r="AE82" t="str">
            <v>RC</v>
          </cell>
          <cell r="AF82" t="str">
            <v>RC</v>
          </cell>
          <cell r="AG82">
            <v>4</v>
          </cell>
          <cell r="AK82" t="str">
            <v>4-RC</v>
          </cell>
          <cell r="AL82" t="str">
            <v xml:space="preserve">RC </v>
          </cell>
          <cell r="AN82">
            <v>474</v>
          </cell>
          <cell r="AP82" t="str">
            <v>TATA 697 NA 5RV  (RC)</v>
          </cell>
          <cell r="AT82">
            <v>0</v>
          </cell>
          <cell r="AX82">
            <v>0</v>
          </cell>
          <cell r="BB82">
            <v>0</v>
          </cell>
          <cell r="BF82">
            <v>0</v>
          </cell>
          <cell r="BG82">
            <v>650.9</v>
          </cell>
          <cell r="BH82">
            <v>87.58</v>
          </cell>
          <cell r="BI82">
            <v>6.65</v>
          </cell>
          <cell r="BJ82">
            <v>745.13</v>
          </cell>
          <cell r="BL82">
            <v>650.9</v>
          </cell>
          <cell r="BM82">
            <v>87.58</v>
          </cell>
          <cell r="BN82">
            <v>6.65</v>
          </cell>
          <cell r="BO82">
            <v>745.13</v>
          </cell>
          <cell r="BP82">
            <v>0</v>
          </cell>
          <cell r="BQ82">
            <v>745.13</v>
          </cell>
          <cell r="BS82">
            <v>0</v>
          </cell>
          <cell r="CL82">
            <v>14.6</v>
          </cell>
          <cell r="CM82">
            <v>9.1999999999999993</v>
          </cell>
        </row>
        <row r="83">
          <cell r="B83">
            <v>475</v>
          </cell>
          <cell r="C83" t="str">
            <v>Tata 92 Ø 5RV  Slipper diesene-(RC)</v>
          </cell>
          <cell r="F83" t="str">
            <v>PMS-I</v>
          </cell>
          <cell r="G83">
            <v>138</v>
          </cell>
          <cell r="H83" t="str">
            <v>M/C</v>
          </cell>
          <cell r="I83">
            <v>4.0999999999999996</v>
          </cell>
          <cell r="J83">
            <v>5</v>
          </cell>
          <cell r="O83">
            <v>1.3290000000000002</v>
          </cell>
          <cell r="P83">
            <v>0.83600000000000008</v>
          </cell>
          <cell r="R83">
            <v>0.02</v>
          </cell>
          <cell r="U83">
            <v>1</v>
          </cell>
          <cell r="W83">
            <v>1.68</v>
          </cell>
          <cell r="Z83">
            <v>1.6</v>
          </cell>
          <cell r="AA83">
            <v>4.7</v>
          </cell>
          <cell r="AB83">
            <v>1.23</v>
          </cell>
          <cell r="AC83">
            <v>4.33</v>
          </cell>
          <cell r="AD83">
            <v>5</v>
          </cell>
          <cell r="AE83" t="str">
            <v>RC</v>
          </cell>
          <cell r="AF83" t="str">
            <v>RC</v>
          </cell>
          <cell r="AG83">
            <v>4</v>
          </cell>
          <cell r="AK83" t="str">
            <v>4-RC</v>
          </cell>
          <cell r="AL83" t="str">
            <v xml:space="preserve">RC </v>
          </cell>
          <cell r="AN83">
            <v>475</v>
          </cell>
          <cell r="AP83" t="str">
            <v>Tata 92 Ø 5RV  Slipper diesene-(RC)</v>
          </cell>
          <cell r="AT83">
            <v>0</v>
          </cell>
          <cell r="AX83">
            <v>0</v>
          </cell>
          <cell r="BB83">
            <v>0</v>
          </cell>
          <cell r="BF83">
            <v>0</v>
          </cell>
          <cell r="BG83">
            <v>461.23</v>
          </cell>
          <cell r="BH83">
            <v>45.93</v>
          </cell>
          <cell r="BI83">
            <v>4.32</v>
          </cell>
          <cell r="BJ83">
            <v>511.48</v>
          </cell>
          <cell r="BL83">
            <v>461.23</v>
          </cell>
          <cell r="BM83">
            <v>45.93</v>
          </cell>
          <cell r="BN83">
            <v>4.32</v>
          </cell>
          <cell r="BO83">
            <v>511.48</v>
          </cell>
          <cell r="BP83">
            <v>0</v>
          </cell>
          <cell r="BQ83">
            <v>511.48</v>
          </cell>
          <cell r="BS83">
            <v>0</v>
          </cell>
          <cell r="BT83">
            <v>458.05</v>
          </cell>
          <cell r="BU83">
            <v>458.05</v>
          </cell>
          <cell r="BV83">
            <v>45.97</v>
          </cell>
          <cell r="BW83">
            <v>4.33</v>
          </cell>
          <cell r="BX83">
            <v>508.35</v>
          </cell>
          <cell r="BY83">
            <v>458.05</v>
          </cell>
          <cell r="CD83">
            <v>3.1299999999999955</v>
          </cell>
          <cell r="CL83">
            <v>1.6</v>
          </cell>
          <cell r="CM83">
            <v>4.5999999999999996</v>
          </cell>
        </row>
        <row r="84">
          <cell r="B84">
            <v>479</v>
          </cell>
          <cell r="C84" t="str">
            <v>Tata 92 5 RV  98/2 (32 G.PIN)-(RC)</v>
          </cell>
          <cell r="F84" t="str">
            <v>PMS-I</v>
          </cell>
          <cell r="G84">
            <v>138</v>
          </cell>
          <cell r="H84" t="str">
            <v>M/C</v>
          </cell>
          <cell r="I84">
            <v>4.9000000000000004</v>
          </cell>
          <cell r="J84">
            <v>4.9000000000000004</v>
          </cell>
          <cell r="O84">
            <v>1.482</v>
          </cell>
          <cell r="P84">
            <v>0.85799999999999998</v>
          </cell>
          <cell r="U84">
            <v>1</v>
          </cell>
          <cell r="W84">
            <v>1.68</v>
          </cell>
          <cell r="Z84">
            <v>1.5</v>
          </cell>
          <cell r="AA84">
            <v>17.5</v>
          </cell>
          <cell r="AB84">
            <v>1.1299999999999999</v>
          </cell>
          <cell r="AC84">
            <v>17.13</v>
          </cell>
          <cell r="AD84">
            <v>5</v>
          </cell>
          <cell r="AE84" t="str">
            <v>RC</v>
          </cell>
          <cell r="AF84" t="str">
            <v>RC</v>
          </cell>
          <cell r="AG84">
            <v>4</v>
          </cell>
          <cell r="AK84" t="str">
            <v>4-RC</v>
          </cell>
          <cell r="AL84" t="str">
            <v xml:space="preserve">RC </v>
          </cell>
          <cell r="AN84">
            <v>479</v>
          </cell>
          <cell r="AP84" t="str">
            <v>Tata 92 5 RV  98/2 (32 G.PIN)-(RC)</v>
          </cell>
          <cell r="AT84">
            <v>0</v>
          </cell>
          <cell r="AX84">
            <v>0</v>
          </cell>
          <cell r="BB84">
            <v>0</v>
          </cell>
          <cell r="BF84">
            <v>0</v>
          </cell>
          <cell r="BG84">
            <v>461.23</v>
          </cell>
          <cell r="BH84">
            <v>45.93</v>
          </cell>
          <cell r="BI84">
            <v>4.32</v>
          </cell>
          <cell r="BJ84">
            <v>511.48</v>
          </cell>
          <cell r="BL84">
            <v>461.23</v>
          </cell>
          <cell r="BM84">
            <v>45.93</v>
          </cell>
          <cell r="BN84">
            <v>4.32</v>
          </cell>
          <cell r="BO84">
            <v>511.48</v>
          </cell>
          <cell r="BP84">
            <v>0</v>
          </cell>
          <cell r="BQ84">
            <v>511.48</v>
          </cell>
          <cell r="BS84">
            <v>0</v>
          </cell>
          <cell r="BT84">
            <v>458.05</v>
          </cell>
          <cell r="BU84">
            <v>458.05</v>
          </cell>
          <cell r="BV84">
            <v>45.97</v>
          </cell>
          <cell r="BW84">
            <v>4.33</v>
          </cell>
          <cell r="BX84">
            <v>508.35</v>
          </cell>
          <cell r="BY84">
            <v>458.05</v>
          </cell>
          <cell r="CD84">
            <v>3.1299999999999955</v>
          </cell>
          <cell r="CL84">
            <v>2.2999999999999998</v>
          </cell>
          <cell r="CM84">
            <v>16.5</v>
          </cell>
        </row>
        <row r="85">
          <cell r="B85">
            <v>480</v>
          </cell>
          <cell r="C85" t="str">
            <v>TATA 92 5RV 30 MM (RC)</v>
          </cell>
          <cell r="F85" t="str">
            <v>PMS-I</v>
          </cell>
          <cell r="G85">
            <v>138</v>
          </cell>
          <cell r="H85" t="str">
            <v>M/C</v>
          </cell>
          <cell r="I85">
            <v>4.8</v>
          </cell>
          <cell r="J85">
            <v>4.9000000000000004</v>
          </cell>
          <cell r="O85">
            <v>1.482</v>
          </cell>
          <cell r="P85">
            <v>0.85799999999999998</v>
          </cell>
          <cell r="U85">
            <v>1</v>
          </cell>
          <cell r="W85">
            <v>1.68</v>
          </cell>
          <cell r="Z85">
            <v>2.8</v>
          </cell>
          <cell r="AA85">
            <v>9.3000000000000007</v>
          </cell>
          <cell r="AB85">
            <v>2.4299999999999997</v>
          </cell>
          <cell r="AC85">
            <v>8.9300000000000015</v>
          </cell>
          <cell r="AD85">
            <v>5</v>
          </cell>
          <cell r="AE85" t="str">
            <v>RC</v>
          </cell>
          <cell r="AF85" t="str">
            <v>RC</v>
          </cell>
          <cell r="AG85">
            <v>4</v>
          </cell>
          <cell r="AK85" t="str">
            <v>4-RC</v>
          </cell>
          <cell r="AL85" t="str">
            <v xml:space="preserve">RC </v>
          </cell>
          <cell r="AN85">
            <v>480</v>
          </cell>
          <cell r="AP85" t="str">
            <v>TATA 92 5RV 30 MM (RC)</v>
          </cell>
          <cell r="AT85">
            <v>0</v>
          </cell>
          <cell r="AX85">
            <v>0</v>
          </cell>
          <cell r="BB85">
            <v>0</v>
          </cell>
          <cell r="BF85">
            <v>0</v>
          </cell>
          <cell r="BG85">
            <v>461.23</v>
          </cell>
          <cell r="BH85">
            <v>45.93</v>
          </cell>
          <cell r="BI85">
            <v>4.32</v>
          </cell>
          <cell r="BJ85">
            <v>511.48</v>
          </cell>
          <cell r="BL85">
            <v>461.23</v>
          </cell>
          <cell r="BM85">
            <v>45.93</v>
          </cell>
          <cell r="BN85">
            <v>4.32</v>
          </cell>
          <cell r="BO85">
            <v>511.48</v>
          </cell>
          <cell r="BP85">
            <v>0</v>
          </cell>
          <cell r="BQ85">
            <v>511.48</v>
          </cell>
          <cell r="BS85">
            <v>0</v>
          </cell>
          <cell r="BT85">
            <v>458.05</v>
          </cell>
          <cell r="BU85">
            <v>458.05</v>
          </cell>
          <cell r="BV85">
            <v>45.97</v>
          </cell>
          <cell r="BW85">
            <v>4.33</v>
          </cell>
          <cell r="BX85">
            <v>508.35</v>
          </cell>
          <cell r="BY85">
            <v>458.05</v>
          </cell>
          <cell r="CD85">
            <v>3.1299999999999955</v>
          </cell>
          <cell r="CL85">
            <v>2.8</v>
          </cell>
          <cell r="CM85">
            <v>6.5</v>
          </cell>
        </row>
        <row r="86">
          <cell r="B86">
            <v>482</v>
          </cell>
          <cell r="C86" t="str">
            <v>Tata 92  3 RV-(RC)</v>
          </cell>
          <cell r="F86" t="str">
            <v>PMS-I</v>
          </cell>
          <cell r="G86">
            <v>138</v>
          </cell>
          <cell r="H86" t="str">
            <v>M/C</v>
          </cell>
          <cell r="I86">
            <v>4.0999999999999996</v>
          </cell>
          <cell r="J86">
            <v>5</v>
          </cell>
          <cell r="O86">
            <v>1.3540000000000001</v>
          </cell>
          <cell r="P86">
            <v>0.84700000000000009</v>
          </cell>
          <cell r="U86">
            <v>1</v>
          </cell>
          <cell r="W86">
            <v>1.68</v>
          </cell>
          <cell r="Z86">
            <v>1.6</v>
          </cell>
          <cell r="AA86">
            <v>4.5999999999999996</v>
          </cell>
          <cell r="AB86">
            <v>1.23</v>
          </cell>
          <cell r="AC86">
            <v>4.2299999999999995</v>
          </cell>
          <cell r="AD86">
            <v>5</v>
          </cell>
          <cell r="AE86" t="str">
            <v>RC</v>
          </cell>
          <cell r="AF86" t="str">
            <v>RC</v>
          </cell>
          <cell r="AG86">
            <v>4</v>
          </cell>
          <cell r="AK86" t="str">
            <v>4-RC</v>
          </cell>
          <cell r="AL86" t="str">
            <v xml:space="preserve">RC </v>
          </cell>
          <cell r="AN86">
            <v>482</v>
          </cell>
          <cell r="AP86" t="str">
            <v>Tata 92  3 RV-(RC)</v>
          </cell>
          <cell r="AQ86">
            <v>394.96</v>
          </cell>
          <cell r="AR86">
            <v>31.86</v>
          </cell>
          <cell r="AS86">
            <v>2</v>
          </cell>
          <cell r="AT86">
            <v>428.82</v>
          </cell>
          <cell r="AU86">
            <v>374.2</v>
          </cell>
          <cell r="AV86">
            <v>41.97</v>
          </cell>
          <cell r="AW86">
            <v>3.58</v>
          </cell>
          <cell r="AX86">
            <v>419.75</v>
          </cell>
          <cell r="AY86">
            <v>381.17</v>
          </cell>
          <cell r="AZ86">
            <v>38</v>
          </cell>
          <cell r="BA86">
            <v>4.17</v>
          </cell>
          <cell r="BB86">
            <v>423.34000000000003</v>
          </cell>
          <cell r="BC86">
            <v>547.52</v>
          </cell>
          <cell r="BD86">
            <v>70.400000000000006</v>
          </cell>
          <cell r="BE86">
            <v>7.82</v>
          </cell>
          <cell r="BF86">
            <v>625.74</v>
          </cell>
          <cell r="BG86">
            <v>452.92</v>
          </cell>
          <cell r="BH86">
            <v>45.65</v>
          </cell>
          <cell r="BI86">
            <v>4.3099999999999996</v>
          </cell>
          <cell r="BJ86">
            <v>502.88</v>
          </cell>
          <cell r="BL86">
            <v>452.92</v>
          </cell>
          <cell r="BM86">
            <v>45.65</v>
          </cell>
          <cell r="BN86">
            <v>4.3099999999999996</v>
          </cell>
          <cell r="BO86">
            <v>502.88</v>
          </cell>
          <cell r="BP86">
            <v>0</v>
          </cell>
          <cell r="BQ86">
            <v>502.88</v>
          </cell>
          <cell r="BS86">
            <v>0</v>
          </cell>
          <cell r="BT86">
            <v>458.05</v>
          </cell>
          <cell r="BU86">
            <v>458.05</v>
          </cell>
          <cell r="BV86">
            <v>46.22</v>
          </cell>
          <cell r="BW86">
            <v>4.32</v>
          </cell>
          <cell r="BX86">
            <v>508.59000000000003</v>
          </cell>
          <cell r="BY86">
            <v>458.05</v>
          </cell>
          <cell r="CD86">
            <v>-5.7100000000000364</v>
          </cell>
          <cell r="CL86">
            <v>1.5</v>
          </cell>
          <cell r="CM86">
            <v>4.4000000000000004</v>
          </cell>
        </row>
        <row r="87">
          <cell r="B87">
            <v>484</v>
          </cell>
          <cell r="C87" t="str">
            <v>Tata 92  4 RV( RC)</v>
          </cell>
          <cell r="F87" t="str">
            <v>PMS-I</v>
          </cell>
          <cell r="G87">
            <v>138</v>
          </cell>
          <cell r="H87" t="str">
            <v>M/C</v>
          </cell>
          <cell r="I87">
            <v>5.2</v>
          </cell>
          <cell r="J87">
            <v>4.9000000000000004</v>
          </cell>
          <cell r="O87">
            <v>1.482</v>
          </cell>
          <cell r="P87">
            <v>0.88300000000000001</v>
          </cell>
          <cell r="U87">
            <v>1</v>
          </cell>
          <cell r="W87">
            <v>1.68</v>
          </cell>
          <cell r="Z87">
            <v>5</v>
          </cell>
          <cell r="AA87">
            <v>5.8</v>
          </cell>
          <cell r="AB87">
            <v>4.63</v>
          </cell>
          <cell r="AC87">
            <v>5.43</v>
          </cell>
          <cell r="AD87">
            <v>5</v>
          </cell>
          <cell r="AE87" t="str">
            <v>RC</v>
          </cell>
          <cell r="AF87" t="str">
            <v>RC</v>
          </cell>
          <cell r="AG87">
            <v>4</v>
          </cell>
          <cell r="AK87" t="str">
            <v>4-RC</v>
          </cell>
          <cell r="AL87" t="str">
            <v xml:space="preserve">RC </v>
          </cell>
          <cell r="AN87">
            <v>484</v>
          </cell>
          <cell r="AP87" t="str">
            <v>Tata 92  4 RV( RC)</v>
          </cell>
          <cell r="AQ87">
            <v>356.72</v>
          </cell>
          <cell r="AR87">
            <v>34.85</v>
          </cell>
          <cell r="AS87">
            <v>2.98</v>
          </cell>
          <cell r="AT87">
            <v>394.55</v>
          </cell>
          <cell r="AU87">
            <v>374.2</v>
          </cell>
          <cell r="AV87">
            <v>41.97</v>
          </cell>
          <cell r="AW87">
            <v>3.58</v>
          </cell>
          <cell r="AX87">
            <v>419.75</v>
          </cell>
          <cell r="AY87">
            <v>423.67</v>
          </cell>
          <cell r="AZ87">
            <v>48</v>
          </cell>
          <cell r="BA87">
            <v>4.17</v>
          </cell>
          <cell r="BB87">
            <v>475.84000000000003</v>
          </cell>
          <cell r="BC87">
            <v>436.96</v>
          </cell>
          <cell r="BD87">
            <v>56.18</v>
          </cell>
          <cell r="BE87">
            <v>6.24</v>
          </cell>
          <cell r="BF87">
            <v>499.38</v>
          </cell>
          <cell r="BG87">
            <v>433.72</v>
          </cell>
          <cell r="BH87">
            <v>47.56</v>
          </cell>
          <cell r="BI87">
            <v>4.21</v>
          </cell>
          <cell r="BJ87">
            <v>485.49</v>
          </cell>
          <cell r="BL87">
            <v>433.72</v>
          </cell>
          <cell r="BM87">
            <v>47.56</v>
          </cell>
          <cell r="BN87">
            <v>4.21</v>
          </cell>
          <cell r="BO87">
            <v>485.49</v>
          </cell>
          <cell r="BP87">
            <v>0</v>
          </cell>
          <cell r="BQ87">
            <v>485.49</v>
          </cell>
          <cell r="BS87">
            <v>0</v>
          </cell>
          <cell r="BT87">
            <v>458.05</v>
          </cell>
          <cell r="BU87">
            <v>458.05</v>
          </cell>
          <cell r="BV87">
            <v>47.53</v>
          </cell>
          <cell r="BW87">
            <v>4.21</v>
          </cell>
          <cell r="BX87">
            <v>509.79</v>
          </cell>
          <cell r="BY87">
            <v>458.05</v>
          </cell>
          <cell r="CD87">
            <v>-24.300000000000011</v>
          </cell>
          <cell r="CL87">
            <v>5</v>
          </cell>
          <cell r="CM87">
            <v>6.2</v>
          </cell>
        </row>
        <row r="88">
          <cell r="B88">
            <v>486</v>
          </cell>
          <cell r="C88" t="str">
            <v>Tata 92 Ø WA. 5 RV SHIM</v>
          </cell>
          <cell r="E88">
            <v>5.5E-2</v>
          </cell>
          <cell r="F88" t="str">
            <v>PMS-I</v>
          </cell>
          <cell r="G88">
            <v>138</v>
          </cell>
          <cell r="H88" t="str">
            <v>FORGE</v>
          </cell>
          <cell r="I88">
            <v>2.6</v>
          </cell>
          <cell r="J88">
            <v>3.4</v>
          </cell>
          <cell r="K88">
            <v>3.92</v>
          </cell>
          <cell r="L88">
            <v>1.6</v>
          </cell>
          <cell r="M88">
            <v>0.16400000000000001</v>
          </cell>
          <cell r="N88">
            <v>5.6</v>
          </cell>
          <cell r="O88">
            <v>1.41</v>
          </cell>
          <cell r="P88">
            <v>0.90600000000000003</v>
          </cell>
          <cell r="T88">
            <v>1</v>
          </cell>
          <cell r="V88">
            <v>1.67</v>
          </cell>
          <cell r="W88">
            <v>1.48</v>
          </cell>
          <cell r="Z88">
            <v>3.5</v>
          </cell>
          <cell r="AA88">
            <v>2.8</v>
          </cell>
          <cell r="AB88">
            <v>3.13</v>
          </cell>
          <cell r="AC88">
            <v>2.4299999999999997</v>
          </cell>
          <cell r="AD88">
            <v>4</v>
          </cell>
          <cell r="AE88" t="str">
            <v>F</v>
          </cell>
          <cell r="AF88" t="str">
            <v>NRC</v>
          </cell>
          <cell r="AG88">
            <v>2</v>
          </cell>
          <cell r="AK88" t="str">
            <v>4-NRC</v>
          </cell>
          <cell r="AL88" t="str">
            <v>FORGE</v>
          </cell>
          <cell r="AN88">
            <v>486</v>
          </cell>
          <cell r="AP88" t="str">
            <v>Tata 92 Ø WA. 5 RV SHIM</v>
          </cell>
          <cell r="AT88">
            <v>0</v>
          </cell>
          <cell r="AX88">
            <v>0</v>
          </cell>
          <cell r="BB88">
            <v>0</v>
          </cell>
          <cell r="BF88">
            <v>0</v>
          </cell>
          <cell r="BG88">
            <v>383.18</v>
          </cell>
          <cell r="BH88">
            <v>46.55</v>
          </cell>
          <cell r="BI88">
            <v>4.33</v>
          </cell>
          <cell r="BJ88">
            <v>434.06</v>
          </cell>
          <cell r="BL88">
            <v>383.18</v>
          </cell>
          <cell r="BM88">
            <v>46.55</v>
          </cell>
          <cell r="BN88">
            <v>4.33</v>
          </cell>
          <cell r="BO88">
            <v>434.06</v>
          </cell>
          <cell r="BP88">
            <v>0</v>
          </cell>
          <cell r="BQ88">
            <v>434.06</v>
          </cell>
          <cell r="BS88">
            <v>0</v>
          </cell>
          <cell r="BT88">
            <v>380.73</v>
          </cell>
          <cell r="BU88">
            <v>380.73</v>
          </cell>
          <cell r="BV88">
            <v>46.57</v>
          </cell>
          <cell r="BW88">
            <v>4.34</v>
          </cell>
          <cell r="BX88">
            <v>431.64</v>
          </cell>
          <cell r="BY88">
            <v>380.73</v>
          </cell>
          <cell r="CD88">
            <v>2.4200000000000159</v>
          </cell>
          <cell r="CL88">
            <v>2.8</v>
          </cell>
          <cell r="CM88">
            <v>3.5</v>
          </cell>
        </row>
        <row r="89">
          <cell r="B89">
            <v>488</v>
          </cell>
          <cell r="C89" t="str">
            <v>Tata 92 ST 5 RV</v>
          </cell>
          <cell r="E89">
            <v>5.5E-2</v>
          </cell>
          <cell r="F89" t="str">
            <v>PMS-I</v>
          </cell>
          <cell r="G89">
            <v>138</v>
          </cell>
          <cell r="H89" t="str">
            <v>FORGE</v>
          </cell>
          <cell r="I89">
            <v>2.6</v>
          </cell>
          <cell r="J89">
            <v>3.4</v>
          </cell>
          <cell r="K89">
            <v>3.92</v>
          </cell>
          <cell r="L89">
            <v>1.6</v>
          </cell>
          <cell r="M89">
            <v>0.16400000000000001</v>
          </cell>
          <cell r="N89">
            <v>5.6</v>
          </cell>
          <cell r="O89">
            <v>1.41</v>
          </cell>
          <cell r="P89">
            <v>0.90600000000000003</v>
          </cell>
          <cell r="T89">
            <v>1</v>
          </cell>
          <cell r="V89">
            <v>1.67</v>
          </cell>
          <cell r="W89">
            <v>1.48</v>
          </cell>
          <cell r="Z89">
            <v>3.5</v>
          </cell>
          <cell r="AA89">
            <v>2.6</v>
          </cell>
          <cell r="AB89">
            <v>3.13</v>
          </cell>
          <cell r="AC89">
            <v>2.23</v>
          </cell>
          <cell r="AD89">
            <v>4</v>
          </cell>
          <cell r="AE89" t="str">
            <v>F</v>
          </cell>
          <cell r="AF89" t="str">
            <v>NRC</v>
          </cell>
          <cell r="AG89">
            <v>2</v>
          </cell>
          <cell r="AK89" t="str">
            <v>4-NRC</v>
          </cell>
          <cell r="AL89" t="str">
            <v>FORGE</v>
          </cell>
          <cell r="AN89">
            <v>488</v>
          </cell>
          <cell r="AP89" t="str">
            <v>Tata 92 ST 5 RV</v>
          </cell>
          <cell r="AT89">
            <v>0</v>
          </cell>
          <cell r="AX89">
            <v>0</v>
          </cell>
          <cell r="BB89">
            <v>0</v>
          </cell>
          <cell r="BF89">
            <v>0</v>
          </cell>
          <cell r="BG89">
            <v>380.38</v>
          </cell>
          <cell r="BH89">
            <v>46.45</v>
          </cell>
          <cell r="BI89">
            <v>4.32</v>
          </cell>
          <cell r="BJ89">
            <v>431.15</v>
          </cell>
          <cell r="BL89">
            <v>380.38</v>
          </cell>
          <cell r="BM89">
            <v>46.45</v>
          </cell>
          <cell r="BN89">
            <v>4.32</v>
          </cell>
          <cell r="BO89">
            <v>431.15</v>
          </cell>
          <cell r="BP89">
            <v>0</v>
          </cell>
          <cell r="BQ89">
            <v>431.15</v>
          </cell>
          <cell r="BS89">
            <v>0</v>
          </cell>
          <cell r="BT89">
            <v>377.7</v>
          </cell>
          <cell r="BU89">
            <v>377.7</v>
          </cell>
          <cell r="BV89">
            <v>46.47</v>
          </cell>
          <cell r="BW89">
            <v>4.33</v>
          </cell>
          <cell r="BX89">
            <v>428.5</v>
          </cell>
          <cell r="BY89">
            <v>377.7</v>
          </cell>
          <cell r="CD89">
            <v>2.6499999999999773</v>
          </cell>
          <cell r="CL89">
            <v>0.1</v>
          </cell>
          <cell r="CM89">
            <v>2.1</v>
          </cell>
        </row>
        <row r="90">
          <cell r="B90">
            <v>490</v>
          </cell>
          <cell r="C90" t="str">
            <v>Tata 4 RV( RC)</v>
          </cell>
          <cell r="F90" t="str">
            <v>PMS-I</v>
          </cell>
          <cell r="G90">
            <v>138</v>
          </cell>
          <cell r="H90" t="str">
            <v>M/C</v>
          </cell>
          <cell r="I90">
            <v>5.3</v>
          </cell>
          <cell r="J90">
            <v>4.8</v>
          </cell>
          <cell r="O90">
            <v>1.482</v>
          </cell>
          <cell r="P90">
            <v>0.88300000000000001</v>
          </cell>
          <cell r="U90">
            <v>1</v>
          </cell>
          <cell r="W90">
            <v>1.68</v>
          </cell>
          <cell r="Z90">
            <v>5</v>
          </cell>
          <cell r="AA90">
            <v>5.8</v>
          </cell>
          <cell r="AB90">
            <v>4.63</v>
          </cell>
          <cell r="AC90">
            <v>5.43</v>
          </cell>
          <cell r="AD90">
            <v>5</v>
          </cell>
          <cell r="AE90" t="str">
            <v>RC</v>
          </cell>
          <cell r="AF90" t="str">
            <v>RC</v>
          </cell>
          <cell r="AG90">
            <v>4</v>
          </cell>
          <cell r="AK90" t="str">
            <v>4-RC</v>
          </cell>
          <cell r="AL90" t="str">
            <v xml:space="preserve">RC </v>
          </cell>
          <cell r="AN90">
            <v>490</v>
          </cell>
          <cell r="AP90" t="str">
            <v>Tata 4 RV( RC)</v>
          </cell>
          <cell r="AT90">
            <v>0</v>
          </cell>
          <cell r="AX90">
            <v>0</v>
          </cell>
          <cell r="BB90">
            <v>0</v>
          </cell>
          <cell r="BC90">
            <v>380.7</v>
          </cell>
          <cell r="BD90">
            <v>38.07</v>
          </cell>
          <cell r="BE90">
            <v>4.2300000000000004</v>
          </cell>
          <cell r="BF90">
            <v>423</v>
          </cell>
          <cell r="BJ90">
            <v>0</v>
          </cell>
          <cell r="BL90">
            <v>0</v>
          </cell>
          <cell r="BM90">
            <v>0</v>
          </cell>
          <cell r="BN90">
            <v>0</v>
          </cell>
          <cell r="BO90">
            <v>0</v>
          </cell>
          <cell r="BP90">
            <v>0</v>
          </cell>
          <cell r="BQ90">
            <v>0</v>
          </cell>
          <cell r="BS90">
            <v>0</v>
          </cell>
          <cell r="BT90">
            <v>0</v>
          </cell>
          <cell r="BX90">
            <v>0</v>
          </cell>
          <cell r="BY90">
            <v>0</v>
          </cell>
          <cell r="CD90">
            <v>0</v>
          </cell>
          <cell r="CL90">
            <v>5.5</v>
          </cell>
          <cell r="CM90">
            <v>5</v>
          </cell>
        </row>
        <row r="91">
          <cell r="B91">
            <v>492</v>
          </cell>
          <cell r="C91" t="str">
            <v>Tata 92 5RV( R/C)</v>
          </cell>
          <cell r="F91" t="str">
            <v>PMS-I</v>
          </cell>
          <cell r="G91">
            <v>138</v>
          </cell>
          <cell r="H91" t="str">
            <v>M/C</v>
          </cell>
          <cell r="I91">
            <v>5</v>
          </cell>
          <cell r="J91">
            <v>4.9000000000000004</v>
          </cell>
          <cell r="O91">
            <v>1.482</v>
          </cell>
          <cell r="P91">
            <v>0.85799999999999998</v>
          </cell>
          <cell r="U91">
            <v>1</v>
          </cell>
          <cell r="W91">
            <v>1.48</v>
          </cell>
          <cell r="Z91">
            <v>5.3</v>
          </cell>
          <cell r="AA91">
            <v>5.6</v>
          </cell>
          <cell r="AB91">
            <v>4.93</v>
          </cell>
          <cell r="AC91">
            <v>5.2299999999999995</v>
          </cell>
          <cell r="AD91">
            <v>5</v>
          </cell>
          <cell r="AE91" t="str">
            <v>RC</v>
          </cell>
          <cell r="AF91" t="str">
            <v>RC</v>
          </cell>
          <cell r="AG91">
            <v>4</v>
          </cell>
          <cell r="AK91" t="str">
            <v>4-RC</v>
          </cell>
          <cell r="AL91" t="str">
            <v xml:space="preserve">RC </v>
          </cell>
          <cell r="AN91">
            <v>492</v>
          </cell>
          <cell r="AP91" t="str">
            <v>Tata 92 5RV( R/C)</v>
          </cell>
          <cell r="AT91">
            <v>0</v>
          </cell>
          <cell r="AX91">
            <v>0</v>
          </cell>
          <cell r="BB91">
            <v>0</v>
          </cell>
          <cell r="BF91">
            <v>0</v>
          </cell>
          <cell r="BG91">
            <v>461.23</v>
          </cell>
          <cell r="BH91">
            <v>45.93</v>
          </cell>
          <cell r="BI91">
            <v>4.32</v>
          </cell>
          <cell r="BJ91">
            <v>511.48</v>
          </cell>
          <cell r="BL91">
            <v>461.23</v>
          </cell>
          <cell r="BM91">
            <v>45.93</v>
          </cell>
          <cell r="BN91">
            <v>4.32</v>
          </cell>
          <cell r="BO91">
            <v>511.48</v>
          </cell>
          <cell r="BP91">
            <v>0</v>
          </cell>
          <cell r="BQ91">
            <v>511.48</v>
          </cell>
          <cell r="BS91">
            <v>0</v>
          </cell>
          <cell r="BT91">
            <v>458.05</v>
          </cell>
          <cell r="BU91">
            <v>458.05</v>
          </cell>
          <cell r="BV91">
            <v>45.97</v>
          </cell>
          <cell r="BW91">
            <v>4.33</v>
          </cell>
          <cell r="BX91">
            <v>508.35</v>
          </cell>
          <cell r="BY91">
            <v>458.05</v>
          </cell>
          <cell r="CD91">
            <v>3.1299999999999955</v>
          </cell>
          <cell r="CL91">
            <v>5.3</v>
          </cell>
          <cell r="CM91">
            <v>5.6</v>
          </cell>
        </row>
        <row r="92">
          <cell r="B92">
            <v>493</v>
          </cell>
          <cell r="C92" t="str">
            <v>Tata 92 Ø 5RV (ZA)  -ST</v>
          </cell>
          <cell r="E92">
            <v>5.5E-2</v>
          </cell>
          <cell r="F92" t="str">
            <v>PMS-I</v>
          </cell>
          <cell r="G92">
            <v>138</v>
          </cell>
          <cell r="H92" t="str">
            <v>FORGE</v>
          </cell>
          <cell r="I92">
            <v>2.6</v>
          </cell>
          <cell r="J92">
            <v>3.4</v>
          </cell>
          <cell r="K92">
            <v>3.92</v>
          </cell>
          <cell r="L92">
            <v>1.6</v>
          </cell>
          <cell r="M92">
            <v>0.16400000000000001</v>
          </cell>
          <cell r="N92">
            <v>5.6</v>
          </cell>
          <cell r="O92">
            <v>1.41</v>
          </cell>
          <cell r="P92">
            <v>0.90600000000000003</v>
          </cell>
          <cell r="T92">
            <v>1</v>
          </cell>
          <cell r="V92">
            <v>1.67</v>
          </cell>
          <cell r="W92">
            <v>1.68</v>
          </cell>
          <cell r="Z92">
            <v>0.8</v>
          </cell>
          <cell r="AA92">
            <v>3.2</v>
          </cell>
          <cell r="AB92">
            <v>0.43000000000000005</v>
          </cell>
          <cell r="AC92">
            <v>2.83</v>
          </cell>
          <cell r="AD92">
            <v>4</v>
          </cell>
          <cell r="AE92" t="str">
            <v>F</v>
          </cell>
          <cell r="AF92" t="str">
            <v>NRC</v>
          </cell>
          <cell r="AG92">
            <v>2</v>
          </cell>
          <cell r="AK92" t="str">
            <v>4-NRC</v>
          </cell>
          <cell r="AL92" t="str">
            <v>FORGE</v>
          </cell>
          <cell r="AN92">
            <v>493</v>
          </cell>
          <cell r="AP92" t="str">
            <v>Tata 92 Ø 5RV (ZA)  -ST</v>
          </cell>
          <cell r="AT92">
            <v>0</v>
          </cell>
          <cell r="AX92">
            <v>0</v>
          </cell>
          <cell r="BB92">
            <v>0</v>
          </cell>
          <cell r="BF92">
            <v>0</v>
          </cell>
          <cell r="BG92">
            <v>380.45</v>
          </cell>
          <cell r="BH92">
            <v>46.36</v>
          </cell>
          <cell r="BI92">
            <v>4.32</v>
          </cell>
          <cell r="BJ92">
            <v>431.13</v>
          </cell>
          <cell r="BL92">
            <v>380.45</v>
          </cell>
          <cell r="BM92">
            <v>46.36</v>
          </cell>
          <cell r="BN92">
            <v>4.32</v>
          </cell>
          <cell r="BO92">
            <v>431.13</v>
          </cell>
          <cell r="BP92">
            <v>0</v>
          </cell>
          <cell r="BQ92">
            <v>431.13</v>
          </cell>
          <cell r="BS92">
            <v>0</v>
          </cell>
          <cell r="BT92">
            <v>377.94</v>
          </cell>
          <cell r="BU92">
            <v>377.94</v>
          </cell>
          <cell r="BV92">
            <v>46.38</v>
          </cell>
          <cell r="BW92">
            <v>4.33</v>
          </cell>
          <cell r="BX92">
            <v>428.65</v>
          </cell>
          <cell r="BY92">
            <v>377.94</v>
          </cell>
          <cell r="CD92">
            <v>2.4800000000000182</v>
          </cell>
          <cell r="CL92">
            <v>0.8</v>
          </cell>
          <cell r="CM92">
            <v>3.2</v>
          </cell>
        </row>
        <row r="93">
          <cell r="B93">
            <v>494</v>
          </cell>
          <cell r="C93" t="str">
            <v>Tata 608  97 6SP  (RC)</v>
          </cell>
          <cell r="E93">
            <v>0</v>
          </cell>
          <cell r="F93" t="str">
            <v>PMS-I</v>
          </cell>
          <cell r="G93">
            <v>138</v>
          </cell>
          <cell r="H93" t="str">
            <v>M/C</v>
          </cell>
          <cell r="I93">
            <v>3.1</v>
          </cell>
          <cell r="J93">
            <v>4.8</v>
          </cell>
          <cell r="O93">
            <v>1.544</v>
          </cell>
          <cell r="P93">
            <v>1.0029999999999999</v>
          </cell>
          <cell r="U93">
            <v>1</v>
          </cell>
          <cell r="W93">
            <v>2.5</v>
          </cell>
          <cell r="Z93">
            <v>14.6</v>
          </cell>
          <cell r="AA93">
            <v>9.1999999999999993</v>
          </cell>
          <cell r="AB93">
            <v>14.23</v>
          </cell>
          <cell r="AC93">
            <v>8.83</v>
          </cell>
          <cell r="AD93">
            <v>5</v>
          </cell>
          <cell r="AE93" t="str">
            <v>RC</v>
          </cell>
          <cell r="AF93" t="str">
            <v>RC</v>
          </cell>
          <cell r="AG93">
            <v>4</v>
          </cell>
          <cell r="AK93" t="str">
            <v>4-RC</v>
          </cell>
          <cell r="AL93" t="str">
            <v xml:space="preserve">RC </v>
          </cell>
          <cell r="AN93">
            <v>494</v>
          </cell>
          <cell r="AP93" t="str">
            <v>Tata 608  97 6SP  (RC)</v>
          </cell>
          <cell r="AT93">
            <v>0</v>
          </cell>
          <cell r="AX93">
            <v>0</v>
          </cell>
          <cell r="BB93">
            <v>0</v>
          </cell>
          <cell r="BF93">
            <v>0</v>
          </cell>
          <cell r="BG93">
            <v>582.17999999999995</v>
          </cell>
          <cell r="BH93">
            <v>87.58</v>
          </cell>
          <cell r="BI93">
            <v>6.65</v>
          </cell>
          <cell r="BJ93">
            <v>676.41</v>
          </cell>
          <cell r="BL93">
            <v>582.17999999999995</v>
          </cell>
          <cell r="BM93">
            <v>87.58</v>
          </cell>
          <cell r="BN93">
            <v>6.65</v>
          </cell>
          <cell r="BO93">
            <v>676.41</v>
          </cell>
          <cell r="BP93">
            <v>0</v>
          </cell>
          <cell r="BQ93">
            <v>676.41</v>
          </cell>
          <cell r="BS93">
            <v>0</v>
          </cell>
          <cell r="BT93">
            <v>579.74</v>
          </cell>
          <cell r="BU93">
            <v>579.74</v>
          </cell>
          <cell r="BV93">
            <v>87.72</v>
          </cell>
          <cell r="BW93">
            <v>6.65</v>
          </cell>
          <cell r="BX93">
            <v>674.11</v>
          </cell>
          <cell r="BY93">
            <v>579.74</v>
          </cell>
          <cell r="CD93">
            <v>2.2999999999999545</v>
          </cell>
          <cell r="CL93">
            <v>3.2</v>
          </cell>
          <cell r="CM93">
            <v>5</v>
          </cell>
        </row>
        <row r="94">
          <cell r="B94">
            <v>495</v>
          </cell>
          <cell r="C94" t="str">
            <v>Tata 92 S.T. 2.5 mm</v>
          </cell>
          <cell r="E94">
            <v>5.5E-2</v>
          </cell>
          <cell r="F94" t="str">
            <v>PMS-I</v>
          </cell>
          <cell r="G94">
            <v>138</v>
          </cell>
          <cell r="H94" t="str">
            <v>FORGE</v>
          </cell>
          <cell r="I94">
            <v>2.6</v>
          </cell>
          <cell r="J94">
            <v>3.4</v>
          </cell>
          <cell r="K94">
            <v>3.92</v>
          </cell>
          <cell r="L94">
            <v>1.6</v>
          </cell>
          <cell r="M94">
            <v>0.16400000000000001</v>
          </cell>
          <cell r="N94">
            <v>5.6</v>
          </cell>
          <cell r="O94">
            <v>1.41</v>
          </cell>
          <cell r="P94">
            <v>0.90600000000000003</v>
          </cell>
          <cell r="T94">
            <v>1</v>
          </cell>
          <cell r="V94">
            <v>1.67</v>
          </cell>
          <cell r="W94">
            <v>1.68</v>
          </cell>
          <cell r="Z94">
            <v>0.5</v>
          </cell>
          <cell r="AA94">
            <v>3.3</v>
          </cell>
          <cell r="AB94">
            <v>0.13</v>
          </cell>
          <cell r="AC94">
            <v>2.9299999999999997</v>
          </cell>
          <cell r="AD94">
            <v>4</v>
          </cell>
          <cell r="AE94" t="str">
            <v>F</v>
          </cell>
          <cell r="AF94" t="str">
            <v>NRC</v>
          </cell>
          <cell r="AG94">
            <v>2</v>
          </cell>
          <cell r="AK94" t="str">
            <v>4-NRC</v>
          </cell>
          <cell r="AL94" t="str">
            <v>FORGE</v>
          </cell>
          <cell r="AN94">
            <v>495</v>
          </cell>
          <cell r="AP94" t="str">
            <v>Tata 92 S.T. 2.5 mm</v>
          </cell>
          <cell r="AT94">
            <v>0</v>
          </cell>
          <cell r="AX94">
            <v>0</v>
          </cell>
          <cell r="BB94">
            <v>0</v>
          </cell>
          <cell r="BF94">
            <v>0</v>
          </cell>
          <cell r="BG94">
            <v>379.16</v>
          </cell>
          <cell r="BH94">
            <v>45.93</v>
          </cell>
          <cell r="BI94">
            <v>4.32</v>
          </cell>
          <cell r="BJ94">
            <v>429.41</v>
          </cell>
          <cell r="BL94">
            <v>379.16</v>
          </cell>
          <cell r="BM94">
            <v>45.93</v>
          </cell>
          <cell r="BN94">
            <v>4.32</v>
          </cell>
          <cell r="BO94">
            <v>429.41</v>
          </cell>
          <cell r="BP94">
            <v>0</v>
          </cell>
          <cell r="BQ94">
            <v>429.41</v>
          </cell>
          <cell r="BS94">
            <v>0</v>
          </cell>
          <cell r="BT94">
            <v>376.46</v>
          </cell>
          <cell r="BU94">
            <v>376.46</v>
          </cell>
          <cell r="BV94">
            <v>45.97</v>
          </cell>
          <cell r="BW94">
            <v>4.33</v>
          </cell>
          <cell r="BX94">
            <v>426.76</v>
          </cell>
          <cell r="BY94">
            <v>376.46</v>
          </cell>
          <cell r="CD94">
            <v>2.6500000000000341</v>
          </cell>
          <cell r="CL94">
            <v>0.6</v>
          </cell>
          <cell r="CM94">
            <v>3.1</v>
          </cell>
        </row>
        <row r="95">
          <cell r="B95">
            <v>496</v>
          </cell>
          <cell r="C95" t="str">
            <v>Tata 97 NA SLIPPER DISGEN -(RC)</v>
          </cell>
          <cell r="F95" t="str">
            <v>PMS-I</v>
          </cell>
          <cell r="G95">
            <v>124</v>
          </cell>
          <cell r="H95" t="str">
            <v>M/C</v>
          </cell>
          <cell r="I95">
            <v>3.4</v>
          </cell>
          <cell r="J95">
            <v>4.9000000000000004</v>
          </cell>
          <cell r="O95">
            <v>1.3680000000000001</v>
          </cell>
          <cell r="P95">
            <v>1.0029999999999999</v>
          </cell>
          <cell r="R95">
            <v>1.7000000000000001E-2</v>
          </cell>
          <cell r="U95">
            <v>1</v>
          </cell>
          <cell r="W95">
            <v>2.5</v>
          </cell>
          <cell r="Z95">
            <v>3.1</v>
          </cell>
          <cell r="AA95">
            <v>4.8</v>
          </cell>
          <cell r="AB95">
            <v>2.73</v>
          </cell>
          <cell r="AC95">
            <v>4.43</v>
          </cell>
          <cell r="AD95">
            <v>5</v>
          </cell>
          <cell r="AE95" t="str">
            <v>RC</v>
          </cell>
          <cell r="AF95" t="str">
            <v>RC</v>
          </cell>
          <cell r="AG95">
            <v>4</v>
          </cell>
          <cell r="AK95" t="str">
            <v>4-RC</v>
          </cell>
          <cell r="AL95" t="str">
            <v xml:space="preserve">RC </v>
          </cell>
          <cell r="AN95">
            <v>496</v>
          </cell>
          <cell r="AP95" t="str">
            <v>Tata 97 NA SLIPPER DISGEN -(RC)</v>
          </cell>
          <cell r="AT95">
            <v>0</v>
          </cell>
          <cell r="AX95">
            <v>0</v>
          </cell>
          <cell r="AY95">
            <v>540</v>
          </cell>
          <cell r="AZ95">
            <v>52.8</v>
          </cell>
          <cell r="BA95">
            <v>4.17</v>
          </cell>
          <cell r="BB95">
            <v>596.97</v>
          </cell>
          <cell r="BC95">
            <v>656.6</v>
          </cell>
          <cell r="BD95">
            <v>87.66</v>
          </cell>
          <cell r="BE95">
            <v>6.66</v>
          </cell>
          <cell r="BF95">
            <v>750.92000000000007</v>
          </cell>
          <cell r="BG95">
            <v>656.32</v>
          </cell>
          <cell r="BH95">
            <v>87.58</v>
          </cell>
          <cell r="BI95">
            <v>6.65</v>
          </cell>
          <cell r="BJ95">
            <v>750.55000000000007</v>
          </cell>
          <cell r="BL95">
            <v>656.32</v>
          </cell>
          <cell r="BM95">
            <v>87.58</v>
          </cell>
          <cell r="BN95">
            <v>6.65</v>
          </cell>
          <cell r="BO95">
            <v>750.55000000000007</v>
          </cell>
          <cell r="BP95">
            <v>0</v>
          </cell>
          <cell r="BQ95">
            <v>750.55000000000007</v>
          </cell>
          <cell r="BS95">
            <v>0</v>
          </cell>
          <cell r="BT95">
            <v>579.74</v>
          </cell>
          <cell r="BU95">
            <v>579.74</v>
          </cell>
          <cell r="BV95">
            <v>87.72</v>
          </cell>
          <cell r="BW95">
            <v>6.65</v>
          </cell>
          <cell r="BX95">
            <v>674.11</v>
          </cell>
          <cell r="BY95">
            <v>579.74</v>
          </cell>
          <cell r="CD95">
            <v>76.440000000000055</v>
          </cell>
          <cell r="CL95">
            <v>3.1</v>
          </cell>
          <cell r="CM95">
            <v>4.8</v>
          </cell>
        </row>
        <row r="96">
          <cell r="B96">
            <v>510</v>
          </cell>
          <cell r="C96" t="str">
            <v>EICHER</v>
          </cell>
          <cell r="F96" t="str">
            <v>PMS-I</v>
          </cell>
          <cell r="G96">
            <v>138</v>
          </cell>
          <cell r="H96" t="str">
            <v>M/C</v>
          </cell>
          <cell r="I96">
            <v>10</v>
          </cell>
          <cell r="J96">
            <v>3.7</v>
          </cell>
          <cell r="O96">
            <v>2.54</v>
          </cell>
          <cell r="P96">
            <v>1.87</v>
          </cell>
          <cell r="W96">
            <v>2.44</v>
          </cell>
          <cell r="Z96">
            <v>9.9</v>
          </cell>
          <cell r="AA96">
            <v>7.4</v>
          </cell>
          <cell r="AB96">
            <v>9.5300000000000011</v>
          </cell>
          <cell r="AC96">
            <v>7.03</v>
          </cell>
          <cell r="AD96">
            <v>3</v>
          </cell>
          <cell r="AE96" t="str">
            <v>LD</v>
          </cell>
          <cell r="AF96" t="str">
            <v>NRC</v>
          </cell>
          <cell r="AG96">
            <v>3</v>
          </cell>
          <cell r="AK96" t="str">
            <v>7-NRC</v>
          </cell>
          <cell r="AL96" t="str">
            <v>LD</v>
          </cell>
          <cell r="AN96">
            <v>510</v>
          </cell>
          <cell r="AP96" t="str">
            <v>EICHER</v>
          </cell>
          <cell r="AT96">
            <v>0</v>
          </cell>
          <cell r="AX96">
            <v>0</v>
          </cell>
          <cell r="BB96">
            <v>0</v>
          </cell>
          <cell r="BF96">
            <v>0</v>
          </cell>
          <cell r="BG96">
            <v>582.65</v>
          </cell>
          <cell r="BH96">
            <v>134.08000000000001</v>
          </cell>
          <cell r="BI96">
            <v>5.53</v>
          </cell>
          <cell r="BJ96">
            <v>722.26</v>
          </cell>
          <cell r="BL96">
            <v>582.65</v>
          </cell>
          <cell r="BM96">
            <v>134.08000000000001</v>
          </cell>
          <cell r="BN96">
            <v>5.53</v>
          </cell>
          <cell r="BO96">
            <v>722.26</v>
          </cell>
          <cell r="BP96">
            <v>0</v>
          </cell>
          <cell r="BQ96">
            <v>722.26</v>
          </cell>
          <cell r="BS96">
            <v>0</v>
          </cell>
          <cell r="BT96">
            <v>635.11</v>
          </cell>
          <cell r="BU96">
            <v>635.11</v>
          </cell>
          <cell r="BV96">
            <v>134.41999999999999</v>
          </cell>
          <cell r="BW96">
            <v>5.55</v>
          </cell>
          <cell r="BX96">
            <v>775.08</v>
          </cell>
          <cell r="BY96">
            <v>635.11</v>
          </cell>
          <cell r="CD96">
            <v>-52.82000000000005</v>
          </cell>
          <cell r="CL96">
            <v>10.4</v>
          </cell>
          <cell r="CM96">
            <v>7.4</v>
          </cell>
        </row>
        <row r="97">
          <cell r="B97">
            <v>511</v>
          </cell>
          <cell r="C97" t="str">
            <v>Escorts- 335</v>
          </cell>
          <cell r="F97" t="str">
            <v>PMS-I</v>
          </cell>
          <cell r="G97">
            <v>124</v>
          </cell>
          <cell r="H97" t="str">
            <v>M/C</v>
          </cell>
          <cell r="I97">
            <v>6.3</v>
          </cell>
          <cell r="J97">
            <v>3.4</v>
          </cell>
          <cell r="O97">
            <v>1.643</v>
          </cell>
          <cell r="P97">
            <v>1.29</v>
          </cell>
          <cell r="R97">
            <v>4.9000000000000002E-2</v>
          </cell>
          <cell r="W97">
            <v>2.34</v>
          </cell>
          <cell r="Z97">
            <v>8</v>
          </cell>
          <cell r="AA97">
            <v>4.2</v>
          </cell>
          <cell r="AB97">
            <v>7.63</v>
          </cell>
          <cell r="AC97">
            <v>3.83</v>
          </cell>
          <cell r="AD97">
            <v>3</v>
          </cell>
          <cell r="AE97" t="str">
            <v>LD</v>
          </cell>
          <cell r="AF97" t="str">
            <v>NRC</v>
          </cell>
          <cell r="AG97">
            <v>3</v>
          </cell>
          <cell r="AK97" t="str">
            <v>7-NRC</v>
          </cell>
          <cell r="AL97" t="str">
            <v>LD</v>
          </cell>
          <cell r="AN97">
            <v>511</v>
          </cell>
          <cell r="AP97" t="str">
            <v>Escorts- 335</v>
          </cell>
          <cell r="AT97">
            <v>0</v>
          </cell>
          <cell r="AU97">
            <v>441.88</v>
          </cell>
          <cell r="AV97">
            <v>78.14</v>
          </cell>
          <cell r="AW97">
            <v>4.32</v>
          </cell>
          <cell r="AX97">
            <v>524.34</v>
          </cell>
          <cell r="BB97">
            <v>0</v>
          </cell>
          <cell r="BF97">
            <v>0</v>
          </cell>
          <cell r="BG97">
            <v>495.98</v>
          </cell>
          <cell r="BH97">
            <v>119.81</v>
          </cell>
          <cell r="BI97">
            <v>8.84</v>
          </cell>
          <cell r="BJ97">
            <v>624.63</v>
          </cell>
          <cell r="BL97">
            <v>495.98</v>
          </cell>
          <cell r="BM97">
            <v>119.81</v>
          </cell>
          <cell r="BN97">
            <v>8.84</v>
          </cell>
          <cell r="BO97">
            <v>624.63</v>
          </cell>
          <cell r="BP97">
            <v>0</v>
          </cell>
          <cell r="BQ97">
            <v>624.63</v>
          </cell>
          <cell r="BS97">
            <v>0</v>
          </cell>
          <cell r="BT97">
            <v>491.08</v>
          </cell>
          <cell r="BU97">
            <v>491.08</v>
          </cell>
          <cell r="BV97">
            <v>120.07</v>
          </cell>
          <cell r="BW97">
            <v>8.8699999999999992</v>
          </cell>
          <cell r="BX97">
            <v>620.02</v>
          </cell>
          <cell r="BY97">
            <v>491.08</v>
          </cell>
          <cell r="CD97">
            <v>4.6100000000000136</v>
          </cell>
          <cell r="CL97">
            <v>7.6</v>
          </cell>
          <cell r="CM97">
            <v>4</v>
          </cell>
        </row>
        <row r="98">
          <cell r="B98">
            <v>512</v>
          </cell>
          <cell r="C98" t="str">
            <v>Escorts- 228</v>
          </cell>
          <cell r="F98" t="str">
            <v>PMS-I</v>
          </cell>
          <cell r="G98">
            <v>124</v>
          </cell>
          <cell r="H98" t="str">
            <v>M/C</v>
          </cell>
          <cell r="I98">
            <v>1.8</v>
          </cell>
          <cell r="J98">
            <v>3.4</v>
          </cell>
          <cell r="O98">
            <v>1.9470000000000001</v>
          </cell>
          <cell r="P98">
            <v>1.4850000000000001</v>
          </cell>
          <cell r="W98">
            <v>2.52</v>
          </cell>
          <cell r="Z98">
            <v>3.2</v>
          </cell>
          <cell r="AA98">
            <v>11.1</v>
          </cell>
          <cell r="AB98">
            <v>2.83</v>
          </cell>
          <cell r="AC98">
            <v>10.73</v>
          </cell>
          <cell r="AD98">
            <v>3</v>
          </cell>
          <cell r="AE98" t="str">
            <v>LD</v>
          </cell>
          <cell r="AF98" t="str">
            <v>NRC</v>
          </cell>
          <cell r="AG98">
            <v>3</v>
          </cell>
          <cell r="AK98" t="str">
            <v>7-NRC</v>
          </cell>
          <cell r="AL98" t="str">
            <v>LD</v>
          </cell>
          <cell r="AN98">
            <v>512</v>
          </cell>
          <cell r="AP98" t="str">
            <v>Escorts- 228</v>
          </cell>
          <cell r="AQ98">
            <v>469</v>
          </cell>
          <cell r="AR98">
            <v>83.4</v>
          </cell>
          <cell r="AS98">
            <v>4.8</v>
          </cell>
          <cell r="AT98">
            <v>557.20000000000005</v>
          </cell>
          <cell r="AU98">
            <v>554.42999999999995</v>
          </cell>
          <cell r="AV98">
            <v>98.61</v>
          </cell>
          <cell r="AW98">
            <v>5.66</v>
          </cell>
          <cell r="AX98">
            <v>658.69999999999993</v>
          </cell>
          <cell r="BB98">
            <v>0</v>
          </cell>
          <cell r="BF98">
            <v>0</v>
          </cell>
          <cell r="BG98">
            <v>784.31</v>
          </cell>
          <cell r="BH98">
            <v>143.83000000000001</v>
          </cell>
          <cell r="BI98">
            <v>8.84</v>
          </cell>
          <cell r="BJ98">
            <v>936.98</v>
          </cell>
          <cell r="BL98">
            <v>784.31</v>
          </cell>
          <cell r="BM98">
            <v>143.83000000000001</v>
          </cell>
          <cell r="BN98">
            <v>8.84</v>
          </cell>
          <cell r="BO98">
            <v>936.98</v>
          </cell>
          <cell r="BP98">
            <v>0</v>
          </cell>
          <cell r="BQ98">
            <v>936.98</v>
          </cell>
          <cell r="BS98">
            <v>0</v>
          </cell>
          <cell r="BT98">
            <v>777.05</v>
          </cell>
          <cell r="BU98">
            <v>777.05</v>
          </cell>
          <cell r="BV98">
            <v>144.19999999999999</v>
          </cell>
          <cell r="BW98">
            <v>8.8699999999999992</v>
          </cell>
          <cell r="BX98">
            <v>930.11999999999989</v>
          </cell>
          <cell r="BY98">
            <v>777.05</v>
          </cell>
          <cell r="CD98">
            <v>6.8600000000001273</v>
          </cell>
          <cell r="CL98">
            <v>2.6</v>
          </cell>
          <cell r="CM98">
            <v>25.7</v>
          </cell>
        </row>
        <row r="99">
          <cell r="B99">
            <v>513</v>
          </cell>
          <cell r="C99" t="str">
            <v>Escorts- 342</v>
          </cell>
          <cell r="F99" t="str">
            <v>PMS-I</v>
          </cell>
          <cell r="G99">
            <v>124</v>
          </cell>
          <cell r="H99" t="str">
            <v>M/C</v>
          </cell>
          <cell r="I99">
            <v>1.8</v>
          </cell>
          <cell r="J99">
            <v>3.4</v>
          </cell>
          <cell r="O99">
            <v>1.9470000000000001</v>
          </cell>
          <cell r="P99">
            <v>1.4850000000000001</v>
          </cell>
          <cell r="W99">
            <v>2.52</v>
          </cell>
          <cell r="Z99">
            <v>2.7</v>
          </cell>
          <cell r="AA99">
            <v>11.6</v>
          </cell>
          <cell r="AB99">
            <v>2.33</v>
          </cell>
          <cell r="AC99">
            <v>11.23</v>
          </cell>
          <cell r="AD99">
            <v>3</v>
          </cell>
          <cell r="AE99" t="str">
            <v>LD</v>
          </cell>
          <cell r="AF99" t="str">
            <v>NRC</v>
          </cell>
          <cell r="AG99">
            <v>3</v>
          </cell>
          <cell r="AK99" t="str">
            <v>7-NRC</v>
          </cell>
          <cell r="AL99" t="str">
            <v>LD</v>
          </cell>
          <cell r="AN99">
            <v>513</v>
          </cell>
          <cell r="AP99" t="str">
            <v>Escorts- 342</v>
          </cell>
          <cell r="AQ99">
            <v>469</v>
          </cell>
          <cell r="AR99">
            <v>83.4</v>
          </cell>
          <cell r="AS99">
            <v>4.8</v>
          </cell>
          <cell r="AT99">
            <v>557.20000000000005</v>
          </cell>
          <cell r="AU99">
            <v>554.53</v>
          </cell>
          <cell r="AV99">
            <v>98.61</v>
          </cell>
          <cell r="AW99">
            <v>5.66</v>
          </cell>
          <cell r="AX99">
            <v>658.8</v>
          </cell>
          <cell r="BB99">
            <v>0</v>
          </cell>
          <cell r="BF99">
            <v>0</v>
          </cell>
          <cell r="BG99">
            <v>784.31</v>
          </cell>
          <cell r="BH99">
            <v>143.83000000000001</v>
          </cell>
          <cell r="BI99">
            <v>8.84</v>
          </cell>
          <cell r="BJ99">
            <v>936.98</v>
          </cell>
          <cell r="BL99">
            <v>784.31</v>
          </cell>
          <cell r="BM99">
            <v>143.83000000000001</v>
          </cell>
          <cell r="BN99">
            <v>8.84</v>
          </cell>
          <cell r="BO99">
            <v>936.98</v>
          </cell>
          <cell r="BP99">
            <v>0</v>
          </cell>
          <cell r="BQ99">
            <v>936.98</v>
          </cell>
          <cell r="BS99">
            <v>0</v>
          </cell>
          <cell r="BT99">
            <v>777.05</v>
          </cell>
          <cell r="BU99">
            <v>777.05</v>
          </cell>
          <cell r="BV99">
            <v>144.19999999999999</v>
          </cell>
          <cell r="BW99">
            <v>8.8699999999999992</v>
          </cell>
          <cell r="BX99">
            <v>930.11999999999989</v>
          </cell>
          <cell r="BY99">
            <v>777.05</v>
          </cell>
          <cell r="CD99">
            <v>6.8600000000001273</v>
          </cell>
          <cell r="CL99">
            <v>2.7</v>
          </cell>
          <cell r="CM99">
            <v>11.6</v>
          </cell>
        </row>
        <row r="100">
          <cell r="B100">
            <v>517</v>
          </cell>
          <cell r="C100" t="str">
            <v>Ford 3610 - 4RV-(RC)</v>
          </cell>
          <cell r="F100" t="str">
            <v>PMS-I</v>
          </cell>
          <cell r="G100">
            <v>124</v>
          </cell>
          <cell r="H100" t="str">
            <v>M/C</v>
          </cell>
          <cell r="I100">
            <v>8</v>
          </cell>
          <cell r="J100">
            <v>6.4</v>
          </cell>
          <cell r="O100">
            <v>2.1109999999999998</v>
          </cell>
          <cell r="P100">
            <v>1.345</v>
          </cell>
          <cell r="R100">
            <v>3.5999999999999997E-2</v>
          </cell>
          <cell r="U100">
            <v>1</v>
          </cell>
          <cell r="W100">
            <v>2.34</v>
          </cell>
          <cell r="Z100">
            <v>10.8</v>
          </cell>
          <cell r="AA100">
            <v>9</v>
          </cell>
          <cell r="AB100">
            <v>10.430000000000001</v>
          </cell>
          <cell r="AC100">
            <v>8.6300000000000008</v>
          </cell>
          <cell r="AD100">
            <v>5</v>
          </cell>
          <cell r="AE100" t="str">
            <v>RC</v>
          </cell>
          <cell r="AF100" t="str">
            <v>RC</v>
          </cell>
          <cell r="AG100">
            <v>5</v>
          </cell>
          <cell r="AK100" t="str">
            <v>7-RC</v>
          </cell>
          <cell r="AL100" t="str">
            <v xml:space="preserve">RC </v>
          </cell>
          <cell r="AN100">
            <v>517</v>
          </cell>
          <cell r="AP100" t="str">
            <v>Ford 3610 - 4RV-(RC)</v>
          </cell>
          <cell r="AT100">
            <v>0</v>
          </cell>
          <cell r="AX100">
            <v>0</v>
          </cell>
          <cell r="BB100">
            <v>0</v>
          </cell>
          <cell r="BF100">
            <v>0</v>
          </cell>
          <cell r="BG100">
            <v>685.88</v>
          </cell>
          <cell r="BH100">
            <v>134.82</v>
          </cell>
          <cell r="BI100">
            <v>12.17</v>
          </cell>
          <cell r="BJ100">
            <v>832.87</v>
          </cell>
          <cell r="BL100">
            <v>685.88</v>
          </cell>
          <cell r="BM100">
            <v>134.82</v>
          </cell>
          <cell r="BN100">
            <v>12.17</v>
          </cell>
          <cell r="BO100">
            <v>832.87</v>
          </cell>
          <cell r="BP100">
            <v>0</v>
          </cell>
          <cell r="BQ100">
            <v>832.87</v>
          </cell>
          <cell r="BS100">
            <v>0</v>
          </cell>
          <cell r="BT100">
            <v>679.42</v>
          </cell>
          <cell r="BU100">
            <v>679.42</v>
          </cell>
          <cell r="BV100">
            <v>135.15</v>
          </cell>
          <cell r="BW100">
            <v>12.2</v>
          </cell>
          <cell r="BX100">
            <v>826.77</v>
          </cell>
          <cell r="BY100">
            <v>679.42</v>
          </cell>
          <cell r="CD100">
            <v>6.1000000000000227</v>
          </cell>
          <cell r="CL100">
            <v>10.4</v>
          </cell>
          <cell r="CM100">
            <v>12.2</v>
          </cell>
        </row>
        <row r="101">
          <cell r="B101">
            <v>519</v>
          </cell>
          <cell r="C101" t="str">
            <v>Ford  3610 3RV (RC)</v>
          </cell>
          <cell r="F101" t="str">
            <v>PMS-I</v>
          </cell>
          <cell r="G101">
            <v>124</v>
          </cell>
          <cell r="H101" t="str">
            <v>M/C</v>
          </cell>
          <cell r="I101">
            <v>8</v>
          </cell>
          <cell r="J101">
            <v>6.4</v>
          </cell>
          <cell r="O101">
            <v>2.1109999999999998</v>
          </cell>
          <cell r="P101">
            <v>1.345</v>
          </cell>
          <cell r="R101">
            <v>3.5999999999999997E-2</v>
          </cell>
          <cell r="U101">
            <v>1</v>
          </cell>
          <cell r="W101">
            <v>2.34</v>
          </cell>
          <cell r="Z101">
            <v>14.4</v>
          </cell>
          <cell r="AA101">
            <v>18.899999999999999</v>
          </cell>
          <cell r="AB101">
            <v>14.030000000000001</v>
          </cell>
          <cell r="AC101">
            <v>18.529999999999998</v>
          </cell>
          <cell r="AD101">
            <v>5</v>
          </cell>
          <cell r="AE101" t="str">
            <v>RC</v>
          </cell>
          <cell r="AF101" t="str">
            <v>RC</v>
          </cell>
          <cell r="AG101">
            <v>5</v>
          </cell>
          <cell r="AK101" t="str">
            <v>7-RC</v>
          </cell>
          <cell r="AL101" t="str">
            <v xml:space="preserve">RC </v>
          </cell>
          <cell r="AN101">
            <v>519</v>
          </cell>
          <cell r="AP101" t="str">
            <v>Ford  3610 3RV (RC)</v>
          </cell>
          <cell r="AT101">
            <v>0</v>
          </cell>
          <cell r="AU101">
            <v>650.13</v>
          </cell>
          <cell r="AV101">
            <v>95.04</v>
          </cell>
          <cell r="AW101">
            <v>9.52</v>
          </cell>
          <cell r="AX101">
            <v>754.69</v>
          </cell>
          <cell r="BB101">
            <v>0</v>
          </cell>
          <cell r="BF101">
            <v>0</v>
          </cell>
          <cell r="BG101">
            <v>685.88</v>
          </cell>
          <cell r="BH101">
            <v>134.82</v>
          </cell>
          <cell r="BI101">
            <v>12.17</v>
          </cell>
          <cell r="BJ101">
            <v>832.87</v>
          </cell>
          <cell r="BL101">
            <v>685.88</v>
          </cell>
          <cell r="BM101">
            <v>134.82</v>
          </cell>
          <cell r="BN101">
            <v>12.17</v>
          </cell>
          <cell r="BO101">
            <v>832.87</v>
          </cell>
          <cell r="BP101">
            <v>0</v>
          </cell>
          <cell r="BQ101">
            <v>832.87</v>
          </cell>
          <cell r="BS101">
            <v>0</v>
          </cell>
          <cell r="BT101">
            <v>688.8</v>
          </cell>
          <cell r="BU101">
            <v>688.8</v>
          </cell>
          <cell r="BV101">
            <v>137</v>
          </cell>
          <cell r="BW101">
            <v>12.37</v>
          </cell>
          <cell r="BX101">
            <v>838.17</v>
          </cell>
          <cell r="BY101">
            <v>688.8</v>
          </cell>
          <cell r="CD101">
            <v>-5.2999999999999545</v>
          </cell>
          <cell r="CL101">
            <v>13.6</v>
          </cell>
          <cell r="CM101">
            <v>23.5</v>
          </cell>
        </row>
        <row r="102">
          <cell r="B102">
            <v>521</v>
          </cell>
          <cell r="C102" t="str">
            <v>Farmtrac .ST</v>
          </cell>
          <cell r="F102" t="str">
            <v>PMS-I</v>
          </cell>
          <cell r="G102">
            <v>124</v>
          </cell>
          <cell r="H102" t="str">
            <v>M/C</v>
          </cell>
          <cell r="I102">
            <v>2.1</v>
          </cell>
          <cell r="J102">
            <v>3.5</v>
          </cell>
          <cell r="O102">
            <v>1.877</v>
          </cell>
          <cell r="P102">
            <v>1.405</v>
          </cell>
          <cell r="R102">
            <v>3.5999999999999997E-2</v>
          </cell>
          <cell r="T102">
            <v>1</v>
          </cell>
          <cell r="V102">
            <v>2.48</v>
          </cell>
          <cell r="W102">
            <v>2.34</v>
          </cell>
          <cell r="Z102">
            <v>4.0999999999999996</v>
          </cell>
          <cell r="AA102">
            <v>7.1</v>
          </cell>
          <cell r="AB102">
            <v>3.7299999999999995</v>
          </cell>
          <cell r="AC102">
            <v>6.7299999999999995</v>
          </cell>
          <cell r="AD102">
            <v>5</v>
          </cell>
          <cell r="AE102" t="str">
            <v>RC</v>
          </cell>
          <cell r="AF102" t="str">
            <v>NRC</v>
          </cell>
          <cell r="AG102">
            <v>3</v>
          </cell>
          <cell r="AK102" t="str">
            <v>7-NRC</v>
          </cell>
          <cell r="AL102" t="str">
            <v>LD</v>
          </cell>
          <cell r="AN102">
            <v>521</v>
          </cell>
          <cell r="AP102" t="str">
            <v>Farmtrac .ST</v>
          </cell>
          <cell r="AT102">
            <v>0</v>
          </cell>
          <cell r="AX102">
            <v>0</v>
          </cell>
          <cell r="BB102">
            <v>0</v>
          </cell>
          <cell r="BF102">
            <v>0</v>
          </cell>
          <cell r="BG102">
            <v>410.21</v>
          </cell>
          <cell r="BH102">
            <v>134.82</v>
          </cell>
          <cell r="BI102">
            <v>11.93</v>
          </cell>
          <cell r="BJ102">
            <v>556.96</v>
          </cell>
          <cell r="BL102">
            <v>410.21</v>
          </cell>
          <cell r="BM102">
            <v>134.82</v>
          </cell>
          <cell r="BN102">
            <v>11.93</v>
          </cell>
          <cell r="BO102">
            <v>556.96</v>
          </cell>
          <cell r="BP102">
            <v>0</v>
          </cell>
          <cell r="BQ102">
            <v>556.96</v>
          </cell>
          <cell r="BS102">
            <v>0</v>
          </cell>
          <cell r="BT102">
            <v>405.74</v>
          </cell>
          <cell r="BU102">
            <v>405.74</v>
          </cell>
          <cell r="BV102">
            <v>135.15</v>
          </cell>
          <cell r="BW102">
            <v>11.96</v>
          </cell>
          <cell r="BX102">
            <v>552.85</v>
          </cell>
          <cell r="BY102">
            <v>405.74</v>
          </cell>
          <cell r="CD102">
            <v>4.1100000000000136</v>
          </cell>
          <cell r="CL102">
            <v>3.8</v>
          </cell>
          <cell r="CM102">
            <v>6.3</v>
          </cell>
        </row>
        <row r="103">
          <cell r="B103">
            <v>522</v>
          </cell>
          <cell r="C103" t="str">
            <v>Partap- 284</v>
          </cell>
          <cell r="F103" t="str">
            <v>PMS-I</v>
          </cell>
          <cell r="G103">
            <v>124</v>
          </cell>
          <cell r="H103" t="str">
            <v>H/C</v>
          </cell>
          <cell r="I103">
            <v>1.8</v>
          </cell>
          <cell r="J103">
            <v>3</v>
          </cell>
          <cell r="O103">
            <v>0.58299999999999996</v>
          </cell>
          <cell r="P103">
            <v>0.433</v>
          </cell>
          <cell r="W103">
            <v>1.24</v>
          </cell>
          <cell r="Z103">
            <v>0.7</v>
          </cell>
          <cell r="AA103">
            <v>2.7</v>
          </cell>
          <cell r="AB103">
            <v>0.32999999999999996</v>
          </cell>
          <cell r="AC103">
            <v>2.33</v>
          </cell>
          <cell r="AD103">
            <v>2</v>
          </cell>
          <cell r="AE103" t="str">
            <v>MD</v>
          </cell>
          <cell r="AF103" t="str">
            <v>NRC</v>
          </cell>
          <cell r="AG103">
            <v>1</v>
          </cell>
          <cell r="AK103" t="str">
            <v>2-NRC</v>
          </cell>
          <cell r="AL103" t="str">
            <v>MD</v>
          </cell>
          <cell r="AN103">
            <v>522</v>
          </cell>
          <cell r="AP103" t="str">
            <v>Partap- 284</v>
          </cell>
          <cell r="AQ103">
            <v>180.3</v>
          </cell>
          <cell r="AR103">
            <v>45.7</v>
          </cell>
          <cell r="AT103">
            <v>226</v>
          </cell>
          <cell r="AX103">
            <v>0</v>
          </cell>
          <cell r="BB103">
            <v>0</v>
          </cell>
          <cell r="BF103">
            <v>0</v>
          </cell>
          <cell r="BG103">
            <v>263.04000000000002</v>
          </cell>
          <cell r="BH103">
            <v>60.47</v>
          </cell>
          <cell r="BI103">
            <v>3.31</v>
          </cell>
          <cell r="BJ103">
            <v>326.82000000000005</v>
          </cell>
          <cell r="BL103">
            <v>263.04000000000002</v>
          </cell>
          <cell r="BM103">
            <v>60.47</v>
          </cell>
          <cell r="BN103">
            <v>3.31</v>
          </cell>
          <cell r="BO103">
            <v>326.82000000000005</v>
          </cell>
          <cell r="BP103">
            <v>0</v>
          </cell>
          <cell r="BQ103">
            <v>326.82000000000005</v>
          </cell>
          <cell r="BS103">
            <v>0</v>
          </cell>
          <cell r="BT103">
            <v>263.7</v>
          </cell>
          <cell r="BU103">
            <v>263.7</v>
          </cell>
          <cell r="BV103">
            <v>60.59</v>
          </cell>
          <cell r="BW103">
            <v>3.33</v>
          </cell>
          <cell r="BX103">
            <v>327.62</v>
          </cell>
          <cell r="BY103">
            <v>263.7</v>
          </cell>
          <cell r="CD103">
            <v>-0.79999999999995453</v>
          </cell>
          <cell r="CL103">
            <v>0.8</v>
          </cell>
          <cell r="CM103">
            <v>2.7</v>
          </cell>
        </row>
        <row r="104">
          <cell r="B104">
            <v>530</v>
          </cell>
          <cell r="C104" t="str">
            <v>Escorts -312D-(RC)</v>
          </cell>
          <cell r="F104" t="str">
            <v>PMS-I</v>
          </cell>
          <cell r="G104">
            <v>124</v>
          </cell>
          <cell r="H104" t="str">
            <v>M/C</v>
          </cell>
          <cell r="I104">
            <v>6.8</v>
          </cell>
          <cell r="J104">
            <v>6.5</v>
          </cell>
          <cell r="O104">
            <v>1.6620000000000001</v>
          </cell>
          <cell r="P104">
            <v>1.097</v>
          </cell>
          <cell r="R104">
            <v>4.9000000000000002E-2</v>
          </cell>
          <cell r="U104">
            <v>1</v>
          </cell>
          <cell r="W104">
            <v>2.34</v>
          </cell>
          <cell r="Z104">
            <v>5.7</v>
          </cell>
          <cell r="AA104">
            <v>12.7</v>
          </cell>
          <cell r="AB104">
            <v>5.33</v>
          </cell>
          <cell r="AC104">
            <v>12.33</v>
          </cell>
          <cell r="AD104">
            <v>5</v>
          </cell>
          <cell r="AE104" t="str">
            <v>RC</v>
          </cell>
          <cell r="AF104" t="str">
            <v>RC</v>
          </cell>
          <cell r="AG104">
            <v>5</v>
          </cell>
          <cell r="AK104" t="str">
            <v>7-RC</v>
          </cell>
          <cell r="AL104" t="str">
            <v xml:space="preserve">RC </v>
          </cell>
          <cell r="AN104">
            <v>530</v>
          </cell>
          <cell r="AP104" t="str">
            <v>Escorts -312D-(RC)</v>
          </cell>
          <cell r="AQ104">
            <v>490</v>
          </cell>
          <cell r="AR104">
            <v>80</v>
          </cell>
          <cell r="AS104">
            <v>4</v>
          </cell>
          <cell r="AT104">
            <v>574</v>
          </cell>
          <cell r="AU104">
            <v>0</v>
          </cell>
          <cell r="AV104">
            <v>0</v>
          </cell>
          <cell r="AW104">
            <v>0</v>
          </cell>
          <cell r="AX104">
            <v>0</v>
          </cell>
          <cell r="BB104">
            <v>0</v>
          </cell>
          <cell r="BF104">
            <v>0</v>
          </cell>
          <cell r="BG104">
            <v>582.82000000000005</v>
          </cell>
          <cell r="BH104">
            <v>96.34</v>
          </cell>
          <cell r="BI104">
            <v>5.22</v>
          </cell>
          <cell r="BJ104">
            <v>684.38000000000011</v>
          </cell>
          <cell r="BL104">
            <v>582.82000000000005</v>
          </cell>
          <cell r="BM104">
            <v>96.34</v>
          </cell>
          <cell r="BN104">
            <v>5.22</v>
          </cell>
          <cell r="BO104">
            <v>684.38000000000011</v>
          </cell>
          <cell r="BP104">
            <v>0</v>
          </cell>
          <cell r="BQ104">
            <v>684.38000000000011</v>
          </cell>
          <cell r="BS104">
            <v>0</v>
          </cell>
          <cell r="BT104">
            <v>0</v>
          </cell>
          <cell r="BX104">
            <v>0</v>
          </cell>
          <cell r="BY104">
            <v>0</v>
          </cell>
          <cell r="CD104">
            <v>684.38000000000011</v>
          </cell>
          <cell r="CL104">
            <v>6.1</v>
          </cell>
          <cell r="CM104">
            <v>14.2</v>
          </cell>
        </row>
        <row r="105">
          <cell r="B105">
            <v>531</v>
          </cell>
          <cell r="C105" t="str">
            <v>Escorts -312 D</v>
          </cell>
          <cell r="F105" t="str">
            <v>PMS-I</v>
          </cell>
          <cell r="G105">
            <v>124</v>
          </cell>
          <cell r="H105" t="str">
            <v>M/C</v>
          </cell>
          <cell r="I105">
            <v>3.4</v>
          </cell>
          <cell r="J105">
            <v>3.5</v>
          </cell>
          <cell r="O105">
            <v>1.677</v>
          </cell>
          <cell r="P105">
            <v>1.284</v>
          </cell>
          <cell r="R105">
            <v>4.9000000000000002E-2</v>
          </cell>
          <cell r="W105">
            <v>2.34</v>
          </cell>
          <cell r="Z105">
            <v>7.1</v>
          </cell>
          <cell r="AA105">
            <v>3.9</v>
          </cell>
          <cell r="AB105">
            <v>6.7299999999999995</v>
          </cell>
          <cell r="AC105">
            <v>3.53</v>
          </cell>
          <cell r="AD105">
            <v>3</v>
          </cell>
          <cell r="AE105" t="str">
            <v>LD</v>
          </cell>
          <cell r="AF105" t="str">
            <v>NRC</v>
          </cell>
          <cell r="AG105">
            <v>3</v>
          </cell>
          <cell r="AK105" t="str">
            <v>7-NRC</v>
          </cell>
          <cell r="AL105" t="str">
            <v>LD</v>
          </cell>
          <cell r="AN105">
            <v>531</v>
          </cell>
          <cell r="AP105" t="str">
            <v>Escorts -312 D</v>
          </cell>
          <cell r="AQ105">
            <v>409.15</v>
          </cell>
          <cell r="AR105">
            <v>72.349999999999994</v>
          </cell>
          <cell r="AS105">
            <v>4</v>
          </cell>
          <cell r="AT105">
            <v>485.5</v>
          </cell>
          <cell r="AU105">
            <v>441.88</v>
          </cell>
          <cell r="AV105">
            <v>78.14</v>
          </cell>
          <cell r="AW105">
            <v>4.32</v>
          </cell>
          <cell r="AX105">
            <v>524.34</v>
          </cell>
          <cell r="BB105">
            <v>0</v>
          </cell>
          <cell r="BF105">
            <v>0</v>
          </cell>
          <cell r="BG105">
            <v>495.98</v>
          </cell>
          <cell r="BH105">
            <v>119.81</v>
          </cell>
          <cell r="BI105">
            <v>8.84</v>
          </cell>
          <cell r="BJ105">
            <v>624.63</v>
          </cell>
          <cell r="BL105">
            <v>495.98</v>
          </cell>
          <cell r="BM105">
            <v>119.81</v>
          </cell>
          <cell r="BN105">
            <v>8.84</v>
          </cell>
          <cell r="BO105">
            <v>624.63</v>
          </cell>
          <cell r="BP105">
            <v>0</v>
          </cell>
          <cell r="BQ105">
            <v>624.63</v>
          </cell>
          <cell r="BS105">
            <v>0</v>
          </cell>
          <cell r="BT105">
            <v>491.08</v>
          </cell>
          <cell r="BU105">
            <v>491.08</v>
          </cell>
          <cell r="BV105">
            <v>120.07</v>
          </cell>
          <cell r="BW105">
            <v>8.8699999999999992</v>
          </cell>
          <cell r="BX105">
            <v>620.02</v>
          </cell>
          <cell r="BY105">
            <v>491.08</v>
          </cell>
          <cell r="CD105">
            <v>4.6100000000000136</v>
          </cell>
          <cell r="CL105">
            <v>6.7</v>
          </cell>
          <cell r="CM105">
            <v>3.6</v>
          </cell>
        </row>
        <row r="106">
          <cell r="B106">
            <v>534</v>
          </cell>
          <cell r="C106" t="str">
            <v>Escorts E2 179 D</v>
          </cell>
          <cell r="F106" t="str">
            <v>PMS-I</v>
          </cell>
          <cell r="G106">
            <v>124</v>
          </cell>
          <cell r="H106" t="str">
            <v>M/C</v>
          </cell>
          <cell r="I106">
            <v>2.9</v>
          </cell>
          <cell r="J106">
            <v>4.8</v>
          </cell>
          <cell r="O106">
            <v>1.635</v>
          </cell>
          <cell r="P106">
            <v>1.1419999999999999</v>
          </cell>
          <cell r="W106">
            <v>2.34</v>
          </cell>
          <cell r="Z106">
            <v>7.6</v>
          </cell>
          <cell r="AA106">
            <v>18.600000000000001</v>
          </cell>
          <cell r="AB106">
            <v>7.2299999999999995</v>
          </cell>
          <cell r="AC106">
            <v>18.23</v>
          </cell>
          <cell r="AD106">
            <v>3</v>
          </cell>
          <cell r="AE106" t="str">
            <v>LD</v>
          </cell>
          <cell r="AF106" t="str">
            <v>NRC</v>
          </cell>
          <cell r="AG106">
            <v>2</v>
          </cell>
          <cell r="AK106" t="str">
            <v>7-NRC</v>
          </cell>
          <cell r="AL106" t="str">
            <v>LD</v>
          </cell>
          <cell r="AN106">
            <v>534</v>
          </cell>
          <cell r="AP106" t="str">
            <v>Escorts E2 179 D</v>
          </cell>
          <cell r="AQ106">
            <v>408.1</v>
          </cell>
          <cell r="AR106">
            <v>72.349999999999994</v>
          </cell>
          <cell r="AS106">
            <v>4</v>
          </cell>
          <cell r="AT106">
            <v>484.45000000000005</v>
          </cell>
          <cell r="AU106">
            <v>440.75</v>
          </cell>
          <cell r="AV106">
            <v>78.14</v>
          </cell>
          <cell r="AW106">
            <v>4.32</v>
          </cell>
          <cell r="AX106">
            <v>523.21</v>
          </cell>
          <cell r="BB106">
            <v>0</v>
          </cell>
          <cell r="BF106">
            <v>0</v>
          </cell>
          <cell r="BG106">
            <v>603.6</v>
          </cell>
          <cell r="BH106">
            <v>119.81</v>
          </cell>
          <cell r="BI106">
            <v>8.84</v>
          </cell>
          <cell r="BJ106">
            <v>732.25</v>
          </cell>
          <cell r="BL106">
            <v>603.6</v>
          </cell>
          <cell r="BM106">
            <v>119.81</v>
          </cell>
          <cell r="BN106">
            <v>8.84</v>
          </cell>
          <cell r="BO106">
            <v>732.25</v>
          </cell>
          <cell r="BP106">
            <v>0</v>
          </cell>
          <cell r="BQ106">
            <v>732.25</v>
          </cell>
          <cell r="BS106">
            <v>0</v>
          </cell>
          <cell r="BT106">
            <v>597.9</v>
          </cell>
          <cell r="BU106">
            <v>597.9</v>
          </cell>
          <cell r="BV106">
            <v>120.07</v>
          </cell>
          <cell r="BW106">
            <v>8.8699999999999992</v>
          </cell>
          <cell r="BX106">
            <v>726.83999999999992</v>
          </cell>
          <cell r="BY106">
            <v>597.9</v>
          </cell>
          <cell r="CD106">
            <v>5.4100000000000819</v>
          </cell>
          <cell r="CL106">
            <v>7.5</v>
          </cell>
          <cell r="CM106">
            <v>18.3</v>
          </cell>
        </row>
        <row r="107">
          <cell r="B107">
            <v>540</v>
          </cell>
          <cell r="C107" t="str">
            <v>Eicher Modi</v>
          </cell>
          <cell r="F107" t="str">
            <v>PMS-I</v>
          </cell>
          <cell r="G107">
            <v>138</v>
          </cell>
          <cell r="H107" t="str">
            <v>M/C</v>
          </cell>
          <cell r="I107">
            <v>14</v>
          </cell>
          <cell r="J107">
            <v>4</v>
          </cell>
          <cell r="O107">
            <v>2.8849999999999998</v>
          </cell>
          <cell r="P107">
            <v>1.87</v>
          </cell>
          <cell r="W107">
            <v>2.44</v>
          </cell>
          <cell r="Z107">
            <v>16.3</v>
          </cell>
          <cell r="AA107">
            <v>7.2</v>
          </cell>
          <cell r="AB107">
            <v>15.930000000000001</v>
          </cell>
          <cell r="AC107">
            <v>6.83</v>
          </cell>
          <cell r="AD107">
            <v>3</v>
          </cell>
          <cell r="AE107" t="str">
            <v>LD</v>
          </cell>
          <cell r="AF107" t="str">
            <v>NRC</v>
          </cell>
          <cell r="AG107">
            <v>3</v>
          </cell>
          <cell r="AK107" t="str">
            <v>7-NRC</v>
          </cell>
          <cell r="AL107" t="str">
            <v>LD</v>
          </cell>
          <cell r="AN107">
            <v>540</v>
          </cell>
          <cell r="AP107" t="str">
            <v>Eicher Modi</v>
          </cell>
          <cell r="AQ107">
            <v>500</v>
          </cell>
          <cell r="AR107">
            <v>94</v>
          </cell>
          <cell r="AS107">
            <v>3.5</v>
          </cell>
          <cell r="AT107">
            <v>597.5</v>
          </cell>
          <cell r="AU107">
            <v>500</v>
          </cell>
          <cell r="AV107">
            <v>94</v>
          </cell>
          <cell r="AW107">
            <v>3.5</v>
          </cell>
          <cell r="AX107">
            <v>597.5</v>
          </cell>
          <cell r="BB107">
            <v>0</v>
          </cell>
          <cell r="BF107">
            <v>0</v>
          </cell>
          <cell r="BG107">
            <v>582.65</v>
          </cell>
          <cell r="BH107">
            <v>134.08000000000001</v>
          </cell>
          <cell r="BI107">
            <v>5.53</v>
          </cell>
          <cell r="BJ107">
            <v>722.26</v>
          </cell>
          <cell r="BL107">
            <v>582.65</v>
          </cell>
          <cell r="BM107">
            <v>134.08000000000001</v>
          </cell>
          <cell r="BN107">
            <v>5.53</v>
          </cell>
          <cell r="BO107">
            <v>722.26</v>
          </cell>
          <cell r="BP107">
            <v>0</v>
          </cell>
          <cell r="BQ107">
            <v>722.26</v>
          </cell>
          <cell r="BS107">
            <v>0</v>
          </cell>
          <cell r="BT107">
            <v>635.11</v>
          </cell>
          <cell r="BU107">
            <v>635.11</v>
          </cell>
          <cell r="BV107">
            <v>134.41999999999999</v>
          </cell>
          <cell r="BW107">
            <v>5.55</v>
          </cell>
          <cell r="BX107">
            <v>775.08</v>
          </cell>
          <cell r="BY107">
            <v>635.11</v>
          </cell>
          <cell r="CD107">
            <v>-52.82000000000005</v>
          </cell>
          <cell r="CL107">
            <v>16.3</v>
          </cell>
          <cell r="CM107">
            <v>7.2</v>
          </cell>
        </row>
        <row r="108">
          <cell r="B108">
            <v>543</v>
          </cell>
          <cell r="C108" t="str">
            <v>FT-45 (RC)</v>
          </cell>
          <cell r="F108" t="str">
            <v>PMS-I</v>
          </cell>
          <cell r="G108">
            <v>124</v>
          </cell>
          <cell r="H108" t="str">
            <v>M/C</v>
          </cell>
          <cell r="I108">
            <v>8</v>
          </cell>
          <cell r="J108">
            <v>6.4</v>
          </cell>
          <cell r="O108">
            <v>1.732</v>
          </cell>
          <cell r="P108">
            <v>1.3580000000000001</v>
          </cell>
          <cell r="U108">
            <v>1</v>
          </cell>
          <cell r="W108">
            <v>2.34</v>
          </cell>
          <cell r="Z108">
            <v>15.5</v>
          </cell>
          <cell r="AA108">
            <v>7.6</v>
          </cell>
          <cell r="AB108">
            <v>15.13</v>
          </cell>
          <cell r="AC108">
            <v>7.2299999999999995</v>
          </cell>
          <cell r="AD108">
            <v>5</v>
          </cell>
          <cell r="AE108" t="str">
            <v>RC</v>
          </cell>
          <cell r="AF108" t="str">
            <v>RC</v>
          </cell>
          <cell r="AG108">
            <v>5</v>
          </cell>
          <cell r="AK108" t="str">
            <v>7-RC</v>
          </cell>
          <cell r="AL108" t="str">
            <v xml:space="preserve">RC </v>
          </cell>
          <cell r="AN108">
            <v>543</v>
          </cell>
          <cell r="AP108" t="str">
            <v>FT-45 (RC)</v>
          </cell>
          <cell r="AQ108">
            <v>435</v>
          </cell>
          <cell r="AR108">
            <v>88</v>
          </cell>
          <cell r="AS108">
            <v>4.4000000000000004</v>
          </cell>
          <cell r="AT108">
            <v>527.4</v>
          </cell>
          <cell r="AU108">
            <v>469.8</v>
          </cell>
          <cell r="AV108">
            <v>95.04</v>
          </cell>
          <cell r="AW108">
            <v>4.76</v>
          </cell>
          <cell r="AX108">
            <v>569.6</v>
          </cell>
          <cell r="BB108">
            <v>0</v>
          </cell>
          <cell r="BF108">
            <v>0</v>
          </cell>
          <cell r="BG108">
            <v>609.6</v>
          </cell>
          <cell r="BH108">
            <v>134.82</v>
          </cell>
          <cell r="BI108">
            <v>11.95</v>
          </cell>
          <cell r="BJ108">
            <v>756.37</v>
          </cell>
          <cell r="BL108">
            <v>609.6</v>
          </cell>
          <cell r="BM108">
            <v>134.82</v>
          </cell>
          <cell r="BN108">
            <v>11.95</v>
          </cell>
          <cell r="BO108">
            <v>756.37</v>
          </cell>
          <cell r="BP108">
            <v>0</v>
          </cell>
          <cell r="BQ108">
            <v>756.37</v>
          </cell>
          <cell r="BS108">
            <v>0</v>
          </cell>
          <cell r="BT108">
            <v>0</v>
          </cell>
          <cell r="BX108">
            <v>0</v>
          </cell>
          <cell r="BY108">
            <v>0</v>
          </cell>
          <cell r="CD108">
            <v>0</v>
          </cell>
          <cell r="CL108">
            <v>15.5</v>
          </cell>
          <cell r="CM108">
            <v>7.6</v>
          </cell>
        </row>
        <row r="109">
          <cell r="B109">
            <v>544</v>
          </cell>
          <cell r="C109" t="str">
            <v>FT-60-Mod   PHASE 3 (RC)</v>
          </cell>
          <cell r="F109" t="str">
            <v>PMS-I</v>
          </cell>
          <cell r="G109">
            <v>124</v>
          </cell>
          <cell r="H109" t="str">
            <v>M/C</v>
          </cell>
          <cell r="I109">
            <v>8.5</v>
          </cell>
          <cell r="J109">
            <v>6.4</v>
          </cell>
          <cell r="O109">
            <v>1.8540000000000001</v>
          </cell>
          <cell r="P109">
            <v>1.2959999999999998</v>
          </cell>
          <cell r="U109">
            <v>1</v>
          </cell>
          <cell r="W109">
            <v>2.34</v>
          </cell>
          <cell r="Z109">
            <v>18.7</v>
          </cell>
          <cell r="AA109">
            <v>10.199999999999999</v>
          </cell>
          <cell r="AB109">
            <v>18.329999999999998</v>
          </cell>
          <cell r="AC109">
            <v>9.83</v>
          </cell>
          <cell r="AD109">
            <v>5</v>
          </cell>
          <cell r="AE109" t="str">
            <v>RC</v>
          </cell>
          <cell r="AF109" t="str">
            <v>RC</v>
          </cell>
          <cell r="AG109">
            <v>5</v>
          </cell>
          <cell r="AK109" t="str">
            <v>7-RC</v>
          </cell>
          <cell r="AL109" t="str">
            <v xml:space="preserve">RC </v>
          </cell>
          <cell r="AN109">
            <v>544</v>
          </cell>
          <cell r="AP109" t="str">
            <v>FT-60-Mod   PHASE 3 (RC)</v>
          </cell>
          <cell r="AQ109">
            <v>601.98</v>
          </cell>
          <cell r="AR109">
            <v>88</v>
          </cell>
          <cell r="AS109">
            <v>4.4000000000000004</v>
          </cell>
          <cell r="AT109">
            <v>694.38</v>
          </cell>
          <cell r="AU109">
            <v>650.14</v>
          </cell>
          <cell r="AV109">
            <v>95.04</v>
          </cell>
          <cell r="AW109">
            <v>4.76</v>
          </cell>
          <cell r="AX109">
            <v>749.94</v>
          </cell>
          <cell r="BB109">
            <v>0</v>
          </cell>
          <cell r="BF109">
            <v>0</v>
          </cell>
          <cell r="BG109">
            <v>686.12</v>
          </cell>
          <cell r="BH109">
            <v>134.82</v>
          </cell>
          <cell r="BI109">
            <v>11.93</v>
          </cell>
          <cell r="BJ109">
            <v>832.87</v>
          </cell>
          <cell r="BL109">
            <v>686.12</v>
          </cell>
          <cell r="BM109">
            <v>134.82</v>
          </cell>
          <cell r="BN109">
            <v>11.93</v>
          </cell>
          <cell r="BO109">
            <v>832.87</v>
          </cell>
          <cell r="BP109">
            <v>0</v>
          </cell>
          <cell r="BQ109">
            <v>832.87</v>
          </cell>
          <cell r="BS109">
            <v>0</v>
          </cell>
          <cell r="BT109">
            <v>679.63</v>
          </cell>
          <cell r="BU109">
            <v>679.63</v>
          </cell>
          <cell r="BV109">
            <v>135.15</v>
          </cell>
          <cell r="BW109">
            <v>12.04</v>
          </cell>
          <cell r="BX109">
            <v>826.81999999999994</v>
          </cell>
          <cell r="BY109">
            <v>679.63</v>
          </cell>
          <cell r="CD109">
            <v>6.0500000000000682</v>
          </cell>
          <cell r="CL109">
            <v>17.3</v>
          </cell>
          <cell r="CM109">
            <v>17.2</v>
          </cell>
        </row>
        <row r="110">
          <cell r="B110">
            <v>548</v>
          </cell>
          <cell r="C110" t="str">
            <v>FT-70 (RC)</v>
          </cell>
          <cell r="F110" t="str">
            <v>PMS-I</v>
          </cell>
          <cell r="G110">
            <v>124</v>
          </cell>
          <cell r="H110" t="str">
            <v>M/C</v>
          </cell>
          <cell r="O110">
            <v>1.7669999999999999</v>
          </cell>
          <cell r="P110">
            <v>1.391</v>
          </cell>
          <cell r="U110">
            <v>1</v>
          </cell>
          <cell r="W110">
            <v>2.34</v>
          </cell>
          <cell r="Z110">
            <v>6.5</v>
          </cell>
          <cell r="AA110">
            <v>8.5</v>
          </cell>
          <cell r="AB110">
            <v>6.13</v>
          </cell>
          <cell r="AC110">
            <v>8.1300000000000008</v>
          </cell>
          <cell r="AD110">
            <v>5</v>
          </cell>
          <cell r="AE110" t="str">
            <v>RC</v>
          </cell>
          <cell r="AF110" t="str">
            <v>RC</v>
          </cell>
          <cell r="AG110">
            <v>5</v>
          </cell>
          <cell r="AK110" t="str">
            <v>7-RC</v>
          </cell>
          <cell r="AL110" t="str">
            <v xml:space="preserve">RC </v>
          </cell>
          <cell r="AN110">
            <v>548</v>
          </cell>
          <cell r="AP110" t="str">
            <v>FT-70 (RC)</v>
          </cell>
          <cell r="AQ110">
            <v>601.98</v>
          </cell>
          <cell r="AR110">
            <v>88</v>
          </cell>
          <cell r="AS110">
            <v>4.4000000000000004</v>
          </cell>
          <cell r="AT110">
            <v>694.38</v>
          </cell>
          <cell r="AX110">
            <v>0</v>
          </cell>
          <cell r="BB110">
            <v>0</v>
          </cell>
          <cell r="BF110">
            <v>0</v>
          </cell>
          <cell r="BJ110">
            <v>0</v>
          </cell>
          <cell r="BL110">
            <v>0</v>
          </cell>
          <cell r="BM110">
            <v>0</v>
          </cell>
          <cell r="BN110">
            <v>0</v>
          </cell>
          <cell r="BO110">
            <v>0</v>
          </cell>
          <cell r="BP110">
            <v>0</v>
          </cell>
          <cell r="BQ110">
            <v>0</v>
          </cell>
          <cell r="BS110">
            <v>0</v>
          </cell>
          <cell r="BT110">
            <v>0</v>
          </cell>
          <cell r="BX110">
            <v>0</v>
          </cell>
          <cell r="BY110">
            <v>0</v>
          </cell>
          <cell r="CD110">
            <v>0</v>
          </cell>
          <cell r="CL110">
            <v>9.1999999999999993</v>
          </cell>
          <cell r="CM110">
            <v>25.2</v>
          </cell>
        </row>
        <row r="111">
          <cell r="B111">
            <v>554</v>
          </cell>
          <cell r="C111" t="str">
            <v>Int Harvestor. B -275 ST</v>
          </cell>
          <cell r="F111" t="str">
            <v>PMS-I</v>
          </cell>
          <cell r="G111">
            <v>124</v>
          </cell>
          <cell r="H111" t="str">
            <v>M/C</v>
          </cell>
          <cell r="I111">
            <v>2</v>
          </cell>
          <cell r="J111">
            <v>3.5</v>
          </cell>
          <cell r="O111">
            <v>0.879</v>
          </cell>
          <cell r="P111">
            <v>0.65500000000000003</v>
          </cell>
          <cell r="R111">
            <v>0.03</v>
          </cell>
          <cell r="T111">
            <v>1</v>
          </cell>
          <cell r="V111">
            <v>1.66</v>
          </cell>
          <cell r="W111">
            <v>2.34</v>
          </cell>
          <cell r="Z111">
            <v>2.9</v>
          </cell>
          <cell r="AA111">
            <v>3.8</v>
          </cell>
          <cell r="AB111">
            <v>2.5299999999999998</v>
          </cell>
          <cell r="AC111">
            <v>3.4299999999999997</v>
          </cell>
          <cell r="AD111">
            <v>3</v>
          </cell>
          <cell r="AE111" t="str">
            <v>LD</v>
          </cell>
          <cell r="AF111" t="str">
            <v>NRC</v>
          </cell>
          <cell r="AG111">
            <v>1</v>
          </cell>
          <cell r="AK111" t="str">
            <v>7-NRC</v>
          </cell>
          <cell r="AL111" t="str">
            <v>LD</v>
          </cell>
          <cell r="AN111">
            <v>554</v>
          </cell>
          <cell r="AP111" t="str">
            <v>Int Harvestor. B -275 ST</v>
          </cell>
          <cell r="AT111">
            <v>0</v>
          </cell>
          <cell r="AX111">
            <v>0</v>
          </cell>
          <cell r="BB111">
            <v>0</v>
          </cell>
          <cell r="BF111">
            <v>0</v>
          </cell>
          <cell r="BG111">
            <v>226.5</v>
          </cell>
          <cell r="BH111">
            <v>60.76</v>
          </cell>
          <cell r="BI111">
            <v>5.53</v>
          </cell>
          <cell r="BJ111">
            <v>292.78999999999996</v>
          </cell>
          <cell r="BL111">
            <v>226.5</v>
          </cell>
          <cell r="BM111">
            <v>60.76</v>
          </cell>
          <cell r="BN111">
            <v>5.53</v>
          </cell>
          <cell r="BO111">
            <v>292.78999999999996</v>
          </cell>
          <cell r="BP111">
            <v>0</v>
          </cell>
          <cell r="BQ111">
            <v>292.78999999999996</v>
          </cell>
          <cell r="BS111">
            <v>0</v>
          </cell>
          <cell r="BT111">
            <v>224.16</v>
          </cell>
          <cell r="BU111">
            <v>224.16</v>
          </cell>
          <cell r="BV111">
            <v>60.9</v>
          </cell>
          <cell r="BW111">
            <v>5.55</v>
          </cell>
          <cell r="BX111">
            <v>290.61</v>
          </cell>
          <cell r="BY111">
            <v>224.16</v>
          </cell>
          <cell r="CD111">
            <v>2.17999999999995</v>
          </cell>
          <cell r="CL111">
            <v>2.7</v>
          </cell>
          <cell r="CM111">
            <v>3.8</v>
          </cell>
        </row>
        <row r="112">
          <cell r="B112">
            <v>555</v>
          </cell>
          <cell r="C112" t="str">
            <v>Ford 3600  4RV Mod.(RC)</v>
          </cell>
          <cell r="F112" t="str">
            <v>PMS-I</v>
          </cell>
          <cell r="G112">
            <v>124</v>
          </cell>
          <cell r="H112" t="str">
            <v>M/C</v>
          </cell>
          <cell r="I112">
            <v>7.7</v>
          </cell>
          <cell r="J112">
            <v>5.8</v>
          </cell>
          <cell r="O112">
            <v>1.9259999999999999</v>
          </cell>
          <cell r="P112">
            <v>1.353</v>
          </cell>
          <cell r="U112">
            <v>1</v>
          </cell>
          <cell r="W112">
            <v>2.34</v>
          </cell>
          <cell r="Z112">
            <v>3.8</v>
          </cell>
          <cell r="AA112">
            <v>3.7</v>
          </cell>
          <cell r="AB112">
            <v>3.4299999999999997</v>
          </cell>
          <cell r="AC112">
            <v>3.33</v>
          </cell>
          <cell r="AD112">
            <v>5</v>
          </cell>
          <cell r="AE112" t="str">
            <v>RC</v>
          </cell>
          <cell r="AF112" t="str">
            <v>NRC</v>
          </cell>
          <cell r="AG112">
            <v>5</v>
          </cell>
          <cell r="AK112" t="str">
            <v>7-RC</v>
          </cell>
          <cell r="AL112" t="str">
            <v xml:space="preserve">RC </v>
          </cell>
          <cell r="AN112">
            <v>555</v>
          </cell>
          <cell r="AP112" t="str">
            <v>Ford 3600  4RV Mod.(RC)</v>
          </cell>
          <cell r="AQ112">
            <v>435</v>
          </cell>
          <cell r="AR112">
            <v>88</v>
          </cell>
          <cell r="AS112">
            <v>4.4000000000000004</v>
          </cell>
          <cell r="AT112">
            <v>527.4</v>
          </cell>
          <cell r="AX112">
            <v>0</v>
          </cell>
          <cell r="BB112">
            <v>0</v>
          </cell>
          <cell r="BF112">
            <v>0</v>
          </cell>
          <cell r="BG112">
            <v>503.94</v>
          </cell>
          <cell r="BH112">
            <v>134.82</v>
          </cell>
          <cell r="BI112">
            <v>11.93</v>
          </cell>
          <cell r="BJ112">
            <v>650.69000000000005</v>
          </cell>
          <cell r="BL112">
            <v>503.94</v>
          </cell>
          <cell r="BM112">
            <v>134.82</v>
          </cell>
          <cell r="BN112">
            <v>11.93</v>
          </cell>
          <cell r="BO112">
            <v>650.69000000000005</v>
          </cell>
          <cell r="BP112">
            <v>0</v>
          </cell>
          <cell r="BQ112">
            <v>650.69000000000005</v>
          </cell>
          <cell r="BS112">
            <v>0</v>
          </cell>
          <cell r="BT112">
            <v>505.24</v>
          </cell>
          <cell r="BU112">
            <v>505.24</v>
          </cell>
          <cell r="BV112">
            <v>135.15</v>
          </cell>
          <cell r="BW112">
            <v>11.96</v>
          </cell>
          <cell r="BX112">
            <v>652.35</v>
          </cell>
          <cell r="BY112">
            <v>505.24</v>
          </cell>
          <cell r="CD112">
            <v>-1.6599999999999682</v>
          </cell>
          <cell r="CL112">
            <v>3.7</v>
          </cell>
          <cell r="CM112">
            <v>4.7</v>
          </cell>
        </row>
        <row r="113">
          <cell r="B113">
            <v>563</v>
          </cell>
          <cell r="C113" t="str">
            <v xml:space="preserve">Perkins  P3 </v>
          </cell>
          <cell r="F113" t="str">
            <v>PMS-I</v>
          </cell>
          <cell r="G113">
            <v>124</v>
          </cell>
          <cell r="H113" t="str">
            <v>M/C</v>
          </cell>
          <cell r="I113">
            <v>1.8</v>
          </cell>
          <cell r="J113">
            <v>3.9</v>
          </cell>
          <cell r="O113">
            <v>1.042</v>
          </cell>
          <cell r="P113">
            <v>0.7</v>
          </cell>
          <cell r="T113">
            <v>0</v>
          </cell>
          <cell r="V113">
            <v>0</v>
          </cell>
          <cell r="W113">
            <v>1.68</v>
          </cell>
          <cell r="Z113">
            <v>1.3</v>
          </cell>
          <cell r="AA113">
            <v>3.9</v>
          </cell>
          <cell r="AB113">
            <v>0.93</v>
          </cell>
          <cell r="AC113">
            <v>3.53</v>
          </cell>
          <cell r="AD113">
            <v>3</v>
          </cell>
          <cell r="AE113" t="str">
            <v>LD</v>
          </cell>
          <cell r="AF113" t="str">
            <v>NRC</v>
          </cell>
          <cell r="AG113">
            <v>1</v>
          </cell>
          <cell r="AK113" t="str">
            <v>6-NRC</v>
          </cell>
          <cell r="AL113" t="str">
            <v>LD</v>
          </cell>
          <cell r="AN113">
            <v>563</v>
          </cell>
          <cell r="AP113" t="str">
            <v xml:space="preserve">Perkins  P3 </v>
          </cell>
          <cell r="AT113">
            <v>0</v>
          </cell>
          <cell r="AX113">
            <v>0</v>
          </cell>
          <cell r="BB113">
            <v>0</v>
          </cell>
          <cell r="BF113">
            <v>0</v>
          </cell>
          <cell r="BG113">
            <v>250.79</v>
          </cell>
          <cell r="BH113">
            <v>69</v>
          </cell>
          <cell r="BI113">
            <v>5.53</v>
          </cell>
          <cell r="BJ113">
            <v>325.32</v>
          </cell>
          <cell r="BL113">
            <v>250.79</v>
          </cell>
          <cell r="BM113">
            <v>69</v>
          </cell>
          <cell r="BN113">
            <v>5.53</v>
          </cell>
          <cell r="BO113">
            <v>325.32</v>
          </cell>
          <cell r="BP113">
            <v>0</v>
          </cell>
          <cell r="BQ113">
            <v>325.32</v>
          </cell>
          <cell r="BS113">
            <v>0</v>
          </cell>
          <cell r="BT113">
            <v>248.19</v>
          </cell>
          <cell r="BU113">
            <v>248.19</v>
          </cell>
          <cell r="BV113">
            <v>69.16</v>
          </cell>
          <cell r="BW113">
            <v>5.55</v>
          </cell>
          <cell r="BX113">
            <v>322.89999999999998</v>
          </cell>
          <cell r="BY113">
            <v>248.19</v>
          </cell>
          <cell r="CD113">
            <v>2.4200000000000159</v>
          </cell>
          <cell r="CL113">
            <v>1.2</v>
          </cell>
          <cell r="CM113">
            <v>3.6</v>
          </cell>
        </row>
        <row r="114">
          <cell r="B114">
            <v>564</v>
          </cell>
          <cell r="C114" t="str">
            <v>Perkins P4 ST</v>
          </cell>
          <cell r="F114" t="str">
            <v>PMS-I</v>
          </cell>
          <cell r="G114">
            <v>124</v>
          </cell>
          <cell r="H114" t="str">
            <v>M/C</v>
          </cell>
          <cell r="I114">
            <v>1.8</v>
          </cell>
          <cell r="J114">
            <v>3.8</v>
          </cell>
          <cell r="O114">
            <v>1.042</v>
          </cell>
          <cell r="P114">
            <v>0.7</v>
          </cell>
          <cell r="R114">
            <v>2.5999999999999999E-2</v>
          </cell>
          <cell r="T114">
            <v>1</v>
          </cell>
          <cell r="V114">
            <v>1.65</v>
          </cell>
          <cell r="W114">
            <v>1.68</v>
          </cell>
          <cell r="Z114">
            <v>4</v>
          </cell>
          <cell r="AA114">
            <v>1.8</v>
          </cell>
          <cell r="AB114">
            <v>3.63</v>
          </cell>
          <cell r="AC114">
            <v>1.4300000000000002</v>
          </cell>
          <cell r="AD114">
            <v>3</v>
          </cell>
          <cell r="AE114" t="str">
            <v>LD</v>
          </cell>
          <cell r="AF114" t="str">
            <v>NRC</v>
          </cell>
          <cell r="AG114">
            <v>1</v>
          </cell>
          <cell r="AK114" t="str">
            <v>6-NRC</v>
          </cell>
          <cell r="AL114" t="str">
            <v>LD</v>
          </cell>
          <cell r="AN114">
            <v>564</v>
          </cell>
          <cell r="AP114" t="str">
            <v>Perkins P4 ST</v>
          </cell>
          <cell r="AT114">
            <v>0</v>
          </cell>
          <cell r="AX114">
            <v>0</v>
          </cell>
          <cell r="BB114">
            <v>0</v>
          </cell>
          <cell r="BF114">
            <v>0</v>
          </cell>
          <cell r="BG114">
            <v>250.79</v>
          </cell>
          <cell r="BH114">
            <v>69</v>
          </cell>
          <cell r="BI114">
            <v>5.53</v>
          </cell>
          <cell r="BJ114">
            <v>325.32</v>
          </cell>
          <cell r="BL114">
            <v>250.79</v>
          </cell>
          <cell r="BM114">
            <v>69</v>
          </cell>
          <cell r="BN114">
            <v>5.53</v>
          </cell>
          <cell r="BO114">
            <v>325.32</v>
          </cell>
          <cell r="BP114">
            <v>0</v>
          </cell>
          <cell r="BQ114">
            <v>325.32</v>
          </cell>
          <cell r="BS114">
            <v>0</v>
          </cell>
          <cell r="BT114">
            <v>248.19</v>
          </cell>
          <cell r="BU114">
            <v>248.19</v>
          </cell>
          <cell r="BV114">
            <v>69.16</v>
          </cell>
          <cell r="BW114">
            <v>5.55</v>
          </cell>
          <cell r="BX114">
            <v>322.89999999999998</v>
          </cell>
          <cell r="BY114">
            <v>248.19</v>
          </cell>
          <cell r="CD114">
            <v>2.4200000000000159</v>
          </cell>
          <cell r="CL114">
            <v>1.8</v>
          </cell>
          <cell r="CM114">
            <v>4</v>
          </cell>
        </row>
        <row r="115">
          <cell r="B115">
            <v>565</v>
          </cell>
          <cell r="C115" t="str">
            <v>Perkins  P3 DI(88.92 )-ST 3RV</v>
          </cell>
          <cell r="F115" t="str">
            <v>PMS-I</v>
          </cell>
          <cell r="G115">
            <v>124</v>
          </cell>
          <cell r="H115" t="str">
            <v>M/C</v>
          </cell>
          <cell r="I115">
            <v>2.1</v>
          </cell>
          <cell r="J115">
            <v>3.9</v>
          </cell>
          <cell r="O115">
            <v>1.18</v>
          </cell>
          <cell r="P115">
            <v>0.82499999999999996</v>
          </cell>
          <cell r="T115">
            <v>1</v>
          </cell>
          <cell r="V115">
            <v>1.66</v>
          </cell>
          <cell r="W115">
            <v>1.68</v>
          </cell>
          <cell r="Z115">
            <v>9.1</v>
          </cell>
          <cell r="AA115">
            <v>2.2999999999999998</v>
          </cell>
          <cell r="AB115">
            <v>8.73</v>
          </cell>
          <cell r="AC115">
            <v>1.9299999999999997</v>
          </cell>
          <cell r="AD115">
            <v>3</v>
          </cell>
          <cell r="AE115" t="str">
            <v>LD</v>
          </cell>
          <cell r="AF115" t="str">
            <v>NRC</v>
          </cell>
          <cell r="AG115">
            <v>1</v>
          </cell>
          <cell r="AK115" t="str">
            <v>6-NRC</v>
          </cell>
          <cell r="AL115" t="str">
            <v>LD</v>
          </cell>
          <cell r="AN115">
            <v>565</v>
          </cell>
          <cell r="AP115" t="str">
            <v>Perkins  P3 DI(88.92 )-ST 3RV</v>
          </cell>
          <cell r="AT115">
            <v>0</v>
          </cell>
          <cell r="AX115">
            <v>0</v>
          </cell>
          <cell r="BB115">
            <v>0</v>
          </cell>
          <cell r="BF115">
            <v>0</v>
          </cell>
          <cell r="BG115">
            <v>279.23</v>
          </cell>
          <cell r="BH115">
            <v>74.69</v>
          </cell>
          <cell r="BI115">
            <v>5.53</v>
          </cell>
          <cell r="BJ115">
            <v>359.45000000000005</v>
          </cell>
          <cell r="BL115">
            <v>279.23</v>
          </cell>
          <cell r="BM115">
            <v>74.69</v>
          </cell>
          <cell r="BN115">
            <v>5.53</v>
          </cell>
          <cell r="BO115">
            <v>359.45000000000005</v>
          </cell>
          <cell r="BP115">
            <v>0</v>
          </cell>
          <cell r="BQ115">
            <v>359.45000000000005</v>
          </cell>
          <cell r="BS115">
            <v>0</v>
          </cell>
          <cell r="BT115">
            <v>276.36</v>
          </cell>
          <cell r="BU115">
            <v>276.36</v>
          </cell>
          <cell r="BV115">
            <v>74.849999999999994</v>
          </cell>
          <cell r="BW115">
            <v>5.55</v>
          </cell>
          <cell r="BX115">
            <v>356.76</v>
          </cell>
          <cell r="BY115">
            <v>276.36</v>
          </cell>
          <cell r="CD115">
            <v>2.6900000000000546</v>
          </cell>
          <cell r="CL115">
            <v>9.8000000000000007</v>
          </cell>
          <cell r="CM115">
            <v>2.5</v>
          </cell>
        </row>
        <row r="116">
          <cell r="B116">
            <v>566</v>
          </cell>
          <cell r="C116" t="str">
            <v>Perkins S3 2.5 (ST)</v>
          </cell>
          <cell r="F116" t="str">
            <v>PMS-I</v>
          </cell>
          <cell r="G116">
            <v>124</v>
          </cell>
          <cell r="H116" t="str">
            <v>M/C</v>
          </cell>
          <cell r="I116">
            <v>2.1</v>
          </cell>
          <cell r="J116">
            <v>3.9</v>
          </cell>
          <cell r="O116">
            <v>1.347</v>
          </cell>
          <cell r="P116">
            <v>0.89600000000000002</v>
          </cell>
          <cell r="R116">
            <v>2.5999999999999999E-2</v>
          </cell>
          <cell r="T116">
            <v>1</v>
          </cell>
          <cell r="V116">
            <v>1.86</v>
          </cell>
          <cell r="W116">
            <v>1.68</v>
          </cell>
          <cell r="Z116">
            <v>2.7</v>
          </cell>
          <cell r="AA116">
            <v>7.5</v>
          </cell>
          <cell r="AB116">
            <v>2.33</v>
          </cell>
          <cell r="AC116">
            <v>7.13</v>
          </cell>
          <cell r="AD116">
            <v>3</v>
          </cell>
          <cell r="AE116" t="str">
            <v>LD</v>
          </cell>
          <cell r="AF116" t="str">
            <v>NRC</v>
          </cell>
          <cell r="AG116">
            <v>2</v>
          </cell>
          <cell r="AK116" t="str">
            <v>6-NRC</v>
          </cell>
          <cell r="AL116" t="str">
            <v>LD</v>
          </cell>
          <cell r="AN116">
            <v>566</v>
          </cell>
          <cell r="AP116" t="str">
            <v>Perkins S3 2.5 (ST)</v>
          </cell>
          <cell r="AT116">
            <v>0</v>
          </cell>
          <cell r="AX116">
            <v>0</v>
          </cell>
          <cell r="BB116">
            <v>0</v>
          </cell>
          <cell r="BF116">
            <v>0</v>
          </cell>
          <cell r="BG116">
            <v>279.23</v>
          </cell>
          <cell r="BH116">
            <v>74.69</v>
          </cell>
          <cell r="BI116">
            <v>5.53</v>
          </cell>
          <cell r="BJ116">
            <v>359.45000000000005</v>
          </cell>
          <cell r="BL116">
            <v>279.23</v>
          </cell>
          <cell r="BM116">
            <v>74.69</v>
          </cell>
          <cell r="BN116">
            <v>5.53</v>
          </cell>
          <cell r="BO116">
            <v>359.45000000000005</v>
          </cell>
          <cell r="BP116">
            <v>0</v>
          </cell>
          <cell r="BQ116">
            <v>359.45000000000005</v>
          </cell>
          <cell r="BS116">
            <v>0</v>
          </cell>
          <cell r="BT116">
            <v>276.36</v>
          </cell>
          <cell r="BU116">
            <v>276.36</v>
          </cell>
          <cell r="BV116">
            <v>74.849999999999994</v>
          </cell>
          <cell r="BW116">
            <v>5.55</v>
          </cell>
          <cell r="BX116">
            <v>356.76</v>
          </cell>
          <cell r="BY116">
            <v>276.36</v>
          </cell>
          <cell r="CD116">
            <v>2.6900000000000546</v>
          </cell>
          <cell r="CL116">
            <v>2.7</v>
          </cell>
          <cell r="CM116">
            <v>7.5</v>
          </cell>
        </row>
        <row r="117">
          <cell r="B117">
            <v>568</v>
          </cell>
          <cell r="C117" t="str">
            <v>Perkins  P3 DI(88.92 )-ST-4RV</v>
          </cell>
          <cell r="F117" t="str">
            <v>PMS-I</v>
          </cell>
          <cell r="G117">
            <v>124</v>
          </cell>
          <cell r="H117" t="str">
            <v>M/C</v>
          </cell>
          <cell r="I117">
            <v>2</v>
          </cell>
          <cell r="J117">
            <v>3.9</v>
          </cell>
          <cell r="O117">
            <v>1.18</v>
          </cell>
          <cell r="P117">
            <v>0.81799999999999995</v>
          </cell>
          <cell r="T117">
            <v>1</v>
          </cell>
          <cell r="V117">
            <v>1.66</v>
          </cell>
          <cell r="W117">
            <v>1.68</v>
          </cell>
          <cell r="Z117">
            <v>9.1</v>
          </cell>
          <cell r="AA117">
            <v>0.8</v>
          </cell>
          <cell r="AB117">
            <v>8.73</v>
          </cell>
          <cell r="AC117">
            <v>0.43000000000000005</v>
          </cell>
          <cell r="AD117">
            <v>3</v>
          </cell>
          <cell r="AE117" t="str">
            <v>LD</v>
          </cell>
          <cell r="AF117" t="str">
            <v>NRC</v>
          </cell>
          <cell r="AG117">
            <v>1</v>
          </cell>
          <cell r="AK117" t="str">
            <v>6-NRC</v>
          </cell>
          <cell r="AL117" t="str">
            <v>LD</v>
          </cell>
          <cell r="AN117">
            <v>568</v>
          </cell>
          <cell r="AP117" t="str">
            <v>Perkins  P3 DI(88.92 )-ST-4RV</v>
          </cell>
          <cell r="AT117">
            <v>0</v>
          </cell>
          <cell r="AX117">
            <v>0</v>
          </cell>
          <cell r="BB117">
            <v>0</v>
          </cell>
          <cell r="BF117">
            <v>0</v>
          </cell>
          <cell r="BG117">
            <v>275.66000000000003</v>
          </cell>
          <cell r="BH117">
            <v>74.69</v>
          </cell>
          <cell r="BI117">
            <v>5.53</v>
          </cell>
          <cell r="BJ117">
            <v>355.88</v>
          </cell>
          <cell r="BL117">
            <v>275.66000000000003</v>
          </cell>
          <cell r="BM117">
            <v>74.69</v>
          </cell>
          <cell r="BN117">
            <v>5.53</v>
          </cell>
          <cell r="BO117">
            <v>355.88</v>
          </cell>
          <cell r="BP117">
            <v>0</v>
          </cell>
          <cell r="BQ117">
            <v>355.88</v>
          </cell>
          <cell r="BS117">
            <v>0</v>
          </cell>
          <cell r="BT117">
            <v>276.36</v>
          </cell>
          <cell r="BU117">
            <v>276.36</v>
          </cell>
          <cell r="BV117">
            <v>74.849999999999994</v>
          </cell>
          <cell r="BW117">
            <v>5.55</v>
          </cell>
          <cell r="BX117">
            <v>356.76</v>
          </cell>
          <cell r="BY117">
            <v>276.36</v>
          </cell>
          <cell r="CD117">
            <v>-0.87999999999999545</v>
          </cell>
          <cell r="CL117">
            <v>16.399999999999999</v>
          </cell>
          <cell r="CM117">
            <v>11</v>
          </cell>
        </row>
        <row r="118">
          <cell r="B118">
            <v>572</v>
          </cell>
          <cell r="C118" t="str">
            <v>FT-70 Avl-(RC)</v>
          </cell>
          <cell r="F118" t="str">
            <v>PMS-I</v>
          </cell>
          <cell r="G118">
            <v>124</v>
          </cell>
          <cell r="H118" t="str">
            <v>M/C</v>
          </cell>
          <cell r="I118">
            <v>8.3000000000000007</v>
          </cell>
          <cell r="J118">
            <v>6.5</v>
          </cell>
          <cell r="O118">
            <v>1.75</v>
          </cell>
          <cell r="P118">
            <v>1.226</v>
          </cell>
          <cell r="U118">
            <v>1</v>
          </cell>
          <cell r="W118">
            <v>2.34</v>
          </cell>
          <cell r="Z118">
            <v>6.5</v>
          </cell>
          <cell r="AA118">
            <v>8.5</v>
          </cell>
          <cell r="AB118">
            <v>6.13</v>
          </cell>
          <cell r="AC118">
            <v>8.1300000000000008</v>
          </cell>
          <cell r="AD118">
            <v>5</v>
          </cell>
          <cell r="AE118" t="str">
            <v>RC</v>
          </cell>
          <cell r="AF118" t="str">
            <v>RC</v>
          </cell>
          <cell r="AG118">
            <v>5</v>
          </cell>
          <cell r="AK118" t="str">
            <v>7-RC</v>
          </cell>
          <cell r="AL118" t="str">
            <v xml:space="preserve">RC </v>
          </cell>
          <cell r="AN118">
            <v>572</v>
          </cell>
          <cell r="AP118" t="str">
            <v>FT-70 Avl-(RC)</v>
          </cell>
          <cell r="AQ118">
            <v>601.98</v>
          </cell>
          <cell r="AR118">
            <v>88</v>
          </cell>
          <cell r="AS118">
            <v>4.4000000000000004</v>
          </cell>
          <cell r="AT118">
            <v>694.38</v>
          </cell>
          <cell r="AX118">
            <v>0</v>
          </cell>
          <cell r="BB118">
            <v>0</v>
          </cell>
          <cell r="BF118">
            <v>0</v>
          </cell>
          <cell r="BJ118">
            <v>0</v>
          </cell>
          <cell r="BL118">
            <v>0</v>
          </cell>
          <cell r="BM118">
            <v>0</v>
          </cell>
          <cell r="BN118">
            <v>0</v>
          </cell>
          <cell r="BO118">
            <v>0</v>
          </cell>
          <cell r="BP118">
            <v>0</v>
          </cell>
          <cell r="BQ118">
            <v>0</v>
          </cell>
          <cell r="BS118">
            <v>0</v>
          </cell>
          <cell r="BT118">
            <v>0</v>
          </cell>
          <cell r="BX118">
            <v>0</v>
          </cell>
          <cell r="BY118">
            <v>0</v>
          </cell>
          <cell r="CD118">
            <v>0</v>
          </cell>
          <cell r="CL118">
            <v>6.2</v>
          </cell>
          <cell r="CM118">
            <v>25.1</v>
          </cell>
        </row>
        <row r="119">
          <cell r="B119">
            <v>585</v>
          </cell>
          <cell r="C119" t="str">
            <v>727 PROJECT(MMTD-G312) (RC)</v>
          </cell>
          <cell r="F119" t="str">
            <v>PMS-I</v>
          </cell>
          <cell r="G119">
            <v>124</v>
          </cell>
          <cell r="H119" t="str">
            <v>M/C</v>
          </cell>
          <cell r="I119">
            <v>6.8</v>
          </cell>
          <cell r="J119">
            <v>7</v>
          </cell>
          <cell r="O119">
            <v>1.53</v>
          </cell>
          <cell r="P119">
            <v>1.018</v>
          </cell>
          <cell r="U119">
            <v>1</v>
          </cell>
          <cell r="Z119">
            <v>6.1</v>
          </cell>
          <cell r="AA119">
            <v>80.900000000000006</v>
          </cell>
          <cell r="AB119">
            <v>5.7299999999999995</v>
          </cell>
          <cell r="AC119">
            <v>80.53</v>
          </cell>
          <cell r="AD119">
            <v>5</v>
          </cell>
          <cell r="AE119" t="str">
            <v>RC</v>
          </cell>
          <cell r="AF119" t="str">
            <v>RC</v>
          </cell>
          <cell r="AG119">
            <v>5</v>
          </cell>
          <cell r="AK119" t="str">
            <v>7-RC</v>
          </cell>
          <cell r="AL119" t="str">
            <v xml:space="preserve">RC </v>
          </cell>
          <cell r="AN119">
            <v>585</v>
          </cell>
          <cell r="AP119" t="str">
            <v>727 PROJECT(MMTD-G312) (RC)</v>
          </cell>
          <cell r="AQ119">
            <v>440</v>
          </cell>
          <cell r="AR119">
            <v>80</v>
          </cell>
          <cell r="AS119">
            <v>5</v>
          </cell>
          <cell r="AT119">
            <v>525</v>
          </cell>
          <cell r="AX119">
            <v>0</v>
          </cell>
          <cell r="BB119">
            <v>0</v>
          </cell>
          <cell r="BF119">
            <v>0</v>
          </cell>
          <cell r="BJ119">
            <v>0</v>
          </cell>
          <cell r="BL119">
            <v>0</v>
          </cell>
          <cell r="BM119">
            <v>0</v>
          </cell>
          <cell r="BN119">
            <v>0</v>
          </cell>
          <cell r="BO119">
            <v>0</v>
          </cell>
          <cell r="BP119">
            <v>0</v>
          </cell>
          <cell r="BQ119">
            <v>0</v>
          </cell>
          <cell r="BS119">
            <v>0</v>
          </cell>
          <cell r="CL119">
            <v>6.1</v>
          </cell>
          <cell r="CM119">
            <v>80.900000000000006</v>
          </cell>
        </row>
        <row r="120">
          <cell r="B120">
            <v>589</v>
          </cell>
          <cell r="C120" t="str">
            <v>FT-45 AVL (RC)</v>
          </cell>
          <cell r="F120" t="str">
            <v>PMS-I</v>
          </cell>
          <cell r="G120">
            <v>124</v>
          </cell>
          <cell r="H120" t="str">
            <v>M/C</v>
          </cell>
          <cell r="I120">
            <v>8.4</v>
          </cell>
          <cell r="J120">
            <v>6.5</v>
          </cell>
          <cell r="O120">
            <v>1.6850000000000001</v>
          </cell>
          <cell r="P120">
            <v>1.167</v>
          </cell>
          <cell r="U120">
            <v>1</v>
          </cell>
          <cell r="Z120">
            <v>15.5</v>
          </cell>
          <cell r="AA120">
            <v>7.6</v>
          </cell>
          <cell r="AB120">
            <v>15.13</v>
          </cell>
          <cell r="AC120">
            <v>7.2299999999999995</v>
          </cell>
          <cell r="AD120">
            <v>5</v>
          </cell>
          <cell r="AE120" t="str">
            <v>RC</v>
          </cell>
          <cell r="AF120" t="str">
            <v>RC</v>
          </cell>
          <cell r="AG120">
            <v>5</v>
          </cell>
          <cell r="AK120" t="str">
            <v>7-RC</v>
          </cell>
          <cell r="AL120" t="str">
            <v xml:space="preserve">RC </v>
          </cell>
          <cell r="AN120">
            <v>589</v>
          </cell>
          <cell r="AP120" t="str">
            <v>FT-45 AVL (RC)</v>
          </cell>
          <cell r="AQ120">
            <v>435</v>
          </cell>
          <cell r="AR120">
            <v>88</v>
          </cell>
          <cell r="AS120">
            <v>4.4000000000000004</v>
          </cell>
          <cell r="AT120">
            <v>527.4</v>
          </cell>
          <cell r="AX120">
            <v>0</v>
          </cell>
          <cell r="BB120">
            <v>0</v>
          </cell>
          <cell r="BF120">
            <v>0</v>
          </cell>
          <cell r="BJ120">
            <v>0</v>
          </cell>
          <cell r="BL120">
            <v>0</v>
          </cell>
          <cell r="BM120">
            <v>0</v>
          </cell>
          <cell r="BN120">
            <v>0</v>
          </cell>
          <cell r="BO120">
            <v>0</v>
          </cell>
          <cell r="BP120">
            <v>0</v>
          </cell>
          <cell r="BQ120">
            <v>0</v>
          </cell>
          <cell r="BS120">
            <v>0</v>
          </cell>
          <cell r="CL120">
            <v>6</v>
          </cell>
          <cell r="CM120">
            <v>6</v>
          </cell>
        </row>
        <row r="121">
          <cell r="B121">
            <v>591</v>
          </cell>
          <cell r="C121" t="str">
            <v>Zetor 95 Ø  ST</v>
          </cell>
          <cell r="F121" t="str">
            <v>PMS-I</v>
          </cell>
          <cell r="G121">
            <v>124</v>
          </cell>
          <cell r="H121" t="str">
            <v>M/C</v>
          </cell>
          <cell r="I121">
            <v>2</v>
          </cell>
          <cell r="J121">
            <v>3.9</v>
          </cell>
          <cell r="O121">
            <v>1.347</v>
          </cell>
          <cell r="P121">
            <v>0.94</v>
          </cell>
          <cell r="R121">
            <v>2.5999999999999999E-2</v>
          </cell>
          <cell r="T121">
            <v>1</v>
          </cell>
          <cell r="V121">
            <v>2.02</v>
          </cell>
          <cell r="W121">
            <v>1.86</v>
          </cell>
          <cell r="Z121">
            <v>1.5</v>
          </cell>
          <cell r="AA121">
            <v>6.2</v>
          </cell>
          <cell r="AB121">
            <v>1.1299999999999999</v>
          </cell>
          <cell r="AC121">
            <v>5.83</v>
          </cell>
          <cell r="AD121">
            <v>3</v>
          </cell>
          <cell r="AE121" t="str">
            <v>LD</v>
          </cell>
          <cell r="AF121" t="str">
            <v>NRC</v>
          </cell>
          <cell r="AG121">
            <v>2</v>
          </cell>
          <cell r="AK121" t="str">
            <v>7-NRC</v>
          </cell>
          <cell r="AL121" t="str">
            <v>LD</v>
          </cell>
          <cell r="AN121">
            <v>591</v>
          </cell>
          <cell r="AP121" t="str">
            <v>Zetor 95 Ø  ST</v>
          </cell>
          <cell r="AT121">
            <v>0</v>
          </cell>
          <cell r="AX121">
            <v>0</v>
          </cell>
          <cell r="BB121">
            <v>0</v>
          </cell>
          <cell r="BF121">
            <v>0</v>
          </cell>
          <cell r="BG121">
            <v>316.29000000000002</v>
          </cell>
          <cell r="BH121">
            <v>88.36</v>
          </cell>
          <cell r="BI121">
            <v>5.53</v>
          </cell>
          <cell r="BJ121">
            <v>410.18</v>
          </cell>
          <cell r="BL121">
            <v>316.29000000000002</v>
          </cell>
          <cell r="BM121">
            <v>88.36</v>
          </cell>
          <cell r="BN121">
            <v>5.53</v>
          </cell>
          <cell r="BO121">
            <v>410.18</v>
          </cell>
          <cell r="BP121">
            <v>0</v>
          </cell>
          <cell r="BQ121">
            <v>410.18</v>
          </cell>
          <cell r="BS121">
            <v>0</v>
          </cell>
          <cell r="BT121">
            <v>313.01</v>
          </cell>
          <cell r="BU121">
            <v>313.01</v>
          </cell>
          <cell r="BV121">
            <v>88.55</v>
          </cell>
          <cell r="BW121">
            <v>5.55</v>
          </cell>
          <cell r="BX121">
            <v>407.11</v>
          </cell>
          <cell r="BY121">
            <v>313.01</v>
          </cell>
          <cell r="CD121">
            <v>3.0699999999999932</v>
          </cell>
          <cell r="CL121">
            <v>1.5</v>
          </cell>
          <cell r="CM121">
            <v>6.2</v>
          </cell>
        </row>
        <row r="122">
          <cell r="B122">
            <v>594</v>
          </cell>
          <cell r="C122" t="str">
            <v>Zetor  4911 (4 rv S.T)</v>
          </cell>
          <cell r="F122" t="str">
            <v>PMS-I</v>
          </cell>
          <cell r="G122">
            <v>124</v>
          </cell>
          <cell r="H122" t="str">
            <v>M/C</v>
          </cell>
          <cell r="I122">
            <v>8</v>
          </cell>
          <cell r="J122">
            <v>3.9</v>
          </cell>
          <cell r="O122">
            <v>1.7350000000000001</v>
          </cell>
          <cell r="P122">
            <v>1.18</v>
          </cell>
          <cell r="T122">
            <v>1</v>
          </cell>
          <cell r="V122">
            <v>2.02</v>
          </cell>
          <cell r="W122">
            <v>1.86</v>
          </cell>
          <cell r="Z122">
            <v>1.5</v>
          </cell>
          <cell r="AA122">
            <v>6.2</v>
          </cell>
          <cell r="AB122">
            <v>1.1299999999999999</v>
          </cell>
          <cell r="AC122">
            <v>5.83</v>
          </cell>
          <cell r="AD122">
            <v>3</v>
          </cell>
          <cell r="AE122" t="str">
            <v>LD</v>
          </cell>
          <cell r="AF122" t="str">
            <v>NRC</v>
          </cell>
          <cell r="AG122">
            <v>2</v>
          </cell>
          <cell r="AK122" t="str">
            <v>7-NRC</v>
          </cell>
          <cell r="AL122" t="str">
            <v>LD</v>
          </cell>
          <cell r="AN122">
            <v>594</v>
          </cell>
          <cell r="AP122" t="str">
            <v>Zetor  4911 (4 rv S.T)</v>
          </cell>
          <cell r="AT122">
            <v>0</v>
          </cell>
          <cell r="AX122">
            <v>0</v>
          </cell>
          <cell r="BB122">
            <v>0</v>
          </cell>
          <cell r="BF122">
            <v>0</v>
          </cell>
          <cell r="BG122">
            <v>364.21</v>
          </cell>
          <cell r="BH122">
            <v>92.94</v>
          </cell>
          <cell r="BI122">
            <v>5.15</v>
          </cell>
          <cell r="BJ122">
            <v>462.29999999999995</v>
          </cell>
          <cell r="BL122">
            <v>364.21</v>
          </cell>
          <cell r="BM122">
            <v>92.94</v>
          </cell>
          <cell r="BN122">
            <v>5.15</v>
          </cell>
          <cell r="BO122">
            <v>462.29999999999995</v>
          </cell>
          <cell r="BP122">
            <v>0</v>
          </cell>
          <cell r="BQ122">
            <v>462.29999999999995</v>
          </cell>
          <cell r="BS122">
            <v>0</v>
          </cell>
          <cell r="BT122">
            <v>360.55</v>
          </cell>
          <cell r="BU122">
            <v>360.55</v>
          </cell>
          <cell r="BV122">
            <v>93.16</v>
          </cell>
          <cell r="BW122">
            <v>5.17</v>
          </cell>
          <cell r="BX122">
            <v>458.88</v>
          </cell>
          <cell r="BY122">
            <v>360.55</v>
          </cell>
          <cell r="CD122">
            <v>3.4199999999999591</v>
          </cell>
          <cell r="CL122">
            <v>6</v>
          </cell>
          <cell r="CM122">
            <v>6</v>
          </cell>
        </row>
        <row r="123">
          <cell r="B123">
            <v>595</v>
          </cell>
          <cell r="C123" t="str">
            <v>Zetor. 2522 AVL</v>
          </cell>
          <cell r="F123" t="str">
            <v>PMS-I</v>
          </cell>
          <cell r="G123">
            <v>124</v>
          </cell>
          <cell r="H123" t="str">
            <v>M/C</v>
          </cell>
          <cell r="I123">
            <v>8</v>
          </cell>
          <cell r="J123">
            <v>5.8</v>
          </cell>
          <cell r="O123">
            <v>1.36</v>
          </cell>
          <cell r="P123">
            <v>0.95</v>
          </cell>
          <cell r="W123">
            <v>1.86</v>
          </cell>
          <cell r="Z123">
            <v>1.5</v>
          </cell>
          <cell r="AA123">
            <v>6.2</v>
          </cell>
          <cell r="AB123">
            <v>1.1299999999999999</v>
          </cell>
          <cell r="AC123">
            <v>5.83</v>
          </cell>
          <cell r="AD123">
            <v>3</v>
          </cell>
          <cell r="AE123" t="str">
            <v>LD</v>
          </cell>
          <cell r="AF123" t="str">
            <v>NRC</v>
          </cell>
          <cell r="AG123">
            <v>5</v>
          </cell>
          <cell r="AK123" t="str">
            <v>7-NRC</v>
          </cell>
          <cell r="AL123" t="str">
            <v xml:space="preserve">RC </v>
          </cell>
          <cell r="AN123">
            <v>595</v>
          </cell>
          <cell r="AP123" t="str">
            <v>Zetor. 2522 AVL</v>
          </cell>
          <cell r="AT123">
            <v>0</v>
          </cell>
          <cell r="AX123">
            <v>0</v>
          </cell>
          <cell r="BB123">
            <v>0</v>
          </cell>
          <cell r="BF123">
            <v>0</v>
          </cell>
          <cell r="BG123">
            <v>445.36</v>
          </cell>
          <cell r="BH123">
            <v>89</v>
          </cell>
          <cell r="BI123">
            <v>5.6</v>
          </cell>
          <cell r="BJ123">
            <v>539.96</v>
          </cell>
          <cell r="BL123">
            <v>445.36</v>
          </cell>
          <cell r="BM123">
            <v>89</v>
          </cell>
          <cell r="BN123">
            <v>5.6</v>
          </cell>
          <cell r="BO123">
            <v>539.96</v>
          </cell>
          <cell r="BP123">
            <v>0</v>
          </cell>
          <cell r="BQ123">
            <v>539.96</v>
          </cell>
          <cell r="BS123">
            <v>0</v>
          </cell>
          <cell r="BT123">
            <v>441.13</v>
          </cell>
          <cell r="BU123">
            <v>441.13</v>
          </cell>
          <cell r="BV123">
            <v>89.49</v>
          </cell>
          <cell r="BW123">
            <v>5.62</v>
          </cell>
          <cell r="BX123">
            <v>536.24</v>
          </cell>
          <cell r="BY123">
            <v>441.13</v>
          </cell>
          <cell r="CD123">
            <v>3.7200000000000273</v>
          </cell>
          <cell r="CL123">
            <v>6</v>
          </cell>
          <cell r="CM123">
            <v>6</v>
          </cell>
        </row>
        <row r="124">
          <cell r="B124">
            <v>596</v>
          </cell>
          <cell r="C124" t="str">
            <v>Sonalika  100 Ø (RC)</v>
          </cell>
          <cell r="F124" t="str">
            <v>PMS-I</v>
          </cell>
          <cell r="G124">
            <v>124</v>
          </cell>
          <cell r="H124" t="str">
            <v>M/C</v>
          </cell>
          <cell r="I124">
            <v>8</v>
          </cell>
          <cell r="J124">
            <v>7</v>
          </cell>
          <cell r="O124">
            <v>1.415</v>
          </cell>
          <cell r="P124">
            <v>1.0549999999999999</v>
          </cell>
          <cell r="U124">
            <v>1</v>
          </cell>
          <cell r="W124">
            <v>1.86</v>
          </cell>
          <cell r="Z124">
            <v>16.899999999999999</v>
          </cell>
          <cell r="AA124">
            <v>9.6</v>
          </cell>
          <cell r="AB124">
            <v>16.529999999999998</v>
          </cell>
          <cell r="AC124">
            <v>9.23</v>
          </cell>
          <cell r="AD124">
            <v>5</v>
          </cell>
          <cell r="AE124" t="str">
            <v>RC</v>
          </cell>
          <cell r="AF124" t="str">
            <v>RC</v>
          </cell>
          <cell r="AG124">
            <v>5</v>
          </cell>
          <cell r="AK124" t="str">
            <v>7-RC</v>
          </cell>
          <cell r="AL124" t="str">
            <v xml:space="preserve">RC </v>
          </cell>
          <cell r="AN124">
            <v>596</v>
          </cell>
          <cell r="AP124" t="str">
            <v>Sonalika  100 Ø (RC)</v>
          </cell>
          <cell r="AQ124">
            <v>390.1</v>
          </cell>
          <cell r="AR124">
            <v>54.52</v>
          </cell>
          <cell r="AS124">
            <v>1.88</v>
          </cell>
          <cell r="AT124">
            <v>446.5</v>
          </cell>
          <cell r="AU124">
            <v>409.61</v>
          </cell>
          <cell r="AV124">
            <v>63.8</v>
          </cell>
          <cell r="AW124">
            <v>2.2000000000000002</v>
          </cell>
          <cell r="AX124">
            <v>475.61</v>
          </cell>
          <cell r="BB124">
            <v>0</v>
          </cell>
          <cell r="BF124">
            <v>0</v>
          </cell>
          <cell r="BG124">
            <v>528.02</v>
          </cell>
          <cell r="BH124">
            <v>116.06</v>
          </cell>
          <cell r="BI124">
            <v>5.22</v>
          </cell>
          <cell r="BJ124">
            <v>649.29999999999995</v>
          </cell>
          <cell r="BL124">
            <v>528.02</v>
          </cell>
          <cell r="BM124">
            <v>116.06</v>
          </cell>
          <cell r="BN124">
            <v>5.22</v>
          </cell>
          <cell r="BO124">
            <v>649.29999999999995</v>
          </cell>
          <cell r="BP124">
            <v>0</v>
          </cell>
          <cell r="BQ124">
            <v>649.29999999999995</v>
          </cell>
          <cell r="BS124">
            <v>0</v>
          </cell>
          <cell r="BT124">
            <v>523.37</v>
          </cell>
          <cell r="BU124">
            <v>523.37</v>
          </cell>
          <cell r="BV124">
            <v>116.43</v>
          </cell>
          <cell r="BW124">
            <v>5.24</v>
          </cell>
          <cell r="BX124">
            <v>645.04</v>
          </cell>
          <cell r="BY124">
            <v>523.37</v>
          </cell>
          <cell r="CD124">
            <v>4.2599999999999909</v>
          </cell>
          <cell r="CL124">
            <v>14.3</v>
          </cell>
          <cell r="CM124">
            <v>23.4</v>
          </cell>
        </row>
        <row r="125">
          <cell r="B125">
            <v>597</v>
          </cell>
          <cell r="C125" t="str">
            <v>Sonalika 95 Ø  (RC)</v>
          </cell>
          <cell r="F125" t="str">
            <v>PMS-I</v>
          </cell>
          <cell r="G125">
            <v>124</v>
          </cell>
          <cell r="H125" t="str">
            <v>M/C</v>
          </cell>
          <cell r="I125">
            <v>8</v>
          </cell>
          <cell r="J125">
            <v>7</v>
          </cell>
          <cell r="O125">
            <v>1.5920000000000001</v>
          </cell>
          <cell r="P125">
            <v>0.92600000000000005</v>
          </cell>
          <cell r="U125">
            <v>1</v>
          </cell>
          <cell r="W125">
            <v>1.86</v>
          </cell>
          <cell r="Z125">
            <v>20.399999999999999</v>
          </cell>
          <cell r="AA125">
            <v>11.3</v>
          </cell>
          <cell r="AB125">
            <v>20.029999999999998</v>
          </cell>
          <cell r="AC125">
            <v>10.930000000000001</v>
          </cell>
          <cell r="AD125">
            <v>5</v>
          </cell>
          <cell r="AE125" t="str">
            <v>RC</v>
          </cell>
          <cell r="AF125" t="str">
            <v>RC</v>
          </cell>
          <cell r="AG125">
            <v>5</v>
          </cell>
          <cell r="AK125" t="str">
            <v>7-RC</v>
          </cell>
          <cell r="AL125" t="str">
            <v xml:space="preserve">RC </v>
          </cell>
          <cell r="AN125">
            <v>597</v>
          </cell>
          <cell r="AP125" t="str">
            <v>Sonalika 95 Ø  (RC)</v>
          </cell>
          <cell r="AQ125">
            <v>371.3</v>
          </cell>
          <cell r="AR125">
            <v>51.7</v>
          </cell>
          <cell r="AS125">
            <v>1.88</v>
          </cell>
          <cell r="AT125">
            <v>424.88</v>
          </cell>
          <cell r="AU125">
            <v>389.87</v>
          </cell>
          <cell r="AV125">
            <v>60.5</v>
          </cell>
          <cell r="AW125">
            <v>2.2000000000000002</v>
          </cell>
          <cell r="AX125">
            <v>452.57</v>
          </cell>
          <cell r="BB125">
            <v>0</v>
          </cell>
          <cell r="BF125">
            <v>0</v>
          </cell>
          <cell r="BG125">
            <v>622.6</v>
          </cell>
          <cell r="BH125">
            <v>97.54</v>
          </cell>
          <cell r="BI125">
            <v>5.22</v>
          </cell>
          <cell r="BJ125">
            <v>725.36</v>
          </cell>
          <cell r="BL125">
            <v>622.6</v>
          </cell>
          <cell r="BM125">
            <v>97.54</v>
          </cell>
          <cell r="BN125">
            <v>5.22</v>
          </cell>
          <cell r="BO125">
            <v>725.36</v>
          </cell>
          <cell r="BP125">
            <v>0</v>
          </cell>
          <cell r="BQ125">
            <v>725.36</v>
          </cell>
          <cell r="BS125">
            <v>0</v>
          </cell>
          <cell r="BT125">
            <v>508.19</v>
          </cell>
          <cell r="BU125">
            <v>508.19</v>
          </cell>
          <cell r="BV125">
            <v>116.43</v>
          </cell>
          <cell r="BW125">
            <v>5.24</v>
          </cell>
          <cell r="BX125">
            <v>629.86</v>
          </cell>
          <cell r="BY125">
            <v>508.19</v>
          </cell>
          <cell r="CD125">
            <v>95.5</v>
          </cell>
          <cell r="CL125">
            <v>20</v>
          </cell>
          <cell r="CM125">
            <v>13</v>
          </cell>
        </row>
        <row r="126">
          <cell r="B126">
            <v>598</v>
          </cell>
          <cell r="C126" t="str">
            <v>SONALIKA 100 MOD (RC)</v>
          </cell>
          <cell r="F126" t="str">
            <v>PMS-I</v>
          </cell>
          <cell r="G126">
            <v>124</v>
          </cell>
          <cell r="H126" t="str">
            <v>M/C</v>
          </cell>
          <cell r="I126">
            <v>8</v>
          </cell>
          <cell r="J126">
            <v>7</v>
          </cell>
          <cell r="O126">
            <v>1.415</v>
          </cell>
          <cell r="P126">
            <v>1.0549999999999999</v>
          </cell>
          <cell r="U126">
            <v>1</v>
          </cell>
          <cell r="Z126">
            <v>20.100000000000001</v>
          </cell>
          <cell r="AA126">
            <v>8.8000000000000007</v>
          </cell>
          <cell r="AB126">
            <v>19.73</v>
          </cell>
          <cell r="AC126">
            <v>8.4300000000000015</v>
          </cell>
          <cell r="AD126">
            <v>5</v>
          </cell>
          <cell r="AE126" t="str">
            <v>RC</v>
          </cell>
          <cell r="AF126" t="str">
            <v>RC</v>
          </cell>
          <cell r="AG126">
            <v>5</v>
          </cell>
          <cell r="AK126" t="str">
            <v>7-RC</v>
          </cell>
          <cell r="AL126" t="str">
            <v xml:space="preserve">RC </v>
          </cell>
          <cell r="AN126">
            <v>598</v>
          </cell>
          <cell r="AP126" t="str">
            <v>SONALIKA 100 MOD (RC)</v>
          </cell>
          <cell r="AQ126">
            <v>390.1</v>
          </cell>
          <cell r="AR126">
            <v>54.5</v>
          </cell>
          <cell r="AS126">
            <v>1.88</v>
          </cell>
          <cell r="AT126">
            <v>446.48</v>
          </cell>
          <cell r="AX126">
            <v>0</v>
          </cell>
          <cell r="BB126">
            <v>0</v>
          </cell>
          <cell r="BF126">
            <v>0</v>
          </cell>
          <cell r="BJ126">
            <v>0</v>
          </cell>
          <cell r="BL126">
            <v>0</v>
          </cell>
          <cell r="BM126">
            <v>0</v>
          </cell>
          <cell r="BN126">
            <v>0</v>
          </cell>
          <cell r="BO126">
            <v>0</v>
          </cell>
          <cell r="BP126">
            <v>0</v>
          </cell>
          <cell r="BQ126">
            <v>0</v>
          </cell>
          <cell r="BS126">
            <v>0</v>
          </cell>
          <cell r="CL126">
            <v>22.4</v>
          </cell>
          <cell r="CM126">
            <v>15.5</v>
          </cell>
        </row>
        <row r="127">
          <cell r="B127">
            <v>599</v>
          </cell>
          <cell r="C127" t="str">
            <v>FT-60 AVL (RC)</v>
          </cell>
          <cell r="F127" t="str">
            <v>PMS-I</v>
          </cell>
          <cell r="G127">
            <v>124</v>
          </cell>
          <cell r="H127" t="str">
            <v>M/C</v>
          </cell>
          <cell r="I127">
            <v>8.4</v>
          </cell>
          <cell r="J127">
            <v>6.5</v>
          </cell>
          <cell r="O127">
            <v>1.7850000000000001</v>
          </cell>
          <cell r="P127">
            <v>1.391</v>
          </cell>
          <cell r="U127">
            <v>1</v>
          </cell>
          <cell r="Z127">
            <v>18.7</v>
          </cell>
          <cell r="AA127">
            <v>10.199999999999999</v>
          </cell>
          <cell r="AB127">
            <v>18.329999999999998</v>
          </cell>
          <cell r="AC127">
            <v>9.83</v>
          </cell>
          <cell r="AD127">
            <v>5</v>
          </cell>
          <cell r="AE127" t="str">
            <v>RC</v>
          </cell>
          <cell r="AF127" t="str">
            <v>RC</v>
          </cell>
          <cell r="AG127">
            <v>5</v>
          </cell>
          <cell r="AK127" t="str">
            <v>7-RC</v>
          </cell>
          <cell r="AL127" t="str">
            <v xml:space="preserve">RC </v>
          </cell>
          <cell r="AN127">
            <v>599</v>
          </cell>
          <cell r="AP127" t="str">
            <v>FT-60 AVL (RC)</v>
          </cell>
          <cell r="AQ127">
            <v>601.98</v>
          </cell>
          <cell r="AR127">
            <v>88</v>
          </cell>
          <cell r="AS127">
            <v>4.4000000000000004</v>
          </cell>
          <cell r="AT127">
            <v>694.38</v>
          </cell>
          <cell r="AU127">
            <v>150</v>
          </cell>
          <cell r="AX127">
            <v>150</v>
          </cell>
          <cell r="BB127">
            <v>0</v>
          </cell>
          <cell r="BF127">
            <v>0</v>
          </cell>
          <cell r="BJ127">
            <v>0</v>
          </cell>
          <cell r="BL127">
            <v>0</v>
          </cell>
          <cell r="BM127">
            <v>0</v>
          </cell>
          <cell r="BN127">
            <v>0</v>
          </cell>
          <cell r="BO127">
            <v>0</v>
          </cell>
          <cell r="BP127">
            <v>0</v>
          </cell>
          <cell r="BQ127">
            <v>0</v>
          </cell>
          <cell r="BS127">
            <v>0</v>
          </cell>
          <cell r="CL127">
            <v>10</v>
          </cell>
          <cell r="CM127">
            <v>23.2</v>
          </cell>
        </row>
        <row r="128">
          <cell r="B128">
            <v>705</v>
          </cell>
          <cell r="C128" t="str">
            <v>EICHER(HCV 20.16)</v>
          </cell>
          <cell r="F128" t="str">
            <v>PMS-I</v>
          </cell>
          <cell r="G128">
            <v>138</v>
          </cell>
          <cell r="H128" t="str">
            <v>M/C</v>
          </cell>
          <cell r="I128">
            <v>7</v>
          </cell>
          <cell r="J128">
            <v>7</v>
          </cell>
          <cell r="O128">
            <v>1.7</v>
          </cell>
          <cell r="P128">
            <v>1.25</v>
          </cell>
          <cell r="Z128">
            <v>7.4</v>
          </cell>
          <cell r="AA128">
            <v>9.9</v>
          </cell>
          <cell r="AB128">
            <v>7.03</v>
          </cell>
          <cell r="AC128">
            <v>9.5300000000000011</v>
          </cell>
          <cell r="AD128">
            <v>3</v>
          </cell>
          <cell r="AE128" t="str">
            <v>LD</v>
          </cell>
          <cell r="AF128" t="str">
            <v>NRC</v>
          </cell>
          <cell r="AG128">
            <v>3</v>
          </cell>
          <cell r="AK128" t="str">
            <v>7-NRC</v>
          </cell>
          <cell r="AL128" t="str">
            <v>LD</v>
          </cell>
          <cell r="AN128">
            <v>705</v>
          </cell>
          <cell r="AP128" t="str">
            <v>EICHER(HCV 20.16)</v>
          </cell>
          <cell r="AQ128">
            <v>500</v>
          </cell>
          <cell r="AR128">
            <v>94</v>
          </cell>
          <cell r="AS128">
            <v>3.5</v>
          </cell>
          <cell r="AT128">
            <v>597.5</v>
          </cell>
          <cell r="AX128">
            <v>0</v>
          </cell>
          <cell r="BB128">
            <v>0</v>
          </cell>
          <cell r="BF128">
            <v>0</v>
          </cell>
          <cell r="BJ128">
            <v>0</v>
          </cell>
          <cell r="BL128">
            <v>0</v>
          </cell>
          <cell r="BM128">
            <v>0</v>
          </cell>
          <cell r="BN128">
            <v>0</v>
          </cell>
          <cell r="BO128">
            <v>0</v>
          </cell>
          <cell r="BP128">
            <v>0</v>
          </cell>
          <cell r="BQ128">
            <v>0</v>
          </cell>
          <cell r="BS128">
            <v>0</v>
          </cell>
          <cell r="CL128">
            <v>10.4</v>
          </cell>
          <cell r="CM128">
            <v>7.4</v>
          </cell>
        </row>
        <row r="129">
          <cell r="B129">
            <v>910</v>
          </cell>
          <cell r="C129" t="str">
            <v>STD. TRACTOR    95 DIA  (RC)</v>
          </cell>
          <cell r="F129" t="str">
            <v>PMS-I</v>
          </cell>
          <cell r="G129">
            <v>124</v>
          </cell>
          <cell r="H129" t="str">
            <v>M/C</v>
          </cell>
          <cell r="I129">
            <v>8</v>
          </cell>
          <cell r="J129">
            <v>7</v>
          </cell>
          <cell r="O129">
            <v>1.32</v>
          </cell>
          <cell r="P129">
            <v>0.92</v>
          </cell>
          <cell r="R129">
            <v>2.5999999999999999E-2</v>
          </cell>
          <cell r="U129">
            <v>1</v>
          </cell>
          <cell r="Z129">
            <v>16.899999999999999</v>
          </cell>
          <cell r="AA129">
            <v>9.6</v>
          </cell>
          <cell r="AB129">
            <v>16.529999999999998</v>
          </cell>
          <cell r="AC129">
            <v>9.23</v>
          </cell>
          <cell r="AD129">
            <v>5</v>
          </cell>
          <cell r="AE129" t="str">
            <v>RC</v>
          </cell>
          <cell r="AF129" t="str">
            <v>RC</v>
          </cell>
          <cell r="AG129">
            <v>5</v>
          </cell>
          <cell r="AK129" t="str">
            <v>7-RC</v>
          </cell>
          <cell r="AL129" t="str">
            <v xml:space="preserve">RC </v>
          </cell>
          <cell r="AN129">
            <v>910</v>
          </cell>
          <cell r="AP129" t="str">
            <v>STD. TRACTOR    95 DIA  (RC)</v>
          </cell>
          <cell r="AQ129">
            <v>371.3</v>
          </cell>
          <cell r="AR129">
            <v>51.7</v>
          </cell>
          <cell r="AS129">
            <v>1.88</v>
          </cell>
          <cell r="AT129">
            <v>424.88</v>
          </cell>
          <cell r="AX129">
            <v>0</v>
          </cell>
          <cell r="BB129">
            <v>0</v>
          </cell>
          <cell r="BF129">
            <v>0</v>
          </cell>
          <cell r="BJ129">
            <v>0</v>
          </cell>
          <cell r="BL129">
            <v>0</v>
          </cell>
          <cell r="BM129">
            <v>0</v>
          </cell>
          <cell r="BN129">
            <v>0</v>
          </cell>
          <cell r="BO129">
            <v>0</v>
          </cell>
          <cell r="BP129">
            <v>0</v>
          </cell>
          <cell r="BQ129">
            <v>0</v>
          </cell>
          <cell r="BS129">
            <v>0</v>
          </cell>
          <cell r="CL129">
            <v>14.3</v>
          </cell>
          <cell r="CM129">
            <v>23.4</v>
          </cell>
        </row>
        <row r="130">
          <cell r="B130">
            <v>911</v>
          </cell>
          <cell r="C130" t="str">
            <v>STD TRACTOR    100 DIA  (RC)</v>
          </cell>
          <cell r="F130" t="str">
            <v>PMS-I</v>
          </cell>
          <cell r="G130">
            <v>124</v>
          </cell>
          <cell r="H130" t="str">
            <v>M/C</v>
          </cell>
          <cell r="I130">
            <v>8</v>
          </cell>
          <cell r="J130">
            <v>7</v>
          </cell>
          <cell r="O130">
            <v>1.44</v>
          </cell>
          <cell r="P130">
            <v>1.06</v>
          </cell>
          <cell r="R130">
            <v>2.8000000000000001E-2</v>
          </cell>
          <cell r="U130">
            <v>1</v>
          </cell>
          <cell r="Z130">
            <v>20.399999999999999</v>
          </cell>
          <cell r="AA130">
            <v>11.3</v>
          </cell>
          <cell r="AB130">
            <v>20.029999999999998</v>
          </cell>
          <cell r="AC130">
            <v>10.930000000000001</v>
          </cell>
          <cell r="AD130">
            <v>5</v>
          </cell>
          <cell r="AE130" t="str">
            <v>RC</v>
          </cell>
          <cell r="AF130" t="str">
            <v>RC</v>
          </cell>
          <cell r="AG130">
            <v>5</v>
          </cell>
          <cell r="AK130" t="str">
            <v>7-RC</v>
          </cell>
          <cell r="AL130" t="str">
            <v xml:space="preserve">RC </v>
          </cell>
          <cell r="AN130">
            <v>911</v>
          </cell>
          <cell r="AP130" t="str">
            <v>STD TRACTOR    100 DIA  (RC)</v>
          </cell>
          <cell r="AQ130">
            <v>390.1</v>
          </cell>
          <cell r="AR130">
            <v>54.5</v>
          </cell>
          <cell r="AS130">
            <v>1.88</v>
          </cell>
          <cell r="AT130">
            <v>446.48</v>
          </cell>
          <cell r="AX130">
            <v>0</v>
          </cell>
          <cell r="BB130">
            <v>0</v>
          </cell>
          <cell r="BF130">
            <v>0</v>
          </cell>
          <cell r="BJ130">
            <v>0</v>
          </cell>
          <cell r="BL130">
            <v>0</v>
          </cell>
          <cell r="BM130">
            <v>0</v>
          </cell>
          <cell r="BN130">
            <v>0</v>
          </cell>
          <cell r="BO130">
            <v>0</v>
          </cell>
          <cell r="BP130">
            <v>0</v>
          </cell>
          <cell r="BQ130">
            <v>0</v>
          </cell>
          <cell r="BS130">
            <v>0</v>
          </cell>
          <cell r="CL130">
            <v>20</v>
          </cell>
          <cell r="CM130">
            <v>13</v>
          </cell>
        </row>
        <row r="131">
          <cell r="B131" t="str">
            <v>106p</v>
          </cell>
          <cell r="C131" t="str">
            <v>Rajdoot</v>
          </cell>
          <cell r="F131" t="str">
            <v>PMS-I</v>
          </cell>
          <cell r="G131">
            <v>138</v>
          </cell>
          <cell r="H131" t="str">
            <v>M/C</v>
          </cell>
          <cell r="I131">
            <v>3.3</v>
          </cell>
          <cell r="J131">
            <v>4.5999999999999996</v>
          </cell>
          <cell r="O131">
            <v>0.307</v>
          </cell>
          <cell r="P131">
            <v>0.184</v>
          </cell>
          <cell r="R131">
            <v>1.2E-2</v>
          </cell>
          <cell r="S131">
            <v>2</v>
          </cell>
          <cell r="W131">
            <v>1.08</v>
          </cell>
          <cell r="Z131">
            <v>2.6</v>
          </cell>
          <cell r="AA131">
            <v>5.6</v>
          </cell>
          <cell r="AB131">
            <v>2.23</v>
          </cell>
          <cell r="AC131">
            <v>5.2299999999999995</v>
          </cell>
          <cell r="AD131">
            <v>1</v>
          </cell>
          <cell r="AE131" t="str">
            <v>BW</v>
          </cell>
          <cell r="AF131" t="str">
            <v>NRC</v>
          </cell>
          <cell r="AG131">
            <v>1</v>
          </cell>
          <cell r="AK131" t="str">
            <v>1-NRC</v>
          </cell>
          <cell r="AL131" t="str">
            <v>BW</v>
          </cell>
          <cell r="AN131" t="str">
            <v>106p</v>
          </cell>
          <cell r="AO131">
            <v>0</v>
          </cell>
          <cell r="AP131" t="str">
            <v>Rajdoot</v>
          </cell>
          <cell r="AT131">
            <v>0</v>
          </cell>
          <cell r="AU131">
            <v>170.64</v>
          </cell>
          <cell r="AV131">
            <v>0</v>
          </cell>
          <cell r="AW131">
            <v>3.86</v>
          </cell>
          <cell r="AX131">
            <v>174.5</v>
          </cell>
          <cell r="BB131">
            <v>0</v>
          </cell>
          <cell r="BF131">
            <v>0</v>
          </cell>
          <cell r="BG131">
            <v>0</v>
          </cell>
          <cell r="BJ131">
            <v>0</v>
          </cell>
          <cell r="BL131">
            <v>0</v>
          </cell>
          <cell r="BM131">
            <v>0</v>
          </cell>
          <cell r="BN131">
            <v>0</v>
          </cell>
          <cell r="BO131">
            <v>0</v>
          </cell>
          <cell r="BP131">
            <v>0</v>
          </cell>
          <cell r="BQ131">
            <v>0</v>
          </cell>
          <cell r="BS131">
            <v>0</v>
          </cell>
          <cell r="BT131">
            <v>0</v>
          </cell>
          <cell r="BX131">
            <v>0</v>
          </cell>
          <cell r="BY131">
            <v>0</v>
          </cell>
          <cell r="CD131">
            <v>0</v>
          </cell>
          <cell r="CL131">
            <v>2.5</v>
          </cell>
          <cell r="CM131">
            <v>5.6</v>
          </cell>
        </row>
        <row r="132">
          <cell r="B132" t="str">
            <v>170M</v>
          </cell>
          <cell r="C132" t="str">
            <v>Majestic</v>
          </cell>
          <cell r="F132" t="str">
            <v>PMS-I</v>
          </cell>
          <cell r="G132">
            <v>138</v>
          </cell>
          <cell r="H132" t="str">
            <v>M/C</v>
          </cell>
          <cell r="O132">
            <v>0.124</v>
          </cell>
          <cell r="P132">
            <v>0.06</v>
          </cell>
          <cell r="R132">
            <v>6.0000000000000001E-3</v>
          </cell>
          <cell r="S132">
            <v>2</v>
          </cell>
          <cell r="W132">
            <v>0.68</v>
          </cell>
          <cell r="Z132">
            <v>4.5999999999999996</v>
          </cell>
          <cell r="AA132">
            <v>5</v>
          </cell>
          <cell r="AB132">
            <v>4.2299999999999995</v>
          </cell>
          <cell r="AC132">
            <v>4.63</v>
          </cell>
          <cell r="AD132">
            <v>1</v>
          </cell>
          <cell r="AE132" t="str">
            <v>BW</v>
          </cell>
          <cell r="AF132" t="str">
            <v>NRC</v>
          </cell>
          <cell r="AG132">
            <v>1</v>
          </cell>
          <cell r="AK132" t="str">
            <v>1-NRC</v>
          </cell>
          <cell r="AL132" t="str">
            <v>BW</v>
          </cell>
          <cell r="AN132" t="str">
            <v>170M</v>
          </cell>
          <cell r="AP132" t="str">
            <v>Majestic</v>
          </cell>
          <cell r="AQ132">
            <v>74.87</v>
          </cell>
          <cell r="AT132">
            <v>74.87</v>
          </cell>
          <cell r="AX132">
            <v>0</v>
          </cell>
          <cell r="BB132">
            <v>0</v>
          </cell>
          <cell r="BF132">
            <v>0</v>
          </cell>
          <cell r="BG132">
            <v>105.35</v>
          </cell>
          <cell r="BH132">
            <v>26.33</v>
          </cell>
          <cell r="BI132">
            <v>4.43</v>
          </cell>
          <cell r="BJ132">
            <v>136.10999999999999</v>
          </cell>
          <cell r="BL132">
            <v>105.35</v>
          </cell>
          <cell r="BM132">
            <v>26.33</v>
          </cell>
          <cell r="BN132">
            <v>4.43</v>
          </cell>
          <cell r="BO132">
            <v>136.10999999999999</v>
          </cell>
          <cell r="BP132">
            <v>0</v>
          </cell>
          <cell r="BQ132">
            <v>136.10999999999999</v>
          </cell>
          <cell r="BS132">
            <v>0</v>
          </cell>
          <cell r="BT132">
            <v>0</v>
          </cell>
          <cell r="BX132">
            <v>0</v>
          </cell>
          <cell r="BY132">
            <v>0</v>
          </cell>
          <cell r="CD132">
            <v>136.10999999999999</v>
          </cell>
          <cell r="CG132" t="e">
            <v>#REF!</v>
          </cell>
          <cell r="CL132">
            <v>4.5999999999999996</v>
          </cell>
          <cell r="CM132">
            <v>5</v>
          </cell>
        </row>
        <row r="133">
          <cell r="B133" t="str">
            <v>178P</v>
          </cell>
          <cell r="C133" t="str">
            <v>MAJESTIC MOPEC (NEW)</v>
          </cell>
          <cell r="D133">
            <v>0</v>
          </cell>
          <cell r="F133" t="str">
            <v>PMS-I</v>
          </cell>
          <cell r="G133">
            <v>138</v>
          </cell>
          <cell r="H133" t="str">
            <v>M/C</v>
          </cell>
          <cell r="I133">
            <v>4.5</v>
          </cell>
          <cell r="J133">
            <v>4.9000000000000004</v>
          </cell>
          <cell r="O133">
            <v>0.124</v>
          </cell>
          <cell r="P133">
            <v>0.06</v>
          </cell>
          <cell r="R133">
            <v>6.0000000000000001E-3</v>
          </cell>
          <cell r="S133">
            <v>2</v>
          </cell>
          <cell r="Z133">
            <v>4.8</v>
          </cell>
          <cell r="AA133">
            <v>6.5</v>
          </cell>
          <cell r="AB133">
            <v>4.43</v>
          </cell>
          <cell r="AC133">
            <v>6.13</v>
          </cell>
          <cell r="AD133">
            <v>1</v>
          </cell>
          <cell r="AE133" t="str">
            <v>BW</v>
          </cell>
          <cell r="AG133">
            <v>1</v>
          </cell>
          <cell r="AK133" t="str">
            <v>1-NRC</v>
          </cell>
          <cell r="AL133" t="str">
            <v>BW</v>
          </cell>
          <cell r="AN133" t="str">
            <v>178P</v>
          </cell>
          <cell r="AP133" t="str">
            <v>MAJESTIC MOPEC (NEW)</v>
          </cell>
          <cell r="AQ133">
            <v>74.87</v>
          </cell>
          <cell r="AT133">
            <v>74.87</v>
          </cell>
          <cell r="AX133">
            <v>0</v>
          </cell>
          <cell r="BB133">
            <v>0</v>
          </cell>
          <cell r="BF133">
            <v>0</v>
          </cell>
          <cell r="BJ133">
            <v>0</v>
          </cell>
          <cell r="BL133">
            <v>0</v>
          </cell>
          <cell r="BM133">
            <v>0</v>
          </cell>
          <cell r="BN133">
            <v>0</v>
          </cell>
          <cell r="BO133">
            <v>0</v>
          </cell>
          <cell r="BP133">
            <v>0</v>
          </cell>
          <cell r="BQ133">
            <v>0</v>
          </cell>
          <cell r="BS133">
            <v>0</v>
          </cell>
          <cell r="CL133">
            <v>4.5999999999999996</v>
          </cell>
          <cell r="CM133">
            <v>5</v>
          </cell>
        </row>
        <row r="134">
          <cell r="B134" t="str">
            <v>184P</v>
          </cell>
          <cell r="C134" t="str">
            <v>Majestic 60 CC</v>
          </cell>
          <cell r="F134" t="str">
            <v>PMS-II</v>
          </cell>
          <cell r="G134">
            <v>138</v>
          </cell>
          <cell r="H134" t="str">
            <v>M/C</v>
          </cell>
          <cell r="I134">
            <v>6</v>
          </cell>
          <cell r="J134">
            <v>4.8</v>
          </cell>
          <cell r="O134">
            <v>0.13</v>
          </cell>
          <cell r="P134">
            <v>7.1999999999999995E-2</v>
          </cell>
          <cell r="R134">
            <v>5.0000000000000001E-3</v>
          </cell>
          <cell r="S134">
            <v>2</v>
          </cell>
          <cell r="W134">
            <v>0.68</v>
          </cell>
          <cell r="Z134">
            <v>5.5</v>
          </cell>
          <cell r="AA134">
            <v>7.7</v>
          </cell>
          <cell r="AB134">
            <v>5.13</v>
          </cell>
          <cell r="AC134">
            <v>7.33</v>
          </cell>
          <cell r="AD134">
            <v>1</v>
          </cell>
          <cell r="AE134" t="str">
            <v>BW</v>
          </cell>
          <cell r="AF134" t="str">
            <v>NRC</v>
          </cell>
          <cell r="AG134">
            <v>1</v>
          </cell>
          <cell r="AK134" t="str">
            <v>1-NRC</v>
          </cell>
          <cell r="AL134" t="str">
            <v>BW</v>
          </cell>
          <cell r="AN134" t="str">
            <v>184P</v>
          </cell>
          <cell r="AP134" t="str">
            <v>Majestic 60 CC</v>
          </cell>
          <cell r="AQ134">
            <v>70</v>
          </cell>
          <cell r="AT134">
            <v>70</v>
          </cell>
          <cell r="AX134">
            <v>0</v>
          </cell>
          <cell r="BB134">
            <v>0</v>
          </cell>
          <cell r="BF134">
            <v>0</v>
          </cell>
          <cell r="BJ134">
            <v>0</v>
          </cell>
          <cell r="BL134">
            <v>0</v>
          </cell>
          <cell r="BM134">
            <v>0</v>
          </cell>
          <cell r="BN134">
            <v>0</v>
          </cell>
          <cell r="BO134">
            <v>0</v>
          </cell>
          <cell r="BP134">
            <v>0</v>
          </cell>
          <cell r="BQ134">
            <v>0</v>
          </cell>
          <cell r="BS134">
            <v>0</v>
          </cell>
          <cell r="BT134">
            <v>0</v>
          </cell>
          <cell r="BX134">
            <v>0</v>
          </cell>
          <cell r="BY134">
            <v>0</v>
          </cell>
          <cell r="CD134">
            <v>0</v>
          </cell>
          <cell r="CL134">
            <v>4.5999999999999996</v>
          </cell>
          <cell r="CM134">
            <v>5</v>
          </cell>
        </row>
        <row r="135">
          <cell r="B135" t="str">
            <v>196P</v>
          </cell>
          <cell r="C135" t="str">
            <v>Rajdoot T7</v>
          </cell>
          <cell r="F135" t="str">
            <v>PMS-I</v>
          </cell>
          <cell r="G135" t="str">
            <v>AC9A</v>
          </cell>
          <cell r="H135" t="str">
            <v>M/C</v>
          </cell>
          <cell r="I135">
            <v>3.3</v>
          </cell>
          <cell r="J135">
            <v>4.5999999999999996</v>
          </cell>
          <cell r="O135">
            <v>0.23499999999999999</v>
          </cell>
          <cell r="P135">
            <v>0.152</v>
          </cell>
          <cell r="R135">
            <v>1.2E-2</v>
          </cell>
          <cell r="S135">
            <v>2</v>
          </cell>
          <cell r="W135">
            <v>0</v>
          </cell>
          <cell r="Z135">
            <v>7.2</v>
          </cell>
          <cell r="AA135">
            <v>4.8</v>
          </cell>
          <cell r="AB135">
            <v>6.83</v>
          </cell>
          <cell r="AC135">
            <v>4.43</v>
          </cell>
          <cell r="AD135">
            <v>1</v>
          </cell>
          <cell r="AE135" t="str">
            <v>BW</v>
          </cell>
          <cell r="AF135" t="str">
            <v>NRC</v>
          </cell>
          <cell r="AG135">
            <v>1</v>
          </cell>
          <cell r="AK135" t="str">
            <v>1-NRC</v>
          </cell>
          <cell r="AL135" t="str">
            <v>BW</v>
          </cell>
          <cell r="AN135" t="str">
            <v>196P</v>
          </cell>
          <cell r="AP135" t="str">
            <v>Rajdoot T7</v>
          </cell>
          <cell r="AQ135">
            <v>148.85</v>
          </cell>
          <cell r="AT135">
            <v>148.85</v>
          </cell>
          <cell r="AX135">
            <v>0</v>
          </cell>
          <cell r="BB135">
            <v>0</v>
          </cell>
          <cell r="BF135">
            <v>0</v>
          </cell>
          <cell r="BJ135">
            <v>0</v>
          </cell>
          <cell r="BL135">
            <v>0</v>
          </cell>
          <cell r="BM135">
            <v>0</v>
          </cell>
          <cell r="BN135">
            <v>0</v>
          </cell>
          <cell r="BO135">
            <v>0</v>
          </cell>
          <cell r="BP135">
            <v>0</v>
          </cell>
          <cell r="BQ135">
            <v>0</v>
          </cell>
          <cell r="BS135">
            <v>0</v>
          </cell>
          <cell r="BT135">
            <v>0</v>
          </cell>
          <cell r="BX135">
            <v>0</v>
          </cell>
          <cell r="BY135">
            <v>0</v>
          </cell>
          <cell r="CD135">
            <v>0</v>
          </cell>
          <cell r="CL135">
            <v>7.1</v>
          </cell>
          <cell r="CM135">
            <v>5</v>
          </cell>
        </row>
        <row r="136">
          <cell r="B136" t="str">
            <v>199P</v>
          </cell>
          <cell r="C136" t="str">
            <v>YBX-4S</v>
          </cell>
          <cell r="F136" t="str">
            <v>PMS-I</v>
          </cell>
          <cell r="G136">
            <v>124</v>
          </cell>
          <cell r="H136" t="str">
            <v>M/C</v>
          </cell>
          <cell r="I136">
            <v>3.5</v>
          </cell>
          <cell r="J136">
            <v>5.8</v>
          </cell>
          <cell r="O136">
            <v>0.14499999999999999</v>
          </cell>
          <cell r="P136">
            <v>0.09</v>
          </cell>
          <cell r="R136">
            <v>4.0000000000000001E-3</v>
          </cell>
          <cell r="W136">
            <v>0.96</v>
          </cell>
          <cell r="Z136">
            <v>0.6</v>
          </cell>
          <cell r="AA136">
            <v>5.3</v>
          </cell>
          <cell r="AB136">
            <v>0.22999999999999998</v>
          </cell>
          <cell r="AC136">
            <v>4.93</v>
          </cell>
          <cell r="AD136">
            <v>1</v>
          </cell>
          <cell r="AE136" t="str">
            <v>BW</v>
          </cell>
          <cell r="AF136" t="str">
            <v>NRC</v>
          </cell>
          <cell r="AG136">
            <v>1</v>
          </cell>
          <cell r="AK136" t="str">
            <v>1-NRC</v>
          </cell>
          <cell r="AL136" t="str">
            <v>BW</v>
          </cell>
          <cell r="AN136" t="str">
            <v>199P</v>
          </cell>
          <cell r="AO136">
            <v>0</v>
          </cell>
          <cell r="AP136" t="str">
            <v>YBX-4S</v>
          </cell>
          <cell r="AQ136">
            <v>110</v>
          </cell>
          <cell r="AT136">
            <v>110</v>
          </cell>
          <cell r="AU136">
            <v>150</v>
          </cell>
          <cell r="AX136">
            <v>150</v>
          </cell>
          <cell r="BB136">
            <v>0</v>
          </cell>
          <cell r="BF136">
            <v>0</v>
          </cell>
          <cell r="BG136">
            <v>0</v>
          </cell>
          <cell r="BJ136">
            <v>0</v>
          </cell>
          <cell r="BL136">
            <v>0</v>
          </cell>
          <cell r="BM136">
            <v>0</v>
          </cell>
          <cell r="BN136">
            <v>0</v>
          </cell>
          <cell r="BO136">
            <v>0</v>
          </cell>
          <cell r="BP136">
            <v>0</v>
          </cell>
          <cell r="BQ136">
            <v>0</v>
          </cell>
          <cell r="BS136">
            <v>0</v>
          </cell>
          <cell r="BT136">
            <v>0</v>
          </cell>
          <cell r="BX136">
            <v>0</v>
          </cell>
          <cell r="BY136">
            <v>0</v>
          </cell>
          <cell r="CD136">
            <v>0</v>
          </cell>
          <cell r="CL136">
            <v>0.7</v>
          </cell>
          <cell r="CM136">
            <v>5.4</v>
          </cell>
        </row>
        <row r="137">
          <cell r="B137" t="str">
            <v>263P</v>
          </cell>
          <cell r="C137" t="str">
            <v>Birla Yamaha  76-R</v>
          </cell>
          <cell r="F137" t="str">
            <v>PMS-I</v>
          </cell>
          <cell r="G137">
            <v>124</v>
          </cell>
          <cell r="H137" t="str">
            <v>M/C</v>
          </cell>
          <cell r="I137">
            <v>2.4</v>
          </cell>
          <cell r="J137">
            <v>6.5</v>
          </cell>
          <cell r="O137">
            <v>0.23499999999999999</v>
          </cell>
          <cell r="P137">
            <v>0.15</v>
          </cell>
          <cell r="R137">
            <v>5.0000000000000001E-3</v>
          </cell>
          <cell r="Z137">
            <v>0.5</v>
          </cell>
          <cell r="AA137">
            <v>10.1</v>
          </cell>
          <cell r="AB137">
            <v>0.13</v>
          </cell>
          <cell r="AC137">
            <v>9.73</v>
          </cell>
          <cell r="AD137">
            <v>2</v>
          </cell>
          <cell r="AE137" t="str">
            <v>MD</v>
          </cell>
          <cell r="AF137" t="str">
            <v>NRC</v>
          </cell>
          <cell r="AG137">
            <v>1</v>
          </cell>
          <cell r="AK137" t="str">
            <v>6-NRC</v>
          </cell>
          <cell r="AL137" t="str">
            <v>MD</v>
          </cell>
          <cell r="AN137" t="str">
            <v>263P</v>
          </cell>
          <cell r="AP137" t="str">
            <v>Birla Yamaha  76-R</v>
          </cell>
          <cell r="AQ137">
            <v>178.66</v>
          </cell>
          <cell r="AT137">
            <v>178.66</v>
          </cell>
          <cell r="AU137">
            <v>211.71</v>
          </cell>
          <cell r="AX137">
            <v>211.71</v>
          </cell>
          <cell r="BB137">
            <v>0</v>
          </cell>
          <cell r="BF137">
            <v>0</v>
          </cell>
          <cell r="BJ137">
            <v>0</v>
          </cell>
          <cell r="BL137">
            <v>0</v>
          </cell>
          <cell r="BM137">
            <v>0</v>
          </cell>
          <cell r="BN137">
            <v>0</v>
          </cell>
          <cell r="BO137">
            <v>0</v>
          </cell>
          <cell r="BP137">
            <v>0</v>
          </cell>
          <cell r="BQ137">
            <v>0</v>
          </cell>
          <cell r="BS137">
            <v>0</v>
          </cell>
          <cell r="BT137">
            <v>0</v>
          </cell>
          <cell r="BX137">
            <v>0</v>
          </cell>
          <cell r="BY137">
            <v>0</v>
          </cell>
          <cell r="CD137">
            <v>0</v>
          </cell>
          <cell r="CL137">
            <v>0.5</v>
          </cell>
          <cell r="CM137">
            <v>10.1</v>
          </cell>
        </row>
        <row r="138">
          <cell r="B138" t="str">
            <v>264P</v>
          </cell>
          <cell r="C138" t="str">
            <v>Birla Yamaha 700K</v>
          </cell>
          <cell r="F138" t="str">
            <v>PMS-I</v>
          </cell>
          <cell r="G138">
            <v>124</v>
          </cell>
          <cell r="H138" t="str">
            <v>M/C</v>
          </cell>
          <cell r="I138">
            <v>3.1</v>
          </cell>
          <cell r="J138">
            <v>6.8</v>
          </cell>
          <cell r="O138">
            <v>0.13</v>
          </cell>
          <cell r="P138">
            <v>6.5000000000000002E-2</v>
          </cell>
          <cell r="R138">
            <v>4.0000000000000001E-3</v>
          </cell>
          <cell r="Z138">
            <v>14.3</v>
          </cell>
          <cell r="AA138">
            <v>7.7</v>
          </cell>
          <cell r="AB138">
            <v>13.930000000000001</v>
          </cell>
          <cell r="AC138">
            <v>7.33</v>
          </cell>
          <cell r="AD138">
            <v>2</v>
          </cell>
          <cell r="AE138" t="str">
            <v>MD</v>
          </cell>
          <cell r="AF138" t="str">
            <v>NRC</v>
          </cell>
          <cell r="AG138">
            <v>1</v>
          </cell>
          <cell r="AK138" t="str">
            <v>6-NRC</v>
          </cell>
          <cell r="AL138" t="str">
            <v>MD</v>
          </cell>
          <cell r="AN138" t="str">
            <v>264P</v>
          </cell>
          <cell r="AP138" t="str">
            <v>Birla Yamaha 700K</v>
          </cell>
          <cell r="AQ138">
            <v>105.06</v>
          </cell>
          <cell r="AT138">
            <v>105.06</v>
          </cell>
          <cell r="AU138">
            <v>127.64</v>
          </cell>
          <cell r="AX138">
            <v>127.64</v>
          </cell>
          <cell r="BB138">
            <v>0</v>
          </cell>
          <cell r="BF138">
            <v>0</v>
          </cell>
          <cell r="BJ138">
            <v>0</v>
          </cell>
          <cell r="BM138">
            <v>0</v>
          </cell>
          <cell r="BN138">
            <v>0</v>
          </cell>
          <cell r="BO138">
            <v>0</v>
          </cell>
          <cell r="BP138">
            <v>0</v>
          </cell>
          <cell r="BQ138">
            <v>0</v>
          </cell>
          <cell r="BS138">
            <v>0</v>
          </cell>
          <cell r="BT138">
            <v>0</v>
          </cell>
          <cell r="BX138">
            <v>0</v>
          </cell>
          <cell r="BY138">
            <v>0</v>
          </cell>
          <cell r="CD138">
            <v>0</v>
          </cell>
          <cell r="CL138">
            <v>12.9</v>
          </cell>
          <cell r="CM138">
            <v>6.8</v>
          </cell>
        </row>
        <row r="139">
          <cell r="B139" t="str">
            <v>309MPL</v>
          </cell>
          <cell r="C139" t="str">
            <v>Maruti 800  LINER KIT</v>
          </cell>
          <cell r="F139" t="str">
            <v>PMS-I</v>
          </cell>
          <cell r="G139">
            <v>124</v>
          </cell>
          <cell r="H139" t="str">
            <v>M/C</v>
          </cell>
          <cell r="I139">
            <v>2.4</v>
          </cell>
          <cell r="J139">
            <v>3</v>
          </cell>
          <cell r="O139">
            <v>0.22800000000000001</v>
          </cell>
          <cell r="P139">
            <v>0.17499999999999999</v>
          </cell>
          <cell r="R139">
            <v>8.9999999999999993E-3</v>
          </cell>
          <cell r="W139">
            <v>0.32</v>
          </cell>
          <cell r="Z139">
            <v>2</v>
          </cell>
          <cell r="AA139">
            <v>2.9</v>
          </cell>
          <cell r="AB139">
            <v>1.63</v>
          </cell>
          <cell r="AC139">
            <v>2.5299999999999998</v>
          </cell>
          <cell r="AD139">
            <v>2</v>
          </cell>
          <cell r="AE139" t="str">
            <v>MD</v>
          </cell>
          <cell r="AF139" t="str">
            <v>NRC</v>
          </cell>
          <cell r="AG139">
            <v>1</v>
          </cell>
          <cell r="AK139" t="str">
            <v>2-NRC</v>
          </cell>
          <cell r="AL139" t="str">
            <v>MD</v>
          </cell>
          <cell r="AN139" t="str">
            <v>309MPL</v>
          </cell>
          <cell r="AO139" t="str">
            <v>MPL</v>
          </cell>
          <cell r="AP139" t="str">
            <v>Maruti 800  LINER KIT</v>
          </cell>
          <cell r="AQ139">
            <v>86</v>
          </cell>
          <cell r="AR139">
            <v>19.02</v>
          </cell>
          <cell r="AT139">
            <v>105.02</v>
          </cell>
          <cell r="AU139">
            <v>103.34</v>
          </cell>
          <cell r="AV139">
            <v>22.85</v>
          </cell>
          <cell r="AW139">
            <v>0.8</v>
          </cell>
          <cell r="AX139">
            <v>126.99000000000001</v>
          </cell>
          <cell r="BB139">
            <v>0</v>
          </cell>
          <cell r="BF139">
            <v>0</v>
          </cell>
          <cell r="BG139">
            <v>144.37</v>
          </cell>
          <cell r="BH139">
            <v>27.11</v>
          </cell>
          <cell r="BI139">
            <v>5.39</v>
          </cell>
          <cell r="BJ139">
            <v>176.87</v>
          </cell>
          <cell r="BK139">
            <v>145.60666666666668</v>
          </cell>
          <cell r="BL139">
            <v>144.37</v>
          </cell>
          <cell r="BM139">
            <v>27.11</v>
          </cell>
          <cell r="BN139">
            <v>5.39</v>
          </cell>
          <cell r="BO139">
            <v>176.87</v>
          </cell>
          <cell r="BP139">
            <v>145.60666666666668</v>
          </cell>
          <cell r="BQ139">
            <v>322.47666666666669</v>
          </cell>
          <cell r="BR139">
            <v>145.60666666666668</v>
          </cell>
          <cell r="BS139">
            <v>100</v>
          </cell>
          <cell r="BT139">
            <v>-3.4166666666666856</v>
          </cell>
          <cell r="BU139">
            <v>142.19</v>
          </cell>
          <cell r="BV139">
            <v>27.94</v>
          </cell>
          <cell r="BW139">
            <v>5.55</v>
          </cell>
          <cell r="BX139">
            <v>175.68</v>
          </cell>
          <cell r="BY139">
            <v>137.65</v>
          </cell>
          <cell r="CA139">
            <v>120.97999999999999</v>
          </cell>
          <cell r="CB139">
            <v>145.60666666666668</v>
          </cell>
          <cell r="CC139">
            <v>145.60666666666668</v>
          </cell>
          <cell r="CD139">
            <v>1.1899999999999977</v>
          </cell>
          <cell r="CL139">
            <v>2</v>
          </cell>
          <cell r="CM139">
            <v>2.8</v>
          </cell>
        </row>
        <row r="140">
          <cell r="B140" t="str">
            <v>400A</v>
          </cell>
          <cell r="C140" t="str">
            <v>Tata Ac 77</v>
          </cell>
          <cell r="F140" t="str">
            <v>PMS-I</v>
          </cell>
          <cell r="G140">
            <v>124</v>
          </cell>
          <cell r="H140" t="str">
            <v>M/C</v>
          </cell>
          <cell r="I140">
            <v>4.9000000000000004</v>
          </cell>
          <cell r="J140">
            <v>6</v>
          </cell>
          <cell r="O140">
            <v>0.44600000000000001</v>
          </cell>
          <cell r="P140">
            <v>0.253</v>
          </cell>
          <cell r="R140">
            <v>1.7999999999999999E-2</v>
          </cell>
          <cell r="W140">
            <v>0.98</v>
          </cell>
          <cell r="Z140">
            <v>4.9000000000000004</v>
          </cell>
          <cell r="AA140">
            <v>6.3</v>
          </cell>
          <cell r="AB140">
            <v>4.53</v>
          </cell>
          <cell r="AC140">
            <v>5.93</v>
          </cell>
          <cell r="AD140">
            <v>2</v>
          </cell>
          <cell r="AE140" t="str">
            <v>MD</v>
          </cell>
          <cell r="AF140" t="str">
            <v>NRC</v>
          </cell>
          <cell r="AG140">
            <v>1</v>
          </cell>
          <cell r="AK140" t="str">
            <v>5-NRC</v>
          </cell>
          <cell r="AL140" t="str">
            <v>MD</v>
          </cell>
          <cell r="AN140" t="str">
            <v>400A</v>
          </cell>
          <cell r="AP140" t="str">
            <v>Tata Ac 77</v>
          </cell>
          <cell r="AQ140">
            <v>103.86</v>
          </cell>
          <cell r="AR140">
            <v>20.48</v>
          </cell>
          <cell r="AS140">
            <v>1</v>
          </cell>
          <cell r="AT140">
            <v>125.34</v>
          </cell>
          <cell r="AU140">
            <v>189.48</v>
          </cell>
          <cell r="AV140">
            <v>33.729999999999997</v>
          </cell>
          <cell r="AW140">
            <v>1.78</v>
          </cell>
          <cell r="AX140">
            <v>224.98999999999998</v>
          </cell>
          <cell r="AY140">
            <v>187.22</v>
          </cell>
          <cell r="AZ140">
            <v>29.22</v>
          </cell>
          <cell r="BA140">
            <v>4.16</v>
          </cell>
          <cell r="BB140">
            <v>220.6</v>
          </cell>
          <cell r="BC140">
            <v>240.12</v>
          </cell>
          <cell r="BD140">
            <v>24.01</v>
          </cell>
          <cell r="BE140">
            <v>2.67</v>
          </cell>
          <cell r="BF140">
            <v>266.8</v>
          </cell>
          <cell r="BG140">
            <v>246.83</v>
          </cell>
          <cell r="BH140">
            <v>41.91</v>
          </cell>
          <cell r="BI140">
            <v>2.21</v>
          </cell>
          <cell r="BJ140">
            <v>290.95</v>
          </cell>
          <cell r="BL140">
            <v>246.83</v>
          </cell>
          <cell r="BM140">
            <v>41.91</v>
          </cell>
          <cell r="BN140">
            <v>2.21</v>
          </cell>
          <cell r="BO140">
            <v>290.95</v>
          </cell>
          <cell r="BP140">
            <v>0</v>
          </cell>
          <cell r="BQ140">
            <v>290.95</v>
          </cell>
          <cell r="BS140">
            <v>0</v>
          </cell>
          <cell r="BT140">
            <v>243.32</v>
          </cell>
          <cell r="BU140">
            <v>243.32</v>
          </cell>
          <cell r="BV140">
            <v>41.93</v>
          </cell>
          <cell r="BX140">
            <v>285.25</v>
          </cell>
          <cell r="BY140">
            <v>243.32</v>
          </cell>
          <cell r="CD140">
            <v>5.6999999999999886</v>
          </cell>
          <cell r="CL140">
            <v>4.9000000000000004</v>
          </cell>
          <cell r="CM140">
            <v>6.3</v>
          </cell>
        </row>
        <row r="141">
          <cell r="B141" t="str">
            <v>401A</v>
          </cell>
          <cell r="C141" t="str">
            <v>Tata AC 70</v>
          </cell>
          <cell r="F141" t="str">
            <v>PMS-I</v>
          </cell>
          <cell r="G141">
            <v>124</v>
          </cell>
          <cell r="H141" t="str">
            <v>M/C</v>
          </cell>
          <cell r="I141">
            <v>5.6</v>
          </cell>
          <cell r="J141">
            <v>6</v>
          </cell>
          <cell r="O141">
            <v>0.36799999999999999</v>
          </cell>
          <cell r="P141">
            <v>0.20499999999999999</v>
          </cell>
          <cell r="R141">
            <v>1.7999999999999999E-2</v>
          </cell>
          <cell r="W141">
            <v>0.98</v>
          </cell>
          <cell r="Z141">
            <v>7.3</v>
          </cell>
          <cell r="AA141">
            <v>7.4</v>
          </cell>
          <cell r="AB141">
            <v>6.93</v>
          </cell>
          <cell r="AC141">
            <v>7.03</v>
          </cell>
          <cell r="AD141">
            <v>2</v>
          </cell>
          <cell r="AE141" t="str">
            <v>MD</v>
          </cell>
          <cell r="AF141" t="str">
            <v>NRC</v>
          </cell>
          <cell r="AG141">
            <v>1</v>
          </cell>
          <cell r="AK141" t="str">
            <v>5-NRC</v>
          </cell>
          <cell r="AL141" t="str">
            <v>MD</v>
          </cell>
          <cell r="AN141" t="str">
            <v>401A</v>
          </cell>
          <cell r="AP141" t="str">
            <v>Tata AC 70</v>
          </cell>
          <cell r="AQ141">
            <v>90.16</v>
          </cell>
          <cell r="AR141">
            <v>17.38</v>
          </cell>
          <cell r="AS141">
            <v>1</v>
          </cell>
          <cell r="AT141">
            <v>108.53999999999999</v>
          </cell>
          <cell r="AU141">
            <v>172.04</v>
          </cell>
          <cell r="AV141">
            <v>30.14</v>
          </cell>
          <cell r="AW141">
            <v>1.78</v>
          </cell>
          <cell r="AX141">
            <v>203.95999999999998</v>
          </cell>
          <cell r="AY141">
            <v>192</v>
          </cell>
          <cell r="AZ141">
            <v>33</v>
          </cell>
          <cell r="BA141">
            <v>4</v>
          </cell>
          <cell r="BB141">
            <v>229</v>
          </cell>
          <cell r="BC141">
            <v>216.52</v>
          </cell>
          <cell r="BD141">
            <v>21.65</v>
          </cell>
          <cell r="BE141">
            <v>2.41</v>
          </cell>
          <cell r="BF141">
            <v>240.58</v>
          </cell>
          <cell r="BG141">
            <v>219.76</v>
          </cell>
          <cell r="BH141">
            <v>36.72</v>
          </cell>
          <cell r="BI141">
            <v>2.17</v>
          </cell>
          <cell r="BJ141">
            <v>258.64999999999998</v>
          </cell>
          <cell r="BL141">
            <v>219.76</v>
          </cell>
          <cell r="BM141">
            <v>36.72</v>
          </cell>
          <cell r="BN141">
            <v>2.17</v>
          </cell>
          <cell r="BO141">
            <v>258.64999999999998</v>
          </cell>
          <cell r="BP141">
            <v>0</v>
          </cell>
          <cell r="BQ141">
            <v>258.64999999999998</v>
          </cell>
          <cell r="BS141">
            <v>0</v>
          </cell>
          <cell r="BT141">
            <v>216.84</v>
          </cell>
          <cell r="BU141">
            <v>216.84</v>
          </cell>
          <cell r="BV141">
            <v>36.729999999999997</v>
          </cell>
          <cell r="BX141">
            <v>253.57</v>
          </cell>
          <cell r="BY141">
            <v>216.84</v>
          </cell>
          <cell r="CD141">
            <v>5.0799999999999841</v>
          </cell>
          <cell r="CL141">
            <v>7.3</v>
          </cell>
          <cell r="CM141">
            <v>7.4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macros"/>
      <sheetName val="input"/>
      <sheetName val="total sales "/>
      <sheetName val="PTSB"/>
      <sheetName val="Gasoline acc to AMz + VW 1. (2)"/>
      <sheetName val="total fm sales and ebit varianc"/>
      <sheetName val="Sum sales trends"/>
      <sheetName val="KEY-(PIS)2003"/>
      <sheetName val="total_sales_"/>
      <sheetName val="Gasoline_acc_to_AMz_+_VW_1__(2)"/>
      <sheetName val="total_sales_1"/>
      <sheetName val="Gasoline_acc_to_AMz_+_VW_1__(21"/>
      <sheetName val="total_fm_sales_and_ebit_varianc"/>
      <sheetName val="Sum_sales_trends"/>
      <sheetName val="total_sales_2"/>
      <sheetName val="Gasoline_acc_to_AMz_+_VW_1__(22"/>
      <sheetName val="total_fm_sales_and_ebit_varian1"/>
      <sheetName val="Sum_sales_trends1"/>
      <sheetName val="total_sales_4"/>
      <sheetName val="Gasoline_acc_to_AMz_+_VW_1__(24"/>
      <sheetName val="total_fm_sales_and_ebit_varian3"/>
      <sheetName val="Sum_sales_trends3"/>
      <sheetName val="total_sales_3"/>
      <sheetName val="Gasoline_acc_to_AMz_+_VW_1__(23"/>
      <sheetName val="total_fm_sales_and_ebit_varian2"/>
      <sheetName val="Sum_sales_trends2"/>
      <sheetName val="total_sales_5"/>
      <sheetName val="Gasoline_acc_to_AMz_+_VW_1__(25"/>
      <sheetName val="total_fm_sales_and_ebit_varian4"/>
      <sheetName val="Sum_sales_trends4"/>
      <sheetName val="dashboard"/>
      <sheetName val="score trends"/>
      <sheetName val="priority analysis"/>
      <sheetName val="standards trend"/>
      <sheetName val="service timing"/>
      <sheetName val="Fix it First Time"/>
      <sheetName val="Product Problems"/>
      <sheetName val="Parts"/>
      <sheetName val="Range"/>
      <sheetName val="TOC"/>
      <sheetName val="Sample India"/>
      <sheetName val="Sample Indo"/>
      <sheetName val="Sample MY"/>
      <sheetName val="Sample PH"/>
      <sheetName val="Sample TH"/>
      <sheetName val="total_sales_6"/>
      <sheetName val="Gasoline_acc_to_AMz_+_VW_1__(26"/>
      <sheetName val="total_fm_sales_and_ebit_varian5"/>
      <sheetName val="Sum_sales_trends5"/>
      <sheetName val="score_trends"/>
      <sheetName val="priority_analysis"/>
      <sheetName val="standards_trend"/>
      <sheetName val="service_timing"/>
      <sheetName val="Fix_it_First_Time"/>
      <sheetName val="Product_Problems"/>
      <sheetName val="Sample_India"/>
      <sheetName val="Sample_Indo"/>
      <sheetName val="Sample_MY"/>
      <sheetName val="Sample_PH"/>
      <sheetName val="Sample_TH"/>
    </sheetNames>
    <sheetDataSet>
      <sheetData sheetId="0" refreshError="1"/>
      <sheetData sheetId="1" refreshError="1"/>
      <sheetData sheetId="2" refreshError="1">
        <row r="2">
          <cell r="B2" t="str">
            <v>ACTUAL</v>
          </cell>
          <cell r="J2" t="str">
            <v>M.MTD</v>
          </cell>
        </row>
        <row r="4">
          <cell r="B4" t="str">
            <v>FCST</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latório Out"/>
      <sheetName val="Resumo "/>
      <sheetName val="Vendas Mensais"/>
      <sheetName val="MP Mensal"/>
      <sheetName val="ProcV Plano 10"/>
      <sheetName val="Pedidos Outubro"/>
      <sheetName val="Previsão Atend. Divanilson"/>
      <sheetName val="Resumo Fat Out05"/>
      <sheetName val="ＢＱ"/>
      <sheetName val="Relatório_Out"/>
      <sheetName val="Resumo_"/>
      <sheetName val="Vendas_Mensais"/>
      <sheetName val="MP_Mensal"/>
      <sheetName val="ProcV_Plano_10"/>
      <sheetName val="Pedidos_Outubro"/>
      <sheetName val="Previsão_Atend__Divanilson"/>
      <sheetName val="Resumo_Fat_Out05"/>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展開"/>
      <sheetName val="データー"/>
      <sheetName val="ﾃﾞｰﾀ２"/>
      <sheetName val="流出防止シート"/>
      <sheetName val="台帳"/>
      <sheetName val="Sheet3"/>
      <sheetName val="ＰＪ"/>
      <sheetName val="全体"/>
      <sheetName val="せず領域"/>
      <sheetName val="その他"/>
      <sheetName val="７４期 月度予実管理表"/>
      <sheetName val="６中３版"/>
      <sheetName val="ＢＱ"/>
      <sheetName val="初期03"/>
      <sheetName val="ｾｸﾞﾒﾝﾄ6-3-2.データ"/>
    </sheetNames>
    <sheetDataSet>
      <sheetData sheetId="0"/>
      <sheetData sheetId="1"/>
      <sheetData sheetId="2" refreshError="1">
        <row r="5">
          <cell r="B5" t="str">
            <v>機種</v>
          </cell>
          <cell r="H5" t="str">
            <v>発生区</v>
          </cell>
        </row>
        <row r="6">
          <cell r="H6" t="str">
            <v>PT</v>
          </cell>
        </row>
        <row r="8">
          <cell r="H8" t="str">
            <v>発生区</v>
          </cell>
        </row>
        <row r="9">
          <cell r="H9" t="str">
            <v>WE</v>
          </cell>
        </row>
      </sheetData>
      <sheetData sheetId="3"/>
      <sheetData sheetId="4"/>
      <sheetData sheetId="5"/>
      <sheetData sheetId="6"/>
      <sheetData sheetId="7" refreshError="1">
        <row r="2">
          <cell r="B2" t="str">
            <v>現品受付日</v>
          </cell>
          <cell r="C2" t="str">
            <v>修理受付日</v>
          </cell>
          <cell r="D2" t="str">
            <v>DIST名</v>
          </cell>
          <cell r="E2" t="str">
            <v>区分</v>
          </cell>
          <cell r="F2" t="str">
            <v>型式</v>
          </cell>
          <cell r="G2" t="str">
            <v>機種名</v>
          </cell>
          <cell r="H2" t="str">
            <v>ﾌﾚｰﾑNo.</v>
          </cell>
          <cell r="I2" t="str">
            <v>ｴﾝｼﾞﾝNo.</v>
          </cell>
          <cell r="J2" t="str">
            <v>登録日</v>
          </cell>
          <cell r="K2" t="str">
            <v>走行距離</v>
          </cell>
          <cell r="L2" t="str">
            <v>経過日数</v>
          </cell>
          <cell r="M2" t="str">
            <v>生産日</v>
          </cell>
          <cell r="N2" t="str">
            <v>部  番</v>
          </cell>
          <cell r="O2" t="str">
            <v>部品名</v>
          </cell>
          <cell r="P2" t="str">
            <v>症状ｺｰﾄﾞ</v>
          </cell>
          <cell r="Q2" t="str">
            <v>症状</v>
          </cell>
          <cell r="R2" t="str">
            <v>訴え内容（お客様の訴え）</v>
          </cell>
          <cell r="S2" t="str">
            <v>現品確認結果</v>
          </cell>
          <cell r="T2" t="str">
            <v>重要度</v>
          </cell>
          <cell r="U2" t="str">
            <v>推進区</v>
          </cell>
          <cell r="V2" t="str">
            <v>責任区</v>
          </cell>
        </row>
        <row r="3">
          <cell r="B3">
            <v>37076</v>
          </cell>
          <cell r="C3" t="str">
            <v>？</v>
          </cell>
          <cell r="D3" t="str">
            <v>H2R西日本中国</v>
          </cell>
          <cell r="E3" t="str">
            <v>？</v>
          </cell>
          <cell r="F3" t="str">
            <v>BB-AF34</v>
          </cell>
          <cell r="G3" t="str">
            <v>SK50</v>
          </cell>
          <cell r="H3" t="str">
            <v>？</v>
          </cell>
          <cell r="I3" t="str">
            <v>？</v>
          </cell>
          <cell r="J3" t="str">
            <v>？</v>
          </cell>
          <cell r="K3" t="str">
            <v>？</v>
          </cell>
          <cell r="L3">
            <v>0</v>
          </cell>
          <cell r="M3" t="str">
            <v>？</v>
          </cell>
          <cell r="N3" t="str">
            <v>77100-GBL-J20-ZA</v>
          </cell>
          <cell r="O3" t="str">
            <v>ｼｰﾄASSY</v>
          </cell>
          <cell r="Q3" t="str">
            <v>破れ</v>
          </cell>
          <cell r="R3" t="str">
            <v>ｼｰﾄ破れ</v>
          </cell>
          <cell r="S3" t="str">
            <v>L側､ｻｲﾄﾞの合せ部、25mmの破れあり</v>
          </cell>
          <cell r="T3" t="str">
            <v>M</v>
          </cell>
          <cell r="U3" t="str">
            <v>ＡＥ</v>
          </cell>
          <cell r="V3" t="str">
            <v>ＱＣ</v>
          </cell>
        </row>
        <row r="4">
          <cell r="B4">
            <v>37197</v>
          </cell>
          <cell r="C4" t="str">
            <v>?</v>
          </cell>
          <cell r="D4" t="str">
            <v>?</v>
          </cell>
          <cell r="E4" t="str">
            <v>?</v>
          </cell>
          <cell r="F4" t="str">
            <v>BA-AC16</v>
          </cell>
          <cell r="G4" t="str">
            <v>XZ50</v>
          </cell>
          <cell r="H4" t="str">
            <v>?</v>
          </cell>
          <cell r="I4" t="str">
            <v>?</v>
          </cell>
          <cell r="J4" t="str">
            <v>?</v>
          </cell>
          <cell r="K4" t="str">
            <v>?</v>
          </cell>
          <cell r="L4" t="str">
            <v>0</v>
          </cell>
          <cell r="M4" t="str">
            <v>?</v>
          </cell>
          <cell r="N4" t="str">
            <v>17520-GEY-000</v>
          </cell>
          <cell r="O4" t="str">
            <v>ﾌｭｰｴﾙﾀﾝｸ</v>
          </cell>
          <cell r="P4" t="str">
            <v>008</v>
          </cell>
          <cell r="Q4" t="str">
            <v>錆</v>
          </cell>
          <cell r="R4" t="str">
            <v>ﾌｭｰｴﾙﾀﾝｸの給油口のふちに錆</v>
          </cell>
          <cell r="S4" t="str">
            <v>給油口の縁未塗装部分に錆</v>
          </cell>
          <cell r="T4" t="str">
            <v>C</v>
          </cell>
          <cell r="U4" t="str">
            <v>ＡＥ</v>
          </cell>
          <cell r="V4" t="str">
            <v>ＰＴ</v>
          </cell>
        </row>
        <row r="5">
          <cell r="B5">
            <v>37004</v>
          </cell>
          <cell r="C5">
            <v>36975</v>
          </cell>
          <cell r="D5" t="str">
            <v>泉屋商事</v>
          </cell>
          <cell r="E5" t="str">
            <v>一般</v>
          </cell>
          <cell r="F5" t="str">
            <v>BA-AC16</v>
          </cell>
          <cell r="G5" t="str">
            <v>XZ50</v>
          </cell>
          <cell r="H5">
            <v>1001225</v>
          </cell>
          <cell r="I5">
            <v>1001289</v>
          </cell>
          <cell r="J5">
            <v>36958</v>
          </cell>
          <cell r="K5">
            <v>72</v>
          </cell>
          <cell r="L5">
            <v>17</v>
          </cell>
          <cell r="M5">
            <v>36942</v>
          </cell>
          <cell r="N5" t="str">
            <v>91203-GB5-761</v>
          </cell>
          <cell r="O5" t="str">
            <v>ｵｲﾙｼｰﾙ</v>
          </cell>
          <cell r="P5" t="str">
            <v>051</v>
          </cell>
          <cell r="Q5" t="str">
            <v>ｵｲﾙ洩れ</v>
          </cell>
          <cell r="R5" t="str">
            <v>ｵｲﾙ洩れ</v>
          </cell>
          <cell r="S5" t="str">
            <v>ｾｯﾄ不良</v>
          </cell>
          <cell r="U5" t="str">
            <v>ＡＥ</v>
          </cell>
        </row>
        <row r="6">
          <cell r="B6">
            <v>37006</v>
          </cell>
          <cell r="C6">
            <v>36993</v>
          </cell>
          <cell r="D6" t="str">
            <v>加瀬ﾎﾝﾀﾞ</v>
          </cell>
          <cell r="E6" t="str">
            <v>一般</v>
          </cell>
          <cell r="F6" t="str">
            <v>BA-AA01</v>
          </cell>
          <cell r="G6" t="str">
            <v>C50</v>
          </cell>
          <cell r="H6">
            <v>1074888</v>
          </cell>
          <cell r="I6">
            <v>1075245</v>
          </cell>
          <cell r="J6">
            <v>36977</v>
          </cell>
          <cell r="K6">
            <v>98</v>
          </cell>
          <cell r="L6">
            <v>16</v>
          </cell>
          <cell r="M6">
            <v>36922</v>
          </cell>
          <cell r="N6" t="str">
            <v>31120-GAC-703</v>
          </cell>
          <cell r="O6" t="str">
            <v>ｽﾃｰﾀｰCOMP</v>
          </cell>
          <cell r="P6" t="str">
            <v>066</v>
          </cell>
          <cell r="Q6" t="str">
            <v>接触不良</v>
          </cell>
          <cell r="R6" t="str">
            <v>ﾆｭｰﾄﾗﾙﾗﾝﾌﾟ点灯しっぱなし</v>
          </cell>
          <cell r="S6" t="str">
            <v>緑/赤線､ｼｮｰﾄに依る溶け有り</v>
          </cell>
          <cell r="U6" t="str">
            <v>ＡＥ</v>
          </cell>
        </row>
        <row r="7">
          <cell r="B7">
            <v>36998</v>
          </cell>
          <cell r="C7">
            <v>36988</v>
          </cell>
          <cell r="D7" t="str">
            <v>H2R長崎</v>
          </cell>
          <cell r="E7" t="str">
            <v>一般</v>
          </cell>
          <cell r="F7" t="str">
            <v>BA-MC34</v>
          </cell>
          <cell r="G7" t="str">
            <v>FTR223</v>
          </cell>
          <cell r="H7">
            <v>1001708</v>
          </cell>
          <cell r="I7">
            <v>2001719</v>
          </cell>
          <cell r="J7">
            <v>36922</v>
          </cell>
          <cell r="K7">
            <v>1911</v>
          </cell>
          <cell r="L7">
            <v>66</v>
          </cell>
          <cell r="M7">
            <v>36789</v>
          </cell>
          <cell r="N7" t="str">
            <v>91206-286-013</v>
          </cell>
          <cell r="O7" t="str">
            <v>ｵｲﾙｼｰﾙ</v>
          </cell>
          <cell r="P7" t="str">
            <v>051</v>
          </cell>
          <cell r="Q7" t="str">
            <v>ｵｲﾙ洩れ</v>
          </cell>
          <cell r="R7" t="str">
            <v>ｵｲﾙが滲んでいる</v>
          </cell>
          <cell r="U7" t="str">
            <v>ＡＥ</v>
          </cell>
        </row>
        <row r="8">
          <cell r="B8">
            <v>36990</v>
          </cell>
          <cell r="C8">
            <v>36968</v>
          </cell>
          <cell r="D8" t="str">
            <v>H2R大阪</v>
          </cell>
          <cell r="E8" t="str">
            <v>一般</v>
          </cell>
          <cell r="F8" t="str">
            <v>BA-MC34</v>
          </cell>
          <cell r="G8" t="str">
            <v>FTR223</v>
          </cell>
          <cell r="H8">
            <v>1005784</v>
          </cell>
          <cell r="I8">
            <v>2005764</v>
          </cell>
          <cell r="J8">
            <v>36963</v>
          </cell>
          <cell r="K8">
            <v>274</v>
          </cell>
          <cell r="L8">
            <v>5</v>
          </cell>
          <cell r="M8">
            <v>36866</v>
          </cell>
          <cell r="N8" t="str">
            <v>53300-KPM-000</v>
          </cell>
          <cell r="O8" t="str">
            <v>ﾄｯﾌﾟﾌﾞﾘｯｼﾞ</v>
          </cell>
          <cell r="P8" t="str">
            <v>074</v>
          </cell>
          <cell r="Q8" t="str">
            <v>組付け不良</v>
          </cell>
          <cell r="R8" t="str">
            <v>ﾒｲﾝｷｰの右ﾎﾞﾙﾄがとびでている</v>
          </cell>
          <cell r="S8" t="str">
            <v>斜め締付けに依るもの</v>
          </cell>
          <cell r="U8" t="str">
            <v>ＡＥ</v>
          </cell>
        </row>
        <row r="9">
          <cell r="B9">
            <v>36985</v>
          </cell>
          <cell r="C9">
            <v>36964</v>
          </cell>
          <cell r="D9" t="str">
            <v>H2R東京</v>
          </cell>
          <cell r="E9" t="str">
            <v>一般</v>
          </cell>
          <cell r="F9" t="str">
            <v>BA-AC16</v>
          </cell>
          <cell r="G9" t="str">
            <v>XZ50</v>
          </cell>
          <cell r="H9">
            <v>1000042</v>
          </cell>
          <cell r="I9">
            <v>1000075</v>
          </cell>
          <cell r="J9">
            <v>36941</v>
          </cell>
          <cell r="K9">
            <v>374</v>
          </cell>
          <cell r="L9">
            <v>23</v>
          </cell>
          <cell r="M9">
            <v>36930</v>
          </cell>
          <cell r="N9" t="str">
            <v>35350-KW6-960</v>
          </cell>
          <cell r="O9" t="str">
            <v>ｽｲｯﾁRrｽﾄｯﾌﾟ</v>
          </cell>
          <cell r="P9" t="str">
            <v>080</v>
          </cell>
          <cell r="Q9" t="str">
            <v>誤組</v>
          </cell>
          <cell r="R9" t="str">
            <v>ﾘﾔﾌﾞﾚｰｷﾗﾝﾌﾟがつきっぱなしの時がある</v>
          </cell>
          <cell r="S9" t="str">
            <v>ﾌﾞｰﾂにﾌｯｸが引っかかっていて作動を渋らせていた､ﾌﾞｰﾂ破れあり</v>
          </cell>
          <cell r="U9" t="str">
            <v>ＡＥ</v>
          </cell>
        </row>
        <row r="10">
          <cell r="B10">
            <v>36983</v>
          </cell>
          <cell r="C10">
            <v>36943</v>
          </cell>
          <cell r="D10" t="str">
            <v>H2R関東</v>
          </cell>
          <cell r="E10" t="str">
            <v>一般</v>
          </cell>
          <cell r="F10" t="str">
            <v>BA-AF55</v>
          </cell>
          <cell r="G10" t="str">
            <v>CHF50</v>
          </cell>
          <cell r="H10">
            <v>1009813</v>
          </cell>
          <cell r="I10">
            <v>1009898</v>
          </cell>
          <cell r="J10">
            <v>36941</v>
          </cell>
          <cell r="K10">
            <v>65</v>
          </cell>
          <cell r="L10">
            <v>2</v>
          </cell>
          <cell r="M10">
            <v>36927</v>
          </cell>
          <cell r="N10" t="str">
            <v>16710-GET-003</v>
          </cell>
          <cell r="O10" t="str">
            <v>ﾌｭｴﾙﾎﾟﾝﾌﾟ</v>
          </cell>
          <cell r="P10" t="str">
            <v>032</v>
          </cell>
          <cell r="Q10" t="str">
            <v>作動不良</v>
          </cell>
          <cell r="R10" t="str">
            <v>ｴﾝｽﾄ､ｴﾝｼﾞﾝ始動せず</v>
          </cell>
          <cell r="S10" t="str">
            <v>実車取付け確認問題無し</v>
          </cell>
          <cell r="U10" t="str">
            <v>ＡＥ</v>
          </cell>
        </row>
        <row r="11">
          <cell r="B11">
            <v>37004</v>
          </cell>
          <cell r="C11">
            <v>36982</v>
          </cell>
          <cell r="D11" t="str">
            <v>H2R大阪</v>
          </cell>
          <cell r="E11" t="str">
            <v>一般</v>
          </cell>
          <cell r="F11" t="str">
            <v>BB-AF51</v>
          </cell>
          <cell r="G11" t="str">
            <v>SZ50</v>
          </cell>
          <cell r="H11">
            <v>1517629</v>
          </cell>
          <cell r="I11">
            <v>2316336</v>
          </cell>
          <cell r="J11">
            <v>36973</v>
          </cell>
          <cell r="K11">
            <v>318</v>
          </cell>
          <cell r="L11">
            <v>9</v>
          </cell>
          <cell r="M11">
            <v>36965</v>
          </cell>
          <cell r="N11" t="str">
            <v>44800-GCW-003</v>
          </cell>
          <cell r="O11" t="str">
            <v>ｽﾋﾟｰﾄﾞﾒｰﾀｰｷﾞﾔBOX</v>
          </cell>
          <cell r="P11" t="str">
            <v>032</v>
          </cell>
          <cell r="Q11" t="str">
            <v>作動不良</v>
          </cell>
          <cell r="R11" t="str">
            <v>ﾒｰﾀｰの針が動かない</v>
          </cell>
          <cell r="S11" t="str">
            <v>樹脂ｷﾞﾔ摩耗</v>
          </cell>
          <cell r="U11" t="str">
            <v>ＡＥ</v>
          </cell>
        </row>
        <row r="12">
          <cell r="B12">
            <v>37004</v>
          </cell>
          <cell r="C12">
            <v>36969</v>
          </cell>
          <cell r="D12" t="str">
            <v>泉屋商事</v>
          </cell>
          <cell r="E12" t="str">
            <v>一般</v>
          </cell>
          <cell r="F12" t="str">
            <v>BB-AF51</v>
          </cell>
          <cell r="G12" t="str">
            <v>SZ50</v>
          </cell>
          <cell r="H12">
            <v>1516647</v>
          </cell>
          <cell r="I12">
            <v>2315377</v>
          </cell>
          <cell r="J12">
            <v>36958</v>
          </cell>
          <cell r="K12">
            <v>83</v>
          </cell>
          <cell r="L12">
            <v>11</v>
          </cell>
          <cell r="M12">
            <v>36949</v>
          </cell>
          <cell r="N12" t="str">
            <v>44800-GCW-003</v>
          </cell>
          <cell r="O12" t="str">
            <v>ｽﾋﾟｰﾄﾞﾒｰﾀｰｷﾞﾔBOX</v>
          </cell>
          <cell r="P12" t="str">
            <v>005</v>
          </cell>
          <cell r="Q12" t="str">
            <v>摩耗</v>
          </cell>
          <cell r="R12" t="str">
            <v>ｽﾋﾟｰﾄﾞﾒｰﾀｰ動かない</v>
          </cell>
          <cell r="S12" t="str">
            <v>樹脂ｷﾞﾔ摩耗</v>
          </cell>
          <cell r="U12" t="str">
            <v>ＡＥ</v>
          </cell>
        </row>
        <row r="13">
          <cell r="B13">
            <v>36987</v>
          </cell>
          <cell r="C13">
            <v>36979</v>
          </cell>
          <cell r="D13" t="str">
            <v>H2R九州</v>
          </cell>
          <cell r="E13" t="str">
            <v>一般</v>
          </cell>
          <cell r="F13" t="str">
            <v>BB-AF35</v>
          </cell>
          <cell r="G13" t="str">
            <v>SK50</v>
          </cell>
          <cell r="H13">
            <v>2300434</v>
          </cell>
          <cell r="I13">
            <v>3644940</v>
          </cell>
          <cell r="J13">
            <v>36975</v>
          </cell>
          <cell r="K13">
            <v>155</v>
          </cell>
          <cell r="L13">
            <v>4</v>
          </cell>
          <cell r="M13">
            <v>36965</v>
          </cell>
          <cell r="N13" t="str">
            <v>83610-GBL-J90</v>
          </cell>
          <cell r="O13" t="str">
            <v>Ｌ．ｻｲﾄﾞｶﾊﾞｰ</v>
          </cell>
          <cell r="P13" t="str">
            <v>074</v>
          </cell>
          <cell r="Q13" t="str">
            <v>組付け不良</v>
          </cell>
          <cell r="R13" t="str">
            <v>ﾈｼﾞが取れない</v>
          </cell>
          <cell r="S13" t="str">
            <v>ｵｰﾊﾞｰﾄﾙｸ</v>
          </cell>
          <cell r="U13" t="str">
            <v>ＡＥ</v>
          </cell>
        </row>
        <row r="14">
          <cell r="B14">
            <v>36983</v>
          </cell>
          <cell r="C14">
            <v>36944</v>
          </cell>
          <cell r="D14" t="str">
            <v>H2R関東</v>
          </cell>
          <cell r="E14" t="str">
            <v>一般</v>
          </cell>
          <cell r="F14" t="str">
            <v>BB-AF34</v>
          </cell>
          <cell r="G14" t="str">
            <v>SK50</v>
          </cell>
          <cell r="H14">
            <v>3050842</v>
          </cell>
          <cell r="I14">
            <v>1773032</v>
          </cell>
          <cell r="J14">
            <v>36930</v>
          </cell>
          <cell r="K14">
            <v>22</v>
          </cell>
          <cell r="L14">
            <v>14</v>
          </cell>
          <cell r="M14">
            <v>36668</v>
          </cell>
          <cell r="N14" t="str">
            <v>44830-GBL-J61</v>
          </cell>
          <cell r="O14" t="str">
            <v>ﾒｰﾀｰﾜｲﾔｰ</v>
          </cell>
          <cell r="P14" t="str">
            <v>039</v>
          </cell>
          <cell r="Q14" t="str">
            <v>指示不良</v>
          </cell>
          <cell r="R14" t="str">
            <v>ﾒｰﾀｰが動かない</v>
          </cell>
          <cell r="S14" t="str">
            <v>ﾎｲﾙ側から65mmの所で切れている</v>
          </cell>
          <cell r="U14" t="str">
            <v>ＡＥ</v>
          </cell>
        </row>
        <row r="15">
          <cell r="B15">
            <v>36990</v>
          </cell>
          <cell r="C15">
            <v>36973</v>
          </cell>
          <cell r="D15" t="str">
            <v>H2R大阪</v>
          </cell>
          <cell r="E15" t="str">
            <v>一般</v>
          </cell>
          <cell r="F15" t="str">
            <v>BB-AF34</v>
          </cell>
          <cell r="G15" t="str">
            <v>SK50</v>
          </cell>
          <cell r="H15">
            <v>3117708</v>
          </cell>
          <cell r="I15">
            <v>1852763</v>
          </cell>
          <cell r="J15">
            <v>36965</v>
          </cell>
          <cell r="K15">
            <v>31</v>
          </cell>
          <cell r="L15">
            <v>8</v>
          </cell>
          <cell r="M15">
            <v>36888</v>
          </cell>
          <cell r="N15" t="str">
            <v>45010-GCH-000-ZA</v>
          </cell>
          <cell r="O15" t="str">
            <v>ﾌﾛﾝﾄﾌﾞﾚｰｷｻﾌﾞﾊﾟﾈﾙ</v>
          </cell>
          <cell r="P15" t="str">
            <v>018</v>
          </cell>
          <cell r="Q15" t="str">
            <v>破損</v>
          </cell>
          <cell r="R15" t="str">
            <v>ﾒｰﾀｰが回ったり､止まったりする</v>
          </cell>
          <cell r="S15" t="str">
            <v>樹脂ｷﾞﾔ摩耗</v>
          </cell>
          <cell r="U15" t="str">
            <v>ＡＥ</v>
          </cell>
        </row>
        <row r="16">
          <cell r="B16">
            <v>36994</v>
          </cell>
          <cell r="C16">
            <v>36960</v>
          </cell>
          <cell r="D16" t="str">
            <v>H2R大阪</v>
          </cell>
          <cell r="E16" t="str">
            <v>一般</v>
          </cell>
          <cell r="F16" t="str">
            <v>BA-HA02</v>
          </cell>
          <cell r="G16" t="str">
            <v>C90</v>
          </cell>
          <cell r="H16">
            <v>2505465</v>
          </cell>
          <cell r="I16">
            <v>3005379</v>
          </cell>
          <cell r="J16">
            <v>36955</v>
          </cell>
          <cell r="K16">
            <v>157</v>
          </cell>
          <cell r="L16">
            <v>5</v>
          </cell>
          <cell r="M16">
            <v>36900</v>
          </cell>
          <cell r="N16" t="str">
            <v>16100-GT0-J81</v>
          </cell>
          <cell r="O16" t="str">
            <v>ｷｬﾌﾞﾚﾀｰ</v>
          </cell>
          <cell r="P16" t="str">
            <v>038</v>
          </cell>
          <cell r="Q16" t="str">
            <v>ｵｰﾊﾞｰﾌﾛｰ</v>
          </cell>
          <cell r="R16" t="str">
            <v>ｵｰﾊﾞｰﾌﾛｰする</v>
          </cell>
          <cell r="S16" t="str">
            <v>再現､ｵｰﾊﾞｰﾌﾛｰする</v>
          </cell>
          <cell r="U16" t="str">
            <v>ＡＥ</v>
          </cell>
        </row>
        <row r="17">
          <cell r="B17">
            <v>36985</v>
          </cell>
          <cell r="C17">
            <v>36974</v>
          </cell>
          <cell r="D17" t="str">
            <v>H2R東京</v>
          </cell>
          <cell r="E17" t="str">
            <v>一般</v>
          </cell>
          <cell r="F17" t="str">
            <v>BB-AF34</v>
          </cell>
          <cell r="G17" t="str">
            <v>SK50</v>
          </cell>
          <cell r="H17">
            <v>3088873</v>
          </cell>
          <cell r="I17">
            <v>1820259</v>
          </cell>
          <cell r="J17">
            <v>36972</v>
          </cell>
          <cell r="K17">
            <v>13</v>
          </cell>
          <cell r="L17">
            <v>2</v>
          </cell>
          <cell r="M17">
            <v>36782</v>
          </cell>
          <cell r="N17" t="str">
            <v>16013-GW3-980</v>
          </cell>
          <cell r="O17" t="str">
            <v>ﾌﾛｰﾄｾｯﾄ</v>
          </cell>
          <cell r="P17" t="str">
            <v>038</v>
          </cell>
          <cell r="Q17" t="str">
            <v>ｵｰﾊﾞｰﾌﾛｰ</v>
          </cell>
          <cell r="R17" t="str">
            <v>ｴﾝｼﾞﾝがかからない</v>
          </cell>
          <cell r="S17" t="str">
            <v>ﾌﾛｰﾄに約10mmのｸﾗｯｸあり</v>
          </cell>
          <cell r="U17" t="str">
            <v>ＡＥ</v>
          </cell>
        </row>
        <row r="18">
          <cell r="B18">
            <v>36994</v>
          </cell>
          <cell r="C18">
            <v>36970</v>
          </cell>
          <cell r="D18" t="str">
            <v>和歌山ﾎﾝﾀﾞ</v>
          </cell>
          <cell r="E18" t="str">
            <v>一般</v>
          </cell>
          <cell r="F18" t="str">
            <v>BB-AF35</v>
          </cell>
          <cell r="G18" t="str">
            <v>SK50</v>
          </cell>
          <cell r="H18">
            <v>2023825</v>
          </cell>
          <cell r="I18">
            <v>3613169</v>
          </cell>
          <cell r="J18">
            <v>36946</v>
          </cell>
          <cell r="K18">
            <v>10403</v>
          </cell>
          <cell r="L18">
            <v>24</v>
          </cell>
          <cell r="M18">
            <v>36564</v>
          </cell>
          <cell r="N18" t="str">
            <v>96100-620-330</v>
          </cell>
          <cell r="O18" t="str">
            <v>ﾗｼﾞｱﾙﾎﾞｰﾙﾍﾞｱﾘﾝｸﾞ</v>
          </cell>
          <cell r="P18" t="str">
            <v>042</v>
          </cell>
          <cell r="Q18" t="str">
            <v>異音</v>
          </cell>
          <cell r="R18" t="str">
            <v>ｸﾗｯﾁｹｰｽ内異音</v>
          </cell>
          <cell r="S18" t="str">
            <v>ﾍﾞｱﾘﾝｸﾞ破損</v>
          </cell>
          <cell r="U18" t="str">
            <v>ＡＥ</v>
          </cell>
        </row>
        <row r="19">
          <cell r="B19">
            <v>37004</v>
          </cell>
          <cell r="C19">
            <v>36990</v>
          </cell>
          <cell r="D19" t="str">
            <v>H2R中国</v>
          </cell>
          <cell r="E19" t="str">
            <v>一般</v>
          </cell>
          <cell r="F19" t="str">
            <v>BA-AC16</v>
          </cell>
          <cell r="G19" t="str">
            <v>XZ50</v>
          </cell>
          <cell r="H19">
            <v>1000331</v>
          </cell>
          <cell r="I19">
            <v>1000321</v>
          </cell>
          <cell r="J19" t="str">
            <v>未</v>
          </cell>
          <cell r="K19">
            <v>0</v>
          </cell>
          <cell r="L19">
            <v>0</v>
          </cell>
          <cell r="M19">
            <v>36927</v>
          </cell>
          <cell r="N19" t="str">
            <v>17520-GEY-700</v>
          </cell>
          <cell r="O19" t="str">
            <v>ﾌｭｰｴﾙﾀﾝｸ</v>
          </cell>
          <cell r="P19" t="str">
            <v>085</v>
          </cell>
          <cell r="Q19" t="str">
            <v>変色</v>
          </cell>
          <cell r="R19" t="str">
            <v>塗装不良</v>
          </cell>
          <cell r="S19" t="str">
            <v>ﾌｭｰｴﾙｺｯｸ取付け部上に
幅１５cm位ｸﾘｱが落ちている</v>
          </cell>
          <cell r="U19" t="str">
            <v>ＡＥ</v>
          </cell>
          <cell r="V19" t="str">
            <v>Ｔ１</v>
          </cell>
        </row>
        <row r="20">
          <cell r="B20">
            <v>36990</v>
          </cell>
          <cell r="C20">
            <v>36966</v>
          </cell>
          <cell r="D20" t="str">
            <v>河原井ﾎﾝﾀﾞ</v>
          </cell>
          <cell r="E20" t="str">
            <v>一般</v>
          </cell>
          <cell r="F20" t="str">
            <v>BA-AA01</v>
          </cell>
          <cell r="G20" t="str">
            <v>C50</v>
          </cell>
          <cell r="H20">
            <v>1018145</v>
          </cell>
          <cell r="I20">
            <v>1018165</v>
          </cell>
          <cell r="J20">
            <v>36952</v>
          </cell>
          <cell r="K20">
            <v>236</v>
          </cell>
          <cell r="L20">
            <v>14</v>
          </cell>
          <cell r="M20">
            <v>36517</v>
          </cell>
          <cell r="N20" t="str">
            <v>18350-GBJ-L01</v>
          </cell>
          <cell r="O20" t="str">
            <v>ｴｷｿﾞｰｽﾄﾏﾌﾗｰ</v>
          </cell>
          <cell r="P20" t="str">
            <v>042</v>
          </cell>
          <cell r="Q20" t="str">
            <v>異音</v>
          </cell>
          <cell r="R20" t="str">
            <v>ﾏﾌﾗｰ異音</v>
          </cell>
          <cell r="S20" t="str">
            <v>左右に傾けるとｶﾗｶﾗ音がする</v>
          </cell>
          <cell r="U20" t="str">
            <v>ＡＥ</v>
          </cell>
        </row>
        <row r="21">
          <cell r="B21">
            <v>36990</v>
          </cell>
          <cell r="C21">
            <v>36971</v>
          </cell>
          <cell r="D21" t="str">
            <v>H2R九州</v>
          </cell>
          <cell r="E21" t="str">
            <v>一般</v>
          </cell>
          <cell r="F21" t="str">
            <v>BA-AA01</v>
          </cell>
          <cell r="G21" t="str">
            <v>C50</v>
          </cell>
          <cell r="H21">
            <v>3029983</v>
          </cell>
          <cell r="I21">
            <v>3034198</v>
          </cell>
          <cell r="J21">
            <v>36955</v>
          </cell>
          <cell r="K21">
            <v>177</v>
          </cell>
          <cell r="L21">
            <v>16</v>
          </cell>
          <cell r="M21">
            <v>36943</v>
          </cell>
          <cell r="N21" t="str">
            <v>38501-GAH-007</v>
          </cell>
          <cell r="O21" t="str">
            <v>ｳｲﾝｶｰﾘﾚｰ</v>
          </cell>
          <cell r="P21" t="str">
            <v>032</v>
          </cell>
          <cell r="Q21" t="str">
            <v>作動不良</v>
          </cell>
          <cell r="R21" t="str">
            <v>ｳｲﾝｶｰつかず</v>
          </cell>
          <cell r="S21" t="str">
            <v>内部､溶解している</v>
          </cell>
          <cell r="U21" t="str">
            <v>ＡＥ</v>
          </cell>
        </row>
        <row r="22">
          <cell r="B22">
            <v>36994</v>
          </cell>
          <cell r="C22">
            <v>36975</v>
          </cell>
          <cell r="D22" t="str">
            <v>H2R大阪</v>
          </cell>
          <cell r="E22" t="str">
            <v>一般</v>
          </cell>
          <cell r="F22" t="str">
            <v>BA-JC06</v>
          </cell>
          <cell r="G22" t="str">
            <v>CB125</v>
          </cell>
          <cell r="H22">
            <v>1600050</v>
          </cell>
          <cell r="I22">
            <v>1400060</v>
          </cell>
          <cell r="J22">
            <v>36956</v>
          </cell>
          <cell r="K22">
            <v>50</v>
          </cell>
          <cell r="L22">
            <v>19</v>
          </cell>
          <cell r="M22">
            <v>36945</v>
          </cell>
          <cell r="N22" t="str">
            <v>61100-KC1-670</v>
          </cell>
          <cell r="O22" t="str">
            <v>ﾌﾛﾝﾄﾌｪﾝﾀﾞｰ</v>
          </cell>
          <cell r="P22" t="str">
            <v>085</v>
          </cell>
          <cell r="Q22" t="str">
            <v>色合わせ</v>
          </cell>
          <cell r="R22" t="str">
            <v>ﾌﾛﾝﾄﾌｪﾝﾀﾞｰ後部に塗装ﾑﾗがある</v>
          </cell>
          <cell r="S22" t="str">
            <v>ﾌｪﾝﾀﾞｰ後部に5×5mmの突起有り</v>
          </cell>
          <cell r="U22" t="str">
            <v>ＡＥ</v>
          </cell>
        </row>
        <row r="23">
          <cell r="B23">
            <v>37001</v>
          </cell>
          <cell r="C23">
            <v>36794</v>
          </cell>
          <cell r="D23" t="str">
            <v>H2R九州</v>
          </cell>
          <cell r="E23" t="str">
            <v>一般</v>
          </cell>
          <cell r="F23" t="str">
            <v>MC34</v>
          </cell>
          <cell r="G23" t="str">
            <v>FTR223</v>
          </cell>
          <cell r="H23">
            <v>1001153</v>
          </cell>
          <cell r="I23">
            <v>2001185</v>
          </cell>
          <cell r="J23">
            <v>36793</v>
          </cell>
          <cell r="K23">
            <v>4134</v>
          </cell>
          <cell r="L23">
            <v>1</v>
          </cell>
          <cell r="M23">
            <v>36783</v>
          </cell>
          <cell r="N23" t="str">
            <v>42650-KPM-000</v>
          </cell>
          <cell r="O23" t="str">
            <v>ﾘｱﾎｲｰﾙ</v>
          </cell>
          <cell r="P23" t="str">
            <v>019</v>
          </cell>
          <cell r="Q23" t="str">
            <v>傷</v>
          </cell>
          <cell r="R23" t="str">
            <v>ﾘｱﾎｲｰﾙﾊﾌﾞに傷がある</v>
          </cell>
          <cell r="S23" t="str">
            <v>BOの為､走行距離が延びており､多数の傷有り</v>
          </cell>
          <cell r="U23" t="str">
            <v>ＡＥ</v>
          </cell>
        </row>
        <row r="24">
          <cell r="B24">
            <v>36986</v>
          </cell>
          <cell r="C24">
            <v>36977</v>
          </cell>
          <cell r="D24" t="str">
            <v>H2R東京</v>
          </cell>
          <cell r="E24" t="str">
            <v>一般</v>
          </cell>
          <cell r="F24" t="str">
            <v>BA-MC34</v>
          </cell>
          <cell r="G24" t="str">
            <v>FTR223</v>
          </cell>
          <cell r="H24">
            <v>1008691</v>
          </cell>
          <cell r="I24">
            <v>2008688</v>
          </cell>
          <cell r="J24">
            <v>36959</v>
          </cell>
          <cell r="K24">
            <v>650</v>
          </cell>
          <cell r="L24">
            <v>18</v>
          </cell>
          <cell r="M24">
            <v>36930</v>
          </cell>
          <cell r="N24" t="str">
            <v>53100-KPM-000</v>
          </cell>
          <cell r="O24" t="str">
            <v>ﾊﾝﾄﾞﾙASSY</v>
          </cell>
          <cell r="P24" t="str">
            <v>002</v>
          </cell>
          <cell r="Q24" t="str">
            <v>曲り</v>
          </cell>
          <cell r="R24" t="str">
            <v>ﾊﾝﾄﾞﾙﾊﾟｲﾌﾟの右側が曲がっている</v>
          </cell>
          <cell r="S24" t="str">
            <v>特に問題無し</v>
          </cell>
          <cell r="U24" t="str">
            <v>ＡＥ</v>
          </cell>
        </row>
        <row r="25">
          <cell r="B25">
            <v>37006</v>
          </cell>
          <cell r="C25">
            <v>36990</v>
          </cell>
          <cell r="D25" t="str">
            <v>H2R東海</v>
          </cell>
          <cell r="E25" t="str">
            <v>一般</v>
          </cell>
          <cell r="F25" t="str">
            <v>BA-AC16</v>
          </cell>
          <cell r="G25" t="str">
            <v>XZ50</v>
          </cell>
          <cell r="H25">
            <v>1000755</v>
          </cell>
          <cell r="I25">
            <v>1000803</v>
          </cell>
          <cell r="J25">
            <v>36949</v>
          </cell>
          <cell r="K25">
            <v>1132</v>
          </cell>
          <cell r="L25">
            <v>41</v>
          </cell>
          <cell r="M25">
            <v>36934</v>
          </cell>
          <cell r="N25" t="str">
            <v>44702-GAG-000-ZB</v>
          </cell>
          <cell r="O25" t="str">
            <v>ﾘﾔﾎｲﾙ</v>
          </cell>
          <cell r="P25" t="str">
            <v>008</v>
          </cell>
          <cell r="Q25" t="str">
            <v>錆び</v>
          </cell>
          <cell r="R25" t="str">
            <v>ﾘﾔﾎｲﾙとﾀｲﾔの間からｴｱｰもれ</v>
          </cell>
          <cell r="S25" t="str">
            <v>ﾘﾑ部全周に錆び有り</v>
          </cell>
          <cell r="U25" t="str">
            <v>ＡＥ</v>
          </cell>
        </row>
        <row r="26">
          <cell r="B26">
            <v>37004</v>
          </cell>
          <cell r="C26">
            <v>36981</v>
          </cell>
          <cell r="D26" t="str">
            <v>H2R中国</v>
          </cell>
          <cell r="E26" t="str">
            <v>一般</v>
          </cell>
          <cell r="F26" t="str">
            <v>BB-TD01</v>
          </cell>
          <cell r="G26" t="str">
            <v>NJ50</v>
          </cell>
          <cell r="H26">
            <v>2106367</v>
          </cell>
          <cell r="I26">
            <v>1713865</v>
          </cell>
          <cell r="J26">
            <v>36981</v>
          </cell>
          <cell r="K26">
            <v>1</v>
          </cell>
          <cell r="L26">
            <v>0</v>
          </cell>
          <cell r="M26">
            <v>36936</v>
          </cell>
          <cell r="N26" t="str">
            <v>88210-GAH-305</v>
          </cell>
          <cell r="O26" t="str">
            <v>R ﾐﾗｰ</v>
          </cell>
          <cell r="P26" t="str">
            <v>004</v>
          </cell>
          <cell r="Q26" t="str">
            <v>ひずみ</v>
          </cell>
          <cell r="R26" t="str">
            <v>ﾚﾝｽﾞ内が2重に見える</v>
          </cell>
          <cell r="S26" t="str">
            <v>量産ﾚﾍﾞﾙでは？</v>
          </cell>
          <cell r="U26" t="str">
            <v>ＡＥ</v>
          </cell>
        </row>
        <row r="27">
          <cell r="B27">
            <v>36987</v>
          </cell>
          <cell r="C27">
            <v>36971</v>
          </cell>
          <cell r="D27" t="str">
            <v>H2R九州</v>
          </cell>
          <cell r="E27" t="str">
            <v>一般</v>
          </cell>
          <cell r="F27" t="str">
            <v>BA-AF55</v>
          </cell>
          <cell r="G27" t="str">
            <v>CHF50</v>
          </cell>
          <cell r="H27">
            <v>1005515</v>
          </cell>
          <cell r="I27">
            <v>1005635</v>
          </cell>
          <cell r="J27">
            <v>36969</v>
          </cell>
          <cell r="K27">
            <v>10</v>
          </cell>
          <cell r="L27">
            <v>2</v>
          </cell>
          <cell r="M27">
            <v>36911</v>
          </cell>
          <cell r="N27" t="str">
            <v>88210-GEE-711</v>
          </cell>
          <cell r="O27" t="str">
            <v>L．ﾐﾗｰ</v>
          </cell>
          <cell r="P27" t="str">
            <v>074</v>
          </cell>
          <cell r="Q27" t="str">
            <v>組付け不良</v>
          </cell>
          <cell r="R27" t="str">
            <v>ﾐﾗｰよりｶﾀｶﾀ音がする</v>
          </cell>
          <cell r="S27" t="str">
            <v>ﾐﾗｰﾚﾝｽﾞ部ｶﾞﾀ</v>
          </cell>
          <cell r="U27" t="str">
            <v>ＡＥ</v>
          </cell>
        </row>
        <row r="28">
          <cell r="B28">
            <v>36992</v>
          </cell>
          <cell r="C28">
            <v>36959</v>
          </cell>
          <cell r="D28" t="str">
            <v>H2R四国</v>
          </cell>
          <cell r="E28" t="str">
            <v>一般</v>
          </cell>
          <cell r="F28" t="str">
            <v>BA-AF55</v>
          </cell>
          <cell r="G28" t="str">
            <v>CHF50</v>
          </cell>
          <cell r="H28">
            <v>1012885</v>
          </cell>
          <cell r="I28">
            <v>1012991</v>
          </cell>
          <cell r="J28">
            <v>36944</v>
          </cell>
          <cell r="K28">
            <v>69</v>
          </cell>
          <cell r="L28">
            <v>15</v>
          </cell>
          <cell r="M28">
            <v>36943</v>
          </cell>
          <cell r="N28" t="str">
            <v>44830-GET-000</v>
          </cell>
          <cell r="O28" t="str">
            <v>Sﾒｰﾀｰｹｰﾌﾞﾙ</v>
          </cell>
          <cell r="P28" t="str">
            <v>018</v>
          </cell>
          <cell r="Q28" t="str">
            <v>破損</v>
          </cell>
          <cell r="R28" t="str">
            <v>Sﾒｰﾀｰが動かなくなった</v>
          </cell>
          <cell r="S28" t="str">
            <v>ﾒｰﾀｰ側のﾜｲﾔｰｶｼﾒ外れ</v>
          </cell>
          <cell r="U28" t="str">
            <v>ＡＥ</v>
          </cell>
        </row>
        <row r="29">
          <cell r="B29">
            <v>37001</v>
          </cell>
          <cell r="C29">
            <v>36988</v>
          </cell>
          <cell r="D29" t="str">
            <v>H2R中部</v>
          </cell>
          <cell r="E29" t="str">
            <v>一般</v>
          </cell>
          <cell r="F29" t="str">
            <v>BA-AF55</v>
          </cell>
          <cell r="G29" t="str">
            <v>CHF50</v>
          </cell>
          <cell r="H29">
            <v>1003609</v>
          </cell>
          <cell r="I29">
            <v>1003306</v>
          </cell>
          <cell r="J29">
            <v>36986</v>
          </cell>
          <cell r="K29">
            <v>3</v>
          </cell>
          <cell r="L29">
            <v>2</v>
          </cell>
          <cell r="M29">
            <v>36907</v>
          </cell>
          <cell r="N29" t="str">
            <v>34905-GM9-003</v>
          </cell>
          <cell r="O29" t="str">
            <v>ｳｲﾝｶｰﾊﾞﾙﾌﾞ</v>
          </cell>
          <cell r="P29" t="str">
            <v>018</v>
          </cell>
          <cell r="Q29" t="str">
            <v>破損</v>
          </cell>
          <cell r="R29" t="str">
            <v>左ｳｲﾝｶｰ点滅しない</v>
          </cell>
          <cell r="S29" t="str">
            <v>ﾊﾞﾙﾌﾞが割れている</v>
          </cell>
          <cell r="U29" t="str">
            <v>ＡＥ</v>
          </cell>
        </row>
        <row r="30">
          <cell r="B30">
            <v>36993</v>
          </cell>
          <cell r="C30">
            <v>36911</v>
          </cell>
          <cell r="D30" t="str">
            <v>H2R九州</v>
          </cell>
          <cell r="E30" t="str">
            <v>一般</v>
          </cell>
          <cell r="F30" t="str">
            <v>BC-JF04</v>
          </cell>
          <cell r="G30" t="str">
            <v>CHA125</v>
          </cell>
          <cell r="H30">
            <v>1200539</v>
          </cell>
          <cell r="I30">
            <v>2100608</v>
          </cell>
          <cell r="J30">
            <v>36886</v>
          </cell>
          <cell r="K30">
            <v>704</v>
          </cell>
          <cell r="L30">
            <v>25</v>
          </cell>
          <cell r="M30">
            <v>36860</v>
          </cell>
          <cell r="N30" t="str">
            <v>42711-KCW-855</v>
          </cell>
          <cell r="O30" t="str">
            <v>ﾘﾔ ﾀｲﾔ</v>
          </cell>
          <cell r="P30" t="str">
            <v>055</v>
          </cell>
          <cell r="Q30" t="str">
            <v>振れ</v>
          </cell>
          <cell r="R30" t="str">
            <v>ﾘﾔ が振れる</v>
          </cell>
          <cell r="S30" t="str">
            <v>ﾄﾚｯﾄﾞ部に段付き摩耗有り</v>
          </cell>
          <cell r="U30" t="str">
            <v>ＡＥ</v>
          </cell>
        </row>
        <row r="31">
          <cell r="B31">
            <v>37004</v>
          </cell>
          <cell r="C31">
            <v>36974</v>
          </cell>
          <cell r="D31" t="str">
            <v>泉屋商事</v>
          </cell>
          <cell r="E31" t="str">
            <v>一般</v>
          </cell>
          <cell r="F31" t="str">
            <v>BA-AF56</v>
          </cell>
          <cell r="G31" t="str">
            <v>SKX50</v>
          </cell>
          <cell r="H31">
            <v>1004476</v>
          </cell>
          <cell r="I31">
            <v>3005303</v>
          </cell>
          <cell r="J31">
            <v>36966</v>
          </cell>
          <cell r="K31">
            <v>202</v>
          </cell>
          <cell r="L31">
            <v>8</v>
          </cell>
          <cell r="M31">
            <v>36958</v>
          </cell>
          <cell r="N31" t="str">
            <v>81260-GEV-000</v>
          </cell>
          <cell r="O31" t="str">
            <v>ﾗｷﾞｼﾞﾎﾞｯｸｽ</v>
          </cell>
          <cell r="P31" t="str">
            <v>018</v>
          </cell>
          <cell r="Q31" t="str">
            <v>破損</v>
          </cell>
          <cell r="R31" t="str">
            <v>ｼｰﾄとﾗｷﾞｼﾞﾎﾞｯｸｽが当たって破損</v>
          </cell>
          <cell r="S31" t="str">
            <v>ｼｰﾄｷｬｯﾁ部が溶けたように成っている</v>
          </cell>
          <cell r="U31" t="str">
            <v>ＡＥ</v>
          </cell>
        </row>
        <row r="32">
          <cell r="B32">
            <v>37007</v>
          </cell>
          <cell r="C32">
            <v>37004</v>
          </cell>
          <cell r="D32" t="str">
            <v>和歌山ﾎﾝﾀﾞ</v>
          </cell>
          <cell r="E32" t="str">
            <v>一般</v>
          </cell>
          <cell r="F32" t="str">
            <v>BA-AF57</v>
          </cell>
          <cell r="G32" t="str">
            <v>SKX50</v>
          </cell>
          <cell r="H32">
            <v>1000195</v>
          </cell>
          <cell r="I32">
            <v>3003229</v>
          </cell>
          <cell r="J32">
            <v>36991</v>
          </cell>
          <cell r="K32">
            <v>121</v>
          </cell>
          <cell r="L32">
            <v>13</v>
          </cell>
          <cell r="M32">
            <v>36966</v>
          </cell>
          <cell r="N32" t="str">
            <v>81200-GEV-000</v>
          </cell>
          <cell r="O32" t="str">
            <v>ﾗｷﾞｼﾞｷｬﾘｱ</v>
          </cell>
          <cell r="P32" t="str">
            <v>024</v>
          </cell>
          <cell r="Q32" t="str">
            <v>溶接不良</v>
          </cell>
          <cell r="R32" t="str">
            <v>ｷｬﾘｱが落ちた</v>
          </cell>
          <cell r="U32" t="str">
            <v>ＡＥ</v>
          </cell>
        </row>
        <row r="33">
          <cell r="B33">
            <v>37007</v>
          </cell>
          <cell r="C33">
            <v>37001</v>
          </cell>
          <cell r="D33" t="str">
            <v>京都ﾎﾝﾀﾞｶﾌﾞ</v>
          </cell>
          <cell r="E33" t="str">
            <v>一般</v>
          </cell>
          <cell r="F33" t="str">
            <v>BB-AF34</v>
          </cell>
          <cell r="G33" t="str">
            <v>SK50</v>
          </cell>
          <cell r="H33">
            <v>3075320</v>
          </cell>
          <cell r="I33">
            <v>1804788</v>
          </cell>
          <cell r="J33">
            <v>36998</v>
          </cell>
          <cell r="K33">
            <v>161</v>
          </cell>
          <cell r="L33">
            <v>3</v>
          </cell>
          <cell r="M33">
            <v>36742</v>
          </cell>
          <cell r="N33" t="str">
            <v>34905-GM9-003</v>
          </cell>
          <cell r="O33" t="str">
            <v>ｳｲﾝｶｰﾊﾞﾙﾌﾞ</v>
          </cell>
          <cell r="P33" t="str">
            <v>026</v>
          </cell>
          <cell r="Q33" t="str">
            <v>切れ</v>
          </cell>
          <cell r="R33" t="str">
            <v>右ｳｲﾝｶｰ点滅しない</v>
          </cell>
          <cell r="U33" t="str">
            <v>ＡＥ</v>
          </cell>
        </row>
        <row r="34">
          <cell r="B34">
            <v>36994</v>
          </cell>
          <cell r="C34">
            <v>36982</v>
          </cell>
          <cell r="D34" t="str">
            <v>H2R東日本</v>
          </cell>
          <cell r="E34" t="str">
            <v>一般</v>
          </cell>
          <cell r="F34" t="str">
            <v>BB-AF35</v>
          </cell>
          <cell r="G34" t="str">
            <v>SK50</v>
          </cell>
          <cell r="H34">
            <v>2302437</v>
          </cell>
          <cell r="I34">
            <v>3646929</v>
          </cell>
          <cell r="J34">
            <v>36980</v>
          </cell>
          <cell r="K34">
            <v>12</v>
          </cell>
          <cell r="L34">
            <v>2</v>
          </cell>
          <cell r="M34">
            <v>36976</v>
          </cell>
          <cell r="N34" t="str">
            <v>37200-GBL-J31</v>
          </cell>
          <cell r="O34" t="str">
            <v>ｽﾋﾟｰﾄﾞﾒｰﾀｰ</v>
          </cell>
          <cell r="P34" t="str">
            <v>039</v>
          </cell>
          <cell r="Q34" t="str">
            <v>指示不良</v>
          </cell>
          <cell r="R34" t="str">
            <v>時々針が止まる､動きが鈍い</v>
          </cell>
          <cell r="S34" t="str">
            <v>再現無し</v>
          </cell>
          <cell r="U34" t="str">
            <v>ＡＥ</v>
          </cell>
        </row>
        <row r="35">
          <cell r="B35">
            <v>36994</v>
          </cell>
          <cell r="C35">
            <v>36970</v>
          </cell>
          <cell r="D35" t="str">
            <v>H2R東日本</v>
          </cell>
          <cell r="E35" t="str">
            <v>一般</v>
          </cell>
          <cell r="F35" t="str">
            <v>BB-AF35</v>
          </cell>
          <cell r="G35" t="str">
            <v>SK50</v>
          </cell>
          <cell r="H35">
            <v>2077247</v>
          </cell>
          <cell r="I35">
            <v>3643162</v>
          </cell>
          <cell r="J35">
            <v>36961</v>
          </cell>
          <cell r="K35">
            <v>58</v>
          </cell>
          <cell r="L35">
            <v>9</v>
          </cell>
          <cell r="M35">
            <v>36927</v>
          </cell>
          <cell r="N35" t="str">
            <v>34200-GBL-J31</v>
          </cell>
          <cell r="O35" t="str">
            <v>ﾊｲﾏｳﾝﾄｽﾄｯﾌﾟﾗﾝﾌﾟ</v>
          </cell>
          <cell r="P35" t="str">
            <v>068</v>
          </cell>
          <cell r="Q35" t="str">
            <v>断線</v>
          </cell>
          <cell r="R35" t="str">
            <v>ﾗﾝﾌﾟの左４個が点灯しない</v>
          </cell>
          <cell r="S35" t="str">
            <v>左から4個が点灯しない</v>
          </cell>
          <cell r="U35" t="str">
            <v>ＡＥ</v>
          </cell>
        </row>
        <row r="36">
          <cell r="B36">
            <v>36992</v>
          </cell>
          <cell r="C36">
            <v>36965</v>
          </cell>
          <cell r="D36" t="str">
            <v>H2R神奈川</v>
          </cell>
          <cell r="E36" t="str">
            <v>一般</v>
          </cell>
          <cell r="F36" t="str">
            <v>BA-MF04</v>
          </cell>
          <cell r="G36" t="str">
            <v>FES250</v>
          </cell>
          <cell r="H36">
            <v>1203130</v>
          </cell>
          <cell r="I36">
            <v>1203147</v>
          </cell>
          <cell r="J36">
            <v>36964</v>
          </cell>
          <cell r="K36">
            <v>33</v>
          </cell>
          <cell r="L36">
            <v>1</v>
          </cell>
          <cell r="M36">
            <v>36938</v>
          </cell>
          <cell r="N36" t="str">
            <v>30410-KFG-J00</v>
          </cell>
          <cell r="O36" t="str">
            <v>CDIﾕﾆｯﾄ</v>
          </cell>
          <cell r="P36" t="str">
            <v>093</v>
          </cell>
          <cell r="Q36" t="str">
            <v>ｴﾝｽﾄ</v>
          </cell>
          <cell r="R36" t="str">
            <v>走行中ｴﾝｼﾞﾝｽﾄｯﾌﾟしかからない</v>
          </cell>
          <cell r="S36" t="str">
            <v>実車無しの為再現せず</v>
          </cell>
          <cell r="U36" t="str">
            <v>ＡＥ</v>
          </cell>
        </row>
        <row r="37">
          <cell r="B37">
            <v>37001</v>
          </cell>
          <cell r="C37">
            <v>36990</v>
          </cell>
          <cell r="D37" t="str">
            <v>H2R神奈川</v>
          </cell>
          <cell r="E37" t="str">
            <v>一般</v>
          </cell>
          <cell r="F37" t="str">
            <v>BA-MF04</v>
          </cell>
          <cell r="G37" t="str">
            <v>FES250</v>
          </cell>
          <cell r="H37">
            <v>1202829</v>
          </cell>
          <cell r="I37">
            <v>1202870</v>
          </cell>
          <cell r="J37">
            <v>36961</v>
          </cell>
          <cell r="K37">
            <v>224</v>
          </cell>
          <cell r="L37">
            <v>29</v>
          </cell>
          <cell r="M37">
            <v>36818</v>
          </cell>
          <cell r="N37" t="str">
            <v>77200-KFG-J20</v>
          </cell>
          <cell r="O37" t="str">
            <v>ﾀﾞﾌﾞﾙｼｰﾄ</v>
          </cell>
          <cell r="P37" t="str">
            <v>077</v>
          </cell>
          <cell r="Q37" t="str">
            <v>加工不良</v>
          </cell>
          <cell r="R37" t="str">
            <v>ｼｰﾄ後部がひずんでいる</v>
          </cell>
          <cell r="S37" t="str">
            <v>後部右側が上方にひずんでいる</v>
          </cell>
          <cell r="U37" t="str">
            <v>ＡＥ</v>
          </cell>
        </row>
        <row r="38">
          <cell r="B38">
            <v>37004</v>
          </cell>
          <cell r="C38">
            <v>36982</v>
          </cell>
          <cell r="D38" t="str">
            <v>H2R東京</v>
          </cell>
          <cell r="E38" t="str">
            <v>一般</v>
          </cell>
          <cell r="F38" t="str">
            <v>BA-MF06</v>
          </cell>
          <cell r="G38" t="str">
            <v>NSS250</v>
          </cell>
          <cell r="H38">
            <v>1000073</v>
          </cell>
          <cell r="I38">
            <v>3000072</v>
          </cell>
          <cell r="J38">
            <v>36642</v>
          </cell>
          <cell r="K38">
            <v>5424</v>
          </cell>
          <cell r="L38">
            <v>340</v>
          </cell>
          <cell r="M38">
            <v>36609</v>
          </cell>
          <cell r="N38" t="str">
            <v>35340-KFG-000</v>
          </cell>
          <cell r="O38" t="str">
            <v>ﾌﾛﾝﾄｽﾄｯﾌﾟSW</v>
          </cell>
          <cell r="P38" t="str">
            <v>066</v>
          </cell>
          <cell r="Q38" t="str">
            <v>接触不良</v>
          </cell>
          <cell r="R38" t="str">
            <v>ｾﾙが回らなくなった</v>
          </cell>
          <cell r="U38" t="str">
            <v>ＡＥ</v>
          </cell>
        </row>
        <row r="39">
          <cell r="B39">
            <v>36994</v>
          </cell>
          <cell r="C39">
            <v>36967</v>
          </cell>
          <cell r="D39" t="str">
            <v>H2R大阪</v>
          </cell>
          <cell r="E39" t="str">
            <v>一般</v>
          </cell>
          <cell r="F39" t="str">
            <v>BA-AB27</v>
          </cell>
          <cell r="G39" t="str">
            <v>Z50</v>
          </cell>
          <cell r="H39">
            <v>1013763</v>
          </cell>
          <cell r="I39">
            <v>1013741</v>
          </cell>
          <cell r="J39">
            <v>36958</v>
          </cell>
          <cell r="K39">
            <v>106</v>
          </cell>
          <cell r="L39">
            <v>9</v>
          </cell>
          <cell r="M39">
            <v>36769</v>
          </cell>
          <cell r="N39" t="str">
            <v>44800-045-681</v>
          </cell>
          <cell r="O39" t="str">
            <v>ﾒｰﾀｰｷﾞｱﾎﾞｯｸｽ</v>
          </cell>
          <cell r="P39" t="str">
            <v>042</v>
          </cell>
          <cell r="Q39" t="str">
            <v>異音</v>
          </cell>
          <cell r="R39" t="str">
            <v>走行中ｷｭﾙｷｭﾙ音がする</v>
          </cell>
          <cell r="S39" t="str">
            <v>手で回してもｷｭﾙｷｭﾙ音がする</v>
          </cell>
          <cell r="U39" t="str">
            <v>ＡＦ</v>
          </cell>
        </row>
        <row r="40">
          <cell r="B40">
            <v>37006</v>
          </cell>
          <cell r="C40">
            <v>36980</v>
          </cell>
          <cell r="D40" t="str">
            <v>河原井ﾎﾝﾀﾞ</v>
          </cell>
          <cell r="E40" t="str">
            <v>一般</v>
          </cell>
          <cell r="F40" t="str">
            <v>BD-JF06</v>
          </cell>
          <cell r="G40" t="str">
            <v>NH100</v>
          </cell>
          <cell r="H40">
            <v>1122430</v>
          </cell>
          <cell r="I40">
            <v>1122440</v>
          </cell>
          <cell r="J40">
            <v>36965</v>
          </cell>
          <cell r="K40">
            <v>250</v>
          </cell>
          <cell r="L40">
            <v>15</v>
          </cell>
          <cell r="M40">
            <v>36924</v>
          </cell>
          <cell r="N40" t="str">
            <v>35340-GZ9-003</v>
          </cell>
          <cell r="O40" t="str">
            <v>ﾌﾛﾝﾄｽﾄｯﾌﾟSW</v>
          </cell>
          <cell r="P40" t="str">
            <v>057</v>
          </cell>
          <cell r="Q40" t="str">
            <v>外れ</v>
          </cell>
          <cell r="R40" t="str">
            <v>ｽﾄｯﾌﾟﾗﾝﾌﾟ点灯のまま消えない</v>
          </cell>
          <cell r="S40" t="str">
            <v>ｽﾄｯﾊﾟｰが引込んでいる</v>
          </cell>
          <cell r="U40" t="str">
            <v>ＡＦ</v>
          </cell>
        </row>
        <row r="41">
          <cell r="B41">
            <v>36997</v>
          </cell>
          <cell r="C41">
            <v>36979</v>
          </cell>
          <cell r="D41" t="str">
            <v>H2R東京</v>
          </cell>
          <cell r="E41" t="str">
            <v>一般</v>
          </cell>
          <cell r="F41" t="str">
            <v>BD-JF06</v>
          </cell>
          <cell r="G41" t="str">
            <v>NH100</v>
          </cell>
          <cell r="H41">
            <v>1120927</v>
          </cell>
          <cell r="I41">
            <v>1120958</v>
          </cell>
          <cell r="J41">
            <v>36977</v>
          </cell>
          <cell r="K41">
            <v>21</v>
          </cell>
          <cell r="L41">
            <v>2</v>
          </cell>
          <cell r="M41">
            <v>36878</v>
          </cell>
          <cell r="N41" t="str">
            <v>64320-GCS-000-ZB</v>
          </cell>
          <cell r="O41" t="str">
            <v>ﾌﾛｱｰﾏｯﾄ</v>
          </cell>
          <cell r="P41" t="str">
            <v>004</v>
          </cell>
          <cell r="Q41" t="str">
            <v>ひずみ</v>
          </cell>
          <cell r="R41" t="str">
            <v>ﾌﾛｱｰﾏｯﾄに足が引っかかる</v>
          </cell>
          <cell r="S41" t="str">
            <v>ｾﾝﾀｰ部にｼﾜ有り</v>
          </cell>
          <cell r="U41" t="str">
            <v>ＡＦ</v>
          </cell>
        </row>
        <row r="42">
          <cell r="B42">
            <v>36997</v>
          </cell>
          <cell r="C42">
            <v>36986</v>
          </cell>
          <cell r="D42" t="str">
            <v>H2R神奈川</v>
          </cell>
          <cell r="E42" t="str">
            <v>一般</v>
          </cell>
          <cell r="F42" t="str">
            <v>BB-AF48</v>
          </cell>
          <cell r="G42" t="str">
            <v>NH50</v>
          </cell>
          <cell r="H42">
            <v>1113158</v>
          </cell>
          <cell r="I42">
            <v>1113161</v>
          </cell>
          <cell r="J42">
            <v>36984</v>
          </cell>
          <cell r="K42">
            <v>21</v>
          </cell>
          <cell r="L42">
            <v>2</v>
          </cell>
          <cell r="M42">
            <v>36973</v>
          </cell>
          <cell r="N42" t="str">
            <v>53171-GBL-870</v>
          </cell>
          <cell r="O42" t="str">
            <v>ﾊﾝﾄﾞﾙﾌﾞﾗｹｯﾄﾊﾞﾝﾄﾞ</v>
          </cell>
          <cell r="P42" t="str">
            <v>077</v>
          </cell>
          <cell r="Q42" t="str">
            <v>加工不良</v>
          </cell>
          <cell r="R42" t="str">
            <v>左ﾚﾊﾞｰがぐらつく</v>
          </cell>
          <cell r="S42" t="str">
            <v>曲げ角不良</v>
          </cell>
          <cell r="U42" t="str">
            <v>ＡＦ</v>
          </cell>
        </row>
        <row r="43">
          <cell r="B43">
            <v>36987</v>
          </cell>
          <cell r="C43">
            <v>36978</v>
          </cell>
          <cell r="D43" t="str">
            <v>H2R九州</v>
          </cell>
          <cell r="E43" t="str">
            <v>一般</v>
          </cell>
          <cell r="F43" t="str">
            <v>BA-AA01</v>
          </cell>
          <cell r="G43" t="str">
            <v>C50</v>
          </cell>
          <cell r="H43">
            <v>3302556</v>
          </cell>
          <cell r="I43">
            <v>3027999</v>
          </cell>
          <cell r="J43">
            <v>36978</v>
          </cell>
          <cell r="K43">
            <v>1</v>
          </cell>
          <cell r="L43">
            <v>0</v>
          </cell>
          <cell r="M43">
            <v>36795</v>
          </cell>
          <cell r="N43" t="str">
            <v>44650-GCN-000</v>
          </cell>
          <cell r="O43" t="str">
            <v>ﾌﾛﾝﾄﾎｲｰﾙ</v>
          </cell>
          <cell r="P43" t="str">
            <v>018</v>
          </cell>
          <cell r="Q43" t="str">
            <v>破損</v>
          </cell>
          <cell r="R43" t="str">
            <v>１本だけ緩んだｽﾎﾟｰｸがある</v>
          </cell>
          <cell r="S43" t="str">
            <v>ﾆｯﾌﾟﾙ部のﾈｼﾞ山損傷締まるが抜ける</v>
          </cell>
          <cell r="U43" t="str">
            <v>ＡＦ</v>
          </cell>
        </row>
        <row r="44">
          <cell r="B44">
            <v>37039</v>
          </cell>
          <cell r="C44">
            <v>37012</v>
          </cell>
          <cell r="D44" t="str">
            <v>泉屋商事</v>
          </cell>
          <cell r="E44" t="str">
            <v>一般</v>
          </cell>
          <cell r="F44" t="str">
            <v>BC-HA02</v>
          </cell>
          <cell r="G44" t="str">
            <v>C90</v>
          </cell>
          <cell r="H44">
            <v>2509445</v>
          </cell>
          <cell r="I44">
            <v>3009468</v>
          </cell>
          <cell r="J44">
            <v>37008</v>
          </cell>
          <cell r="K44">
            <v>194</v>
          </cell>
          <cell r="L44">
            <v>4</v>
          </cell>
          <cell r="M44">
            <v>36992</v>
          </cell>
          <cell r="N44" t="str">
            <v>32100-GTO-J70</v>
          </cell>
          <cell r="O44" t="str">
            <v>ﾜｲﾔｰﾊｰﾈｽ</v>
          </cell>
          <cell r="Q44" t="str">
            <v>外れ</v>
          </cell>
          <cell r="R44" t="str">
            <v>ﾃｰﾙﾗｲﾄが 点灯しない</v>
          </cell>
          <cell r="S44" t="str">
            <v>現品無し</v>
          </cell>
          <cell r="T44" t="str">
            <v>C</v>
          </cell>
          <cell r="U44" t="str">
            <v>ＡＦ</v>
          </cell>
          <cell r="V44" t="str">
            <v>ＡＦ</v>
          </cell>
        </row>
        <row r="45">
          <cell r="B45">
            <v>37027</v>
          </cell>
          <cell r="C45">
            <v>37007</v>
          </cell>
          <cell r="D45" t="str">
            <v>H2R西日本大阪</v>
          </cell>
          <cell r="E45" t="str">
            <v>一般</v>
          </cell>
          <cell r="F45" t="str">
            <v>BA-AF53</v>
          </cell>
          <cell r="G45" t="str">
            <v>SNC50</v>
          </cell>
          <cell r="H45">
            <v>1100013</v>
          </cell>
          <cell r="I45">
            <v>1007750</v>
          </cell>
          <cell r="J45">
            <v>37007</v>
          </cell>
          <cell r="K45">
            <v>17</v>
          </cell>
          <cell r="L45">
            <v>0</v>
          </cell>
          <cell r="M45">
            <v>36907</v>
          </cell>
          <cell r="N45" t="str">
            <v>90115-GES-000</v>
          </cell>
          <cell r="O45" t="str">
            <v>ﾎﾞﾙﾄﾁｪﾝｼﾞﾋﾟﾎﾟｯﾄ</v>
          </cell>
          <cell r="Q45" t="str">
            <v>外れ</v>
          </cell>
          <cell r="R45" t="str">
            <v>ﾁｪﾝｼﾞﾍﾟﾀﾞﾙが落ちた</v>
          </cell>
          <cell r="S45" t="str">
            <v>ﾋﾟﾎﾟｯﾄ部ﾈｼﾞ山上がり</v>
          </cell>
          <cell r="T45" t="str">
            <v>Ｂ</v>
          </cell>
          <cell r="U45" t="str">
            <v>ＡＦ</v>
          </cell>
          <cell r="V45" t="str">
            <v>ＡＦ</v>
          </cell>
        </row>
        <row r="46">
          <cell r="B46">
            <v>37042</v>
          </cell>
          <cell r="C46">
            <v>37026</v>
          </cell>
          <cell r="D46" t="str">
            <v>H2R西日本大阪</v>
          </cell>
          <cell r="E46" t="str">
            <v>一般</v>
          </cell>
          <cell r="F46" t="str">
            <v>BC-PF01</v>
          </cell>
          <cell r="G46" t="str">
            <v>FJS600</v>
          </cell>
          <cell r="H46">
            <v>1000263</v>
          </cell>
          <cell r="I46">
            <v>1000259</v>
          </cell>
          <cell r="J46">
            <v>37008</v>
          </cell>
          <cell r="K46">
            <v>1211</v>
          </cell>
          <cell r="L46">
            <v>18</v>
          </cell>
          <cell r="M46">
            <v>36990</v>
          </cell>
          <cell r="N46" t="str">
            <v>50611-MCT-000</v>
          </cell>
          <cell r="O46" t="str">
            <v>Lﾌﾛｱｽｶｰﾄ</v>
          </cell>
          <cell r="Q46" t="str">
            <v>破損</v>
          </cell>
          <cell r="R46" t="str">
            <v>洗車時ｶﾊﾞｰが､割れているのにきずいた</v>
          </cell>
          <cell r="S46" t="str">
            <v>ｻｲﾄﾞｽﾀﾝﾄﾞ側下部のﾋﾞｽ取付け部割れ有り</v>
          </cell>
          <cell r="T46" t="str">
            <v>M</v>
          </cell>
          <cell r="U46" t="str">
            <v>ＡＦ</v>
          </cell>
          <cell r="V46" t="str">
            <v>ＡＦ</v>
          </cell>
        </row>
        <row r="47">
          <cell r="B47">
            <v>37032</v>
          </cell>
          <cell r="C47">
            <v>37022</v>
          </cell>
          <cell r="D47" t="str">
            <v>H2R東日本神奈川</v>
          </cell>
          <cell r="E47" t="str">
            <v>一般</v>
          </cell>
          <cell r="F47" t="str">
            <v>BC-HA02</v>
          </cell>
          <cell r="G47" t="str">
            <v>C90</v>
          </cell>
          <cell r="H47">
            <v>2509389</v>
          </cell>
          <cell r="I47">
            <v>3009402</v>
          </cell>
          <cell r="J47">
            <v>37004</v>
          </cell>
          <cell r="K47">
            <v>1679</v>
          </cell>
          <cell r="L47">
            <v>18</v>
          </cell>
          <cell r="M47">
            <v>36991</v>
          </cell>
          <cell r="N47" t="str">
            <v>11100-GB6-911</v>
          </cell>
          <cell r="O47" t="str">
            <v>ｹｰｽASSY</v>
          </cell>
          <cell r="Q47" t="str">
            <v>弛み</v>
          </cell>
          <cell r="R47" t="str">
            <v>ｹｰｽのﾎﾞﾙﾄ弛み､ｵｲﾙ洩れ</v>
          </cell>
          <cell r="S47" t="str">
            <v>ｼﾘﾝﾀﾞｰ付根(下側) ｹｰｽﾈｼﾞ山上り</v>
          </cell>
          <cell r="T47" t="str">
            <v>B</v>
          </cell>
          <cell r="U47" t="str">
            <v>ＡＦ</v>
          </cell>
          <cell r="V47" t="str">
            <v>ＥＱ</v>
          </cell>
        </row>
        <row r="48">
          <cell r="B48">
            <v>37039</v>
          </cell>
          <cell r="C48">
            <v>36996</v>
          </cell>
          <cell r="D48" t="str">
            <v>H2R東日本東北</v>
          </cell>
          <cell r="E48" t="str">
            <v>一般</v>
          </cell>
          <cell r="F48" t="str">
            <v>BA-MC34</v>
          </cell>
          <cell r="G48" t="str">
            <v>FTR223</v>
          </cell>
          <cell r="H48">
            <v>1004575</v>
          </cell>
          <cell r="I48">
            <v>2004575</v>
          </cell>
          <cell r="J48">
            <v>36970</v>
          </cell>
          <cell r="K48">
            <v>38</v>
          </cell>
          <cell r="L48">
            <v>26</v>
          </cell>
          <cell r="M48">
            <v>36905</v>
          </cell>
          <cell r="N48" t="str">
            <v>17520-KPM-000</v>
          </cell>
          <cell r="O48" t="str">
            <v>ﾌｪｰﾙﾀﾝｸAssy</v>
          </cell>
          <cell r="Q48" t="str">
            <v>変色</v>
          </cell>
          <cell r="R48" t="str">
            <v>ﾌｭｴﾙﾀﾝｸ変色</v>
          </cell>
          <cell r="S48" t="str">
            <v>後部締付け部､黄色に変色している</v>
          </cell>
          <cell r="T48" t="str">
            <v>M</v>
          </cell>
          <cell r="U48" t="str">
            <v>ＡＦ</v>
          </cell>
          <cell r="V48" t="str">
            <v>ＰＲ</v>
          </cell>
        </row>
        <row r="49">
          <cell r="B49">
            <v>37036</v>
          </cell>
          <cell r="C49">
            <v>37028</v>
          </cell>
          <cell r="D49" t="str">
            <v>河原井ﾎﾝﾀﾞ</v>
          </cell>
          <cell r="E49" t="str">
            <v>一般</v>
          </cell>
          <cell r="F49" t="str">
            <v>BC-JF04</v>
          </cell>
          <cell r="G49" t="str">
            <v>CHA125</v>
          </cell>
          <cell r="H49">
            <v>1202816</v>
          </cell>
          <cell r="I49">
            <v>2102833</v>
          </cell>
          <cell r="J49">
            <v>37001</v>
          </cell>
          <cell r="K49">
            <v>640</v>
          </cell>
          <cell r="L49">
            <v>27</v>
          </cell>
          <cell r="M49">
            <v>36962</v>
          </cell>
          <cell r="N49" t="str">
            <v>37800-KCW-851</v>
          </cell>
          <cell r="O49" t="str">
            <v>ﾌｭｴﾙﾕﾆｯﾄ</v>
          </cell>
          <cell r="Q49" t="str">
            <v>指示不良</v>
          </cell>
          <cell r="R49" t="str">
            <v>燃料計が動かない</v>
          </cell>
          <cell r="S49" t="str">
            <v>抵抗値問題なし</v>
          </cell>
          <cell r="T49" t="str">
            <v>M</v>
          </cell>
          <cell r="U49" t="str">
            <v>ＡＦ</v>
          </cell>
          <cell r="V49" t="str">
            <v>ＦＰ</v>
          </cell>
        </row>
        <row r="50">
          <cell r="B50">
            <v>37042</v>
          </cell>
          <cell r="C50">
            <v>37022</v>
          </cell>
          <cell r="D50" t="str">
            <v>H2R西日本大阪</v>
          </cell>
          <cell r="E50" t="str">
            <v>一般</v>
          </cell>
          <cell r="F50" t="str">
            <v>BA-MF06</v>
          </cell>
          <cell r="G50" t="str">
            <v>NSS250</v>
          </cell>
          <cell r="H50">
            <v>1101565</v>
          </cell>
          <cell r="I50">
            <v>3011550</v>
          </cell>
          <cell r="J50">
            <v>37008</v>
          </cell>
          <cell r="K50">
            <v>163</v>
          </cell>
          <cell r="L50">
            <v>14</v>
          </cell>
          <cell r="M50">
            <v>37006</v>
          </cell>
          <cell r="N50" t="str">
            <v>83500-KPB-750</v>
          </cell>
          <cell r="O50" t="str">
            <v>Lﾎﾞﾃﾞｨｰｶﾊﾞｰ</v>
          </cell>
          <cell r="Q50" t="str">
            <v>色合せ･変色</v>
          </cell>
          <cell r="R50" t="str">
            <v>塗装にむらがある</v>
          </cell>
          <cell r="S50" t="str">
            <v>全体の塗膜薄い､白い所が数ヶ所ある</v>
          </cell>
          <cell r="T50" t="str">
            <v>M</v>
          </cell>
          <cell r="U50" t="str">
            <v>ＡＦ</v>
          </cell>
          <cell r="V50" t="str">
            <v>ＰＯ</v>
          </cell>
        </row>
        <row r="51">
          <cell r="B51">
            <v>37039</v>
          </cell>
          <cell r="C51">
            <v>37020</v>
          </cell>
          <cell r="D51" t="str">
            <v>H2R東日本</v>
          </cell>
          <cell r="E51" t="str">
            <v>一般</v>
          </cell>
          <cell r="F51" t="str">
            <v>BB-AF34</v>
          </cell>
          <cell r="G51" t="str">
            <v>SK50</v>
          </cell>
          <cell r="H51">
            <v>3129682</v>
          </cell>
          <cell r="I51">
            <v>1865705</v>
          </cell>
          <cell r="J51">
            <v>37013</v>
          </cell>
          <cell r="K51">
            <v>205</v>
          </cell>
          <cell r="L51">
            <v>7</v>
          </cell>
          <cell r="M51">
            <v>36942</v>
          </cell>
          <cell r="N51" t="str">
            <v>37010-GBL-770</v>
          </cell>
          <cell r="O51" t="str">
            <v>ﾌｴｰﾙﾕﾆｯﾄｾｯﾄ</v>
          </cell>
          <cell r="Q51" t="str">
            <v>作動不良</v>
          </cell>
          <cell r="R51" t="str">
            <v>ｶﾞｿﾘﾝが 満タンでも ｹﾞｰｼﾞが 振れない</v>
          </cell>
          <cell r="S51" t="str">
            <v>抵抗値特に問題無し</v>
          </cell>
          <cell r="T51" t="str">
            <v>Ｍ</v>
          </cell>
          <cell r="U51" t="str">
            <v>ＡＦ</v>
          </cell>
          <cell r="V51" t="str">
            <v>ＦＰ</v>
          </cell>
        </row>
        <row r="52">
          <cell r="B52">
            <v>37039</v>
          </cell>
          <cell r="C52">
            <v>37003</v>
          </cell>
          <cell r="D52" t="str">
            <v>H2R東日本東北</v>
          </cell>
          <cell r="E52" t="str">
            <v>一般</v>
          </cell>
          <cell r="F52" t="str">
            <v>BA-AA01</v>
          </cell>
          <cell r="G52" t="str">
            <v>C50</v>
          </cell>
          <cell r="H52">
            <v>1069251</v>
          </cell>
          <cell r="I52">
            <v>1069473</v>
          </cell>
          <cell r="J52">
            <v>36984</v>
          </cell>
          <cell r="K52">
            <v>280</v>
          </cell>
          <cell r="L52">
            <v>19</v>
          </cell>
          <cell r="M52">
            <v>36867</v>
          </cell>
          <cell r="N52" t="str">
            <v>38301-GJ2-014</v>
          </cell>
          <cell r="O52" t="str">
            <v>ｳｲﾝｶｰﾘﾚｰ</v>
          </cell>
          <cell r="Q52" t="str">
            <v>作動不良</v>
          </cell>
          <cell r="R52" t="str">
            <v>ｳｲﾝｶｰが点滅しない</v>
          </cell>
          <cell r="S52" t="str">
            <v>ｳｲﾝｶｰ点灯せず</v>
          </cell>
          <cell r="T52" t="str">
            <v>B</v>
          </cell>
          <cell r="U52" t="str">
            <v>ＡＦ</v>
          </cell>
          <cell r="V52" t="str">
            <v>ＱＣ</v>
          </cell>
        </row>
        <row r="53">
          <cell r="B53">
            <v>37039</v>
          </cell>
          <cell r="C53">
            <v>36989</v>
          </cell>
          <cell r="D53" t="str">
            <v>H2R東日本東京</v>
          </cell>
          <cell r="E53" t="str">
            <v>一般</v>
          </cell>
          <cell r="F53" t="str">
            <v>BA-MC34</v>
          </cell>
          <cell r="G53" t="str">
            <v>FTR223</v>
          </cell>
          <cell r="H53">
            <v>1001703</v>
          </cell>
          <cell r="I53">
            <v>2001721</v>
          </cell>
          <cell r="J53">
            <v>36978</v>
          </cell>
          <cell r="K53">
            <v>240</v>
          </cell>
          <cell r="L53">
            <v>11</v>
          </cell>
          <cell r="M53">
            <v>36789</v>
          </cell>
          <cell r="N53" t="str">
            <v>34901-MC7-601</v>
          </cell>
          <cell r="O53" t="str">
            <v>ﾍｯﾄﾞﾗｲﾄﾊﾞﾙﾌﾞ</v>
          </cell>
          <cell r="Q53" t="str">
            <v>切れ</v>
          </cell>
          <cell r="R53" t="str">
            <v>LOWﾋﾞｰﾑ点灯しない</v>
          </cell>
          <cell r="S53" t="str">
            <v>LOW側ﾊﾞﾙﾌﾞ切れ</v>
          </cell>
          <cell r="T53" t="str">
            <v>B</v>
          </cell>
          <cell r="U53" t="str">
            <v>ＡＦ</v>
          </cell>
          <cell r="V53" t="str">
            <v>ＱＣ</v>
          </cell>
        </row>
        <row r="54">
          <cell r="B54">
            <v>37039</v>
          </cell>
          <cell r="C54">
            <v>37031</v>
          </cell>
          <cell r="D54" t="str">
            <v>和歌山ﾎﾝﾀﾞ</v>
          </cell>
          <cell r="E54" t="str">
            <v>一般</v>
          </cell>
          <cell r="F54" t="str">
            <v>BA-MC34</v>
          </cell>
          <cell r="G54" t="str">
            <v>FTR223</v>
          </cell>
          <cell r="H54">
            <v>1007693</v>
          </cell>
          <cell r="I54">
            <v>2007691</v>
          </cell>
          <cell r="J54">
            <v>37001</v>
          </cell>
          <cell r="K54">
            <v>540</v>
          </cell>
          <cell r="L54">
            <v>30</v>
          </cell>
          <cell r="M54">
            <v>36902</v>
          </cell>
          <cell r="N54" t="str">
            <v>34901-MC7-601</v>
          </cell>
          <cell r="O54" t="str">
            <v>ﾍｯﾄﾞﾗｲﾄﾊﾞﾙﾌﾞ</v>
          </cell>
          <cell r="Q54" t="str">
            <v>作動不良</v>
          </cell>
          <cell r="R54" t="str">
            <v>ﾍｯﾄﾞﾗｲﾄ ﾊﾞﾙﾌﾞが 切れた</v>
          </cell>
          <cell r="S54" t="str">
            <v>LOW側ﾊﾞﾙﾌﾞ切れ</v>
          </cell>
          <cell r="T54" t="str">
            <v>B</v>
          </cell>
          <cell r="U54" t="str">
            <v>ＡＦ</v>
          </cell>
          <cell r="V54" t="str">
            <v>ＱＣ</v>
          </cell>
        </row>
        <row r="55">
          <cell r="B55">
            <v>37036</v>
          </cell>
          <cell r="C55">
            <v>37006</v>
          </cell>
          <cell r="D55" t="str">
            <v>H2R東日本東京</v>
          </cell>
          <cell r="E55" t="str">
            <v>一般</v>
          </cell>
          <cell r="F55" t="str">
            <v>BA-MC34</v>
          </cell>
          <cell r="G55" t="str">
            <v>FTR223</v>
          </cell>
          <cell r="H55">
            <v>1010626</v>
          </cell>
          <cell r="I55">
            <v>2010635</v>
          </cell>
          <cell r="J55">
            <v>36979</v>
          </cell>
          <cell r="K55">
            <v>302</v>
          </cell>
          <cell r="L55">
            <v>27</v>
          </cell>
          <cell r="M55">
            <v>36979</v>
          </cell>
          <cell r="N55" t="str">
            <v>38301ｰGE8-603</v>
          </cell>
          <cell r="O55" t="str">
            <v>ｳｲﾝｶｰﾘﾚｰ</v>
          </cell>
          <cell r="Q55" t="str">
            <v>作動不良</v>
          </cell>
          <cell r="R55" t="str">
            <v>ｳｲﾝｶｰが点滅遅い</v>
          </cell>
          <cell r="S55" t="str">
            <v>点滅の間が1秒程かかる</v>
          </cell>
          <cell r="T55" t="str">
            <v>C</v>
          </cell>
          <cell r="U55" t="str">
            <v>ＡＦ</v>
          </cell>
          <cell r="V55" t="str">
            <v>ＱＣ</v>
          </cell>
        </row>
        <row r="56">
          <cell r="B56">
            <v>37042</v>
          </cell>
          <cell r="C56">
            <v>37017</v>
          </cell>
          <cell r="D56" t="str">
            <v>H2R西日本大坂</v>
          </cell>
          <cell r="E56" t="str">
            <v>一般</v>
          </cell>
          <cell r="F56" t="str">
            <v>BA-MC34</v>
          </cell>
          <cell r="G56" t="str">
            <v>FTR223</v>
          </cell>
          <cell r="H56">
            <v>1009472</v>
          </cell>
          <cell r="I56">
            <v>2009523</v>
          </cell>
          <cell r="J56">
            <v>37006</v>
          </cell>
          <cell r="K56">
            <v>195</v>
          </cell>
          <cell r="L56">
            <v>11</v>
          </cell>
          <cell r="M56">
            <v>36972</v>
          </cell>
          <cell r="N56" t="str">
            <v>30410-KPM-000</v>
          </cell>
          <cell r="O56" t="str">
            <v>CDIﾕﾆｯﾄ</v>
          </cell>
          <cell r="Q56" t="str">
            <v>作動不良</v>
          </cell>
          <cell r="R56" t="str">
            <v>走行中にｴﾝｼﾞﾝが止まった</v>
          </cell>
          <cell r="S56" t="str">
            <v>始動しない</v>
          </cell>
          <cell r="T56" t="str">
            <v>B</v>
          </cell>
          <cell r="U56" t="str">
            <v>ＡＦ</v>
          </cell>
          <cell r="V56" t="str">
            <v>ＱＣ</v>
          </cell>
        </row>
        <row r="57">
          <cell r="B57">
            <v>37039</v>
          </cell>
          <cell r="C57">
            <v>37020</v>
          </cell>
          <cell r="D57" t="str">
            <v>H2R西日本四国</v>
          </cell>
          <cell r="E57" t="str">
            <v>一般</v>
          </cell>
          <cell r="F57" t="str">
            <v>BA-MC34</v>
          </cell>
          <cell r="G57" t="str">
            <v>FTR223</v>
          </cell>
          <cell r="H57">
            <v>1011858</v>
          </cell>
          <cell r="I57">
            <v>2001939</v>
          </cell>
          <cell r="J57">
            <v>37008</v>
          </cell>
          <cell r="K57" t="str">
            <v>?</v>
          </cell>
          <cell r="L57">
            <v>12</v>
          </cell>
          <cell r="M57">
            <v>37005</v>
          </cell>
          <cell r="N57" t="str">
            <v>35010-KPM-000</v>
          </cell>
          <cell r="O57" t="str">
            <v>ｷｰｾｯﾄ</v>
          </cell>
          <cell r="Q57" t="str">
            <v>閉まり不良</v>
          </cell>
          <cell r="R57" t="str">
            <v>ﾀﾝｸｷｬｯﾌﾟのﾛｯｸが できない</v>
          </cell>
          <cell r="S57" t="str">
            <v>ﾛｯｸ出来ない</v>
          </cell>
          <cell r="T57" t="str">
            <v>C</v>
          </cell>
          <cell r="U57" t="str">
            <v>ＡＦ</v>
          </cell>
          <cell r="V57" t="str">
            <v>ＱＣ</v>
          </cell>
        </row>
        <row r="58">
          <cell r="B58">
            <v>37036</v>
          </cell>
          <cell r="C58">
            <v>36983</v>
          </cell>
          <cell r="D58" t="str">
            <v>Ｈ２Ｒ東日本</v>
          </cell>
          <cell r="E58" t="str">
            <v>一般</v>
          </cell>
          <cell r="F58" t="str">
            <v>BA-AC16</v>
          </cell>
          <cell r="G58" t="str">
            <v>XZ50</v>
          </cell>
          <cell r="H58">
            <v>1000845</v>
          </cell>
          <cell r="I58">
            <v>1000836</v>
          </cell>
          <cell r="J58">
            <v>36955</v>
          </cell>
          <cell r="K58">
            <v>180</v>
          </cell>
          <cell r="L58">
            <v>28</v>
          </cell>
          <cell r="M58">
            <v>36935</v>
          </cell>
          <cell r="N58" t="str">
            <v>28300-GEY-000</v>
          </cell>
          <cell r="O58" t="str">
            <v>ｷｯｸｽﾀｰﾀｰｱｰﾑAssy</v>
          </cell>
          <cell r="Q58" t="str">
            <v>外れ</v>
          </cell>
          <cell r="R58" t="str">
            <v>ｷｯｸﾍﾟﾀﾞﾙが､抜けてきた</v>
          </cell>
          <cell r="S58" t="str">
            <v>取付け位置(ﾐｿﾞ)がずれ組み込まれていた</v>
          </cell>
          <cell r="T58" t="str">
            <v>C</v>
          </cell>
          <cell r="U58" t="str">
            <v>ＡＦ</v>
          </cell>
          <cell r="V58" t="str">
            <v>ＱＣ</v>
          </cell>
        </row>
        <row r="59">
          <cell r="B59">
            <v>37039</v>
          </cell>
          <cell r="C59">
            <v>37004</v>
          </cell>
          <cell r="D59" t="str">
            <v>H2R中部</v>
          </cell>
          <cell r="E59" t="str">
            <v>一般</v>
          </cell>
          <cell r="F59" t="str">
            <v>BA-AC16</v>
          </cell>
          <cell r="G59" t="str">
            <v>XZ50</v>
          </cell>
          <cell r="H59">
            <v>1002709</v>
          </cell>
          <cell r="I59">
            <v>1002743</v>
          </cell>
          <cell r="J59">
            <v>36994</v>
          </cell>
          <cell r="K59">
            <v>224</v>
          </cell>
          <cell r="L59">
            <v>10</v>
          </cell>
          <cell r="M59">
            <v>36972</v>
          </cell>
          <cell r="N59" t="str">
            <v>38300-GEY-000</v>
          </cell>
          <cell r="O59" t="str">
            <v>ｷｯｸｽﾀｰﾀｰｱｰﾑ</v>
          </cell>
          <cell r="Q59" t="str">
            <v>外れ</v>
          </cell>
          <cell r="R59" t="str">
            <v>ｷｯｸが抜けた</v>
          </cell>
          <cell r="S59" t="str">
            <v>ｾﾚｰｼｮﾝ山つぶれあり</v>
          </cell>
          <cell r="T59" t="str">
            <v>C</v>
          </cell>
          <cell r="U59" t="str">
            <v>ＡＦ</v>
          </cell>
          <cell r="V59" t="str">
            <v>ＱＣ</v>
          </cell>
        </row>
        <row r="60">
          <cell r="B60">
            <v>37039</v>
          </cell>
          <cell r="C60">
            <v>36992</v>
          </cell>
          <cell r="D60" t="str">
            <v>H2R東日本東北</v>
          </cell>
          <cell r="E60" t="str">
            <v>一般</v>
          </cell>
          <cell r="F60" t="str">
            <v>BA-AA01</v>
          </cell>
          <cell r="G60" t="str">
            <v>C50</v>
          </cell>
          <cell r="H60">
            <v>1079802</v>
          </cell>
          <cell r="I60">
            <v>1079984</v>
          </cell>
          <cell r="J60">
            <v>36979</v>
          </cell>
          <cell r="K60">
            <v>23</v>
          </cell>
          <cell r="L60">
            <v>13</v>
          </cell>
          <cell r="M60">
            <v>36945</v>
          </cell>
          <cell r="N60" t="str">
            <v>50610-GTO-000</v>
          </cell>
          <cell r="O60" t="str">
            <v>ｽﾃｯﾌﾟﾊﾞｰComp</v>
          </cell>
          <cell r="Q60" t="str">
            <v>ﾊﾝﾀﾞ溶接不良</v>
          </cell>
          <cell r="R60" t="str">
            <v>車両をｻｲﾄﾞｽﾀﾝﾄﾞで止めてたら車両が 倒れていた｡</v>
          </cell>
          <cell r="S60" t="str">
            <v>ｻｲﾄﾞｽﾀﾝﾄﾞﾌﾞﾗｹｯﾄ根本より折れ</v>
          </cell>
          <cell r="T60" t="str">
            <v>C</v>
          </cell>
          <cell r="U60" t="str">
            <v>ＡＦ</v>
          </cell>
          <cell r="V60" t="str">
            <v>ＱＣ</v>
          </cell>
        </row>
        <row r="61">
          <cell r="B61">
            <v>37036</v>
          </cell>
          <cell r="C61">
            <v>37009</v>
          </cell>
          <cell r="D61" t="str">
            <v>H2R東日本東京</v>
          </cell>
          <cell r="E61" t="str">
            <v>一般</v>
          </cell>
          <cell r="F61" t="str">
            <v>BA-AF54</v>
          </cell>
          <cell r="G61" t="str">
            <v>CHX50</v>
          </cell>
          <cell r="H61">
            <v>1200458</v>
          </cell>
          <cell r="I61">
            <v>1125663</v>
          </cell>
          <cell r="J61">
            <v>37005</v>
          </cell>
          <cell r="K61">
            <v>86</v>
          </cell>
          <cell r="L61">
            <v>4</v>
          </cell>
          <cell r="M61">
            <v>36909</v>
          </cell>
          <cell r="N61" t="str">
            <v>30510-GEE-003</v>
          </cell>
          <cell r="O61" t="str">
            <v>ｲｸﾞﾆｼｮﾝｺｲﾙ</v>
          </cell>
          <cell r="Q61" t="str">
            <v>ｴﾝｼﾞﾝ不調</v>
          </cell>
          <cell r="R61" t="str">
            <v>ｴﾝｼﾞﾝ始動せず､火が飛ばない</v>
          </cell>
          <cell r="S61" t="str">
            <v>始動せず､再現</v>
          </cell>
          <cell r="T61" t="str">
            <v>B</v>
          </cell>
          <cell r="U61" t="str">
            <v>ＡＦ</v>
          </cell>
          <cell r="V61" t="str">
            <v>ＱＣ</v>
          </cell>
        </row>
        <row r="62">
          <cell r="B62">
            <v>37042</v>
          </cell>
          <cell r="C62">
            <v>37025</v>
          </cell>
          <cell r="D62" t="str">
            <v>H2R西日本大坂</v>
          </cell>
          <cell r="E62" t="str">
            <v>一般</v>
          </cell>
          <cell r="F62" t="str">
            <v>BA-AF54</v>
          </cell>
          <cell r="G62" t="str">
            <v>CHX50</v>
          </cell>
          <cell r="H62">
            <v>1200472</v>
          </cell>
          <cell r="I62">
            <v>1125732</v>
          </cell>
          <cell r="J62">
            <v>37007</v>
          </cell>
          <cell r="K62">
            <v>143</v>
          </cell>
          <cell r="L62">
            <v>18</v>
          </cell>
          <cell r="M62">
            <v>36909</v>
          </cell>
          <cell r="N62" t="str">
            <v>30510-GEE</v>
          </cell>
          <cell r="O62" t="str">
            <v>ｲｸﾞﾆｯｼｮﾝｺｲﾙ</v>
          </cell>
          <cell r="Q62" t="str">
            <v>始動不良</v>
          </cell>
          <cell r="R62" t="str">
            <v>始動不良､ｲｸﾞﾆｯｼｮﾝｺｲﾙ不良</v>
          </cell>
          <cell r="S62" t="str">
            <v>始動せず再現</v>
          </cell>
          <cell r="T62" t="str">
            <v>B</v>
          </cell>
          <cell r="U62" t="str">
            <v>ＡＦ</v>
          </cell>
          <cell r="V62" t="str">
            <v>ＱＣ</v>
          </cell>
        </row>
        <row r="63">
          <cell r="B63">
            <v>37041</v>
          </cell>
          <cell r="C63">
            <v>37023</v>
          </cell>
          <cell r="D63" t="str">
            <v>H2R東日本東京</v>
          </cell>
          <cell r="E63" t="str">
            <v>一般</v>
          </cell>
          <cell r="F63" t="str">
            <v>BA-AF55</v>
          </cell>
          <cell r="G63" t="str">
            <v>CHF50</v>
          </cell>
          <cell r="H63">
            <v>1003396</v>
          </cell>
          <cell r="I63">
            <v>1003495</v>
          </cell>
          <cell r="J63">
            <v>37023</v>
          </cell>
          <cell r="K63">
            <v>664</v>
          </cell>
          <cell r="L63">
            <v>0</v>
          </cell>
          <cell r="M63">
            <v>36907</v>
          </cell>
          <cell r="N63" t="str">
            <v>32101-GET-020</v>
          </cell>
          <cell r="O63" t="str">
            <v>ﾘﾔﾜｲﾔｰﾊｰﾈｽ</v>
          </cell>
          <cell r="Q63" t="str">
            <v>加速不良</v>
          </cell>
          <cell r="R63" t="str">
            <v>加速しない､入庫時始動不良</v>
          </cell>
          <cell r="S63" t="str">
            <v>ﾘﾔﾜｲﾔｰﾊｰﾈｽの一次線､黒／黄色線が断線</v>
          </cell>
          <cell r="T63" t="str">
            <v>B</v>
          </cell>
          <cell r="U63" t="str">
            <v>ＡＦ</v>
          </cell>
          <cell r="V63" t="str">
            <v>ＱＣ</v>
          </cell>
        </row>
        <row r="64">
          <cell r="B64">
            <v>37032</v>
          </cell>
          <cell r="C64">
            <v>36968</v>
          </cell>
          <cell r="D64" t="str">
            <v>H2R西日本大阪</v>
          </cell>
          <cell r="E64" t="str">
            <v>一般</v>
          </cell>
          <cell r="F64" t="str">
            <v>BA-AF55</v>
          </cell>
          <cell r="G64" t="str">
            <v>CHF50</v>
          </cell>
          <cell r="H64">
            <v>1012439</v>
          </cell>
          <cell r="I64">
            <v>1012551</v>
          </cell>
          <cell r="J64">
            <v>36964</v>
          </cell>
          <cell r="K64">
            <v>38</v>
          </cell>
          <cell r="L64">
            <v>4</v>
          </cell>
          <cell r="M64">
            <v>36938</v>
          </cell>
          <cell r="N64" t="str">
            <v>37800ｰGET-003</v>
          </cell>
          <cell r="O64" t="str">
            <v>ﾌｭｴﾙﾕﾆｯﾄ</v>
          </cell>
          <cell r="Q64" t="str">
            <v>作動不良</v>
          </cell>
          <cell r="R64" t="str">
            <v>燃料計が動かない</v>
          </cell>
          <cell r="S64" t="str">
            <v>ｾﾝｻｰﾋﾟﾎﾟｯﾄ部､接着剤付着の為誤作動</v>
          </cell>
          <cell r="T64" t="str">
            <v>B</v>
          </cell>
          <cell r="U64" t="str">
            <v>ＡＦ</v>
          </cell>
          <cell r="V64" t="str">
            <v>ＱＣ</v>
          </cell>
        </row>
        <row r="65">
          <cell r="B65">
            <v>37042</v>
          </cell>
          <cell r="C65">
            <v>37016</v>
          </cell>
          <cell r="D65" t="str">
            <v>H2R西日本大阪</v>
          </cell>
          <cell r="E65" t="str">
            <v>一般</v>
          </cell>
          <cell r="F65" t="str">
            <v>BB-AF51</v>
          </cell>
          <cell r="G65" t="str">
            <v>SZ50</v>
          </cell>
          <cell r="H65">
            <v>1515983</v>
          </cell>
          <cell r="I65">
            <v>2314742</v>
          </cell>
          <cell r="J65">
            <v>36998</v>
          </cell>
          <cell r="K65">
            <v>184</v>
          </cell>
          <cell r="L65">
            <v>18</v>
          </cell>
          <cell r="M65">
            <v>36908</v>
          </cell>
          <cell r="N65" t="str">
            <v>37200-GCW-762</v>
          </cell>
          <cell r="O65" t="str">
            <v>ﾒｰﾀｰﾊﾟﾈﾙ</v>
          </cell>
          <cell r="Q65" t="str">
            <v>作動不良</v>
          </cell>
          <cell r="R65" t="str">
            <v>ｶﾞｿﾘﾝﾒｰﾀｰの振れが激しくてわからない</v>
          </cell>
          <cell r="S65" t="str">
            <v>実車無しの為確認出来ず</v>
          </cell>
          <cell r="T65" t="str">
            <v>M</v>
          </cell>
          <cell r="U65" t="str">
            <v>ＡＦ</v>
          </cell>
          <cell r="V65" t="str">
            <v>ＱＣ</v>
          </cell>
        </row>
        <row r="66">
          <cell r="B66">
            <v>37034</v>
          </cell>
          <cell r="C66">
            <v>37000</v>
          </cell>
          <cell r="D66" t="str">
            <v>三重ｽｰﾊﾟｰ</v>
          </cell>
          <cell r="E66" t="str">
            <v>一般</v>
          </cell>
          <cell r="F66" t="str">
            <v>BB-AF34</v>
          </cell>
          <cell r="G66" t="str">
            <v>SK50</v>
          </cell>
          <cell r="H66">
            <v>3085159</v>
          </cell>
          <cell r="I66">
            <v>1816428</v>
          </cell>
          <cell r="J66">
            <v>36997</v>
          </cell>
          <cell r="K66">
            <v>10</v>
          </cell>
          <cell r="L66">
            <v>3</v>
          </cell>
          <cell r="M66">
            <v>36776</v>
          </cell>
          <cell r="N66" t="str">
            <v>53178-GBL-000</v>
          </cell>
          <cell r="O66" t="str">
            <v>ﾚﾊﾞｰ</v>
          </cell>
          <cell r="Q66" t="str">
            <v>傷</v>
          </cell>
          <cell r="R66" t="str">
            <v>ﾌﾞﾚｰｷﾚﾊﾞｰに傷有り</v>
          </cell>
          <cell r="S66" t="str">
            <v>ﾚﾊﾞｰ先端､上部に5×5mmの外傷有り</v>
          </cell>
          <cell r="T66" t="str">
            <v>M</v>
          </cell>
          <cell r="U66" t="str">
            <v>ＡＦ</v>
          </cell>
          <cell r="V66" t="str">
            <v>ＱＣ</v>
          </cell>
        </row>
        <row r="67">
          <cell r="B67">
            <v>37039</v>
          </cell>
          <cell r="C67">
            <v>36988</v>
          </cell>
          <cell r="D67" t="str">
            <v>H2R東日本東北</v>
          </cell>
          <cell r="E67" t="str">
            <v>一般</v>
          </cell>
          <cell r="F67" t="str">
            <v>BB-AF34</v>
          </cell>
          <cell r="G67" t="str">
            <v>SK50</v>
          </cell>
          <cell r="H67">
            <v>3403569</v>
          </cell>
          <cell r="I67">
            <v>2203378</v>
          </cell>
          <cell r="J67">
            <v>36983</v>
          </cell>
          <cell r="K67">
            <v>54</v>
          </cell>
          <cell r="L67">
            <v>5</v>
          </cell>
          <cell r="M67">
            <v>36972</v>
          </cell>
          <cell r="N67" t="str">
            <v>37210-ＧＢＬ－871</v>
          </cell>
          <cell r="O67" t="str">
            <v>ｽﾋﾟｰﾄﾞﾒｰﾀｰCOMP</v>
          </cell>
          <cell r="Q67" t="str">
            <v>作動不良</v>
          </cell>
          <cell r="R67" t="str">
            <v>ｶﾞｿﾘﾝﾒｰﾀｰが上がらない</v>
          </cell>
          <cell r="S67" t="str">
            <v>動かない</v>
          </cell>
          <cell r="T67" t="str">
            <v>M</v>
          </cell>
          <cell r="U67" t="str">
            <v>ＡＦ</v>
          </cell>
          <cell r="V67" t="str">
            <v>ＱＣ</v>
          </cell>
        </row>
        <row r="68">
          <cell r="B68">
            <v>37032</v>
          </cell>
          <cell r="C68">
            <v>37019</v>
          </cell>
          <cell r="D68" t="str">
            <v>H2R東日本新潟</v>
          </cell>
          <cell r="E68" t="str">
            <v>一般</v>
          </cell>
          <cell r="F68" t="str">
            <v>BA-AA01</v>
          </cell>
          <cell r="G68" t="str">
            <v>C50</v>
          </cell>
          <cell r="H68">
            <v>1088300</v>
          </cell>
          <cell r="I68">
            <v>1089543</v>
          </cell>
          <cell r="J68">
            <v>37008</v>
          </cell>
          <cell r="K68">
            <v>77</v>
          </cell>
          <cell r="L68">
            <v>11</v>
          </cell>
          <cell r="M68">
            <v>37005</v>
          </cell>
          <cell r="N68" t="str">
            <v>35200-GAC-000</v>
          </cell>
          <cell r="O68" t="str">
            <v>ﾕｲﾝｶｰSW ASSY</v>
          </cell>
          <cell r="Q68" t="str">
            <v>ｶﾞﾀ</v>
          </cell>
          <cell r="R68" t="str">
            <v>ｳｲﾝｶｰSWを右側に動かすと引っかかる</v>
          </cell>
          <cell r="S68" t="str">
            <v>R側､作動しにくい(引っ掛かりあり)</v>
          </cell>
          <cell r="T68" t="str">
            <v>C</v>
          </cell>
          <cell r="U68" t="str">
            <v>ＡＦ</v>
          </cell>
          <cell r="V68" t="str">
            <v>ＱＣ</v>
          </cell>
        </row>
        <row r="69">
          <cell r="B69">
            <v>37039</v>
          </cell>
          <cell r="C69">
            <v>36964</v>
          </cell>
          <cell r="D69" t="str">
            <v>H2R西日本四国</v>
          </cell>
          <cell r="E69" t="str">
            <v>一般</v>
          </cell>
          <cell r="F69" t="str">
            <v>BA-AA01</v>
          </cell>
          <cell r="G69" t="str">
            <v>C50</v>
          </cell>
          <cell r="H69">
            <v>1082116</v>
          </cell>
          <cell r="I69">
            <v>1082498</v>
          </cell>
          <cell r="J69">
            <v>36963</v>
          </cell>
          <cell r="K69">
            <v>65</v>
          </cell>
          <cell r="L69">
            <v>1</v>
          </cell>
          <cell r="M69">
            <v>36957</v>
          </cell>
          <cell r="N69" t="str">
            <v>31120-GAC-703</v>
          </cell>
          <cell r="O69" t="str">
            <v>ｽﾃｰﾀｰｺｲﾙ</v>
          </cell>
          <cell r="Q69" t="str">
            <v>始動不良</v>
          </cell>
          <cell r="R69" t="str">
            <v>走行中ｴﾝｽﾄ､火が飛ばない</v>
          </cell>
          <cell r="S69" t="str">
            <v>常温では問題なし</v>
          </cell>
          <cell r="T69" t="str">
            <v>B</v>
          </cell>
          <cell r="U69" t="str">
            <v>ＡＦ</v>
          </cell>
          <cell r="V69" t="str">
            <v>ＱＣ</v>
          </cell>
        </row>
        <row r="70">
          <cell r="B70">
            <v>37028</v>
          </cell>
          <cell r="C70">
            <v>36987</v>
          </cell>
          <cell r="D70" t="str">
            <v>H2R東日本関東</v>
          </cell>
          <cell r="E70" t="str">
            <v>一般</v>
          </cell>
          <cell r="F70" t="str">
            <v>BA-AC13</v>
          </cell>
          <cell r="G70" t="str">
            <v>MG50</v>
          </cell>
          <cell r="H70">
            <v>1200462</v>
          </cell>
          <cell r="I70">
            <v>2106216</v>
          </cell>
          <cell r="J70">
            <v>36978</v>
          </cell>
          <cell r="K70">
            <v>129</v>
          </cell>
          <cell r="L70">
            <v>9</v>
          </cell>
          <cell r="M70">
            <v>36966</v>
          </cell>
          <cell r="N70" t="str">
            <v>61307-GBZ-000</v>
          </cell>
          <cell r="O70" t="str">
            <v>ｹｰﾌﾞﾙｸﾗﾝﾌﾟ</v>
          </cell>
          <cell r="Q70" t="str">
            <v>溶接外れ</v>
          </cell>
          <cell r="R70" t="str">
            <v>溶接がとれた</v>
          </cell>
          <cell r="S70" t="str">
            <v>ｹｰﾌﾞﾙｸﾗﾝﾌﾟ溶接外れ</v>
          </cell>
          <cell r="T70" t="str">
            <v>B</v>
          </cell>
          <cell r="U70" t="str">
            <v>ＡＦ</v>
          </cell>
          <cell r="V70" t="str">
            <v>ＱＣ</v>
          </cell>
        </row>
        <row r="71">
          <cell r="B71">
            <v>37028</v>
          </cell>
          <cell r="C71">
            <v>37005</v>
          </cell>
          <cell r="D71" t="str">
            <v>H2R西日本九州</v>
          </cell>
          <cell r="E71" t="str">
            <v>一般</v>
          </cell>
          <cell r="F71" t="str">
            <v>BA-AB27</v>
          </cell>
          <cell r="G71" t="str">
            <v>Z50</v>
          </cell>
          <cell r="H71">
            <v>1101231</v>
          </cell>
          <cell r="I71">
            <v>1016942</v>
          </cell>
          <cell r="J71">
            <v>36994</v>
          </cell>
          <cell r="K71">
            <v>137</v>
          </cell>
          <cell r="L71">
            <v>11</v>
          </cell>
          <cell r="M71">
            <v>36910</v>
          </cell>
          <cell r="N71" t="str">
            <v>33130-165-A10</v>
          </cell>
          <cell r="O71" t="str">
            <v>ｿｹｯﾄComp</v>
          </cell>
          <cell r="Q71" t="str">
            <v>ｱｰｽ･ｼｮｰﾄ</v>
          </cell>
          <cell r="R71" t="str">
            <v>ﾍｯﾄﾞﾗｲﾄが 切れる､(ﾊﾞﾙﾌﾞは切れていない)</v>
          </cell>
          <cell r="S71" t="str">
            <v>ｿｹｯﾄ部ｶﾞﾀに依るﾁｬﾀﾘﾝｸﾞ跡あり</v>
          </cell>
          <cell r="T71" t="str">
            <v>B</v>
          </cell>
          <cell r="U71" t="str">
            <v>ＡＦ</v>
          </cell>
          <cell r="V71" t="str">
            <v>ＱＣ</v>
          </cell>
        </row>
        <row r="72">
          <cell r="B72">
            <v>37027</v>
          </cell>
          <cell r="C72">
            <v>37009</v>
          </cell>
          <cell r="D72" t="str">
            <v>H2R西日本大阪</v>
          </cell>
          <cell r="E72" t="str">
            <v>一般</v>
          </cell>
          <cell r="F72" t="str">
            <v>UB07</v>
          </cell>
          <cell r="G72" t="str">
            <v>ﾗｸｰﾝｺﾝﾎﾟ</v>
          </cell>
          <cell r="H72">
            <v>1006921</v>
          </cell>
          <cell r="I72">
            <v>3006941</v>
          </cell>
          <cell r="J72" t="str">
            <v>未</v>
          </cell>
          <cell r="K72">
            <v>1</v>
          </cell>
          <cell r="L72">
            <v>0</v>
          </cell>
          <cell r="M72">
            <v>35985</v>
          </cell>
          <cell r="N72" t="str">
            <v>44650-GCT-J70</v>
          </cell>
          <cell r="O72" t="str">
            <v>ﾎｲﾙﾌﾛﾝﾄ</v>
          </cell>
          <cell r="Q72" t="str">
            <v>振れ</v>
          </cell>
          <cell r="R72" t="str">
            <v>ﾘﾑが振れる</v>
          </cell>
          <cell r="S72" t="str">
            <v>Rrﾎｲﾙ縦振れ1.2mm横振れ0.7mm</v>
          </cell>
          <cell r="T72" t="str">
            <v>C</v>
          </cell>
          <cell r="U72" t="str">
            <v>ＡＦ</v>
          </cell>
          <cell r="V72" t="str">
            <v>ＱＣ</v>
          </cell>
        </row>
        <row r="73">
          <cell r="B73">
            <v>37032</v>
          </cell>
          <cell r="C73">
            <v>37001</v>
          </cell>
          <cell r="D73" t="str">
            <v>H2R西日本大阪</v>
          </cell>
          <cell r="E73" t="str">
            <v>一般</v>
          </cell>
          <cell r="F73" t="str">
            <v>BA-AB27</v>
          </cell>
          <cell r="G73" t="str">
            <v>Z50</v>
          </cell>
          <cell r="H73">
            <v>1103447</v>
          </cell>
          <cell r="I73">
            <v>1019175</v>
          </cell>
          <cell r="J73">
            <v>36975</v>
          </cell>
          <cell r="K73">
            <v>30</v>
          </cell>
          <cell r="L73">
            <v>26</v>
          </cell>
          <cell r="M73">
            <v>36935</v>
          </cell>
          <cell r="N73" t="str">
            <v>44800-045-691</v>
          </cell>
          <cell r="O73" t="str">
            <v>ｽﾋﾟｰﾄﾞﾒｰﾀｰｷﾞﾔBOX</v>
          </cell>
          <cell r="Q73" t="str">
            <v>異音</v>
          </cell>
          <cell r="R73" t="str">
            <v>ﾌﾛﾝﾄ廻り異音</v>
          </cell>
          <cell r="S73" t="str">
            <v>樹脂ｷﾞﾔ若干の引っ掛かり有り又ｹｰﾌﾞﾙ､ﾎｲﾙ側から50mmの所で曲がり有り</v>
          </cell>
          <cell r="T73" t="str">
            <v>C</v>
          </cell>
          <cell r="U73" t="str">
            <v>ＡＦ</v>
          </cell>
          <cell r="V73" t="str">
            <v>市場</v>
          </cell>
        </row>
        <row r="74">
          <cell r="B74">
            <v>37036</v>
          </cell>
          <cell r="C74">
            <v>37022</v>
          </cell>
          <cell r="D74" t="str">
            <v>桑原ﾓｰﾀｰｽ</v>
          </cell>
          <cell r="E74" t="str">
            <v>一般</v>
          </cell>
          <cell r="F74" t="str">
            <v>A-AF27</v>
          </cell>
          <cell r="G74" t="str">
            <v>SK50</v>
          </cell>
          <cell r="H74">
            <v>2262386</v>
          </cell>
          <cell r="I74">
            <v>3263374</v>
          </cell>
          <cell r="J74">
            <v>37019</v>
          </cell>
          <cell r="K74">
            <v>63</v>
          </cell>
          <cell r="L74">
            <v>3</v>
          </cell>
          <cell r="M74">
            <v>35283</v>
          </cell>
          <cell r="N74" t="str">
            <v>77100-GAH-680</v>
          </cell>
          <cell r="O74" t="str">
            <v>ｼｰﾄAssy</v>
          </cell>
          <cell r="Q74" t="str">
            <v>破れ</v>
          </cell>
          <cell r="R74" t="str">
            <v>ｼｰﾄに 傷がある</v>
          </cell>
          <cell r="S74" t="str">
            <v>L側ｻｲﾄﾞに20mmの切り傷有り</v>
          </cell>
          <cell r="T74" t="str">
            <v>M</v>
          </cell>
          <cell r="U74" t="str">
            <v>ＡＦ</v>
          </cell>
          <cell r="V74" t="str">
            <v>市場</v>
          </cell>
        </row>
        <row r="75">
          <cell r="B75">
            <v>37039</v>
          </cell>
          <cell r="C75">
            <v>37023</v>
          </cell>
          <cell r="D75" t="str">
            <v>H2R東日本東京</v>
          </cell>
          <cell r="E75" t="str">
            <v>一般</v>
          </cell>
          <cell r="F75" t="str">
            <v>BA-AF55</v>
          </cell>
          <cell r="G75" t="str">
            <v>CHF50</v>
          </cell>
          <cell r="H75">
            <v>1019190</v>
          </cell>
          <cell r="I75">
            <v>1019288</v>
          </cell>
          <cell r="J75">
            <v>36994</v>
          </cell>
          <cell r="K75">
            <v>107</v>
          </cell>
          <cell r="L75">
            <v>29</v>
          </cell>
          <cell r="M75">
            <v>36979</v>
          </cell>
          <cell r="N75" t="str">
            <v>44830-GET-000</v>
          </cell>
          <cell r="O75" t="str">
            <v>ｽﾋﾟｰﾄﾞﾒｰﾀｰｹｰﾌﾞﾙ</v>
          </cell>
          <cell r="Q75" t="str">
            <v>作動不良</v>
          </cell>
          <cell r="R75" t="str">
            <v>ｽﾋﾟｰﾄﾞﾒｰﾀｰの動きがおかしい</v>
          </cell>
          <cell r="S75" t="str">
            <v>ｹｰﾌﾞﾙｾﾝﾀｰ部干渉摩耗あり</v>
          </cell>
          <cell r="T75" t="str">
            <v>B</v>
          </cell>
          <cell r="U75" t="str">
            <v>ＡＦ</v>
          </cell>
          <cell r="V75" t="str">
            <v>市場</v>
          </cell>
        </row>
        <row r="76">
          <cell r="B76">
            <v>37039</v>
          </cell>
          <cell r="C76">
            <v>37009</v>
          </cell>
          <cell r="D76" t="str">
            <v>泉屋商事</v>
          </cell>
          <cell r="E76" t="str">
            <v>一般</v>
          </cell>
          <cell r="F76" t="str">
            <v>BC-HA06</v>
          </cell>
          <cell r="G76" t="str">
            <v>C100</v>
          </cell>
          <cell r="H76" t="str">
            <v>0009658</v>
          </cell>
          <cell r="I76">
            <v>5009658</v>
          </cell>
          <cell r="J76">
            <v>36991</v>
          </cell>
          <cell r="K76">
            <v>110</v>
          </cell>
          <cell r="L76">
            <v>18</v>
          </cell>
          <cell r="M76">
            <v>35808</v>
          </cell>
          <cell r="N76" t="str">
            <v>64302-GBG-T00</v>
          </cell>
          <cell r="O76" t="str">
            <v>L ﾚｯｸﾞｼｰﾙﾄﾞ</v>
          </cell>
          <cell r="Q76" t="str">
            <v>亀裂</v>
          </cell>
          <cell r="R76" t="str">
            <v>L ﾚｯｸﾞｼｰﾙﾄﾞに 亀裂がある</v>
          </cell>
          <cell r="S76" t="str">
            <v>Lﾘﾔ側締付け部､亀裂あり</v>
          </cell>
          <cell r="T76" t="str">
            <v>M</v>
          </cell>
          <cell r="U76" t="str">
            <v>ＡＦ</v>
          </cell>
          <cell r="V76" t="str">
            <v>市場</v>
          </cell>
        </row>
        <row r="77">
          <cell r="B77">
            <v>37028</v>
          </cell>
          <cell r="C77">
            <v>37018</v>
          </cell>
          <cell r="D77" t="str">
            <v>H2R東日本神奈川</v>
          </cell>
          <cell r="E77" t="str">
            <v>一般</v>
          </cell>
          <cell r="F77" t="str">
            <v>BB-AF35</v>
          </cell>
          <cell r="G77" t="str">
            <v>SK50</v>
          </cell>
          <cell r="H77">
            <v>2305574</v>
          </cell>
          <cell r="I77">
            <v>3650229</v>
          </cell>
          <cell r="J77">
            <v>37018</v>
          </cell>
          <cell r="K77">
            <v>2</v>
          </cell>
          <cell r="L77">
            <v>0</v>
          </cell>
          <cell r="M77">
            <v>37000</v>
          </cell>
          <cell r="N77" t="str">
            <v>77100-GBL-K20-ZB</v>
          </cell>
          <cell r="O77" t="str">
            <v>ｼｰﾄｼﾝｸﾞﾙ</v>
          </cell>
          <cell r="Q77" t="str">
            <v>変色</v>
          </cell>
          <cell r="R77" t="str">
            <v>ｼｰﾄにｼﾐが付いている､落ちない</v>
          </cell>
          <cell r="S77" t="str">
            <v>R側座部に250×130mmのｼﾐあり</v>
          </cell>
          <cell r="T77" t="str">
            <v>M</v>
          </cell>
          <cell r="U77" t="str">
            <v>ＡＦ</v>
          </cell>
          <cell r="V77" t="str">
            <v>市場</v>
          </cell>
        </row>
        <row r="78">
          <cell r="B78">
            <v>37039</v>
          </cell>
          <cell r="C78">
            <v>37020</v>
          </cell>
          <cell r="D78" t="str">
            <v>H2R西日本九州</v>
          </cell>
          <cell r="E78" t="str">
            <v>一般</v>
          </cell>
          <cell r="F78" t="str">
            <v>BA-MF06</v>
          </cell>
          <cell r="G78" t="str">
            <v>NSS250</v>
          </cell>
          <cell r="H78">
            <v>1000101</v>
          </cell>
          <cell r="I78">
            <v>3000211</v>
          </cell>
          <cell r="J78">
            <v>37006</v>
          </cell>
          <cell r="K78">
            <v>805</v>
          </cell>
          <cell r="L78">
            <v>14</v>
          </cell>
          <cell r="M78">
            <v>36595</v>
          </cell>
          <cell r="N78" t="str">
            <v>77200-KPB-000</v>
          </cell>
          <cell r="O78" t="str">
            <v>ｼｰﾄCOMP</v>
          </cell>
          <cell r="Q78" t="str">
            <v>破れ</v>
          </cell>
          <cell r="R78" t="str">
            <v>ｼｰﾄが自然に破れた</v>
          </cell>
          <cell r="S78" t="str">
            <v>ｼｰﾄ全体に多数の破れあり</v>
          </cell>
          <cell r="T78" t="str">
            <v>M</v>
          </cell>
          <cell r="U78" t="str">
            <v>ＡＦ</v>
          </cell>
          <cell r="V78" t="str">
            <v>市場</v>
          </cell>
        </row>
        <row r="79">
          <cell r="B79">
            <v>37028</v>
          </cell>
          <cell r="C79">
            <v>37025</v>
          </cell>
          <cell r="D79" t="str">
            <v>H2R東日本関東</v>
          </cell>
          <cell r="E79" t="str">
            <v>一般</v>
          </cell>
          <cell r="F79" t="str">
            <v>BC-PF01</v>
          </cell>
          <cell r="G79" t="str">
            <v>FJS600</v>
          </cell>
          <cell r="H79">
            <v>1000098</v>
          </cell>
          <cell r="I79">
            <v>1000087</v>
          </cell>
          <cell r="J79">
            <v>37006</v>
          </cell>
          <cell r="K79">
            <v>1165</v>
          </cell>
          <cell r="L79">
            <v>19</v>
          </cell>
          <cell r="M79">
            <v>36980</v>
          </cell>
          <cell r="N79" t="str">
            <v>64461-MCT-000-ZA</v>
          </cell>
          <cell r="O79" t="str">
            <v>ﾎﾟｹｯﾄﾘｯﾄﾞ</v>
          </cell>
          <cell r="Q79" t="str">
            <v>閉まり不良</v>
          </cell>
          <cell r="R79" t="str">
            <v>閉まり不良</v>
          </cell>
          <cell r="S79" t="str">
            <v>閉まり不良､ｷｬｯﾁ部破損</v>
          </cell>
          <cell r="T79" t="str">
            <v>M</v>
          </cell>
          <cell r="U79" t="str">
            <v>ＡＦ</v>
          </cell>
          <cell r="V79" t="str">
            <v>製技</v>
          </cell>
        </row>
        <row r="80">
          <cell r="B80">
            <v>37032</v>
          </cell>
          <cell r="C80">
            <v>37001</v>
          </cell>
          <cell r="D80" t="str">
            <v>三重ｽｰﾊﾟｰ</v>
          </cell>
          <cell r="E80" t="str">
            <v>一般</v>
          </cell>
          <cell r="F80" t="str">
            <v>BC-PF01</v>
          </cell>
          <cell r="G80" t="str">
            <v>FJS600</v>
          </cell>
          <cell r="H80">
            <v>1000038</v>
          </cell>
          <cell r="I80">
            <v>1000072</v>
          </cell>
          <cell r="J80">
            <v>37001</v>
          </cell>
          <cell r="K80">
            <v>10</v>
          </cell>
          <cell r="L80">
            <v>0</v>
          </cell>
          <cell r="M80">
            <v>36979</v>
          </cell>
          <cell r="N80" t="str">
            <v>64250-MCT-000</v>
          </cell>
          <cell r="O80" t="str">
            <v>ﾎﾟｹｯﾄﾘｯﾄﾞ</v>
          </cell>
          <cell r="Q80" t="str">
            <v>閉まり不良</v>
          </cell>
          <cell r="R80" t="str">
            <v>ﾎﾞｯｸｽが開かない</v>
          </cell>
          <cell r="S80" t="str">
            <v>ｷｬｯﾁ部破損</v>
          </cell>
          <cell r="T80" t="str">
            <v>M</v>
          </cell>
          <cell r="U80" t="str">
            <v>ＡＦ</v>
          </cell>
          <cell r="V80" t="str">
            <v>製技</v>
          </cell>
        </row>
        <row r="81">
          <cell r="B81">
            <v>37034</v>
          </cell>
          <cell r="C81">
            <v>37021</v>
          </cell>
          <cell r="D81" t="str">
            <v>阿部輪業</v>
          </cell>
          <cell r="E81" t="str">
            <v>一般</v>
          </cell>
          <cell r="F81" t="str">
            <v>BC-PF02</v>
          </cell>
          <cell r="G81" t="str">
            <v>FJS600</v>
          </cell>
          <cell r="H81">
            <v>1000087</v>
          </cell>
          <cell r="I81">
            <v>1000115</v>
          </cell>
          <cell r="J81">
            <v>37005</v>
          </cell>
          <cell r="K81">
            <v>60</v>
          </cell>
          <cell r="L81">
            <v>16</v>
          </cell>
          <cell r="M81">
            <v>36980</v>
          </cell>
          <cell r="N81" t="str">
            <v>64250-MCT-000</v>
          </cell>
          <cell r="O81" t="str">
            <v>Rｲﾝﾅｰﾎﾟｹｯﾄ</v>
          </cell>
          <cell r="Q81" t="str">
            <v>閉まり不良</v>
          </cell>
          <cell r="R81" t="str">
            <v>Rｲﾝﾅｰﾎﾟｹｯﾄのふたが閉らない</v>
          </cell>
          <cell r="S81" t="str">
            <v>閉まり不良</v>
          </cell>
          <cell r="T81" t="str">
            <v>M</v>
          </cell>
          <cell r="U81" t="str">
            <v>ＡＦ</v>
          </cell>
          <cell r="V81" t="str">
            <v>製技</v>
          </cell>
        </row>
        <row r="82">
          <cell r="B82">
            <v>37036</v>
          </cell>
          <cell r="C82">
            <v>37022</v>
          </cell>
          <cell r="D82" t="str">
            <v>栗原ﾓｰﾀｰｽ</v>
          </cell>
          <cell r="E82" t="str">
            <v>一般</v>
          </cell>
          <cell r="F82" t="str">
            <v>BC-PF01</v>
          </cell>
          <cell r="G82" t="str">
            <v>FJS600</v>
          </cell>
          <cell r="H82">
            <v>1000082</v>
          </cell>
          <cell r="I82">
            <v>1000120</v>
          </cell>
          <cell r="J82">
            <v>37001</v>
          </cell>
          <cell r="K82">
            <v>1975</v>
          </cell>
          <cell r="L82">
            <v>21</v>
          </cell>
          <cell r="M82">
            <v>36980</v>
          </cell>
          <cell r="N82" t="str">
            <v>64250-MCT-000</v>
          </cell>
          <cell r="O82" t="str">
            <v>R ｻｲﾄﾞﾎﾞｯｸｽ</v>
          </cell>
          <cell r="Q82" t="str">
            <v>建付</v>
          </cell>
          <cell r="R82" t="str">
            <v>ふたが閉まらない</v>
          </cell>
          <cell r="S82" t="str">
            <v>ｷｬｯﾁ部破損</v>
          </cell>
          <cell r="T82" t="str">
            <v>M</v>
          </cell>
          <cell r="U82" t="str">
            <v>ＡＦ</v>
          </cell>
          <cell r="V82" t="str">
            <v>製技</v>
          </cell>
        </row>
        <row r="83">
          <cell r="B83">
            <v>37036</v>
          </cell>
          <cell r="C83">
            <v>37018</v>
          </cell>
          <cell r="D83" t="str">
            <v>藩州ﾎﾝﾀﾞ</v>
          </cell>
          <cell r="E83" t="str">
            <v>一般</v>
          </cell>
          <cell r="F83" t="str">
            <v>BC-PF01</v>
          </cell>
          <cell r="G83" t="str">
            <v>FJS600</v>
          </cell>
          <cell r="H83">
            <v>1000229</v>
          </cell>
          <cell r="I83">
            <v>1000169</v>
          </cell>
          <cell r="J83">
            <v>36999</v>
          </cell>
          <cell r="K83">
            <v>1150</v>
          </cell>
          <cell r="L83">
            <v>19</v>
          </cell>
          <cell r="M83">
            <v>36987</v>
          </cell>
          <cell r="N83" t="str">
            <v>64250-MCT-000</v>
          </cell>
          <cell r="O83" t="str">
            <v>Rｲﾝﾅｰﾎﾟｹｯﾄ</v>
          </cell>
          <cell r="Q83" t="str">
            <v>破損</v>
          </cell>
          <cell r="R83" t="str">
            <v>Rｲﾝﾅｰﾎﾟｹｯﾄのふたが開いてしまう</v>
          </cell>
          <cell r="S83" t="str">
            <v>ｷｬｯﾁ部破損</v>
          </cell>
          <cell r="T83" t="str">
            <v>M</v>
          </cell>
          <cell r="U83" t="str">
            <v>ＡＦ</v>
          </cell>
          <cell r="V83" t="str">
            <v>製技</v>
          </cell>
        </row>
        <row r="84">
          <cell r="B84">
            <v>37042</v>
          </cell>
          <cell r="C84">
            <v>37029</v>
          </cell>
          <cell r="D84" t="str">
            <v>H2R西日本大坂</v>
          </cell>
          <cell r="E84" t="str">
            <v>一般</v>
          </cell>
          <cell r="F84" t="str">
            <v>BC-PF01</v>
          </cell>
          <cell r="G84" t="str">
            <v>FJS600</v>
          </cell>
          <cell r="H84">
            <v>1000165</v>
          </cell>
          <cell r="I84">
            <v>1000230</v>
          </cell>
          <cell r="J84">
            <v>37005</v>
          </cell>
          <cell r="K84">
            <v>1374</v>
          </cell>
          <cell r="L84">
            <v>24</v>
          </cell>
          <cell r="M84">
            <v>36987</v>
          </cell>
          <cell r="N84" t="str">
            <v>64250-MCT-000</v>
          </cell>
          <cell r="O84" t="str">
            <v>ﾎﾟｹｯﾄRｲﾝﾅｰ</v>
          </cell>
          <cell r="Q84" t="str">
            <v>破損</v>
          </cell>
          <cell r="R84" t="str">
            <v>走行中ふたが勝手に開く</v>
          </cell>
          <cell r="S84" t="str">
            <v>ｷｬｯﾁ部破損</v>
          </cell>
          <cell r="T84" t="str">
            <v>M</v>
          </cell>
          <cell r="U84" t="str">
            <v>ＡＦ</v>
          </cell>
          <cell r="V84" t="str">
            <v>製技</v>
          </cell>
        </row>
        <row r="85">
          <cell r="B85">
            <v>37027</v>
          </cell>
          <cell r="C85">
            <v>36973</v>
          </cell>
          <cell r="D85" t="str">
            <v>H2R西日本大阪</v>
          </cell>
          <cell r="E85" t="str">
            <v>一般</v>
          </cell>
          <cell r="F85" t="str">
            <v>BA-AF55</v>
          </cell>
          <cell r="G85" t="str">
            <v>CHF50</v>
          </cell>
          <cell r="H85">
            <v>1009061</v>
          </cell>
          <cell r="I85">
            <v>1009111</v>
          </cell>
          <cell r="J85">
            <v>36962</v>
          </cell>
          <cell r="K85">
            <v>424</v>
          </cell>
          <cell r="L85">
            <v>11</v>
          </cell>
          <cell r="M85">
            <v>36922</v>
          </cell>
          <cell r="N85" t="str">
            <v>50524-GET-000</v>
          </cell>
          <cell r="O85" t="str">
            <v>ｹｰﾌﾞﾙｽﾀﾝﾄﾞﾛｯｸ</v>
          </cell>
          <cell r="Q85" t="str">
            <v>作動不良</v>
          </cell>
          <cell r="R85" t="str">
            <v>ｾﾝﾀｰｽﾀﾝﾄﾞﾛｯｸがﾒｯﾄBOXの黄色のﾚﾊﾞｰを引いてもきかない</v>
          </cell>
          <cell r="S85" t="str">
            <v>実車取付確認､ﾛｯｸしない</v>
          </cell>
          <cell r="T85" t="str">
            <v>Ｂ</v>
          </cell>
          <cell r="U85" t="str">
            <v>ＡＦ</v>
          </cell>
          <cell r="V85" t="str">
            <v>製技</v>
          </cell>
        </row>
        <row r="86">
          <cell r="B86">
            <v>37039</v>
          </cell>
          <cell r="C86">
            <v>37030</v>
          </cell>
          <cell r="D86" t="str">
            <v>H2R中部</v>
          </cell>
          <cell r="E86" t="str">
            <v>一般</v>
          </cell>
          <cell r="F86" t="str">
            <v>BA-AF55</v>
          </cell>
          <cell r="G86" t="str">
            <v>CHF50</v>
          </cell>
          <cell r="H86">
            <v>1002666</v>
          </cell>
          <cell r="I86">
            <v>1002751</v>
          </cell>
          <cell r="J86">
            <v>37004</v>
          </cell>
          <cell r="K86">
            <v>235</v>
          </cell>
          <cell r="L86">
            <v>26</v>
          </cell>
          <cell r="M86">
            <v>36906</v>
          </cell>
          <cell r="N86" t="str">
            <v>50512-GCH-000</v>
          </cell>
          <cell r="O86" t="str">
            <v>ｶﾑCOMP</v>
          </cell>
          <cell r="Q86" t="str">
            <v>作動不良</v>
          </cell>
          <cell r="R86" t="str">
            <v>ｾﾝﾀｰｽﾀﾝﾄﾞﾛｯｸがかからない</v>
          </cell>
          <cell r="S86" t="str">
            <v>特に異常は見られない</v>
          </cell>
          <cell r="T86" t="str">
            <v>C</v>
          </cell>
          <cell r="U86" t="str">
            <v>ＡＦ</v>
          </cell>
          <cell r="V86" t="str">
            <v>製技</v>
          </cell>
        </row>
        <row r="87">
          <cell r="B87">
            <v>37027</v>
          </cell>
          <cell r="C87">
            <v>36999</v>
          </cell>
          <cell r="D87" t="str">
            <v>H2R西日本大阪</v>
          </cell>
          <cell r="E87" t="str">
            <v>一般</v>
          </cell>
          <cell r="F87" t="str">
            <v>BA-AF55</v>
          </cell>
          <cell r="G87" t="str">
            <v>CHF50</v>
          </cell>
          <cell r="H87">
            <v>1002165</v>
          </cell>
          <cell r="I87">
            <v>1002273</v>
          </cell>
          <cell r="J87">
            <v>36990</v>
          </cell>
          <cell r="K87">
            <v>196</v>
          </cell>
          <cell r="L87">
            <v>9</v>
          </cell>
          <cell r="M87">
            <v>36902</v>
          </cell>
          <cell r="N87" t="str">
            <v>33704-GET-003</v>
          </cell>
          <cell r="O87" t="str">
            <v>ﾃｰﾙﾗｲﾄASSY</v>
          </cell>
          <cell r="Q87" t="str">
            <v>破損</v>
          </cell>
          <cell r="R87" t="str">
            <v>ｳｲﾝｶｰが取れた</v>
          </cell>
          <cell r="S87" t="str">
            <v>ｽﾃｰ根本破損､R/L共</v>
          </cell>
          <cell r="T87" t="str">
            <v>Ｂ</v>
          </cell>
          <cell r="U87" t="str">
            <v>ＡＦ</v>
          </cell>
          <cell r="V87" t="str">
            <v>製技</v>
          </cell>
        </row>
        <row r="88">
          <cell r="B88">
            <v>37032</v>
          </cell>
          <cell r="C88">
            <v>37017</v>
          </cell>
          <cell r="D88" t="str">
            <v>H2R東日本関東</v>
          </cell>
          <cell r="E88" t="str">
            <v>一般</v>
          </cell>
          <cell r="F88" t="str">
            <v>BA-AF55</v>
          </cell>
          <cell r="G88" t="str">
            <v>CHF50</v>
          </cell>
          <cell r="H88">
            <v>1007553</v>
          </cell>
          <cell r="I88">
            <v>1007616</v>
          </cell>
          <cell r="J88">
            <v>37007</v>
          </cell>
          <cell r="K88">
            <v>25</v>
          </cell>
          <cell r="L88">
            <v>10</v>
          </cell>
          <cell r="M88">
            <v>36917</v>
          </cell>
          <cell r="N88" t="str">
            <v>33600-GET-004</v>
          </cell>
          <cell r="O88" t="str">
            <v>RｳｲﾝｶｰASSY</v>
          </cell>
          <cell r="Q88" t="str">
            <v>破損</v>
          </cell>
          <cell r="R88" t="str">
            <v>Rﾘﾔｳｲﾝｶｰ破損</v>
          </cell>
          <cell r="S88" t="str">
            <v>ｽﾃｰ根本破損</v>
          </cell>
          <cell r="T88" t="str">
            <v>B</v>
          </cell>
          <cell r="U88" t="str">
            <v>ＡＦ</v>
          </cell>
          <cell r="V88" t="str">
            <v>製技</v>
          </cell>
        </row>
        <row r="89">
          <cell r="B89">
            <v>37039</v>
          </cell>
          <cell r="C89">
            <v>36983</v>
          </cell>
          <cell r="D89" t="str">
            <v>泉屋商事</v>
          </cell>
          <cell r="E89" t="str">
            <v>一般</v>
          </cell>
          <cell r="F89" t="str">
            <v>BA-AF55</v>
          </cell>
          <cell r="G89" t="str">
            <v>CHF50</v>
          </cell>
          <cell r="H89">
            <v>1004306</v>
          </cell>
          <cell r="I89">
            <v>1004308</v>
          </cell>
          <cell r="J89">
            <v>36977</v>
          </cell>
          <cell r="K89">
            <v>13</v>
          </cell>
          <cell r="L89">
            <v>6</v>
          </cell>
          <cell r="M89">
            <v>36909</v>
          </cell>
          <cell r="N89" t="str">
            <v>33650-GET-004</v>
          </cell>
          <cell r="O89" t="str">
            <v>Lﾘｱｳｨﾝｶｰ</v>
          </cell>
          <cell r="Q89" t="str">
            <v>破損</v>
          </cell>
          <cell r="R89" t="str">
            <v>転倒等していないのに Lﾘｱｳｨﾝｶｰが破損していた</v>
          </cell>
          <cell r="S89" t="str">
            <v>ｽﾃｰ根本破損</v>
          </cell>
          <cell r="T89" t="str">
            <v>M</v>
          </cell>
          <cell r="U89" t="str">
            <v>ＡＦ</v>
          </cell>
          <cell r="V89" t="str">
            <v>製技</v>
          </cell>
        </row>
        <row r="90">
          <cell r="B90">
            <v>37039</v>
          </cell>
          <cell r="C90">
            <v>36997</v>
          </cell>
          <cell r="D90" t="str">
            <v>H2R東日本東海</v>
          </cell>
          <cell r="E90" t="str">
            <v>一般</v>
          </cell>
          <cell r="F90" t="str">
            <v>BA-MF06</v>
          </cell>
          <cell r="G90" t="str">
            <v>NSS250</v>
          </cell>
          <cell r="H90">
            <v>1004093</v>
          </cell>
          <cell r="I90">
            <v>3004093</v>
          </cell>
          <cell r="J90">
            <v>36973</v>
          </cell>
          <cell r="K90">
            <v>281</v>
          </cell>
          <cell r="L90">
            <v>24</v>
          </cell>
          <cell r="M90">
            <v>36677</v>
          </cell>
          <cell r="N90" t="str">
            <v>43251-KFK-000</v>
          </cell>
          <cell r="O90" t="str">
            <v>ﾘﾔﾃﾞｨｽｸﾌﾞﾚｰｷ</v>
          </cell>
          <cell r="Q90" t="str">
            <v>鳴き</v>
          </cell>
          <cell r="R90" t="str">
            <v>停止速度付近でﾌﾞﾚｰｷが鳴く</v>
          </cell>
          <cell r="S90" t="str">
            <v>製技、富田氏打ち上げ済、単体特に問題無し</v>
          </cell>
          <cell r="T90" t="str">
            <v>M</v>
          </cell>
          <cell r="U90" t="str">
            <v>ＡＦ</v>
          </cell>
          <cell r="V90" t="str">
            <v>製技</v>
          </cell>
        </row>
        <row r="91">
          <cell r="B91">
            <v>37039</v>
          </cell>
          <cell r="C91">
            <v>36986</v>
          </cell>
          <cell r="D91" t="str">
            <v>泉屋商事</v>
          </cell>
          <cell r="E91" t="str">
            <v>一般</v>
          </cell>
          <cell r="F91" t="str">
            <v>C70</v>
          </cell>
          <cell r="G91" t="str">
            <v>C70</v>
          </cell>
          <cell r="H91">
            <v>1509808</v>
          </cell>
          <cell r="I91">
            <v>1316028</v>
          </cell>
          <cell r="J91">
            <v>36984</v>
          </cell>
          <cell r="K91">
            <v>12</v>
          </cell>
          <cell r="L91">
            <v>2</v>
          </cell>
          <cell r="M91">
            <v>36620</v>
          </cell>
          <cell r="N91" t="str">
            <v>16100-GB5-821</v>
          </cell>
          <cell r="O91" t="str">
            <v>ｷｬﾌﾞﾚﾀｰASSY</v>
          </cell>
          <cell r="Q91" t="str">
            <v>ｴﾝｼﾞﾝ不調</v>
          </cell>
          <cell r="R91" t="str">
            <v>ｱｲﾄﾞﾘﾝｸﾞが安定しない､分解清掃実施</v>
          </cell>
          <cell r="S91" t="str">
            <v>現品無し</v>
          </cell>
          <cell r="T91" t="str">
            <v>C</v>
          </cell>
          <cell r="U91" t="str">
            <v>ＡＦ</v>
          </cell>
          <cell r="V91" t="str">
            <v>せず</v>
          </cell>
        </row>
        <row r="92">
          <cell r="B92">
            <v>37042</v>
          </cell>
          <cell r="C92">
            <v>37021</v>
          </cell>
          <cell r="D92" t="str">
            <v>H2R西日本中国</v>
          </cell>
          <cell r="E92" t="str">
            <v>一般</v>
          </cell>
          <cell r="F92" t="str">
            <v>BC-HA02</v>
          </cell>
          <cell r="G92" t="str">
            <v>C90</v>
          </cell>
          <cell r="H92">
            <v>2508613</v>
          </cell>
          <cell r="I92">
            <v>3008614</v>
          </cell>
          <cell r="J92">
            <v>36991</v>
          </cell>
          <cell r="K92">
            <v>313</v>
          </cell>
          <cell r="L92">
            <v>30</v>
          </cell>
          <cell r="M92">
            <v>36976</v>
          </cell>
          <cell r="N92" t="str">
            <v>40510-GT0-000-ZK</v>
          </cell>
          <cell r="O92" t="str">
            <v>ﾁｪｰﾝｹｰｽ</v>
          </cell>
          <cell r="Q92" t="str">
            <v>破損</v>
          </cell>
          <cell r="R92" t="str">
            <v>走行中､ﾁｪｰﾝ切れ</v>
          </cell>
          <cell r="S92" t="str">
            <v>ｼﾞｮｲﾝﾄｸﾘｯﾌﾟが紛失しており解析不能</v>
          </cell>
          <cell r="T92" t="str">
            <v>B</v>
          </cell>
          <cell r="U92" t="str">
            <v>ＡＦ</v>
          </cell>
          <cell r="V92" t="str">
            <v>せず</v>
          </cell>
        </row>
        <row r="93">
          <cell r="B93">
            <v>37027</v>
          </cell>
          <cell r="C93">
            <v>37009</v>
          </cell>
          <cell r="D93" t="str">
            <v>H2R西日本大阪</v>
          </cell>
          <cell r="E93" t="str">
            <v>一般</v>
          </cell>
          <cell r="F93" t="str">
            <v>BA-MD33</v>
          </cell>
          <cell r="G93" t="str">
            <v>SL230</v>
          </cell>
          <cell r="H93">
            <v>1300277</v>
          </cell>
          <cell r="I93">
            <v>1202731</v>
          </cell>
          <cell r="J93">
            <v>37009</v>
          </cell>
          <cell r="K93">
            <v>15</v>
          </cell>
          <cell r="L93">
            <v>0</v>
          </cell>
          <cell r="M93">
            <v>36936</v>
          </cell>
          <cell r="N93" t="str">
            <v>16100-KFB-751</v>
          </cell>
          <cell r="O93" t="str">
            <v>ｷｬﾌﾞﾚﾀｰASSY</v>
          </cell>
          <cell r="Q93" t="str">
            <v>ｴﾝｼﾞﾝ不調</v>
          </cell>
          <cell r="R93" t="str">
            <v>走行中ｴﾝｼﾞﾝ回転が落ちない､ｴﾝﾌﾞﾚがきかない</v>
          </cell>
          <cell r="S93" t="str">
            <v>ﾌﾛｰﾂﾞﾀﾝﾄﾞ確認､4分の1ｱｲﾄﾞﾙ開けてあった、しかし事象にはいたら無い</v>
          </cell>
          <cell r="T93" t="str">
            <v>Ｂ</v>
          </cell>
          <cell r="U93" t="str">
            <v>ＡＦ</v>
          </cell>
          <cell r="V93" t="str">
            <v>せず</v>
          </cell>
        </row>
        <row r="94">
          <cell r="B94">
            <v>37041</v>
          </cell>
          <cell r="C94">
            <v>37027</v>
          </cell>
          <cell r="D94" t="str">
            <v>H2R東日本東京</v>
          </cell>
          <cell r="E94" t="str">
            <v>一般</v>
          </cell>
          <cell r="F94" t="str">
            <v>BA-AC16</v>
          </cell>
          <cell r="G94" t="str">
            <v>XZ50</v>
          </cell>
          <cell r="H94">
            <v>1003891</v>
          </cell>
          <cell r="I94">
            <v>1003906</v>
          </cell>
          <cell r="J94">
            <v>37007</v>
          </cell>
          <cell r="K94">
            <v>183</v>
          </cell>
          <cell r="L94">
            <v>20</v>
          </cell>
          <cell r="M94">
            <v>36999</v>
          </cell>
          <cell r="N94" t="str">
            <v>22100-149-000</v>
          </cell>
          <cell r="O94" t="str">
            <v>ｸﾗｯﾁASSY</v>
          </cell>
          <cell r="Q94" t="str">
            <v>ｼﾞｬﾀﾞｰ</v>
          </cell>
          <cell r="R94" t="str">
            <v>ｸﾗｯﾁｼﾞｬﾀﾞｰあり</v>
          </cell>
          <cell r="S94" t="str">
            <v>現品特に問題無し、ｵｲﾙの入れ過ぎが原因では? ｴﾝｼﾞﾝGr木村</v>
          </cell>
          <cell r="T94" t="str">
            <v>C</v>
          </cell>
          <cell r="U94" t="str">
            <v>ＡＦ</v>
          </cell>
          <cell r="V94" t="str">
            <v>せず</v>
          </cell>
        </row>
        <row r="95">
          <cell r="B95">
            <v>37032</v>
          </cell>
          <cell r="C95">
            <v>36991</v>
          </cell>
          <cell r="D95" t="str">
            <v>三重ｽｰﾊﾟｰ</v>
          </cell>
          <cell r="E95" t="str">
            <v>一般</v>
          </cell>
          <cell r="F95" t="str">
            <v>BA-AC16</v>
          </cell>
          <cell r="G95" t="str">
            <v>XZ50</v>
          </cell>
          <cell r="H95">
            <v>1001848</v>
          </cell>
          <cell r="I95">
            <v>1001895</v>
          </cell>
          <cell r="J95">
            <v>36975</v>
          </cell>
          <cell r="K95">
            <v>80</v>
          </cell>
          <cell r="L95">
            <v>16</v>
          </cell>
          <cell r="M95">
            <v>36952</v>
          </cell>
          <cell r="N95" t="str">
            <v>31600-GBL-871</v>
          </cell>
          <cell r="O95" t="str">
            <v>ﾚｷﾞｭﾚﾀｰ</v>
          </cell>
          <cell r="Q95" t="str">
            <v>充電</v>
          </cell>
          <cell r="R95" t="str">
            <v>ﾊﾞｯﾃﾘｰ上がり</v>
          </cell>
          <cell r="S95" t="str">
            <v>抵抗値問題なし</v>
          </cell>
          <cell r="T95" t="str">
            <v>B</v>
          </cell>
          <cell r="U95" t="str">
            <v>ＡＦ</v>
          </cell>
          <cell r="V95" t="str">
            <v>せず</v>
          </cell>
        </row>
        <row r="96">
          <cell r="B96">
            <v>37039</v>
          </cell>
          <cell r="C96">
            <v>36994</v>
          </cell>
          <cell r="D96" t="str">
            <v>H2R東日本東京</v>
          </cell>
          <cell r="E96" t="str">
            <v>一般</v>
          </cell>
          <cell r="F96" t="str">
            <v>BC-HA02</v>
          </cell>
          <cell r="G96" t="str">
            <v>C90</v>
          </cell>
          <cell r="H96">
            <v>2508008</v>
          </cell>
          <cell r="I96">
            <v>3008017</v>
          </cell>
          <cell r="J96">
            <v>36972</v>
          </cell>
          <cell r="K96">
            <v>634</v>
          </cell>
          <cell r="L96">
            <v>22</v>
          </cell>
          <cell r="M96">
            <v>36963</v>
          </cell>
          <cell r="N96" t="str">
            <v>31120-GT0-018</v>
          </cell>
          <cell r="O96" t="str">
            <v>ｼﾞｪﾈﾚｰﾀｰ</v>
          </cell>
          <cell r="Q96" t="str">
            <v>充電不良</v>
          </cell>
          <cell r="R96" t="str">
            <v>ｳｲﾝｶｰがつかなくなる</v>
          </cell>
          <cell r="S96" t="str">
            <v>返却現品と現品票一致せず</v>
          </cell>
          <cell r="T96" t="str">
            <v>B</v>
          </cell>
          <cell r="U96" t="str">
            <v>ＡＦ</v>
          </cell>
          <cell r="V96" t="str">
            <v>せず</v>
          </cell>
        </row>
        <row r="97">
          <cell r="B97">
            <v>37042</v>
          </cell>
          <cell r="C97">
            <v>37025</v>
          </cell>
          <cell r="D97" t="str">
            <v>H2R西日本大坂</v>
          </cell>
          <cell r="E97" t="str">
            <v>一般</v>
          </cell>
          <cell r="F97" t="str">
            <v>BA-AA01</v>
          </cell>
          <cell r="G97" t="str">
            <v>C50</v>
          </cell>
          <cell r="H97">
            <v>1070201</v>
          </cell>
          <cell r="I97">
            <v>1070522</v>
          </cell>
          <cell r="J97">
            <v>36999</v>
          </cell>
          <cell r="K97">
            <v>305</v>
          </cell>
          <cell r="L97">
            <v>26</v>
          </cell>
          <cell r="M97">
            <v>36876</v>
          </cell>
          <cell r="N97" t="str">
            <v>91202-GE0-015</v>
          </cell>
          <cell r="O97" t="str">
            <v>ｵｲﾙｼｰﾙ</v>
          </cell>
          <cell r="Q97" t="str">
            <v>ｵｲﾙ洩れ</v>
          </cell>
          <cell r="R97" t="str">
            <v>ｴﾝｼﾞﾝからｵｲﾙが洩れてきた</v>
          </cell>
          <cell r="S97" t="str">
            <v>特に問題は見られない</v>
          </cell>
          <cell r="T97" t="str">
            <v>C</v>
          </cell>
          <cell r="U97" t="str">
            <v>ＡＦ</v>
          </cell>
          <cell r="V97" t="str">
            <v>せず</v>
          </cell>
        </row>
        <row r="98">
          <cell r="B98">
            <v>37032</v>
          </cell>
          <cell r="C98">
            <v>37019</v>
          </cell>
          <cell r="D98" t="str">
            <v>H2R西日本中国</v>
          </cell>
          <cell r="E98" t="str">
            <v>一般</v>
          </cell>
          <cell r="F98" t="str">
            <v>BA-AF55</v>
          </cell>
          <cell r="G98" t="str">
            <v>CHF50</v>
          </cell>
          <cell r="H98">
            <v>1012798</v>
          </cell>
          <cell r="I98">
            <v>1012786</v>
          </cell>
          <cell r="J98">
            <v>36997</v>
          </cell>
          <cell r="K98">
            <v>201</v>
          </cell>
          <cell r="L98">
            <v>22</v>
          </cell>
          <cell r="M98">
            <v>36942</v>
          </cell>
          <cell r="N98" t="str">
            <v>16100-GET-003</v>
          </cell>
          <cell r="O98" t="str">
            <v>ｷｬﾌﾞﾚﾀｰASSY</v>
          </cell>
          <cell r="Q98" t="str">
            <v>ｴﾝｽﾄ</v>
          </cell>
          <cell r="R98" t="str">
            <v>ｴﾝｼﾞﾝがかかって､すぐ止まる</v>
          </cell>
          <cell r="S98" t="str">
            <v>ﾌﾟﾗｸﾞのみ返却あり､火花良好問題なし</v>
          </cell>
          <cell r="T98" t="str">
            <v>B</v>
          </cell>
          <cell r="U98" t="str">
            <v>ＡＦ</v>
          </cell>
          <cell r="V98" t="str">
            <v>せず</v>
          </cell>
        </row>
        <row r="99">
          <cell r="B99">
            <v>37042</v>
          </cell>
          <cell r="C99">
            <v>36964</v>
          </cell>
          <cell r="D99" t="str">
            <v>H2R西日本大坂</v>
          </cell>
          <cell r="E99" t="str">
            <v>一般</v>
          </cell>
          <cell r="F99" t="str">
            <v>BA-AF55</v>
          </cell>
          <cell r="G99" t="str">
            <v>CHF50</v>
          </cell>
          <cell r="H99">
            <v>1000071</v>
          </cell>
          <cell r="I99">
            <v>1000090</v>
          </cell>
          <cell r="J99">
            <v>36962</v>
          </cell>
          <cell r="K99">
            <v>25</v>
          </cell>
          <cell r="L99">
            <v>2</v>
          </cell>
          <cell r="M99">
            <v>36937</v>
          </cell>
          <cell r="N99" t="str">
            <v>91202-KJ9-000</v>
          </cell>
          <cell r="O99" t="str">
            <v>ｵｲﾙｼｰﾙ</v>
          </cell>
          <cell r="Q99" t="str">
            <v>ｵｲﾙ洩れ</v>
          </cell>
          <cell r="R99" t="str">
            <v>ｸﾗﾝｸｹｰｽよりｵｲﾙ洩れ</v>
          </cell>
          <cell r="S99" t="str">
            <v>改修歴あり</v>
          </cell>
          <cell r="T99" t="str">
            <v>C</v>
          </cell>
          <cell r="U99" t="str">
            <v>ＡＦ</v>
          </cell>
          <cell r="V99" t="str">
            <v>せず</v>
          </cell>
        </row>
        <row r="100">
          <cell r="B100">
            <v>37039</v>
          </cell>
          <cell r="C100">
            <v>37012</v>
          </cell>
          <cell r="D100" t="str">
            <v>H2R西日本四国</v>
          </cell>
          <cell r="E100" t="str">
            <v>一般</v>
          </cell>
          <cell r="F100" t="str">
            <v>BA-AF55</v>
          </cell>
          <cell r="G100" t="str">
            <v>CHF50</v>
          </cell>
          <cell r="H100">
            <v>1002025</v>
          </cell>
          <cell r="I100">
            <v>1002198</v>
          </cell>
          <cell r="J100">
            <v>37005</v>
          </cell>
          <cell r="K100">
            <v>115</v>
          </cell>
          <cell r="L100">
            <v>7</v>
          </cell>
          <cell r="M100">
            <v>36902</v>
          </cell>
          <cell r="N100" t="str">
            <v>44830-GET-000</v>
          </cell>
          <cell r="O100" t="str">
            <v>SPMｹｰﾌﾞﾙ</v>
          </cell>
          <cell r="Q100" t="str">
            <v>切れ</v>
          </cell>
          <cell r="R100" t="str">
            <v>SPMの 針が 上がらない</v>
          </cell>
          <cell r="S100" t="str">
            <v>ﾎｲﾙ側より50mmの所で切れている</v>
          </cell>
          <cell r="T100" t="str">
            <v>B</v>
          </cell>
          <cell r="U100" t="str">
            <v>ＡＦ</v>
          </cell>
          <cell r="V100" t="str">
            <v>せず</v>
          </cell>
        </row>
        <row r="101">
          <cell r="B101">
            <v>37032</v>
          </cell>
          <cell r="C101">
            <v>36994</v>
          </cell>
          <cell r="D101" t="str">
            <v>H2R西日本中国</v>
          </cell>
          <cell r="E101" t="str">
            <v>一般</v>
          </cell>
          <cell r="F101" t="str">
            <v>BA-AF55</v>
          </cell>
          <cell r="G101" t="str">
            <v>CHF50</v>
          </cell>
          <cell r="H101">
            <v>1012695</v>
          </cell>
          <cell r="I101">
            <v>1008800</v>
          </cell>
          <cell r="J101">
            <v>36990</v>
          </cell>
          <cell r="K101">
            <v>57</v>
          </cell>
          <cell r="L101">
            <v>4</v>
          </cell>
          <cell r="M101">
            <v>36941</v>
          </cell>
          <cell r="N101" t="str">
            <v>77100-GET-000-ZA</v>
          </cell>
          <cell r="O101" t="str">
            <v>ｼｰﾄCOMP</v>
          </cell>
          <cell r="Q101" t="str">
            <v>亀裂</v>
          </cell>
          <cell r="R101" t="str">
            <v>ｼｰﾄが破れている</v>
          </cell>
          <cell r="S101" t="str">
            <v>ﾌﾛﾝﾄ部10mmの破れあり</v>
          </cell>
          <cell r="T101" t="str">
            <v>M</v>
          </cell>
          <cell r="U101" t="str">
            <v>ＡＦ</v>
          </cell>
          <cell r="V101" t="str">
            <v>せず</v>
          </cell>
        </row>
        <row r="102">
          <cell r="B102">
            <v>37042</v>
          </cell>
          <cell r="C102">
            <v>36975</v>
          </cell>
          <cell r="D102" t="str">
            <v>H2R西日本大坂</v>
          </cell>
          <cell r="E102" t="str">
            <v>一般</v>
          </cell>
          <cell r="F102" t="str">
            <v>BA-AF57</v>
          </cell>
          <cell r="G102" t="str">
            <v>SKX50</v>
          </cell>
          <cell r="H102">
            <v>1000922</v>
          </cell>
          <cell r="I102">
            <v>3005628</v>
          </cell>
          <cell r="J102">
            <v>36975</v>
          </cell>
          <cell r="K102">
            <v>40</v>
          </cell>
          <cell r="L102">
            <v>0</v>
          </cell>
          <cell r="M102">
            <v>36976</v>
          </cell>
          <cell r="N102" t="str">
            <v>64300-GEV-690-ZA</v>
          </cell>
          <cell r="O102" t="str">
            <v>ﾌﾛﾝﾄｶﾊﾞｰ</v>
          </cell>
          <cell r="Q102" t="str">
            <v>傷</v>
          </cell>
          <cell r="R102" t="str">
            <v>ﾌﾛﾝﾄｶﾊﾞｰに傷</v>
          </cell>
          <cell r="S102" t="str">
            <v>R側ﾋﾞｽ取付け部､ｲﾝﾊﾟｸﾄｿｹｯﾄでの外傷あり</v>
          </cell>
          <cell r="T102" t="str">
            <v>M</v>
          </cell>
          <cell r="U102" t="str">
            <v>ＡＦ</v>
          </cell>
          <cell r="V102" t="str">
            <v>せず</v>
          </cell>
        </row>
        <row r="103">
          <cell r="B103">
            <v>37039</v>
          </cell>
          <cell r="C103">
            <v>37012</v>
          </cell>
          <cell r="D103" t="str">
            <v>H2R中部</v>
          </cell>
          <cell r="E103" t="str">
            <v>一般</v>
          </cell>
          <cell r="F103" t="str">
            <v>BA-AF56</v>
          </cell>
          <cell r="G103" t="str">
            <v>SKX50</v>
          </cell>
          <cell r="H103">
            <v>1005574</v>
          </cell>
          <cell r="I103">
            <v>3006411</v>
          </cell>
          <cell r="J103">
            <v>36999</v>
          </cell>
          <cell r="K103">
            <v>50</v>
          </cell>
          <cell r="L103">
            <v>13</v>
          </cell>
          <cell r="M103">
            <v>36963</v>
          </cell>
          <cell r="N103" t="str">
            <v>17213-GET-000</v>
          </cell>
          <cell r="O103" t="str">
            <v>ﾌﾟﾗｸﾞ</v>
          </cell>
          <cell r="Q103" t="str">
            <v>詰まり</v>
          </cell>
          <cell r="R103" t="str">
            <v>走行中 力がなくなり 走らなくなった</v>
          </cell>
          <cell r="S103" t="str">
            <v>ﾌﾟﾗｸﾞ火花良好問題なし､A/Cについてはｹｰｽの返却が無ければ判定出来ない木村氏談</v>
          </cell>
          <cell r="T103" t="str">
            <v>C</v>
          </cell>
          <cell r="U103" t="str">
            <v>ＡＦ</v>
          </cell>
          <cell r="V103" t="str">
            <v>せず</v>
          </cell>
        </row>
        <row r="104">
          <cell r="B104">
            <v>37039</v>
          </cell>
          <cell r="C104">
            <v>37020</v>
          </cell>
          <cell r="D104" t="str">
            <v>山梨ﾎﾝﾀﾞ</v>
          </cell>
          <cell r="E104" t="str">
            <v>一般</v>
          </cell>
          <cell r="F104" t="str">
            <v>BA-AF56</v>
          </cell>
          <cell r="G104" t="str">
            <v>SKX50</v>
          </cell>
          <cell r="H104">
            <v>1002443</v>
          </cell>
          <cell r="I104">
            <v>3002717</v>
          </cell>
          <cell r="J104">
            <v>37004</v>
          </cell>
          <cell r="K104">
            <v>1020</v>
          </cell>
          <cell r="L104">
            <v>16</v>
          </cell>
          <cell r="M104">
            <v>36951</v>
          </cell>
          <cell r="N104" t="str">
            <v>44806-GS7-003</v>
          </cell>
          <cell r="O104" t="str">
            <v>SPMｷﾞｱ</v>
          </cell>
          <cell r="Q104" t="str">
            <v>破損</v>
          </cell>
          <cell r="R104" t="str">
            <v>ｽﾋﾟｰﾄﾞﾒｰﾀｰが 動かない</v>
          </cell>
          <cell r="S104" t="str">
            <v>樹脂ｷﾞﾔ摩耗</v>
          </cell>
          <cell r="T104" t="str">
            <v>C</v>
          </cell>
          <cell r="U104" t="str">
            <v>ＡＦ</v>
          </cell>
          <cell r="V104" t="str">
            <v>せず</v>
          </cell>
        </row>
        <row r="105">
          <cell r="B105">
            <v>37039</v>
          </cell>
          <cell r="C105">
            <v>36999</v>
          </cell>
          <cell r="D105" t="str">
            <v>H2R東日本東京</v>
          </cell>
          <cell r="E105" t="str">
            <v>一般</v>
          </cell>
          <cell r="F105" t="str">
            <v>BB-AF34</v>
          </cell>
          <cell r="G105" t="str">
            <v>SK50</v>
          </cell>
          <cell r="H105">
            <v>3110809</v>
          </cell>
          <cell r="I105">
            <v>1844826</v>
          </cell>
          <cell r="J105">
            <v>36976</v>
          </cell>
          <cell r="K105">
            <v>183</v>
          </cell>
          <cell r="L105">
            <v>23</v>
          </cell>
          <cell r="M105">
            <v>36865</v>
          </cell>
          <cell r="N105" t="str">
            <v>16100-GBL-J26</v>
          </cell>
          <cell r="O105" t="str">
            <v>ｷｬﾌﾞﾚﾀｰ</v>
          </cell>
          <cell r="Q105" t="str">
            <v>ｴﾝｼﾞﾝ不調</v>
          </cell>
          <cell r="R105" t="str">
            <v>ｴﾝｼﾞﾝ不調</v>
          </cell>
          <cell r="S105" t="str">
            <v>ﾌﾛｰｽﾀﾝﾄﾞ確認問題なし</v>
          </cell>
          <cell r="T105" t="str">
            <v>B</v>
          </cell>
          <cell r="U105" t="str">
            <v>ＡＦ</v>
          </cell>
          <cell r="V105" t="str">
            <v>せず</v>
          </cell>
        </row>
        <row r="106">
          <cell r="B106">
            <v>37028</v>
          </cell>
          <cell r="C106">
            <v>37004</v>
          </cell>
          <cell r="D106" t="str">
            <v>京都ﾎﾝﾀﾞｶﾌﾞ</v>
          </cell>
          <cell r="E106" t="str">
            <v>一般</v>
          </cell>
          <cell r="F106" t="str">
            <v>BB-AF34</v>
          </cell>
          <cell r="G106" t="str">
            <v>SK50</v>
          </cell>
          <cell r="H106">
            <v>3121149</v>
          </cell>
          <cell r="I106">
            <v>1856363</v>
          </cell>
          <cell r="J106">
            <v>36994</v>
          </cell>
          <cell r="K106">
            <v>53</v>
          </cell>
          <cell r="L106">
            <v>10</v>
          </cell>
          <cell r="M106">
            <v>36914</v>
          </cell>
          <cell r="N106" t="str">
            <v>16100-GBL-J26</v>
          </cell>
          <cell r="O106" t="str">
            <v>ｷｬﾌﾞﾚﾀｰASSY</v>
          </cell>
          <cell r="Q106" t="str">
            <v>ｴﾝｽﾄ</v>
          </cell>
          <cell r="R106" t="str">
            <v>ﾌﾟﾗｸﾞかぶり､ｴﾝｽﾄ</v>
          </cell>
          <cell r="S106" t="str">
            <v>ﾌﾛｰﾂﾞﾀﾝﾄﾞ確認､問題無し</v>
          </cell>
          <cell r="T106" t="str">
            <v>B</v>
          </cell>
          <cell r="U106" t="str">
            <v>ＡＦ</v>
          </cell>
          <cell r="V106" t="str">
            <v>せず</v>
          </cell>
        </row>
        <row r="107">
          <cell r="B107">
            <v>37027</v>
          </cell>
          <cell r="C107">
            <v>37017</v>
          </cell>
          <cell r="D107" t="str">
            <v>H2R西日本大阪</v>
          </cell>
          <cell r="E107" t="str">
            <v>一般</v>
          </cell>
          <cell r="F107" t="str">
            <v>BB-AF34</v>
          </cell>
          <cell r="G107" t="str">
            <v>SK50</v>
          </cell>
          <cell r="H107">
            <v>3117678</v>
          </cell>
          <cell r="I107">
            <v>1852738</v>
          </cell>
          <cell r="J107">
            <v>36991</v>
          </cell>
          <cell r="K107">
            <v>172</v>
          </cell>
          <cell r="L107">
            <v>26</v>
          </cell>
          <cell r="M107">
            <v>36888</v>
          </cell>
          <cell r="N107" t="str">
            <v>18300-GBL-J20</v>
          </cell>
          <cell r="O107" t="str">
            <v>ﾏﾌﾗｰASSY</v>
          </cell>
          <cell r="Q107" t="str">
            <v>異音</v>
          </cell>
          <cell r="R107" t="str">
            <v>ｴﾝｼﾞﾝがから異音がする  (ｽｰｽｰ音)</v>
          </cell>
          <cell r="S107" t="str">
            <v>実車取付確認､問題無し</v>
          </cell>
          <cell r="T107" t="str">
            <v>C</v>
          </cell>
          <cell r="U107" t="str">
            <v>ＡＦ</v>
          </cell>
          <cell r="V107" t="str">
            <v>せず</v>
          </cell>
        </row>
        <row r="108">
          <cell r="B108">
            <v>37028</v>
          </cell>
          <cell r="C108">
            <v>37008</v>
          </cell>
          <cell r="D108" t="str">
            <v>京都ﾎﾝﾀﾞｶﾌﾞ</v>
          </cell>
          <cell r="E108" t="str">
            <v>一般</v>
          </cell>
          <cell r="F108" t="str">
            <v>BB-AF34</v>
          </cell>
          <cell r="G108" t="str">
            <v>SK50</v>
          </cell>
          <cell r="H108">
            <v>3121149</v>
          </cell>
          <cell r="I108">
            <v>1856363</v>
          </cell>
          <cell r="J108">
            <v>36994</v>
          </cell>
          <cell r="K108">
            <v>68</v>
          </cell>
          <cell r="L108">
            <v>14</v>
          </cell>
          <cell r="M108">
            <v>36914</v>
          </cell>
          <cell r="N108" t="str">
            <v>98076-547-1G</v>
          </cell>
          <cell r="O108" t="str">
            <v>ｽﾊﾟｰｸﾌﾟﾗｸﾞ</v>
          </cell>
          <cell r="Q108" t="str">
            <v>始動不良</v>
          </cell>
          <cell r="R108" t="str">
            <v>始動困難､ｵｲﾙﾎﾟﾝﾌﾟ交換した</v>
          </cell>
          <cell r="S108" t="str">
            <v>ｵｲﾙﾎﾟﾝﾌﾟ実車取付け確認再現無し</v>
          </cell>
          <cell r="T108" t="str">
            <v>B</v>
          </cell>
          <cell r="U108" t="str">
            <v>ＡＦ</v>
          </cell>
          <cell r="V108" t="str">
            <v>せず</v>
          </cell>
        </row>
        <row r="109">
          <cell r="B109">
            <v>37039</v>
          </cell>
          <cell r="C109">
            <v>37009</v>
          </cell>
          <cell r="D109" t="str">
            <v>H2R中部</v>
          </cell>
          <cell r="E109" t="str">
            <v>一般</v>
          </cell>
          <cell r="F109" t="str">
            <v>BB-AF34</v>
          </cell>
          <cell r="G109" t="str">
            <v>SK50</v>
          </cell>
          <cell r="H109">
            <v>3111579</v>
          </cell>
          <cell r="I109">
            <v>1845558</v>
          </cell>
          <cell r="J109">
            <v>36980</v>
          </cell>
          <cell r="K109">
            <v>1600</v>
          </cell>
          <cell r="L109">
            <v>29</v>
          </cell>
          <cell r="M109">
            <v>36868</v>
          </cell>
          <cell r="N109" t="str">
            <v>16100-GBL-J26</v>
          </cell>
          <cell r="O109" t="str">
            <v>ｷｬﾌﾞﾚﾀｰ</v>
          </cell>
          <cell r="Q109" t="str">
            <v>始動不良</v>
          </cell>
          <cell r="R109" t="str">
            <v>始動性が悪い､特に朝2時位</v>
          </cell>
          <cell r="S109" t="str">
            <v>ﾌﾛｰｽﾀﾝﾄﾞ確認問題なし</v>
          </cell>
          <cell r="T109" t="str">
            <v>B</v>
          </cell>
          <cell r="U109" t="str">
            <v>ＡＦ</v>
          </cell>
          <cell r="V109" t="str">
            <v>せず</v>
          </cell>
        </row>
        <row r="110">
          <cell r="B110">
            <v>37039</v>
          </cell>
          <cell r="C110">
            <v>36997</v>
          </cell>
          <cell r="D110" t="str">
            <v>ﾎﾝﾀﾞ東海</v>
          </cell>
          <cell r="E110" t="str">
            <v>一般</v>
          </cell>
          <cell r="F110" t="str">
            <v>BB-AF34</v>
          </cell>
          <cell r="G110" t="str">
            <v>SK50</v>
          </cell>
          <cell r="H110">
            <v>3029564</v>
          </cell>
          <cell r="I110">
            <v>1741269</v>
          </cell>
          <cell r="J110">
            <v>36992</v>
          </cell>
          <cell r="K110">
            <v>1450</v>
          </cell>
          <cell r="L110">
            <v>5</v>
          </cell>
          <cell r="M110">
            <v>36572</v>
          </cell>
          <cell r="N110" t="str">
            <v>16100-GBL-J26</v>
          </cell>
          <cell r="O110" t="str">
            <v>ｷｬﾌﾞﾚﾀｰ</v>
          </cell>
          <cell r="Q110" t="str">
            <v>始動不良</v>
          </cell>
          <cell r="R110" t="str">
            <v>始動性が悪い</v>
          </cell>
          <cell r="S110" t="str">
            <v>ﾌﾛｰｽﾀﾝﾄﾞ確認問題なし</v>
          </cell>
          <cell r="T110" t="str">
            <v>B</v>
          </cell>
          <cell r="U110" t="str">
            <v>ＡＦ</v>
          </cell>
          <cell r="V110" t="str">
            <v>せず</v>
          </cell>
        </row>
        <row r="111">
          <cell r="B111">
            <v>37042</v>
          </cell>
          <cell r="C111">
            <v>37029</v>
          </cell>
          <cell r="D111" t="str">
            <v>H2R東日本</v>
          </cell>
          <cell r="E111" t="str">
            <v>一般</v>
          </cell>
          <cell r="F111" t="str">
            <v>BB-AF35</v>
          </cell>
          <cell r="G111" t="str">
            <v>SK50</v>
          </cell>
          <cell r="H111">
            <v>2301456</v>
          </cell>
          <cell r="I111">
            <v>3645945</v>
          </cell>
          <cell r="J111">
            <v>37013</v>
          </cell>
          <cell r="K111">
            <v>405</v>
          </cell>
          <cell r="L111">
            <v>16</v>
          </cell>
          <cell r="M111" t="str">
            <v>20013/21</v>
          </cell>
          <cell r="N111" t="str">
            <v>50355-GBL-870</v>
          </cell>
          <cell r="O111" t="str">
            <v>ｴﾝｼﾞﾝﾘﾝｸｻﾌﾞAssy</v>
          </cell>
          <cell r="Q111" t="str">
            <v>操安性不安定</v>
          </cell>
          <cell r="R111" t="str">
            <v>ﾊﾝﾄﾞﾙが､左に取られる</v>
          </cell>
          <cell r="S111" t="str">
            <v>現品確認結果、問題なし</v>
          </cell>
          <cell r="T111" t="str">
            <v>C</v>
          </cell>
          <cell r="U111" t="str">
            <v>ＡＦ</v>
          </cell>
          <cell r="V111" t="str">
            <v>せず</v>
          </cell>
        </row>
        <row r="112">
          <cell r="B112">
            <v>37039</v>
          </cell>
          <cell r="C112">
            <v>37004</v>
          </cell>
          <cell r="D112" t="str">
            <v>H2R東日本東京</v>
          </cell>
          <cell r="E112" t="str">
            <v>一般</v>
          </cell>
          <cell r="F112" t="str">
            <v>BA-MF06</v>
          </cell>
          <cell r="G112" t="str">
            <v>NSS250</v>
          </cell>
          <cell r="H112">
            <v>1100177</v>
          </cell>
          <cell r="I112">
            <v>3010200</v>
          </cell>
          <cell r="J112">
            <v>36992</v>
          </cell>
          <cell r="K112">
            <v>343</v>
          </cell>
          <cell r="L112">
            <v>12</v>
          </cell>
          <cell r="M112">
            <v>36929</v>
          </cell>
          <cell r="N112" t="str">
            <v>45351-KFG-003</v>
          </cell>
          <cell r="O112" t="str">
            <v>ﾌﾛﾝﾄﾃﾞｨｽｸ L</v>
          </cell>
          <cell r="Q112" t="str">
            <v>異音</v>
          </cell>
          <cell r="R112" t="str">
            <v>ﾌﾞﾚｰｷをかけるとｺﾞｰｺﾞｰ音､１ヶ所ﾊﾞﾘのような物があつた</v>
          </cell>
          <cell r="S112" t="str">
            <v>特に異常見られず</v>
          </cell>
          <cell r="T112" t="str">
            <v>C</v>
          </cell>
          <cell r="U112" t="str">
            <v>ＡＦ</v>
          </cell>
          <cell r="V112" t="str">
            <v>せず</v>
          </cell>
        </row>
        <row r="113">
          <cell r="B113">
            <v>37032</v>
          </cell>
          <cell r="C113">
            <v>36986</v>
          </cell>
          <cell r="D113" t="str">
            <v>H2R西日本大阪</v>
          </cell>
          <cell r="E113" t="str">
            <v>一般</v>
          </cell>
          <cell r="F113" t="str">
            <v>BA-AA01</v>
          </cell>
          <cell r="G113" t="str">
            <v>C50</v>
          </cell>
          <cell r="H113">
            <v>3029464</v>
          </cell>
          <cell r="I113">
            <v>3033435</v>
          </cell>
          <cell r="J113">
            <v>36968</v>
          </cell>
          <cell r="K113">
            <v>200</v>
          </cell>
          <cell r="L113">
            <v>18</v>
          </cell>
          <cell r="M113">
            <v>36931</v>
          </cell>
          <cell r="N113" t="str">
            <v>98056-567-18</v>
          </cell>
          <cell r="O113" t="str">
            <v>ﾌﾟﾗｸﾞ</v>
          </cell>
          <cell r="Q113" t="str">
            <v>ｴﾝｼﾞﾝ不調</v>
          </cell>
          <cell r="R113" t="str">
            <v>ｴﾝｼﾞﾝ不調､ﾀﾍﾟｯﾄ調整､ｷｬﾌﾞﾚﾀｰ調整</v>
          </cell>
          <cell r="S113" t="str">
            <v>ﾌﾟﾗｸﾞのみ返却あり､火花良好問題なし</v>
          </cell>
          <cell r="T113" t="str">
            <v>せず</v>
          </cell>
          <cell r="U113" t="str">
            <v>ＡＦ</v>
          </cell>
          <cell r="V113" t="str">
            <v>せず</v>
          </cell>
        </row>
        <row r="114">
          <cell r="B114">
            <v>37028</v>
          </cell>
          <cell r="C114">
            <v>37008</v>
          </cell>
          <cell r="D114" t="str">
            <v>京都ﾎﾝﾀﾞｶﾌﾞ</v>
          </cell>
          <cell r="E114" t="str">
            <v>一般</v>
          </cell>
          <cell r="F114" t="str">
            <v>BA-AF55</v>
          </cell>
          <cell r="G114" t="str">
            <v>CHF50</v>
          </cell>
          <cell r="H114">
            <v>1017389</v>
          </cell>
          <cell r="I114">
            <v>1017463</v>
          </cell>
          <cell r="J114">
            <v>36976</v>
          </cell>
          <cell r="K114">
            <v>323</v>
          </cell>
          <cell r="L114">
            <v>32</v>
          </cell>
          <cell r="M114">
            <v>36971</v>
          </cell>
          <cell r="N114" t="str">
            <v>31220-GET-003</v>
          </cell>
          <cell r="O114" t="str">
            <v>ｽﾃｰﾀｰCOMP</v>
          </cell>
          <cell r="Q114" t="str">
            <v>始動不良</v>
          </cell>
          <cell r="R114" t="str">
            <v>ｾﾙ回らない､ｽﾃｰﾀｰ不良</v>
          </cell>
          <cell r="S114" t="str">
            <v>内部ﾕﾆｯﾄ断線</v>
          </cell>
          <cell r="T114" t="str">
            <v>B</v>
          </cell>
          <cell r="U114" t="str">
            <v>ＡＦ</v>
          </cell>
          <cell r="V114" t="str">
            <v>製技</v>
          </cell>
        </row>
        <row r="115">
          <cell r="B115">
            <v>37069</v>
          </cell>
          <cell r="C115">
            <v>36996</v>
          </cell>
          <cell r="D115" t="str">
            <v>H2R西日本大阪</v>
          </cell>
          <cell r="E115" t="str">
            <v>一般</v>
          </cell>
          <cell r="F115" t="str">
            <v>BA-MC34</v>
          </cell>
          <cell r="G115" t="str">
            <v>FTR223</v>
          </cell>
          <cell r="H115">
            <v>1008921</v>
          </cell>
          <cell r="I115">
            <v>2008939</v>
          </cell>
          <cell r="J115">
            <v>36978</v>
          </cell>
          <cell r="K115">
            <v>388</v>
          </cell>
          <cell r="L115">
            <v>18</v>
          </cell>
          <cell r="M115">
            <v>36938</v>
          </cell>
          <cell r="N115" t="str">
            <v>62339-KT0-710</v>
          </cell>
          <cell r="O115" t="str">
            <v>ｼﾘﾝﾀﾞｰﾍｯﾄﾞｶﾞｽｹｯﾄ</v>
          </cell>
          <cell r="Q115" t="str">
            <v>ｵｲﾙ洩れ</v>
          </cell>
          <cell r="R115" t="str">
            <v>Lﾍｯﾄﾞｶﾊﾞｰから髪の毛が出ている</v>
          </cell>
          <cell r="S115" t="str">
            <v>ｶﾊﾞｰとｶﾞｽｹｯﾄの間に髪の毛が挟まっている</v>
          </cell>
          <cell r="T115" t="str">
            <v>M</v>
          </cell>
          <cell r="U115" t="str">
            <v>ＡＦ</v>
          </cell>
          <cell r="V115" t="str">
            <v>ＡＥ</v>
          </cell>
        </row>
        <row r="116">
          <cell r="B116">
            <v>37063</v>
          </cell>
          <cell r="C116">
            <v>37031</v>
          </cell>
          <cell r="D116" t="str">
            <v>H2R東日本東京</v>
          </cell>
          <cell r="E116" t="str">
            <v>一般</v>
          </cell>
          <cell r="F116" t="str">
            <v>BA-AF53</v>
          </cell>
          <cell r="G116" t="str">
            <v>SNC50</v>
          </cell>
          <cell r="H116">
            <v>1008042</v>
          </cell>
          <cell r="I116">
            <v>1008490</v>
          </cell>
          <cell r="J116">
            <v>37030</v>
          </cell>
          <cell r="K116">
            <v>37</v>
          </cell>
          <cell r="L116">
            <v>1</v>
          </cell>
          <cell r="M116">
            <v>36999</v>
          </cell>
          <cell r="N116" t="str">
            <v>50700-GES-000</v>
          </cell>
          <cell r="O116" t="str">
            <v>ﾁｪﾝｼﾞﾋﾟｯﾎﾟｯﾄ</v>
          </cell>
          <cell r="Q116" t="str">
            <v>ﾈｼﾞ山上がり</v>
          </cell>
          <cell r="R116" t="str">
            <v>走行中ﾁｪﾝｼﾞﾋﾟﾎﾟｯﾄが取れた</v>
          </cell>
          <cell r="S116" t="str">
            <v>ﾈｼﾞ山上がりに依る脱落</v>
          </cell>
          <cell r="T116" t="str">
            <v>B</v>
          </cell>
          <cell r="U116" t="str">
            <v>ＡＦ</v>
          </cell>
          <cell r="V116" t="str">
            <v>ＡＦ</v>
          </cell>
        </row>
        <row r="117">
          <cell r="B117">
            <v>37049</v>
          </cell>
          <cell r="C117">
            <v>36988</v>
          </cell>
          <cell r="D117" t="str">
            <v>河原井ﾎﾝﾀﾞ</v>
          </cell>
          <cell r="E117" t="str">
            <v>一般</v>
          </cell>
          <cell r="F117" t="str">
            <v>BA-AF55</v>
          </cell>
          <cell r="G117" t="str">
            <v>CHF50</v>
          </cell>
          <cell r="H117">
            <v>1016835</v>
          </cell>
          <cell r="I117">
            <v>1016985</v>
          </cell>
          <cell r="J117">
            <v>36987</v>
          </cell>
          <cell r="K117">
            <v>54</v>
          </cell>
          <cell r="L117">
            <v>1</v>
          </cell>
          <cell r="M117">
            <v>36969</v>
          </cell>
          <cell r="N117" t="str">
            <v>77100-GET-000-ZA</v>
          </cell>
          <cell r="O117" t="str">
            <v>ｼｰﾄCOMP</v>
          </cell>
          <cell r="Q117" t="str">
            <v>汚れ</v>
          </cell>
          <cell r="R117" t="str">
            <v>ｼｰﾄがﾍﾞﾀﾍﾞﾀする､ｽﾌﾟﾚｰﾜｯｸｽでも落ちない</v>
          </cell>
          <cell r="S117" t="str">
            <v>ｼｰﾄ全体表面に軽度のﾍﾞﾀﾍﾞﾀ感有り､特にﾎﾝﾀﾞﾏｰｸはﾍﾞﾀつく</v>
          </cell>
          <cell r="T117" t="str">
            <v>M</v>
          </cell>
          <cell r="U117" t="str">
            <v>ＡＦ</v>
          </cell>
          <cell r="V117" t="str">
            <v>ＱＣ</v>
          </cell>
        </row>
        <row r="118">
          <cell r="B118">
            <v>37053</v>
          </cell>
          <cell r="C118">
            <v>37028</v>
          </cell>
          <cell r="D118" t="str">
            <v>H2R東日本関東</v>
          </cell>
          <cell r="E118" t="str">
            <v>一般</v>
          </cell>
          <cell r="F118" t="str">
            <v>BA-AC16</v>
          </cell>
          <cell r="G118" t="str">
            <v>XZ50</v>
          </cell>
          <cell r="H118">
            <v>1003392</v>
          </cell>
          <cell r="I118">
            <v>1003357</v>
          </cell>
          <cell r="J118">
            <v>37001</v>
          </cell>
          <cell r="K118">
            <v>38</v>
          </cell>
          <cell r="L118">
            <v>27</v>
          </cell>
          <cell r="M118">
            <v>36990</v>
          </cell>
          <cell r="N118" t="str">
            <v>17520-GEY-000-ZE</v>
          </cell>
          <cell r="O118" t="str">
            <v>ﾌｭｴﾙﾀﾝｸ</v>
          </cell>
          <cell r="Q118" t="str">
            <v>加工不良</v>
          </cell>
          <cell r="R118" t="str">
            <v>塗装表面が突起している</v>
          </cell>
          <cell r="S118" t="str">
            <v>R側側面(ｽﾃｯｶｰ)後部35mmの所に突起あり</v>
          </cell>
          <cell r="T118" t="str">
            <v>M</v>
          </cell>
          <cell r="U118" t="str">
            <v>ＡＦ</v>
          </cell>
          <cell r="V118" t="str">
            <v>ＱＣ</v>
          </cell>
        </row>
        <row r="119">
          <cell r="B119">
            <v>37043</v>
          </cell>
          <cell r="C119">
            <v>37025</v>
          </cell>
          <cell r="D119" t="str">
            <v>H2R中部</v>
          </cell>
          <cell r="E119" t="str">
            <v>一般</v>
          </cell>
          <cell r="F119" t="str">
            <v>BA-AB27</v>
          </cell>
          <cell r="G119" t="str">
            <v>Z50J</v>
          </cell>
          <cell r="H119">
            <v>1004884</v>
          </cell>
          <cell r="I119">
            <v>1004860</v>
          </cell>
          <cell r="J119">
            <v>37020</v>
          </cell>
          <cell r="K119">
            <v>39</v>
          </cell>
          <cell r="L119">
            <v>5</v>
          </cell>
          <cell r="M119">
            <v>36536</v>
          </cell>
          <cell r="N119" t="str">
            <v>33705-181-921</v>
          </cell>
          <cell r="O119" t="str">
            <v>ｽﾃｰ</v>
          </cell>
          <cell r="Q119" t="str">
            <v>破損</v>
          </cell>
          <cell r="R119" t="str">
            <v>ﾌﾟﾗｽﾁｯｸ部のﾋﾋﾞ割れ､ﾈｼﾞ取付け部</v>
          </cell>
          <cell r="S119" t="str">
            <v>L側ﾋﾞｽ取付け部ｸﾗｯｸ有り</v>
          </cell>
          <cell r="T119" t="str">
            <v>M</v>
          </cell>
          <cell r="U119" t="str">
            <v>ＡＦ</v>
          </cell>
          <cell r="V119" t="str">
            <v>ＱＣ</v>
          </cell>
        </row>
        <row r="120">
          <cell r="B120">
            <v>37049</v>
          </cell>
          <cell r="C120">
            <v>37024</v>
          </cell>
          <cell r="D120" t="str">
            <v>H2R東日本東京</v>
          </cell>
          <cell r="E120" t="str">
            <v>一般</v>
          </cell>
          <cell r="F120" t="str">
            <v>BA-AF55</v>
          </cell>
          <cell r="G120" t="str">
            <v>CHF50</v>
          </cell>
          <cell r="H120">
            <v>1020544</v>
          </cell>
          <cell r="I120">
            <v>1020769</v>
          </cell>
          <cell r="J120">
            <v>37000</v>
          </cell>
          <cell r="K120">
            <v>530</v>
          </cell>
          <cell r="L120">
            <v>24</v>
          </cell>
          <cell r="M120">
            <v>36990</v>
          </cell>
          <cell r="N120" t="str">
            <v>50521-GBL-730</v>
          </cell>
          <cell r="O120" t="str">
            <v>ﾊﾝﾄﾞﾙｽﾀﾝﾄﾞﾛｯｸ</v>
          </cell>
          <cell r="Q120" t="str">
            <v>組付け不良</v>
          </cell>
          <cell r="R120" t="str">
            <v>ﾊﾝﾄﾞﾙが所定位置よりさらに回ってしまう</v>
          </cell>
          <cell r="S120" t="str">
            <v>ﾛｯｸ方向にｼﾌﾄし過ぎの為､ﾛｯｸﾚﾊﾞｰ破損</v>
          </cell>
          <cell r="T120" t="str">
            <v>C</v>
          </cell>
          <cell r="U120" t="str">
            <v>ＡＦ</v>
          </cell>
          <cell r="V120" t="str">
            <v>市場</v>
          </cell>
        </row>
        <row r="121">
          <cell r="B121">
            <v>37043</v>
          </cell>
          <cell r="C121">
            <v>37032</v>
          </cell>
          <cell r="D121" t="str">
            <v>H2R西日本中国</v>
          </cell>
          <cell r="E121" t="str">
            <v>一般</v>
          </cell>
          <cell r="F121" t="str">
            <v>BA-AF57</v>
          </cell>
          <cell r="G121" t="str">
            <v>SKX50</v>
          </cell>
          <cell r="H121">
            <v>1002366</v>
          </cell>
          <cell r="I121">
            <v>3010312</v>
          </cell>
          <cell r="J121">
            <v>37020</v>
          </cell>
          <cell r="K121">
            <v>3</v>
          </cell>
          <cell r="L121">
            <v>12</v>
          </cell>
          <cell r="M121">
            <v>36986</v>
          </cell>
          <cell r="N121" t="str">
            <v>35010-GET-000</v>
          </cell>
          <cell r="O121" t="str">
            <v>ｷｰｾｯﾄ</v>
          </cell>
          <cell r="Q121" t="str">
            <v>作動不良</v>
          </cell>
          <cell r="R121" t="str">
            <v>ｶｷﾞがﾛｯｸの位置から回らない､ﾛｯｸﾋﾟﾝの干渉で動かない(車体から外すと動く)</v>
          </cell>
          <cell r="S121" t="str">
            <v>現品特に問題無し､ﾋﾟﾝ部干渉傷有り</v>
          </cell>
          <cell r="T121" t="str">
            <v>M</v>
          </cell>
          <cell r="U121" t="str">
            <v>ＡＦ</v>
          </cell>
          <cell r="V121" t="str">
            <v>市場</v>
          </cell>
        </row>
        <row r="122">
          <cell r="B122">
            <v>37053</v>
          </cell>
          <cell r="C122">
            <v>37023</v>
          </cell>
          <cell r="D122" t="str">
            <v>茨城ﾎﾝﾀﾞ</v>
          </cell>
          <cell r="E122" t="str">
            <v>一般</v>
          </cell>
          <cell r="F122" t="str">
            <v>BA-AA01</v>
          </cell>
          <cell r="G122" t="str">
            <v>C50</v>
          </cell>
          <cell r="H122" t="str">
            <v>1071095</v>
          </cell>
          <cell r="I122">
            <v>1071298</v>
          </cell>
          <cell r="J122">
            <v>37021</v>
          </cell>
          <cell r="K122">
            <v>150</v>
          </cell>
          <cell r="L122">
            <v>2</v>
          </cell>
          <cell r="M122">
            <v>36886</v>
          </cell>
          <cell r="N122" t="str">
            <v>44650-GBJ-305</v>
          </cell>
          <cell r="O122" t="str">
            <v>ﾌﾛﾝﾄﾎｲﾙ</v>
          </cell>
          <cell r="Q122" t="str">
            <v>ﾊﾞﾗﾝｽ不良</v>
          </cell>
          <cell r="R122" t="str">
            <v>ﾌﾛﾝﾄﾘﾑの回転が重い</v>
          </cell>
          <cell r="S122" t="str">
            <v>ｾﾝﾀｰﾍﾞｱﾘﾝｸﾞｺﾞﾘｺﾞﾘ感有り、ﾊﾌﾞ内径振れ測定結果IN 0.1mm、C 0.07mm、OUT0.05mm</v>
          </cell>
          <cell r="T122" t="str">
            <v>Ｂ</v>
          </cell>
          <cell r="U122" t="str">
            <v>ＡＦ</v>
          </cell>
          <cell r="V122" t="str">
            <v>せず</v>
          </cell>
        </row>
        <row r="123">
          <cell r="B123">
            <v>37043</v>
          </cell>
          <cell r="C123">
            <v>37021</v>
          </cell>
          <cell r="D123" t="str">
            <v>H2R西日本大坂</v>
          </cell>
          <cell r="E123" t="str">
            <v>一般</v>
          </cell>
          <cell r="F123" t="str">
            <v>BC-HA02</v>
          </cell>
          <cell r="G123" t="str">
            <v>C90</v>
          </cell>
          <cell r="H123">
            <v>2508957</v>
          </cell>
          <cell r="I123">
            <v>3009045</v>
          </cell>
          <cell r="J123">
            <v>36992</v>
          </cell>
          <cell r="K123">
            <v>67</v>
          </cell>
          <cell r="L123">
            <v>29</v>
          </cell>
          <cell r="M123">
            <v>36984</v>
          </cell>
          <cell r="N123" t="str">
            <v>16100-GT0</v>
          </cell>
          <cell r="O123" t="str">
            <v>ｷｬﾌﾞﾚﾀｰ</v>
          </cell>
          <cell r="Q123" t="str">
            <v>ｴﾝｼﾞﾝ不調</v>
          </cell>
          <cell r="R123" t="str">
            <v>ｴﾝｼﾞﾝ不調</v>
          </cell>
          <cell r="S123" t="str">
            <v>実車取付け確認再現無し</v>
          </cell>
          <cell r="T123" t="str">
            <v>C</v>
          </cell>
          <cell r="U123" t="str">
            <v>ＡＦ</v>
          </cell>
          <cell r="V123" t="str">
            <v>せず</v>
          </cell>
        </row>
        <row r="124">
          <cell r="B124">
            <v>37043</v>
          </cell>
          <cell r="C124">
            <v>37036</v>
          </cell>
          <cell r="D124" t="str">
            <v>H2R西日本中国</v>
          </cell>
          <cell r="E124" t="str">
            <v>一般</v>
          </cell>
          <cell r="F124" t="str">
            <v>BC-HA02</v>
          </cell>
          <cell r="G124" t="str">
            <v>C90</v>
          </cell>
          <cell r="H124">
            <v>2506412</v>
          </cell>
          <cell r="I124">
            <v>3006420</v>
          </cell>
          <cell r="J124">
            <v>37025</v>
          </cell>
          <cell r="K124">
            <v>50</v>
          </cell>
          <cell r="L124">
            <v>11</v>
          </cell>
          <cell r="M124">
            <v>36922</v>
          </cell>
          <cell r="N124" t="str">
            <v>31200-GN5-902</v>
          </cell>
          <cell r="O124" t="str">
            <v>ｽﾀｰﾀｰﾓｰﾀｰ</v>
          </cell>
          <cell r="Q124" t="str">
            <v>始動不良</v>
          </cell>
          <cell r="R124" t="str">
            <v>ｾﾙが回らない</v>
          </cell>
          <cell r="S124" t="str">
            <v>単体確認問題無し</v>
          </cell>
          <cell r="T124" t="str">
            <v>M</v>
          </cell>
          <cell r="U124" t="str">
            <v>ＡＦ</v>
          </cell>
          <cell r="V124" t="str">
            <v>せず</v>
          </cell>
        </row>
        <row r="125">
          <cell r="B125">
            <v>37043</v>
          </cell>
          <cell r="C125">
            <v>37026</v>
          </cell>
          <cell r="D125" t="str">
            <v>H2R西日本中国</v>
          </cell>
          <cell r="E125" t="str">
            <v>一般</v>
          </cell>
          <cell r="F125" t="str">
            <v>UB10</v>
          </cell>
          <cell r="G125" t="str">
            <v>PAC10</v>
          </cell>
          <cell r="H125">
            <v>1000207</v>
          </cell>
          <cell r="I125">
            <v>2000262</v>
          </cell>
          <cell r="J125">
            <v>36997</v>
          </cell>
          <cell r="K125">
            <v>1</v>
          </cell>
          <cell r="L125">
            <v>29</v>
          </cell>
          <cell r="M125">
            <v>36942</v>
          </cell>
          <cell r="N125" t="str">
            <v>42650-GEM-J90</v>
          </cell>
          <cell r="O125" t="str">
            <v>ﾘﾔﾎｲﾙ</v>
          </cell>
          <cell r="Q125" t="str">
            <v>曲がり</v>
          </cell>
          <cell r="R125" t="str">
            <v>Rrﾌﾞﾚｰｷの引きずり</v>
          </cell>
          <cell r="S125" t="str">
            <v>ﾎｲﾙ振れ規格内</v>
          </cell>
          <cell r="T125" t="str">
            <v>B</v>
          </cell>
          <cell r="U125" t="str">
            <v>ＡＦ</v>
          </cell>
          <cell r="V125" t="str">
            <v>せず</v>
          </cell>
        </row>
        <row r="126">
          <cell r="B126">
            <v>37043</v>
          </cell>
          <cell r="C126">
            <v>37026</v>
          </cell>
          <cell r="D126" t="str">
            <v>H2R西日本中国</v>
          </cell>
          <cell r="E126" t="str">
            <v>一般</v>
          </cell>
          <cell r="F126" t="str">
            <v>UB10</v>
          </cell>
          <cell r="G126" t="str">
            <v>PAC10</v>
          </cell>
          <cell r="H126">
            <v>1000207</v>
          </cell>
          <cell r="I126">
            <v>2000262</v>
          </cell>
          <cell r="J126">
            <v>36997</v>
          </cell>
          <cell r="K126">
            <v>1</v>
          </cell>
          <cell r="L126">
            <v>29</v>
          </cell>
          <cell r="M126">
            <v>36943</v>
          </cell>
          <cell r="N126" t="str">
            <v>44650-GEM-J90</v>
          </cell>
          <cell r="O126" t="str">
            <v>ﾌﾛﾝﾄﾎｲﾙ</v>
          </cell>
          <cell r="Q126" t="str">
            <v>曲がり</v>
          </cell>
          <cell r="R126" t="str">
            <v>Fﾌﾞﾚｰｷの引きずり</v>
          </cell>
          <cell r="S126" t="str">
            <v>ﾎｲﾙ振れ規格内､ﾎｲﾙﾍﾞｱﾘﾝｸﾞｺﾞﾘｺﾞﾘ感有り  （締め過ぎ）</v>
          </cell>
          <cell r="T126" t="str">
            <v>Ｍ</v>
          </cell>
          <cell r="U126" t="str">
            <v>ＡＦ</v>
          </cell>
          <cell r="V126" t="str">
            <v>せず</v>
          </cell>
        </row>
        <row r="127">
          <cell r="B127">
            <v>37063</v>
          </cell>
          <cell r="C127">
            <v>37044</v>
          </cell>
          <cell r="D127" t="str">
            <v>H2R西日本中国</v>
          </cell>
          <cell r="E127" t="str">
            <v>一般</v>
          </cell>
          <cell r="F127" t="str">
            <v>A-AF34</v>
          </cell>
          <cell r="G127" t="str">
            <v>SK50</v>
          </cell>
          <cell r="H127">
            <v>3038272</v>
          </cell>
          <cell r="I127">
            <v>1753061</v>
          </cell>
          <cell r="J127">
            <v>37019</v>
          </cell>
          <cell r="K127">
            <v>418</v>
          </cell>
          <cell r="L127">
            <v>25</v>
          </cell>
          <cell r="M127">
            <v>36592</v>
          </cell>
          <cell r="N127" t="str">
            <v>53205-GBL-J60</v>
          </cell>
          <cell r="O127" t="str">
            <v>ﾌﾛﾝﾄﾊﾝﾄﾞﾙｶﾊﾞｰ</v>
          </cell>
          <cell r="Q127" t="str">
            <v>異音</v>
          </cell>
          <cell r="R127" t="str">
            <v>ﾊﾝﾄﾞﾙの廻りから 音がする｡</v>
          </cell>
          <cell r="S127" t="str">
            <v>上部位置決め部干渉摩耗あり</v>
          </cell>
          <cell r="T127" t="str">
            <v>M</v>
          </cell>
          <cell r="U127" t="str">
            <v>ＡＦ</v>
          </cell>
          <cell r="V127" t="str">
            <v>せず</v>
          </cell>
        </row>
        <row r="128">
          <cell r="B128">
            <v>37141</v>
          </cell>
          <cell r="C128">
            <v>37111</v>
          </cell>
          <cell r="D128" t="str">
            <v>HMJ東京</v>
          </cell>
          <cell r="E128" t="str">
            <v>一般</v>
          </cell>
          <cell r="F128" t="str">
            <v>BA-MD30</v>
          </cell>
          <cell r="G128" t="str">
            <v>XR250</v>
          </cell>
          <cell r="H128">
            <v>1502056</v>
          </cell>
          <cell r="I128">
            <v>4002093</v>
          </cell>
          <cell r="J128" t="str">
            <v>2001/7/14</v>
          </cell>
          <cell r="K128">
            <v>1000</v>
          </cell>
          <cell r="L128">
            <v>25</v>
          </cell>
          <cell r="M128" t="str">
            <v>2001/5/17</v>
          </cell>
          <cell r="N128" t="str">
            <v>12200-KCZ-J00</v>
          </cell>
          <cell r="O128" t="str">
            <v>ｼﾘﾝﾀﾞｰﾍｯﾄﾞ</v>
          </cell>
          <cell r="P128" t="str">
            <v>051</v>
          </cell>
          <cell r="Q128" t="str">
            <v>洩れ</v>
          </cell>
          <cell r="R128" t="str">
            <v>ﾍｯﾄﾞよりｵｲﾙ洩れ</v>
          </cell>
          <cell r="S128" t="str">
            <v>ﾍｯﾄﾞｶﾊﾞｰGK面に痕跡有り､ｷｽﾞ2ヶ所</v>
          </cell>
          <cell r="T128" t="str">
            <v>C</v>
          </cell>
          <cell r="U128" t="str">
            <v>ＡＦ</v>
          </cell>
          <cell r="V128" t="str">
            <v>ＡＥ</v>
          </cell>
        </row>
        <row r="129">
          <cell r="B129">
            <v>37162</v>
          </cell>
          <cell r="C129">
            <v>37123</v>
          </cell>
          <cell r="D129" t="str">
            <v>金崎商会</v>
          </cell>
          <cell r="E129" t="str">
            <v>一般</v>
          </cell>
          <cell r="F129" t="str">
            <v>BA-AA01</v>
          </cell>
          <cell r="G129" t="str">
            <v>C50</v>
          </cell>
          <cell r="H129">
            <v>1081664</v>
          </cell>
          <cell r="I129">
            <v>1082034</v>
          </cell>
          <cell r="J129" t="str">
            <v>2001/8/11</v>
          </cell>
          <cell r="K129">
            <v>96</v>
          </cell>
          <cell r="L129">
            <v>9</v>
          </cell>
          <cell r="M129" t="str">
            <v>2001/3/5</v>
          </cell>
          <cell r="N129" t="str">
            <v>91203-GB5-761</v>
          </cell>
          <cell r="O129" t="str">
            <v>ｶｳﾝﾀｰｼｬﾌﾄｵｲﾙｼｰﾙ</v>
          </cell>
          <cell r="P129" t="str">
            <v>051</v>
          </cell>
          <cell r="Q129" t="e">
            <v>#REF!</v>
          </cell>
          <cell r="R129" t="str">
            <v>ｴﾝｼﾞﾝからｵｲﾙが､洩れる</v>
          </cell>
          <cell r="S129" t="str">
            <v>ｽﾃｰﾀｰﾍﾞｰｽからのｵｲﾙ洩れ</v>
          </cell>
          <cell r="T129" t="str">
            <v>C</v>
          </cell>
          <cell r="U129" t="str">
            <v>ＡＦ</v>
          </cell>
          <cell r="V129" t="str">
            <v>ＡＥ</v>
          </cell>
        </row>
        <row r="130">
          <cell r="B130">
            <v>37139</v>
          </cell>
          <cell r="C130">
            <v>36920</v>
          </cell>
          <cell r="D130" t="str">
            <v>HMJ九州</v>
          </cell>
          <cell r="E130" t="str">
            <v>一般</v>
          </cell>
          <cell r="F130" t="str">
            <v>BA-MC34</v>
          </cell>
          <cell r="G130" t="str">
            <v>FTR223</v>
          </cell>
          <cell r="H130">
            <v>1007219</v>
          </cell>
          <cell r="I130">
            <v>2007260</v>
          </cell>
          <cell r="J130" t="str">
            <v>2001/1/4</v>
          </cell>
          <cell r="K130">
            <v>319</v>
          </cell>
          <cell r="L130">
            <v>25</v>
          </cell>
          <cell r="M130" t="str">
            <v>2000/12/26</v>
          </cell>
          <cell r="N130" t="str">
            <v>12339-KT0-710</v>
          </cell>
          <cell r="O130" t="str">
            <v>ﾊﾟﾙｽｼﾞｪﾈﾚｰﾀｰｶﾞｽｹｯﾄ</v>
          </cell>
          <cell r="P130" t="str">
            <v>051</v>
          </cell>
          <cell r="Q130" t="str">
            <v>洩れ</v>
          </cell>
          <cell r="R130" t="str">
            <v>ｵｲﾙ洩れ､ｽﾎﾟﾛｹｶﾊﾞｰ付近</v>
          </cell>
          <cell r="S130" t="str">
            <v>約１７mmに渡りｵｲﾙｼｰﾙ切れ</v>
          </cell>
          <cell r="T130" t="str">
            <v>C</v>
          </cell>
          <cell r="U130" t="str">
            <v>ＡＦ</v>
          </cell>
          <cell r="V130" t="str">
            <v>ＡＥ</v>
          </cell>
        </row>
        <row r="131">
          <cell r="B131">
            <v>37162</v>
          </cell>
          <cell r="C131">
            <v>37106</v>
          </cell>
          <cell r="D131" t="str">
            <v>HMJ東京</v>
          </cell>
          <cell r="E131" t="str">
            <v>一般</v>
          </cell>
          <cell r="F131" t="str">
            <v>BD-JF06</v>
          </cell>
          <cell r="G131" t="str">
            <v>NSS250</v>
          </cell>
          <cell r="H131">
            <v>1201428</v>
          </cell>
          <cell r="I131">
            <v>1201438</v>
          </cell>
          <cell r="J131" t="str">
            <v>2001/7/27</v>
          </cell>
          <cell r="K131">
            <v>12</v>
          </cell>
          <cell r="L131">
            <v>7</v>
          </cell>
          <cell r="M131" t="str">
            <v>2001/7/17</v>
          </cell>
          <cell r="N131" t="str">
            <v>22102-KFH-000</v>
          </cell>
          <cell r="O131" t="str">
            <v>ﾄﾞﾗｲﾌﾞﾌｪｲｽ</v>
          </cell>
          <cell r="P131" t="str">
            <v>061</v>
          </cell>
          <cell r="Q131" t="e">
            <v>#REF!</v>
          </cell>
          <cell r="R131" t="str">
            <v>ｴﾝｼﾞﾝが回らず 走行しない</v>
          </cell>
          <cell r="S131" t="str">
            <v>締付けﾅｯﾄ弛み､ｾﾚｰｼｮﾝ摩耗</v>
          </cell>
          <cell r="T131" t="str">
            <v>Ｂ</v>
          </cell>
          <cell r="U131" t="str">
            <v>ＡＦ</v>
          </cell>
          <cell r="V131" t="str">
            <v>ＡＥ</v>
          </cell>
        </row>
        <row r="132">
          <cell r="B132">
            <v>37139</v>
          </cell>
          <cell r="C132">
            <v>37080</v>
          </cell>
          <cell r="D132" t="str">
            <v>HMJ名古屋</v>
          </cell>
          <cell r="E132" t="str">
            <v>一般</v>
          </cell>
          <cell r="F132" t="str">
            <v>BA-AF56</v>
          </cell>
          <cell r="G132" t="str">
            <v>SKX50</v>
          </cell>
          <cell r="H132">
            <v>1003075</v>
          </cell>
          <cell r="I132">
            <v>3011047</v>
          </cell>
          <cell r="J132" t="str">
            <v>2001/7/3</v>
          </cell>
          <cell r="K132">
            <v>24</v>
          </cell>
          <cell r="L132">
            <v>5</v>
          </cell>
          <cell r="M132" t="str">
            <v>2001/4/10</v>
          </cell>
          <cell r="N132" t="str">
            <v>91202-GEE-000</v>
          </cell>
          <cell r="O132" t="str">
            <v>ｵｲﾙｼｰﾙ</v>
          </cell>
          <cell r="P132" t="str">
            <v>051</v>
          </cell>
          <cell r="Q132" t="str">
            <v>ｵｲﾙ洩れ</v>
          </cell>
          <cell r="R132" t="str">
            <v>ｴﾝｼﾞﾝからｵｲﾙが洩れる</v>
          </cell>
          <cell r="S132" t="str">
            <v>外し時損傷大､解析不能</v>
          </cell>
          <cell r="T132" t="str">
            <v>B</v>
          </cell>
          <cell r="U132" t="str">
            <v>ＡＦ</v>
          </cell>
          <cell r="V132" t="str">
            <v>ＡＥ</v>
          </cell>
        </row>
        <row r="133">
          <cell r="B133">
            <v>37141</v>
          </cell>
          <cell r="C133">
            <v>37108</v>
          </cell>
          <cell r="D133" t="str">
            <v>HMJ大阪</v>
          </cell>
          <cell r="E133" t="str">
            <v>一般</v>
          </cell>
          <cell r="F133" t="str">
            <v>BA-AF56</v>
          </cell>
          <cell r="G133" t="str">
            <v>SKX50</v>
          </cell>
          <cell r="H133">
            <v>1016782</v>
          </cell>
          <cell r="I133">
            <v>3020576</v>
          </cell>
          <cell r="J133" t="str">
            <v>2001/7/23</v>
          </cell>
          <cell r="K133">
            <v>116</v>
          </cell>
          <cell r="L133">
            <v>13</v>
          </cell>
          <cell r="M133" t="str">
            <v>2001/7/16</v>
          </cell>
          <cell r="N133" t="str">
            <v>31135-GET-000</v>
          </cell>
          <cell r="O133" t="str">
            <v>ｽﾃｰﾀｰﾍﾞｰｽ</v>
          </cell>
          <cell r="P133" t="str">
            <v>051</v>
          </cell>
          <cell r="Q133" t="str">
            <v>ｵｲﾙ洩れ</v>
          </cell>
          <cell r="R133" t="str">
            <v>ｴﾝｼﾞﾝ下部よりｵｲﾙがたれている</v>
          </cell>
          <cell r="S133" t="str">
            <v>1ヶ所切れている</v>
          </cell>
          <cell r="T133" t="str">
            <v>C</v>
          </cell>
          <cell r="U133" t="str">
            <v>ＡＦ</v>
          </cell>
          <cell r="V133" t="str">
            <v>ＡＥ</v>
          </cell>
        </row>
        <row r="134">
          <cell r="B134">
            <v>37162</v>
          </cell>
          <cell r="C134">
            <v>37139</v>
          </cell>
          <cell r="D134" t="str">
            <v>三重ｽｰﾊﾟｰ</v>
          </cell>
          <cell r="E134" t="str">
            <v>一般</v>
          </cell>
          <cell r="F134" t="str">
            <v>BA-AB27</v>
          </cell>
          <cell r="G134" t="str">
            <v>Z50</v>
          </cell>
          <cell r="H134">
            <v>1008261</v>
          </cell>
          <cell r="I134">
            <v>1008230</v>
          </cell>
          <cell r="J134" t="str">
            <v>2001/8/30</v>
          </cell>
          <cell r="K134">
            <v>20</v>
          </cell>
          <cell r="L134">
            <v>6</v>
          </cell>
          <cell r="M134" t="str">
            <v>2000/3/15</v>
          </cell>
          <cell r="N134" t="str">
            <v>91202-GEO-003</v>
          </cell>
          <cell r="O134" t="str">
            <v>ｵｲﾙｼｰﾙ</v>
          </cell>
          <cell r="P134" t="str">
            <v>051</v>
          </cell>
          <cell r="Q134" t="e">
            <v>#REF!</v>
          </cell>
          <cell r="R134" t="str">
            <v>ｴﾝｼﾞﾝｵｲﾙ漏れ</v>
          </cell>
          <cell r="S134" t="str">
            <v>ｽﾃｰﾀｰﾍﾞｰｽからのｵｲﾙ洩れ</v>
          </cell>
          <cell r="T134" t="str">
            <v>C</v>
          </cell>
          <cell r="U134" t="str">
            <v>ＡＦ</v>
          </cell>
          <cell r="V134" t="str">
            <v>ＡＥ</v>
          </cell>
        </row>
        <row r="135">
          <cell r="B135">
            <v>37151</v>
          </cell>
          <cell r="C135">
            <v>37135</v>
          </cell>
          <cell r="D135" t="str">
            <v>茨城ﾎﾝﾀﾞ</v>
          </cell>
          <cell r="E135" t="str">
            <v>一般</v>
          </cell>
          <cell r="F135" t="str">
            <v>BA-AA01</v>
          </cell>
          <cell r="G135" t="str">
            <v>C50</v>
          </cell>
          <cell r="H135">
            <v>1066583</v>
          </cell>
          <cell r="I135">
            <v>1066712</v>
          </cell>
          <cell r="J135" t="str">
            <v>2001/8/28</v>
          </cell>
          <cell r="K135">
            <v>88</v>
          </cell>
          <cell r="L135">
            <v>4</v>
          </cell>
          <cell r="M135" t="str">
            <v>2000/11/15</v>
          </cell>
          <cell r="N135" t="str">
            <v>35200-GK4-790</v>
          </cell>
          <cell r="O135" t="str">
            <v>ｳｲﾝｶｰﾊｰﾈｽ</v>
          </cell>
          <cell r="P135" t="str">
            <v>006</v>
          </cell>
          <cell r="Q135" t="str">
            <v>噛み込み</v>
          </cell>
          <cell r="R135" t="str">
            <v>ｳｲﾝｶｰ異常､点灯しっぱなし</v>
          </cell>
          <cell r="S135" t="str">
            <v>ｼﾙﾊﾞｰｺｰﾄﾞ噛み込み跡あり</v>
          </cell>
          <cell r="T135" t="str">
            <v>Ｂ</v>
          </cell>
          <cell r="U135" t="str">
            <v>ＡＦ</v>
          </cell>
          <cell r="V135" t="str">
            <v>ＡＦ</v>
          </cell>
        </row>
        <row r="136">
          <cell r="B136">
            <v>37151</v>
          </cell>
          <cell r="C136">
            <v>37114</v>
          </cell>
          <cell r="D136" t="str">
            <v>丸武自転車</v>
          </cell>
          <cell r="E136" t="str">
            <v>一般</v>
          </cell>
          <cell r="F136" t="str">
            <v>BA-AA01</v>
          </cell>
          <cell r="G136" t="str">
            <v>C50</v>
          </cell>
          <cell r="H136">
            <v>3304859</v>
          </cell>
          <cell r="I136">
            <v>3037539</v>
          </cell>
          <cell r="J136" t="str">
            <v>2001/8/10</v>
          </cell>
          <cell r="K136">
            <v>15</v>
          </cell>
          <cell r="L136">
            <v>1</v>
          </cell>
          <cell r="M136" t="str">
            <v>2001/4/6</v>
          </cell>
          <cell r="N136" t="str">
            <v>52100-GBJ-Z10</v>
          </cell>
          <cell r="O136" t="str">
            <v>ｽｲﾝｸﾞｱｰﾑASSY</v>
          </cell>
          <cell r="P136" t="str">
            <v>028</v>
          </cell>
          <cell r="Q136" t="str">
            <v>ﾈｼﾞ山上がり</v>
          </cell>
          <cell r="R136" t="str">
            <v>ｽｲﾝｸﾞｱｰﾑのRｼｮｯｸ取付けﾎﾞﾙﾄ(左側)ｽｲﾝｸﾞｱｰﾑ側ﾎﾞﾙﾄ及びｷｬｯﾌﾟﾅｯﾄがなめている</v>
          </cell>
          <cell r="S136" t="str">
            <v>Lｸｯｼｮﾝ取付け部､先端から7mmの所までﾈｼﾞ山上がり</v>
          </cell>
          <cell r="T136" t="str">
            <v>Ｃ</v>
          </cell>
          <cell r="U136" t="str">
            <v>ＡＦ</v>
          </cell>
          <cell r="V136" t="str">
            <v>ＡＦ</v>
          </cell>
        </row>
        <row r="137">
          <cell r="B137">
            <v>37162</v>
          </cell>
          <cell r="C137">
            <v>37142</v>
          </cell>
          <cell r="D137" t="str">
            <v>HMJ九州</v>
          </cell>
          <cell r="E137" t="str">
            <v>一般</v>
          </cell>
          <cell r="F137" t="str">
            <v>BA-AA01</v>
          </cell>
          <cell r="G137" t="str">
            <v>C50</v>
          </cell>
          <cell r="H137">
            <v>1097044</v>
          </cell>
          <cell r="I137">
            <v>1099085</v>
          </cell>
          <cell r="J137" t="str">
            <v>2001/9/4</v>
          </cell>
          <cell r="K137">
            <v>58</v>
          </cell>
          <cell r="L137">
            <v>4</v>
          </cell>
          <cell r="M137" t="str">
            <v>2001/7/5</v>
          </cell>
          <cell r="N137" t="str">
            <v>405W3-GT9-505</v>
          </cell>
          <cell r="O137" t="str">
            <v>ﾄﾞﾗｲｳﾞﾁｪｰﾝ</v>
          </cell>
          <cell r="P137" t="str">
            <v>042</v>
          </cell>
          <cell r="Q137" t="e">
            <v>#REF!</v>
          </cell>
          <cell r="R137" t="str">
            <v>変な音がする</v>
          </cell>
          <cell r="S137" t="str">
            <v>ｱｼﾞｬｽﾄ不良による干渉摩耗あり</v>
          </cell>
          <cell r="T137" t="str">
            <v>M</v>
          </cell>
          <cell r="U137" t="str">
            <v>ＡＦ</v>
          </cell>
          <cell r="V137" t="str">
            <v>ＡＦ</v>
          </cell>
        </row>
        <row r="138">
          <cell r="B138">
            <v>37155</v>
          </cell>
          <cell r="C138">
            <v>37134</v>
          </cell>
          <cell r="D138" t="str">
            <v>HMJ大阪</v>
          </cell>
          <cell r="E138" t="str">
            <v>一般</v>
          </cell>
          <cell r="F138" t="str">
            <v>BA-AF55</v>
          </cell>
          <cell r="G138" t="str">
            <v>CHF50</v>
          </cell>
          <cell r="H138">
            <v>1032041</v>
          </cell>
          <cell r="I138">
            <v>1032061</v>
          </cell>
          <cell r="J138" t="str">
            <v>2001/8/14</v>
          </cell>
          <cell r="K138">
            <v>150</v>
          </cell>
          <cell r="L138">
            <v>17</v>
          </cell>
          <cell r="M138" t="str">
            <v>2001/6/19</v>
          </cell>
          <cell r="N138" t="str">
            <v>77241-GET-000</v>
          </cell>
          <cell r="O138" t="str">
            <v>ｼｰﾄﾛｯｸﾜｲﾔｰ</v>
          </cell>
          <cell r="P138" t="str">
            <v>057</v>
          </cell>
          <cell r="Q138" t="str">
            <v>外れ</v>
          </cell>
          <cell r="R138" t="str">
            <v>ｼｰﾄの鍵が閉らない</v>
          </cell>
          <cell r="S138" t="str">
            <v>ｼｰﾄﾛｯｸﾜｲﾔｰ外れが原因</v>
          </cell>
          <cell r="T138" t="str">
            <v>M</v>
          </cell>
          <cell r="U138" t="str">
            <v>ＡＦ</v>
          </cell>
          <cell r="V138" t="str">
            <v>ＡＦ</v>
          </cell>
        </row>
        <row r="139">
          <cell r="B139">
            <v>37158</v>
          </cell>
          <cell r="C139">
            <v>37137</v>
          </cell>
          <cell r="D139" t="str">
            <v>HMJ大阪</v>
          </cell>
          <cell r="E139" t="str">
            <v>一般</v>
          </cell>
          <cell r="F139" t="str">
            <v>BA-AF54</v>
          </cell>
          <cell r="G139" t="str">
            <v>CHX50</v>
          </cell>
          <cell r="H139">
            <v>1125240</v>
          </cell>
          <cell r="I139">
            <v>1127455</v>
          </cell>
          <cell r="J139" t="str">
            <v>2001/8/7</v>
          </cell>
          <cell r="K139">
            <v>120</v>
          </cell>
          <cell r="L139">
            <v>27</v>
          </cell>
          <cell r="M139" t="str">
            <v>2001/2/20</v>
          </cell>
          <cell r="N139" t="str">
            <v>80100-GEE-000</v>
          </cell>
          <cell r="O139" t="str">
            <v>ﾘｱﾌｪﾝﾀﾞｰA</v>
          </cell>
          <cell r="P139" t="str">
            <v>004</v>
          </cell>
          <cell r="Q139" t="e">
            <v>#REF!</v>
          </cell>
          <cell r="R139" t="str">
            <v>ﾘｱﾀｲﾔから異音／ﾀｲﾔとﾌｪﾝﾀﾞｰA接触</v>
          </cell>
          <cell r="S139" t="str">
            <v>成形不良に伴いﾌｪﾝﾀﾞｰ内部75×5mmの干渉傷あり</v>
          </cell>
          <cell r="T139" t="str">
            <v>M</v>
          </cell>
          <cell r="U139" t="str">
            <v>ＡＦ</v>
          </cell>
          <cell r="V139" t="str">
            <v>ＡＦ</v>
          </cell>
        </row>
        <row r="140">
          <cell r="B140">
            <v>37151</v>
          </cell>
          <cell r="C140">
            <v>37130</v>
          </cell>
          <cell r="D140" t="str">
            <v>HMJ九州</v>
          </cell>
          <cell r="E140" t="str">
            <v>一般</v>
          </cell>
          <cell r="F140" t="str">
            <v>BA-CD50</v>
          </cell>
          <cell r="G140" t="str">
            <v>CL50</v>
          </cell>
          <cell r="H140">
            <v>4102956</v>
          </cell>
          <cell r="I140">
            <v>4102908</v>
          </cell>
          <cell r="J140" t="str">
            <v>2001/8/25</v>
          </cell>
          <cell r="K140">
            <v>4</v>
          </cell>
          <cell r="L140">
            <v>2</v>
          </cell>
          <cell r="M140" t="str">
            <v>2001/6/18</v>
          </cell>
          <cell r="N140" t="str">
            <v>35700-GEG-305</v>
          </cell>
          <cell r="O140" t="str">
            <v>SWｾｯﾄ</v>
          </cell>
          <cell r="P140" t="str">
            <v>068</v>
          </cell>
          <cell r="Q140" t="str">
            <v>断線</v>
          </cell>
          <cell r="R140" t="str">
            <v>ｷﾞﾔ入れたらｴﾝｼﾞﾝが止まる</v>
          </cell>
          <cell r="S140" t="str">
            <v>ｾﾝｻｰから60mmの所ｽﾀﾝﾄﾞSW配線断線</v>
          </cell>
          <cell r="T140" t="str">
            <v>Ｂ</v>
          </cell>
          <cell r="U140" t="str">
            <v>ＡＦ</v>
          </cell>
          <cell r="V140" t="str">
            <v>ＡＦ</v>
          </cell>
        </row>
        <row r="141">
          <cell r="B141">
            <v>37151</v>
          </cell>
          <cell r="C141">
            <v>37112</v>
          </cell>
          <cell r="D141" t="str">
            <v>HMJ東京</v>
          </cell>
          <cell r="E141" t="str">
            <v>一般</v>
          </cell>
          <cell r="F141" t="str">
            <v>UB10</v>
          </cell>
          <cell r="G141" t="str">
            <v>PAC26</v>
          </cell>
          <cell r="H141">
            <v>1005680</v>
          </cell>
          <cell r="I141">
            <v>2005727</v>
          </cell>
          <cell r="J141" t="str">
            <v>2001/7/27</v>
          </cell>
          <cell r="K141">
            <v>1</v>
          </cell>
          <cell r="L141">
            <v>13</v>
          </cell>
          <cell r="M141" t="str">
            <v>2001/5/30</v>
          </cell>
          <cell r="N141" t="str">
            <v>53150-GEM-J91</v>
          </cell>
          <cell r="O141" t="str">
            <v>ﾊﾝﾄﾞﾙﾊﾟｲﾌﾟASSY</v>
          </cell>
          <cell r="P141" t="str">
            <v>006</v>
          </cell>
          <cell r="Q141" t="str">
            <v>噛み込み</v>
          </cell>
          <cell r="R141" t="str">
            <v>左ﾊﾝﾄﾞﾙﾊﾟｲﾌﾟ外れない</v>
          </cell>
          <cell r="S141" t="str">
            <v>固着し外れない</v>
          </cell>
          <cell r="T141" t="str">
            <v>Ｃ</v>
          </cell>
          <cell r="U141" t="str">
            <v>ＡＦ</v>
          </cell>
          <cell r="V141" t="str">
            <v>ＡＦ</v>
          </cell>
        </row>
        <row r="142">
          <cell r="B142">
            <v>37148</v>
          </cell>
          <cell r="C142">
            <v>37112</v>
          </cell>
          <cell r="D142" t="str">
            <v>HMJ大阪</v>
          </cell>
          <cell r="E142" t="str">
            <v>一般</v>
          </cell>
          <cell r="F142" t="str">
            <v>BA-AF56</v>
          </cell>
          <cell r="G142" t="str">
            <v>SKX50</v>
          </cell>
          <cell r="H142">
            <v>1009913</v>
          </cell>
          <cell r="I142">
            <v>3009355</v>
          </cell>
          <cell r="J142" t="str">
            <v>2001/7/11</v>
          </cell>
          <cell r="K142">
            <v>95</v>
          </cell>
          <cell r="L142">
            <v>29</v>
          </cell>
          <cell r="M142" t="str">
            <v>2001/4/25</v>
          </cell>
          <cell r="N142" t="str">
            <v>53100-GEV-000</v>
          </cell>
          <cell r="O142" t="str">
            <v>ハンドル</v>
          </cell>
          <cell r="P142" t="str">
            <v>049</v>
          </cell>
          <cell r="Q142" t="str">
            <v>遊び大</v>
          </cell>
          <cell r="R142" t="str">
            <v>ハンドルがストッパー異常に動く</v>
          </cell>
          <cell r="S142" t="str">
            <v>内部にｽﾗｽﾄによる干渉傷あり</v>
          </cell>
          <cell r="T142" t="str">
            <v>C</v>
          </cell>
          <cell r="U142" t="str">
            <v>ＡＦ</v>
          </cell>
          <cell r="V142" t="str">
            <v>ＡＦ</v>
          </cell>
        </row>
        <row r="143">
          <cell r="B143">
            <v>37137</v>
          </cell>
          <cell r="C143">
            <v>37102</v>
          </cell>
          <cell r="D143" t="str">
            <v>HMJ大阪</v>
          </cell>
          <cell r="E143" t="str">
            <v>一般</v>
          </cell>
          <cell r="F143" t="str">
            <v>AF53</v>
          </cell>
          <cell r="G143" t="str">
            <v>SNC50</v>
          </cell>
          <cell r="H143">
            <v>1100325</v>
          </cell>
          <cell r="I143">
            <v>1008064</v>
          </cell>
          <cell r="J143" t="str">
            <v>2001/7/23</v>
          </cell>
          <cell r="K143">
            <v>30</v>
          </cell>
          <cell r="L143">
            <v>7</v>
          </cell>
          <cell r="M143" t="str">
            <v>2001/1/22</v>
          </cell>
          <cell r="N143" t="str">
            <v>90115-GES-000</v>
          </cell>
          <cell r="O143" t="str">
            <v>ﾁｪﾝｼﾞﾋﾟﾎﾞｯﾄﾎﾞﾙﾄ</v>
          </cell>
          <cell r="P143" t="str">
            <v>057</v>
          </cell>
          <cell r="Q143" t="str">
            <v>外れ</v>
          </cell>
          <cell r="R143" t="str">
            <v>ﾁｪﾝｼﾞ操作が出来ない</v>
          </cell>
          <cell r="S143" t="str">
            <v>ﾈｼﾞ山上りの為外れ脱落した</v>
          </cell>
          <cell r="T143" t="str">
            <v>B</v>
          </cell>
          <cell r="U143" t="str">
            <v>ＡＦ</v>
          </cell>
          <cell r="V143" t="str">
            <v>ＡＦ</v>
          </cell>
        </row>
        <row r="144">
          <cell r="B144">
            <v>37158</v>
          </cell>
          <cell r="C144">
            <v>37138</v>
          </cell>
          <cell r="D144" t="str">
            <v>京都ﾎﾝﾀﾞｶﾌﾞ</v>
          </cell>
          <cell r="E144" t="str">
            <v>一般</v>
          </cell>
          <cell r="F144" t="str">
            <v>BB-AF51</v>
          </cell>
          <cell r="G144" t="str">
            <v>SZ50</v>
          </cell>
          <cell r="H144">
            <v>1517183</v>
          </cell>
          <cell r="I144">
            <v>2315968</v>
          </cell>
          <cell r="J144" t="str">
            <v>2001/8/27</v>
          </cell>
          <cell r="K144">
            <v>250</v>
          </cell>
          <cell r="L144">
            <v>8</v>
          </cell>
          <cell r="M144" t="str">
            <v>2001/3/8</v>
          </cell>
          <cell r="N144" t="str">
            <v>44800-GCW-003</v>
          </cell>
          <cell r="O144" t="str">
            <v>ﾒｰﾀｰｷﾞﾔBOX</v>
          </cell>
          <cell r="P144" t="str">
            <v>018</v>
          </cell>
          <cell r="Q144" t="str">
            <v>破損</v>
          </cell>
          <cell r="R144" t="str">
            <v>ｽﾋﾟｰﾄﾞﾒｰﾀｰが動かない</v>
          </cell>
          <cell r="S144" t="str">
            <v>樹脂ｷﾞﾔ摩耗</v>
          </cell>
          <cell r="T144" t="str">
            <v>Ｂ</v>
          </cell>
          <cell r="U144" t="str">
            <v>ＡＦ</v>
          </cell>
          <cell r="V144" t="str">
            <v>ＡＦ</v>
          </cell>
        </row>
        <row r="145">
          <cell r="B145">
            <v>37137</v>
          </cell>
          <cell r="C145">
            <v>37092</v>
          </cell>
          <cell r="D145" t="str">
            <v>HMJ名古屋</v>
          </cell>
          <cell r="E145" t="str">
            <v>一般</v>
          </cell>
          <cell r="F145" t="str">
            <v>AF51</v>
          </cell>
          <cell r="G145" t="str">
            <v>SZ50</v>
          </cell>
          <cell r="H145">
            <v>1518446</v>
          </cell>
          <cell r="I145">
            <v>2317207</v>
          </cell>
          <cell r="J145" t="str">
            <v>2001/7/18</v>
          </cell>
          <cell r="K145">
            <v>2</v>
          </cell>
          <cell r="L145">
            <v>2</v>
          </cell>
          <cell r="M145">
            <v>37028</v>
          </cell>
          <cell r="N145" t="str">
            <v>44800-GCW-003</v>
          </cell>
          <cell r="O145" t="str">
            <v>ｽﾋﾟｰﾄﾞﾎﾞｯｸｽASSY</v>
          </cell>
          <cell r="P145" t="str">
            <v>038</v>
          </cell>
          <cell r="Q145" t="str">
            <v>ｵｰﾊﾞｰﾌﾛｰ</v>
          </cell>
          <cell r="R145" t="str">
            <v>ｽﾋﾟｰﾄﾞﾒｰﾀｰが上がらない</v>
          </cell>
          <cell r="S145" t="str">
            <v>樹脂ｷﾞﾔ摩耗</v>
          </cell>
          <cell r="T145" t="str">
            <v>B</v>
          </cell>
          <cell r="U145" t="str">
            <v>ＡＦ</v>
          </cell>
          <cell r="V145" t="str">
            <v>ＡＦ</v>
          </cell>
        </row>
        <row r="146">
          <cell r="B146">
            <v>37151</v>
          </cell>
          <cell r="C146">
            <v>37133</v>
          </cell>
          <cell r="D146" t="str">
            <v>HMJ東京</v>
          </cell>
          <cell r="E146" t="str">
            <v>一般</v>
          </cell>
          <cell r="F146" t="str">
            <v>BA-AC16</v>
          </cell>
          <cell r="G146" t="str">
            <v>XZ50</v>
          </cell>
          <cell r="H146">
            <v>1006366</v>
          </cell>
          <cell r="I146">
            <v>1006361</v>
          </cell>
          <cell r="J146" t="str">
            <v>2001/8/14</v>
          </cell>
          <cell r="K146">
            <v>20</v>
          </cell>
          <cell r="L146">
            <v>16</v>
          </cell>
          <cell r="M146" t="str">
            <v>2001/6/1</v>
          </cell>
          <cell r="N146" t="str">
            <v>11330-GN1-870</v>
          </cell>
          <cell r="O146" t="str">
            <v>Rｸﾗﾝｸｹｰｽ</v>
          </cell>
          <cell r="P146" t="str">
            <v>051</v>
          </cell>
          <cell r="Q146" t="str">
            <v>ｵｲﾙ洩れ</v>
          </cell>
          <cell r="R146" t="str">
            <v>ｵｲﾙ通路ｸﾗｯｸ､ｵｲﾙ洩れ</v>
          </cell>
          <cell r="S146" t="str">
            <v>Fr側上部締付け部30mmのｸﾗｯｸあり</v>
          </cell>
          <cell r="T146" t="str">
            <v>Ｂ</v>
          </cell>
          <cell r="U146" t="str">
            <v>ＡＦ</v>
          </cell>
          <cell r="V146" t="str">
            <v>ＤＣ</v>
          </cell>
        </row>
        <row r="147">
          <cell r="B147">
            <v>37162</v>
          </cell>
          <cell r="C147">
            <v>37108</v>
          </cell>
          <cell r="D147" t="str">
            <v>HMJ大阪</v>
          </cell>
          <cell r="E147" t="str">
            <v>一般</v>
          </cell>
          <cell r="F147" t="str">
            <v>BA-AA01</v>
          </cell>
          <cell r="G147" t="str">
            <v>C50</v>
          </cell>
          <cell r="H147">
            <v>1079628</v>
          </cell>
          <cell r="I147">
            <v>1079587</v>
          </cell>
          <cell r="J147" t="str">
            <v>2001/8/1</v>
          </cell>
          <cell r="K147">
            <v>12</v>
          </cell>
          <cell r="L147">
            <v>4</v>
          </cell>
          <cell r="M147" t="str">
            <v>2001/2/22</v>
          </cell>
          <cell r="N147" t="str">
            <v>31120-GK4-873</v>
          </cell>
          <cell r="O147" t="str">
            <v>ｽﾃｰﾀｰComp</v>
          </cell>
          <cell r="P147" t="str">
            <v>093</v>
          </cell>
          <cell r="Q147" t="e">
            <v>#REF!</v>
          </cell>
          <cell r="R147" t="str">
            <v>走行中 ｴﾝｼﾞﾝが止まる</v>
          </cell>
          <cell r="S147" t="str">
            <v>エキサアイターコイル断線</v>
          </cell>
          <cell r="T147" t="str">
            <v>Ｂ</v>
          </cell>
          <cell r="U147" t="str">
            <v>ＡＦ</v>
          </cell>
          <cell r="V147" t="str">
            <v>ＥＱ</v>
          </cell>
        </row>
        <row r="148">
          <cell r="B148">
            <v>37162</v>
          </cell>
          <cell r="C148">
            <v>37141</v>
          </cell>
          <cell r="D148" t="str">
            <v>HMJ関東</v>
          </cell>
          <cell r="E148" t="str">
            <v>一般</v>
          </cell>
          <cell r="F148" t="str">
            <v>BA-AA01</v>
          </cell>
          <cell r="G148" t="str">
            <v>C50</v>
          </cell>
          <cell r="H148">
            <v>3035774</v>
          </cell>
          <cell r="I148">
            <v>3041770</v>
          </cell>
          <cell r="J148" t="str">
            <v>2001/8/22</v>
          </cell>
          <cell r="K148">
            <v>48</v>
          </cell>
          <cell r="L148">
            <v>16</v>
          </cell>
          <cell r="M148" t="str">
            <v>2001/7/9</v>
          </cell>
          <cell r="N148" t="str">
            <v>99103-GBO-0380</v>
          </cell>
          <cell r="O148" t="str">
            <v>ｽﾛｰｼﾞｪｯﾄ</v>
          </cell>
          <cell r="P148" t="str">
            <v>090</v>
          </cell>
          <cell r="Q148" t="e">
            <v>#REF!</v>
          </cell>
          <cell r="R148" t="str">
            <v>ｴﾝｼﾞﾝが､掛からない</v>
          </cell>
          <cell r="S148" t="str">
            <v>ｽﾛｰｼﾞｪｯﾄ交換にて対応</v>
          </cell>
          <cell r="T148" t="str">
            <v>B</v>
          </cell>
          <cell r="U148" t="str">
            <v>ＡＦ</v>
          </cell>
          <cell r="V148" t="str">
            <v>ＥＱ</v>
          </cell>
        </row>
        <row r="149">
          <cell r="B149">
            <v>37158</v>
          </cell>
          <cell r="C149">
            <v>37141</v>
          </cell>
          <cell r="D149" t="str">
            <v>HMJ神奈川</v>
          </cell>
          <cell r="E149" t="str">
            <v>一般</v>
          </cell>
          <cell r="F149" t="str">
            <v>BA-AF56</v>
          </cell>
          <cell r="G149" t="str">
            <v>SK50</v>
          </cell>
          <cell r="H149">
            <v>1015850</v>
          </cell>
          <cell r="I149">
            <v>3019447</v>
          </cell>
          <cell r="J149" t="str">
            <v>2001/8/29</v>
          </cell>
          <cell r="K149">
            <v>270</v>
          </cell>
          <cell r="L149">
            <v>9</v>
          </cell>
          <cell r="M149" t="str">
            <v>2001/7/9</v>
          </cell>
          <cell r="N149" t="str">
            <v>31210-GET-003</v>
          </cell>
          <cell r="O149" t="str">
            <v>ｾﾙﾓｰﾀｰ</v>
          </cell>
          <cell r="P149" t="str">
            <v>090</v>
          </cell>
          <cell r="Q149" t="e">
            <v>#REF!</v>
          </cell>
          <cell r="R149" t="str">
            <v>ｾﾙ1回転位しか廻らない</v>
          </cell>
          <cell r="S149" t="str">
            <v>ﾌﾗｲﾎｲﾙ､ﾏｸﾞﾈｯﾄ位置ずれ</v>
          </cell>
          <cell r="T149" t="str">
            <v>B</v>
          </cell>
          <cell r="U149" t="str">
            <v>ＡＦ</v>
          </cell>
          <cell r="V149" t="str">
            <v>ＥＱ</v>
          </cell>
        </row>
        <row r="150">
          <cell r="B150">
            <v>37141</v>
          </cell>
          <cell r="C150">
            <v>37080</v>
          </cell>
          <cell r="D150" t="str">
            <v>HMJ東京</v>
          </cell>
          <cell r="E150" t="str">
            <v>一般</v>
          </cell>
          <cell r="F150" t="str">
            <v>HA02</v>
          </cell>
          <cell r="G150" t="str">
            <v>C90</v>
          </cell>
          <cell r="H150">
            <v>2510569</v>
          </cell>
          <cell r="I150">
            <v>3010606</v>
          </cell>
          <cell r="J150" t="str">
            <v>2001/6/14</v>
          </cell>
          <cell r="K150">
            <v>5</v>
          </cell>
          <cell r="L150">
            <v>24</v>
          </cell>
          <cell r="M150" t="str">
            <v>2001/5/14</v>
          </cell>
          <cell r="N150" t="str">
            <v>64301-GB4-020</v>
          </cell>
          <cell r="O150" t="str">
            <v>ﾌﾛﾝﾄｶﾊﾞｰ</v>
          </cell>
          <cell r="P150" t="str">
            <v>019</v>
          </cell>
          <cell r="Q150" t="str">
            <v>傷</v>
          </cell>
          <cell r="R150" t="str">
            <v>ｶﾊﾞｰに傷</v>
          </cell>
          <cell r="S150" t="str">
            <v>R側後部にﾊﾞﾘ有り</v>
          </cell>
          <cell r="T150" t="str">
            <v>C</v>
          </cell>
          <cell r="U150" t="str">
            <v>ＡＦ</v>
          </cell>
          <cell r="V150" t="str">
            <v>ＰＴ</v>
          </cell>
        </row>
        <row r="151">
          <cell r="B151">
            <v>37155</v>
          </cell>
          <cell r="C151">
            <v>37069</v>
          </cell>
          <cell r="D151" t="str">
            <v>HMJ東京</v>
          </cell>
          <cell r="E151" t="str">
            <v>一般</v>
          </cell>
          <cell r="F151" t="str">
            <v>BC-PF01</v>
          </cell>
          <cell r="G151" t="str">
            <v>FJS600</v>
          </cell>
          <cell r="H151">
            <v>1000703</v>
          </cell>
          <cell r="I151">
            <v>1000708</v>
          </cell>
          <cell r="J151" t="str">
            <v>2001/6/27</v>
          </cell>
          <cell r="K151">
            <v>324</v>
          </cell>
          <cell r="L151">
            <v>0</v>
          </cell>
          <cell r="M151" t="str">
            <v>2001/5/23</v>
          </cell>
          <cell r="N151" t="str">
            <v>64301-MCT-000</v>
          </cell>
          <cell r="O151" t="str">
            <v>ﾌﾛﾝﾄｶｳﾙ</v>
          </cell>
          <cell r="P151" t="str">
            <v>019</v>
          </cell>
          <cell r="Q151" t="str">
            <v>傷</v>
          </cell>
          <cell r="R151" t="str">
            <v>ｶｳﾙに傷がある</v>
          </cell>
          <cell r="S151" t="str">
            <v>L側上部30×30mmに渡り塗装不良､塗装が乾く前に綿手等で触ったような跡あり</v>
          </cell>
          <cell r="T151" t="str">
            <v>C</v>
          </cell>
          <cell r="U151" t="str">
            <v>ＡＦ</v>
          </cell>
          <cell r="V151" t="str">
            <v>ＰＴ</v>
          </cell>
        </row>
        <row r="152">
          <cell r="B152">
            <v>37162</v>
          </cell>
          <cell r="C152">
            <v>37132</v>
          </cell>
          <cell r="D152" t="str">
            <v>HMJ九州</v>
          </cell>
          <cell r="E152" t="str">
            <v>一般</v>
          </cell>
          <cell r="F152" t="str">
            <v>BA-MC34</v>
          </cell>
          <cell r="G152" t="str">
            <v>FTR223</v>
          </cell>
          <cell r="H152">
            <v>1101911</v>
          </cell>
          <cell r="I152">
            <v>2015832</v>
          </cell>
          <cell r="J152" t="str">
            <v>2001/8/10</v>
          </cell>
          <cell r="K152">
            <v>310</v>
          </cell>
          <cell r="L152">
            <v>19</v>
          </cell>
          <cell r="M152" t="str">
            <v>2001/7/23</v>
          </cell>
          <cell r="N152" t="str">
            <v>61100-MCL-000ZC</v>
          </cell>
          <cell r="O152" t="str">
            <v>ﾌﾛﾝﾄﾌｪﾝﾀﾞｰComp</v>
          </cell>
          <cell r="P152" t="str">
            <v>051</v>
          </cell>
          <cell r="Q152" t="e">
            <v>#REF!</v>
          </cell>
          <cell r="R152" t="str">
            <v>ﾌﾞﾚｰｷﾌﾙｰﾄﾞ漏れによる塗装剥がれ</v>
          </cell>
          <cell r="S152" t="str">
            <v>ﾌｪﾝﾀﾞｰ後部､30×10mmのﾌﾞﾘｽﾀｰ</v>
          </cell>
          <cell r="T152" t="str">
            <v>Ｍ</v>
          </cell>
          <cell r="U152" t="str">
            <v>ＡＦ</v>
          </cell>
          <cell r="V152" t="str">
            <v>ＰＴ</v>
          </cell>
        </row>
        <row r="153">
          <cell r="B153">
            <v>37141</v>
          </cell>
          <cell r="C153">
            <v>37051</v>
          </cell>
          <cell r="D153" t="str">
            <v>HMJ名古屋</v>
          </cell>
          <cell r="E153" t="str">
            <v>一般</v>
          </cell>
          <cell r="F153" t="str">
            <v>BA-AC13</v>
          </cell>
          <cell r="G153" t="str">
            <v>MG50</v>
          </cell>
          <cell r="H153">
            <v>1200830</v>
          </cell>
          <cell r="I153">
            <v>2106608</v>
          </cell>
          <cell r="J153" t="str">
            <v>2001/5/20</v>
          </cell>
          <cell r="K153">
            <v>448</v>
          </cell>
          <cell r="L153">
            <v>20</v>
          </cell>
          <cell r="M153" t="str">
            <v>2001/5/10</v>
          </cell>
          <cell r="N153" t="str">
            <v>52100-GC3-000</v>
          </cell>
          <cell r="O153" t="str">
            <v>ｽｲﾝｸﾞｱｰﾑ</v>
          </cell>
          <cell r="P153" t="str">
            <v>088</v>
          </cell>
          <cell r="Q153" t="str">
            <v>塗膜薄い</v>
          </cell>
          <cell r="R153" t="str">
            <v>Rｽｲﾝｸﾞｱｰﾑ右側の塗装剥がれ</v>
          </cell>
          <cell r="S153" t="str">
            <v>R側ﾌﾛﾝﾄ部30×15mm修正跡有り</v>
          </cell>
          <cell r="T153" t="str">
            <v>C</v>
          </cell>
          <cell r="U153" t="str">
            <v>ＡＦ</v>
          </cell>
          <cell r="V153" t="str">
            <v>ＰＴ</v>
          </cell>
        </row>
        <row r="154">
          <cell r="B154">
            <v>37139</v>
          </cell>
          <cell r="C154">
            <v>37092</v>
          </cell>
          <cell r="D154" t="str">
            <v>HMJ大阪</v>
          </cell>
          <cell r="E154" t="str">
            <v>一般</v>
          </cell>
          <cell r="F154" t="str">
            <v>BD-JF06</v>
          </cell>
          <cell r="G154" t="str">
            <v>NH100</v>
          </cell>
          <cell r="H154">
            <v>1201036</v>
          </cell>
          <cell r="I154">
            <v>1201029</v>
          </cell>
          <cell r="J154" t="str">
            <v>2001/7/13</v>
          </cell>
          <cell r="K154">
            <v>339</v>
          </cell>
          <cell r="L154">
            <v>7</v>
          </cell>
          <cell r="M154" t="str">
            <v>2001/7/10</v>
          </cell>
          <cell r="N154" t="str">
            <v>61100-GCS-850-ZA</v>
          </cell>
          <cell r="O154" t="str">
            <v>ﾌﾛﾝﾄﾌｪﾝﾀﾞｰ</v>
          </cell>
          <cell r="P154" t="str">
            <v>085</v>
          </cell>
          <cell r="Q154" t="str">
            <v>色合わせ､変色</v>
          </cell>
          <cell r="R154" t="str">
            <v>色むらがある</v>
          </cell>
          <cell r="S154" t="str">
            <v>ｾﾝﾀｰ部､30×20mm白くなっている</v>
          </cell>
          <cell r="T154" t="str">
            <v>M</v>
          </cell>
          <cell r="U154" t="str">
            <v>ＡＦ</v>
          </cell>
          <cell r="V154" t="str">
            <v>ＰＴ</v>
          </cell>
        </row>
        <row r="155">
          <cell r="B155">
            <v>37141</v>
          </cell>
          <cell r="C155">
            <v>37098</v>
          </cell>
          <cell r="D155" t="str">
            <v>HMJ東海</v>
          </cell>
          <cell r="E155" t="str">
            <v>一般</v>
          </cell>
          <cell r="F155" t="str">
            <v>BA-MF06</v>
          </cell>
          <cell r="G155" t="str">
            <v>NSS250</v>
          </cell>
          <cell r="H155">
            <v>1108119</v>
          </cell>
          <cell r="J155" t="str">
            <v>2001/7/20</v>
          </cell>
          <cell r="K155">
            <v>72</v>
          </cell>
          <cell r="L155">
            <v>6</v>
          </cell>
          <cell r="N155" t="str">
            <v>64305-KPB-000</v>
          </cell>
          <cell r="O155" t="str">
            <v>ｶﾊﾞｰCOMP</v>
          </cell>
          <cell r="P155" t="str">
            <v>088</v>
          </cell>
          <cell r="Q155" t="str">
            <v>塗膜薄い</v>
          </cell>
          <cell r="R155" t="str">
            <v>ﾌﾛﾝﾄｶﾊﾞｰ塗装不良</v>
          </cell>
          <cell r="S155" t="str">
            <v>R側下部ｺﾞﾐ噛み70mmの糸</v>
          </cell>
          <cell r="T155" t="str">
            <v>C</v>
          </cell>
          <cell r="U155" t="str">
            <v>ＡＦ</v>
          </cell>
          <cell r="V155" t="str">
            <v>ＰＴ</v>
          </cell>
        </row>
        <row r="156">
          <cell r="B156">
            <v>37144</v>
          </cell>
          <cell r="C156">
            <v>36993</v>
          </cell>
          <cell r="D156" t="str">
            <v>北ﾎﾝﾀﾞ販売</v>
          </cell>
          <cell r="E156" t="str">
            <v>一般</v>
          </cell>
          <cell r="F156" t="str">
            <v>BA-AA01</v>
          </cell>
          <cell r="G156" t="str">
            <v>C50</v>
          </cell>
          <cell r="H156">
            <v>1060284</v>
          </cell>
          <cell r="I156">
            <v>1060455</v>
          </cell>
          <cell r="J156" t="str">
            <v>2001/4/2</v>
          </cell>
          <cell r="K156">
            <v>100</v>
          </cell>
          <cell r="L156">
            <v>10</v>
          </cell>
          <cell r="M156" t="str">
            <v>2000/9/14</v>
          </cell>
          <cell r="N156" t="str">
            <v>38301-KK4-024</v>
          </cell>
          <cell r="O156" t="str">
            <v>ｳｲﾝｶｰﾘﾚｰ</v>
          </cell>
          <cell r="P156" t="str">
            <v>032</v>
          </cell>
          <cell r="Q156" t="str">
            <v>作動不良</v>
          </cell>
          <cell r="R156" t="str">
            <v>ｳｲﾝｶｰが作動しない</v>
          </cell>
          <cell r="S156" t="str">
            <v>作動しない</v>
          </cell>
          <cell r="T156" t="str">
            <v>B</v>
          </cell>
          <cell r="U156" t="str">
            <v>ＡＦ</v>
          </cell>
          <cell r="V156" t="str">
            <v>ＱＣ</v>
          </cell>
        </row>
        <row r="157">
          <cell r="B157">
            <v>37137</v>
          </cell>
          <cell r="C157">
            <v>37123</v>
          </cell>
          <cell r="D157" t="str">
            <v>桑原ﾓｰﾀｰｽ</v>
          </cell>
          <cell r="E157" t="str">
            <v>一般</v>
          </cell>
          <cell r="F157" t="str">
            <v>AA01</v>
          </cell>
          <cell r="G157" t="str">
            <v>C50</v>
          </cell>
          <cell r="H157">
            <v>1098943</v>
          </cell>
          <cell r="I157">
            <v>1101126</v>
          </cell>
          <cell r="J157" t="str">
            <v>2001/8/8</v>
          </cell>
          <cell r="K157">
            <v>53</v>
          </cell>
          <cell r="L157">
            <v>12</v>
          </cell>
          <cell r="M157" t="str">
            <v>2001/7/19</v>
          </cell>
          <cell r="N157" t="str">
            <v>64301-GB4-691</v>
          </cell>
          <cell r="O157" t="str">
            <v>ﾌﾛﾝﾄｶﾊﾞｰ</v>
          </cell>
          <cell r="P157" t="str">
            <v>057</v>
          </cell>
          <cell r="Q157" t="str">
            <v>外れ</v>
          </cell>
          <cell r="R157" t="str">
            <v>右側の大きいふたが落ちる</v>
          </cell>
          <cell r="S157" t="str">
            <v>ﾌﾛﾝﾄｶﾊﾞｰ変形</v>
          </cell>
          <cell r="T157" t="str">
            <v>C</v>
          </cell>
          <cell r="U157" t="str">
            <v>ＡＦ</v>
          </cell>
          <cell r="V157" t="str">
            <v>ＱＣ</v>
          </cell>
        </row>
        <row r="158">
          <cell r="B158">
            <v>37141</v>
          </cell>
          <cell r="C158">
            <v>37084</v>
          </cell>
          <cell r="D158" t="str">
            <v>HMJ大阪</v>
          </cell>
          <cell r="E158" t="str">
            <v>一般</v>
          </cell>
          <cell r="F158" t="str">
            <v>BA-AA01</v>
          </cell>
          <cell r="G158" t="str">
            <v>C50</v>
          </cell>
          <cell r="H158">
            <v>1077992</v>
          </cell>
          <cell r="I158">
            <v>1078171</v>
          </cell>
          <cell r="J158" t="str">
            <v>2001/6/15</v>
          </cell>
          <cell r="K158">
            <v>358</v>
          </cell>
          <cell r="L158">
            <v>27</v>
          </cell>
          <cell r="M158" t="str">
            <v>2001/2/15</v>
          </cell>
          <cell r="N158" t="str">
            <v>42650-GBJ-315</v>
          </cell>
          <cell r="O158" t="str">
            <v>ﾘﾔﾎｲﾙ</v>
          </cell>
          <cell r="P158" t="str">
            <v>018</v>
          </cell>
          <cell r="Q158" t="str">
            <v>破損</v>
          </cell>
          <cell r="R158" t="str">
            <v>走行中､異音がした</v>
          </cell>
          <cell r="S158" t="str">
            <v>ｽﾎﾟｰｸ穴破損､1ヶ所</v>
          </cell>
          <cell r="T158" t="str">
            <v>C</v>
          </cell>
          <cell r="U158" t="str">
            <v>ＡＦ</v>
          </cell>
          <cell r="V158" t="str">
            <v>ＱＣ</v>
          </cell>
        </row>
        <row r="159">
          <cell r="B159">
            <v>37151</v>
          </cell>
          <cell r="C159">
            <v>37139</v>
          </cell>
          <cell r="D159" t="str">
            <v>HMJ大阪</v>
          </cell>
          <cell r="E159" t="str">
            <v>一般</v>
          </cell>
          <cell r="F159" t="str">
            <v>BA-AA01</v>
          </cell>
          <cell r="G159" t="str">
            <v>C50</v>
          </cell>
          <cell r="H159">
            <v>1093260</v>
          </cell>
          <cell r="I159">
            <v>1095615</v>
          </cell>
          <cell r="J159" t="str">
            <v>2001/8/29</v>
          </cell>
          <cell r="K159">
            <v>37</v>
          </cell>
          <cell r="L159">
            <v>7</v>
          </cell>
          <cell r="M159" t="str">
            <v>2001/6/11</v>
          </cell>
          <cell r="N159" t="str">
            <v>64301-GB4-020-ZE</v>
          </cell>
          <cell r="O159" t="str">
            <v>ﾌﾛﾝﾄｶﾊﾞｰ</v>
          </cell>
          <cell r="P159" t="str">
            <v>004</v>
          </cell>
          <cell r="Q159" t="str">
            <v>歪み</v>
          </cell>
          <cell r="R159" t="str">
            <v>ﾌﾛﾝﾄﾄｯﾌﾟｶﾊﾞｰとﾌﾛﾝﾄｶﾊﾞｰに隙間が出来る</v>
          </cell>
          <cell r="S159" t="str">
            <v>ﾄｯﾌﾟｶﾊﾞｰR側ｾﾝﾀｰ部が入らない､ﾌﾛﾝﾄｶﾊﾞｰ成形不良</v>
          </cell>
          <cell r="T159" t="str">
            <v>M</v>
          </cell>
          <cell r="U159" t="str">
            <v>ＡＦ</v>
          </cell>
          <cell r="V159" t="str">
            <v>ＱＣ</v>
          </cell>
        </row>
        <row r="160">
          <cell r="B160">
            <v>37144</v>
          </cell>
          <cell r="C160">
            <v>37123</v>
          </cell>
          <cell r="D160" t="str">
            <v>HMJ関東</v>
          </cell>
          <cell r="E160" t="str">
            <v>一般</v>
          </cell>
          <cell r="F160" t="str">
            <v>BC-JF06</v>
          </cell>
          <cell r="G160" t="str">
            <v>CB125T</v>
          </cell>
          <cell r="H160">
            <v>1600196</v>
          </cell>
          <cell r="I160">
            <v>1400186</v>
          </cell>
          <cell r="J160" t="str">
            <v>2001/8/6</v>
          </cell>
          <cell r="K160">
            <v>6</v>
          </cell>
          <cell r="L160">
            <v>14</v>
          </cell>
          <cell r="M160" t="str">
            <v>2001/6/22</v>
          </cell>
          <cell r="N160" t="str">
            <v>3041-KC1-671</v>
          </cell>
          <cell r="O160" t="str">
            <v>CDI</v>
          </cell>
          <cell r="P160" t="str">
            <v>032</v>
          </cell>
          <cell r="Q160" t="str">
            <v>作動不良</v>
          </cell>
          <cell r="R160" t="str">
            <v>始動不良</v>
          </cell>
          <cell r="S160" t="str">
            <v>4000回転より上がらず</v>
          </cell>
          <cell r="T160" t="str">
            <v>B</v>
          </cell>
          <cell r="U160" t="str">
            <v>ＡＦ</v>
          </cell>
          <cell r="V160" t="str">
            <v>ＱＣ</v>
          </cell>
        </row>
        <row r="161">
          <cell r="B161">
            <v>37144</v>
          </cell>
          <cell r="C161">
            <v>37086</v>
          </cell>
          <cell r="D161" t="str">
            <v>細目ﾂｰﾘﾝｸﾞ</v>
          </cell>
          <cell r="E161" t="str">
            <v>一般</v>
          </cell>
          <cell r="F161" t="str">
            <v>A-AC15</v>
          </cell>
          <cell r="G161" t="str">
            <v>CB50</v>
          </cell>
          <cell r="H161">
            <v>1002077</v>
          </cell>
          <cell r="I161">
            <v>1002081</v>
          </cell>
          <cell r="J161" t="str">
            <v>2001/7/13</v>
          </cell>
          <cell r="K161">
            <v>253</v>
          </cell>
          <cell r="L161">
            <v>1</v>
          </cell>
          <cell r="M161" t="str">
            <v>1997/3/14</v>
          </cell>
          <cell r="N161" t="str">
            <v>38110-KBR-003</v>
          </cell>
          <cell r="O161" t="str">
            <v>ﾎｰﾝCOMP</v>
          </cell>
          <cell r="P161" t="str">
            <v>048</v>
          </cell>
          <cell r="Q161" t="str">
            <v>こもり音</v>
          </cell>
          <cell r="R161" t="str">
            <v>ﾎｰﾝの音が小さい</v>
          </cell>
          <cell r="S161" t="str">
            <v>こもり音</v>
          </cell>
          <cell r="T161" t="str">
            <v>C</v>
          </cell>
          <cell r="U161" t="str">
            <v>ＡＦ</v>
          </cell>
          <cell r="V161" t="str">
            <v>ＱＣ</v>
          </cell>
        </row>
        <row r="162">
          <cell r="B162">
            <v>37162</v>
          </cell>
          <cell r="C162">
            <v>37145</v>
          </cell>
          <cell r="D162" t="str">
            <v>阿部輪業</v>
          </cell>
          <cell r="E162" t="str">
            <v>一般</v>
          </cell>
          <cell r="F162" t="str">
            <v>BC-JA03</v>
          </cell>
          <cell r="G162" t="str">
            <v>CD125T</v>
          </cell>
          <cell r="H162">
            <v>1000924</v>
          </cell>
          <cell r="I162">
            <v>1000910</v>
          </cell>
          <cell r="J162" t="str">
            <v>2001/9/7</v>
          </cell>
          <cell r="K162">
            <v>25</v>
          </cell>
          <cell r="L162">
            <v>4</v>
          </cell>
          <cell r="M162" t="str">
            <v>2001/8/6</v>
          </cell>
          <cell r="N162" t="str">
            <v>44650-KCP-J00</v>
          </cell>
          <cell r="O162" t="str">
            <v>ﾌﾛﾝﾄﾎｲﾙｻﾌﾞ</v>
          </cell>
          <cell r="P162" t="str">
            <v>045</v>
          </cell>
          <cell r="Q162" t="str">
            <v>振動</v>
          </cell>
          <cell r="R162" t="str">
            <v>走行中振動あり､ﾎｲﾙﾘﾑが5mm程､縦に振れる</v>
          </cell>
          <cell r="S162" t="str">
            <v>ﾎｲﾙ横振れ1.4縦振れ1.2mm</v>
          </cell>
          <cell r="T162" t="str">
            <v>Ｃ</v>
          </cell>
          <cell r="U162" t="str">
            <v>ＡＦ</v>
          </cell>
          <cell r="V162" t="str">
            <v>ＱＣ</v>
          </cell>
        </row>
        <row r="163">
          <cell r="B163">
            <v>37144</v>
          </cell>
          <cell r="C163">
            <v>37133</v>
          </cell>
          <cell r="D163" t="str">
            <v>HMJ大阪</v>
          </cell>
          <cell r="E163" t="str">
            <v>一般</v>
          </cell>
          <cell r="F163" t="str">
            <v>BA-AF55</v>
          </cell>
          <cell r="G163" t="str">
            <v>CHF50</v>
          </cell>
          <cell r="H163">
            <v>1025079</v>
          </cell>
          <cell r="I163">
            <v>1024906</v>
          </cell>
          <cell r="J163" t="str">
            <v>2001/7/30</v>
          </cell>
          <cell r="K163">
            <v>351</v>
          </cell>
          <cell r="L163">
            <v>31</v>
          </cell>
          <cell r="M163" t="str">
            <v>2001/4/28</v>
          </cell>
          <cell r="N163" t="str">
            <v>34901-GBL-871</v>
          </cell>
          <cell r="O163" t="str">
            <v>ﾍｯﾄﾞﾗｲﾄﾊﾞﾙﾌﾞ</v>
          </cell>
          <cell r="P163" t="str">
            <v>026</v>
          </cell>
          <cell r="Q163" t="str">
            <v>切れ</v>
          </cell>
          <cell r="R163" t="str">
            <v>ﾍｯﾄﾞﾗｲﾄが点灯しない</v>
          </cell>
          <cell r="S163" t="str">
            <v>HI側切れ</v>
          </cell>
          <cell r="T163" t="str">
            <v>B</v>
          </cell>
          <cell r="U163" t="str">
            <v>ＡＦ</v>
          </cell>
          <cell r="V163" t="str">
            <v>ＱＣ</v>
          </cell>
        </row>
        <row r="164">
          <cell r="B164">
            <v>37147</v>
          </cell>
          <cell r="C164">
            <v>37111</v>
          </cell>
          <cell r="D164" t="str">
            <v>京都ﾎﾝﾀﾞｶﾌﾞ</v>
          </cell>
          <cell r="E164" t="str">
            <v>一般</v>
          </cell>
          <cell r="F164" t="str">
            <v>BA-AF55</v>
          </cell>
          <cell r="G164" t="str">
            <v>CHF50</v>
          </cell>
          <cell r="H164">
            <v>1015705</v>
          </cell>
          <cell r="I164">
            <v>1015829</v>
          </cell>
          <cell r="J164">
            <v>37098</v>
          </cell>
          <cell r="K164">
            <v>220</v>
          </cell>
          <cell r="L164">
            <v>13</v>
          </cell>
          <cell r="M164">
            <v>36963</v>
          </cell>
          <cell r="N164" t="str">
            <v>38301-GCH-005</v>
          </cell>
          <cell r="O164" t="str">
            <v>ｳｲﾝｶｰﾘﾚｰ</v>
          </cell>
          <cell r="P164" t="str">
            <v>032</v>
          </cell>
          <cell r="Q164" t="str">
            <v>作動不良</v>
          </cell>
          <cell r="R164" t="str">
            <v>ｳｲﾝｶｰ点滅しない</v>
          </cell>
          <cell r="S164" t="str">
            <v>点灯しっぱなし</v>
          </cell>
          <cell r="T164" t="str">
            <v>B</v>
          </cell>
          <cell r="U164" t="str">
            <v>ＡＦ</v>
          </cell>
          <cell r="V164" t="str">
            <v>ＱＣ</v>
          </cell>
        </row>
        <row r="165">
          <cell r="B165">
            <v>37147</v>
          </cell>
          <cell r="C165">
            <v>37085</v>
          </cell>
          <cell r="D165" t="str">
            <v>HMJ東京</v>
          </cell>
          <cell r="E165" t="str">
            <v>一般</v>
          </cell>
          <cell r="F165" t="str">
            <v>BA-AF55</v>
          </cell>
          <cell r="G165" t="str">
            <v>CHF50</v>
          </cell>
          <cell r="H165">
            <v>1004901</v>
          </cell>
          <cell r="I165">
            <v>1005019</v>
          </cell>
          <cell r="J165">
            <v>37055</v>
          </cell>
          <cell r="K165" t="str">
            <v>不明</v>
          </cell>
          <cell r="L165">
            <v>30</v>
          </cell>
          <cell r="M165">
            <v>36910</v>
          </cell>
          <cell r="N165" t="str">
            <v>37210-GET-701</v>
          </cell>
          <cell r="O165" t="str">
            <v>ｺﾝﾋﾞﾈｰｼｮﾝﾒｰﾀｰ</v>
          </cell>
          <cell r="P165" t="str">
            <v>039</v>
          </cell>
          <cell r="Q165" t="str">
            <v>指示不良</v>
          </cell>
          <cell r="R165" t="str">
            <v>ﾒｰﾀｰﾊﾟﾈﾙに横線が入る</v>
          </cell>
          <cell r="S165" t="str">
            <v>上から10mmの所に横線が入る</v>
          </cell>
          <cell r="T165" t="str">
            <v>M</v>
          </cell>
          <cell r="U165" t="str">
            <v>ＡＦ</v>
          </cell>
          <cell r="V165" t="str">
            <v>ＱＣ</v>
          </cell>
        </row>
        <row r="166">
          <cell r="B166">
            <v>37141</v>
          </cell>
          <cell r="C166">
            <v>37107</v>
          </cell>
          <cell r="D166" t="str">
            <v>HMJ大阪</v>
          </cell>
          <cell r="E166" t="str">
            <v>一般</v>
          </cell>
          <cell r="F166" t="str">
            <v>BA-MF04</v>
          </cell>
          <cell r="G166" t="str">
            <v>FES250</v>
          </cell>
          <cell r="H166">
            <v>1201112</v>
          </cell>
          <cell r="I166">
            <v>1201099</v>
          </cell>
          <cell r="J166" t="str">
            <v>2001/7/12</v>
          </cell>
          <cell r="K166">
            <v>768</v>
          </cell>
          <cell r="L166">
            <v>23</v>
          </cell>
          <cell r="M166" t="str">
            <v>1999/9/17</v>
          </cell>
          <cell r="N166" t="str">
            <v>77230-KFG-000</v>
          </cell>
          <cell r="O166" t="str">
            <v>ｼｰﾄｷｬｯﾁ</v>
          </cell>
          <cell r="P166" t="str">
            <v>032</v>
          </cell>
          <cell r="Q166" t="str">
            <v>作動不良</v>
          </cell>
          <cell r="R166" t="str">
            <v>ｼｰﾄﾛｯｸされない</v>
          </cell>
          <cell r="S166" t="str">
            <v>対策前､99/11/1､号機1201629～</v>
          </cell>
          <cell r="T166" t="str">
            <v>M</v>
          </cell>
          <cell r="U166" t="str">
            <v>ＡＦ</v>
          </cell>
          <cell r="V166" t="str">
            <v>ＱＣ</v>
          </cell>
        </row>
        <row r="167">
          <cell r="B167">
            <v>37155</v>
          </cell>
          <cell r="C167">
            <v>37124</v>
          </cell>
          <cell r="D167" t="str">
            <v>HMJ東京</v>
          </cell>
          <cell r="E167" t="str">
            <v>一般</v>
          </cell>
          <cell r="F167" t="str">
            <v>BA-MF04</v>
          </cell>
          <cell r="G167" t="str">
            <v>FES250</v>
          </cell>
          <cell r="H167">
            <v>1203155</v>
          </cell>
          <cell r="I167">
            <v>1203172</v>
          </cell>
          <cell r="J167" t="str">
            <v>2001/7/27</v>
          </cell>
          <cell r="K167">
            <v>461</v>
          </cell>
          <cell r="L167">
            <v>25</v>
          </cell>
          <cell r="M167" t="str">
            <v>2001/3/8</v>
          </cell>
          <cell r="N167" t="str">
            <v>77230-KFG-000</v>
          </cell>
          <cell r="O167" t="str">
            <v>Fｼｰﾄｷｬｯﾁ</v>
          </cell>
          <cell r="P167" t="str">
            <v>032</v>
          </cell>
          <cell r="Q167" t="str">
            <v>作動不良</v>
          </cell>
          <cell r="R167" t="str">
            <v>ｼｰﾄﾛｯｸ不良</v>
          </cell>
          <cell r="S167" t="str">
            <v>解除側のｱｰﾑのｶｼﾒ不良､動かない時がある</v>
          </cell>
          <cell r="T167" t="str">
            <v>C</v>
          </cell>
          <cell r="U167" t="str">
            <v>ＡＦ</v>
          </cell>
          <cell r="V167" t="str">
            <v>ＱＣ</v>
          </cell>
        </row>
        <row r="168">
          <cell r="B168">
            <v>37151</v>
          </cell>
          <cell r="C168">
            <v>37104</v>
          </cell>
          <cell r="D168" t="str">
            <v>HMJ東京</v>
          </cell>
          <cell r="E168" t="str">
            <v>一般</v>
          </cell>
          <cell r="F168" t="str">
            <v>BA-MF04</v>
          </cell>
          <cell r="G168" t="str">
            <v>FES250</v>
          </cell>
          <cell r="H168">
            <v>1203319</v>
          </cell>
          <cell r="I168">
            <v>1203288</v>
          </cell>
          <cell r="J168" t="str">
            <v>2001/7/26</v>
          </cell>
          <cell r="K168">
            <v>401</v>
          </cell>
          <cell r="L168">
            <v>6</v>
          </cell>
          <cell r="M168" t="str">
            <v>2001/6/13</v>
          </cell>
          <cell r="N168" t="str">
            <v>77230-KFG-000</v>
          </cell>
          <cell r="O168" t="str">
            <v>ｼｰﾄｷｬｯﾁ</v>
          </cell>
          <cell r="P168" t="str">
            <v>082</v>
          </cell>
          <cell r="Q168" t="str">
            <v>閉り不良</v>
          </cell>
          <cell r="R168" t="str">
            <v>ｼｰﾄが閉らない</v>
          </cell>
          <cell r="S168" t="str">
            <v>ｼｰﾄﾛｯｸ解除のｱｰﾑの動きが悪い､途中で引っかかる</v>
          </cell>
          <cell r="T168" t="str">
            <v>Ｃ</v>
          </cell>
          <cell r="U168" t="str">
            <v>ＡＦ</v>
          </cell>
          <cell r="V168" t="str">
            <v>ＱＣ</v>
          </cell>
        </row>
        <row r="169">
          <cell r="B169">
            <v>37151</v>
          </cell>
          <cell r="C169">
            <v>37126</v>
          </cell>
          <cell r="D169" t="str">
            <v>HMJ大阪</v>
          </cell>
          <cell r="E169" t="str">
            <v>一般</v>
          </cell>
          <cell r="F169" t="str">
            <v>BA-MF04</v>
          </cell>
          <cell r="G169" t="str">
            <v>FES250</v>
          </cell>
          <cell r="H169">
            <v>1203294</v>
          </cell>
          <cell r="I169">
            <v>1203318</v>
          </cell>
          <cell r="J169" t="str">
            <v>2001/8/3</v>
          </cell>
          <cell r="K169">
            <v>666</v>
          </cell>
          <cell r="L169">
            <v>20</v>
          </cell>
          <cell r="M169" t="str">
            <v>2001/6/13</v>
          </cell>
          <cell r="N169" t="str">
            <v>77230-KFG-000</v>
          </cell>
          <cell r="O169" t="str">
            <v>ｼｰﾄｷｬｯﾁ</v>
          </cell>
          <cell r="P169" t="str">
            <v>082</v>
          </cell>
          <cell r="Q169" t="str">
            <v>閉り不良</v>
          </cell>
          <cell r="R169" t="str">
            <v>ｼｰﾄがﾛｯｸされなくなった</v>
          </cell>
          <cell r="S169" t="str">
            <v>ｼｰﾄﾛｯｸ解除のｱｰﾑの動きが悪い､途中で引っかかる</v>
          </cell>
          <cell r="T169" t="str">
            <v>Ｃ</v>
          </cell>
          <cell r="U169" t="str">
            <v>ＡＦ</v>
          </cell>
          <cell r="V169" t="str">
            <v>ＱＣ</v>
          </cell>
        </row>
        <row r="170">
          <cell r="B170">
            <v>37141</v>
          </cell>
          <cell r="C170">
            <v>37071</v>
          </cell>
          <cell r="D170" t="str">
            <v>HMJ東京</v>
          </cell>
          <cell r="E170" t="str">
            <v>一般</v>
          </cell>
          <cell r="F170" t="str">
            <v>BC-PF01</v>
          </cell>
          <cell r="G170" t="str">
            <v>FJS600</v>
          </cell>
          <cell r="H170">
            <v>1000212</v>
          </cell>
          <cell r="I170">
            <v>1000187</v>
          </cell>
          <cell r="J170" t="str">
            <v>2001/6/22</v>
          </cell>
          <cell r="K170">
            <v>1075</v>
          </cell>
          <cell r="L170">
            <v>7</v>
          </cell>
          <cell r="M170" t="str">
            <v>2001/4/6</v>
          </cell>
          <cell r="N170" t="str">
            <v>22535-MCT-305</v>
          </cell>
          <cell r="O170" t="str">
            <v>ｸﾗｯﾁｳｴｲﾄｾｯﾄ</v>
          </cell>
          <cell r="P170" t="str">
            <v>042</v>
          </cell>
          <cell r="Q170" t="str">
            <v>異音</v>
          </cell>
          <cell r="R170" t="str">
            <v>ｸﾗｯﾁより異音</v>
          </cell>
          <cell r="S170" t="str">
            <v>対策前､2000/4/16～</v>
          </cell>
          <cell r="T170" t="str">
            <v>C</v>
          </cell>
          <cell r="U170" t="str">
            <v>ＡＦ</v>
          </cell>
          <cell r="V170" t="str">
            <v>ＱＣ</v>
          </cell>
        </row>
        <row r="171">
          <cell r="B171">
            <v>37137</v>
          </cell>
          <cell r="C171">
            <v>37078</v>
          </cell>
          <cell r="D171" t="str">
            <v>HMJ大阪</v>
          </cell>
          <cell r="E171" t="str">
            <v>一般</v>
          </cell>
          <cell r="F171" t="str">
            <v>PF01</v>
          </cell>
          <cell r="G171" t="str">
            <v>FJS600</v>
          </cell>
          <cell r="H171">
            <v>1000824</v>
          </cell>
          <cell r="I171">
            <v>1000769</v>
          </cell>
          <cell r="J171" t="str">
            <v>2001/6/22</v>
          </cell>
          <cell r="K171">
            <v>406</v>
          </cell>
          <cell r="L171">
            <v>14</v>
          </cell>
          <cell r="M171" t="str">
            <v>2001/6/7</v>
          </cell>
          <cell r="N171" t="str">
            <v>34906-NBB-611</v>
          </cell>
          <cell r="O171" t="str">
            <v>ｳｴｯｼﾞﾍﾞｰｽﾊﾞﾙﾌﾞ</v>
          </cell>
          <cell r="P171" t="str">
            <v>068</v>
          </cell>
          <cell r="Q171" t="str">
            <v>断線</v>
          </cell>
          <cell r="R171" t="str">
            <v>ﾘﾔRﾃｰﾙ球切れ</v>
          </cell>
          <cell r="S171" t="str">
            <v>ﾃｰﾙ側ﾊﾞﾙﾌﾞ切れ</v>
          </cell>
          <cell r="T171" t="str">
            <v>C</v>
          </cell>
          <cell r="U171" t="str">
            <v>ＡＦ</v>
          </cell>
          <cell r="V171" t="str">
            <v>ＱＣ</v>
          </cell>
        </row>
        <row r="172">
          <cell r="B172">
            <v>37141</v>
          </cell>
          <cell r="C172">
            <v>37095</v>
          </cell>
          <cell r="D172" t="str">
            <v>HMJ大阪</v>
          </cell>
          <cell r="E172" t="str">
            <v>一般</v>
          </cell>
          <cell r="F172" t="str">
            <v>BC-PF01</v>
          </cell>
          <cell r="G172" t="str">
            <v>FJS600</v>
          </cell>
          <cell r="H172">
            <v>1001457</v>
          </cell>
          <cell r="I172">
            <v>1001411</v>
          </cell>
          <cell r="J172" t="str">
            <v>2001/6/29</v>
          </cell>
          <cell r="K172">
            <v>1517</v>
          </cell>
          <cell r="L172">
            <v>24</v>
          </cell>
          <cell r="M172" t="str">
            <v>2001/6/21</v>
          </cell>
          <cell r="N172" t="str">
            <v>77110-MCT-000</v>
          </cell>
          <cell r="O172" t="str">
            <v>ｼｰﾄﾋﾝｼﾞｽﾃｰ</v>
          </cell>
          <cell r="P172" t="str">
            <v>018</v>
          </cell>
          <cell r="Q172" t="str">
            <v>破損</v>
          </cell>
          <cell r="R172" t="str">
            <v>ｼｰﾄのｶﾞﾀが大きい</v>
          </cell>
          <cell r="S172" t="str">
            <v>対策前</v>
          </cell>
          <cell r="T172" t="str">
            <v>C</v>
          </cell>
          <cell r="U172" t="str">
            <v>ＡＦ</v>
          </cell>
          <cell r="V172" t="str">
            <v>ＱＣ</v>
          </cell>
        </row>
        <row r="173">
          <cell r="B173">
            <v>37151</v>
          </cell>
          <cell r="C173">
            <v>37021</v>
          </cell>
          <cell r="D173" t="str">
            <v>HMJ東京</v>
          </cell>
          <cell r="E173" t="str">
            <v>一般</v>
          </cell>
          <cell r="F173" t="str">
            <v>BA-MC34</v>
          </cell>
          <cell r="G173" t="str">
            <v>FTR223</v>
          </cell>
          <cell r="H173">
            <v>1010373</v>
          </cell>
          <cell r="I173">
            <v>2010371</v>
          </cell>
          <cell r="J173" t="str">
            <v>2001/4/28</v>
          </cell>
          <cell r="K173">
            <v>120</v>
          </cell>
          <cell r="L173">
            <v>12</v>
          </cell>
          <cell r="M173" t="str">
            <v>2001/3/22</v>
          </cell>
          <cell r="N173" t="str">
            <v>52400-KPM-003</v>
          </cell>
          <cell r="O173" t="str">
            <v>ﾘﾔｸｯｼｮﾝ</v>
          </cell>
          <cell r="P173" t="str">
            <v>051</v>
          </cell>
          <cell r="Q173" t="str">
            <v>ｵｲﾙ洩れ</v>
          </cell>
          <cell r="R173" t="str">
            <v>ｵｲﾙ洩れ</v>
          </cell>
          <cell r="S173" t="str">
            <v>内部ｼｰﾙ不良</v>
          </cell>
          <cell r="T173" t="str">
            <v>Ｃ</v>
          </cell>
          <cell r="U173" t="str">
            <v>ＡＦ</v>
          </cell>
          <cell r="V173" t="str">
            <v>ＱＣ</v>
          </cell>
        </row>
        <row r="174">
          <cell r="B174">
            <v>37158</v>
          </cell>
          <cell r="C174">
            <v>37096</v>
          </cell>
          <cell r="D174" t="str">
            <v>HMJ東京</v>
          </cell>
          <cell r="E174" t="str">
            <v>一般</v>
          </cell>
          <cell r="F174" t="str">
            <v>BA-MC34</v>
          </cell>
          <cell r="G174" t="str">
            <v>FTR223</v>
          </cell>
          <cell r="H174">
            <v>1100964</v>
          </cell>
          <cell r="I174">
            <v>2014870</v>
          </cell>
          <cell r="J174" t="str">
            <v>2001/7/24</v>
          </cell>
          <cell r="K174">
            <v>149</v>
          </cell>
          <cell r="L174">
            <v>0</v>
          </cell>
          <cell r="M174" t="str">
            <v>2001/7/11</v>
          </cell>
          <cell r="N174" t="str">
            <v>91015-KV6-003</v>
          </cell>
          <cell r="O174" t="str">
            <v>STRGｽﾃﾑ</v>
          </cell>
          <cell r="P174" t="str">
            <v>008</v>
          </cell>
          <cell r="Q174" t="e">
            <v>#REF!</v>
          </cell>
          <cell r="R174" t="str">
            <v>STRGｽﾃﾑが､錆びている</v>
          </cell>
          <cell r="S174" t="str">
            <v>ｽﾃﾑｼｬﾌﾄ下部､ﾌﾞﾗｹｯﾄ下側､塗装剥れによる錆あり</v>
          </cell>
          <cell r="T174" t="str">
            <v>C</v>
          </cell>
          <cell r="U174" t="str">
            <v>ＡＦ</v>
          </cell>
          <cell r="V174" t="str">
            <v>ＱＣ</v>
          </cell>
        </row>
        <row r="175">
          <cell r="B175">
            <v>37137</v>
          </cell>
          <cell r="C175">
            <v>37052</v>
          </cell>
          <cell r="D175" t="str">
            <v>H、ﾗｲﾌ</v>
          </cell>
          <cell r="E175" t="str">
            <v>一般</v>
          </cell>
          <cell r="F175" t="str">
            <v>JF06</v>
          </cell>
          <cell r="G175" t="str">
            <v>NH100</v>
          </cell>
          <cell r="J175" t="str">
            <v>2001/5/14</v>
          </cell>
          <cell r="K175">
            <v>296</v>
          </cell>
          <cell r="L175">
            <v>27</v>
          </cell>
          <cell r="N175" t="str">
            <v>77200-KFH000</v>
          </cell>
          <cell r="O175" t="str">
            <v>ｼｰﾄCOMP</v>
          </cell>
          <cell r="P175" t="str">
            <v>004</v>
          </cell>
          <cell r="Q175" t="str">
            <v>ひずみ</v>
          </cell>
          <cell r="R175" t="str">
            <v>シートのシワ</v>
          </cell>
          <cell r="S175" t="str">
            <v>ｼｰﾄ前部約60mmのｼﾜあり</v>
          </cell>
          <cell r="T175" t="str">
            <v>M</v>
          </cell>
          <cell r="U175" t="str">
            <v>ＡＦ</v>
          </cell>
          <cell r="V175" t="str">
            <v>ＱＣ</v>
          </cell>
        </row>
        <row r="176">
          <cell r="B176">
            <v>37148</v>
          </cell>
          <cell r="C176">
            <v>37122</v>
          </cell>
          <cell r="D176" t="str">
            <v>ｻｶｴｵｰﾄ</v>
          </cell>
          <cell r="E176" t="str">
            <v>一般</v>
          </cell>
          <cell r="F176" t="str">
            <v>BD-JF06</v>
          </cell>
          <cell r="G176" t="str">
            <v>NH100</v>
          </cell>
          <cell r="H176">
            <v>1016572</v>
          </cell>
          <cell r="I176">
            <v>1016572</v>
          </cell>
          <cell r="J176" t="str">
            <v>2001/8/13</v>
          </cell>
          <cell r="K176">
            <v>83</v>
          </cell>
          <cell r="L176">
            <v>6</v>
          </cell>
          <cell r="M176" t="str">
            <v>1998/9/29</v>
          </cell>
          <cell r="N176" t="str">
            <v>18300-KFH-010</v>
          </cell>
          <cell r="O176" t="str">
            <v>ﾏﾌﾗｰ</v>
          </cell>
          <cell r="P176" t="str">
            <v>042</v>
          </cell>
          <cell r="Q176" t="str">
            <v>異音</v>
          </cell>
          <cell r="R176" t="str">
            <v>マフラーから異音</v>
          </cell>
          <cell r="S176" t="str">
            <v>内部でｼｬﾗｼｬﾗ音あり</v>
          </cell>
          <cell r="T176" t="str">
            <v>C</v>
          </cell>
          <cell r="U176" t="str">
            <v>ＡＦ</v>
          </cell>
          <cell r="V176" t="str">
            <v>ＱＣ</v>
          </cell>
        </row>
        <row r="177">
          <cell r="B177">
            <v>37148</v>
          </cell>
          <cell r="C177">
            <v>37125</v>
          </cell>
          <cell r="D177" t="str">
            <v>和歌山ホンダ</v>
          </cell>
          <cell r="E177" t="str">
            <v>一般</v>
          </cell>
          <cell r="F177" t="str">
            <v>BD-JF06</v>
          </cell>
          <cell r="G177" t="str">
            <v>NH100</v>
          </cell>
          <cell r="H177">
            <v>1125024</v>
          </cell>
          <cell r="I177">
            <v>1125058</v>
          </cell>
          <cell r="J177" t="str">
            <v>2001/8/22</v>
          </cell>
          <cell r="K177">
            <v>37</v>
          </cell>
          <cell r="L177">
            <v>0</v>
          </cell>
          <cell r="M177" t="str">
            <v>2001/3/15</v>
          </cell>
          <cell r="N177" t="str">
            <v>64320-GCS-000</v>
          </cell>
          <cell r="O177" t="str">
            <v>ﾌﾛｱｰﾏｯﾄ</v>
          </cell>
          <cell r="P177" t="str">
            <v>009</v>
          </cell>
          <cell r="Q177" t="str">
            <v>変色</v>
          </cell>
          <cell r="R177" t="str">
            <v>ﾌﾛｱｰマットの左が浮いている</v>
          </cell>
          <cell r="S177" t="str">
            <v>L側ｻｲﾄﾞ70×40mmに渡り浮き上がり</v>
          </cell>
          <cell r="T177" t="str">
            <v>M</v>
          </cell>
          <cell r="U177" t="str">
            <v>ＡＦ</v>
          </cell>
          <cell r="V177" t="str">
            <v>ＱＣ</v>
          </cell>
        </row>
        <row r="178">
          <cell r="B178">
            <v>37158</v>
          </cell>
          <cell r="C178">
            <v>37126</v>
          </cell>
          <cell r="D178" t="str">
            <v>HMJ東京</v>
          </cell>
          <cell r="E178" t="str">
            <v>一般</v>
          </cell>
          <cell r="F178" t="str">
            <v>BB-TD01</v>
          </cell>
          <cell r="G178" t="str">
            <v>NJ50</v>
          </cell>
          <cell r="H178">
            <v>2107626</v>
          </cell>
          <cell r="I178">
            <v>1717706</v>
          </cell>
          <cell r="J178" t="str">
            <v>2001/8/6</v>
          </cell>
          <cell r="K178">
            <v>336</v>
          </cell>
          <cell r="L178">
            <v>17</v>
          </cell>
          <cell r="M178" t="str">
            <v>2001/7/16</v>
          </cell>
          <cell r="N178" t="str">
            <v>33700-GG2-013</v>
          </cell>
          <cell r="O178" t="str">
            <v>Rｺﾝﾋﾞﾈｰｼｮﾝ</v>
          </cell>
          <cell r="P178" t="str">
            <v>059</v>
          </cell>
          <cell r="Q178" t="str">
            <v>水洩れ</v>
          </cell>
          <cell r="R178" t="str">
            <v>ﾃｰﾙﾗｲﾄの中に水滴がついている</v>
          </cell>
          <cell r="S178" t="str">
            <v>ﾃｰﾙﾚﾝｽﾞ内水滴付着あり</v>
          </cell>
          <cell r="T178" t="str">
            <v>Ｃ</v>
          </cell>
          <cell r="U178" t="str">
            <v>ＡＦ</v>
          </cell>
          <cell r="V178" t="str">
            <v>ＱＣ</v>
          </cell>
        </row>
        <row r="179">
          <cell r="B179">
            <v>37158</v>
          </cell>
          <cell r="C179">
            <v>37137</v>
          </cell>
          <cell r="D179" t="str">
            <v>HMJ九州</v>
          </cell>
          <cell r="E179" t="str">
            <v>一般</v>
          </cell>
          <cell r="F179" t="str">
            <v>BA-AF58</v>
          </cell>
          <cell r="G179" t="str">
            <v>NPS50</v>
          </cell>
          <cell r="H179">
            <v>1005150</v>
          </cell>
          <cell r="I179">
            <v>5005158</v>
          </cell>
          <cell r="J179" t="str">
            <v>2001/9/3</v>
          </cell>
          <cell r="K179">
            <v>0</v>
          </cell>
          <cell r="L179">
            <v>0</v>
          </cell>
          <cell r="M179" t="str">
            <v>2001/7/3</v>
          </cell>
          <cell r="N179" t="str">
            <v>37210-GEZ-008</v>
          </cell>
          <cell r="O179" t="str">
            <v>ｽﾋﾟｰﾄﾞﾒｰﾀｰCOMP</v>
          </cell>
          <cell r="P179" t="str">
            <v>032</v>
          </cell>
          <cell r="Q179" t="str">
            <v>作動不良</v>
          </cell>
          <cell r="R179" t="str">
            <v>ｽﾋﾟｰﾄﾞﾒｰﾀｰが動かない</v>
          </cell>
          <cell r="S179" t="str">
            <v>ﾒｰﾀｰのｹｰﾌﾞﾙ取付け部､錆による固着</v>
          </cell>
          <cell r="T179" t="str">
            <v>B</v>
          </cell>
          <cell r="U179" t="str">
            <v>ＡＦ</v>
          </cell>
          <cell r="V179" t="str">
            <v>ＱＣ</v>
          </cell>
        </row>
        <row r="180">
          <cell r="B180">
            <v>37155</v>
          </cell>
          <cell r="C180">
            <v>37136</v>
          </cell>
          <cell r="D180" t="str">
            <v>HMJ東京</v>
          </cell>
          <cell r="E180" t="str">
            <v>一般</v>
          </cell>
          <cell r="F180" t="str">
            <v>UB10</v>
          </cell>
          <cell r="G180" t="str">
            <v>PAC26</v>
          </cell>
          <cell r="H180">
            <v>1005201</v>
          </cell>
          <cell r="I180">
            <v>2005188</v>
          </cell>
          <cell r="J180" t="str">
            <v>2001/9/1</v>
          </cell>
          <cell r="K180">
            <v>1</v>
          </cell>
          <cell r="L180">
            <v>1</v>
          </cell>
          <cell r="M180" t="str">
            <v>2001/5/24</v>
          </cell>
          <cell r="N180" t="str">
            <v>40235-GEM-J91</v>
          </cell>
          <cell r="O180" t="str">
            <v>R ｸﾗﾝｸﾍﾟﾀﾞﾙ</v>
          </cell>
          <cell r="P180" t="str">
            <v>062</v>
          </cell>
          <cell r="Q180" t="str">
            <v>ｶﾞﾀ</v>
          </cell>
          <cell r="R180" t="str">
            <v>ﾍﾟﾀﾞﾙを漕ぐとｶﾀｶﾀする</v>
          </cell>
          <cell r="S180" t="str">
            <v>ﾍﾟﾀﾞﾙﾍﾞｱﾘﾝｸﾞにｶﾞﾀあり</v>
          </cell>
          <cell r="T180" t="str">
            <v>M</v>
          </cell>
          <cell r="U180" t="str">
            <v>ＡＦ</v>
          </cell>
          <cell r="V180" t="str">
            <v>ＱＣ</v>
          </cell>
        </row>
        <row r="181">
          <cell r="B181">
            <v>37162</v>
          </cell>
          <cell r="C181">
            <v>37147</v>
          </cell>
          <cell r="D181" t="str">
            <v>ﾎﾝﾀﾞｼｮｯﾌﾟｷﾂｷ</v>
          </cell>
          <cell r="E181" t="str">
            <v>一般</v>
          </cell>
          <cell r="F181" t="str">
            <v>BB-AF34</v>
          </cell>
          <cell r="G181" t="str">
            <v>SK50</v>
          </cell>
          <cell r="H181">
            <v>3401203</v>
          </cell>
          <cell r="I181">
            <v>2200968</v>
          </cell>
          <cell r="J181" t="str">
            <v>2001/9/7</v>
          </cell>
          <cell r="K181">
            <v>10</v>
          </cell>
          <cell r="L181">
            <v>6</v>
          </cell>
          <cell r="M181" t="str">
            <v>2001/3/15</v>
          </cell>
          <cell r="N181" t="str">
            <v>18300-GBL-J20</v>
          </cell>
          <cell r="O181" t="str">
            <v>ﾏﾌﾗｰ</v>
          </cell>
          <cell r="P181" t="str">
            <v>042</v>
          </cell>
          <cell r="Q181" t="str">
            <v>異音</v>
          </cell>
          <cell r="R181" t="str">
            <v>ﾏﾌﾗｰの音が異常</v>
          </cell>
          <cell r="S181" t="str">
            <v>解析中</v>
          </cell>
          <cell r="T181" t="str">
            <v>Ｃ</v>
          </cell>
          <cell r="U181" t="str">
            <v>ＡＦ</v>
          </cell>
          <cell r="V181" t="str">
            <v>ＱＣ</v>
          </cell>
        </row>
        <row r="182">
          <cell r="B182">
            <v>37144</v>
          </cell>
          <cell r="C182">
            <v>37100</v>
          </cell>
          <cell r="D182" t="str">
            <v>ＨＭＪ関東</v>
          </cell>
          <cell r="E182" t="str">
            <v>一般</v>
          </cell>
          <cell r="F182" t="str">
            <v>ＢＡ-ＡＦ５６</v>
          </cell>
          <cell r="G182" t="str">
            <v>SKX50</v>
          </cell>
          <cell r="H182">
            <v>1006715</v>
          </cell>
          <cell r="I182">
            <v>3007874</v>
          </cell>
          <cell r="J182" t="str">
            <v>2001/7/23</v>
          </cell>
          <cell r="K182">
            <v>10</v>
          </cell>
          <cell r="L182">
            <v>5</v>
          </cell>
          <cell r="M182" t="str">
            <v>2001/3/19</v>
          </cell>
          <cell r="N182" t="str">
            <v>30400ｰＧＥＶ-000</v>
          </cell>
          <cell r="O182" t="str">
            <v>ｺﾝﾄﾛｰﾙﾕﾆｯﾄ</v>
          </cell>
          <cell r="P182" t="str">
            <v>074</v>
          </cell>
          <cell r="Q182" t="str">
            <v>組付け不良</v>
          </cell>
          <cell r="R182" t="str">
            <v>ウインカー不灯</v>
          </cell>
          <cell r="S182" t="str">
            <v>ｳｲﾝｶｰ､ﾃｰﾙﾗﾝﾌﾟ､ﾌﾞﾚｰｷﾗﾝﾌﾟ点灯しない</v>
          </cell>
          <cell r="T182" t="str">
            <v>B</v>
          </cell>
          <cell r="U182" t="str">
            <v>ＡＦ</v>
          </cell>
          <cell r="V182" t="str">
            <v>ＱＣ</v>
          </cell>
        </row>
        <row r="183">
          <cell r="B183">
            <v>37158</v>
          </cell>
          <cell r="C183">
            <v>37111</v>
          </cell>
          <cell r="D183" t="str">
            <v>HMJ大阪</v>
          </cell>
          <cell r="E183" t="str">
            <v>一般</v>
          </cell>
          <cell r="F183" t="str">
            <v>BA-AF56</v>
          </cell>
          <cell r="G183" t="str">
            <v>SKX50</v>
          </cell>
          <cell r="H183">
            <v>1009101</v>
          </cell>
          <cell r="I183">
            <v>3007572</v>
          </cell>
          <cell r="J183" t="str">
            <v>2001/7/16</v>
          </cell>
          <cell r="K183">
            <v>211</v>
          </cell>
          <cell r="L183">
            <v>23</v>
          </cell>
          <cell r="M183" t="str">
            <v>2001/4/18</v>
          </cell>
          <cell r="N183" t="str">
            <v>53205-GEV-691-ZA</v>
          </cell>
          <cell r="O183" t="str">
            <v>ﾊﾝﾄﾞﾙｶﾊﾞｰ</v>
          </cell>
          <cell r="P183" t="str">
            <v>074</v>
          </cell>
          <cell r="Q183" t="str">
            <v>組付け不良</v>
          </cell>
          <cell r="R183" t="str">
            <v>ｶﾊﾞｰが浮いている</v>
          </cell>
          <cell r="S183" t="str">
            <v>上側ｾﾝﾀｰ部2mmの浮き</v>
          </cell>
          <cell r="T183" t="str">
            <v>Ｍ</v>
          </cell>
          <cell r="U183" t="str">
            <v>ＡＦ</v>
          </cell>
          <cell r="V183" t="str">
            <v>ＱＣ</v>
          </cell>
        </row>
        <row r="184">
          <cell r="B184">
            <v>37137</v>
          </cell>
          <cell r="C184">
            <v>37104</v>
          </cell>
          <cell r="D184" t="str">
            <v>HMJ名古屋</v>
          </cell>
          <cell r="E184" t="str">
            <v>一般</v>
          </cell>
          <cell r="F184" t="str">
            <v>AF56</v>
          </cell>
          <cell r="G184" t="str">
            <v>SKX50</v>
          </cell>
          <cell r="H184">
            <v>1016630</v>
          </cell>
          <cell r="I184">
            <v>3020303</v>
          </cell>
          <cell r="J184" t="str">
            <v>2001/7/27</v>
          </cell>
          <cell r="K184">
            <v>8</v>
          </cell>
          <cell r="L184">
            <v>5</v>
          </cell>
          <cell r="M184" t="str">
            <v>2001/7/16</v>
          </cell>
          <cell r="N184" t="str">
            <v>35010-GET-000</v>
          </cell>
          <cell r="O184" t="str">
            <v>ﾒｰﾝSW</v>
          </cell>
          <cell r="P184" t="str">
            <v>032</v>
          </cell>
          <cell r="Q184" t="str">
            <v>作動不良</v>
          </cell>
          <cell r="R184" t="str">
            <v>キーが回らない</v>
          </cell>
          <cell r="S184" t="str">
            <v>まったく回らない</v>
          </cell>
          <cell r="T184" t="str">
            <v>B</v>
          </cell>
          <cell r="U184" t="str">
            <v>ＡＦ</v>
          </cell>
          <cell r="V184" t="str">
            <v>ＱＣ</v>
          </cell>
        </row>
        <row r="185">
          <cell r="B185">
            <v>37137</v>
          </cell>
          <cell r="C185">
            <v>37102</v>
          </cell>
          <cell r="D185" t="str">
            <v>武蔵村山</v>
          </cell>
          <cell r="E185" t="str">
            <v>一般</v>
          </cell>
          <cell r="F185" t="str">
            <v>AF56</v>
          </cell>
          <cell r="G185" t="str">
            <v>SKX50</v>
          </cell>
          <cell r="H185">
            <v>1011424</v>
          </cell>
          <cell r="I185">
            <v>3013552</v>
          </cell>
          <cell r="J185" t="str">
            <v>2001/7/9</v>
          </cell>
          <cell r="K185">
            <v>2</v>
          </cell>
          <cell r="L185">
            <v>21</v>
          </cell>
          <cell r="M185" t="str">
            <v>2001/5/16</v>
          </cell>
          <cell r="N185" t="str">
            <v>35200-GEV-003</v>
          </cell>
          <cell r="O185" t="str">
            <v>ｳｲﾝｶｰｽｲｯﾁ</v>
          </cell>
          <cell r="P185" t="str">
            <v>032</v>
          </cell>
          <cell r="Q185" t="str">
            <v>作動不良</v>
          </cell>
          <cell r="R185" t="str">
            <v>ウインカーを出しても真ん中に戻らない</v>
          </cell>
          <cell r="S185" t="str">
            <v>右に動かした時戻らない</v>
          </cell>
          <cell r="T185" t="str">
            <v>C</v>
          </cell>
          <cell r="U185" t="str">
            <v>ＡＦ</v>
          </cell>
          <cell r="V185" t="str">
            <v>ＱＣ</v>
          </cell>
        </row>
        <row r="186">
          <cell r="B186">
            <v>37144</v>
          </cell>
          <cell r="C186">
            <v>37121</v>
          </cell>
          <cell r="D186" t="str">
            <v>HMJ大阪</v>
          </cell>
          <cell r="E186" t="str">
            <v>一般</v>
          </cell>
          <cell r="F186" t="str">
            <v>BA-AF56</v>
          </cell>
          <cell r="G186" t="str">
            <v>SKX50</v>
          </cell>
          <cell r="H186">
            <v>1006024</v>
          </cell>
          <cell r="I186">
            <v>3007020</v>
          </cell>
          <cell r="J186" t="str">
            <v>2001/8/17</v>
          </cell>
          <cell r="K186">
            <v>10</v>
          </cell>
          <cell r="L186">
            <v>1</v>
          </cell>
          <cell r="M186" t="str">
            <v>2001/3/15</v>
          </cell>
          <cell r="N186" t="str">
            <v>35200-GEV-003</v>
          </cell>
          <cell r="O186" t="str">
            <v>ｳｲﾝｶｰSW</v>
          </cell>
          <cell r="P186" t="str">
            <v>032</v>
          </cell>
          <cell r="Q186" t="str">
            <v>作動不良</v>
          </cell>
          <cell r="R186" t="str">
            <v>ｳｲﾝｶｰSWが戻らない</v>
          </cell>
          <cell r="S186" t="str">
            <v>時々引っかかる</v>
          </cell>
          <cell r="T186" t="str">
            <v>C</v>
          </cell>
          <cell r="U186" t="str">
            <v>ＡＦ</v>
          </cell>
          <cell r="V186" t="str">
            <v>ＱＣ</v>
          </cell>
        </row>
        <row r="187">
          <cell r="B187">
            <v>37144</v>
          </cell>
          <cell r="C187">
            <v>37105</v>
          </cell>
          <cell r="D187" t="str">
            <v>HMJ九州</v>
          </cell>
          <cell r="E187" t="str">
            <v>一般</v>
          </cell>
          <cell r="F187" t="str">
            <v>BA-AF56</v>
          </cell>
          <cell r="G187" t="str">
            <v>SKX50</v>
          </cell>
          <cell r="H187">
            <v>1014816</v>
          </cell>
          <cell r="I187">
            <v>3018245</v>
          </cell>
          <cell r="J187" t="str">
            <v>2001/7/26</v>
          </cell>
          <cell r="K187">
            <v>1363</v>
          </cell>
          <cell r="L187">
            <v>7</v>
          </cell>
          <cell r="M187" t="str">
            <v>2001/6/29</v>
          </cell>
          <cell r="N187" t="str">
            <v>35200-GEV-003</v>
          </cell>
          <cell r="O187" t="str">
            <v>ｳｲﾝｶｰSW</v>
          </cell>
          <cell r="P187" t="str">
            <v>032</v>
          </cell>
          <cell r="Q187" t="str">
            <v>作動不良</v>
          </cell>
          <cell r="R187" t="str">
            <v>ｳｲﾝｶｰSWが戻らない</v>
          </cell>
          <cell r="S187" t="str">
            <v>時々引っかかる</v>
          </cell>
          <cell r="T187" t="str">
            <v>C</v>
          </cell>
          <cell r="U187" t="str">
            <v>ＡＦ</v>
          </cell>
          <cell r="V187" t="str">
            <v>ＱＣ</v>
          </cell>
        </row>
        <row r="188">
          <cell r="B188">
            <v>37151</v>
          </cell>
          <cell r="C188">
            <v>37133</v>
          </cell>
          <cell r="D188" t="str">
            <v>HMJ東京</v>
          </cell>
          <cell r="E188" t="str">
            <v>一般</v>
          </cell>
          <cell r="F188" t="str">
            <v>BB-AF51</v>
          </cell>
          <cell r="G188" t="str">
            <v>SZ50</v>
          </cell>
          <cell r="H188">
            <v>1518891</v>
          </cell>
          <cell r="I188">
            <v>2317602</v>
          </cell>
          <cell r="J188" t="str">
            <v>2001/8/7</v>
          </cell>
          <cell r="K188">
            <v>1</v>
          </cell>
          <cell r="L188">
            <v>23</v>
          </cell>
          <cell r="M188" t="str">
            <v>2001/6/22</v>
          </cell>
          <cell r="N188" t="str">
            <v>44800-GCW-003</v>
          </cell>
          <cell r="O188" t="str">
            <v>ｽﾋﾟｰﾄﾞﾒｰﾀｰｷﾞﾔBOX</v>
          </cell>
          <cell r="P188" t="str">
            <v>032</v>
          </cell>
          <cell r="Q188" t="str">
            <v>作動不良</v>
          </cell>
          <cell r="R188" t="str">
            <v>ﾒｰﾀｰが動かない</v>
          </cell>
          <cell r="S188" t="str">
            <v>樹脂ｷﾞﾔ摩耗</v>
          </cell>
          <cell r="T188" t="str">
            <v>Ｂ</v>
          </cell>
          <cell r="U188" t="str">
            <v>ＡＦ</v>
          </cell>
          <cell r="V188" t="str">
            <v>ＱＣ</v>
          </cell>
        </row>
        <row r="189">
          <cell r="B189">
            <v>37151</v>
          </cell>
          <cell r="C189">
            <v>37100</v>
          </cell>
          <cell r="D189" t="str">
            <v>HMJ名古屋</v>
          </cell>
          <cell r="E189" t="str">
            <v>一般</v>
          </cell>
          <cell r="F189" t="str">
            <v>BA-MD30</v>
          </cell>
          <cell r="G189" t="str">
            <v>XR250</v>
          </cell>
          <cell r="H189">
            <v>1502064</v>
          </cell>
          <cell r="I189">
            <v>4002113</v>
          </cell>
          <cell r="J189" t="str">
            <v>2001/7/23</v>
          </cell>
          <cell r="K189">
            <v>640</v>
          </cell>
          <cell r="L189">
            <v>5</v>
          </cell>
          <cell r="M189" t="str">
            <v>2001/5/18</v>
          </cell>
          <cell r="N189" t="str">
            <v>37200-KCZ-J40</v>
          </cell>
          <cell r="O189" t="str">
            <v>ｽﾋﾟｰﾄﾞﾒｰﾀｰASSY</v>
          </cell>
          <cell r="P189" t="str">
            <v>039</v>
          </cell>
          <cell r="Q189" t="str">
            <v>指示不良</v>
          </cell>
          <cell r="R189" t="str">
            <v>ｽﾋﾟｰﾄﾞﾒｰﾀｰの表示がおかしい</v>
          </cell>
          <cell r="S189" t="str">
            <v>10の位の数字の一部が表示されない</v>
          </cell>
          <cell r="T189" t="str">
            <v>Ｃ</v>
          </cell>
          <cell r="U189" t="str">
            <v>ＡＦ</v>
          </cell>
          <cell r="V189" t="str">
            <v>ＱＣ</v>
          </cell>
        </row>
        <row r="190">
          <cell r="B190">
            <v>37141</v>
          </cell>
          <cell r="C190">
            <v>37120</v>
          </cell>
          <cell r="D190" t="str">
            <v>ｵｰﾄﾌﾟﾗｻﾞﾋﾞｯｸﾞ</v>
          </cell>
          <cell r="E190" t="str">
            <v>一般</v>
          </cell>
          <cell r="F190" t="str">
            <v>BA-AC16</v>
          </cell>
          <cell r="G190" t="str">
            <v>XZ50</v>
          </cell>
          <cell r="H190">
            <v>1011540</v>
          </cell>
          <cell r="I190">
            <v>1011572</v>
          </cell>
          <cell r="J190" t="str">
            <v>2001/8/7</v>
          </cell>
          <cell r="K190">
            <v>274</v>
          </cell>
          <cell r="L190">
            <v>10</v>
          </cell>
          <cell r="M190" t="str">
            <v>2001/8/1</v>
          </cell>
          <cell r="N190" t="str">
            <v>33650-GEY-005</v>
          </cell>
          <cell r="O190" t="str">
            <v>Lｳｲﾝｶｰ</v>
          </cell>
          <cell r="P190" t="str">
            <v>066</v>
          </cell>
          <cell r="Q190" t="str">
            <v>接触不良</v>
          </cell>
          <cell r="R190" t="str">
            <v>ｳｲﾝｶｰﾌﾟﾗｸﾞがつかない</v>
          </cell>
          <cell r="S190" t="str">
            <v>ｹｰｽ内部水入りにより､ﾏｲﾅｽ端子外れ</v>
          </cell>
          <cell r="T190" t="str">
            <v>B</v>
          </cell>
          <cell r="U190" t="str">
            <v>ＡＦ</v>
          </cell>
          <cell r="V190" t="str">
            <v>ＱＣ</v>
          </cell>
        </row>
        <row r="191">
          <cell r="B191">
            <v>37151</v>
          </cell>
          <cell r="C191">
            <v>37135</v>
          </cell>
          <cell r="D191" t="str">
            <v>HMJ大阪</v>
          </cell>
          <cell r="E191" t="str">
            <v>一般</v>
          </cell>
          <cell r="F191" t="str">
            <v>BA-AB27</v>
          </cell>
          <cell r="G191" t="str">
            <v>Z50</v>
          </cell>
          <cell r="H191">
            <v>1014007</v>
          </cell>
          <cell r="I191">
            <v>1014066</v>
          </cell>
          <cell r="J191" t="str">
            <v>2001/8/10</v>
          </cell>
          <cell r="K191">
            <v>158</v>
          </cell>
          <cell r="L191">
            <v>22</v>
          </cell>
          <cell r="M191" t="str">
            <v>2000/9/6</v>
          </cell>
          <cell r="N191" t="str">
            <v>77100-181-920</v>
          </cell>
          <cell r="O191" t="str">
            <v>ｼｰﾄCOMP</v>
          </cell>
          <cell r="P191" t="str">
            <v>077</v>
          </cell>
          <cell r="Q191" t="str">
            <v>加工不良</v>
          </cell>
          <cell r="R191" t="str">
            <v>ｼｰﾄﾚｻﾞｰを止めているﾋﾟﾝが外れている</v>
          </cell>
          <cell r="S191" t="str">
            <v>R側前部のﾋﾟﾝが外れている(1ヶ所)</v>
          </cell>
          <cell r="T191" t="str">
            <v>Ｃ</v>
          </cell>
          <cell r="U191" t="str">
            <v>ＡＦ</v>
          </cell>
          <cell r="V191" t="str">
            <v>ＱＣ</v>
          </cell>
        </row>
        <row r="192">
          <cell r="B192">
            <v>37137</v>
          </cell>
          <cell r="C192">
            <v>37119</v>
          </cell>
          <cell r="D192" t="str">
            <v>HMJ大阪</v>
          </cell>
          <cell r="E192" t="str">
            <v>一般</v>
          </cell>
          <cell r="F192" t="str">
            <v>AB27</v>
          </cell>
          <cell r="G192" t="str">
            <v>Z50</v>
          </cell>
          <cell r="H192">
            <v>1107685</v>
          </cell>
          <cell r="I192">
            <v>1023371</v>
          </cell>
          <cell r="J192" t="str">
            <v>2001/7/30</v>
          </cell>
          <cell r="K192">
            <v>57</v>
          </cell>
          <cell r="L192">
            <v>17</v>
          </cell>
          <cell r="M192" t="str">
            <v>2001/6/5</v>
          </cell>
          <cell r="N192" t="str">
            <v>34902-259-000</v>
          </cell>
          <cell r="O192" t="str">
            <v>ﾊﾞﾙﾌﾞ</v>
          </cell>
          <cell r="P192" t="str">
            <v>068</v>
          </cell>
          <cell r="Q192" t="str">
            <v>断線</v>
          </cell>
          <cell r="R192" t="str">
            <v>ﾆｭﾄﾗﾙﾗﾝﾌﾟつかない</v>
          </cell>
          <cell r="S192" t="str">
            <v>ﾊﾞﾙﾌﾞ切れ</v>
          </cell>
          <cell r="T192" t="str">
            <v>C</v>
          </cell>
          <cell r="U192" t="str">
            <v>ＡＦ</v>
          </cell>
          <cell r="V192" t="str">
            <v>ＱＣ</v>
          </cell>
        </row>
        <row r="193">
          <cell r="B193">
            <v>37144</v>
          </cell>
          <cell r="C193">
            <v>37113</v>
          </cell>
          <cell r="D193" t="str">
            <v>ホンダ二輪新宿</v>
          </cell>
          <cell r="E193" t="str">
            <v>一般</v>
          </cell>
          <cell r="F193" t="str">
            <v>BB-ＴＤ０１</v>
          </cell>
          <cell r="G193" t="str">
            <v>NJ50</v>
          </cell>
          <cell r="H193">
            <v>2107340</v>
          </cell>
          <cell r="I193">
            <v>1716713</v>
          </cell>
          <cell r="J193" t="str">
            <v>2001/7/13</v>
          </cell>
          <cell r="K193">
            <v>632</v>
          </cell>
          <cell r="L193">
            <v>28</v>
          </cell>
          <cell r="M193" t="str">
            <v>2001/6/26</v>
          </cell>
          <cell r="N193" t="str">
            <v>33700-GG2-103</v>
          </cell>
          <cell r="O193" t="str">
            <v>RｺﾝﾋﾞｰﾈﾝｼｮﾝﾗｲﾁASSY</v>
          </cell>
          <cell r="P193" t="str">
            <v>056</v>
          </cell>
          <cell r="Q193" t="str">
            <v>侵入</v>
          </cell>
          <cell r="R193" t="str">
            <v>テｰルライトの中に水がたまっている</v>
          </cell>
          <cell r="S193" t="str">
            <v>水滴残り有り</v>
          </cell>
          <cell r="T193" t="str">
            <v>C</v>
          </cell>
          <cell r="U193" t="str">
            <v>ＡＦ</v>
          </cell>
          <cell r="V193" t="str">
            <v>ＱＣ</v>
          </cell>
        </row>
        <row r="194">
          <cell r="B194">
            <v>37144</v>
          </cell>
          <cell r="C194">
            <v>37106</v>
          </cell>
          <cell r="D194" t="str">
            <v>ホンダ二輪新宿</v>
          </cell>
          <cell r="E194" t="str">
            <v>一般</v>
          </cell>
          <cell r="F194" t="str">
            <v>BB-ＴＤ０１</v>
          </cell>
          <cell r="G194" t="str">
            <v>NJ50</v>
          </cell>
          <cell r="H194">
            <v>2107346</v>
          </cell>
          <cell r="I194">
            <v>1716670</v>
          </cell>
          <cell r="J194" t="str">
            <v>2001/7/13</v>
          </cell>
          <cell r="K194">
            <v>192</v>
          </cell>
          <cell r="L194">
            <v>21</v>
          </cell>
          <cell r="M194" t="str">
            <v>2001/6/26</v>
          </cell>
          <cell r="N194" t="str">
            <v>33700-GG2-103</v>
          </cell>
          <cell r="O194" t="str">
            <v>RｺﾝﾋﾞｰﾈﾝｼｮﾝﾗｲﾁASSY</v>
          </cell>
          <cell r="P194" t="str">
            <v>056</v>
          </cell>
          <cell r="Q194" t="str">
            <v>侵入</v>
          </cell>
          <cell r="R194" t="str">
            <v>テｰルライトの中に水がたまっている</v>
          </cell>
          <cell r="S194" t="str">
            <v>水滴残り有り</v>
          </cell>
          <cell r="T194" t="str">
            <v>C</v>
          </cell>
          <cell r="U194" t="str">
            <v>ＡＦ</v>
          </cell>
          <cell r="V194" t="str">
            <v>ＱＣ</v>
          </cell>
        </row>
        <row r="195">
          <cell r="B195">
            <v>37144</v>
          </cell>
          <cell r="C195">
            <v>37113</v>
          </cell>
          <cell r="D195" t="str">
            <v>ホンダ二輪新宿</v>
          </cell>
          <cell r="E195" t="str">
            <v>一般</v>
          </cell>
          <cell r="F195" t="str">
            <v>BB-ＴＤ０１</v>
          </cell>
          <cell r="G195" t="str">
            <v>NJ50</v>
          </cell>
          <cell r="H195">
            <v>2107356</v>
          </cell>
          <cell r="I195">
            <v>1716699</v>
          </cell>
          <cell r="J195" t="str">
            <v>2001/7/13</v>
          </cell>
          <cell r="K195">
            <v>724</v>
          </cell>
          <cell r="L195">
            <v>28</v>
          </cell>
          <cell r="M195" t="str">
            <v>2001/6/26</v>
          </cell>
          <cell r="N195" t="str">
            <v>33700-GG2-103</v>
          </cell>
          <cell r="O195" t="str">
            <v>RｺﾝﾋﾞｰﾈﾝｼｮﾝﾗｲﾁASSY</v>
          </cell>
          <cell r="P195" t="str">
            <v>056</v>
          </cell>
          <cell r="Q195" t="str">
            <v>侵入</v>
          </cell>
          <cell r="R195" t="str">
            <v>テｰルライトの中に水がたまっている</v>
          </cell>
          <cell r="S195" t="str">
            <v>水滴残り有り</v>
          </cell>
          <cell r="T195" t="str">
            <v>C</v>
          </cell>
          <cell r="U195" t="str">
            <v>ＡＦ</v>
          </cell>
          <cell r="V195" t="str">
            <v>ＱＣ</v>
          </cell>
        </row>
        <row r="196">
          <cell r="B196">
            <v>37147</v>
          </cell>
          <cell r="C196">
            <v>37073</v>
          </cell>
          <cell r="D196" t="str">
            <v>HMJ九州</v>
          </cell>
          <cell r="E196" t="str">
            <v>一般</v>
          </cell>
          <cell r="F196" t="str">
            <v>BC-HA02</v>
          </cell>
          <cell r="G196" t="str">
            <v>C90</v>
          </cell>
          <cell r="H196" t="str">
            <v>2511431</v>
          </cell>
          <cell r="I196" t="str">
            <v>3011465</v>
          </cell>
          <cell r="J196" t="str">
            <v>2001/6/13</v>
          </cell>
          <cell r="K196">
            <v>492</v>
          </cell>
          <cell r="L196">
            <v>18</v>
          </cell>
          <cell r="M196" t="str">
            <v>2001/6/6</v>
          </cell>
          <cell r="N196" t="str">
            <v>35010-GBJ-L30</v>
          </cell>
          <cell r="O196" t="str">
            <v>ｷｰｾｯﾄ</v>
          </cell>
          <cell r="P196" t="str">
            <v>033</v>
          </cell>
          <cell r="Q196" t="str">
            <v>抜けにくい</v>
          </cell>
          <cell r="R196" t="str">
            <v>ｷｰが抜けない</v>
          </cell>
          <cell r="S196" t="str">
            <v>特に問題なし</v>
          </cell>
          <cell r="T196" t="str">
            <v>M</v>
          </cell>
          <cell r="U196" t="str">
            <v>ＡＦ</v>
          </cell>
          <cell r="V196" t="str">
            <v>市場</v>
          </cell>
        </row>
        <row r="197">
          <cell r="B197">
            <v>37158</v>
          </cell>
          <cell r="C197">
            <v>37140</v>
          </cell>
          <cell r="D197" t="str">
            <v>HMJ名古屋</v>
          </cell>
          <cell r="E197" t="str">
            <v>一般</v>
          </cell>
          <cell r="F197" t="str">
            <v>BA-AF55</v>
          </cell>
          <cell r="G197" t="str">
            <v>CHF50</v>
          </cell>
          <cell r="H197">
            <v>1017637</v>
          </cell>
          <cell r="I197">
            <v>1017673</v>
          </cell>
          <cell r="J197" t="str">
            <v>2001/8/31</v>
          </cell>
          <cell r="K197">
            <v>65</v>
          </cell>
          <cell r="L197">
            <v>6</v>
          </cell>
          <cell r="M197" t="str">
            <v>2001/3/21</v>
          </cell>
          <cell r="N197" t="str">
            <v>37211-GET-003</v>
          </cell>
          <cell r="O197" t="str">
            <v>ﾚﾝｽﾞ</v>
          </cell>
          <cell r="P197" t="str">
            <v>018</v>
          </cell>
          <cell r="Q197" t="str">
            <v>破損</v>
          </cell>
          <cell r="R197" t="str">
            <v>ﾚﾝｽﾞにﾋﾋﾞ割れ</v>
          </cell>
          <cell r="S197" t="str">
            <v>ﾒｰﾀｰﾚﾝｽﾞ上部50mmのﾋﾋﾞ割れ</v>
          </cell>
          <cell r="T197" t="str">
            <v>Ｃ</v>
          </cell>
          <cell r="U197" t="str">
            <v>ＡＦ</v>
          </cell>
          <cell r="V197" t="str">
            <v>市場</v>
          </cell>
        </row>
        <row r="198">
          <cell r="B198">
            <v>37151</v>
          </cell>
          <cell r="C198">
            <v>37136</v>
          </cell>
          <cell r="D198" t="str">
            <v>HMJ九州</v>
          </cell>
          <cell r="E198" t="str">
            <v>一般</v>
          </cell>
          <cell r="F198" t="str">
            <v>BA-MC34</v>
          </cell>
          <cell r="G198" t="str">
            <v>FTR223</v>
          </cell>
          <cell r="H198">
            <v>1101422</v>
          </cell>
          <cell r="I198">
            <v>2015340</v>
          </cell>
          <cell r="J198" t="str">
            <v>2001/8/22</v>
          </cell>
          <cell r="K198">
            <v>916</v>
          </cell>
          <cell r="L198">
            <v>11</v>
          </cell>
          <cell r="M198" t="str">
            <v>2001/7/18</v>
          </cell>
          <cell r="N198" t="str">
            <v>35010-KPM-000</v>
          </cell>
          <cell r="O198" t="str">
            <v>ｷｰｾｯﾄ</v>
          </cell>
          <cell r="P198" t="str">
            <v>018</v>
          </cell>
          <cell r="Q198" t="str">
            <v>破損</v>
          </cell>
          <cell r="R198" t="str">
            <v>ﾍﾙﾒｯﾄﾎﾙﾀﾞｰｽﾃｰ破損</v>
          </cell>
          <cell r="S198" t="str">
            <v>いたずらによる破損</v>
          </cell>
          <cell r="T198" t="str">
            <v>Ｃ</v>
          </cell>
          <cell r="U198" t="str">
            <v>ＡＦ</v>
          </cell>
          <cell r="V198" t="str">
            <v>市場</v>
          </cell>
        </row>
        <row r="199">
          <cell r="B199">
            <v>37158</v>
          </cell>
          <cell r="C199">
            <v>37146</v>
          </cell>
          <cell r="D199" t="str">
            <v>ﾎﾝﾀﾞ上田販売</v>
          </cell>
          <cell r="E199" t="str">
            <v>一般</v>
          </cell>
          <cell r="F199" t="str">
            <v>BA-AC13</v>
          </cell>
          <cell r="G199" t="str">
            <v>MG50</v>
          </cell>
          <cell r="H199">
            <v>1201710</v>
          </cell>
          <cell r="I199">
            <v>2107477</v>
          </cell>
          <cell r="J199" t="str">
            <v>未</v>
          </cell>
          <cell r="K199">
            <v>1</v>
          </cell>
          <cell r="L199" t="str">
            <v>0</v>
          </cell>
          <cell r="M199" t="str">
            <v>2001/7/17</v>
          </cell>
          <cell r="N199" t="str">
            <v>80100-GBZ-000</v>
          </cell>
          <cell r="O199" t="str">
            <v>ﾘﾔﾌｪﾝﾀﾞｰ</v>
          </cell>
          <cell r="P199" t="str">
            <v>085</v>
          </cell>
          <cell r="Q199" t="str">
            <v>色合わせ</v>
          </cell>
          <cell r="R199" t="str">
            <v>ﾘﾔﾌｪﾝﾀﾞｰ塗装不良</v>
          </cell>
          <cell r="S199" t="str">
            <v>ｶﾞｿﾘﾝ等の付着による黄ばみ</v>
          </cell>
          <cell r="T199" t="str">
            <v>Ｍ</v>
          </cell>
          <cell r="U199" t="str">
            <v>ＡＦ</v>
          </cell>
          <cell r="V199" t="str">
            <v>市場</v>
          </cell>
        </row>
        <row r="200">
          <cell r="B200">
            <v>37162</v>
          </cell>
          <cell r="C200">
            <v>37102</v>
          </cell>
          <cell r="D200" t="str">
            <v>HMJ東京</v>
          </cell>
          <cell r="E200" t="str">
            <v>一般</v>
          </cell>
          <cell r="F200" t="str">
            <v>BA-MF06</v>
          </cell>
          <cell r="G200" t="str">
            <v>NSS250</v>
          </cell>
          <cell r="H200">
            <v>1102996</v>
          </cell>
          <cell r="I200">
            <v>3012966</v>
          </cell>
          <cell r="J200" t="str">
            <v>2001/7/21</v>
          </cell>
          <cell r="K200">
            <v>308</v>
          </cell>
          <cell r="L200">
            <v>9</v>
          </cell>
          <cell r="M200" t="str">
            <v>2001/7/11</v>
          </cell>
          <cell r="N200" t="str">
            <v>53250-KPB-000ZA</v>
          </cell>
          <cell r="O200" t="str">
            <v>ｶﾊﾞｰComp</v>
          </cell>
          <cell r="P200" t="str">
            <v>018</v>
          </cell>
          <cell r="Q200" t="e">
            <v>#REF!</v>
          </cell>
          <cell r="R200" t="str">
            <v>洗車拭き取り時ｶﾊﾞｰが欠けた</v>
          </cell>
          <cell r="S200" t="str">
            <v>ﾒｲﾝSWの右下60×20mmの割れあり</v>
          </cell>
          <cell r="T200" t="str">
            <v>Ｍ</v>
          </cell>
          <cell r="U200" t="str">
            <v>ＡＦ</v>
          </cell>
          <cell r="V200" t="str">
            <v>市場</v>
          </cell>
        </row>
        <row r="201">
          <cell r="B201">
            <v>37137</v>
          </cell>
          <cell r="C201">
            <v>37097</v>
          </cell>
          <cell r="D201" t="str">
            <v>ﾑｻｼﾉﾎﾝﾀﾞ</v>
          </cell>
          <cell r="E201" t="str">
            <v>一般</v>
          </cell>
          <cell r="F201" t="str">
            <v>PF01</v>
          </cell>
          <cell r="G201" t="str">
            <v>FJS600</v>
          </cell>
          <cell r="H201">
            <v>1001547</v>
          </cell>
          <cell r="I201">
            <v>1001599</v>
          </cell>
          <cell r="J201" t="str">
            <v>2001/6/28</v>
          </cell>
          <cell r="K201">
            <v>531</v>
          </cell>
          <cell r="L201">
            <v>27</v>
          </cell>
          <cell r="M201" t="str">
            <v>2001/6/22</v>
          </cell>
          <cell r="N201" t="str">
            <v>77235-KPB-000</v>
          </cell>
          <cell r="O201" t="str">
            <v>ﾘｯﾄﾞ</v>
          </cell>
          <cell r="P201" t="str">
            <v>082</v>
          </cell>
          <cell r="Q201" t="str">
            <v>閉り不良</v>
          </cell>
          <cell r="R201" t="str">
            <v>右ポケットリッドが閉らない</v>
          </cell>
          <cell r="S201" t="str">
            <v>熱変形に依るもの</v>
          </cell>
          <cell r="T201" t="str">
            <v>C</v>
          </cell>
          <cell r="U201" t="str">
            <v>ＡＦ</v>
          </cell>
          <cell r="V201" t="str">
            <v>製技</v>
          </cell>
        </row>
        <row r="202">
          <cell r="B202">
            <v>37139</v>
          </cell>
          <cell r="C202">
            <v>37128</v>
          </cell>
          <cell r="D202" t="str">
            <v>HMJ大阪</v>
          </cell>
          <cell r="E202" t="str">
            <v>一般</v>
          </cell>
          <cell r="F202" t="str">
            <v>BC-PF01</v>
          </cell>
          <cell r="G202" t="str">
            <v>FJS600</v>
          </cell>
          <cell r="H202">
            <v>1001733</v>
          </cell>
          <cell r="I202">
            <v>1001738</v>
          </cell>
          <cell r="J202" t="str">
            <v>2001/8/2</v>
          </cell>
          <cell r="K202">
            <v>204</v>
          </cell>
          <cell r="L202">
            <v>23</v>
          </cell>
          <cell r="M202" t="str">
            <v>2001/7/5</v>
          </cell>
          <cell r="N202" t="str">
            <v>64461-MCT-000</v>
          </cell>
          <cell r="O202" t="str">
            <v>Rﾎﾟｹｯﾄﾘｯﾄﾞ</v>
          </cell>
          <cell r="P202" t="str">
            <v>082</v>
          </cell>
          <cell r="Q202" t="str">
            <v>閉り不良</v>
          </cell>
          <cell r="R202" t="str">
            <v>ポケットが閉らない</v>
          </cell>
          <cell r="S202" t="str">
            <v>熱変形に依るもの</v>
          </cell>
          <cell r="T202" t="str">
            <v>C</v>
          </cell>
          <cell r="U202" t="str">
            <v>ＡＦ</v>
          </cell>
          <cell r="V202" t="str">
            <v>製技</v>
          </cell>
        </row>
        <row r="203">
          <cell r="B203">
            <v>37141</v>
          </cell>
          <cell r="C203">
            <v>37071</v>
          </cell>
          <cell r="D203" t="str">
            <v>HMJ東京</v>
          </cell>
          <cell r="E203" t="str">
            <v>一般</v>
          </cell>
          <cell r="F203" t="str">
            <v>BC-PF01</v>
          </cell>
          <cell r="G203" t="str">
            <v>FJS600</v>
          </cell>
          <cell r="H203">
            <v>1000212</v>
          </cell>
          <cell r="I203">
            <v>1000187</v>
          </cell>
          <cell r="J203" t="str">
            <v>2001/6/22</v>
          </cell>
          <cell r="K203">
            <v>1075</v>
          </cell>
          <cell r="L203">
            <v>7</v>
          </cell>
          <cell r="M203" t="str">
            <v>2001/4/6</v>
          </cell>
          <cell r="N203" t="str">
            <v>77200-MCT-000</v>
          </cell>
          <cell r="O203" t="str">
            <v>ｼｰﾄ</v>
          </cell>
          <cell r="P203" t="str">
            <v>082</v>
          </cell>
          <cell r="Q203" t="str">
            <v>閉り不良</v>
          </cell>
          <cell r="R203" t="str">
            <v>ｼｰﾄが閉らない､変形してﾛｰﾌﾟが掛からない</v>
          </cell>
          <cell r="S203" t="str">
            <v>再現無し､複合</v>
          </cell>
          <cell r="T203" t="str">
            <v>M</v>
          </cell>
          <cell r="U203" t="str">
            <v>ＤＣ</v>
          </cell>
          <cell r="V203" t="str">
            <v>製技</v>
          </cell>
        </row>
        <row r="204">
          <cell r="B204">
            <v>37144</v>
          </cell>
          <cell r="C204">
            <v>37131</v>
          </cell>
          <cell r="D204" t="str">
            <v>HMJ名古屋</v>
          </cell>
          <cell r="E204" t="str">
            <v>一般</v>
          </cell>
          <cell r="F204" t="str">
            <v>BC-PF01</v>
          </cell>
          <cell r="G204" t="str">
            <v>FJS600</v>
          </cell>
          <cell r="H204">
            <v>1002592</v>
          </cell>
          <cell r="I204">
            <v>1002573</v>
          </cell>
          <cell r="J204" t="str">
            <v>2001/8/6</v>
          </cell>
          <cell r="K204">
            <v>550</v>
          </cell>
          <cell r="L204">
            <v>22</v>
          </cell>
          <cell r="M204" t="str">
            <v>2001/7/24</v>
          </cell>
          <cell r="N204" t="str">
            <v>64250-MCT-000</v>
          </cell>
          <cell r="O204" t="str">
            <v>ﾎﾟｹｯﾄﾘｯﾄﾞ</v>
          </cell>
          <cell r="P204" t="str">
            <v>082</v>
          </cell>
          <cell r="Q204" t="str">
            <v>閉り不良</v>
          </cell>
          <cell r="R204" t="str">
            <v>閉らない</v>
          </cell>
          <cell r="S204" t="str">
            <v>熱変形に依るもの</v>
          </cell>
          <cell r="T204" t="str">
            <v>C</v>
          </cell>
          <cell r="U204" t="str">
            <v>ＥＱ</v>
          </cell>
          <cell r="V204" t="str">
            <v>製技</v>
          </cell>
        </row>
        <row r="205">
          <cell r="B205">
            <v>37144</v>
          </cell>
          <cell r="C205">
            <v>37080</v>
          </cell>
          <cell r="D205" t="str">
            <v>ｱｷﾔﾏ</v>
          </cell>
          <cell r="E205" t="str">
            <v>一般</v>
          </cell>
          <cell r="F205" t="str">
            <v>BC-PF01</v>
          </cell>
          <cell r="G205" t="str">
            <v>FJS600</v>
          </cell>
          <cell r="H205">
            <v>1000676</v>
          </cell>
          <cell r="I205">
            <v>1000635</v>
          </cell>
          <cell r="J205" t="str">
            <v>2001/6/12</v>
          </cell>
          <cell r="K205">
            <v>1030</v>
          </cell>
          <cell r="L205">
            <v>26</v>
          </cell>
          <cell r="M205" t="str">
            <v>2001/5/18</v>
          </cell>
          <cell r="N205" t="str">
            <v>64250-MCT-000</v>
          </cell>
          <cell r="O205" t="str">
            <v>ﾎﾟｹｯﾄﾘｯﾄﾞ</v>
          </cell>
          <cell r="P205" t="str">
            <v>082</v>
          </cell>
          <cell r="Q205" t="str">
            <v>閉り不良</v>
          </cell>
          <cell r="R205" t="str">
            <v>閉らない</v>
          </cell>
          <cell r="S205" t="str">
            <v>熱変形に依るもの</v>
          </cell>
          <cell r="T205" t="str">
            <v>C</v>
          </cell>
          <cell r="U205" t="str">
            <v>ＥＱ</v>
          </cell>
          <cell r="V205" t="str">
            <v>製技</v>
          </cell>
        </row>
        <row r="206">
          <cell r="B206">
            <v>37144</v>
          </cell>
          <cell r="C206">
            <v>37097</v>
          </cell>
          <cell r="D206" t="str">
            <v>RSｵﾉｳ</v>
          </cell>
          <cell r="E206" t="str">
            <v>一般</v>
          </cell>
          <cell r="F206" t="str">
            <v>BC-PF01</v>
          </cell>
          <cell r="G206" t="str">
            <v>FJS600</v>
          </cell>
          <cell r="H206">
            <v>1001760</v>
          </cell>
          <cell r="I206">
            <v>1001739</v>
          </cell>
          <cell r="J206" t="str">
            <v>2001/7/17</v>
          </cell>
          <cell r="K206">
            <v>340</v>
          </cell>
          <cell r="L206">
            <v>8</v>
          </cell>
          <cell r="M206" t="str">
            <v>2001/7/5</v>
          </cell>
          <cell r="N206" t="str">
            <v>64250-MCT-000</v>
          </cell>
          <cell r="O206" t="str">
            <v>ﾎﾟｹｯﾄﾘｯﾄﾞ</v>
          </cell>
          <cell r="P206" t="str">
            <v>082</v>
          </cell>
          <cell r="Q206" t="str">
            <v>閉り不良</v>
          </cell>
          <cell r="R206" t="str">
            <v>閉らない</v>
          </cell>
          <cell r="S206" t="str">
            <v>熱変形に依るもの</v>
          </cell>
          <cell r="T206" t="str">
            <v>C</v>
          </cell>
          <cell r="U206" t="str">
            <v>ＥＱ</v>
          </cell>
          <cell r="V206" t="str">
            <v>製技</v>
          </cell>
        </row>
        <row r="207">
          <cell r="B207">
            <v>37137</v>
          </cell>
          <cell r="C207">
            <v>37130</v>
          </cell>
          <cell r="D207" t="str">
            <v>藩州ﾎﾝﾀﾞ販売</v>
          </cell>
          <cell r="E207" t="str">
            <v>一般</v>
          </cell>
          <cell r="F207" t="str">
            <v>PF01</v>
          </cell>
          <cell r="G207" t="str">
            <v>FJS600</v>
          </cell>
          <cell r="H207">
            <v>1002378</v>
          </cell>
          <cell r="I207">
            <v>1002426</v>
          </cell>
          <cell r="J207" t="str">
            <v>2001/8/7</v>
          </cell>
          <cell r="K207">
            <v>85</v>
          </cell>
          <cell r="L207">
            <v>20</v>
          </cell>
          <cell r="M207" t="str">
            <v>2001/7/20</v>
          </cell>
          <cell r="N207" t="str">
            <v>64461-MCT-000</v>
          </cell>
          <cell r="O207" t="str">
            <v>ﾘｯﾄﾞ</v>
          </cell>
          <cell r="P207" t="str">
            <v>073</v>
          </cell>
          <cell r="Q207" t="str">
            <v>建て付け</v>
          </cell>
          <cell r="R207" t="str">
            <v>右ポケットリッド開く</v>
          </cell>
          <cell r="S207" t="str">
            <v>熱変形に依るもの</v>
          </cell>
          <cell r="T207" t="str">
            <v>C</v>
          </cell>
          <cell r="U207" t="str">
            <v>ＥＱ</v>
          </cell>
          <cell r="V207" t="str">
            <v>製技</v>
          </cell>
        </row>
        <row r="208">
          <cell r="B208">
            <v>37141</v>
          </cell>
          <cell r="C208">
            <v>37087</v>
          </cell>
          <cell r="D208" t="str">
            <v>ﾓﾄﾌﾟﾗｯﾂ</v>
          </cell>
          <cell r="E208" t="str">
            <v>一般</v>
          </cell>
          <cell r="F208" t="str">
            <v>BC-PF01</v>
          </cell>
          <cell r="G208" t="str">
            <v>FJS600</v>
          </cell>
          <cell r="H208">
            <v>1001367</v>
          </cell>
          <cell r="I208">
            <v>1001469</v>
          </cell>
          <cell r="J208" t="str">
            <v>2001/6/29</v>
          </cell>
          <cell r="K208">
            <v>911</v>
          </cell>
          <cell r="L208">
            <v>16</v>
          </cell>
          <cell r="M208" t="str">
            <v>2001/6/22</v>
          </cell>
          <cell r="N208" t="str">
            <v>64461-MCT-000</v>
          </cell>
          <cell r="O208" t="str">
            <v>Rﾘｯﾄﾞﾎﾟｹｯﾄ</v>
          </cell>
          <cell r="P208" t="str">
            <v>004</v>
          </cell>
          <cell r="Q208" t="str">
            <v>ひずみ</v>
          </cell>
          <cell r="R208" t="str">
            <v>閉らない</v>
          </cell>
          <cell r="S208" t="str">
            <v>熱変形に依るもの</v>
          </cell>
          <cell r="T208" t="str">
            <v>C</v>
          </cell>
          <cell r="U208" t="str">
            <v>ＥＱ</v>
          </cell>
          <cell r="V208" t="str">
            <v>製技</v>
          </cell>
        </row>
        <row r="209">
          <cell r="B209">
            <v>37148</v>
          </cell>
          <cell r="C209">
            <v>37080</v>
          </cell>
          <cell r="D209" t="str">
            <v>HMJ</v>
          </cell>
          <cell r="E209" t="str">
            <v>一般</v>
          </cell>
          <cell r="F209" t="str">
            <v>BC-PF01</v>
          </cell>
          <cell r="G209" t="str">
            <v>FJS600</v>
          </cell>
          <cell r="H209">
            <v>1001071</v>
          </cell>
          <cell r="I209">
            <v>1001017</v>
          </cell>
          <cell r="J209" t="str">
            <v>2001/6/28</v>
          </cell>
          <cell r="K209">
            <v>157</v>
          </cell>
          <cell r="L209">
            <v>10</v>
          </cell>
          <cell r="M209" t="str">
            <v>2001/6/12</v>
          </cell>
          <cell r="N209" t="str">
            <v>64461-MCT-000</v>
          </cell>
          <cell r="O209" t="str">
            <v>ﾎﾟｹｯﾄﾘｯﾄﾞ</v>
          </cell>
          <cell r="P209" t="str">
            <v>032</v>
          </cell>
          <cell r="Q209" t="str">
            <v>歪み</v>
          </cell>
          <cell r="R209" t="str">
            <v>ﾘｯﾄﾞ変形</v>
          </cell>
          <cell r="S209" t="str">
            <v>熱変形に依るもの</v>
          </cell>
          <cell r="T209" t="str">
            <v>M</v>
          </cell>
          <cell r="U209" t="str">
            <v>ＥＱ</v>
          </cell>
          <cell r="V209" t="str">
            <v>製技</v>
          </cell>
        </row>
        <row r="210">
          <cell r="B210">
            <v>37148</v>
          </cell>
          <cell r="C210">
            <v>37106</v>
          </cell>
          <cell r="D210" t="str">
            <v>HMJ大阪</v>
          </cell>
          <cell r="E210" t="str">
            <v>一般</v>
          </cell>
          <cell r="F210" t="str">
            <v>BC-PF01</v>
          </cell>
          <cell r="G210" t="str">
            <v>FJS600</v>
          </cell>
          <cell r="H210">
            <v>1001692</v>
          </cell>
          <cell r="I210">
            <v>1001682</v>
          </cell>
          <cell r="J210" t="str">
            <v>2001/7/13</v>
          </cell>
          <cell r="K210">
            <v>10</v>
          </cell>
          <cell r="L210">
            <v>21</v>
          </cell>
          <cell r="M210" t="str">
            <v>2001/7/4</v>
          </cell>
          <cell r="N210" t="str">
            <v>64461-MCT-000</v>
          </cell>
          <cell r="O210" t="str">
            <v>ﾎﾟｹｯﾄﾘｯﾄﾞ</v>
          </cell>
          <cell r="P210" t="str">
            <v>032</v>
          </cell>
          <cell r="Q210" t="str">
            <v>歪み</v>
          </cell>
          <cell r="R210" t="str">
            <v>ﾘｯﾄﾞ変形</v>
          </cell>
          <cell r="S210" t="str">
            <v>熱変形に依るもの</v>
          </cell>
          <cell r="T210" t="str">
            <v>M</v>
          </cell>
          <cell r="U210" t="str">
            <v>ＥＱ</v>
          </cell>
          <cell r="V210" t="str">
            <v>製技</v>
          </cell>
        </row>
        <row r="211">
          <cell r="B211">
            <v>37148</v>
          </cell>
          <cell r="C211">
            <v>37128</v>
          </cell>
          <cell r="D211" t="str">
            <v>HMJ関東</v>
          </cell>
          <cell r="E211" t="str">
            <v>一般</v>
          </cell>
          <cell r="F211" t="str">
            <v>BC-PF01</v>
          </cell>
          <cell r="G211" t="str">
            <v>FJS600</v>
          </cell>
          <cell r="H211">
            <v>1002062</v>
          </cell>
          <cell r="I211">
            <v>1002051</v>
          </cell>
          <cell r="J211" t="str">
            <v>2001/8/1</v>
          </cell>
          <cell r="K211">
            <v>1270</v>
          </cell>
          <cell r="L211">
            <v>24</v>
          </cell>
          <cell r="M211" t="str">
            <v>2001/7/12</v>
          </cell>
          <cell r="N211" t="str">
            <v>64461-MCT-000</v>
          </cell>
          <cell r="O211" t="str">
            <v>ﾎﾟｹｯﾄﾘｯﾄﾞ</v>
          </cell>
          <cell r="P211" t="str">
            <v>032</v>
          </cell>
          <cell r="Q211" t="str">
            <v>歪み</v>
          </cell>
          <cell r="R211" t="str">
            <v>ﾘｯﾄﾞ変形</v>
          </cell>
          <cell r="S211" t="str">
            <v>熱変形に依るもの</v>
          </cell>
          <cell r="T211" t="str">
            <v>M</v>
          </cell>
          <cell r="U211" t="str">
            <v>ＥＱ</v>
          </cell>
          <cell r="V211" t="str">
            <v>製技</v>
          </cell>
        </row>
        <row r="212">
          <cell r="B212">
            <v>37148</v>
          </cell>
          <cell r="C212">
            <v>37100</v>
          </cell>
          <cell r="E212" t="str">
            <v>一般</v>
          </cell>
          <cell r="F212" t="str">
            <v>BC-PF01</v>
          </cell>
          <cell r="G212" t="str">
            <v>FJS600</v>
          </cell>
          <cell r="H212">
            <v>1001807</v>
          </cell>
          <cell r="I212">
            <v>1001845</v>
          </cell>
          <cell r="J212" t="str">
            <v>2001/7/17</v>
          </cell>
          <cell r="K212">
            <v>1092</v>
          </cell>
          <cell r="L212">
            <v>11</v>
          </cell>
          <cell r="M212" t="str">
            <v>2001/7/6</v>
          </cell>
          <cell r="N212" t="str">
            <v>64461-MCT-000</v>
          </cell>
          <cell r="O212" t="str">
            <v>ﾎﾟｹｯﾄﾘｯﾄﾞ</v>
          </cell>
          <cell r="P212" t="str">
            <v>032</v>
          </cell>
          <cell r="Q212" t="str">
            <v>歪み</v>
          </cell>
          <cell r="R212" t="str">
            <v>ﾘｯﾄﾞ変形</v>
          </cell>
          <cell r="S212" t="str">
            <v>熱変形に依るもの</v>
          </cell>
          <cell r="T212" t="str">
            <v>M</v>
          </cell>
          <cell r="U212" t="str">
            <v>ＥＱ</v>
          </cell>
          <cell r="V212" t="str">
            <v>製技</v>
          </cell>
        </row>
        <row r="213">
          <cell r="B213">
            <v>37148</v>
          </cell>
          <cell r="C213">
            <v>37127</v>
          </cell>
          <cell r="D213" t="str">
            <v>湘南ﾓｰﾀｰｽ</v>
          </cell>
          <cell r="E213" t="str">
            <v>一般</v>
          </cell>
          <cell r="F213" t="str">
            <v>BC-PF01</v>
          </cell>
          <cell r="G213" t="str">
            <v>FJS600</v>
          </cell>
          <cell r="H213">
            <v>1002322</v>
          </cell>
          <cell r="I213">
            <v>1002379</v>
          </cell>
          <cell r="J213" t="str">
            <v>2001/8/1</v>
          </cell>
          <cell r="K213">
            <v>141</v>
          </cell>
          <cell r="L213">
            <v>23</v>
          </cell>
          <cell r="M213" t="str">
            <v>2001/7/19</v>
          </cell>
          <cell r="N213" t="str">
            <v>64461-MCT-000</v>
          </cell>
          <cell r="O213" t="str">
            <v>ﾎﾟｹｯﾄﾘｯﾄﾞ</v>
          </cell>
          <cell r="P213" t="str">
            <v>032</v>
          </cell>
          <cell r="Q213" t="str">
            <v>歪み</v>
          </cell>
          <cell r="R213" t="str">
            <v>ﾘｯﾄﾞ変形</v>
          </cell>
          <cell r="S213" t="str">
            <v>熱変形に依るもの</v>
          </cell>
          <cell r="T213" t="str">
            <v>M</v>
          </cell>
          <cell r="U213" t="str">
            <v>ＥＱ</v>
          </cell>
          <cell r="V213" t="str">
            <v>製技</v>
          </cell>
        </row>
        <row r="214">
          <cell r="B214">
            <v>37141</v>
          </cell>
          <cell r="C214">
            <v>37123</v>
          </cell>
          <cell r="D214" t="str">
            <v>HMJ東京</v>
          </cell>
          <cell r="E214" t="str">
            <v>一般</v>
          </cell>
          <cell r="F214" t="str">
            <v>BC-PF01</v>
          </cell>
          <cell r="G214" t="str">
            <v>FJS600</v>
          </cell>
          <cell r="H214">
            <v>1001855</v>
          </cell>
          <cell r="I214">
            <v>1001857</v>
          </cell>
          <cell r="J214" t="str">
            <v>2001/7/26</v>
          </cell>
          <cell r="K214">
            <v>1818</v>
          </cell>
          <cell r="L214">
            <v>25</v>
          </cell>
          <cell r="M214" t="str">
            <v>2001/7/9</v>
          </cell>
          <cell r="N214" t="str">
            <v>64461-MCT-000</v>
          </cell>
          <cell r="O214" t="str">
            <v>ﾎﾟｹｯﾄﾘｯﾄﾞ</v>
          </cell>
          <cell r="P214" t="str">
            <v>002</v>
          </cell>
          <cell r="Q214" t="str">
            <v>曲がり</v>
          </cell>
          <cell r="R214" t="str">
            <v>ﾌﾀが曲がる</v>
          </cell>
          <cell r="S214" t="str">
            <v>熱変形に依るもの</v>
          </cell>
          <cell r="T214" t="str">
            <v>M</v>
          </cell>
          <cell r="U214" t="str">
            <v>ＥＱ</v>
          </cell>
          <cell r="V214" t="str">
            <v>製技</v>
          </cell>
        </row>
        <row r="215">
          <cell r="B215">
            <v>37141</v>
          </cell>
          <cell r="C215">
            <v>37112</v>
          </cell>
          <cell r="D215" t="str">
            <v>HMJ東京</v>
          </cell>
          <cell r="E215" t="str">
            <v>一般</v>
          </cell>
          <cell r="F215" t="str">
            <v>BC-PF01</v>
          </cell>
          <cell r="G215" t="str">
            <v>FJS600</v>
          </cell>
          <cell r="H215">
            <v>1002077</v>
          </cell>
          <cell r="I215">
            <v>1002033</v>
          </cell>
          <cell r="J215" t="str">
            <v>2001/7/19</v>
          </cell>
          <cell r="K215">
            <v>723</v>
          </cell>
          <cell r="L215">
            <v>21</v>
          </cell>
          <cell r="M215" t="str">
            <v>2001/7/12</v>
          </cell>
          <cell r="N215" t="str">
            <v>64461-MCT-000</v>
          </cell>
          <cell r="O215" t="str">
            <v>ﾎﾟｹｯﾄﾘｯﾄﾞ</v>
          </cell>
          <cell r="P215" t="str">
            <v>002</v>
          </cell>
          <cell r="Q215" t="str">
            <v>曲がり</v>
          </cell>
          <cell r="R215" t="str">
            <v>曲がり</v>
          </cell>
          <cell r="S215" t="str">
            <v>熱変形に依るもの</v>
          </cell>
          <cell r="T215" t="str">
            <v>C</v>
          </cell>
          <cell r="U215" t="str">
            <v>ＥＱ</v>
          </cell>
          <cell r="V215" t="str">
            <v>製技</v>
          </cell>
        </row>
        <row r="216">
          <cell r="B216">
            <v>37158</v>
          </cell>
          <cell r="C216">
            <v>37143</v>
          </cell>
          <cell r="D216" t="str">
            <v>HMJ大阪</v>
          </cell>
          <cell r="E216" t="str">
            <v>一般</v>
          </cell>
          <cell r="F216" t="str">
            <v>BC-PF01</v>
          </cell>
          <cell r="G216" t="str">
            <v>FJS600</v>
          </cell>
          <cell r="H216">
            <v>1001787</v>
          </cell>
          <cell r="I216">
            <v>1001732</v>
          </cell>
          <cell r="J216" t="str">
            <v>2001/8/21</v>
          </cell>
          <cell r="K216">
            <v>1280</v>
          </cell>
          <cell r="L216">
            <v>19</v>
          </cell>
          <cell r="M216" t="str">
            <v>2001/7/5</v>
          </cell>
          <cell r="N216" t="str">
            <v>64105-MCT-000</v>
          </cell>
          <cell r="O216" t="str">
            <v>ｳｨﾝﾄﾞｽｸﾘｰﾝﾓｰﾙﾃﾞｨﾝｸﾞ</v>
          </cell>
          <cell r="P216" t="str">
            <v>057</v>
          </cell>
          <cell r="Q216" t="e">
            <v>#REF!</v>
          </cell>
          <cell r="R216" t="str">
            <v>ｽｸﾘｰﾝのﾓｰﾙが外れる</v>
          </cell>
          <cell r="S216" t="str">
            <v>ﾓｰﾙ及びﾃｰﾌﾟの接着外れ</v>
          </cell>
          <cell r="T216" t="str">
            <v>Ｍ</v>
          </cell>
          <cell r="U216" t="str">
            <v>ＥＱ</v>
          </cell>
          <cell r="V216" t="str">
            <v>製技</v>
          </cell>
        </row>
        <row r="217">
          <cell r="B217">
            <v>37162</v>
          </cell>
          <cell r="C217">
            <v>37124</v>
          </cell>
          <cell r="D217" t="str">
            <v>HMJ東京</v>
          </cell>
          <cell r="E217" t="str">
            <v>一般</v>
          </cell>
          <cell r="F217" t="str">
            <v>BC-PF01</v>
          </cell>
          <cell r="G217" t="str">
            <v>FJS600</v>
          </cell>
          <cell r="H217">
            <v>1001703</v>
          </cell>
          <cell r="I217">
            <v>1001727</v>
          </cell>
          <cell r="J217" t="str">
            <v>2001/8/7</v>
          </cell>
          <cell r="K217">
            <v>17</v>
          </cell>
          <cell r="L217">
            <v>14</v>
          </cell>
          <cell r="M217" t="str">
            <v>2001/7/5</v>
          </cell>
          <cell r="N217" t="str">
            <v>77010-MCT-305</v>
          </cell>
          <cell r="O217" t="str">
            <v>ｸﾘｯﾌﾟｾｯﾄ</v>
          </cell>
          <cell r="P217" t="str">
            <v>032</v>
          </cell>
          <cell r="Q217" t="e">
            <v>#REF!</v>
          </cell>
          <cell r="R217" t="str">
            <v>ﾊﾞｯﾃﾘｰ上り (ﾄﾗﾝｸﾗﾝﾌﾟ)</v>
          </cell>
          <cell r="S217" t="str">
            <v>ｼｰﾄ閉り不良</v>
          </cell>
          <cell r="T217" t="str">
            <v>Ｂ</v>
          </cell>
          <cell r="U217" t="str">
            <v>ＥＱ</v>
          </cell>
          <cell r="V217" t="str">
            <v>製技</v>
          </cell>
        </row>
        <row r="218">
          <cell r="B218">
            <v>37137</v>
          </cell>
          <cell r="C218">
            <v>37101</v>
          </cell>
          <cell r="D218" t="str">
            <v>京都ﾎﾝﾀﾞｶﾌﾞ販売</v>
          </cell>
          <cell r="E218" t="str">
            <v>一般</v>
          </cell>
          <cell r="F218" t="str">
            <v>JF06</v>
          </cell>
          <cell r="G218" t="str">
            <v>NH100</v>
          </cell>
          <cell r="H218">
            <v>1200798</v>
          </cell>
          <cell r="I218">
            <v>1200807</v>
          </cell>
          <cell r="J218" t="str">
            <v>2001/7/9</v>
          </cell>
          <cell r="K218">
            <v>480</v>
          </cell>
          <cell r="L218">
            <v>20</v>
          </cell>
          <cell r="M218" t="str">
            <v>2001/7/6</v>
          </cell>
          <cell r="N218" t="str">
            <v>81131-KFH-830</v>
          </cell>
          <cell r="O218" t="str">
            <v>ｲﾝﾅｰﾎﾞｯｸｽ</v>
          </cell>
          <cell r="P218" t="str">
            <v>073</v>
          </cell>
          <cell r="Q218" t="str">
            <v>建て付け</v>
          </cell>
          <cell r="R218" t="str">
            <v>ｲﾝﾅｰﾎﾞｯｸｽ閉りが悪い</v>
          </cell>
          <cell r="S218" t="str">
            <v>熱変形に依るもの</v>
          </cell>
          <cell r="T218" t="str">
            <v>C</v>
          </cell>
          <cell r="U218" t="str">
            <v>ＥＱ</v>
          </cell>
          <cell r="V218" t="str">
            <v>製技</v>
          </cell>
        </row>
        <row r="219">
          <cell r="B219">
            <v>37148</v>
          </cell>
          <cell r="C219">
            <v>37122</v>
          </cell>
          <cell r="D219" t="str">
            <v>HMJ大阪</v>
          </cell>
          <cell r="E219" t="str">
            <v>一般</v>
          </cell>
          <cell r="F219" t="str">
            <v>BA-MF06</v>
          </cell>
          <cell r="G219" t="str">
            <v>NSS250</v>
          </cell>
          <cell r="H219">
            <v>1103305</v>
          </cell>
          <cell r="I219">
            <v>3013316</v>
          </cell>
          <cell r="J219" t="str">
            <v>2001/7/23</v>
          </cell>
          <cell r="K219">
            <v>651</v>
          </cell>
          <cell r="L219">
            <v>27</v>
          </cell>
          <cell r="M219" t="str">
            <v>2001/7/19</v>
          </cell>
          <cell r="N219" t="str">
            <v>64100-KPB-000</v>
          </cell>
          <cell r="O219" t="str">
            <v>ガーニッシュ</v>
          </cell>
          <cell r="P219" t="str">
            <v>077</v>
          </cell>
          <cell r="Q219" t="str">
            <v>加工不良</v>
          </cell>
          <cell r="R219" t="str">
            <v>ネジ山空回り</v>
          </cell>
          <cell r="S219" t="str">
            <v>ネジ空回り</v>
          </cell>
          <cell r="T219" t="str">
            <v>C</v>
          </cell>
          <cell r="U219" t="str">
            <v>ＥＱ</v>
          </cell>
          <cell r="V219" t="str">
            <v>製技</v>
          </cell>
        </row>
        <row r="220">
          <cell r="B220">
            <v>37141</v>
          </cell>
          <cell r="C220">
            <v>37092</v>
          </cell>
          <cell r="D220" t="str">
            <v>HMJ東海</v>
          </cell>
          <cell r="E220" t="str">
            <v>一般</v>
          </cell>
          <cell r="F220" t="str">
            <v>BA-MF06</v>
          </cell>
          <cell r="G220" t="str">
            <v>NSS250</v>
          </cell>
          <cell r="H220">
            <v>1101636</v>
          </cell>
          <cell r="I220">
            <v>3011629</v>
          </cell>
          <cell r="J220" t="str">
            <v>2001/6/23</v>
          </cell>
          <cell r="K220">
            <v>402</v>
          </cell>
          <cell r="L220">
            <v>27</v>
          </cell>
          <cell r="M220" t="str">
            <v>2001/5/9</v>
          </cell>
          <cell r="N220" t="str">
            <v>45351-KFG-003</v>
          </cell>
          <cell r="O220" t="str">
            <v>ﾌﾛﾝﾄﾌﾞﾚｰｷﾃﾞｨｽｸ</v>
          </cell>
          <cell r="P220" t="str">
            <v>042</v>
          </cell>
          <cell r="Q220" t="str">
            <v>異音</v>
          </cell>
          <cell r="R220" t="str">
            <v>ﾌﾞﾚｰｷをかけると異音がする</v>
          </cell>
          <cell r="S220" t="str">
            <v>S20､対策前</v>
          </cell>
          <cell r="T220" t="str">
            <v>C</v>
          </cell>
          <cell r="U220" t="str">
            <v>ＥＱ</v>
          </cell>
          <cell r="V220" t="str">
            <v>製技</v>
          </cell>
        </row>
        <row r="221">
          <cell r="B221">
            <v>37147</v>
          </cell>
          <cell r="C221">
            <v>37125</v>
          </cell>
          <cell r="D221" t="str">
            <v>HMJ大阪</v>
          </cell>
          <cell r="E221" t="str">
            <v>一般</v>
          </cell>
          <cell r="F221" t="str">
            <v>BB-AF34</v>
          </cell>
          <cell r="G221" t="str">
            <v>SK50</v>
          </cell>
          <cell r="H221">
            <v>2011168</v>
          </cell>
          <cell r="I221">
            <v>2111151</v>
          </cell>
          <cell r="J221">
            <v>37097</v>
          </cell>
          <cell r="K221">
            <v>47</v>
          </cell>
          <cell r="L221">
            <v>28</v>
          </cell>
          <cell r="M221">
            <v>36052</v>
          </cell>
          <cell r="N221" t="str">
            <v>15100-GBL-861</v>
          </cell>
          <cell r="O221" t="str">
            <v>ｵｲﾙﾎﾟﾝﾌﾟ</v>
          </cell>
          <cell r="P221" t="str">
            <v>090</v>
          </cell>
          <cell r="Q221" t="str">
            <v>始動不良</v>
          </cell>
          <cell r="R221" t="str">
            <v>ｴﾝｼﾞﾝ始動困難</v>
          </cell>
          <cell r="S221" t="str">
            <v>ｷｬﾌﾞのみ返却あり、対策前CARB</v>
          </cell>
          <cell r="T221" t="str">
            <v>B</v>
          </cell>
          <cell r="U221" t="str">
            <v>ＥＱ</v>
          </cell>
          <cell r="V221" t="str">
            <v>製技</v>
          </cell>
        </row>
        <row r="222">
          <cell r="B222">
            <v>37158</v>
          </cell>
          <cell r="C222">
            <v>37129</v>
          </cell>
          <cell r="D222" t="str">
            <v>茨城ﾎﾝﾀﾞ</v>
          </cell>
          <cell r="E222" t="str">
            <v>一般</v>
          </cell>
          <cell r="F222" t="str">
            <v>BA-AA01</v>
          </cell>
          <cell r="G222" t="str">
            <v>C50</v>
          </cell>
          <cell r="H222">
            <v>1066583</v>
          </cell>
          <cell r="I222">
            <v>1066712</v>
          </cell>
          <cell r="J222" t="str">
            <v>2001/8/25</v>
          </cell>
          <cell r="K222">
            <v>13</v>
          </cell>
          <cell r="L222">
            <v>1</v>
          </cell>
          <cell r="M222" t="str">
            <v>2000/11/15</v>
          </cell>
          <cell r="N222" t="str">
            <v>38301-GBJ-004</v>
          </cell>
          <cell r="O222" t="str">
            <v>ｳｲﾝｶｰﾘﾚｰ</v>
          </cell>
          <cell r="P222" t="str">
            <v>032</v>
          </cell>
          <cell r="Q222" t="str">
            <v>作動不良</v>
          </cell>
          <cell r="R222" t="str">
            <v>ｳｲﾝｶｰが点滅しない</v>
          </cell>
          <cell r="S222" t="str">
            <v>ｳｲﾝｶｰASSY返却あり､特に問題なし</v>
          </cell>
          <cell r="T222" t="str">
            <v>C</v>
          </cell>
          <cell r="U222" t="str">
            <v>ＥＱ</v>
          </cell>
          <cell r="V222" t="str">
            <v>せず</v>
          </cell>
        </row>
        <row r="223">
          <cell r="B223">
            <v>37141</v>
          </cell>
          <cell r="C223">
            <v>37088</v>
          </cell>
          <cell r="D223" t="str">
            <v>HMJ東海</v>
          </cell>
          <cell r="E223" t="str">
            <v>一般</v>
          </cell>
          <cell r="F223" t="str">
            <v>BC-HA02</v>
          </cell>
          <cell r="G223" t="str">
            <v>C90</v>
          </cell>
          <cell r="H223">
            <v>2510230</v>
          </cell>
          <cell r="I223">
            <v>3010317</v>
          </cell>
          <cell r="J223" t="str">
            <v>2001/6/27</v>
          </cell>
          <cell r="K223">
            <v>652</v>
          </cell>
          <cell r="L223">
            <v>19</v>
          </cell>
          <cell r="M223" t="str">
            <v>2001/5/9</v>
          </cell>
          <cell r="N223" t="str">
            <v>64305-GB4-000-ZF</v>
          </cell>
          <cell r="O223" t="str">
            <v>ﾌﾛﾝﾄｶﾊﾞｰｷｬｯﾌﾟ</v>
          </cell>
          <cell r="P223" t="str">
            <v>057</v>
          </cell>
          <cell r="Q223" t="str">
            <v>外れ</v>
          </cell>
          <cell r="R223" t="str">
            <v>ｷｬｯﾌﾟが外れる</v>
          </cell>
          <cell r="S223" t="str">
            <v>再現無し</v>
          </cell>
          <cell r="T223" t="str">
            <v>M</v>
          </cell>
          <cell r="U223" t="str">
            <v>ＥＱ</v>
          </cell>
          <cell r="V223" t="str">
            <v>せず</v>
          </cell>
        </row>
        <row r="224">
          <cell r="B224">
            <v>37158</v>
          </cell>
          <cell r="C224">
            <v>37123</v>
          </cell>
          <cell r="D224" t="str">
            <v>和歌山ﾎﾝﾀﾞ</v>
          </cell>
          <cell r="E224" t="str">
            <v>一般</v>
          </cell>
          <cell r="F224" t="str">
            <v>BC-HA02</v>
          </cell>
          <cell r="G224" t="str">
            <v>C90</v>
          </cell>
          <cell r="H224">
            <v>2514135</v>
          </cell>
          <cell r="I224">
            <v>3014180</v>
          </cell>
          <cell r="J224" t="str">
            <v>2001/8/9</v>
          </cell>
          <cell r="K224">
            <v>50</v>
          </cell>
          <cell r="L224">
            <v>11</v>
          </cell>
          <cell r="M224" t="str">
            <v>2001/7/30</v>
          </cell>
          <cell r="N224" t="str">
            <v>64305-GB4-000ZF</v>
          </cell>
          <cell r="O224" t="str">
            <v>ｷｬｯﾌﾟ</v>
          </cell>
          <cell r="P224" t="str">
            <v>057</v>
          </cell>
          <cell r="Q224" t="e">
            <v>#REF!</v>
          </cell>
          <cell r="R224" t="str">
            <v>ｷｬｯﾌﾟが､外れてくる</v>
          </cell>
          <cell r="S224" t="str">
            <v>実車取付け再現なし</v>
          </cell>
          <cell r="T224" t="str">
            <v>Ｍ</v>
          </cell>
          <cell r="U224" t="str">
            <v>ＥＱ</v>
          </cell>
          <cell r="V224" t="str">
            <v>せず</v>
          </cell>
        </row>
        <row r="225">
          <cell r="B225">
            <v>37151</v>
          </cell>
          <cell r="C225">
            <v>37123</v>
          </cell>
          <cell r="D225" t="str">
            <v>HMJ大阪</v>
          </cell>
          <cell r="E225" t="str">
            <v>一般</v>
          </cell>
          <cell r="F225" t="str">
            <v>BC-JA03</v>
          </cell>
          <cell r="G225" t="str">
            <v>CD125T</v>
          </cell>
          <cell r="H225">
            <v>1000718</v>
          </cell>
          <cell r="I225">
            <v>1000702</v>
          </cell>
          <cell r="J225" t="str">
            <v>2001/8/10</v>
          </cell>
          <cell r="K225">
            <v>863</v>
          </cell>
          <cell r="L225">
            <v>10</v>
          </cell>
          <cell r="M225" t="str">
            <v>2001/6/12</v>
          </cell>
          <cell r="N225" t="str">
            <v>37200-KCP-J01</v>
          </cell>
          <cell r="O225" t="str">
            <v>ｽﾋﾟｰﾄﾞﾒｰﾀｰASSY</v>
          </cell>
          <cell r="P225" t="str">
            <v>042</v>
          </cell>
          <cell r="Q225" t="str">
            <v>異音</v>
          </cell>
          <cell r="R225" t="str">
            <v>50km付近でﾒｰﾀｰより異音(ﾋﾞﾋﾞﾘ)音がする</v>
          </cell>
          <cell r="S225" t="str">
            <v>実車取付け再現なし</v>
          </cell>
          <cell r="T225" t="str">
            <v>M</v>
          </cell>
          <cell r="U225" t="str">
            <v>ＥＱ</v>
          </cell>
          <cell r="V225" t="str">
            <v>せず</v>
          </cell>
        </row>
        <row r="226">
          <cell r="B226">
            <v>37155</v>
          </cell>
          <cell r="C226">
            <v>37133</v>
          </cell>
          <cell r="D226" t="str">
            <v>HMJ東京</v>
          </cell>
          <cell r="E226" t="str">
            <v>一般</v>
          </cell>
          <cell r="F226" t="str">
            <v>BC-JF04</v>
          </cell>
          <cell r="G226" t="str">
            <v>CHA125</v>
          </cell>
          <cell r="H226">
            <v>1203707</v>
          </cell>
          <cell r="I226">
            <v>2103781</v>
          </cell>
          <cell r="J226" t="str">
            <v>2001/8/21</v>
          </cell>
          <cell r="K226">
            <v>209</v>
          </cell>
          <cell r="L226">
            <v>9</v>
          </cell>
          <cell r="M226" t="str">
            <v>2001/7/3</v>
          </cell>
          <cell r="N226" t="str">
            <v>91255-GE0-003</v>
          </cell>
          <cell r="O226" t="str">
            <v>ﾄﾞﾗｲﾌﾞｼｬﾌﾄ</v>
          </cell>
          <cell r="P226" t="str">
            <v>060</v>
          </cell>
          <cell r="Q226" t="str">
            <v>洩れ</v>
          </cell>
          <cell r="R226" t="str">
            <v>ﾐｯｼｮﾝｹｰｽ廻りからｵｲﾙ洩れ</v>
          </cell>
          <cell r="S226" t="str">
            <v>ｶﾞｽｹｯﾄ返却あり､特に問題なし</v>
          </cell>
          <cell r="T226" t="str">
            <v>C</v>
          </cell>
          <cell r="U226" t="str">
            <v>ＥＱ</v>
          </cell>
          <cell r="V226" t="str">
            <v>せず</v>
          </cell>
        </row>
        <row r="227">
          <cell r="B227">
            <v>37137</v>
          </cell>
          <cell r="C227">
            <v>37086</v>
          </cell>
          <cell r="D227" t="str">
            <v>HMJ大阪</v>
          </cell>
          <cell r="E227" t="str">
            <v>一般</v>
          </cell>
          <cell r="F227" t="str">
            <v>AF55</v>
          </cell>
          <cell r="G227" t="str">
            <v>CHF50</v>
          </cell>
          <cell r="H227">
            <v>1028783</v>
          </cell>
          <cell r="I227">
            <v>1028694</v>
          </cell>
          <cell r="J227" t="str">
            <v>2001/7/14</v>
          </cell>
          <cell r="K227">
            <v>176</v>
          </cell>
          <cell r="L227">
            <v>0</v>
          </cell>
          <cell r="M227" t="str">
            <v>2001/5/30</v>
          </cell>
          <cell r="N227" t="str">
            <v>37800-GET</v>
          </cell>
          <cell r="O227" t="str">
            <v>ﾌｭｴﾙﾕﾆｯﾄ</v>
          </cell>
          <cell r="P227" t="str">
            <v>091</v>
          </cell>
          <cell r="Q227" t="str">
            <v>ｴﾝｼﾞﾝ不調</v>
          </cell>
          <cell r="R227" t="str">
            <v>ｴﾝｼﾞﾝが始動しない､走行中止まり</v>
          </cell>
          <cell r="S227" t="str">
            <v>抵抗値規格内､問題なし</v>
          </cell>
          <cell r="T227" t="str">
            <v>B</v>
          </cell>
          <cell r="U227" t="str">
            <v>ＥＱ</v>
          </cell>
          <cell r="V227" t="str">
            <v>せず</v>
          </cell>
        </row>
        <row r="228">
          <cell r="B228">
            <v>37141</v>
          </cell>
          <cell r="C228">
            <v>37092</v>
          </cell>
          <cell r="D228" t="str">
            <v>HMJ大阪</v>
          </cell>
          <cell r="E228" t="str">
            <v>一般</v>
          </cell>
          <cell r="F228" t="str">
            <v>BB-AF55</v>
          </cell>
          <cell r="G228" t="str">
            <v>CHF50</v>
          </cell>
          <cell r="H228">
            <v>1004358</v>
          </cell>
          <cell r="I228">
            <v>1004430</v>
          </cell>
          <cell r="J228" t="str">
            <v>2001/7/12</v>
          </cell>
          <cell r="K228">
            <v>163</v>
          </cell>
          <cell r="L228">
            <v>8</v>
          </cell>
          <cell r="M228" t="str">
            <v>2001/1/18</v>
          </cell>
          <cell r="N228" t="str">
            <v>37200-GET-003</v>
          </cell>
          <cell r="O228" t="str">
            <v>ｽﾋﾟｰﾄﾞﾒｰﾀｰ</v>
          </cell>
          <cell r="P228" t="str">
            <v>032</v>
          </cell>
          <cell r="Q228" t="str">
            <v>作動不良</v>
          </cell>
          <cell r="R228" t="str">
            <v>ｽﾋﾟｰﾄﾞﾒｰﾀｰが動かない</v>
          </cell>
          <cell r="S228" t="str">
            <v>再現無し</v>
          </cell>
          <cell r="T228" t="str">
            <v>B</v>
          </cell>
          <cell r="U228" t="str">
            <v>ＥＱ</v>
          </cell>
          <cell r="V228" t="str">
            <v>せず</v>
          </cell>
        </row>
        <row r="229">
          <cell r="B229">
            <v>37144</v>
          </cell>
          <cell r="C229">
            <v>37103</v>
          </cell>
          <cell r="D229" t="str">
            <v>昭和ホンダ</v>
          </cell>
          <cell r="E229" t="str">
            <v>一般</v>
          </cell>
          <cell r="F229" t="str">
            <v>ＢＡｰＡＦ５５</v>
          </cell>
          <cell r="G229" t="str">
            <v>CHF50</v>
          </cell>
          <cell r="H229">
            <v>1037069</v>
          </cell>
          <cell r="I229">
            <v>1037146</v>
          </cell>
          <cell r="J229" t="str">
            <v>2001/7/23</v>
          </cell>
          <cell r="K229">
            <v>60</v>
          </cell>
          <cell r="L229">
            <v>8</v>
          </cell>
          <cell r="M229" t="str">
            <v>2001/7/10</v>
          </cell>
          <cell r="N229" t="str">
            <v>３２６００ｰＧＥＴ-０００</v>
          </cell>
          <cell r="O229" t="str">
            <v>ハーネスﾌﾛﾝﾄﾜｲﾔｰ</v>
          </cell>
          <cell r="P229" t="str">
            <v>090</v>
          </cell>
          <cell r="Q229" t="str">
            <v>始動不良</v>
          </cell>
          <cell r="R229" t="str">
            <v>エンジンがかからない</v>
          </cell>
          <cell r="S229" t="str">
            <v>導通問題無し､各接点部異常無し</v>
          </cell>
          <cell r="T229" t="str">
            <v>B</v>
          </cell>
          <cell r="U229" t="str">
            <v>ＥＱ</v>
          </cell>
          <cell r="V229" t="str">
            <v>せず</v>
          </cell>
        </row>
        <row r="230">
          <cell r="B230">
            <v>37158</v>
          </cell>
          <cell r="C230">
            <v>37118</v>
          </cell>
          <cell r="D230" t="str">
            <v>HMJ大阪</v>
          </cell>
          <cell r="E230" t="str">
            <v>一般</v>
          </cell>
          <cell r="F230" t="str">
            <v>BA-AF54</v>
          </cell>
          <cell r="G230" t="str">
            <v>CHX50</v>
          </cell>
          <cell r="H230">
            <v>1111903</v>
          </cell>
          <cell r="I230">
            <v>1112143</v>
          </cell>
          <cell r="J230" t="str">
            <v>2001/8/10</v>
          </cell>
          <cell r="K230">
            <v>140</v>
          </cell>
          <cell r="L230">
            <v>5</v>
          </cell>
          <cell r="M230" t="str">
            <v>2000/7/11</v>
          </cell>
          <cell r="N230" t="str">
            <v>23100-GAG-751</v>
          </cell>
          <cell r="O230" t="str">
            <v>ﾄﾞﾗｲﾌﾞﾍﾞﾙﾄ</v>
          </cell>
          <cell r="P230" t="str">
            <v>042</v>
          </cell>
          <cell r="Q230" t="str">
            <v>異音</v>
          </cell>
          <cell r="R230" t="str">
            <v>走行中異音がする</v>
          </cell>
          <cell r="S230" t="str">
            <v>ﾍﾞﾙﾄのみ返却では確認できない､ﾍﾞﾙﾄは特に問題なし</v>
          </cell>
          <cell r="T230" t="str">
            <v>C</v>
          </cell>
          <cell r="U230" t="str">
            <v>ＥＱ</v>
          </cell>
          <cell r="V230" t="str">
            <v>せず</v>
          </cell>
        </row>
        <row r="231">
          <cell r="B231">
            <v>37141</v>
          </cell>
          <cell r="C231">
            <v>37102</v>
          </cell>
          <cell r="D231" t="str">
            <v>HMJ東京</v>
          </cell>
          <cell r="E231" t="str">
            <v>一般</v>
          </cell>
          <cell r="F231" t="str">
            <v>BA-MF04</v>
          </cell>
          <cell r="G231" t="str">
            <v>FES250</v>
          </cell>
          <cell r="H231">
            <v>1203343</v>
          </cell>
          <cell r="I231">
            <v>1203366</v>
          </cell>
          <cell r="J231" t="str">
            <v>2001/7/4</v>
          </cell>
          <cell r="K231">
            <v>160</v>
          </cell>
          <cell r="L231">
            <v>26</v>
          </cell>
          <cell r="M231" t="str">
            <v>2001/6/14</v>
          </cell>
          <cell r="N231" t="str">
            <v>77230-KFG-000</v>
          </cell>
          <cell r="O231" t="str">
            <v>ｼｰﾄｷｬｯﾁ</v>
          </cell>
          <cell r="P231" t="str">
            <v>032</v>
          </cell>
          <cell r="Q231" t="str">
            <v>作動不良</v>
          </cell>
          <cell r="R231" t="str">
            <v>ｼｰﾄﾛｯｸされない</v>
          </cell>
          <cell r="S231" t="str">
            <v>再現無し､(複合)</v>
          </cell>
          <cell r="T231" t="str">
            <v>M</v>
          </cell>
          <cell r="U231" t="str">
            <v>ＥＱ</v>
          </cell>
          <cell r="V231" t="str">
            <v>せず</v>
          </cell>
        </row>
        <row r="232">
          <cell r="B232">
            <v>37151</v>
          </cell>
          <cell r="C232">
            <v>37092</v>
          </cell>
          <cell r="D232" t="str">
            <v>HMJ大阪</v>
          </cell>
          <cell r="E232" t="str">
            <v>一般</v>
          </cell>
          <cell r="F232" t="str">
            <v>BC-PF01</v>
          </cell>
          <cell r="G232" t="str">
            <v>FJS600</v>
          </cell>
          <cell r="H232">
            <v>1001724</v>
          </cell>
          <cell r="I232">
            <v>1001717</v>
          </cell>
          <cell r="J232" t="str">
            <v>2001/7/16</v>
          </cell>
          <cell r="K232">
            <v>22</v>
          </cell>
          <cell r="L232">
            <v>4</v>
          </cell>
          <cell r="M232" t="str">
            <v>2001/7/4</v>
          </cell>
          <cell r="N232" t="str">
            <v>77010-MCT-305</v>
          </cell>
          <cell r="O232" t="str">
            <v>ﾊﾞｯﾃﾘｰ</v>
          </cell>
          <cell r="P232" t="str">
            <v>067</v>
          </cell>
          <cell r="Q232" t="str">
            <v>充電不良</v>
          </cell>
          <cell r="R232" t="str">
            <v>ｾﾙが回らない､ﾊﾞｯﾃﾘｰ上がり</v>
          </cell>
          <cell r="S232" t="str">
            <v>5.68V､充電後13.34Vまで復帰</v>
          </cell>
          <cell r="T232" t="str">
            <v>C</v>
          </cell>
          <cell r="U232" t="str">
            <v>ＥＱ</v>
          </cell>
          <cell r="V232" t="str">
            <v>せず</v>
          </cell>
        </row>
        <row r="233">
          <cell r="B233">
            <v>37158</v>
          </cell>
          <cell r="C233">
            <v>37106</v>
          </cell>
          <cell r="D233" t="str">
            <v>HMJ東京</v>
          </cell>
          <cell r="E233" t="str">
            <v>一般</v>
          </cell>
          <cell r="F233" t="str">
            <v>BA-MC34</v>
          </cell>
          <cell r="G233" t="str">
            <v>FTR223</v>
          </cell>
          <cell r="H233">
            <v>1100130</v>
          </cell>
          <cell r="I233">
            <v>2014036</v>
          </cell>
          <cell r="J233" t="str">
            <v>2001/7/23</v>
          </cell>
          <cell r="K233">
            <v>49</v>
          </cell>
          <cell r="L233">
            <v>11</v>
          </cell>
          <cell r="M233" t="str">
            <v>2001/6/27</v>
          </cell>
          <cell r="N233" t="str">
            <v>30400-KPM-305</v>
          </cell>
          <cell r="O233" t="str">
            <v>CDI</v>
          </cell>
          <cell r="P233" t="str">
            <v>093</v>
          </cell>
          <cell r="Q233" t="str">
            <v>ｴﾝｽﾄ</v>
          </cell>
          <cell r="R233" t="str">
            <v>ｴﾝｼﾞﾝが止まる</v>
          </cell>
          <cell r="S233" t="str">
            <v>実車取付け再現なし</v>
          </cell>
          <cell r="T233" t="str">
            <v>B</v>
          </cell>
          <cell r="U233" t="str">
            <v>ＥＱ</v>
          </cell>
          <cell r="V233" t="str">
            <v>せず</v>
          </cell>
        </row>
        <row r="234">
          <cell r="B234">
            <v>37148</v>
          </cell>
          <cell r="C234">
            <v>37115</v>
          </cell>
          <cell r="D234" t="str">
            <v>HMJ名古屋</v>
          </cell>
          <cell r="E234" t="str">
            <v>一般</v>
          </cell>
          <cell r="F234" t="str">
            <v>BA-MC34</v>
          </cell>
          <cell r="G234" t="str">
            <v>FTR223</v>
          </cell>
          <cell r="H234">
            <v>1100973</v>
          </cell>
          <cell r="I234">
            <v>2014881</v>
          </cell>
          <cell r="J234" t="str">
            <v>2001/7/13</v>
          </cell>
          <cell r="K234">
            <v>1321</v>
          </cell>
          <cell r="L234">
            <v>30</v>
          </cell>
          <cell r="M234" t="str">
            <v>2001/7/11</v>
          </cell>
          <cell r="N234" t="str">
            <v>12000-KFB-750</v>
          </cell>
          <cell r="O234" t="str">
            <v>ｼﾘﾝﾀﾞｰﾍｯﾄﾞ</v>
          </cell>
          <cell r="P234" t="str">
            <v>051</v>
          </cell>
          <cell r="Q234" t="str">
            <v>ｵｲﾙ洩れ</v>
          </cell>
          <cell r="R234" t="str">
            <v>ｵｲﾙ洩れ</v>
          </cell>
          <cell r="S234" t="str">
            <v>ﾌﾟﾗｸﾞ取り付け部の奥からｵｲﾙ洩れ</v>
          </cell>
          <cell r="T234" t="str">
            <v>C</v>
          </cell>
          <cell r="U234" t="str">
            <v>ＥＱ</v>
          </cell>
          <cell r="V234" t="str">
            <v>せず</v>
          </cell>
        </row>
        <row r="235">
          <cell r="B235">
            <v>37158</v>
          </cell>
          <cell r="C235">
            <v>37125</v>
          </cell>
          <cell r="D235" t="str">
            <v>西京ﾎﾝﾀﾞ</v>
          </cell>
          <cell r="E235" t="str">
            <v>一般</v>
          </cell>
          <cell r="F235" t="str">
            <v>BD-JF06</v>
          </cell>
          <cell r="G235" t="str">
            <v>NH100</v>
          </cell>
          <cell r="H235">
            <v>1122083</v>
          </cell>
          <cell r="I235">
            <v>1122109</v>
          </cell>
          <cell r="J235" t="str">
            <v>2001/8/20</v>
          </cell>
          <cell r="K235">
            <v>192</v>
          </cell>
          <cell r="L235">
            <v>2</v>
          </cell>
          <cell r="M235" t="str">
            <v>2001/1/31</v>
          </cell>
          <cell r="N235" t="str">
            <v>35340-GZ9-003</v>
          </cell>
          <cell r="O235" t="str">
            <v>ﾌﾛﾝﾄｽﾄｯﾌﾟSW</v>
          </cell>
          <cell r="P235" t="str">
            <v>032</v>
          </cell>
          <cell r="Q235" t="str">
            <v>作動不良</v>
          </cell>
          <cell r="R235" t="str">
            <v>ﾌﾞﾚｰｷﾗﾝﾌﾟが消えない</v>
          </cell>
          <cell r="S235" t="str">
            <v>再現なし</v>
          </cell>
          <cell r="T235" t="str">
            <v>Ｃ</v>
          </cell>
          <cell r="U235" t="str">
            <v>ＥＱ</v>
          </cell>
          <cell r="V235" t="str">
            <v>せず</v>
          </cell>
        </row>
        <row r="236">
          <cell r="B236">
            <v>37141</v>
          </cell>
          <cell r="C236">
            <v>37107</v>
          </cell>
          <cell r="D236" t="str">
            <v>HMJ東京</v>
          </cell>
          <cell r="E236" t="str">
            <v>一般</v>
          </cell>
          <cell r="F236" t="str">
            <v>BD-JF06</v>
          </cell>
          <cell r="G236" t="str">
            <v>NH100</v>
          </cell>
          <cell r="H236">
            <v>1201106</v>
          </cell>
          <cell r="I236">
            <v>120184</v>
          </cell>
          <cell r="J236" t="str">
            <v>2001/7/23</v>
          </cell>
          <cell r="K236">
            <v>15</v>
          </cell>
          <cell r="L236">
            <v>12</v>
          </cell>
          <cell r="M236" t="str">
            <v>2001/7/10</v>
          </cell>
          <cell r="N236" t="str">
            <v>81141-GCS-000</v>
          </cell>
          <cell r="O236" t="str">
            <v>ｲﾝﾅｰﾘｯﾄﾞ</v>
          </cell>
          <cell r="P236" t="str">
            <v>073</v>
          </cell>
          <cell r="Q236" t="str">
            <v>建て付け</v>
          </cell>
          <cell r="R236" t="str">
            <v>ﾘｯﾄﾞｲﾝﾅｰ右の上側が隙間があく</v>
          </cell>
          <cell r="S236" t="str">
            <v>量産ﾚﾍﾞﾙ、問題なし</v>
          </cell>
          <cell r="T236" t="str">
            <v>M</v>
          </cell>
          <cell r="U236" t="str">
            <v>ＥＱ</v>
          </cell>
          <cell r="V236" t="str">
            <v>せず</v>
          </cell>
        </row>
        <row r="237">
          <cell r="B237">
            <v>37148</v>
          </cell>
          <cell r="C237">
            <v>37104</v>
          </cell>
          <cell r="D237" t="str">
            <v>桜井ホンダ</v>
          </cell>
          <cell r="E237" t="str">
            <v>一般</v>
          </cell>
          <cell r="F237" t="str">
            <v>BD-JF06</v>
          </cell>
          <cell r="G237" t="str">
            <v>NH100</v>
          </cell>
          <cell r="H237">
            <v>1128443</v>
          </cell>
          <cell r="I237">
            <v>1128508</v>
          </cell>
          <cell r="J237" t="str">
            <v>2001/7/2</v>
          </cell>
          <cell r="K237">
            <v>203</v>
          </cell>
          <cell r="L237">
            <v>30</v>
          </cell>
          <cell r="M237" t="str">
            <v>2001/6/1</v>
          </cell>
          <cell r="N237" t="str">
            <v>21395-KFH-000</v>
          </cell>
          <cell r="O237" t="str">
            <v>ｶﾞｽｹｯﾄ</v>
          </cell>
          <cell r="P237" t="str">
            <v>051</v>
          </cell>
          <cell r="Q237" t="str">
            <v>ｵｲﾙ洩れ</v>
          </cell>
          <cell r="R237" t="str">
            <v>オイルが洩れた</v>
          </cell>
          <cell r="S237" t="str">
            <v>GK､特に異常は見られない</v>
          </cell>
          <cell r="T237" t="str">
            <v>C</v>
          </cell>
          <cell r="U237" t="str">
            <v>ＥＱ</v>
          </cell>
          <cell r="V237" t="str">
            <v>せず</v>
          </cell>
        </row>
        <row r="238">
          <cell r="B238">
            <v>37139</v>
          </cell>
          <cell r="C238">
            <v>37100</v>
          </cell>
          <cell r="D238" t="str">
            <v>HMJ東京</v>
          </cell>
          <cell r="E238" t="str">
            <v>一般</v>
          </cell>
          <cell r="F238" t="str">
            <v>BB-AF48</v>
          </cell>
          <cell r="G238" t="str">
            <v>NH50</v>
          </cell>
          <cell r="H238">
            <v>1200102</v>
          </cell>
          <cell r="I238">
            <v>1114630</v>
          </cell>
          <cell r="J238" t="str">
            <v>2001/7/9</v>
          </cell>
          <cell r="K238">
            <v>704</v>
          </cell>
          <cell r="L238">
            <v>19</v>
          </cell>
          <cell r="M238" t="str">
            <v>2001/7/2</v>
          </cell>
          <cell r="N238" t="str">
            <v>91201-KBN-921</v>
          </cell>
          <cell r="O238" t="str">
            <v>ｵｲﾙｼｰﾙ</v>
          </cell>
          <cell r="P238" t="str">
            <v>042</v>
          </cell>
          <cell r="Q238" t="str">
            <v>異音</v>
          </cell>
          <cell r="R238" t="str">
            <v>ｴﾝｼﾞﾝ異音</v>
          </cell>
          <cell r="S238" t="str">
            <v>外し時損傷大､解析不能</v>
          </cell>
          <cell r="T238" t="str">
            <v>M</v>
          </cell>
          <cell r="U238" t="str">
            <v>ＥＱ</v>
          </cell>
          <cell r="V238" t="str">
            <v>せず</v>
          </cell>
        </row>
        <row r="239">
          <cell r="B239">
            <v>37147</v>
          </cell>
          <cell r="C239">
            <v>37106</v>
          </cell>
          <cell r="D239" t="str">
            <v>HMJ大阪</v>
          </cell>
          <cell r="E239" t="str">
            <v>一般</v>
          </cell>
          <cell r="F239" t="str">
            <v>BB-AF48</v>
          </cell>
          <cell r="G239" t="str">
            <v>NH50</v>
          </cell>
          <cell r="H239">
            <v>1200014</v>
          </cell>
          <cell r="I239">
            <v>114518</v>
          </cell>
          <cell r="J239" t="str">
            <v>2001/7/12</v>
          </cell>
          <cell r="K239">
            <v>500</v>
          </cell>
          <cell r="L239">
            <v>22</v>
          </cell>
          <cell r="M239" t="str">
            <v>2001/6/25</v>
          </cell>
          <cell r="N239" t="str">
            <v>31200-GBL-J21</v>
          </cell>
          <cell r="O239" t="str">
            <v>ｽﾀｰﾀｰﾓﾀｰ</v>
          </cell>
          <cell r="P239" t="str">
            <v>032</v>
          </cell>
          <cell r="Q239" t="str">
            <v>作動不良</v>
          </cell>
          <cell r="R239" t="str">
            <v>ﾓｰﾀｰが回らない</v>
          </cell>
          <cell r="S239" t="str">
            <v>再現なし</v>
          </cell>
          <cell r="T239" t="str">
            <v>M</v>
          </cell>
          <cell r="U239" t="str">
            <v>ＥＱ</v>
          </cell>
          <cell r="V239" t="str">
            <v>せず</v>
          </cell>
        </row>
        <row r="240">
          <cell r="B240">
            <v>37147</v>
          </cell>
          <cell r="C240">
            <v>37092</v>
          </cell>
          <cell r="D240" t="str">
            <v>HMJ九州</v>
          </cell>
          <cell r="E240" t="str">
            <v>一般</v>
          </cell>
          <cell r="F240" t="str">
            <v>BA-AF58</v>
          </cell>
          <cell r="G240" t="str">
            <v>NPS50</v>
          </cell>
          <cell r="H240">
            <v>1003501</v>
          </cell>
          <cell r="I240">
            <v>5003512</v>
          </cell>
          <cell r="J240">
            <v>37083</v>
          </cell>
          <cell r="K240">
            <v>743</v>
          </cell>
          <cell r="L240">
            <v>9</v>
          </cell>
          <cell r="M240">
            <v>37060</v>
          </cell>
          <cell r="N240" t="str">
            <v>35010-GEZ-000</v>
          </cell>
          <cell r="O240" t="str">
            <v>ｷｰｾｯﾄ</v>
          </cell>
          <cell r="P240" t="str">
            <v>032</v>
          </cell>
          <cell r="Q240" t="str">
            <v>作動不良</v>
          </cell>
          <cell r="R240" t="str">
            <v>ﾍﾙﾒｯﾄﾎﾙﾀﾞｰ不良</v>
          </cell>
          <cell r="S240" t="str">
            <v>再現なし</v>
          </cell>
          <cell r="T240" t="str">
            <v>M</v>
          </cell>
          <cell r="U240" t="str">
            <v>ＥＱ</v>
          </cell>
          <cell r="V240" t="str">
            <v>せず</v>
          </cell>
        </row>
        <row r="241">
          <cell r="B241">
            <v>37141</v>
          </cell>
          <cell r="C241">
            <v>37084</v>
          </cell>
          <cell r="D241" t="str">
            <v>HMJ九州</v>
          </cell>
          <cell r="E241" t="str">
            <v>一般</v>
          </cell>
          <cell r="F241" t="str">
            <v>BA-MF06</v>
          </cell>
          <cell r="G241" t="str">
            <v>NSS250</v>
          </cell>
          <cell r="H241">
            <v>1102170</v>
          </cell>
          <cell r="I241">
            <v>3012147</v>
          </cell>
          <cell r="J241" t="str">
            <v>2001/6/23</v>
          </cell>
          <cell r="K241">
            <v>350</v>
          </cell>
          <cell r="L241">
            <v>19</v>
          </cell>
          <cell r="M241" t="str">
            <v>2001/6/12</v>
          </cell>
          <cell r="N241" t="str">
            <v>35013-KPB-000</v>
          </cell>
          <cell r="O241" t="str">
            <v>ｷﾙSW</v>
          </cell>
          <cell r="P241" t="str">
            <v>032</v>
          </cell>
          <cell r="Q241" t="str">
            <v>作動不良</v>
          </cell>
          <cell r="R241" t="str">
            <v>ﾍｯﾄﾞﾗｲﾄが点灯しない</v>
          </cell>
          <cell r="S241" t="str">
            <v>実車取付け確認､再現なし</v>
          </cell>
          <cell r="T241" t="str">
            <v>B</v>
          </cell>
          <cell r="U241" t="str">
            <v>ＥＱ</v>
          </cell>
          <cell r="V241" t="str">
            <v>せず</v>
          </cell>
        </row>
        <row r="242">
          <cell r="B242">
            <v>37147</v>
          </cell>
          <cell r="C242">
            <v>37052</v>
          </cell>
          <cell r="D242" t="str">
            <v>HMJ名古屋</v>
          </cell>
          <cell r="E242" t="str">
            <v>一般</v>
          </cell>
          <cell r="F242" t="str">
            <v>BA-MF06</v>
          </cell>
          <cell r="G242" t="str">
            <v>NSS250</v>
          </cell>
          <cell r="H242">
            <v>1101707</v>
          </cell>
          <cell r="I242">
            <v>3011673</v>
          </cell>
          <cell r="J242">
            <v>37036</v>
          </cell>
          <cell r="K242">
            <v>321</v>
          </cell>
          <cell r="L242">
            <v>16</v>
          </cell>
          <cell r="M242">
            <v>37028</v>
          </cell>
          <cell r="N242" t="str">
            <v>38301-KK9-952</v>
          </cell>
          <cell r="O242" t="str">
            <v>ｳｲﾝｶｰﾘﾚｰ</v>
          </cell>
          <cell r="P242" t="str">
            <v>032</v>
          </cell>
          <cell r="Q242" t="str">
            <v>作動不良</v>
          </cell>
          <cell r="R242" t="str">
            <v>ｳｲﾝｶｰ作動せず</v>
          </cell>
          <cell r="S242" t="str">
            <v>実車取付け再現なし</v>
          </cell>
          <cell r="T242" t="str">
            <v>B</v>
          </cell>
          <cell r="U242" t="str">
            <v>ＥＱ</v>
          </cell>
          <cell r="V242" t="str">
            <v>せず</v>
          </cell>
        </row>
        <row r="243">
          <cell r="B243">
            <v>37151</v>
          </cell>
          <cell r="C243">
            <v>37076</v>
          </cell>
          <cell r="D243" t="str">
            <v>HMJ東京</v>
          </cell>
          <cell r="E243" t="str">
            <v>一般</v>
          </cell>
          <cell r="F243" t="str">
            <v>BA-MF06</v>
          </cell>
          <cell r="G243" t="str">
            <v>NSS250</v>
          </cell>
          <cell r="H243">
            <v>1004142</v>
          </cell>
          <cell r="I243">
            <v>3004139</v>
          </cell>
          <cell r="J243" t="str">
            <v>2001/6/19</v>
          </cell>
          <cell r="K243">
            <v>7864</v>
          </cell>
          <cell r="L243">
            <v>15</v>
          </cell>
          <cell r="M243" t="str">
            <v>2000/6/1</v>
          </cell>
          <cell r="N243" t="str">
            <v>31600-KFG-860</v>
          </cell>
          <cell r="O243" t="str">
            <v>ﾚｷﾞｭﾚﾀｰ</v>
          </cell>
          <cell r="P243" t="str">
            <v>032</v>
          </cell>
          <cell r="Q243" t="str">
            <v>作動不良</v>
          </cell>
          <cell r="R243" t="str">
            <v>ﾊﾞｯﾃﾘｰ上り､ｴﾝｼﾞﾝ始動しない</v>
          </cell>
          <cell r="S243" t="str">
            <v>調整電圧14.9Vでｶｯﾄ､抵抗値規格内､特に問題なし</v>
          </cell>
          <cell r="T243" t="str">
            <v>B</v>
          </cell>
          <cell r="U243" t="str">
            <v>ＥＱ</v>
          </cell>
          <cell r="V243" t="str">
            <v>せず</v>
          </cell>
        </row>
        <row r="244">
          <cell r="B244">
            <v>37141</v>
          </cell>
          <cell r="C244">
            <v>37098</v>
          </cell>
          <cell r="D244" t="str">
            <v>HMJ東海</v>
          </cell>
          <cell r="E244" t="str">
            <v>一般</v>
          </cell>
          <cell r="F244" t="str">
            <v>BA-MF06</v>
          </cell>
          <cell r="G244" t="str">
            <v>NSS250</v>
          </cell>
          <cell r="H244">
            <v>1007648</v>
          </cell>
          <cell r="I244">
            <v>3007675</v>
          </cell>
          <cell r="J244" t="str">
            <v>2001/7/19</v>
          </cell>
          <cell r="K244">
            <v>100</v>
          </cell>
          <cell r="L244">
            <v>7</v>
          </cell>
          <cell r="M244" t="str">
            <v>2000/7/27</v>
          </cell>
          <cell r="N244" t="str">
            <v>35340-KFG-000</v>
          </cell>
          <cell r="O244" t="str">
            <v>ｽｲｯﾁASSY</v>
          </cell>
          <cell r="P244" t="str">
            <v>090</v>
          </cell>
          <cell r="Q244" t="str">
            <v>始動不良</v>
          </cell>
          <cell r="R244" t="str">
            <v>ｾﾙが回らない</v>
          </cell>
          <cell r="S244" t="str">
            <v>導通問題無し､各接点部異常無し</v>
          </cell>
          <cell r="T244" t="str">
            <v>B</v>
          </cell>
          <cell r="U244" t="str">
            <v>ＥＱ</v>
          </cell>
          <cell r="V244" t="str">
            <v>せず</v>
          </cell>
        </row>
        <row r="245">
          <cell r="B245">
            <v>37162</v>
          </cell>
          <cell r="C245">
            <v>37131</v>
          </cell>
          <cell r="D245" t="str">
            <v>HMJ東京</v>
          </cell>
          <cell r="E245" t="str">
            <v>一般</v>
          </cell>
          <cell r="F245" t="str">
            <v>BB-AF52</v>
          </cell>
          <cell r="G245" t="str">
            <v>NTS50</v>
          </cell>
          <cell r="H245">
            <v>1018092</v>
          </cell>
          <cell r="I245">
            <v>7022042</v>
          </cell>
          <cell r="J245" t="str">
            <v>2001/8/4</v>
          </cell>
          <cell r="K245">
            <v>600</v>
          </cell>
          <cell r="L245">
            <v>24</v>
          </cell>
          <cell r="M245" t="str">
            <v>2000/10/23</v>
          </cell>
          <cell r="N245" t="str">
            <v>98076-567-IG</v>
          </cell>
          <cell r="O245" t="str">
            <v>ｽﾊﾟｰｸﾌﾟﾗｸﾞ</v>
          </cell>
          <cell r="P245" t="str">
            <v>091</v>
          </cell>
          <cell r="Q245" t="e">
            <v>#REF!</v>
          </cell>
          <cell r="R245" t="str">
            <v>ｴﾝｼﾞﾝの掛かりが悪い／ｴﾝｽﾄする</v>
          </cell>
          <cell r="S245" t="str">
            <v>火花良好､問題無し</v>
          </cell>
          <cell r="T245" t="str">
            <v>B</v>
          </cell>
          <cell r="U245" t="str">
            <v>ＥＱ</v>
          </cell>
          <cell r="V245" t="str">
            <v>せず</v>
          </cell>
        </row>
        <row r="246">
          <cell r="B246">
            <v>37162</v>
          </cell>
          <cell r="C246">
            <v>37142</v>
          </cell>
          <cell r="D246" t="str">
            <v>HMJ東京</v>
          </cell>
          <cell r="E246" t="str">
            <v>一般</v>
          </cell>
          <cell r="F246" t="str">
            <v>BB-AF52</v>
          </cell>
          <cell r="G246" t="str">
            <v>NTS50</v>
          </cell>
          <cell r="H246">
            <v>1018624</v>
          </cell>
          <cell r="I246">
            <v>7022564</v>
          </cell>
          <cell r="J246" t="str">
            <v>2001/8/30</v>
          </cell>
          <cell r="K246">
            <v>1</v>
          </cell>
          <cell r="L246">
            <v>9</v>
          </cell>
          <cell r="M246" t="str">
            <v>2001/2/12</v>
          </cell>
          <cell r="N246" t="str">
            <v>83550-GEC-000</v>
          </cell>
          <cell r="O246" t="str">
            <v>Lｻｲﾄﾞｶﾊﾞｰ</v>
          </cell>
          <cell r="P246" t="str">
            <v>019</v>
          </cell>
          <cell r="Q246" t="str">
            <v>傷</v>
          </cell>
          <cell r="R246" t="str">
            <v>傷がある</v>
          </cell>
          <cell r="S246" t="str">
            <v>ウエルドライン量産レベル</v>
          </cell>
          <cell r="T246" t="str">
            <v>Ｍ</v>
          </cell>
          <cell r="U246" t="str">
            <v>ＥＱ</v>
          </cell>
          <cell r="V246" t="str">
            <v>せず</v>
          </cell>
        </row>
        <row r="247">
          <cell r="B247">
            <v>37147</v>
          </cell>
          <cell r="C247">
            <v>37123</v>
          </cell>
          <cell r="D247" t="str">
            <v>HMJ九州</v>
          </cell>
          <cell r="E247" t="str">
            <v>一般</v>
          </cell>
          <cell r="F247" t="str">
            <v>BB-AF52</v>
          </cell>
          <cell r="G247" t="str">
            <v>NTS50</v>
          </cell>
          <cell r="H247">
            <v>1002265</v>
          </cell>
          <cell r="I247">
            <v>7002253</v>
          </cell>
          <cell r="J247" t="str">
            <v>2001/8/1</v>
          </cell>
          <cell r="K247">
            <v>1875</v>
          </cell>
          <cell r="L247">
            <v>19</v>
          </cell>
          <cell r="M247" t="str">
            <v>1998/7/28</v>
          </cell>
          <cell r="N247" t="str">
            <v>71600-GBL-071</v>
          </cell>
          <cell r="O247" t="str">
            <v>ﾚｷﾞｭﾚﾀｰ</v>
          </cell>
          <cell r="P247" t="str">
            <v>032</v>
          </cell>
          <cell r="Q247" t="str">
            <v>作動不良</v>
          </cell>
          <cell r="R247" t="str">
            <v>ﾊﾞｯﾃﾘｰ上り､ｴﾝｼﾞﾝ始動しない</v>
          </cell>
          <cell r="S247" t="str">
            <v>抵抗値規格内､問題なし</v>
          </cell>
          <cell r="T247" t="str">
            <v>M</v>
          </cell>
          <cell r="U247" t="str">
            <v>ＥＱ</v>
          </cell>
          <cell r="V247" t="str">
            <v>せず</v>
          </cell>
        </row>
        <row r="248">
          <cell r="B248">
            <v>37151</v>
          </cell>
          <cell r="C248">
            <v>37011</v>
          </cell>
          <cell r="D248" t="str">
            <v>HMJ東京</v>
          </cell>
          <cell r="E248" t="str">
            <v>一般</v>
          </cell>
          <cell r="F248" t="str">
            <v>UB08</v>
          </cell>
          <cell r="G248" t="str">
            <v>PAC24</v>
          </cell>
          <cell r="H248">
            <v>1008366</v>
          </cell>
          <cell r="I248">
            <v>1016435</v>
          </cell>
          <cell r="J248" t="str">
            <v>2001/4/11</v>
          </cell>
          <cell r="K248">
            <v>1</v>
          </cell>
          <cell r="L248">
            <v>19</v>
          </cell>
          <cell r="M248" t="str">
            <v>2000/3/23</v>
          </cell>
          <cell r="N248" t="str">
            <v>33100-GEM-770</v>
          </cell>
          <cell r="O248" t="str">
            <v>HﾗｲﾄASSY</v>
          </cell>
          <cell r="P248" t="str">
            <v>032</v>
          </cell>
          <cell r="Q248" t="str">
            <v>作動不良</v>
          </cell>
          <cell r="R248" t="str">
            <v>ﾗｲﾄが点灯しない</v>
          </cell>
          <cell r="S248" t="str">
            <v>点灯する､問題なし</v>
          </cell>
          <cell r="T248" t="str">
            <v>Ｂ</v>
          </cell>
          <cell r="U248" t="str">
            <v>ＥＱ</v>
          </cell>
          <cell r="V248" t="str">
            <v>せず</v>
          </cell>
        </row>
        <row r="249">
          <cell r="B249">
            <v>37151</v>
          </cell>
          <cell r="C249">
            <v>37106</v>
          </cell>
          <cell r="D249" t="str">
            <v>HMJ東京</v>
          </cell>
          <cell r="E249" t="str">
            <v>一般</v>
          </cell>
          <cell r="F249" t="str">
            <v>UB04</v>
          </cell>
          <cell r="G249" t="str">
            <v>PAC24</v>
          </cell>
          <cell r="H249">
            <v>1000856</v>
          </cell>
          <cell r="I249">
            <v>1001352</v>
          </cell>
          <cell r="J249" t="str">
            <v>2001/7/30</v>
          </cell>
          <cell r="K249">
            <v>1</v>
          </cell>
          <cell r="L249">
            <v>4</v>
          </cell>
          <cell r="M249" t="str">
            <v>1997/2/17</v>
          </cell>
          <cell r="N249" t="str">
            <v>31560-GCT-000</v>
          </cell>
          <cell r="O249" t="str">
            <v>ﾊﾞｯﾃﾘｰ</v>
          </cell>
          <cell r="P249" t="str">
            <v>032</v>
          </cell>
          <cell r="Q249" t="str">
            <v>作動不良</v>
          </cell>
          <cell r="R249" t="str">
            <v>ｱｼｽﾄしない</v>
          </cell>
          <cell r="S249" t="str">
            <v>電圧14.08V低い､通常24V､充電後26.78V迄まで復帰した</v>
          </cell>
          <cell r="T249" t="str">
            <v>Ｃ</v>
          </cell>
          <cell r="U249" t="str">
            <v>ＥＱ</v>
          </cell>
          <cell r="V249" t="str">
            <v>せず</v>
          </cell>
        </row>
        <row r="250">
          <cell r="B250">
            <v>37148</v>
          </cell>
          <cell r="C250">
            <v>37134</v>
          </cell>
          <cell r="D250" t="str">
            <v>HMJ大阪</v>
          </cell>
          <cell r="E250" t="str">
            <v>一般</v>
          </cell>
          <cell r="F250" t="str">
            <v>BB-AF34</v>
          </cell>
          <cell r="G250" t="str">
            <v>SK50</v>
          </cell>
          <cell r="H250">
            <v>3029395</v>
          </cell>
          <cell r="I250">
            <v>1741120</v>
          </cell>
          <cell r="J250" t="str">
            <v>2001/8/13</v>
          </cell>
          <cell r="K250">
            <v>66</v>
          </cell>
          <cell r="L250">
            <v>18</v>
          </cell>
          <cell r="M250" t="str">
            <v>2000/2/16</v>
          </cell>
          <cell r="N250" t="str">
            <v>16100-GBL-325</v>
          </cell>
          <cell r="O250" t="str">
            <v>ｷｬﾌﾞﾚﾀｰ</v>
          </cell>
          <cell r="P250" t="str">
            <v>032</v>
          </cell>
          <cell r="Q250" t="str">
            <v>作動不良</v>
          </cell>
          <cell r="R250" t="str">
            <v>エンジンが掛からない</v>
          </cell>
          <cell r="S250" t="str">
            <v>実車取付け再現なし</v>
          </cell>
          <cell r="T250" t="str">
            <v>B</v>
          </cell>
          <cell r="U250" t="str">
            <v>ＥＱ</v>
          </cell>
          <cell r="V250" t="str">
            <v>せず</v>
          </cell>
        </row>
        <row r="251">
          <cell r="B251">
            <v>37144</v>
          </cell>
          <cell r="C251">
            <v>37102</v>
          </cell>
          <cell r="D251" t="str">
            <v>ＨＭＪ関東</v>
          </cell>
          <cell r="E251" t="str">
            <v>一般</v>
          </cell>
          <cell r="F251" t="str">
            <v>BA-ＡＦ３４</v>
          </cell>
          <cell r="G251" t="str">
            <v>SK50</v>
          </cell>
          <cell r="H251">
            <v>3055555</v>
          </cell>
          <cell r="I251">
            <v>1778772</v>
          </cell>
          <cell r="J251" t="str">
            <v>2001/7/26</v>
          </cell>
          <cell r="K251">
            <v>0</v>
          </cell>
          <cell r="L251">
            <v>4</v>
          </cell>
          <cell r="M251" t="str">
            <v>2000/6/5</v>
          </cell>
          <cell r="N251" t="str">
            <v>35010-GBL-872</v>
          </cell>
          <cell r="O251" t="str">
            <v>ｷｰｾｯﾄ</v>
          </cell>
          <cell r="P251" t="str">
            <v>032</v>
          </cell>
          <cell r="Q251" t="str">
            <v>作動不良</v>
          </cell>
          <cell r="R251" t="str">
            <v>ＯＦＦの位置から回らない</v>
          </cell>
          <cell r="S251" t="str">
            <v>再現なし</v>
          </cell>
          <cell r="T251" t="str">
            <v>M</v>
          </cell>
          <cell r="U251" t="str">
            <v>ＥＱ</v>
          </cell>
          <cell r="V251" t="str">
            <v>せず</v>
          </cell>
        </row>
        <row r="252">
          <cell r="B252">
            <v>37147</v>
          </cell>
          <cell r="C252">
            <v>37119</v>
          </cell>
          <cell r="D252" t="str">
            <v>HMJ大阪</v>
          </cell>
          <cell r="E252" t="str">
            <v>一般</v>
          </cell>
          <cell r="F252" t="str">
            <v>BB-AF34</v>
          </cell>
          <cell r="G252" t="str">
            <v>SK50</v>
          </cell>
          <cell r="H252">
            <v>3426883</v>
          </cell>
          <cell r="I252">
            <v>2227309</v>
          </cell>
          <cell r="J252">
            <v>37099</v>
          </cell>
          <cell r="K252">
            <v>103</v>
          </cell>
          <cell r="L252">
            <v>20</v>
          </cell>
          <cell r="M252">
            <v>37096</v>
          </cell>
          <cell r="N252" t="str">
            <v>38301-GZ5-025</v>
          </cell>
          <cell r="O252" t="str">
            <v>ｳｲﾝｶｰﾘﾚｰ</v>
          </cell>
          <cell r="P252" t="str">
            <v>032</v>
          </cell>
          <cell r="Q252" t="str">
            <v>作動不良</v>
          </cell>
          <cell r="R252" t="str">
            <v>点滅しない</v>
          </cell>
          <cell r="S252" t="str">
            <v>再現なし</v>
          </cell>
          <cell r="T252" t="str">
            <v>B</v>
          </cell>
          <cell r="U252" t="str">
            <v>ＥＱ</v>
          </cell>
          <cell r="V252" t="str">
            <v>せず</v>
          </cell>
        </row>
        <row r="253">
          <cell r="B253">
            <v>37151</v>
          </cell>
          <cell r="C253">
            <v>37132</v>
          </cell>
          <cell r="D253" t="str">
            <v>HMJ東京</v>
          </cell>
          <cell r="E253" t="str">
            <v>一般</v>
          </cell>
          <cell r="F253" t="str">
            <v>BB-AF34</v>
          </cell>
          <cell r="G253" t="str">
            <v>SK50</v>
          </cell>
          <cell r="H253">
            <v>3425202</v>
          </cell>
          <cell r="I253">
            <v>2225269</v>
          </cell>
          <cell r="J253" t="str">
            <v>2001/8/28</v>
          </cell>
          <cell r="K253">
            <v>130</v>
          </cell>
          <cell r="L253">
            <v>1</v>
          </cell>
          <cell r="M253" t="str">
            <v>2001/7/12</v>
          </cell>
          <cell r="N253" t="str">
            <v>16800-GBL-J21</v>
          </cell>
          <cell r="O253" t="str">
            <v>ﾁｪｯｸﾊﾞﾙﾌﾞ</v>
          </cell>
          <cell r="P253" t="str">
            <v>032</v>
          </cell>
          <cell r="Q253" t="str">
            <v>作動不良</v>
          </cell>
          <cell r="R253" t="str">
            <v>一日乗らないとｴﾝｼﾞﾝ始動しない</v>
          </cell>
          <cell r="S253" t="str">
            <v>実車取付け再現なし</v>
          </cell>
          <cell r="T253" t="str">
            <v>Ｂ</v>
          </cell>
          <cell r="U253" t="str">
            <v>ＥＱ</v>
          </cell>
          <cell r="V253" t="str">
            <v>せず</v>
          </cell>
        </row>
        <row r="254">
          <cell r="B254">
            <v>37158</v>
          </cell>
          <cell r="C254">
            <v>37136</v>
          </cell>
          <cell r="D254" t="str">
            <v>HMJ九州</v>
          </cell>
          <cell r="E254" t="str">
            <v>一般</v>
          </cell>
          <cell r="F254" t="str">
            <v>BB-AF34</v>
          </cell>
          <cell r="G254" t="str">
            <v>SK50</v>
          </cell>
          <cell r="H254">
            <v>3103700</v>
          </cell>
          <cell r="I254">
            <v>1835680</v>
          </cell>
          <cell r="J254" t="str">
            <v>2001/8/19</v>
          </cell>
          <cell r="K254">
            <v>102</v>
          </cell>
          <cell r="L254">
            <v>14</v>
          </cell>
          <cell r="M254" t="str">
            <v>2000/11/1</v>
          </cell>
          <cell r="N254" t="str">
            <v>16700-GBL-770</v>
          </cell>
          <cell r="O254" t="str">
            <v>ﾌｭｴﾙﾎﾟﾝﾌﾟ</v>
          </cell>
          <cell r="P254" t="str">
            <v>032</v>
          </cell>
          <cell r="Q254" t="str">
            <v>作動不良</v>
          </cell>
          <cell r="R254" t="str">
            <v>乗っていてｴﾝｼﾞﾝが止まる</v>
          </cell>
          <cell r="S254" t="str">
            <v>実車取付け再現なし</v>
          </cell>
          <cell r="T254" t="str">
            <v>B</v>
          </cell>
          <cell r="U254" t="str">
            <v>ＥＱ</v>
          </cell>
          <cell r="V254" t="str">
            <v>せず</v>
          </cell>
        </row>
        <row r="255">
          <cell r="B255">
            <v>37144</v>
          </cell>
          <cell r="C255">
            <v>37125</v>
          </cell>
          <cell r="D255" t="str">
            <v>ﾓﾘﾀ輪業</v>
          </cell>
          <cell r="E255" t="str">
            <v>一般</v>
          </cell>
          <cell r="F255" t="str">
            <v>BA-AF34</v>
          </cell>
          <cell r="G255" t="str">
            <v>SK50</v>
          </cell>
          <cell r="H255">
            <v>3421025</v>
          </cell>
          <cell r="I255">
            <v>2221181</v>
          </cell>
          <cell r="J255" t="str">
            <v>2001/8/14</v>
          </cell>
          <cell r="K255">
            <v>135</v>
          </cell>
          <cell r="L255">
            <v>8</v>
          </cell>
          <cell r="M255" t="str">
            <v>2001/5/31</v>
          </cell>
          <cell r="N255" t="str">
            <v>37200-GBL-J61</v>
          </cell>
          <cell r="O255" t="str">
            <v>ｽﾋﾟｰﾄﾞﾒｰﾀｰ</v>
          </cell>
          <cell r="P255" t="str">
            <v>039</v>
          </cell>
          <cell r="Q255" t="str">
            <v>指示不良</v>
          </cell>
          <cell r="R255" t="str">
            <v>ﾒｰﾀｰが上がらない</v>
          </cell>
          <cell r="S255" t="str">
            <v>再現なし､問題なし</v>
          </cell>
          <cell r="T255" t="str">
            <v>B</v>
          </cell>
          <cell r="U255" t="str">
            <v>ＥＱ</v>
          </cell>
          <cell r="V255" t="str">
            <v>せず</v>
          </cell>
        </row>
        <row r="256">
          <cell r="B256">
            <v>37137</v>
          </cell>
          <cell r="C256">
            <v>37104</v>
          </cell>
          <cell r="D256" t="str">
            <v>HMJ中国</v>
          </cell>
          <cell r="E256" t="str">
            <v>一般</v>
          </cell>
          <cell r="F256" t="str">
            <v>AF34</v>
          </cell>
          <cell r="G256" t="str">
            <v>SK50</v>
          </cell>
          <cell r="H256">
            <v>3107090</v>
          </cell>
          <cell r="I256">
            <v>1839939</v>
          </cell>
          <cell r="J256" t="str">
            <v>2001/7/10</v>
          </cell>
          <cell r="K256">
            <v>535</v>
          </cell>
          <cell r="L256">
            <v>22</v>
          </cell>
          <cell r="M256" t="str">
            <v>2000/11/20</v>
          </cell>
          <cell r="N256" t="str">
            <v>16100-GBL-</v>
          </cell>
          <cell r="O256" t="str">
            <v>ｷｬﾌﾞﾚﾀｰ</v>
          </cell>
          <cell r="P256" t="str">
            <v>090</v>
          </cell>
          <cell r="Q256" t="str">
            <v>始動不良</v>
          </cell>
          <cell r="R256" t="str">
            <v>ｴﾝｼﾞﾝｶｶﾘﾆｸｲ</v>
          </cell>
          <cell r="S256" t="str">
            <v>実車取付け確認､再現なし</v>
          </cell>
          <cell r="T256" t="str">
            <v>B</v>
          </cell>
          <cell r="U256" t="str">
            <v>ＥＱ</v>
          </cell>
          <cell r="V256" t="str">
            <v>せず</v>
          </cell>
        </row>
        <row r="257">
          <cell r="B257">
            <v>37137</v>
          </cell>
          <cell r="C257">
            <v>37118</v>
          </cell>
          <cell r="D257" t="str">
            <v>京都ﾎﾝﾀﾞｶﾌﾞ販売</v>
          </cell>
          <cell r="E257" t="str">
            <v>一般</v>
          </cell>
          <cell r="F257" t="str">
            <v>AF34</v>
          </cell>
          <cell r="G257" t="str">
            <v>SK50</v>
          </cell>
          <cell r="H257">
            <v>3060776</v>
          </cell>
          <cell r="I257">
            <v>1784996</v>
          </cell>
          <cell r="J257" t="str">
            <v>2001/7/22</v>
          </cell>
          <cell r="K257">
            <v>699</v>
          </cell>
          <cell r="L257">
            <v>24</v>
          </cell>
          <cell r="M257" t="str">
            <v>2000/6/14</v>
          </cell>
          <cell r="N257" t="str">
            <v>16110-GBL-305</v>
          </cell>
          <cell r="O257" t="str">
            <v>ｷｬﾌﾞﾚﾀｰｾｯﾄ</v>
          </cell>
          <cell r="P257" t="str">
            <v>090</v>
          </cell>
          <cell r="Q257" t="str">
            <v>始動不良</v>
          </cell>
          <cell r="R257" t="str">
            <v>始動不良</v>
          </cell>
          <cell r="S257" t="str">
            <v>実車取付け確認､再現なし</v>
          </cell>
          <cell r="T257" t="str">
            <v>B</v>
          </cell>
          <cell r="U257" t="str">
            <v>ＥＱ</v>
          </cell>
          <cell r="V257" t="str">
            <v>せず</v>
          </cell>
        </row>
        <row r="258">
          <cell r="B258">
            <v>37137</v>
          </cell>
          <cell r="C258">
            <v>37073</v>
          </cell>
          <cell r="D258" t="str">
            <v>HMJ大阪</v>
          </cell>
          <cell r="E258" t="str">
            <v>一般</v>
          </cell>
          <cell r="F258" t="str">
            <v>AF34</v>
          </cell>
          <cell r="G258" t="str">
            <v>SK50</v>
          </cell>
          <cell r="H258">
            <v>3121857</v>
          </cell>
          <cell r="I258">
            <v>1857165</v>
          </cell>
          <cell r="J258" t="str">
            <v>2001/6/1</v>
          </cell>
          <cell r="K258">
            <v>816</v>
          </cell>
          <cell r="L258">
            <v>30</v>
          </cell>
          <cell r="M258" t="str">
            <v>2001/1/25</v>
          </cell>
          <cell r="N258" t="str">
            <v>16100-GBL-K21</v>
          </cell>
          <cell r="O258" t="str">
            <v>ｷｬﾌﾞﾚﾀｰASSY</v>
          </cell>
          <cell r="P258" t="str">
            <v>090</v>
          </cell>
          <cell r="Q258" t="str">
            <v>始動不良</v>
          </cell>
          <cell r="R258" t="str">
            <v>始動かかりにくい</v>
          </cell>
          <cell r="S258" t="str">
            <v>実車取付け確認､再現なし</v>
          </cell>
          <cell r="T258" t="str">
            <v>B</v>
          </cell>
          <cell r="U258" t="str">
            <v>ＥＱ</v>
          </cell>
          <cell r="V258" t="str">
            <v>せず</v>
          </cell>
        </row>
        <row r="259">
          <cell r="B259">
            <v>37141</v>
          </cell>
          <cell r="C259">
            <v>37127</v>
          </cell>
          <cell r="D259" t="str">
            <v>HMJ大阪</v>
          </cell>
          <cell r="E259" t="str">
            <v>一般</v>
          </cell>
          <cell r="F259" t="str">
            <v>BB-AF35</v>
          </cell>
          <cell r="G259" t="str">
            <v>SK50</v>
          </cell>
          <cell r="H259">
            <v>2305993</v>
          </cell>
          <cell r="I259">
            <v>3650606</v>
          </cell>
          <cell r="J259" t="str">
            <v>2001/8/22</v>
          </cell>
          <cell r="K259">
            <v>5</v>
          </cell>
          <cell r="L259">
            <v>2</v>
          </cell>
          <cell r="M259" t="str">
            <v>2001/4/25</v>
          </cell>
          <cell r="N259" t="str">
            <v>98076-567-IG</v>
          </cell>
          <cell r="O259" t="str">
            <v>ﾌﾟﾗｸﾞ</v>
          </cell>
          <cell r="P259" t="str">
            <v>090</v>
          </cell>
          <cell r="Q259" t="str">
            <v>始動不良</v>
          </cell>
          <cell r="R259" t="str">
            <v>ｴﾝｼﾞﾝがかからない</v>
          </cell>
          <cell r="S259" t="str">
            <v>火花良好､問題無し</v>
          </cell>
          <cell r="T259" t="str">
            <v>B</v>
          </cell>
          <cell r="U259" t="str">
            <v>ＥＱ</v>
          </cell>
          <cell r="V259" t="str">
            <v>せず</v>
          </cell>
        </row>
        <row r="260">
          <cell r="B260">
            <v>37147</v>
          </cell>
          <cell r="C260">
            <v>37120</v>
          </cell>
          <cell r="D260" t="str">
            <v>HMJ大阪</v>
          </cell>
          <cell r="E260" t="str">
            <v>一般</v>
          </cell>
          <cell r="F260" t="str">
            <v>BB-AF34</v>
          </cell>
          <cell r="G260" t="str">
            <v>SK50</v>
          </cell>
          <cell r="H260">
            <v>2011168</v>
          </cell>
          <cell r="I260">
            <v>2111151</v>
          </cell>
          <cell r="J260">
            <v>37097</v>
          </cell>
          <cell r="K260">
            <v>40</v>
          </cell>
          <cell r="L260">
            <v>23</v>
          </cell>
          <cell r="M260">
            <v>36052</v>
          </cell>
          <cell r="N260" t="str">
            <v>16015-GAK-900</v>
          </cell>
          <cell r="O260" t="str">
            <v>ﾌﾛｰﾄｾｯﾄ</v>
          </cell>
          <cell r="P260" t="str">
            <v>090</v>
          </cell>
          <cell r="Q260" t="str">
            <v>始動不良</v>
          </cell>
          <cell r="R260" t="str">
            <v>ｴﾝｼﾞﾝ始動困難</v>
          </cell>
          <cell r="S260" t="str">
            <v>ﾌﾛｰﾄ特に異常無し</v>
          </cell>
          <cell r="T260" t="str">
            <v>B</v>
          </cell>
          <cell r="U260" t="str">
            <v>ＥＱ</v>
          </cell>
          <cell r="V260" t="str">
            <v>せず</v>
          </cell>
        </row>
        <row r="261">
          <cell r="B261">
            <v>37162</v>
          </cell>
          <cell r="C261">
            <v>37137</v>
          </cell>
          <cell r="D261" t="str">
            <v>HMJ東京</v>
          </cell>
          <cell r="E261" t="str">
            <v>一般</v>
          </cell>
          <cell r="F261" t="str">
            <v>BB-AF34</v>
          </cell>
          <cell r="G261" t="str">
            <v>SK50</v>
          </cell>
          <cell r="H261">
            <v>3077542</v>
          </cell>
          <cell r="I261">
            <v>1809386</v>
          </cell>
          <cell r="J261" t="str">
            <v>2001/8/16</v>
          </cell>
          <cell r="K261">
            <v>264</v>
          </cell>
          <cell r="L261">
            <v>18</v>
          </cell>
          <cell r="M261" t="str">
            <v>2000/8/25</v>
          </cell>
          <cell r="N261" t="str">
            <v>06430-GY1-922</v>
          </cell>
          <cell r="O261" t="str">
            <v>ﾌﾞﾚｰｷｼｭｰｾｯﾄ</v>
          </cell>
          <cell r="P261" t="str">
            <v>046</v>
          </cell>
          <cell r="Q261" t="str">
            <v>鳴き</v>
          </cell>
          <cell r="R261" t="str">
            <v>前後ﾌﾞﾚｰｷ鳴き</v>
          </cell>
          <cell r="S261" t="str">
            <v>特に異常は見られない</v>
          </cell>
          <cell r="T261" t="str">
            <v>C</v>
          </cell>
          <cell r="U261" t="str">
            <v>ＥＱ</v>
          </cell>
          <cell r="V261" t="str">
            <v>せず</v>
          </cell>
        </row>
        <row r="262">
          <cell r="B262">
            <v>37151</v>
          </cell>
          <cell r="C262">
            <v>37130</v>
          </cell>
          <cell r="D262" t="str">
            <v>HMJ大阪</v>
          </cell>
          <cell r="E262" t="str">
            <v>一般</v>
          </cell>
          <cell r="F262" t="str">
            <v>BB-AF34</v>
          </cell>
          <cell r="G262" t="str">
            <v>SK50</v>
          </cell>
          <cell r="H262">
            <v>3422182</v>
          </cell>
          <cell r="I262">
            <v>2222193</v>
          </cell>
          <cell r="J262" t="str">
            <v>2001/8/23</v>
          </cell>
          <cell r="K262">
            <v>9</v>
          </cell>
          <cell r="L262">
            <v>4</v>
          </cell>
          <cell r="M262" t="str">
            <v>2001/6/13</v>
          </cell>
          <cell r="N262" t="str">
            <v>88210-GAZ-003</v>
          </cell>
          <cell r="O262" t="str">
            <v>ﾐﾗｰ(右)</v>
          </cell>
          <cell r="P262" t="str">
            <v>004</v>
          </cell>
          <cell r="Q262" t="str">
            <v>歪み</v>
          </cell>
          <cell r="R262" t="str">
            <v>ﾐﾗｰが歪んで見える</v>
          </cell>
          <cell r="S262" t="str">
            <v>特に問題なし</v>
          </cell>
          <cell r="T262" t="str">
            <v>Ｃ</v>
          </cell>
          <cell r="U262" t="str">
            <v>ＥＱ</v>
          </cell>
          <cell r="V262" t="str">
            <v>せず</v>
          </cell>
        </row>
        <row r="263">
          <cell r="B263">
            <v>37139</v>
          </cell>
          <cell r="C263">
            <v>37092</v>
          </cell>
          <cell r="D263" t="str">
            <v>HMJ大阪</v>
          </cell>
          <cell r="E263" t="str">
            <v>一般</v>
          </cell>
          <cell r="F263" t="str">
            <v>BB-AF34</v>
          </cell>
          <cell r="G263" t="str">
            <v>SK50</v>
          </cell>
          <cell r="H263">
            <v>3421036</v>
          </cell>
          <cell r="I263">
            <v>2221211</v>
          </cell>
          <cell r="J263" t="str">
            <v>2001/7/2</v>
          </cell>
          <cell r="K263">
            <v>225</v>
          </cell>
          <cell r="L263">
            <v>18</v>
          </cell>
          <cell r="M263" t="str">
            <v>2001/5/31</v>
          </cell>
          <cell r="N263" t="str">
            <v>80152-GBL-J20</v>
          </cell>
          <cell r="O263" t="str">
            <v>ﾌｭｴﾙﾘｯﾄﾞ</v>
          </cell>
          <cell r="P263" t="str">
            <v>004</v>
          </cell>
          <cell r="Q263" t="str">
            <v>ひずみ</v>
          </cell>
          <cell r="R263" t="str">
            <v>ﾌﾛﾝﾄﾘｯﾄﾞがへこんでいる</v>
          </cell>
          <cell r="S263" t="str">
            <v>量産ﾚﾍﾞﾙ、問題なし</v>
          </cell>
          <cell r="T263" t="str">
            <v>Ｍ</v>
          </cell>
          <cell r="U263" t="str">
            <v>ＥＱ</v>
          </cell>
          <cell r="V263" t="str">
            <v>せず</v>
          </cell>
        </row>
        <row r="264">
          <cell r="B264">
            <v>37162</v>
          </cell>
          <cell r="C264">
            <v>37137</v>
          </cell>
          <cell r="D264" t="str">
            <v>HMJ東京</v>
          </cell>
          <cell r="E264" t="str">
            <v>一般</v>
          </cell>
          <cell r="F264" t="str">
            <v>BB-AF34</v>
          </cell>
          <cell r="G264" t="str">
            <v>SK50</v>
          </cell>
          <cell r="H264">
            <v>3077542</v>
          </cell>
          <cell r="I264">
            <v>1809386</v>
          </cell>
          <cell r="J264" t="str">
            <v>2001/8/16</v>
          </cell>
          <cell r="K264">
            <v>264</v>
          </cell>
          <cell r="L264">
            <v>18</v>
          </cell>
          <cell r="M264" t="str">
            <v>2000/8/25</v>
          </cell>
          <cell r="N264" t="str">
            <v>23100-GG2-751</v>
          </cell>
          <cell r="O264" t="str">
            <v>ﾄﾞﾗｲﾌﾞﾍﾞﾙﾄ</v>
          </cell>
          <cell r="P264" t="str">
            <v>042</v>
          </cell>
          <cell r="Q264" t="e">
            <v>#REF!</v>
          </cell>
          <cell r="R264" t="str">
            <v>発進時､異音</v>
          </cell>
          <cell r="S264" t="str">
            <v>特に問題なし､ｾｯﾄでないと解析不能</v>
          </cell>
          <cell r="T264" t="str">
            <v>C</v>
          </cell>
          <cell r="U264" t="str">
            <v>ＥＱ</v>
          </cell>
          <cell r="V264" t="str">
            <v>せず</v>
          </cell>
        </row>
        <row r="265">
          <cell r="B265">
            <v>37162</v>
          </cell>
          <cell r="C265">
            <v>37135</v>
          </cell>
          <cell r="D265" t="str">
            <v>HMJ関東</v>
          </cell>
          <cell r="E265" t="str">
            <v>一般</v>
          </cell>
          <cell r="F265" t="str">
            <v>BB-AF34</v>
          </cell>
          <cell r="G265" t="str">
            <v>SK50</v>
          </cell>
          <cell r="H265">
            <v>3422891</v>
          </cell>
          <cell r="I265">
            <v>2223000</v>
          </cell>
          <cell r="J265" t="str">
            <v>2001/8/27</v>
          </cell>
          <cell r="K265">
            <v>88</v>
          </cell>
          <cell r="L265">
            <v>5</v>
          </cell>
          <cell r="M265" t="str">
            <v>2001/7/2</v>
          </cell>
          <cell r="N265" t="str">
            <v>23100-GG2-751</v>
          </cell>
          <cell r="O265" t="str">
            <v>ﾄﾞﾗｲﾌﾞﾍﾞﾙﾄ</v>
          </cell>
          <cell r="P265" t="str">
            <v>046</v>
          </cell>
          <cell r="Q265" t="e">
            <v>#REF!</v>
          </cell>
          <cell r="R265" t="str">
            <v>ｸﾗｯﾁ 鳴き</v>
          </cell>
          <cell r="S265" t="str">
            <v>特に問題なし､ｾｯﾄでないと解析不能</v>
          </cell>
          <cell r="T265" t="str">
            <v>C</v>
          </cell>
          <cell r="U265" t="str">
            <v>ＥＱ</v>
          </cell>
          <cell r="V265" t="str">
            <v>せず</v>
          </cell>
        </row>
        <row r="266">
          <cell r="B266">
            <v>37155</v>
          </cell>
          <cell r="C266">
            <v>37146</v>
          </cell>
          <cell r="D266" t="str">
            <v>HMJ東北</v>
          </cell>
          <cell r="E266" t="str">
            <v>一般</v>
          </cell>
          <cell r="F266" t="str">
            <v>BA-AF56</v>
          </cell>
          <cell r="G266" t="str">
            <v>SKX50</v>
          </cell>
          <cell r="H266">
            <v>1016183</v>
          </cell>
          <cell r="I266">
            <v>3019885</v>
          </cell>
          <cell r="J266" t="str">
            <v>未</v>
          </cell>
          <cell r="K266">
            <v>0</v>
          </cell>
          <cell r="L266" t="str">
            <v>0</v>
          </cell>
          <cell r="M266" t="str">
            <v>2001/7/11</v>
          </cell>
          <cell r="N266" t="str">
            <v>42650-GEV-000</v>
          </cell>
          <cell r="O266" t="str">
            <v>ﾘﾔﾎｲﾙ</v>
          </cell>
          <cell r="P266" t="str">
            <v>002</v>
          </cell>
          <cell r="Q266" t="str">
            <v>曲り</v>
          </cell>
          <cell r="R266" t="str">
            <v>ﾘﾔﾎｲﾙの同位置でﾌﾞﾚｰｷｼｭｰに当たる</v>
          </cell>
          <cell r="S266" t="str">
            <v>ﾊﾌﾞ振れ奥0.13､中0.09､手前0.09mm､真円度0.064mm</v>
          </cell>
          <cell r="T266" t="str">
            <v>M</v>
          </cell>
          <cell r="U266" t="str">
            <v>ＥＱ</v>
          </cell>
          <cell r="V266" t="str">
            <v>せず</v>
          </cell>
        </row>
        <row r="267">
          <cell r="B267">
            <v>37158</v>
          </cell>
          <cell r="C267">
            <v>37147</v>
          </cell>
          <cell r="D267" t="str">
            <v>HMJ大阪</v>
          </cell>
          <cell r="E267" t="str">
            <v>一般</v>
          </cell>
          <cell r="F267" t="str">
            <v>BA-AF56</v>
          </cell>
          <cell r="G267" t="str">
            <v>SKX50</v>
          </cell>
          <cell r="H267">
            <v>1019405</v>
          </cell>
          <cell r="I267">
            <v>3023825</v>
          </cell>
          <cell r="J267" t="str">
            <v>2001/9/10</v>
          </cell>
          <cell r="K267">
            <v>38</v>
          </cell>
          <cell r="L267">
            <v>3</v>
          </cell>
          <cell r="M267" t="str">
            <v>2001/8/8</v>
          </cell>
          <cell r="N267" t="str">
            <v>06430-GET-000</v>
          </cell>
          <cell r="O267" t="str">
            <v>ﾌﾞﾚｰｷｼｭｰｾｯﾄ</v>
          </cell>
          <cell r="P267" t="str">
            <v>042</v>
          </cell>
          <cell r="Q267" t="e">
            <v>#REF!</v>
          </cell>
          <cell r="R267" t="str">
            <v>後輪からｶﾀｶﾀ音</v>
          </cell>
          <cell r="S267" t="str">
            <v>特に問題なし</v>
          </cell>
          <cell r="T267" t="str">
            <v>M</v>
          </cell>
          <cell r="U267" t="str">
            <v>ＥＱ</v>
          </cell>
          <cell r="V267" t="str">
            <v>せず</v>
          </cell>
        </row>
        <row r="268">
          <cell r="B268">
            <v>37151</v>
          </cell>
          <cell r="C268">
            <v>37105</v>
          </cell>
          <cell r="D268" t="str">
            <v>HMJ東京</v>
          </cell>
          <cell r="E268" t="str">
            <v>一般</v>
          </cell>
          <cell r="F268" t="str">
            <v>BB-AF51</v>
          </cell>
          <cell r="G268" t="str">
            <v>SZ50</v>
          </cell>
          <cell r="H268">
            <v>1518214</v>
          </cell>
          <cell r="I268">
            <v>2316932</v>
          </cell>
          <cell r="J268" t="str">
            <v>2001/7/27</v>
          </cell>
          <cell r="K268" t="str">
            <v>不明</v>
          </cell>
          <cell r="L268">
            <v>6</v>
          </cell>
          <cell r="M268" t="str">
            <v>2001/5/10</v>
          </cell>
          <cell r="N268" t="str">
            <v>35010-GBL-872</v>
          </cell>
          <cell r="O268" t="str">
            <v>ｷｰｾｯﾄ</v>
          </cell>
          <cell r="P268" t="str">
            <v>032</v>
          </cell>
          <cell r="Q268" t="str">
            <v>作動不良</v>
          </cell>
          <cell r="R268" t="str">
            <v>引っ掛かりがある</v>
          </cell>
          <cell r="S268" t="str">
            <v>特に問題なし</v>
          </cell>
          <cell r="T268" t="str">
            <v>Ｃ</v>
          </cell>
          <cell r="U268" t="str">
            <v>ＥＱ</v>
          </cell>
          <cell r="V268" t="str">
            <v>せず</v>
          </cell>
        </row>
        <row r="269">
          <cell r="B269">
            <v>37147</v>
          </cell>
          <cell r="C269">
            <v>37088</v>
          </cell>
          <cell r="D269" t="str">
            <v>HMJ大阪</v>
          </cell>
          <cell r="E269" t="str">
            <v>一般</v>
          </cell>
          <cell r="F269" t="str">
            <v>BA-AC16</v>
          </cell>
          <cell r="G269" t="str">
            <v>XZ50</v>
          </cell>
          <cell r="H269">
            <v>1007113</v>
          </cell>
          <cell r="I269">
            <v>1007103</v>
          </cell>
          <cell r="J269">
            <v>37077</v>
          </cell>
          <cell r="K269">
            <v>100</v>
          </cell>
          <cell r="L269">
            <v>11</v>
          </cell>
          <cell r="M269">
            <v>37054</v>
          </cell>
          <cell r="N269" t="str">
            <v>35010-GEY-000</v>
          </cell>
          <cell r="O269" t="str">
            <v>キーセット</v>
          </cell>
          <cell r="P269" t="str">
            <v>031</v>
          </cell>
          <cell r="Q269" t="str">
            <v>入らない入りにくい</v>
          </cell>
          <cell r="R269" t="str">
            <v>ﾒｲﾝSWのｷｰがなかなか回りにくい</v>
          </cell>
          <cell r="S269" t="str">
            <v>特に問題なし</v>
          </cell>
          <cell r="T269" t="str">
            <v>M</v>
          </cell>
          <cell r="U269" t="str">
            <v>ＥＱ</v>
          </cell>
          <cell r="V269" t="str">
            <v>せず</v>
          </cell>
        </row>
        <row r="270">
          <cell r="B270">
            <v>37158</v>
          </cell>
          <cell r="C270">
            <v>37148</v>
          </cell>
          <cell r="D270" t="str">
            <v>HMJ大阪</v>
          </cell>
          <cell r="E270" t="str">
            <v>一般</v>
          </cell>
          <cell r="F270" t="str">
            <v>BA-AC16</v>
          </cell>
          <cell r="G270" t="str">
            <v>XZ50</v>
          </cell>
          <cell r="H270">
            <v>1012158</v>
          </cell>
          <cell r="I270">
            <v>1012158</v>
          </cell>
          <cell r="J270" t="str">
            <v>2001/9/10</v>
          </cell>
          <cell r="K270">
            <v>3</v>
          </cell>
          <cell r="L270">
            <v>4</v>
          </cell>
          <cell r="M270" t="str">
            <v>2001/8/22</v>
          </cell>
          <cell r="N270" t="str">
            <v>055AA-CR6-HAS</v>
          </cell>
          <cell r="O270" t="str">
            <v>ﾌﾟﾗｸﾞ</v>
          </cell>
          <cell r="P270" t="str">
            <v>093</v>
          </cell>
          <cell r="Q270" t="str">
            <v>ｴﾝｽﾄ</v>
          </cell>
          <cell r="R270" t="str">
            <v>暖まるとｴﾝｽﾄ</v>
          </cell>
          <cell r="S270" t="str">
            <v>実車取付け再現なし</v>
          </cell>
          <cell r="T270" t="str">
            <v>Ｂ</v>
          </cell>
          <cell r="U270" t="str">
            <v>ＥＱ</v>
          </cell>
          <cell r="V270" t="str">
            <v>せず</v>
          </cell>
        </row>
        <row r="271">
          <cell r="B271">
            <v>37137</v>
          </cell>
          <cell r="C271">
            <v>37111</v>
          </cell>
          <cell r="D271" t="str">
            <v>HMJ大阪</v>
          </cell>
          <cell r="E271" t="str">
            <v>一般</v>
          </cell>
          <cell r="F271" t="str">
            <v>AC16</v>
          </cell>
          <cell r="G271" t="str">
            <v>XZ50</v>
          </cell>
          <cell r="H271">
            <v>1010596</v>
          </cell>
          <cell r="I271">
            <v>1010586</v>
          </cell>
          <cell r="J271" t="str">
            <v>2001/7/29</v>
          </cell>
          <cell r="K271">
            <v>40</v>
          </cell>
          <cell r="L271">
            <v>10</v>
          </cell>
          <cell r="M271" t="str">
            <v>2001/7/20</v>
          </cell>
          <cell r="N271" t="str">
            <v>37200-GEY-008</v>
          </cell>
          <cell r="O271" t="str">
            <v>ﾒｰﾀｰ</v>
          </cell>
          <cell r="P271" t="str">
            <v>032</v>
          </cell>
          <cell r="Q271" t="str">
            <v>作動不良</v>
          </cell>
          <cell r="R271" t="str">
            <v>速度計30ｋｍしか上がらない</v>
          </cell>
          <cell r="S271" t="str">
            <v>ﾃｽﾀｰにて測定､再現なし</v>
          </cell>
          <cell r="T271" t="str">
            <v>B</v>
          </cell>
          <cell r="U271" t="str">
            <v>ＥＱ</v>
          </cell>
          <cell r="V271" t="str">
            <v>せず</v>
          </cell>
        </row>
        <row r="272">
          <cell r="B272">
            <v>37147</v>
          </cell>
          <cell r="C272">
            <v>37126</v>
          </cell>
          <cell r="D272" t="str">
            <v>HMJ名古屋</v>
          </cell>
          <cell r="E272" t="str">
            <v>一般</v>
          </cell>
          <cell r="F272" t="str">
            <v>BA-AB27</v>
          </cell>
          <cell r="G272" t="str">
            <v>Z50</v>
          </cell>
          <cell r="H272">
            <v>1104372</v>
          </cell>
          <cell r="I272">
            <v>1019824</v>
          </cell>
          <cell r="J272" t="str">
            <v>2001/7/26</v>
          </cell>
          <cell r="K272">
            <v>550</v>
          </cell>
          <cell r="L272">
            <v>28</v>
          </cell>
          <cell r="M272" t="str">
            <v>2001/3/6</v>
          </cell>
          <cell r="N272" t="str">
            <v>37565-181-921</v>
          </cell>
          <cell r="O272" t="str">
            <v>ﾜｰﾆﾝｸﾞﾕﾆｯﾄ</v>
          </cell>
          <cell r="P272" t="str">
            <v>032</v>
          </cell>
          <cell r="Q272" t="str">
            <v>作動不良</v>
          </cell>
          <cell r="R272" t="str">
            <v>ﾜｰﾆﾝｸﾞﾗﾝﾌﾟつきっぱなし</v>
          </cell>
          <cell r="S272" t="str">
            <v>再現なし</v>
          </cell>
          <cell r="T272" t="str">
            <v>M</v>
          </cell>
          <cell r="U272" t="str">
            <v>ＥＱ</v>
          </cell>
          <cell r="V272" t="str">
            <v>せず</v>
          </cell>
        </row>
        <row r="273">
          <cell r="B273">
            <v>37151</v>
          </cell>
          <cell r="C273">
            <v>37130</v>
          </cell>
          <cell r="D273" t="str">
            <v>上田ﾎﾝﾀﾞ</v>
          </cell>
          <cell r="E273" t="str">
            <v>一般</v>
          </cell>
          <cell r="F273" t="str">
            <v>BA-AB27</v>
          </cell>
          <cell r="G273" t="str">
            <v>Z50</v>
          </cell>
          <cell r="H273">
            <v>1100320</v>
          </cell>
          <cell r="I273">
            <v>1015983</v>
          </cell>
          <cell r="J273" t="str">
            <v>2001/8/27</v>
          </cell>
          <cell r="K273">
            <v>777</v>
          </cell>
          <cell r="L273">
            <v>0</v>
          </cell>
          <cell r="M273" t="str">
            <v>2001/1/12</v>
          </cell>
          <cell r="N273" t="str">
            <v>37200-165-A21</v>
          </cell>
          <cell r="O273" t="str">
            <v>ｽﾋﾟｰﾄﾞﾒｰﾀｰASSY</v>
          </cell>
          <cell r="P273" t="str">
            <v>039</v>
          </cell>
          <cell r="Q273" t="str">
            <v>指示不良</v>
          </cell>
          <cell r="R273" t="str">
            <v>ｽﾋﾟｰﾄﾞﾒｰﾀｰが動いたり動かなかったりする</v>
          </cell>
          <cell r="S273" t="str">
            <v>再現なし</v>
          </cell>
          <cell r="T273" t="str">
            <v>Ｃ</v>
          </cell>
          <cell r="U273" t="str">
            <v>ＥＱ</v>
          </cell>
          <cell r="V273" t="str">
            <v>せず</v>
          </cell>
        </row>
        <row r="274">
          <cell r="B274">
            <v>37195</v>
          </cell>
          <cell r="C274">
            <v>37166</v>
          </cell>
          <cell r="D274" t="str">
            <v>HMJ東京</v>
          </cell>
          <cell r="E274" t="str">
            <v>一般</v>
          </cell>
          <cell r="F274" t="str">
            <v>BA-AA01</v>
          </cell>
          <cell r="G274" t="str">
            <v>C50</v>
          </cell>
          <cell r="H274">
            <v>3018469</v>
          </cell>
          <cell r="I274">
            <v>3018459</v>
          </cell>
          <cell r="J274" t="str">
            <v>2001/9/4</v>
          </cell>
          <cell r="K274">
            <v>3696</v>
          </cell>
          <cell r="L274">
            <v>28</v>
          </cell>
          <cell r="M274" t="str">
            <v>2000/6/21</v>
          </cell>
          <cell r="N274" t="str">
            <v>91202-GE0-003</v>
          </cell>
          <cell r="O274" t="str">
            <v>ｵｲﾙｼｰﾙ</v>
          </cell>
          <cell r="P274" t="str">
            <v>051</v>
          </cell>
          <cell r="Q274" t="str">
            <v>ｵｲﾙ洩れ</v>
          </cell>
          <cell r="R274" t="str">
            <v>ｵｲﾙが洩れる</v>
          </cell>
          <cell r="S274" t="str">
            <v>ｼｰﾙ内面に傷</v>
          </cell>
          <cell r="T274" t="str">
            <v>C</v>
          </cell>
          <cell r="U274" t="str">
            <v>ＥＱ</v>
          </cell>
          <cell r="V274" t="str">
            <v>ＡＥ</v>
          </cell>
        </row>
        <row r="275">
          <cell r="B275">
            <v>37193</v>
          </cell>
          <cell r="C275">
            <v>37167</v>
          </cell>
          <cell r="D275" t="str">
            <v>HMJ東京</v>
          </cell>
          <cell r="E275" t="str">
            <v>一般</v>
          </cell>
          <cell r="F275" t="str">
            <v>BA-AA01</v>
          </cell>
          <cell r="G275" t="str">
            <v>C50</v>
          </cell>
          <cell r="H275">
            <v>1105587</v>
          </cell>
          <cell r="I275">
            <v>1108047</v>
          </cell>
          <cell r="J275" t="str">
            <v>2001/9/25</v>
          </cell>
          <cell r="K275">
            <v>229</v>
          </cell>
          <cell r="L275">
            <v>8</v>
          </cell>
          <cell r="M275" t="str">
            <v>2001/9/6</v>
          </cell>
          <cell r="N275" t="str">
            <v>51315-041-000</v>
          </cell>
          <cell r="O275" t="str">
            <v>ﾌﾛﾝﾄｻｽﾍﾟﾝｼｮﾝASSY</v>
          </cell>
          <cell r="P275" t="str">
            <v>032</v>
          </cell>
          <cell r="Q275" t="str">
            <v>作動不良</v>
          </cell>
          <cell r="R275" t="str">
            <v>ﾌﾛﾝﾄｻｽﾍﾟﾝｼｮﾝｱｰﾑが上にあがったまま動かない</v>
          </cell>
          <cell r="S275" t="str">
            <v>R/Lｶﾗｰ座屈している､ｵｰﾊﾞｰﾄﾙｸ</v>
          </cell>
          <cell r="T275" t="str">
            <v>C</v>
          </cell>
          <cell r="U275" t="str">
            <v>ＥＱ</v>
          </cell>
          <cell r="V275" t="str">
            <v>ＰＲ</v>
          </cell>
        </row>
        <row r="276">
          <cell r="B276">
            <v>37186</v>
          </cell>
          <cell r="C276">
            <v>37170</v>
          </cell>
          <cell r="D276" t="str">
            <v>HMJ九州</v>
          </cell>
          <cell r="E276" t="str">
            <v>一般</v>
          </cell>
          <cell r="F276" t="str">
            <v>BA-AA01</v>
          </cell>
          <cell r="G276" t="str">
            <v>C50</v>
          </cell>
          <cell r="H276">
            <v>1106517</v>
          </cell>
          <cell r="I276">
            <v>1109078</v>
          </cell>
          <cell r="J276" t="str">
            <v>2001/9/15</v>
          </cell>
          <cell r="K276">
            <v>1</v>
          </cell>
          <cell r="L276">
            <v>21</v>
          </cell>
          <cell r="M276" t="str">
            <v>2001/9/12</v>
          </cell>
          <cell r="N276" t="str">
            <v>06427-GBJ-J41</v>
          </cell>
          <cell r="O276" t="str">
            <v>ﾀﾌｱｯﾌﾟﾁｭｰﾌﾞ</v>
          </cell>
          <cell r="P276" t="str">
            <v>060</v>
          </cell>
          <cell r="Q276" t="str">
            <v>洩れ</v>
          </cell>
          <cell r="R276" t="str">
            <v>ﾘﾑから液体が洩れる</v>
          </cell>
          <cell r="S276" t="str">
            <v>ﾁｭｰﾌﾞに噛み込み跡あり､そこから洩れ</v>
          </cell>
          <cell r="T276" t="str">
            <v>C</v>
          </cell>
          <cell r="U276" t="str">
            <v>ＥＱ</v>
          </cell>
          <cell r="V276" t="str">
            <v>ＱＣ</v>
          </cell>
        </row>
        <row r="277">
          <cell r="B277">
            <v>37165</v>
          </cell>
          <cell r="C277">
            <v>37127</v>
          </cell>
          <cell r="D277" t="str">
            <v>HMJ九州</v>
          </cell>
          <cell r="E277" t="str">
            <v>一般</v>
          </cell>
          <cell r="F277" t="str">
            <v>BA-AA01</v>
          </cell>
          <cell r="G277" t="str">
            <v>C50</v>
          </cell>
          <cell r="H277">
            <v>3036477</v>
          </cell>
          <cell r="I277">
            <v>3042672</v>
          </cell>
          <cell r="J277" t="str">
            <v>2001/7/30</v>
          </cell>
          <cell r="K277">
            <v>1413</v>
          </cell>
          <cell r="L277">
            <v>25</v>
          </cell>
          <cell r="M277" t="str">
            <v>2001/7/21</v>
          </cell>
          <cell r="N277" t="str">
            <v>35150-GBJ</v>
          </cell>
          <cell r="O277" t="str">
            <v>ﾎｰﾝSW</v>
          </cell>
          <cell r="P277" t="str">
            <v>032</v>
          </cell>
          <cell r="Q277" t="str">
            <v>作動不良</v>
          </cell>
          <cell r="R277" t="str">
            <v>ﾎｰﾝが鳴らない</v>
          </cell>
          <cell r="S277" t="str">
            <v>内部SPG固着､戻らない</v>
          </cell>
          <cell r="T277" t="str">
            <v>B</v>
          </cell>
          <cell r="U277" t="str">
            <v>ＥＱ</v>
          </cell>
          <cell r="V277" t="str">
            <v>ＱＣ</v>
          </cell>
        </row>
        <row r="278">
          <cell r="B278">
            <v>37190</v>
          </cell>
          <cell r="C278">
            <v>37159</v>
          </cell>
          <cell r="D278" t="str">
            <v>HMJ大阪</v>
          </cell>
          <cell r="E278" t="str">
            <v>一般</v>
          </cell>
          <cell r="F278" t="str">
            <v>BA-AA01</v>
          </cell>
          <cell r="G278" t="str">
            <v>C50</v>
          </cell>
          <cell r="H278">
            <v>1084596</v>
          </cell>
          <cell r="I278">
            <v>1084596</v>
          </cell>
          <cell r="J278" t="str">
            <v>2001/9/14</v>
          </cell>
          <cell r="K278">
            <v>374</v>
          </cell>
          <cell r="L278">
            <v>11</v>
          </cell>
          <cell r="M278" t="str">
            <v>2001/3/28</v>
          </cell>
          <cell r="N278" t="str">
            <v>45010-GBJ-305</v>
          </cell>
          <cell r="O278" t="str">
            <v>ﾌﾞﾚｰｷﾊﾟﾈﾙ</v>
          </cell>
          <cell r="P278" t="str">
            <v>077</v>
          </cell>
          <cell r="Q278" t="str">
            <v>加工不良</v>
          </cell>
          <cell r="R278" t="str">
            <v>ﾌﾞﾚｰｷﾊﾟﾈﾙのﾊﾞﾘが気になる</v>
          </cell>
          <cell r="S278" t="str">
            <v>表面加工ｸﾗｯｸ又穴加工のﾊﾞﾘ残りあり</v>
          </cell>
          <cell r="T278" t="str">
            <v>C</v>
          </cell>
          <cell r="U278" t="str">
            <v>ＥＱ</v>
          </cell>
          <cell r="V278" t="str">
            <v>ＱＣ</v>
          </cell>
        </row>
        <row r="279">
          <cell r="B279">
            <v>37181</v>
          </cell>
          <cell r="C279">
            <v>37133</v>
          </cell>
          <cell r="D279" t="str">
            <v>HMJ大阪</v>
          </cell>
          <cell r="E279" t="str">
            <v>一般</v>
          </cell>
          <cell r="F279" t="str">
            <v>BA-AA01</v>
          </cell>
          <cell r="G279" t="str">
            <v>C50</v>
          </cell>
          <cell r="H279">
            <v>3020415</v>
          </cell>
          <cell r="I279">
            <v>3020426</v>
          </cell>
          <cell r="J279">
            <v>37128</v>
          </cell>
          <cell r="K279">
            <v>50</v>
          </cell>
          <cell r="L279">
            <v>5</v>
          </cell>
          <cell r="M279" t="str">
            <v>2000/7/11</v>
          </cell>
          <cell r="N279" t="str">
            <v>16100-GCN-711</v>
          </cell>
          <cell r="O279" t="str">
            <v>ｷｬﾌﾞﾚﾀｰ</v>
          </cell>
          <cell r="P279" t="str">
            <v>090</v>
          </cell>
          <cell r="Q279" t="str">
            <v>始動不良</v>
          </cell>
          <cell r="R279" t="str">
            <v>始動不良</v>
          </cell>
          <cell r="S279" t="str">
            <v>IDLEのA/Fが薄い22.9に対し0.556又G/Aも0.26に対し0.189と薄いIDLE回転1030rpmと低い</v>
          </cell>
          <cell r="T279" t="str">
            <v>B</v>
          </cell>
          <cell r="U279" t="str">
            <v>HKK</v>
          </cell>
          <cell r="V279" t="str">
            <v>市場</v>
          </cell>
        </row>
        <row r="280">
          <cell r="B280">
            <v>37193</v>
          </cell>
          <cell r="C280">
            <v>37175</v>
          </cell>
          <cell r="D280" t="str">
            <v>茨城ﾎﾝﾀﾞ</v>
          </cell>
          <cell r="E280" t="str">
            <v>一般</v>
          </cell>
          <cell r="F280" t="str">
            <v>BA-AA01</v>
          </cell>
          <cell r="G280" t="str">
            <v>C50</v>
          </cell>
          <cell r="H280">
            <v>1103001</v>
          </cell>
          <cell r="I280">
            <v>1105523</v>
          </cell>
          <cell r="J280" t="str">
            <v>2001/10/9</v>
          </cell>
          <cell r="K280">
            <v>140</v>
          </cell>
          <cell r="L280">
            <v>2</v>
          </cell>
          <cell r="M280" t="str">
            <v>2001/8/23</v>
          </cell>
          <cell r="N280" t="str">
            <v>13101-GBZ-701</v>
          </cell>
          <cell r="O280" t="str">
            <v>ｴﾝｼﾞﾝASSY</v>
          </cell>
          <cell r="P280" t="str">
            <v>042</v>
          </cell>
          <cell r="Q280" t="str">
            <v>異音</v>
          </cell>
          <cell r="R280" t="str">
            <v>ｴﾝｼﾞﾝから異音がする</v>
          </cell>
          <cell r="S280" t="str">
            <v>ﾋﾟｽﾄﾝのみ返却､特に異常は見られない</v>
          </cell>
          <cell r="T280" t="str">
            <v>C</v>
          </cell>
          <cell r="U280" t="str">
            <v>HKK</v>
          </cell>
          <cell r="V280" t="str">
            <v>せず</v>
          </cell>
        </row>
        <row r="281">
          <cell r="B281">
            <v>37183</v>
          </cell>
          <cell r="C281">
            <v>37151</v>
          </cell>
          <cell r="D281" t="str">
            <v>泉屋商事</v>
          </cell>
          <cell r="E281" t="str">
            <v>一般</v>
          </cell>
          <cell r="F281" t="str">
            <v>BA-AA01</v>
          </cell>
          <cell r="G281" t="str">
            <v>C50</v>
          </cell>
          <cell r="H281">
            <v>1098826</v>
          </cell>
          <cell r="I281">
            <v>1100913</v>
          </cell>
          <cell r="J281" t="str">
            <v>2001/8/20</v>
          </cell>
          <cell r="K281">
            <v>427</v>
          </cell>
          <cell r="L281">
            <v>28</v>
          </cell>
          <cell r="M281" t="str">
            <v>2001/7/19</v>
          </cell>
          <cell r="N281" t="str">
            <v>28251-GES-000</v>
          </cell>
          <cell r="O281" t="str">
            <v>ｷｯｸｽﾋﾟﾝﾄﾞﾙ</v>
          </cell>
          <cell r="P281" t="str">
            <v>032</v>
          </cell>
          <cell r="Q281" t="str">
            <v>作動不良</v>
          </cell>
          <cell r="R281" t="str">
            <v>ﾆｭｰﾄﾗﾙ以外の時ﾊﾞｯｸするとﾛｯｸする時がある</v>
          </cell>
          <cell r="S281" t="str">
            <v>ｷｯｸｽﾋﾟﾝﾄﾞﾙのみでは解析不能､特に異常は見られない</v>
          </cell>
          <cell r="T281" t="str">
            <v>C</v>
          </cell>
          <cell r="U281" t="str">
            <v>HKK</v>
          </cell>
          <cell r="V281" t="str">
            <v>せず</v>
          </cell>
        </row>
        <row r="282">
          <cell r="B282">
            <v>37167</v>
          </cell>
          <cell r="C282">
            <v>37131</v>
          </cell>
          <cell r="D282" t="str">
            <v>HMJ東京</v>
          </cell>
          <cell r="E282" t="str">
            <v>一般</v>
          </cell>
          <cell r="F282" t="str">
            <v>BA-AA01</v>
          </cell>
          <cell r="G282" t="str">
            <v>C50</v>
          </cell>
          <cell r="H282">
            <v>1101069</v>
          </cell>
          <cell r="I282">
            <v>1103404</v>
          </cell>
          <cell r="J282" t="str">
            <v>2001/8/21</v>
          </cell>
          <cell r="K282">
            <v>260</v>
          </cell>
          <cell r="L282">
            <v>7</v>
          </cell>
          <cell r="M282" t="str">
            <v>2001/8/3</v>
          </cell>
          <cell r="N282" t="str">
            <v>31120-GAC-703</v>
          </cell>
          <cell r="O282" t="str">
            <v>ｽﾃｰﾀｰCOMP</v>
          </cell>
          <cell r="P282" t="str">
            <v>067</v>
          </cell>
          <cell r="Q282" t="str">
            <v>充電不良</v>
          </cell>
          <cell r="R282" t="str">
            <v>一週間でﾊﾞｯﾃﾘｰ上がり､ｳｲﾝｶｰが点滅しなくなった</v>
          </cell>
          <cell r="S282" t="str">
            <v>抵抗値､規格内､問題なし</v>
          </cell>
          <cell r="T282" t="str">
            <v>M</v>
          </cell>
          <cell r="U282" t="str">
            <v>HKK</v>
          </cell>
          <cell r="V282" t="str">
            <v>せず</v>
          </cell>
        </row>
        <row r="283">
          <cell r="B283">
            <v>37168</v>
          </cell>
          <cell r="C283">
            <v>37161</v>
          </cell>
          <cell r="D283" t="str">
            <v>HMJ大阪</v>
          </cell>
          <cell r="E283" t="str">
            <v>一般</v>
          </cell>
          <cell r="F283" t="str">
            <v>BA-AA01</v>
          </cell>
          <cell r="G283" t="str">
            <v>C50</v>
          </cell>
          <cell r="H283">
            <v>1104322</v>
          </cell>
          <cell r="I283">
            <v>1106850</v>
          </cell>
          <cell r="J283" t="str">
            <v>2001/9/12</v>
          </cell>
          <cell r="K283">
            <v>293</v>
          </cell>
          <cell r="L283">
            <v>15</v>
          </cell>
          <cell r="M283" t="str">
            <v>2001/9/3</v>
          </cell>
          <cell r="N283" t="str">
            <v>51400-GK4-971</v>
          </cell>
          <cell r="O283" t="str">
            <v>ﾌﾛﾝﾄｸｯｼｮﾝ</v>
          </cell>
          <cell r="P283" t="str">
            <v>042</v>
          </cell>
          <cell r="Q283" t="str">
            <v>異音</v>
          </cell>
          <cell r="R283" t="str">
            <v>ﾌﾛﾝﾄｸｯｼｮﾝより異音</v>
          </cell>
          <cell r="S283" t="str">
            <v>作動問題なし､ﾘﾝｸ動き渋いが原因と思われる</v>
          </cell>
          <cell r="T283" t="str">
            <v>M</v>
          </cell>
          <cell r="U283" t="str">
            <v>HKK</v>
          </cell>
          <cell r="V283" t="str">
            <v>せず</v>
          </cell>
        </row>
        <row r="284">
          <cell r="B284">
            <v>37181</v>
          </cell>
          <cell r="C284">
            <v>37156</v>
          </cell>
          <cell r="D284" t="str">
            <v>HMJ九州</v>
          </cell>
          <cell r="E284" t="str">
            <v>一般</v>
          </cell>
          <cell r="F284" t="str">
            <v>BC-HA02</v>
          </cell>
          <cell r="G284" t="str">
            <v>C90</v>
          </cell>
          <cell r="H284">
            <v>2513942</v>
          </cell>
          <cell r="I284">
            <v>3013913</v>
          </cell>
          <cell r="J284">
            <v>37137</v>
          </cell>
          <cell r="K284">
            <v>497</v>
          </cell>
          <cell r="L284">
            <v>19</v>
          </cell>
          <cell r="M284" t="str">
            <v>2001/7/25</v>
          </cell>
          <cell r="N284" t="str">
            <v>33600-GT0-700</v>
          </cell>
          <cell r="O284" t="str">
            <v>ﾘﾔ Rｳｲﾝｶｰ</v>
          </cell>
          <cell r="P284" t="str">
            <v>068</v>
          </cell>
          <cell r="Q284" t="str">
            <v>断線</v>
          </cell>
          <cell r="R284" t="str">
            <v>ｳｲﾝｶｰが点灯しない</v>
          </cell>
          <cell r="S284" t="str">
            <v>ウインカーから１００mmの所で切れている</v>
          </cell>
          <cell r="T284" t="str">
            <v>B</v>
          </cell>
          <cell r="U284" t="str">
            <v>HKK</v>
          </cell>
          <cell r="V284" t="str">
            <v>ＡＦ</v>
          </cell>
        </row>
        <row r="285">
          <cell r="B285">
            <v>37186</v>
          </cell>
          <cell r="C285">
            <v>37169</v>
          </cell>
          <cell r="D285" t="str">
            <v>HMJ大阪</v>
          </cell>
          <cell r="E285" t="str">
            <v>一般</v>
          </cell>
          <cell r="F285" t="str">
            <v>BC-HA02</v>
          </cell>
          <cell r="G285" t="str">
            <v>C90</v>
          </cell>
          <cell r="H285">
            <v>2508822</v>
          </cell>
          <cell r="I285">
            <v>3008892</v>
          </cell>
          <cell r="J285" t="str">
            <v>2001/10/3</v>
          </cell>
          <cell r="K285">
            <v>5</v>
          </cell>
          <cell r="L285">
            <v>2</v>
          </cell>
          <cell r="M285" t="str">
            <v>2001/3/30</v>
          </cell>
          <cell r="N285" t="str">
            <v>16100-GT0-J81</v>
          </cell>
          <cell r="O285" t="str">
            <v>ｷｬﾌﾞﾚﾀｰ</v>
          </cell>
          <cell r="P285" t="str">
            <v>060</v>
          </cell>
          <cell r="Q285" t="str">
            <v>洩れ</v>
          </cell>
          <cell r="R285" t="str">
            <v>ｶﾞｿﾘﾝが洩れる</v>
          </cell>
          <cell r="S285" t="str">
            <v>実車取付け確認再現なし､ﾊﾞﾙﾌﾞｼｰﾄ特に問題なし</v>
          </cell>
          <cell r="T285" t="str">
            <v>B</v>
          </cell>
          <cell r="U285" t="str">
            <v>HKK</v>
          </cell>
          <cell r="V285" t="str">
            <v>せず</v>
          </cell>
        </row>
        <row r="286">
          <cell r="B286">
            <v>37188</v>
          </cell>
          <cell r="C286">
            <v>37167</v>
          </cell>
          <cell r="D286" t="str">
            <v>HMJ</v>
          </cell>
          <cell r="E286" t="str">
            <v>一般</v>
          </cell>
          <cell r="F286" t="str">
            <v>BC-HA02</v>
          </cell>
          <cell r="G286" t="str">
            <v>C90</v>
          </cell>
          <cell r="H286">
            <v>2515834</v>
          </cell>
          <cell r="I286">
            <v>3015784</v>
          </cell>
          <cell r="J286" t="str">
            <v>2001/9/6</v>
          </cell>
          <cell r="K286">
            <v>1039</v>
          </cell>
          <cell r="L286">
            <v>27</v>
          </cell>
          <cell r="M286" t="str">
            <v>2001/8/31</v>
          </cell>
          <cell r="N286" t="str">
            <v>18350-GT0-J70</v>
          </cell>
          <cell r="O286" t="str">
            <v>ﾏﾌﾗｰ</v>
          </cell>
          <cell r="P286" t="str">
            <v>061</v>
          </cell>
          <cell r="Q286" t="str">
            <v>弛み</v>
          </cell>
          <cell r="R286" t="str">
            <v>ＥＸﾊﾟｲﾌﾟ締付けﾅｯﾄ弛み</v>
          </cell>
          <cell r="S286" t="str">
            <v>ＥＸﾊﾟｲﾌﾟ締付け部カーボン付着有り、締付け後再弛み</v>
          </cell>
          <cell r="T286" t="str">
            <v>Ｃ</v>
          </cell>
          <cell r="U286" t="str">
            <v>HKK</v>
          </cell>
          <cell r="V286" t="str">
            <v>せず</v>
          </cell>
        </row>
        <row r="287">
          <cell r="B287">
            <v>37168</v>
          </cell>
          <cell r="C287">
            <v>37154</v>
          </cell>
          <cell r="D287" t="str">
            <v>HMJ大阪</v>
          </cell>
          <cell r="E287" t="str">
            <v>一般</v>
          </cell>
          <cell r="F287" t="str">
            <v>BC-HA02</v>
          </cell>
          <cell r="G287" t="str">
            <v>C90</v>
          </cell>
          <cell r="H287">
            <v>2210917</v>
          </cell>
          <cell r="I287">
            <v>2097098</v>
          </cell>
          <cell r="J287" t="str">
            <v>2001/8/31</v>
          </cell>
          <cell r="K287">
            <v>297</v>
          </cell>
          <cell r="L287">
            <v>20</v>
          </cell>
          <cell r="M287" t="str">
            <v>1999/7/19</v>
          </cell>
          <cell r="N287" t="str">
            <v>31120-GT0-762</v>
          </cell>
          <cell r="O287" t="str">
            <v>ｽﾃｰﾀｰCOMP</v>
          </cell>
          <cell r="P287" t="str">
            <v>067</v>
          </cell>
          <cell r="Q287" t="str">
            <v>充電不良</v>
          </cell>
          <cell r="R287" t="str">
            <v>ﾊﾞｯﾃﾘｰ上り</v>
          </cell>
          <cell r="S287" t="str">
            <v>抵抗値､規格内､問題なし</v>
          </cell>
          <cell r="T287" t="str">
            <v>C</v>
          </cell>
          <cell r="U287" t="str">
            <v>HKK</v>
          </cell>
          <cell r="V287" t="str">
            <v>せず</v>
          </cell>
        </row>
        <row r="288">
          <cell r="B288">
            <v>37175</v>
          </cell>
          <cell r="C288">
            <v>37146</v>
          </cell>
          <cell r="D288" t="str">
            <v>HMJ九州</v>
          </cell>
          <cell r="E288" t="str">
            <v>一般</v>
          </cell>
          <cell r="F288" t="str">
            <v>BC-HA02</v>
          </cell>
          <cell r="G288" t="str">
            <v>C90</v>
          </cell>
          <cell r="H288">
            <v>2514704</v>
          </cell>
          <cell r="I288">
            <v>3015048</v>
          </cell>
          <cell r="J288" t="str">
            <v>2001/9/7</v>
          </cell>
          <cell r="K288">
            <v>120</v>
          </cell>
          <cell r="L288">
            <v>5</v>
          </cell>
          <cell r="M288" t="str">
            <v>2001/8/7</v>
          </cell>
          <cell r="N288" t="str">
            <v>31600-GBL-871</v>
          </cell>
          <cell r="O288" t="str">
            <v>ﾚｸﾁﾌｧｲﾔｰ</v>
          </cell>
          <cell r="P288" t="str">
            <v>067</v>
          </cell>
          <cell r="Q288" t="str">
            <v>充電不良</v>
          </cell>
          <cell r="R288" t="str">
            <v>充電しない</v>
          </cell>
          <cell r="S288" t="str">
            <v>抵抗値､規格内､調整電圧15.2V問題なし</v>
          </cell>
          <cell r="T288" t="str">
            <v>C</v>
          </cell>
          <cell r="U288" t="str">
            <v>HKK</v>
          </cell>
          <cell r="V288" t="str">
            <v>せず</v>
          </cell>
        </row>
        <row r="289">
          <cell r="B289">
            <v>37188</v>
          </cell>
          <cell r="C289">
            <v>37173</v>
          </cell>
          <cell r="D289" t="str">
            <v>HMJ</v>
          </cell>
          <cell r="E289" t="str">
            <v>一般</v>
          </cell>
          <cell r="F289" t="str">
            <v>BC-HA02</v>
          </cell>
          <cell r="G289" t="str">
            <v>C90</v>
          </cell>
          <cell r="H289">
            <v>2515913</v>
          </cell>
          <cell r="I289">
            <v>3015908</v>
          </cell>
          <cell r="J289" t="str">
            <v>2001/9/26</v>
          </cell>
          <cell r="K289">
            <v>150</v>
          </cell>
          <cell r="L289">
            <v>13</v>
          </cell>
          <cell r="M289" t="str">
            <v>2001/9/3</v>
          </cell>
          <cell r="N289" t="str">
            <v>40503ｰ179-505</v>
          </cell>
          <cell r="O289" t="str">
            <v>ﾄﾞﾗｲﾌﾞﾁｪｰﾝ</v>
          </cell>
          <cell r="P289" t="str">
            <v>032</v>
          </cell>
          <cell r="Q289" t="str">
            <v>作動不良</v>
          </cell>
          <cell r="R289" t="str">
            <v>走行中チェーンが外れた</v>
          </cell>
          <cell r="S289" t="str">
            <v>ﾁｪｰﾝｸﾘｯﾌﾟ外れによるもの</v>
          </cell>
          <cell r="T289" t="str">
            <v>Ｃ</v>
          </cell>
          <cell r="U289" t="str">
            <v>HKK</v>
          </cell>
          <cell r="V289" t="str">
            <v>せず</v>
          </cell>
        </row>
        <row r="290">
          <cell r="B290">
            <v>37190</v>
          </cell>
          <cell r="C290">
            <v>37170</v>
          </cell>
          <cell r="D290" t="str">
            <v>HMJ大阪</v>
          </cell>
          <cell r="E290" t="str">
            <v>一般</v>
          </cell>
          <cell r="F290" t="str">
            <v>BC-JC06</v>
          </cell>
          <cell r="G290" t="str">
            <v>CB125T</v>
          </cell>
          <cell r="H290">
            <v>1600216</v>
          </cell>
          <cell r="I290">
            <v>1400198</v>
          </cell>
          <cell r="J290" t="str">
            <v>2001/9/25</v>
          </cell>
          <cell r="K290">
            <v>246</v>
          </cell>
          <cell r="L290">
            <v>11</v>
          </cell>
          <cell r="M290" t="str">
            <v>2001/6/22</v>
          </cell>
          <cell r="N290" t="str">
            <v>91201-030-033</v>
          </cell>
          <cell r="O290" t="str">
            <v>ｵｲﾙｼｰﾙ</v>
          </cell>
          <cell r="P290" t="str">
            <v>051</v>
          </cell>
          <cell r="Q290" t="str">
            <v>ｵｲﾙ洩れ</v>
          </cell>
          <cell r="R290" t="str">
            <v>ｵｲﾙが洩れる</v>
          </cell>
          <cell r="S290" t="str">
            <v>外す時の外傷大、解析不能</v>
          </cell>
          <cell r="T290" t="str">
            <v>C</v>
          </cell>
          <cell r="U290" t="str">
            <v>HKK</v>
          </cell>
          <cell r="V290" t="str">
            <v>ＡＥ</v>
          </cell>
        </row>
        <row r="291">
          <cell r="B291">
            <v>37168</v>
          </cell>
          <cell r="C291">
            <v>37157</v>
          </cell>
          <cell r="D291" t="str">
            <v>HMJ大阪</v>
          </cell>
          <cell r="E291" t="str">
            <v>一般</v>
          </cell>
          <cell r="F291" t="str">
            <v>BD-JF04</v>
          </cell>
          <cell r="G291" t="str">
            <v>CHA125</v>
          </cell>
          <cell r="H291">
            <v>1204967</v>
          </cell>
          <cell r="I291">
            <v>2104968</v>
          </cell>
          <cell r="J291" t="str">
            <v>2001/9/15</v>
          </cell>
          <cell r="K291">
            <v>49</v>
          </cell>
          <cell r="L291">
            <v>8</v>
          </cell>
          <cell r="M291" t="str">
            <v>2001/9/3</v>
          </cell>
          <cell r="N291" t="str">
            <v>35010-KCW-J10</v>
          </cell>
          <cell r="O291" t="str">
            <v>ｷｰｾｯﾄ</v>
          </cell>
          <cell r="P291" t="str">
            <v>032</v>
          </cell>
          <cell r="Q291" t="str">
            <v>作動不良</v>
          </cell>
          <cell r="R291" t="str">
            <v>ｶｷﾞが回らない</v>
          </cell>
          <cell r="S291" t="str">
            <v>まったく回らない</v>
          </cell>
          <cell r="T291" t="str">
            <v>M</v>
          </cell>
          <cell r="U291" t="str">
            <v>HKK</v>
          </cell>
          <cell r="V291" t="str">
            <v>市場</v>
          </cell>
        </row>
        <row r="292">
          <cell r="B292">
            <v>37165</v>
          </cell>
          <cell r="C292">
            <v>37110</v>
          </cell>
          <cell r="D292" t="str">
            <v>HMJ東京</v>
          </cell>
          <cell r="E292" t="str">
            <v>一般</v>
          </cell>
          <cell r="F292" t="str">
            <v>BA-AF55</v>
          </cell>
          <cell r="G292" t="str">
            <v>CHF50</v>
          </cell>
          <cell r="H292">
            <v>1042326</v>
          </cell>
          <cell r="I292">
            <v>1042399</v>
          </cell>
          <cell r="J292" t="str">
            <v>2001/8/6</v>
          </cell>
          <cell r="K292">
            <v>26</v>
          </cell>
          <cell r="L292">
            <v>1</v>
          </cell>
          <cell r="M292" t="str">
            <v>2001/7/31</v>
          </cell>
          <cell r="N292" t="str">
            <v>31220-GET-003</v>
          </cell>
          <cell r="O292" t="str">
            <v>ｽﾃｰﾀｰCOMP</v>
          </cell>
          <cell r="P292" t="str">
            <v>090</v>
          </cell>
          <cell r="Q292" t="str">
            <v>始動不良</v>
          </cell>
          <cell r="R292" t="str">
            <v>ｾﾙﾎﾞﾀﾝで始動できない</v>
          </cell>
          <cell r="S292" t="str">
            <v>ｺｲﾙ側から約60mmの所で黄/茶のｺｰﾄﾞ、噛み込みに依る断線</v>
          </cell>
          <cell r="T292" t="str">
            <v>Ｂ</v>
          </cell>
          <cell r="U292" t="str">
            <v>HKK</v>
          </cell>
          <cell r="V292" t="str">
            <v>ＡＥ</v>
          </cell>
        </row>
        <row r="293">
          <cell r="B293">
            <v>37167</v>
          </cell>
          <cell r="C293">
            <v>37146</v>
          </cell>
          <cell r="D293" t="str">
            <v>泉屋商事</v>
          </cell>
          <cell r="E293" t="str">
            <v>一般</v>
          </cell>
          <cell r="F293" t="str">
            <v>BA-AF55</v>
          </cell>
          <cell r="G293" t="str">
            <v>CHF50</v>
          </cell>
          <cell r="H293">
            <v>1038921</v>
          </cell>
          <cell r="I293">
            <v>1038993</v>
          </cell>
          <cell r="J293" t="str">
            <v>2001/8/21</v>
          </cell>
          <cell r="K293">
            <v>276</v>
          </cell>
          <cell r="L293">
            <v>22</v>
          </cell>
          <cell r="M293" t="str">
            <v>2001/7/17</v>
          </cell>
          <cell r="N293" t="str">
            <v>31210-GET-003</v>
          </cell>
          <cell r="O293" t="str">
            <v>ﾌﾗｲﾎｲﾙ</v>
          </cell>
          <cell r="P293" t="str">
            <v>032</v>
          </cell>
          <cell r="Q293" t="str">
            <v>作動不良</v>
          </cell>
          <cell r="R293" t="str">
            <v>ｸﾗﾝｷﾝｸﾞしない</v>
          </cell>
          <cell r="S293" t="str">
            <v>ﾌﾗｲﾎｲﾙﾏｸﾞﾈｯﾄ位置ずれ</v>
          </cell>
          <cell r="T293" t="str">
            <v>B</v>
          </cell>
          <cell r="U293" t="str">
            <v>HKK</v>
          </cell>
          <cell r="V293" t="str">
            <v>ＥＱ</v>
          </cell>
        </row>
        <row r="294">
          <cell r="B294">
            <v>37186</v>
          </cell>
          <cell r="C294">
            <v>37169</v>
          </cell>
          <cell r="D294" t="str">
            <v>HMJ大阪</v>
          </cell>
          <cell r="E294" t="str">
            <v>一般</v>
          </cell>
          <cell r="F294" t="str">
            <v>BA-AF55</v>
          </cell>
          <cell r="G294" t="str">
            <v>CHF50</v>
          </cell>
          <cell r="H294">
            <v>1047849</v>
          </cell>
          <cell r="I294" t="str">
            <v>？</v>
          </cell>
          <cell r="J294" t="str">
            <v>2001/9/21</v>
          </cell>
          <cell r="K294">
            <v>274</v>
          </cell>
          <cell r="L294">
            <v>14</v>
          </cell>
          <cell r="M294" t="str">
            <v>？</v>
          </cell>
          <cell r="N294" t="str">
            <v>31220-GET</v>
          </cell>
          <cell r="O294" t="str">
            <v>ｾﾙﾀﾞｲ</v>
          </cell>
          <cell r="P294" t="str">
            <v>032</v>
          </cell>
          <cell r="Q294" t="str">
            <v>作動不良</v>
          </cell>
          <cell r="R294" t="str">
            <v>ｾﾙが回らない</v>
          </cell>
          <cell r="S294" t="str">
            <v>ﾌﾗｲﾎｲﾙﾏｸﾞﾈｯﾄ位置ずれ</v>
          </cell>
          <cell r="T294" t="str">
            <v>B</v>
          </cell>
          <cell r="U294" t="str">
            <v>HKK</v>
          </cell>
          <cell r="V294" t="str">
            <v>ＥＱ</v>
          </cell>
        </row>
        <row r="295">
          <cell r="B295">
            <v>37186</v>
          </cell>
          <cell r="C295">
            <v>37160</v>
          </cell>
          <cell r="D295" t="str">
            <v>HMJ東京</v>
          </cell>
          <cell r="E295" t="str">
            <v>一般</v>
          </cell>
          <cell r="F295" t="str">
            <v>BA-AF55</v>
          </cell>
          <cell r="G295" t="str">
            <v>CHF50</v>
          </cell>
          <cell r="H295">
            <v>1021473</v>
          </cell>
          <cell r="I295">
            <v>1033432</v>
          </cell>
          <cell r="J295" t="str">
            <v>2001/9/6</v>
          </cell>
          <cell r="K295">
            <v>306</v>
          </cell>
          <cell r="L295">
            <v>20</v>
          </cell>
          <cell r="M295" t="str">
            <v>2001/6/25</v>
          </cell>
          <cell r="N295" t="str">
            <v>37200-GET-701</v>
          </cell>
          <cell r="O295" t="str">
            <v>ｽﾋﾟｰﾄﾞﾒｰﾀｰASSY</v>
          </cell>
          <cell r="P295" t="str">
            <v>039</v>
          </cell>
          <cell r="Q295" t="str">
            <v>指示不良</v>
          </cell>
          <cell r="R295" t="str">
            <v>ﾃﾞｼﾞﾀﾙﾒｰﾀｰの画像が一部でない</v>
          </cell>
          <cell r="S295" t="str">
            <v>LCD表示の一部が写らない</v>
          </cell>
          <cell r="T295" t="str">
            <v>M</v>
          </cell>
          <cell r="U295" t="str">
            <v>HKK</v>
          </cell>
          <cell r="V295" t="str">
            <v>ＱＣ</v>
          </cell>
        </row>
        <row r="296">
          <cell r="B296">
            <v>37168</v>
          </cell>
          <cell r="C296" t="str">
            <v>20019/19</v>
          </cell>
          <cell r="D296" t="str">
            <v>HMJ大阪</v>
          </cell>
          <cell r="E296" t="str">
            <v>一般</v>
          </cell>
          <cell r="F296" t="str">
            <v>BA-AF55</v>
          </cell>
          <cell r="G296" t="str">
            <v>CHF50</v>
          </cell>
          <cell r="H296">
            <v>1029270</v>
          </cell>
          <cell r="I296">
            <v>1029043</v>
          </cell>
          <cell r="J296" t="str">
            <v>2001/8/25</v>
          </cell>
          <cell r="K296">
            <v>53</v>
          </cell>
          <cell r="L296" t="str">
            <v>0</v>
          </cell>
          <cell r="M296" t="str">
            <v>2001/6/4</v>
          </cell>
          <cell r="N296" t="str">
            <v>44830-GEF-000</v>
          </cell>
          <cell r="O296" t="str">
            <v>ﾒｰﾀｰﾜｲﾔｰ</v>
          </cell>
          <cell r="P296" t="str">
            <v>057</v>
          </cell>
          <cell r="Q296" t="str">
            <v>外れ</v>
          </cell>
          <cell r="R296" t="str">
            <v>ﾒｰﾀｰ作動しない</v>
          </cell>
          <cell r="S296" t="str">
            <v>ﾒｰﾀｰ側ｶｼﾒ外れ</v>
          </cell>
          <cell r="T296" t="str">
            <v>B</v>
          </cell>
          <cell r="U296" t="str">
            <v>HKK</v>
          </cell>
          <cell r="V296" t="str">
            <v>ＱＣ</v>
          </cell>
        </row>
        <row r="297">
          <cell r="B297">
            <v>37165</v>
          </cell>
          <cell r="C297">
            <v>37021</v>
          </cell>
          <cell r="D297" t="str">
            <v>HMJ東京</v>
          </cell>
          <cell r="E297" t="str">
            <v>一般</v>
          </cell>
          <cell r="F297" t="str">
            <v>BA-AF55</v>
          </cell>
          <cell r="G297" t="str">
            <v>CHF50</v>
          </cell>
          <cell r="H297">
            <v>1012985</v>
          </cell>
          <cell r="I297">
            <v>1012987</v>
          </cell>
          <cell r="J297" t="str">
            <v>2001/4/13</v>
          </cell>
          <cell r="K297">
            <v>50</v>
          </cell>
          <cell r="L297">
            <v>27</v>
          </cell>
          <cell r="M297" t="str">
            <v>2001/2/22</v>
          </cell>
          <cell r="N297" t="str">
            <v>77100-GET-000</v>
          </cell>
          <cell r="O297" t="str">
            <v>ｼｰﾄ</v>
          </cell>
          <cell r="P297" t="str">
            <v>026</v>
          </cell>
          <cell r="Q297" t="str">
            <v>切れ</v>
          </cell>
          <cell r="R297" t="str">
            <v>ｼｰﾄが切れている</v>
          </cell>
          <cell r="S297" t="str">
            <v>R側上部7×2mmの破れ</v>
          </cell>
          <cell r="T297" t="str">
            <v>M</v>
          </cell>
          <cell r="U297" t="str">
            <v>HKK</v>
          </cell>
          <cell r="V297" t="str">
            <v>市場</v>
          </cell>
        </row>
        <row r="298">
          <cell r="B298">
            <v>37165</v>
          </cell>
          <cell r="C298">
            <v>37141</v>
          </cell>
          <cell r="D298" t="str">
            <v>HMJ東京</v>
          </cell>
          <cell r="E298" t="str">
            <v>一般</v>
          </cell>
          <cell r="F298" t="str">
            <v>BA-AF55</v>
          </cell>
          <cell r="G298" t="str">
            <v>CHF50</v>
          </cell>
          <cell r="H298">
            <v>1025166</v>
          </cell>
          <cell r="I298">
            <v>1024972</v>
          </cell>
          <cell r="J298" t="str">
            <v>2001/8/8</v>
          </cell>
          <cell r="K298">
            <v>954</v>
          </cell>
          <cell r="L298">
            <v>30</v>
          </cell>
          <cell r="M298" t="str">
            <v>2001/4/28</v>
          </cell>
          <cell r="N298" t="str">
            <v>77100-GET-000</v>
          </cell>
          <cell r="O298" t="str">
            <v>ｼｰﾄ</v>
          </cell>
          <cell r="P298" t="str">
            <v>026</v>
          </cell>
          <cell r="Q298" t="str">
            <v>切れ</v>
          </cell>
          <cell r="R298" t="str">
            <v>ｼｰﾄが破れた</v>
          </cell>
          <cell r="S298" t="str">
            <v>ｼｰﾄ座部1×1mmの穴2ヵ所あり</v>
          </cell>
          <cell r="T298" t="str">
            <v>C</v>
          </cell>
          <cell r="U298" t="str">
            <v>HKK</v>
          </cell>
          <cell r="V298" t="str">
            <v>市場</v>
          </cell>
        </row>
        <row r="299">
          <cell r="B299">
            <v>37181</v>
          </cell>
          <cell r="C299">
            <v>37172</v>
          </cell>
          <cell r="D299" t="str">
            <v>茨城ﾎﾝﾀﾞ</v>
          </cell>
          <cell r="E299" t="str">
            <v>一般</v>
          </cell>
          <cell r="F299" t="str">
            <v>BA-AF55</v>
          </cell>
          <cell r="G299" t="str">
            <v>CHF50</v>
          </cell>
          <cell r="H299">
            <v>1025031</v>
          </cell>
          <cell r="I299">
            <v>1024902</v>
          </cell>
          <cell r="J299" t="str">
            <v>2001/10/4</v>
          </cell>
          <cell r="K299">
            <v>262</v>
          </cell>
          <cell r="L299">
            <v>4</v>
          </cell>
          <cell r="M299" t="str">
            <v>2001/4/28</v>
          </cell>
          <cell r="N299" t="str">
            <v>80105-GBL-000</v>
          </cell>
          <cell r="O299" t="str">
            <v>ﾒｰﾀｰﾜｲﾔｰ</v>
          </cell>
          <cell r="P299" t="str">
            <v>008</v>
          </cell>
          <cell r="Q299" t="str">
            <v>錆</v>
          </cell>
          <cell r="R299" t="str">
            <v>ﾒｰﾀｰ上がらない</v>
          </cell>
          <cell r="S299" t="str">
            <v>ﾎイル側から７０mmの所で切れ</v>
          </cell>
          <cell r="T299" t="str">
            <v>Ｂ</v>
          </cell>
          <cell r="U299" t="str">
            <v>HKK</v>
          </cell>
          <cell r="V299" t="str">
            <v>市場</v>
          </cell>
        </row>
        <row r="300">
          <cell r="B300">
            <v>37173</v>
          </cell>
          <cell r="C300">
            <v>37092</v>
          </cell>
          <cell r="D300" t="str">
            <v>HMJ大阪</v>
          </cell>
          <cell r="E300" t="str">
            <v>一般</v>
          </cell>
          <cell r="F300" t="str">
            <v>BA-AF55</v>
          </cell>
          <cell r="G300" t="str">
            <v>CHF50</v>
          </cell>
          <cell r="H300">
            <v>1035533</v>
          </cell>
          <cell r="I300">
            <v>1035644</v>
          </cell>
          <cell r="J300" t="str">
            <v>2001/7/16</v>
          </cell>
          <cell r="K300">
            <v>33</v>
          </cell>
          <cell r="L300">
            <v>4</v>
          </cell>
          <cell r="M300" t="str">
            <v>2001/2/3</v>
          </cell>
          <cell r="N300" t="str">
            <v>16710-GET-003</v>
          </cell>
          <cell r="O300" t="str">
            <v>ﾌｭｰｴﾙﾎﾟﾝﾌﾟ</v>
          </cell>
          <cell r="P300" t="str">
            <v>093</v>
          </cell>
          <cell r="Q300" t="str">
            <v>ｴﾝｽﾄ</v>
          </cell>
          <cell r="R300" t="str">
            <v>走行中ｴﾝｼﾞﾝが止まる</v>
          </cell>
          <cell r="S300" t="str">
            <v>再現なし､問題なし</v>
          </cell>
          <cell r="T300" t="str">
            <v>B</v>
          </cell>
          <cell r="U300" t="str">
            <v>HKK</v>
          </cell>
          <cell r="V300" t="str">
            <v>せず</v>
          </cell>
        </row>
        <row r="301">
          <cell r="B301">
            <v>37181</v>
          </cell>
          <cell r="C301">
            <v>37144</v>
          </cell>
          <cell r="D301" t="str">
            <v>HMJ東京</v>
          </cell>
          <cell r="E301" t="str">
            <v>一般</v>
          </cell>
          <cell r="F301" t="str">
            <v>BA-AF55</v>
          </cell>
          <cell r="G301" t="str">
            <v>CHF50</v>
          </cell>
          <cell r="H301">
            <v>1020863</v>
          </cell>
          <cell r="I301">
            <v>1021021</v>
          </cell>
          <cell r="J301" t="str">
            <v>2001/8/30</v>
          </cell>
          <cell r="K301">
            <v>228</v>
          </cell>
          <cell r="L301">
            <v>11</v>
          </cell>
          <cell r="M301" t="str">
            <v>2001/4/9</v>
          </cell>
          <cell r="N301" t="str">
            <v>16710-GET-003</v>
          </cell>
          <cell r="O301" t="str">
            <v>ﾌｭｴﾙﾎﾟﾝﾌﾟ</v>
          </cell>
          <cell r="P301" t="str">
            <v>093</v>
          </cell>
          <cell r="Q301" t="str">
            <v>ｴﾝｽﾄ</v>
          </cell>
          <cell r="R301" t="str">
            <v>走行中吹けなくなり力不足で停止した</v>
          </cell>
          <cell r="S301" t="str">
            <v>実車取付け確認再現なし</v>
          </cell>
          <cell r="T301" t="str">
            <v>C</v>
          </cell>
          <cell r="U301" t="str">
            <v>HKK</v>
          </cell>
          <cell r="V301" t="str">
            <v>せず</v>
          </cell>
        </row>
        <row r="302">
          <cell r="B302">
            <v>37173</v>
          </cell>
          <cell r="C302">
            <v>37156</v>
          </cell>
          <cell r="D302" t="str">
            <v>HMJ大阪</v>
          </cell>
          <cell r="E302" t="str">
            <v>一般</v>
          </cell>
          <cell r="F302" t="str">
            <v>BA-AF55</v>
          </cell>
          <cell r="G302" t="str">
            <v>CHF50</v>
          </cell>
          <cell r="H302">
            <v>1042477</v>
          </cell>
          <cell r="I302">
            <v>1042655</v>
          </cell>
          <cell r="J302" t="str">
            <v>2001/9/12</v>
          </cell>
          <cell r="K302">
            <v>75</v>
          </cell>
          <cell r="L302">
            <v>10</v>
          </cell>
          <cell r="M302" t="str">
            <v>2001/7/31</v>
          </cell>
          <cell r="N302" t="str">
            <v>16800-GBL-J21</v>
          </cell>
          <cell r="O302" t="str">
            <v>ﾁｪｯｸﾊﾞﾙﾌﾞ</v>
          </cell>
          <cell r="P302" t="str">
            <v>090</v>
          </cell>
          <cell r="Q302" t="str">
            <v>始動不良</v>
          </cell>
          <cell r="R302" t="str">
            <v>ｴﾝｼﾞﾝがかからない</v>
          </cell>
          <cell r="S302" t="str">
            <v>再現なし､問題なし</v>
          </cell>
          <cell r="T302" t="str">
            <v>B</v>
          </cell>
          <cell r="U302" t="str">
            <v>HKK</v>
          </cell>
          <cell r="V302" t="str">
            <v>せず</v>
          </cell>
        </row>
        <row r="303">
          <cell r="B303">
            <v>37181</v>
          </cell>
          <cell r="C303">
            <v>37142</v>
          </cell>
          <cell r="D303" t="str">
            <v>HMJ東京</v>
          </cell>
          <cell r="E303" t="str">
            <v>一般</v>
          </cell>
          <cell r="F303" t="str">
            <v>BA-AF55</v>
          </cell>
          <cell r="G303" t="str">
            <v>CHF50</v>
          </cell>
          <cell r="H303">
            <v>1009461</v>
          </cell>
          <cell r="I303">
            <v>1009578</v>
          </cell>
          <cell r="J303" t="str">
            <v>2001/9/7</v>
          </cell>
          <cell r="K303">
            <v>4</v>
          </cell>
          <cell r="L303">
            <v>1</v>
          </cell>
          <cell r="M303" t="str">
            <v>2001/2/2</v>
          </cell>
          <cell r="N303" t="str">
            <v>30400-GET-701</v>
          </cell>
          <cell r="O303" t="str">
            <v>ｺﾝﾄﾛｰﾙﾕﾆｯﾄ</v>
          </cell>
          <cell r="P303" t="str">
            <v>090</v>
          </cell>
          <cell r="Q303" t="str">
            <v>始動不良</v>
          </cell>
          <cell r="R303" t="str">
            <v>ｴﾝｼﾞﾝ始動しない</v>
          </cell>
          <cell r="S303" t="str">
            <v>実車取付け確認再現なし</v>
          </cell>
          <cell r="T303" t="str">
            <v>B</v>
          </cell>
          <cell r="U303" t="str">
            <v>HKK</v>
          </cell>
          <cell r="V303" t="str">
            <v>せず</v>
          </cell>
        </row>
        <row r="304">
          <cell r="B304">
            <v>37165</v>
          </cell>
          <cell r="C304">
            <v>37100</v>
          </cell>
          <cell r="D304" t="str">
            <v>HMJ東京</v>
          </cell>
          <cell r="E304" t="str">
            <v>一般</v>
          </cell>
          <cell r="F304" t="str">
            <v>BA-AF55</v>
          </cell>
          <cell r="G304" t="str">
            <v>CHF50</v>
          </cell>
          <cell r="H304">
            <v>1006655</v>
          </cell>
          <cell r="I304">
            <v>1006674</v>
          </cell>
          <cell r="J304" t="str">
            <v>2001/7/16</v>
          </cell>
          <cell r="K304">
            <v>112</v>
          </cell>
          <cell r="L304">
            <v>12</v>
          </cell>
          <cell r="M304" t="str">
            <v>2001/1/25</v>
          </cell>
          <cell r="N304" t="str">
            <v>31220-GET-003</v>
          </cell>
          <cell r="O304" t="str">
            <v>ｽﾃｰﾀｰCOMP</v>
          </cell>
          <cell r="P304" t="str">
            <v>090</v>
          </cell>
          <cell r="Q304" t="str">
            <v>始動不良</v>
          </cell>
          <cell r="R304" t="str">
            <v>始動できない</v>
          </cell>
          <cell r="S304" t="str">
            <v>再現なし</v>
          </cell>
          <cell r="T304" t="str">
            <v>B</v>
          </cell>
          <cell r="U304" t="str">
            <v>ＭＱＡＯ</v>
          </cell>
          <cell r="V304" t="str">
            <v>せず</v>
          </cell>
        </row>
        <row r="305">
          <cell r="B305">
            <v>37188</v>
          </cell>
          <cell r="C305">
            <v>37170</v>
          </cell>
          <cell r="D305" t="str">
            <v>HMJ</v>
          </cell>
          <cell r="E305" t="str">
            <v>一般</v>
          </cell>
          <cell r="F305" t="str">
            <v>BB-AF55</v>
          </cell>
          <cell r="G305" t="str">
            <v>CHF50</v>
          </cell>
          <cell r="H305">
            <v>1045339</v>
          </cell>
          <cell r="I305">
            <v>1045230</v>
          </cell>
          <cell r="J305" t="str">
            <v>2001/9/21</v>
          </cell>
          <cell r="K305">
            <v>124</v>
          </cell>
          <cell r="L305">
            <v>15</v>
          </cell>
          <cell r="M305" t="str">
            <v>2001/8/27</v>
          </cell>
          <cell r="N305" t="str">
            <v>44830-GET-000</v>
          </cell>
          <cell r="O305" t="str">
            <v>ﾒｰﾀｰｹｰﾌﾞﾙ</v>
          </cell>
          <cell r="P305" t="str">
            <v>032</v>
          </cell>
          <cell r="Q305" t="str">
            <v>作動不良</v>
          </cell>
          <cell r="R305" t="str">
            <v>スピードメーターが動かない</v>
          </cell>
          <cell r="S305" t="str">
            <v>ケーブルのカシメ部外れ</v>
          </cell>
          <cell r="T305" t="str">
            <v>Ｃ</v>
          </cell>
          <cell r="U305" t="str">
            <v>ＭＱＡＯ</v>
          </cell>
          <cell r="V305" t="str">
            <v>ＱＣ</v>
          </cell>
        </row>
        <row r="306">
          <cell r="B306">
            <v>37193</v>
          </cell>
          <cell r="C306">
            <v>37179</v>
          </cell>
          <cell r="D306" t="str">
            <v>HMJ大阪</v>
          </cell>
          <cell r="E306" t="str">
            <v>一般</v>
          </cell>
          <cell r="F306" t="str">
            <v>BA-AF54</v>
          </cell>
          <cell r="G306" t="str">
            <v>CHX50</v>
          </cell>
          <cell r="H306">
            <v>1120709</v>
          </cell>
          <cell r="I306">
            <v>1120998</v>
          </cell>
          <cell r="J306" t="str">
            <v>2001/10/9</v>
          </cell>
          <cell r="K306">
            <v>156</v>
          </cell>
          <cell r="L306">
            <v>6</v>
          </cell>
          <cell r="M306" t="str">
            <v>2000/10/30</v>
          </cell>
          <cell r="N306" t="str">
            <v>17500-GEE-000</v>
          </cell>
          <cell r="O306" t="str">
            <v>ﾌｭｰｴﾙﾀﾝｸ</v>
          </cell>
          <cell r="P306" t="str">
            <v>056</v>
          </cell>
          <cell r="Q306" t="str">
            <v>侵入</v>
          </cell>
          <cell r="R306" t="str">
            <v>走行中にｴﾝｼﾞﾝ停止し始動困難</v>
          </cell>
          <cell r="S306" t="str">
            <v>ﾀﾝｸ内水入り跡あり､ｶﾞﾝｽﾄｯﾊﾟｰ錆あり</v>
          </cell>
          <cell r="T306" t="str">
            <v>Ｂ</v>
          </cell>
          <cell r="U306" t="str">
            <v>ＰＴ</v>
          </cell>
          <cell r="V306" t="str">
            <v>市場</v>
          </cell>
        </row>
        <row r="307">
          <cell r="B307">
            <v>37165</v>
          </cell>
          <cell r="C307">
            <v>37152</v>
          </cell>
          <cell r="D307" t="str">
            <v>HMJ東京</v>
          </cell>
          <cell r="E307" t="str">
            <v>一般</v>
          </cell>
          <cell r="F307" t="str">
            <v>BA-AF54</v>
          </cell>
          <cell r="G307" t="str">
            <v>CHX50</v>
          </cell>
          <cell r="H307">
            <v>1100907</v>
          </cell>
          <cell r="I307">
            <v>1100883</v>
          </cell>
          <cell r="J307" t="str">
            <v>2001/9/11</v>
          </cell>
          <cell r="K307">
            <v>2</v>
          </cell>
          <cell r="L307">
            <v>7</v>
          </cell>
          <cell r="M307" t="str">
            <v>2000/2/25</v>
          </cell>
          <cell r="N307" t="str">
            <v>31320-GEE-710</v>
          </cell>
          <cell r="O307" t="str">
            <v>ｾﾙﾀﾞｲ</v>
          </cell>
          <cell r="P307" t="str">
            <v>032</v>
          </cell>
          <cell r="Q307" t="str">
            <v>作動不良</v>
          </cell>
          <cell r="R307" t="str">
            <v>ｾﾙﾓｰﾀｰ作動せず</v>
          </cell>
          <cell r="S307" t="str">
            <v>実車取付け確認､再現なし</v>
          </cell>
          <cell r="T307" t="str">
            <v>B</v>
          </cell>
          <cell r="U307" t="str">
            <v>ＰＴ</v>
          </cell>
          <cell r="V307" t="str">
            <v>せず</v>
          </cell>
        </row>
        <row r="308">
          <cell r="B308">
            <v>37181</v>
          </cell>
          <cell r="C308">
            <v>37164</v>
          </cell>
          <cell r="D308" t="str">
            <v>HMJ名古屋</v>
          </cell>
          <cell r="E308" t="str">
            <v>一般</v>
          </cell>
          <cell r="F308" t="str">
            <v>BA-MF04</v>
          </cell>
          <cell r="G308" t="str">
            <v>FES250</v>
          </cell>
          <cell r="H308">
            <v>1203421</v>
          </cell>
          <cell r="I308">
            <v>1203423</v>
          </cell>
          <cell r="J308" t="str">
            <v>2001/8/30</v>
          </cell>
          <cell r="K308">
            <v>241</v>
          </cell>
          <cell r="L308">
            <v>31</v>
          </cell>
          <cell r="M308" t="str">
            <v>2001/7/11</v>
          </cell>
          <cell r="N308" t="str">
            <v>77230-KFG-000</v>
          </cell>
          <cell r="O308" t="str">
            <v>ｼｰﾄﾛｯｸ</v>
          </cell>
          <cell r="P308" t="str">
            <v>032</v>
          </cell>
          <cell r="Q308" t="str">
            <v>作動不良</v>
          </cell>
          <cell r="R308" t="str">
            <v>時々ｶｷﾞが解除しない</v>
          </cell>
          <cell r="S308" t="str">
            <v>ｶﾑ変形による作動不良</v>
          </cell>
          <cell r="T308" t="str">
            <v>M</v>
          </cell>
          <cell r="U308" t="str">
            <v>ＰＴ</v>
          </cell>
          <cell r="V308" t="str">
            <v>ＱＣ</v>
          </cell>
        </row>
        <row r="309">
          <cell r="B309">
            <v>37181</v>
          </cell>
          <cell r="C309">
            <v>37164</v>
          </cell>
          <cell r="D309" t="str">
            <v>HMJ名古屋</v>
          </cell>
          <cell r="E309" t="str">
            <v>一般</v>
          </cell>
          <cell r="F309" t="str">
            <v>BC-PF01</v>
          </cell>
          <cell r="G309" t="str">
            <v>FJS600</v>
          </cell>
          <cell r="H309">
            <v>1002689</v>
          </cell>
          <cell r="I309">
            <v>1002694</v>
          </cell>
          <cell r="J309">
            <v>37144</v>
          </cell>
          <cell r="K309">
            <v>908</v>
          </cell>
          <cell r="L309">
            <v>20</v>
          </cell>
          <cell r="M309">
            <v>37098</v>
          </cell>
          <cell r="N309" t="str">
            <v>19516-MCT-690</v>
          </cell>
          <cell r="O309" t="str">
            <v>ﾎｰｽｸﾗﾝﾌﾟ</v>
          </cell>
          <cell r="P309" t="str">
            <v>059</v>
          </cell>
          <cell r="Q309" t="str">
            <v>水洩れ</v>
          </cell>
          <cell r="R309" t="str">
            <v>ﾗｼﾞｴﾀｰ液が洩れる</v>
          </cell>
          <cell r="S309" t="str">
            <v>ﾎｰｽｸﾗﾝﾌﾟ締付け不良</v>
          </cell>
          <cell r="T309" t="str">
            <v>Ｃ</v>
          </cell>
          <cell r="U309" t="str">
            <v>ＰＴ</v>
          </cell>
          <cell r="V309" t="str">
            <v>ＡＦ</v>
          </cell>
        </row>
        <row r="310">
          <cell r="B310">
            <v>37190</v>
          </cell>
          <cell r="C310">
            <v>37169</v>
          </cell>
          <cell r="D310" t="str">
            <v>HMJ大阪</v>
          </cell>
          <cell r="E310" t="str">
            <v>一般</v>
          </cell>
          <cell r="F310" t="str">
            <v>BC-PF01</v>
          </cell>
          <cell r="G310" t="str">
            <v>FJS600</v>
          </cell>
          <cell r="H310">
            <v>1001648</v>
          </cell>
          <cell r="I310">
            <v>1001634</v>
          </cell>
          <cell r="J310" t="str">
            <v>2001/10/1</v>
          </cell>
          <cell r="K310">
            <v>28</v>
          </cell>
          <cell r="L310">
            <v>4</v>
          </cell>
          <cell r="M310" t="str">
            <v>2001/7/3</v>
          </cell>
          <cell r="N310" t="str">
            <v>53250-MCT</v>
          </cell>
          <cell r="O310" t="str">
            <v>ﾊﾝﾄﾞﾙｶﾊﾞｰ</v>
          </cell>
          <cell r="P310" t="str">
            <v>042</v>
          </cell>
          <cell r="Q310" t="str">
            <v>異音</v>
          </cell>
          <cell r="R310" t="str">
            <v>ﾋﾞﾋﾞﾘ音がする</v>
          </cell>
          <cell r="S310" t="str">
            <v>L側ｶﾊﾞｰの下側の爪が折損している</v>
          </cell>
          <cell r="T310" t="str">
            <v>M</v>
          </cell>
          <cell r="U310" t="str">
            <v>ＰＴ</v>
          </cell>
          <cell r="V310" t="str">
            <v>ＡＦ</v>
          </cell>
        </row>
        <row r="311">
          <cell r="B311">
            <v>37182</v>
          </cell>
          <cell r="C311">
            <v>37159</v>
          </cell>
          <cell r="D311" t="str">
            <v>HMJ</v>
          </cell>
          <cell r="E311" t="str">
            <v>一般</v>
          </cell>
          <cell r="F311" t="str">
            <v>BC-PF01</v>
          </cell>
          <cell r="G311" t="str">
            <v>FJS600</v>
          </cell>
          <cell r="H311">
            <v>1002658</v>
          </cell>
          <cell r="I311">
            <v>1002617</v>
          </cell>
          <cell r="J311" t="str">
            <v>2001/9/17</v>
          </cell>
          <cell r="K311">
            <v>238</v>
          </cell>
          <cell r="L311">
            <v>8</v>
          </cell>
          <cell r="M311" t="str">
            <v>2001/7/25</v>
          </cell>
          <cell r="N311" t="str">
            <v>64301-MCT-000</v>
          </cell>
          <cell r="O311" t="str">
            <v>ﾌﾛﾝﾄｶﾊﾞｰ</v>
          </cell>
          <cell r="P311" t="str">
            <v>088</v>
          </cell>
          <cell r="Q311" t="str">
            <v>塗膜うすい</v>
          </cell>
          <cell r="R311" t="str">
            <v>ﾌﾛﾝﾄｶﾊﾞｰが色むらになっている</v>
          </cell>
          <cell r="S311" t="str">
            <v>L側ｻｲﾄﾞ色むら</v>
          </cell>
          <cell r="T311" t="str">
            <v>Ｍ</v>
          </cell>
          <cell r="U311" t="str">
            <v>ＰＴ</v>
          </cell>
          <cell r="V311" t="str">
            <v>ＰＯ</v>
          </cell>
        </row>
        <row r="312">
          <cell r="B312">
            <v>37188</v>
          </cell>
          <cell r="C312">
            <v>37082</v>
          </cell>
          <cell r="D312" t="str">
            <v>HMJ</v>
          </cell>
          <cell r="E312" t="str">
            <v>一般</v>
          </cell>
          <cell r="F312" t="str">
            <v>BC-PF01</v>
          </cell>
          <cell r="G312" t="str">
            <v>FJS600</v>
          </cell>
          <cell r="H312">
            <v>1001233</v>
          </cell>
          <cell r="I312">
            <v>1001121</v>
          </cell>
          <cell r="J312" t="str">
            <v>2001/7/6</v>
          </cell>
          <cell r="K312">
            <v>1001</v>
          </cell>
          <cell r="L312">
            <v>4</v>
          </cell>
          <cell r="M312" t="str">
            <v>2001/6/12</v>
          </cell>
          <cell r="N312" t="str">
            <v>64301-MCT-000</v>
          </cell>
          <cell r="O312" t="str">
            <v>ﾌﾛﾝﾄｶﾊﾞｰ</v>
          </cell>
          <cell r="P312" t="str">
            <v>088</v>
          </cell>
          <cell r="Q312" t="str">
            <v>塗膜うすい</v>
          </cell>
          <cell r="R312" t="str">
            <v>フロントカバーがｻﾞﾗｻﾞﾗしている</v>
          </cell>
          <cell r="S312" t="str">
            <v>ｼﾙﾊﾞｰ肌不良</v>
          </cell>
          <cell r="T312" t="str">
            <v>Ｃ</v>
          </cell>
          <cell r="U312" t="str">
            <v>ＰＴ</v>
          </cell>
          <cell r="V312" t="str">
            <v>ＰＯ</v>
          </cell>
        </row>
        <row r="313">
          <cell r="B313">
            <v>37176</v>
          </cell>
          <cell r="C313">
            <v>37092</v>
          </cell>
          <cell r="D313" t="str">
            <v>HMJ大阪</v>
          </cell>
          <cell r="E313" t="str">
            <v>一般</v>
          </cell>
          <cell r="F313" t="str">
            <v>BC-PF01</v>
          </cell>
          <cell r="G313" t="str">
            <v>FJS600</v>
          </cell>
          <cell r="H313">
            <v>1001958</v>
          </cell>
          <cell r="I313">
            <v>1001921</v>
          </cell>
          <cell r="J313">
            <v>37091</v>
          </cell>
          <cell r="K313">
            <v>580</v>
          </cell>
          <cell r="L313">
            <v>1</v>
          </cell>
          <cell r="M313">
            <v>37082</v>
          </cell>
          <cell r="N313" t="str">
            <v>83600-MCT-690</v>
          </cell>
          <cell r="O313" t="str">
            <v>ﾘﾔｶﾊﾞｰｾｯﾄ</v>
          </cell>
          <cell r="P313" t="str">
            <v>085</v>
          </cell>
          <cell r="Q313" t="str">
            <v>色合わせ</v>
          </cell>
          <cell r="R313" t="str">
            <v>ﾘﾔｶﾊﾞｰ傷</v>
          </cell>
          <cell r="S313" t="str">
            <v>R側上部に約35mm縦に下地傷</v>
          </cell>
          <cell r="T313" t="str">
            <v>C</v>
          </cell>
          <cell r="U313" t="str">
            <v>ＰＴ</v>
          </cell>
          <cell r="V313" t="str">
            <v>ＰＯ</v>
          </cell>
        </row>
        <row r="314">
          <cell r="B314">
            <v>37165</v>
          </cell>
          <cell r="C314">
            <v>37106</v>
          </cell>
          <cell r="D314" t="str">
            <v>HMJ東京</v>
          </cell>
          <cell r="E314" t="str">
            <v>一般</v>
          </cell>
          <cell r="F314" t="str">
            <v>BC-PF01</v>
          </cell>
          <cell r="G314" t="str">
            <v>FJS600</v>
          </cell>
          <cell r="H314">
            <v>1001907</v>
          </cell>
          <cell r="I314">
            <v>1001895</v>
          </cell>
          <cell r="J314" t="str">
            <v>2001/7/27</v>
          </cell>
          <cell r="K314">
            <v>585</v>
          </cell>
          <cell r="L314">
            <v>7</v>
          </cell>
          <cell r="M314" t="str">
            <v>2001/7/10</v>
          </cell>
          <cell r="N314" t="str">
            <v>44650-MCT-000</v>
          </cell>
          <cell r="O314" t="str">
            <v>ﾌﾛﾝﾄﾎｲﾙ</v>
          </cell>
          <cell r="P314" t="str">
            <v>019</v>
          </cell>
          <cell r="Q314" t="str">
            <v>傷</v>
          </cell>
          <cell r="R314" t="str">
            <v>ﾎｲﾙに傷</v>
          </cell>
          <cell r="S314" t="str">
            <v>ｾﾝﾀｰ部10×2mmの加工傷</v>
          </cell>
          <cell r="T314" t="str">
            <v>C</v>
          </cell>
          <cell r="U314" t="str">
            <v>ＰＴ</v>
          </cell>
          <cell r="V314" t="str">
            <v>ＱＣ</v>
          </cell>
        </row>
        <row r="315">
          <cell r="B315">
            <v>37190</v>
          </cell>
          <cell r="C315">
            <v>37179</v>
          </cell>
          <cell r="D315" t="str">
            <v>HMJ大阪</v>
          </cell>
          <cell r="E315" t="str">
            <v>一般</v>
          </cell>
          <cell r="F315" t="str">
            <v>BC-PF01</v>
          </cell>
          <cell r="G315" t="str">
            <v>FJS600</v>
          </cell>
          <cell r="H315">
            <v>1001648</v>
          </cell>
          <cell r="I315">
            <v>1001634</v>
          </cell>
          <cell r="J315" t="str">
            <v>2001/10/1</v>
          </cell>
          <cell r="K315">
            <v>28</v>
          </cell>
          <cell r="L315">
            <v>14</v>
          </cell>
          <cell r="M315" t="str">
            <v>2001/7/3</v>
          </cell>
          <cell r="N315" t="str">
            <v>61100-MCT</v>
          </cell>
          <cell r="O315" t="str">
            <v>ﾌﾛﾝﾄﾌｪﾝﾀﾞｰ</v>
          </cell>
          <cell r="P315" t="str">
            <v>019</v>
          </cell>
          <cell r="Q315" t="str">
            <v>傷</v>
          </cell>
          <cell r="R315" t="str">
            <v>ﾌｪﾝﾀﾞｰに傷あり</v>
          </cell>
          <cell r="S315" t="str">
            <v>ﾌｪﾝﾀﾞｰL側前部に20mmの外傷あり</v>
          </cell>
          <cell r="T315" t="str">
            <v>C</v>
          </cell>
          <cell r="U315" t="str">
            <v>ＰＴ</v>
          </cell>
          <cell r="V315" t="str">
            <v>市場</v>
          </cell>
        </row>
        <row r="316">
          <cell r="B316">
            <v>37165</v>
          </cell>
          <cell r="C316">
            <v>37134</v>
          </cell>
          <cell r="D316" t="str">
            <v>HMJ東京</v>
          </cell>
          <cell r="E316" t="str">
            <v>一般</v>
          </cell>
          <cell r="F316" t="str">
            <v>BC-PF01</v>
          </cell>
          <cell r="G316" t="str">
            <v>FJS600</v>
          </cell>
          <cell r="H316">
            <v>1001790</v>
          </cell>
          <cell r="I316">
            <v>1001850</v>
          </cell>
          <cell r="J316" t="str">
            <v>2001/8/30</v>
          </cell>
          <cell r="K316">
            <v>3912</v>
          </cell>
          <cell r="L316">
            <v>1</v>
          </cell>
          <cell r="M316" t="str">
            <v>2001/7/6</v>
          </cell>
          <cell r="N316" t="str">
            <v>64461-MCT-000</v>
          </cell>
          <cell r="O316" t="str">
            <v>ﾎﾟｹｯﾄﾘｯﾄﾞ</v>
          </cell>
          <cell r="P316" t="str">
            <v>082</v>
          </cell>
          <cell r="Q316" t="str">
            <v>閉り不良</v>
          </cell>
          <cell r="R316" t="str">
            <v>ﾎﾟｹｯﾄﾘｯﾄﾞ変形</v>
          </cell>
          <cell r="S316" t="str">
            <v>熱変形によるもの</v>
          </cell>
          <cell r="T316" t="str">
            <v>M</v>
          </cell>
          <cell r="U316" t="str">
            <v>ＰＴ</v>
          </cell>
          <cell r="V316" t="str">
            <v>製技</v>
          </cell>
        </row>
        <row r="317">
          <cell r="B317">
            <v>37179</v>
          </cell>
          <cell r="C317">
            <v>37168</v>
          </cell>
          <cell r="D317" t="str">
            <v>HMJ大阪</v>
          </cell>
          <cell r="E317" t="str">
            <v>一般</v>
          </cell>
          <cell r="F317" t="str">
            <v>BC-PF01</v>
          </cell>
          <cell r="G317" t="str">
            <v>FJS600</v>
          </cell>
          <cell r="H317">
            <v>1002179</v>
          </cell>
          <cell r="I317">
            <v>1002189</v>
          </cell>
          <cell r="J317">
            <v>37141</v>
          </cell>
          <cell r="K317">
            <v>1000</v>
          </cell>
          <cell r="L317">
            <v>27</v>
          </cell>
          <cell r="M317" t="str">
            <v>2001/7/16</v>
          </cell>
          <cell r="N317" t="str">
            <v>64461-MCT-000</v>
          </cell>
          <cell r="O317" t="str">
            <v>ﾎﾟｹｯﾄﾘｯﾄﾞ</v>
          </cell>
          <cell r="P317" t="str">
            <v>032</v>
          </cell>
          <cell r="Q317" t="str">
            <v>歪み</v>
          </cell>
          <cell r="R317" t="str">
            <v>ﾘｯﾄﾞ変形</v>
          </cell>
          <cell r="S317" t="str">
            <v>熱変形に依るもの</v>
          </cell>
          <cell r="T317" t="str">
            <v>M</v>
          </cell>
          <cell r="U317" t="str">
            <v>ＰＴ</v>
          </cell>
          <cell r="V317" t="str">
            <v>製技</v>
          </cell>
        </row>
        <row r="318">
          <cell r="B318">
            <v>37167</v>
          </cell>
          <cell r="C318">
            <v>37120</v>
          </cell>
          <cell r="D318" t="str">
            <v>HMJ東京</v>
          </cell>
          <cell r="E318" t="str">
            <v>一般</v>
          </cell>
          <cell r="F318" t="str">
            <v>BC-PF01</v>
          </cell>
          <cell r="G318" t="str">
            <v>FJS600</v>
          </cell>
          <cell r="H318">
            <v>1001230</v>
          </cell>
          <cell r="I318">
            <v>1001175</v>
          </cell>
          <cell r="J318" t="str">
            <v>2001/8/3</v>
          </cell>
          <cell r="K318">
            <v>256</v>
          </cell>
          <cell r="L318">
            <v>14</v>
          </cell>
          <cell r="M318" t="str">
            <v>2001/6/12</v>
          </cell>
          <cell r="N318" t="str">
            <v>77200-MCT-000</v>
          </cell>
          <cell r="O318" t="str">
            <v>ｼｰﾄ</v>
          </cell>
          <cell r="P318" t="str">
            <v>082</v>
          </cell>
          <cell r="Q318" t="str">
            <v>閉まり不良</v>
          </cell>
          <cell r="R318" t="str">
            <v>ﾊﾞｯﾃﾘｰ上り</v>
          </cell>
          <cell r="S318" t="str">
            <v>ｼｰﾄ閉まり不良によるもの</v>
          </cell>
          <cell r="T318" t="str">
            <v>M</v>
          </cell>
          <cell r="U318" t="str">
            <v>ＰＴ</v>
          </cell>
          <cell r="V318" t="str">
            <v>製技</v>
          </cell>
        </row>
        <row r="319">
          <cell r="B319">
            <v>37165</v>
          </cell>
          <cell r="C319">
            <v>37121</v>
          </cell>
          <cell r="D319" t="str">
            <v>山梨ﾎﾝﾀﾞ</v>
          </cell>
          <cell r="E319" t="str">
            <v>一般</v>
          </cell>
          <cell r="F319" t="str">
            <v>BC-PF01</v>
          </cell>
          <cell r="G319" t="str">
            <v>FJS600</v>
          </cell>
          <cell r="H319">
            <v>1002522</v>
          </cell>
          <cell r="I319">
            <v>1002535</v>
          </cell>
          <cell r="J319" t="str">
            <v>2001/8/5</v>
          </cell>
          <cell r="K319">
            <v>936</v>
          </cell>
          <cell r="L319">
            <v>13</v>
          </cell>
          <cell r="M319" t="str">
            <v>2001/7/23</v>
          </cell>
          <cell r="N319" t="str">
            <v>35330-MK5-003</v>
          </cell>
          <cell r="O319" t="str">
            <v>ﾊﾟｰｷﾝｸﾞSW</v>
          </cell>
          <cell r="P319" t="str">
            <v>066</v>
          </cell>
          <cell r="Q319" t="str">
            <v>接触不良</v>
          </cell>
          <cell r="R319" t="str">
            <v>ﾊﾟｰｷﾝｸﾞﾗﾝﾌﾟ点灯しない､点灯する時もある</v>
          </cell>
          <cell r="S319" t="str">
            <v>再現なし</v>
          </cell>
          <cell r="T319" t="str">
            <v>M</v>
          </cell>
          <cell r="U319" t="str">
            <v>ＰＴ</v>
          </cell>
          <cell r="V319" t="str">
            <v>せず</v>
          </cell>
        </row>
        <row r="320">
          <cell r="B320">
            <v>37181</v>
          </cell>
          <cell r="C320">
            <v>37147</v>
          </cell>
          <cell r="D320" t="str">
            <v>泉屋商事</v>
          </cell>
          <cell r="E320" t="str">
            <v>一般</v>
          </cell>
          <cell r="F320" t="str">
            <v>BC-PF01</v>
          </cell>
          <cell r="G320" t="str">
            <v>FJS600</v>
          </cell>
          <cell r="H320">
            <v>1002598</v>
          </cell>
          <cell r="I320">
            <v>1002510</v>
          </cell>
          <cell r="J320" t="str">
            <v>2001/9/4</v>
          </cell>
          <cell r="K320">
            <v>6</v>
          </cell>
          <cell r="L320">
            <v>9</v>
          </cell>
          <cell r="M320" t="str">
            <v>2001/7/25</v>
          </cell>
          <cell r="N320" t="str">
            <v>37110-MCT-003</v>
          </cell>
          <cell r="O320" t="str">
            <v>ﾒｰﾀｰASSY</v>
          </cell>
          <cell r="P320" t="str">
            <v>032</v>
          </cell>
          <cell r="Q320" t="str">
            <v>作動不良</v>
          </cell>
          <cell r="R320" t="str">
            <v>ﾊﾞｯﾃﾘｰ上り</v>
          </cell>
          <cell r="S320" t="str">
            <v>リーク電流２mＡ問題無し</v>
          </cell>
          <cell r="T320" t="str">
            <v>Ｃ</v>
          </cell>
          <cell r="U320" t="str">
            <v>ＰＴ</v>
          </cell>
          <cell r="V320" t="str">
            <v>せず</v>
          </cell>
        </row>
        <row r="321">
          <cell r="B321">
            <v>37183</v>
          </cell>
          <cell r="C321">
            <v>37170</v>
          </cell>
          <cell r="D321" t="str">
            <v>HMJ東京</v>
          </cell>
          <cell r="E321" t="str">
            <v>一般</v>
          </cell>
          <cell r="F321" t="str">
            <v>BC-PF01</v>
          </cell>
          <cell r="G321" t="str">
            <v>FJS600</v>
          </cell>
          <cell r="H321">
            <v>1002523</v>
          </cell>
          <cell r="I321">
            <v>1002533</v>
          </cell>
          <cell r="J321" t="str">
            <v>2001/9/8</v>
          </cell>
          <cell r="K321">
            <v>412</v>
          </cell>
          <cell r="L321">
            <v>28</v>
          </cell>
          <cell r="M321" t="str">
            <v>2001/7/23</v>
          </cell>
          <cell r="N321" t="str">
            <v>53100-MCT-000</v>
          </cell>
          <cell r="O321" t="str">
            <v>ﾊﾝﾄﾞﾙﾊﾞｰ</v>
          </cell>
          <cell r="P321" t="str">
            <v>002</v>
          </cell>
          <cell r="Q321" t="str">
            <v>曲がり</v>
          </cell>
          <cell r="R321" t="str">
            <v>ﾊﾝﾄﾞﾙﾊﾞｰ左に曲がり</v>
          </cell>
          <cell r="S321" t="str">
            <v>図面値に対し問題なし</v>
          </cell>
          <cell r="T321" t="str">
            <v>M</v>
          </cell>
          <cell r="U321" t="str">
            <v>ＰＴ</v>
          </cell>
          <cell r="V321" t="str">
            <v>せず</v>
          </cell>
        </row>
        <row r="322">
          <cell r="B322">
            <v>37165</v>
          </cell>
          <cell r="C322">
            <v>37135</v>
          </cell>
          <cell r="D322" t="str">
            <v>HMJ東京</v>
          </cell>
          <cell r="E322" t="str">
            <v>一般</v>
          </cell>
          <cell r="F322" t="str">
            <v>BC-PF01</v>
          </cell>
          <cell r="G322" t="str">
            <v>FJS600</v>
          </cell>
          <cell r="H322">
            <v>1001587</v>
          </cell>
          <cell r="I322">
            <v>1001502</v>
          </cell>
          <cell r="J322" t="str">
            <v>2001/8/20</v>
          </cell>
          <cell r="K322">
            <v>934</v>
          </cell>
          <cell r="L322">
            <v>12</v>
          </cell>
          <cell r="M322" t="str">
            <v>2001/6/22</v>
          </cell>
          <cell r="N322" t="str">
            <v>77220-MCT-000</v>
          </cell>
          <cell r="O322" t="str">
            <v>ｼｰﾄｷｬｯﾁ</v>
          </cell>
          <cell r="P322" t="str">
            <v>032</v>
          </cell>
          <cell r="Q322" t="str">
            <v>作動不良</v>
          </cell>
          <cell r="R322" t="str">
            <v>ｼｰﾄの閉り悪い</v>
          </cell>
          <cell r="S322" t="str">
            <v>特に異常なし</v>
          </cell>
          <cell r="T322" t="str">
            <v>M</v>
          </cell>
          <cell r="U322" t="str">
            <v>ＰＴ</v>
          </cell>
          <cell r="V322" t="str">
            <v>せず</v>
          </cell>
        </row>
        <row r="323">
          <cell r="B323">
            <v>37167</v>
          </cell>
          <cell r="C323">
            <v>37157</v>
          </cell>
          <cell r="D323" t="str">
            <v>ﾎﾝﾀﾞ上田販売</v>
          </cell>
          <cell r="E323" t="str">
            <v>一般</v>
          </cell>
          <cell r="F323" t="str">
            <v>BA-MC34</v>
          </cell>
          <cell r="G323" t="str">
            <v>FTR223</v>
          </cell>
          <cell r="H323">
            <v>1100042</v>
          </cell>
          <cell r="I323">
            <v>2013952</v>
          </cell>
          <cell r="J323" t="str">
            <v>2001/9/7</v>
          </cell>
          <cell r="K323">
            <v>72</v>
          </cell>
          <cell r="L323">
            <v>16</v>
          </cell>
          <cell r="M323" t="str">
            <v>2001/6/25</v>
          </cell>
          <cell r="N323" t="str">
            <v>17520-KPM-000</v>
          </cell>
          <cell r="O323" t="str">
            <v>ﾀﾝｸｾｯﾄ</v>
          </cell>
          <cell r="P323" t="str">
            <v>019</v>
          </cell>
          <cell r="Q323" t="str">
            <v>傷</v>
          </cell>
          <cell r="R323" t="str">
            <v>ﾀﾝｸに傷</v>
          </cell>
          <cell r="S323" t="str">
            <v>塗装下地汚れ</v>
          </cell>
          <cell r="T323" t="str">
            <v>M</v>
          </cell>
          <cell r="U323" t="str">
            <v>ＰＴ</v>
          </cell>
          <cell r="V323" t="str">
            <v>Ｔ１</v>
          </cell>
        </row>
        <row r="324">
          <cell r="B324">
            <v>37165</v>
          </cell>
          <cell r="C324">
            <v>37126</v>
          </cell>
          <cell r="D324" t="str">
            <v>HMJ東京</v>
          </cell>
          <cell r="E324" t="str">
            <v>一般</v>
          </cell>
          <cell r="F324" t="str">
            <v>BA-MC34</v>
          </cell>
          <cell r="G324" t="str">
            <v>FTR223</v>
          </cell>
          <cell r="H324">
            <v>1102212</v>
          </cell>
          <cell r="I324">
            <v>2016091</v>
          </cell>
          <cell r="J324" t="str">
            <v>2001/8/13</v>
          </cell>
          <cell r="K324">
            <v>275</v>
          </cell>
          <cell r="L324">
            <v>10</v>
          </cell>
          <cell r="M324" t="str">
            <v>2001/7/26</v>
          </cell>
          <cell r="N324" t="str">
            <v>30410-KPM-000</v>
          </cell>
          <cell r="O324" t="str">
            <v>CDIﾕﾆｯﾄ</v>
          </cell>
          <cell r="P324" t="str">
            <v>091</v>
          </cell>
          <cell r="Q324" t="str">
            <v>ｴﾝｼﾞﾝ不調</v>
          </cell>
          <cell r="R324" t="str">
            <v>ｴﾝｼﾞﾝ始動不良</v>
          </cell>
          <cell r="S324" t="str">
            <v>ｴﾝｼﾞﾝ始動しない</v>
          </cell>
          <cell r="T324" t="str">
            <v>B</v>
          </cell>
          <cell r="U324" t="str">
            <v>ＰＴ</v>
          </cell>
          <cell r="V324" t="str">
            <v>ＱＣ</v>
          </cell>
        </row>
        <row r="325">
          <cell r="B325">
            <v>37193</v>
          </cell>
          <cell r="C325">
            <v>37172</v>
          </cell>
          <cell r="D325" t="str">
            <v>HMJ東京</v>
          </cell>
          <cell r="E325" t="str">
            <v>一般</v>
          </cell>
          <cell r="F325" t="str">
            <v>BA-MC34</v>
          </cell>
          <cell r="G325" t="str">
            <v>FTR223</v>
          </cell>
          <cell r="H325">
            <v>1105716</v>
          </cell>
          <cell r="I325" t="str">
            <v>？</v>
          </cell>
          <cell r="J325" t="str">
            <v>未</v>
          </cell>
          <cell r="K325">
            <v>157</v>
          </cell>
          <cell r="L325" t="str">
            <v>0</v>
          </cell>
          <cell r="M325" t="str">
            <v>？</v>
          </cell>
          <cell r="N325" t="str">
            <v>40510-KPM-000</v>
          </cell>
          <cell r="O325" t="str">
            <v>ﾁｪｰﾝｹｰｽ</v>
          </cell>
          <cell r="P325" t="str">
            <v>042</v>
          </cell>
          <cell r="Q325" t="str">
            <v>異音</v>
          </cell>
          <cell r="R325" t="str">
            <v>走行中異音</v>
          </cell>
          <cell r="S325" t="str">
            <v>曲りによるﾁｪｰﾝとの干渉</v>
          </cell>
          <cell r="T325" t="str">
            <v>C</v>
          </cell>
          <cell r="U325" t="str">
            <v>ＰＴ</v>
          </cell>
          <cell r="V325" t="str">
            <v>市場</v>
          </cell>
        </row>
        <row r="326">
          <cell r="B326">
            <v>37186</v>
          </cell>
          <cell r="C326">
            <v>37169</v>
          </cell>
          <cell r="D326" t="str">
            <v>HMJ東京</v>
          </cell>
          <cell r="E326" t="str">
            <v>一般</v>
          </cell>
          <cell r="F326" t="str">
            <v>BA-MC34</v>
          </cell>
          <cell r="G326" t="str">
            <v>FTR223</v>
          </cell>
          <cell r="H326">
            <v>1101103</v>
          </cell>
          <cell r="I326">
            <v>2015011</v>
          </cell>
          <cell r="J326" t="str">
            <v>2001/10/3</v>
          </cell>
          <cell r="K326">
            <v>27</v>
          </cell>
          <cell r="L326">
            <v>2</v>
          </cell>
          <cell r="M326" t="str">
            <v>2001/7/13</v>
          </cell>
          <cell r="N326" t="str">
            <v>53219-KPM-000</v>
          </cell>
          <cell r="O326" t="str">
            <v>ｽﾃｱﾘﾝｸﾞｽﾃﾑ</v>
          </cell>
          <cell r="P326" t="str">
            <v>032</v>
          </cell>
          <cell r="Q326" t="str">
            <v>作動不良</v>
          </cell>
          <cell r="R326" t="str">
            <v>ﾊﾝﾄﾞﾙが廻らない､ﾊﾝﾄﾞﾙﾛｯｸが入らない</v>
          </cell>
          <cell r="S326" t="str">
            <v>ﾀﾞｽﾄｼｰﾙﾌﾟﾚｰﾄ変形､ﾎﾞｰﾙﾘﾃｰﾅｰ当りﾘﾃｰﾅｰ変形</v>
          </cell>
          <cell r="T326" t="str">
            <v>M</v>
          </cell>
          <cell r="U326" t="str">
            <v>ＰＴ</v>
          </cell>
          <cell r="V326" t="str">
            <v>市場</v>
          </cell>
        </row>
        <row r="327">
          <cell r="B327">
            <v>37181</v>
          </cell>
          <cell r="C327">
            <v>37159</v>
          </cell>
          <cell r="D327" t="str">
            <v>HMJ東京</v>
          </cell>
          <cell r="E327" t="str">
            <v>一般</v>
          </cell>
          <cell r="F327" t="str">
            <v>BA-MC34</v>
          </cell>
          <cell r="G327" t="str">
            <v>FTR223</v>
          </cell>
          <cell r="H327">
            <v>1101585</v>
          </cell>
          <cell r="I327">
            <v>2015502</v>
          </cell>
          <cell r="J327" t="str">
            <v>2001/8/28</v>
          </cell>
          <cell r="K327">
            <v>465</v>
          </cell>
          <cell r="L327">
            <v>28</v>
          </cell>
          <cell r="M327" t="str">
            <v>2001/7/19</v>
          </cell>
          <cell r="N327" t="str">
            <v>16100-KPM-003</v>
          </cell>
          <cell r="O327" t="str">
            <v>ｷｬﾌﾞﾚﾀｰ</v>
          </cell>
          <cell r="P327" t="str">
            <v>091</v>
          </cell>
          <cell r="Q327" t="str">
            <v>ｴﾝｼﾞﾝ不調</v>
          </cell>
          <cell r="R327" t="str">
            <v>ｱｲﾄﾞﾘﾝｸﾞ不安定</v>
          </cell>
          <cell r="S327" t="str">
            <v>プラグのみ返却火花良好</v>
          </cell>
          <cell r="T327" t="str">
            <v>Ｂ</v>
          </cell>
          <cell r="U327" t="str">
            <v>ＰＴ</v>
          </cell>
          <cell r="V327" t="str">
            <v>せず</v>
          </cell>
        </row>
        <row r="328">
          <cell r="B328">
            <v>37179</v>
          </cell>
          <cell r="C328">
            <v>37045</v>
          </cell>
          <cell r="D328" t="str">
            <v>三重ｽｰﾊﾟｰ</v>
          </cell>
          <cell r="E328" t="str">
            <v>一般</v>
          </cell>
          <cell r="F328" t="str">
            <v>BA-MC34</v>
          </cell>
          <cell r="G328" t="str">
            <v>FTR223</v>
          </cell>
          <cell r="H328">
            <v>1012264</v>
          </cell>
          <cell r="I328">
            <v>2012270</v>
          </cell>
          <cell r="J328">
            <v>37030</v>
          </cell>
          <cell r="K328">
            <v>775</v>
          </cell>
          <cell r="L328">
            <v>15</v>
          </cell>
          <cell r="M328">
            <v>37019</v>
          </cell>
          <cell r="N328" t="str">
            <v>53214-KA4-701</v>
          </cell>
          <cell r="O328" t="str">
            <v>ｽﾃｱﾘﾝｸﾞﾀﾞｽﾄｼｰﾙ</v>
          </cell>
          <cell r="P328" t="str">
            <v>002</v>
          </cell>
          <cell r="Q328" t="str">
            <v>曲がり</v>
          </cell>
          <cell r="R328" t="str">
            <v>ｽﾃﾑｼｰﾙ曲がり</v>
          </cell>
          <cell r="S328" t="str">
            <v>現品は破損状態であり解析不能</v>
          </cell>
          <cell r="T328" t="str">
            <v>C</v>
          </cell>
          <cell r="U328" t="str">
            <v>ＰＴ</v>
          </cell>
          <cell r="V328" t="str">
            <v>せず</v>
          </cell>
        </row>
        <row r="329">
          <cell r="B329">
            <v>37173</v>
          </cell>
          <cell r="C329">
            <v>37125</v>
          </cell>
          <cell r="D329" t="str">
            <v>HMJ大阪</v>
          </cell>
          <cell r="E329" t="str">
            <v>一般</v>
          </cell>
          <cell r="F329" t="str">
            <v>BA-AC13</v>
          </cell>
          <cell r="G329" t="str">
            <v>MG50</v>
          </cell>
          <cell r="H329">
            <v>1201112</v>
          </cell>
          <cell r="I329">
            <v>2106878</v>
          </cell>
          <cell r="J329" t="str">
            <v>2001/8/1</v>
          </cell>
          <cell r="K329">
            <v>784</v>
          </cell>
          <cell r="L329">
            <v>21</v>
          </cell>
          <cell r="M329" t="str">
            <v>2001/6/19</v>
          </cell>
          <cell r="N329" t="str">
            <v>16100-GBZ-702</v>
          </cell>
          <cell r="O329" t="str">
            <v>ｷｬﾌﾞﾚﾀｰ</v>
          </cell>
          <cell r="P329" t="str">
            <v>090</v>
          </cell>
          <cell r="Q329" t="str">
            <v>始動不良</v>
          </cell>
          <cell r="R329" t="str">
            <v>始動不良､ｴﾝｽﾄ</v>
          </cell>
          <cell r="S329" t="str">
            <v>実車取付け確認再現なし</v>
          </cell>
          <cell r="T329" t="str">
            <v>B</v>
          </cell>
          <cell r="U329" t="str">
            <v>ＰＴ</v>
          </cell>
          <cell r="V329" t="str">
            <v>せず</v>
          </cell>
        </row>
        <row r="330">
          <cell r="B330">
            <v>37181</v>
          </cell>
          <cell r="C330">
            <v>37121</v>
          </cell>
          <cell r="D330" t="str">
            <v>HMJ東京</v>
          </cell>
          <cell r="E330" t="str">
            <v>一般</v>
          </cell>
          <cell r="F330" t="str">
            <v>BC-JF06</v>
          </cell>
          <cell r="G330" t="str">
            <v>NH100</v>
          </cell>
          <cell r="H330">
            <v>1124515</v>
          </cell>
          <cell r="I330">
            <v>1124599</v>
          </cell>
          <cell r="J330">
            <v>37092</v>
          </cell>
          <cell r="K330">
            <v>350</v>
          </cell>
          <cell r="L330">
            <v>29</v>
          </cell>
          <cell r="M330" t="str">
            <v>2001/3/8</v>
          </cell>
          <cell r="N330" t="str">
            <v>16100-KFH-714</v>
          </cell>
          <cell r="O330" t="str">
            <v>ｷｬﾌﾞﾚﾀｰ</v>
          </cell>
          <cell r="P330" t="str">
            <v>091</v>
          </cell>
          <cell r="Q330" t="str">
            <v>ｴﾝｼﾞﾝ不調</v>
          </cell>
          <cell r="R330" t="str">
            <v>かかりが悪い</v>
          </cell>
          <cell r="S330" t="str">
            <v>分解状態であり解析不能</v>
          </cell>
          <cell r="T330" t="str">
            <v>C</v>
          </cell>
          <cell r="U330" t="str">
            <v>ＰＴ</v>
          </cell>
          <cell r="V330" t="str">
            <v>せず</v>
          </cell>
        </row>
        <row r="331">
          <cell r="B331">
            <v>37181</v>
          </cell>
          <cell r="C331">
            <v>37122</v>
          </cell>
          <cell r="D331" t="str">
            <v>HMJ東京</v>
          </cell>
          <cell r="E331" t="str">
            <v>一般</v>
          </cell>
          <cell r="F331" t="str">
            <v>BC-JF06</v>
          </cell>
          <cell r="G331" t="str">
            <v>NH100</v>
          </cell>
          <cell r="H331">
            <v>1122952</v>
          </cell>
          <cell r="I331">
            <v>1122921</v>
          </cell>
          <cell r="J331">
            <v>37110</v>
          </cell>
          <cell r="K331">
            <v>2000</v>
          </cell>
          <cell r="L331">
            <v>12</v>
          </cell>
          <cell r="M331" t="str">
            <v>2001/2/16</v>
          </cell>
          <cell r="N331" t="str">
            <v>37010-GCS-010</v>
          </cell>
          <cell r="O331" t="str">
            <v>ﾌｭｴﾙｺｯｸｾｯﾄ</v>
          </cell>
          <cell r="P331" t="str">
            <v>032</v>
          </cell>
          <cell r="Q331" t="str">
            <v>作動不良</v>
          </cell>
          <cell r="R331" t="str">
            <v>ﾒｰﾀｰ下がらず</v>
          </cell>
          <cell r="S331" t="str">
            <v>特に問題なし</v>
          </cell>
          <cell r="T331" t="str">
            <v>C</v>
          </cell>
          <cell r="U331" t="str">
            <v>ＰＴ</v>
          </cell>
          <cell r="V331" t="str">
            <v>せず</v>
          </cell>
        </row>
        <row r="332">
          <cell r="B332">
            <v>37186</v>
          </cell>
          <cell r="C332">
            <v>37170</v>
          </cell>
          <cell r="D332" t="str">
            <v>HMJ大阪</v>
          </cell>
          <cell r="E332" t="str">
            <v>一般</v>
          </cell>
          <cell r="F332" t="str">
            <v>BD-JF06</v>
          </cell>
          <cell r="G332" t="str">
            <v>NH100</v>
          </cell>
          <cell r="H332">
            <v>1126155</v>
          </cell>
          <cell r="I332">
            <v>112612</v>
          </cell>
          <cell r="J332" t="str">
            <v>2001/9/13</v>
          </cell>
          <cell r="K332">
            <v>960</v>
          </cell>
          <cell r="L332">
            <v>23</v>
          </cell>
          <cell r="M332" t="str">
            <v>2001/3/28</v>
          </cell>
          <cell r="N332" t="str">
            <v>34901-GBL-871</v>
          </cell>
          <cell r="O332" t="str">
            <v>ﾍｯﾄﾞﾗｲﾄﾊﾞﾙﾌﾞ</v>
          </cell>
          <cell r="P332" t="str">
            <v>026</v>
          </cell>
          <cell r="Q332" t="str">
            <v>切れ</v>
          </cell>
          <cell r="R332" t="str">
            <v>ﾗｲﾄ不灯</v>
          </cell>
          <cell r="S332" t="str">
            <v>ﾊﾞﾙﾌﾞ切れ</v>
          </cell>
          <cell r="T332" t="str">
            <v>B</v>
          </cell>
          <cell r="U332" t="str">
            <v>ＰＴ</v>
          </cell>
          <cell r="V332" t="str">
            <v>ＱＣ</v>
          </cell>
        </row>
        <row r="333">
          <cell r="B333">
            <v>37173</v>
          </cell>
          <cell r="C333">
            <v>37126</v>
          </cell>
          <cell r="D333" t="str">
            <v>HMJ大阪</v>
          </cell>
          <cell r="E333" t="str">
            <v>一般</v>
          </cell>
          <cell r="F333" t="str">
            <v>BD-JF06</v>
          </cell>
          <cell r="G333" t="str">
            <v>NH100</v>
          </cell>
          <cell r="H333">
            <v>1200636</v>
          </cell>
          <cell r="I333">
            <v>1200617</v>
          </cell>
          <cell r="J333" t="str">
            <v>2001/8/1</v>
          </cell>
          <cell r="K333">
            <v>240</v>
          </cell>
          <cell r="L333">
            <v>22</v>
          </cell>
          <cell r="M333" t="str">
            <v>2001/7/3</v>
          </cell>
          <cell r="N333" t="str">
            <v>35010-GCS-830</v>
          </cell>
          <cell r="O333" t="str">
            <v>ｷｰｾｯﾄ</v>
          </cell>
          <cell r="P333" t="str">
            <v>032</v>
          </cell>
          <cell r="Q333" t="str">
            <v>作動不良</v>
          </cell>
          <cell r="R333" t="str">
            <v>ﾒｲﾝｷｰが抜けなくなった</v>
          </cell>
          <cell r="S333" t="str">
            <v>抜けにくい､回りにくい時がある</v>
          </cell>
          <cell r="T333" t="str">
            <v>M</v>
          </cell>
          <cell r="U333" t="str">
            <v>ＰＴ</v>
          </cell>
          <cell r="V333" t="str">
            <v>ＱＣ</v>
          </cell>
        </row>
        <row r="334">
          <cell r="B334">
            <v>37173</v>
          </cell>
          <cell r="C334">
            <v>37141</v>
          </cell>
          <cell r="D334" t="str">
            <v>HMJ大阪</v>
          </cell>
          <cell r="E334" t="str">
            <v>一般</v>
          </cell>
          <cell r="F334" t="str">
            <v>BD-JF06</v>
          </cell>
          <cell r="G334" t="str">
            <v>NH100</v>
          </cell>
          <cell r="H334">
            <v>1126303</v>
          </cell>
          <cell r="I334">
            <v>1126359</v>
          </cell>
          <cell r="J334" t="str">
            <v>2001/8/27</v>
          </cell>
          <cell r="K334">
            <v>825</v>
          </cell>
          <cell r="L334">
            <v>11</v>
          </cell>
          <cell r="M334" t="str">
            <v>2001/3/28</v>
          </cell>
          <cell r="N334" t="str">
            <v>35160-GS7-671</v>
          </cell>
          <cell r="O334" t="str">
            <v>ｽﾀｰﾀｰSW</v>
          </cell>
          <cell r="P334" t="str">
            <v>057</v>
          </cell>
          <cell r="Q334" t="str">
            <v>外れ</v>
          </cell>
          <cell r="R334" t="str">
            <v>ｾﾙｽﾀｰﾀｰSWが外れる</v>
          </cell>
          <cell r="S334" t="str">
            <v>SWがこじられている</v>
          </cell>
          <cell r="T334" t="str">
            <v>C</v>
          </cell>
          <cell r="U334" t="str">
            <v>ＰＴ</v>
          </cell>
          <cell r="V334" t="str">
            <v>市場</v>
          </cell>
        </row>
        <row r="335">
          <cell r="B335">
            <v>37168</v>
          </cell>
          <cell r="C335">
            <v>37149</v>
          </cell>
          <cell r="D335" t="str">
            <v>HMJ大阪</v>
          </cell>
          <cell r="E335" t="str">
            <v>一般</v>
          </cell>
          <cell r="F335" t="str">
            <v>BD-JF06</v>
          </cell>
          <cell r="G335" t="str">
            <v>NH100</v>
          </cell>
          <cell r="H335">
            <v>1126108</v>
          </cell>
          <cell r="I335">
            <v>1126127</v>
          </cell>
          <cell r="J335" t="str">
            <v>2001/9/7</v>
          </cell>
          <cell r="K335">
            <v>113</v>
          </cell>
          <cell r="L335">
            <v>8</v>
          </cell>
          <cell r="M335" t="str">
            <v>2001/3/27</v>
          </cell>
          <cell r="N335" t="str">
            <v>64300-GCS--700</v>
          </cell>
          <cell r="O335" t="str">
            <v>ﾌﾛﾝﾄｶﾊﾞｰ</v>
          </cell>
          <cell r="P335" t="str">
            <v>018</v>
          </cell>
          <cell r="Q335" t="str">
            <v>破損</v>
          </cell>
          <cell r="R335" t="str">
            <v>ｶﾊﾞｰのｶﾞﾀ大</v>
          </cell>
          <cell r="S335" t="str">
            <v>R側埋め込みﾅｯﾄ外れ</v>
          </cell>
          <cell r="T335" t="str">
            <v>M</v>
          </cell>
          <cell r="U335" t="str">
            <v>ＰＴ</v>
          </cell>
          <cell r="V335" t="str">
            <v>製技</v>
          </cell>
        </row>
        <row r="336">
          <cell r="B336">
            <v>37165</v>
          </cell>
          <cell r="C336">
            <v>37144</v>
          </cell>
          <cell r="D336" t="str">
            <v>HMJ東京</v>
          </cell>
          <cell r="E336" t="str">
            <v>一般</v>
          </cell>
          <cell r="F336" t="str">
            <v>BD-JF06</v>
          </cell>
          <cell r="G336" t="str">
            <v>NH100</v>
          </cell>
          <cell r="H336">
            <v>1202829</v>
          </cell>
          <cell r="I336">
            <v>1202801</v>
          </cell>
          <cell r="J336" t="str">
            <v>2001/9/3</v>
          </cell>
          <cell r="K336">
            <v>0</v>
          </cell>
          <cell r="L336">
            <v>7</v>
          </cell>
          <cell r="M336" t="str">
            <v>2001/8/7</v>
          </cell>
          <cell r="N336" t="str">
            <v>64300-GCS-850</v>
          </cell>
          <cell r="O336" t="str">
            <v>ﾌﾛﾝﾄﾘｯﾄﾞｶﾊﾞｰ</v>
          </cell>
          <cell r="P336" t="str">
            <v>057</v>
          </cell>
          <cell r="Q336" t="str">
            <v>外れ</v>
          </cell>
          <cell r="R336" t="str">
            <v>埋め込みﾅｯﾄ外れ</v>
          </cell>
          <cell r="S336" t="str">
            <v>L側､埋め込みﾅｯﾄ外れ</v>
          </cell>
          <cell r="T336" t="str">
            <v>C</v>
          </cell>
          <cell r="U336" t="str">
            <v>ＰＴ</v>
          </cell>
          <cell r="V336" t="str">
            <v>製技</v>
          </cell>
        </row>
        <row r="337">
          <cell r="B337">
            <v>37179</v>
          </cell>
          <cell r="C337">
            <v>37154</v>
          </cell>
          <cell r="D337" t="str">
            <v>HMJ大阪</v>
          </cell>
          <cell r="E337" t="str">
            <v>一般</v>
          </cell>
          <cell r="F337" t="str">
            <v>BD-JF06</v>
          </cell>
          <cell r="G337" t="str">
            <v>NH100</v>
          </cell>
          <cell r="H337">
            <v>1126341</v>
          </cell>
          <cell r="I337">
            <v>1126589</v>
          </cell>
          <cell r="J337">
            <v>37144</v>
          </cell>
          <cell r="K337">
            <v>149</v>
          </cell>
          <cell r="L337">
            <v>10</v>
          </cell>
          <cell r="M337">
            <v>36979</v>
          </cell>
          <cell r="N337" t="str">
            <v>16046-KFH-712</v>
          </cell>
          <cell r="O337" t="str">
            <v>ｵｰﾄﾊﾞｵｽﾀｰ</v>
          </cell>
          <cell r="P337" t="str">
            <v>090</v>
          </cell>
          <cell r="Q337" t="str">
            <v>始動不良</v>
          </cell>
          <cell r="R337" t="str">
            <v>ｴﾝｼﾞﾝの始動が悪い</v>
          </cell>
          <cell r="S337" t="str">
            <v>実車取付け確認再現なし</v>
          </cell>
          <cell r="T337" t="str">
            <v>C</v>
          </cell>
          <cell r="U337" t="str">
            <v>ＰＴ</v>
          </cell>
          <cell r="V337" t="str">
            <v>せず</v>
          </cell>
        </row>
        <row r="338">
          <cell r="B338">
            <v>37190</v>
          </cell>
          <cell r="C338">
            <v>37177</v>
          </cell>
          <cell r="D338" t="str">
            <v>HMJ東京</v>
          </cell>
          <cell r="E338" t="str">
            <v>一般</v>
          </cell>
          <cell r="F338" t="str">
            <v>BD-JF06</v>
          </cell>
          <cell r="G338" t="str">
            <v>NH100</v>
          </cell>
          <cell r="H338">
            <v>1119886</v>
          </cell>
          <cell r="I338">
            <v>1119911</v>
          </cell>
          <cell r="J338" t="str">
            <v>2001/10/12</v>
          </cell>
          <cell r="K338">
            <v>32</v>
          </cell>
          <cell r="L338">
            <v>1</v>
          </cell>
          <cell r="M338" t="str">
            <v>2000/11/24</v>
          </cell>
          <cell r="N338" t="str">
            <v>98076-567-2G</v>
          </cell>
          <cell r="O338" t="str">
            <v>ｽﾊﾟｰｸﾌﾟﾗｸﾞ</v>
          </cell>
          <cell r="P338" t="str">
            <v>091</v>
          </cell>
          <cell r="Q338" t="str">
            <v>ｴﾝｼﾞﾝ不調</v>
          </cell>
          <cell r="R338" t="str">
            <v>走行中ｴﾝｼﾞﾝが止まった､その後ｴﾝｼﾞﾝ始動しない</v>
          </cell>
          <cell r="S338" t="str">
            <v>火花良好、問題無し</v>
          </cell>
          <cell r="T338" t="str">
            <v>B</v>
          </cell>
          <cell r="U338" t="str">
            <v>ＰＴ</v>
          </cell>
          <cell r="V338" t="str">
            <v>せず</v>
          </cell>
        </row>
        <row r="339">
          <cell r="B339">
            <v>37193</v>
          </cell>
          <cell r="C339">
            <v>37162</v>
          </cell>
          <cell r="D339" t="str">
            <v>京都ﾎﾝﾀﾞｶﾌﾞ</v>
          </cell>
          <cell r="E339" t="str">
            <v>一般</v>
          </cell>
          <cell r="F339" t="str">
            <v>BB-AF48</v>
          </cell>
          <cell r="G339" t="str">
            <v>NH50</v>
          </cell>
          <cell r="H339">
            <v>1201037</v>
          </cell>
          <cell r="I339">
            <v>1115517</v>
          </cell>
          <cell r="J339" t="str">
            <v>2001/9/18</v>
          </cell>
          <cell r="K339">
            <v>2</v>
          </cell>
          <cell r="L339">
            <v>10</v>
          </cell>
          <cell r="M339" t="str">
            <v>2001/8/6</v>
          </cell>
          <cell r="N339" t="str">
            <v>64320-GCS-000</v>
          </cell>
          <cell r="O339" t="str">
            <v>ﾌﾛｱｰﾏｯﾄ</v>
          </cell>
          <cell r="P339" t="str">
            <v>015</v>
          </cell>
          <cell r="Q339" t="str">
            <v>浮き上がり</v>
          </cell>
          <cell r="R339" t="str">
            <v>ﾌﾛｱｰﾏｯﾄが浮いている</v>
          </cell>
          <cell r="S339" t="str">
            <v>R側前部､3mmの浮き</v>
          </cell>
          <cell r="T339" t="str">
            <v>M</v>
          </cell>
          <cell r="U339" t="str">
            <v>ＰＴ</v>
          </cell>
          <cell r="V339" t="str">
            <v>せず</v>
          </cell>
        </row>
        <row r="340">
          <cell r="B340">
            <v>37193</v>
          </cell>
          <cell r="C340">
            <v>37162</v>
          </cell>
          <cell r="D340" t="str">
            <v>西京ﾎﾝﾀﾞ</v>
          </cell>
          <cell r="E340" t="str">
            <v>一般</v>
          </cell>
          <cell r="F340" t="str">
            <v>BB-TD01</v>
          </cell>
          <cell r="G340" t="str">
            <v>NJ50</v>
          </cell>
          <cell r="H340">
            <v>2107660</v>
          </cell>
          <cell r="I340">
            <v>1717819</v>
          </cell>
          <cell r="J340" t="str">
            <v>2001/9/18</v>
          </cell>
          <cell r="K340">
            <v>131</v>
          </cell>
          <cell r="L340">
            <v>10</v>
          </cell>
          <cell r="M340" t="str">
            <v>2001/7/17</v>
          </cell>
          <cell r="N340" t="str">
            <v>15100-GAG-J51</v>
          </cell>
          <cell r="O340" t="str">
            <v>ｵｲﾙﾎﾟﾝﾌﾟ</v>
          </cell>
          <cell r="P340" t="str">
            <v>051</v>
          </cell>
          <cell r="Q340" t="str">
            <v>ｵｲﾙ洩れ</v>
          </cell>
          <cell r="R340" t="str">
            <v>ｵｲﾙが洩れる</v>
          </cell>
          <cell r="S340" t="str">
            <v>ｵｲﾙﾎﾟﾝﾌﾟ入口側Oﾘﾝｸﾞ噛み込みによる切れによるｵｲﾙ洩れ</v>
          </cell>
          <cell r="T340" t="str">
            <v>C</v>
          </cell>
          <cell r="U340" t="str">
            <v>ＰＴ</v>
          </cell>
          <cell r="V340" t="str">
            <v>ＥＱ</v>
          </cell>
        </row>
        <row r="341">
          <cell r="B341">
            <v>37165</v>
          </cell>
          <cell r="C341">
            <v>37153</v>
          </cell>
          <cell r="D341" t="str">
            <v>HMJ東京</v>
          </cell>
          <cell r="E341" t="str">
            <v>一般</v>
          </cell>
          <cell r="F341" t="str">
            <v>BB-TD01</v>
          </cell>
          <cell r="G341" t="str">
            <v>NJ50</v>
          </cell>
          <cell r="H341">
            <v>2107659</v>
          </cell>
          <cell r="I341">
            <v>1717814</v>
          </cell>
          <cell r="J341" t="str">
            <v>2001/9/19</v>
          </cell>
          <cell r="K341">
            <v>184</v>
          </cell>
          <cell r="L341">
            <v>0</v>
          </cell>
          <cell r="M341" t="str">
            <v>2001/7/17</v>
          </cell>
          <cell r="N341" t="str">
            <v>33700-GG2-013</v>
          </cell>
          <cell r="O341" t="str">
            <v>Rｺﾝﾋﾞﾈｰｼｮﾝﾗｲﾄ</v>
          </cell>
          <cell r="P341" t="str">
            <v>059</v>
          </cell>
          <cell r="Q341" t="str">
            <v>水洩れ</v>
          </cell>
          <cell r="R341" t="str">
            <v>ﾚﾝｽﾞ内に水が入っている</v>
          </cell>
          <cell r="S341" t="str">
            <v>推進中</v>
          </cell>
          <cell r="T341" t="str">
            <v>C</v>
          </cell>
          <cell r="U341" t="str">
            <v>ＰＴ</v>
          </cell>
          <cell r="V341" t="str">
            <v>ＱＣ</v>
          </cell>
        </row>
        <row r="342">
          <cell r="B342">
            <v>37165</v>
          </cell>
          <cell r="C342">
            <v>37148</v>
          </cell>
          <cell r="D342" t="str">
            <v>HMJ東京</v>
          </cell>
          <cell r="E342" t="str">
            <v>一般</v>
          </cell>
          <cell r="F342" t="str">
            <v>BB-TD01</v>
          </cell>
          <cell r="G342" t="str">
            <v>NJ50</v>
          </cell>
          <cell r="H342">
            <v>2107559</v>
          </cell>
          <cell r="I342">
            <v>1717724</v>
          </cell>
          <cell r="J342" t="str">
            <v>2001/9/3</v>
          </cell>
          <cell r="K342">
            <v>1</v>
          </cell>
          <cell r="L342">
            <v>11</v>
          </cell>
          <cell r="M342" t="str">
            <v>2001/7/17</v>
          </cell>
          <cell r="N342" t="str">
            <v>33700-GG2-013</v>
          </cell>
          <cell r="O342" t="str">
            <v>Rｺﾝﾋﾞﾈｰｼｮﾝﾗｲﾄ</v>
          </cell>
          <cell r="P342" t="str">
            <v>059</v>
          </cell>
          <cell r="Q342" t="str">
            <v>水洩れ</v>
          </cell>
          <cell r="R342" t="str">
            <v>ﾚﾝｽﾞ内に水が入っている</v>
          </cell>
          <cell r="S342" t="str">
            <v>推進中</v>
          </cell>
          <cell r="T342" t="str">
            <v>C</v>
          </cell>
          <cell r="U342" t="str">
            <v>ＰＴ</v>
          </cell>
          <cell r="V342" t="str">
            <v>ＱＣ</v>
          </cell>
        </row>
        <row r="343">
          <cell r="B343">
            <v>37165</v>
          </cell>
          <cell r="C343">
            <v>37150</v>
          </cell>
          <cell r="D343" t="str">
            <v>HMJ東京</v>
          </cell>
          <cell r="E343" t="str">
            <v>一般</v>
          </cell>
          <cell r="F343" t="str">
            <v>BA-AF58</v>
          </cell>
          <cell r="G343" t="str">
            <v>NPS50</v>
          </cell>
          <cell r="H343">
            <v>1006728</v>
          </cell>
          <cell r="I343">
            <v>5006747</v>
          </cell>
          <cell r="J343" t="str">
            <v>2001/9/1</v>
          </cell>
          <cell r="K343">
            <v>70</v>
          </cell>
          <cell r="L343">
            <v>15</v>
          </cell>
          <cell r="M343" t="str">
            <v>2001/7/31</v>
          </cell>
          <cell r="N343" t="str">
            <v>77100-GEZ-000</v>
          </cell>
          <cell r="O343" t="str">
            <v>ｼｰﾄ</v>
          </cell>
          <cell r="P343" t="str">
            <v>062</v>
          </cell>
          <cell r="Q343" t="str">
            <v>ｶﾞﾀ</v>
          </cell>
          <cell r="R343" t="str">
            <v>ｼｰﾄがぐらつく</v>
          </cell>
          <cell r="S343" t="str">
            <v>R側後部ﾎﾞﾙﾄ根本より折損</v>
          </cell>
          <cell r="T343" t="str">
            <v>C</v>
          </cell>
          <cell r="U343" t="str">
            <v>ＰＴ</v>
          </cell>
          <cell r="V343" t="str">
            <v>ＡＦ</v>
          </cell>
        </row>
        <row r="344">
          <cell r="B344">
            <v>37165</v>
          </cell>
          <cell r="C344">
            <v>37105</v>
          </cell>
          <cell r="D344" t="str">
            <v>HMJ東京</v>
          </cell>
          <cell r="E344" t="str">
            <v>一般</v>
          </cell>
          <cell r="F344" t="str">
            <v>BA-AF58</v>
          </cell>
          <cell r="G344" t="str">
            <v>NPS50</v>
          </cell>
          <cell r="H344">
            <v>1004524</v>
          </cell>
          <cell r="I344">
            <v>5004506</v>
          </cell>
          <cell r="J344" t="str">
            <v>2001/7/13</v>
          </cell>
          <cell r="K344">
            <v>678</v>
          </cell>
          <cell r="L344">
            <v>20</v>
          </cell>
          <cell r="M344" t="str">
            <v>2001/6/27</v>
          </cell>
          <cell r="N344" t="str">
            <v>30400-GEZ-000</v>
          </cell>
          <cell r="O344" t="str">
            <v>ｺﾝﾄﾛｰﾙﾕﾆｯﾄ</v>
          </cell>
          <cell r="P344" t="str">
            <v>032</v>
          </cell>
          <cell r="Q344" t="str">
            <v>作動不良</v>
          </cell>
          <cell r="R344" t="str">
            <v>ｴﾝｼﾞﾝが止まってかからない</v>
          </cell>
          <cell r="S344" t="str">
            <v>始動しない､ｾﾙ回る</v>
          </cell>
          <cell r="T344" t="str">
            <v>B</v>
          </cell>
          <cell r="U344" t="str">
            <v>ＰＴ</v>
          </cell>
          <cell r="V344" t="str">
            <v>ＱＣ</v>
          </cell>
        </row>
        <row r="345">
          <cell r="B345">
            <v>37173</v>
          </cell>
          <cell r="C345">
            <v>37154</v>
          </cell>
          <cell r="D345" t="str">
            <v>HMJ大阪</v>
          </cell>
          <cell r="E345" t="str">
            <v>一般</v>
          </cell>
          <cell r="F345" t="str">
            <v>BA-AF58</v>
          </cell>
          <cell r="G345" t="str">
            <v>NPS50</v>
          </cell>
          <cell r="H345">
            <v>1003708</v>
          </cell>
          <cell r="I345">
            <v>5003749</v>
          </cell>
          <cell r="J345" t="str">
            <v>2001/8/30</v>
          </cell>
          <cell r="K345">
            <v>260</v>
          </cell>
          <cell r="L345">
            <v>21</v>
          </cell>
          <cell r="M345" t="str">
            <v>2001/6/20</v>
          </cell>
          <cell r="N345" t="str">
            <v>30400-GEZ-000</v>
          </cell>
          <cell r="O345" t="str">
            <v>ｺﾝﾄﾛｰﾙﾕﾆｯﾄ</v>
          </cell>
          <cell r="P345" t="str">
            <v>064</v>
          </cell>
          <cell r="Q345" t="str">
            <v>ｱｰｽ､ｼｮｰﾄ</v>
          </cell>
          <cell r="R345" t="str">
            <v>ｴﾝｼﾞﾝ始動不良</v>
          </cell>
          <cell r="S345" t="str">
            <v>15Aﾋｭｰｽﾞ切れ</v>
          </cell>
          <cell r="T345" t="str">
            <v>B</v>
          </cell>
          <cell r="U345" t="str">
            <v>ＰＴ</v>
          </cell>
          <cell r="V345" t="str">
            <v>ＱＣ</v>
          </cell>
        </row>
        <row r="346">
          <cell r="B346">
            <v>37181</v>
          </cell>
          <cell r="C346">
            <v>37137</v>
          </cell>
          <cell r="D346" t="str">
            <v>HMJ名古屋</v>
          </cell>
          <cell r="E346" t="str">
            <v>一般</v>
          </cell>
          <cell r="F346" t="str">
            <v>BA-AF58</v>
          </cell>
          <cell r="G346" t="str">
            <v>NPS50</v>
          </cell>
          <cell r="H346">
            <v>1002611</v>
          </cell>
          <cell r="I346">
            <v>5002641</v>
          </cell>
          <cell r="J346" t="str">
            <v>2001/8/27</v>
          </cell>
          <cell r="K346">
            <v>128</v>
          </cell>
          <cell r="L346">
            <v>7</v>
          </cell>
          <cell r="M346" t="str">
            <v>2001/6/8</v>
          </cell>
          <cell r="N346" t="str">
            <v>44830-GEZ-000</v>
          </cell>
          <cell r="O346" t="str">
            <v>ｽﾋﾟｰﾄﾞﾒｰﾀｰｹｰﾌﾞﾙ</v>
          </cell>
          <cell r="P346" t="str">
            <v>032</v>
          </cell>
          <cell r="Q346" t="str">
            <v>作動不良</v>
          </cell>
          <cell r="R346" t="str">
            <v>ｽﾋﾟｰﾄﾞﾒｰﾀｰ上がらない</v>
          </cell>
          <cell r="S346" t="str">
            <v>ホイル側２０mmの所で切れている</v>
          </cell>
          <cell r="T346" t="str">
            <v>B</v>
          </cell>
          <cell r="U346" t="str">
            <v>ＰＴ</v>
          </cell>
          <cell r="V346" t="str">
            <v>市場</v>
          </cell>
        </row>
        <row r="347">
          <cell r="B347">
            <v>37165</v>
          </cell>
          <cell r="C347">
            <v>37146</v>
          </cell>
          <cell r="D347" t="str">
            <v>HMJ九州</v>
          </cell>
          <cell r="E347" t="str">
            <v>一般</v>
          </cell>
          <cell r="F347" t="str">
            <v>BA-AF58</v>
          </cell>
          <cell r="G347" t="str">
            <v>NPS50</v>
          </cell>
          <cell r="H347">
            <v>1006632</v>
          </cell>
          <cell r="I347">
            <v>5006632</v>
          </cell>
          <cell r="J347" t="str">
            <v>2001/8/17</v>
          </cell>
          <cell r="K347">
            <v>308</v>
          </cell>
          <cell r="L347">
            <v>26</v>
          </cell>
          <cell r="M347" t="str">
            <v>2001/7/19</v>
          </cell>
          <cell r="N347" t="str">
            <v>16710-GET</v>
          </cell>
          <cell r="O347" t="str">
            <v>ﾌｭｰｴﾙﾎﾟﾝﾌﾟ</v>
          </cell>
          <cell r="P347" t="str">
            <v>093</v>
          </cell>
          <cell r="Q347" t="str">
            <v>ｴﾝｽﾄ</v>
          </cell>
          <cell r="R347" t="str">
            <v>走行中ｴﾝｽﾄ</v>
          </cell>
          <cell r="S347" t="str">
            <v>ｺﾝﾄﾛｰﾙﾕﾆｯﾄ不良15Aﾋｭｰｽﾞ飛び､ﾎﾟﾝﾌﾟ異常なし</v>
          </cell>
          <cell r="T347" t="str">
            <v>B</v>
          </cell>
          <cell r="U347" t="str">
            <v>ＰＴ</v>
          </cell>
          <cell r="V347" t="str">
            <v>せず</v>
          </cell>
        </row>
        <row r="348">
          <cell r="B348">
            <v>37188</v>
          </cell>
          <cell r="C348">
            <v>37166</v>
          </cell>
          <cell r="D348" t="str">
            <v>HMJ大阪</v>
          </cell>
          <cell r="E348" t="str">
            <v>一般</v>
          </cell>
          <cell r="F348" t="str">
            <v>BA-AF58</v>
          </cell>
          <cell r="G348" t="str">
            <v>NPS50</v>
          </cell>
          <cell r="H348">
            <v>1006338</v>
          </cell>
          <cell r="I348">
            <v>5006319</v>
          </cell>
          <cell r="J348" t="str">
            <v>2001/9/3</v>
          </cell>
          <cell r="K348">
            <v>226</v>
          </cell>
          <cell r="L348">
            <v>29</v>
          </cell>
          <cell r="M348" t="str">
            <v>2001/7/17</v>
          </cell>
          <cell r="N348" t="str">
            <v>22535-GBL-305</v>
          </cell>
          <cell r="O348" t="str">
            <v>ｸﾗｯﾁｳｪｲﾄｾｯﾄ</v>
          </cell>
          <cell r="P348" t="str">
            <v>042</v>
          </cell>
          <cell r="Q348" t="str">
            <v>異音</v>
          </cell>
          <cell r="R348" t="str">
            <v>発進時異音がする</v>
          </cell>
          <cell r="S348" t="str">
            <v>実車取付け確認問題無し</v>
          </cell>
          <cell r="T348" t="str">
            <v>Ｃ</v>
          </cell>
          <cell r="U348" t="str">
            <v>ＰＴ</v>
          </cell>
          <cell r="V348" t="str">
            <v>せず</v>
          </cell>
        </row>
        <row r="349">
          <cell r="B349">
            <v>37173</v>
          </cell>
          <cell r="C349">
            <v>37146</v>
          </cell>
          <cell r="D349" t="str">
            <v>HMJ大阪</v>
          </cell>
          <cell r="E349" t="str">
            <v>一般</v>
          </cell>
          <cell r="F349" t="str">
            <v>BA-AF58</v>
          </cell>
          <cell r="G349" t="str">
            <v>NPS50</v>
          </cell>
          <cell r="H349">
            <v>1006392</v>
          </cell>
          <cell r="I349">
            <v>5006382</v>
          </cell>
          <cell r="J349" t="str">
            <v>2001/8/25</v>
          </cell>
          <cell r="K349">
            <v>485</v>
          </cell>
          <cell r="L349">
            <v>18</v>
          </cell>
          <cell r="M349" t="str">
            <v>2001/7/17</v>
          </cell>
          <cell r="N349" t="str">
            <v>37820-GEZ-003</v>
          </cell>
          <cell r="O349" t="str">
            <v>ﾌｭｰｴﾙｾﾝｻｰ</v>
          </cell>
          <cell r="P349" t="str">
            <v>032</v>
          </cell>
          <cell r="Q349" t="str">
            <v>作動不良</v>
          </cell>
          <cell r="R349" t="str">
            <v>ｶﾞｿﾘﾝﾗﾝﾌﾟが点灯しっぱなし</v>
          </cell>
          <cell r="S349" t="str">
            <v>実車取付け確認再現なし</v>
          </cell>
          <cell r="T349" t="str">
            <v>M</v>
          </cell>
          <cell r="U349" t="str">
            <v>ＰＴ</v>
          </cell>
          <cell r="V349" t="str">
            <v>せず</v>
          </cell>
        </row>
        <row r="350">
          <cell r="B350">
            <v>37193</v>
          </cell>
          <cell r="C350">
            <v>37174</v>
          </cell>
          <cell r="D350" t="str">
            <v>HMJ九州</v>
          </cell>
          <cell r="E350" t="str">
            <v>一般</v>
          </cell>
          <cell r="F350" t="str">
            <v>BA-MF06</v>
          </cell>
          <cell r="G350" t="str">
            <v>NSS250</v>
          </cell>
          <cell r="H350">
            <v>1105088</v>
          </cell>
          <cell r="I350" t="str">
            <v>？</v>
          </cell>
          <cell r="J350" t="str">
            <v>2001/10/5</v>
          </cell>
          <cell r="K350">
            <v>160</v>
          </cell>
          <cell r="L350">
            <v>5</v>
          </cell>
          <cell r="M350" t="str">
            <v>？</v>
          </cell>
          <cell r="N350" t="str">
            <v>16100-KFB-732</v>
          </cell>
          <cell r="O350" t="str">
            <v>ｷｬﾌﾞﾚﾀｰ</v>
          </cell>
          <cell r="P350" t="str">
            <v>092</v>
          </cell>
          <cell r="Q350" t="str">
            <v>加速不良</v>
          </cell>
          <cell r="R350" t="str">
            <v>加速不良、転倒</v>
          </cell>
          <cell r="S350" t="str">
            <v>ｺﾈｸﾁﾝｸﾞﾁｭｰﾌﾞ締付けﾊﾞﾝﾄﾞﾋﾞｽ外れ､ﾋﾞｽ先端から3mmの所で折れている</v>
          </cell>
          <cell r="T350" t="str">
            <v>B</v>
          </cell>
          <cell r="U350" t="str">
            <v>ＰＴ</v>
          </cell>
          <cell r="V350" t="str">
            <v>ＡＦ</v>
          </cell>
        </row>
        <row r="351">
          <cell r="B351">
            <v>37182</v>
          </cell>
          <cell r="C351">
            <v>37110</v>
          </cell>
          <cell r="D351" t="str">
            <v>HMJ</v>
          </cell>
          <cell r="E351" t="str">
            <v>一般</v>
          </cell>
          <cell r="F351" t="str">
            <v>BA-MF06</v>
          </cell>
          <cell r="G351" t="str">
            <v>NSS250</v>
          </cell>
          <cell r="H351">
            <v>1103375</v>
          </cell>
          <cell r="I351">
            <v>3013365</v>
          </cell>
          <cell r="J351" t="str">
            <v>2001/8/1</v>
          </cell>
          <cell r="K351">
            <v>294</v>
          </cell>
          <cell r="L351">
            <v>6</v>
          </cell>
          <cell r="M351" t="str">
            <v>2001/7/21</v>
          </cell>
          <cell r="N351" t="str">
            <v>64351-KPB-000</v>
          </cell>
          <cell r="O351" t="str">
            <v>ﾛｱｽｶｰﾄ</v>
          </cell>
          <cell r="P351" t="str">
            <v>074</v>
          </cell>
          <cell r="Q351" t="str">
            <v>組付け</v>
          </cell>
          <cell r="R351" t="str">
            <v>ｶｳﾙの合わせが合わない</v>
          </cell>
          <cell r="S351" t="str">
            <v>Fr側上部(ﾌﾛﾝﾄｶﾊﾞｰ)との合せ部3mmの隙間あり</v>
          </cell>
          <cell r="T351" t="str">
            <v>Ｃ</v>
          </cell>
          <cell r="U351" t="str">
            <v>ＰＴ</v>
          </cell>
          <cell r="V351" t="str">
            <v>ＰＯ</v>
          </cell>
        </row>
        <row r="352">
          <cell r="B352">
            <v>37175</v>
          </cell>
          <cell r="C352">
            <v>37152</v>
          </cell>
          <cell r="D352" t="str">
            <v>HMJ九州</v>
          </cell>
          <cell r="E352" t="str">
            <v>一般</v>
          </cell>
          <cell r="F352" t="str">
            <v>BA-MF06</v>
          </cell>
          <cell r="G352" t="str">
            <v>NSS250</v>
          </cell>
          <cell r="H352">
            <v>1104706</v>
          </cell>
          <cell r="I352">
            <v>3014718</v>
          </cell>
          <cell r="J352" t="str">
            <v>2001/9/18</v>
          </cell>
          <cell r="K352">
            <v>20</v>
          </cell>
          <cell r="L352">
            <v>0</v>
          </cell>
          <cell r="M352" t="str">
            <v>2001/9/12</v>
          </cell>
          <cell r="N352" t="str">
            <v>83500-KPB-000</v>
          </cell>
          <cell r="O352" t="str">
            <v>Lｶﾊﾞｰｾｯﾄ</v>
          </cell>
          <cell r="P352" t="str">
            <v>088</v>
          </cell>
          <cell r="Q352" t="str">
            <v>塗膜薄い</v>
          </cell>
          <cell r="R352" t="str">
            <v>ﾎﾞﾃﾞｨｰｶﾊﾞｰに傷</v>
          </cell>
          <cell r="S352" t="str">
            <v>後部､200×3mmに渡りｶﾊﾞｰにｺﾞﾐ噛み込みあり</v>
          </cell>
          <cell r="T352" t="str">
            <v>C</v>
          </cell>
          <cell r="U352" t="str">
            <v>ＰＴ</v>
          </cell>
          <cell r="V352" t="str">
            <v>ＰＯ</v>
          </cell>
        </row>
        <row r="353">
          <cell r="B353">
            <v>37181</v>
          </cell>
          <cell r="C353">
            <v>37138</v>
          </cell>
          <cell r="D353" t="str">
            <v>HMJ東京</v>
          </cell>
          <cell r="E353" t="str">
            <v>一般</v>
          </cell>
          <cell r="F353" t="str">
            <v>BA-MF06</v>
          </cell>
          <cell r="G353" t="str">
            <v>NSS250</v>
          </cell>
          <cell r="H353">
            <v>1103582</v>
          </cell>
          <cell r="I353">
            <v>3013588</v>
          </cell>
          <cell r="J353">
            <v>37108</v>
          </cell>
          <cell r="K353">
            <v>1615</v>
          </cell>
          <cell r="L353">
            <v>30</v>
          </cell>
          <cell r="M353" t="str">
            <v>2001/7/26</v>
          </cell>
          <cell r="N353" t="str">
            <v>77310-KPB-000</v>
          </cell>
          <cell r="O353" t="str">
            <v>ﾘﾔｽﾎﾟｲﾗｰ</v>
          </cell>
          <cell r="P353" t="str">
            <v>088</v>
          </cell>
          <cell r="Q353" t="str">
            <v>塗膜薄い</v>
          </cell>
          <cell r="R353" t="str">
            <v>塗装むら</v>
          </cell>
          <cell r="S353" t="str">
            <v>市場での上部異物付着</v>
          </cell>
          <cell r="T353" t="str">
            <v>Ｍ</v>
          </cell>
          <cell r="U353" t="str">
            <v>ＰＴ</v>
          </cell>
          <cell r="V353" t="str">
            <v>市場</v>
          </cell>
        </row>
        <row r="354">
          <cell r="B354">
            <v>37181</v>
          </cell>
          <cell r="C354">
            <v>37146</v>
          </cell>
          <cell r="D354" t="str">
            <v>HMJ東京</v>
          </cell>
          <cell r="E354" t="str">
            <v>一般</v>
          </cell>
          <cell r="F354" t="str">
            <v>BA-MF06</v>
          </cell>
          <cell r="G354" t="str">
            <v>NSS250</v>
          </cell>
          <cell r="H354">
            <v>1104015</v>
          </cell>
          <cell r="I354">
            <v>3014113</v>
          </cell>
          <cell r="J354">
            <v>37132</v>
          </cell>
          <cell r="K354">
            <v>912</v>
          </cell>
          <cell r="L354">
            <v>14</v>
          </cell>
          <cell r="M354" t="str">
            <v>2001/8/9</v>
          </cell>
          <cell r="N354" t="str">
            <v>35013-KPB-000</v>
          </cell>
          <cell r="O354" t="str">
            <v>ｷﾙSWｾｯﾄ</v>
          </cell>
          <cell r="P354" t="str">
            <v>032</v>
          </cell>
          <cell r="Q354" t="str">
            <v>作動不良</v>
          </cell>
          <cell r="R354" t="str">
            <v>ｽﾀｰﾀｰSW､戻り不良</v>
          </cell>
          <cell r="S354" t="str">
            <v>特に問題なし､ｺﾞﾐかみでは？</v>
          </cell>
          <cell r="T354" t="str">
            <v>C</v>
          </cell>
          <cell r="U354" t="str">
            <v>ＰＴ</v>
          </cell>
          <cell r="V354" t="str">
            <v>せず</v>
          </cell>
        </row>
        <row r="355">
          <cell r="B355">
            <v>37186</v>
          </cell>
          <cell r="C355">
            <v>37173</v>
          </cell>
          <cell r="D355" t="str">
            <v>HMJ九州</v>
          </cell>
          <cell r="E355" t="str">
            <v>一般</v>
          </cell>
          <cell r="F355" t="str">
            <v>BA-MF06</v>
          </cell>
          <cell r="G355" t="str">
            <v>NSS250</v>
          </cell>
          <cell r="H355">
            <v>1105001</v>
          </cell>
          <cell r="I355">
            <v>3015026</v>
          </cell>
          <cell r="J355" t="str">
            <v>2001/10/2</v>
          </cell>
          <cell r="K355">
            <v>662</v>
          </cell>
          <cell r="L355">
            <v>7</v>
          </cell>
          <cell r="M355" t="str">
            <v>2001/9/26</v>
          </cell>
          <cell r="N355" t="str">
            <v>51500-KPB-013</v>
          </cell>
          <cell r="O355" t="str">
            <v>Lﾌﾛﾝﾄﾌｫｰｸ</v>
          </cell>
          <cell r="P355" t="str">
            <v>051</v>
          </cell>
          <cell r="Q355" t="str">
            <v>ｵｲﾙ洩れ</v>
          </cell>
          <cell r="R355" t="str">
            <v>ﾌﾛﾝﾄﾌｫｰｸよりｵｲﾙ洩れ</v>
          </cell>
          <cell r="S355" t="str">
            <v>商品性確認､量産ﾚﾍﾞﾙ</v>
          </cell>
          <cell r="T355" t="str">
            <v>C</v>
          </cell>
          <cell r="U355" t="str">
            <v>ＰＴ</v>
          </cell>
          <cell r="V355" t="str">
            <v>せず</v>
          </cell>
        </row>
        <row r="356">
          <cell r="B356">
            <v>37193</v>
          </cell>
          <cell r="C356">
            <v>37149</v>
          </cell>
          <cell r="D356" t="str">
            <v>沖縄ﾎﾝﾀﾞ</v>
          </cell>
          <cell r="E356" t="str">
            <v>一般</v>
          </cell>
          <cell r="F356" t="str">
            <v>BB-AF52</v>
          </cell>
          <cell r="G356" t="str">
            <v>NTS50</v>
          </cell>
          <cell r="H356">
            <v>1017874</v>
          </cell>
          <cell r="I356">
            <v>7021681</v>
          </cell>
          <cell r="J356" t="str">
            <v>2001/9/13</v>
          </cell>
          <cell r="K356">
            <v>9</v>
          </cell>
          <cell r="L356">
            <v>2</v>
          </cell>
          <cell r="M356" t="str">
            <v>2000/8/21</v>
          </cell>
          <cell r="N356" t="str">
            <v>37800-GCW-008</v>
          </cell>
          <cell r="O356" t="str">
            <v>ﾌｭｰｴﾙﾕﾆｯﾄ</v>
          </cell>
          <cell r="P356" t="str">
            <v>032</v>
          </cell>
          <cell r="Q356" t="str">
            <v>作動不良</v>
          </cell>
          <cell r="R356" t="str">
            <v>ﾌｭｰｴﾙｹﾞｰｼﾞが動かない</v>
          </cell>
          <cell r="S356" t="str">
            <v>ﾌﾛｰﾄ作動良好､抵抗値問題なし</v>
          </cell>
          <cell r="T356" t="str">
            <v>C</v>
          </cell>
          <cell r="U356" t="str">
            <v>ＰＴ</v>
          </cell>
          <cell r="V356" t="str">
            <v>せず</v>
          </cell>
        </row>
        <row r="357">
          <cell r="B357">
            <v>37190</v>
          </cell>
          <cell r="C357">
            <v>37174</v>
          </cell>
          <cell r="D357" t="str">
            <v>HMJ東京</v>
          </cell>
          <cell r="E357" t="str">
            <v>一般</v>
          </cell>
          <cell r="F357" t="str">
            <v>BC-NC26</v>
          </cell>
          <cell r="G357" t="str">
            <v>NV400</v>
          </cell>
          <cell r="H357">
            <v>1319237</v>
          </cell>
          <cell r="I357" t="str">
            <v>？</v>
          </cell>
          <cell r="J357" t="str">
            <v>2001/9/25</v>
          </cell>
          <cell r="K357">
            <v>447</v>
          </cell>
          <cell r="L357">
            <v>15</v>
          </cell>
          <cell r="M357" t="str">
            <v>？</v>
          </cell>
          <cell r="N357" t="str">
            <v>15490-MR1-671</v>
          </cell>
          <cell r="O357" t="str">
            <v>ﾌｫｰｸﾂｰﾙｾｯﾄ</v>
          </cell>
          <cell r="P357" t="str">
            <v>051</v>
          </cell>
          <cell r="Q357" t="str">
            <v>ｵｲﾙ洩れ</v>
          </cell>
          <cell r="R357" t="str">
            <v>ﾌﾛﾝﾄﾌｫｰｸよりｵｲﾙ洩れ</v>
          </cell>
          <cell r="S357" t="str">
            <v>特に異常は見られない</v>
          </cell>
          <cell r="T357" t="str">
            <v>C</v>
          </cell>
          <cell r="U357" t="str">
            <v>ＰＴ</v>
          </cell>
          <cell r="V357" t="str">
            <v>せず</v>
          </cell>
        </row>
        <row r="358">
          <cell r="B358">
            <v>37186</v>
          </cell>
          <cell r="C358">
            <v>37162</v>
          </cell>
          <cell r="D358" t="str">
            <v>茨城ﾎﾝﾀﾞ</v>
          </cell>
          <cell r="E358" t="str">
            <v>一般</v>
          </cell>
          <cell r="F358" t="str">
            <v>BC-RC44</v>
          </cell>
          <cell r="G358" t="str">
            <v>NV750</v>
          </cell>
          <cell r="H358">
            <v>1450146</v>
          </cell>
          <cell r="I358">
            <v>1250242</v>
          </cell>
          <cell r="J358">
            <v>37161</v>
          </cell>
          <cell r="K358">
            <v>33</v>
          </cell>
          <cell r="L358">
            <v>1</v>
          </cell>
          <cell r="M358" t="str">
            <v>2001/7/10</v>
          </cell>
          <cell r="N358" t="str">
            <v>54906-447-711</v>
          </cell>
          <cell r="O358" t="str">
            <v>ﾊﾞﾙﾌﾞ</v>
          </cell>
          <cell r="P358" t="str">
            <v>026</v>
          </cell>
          <cell r="Q358" t="str">
            <v>切れ</v>
          </cell>
          <cell r="R358" t="str">
            <v>ﾗｲﾄ不灯</v>
          </cell>
          <cell r="S358" t="str">
            <v>ｸﾘﾌﾟﾄﾝｶﾞｽぬけ(破損している)</v>
          </cell>
          <cell r="T358" t="str">
            <v>B</v>
          </cell>
          <cell r="U358" t="str">
            <v>ＰＴ</v>
          </cell>
          <cell r="V358" t="str">
            <v>ＱＣ</v>
          </cell>
        </row>
        <row r="359">
          <cell r="B359">
            <v>37175</v>
          </cell>
          <cell r="C359">
            <v>37126</v>
          </cell>
          <cell r="D359" t="str">
            <v>HMJ大阪</v>
          </cell>
          <cell r="E359" t="str">
            <v>一般</v>
          </cell>
          <cell r="F359" t="str">
            <v>UB10</v>
          </cell>
          <cell r="G359" t="str">
            <v>PAC10</v>
          </cell>
          <cell r="H359">
            <v>1005506</v>
          </cell>
          <cell r="I359">
            <v>2005590</v>
          </cell>
          <cell r="J359" t="str">
            <v>2001/8/4</v>
          </cell>
          <cell r="K359">
            <v>1</v>
          </cell>
          <cell r="L359">
            <v>19</v>
          </cell>
          <cell r="M359" t="str">
            <v>2001/5/29</v>
          </cell>
          <cell r="N359" t="str">
            <v>40235-GEM-J91</v>
          </cell>
          <cell r="O359" t="str">
            <v>Rﾍﾟﾀﾞﾙ</v>
          </cell>
          <cell r="P359" t="str">
            <v>004</v>
          </cell>
          <cell r="Q359" t="str">
            <v>ひずみ</v>
          </cell>
          <cell r="R359" t="str">
            <v>ﾍﾟﾀﾞﾙが回る</v>
          </cell>
          <cell r="S359" t="str">
            <v>ﾍﾟﾀﾞﾙﾎﾞﾃﾞｨｰのﾛｯｸﾚﾊﾞｰｽﾄｯﾊﾟｰの先端がﾅﾒている</v>
          </cell>
          <cell r="T359" t="str">
            <v>M</v>
          </cell>
          <cell r="U359" t="str">
            <v>ＰＴ</v>
          </cell>
          <cell r="V359" t="str">
            <v>市場</v>
          </cell>
        </row>
        <row r="360">
          <cell r="B360">
            <v>37181</v>
          </cell>
          <cell r="C360">
            <v>37163</v>
          </cell>
          <cell r="D360" t="str">
            <v>HMJ東京</v>
          </cell>
          <cell r="E360" t="str">
            <v>一般</v>
          </cell>
          <cell r="F360" t="str">
            <v>UB07</v>
          </cell>
          <cell r="G360" t="str">
            <v>PAC18</v>
          </cell>
          <cell r="H360">
            <v>1100829</v>
          </cell>
          <cell r="I360">
            <v>3016538</v>
          </cell>
          <cell r="J360" t="str">
            <v>2001/9/29</v>
          </cell>
          <cell r="K360">
            <v>1</v>
          </cell>
          <cell r="L360">
            <v>0</v>
          </cell>
          <cell r="M360" t="str">
            <v>2000/3/14</v>
          </cell>
          <cell r="N360" t="str">
            <v>42610-GCT-J50</v>
          </cell>
          <cell r="O360" t="str">
            <v>ﾘﾔﾎｲﾙﾊﾌﾞｾｯﾄ</v>
          </cell>
          <cell r="P360" t="str">
            <v>042</v>
          </cell>
          <cell r="Q360" t="str">
            <v>異音</v>
          </cell>
          <cell r="R360" t="str">
            <v>ﾍﾟﾀﾞﾙを踏むと異音がする</v>
          </cell>
          <cell r="S360" t="str">
            <v>再現なし</v>
          </cell>
          <cell r="T360" t="str">
            <v>C</v>
          </cell>
          <cell r="U360" t="str">
            <v>ＰＴ</v>
          </cell>
          <cell r="V360" t="str">
            <v>せず</v>
          </cell>
        </row>
        <row r="361">
          <cell r="B361">
            <v>37179</v>
          </cell>
          <cell r="C361">
            <v>37120</v>
          </cell>
          <cell r="D361" t="str">
            <v>HMJ東京</v>
          </cell>
          <cell r="E361" t="str">
            <v>一般</v>
          </cell>
          <cell r="F361" t="str">
            <v>UB04</v>
          </cell>
          <cell r="G361" t="str">
            <v>PAC24</v>
          </cell>
          <cell r="H361">
            <v>1020938</v>
          </cell>
          <cell r="I361">
            <v>1025415</v>
          </cell>
          <cell r="J361">
            <v>37120</v>
          </cell>
          <cell r="K361">
            <v>0</v>
          </cell>
          <cell r="L361">
            <v>0</v>
          </cell>
          <cell r="M361">
            <v>35601</v>
          </cell>
          <cell r="N361" t="str">
            <v>37300-GCT-306</v>
          </cell>
          <cell r="O361" t="str">
            <v>ﾊﾞｯﾃﾘｰｲﾝｼﾞｹｰﾀｰ</v>
          </cell>
          <cell r="P361" t="str">
            <v>032</v>
          </cell>
          <cell r="Q361" t="str">
            <v>作動不良</v>
          </cell>
          <cell r="R361" t="str">
            <v>ﾊﾞｯﾃﾘｰﾗﾝﾌﾟが1のまま</v>
          </cell>
          <cell r="S361" t="str">
            <v>ﾗﾝﾌﾟ2までしか上がらない</v>
          </cell>
          <cell r="T361" t="str">
            <v>C</v>
          </cell>
          <cell r="U361" t="str">
            <v>ＰＴ</v>
          </cell>
          <cell r="V361" t="str">
            <v>ＱＣ</v>
          </cell>
        </row>
        <row r="362">
          <cell r="B362">
            <v>37181</v>
          </cell>
          <cell r="C362">
            <v>37167</v>
          </cell>
          <cell r="D362" t="str">
            <v>HMJ大阪</v>
          </cell>
          <cell r="E362" t="str">
            <v>一般</v>
          </cell>
          <cell r="F362" t="str">
            <v>UB08</v>
          </cell>
          <cell r="G362" t="str">
            <v>PAC24</v>
          </cell>
          <cell r="H362">
            <v>1101586</v>
          </cell>
          <cell r="I362">
            <v>1109735</v>
          </cell>
          <cell r="J362">
            <v>37148</v>
          </cell>
          <cell r="K362">
            <v>1</v>
          </cell>
          <cell r="L362">
            <v>19</v>
          </cell>
          <cell r="M362" t="str">
            <v>2001/7/9</v>
          </cell>
          <cell r="N362" t="str">
            <v>10000-GEM-305</v>
          </cell>
          <cell r="O362" t="str">
            <v>ｱｼｽﾄﾕﾆｯﾄ</v>
          </cell>
          <cell r="P362" t="str">
            <v>032</v>
          </cell>
          <cell r="Q362" t="str">
            <v>作動不良</v>
          </cell>
          <cell r="R362" t="str">
            <v>ｱｼｽﾄしたりしなかったりする</v>
          </cell>
          <cell r="S362" t="str">
            <v>実車取付け確認、再現なし</v>
          </cell>
          <cell r="T362" t="str">
            <v>Ｂ</v>
          </cell>
          <cell r="U362" t="str">
            <v>ＰＴ</v>
          </cell>
          <cell r="V362" t="str">
            <v>せず</v>
          </cell>
        </row>
        <row r="363">
          <cell r="B363">
            <v>37181</v>
          </cell>
          <cell r="C363">
            <v>37142</v>
          </cell>
          <cell r="D363" t="str">
            <v>HMJ東京</v>
          </cell>
          <cell r="E363" t="str">
            <v>一般</v>
          </cell>
          <cell r="F363" t="str">
            <v>UB09</v>
          </cell>
          <cell r="G363" t="str">
            <v>PAC26</v>
          </cell>
          <cell r="H363">
            <v>1101896</v>
          </cell>
          <cell r="I363">
            <v>1102405</v>
          </cell>
          <cell r="J363">
            <v>37142</v>
          </cell>
          <cell r="K363">
            <v>0</v>
          </cell>
          <cell r="L363">
            <v>0</v>
          </cell>
          <cell r="M363" t="str">
            <v>2001/3/22</v>
          </cell>
          <cell r="N363" t="str">
            <v>77100-GEM-630</v>
          </cell>
          <cell r="O363" t="str">
            <v>ｻﾄﾞﾙCOMP</v>
          </cell>
          <cell r="P363" t="str">
            <v>042</v>
          </cell>
          <cell r="Q363" t="str">
            <v>異音</v>
          </cell>
          <cell r="R363" t="str">
            <v>ｻﾄﾞﾙよりｷﾞｼｷﾞｼ音</v>
          </cell>
          <cell r="S363" t="str">
            <v>ｱｼﾞｬｽﾄﾎﾞﾙﾄの調整不良</v>
          </cell>
          <cell r="T363" t="str">
            <v>C</v>
          </cell>
          <cell r="U363" t="str">
            <v>ＰＴ</v>
          </cell>
          <cell r="V363" t="str">
            <v>ＱＣ</v>
          </cell>
        </row>
        <row r="364">
          <cell r="B364">
            <v>37168</v>
          </cell>
          <cell r="C364">
            <v>37128</v>
          </cell>
          <cell r="D364" t="str">
            <v>HMJ大阪</v>
          </cell>
          <cell r="E364" t="str">
            <v>一般</v>
          </cell>
          <cell r="F364" t="str">
            <v>BB-AF34</v>
          </cell>
          <cell r="G364" t="str">
            <v>SK50</v>
          </cell>
          <cell r="H364">
            <v>3105140</v>
          </cell>
          <cell r="I364">
            <v>1837245</v>
          </cell>
          <cell r="J364" t="str">
            <v>2001/8/16</v>
          </cell>
          <cell r="K364">
            <v>120</v>
          </cell>
          <cell r="L364">
            <v>9</v>
          </cell>
          <cell r="M364" t="str">
            <v>2000/11/8</v>
          </cell>
          <cell r="N364" t="str">
            <v>91201-KBN-121</v>
          </cell>
          <cell r="O364" t="str">
            <v>ｵｲﾙｼｰﾙ</v>
          </cell>
          <cell r="P364" t="str">
            <v>042</v>
          </cell>
          <cell r="Q364" t="str">
            <v>異音</v>
          </cell>
          <cell r="R364" t="str">
            <v>ｴﾝｼﾞﾝからｷｭﾙｷｭﾙ音がする</v>
          </cell>
          <cell r="S364" t="str">
            <v>外す時破損大､解析不能</v>
          </cell>
          <cell r="T364" t="str">
            <v>C</v>
          </cell>
          <cell r="U364" t="str">
            <v>ＰＴ</v>
          </cell>
          <cell r="V364" t="str">
            <v>ＡＥ</v>
          </cell>
        </row>
        <row r="365">
          <cell r="B365">
            <v>37181</v>
          </cell>
          <cell r="C365">
            <v>37141</v>
          </cell>
          <cell r="D365" t="str">
            <v>HMJ東京</v>
          </cell>
          <cell r="E365" t="str">
            <v>一般</v>
          </cell>
          <cell r="F365" t="str">
            <v>BB-AF34</v>
          </cell>
          <cell r="G365" t="str">
            <v>SK50</v>
          </cell>
          <cell r="H365">
            <v>3426081</v>
          </cell>
          <cell r="I365">
            <v>2226331</v>
          </cell>
          <cell r="J365" t="str">
            <v>2001/8/19</v>
          </cell>
          <cell r="K365">
            <v>155</v>
          </cell>
          <cell r="L365">
            <v>19</v>
          </cell>
          <cell r="M365" t="str">
            <v>2001/7/19</v>
          </cell>
          <cell r="N365" t="str">
            <v>16100-GBL-K21</v>
          </cell>
          <cell r="O365" t="str">
            <v>ｷｬﾌﾞﾚﾀｰ</v>
          </cell>
          <cell r="P365" t="str">
            <v>060</v>
          </cell>
          <cell r="Q365" t="str">
            <v>洩れ</v>
          </cell>
          <cell r="R365" t="str">
            <v>ｶﾞｿﾘﾝが洩れる</v>
          </cell>
          <cell r="S365" t="str">
            <v>ｵｰﾊﾞｰﾌﾛｰする</v>
          </cell>
          <cell r="T365" t="str">
            <v>C</v>
          </cell>
          <cell r="U365" t="str">
            <v>ＰＴ</v>
          </cell>
          <cell r="V365" t="str">
            <v>ＥＱ</v>
          </cell>
        </row>
        <row r="366">
          <cell r="B366">
            <v>37183</v>
          </cell>
          <cell r="C366">
            <v>37149</v>
          </cell>
          <cell r="D366" t="str">
            <v>HMJ東京</v>
          </cell>
          <cell r="E366" t="str">
            <v>一般</v>
          </cell>
          <cell r="F366" t="str">
            <v>BB-AF34</v>
          </cell>
          <cell r="G366" t="str">
            <v>SK50</v>
          </cell>
          <cell r="H366">
            <v>3430975</v>
          </cell>
          <cell r="I366">
            <v>2231815</v>
          </cell>
          <cell r="J366" t="str">
            <v>2001/9/14</v>
          </cell>
          <cell r="K366">
            <v>8</v>
          </cell>
          <cell r="L366">
            <v>1</v>
          </cell>
          <cell r="M366" t="str">
            <v>2001/8/7</v>
          </cell>
          <cell r="N366" t="str">
            <v>17510-GBL-870</v>
          </cell>
          <cell r="O366" t="str">
            <v>ﾌｭｴﾙﾀﾝｸ</v>
          </cell>
          <cell r="P366" t="str">
            <v>006</v>
          </cell>
          <cell r="Q366" t="str">
            <v>かみ込み</v>
          </cell>
          <cell r="R366" t="str">
            <v>異物混入</v>
          </cell>
          <cell r="S366" t="str">
            <v>ﾀﾝｸ内に白い綿のような物が入っていた</v>
          </cell>
          <cell r="T366" t="str">
            <v>C</v>
          </cell>
          <cell r="U366" t="str">
            <v>ＰＴ</v>
          </cell>
          <cell r="V366" t="str">
            <v>Ｔ１</v>
          </cell>
        </row>
        <row r="367">
          <cell r="B367">
            <v>37181</v>
          </cell>
          <cell r="C367">
            <v>37136</v>
          </cell>
          <cell r="D367" t="str">
            <v>HMJ東京</v>
          </cell>
          <cell r="E367" t="str">
            <v>一般</v>
          </cell>
          <cell r="F367" t="str">
            <v>BB-AF34</v>
          </cell>
          <cell r="G367" t="str">
            <v>SK50</v>
          </cell>
          <cell r="H367">
            <v>3424710</v>
          </cell>
          <cell r="I367">
            <v>2224864</v>
          </cell>
          <cell r="J367" t="str">
            <v>2001/8/10</v>
          </cell>
          <cell r="K367">
            <v>207</v>
          </cell>
          <cell r="L367">
            <v>23</v>
          </cell>
          <cell r="M367" t="str">
            <v>2001/7/9</v>
          </cell>
          <cell r="N367" t="str">
            <v>37010-GBL-770</v>
          </cell>
          <cell r="O367" t="str">
            <v>ｶﾞｿﾘﾝﾀﾝｸﾕﾆｯﾄ</v>
          </cell>
          <cell r="P367" t="str">
            <v>032</v>
          </cell>
          <cell r="Q367" t="str">
            <v>作動不良</v>
          </cell>
          <cell r="R367" t="str">
            <v>ﾒｰﾀｰが動かない</v>
          </cell>
          <cell r="S367" t="str">
            <v>RES側接触不良</v>
          </cell>
          <cell r="T367" t="str">
            <v>C</v>
          </cell>
          <cell r="U367" t="str">
            <v>ＰＴ</v>
          </cell>
          <cell r="V367" t="str">
            <v>ＱＣ</v>
          </cell>
        </row>
        <row r="368">
          <cell r="B368">
            <v>37165</v>
          </cell>
          <cell r="C368">
            <v>37128</v>
          </cell>
          <cell r="D368" t="str">
            <v>HMJ東京</v>
          </cell>
          <cell r="E368" t="str">
            <v>一般</v>
          </cell>
          <cell r="F368" t="str">
            <v>BB-AF34</v>
          </cell>
          <cell r="G368" t="str">
            <v>SK50</v>
          </cell>
          <cell r="H368">
            <v>3425302</v>
          </cell>
          <cell r="I368">
            <v>2225375</v>
          </cell>
          <cell r="J368" t="str">
            <v>2001/8/25</v>
          </cell>
          <cell r="K368">
            <v>55</v>
          </cell>
          <cell r="L368">
            <v>0</v>
          </cell>
          <cell r="M368" t="str">
            <v>2001/7/12</v>
          </cell>
          <cell r="N368" t="str">
            <v>53200-GBL-J70</v>
          </cell>
          <cell r="O368" t="str">
            <v>ﾊﾝﾄﾞﾙｶﾊﾞｰ</v>
          </cell>
          <cell r="P368" t="str">
            <v>009</v>
          </cell>
          <cell r="Q368" t="str">
            <v>変色</v>
          </cell>
          <cell r="R368" t="str">
            <v>ﾊﾝﾄﾞﾙｶﾊﾞｰの色が違う</v>
          </cell>
          <cell r="S368" t="str">
            <v>R側上部30×20mm白くなっている</v>
          </cell>
          <cell r="T368" t="str">
            <v>C</v>
          </cell>
          <cell r="U368" t="str">
            <v>ＰＴ</v>
          </cell>
          <cell r="V368" t="str">
            <v>市場</v>
          </cell>
        </row>
        <row r="369">
          <cell r="B369">
            <v>37165</v>
          </cell>
          <cell r="C369">
            <v>37137</v>
          </cell>
          <cell r="D369" t="str">
            <v>HMJ九州</v>
          </cell>
          <cell r="E369" t="str">
            <v>一般</v>
          </cell>
          <cell r="F369" t="str">
            <v>BB-AF34</v>
          </cell>
          <cell r="G369" t="str">
            <v>SK50</v>
          </cell>
          <cell r="H369">
            <v>3406148</v>
          </cell>
          <cell r="I369">
            <v>2206170</v>
          </cell>
          <cell r="J369" t="str">
            <v>2001/8/21</v>
          </cell>
          <cell r="K369">
            <v>117</v>
          </cell>
          <cell r="L369">
            <v>13</v>
          </cell>
          <cell r="M369" t="str">
            <v>2001/4/2</v>
          </cell>
          <cell r="N369" t="str">
            <v>64300-GBL-K50</v>
          </cell>
          <cell r="O369" t="str">
            <v>ﾌﾛﾝﾄｶﾊﾞｰ</v>
          </cell>
          <cell r="P369" t="str">
            <v>009</v>
          </cell>
          <cell r="Q369" t="str">
            <v>変色</v>
          </cell>
          <cell r="R369" t="str">
            <v>ﾌﾛﾝﾄｶﾊﾞｰ変色</v>
          </cell>
          <cell r="S369" t="str">
            <v>先端部20×20mm白くなっている</v>
          </cell>
          <cell r="T369" t="str">
            <v>C</v>
          </cell>
          <cell r="U369" t="str">
            <v>ＰＴ</v>
          </cell>
          <cell r="V369" t="str">
            <v>市場</v>
          </cell>
        </row>
        <row r="370">
          <cell r="B370">
            <v>37167</v>
          </cell>
          <cell r="C370">
            <v>37089</v>
          </cell>
          <cell r="D370" t="str">
            <v>HMJ大阪</v>
          </cell>
          <cell r="E370" t="str">
            <v>一般</v>
          </cell>
          <cell r="F370" t="str">
            <v>BB-AF34</v>
          </cell>
          <cell r="G370" t="str">
            <v>SK50</v>
          </cell>
          <cell r="H370">
            <v>3125654</v>
          </cell>
          <cell r="I370">
            <v>1862025</v>
          </cell>
          <cell r="J370" t="str">
            <v>2001/7/12</v>
          </cell>
          <cell r="K370">
            <v>293</v>
          </cell>
          <cell r="L370">
            <v>5</v>
          </cell>
          <cell r="M370" t="str">
            <v>2001/2/8</v>
          </cell>
          <cell r="N370" t="str">
            <v>16100-GBL-K21</v>
          </cell>
          <cell r="O370" t="str">
            <v>ｷｬﾌﾞﾚﾀｰ</v>
          </cell>
          <cell r="P370" t="str">
            <v>090</v>
          </cell>
          <cell r="Q370" t="str">
            <v>始動不良</v>
          </cell>
          <cell r="R370" t="str">
            <v>朝ｴﾝｼﾞﾝのかかりが悪い</v>
          </cell>
          <cell r="S370" t="str">
            <v>実車取付け確認再現なし</v>
          </cell>
          <cell r="T370" t="str">
            <v>B</v>
          </cell>
          <cell r="U370" t="str">
            <v>ＰＴ</v>
          </cell>
          <cell r="V370" t="str">
            <v>せず</v>
          </cell>
        </row>
        <row r="371">
          <cell r="B371">
            <v>37176</v>
          </cell>
          <cell r="C371">
            <v>37164</v>
          </cell>
          <cell r="D371" t="str">
            <v>HMJ大阪</v>
          </cell>
          <cell r="E371" t="str">
            <v>一般</v>
          </cell>
          <cell r="F371" t="str">
            <v>BB-AF34</v>
          </cell>
          <cell r="G371" t="str">
            <v>SK50</v>
          </cell>
          <cell r="H371">
            <v>3076149</v>
          </cell>
          <cell r="I371">
            <v>1806450</v>
          </cell>
          <cell r="J371">
            <v>37151</v>
          </cell>
          <cell r="K371">
            <v>189</v>
          </cell>
          <cell r="L371">
            <v>13</v>
          </cell>
          <cell r="M371">
            <v>36746</v>
          </cell>
          <cell r="N371" t="str">
            <v>16100-GBL-K21</v>
          </cell>
          <cell r="O371" t="str">
            <v>ｷｬﾌﾞﾚﾀｰ</v>
          </cell>
          <cell r="P371" t="str">
            <v>090</v>
          </cell>
          <cell r="Q371" t="str">
            <v>始動不良</v>
          </cell>
          <cell r="R371" t="str">
            <v>始動不良</v>
          </cell>
          <cell r="S371" t="str">
            <v>実車取付け確認再現なし</v>
          </cell>
          <cell r="T371" t="str">
            <v>B</v>
          </cell>
          <cell r="U371" t="str">
            <v>ＰＴ</v>
          </cell>
          <cell r="V371" t="str">
            <v>せず</v>
          </cell>
        </row>
        <row r="372">
          <cell r="B372">
            <v>37173</v>
          </cell>
          <cell r="C372">
            <v>37114</v>
          </cell>
          <cell r="D372" t="str">
            <v>HMJ大阪</v>
          </cell>
          <cell r="E372" t="str">
            <v>一般</v>
          </cell>
          <cell r="F372" t="str">
            <v>BB-AF34</v>
          </cell>
          <cell r="G372" t="str">
            <v>SK50</v>
          </cell>
          <cell r="H372">
            <v>3421428</v>
          </cell>
          <cell r="I372">
            <v>2220015</v>
          </cell>
          <cell r="J372" t="str">
            <v>2001/7/17</v>
          </cell>
          <cell r="K372">
            <v>128</v>
          </cell>
          <cell r="L372">
            <v>25</v>
          </cell>
          <cell r="M372" t="str">
            <v>2001/5/31</v>
          </cell>
          <cell r="N372" t="str">
            <v>16700-GBL-770</v>
          </cell>
          <cell r="O372" t="str">
            <v>ﾌｭｰｴﾙﾎﾟﾝﾌﾟ</v>
          </cell>
          <cell r="P372" t="str">
            <v>093</v>
          </cell>
          <cell r="Q372" t="str">
            <v>ｴﾝｽﾄ</v>
          </cell>
          <cell r="R372" t="str">
            <v>走行中ｴﾝｼﾞﾝが止まる</v>
          </cell>
          <cell r="S372" t="str">
            <v>特に問題なし</v>
          </cell>
          <cell r="T372" t="str">
            <v>B</v>
          </cell>
          <cell r="U372" t="str">
            <v>ＰＴ</v>
          </cell>
          <cell r="V372" t="str">
            <v>せず</v>
          </cell>
        </row>
        <row r="373">
          <cell r="B373">
            <v>37190</v>
          </cell>
          <cell r="C373">
            <v>37098</v>
          </cell>
          <cell r="D373" t="str">
            <v>HMJ東京</v>
          </cell>
          <cell r="E373" t="str">
            <v>一般</v>
          </cell>
          <cell r="F373" t="str">
            <v>BB-AF34</v>
          </cell>
          <cell r="G373" t="str">
            <v>SK50</v>
          </cell>
          <cell r="H373">
            <v>3044390</v>
          </cell>
          <cell r="I373">
            <v>1763797</v>
          </cell>
          <cell r="J373" t="str">
            <v>2001/7/22</v>
          </cell>
          <cell r="K373">
            <v>14</v>
          </cell>
          <cell r="L373">
            <v>4</v>
          </cell>
          <cell r="M373" t="str">
            <v>2000/4/4</v>
          </cell>
          <cell r="N373" t="str">
            <v>16700-GCS-003</v>
          </cell>
          <cell r="O373" t="str">
            <v>ﾌｭｴﾙﾎﾟﾝﾌﾟ</v>
          </cell>
          <cell r="P373" t="str">
            <v>032</v>
          </cell>
          <cell r="Q373" t="str">
            <v>作動不良</v>
          </cell>
          <cell r="R373" t="str">
            <v>ｴﾝｼﾞﾝが始動しない</v>
          </cell>
          <cell r="S373" t="str">
            <v>実車取付け確認再現なし</v>
          </cell>
          <cell r="T373" t="str">
            <v>B</v>
          </cell>
          <cell r="U373" t="str">
            <v>ＰＴ</v>
          </cell>
          <cell r="V373" t="str">
            <v>せず</v>
          </cell>
        </row>
        <row r="374">
          <cell r="B374">
            <v>37188</v>
          </cell>
          <cell r="C374">
            <v>37154</v>
          </cell>
          <cell r="D374" t="str">
            <v>HMJ関東</v>
          </cell>
          <cell r="E374" t="str">
            <v>一般</v>
          </cell>
          <cell r="F374" t="str">
            <v>BB-AF34</v>
          </cell>
          <cell r="G374" t="str">
            <v>SK50</v>
          </cell>
          <cell r="H374">
            <v>3422891</v>
          </cell>
          <cell r="I374">
            <v>2223000</v>
          </cell>
          <cell r="J374" t="str">
            <v>2001/8/27</v>
          </cell>
          <cell r="K374">
            <v>275</v>
          </cell>
          <cell r="L374">
            <v>24</v>
          </cell>
          <cell r="M374" t="str">
            <v>2001/7/2</v>
          </cell>
          <cell r="N374" t="str">
            <v>22535-GAH-307</v>
          </cell>
          <cell r="O374" t="str">
            <v>ｸﾗｯﾁｳｪｲﾄｾｯﾄ</v>
          </cell>
          <cell r="P374" t="str">
            <v>042</v>
          </cell>
          <cell r="Q374" t="str">
            <v>異音</v>
          </cell>
          <cell r="R374" t="str">
            <v>発進時異音がする</v>
          </cell>
          <cell r="S374" t="str">
            <v>実車取付け確認問題無し</v>
          </cell>
          <cell r="T374" t="str">
            <v>Ｃ</v>
          </cell>
          <cell r="U374" t="str">
            <v>ＰＴ</v>
          </cell>
          <cell r="V374" t="str">
            <v>せず</v>
          </cell>
        </row>
        <row r="375">
          <cell r="B375">
            <v>37181</v>
          </cell>
          <cell r="C375">
            <v>37148</v>
          </cell>
          <cell r="D375" t="str">
            <v>HMJ東京</v>
          </cell>
          <cell r="E375" t="str">
            <v>一般</v>
          </cell>
          <cell r="F375" t="str">
            <v>BB-AF34</v>
          </cell>
          <cell r="G375" t="str">
            <v>SK50</v>
          </cell>
          <cell r="H375">
            <v>3422891</v>
          </cell>
          <cell r="I375">
            <v>2223000</v>
          </cell>
          <cell r="J375" t="str">
            <v>2001/8/27</v>
          </cell>
          <cell r="K375">
            <v>239</v>
          </cell>
          <cell r="L375">
            <v>18</v>
          </cell>
          <cell r="M375" t="str">
            <v>2001/7/2</v>
          </cell>
          <cell r="N375" t="str">
            <v>22535-GBL-305</v>
          </cell>
          <cell r="O375" t="str">
            <v>ｸﾗｯﾁｳｴｲﾄｾｯﾄ</v>
          </cell>
          <cell r="P375" t="str">
            <v>046</v>
          </cell>
          <cell r="Q375" t="str">
            <v>鳴き</v>
          </cell>
          <cell r="R375" t="str">
            <v>ｸﾗｯﾁ鳴き</v>
          </cell>
          <cell r="S375" t="str">
            <v>ｸﾗｯﾁｱｳﾀｰ内部が削られている､解析不能</v>
          </cell>
          <cell r="T375" t="str">
            <v>C</v>
          </cell>
          <cell r="U375" t="str">
            <v>ＰＴ</v>
          </cell>
          <cell r="V375" t="str">
            <v>せず</v>
          </cell>
        </row>
        <row r="376">
          <cell r="B376">
            <v>37188</v>
          </cell>
          <cell r="C376">
            <v>37176</v>
          </cell>
          <cell r="D376" t="str">
            <v>HMJ大阪</v>
          </cell>
          <cell r="E376" t="str">
            <v>一般</v>
          </cell>
          <cell r="F376" t="str">
            <v>BB-AF34</v>
          </cell>
          <cell r="G376" t="str">
            <v>SK50</v>
          </cell>
          <cell r="H376">
            <v>3126857</v>
          </cell>
          <cell r="I376">
            <v>1862089</v>
          </cell>
          <cell r="J376" t="str">
            <v>2001/9/19</v>
          </cell>
          <cell r="K376">
            <v>585</v>
          </cell>
          <cell r="L376">
            <v>23</v>
          </cell>
          <cell r="M376" t="str">
            <v>2001/2/12</v>
          </cell>
          <cell r="N376" t="str">
            <v>23100-GG2-751</v>
          </cell>
          <cell r="O376" t="str">
            <v>ﾍﾞﾙﾄﾄﾞﾗｲﾌﾞ</v>
          </cell>
          <cell r="P376" t="str">
            <v>042</v>
          </cell>
          <cell r="Q376" t="str">
            <v>異音</v>
          </cell>
          <cell r="R376" t="str">
            <v>発進時ｷｭﾙｷｭﾙ音する</v>
          </cell>
          <cell r="S376" t="str">
            <v>特に問題なし</v>
          </cell>
          <cell r="T376" t="str">
            <v>Ｃ</v>
          </cell>
          <cell r="U376" t="str">
            <v>ＰＴ</v>
          </cell>
          <cell r="V376" t="str">
            <v>せず</v>
          </cell>
        </row>
        <row r="377">
          <cell r="B377">
            <v>37165</v>
          </cell>
          <cell r="C377">
            <v>37141</v>
          </cell>
          <cell r="D377" t="str">
            <v>HMJ大阪</v>
          </cell>
          <cell r="E377" t="str">
            <v>一般</v>
          </cell>
          <cell r="F377" t="str">
            <v>BB-AF34</v>
          </cell>
          <cell r="G377" t="str">
            <v>SK50</v>
          </cell>
          <cell r="H377">
            <v>3416358</v>
          </cell>
          <cell r="I377">
            <v>2216651</v>
          </cell>
          <cell r="J377" t="str">
            <v>2001/8/22</v>
          </cell>
          <cell r="K377">
            <v>97</v>
          </cell>
          <cell r="L377">
            <v>16</v>
          </cell>
          <cell r="M377">
            <v>37020</v>
          </cell>
          <cell r="N377" t="str">
            <v>31600-GBL-871</v>
          </cell>
          <cell r="O377" t="str">
            <v>ﾚｸﾁﾌｧｲﾔｰ</v>
          </cell>
          <cell r="P377" t="str">
            <v>067</v>
          </cell>
          <cell r="Q377" t="str">
            <v>充電不良</v>
          </cell>
          <cell r="R377" t="str">
            <v>ﾊﾞｯﾃﾘｰ上り</v>
          </cell>
          <cell r="S377" t="str">
            <v>調整電圧､抵抗値問題なし</v>
          </cell>
          <cell r="T377" t="str">
            <v>C</v>
          </cell>
          <cell r="U377" t="str">
            <v>ＰＴ</v>
          </cell>
          <cell r="V377" t="str">
            <v>せず</v>
          </cell>
        </row>
        <row r="378">
          <cell r="B378">
            <v>37173</v>
          </cell>
          <cell r="C378">
            <v>37155</v>
          </cell>
          <cell r="D378" t="str">
            <v>HMJ大阪</v>
          </cell>
          <cell r="E378" t="str">
            <v>一般</v>
          </cell>
          <cell r="F378" t="str">
            <v>BB-AF34</v>
          </cell>
          <cell r="G378" t="str">
            <v>SK50</v>
          </cell>
          <cell r="H378">
            <v>1551011</v>
          </cell>
          <cell r="I378">
            <v>1357571</v>
          </cell>
          <cell r="J378" t="str">
            <v>2001/8/31</v>
          </cell>
          <cell r="K378">
            <v>58</v>
          </cell>
          <cell r="L378">
            <v>21</v>
          </cell>
          <cell r="M378" t="str">
            <v>1996/7/31</v>
          </cell>
          <cell r="N378" t="str">
            <v>50410-GBL-003</v>
          </cell>
          <cell r="O378" t="str">
            <v>CDIﾕﾆｯﾄ</v>
          </cell>
          <cell r="P378" t="str">
            <v>032</v>
          </cell>
          <cell r="Q378" t="str">
            <v>作動不良</v>
          </cell>
          <cell r="R378" t="str">
            <v>走行中ｴﾝｼﾞﾝが止まる</v>
          </cell>
          <cell r="S378" t="str">
            <v>再現なし</v>
          </cell>
          <cell r="T378" t="str">
            <v>B</v>
          </cell>
          <cell r="U378" t="str">
            <v>ＰＴ</v>
          </cell>
          <cell r="V378" t="str">
            <v>せず</v>
          </cell>
        </row>
        <row r="379">
          <cell r="B379">
            <v>37175</v>
          </cell>
          <cell r="C379">
            <v>37138</v>
          </cell>
          <cell r="D379" t="str">
            <v>HMJ大阪</v>
          </cell>
          <cell r="E379" t="str">
            <v>一般</v>
          </cell>
          <cell r="F379" t="str">
            <v>BB-AF34</v>
          </cell>
          <cell r="G379" t="str">
            <v>SK50</v>
          </cell>
          <cell r="H379">
            <v>3413316</v>
          </cell>
          <cell r="I379">
            <v>2212729</v>
          </cell>
          <cell r="J379" t="str">
            <v>2001/8/20</v>
          </cell>
          <cell r="K379">
            <v>180</v>
          </cell>
          <cell r="L379">
            <v>15</v>
          </cell>
          <cell r="M379" t="str">
            <v>2001/4/24</v>
          </cell>
          <cell r="N379" t="str">
            <v>55100-GBL-000</v>
          </cell>
          <cell r="O379" t="str">
            <v>ｵｲﾙﾀﾝｸ</v>
          </cell>
          <cell r="P379" t="str">
            <v>051</v>
          </cell>
          <cell r="Q379" t="str">
            <v>ｵｲﾙ洩れ</v>
          </cell>
          <cell r="R379" t="str">
            <v>ｵｲﾙ洩れ</v>
          </cell>
          <cell r="S379" t="str">
            <v>ｵｲﾙ洩れ再現なし</v>
          </cell>
          <cell r="T379" t="str">
            <v>C</v>
          </cell>
          <cell r="U379" t="str">
            <v>ＰＴ</v>
          </cell>
          <cell r="V379" t="str">
            <v>せず</v>
          </cell>
        </row>
        <row r="380">
          <cell r="B380">
            <v>37181</v>
          </cell>
          <cell r="C380">
            <v>37089</v>
          </cell>
          <cell r="D380" t="str">
            <v>HMJ東京</v>
          </cell>
          <cell r="E380" t="str">
            <v>一般</v>
          </cell>
          <cell r="F380" t="str">
            <v>BB-AF34</v>
          </cell>
          <cell r="G380" t="str">
            <v>SK50</v>
          </cell>
          <cell r="H380">
            <v>3422162</v>
          </cell>
          <cell r="I380">
            <v>2222180</v>
          </cell>
          <cell r="J380" t="str">
            <v>2001/6/26</v>
          </cell>
          <cell r="K380">
            <v>104</v>
          </cell>
          <cell r="L380">
            <v>21</v>
          </cell>
          <cell r="M380" t="str">
            <v>2001/6/13</v>
          </cell>
          <cell r="N380" t="str">
            <v>77235-GBL-K20</v>
          </cell>
          <cell r="O380" t="str">
            <v>ｼｰﾄｷｬｯﾁ</v>
          </cell>
          <cell r="P380" t="str">
            <v>032</v>
          </cell>
          <cell r="Q380" t="str">
            <v>作動不良</v>
          </cell>
          <cell r="R380" t="str">
            <v>ｼｰﾄ閉まらず</v>
          </cell>
          <cell r="S380" t="str">
            <v>実車取付け問題なし</v>
          </cell>
          <cell r="T380" t="str">
            <v>M</v>
          </cell>
          <cell r="U380" t="str">
            <v>ＰＴ</v>
          </cell>
          <cell r="V380" t="str">
            <v>せず</v>
          </cell>
        </row>
        <row r="381">
          <cell r="B381">
            <v>37173</v>
          </cell>
          <cell r="C381">
            <v>37144</v>
          </cell>
          <cell r="D381" t="str">
            <v>HMJ東京</v>
          </cell>
          <cell r="E381" t="str">
            <v>一般</v>
          </cell>
          <cell r="F381" t="str">
            <v>BB-AF34</v>
          </cell>
          <cell r="G381" t="str">
            <v>SK50</v>
          </cell>
          <cell r="H381">
            <v>3428616</v>
          </cell>
          <cell r="I381">
            <v>2226587</v>
          </cell>
          <cell r="J381" t="str">
            <v>2001/8/31</v>
          </cell>
          <cell r="K381">
            <v>37</v>
          </cell>
          <cell r="L381">
            <v>10</v>
          </cell>
          <cell r="M381" t="str">
            <v>2001/8/1</v>
          </cell>
          <cell r="N381" t="str">
            <v>98076-567-2G</v>
          </cell>
          <cell r="O381" t="str">
            <v>ﾌﾟﾗｸﾞ</v>
          </cell>
          <cell r="P381" t="str">
            <v>090</v>
          </cell>
          <cell r="Q381" t="str">
            <v>始動不良</v>
          </cell>
          <cell r="R381" t="str">
            <v>ｴﾝｼﾞﾝがかからない</v>
          </cell>
          <cell r="S381" t="str">
            <v>再現なし</v>
          </cell>
          <cell r="T381" t="str">
            <v>B</v>
          </cell>
          <cell r="U381" t="str">
            <v>ＰＴ</v>
          </cell>
          <cell r="V381" t="str">
            <v>せず</v>
          </cell>
        </row>
        <row r="382">
          <cell r="B382">
            <v>37181</v>
          </cell>
          <cell r="C382">
            <v>37165</v>
          </cell>
          <cell r="D382" t="str">
            <v>HMJ九州</v>
          </cell>
          <cell r="E382" t="str">
            <v>一般</v>
          </cell>
          <cell r="F382" t="str">
            <v>BB-AF34</v>
          </cell>
          <cell r="G382" t="str">
            <v>SK50</v>
          </cell>
          <cell r="H382">
            <v>3430474</v>
          </cell>
          <cell r="I382">
            <v>2230652</v>
          </cell>
          <cell r="J382" t="str">
            <v>2001/9/10</v>
          </cell>
          <cell r="K382">
            <v>114</v>
          </cell>
          <cell r="L382">
            <v>21</v>
          </cell>
          <cell r="M382" t="str">
            <v>2001/8/6</v>
          </cell>
          <cell r="N382" t="str">
            <v>98076-567-2G</v>
          </cell>
          <cell r="O382" t="str">
            <v>ｽﾊﾟｰｸﾌﾟﾗｸﾞ</v>
          </cell>
          <cell r="P382" t="str">
            <v>090</v>
          </cell>
          <cell r="Q382" t="str">
            <v>始動不良</v>
          </cell>
          <cell r="R382" t="str">
            <v>ｴﾝｼﾞﾝ始動しない</v>
          </cell>
          <cell r="S382" t="str">
            <v>火花良好､問題なし</v>
          </cell>
          <cell r="T382" t="str">
            <v>C</v>
          </cell>
          <cell r="U382" t="str">
            <v>ＰＴ</v>
          </cell>
          <cell r="V382" t="str">
            <v>せず</v>
          </cell>
        </row>
        <row r="383">
          <cell r="B383">
            <v>37183</v>
          </cell>
          <cell r="C383">
            <v>37074</v>
          </cell>
          <cell r="D383" t="str">
            <v>HMJ東京</v>
          </cell>
          <cell r="E383" t="str">
            <v>一般</v>
          </cell>
          <cell r="F383" t="str">
            <v>BB-AF34</v>
          </cell>
          <cell r="G383" t="str">
            <v>SK50</v>
          </cell>
          <cell r="H383">
            <v>3095155</v>
          </cell>
          <cell r="I383">
            <v>1827219</v>
          </cell>
          <cell r="J383" t="str">
            <v>2001/6/18</v>
          </cell>
          <cell r="K383">
            <v>650</v>
          </cell>
          <cell r="L383">
            <v>14</v>
          </cell>
          <cell r="M383" t="str">
            <v>2000/9/21</v>
          </cell>
          <cell r="N383" t="str">
            <v>98076-567-2G</v>
          </cell>
          <cell r="O383" t="str">
            <v>ｽﾊﾟｰｸﾌﾟﾗｸﾞ</v>
          </cell>
          <cell r="P383" t="str">
            <v>091</v>
          </cell>
          <cell r="Q383" t="str">
            <v>ｴﾝｼﾞﾝ不調</v>
          </cell>
          <cell r="R383" t="str">
            <v>始動しにくい</v>
          </cell>
          <cell r="S383" t="str">
            <v>火花良好､問題なし</v>
          </cell>
          <cell r="T383" t="str">
            <v>B</v>
          </cell>
          <cell r="U383" t="str">
            <v>ＰＴ</v>
          </cell>
          <cell r="V383" t="str">
            <v>せず</v>
          </cell>
        </row>
        <row r="384">
          <cell r="B384">
            <v>37183</v>
          </cell>
          <cell r="C384">
            <v>37064</v>
          </cell>
          <cell r="D384" t="str">
            <v>HMJ東京</v>
          </cell>
          <cell r="E384" t="str">
            <v>一般</v>
          </cell>
          <cell r="F384" t="str">
            <v>BB-AF34</v>
          </cell>
          <cell r="G384" t="str">
            <v>SK50</v>
          </cell>
          <cell r="H384">
            <v>3095156</v>
          </cell>
          <cell r="I384">
            <v>1827220</v>
          </cell>
          <cell r="J384" t="str">
            <v>2001/6/11</v>
          </cell>
          <cell r="K384">
            <v>144</v>
          </cell>
          <cell r="L384">
            <v>11</v>
          </cell>
          <cell r="M384" t="str">
            <v>2000/9/21</v>
          </cell>
          <cell r="N384" t="str">
            <v>98076-567-2G</v>
          </cell>
          <cell r="O384" t="str">
            <v>ｽﾊﾟｰｸﾌﾟﾗｸﾞ</v>
          </cell>
          <cell r="P384" t="str">
            <v>091</v>
          </cell>
          <cell r="Q384" t="str">
            <v>ｴﾝｼﾞﾝ不調</v>
          </cell>
          <cell r="R384" t="str">
            <v>ｴﾝｼﾞﾝ始動しない</v>
          </cell>
          <cell r="S384" t="str">
            <v>火花良好､問題なし</v>
          </cell>
          <cell r="T384" t="str">
            <v>B</v>
          </cell>
          <cell r="U384" t="str">
            <v>ＰＴ</v>
          </cell>
          <cell r="V384" t="str">
            <v>せず</v>
          </cell>
        </row>
        <row r="385">
          <cell r="B385">
            <v>37186</v>
          </cell>
          <cell r="C385">
            <v>37126</v>
          </cell>
          <cell r="D385" t="str">
            <v>ﾎﾝﾀﾞ東海</v>
          </cell>
          <cell r="E385" t="str">
            <v>一般</v>
          </cell>
          <cell r="F385" t="str">
            <v>BB-AF35</v>
          </cell>
          <cell r="G385" t="str">
            <v>SK50</v>
          </cell>
          <cell r="H385">
            <v>2071074</v>
          </cell>
          <cell r="I385">
            <v>3640013</v>
          </cell>
          <cell r="J385" t="str">
            <v>2001/7/30</v>
          </cell>
          <cell r="K385">
            <v>408</v>
          </cell>
          <cell r="L385">
            <v>24</v>
          </cell>
          <cell r="M385" t="str">
            <v>2000/9/21</v>
          </cell>
          <cell r="N385" t="str">
            <v>31200-GBL-J21</v>
          </cell>
          <cell r="O385" t="str">
            <v>ｾﾙﾓｰﾀｰ</v>
          </cell>
          <cell r="P385" t="str">
            <v>090</v>
          </cell>
          <cell r="Q385" t="str">
            <v>始動不良</v>
          </cell>
          <cell r="R385" t="str">
            <v>ｾﾙでｴﾝｼﾞﾝがかからない</v>
          </cell>
          <cell r="S385" t="str">
            <v>ｾﾙ作動問題なし､ﾊﾞｯﾃﾘｰ電圧11.5V</v>
          </cell>
          <cell r="T385" t="str">
            <v>C</v>
          </cell>
          <cell r="U385" t="str">
            <v>ＰＴ</v>
          </cell>
          <cell r="V385" t="str">
            <v>市場</v>
          </cell>
        </row>
        <row r="386">
          <cell r="B386">
            <v>37189</v>
          </cell>
          <cell r="C386">
            <v>37172</v>
          </cell>
          <cell r="D386" t="str">
            <v>山梨ﾎﾝﾀﾞ</v>
          </cell>
          <cell r="E386" t="str">
            <v>一般</v>
          </cell>
          <cell r="F386" t="str">
            <v>BB-AF35</v>
          </cell>
          <cell r="G386" t="str">
            <v>SK50</v>
          </cell>
          <cell r="H386">
            <v>2308238</v>
          </cell>
          <cell r="I386">
            <v>3652866</v>
          </cell>
          <cell r="J386" t="str">
            <v>2001/9/14</v>
          </cell>
          <cell r="K386">
            <v>586</v>
          </cell>
          <cell r="L386">
            <v>24</v>
          </cell>
          <cell r="M386" t="str">
            <v>2001/6/5</v>
          </cell>
          <cell r="N386" t="str">
            <v>35010-GBL-K20</v>
          </cell>
          <cell r="O386" t="str">
            <v>ｷｰｾｯﾄ</v>
          </cell>
          <cell r="P386" t="str">
            <v>032</v>
          </cell>
          <cell r="Q386" t="str">
            <v>作動不良</v>
          </cell>
          <cell r="R386" t="str">
            <v>ﾀﾝｸｷｬｯﾌﾟが固くて開かない</v>
          </cell>
          <cell r="S386" t="str">
            <v>固くて開きずらい</v>
          </cell>
          <cell r="T386" t="str">
            <v>M</v>
          </cell>
          <cell r="U386" t="str">
            <v>ＰＴ</v>
          </cell>
          <cell r="V386" t="str">
            <v>市場</v>
          </cell>
        </row>
        <row r="387">
          <cell r="B387">
            <v>37181</v>
          </cell>
          <cell r="C387">
            <v>37153</v>
          </cell>
          <cell r="D387" t="str">
            <v>HMJ名古屋</v>
          </cell>
          <cell r="E387" t="str">
            <v>一般</v>
          </cell>
          <cell r="F387" t="str">
            <v>BB-AF35</v>
          </cell>
          <cell r="G387" t="str">
            <v>SK50</v>
          </cell>
          <cell r="H387">
            <v>2035744</v>
          </cell>
          <cell r="I387">
            <v>3620406</v>
          </cell>
          <cell r="J387" t="str">
            <v>2001/9/15</v>
          </cell>
          <cell r="K387">
            <v>210</v>
          </cell>
          <cell r="L387">
            <v>4</v>
          </cell>
          <cell r="M387" t="str">
            <v>2000/3/20</v>
          </cell>
          <cell r="N387" t="str">
            <v>44830-GBL-870</v>
          </cell>
          <cell r="O387" t="str">
            <v>ｽﾋﾟｰﾄﾞﾒｰﾀｰｹｰﾌﾞﾙ</v>
          </cell>
          <cell r="P387" t="str">
            <v>026</v>
          </cell>
          <cell r="Q387" t="str">
            <v>切れ</v>
          </cell>
          <cell r="R387" t="str">
            <v>ﾒｰﾀｰが動かない</v>
          </cell>
          <cell r="S387" t="str">
            <v>ホイル側１６０mmの所で切れている</v>
          </cell>
          <cell r="T387" t="str">
            <v>Ｃ</v>
          </cell>
          <cell r="U387" t="str">
            <v>ＰＴ</v>
          </cell>
          <cell r="V387" t="str">
            <v>市場</v>
          </cell>
        </row>
        <row r="388">
          <cell r="B388">
            <v>37168</v>
          </cell>
          <cell r="C388">
            <v>37154</v>
          </cell>
          <cell r="D388" t="str">
            <v>HMJ大阪</v>
          </cell>
          <cell r="E388" t="str">
            <v>一般</v>
          </cell>
          <cell r="F388" t="str">
            <v>BB-AF35</v>
          </cell>
          <cell r="G388" t="str">
            <v>SK50</v>
          </cell>
          <cell r="H388">
            <v>2401841</v>
          </cell>
          <cell r="I388">
            <v>2656413</v>
          </cell>
          <cell r="J388" t="str">
            <v>2001/9/18</v>
          </cell>
          <cell r="K388">
            <v>34</v>
          </cell>
          <cell r="L388">
            <v>2</v>
          </cell>
          <cell r="M388" t="str">
            <v>2001/9/4</v>
          </cell>
          <cell r="N388" t="str">
            <v>13110-GBL-020</v>
          </cell>
          <cell r="O388" t="str">
            <v>ﾋﾟｽﾄﾝ</v>
          </cell>
          <cell r="P388" t="str">
            <v>023</v>
          </cell>
          <cell r="Q388" t="str">
            <v>ｴﾝｽﾄ</v>
          </cell>
          <cell r="R388" t="str">
            <v>走行中ｴﾝｼﾞﾝが止まる</v>
          </cell>
          <cell r="S388" t="str">
            <v>ﾋﾟｽﾄﾝ､ｼﾘﾝﾀﾞｰ焼付きあり､ｵｲﾙ切れによる焼付きと推定</v>
          </cell>
          <cell r="T388" t="str">
            <v>B</v>
          </cell>
          <cell r="U388" t="str">
            <v>ＰＴ</v>
          </cell>
          <cell r="V388" t="str">
            <v>せず</v>
          </cell>
        </row>
        <row r="389">
          <cell r="B389">
            <v>37168</v>
          </cell>
          <cell r="C389">
            <v>37154</v>
          </cell>
          <cell r="D389" t="str">
            <v>HMJ大阪</v>
          </cell>
          <cell r="E389" t="str">
            <v>一般</v>
          </cell>
          <cell r="F389" t="str">
            <v>BB-AF35</v>
          </cell>
          <cell r="G389" t="str">
            <v>SK50</v>
          </cell>
          <cell r="H389">
            <v>2400727</v>
          </cell>
          <cell r="I389">
            <v>3654803</v>
          </cell>
          <cell r="J389" t="str">
            <v>2001/9/7</v>
          </cell>
          <cell r="K389">
            <v>110</v>
          </cell>
          <cell r="L389">
            <v>13</v>
          </cell>
          <cell r="M389" t="str">
            <v>2001/8/24</v>
          </cell>
          <cell r="N389" t="str">
            <v>15100-GBL-J21</v>
          </cell>
          <cell r="O389" t="str">
            <v>ｵｲﾙﾎﾟﾝﾌﾟ</v>
          </cell>
          <cell r="P389" t="str">
            <v>042</v>
          </cell>
          <cell r="Q389" t="str">
            <v>異音</v>
          </cell>
          <cell r="R389" t="str">
            <v>ｴﾝｼﾞﾝが暖まってくると異音</v>
          </cell>
          <cell r="S389" t="str">
            <v>実車取付け確認再現なし</v>
          </cell>
          <cell r="T389" t="str">
            <v>C</v>
          </cell>
          <cell r="U389" t="str">
            <v>ＰＴ</v>
          </cell>
          <cell r="V389" t="str">
            <v>せず</v>
          </cell>
        </row>
        <row r="390">
          <cell r="B390">
            <v>37181</v>
          </cell>
          <cell r="C390">
            <v>37099</v>
          </cell>
          <cell r="D390" t="str">
            <v>HMJ名古屋</v>
          </cell>
          <cell r="E390" t="str">
            <v>一般</v>
          </cell>
          <cell r="F390" t="str">
            <v>BB-AF35</v>
          </cell>
          <cell r="G390" t="str">
            <v>SK50</v>
          </cell>
          <cell r="H390">
            <v>2305662</v>
          </cell>
          <cell r="I390">
            <v>3650222</v>
          </cell>
          <cell r="J390" t="str">
            <v>2001/7/1</v>
          </cell>
          <cell r="K390">
            <v>4113</v>
          </cell>
          <cell r="L390">
            <v>26</v>
          </cell>
          <cell r="M390" t="str">
            <v>2001/4/19</v>
          </cell>
          <cell r="N390" t="str">
            <v>16700-GBL-770</v>
          </cell>
          <cell r="O390" t="str">
            <v>ﾌｭｴﾙﾎﾟﾝﾌﾟ</v>
          </cell>
          <cell r="P390" t="str">
            <v>090</v>
          </cell>
          <cell r="Q390" t="str">
            <v>始動不良</v>
          </cell>
          <cell r="R390" t="str">
            <v>ｴﾝｼﾞﾝ始動しにくい</v>
          </cell>
          <cell r="S390" t="str">
            <v>実車取付け確認再現なし</v>
          </cell>
          <cell r="T390" t="str">
            <v>C</v>
          </cell>
          <cell r="U390" t="str">
            <v>ＰＴ</v>
          </cell>
          <cell r="V390" t="str">
            <v>せず</v>
          </cell>
        </row>
        <row r="391">
          <cell r="B391">
            <v>37190</v>
          </cell>
          <cell r="C391">
            <v>37165</v>
          </cell>
          <cell r="D391" t="str">
            <v>HMJ九州</v>
          </cell>
          <cell r="E391" t="str">
            <v>一般</v>
          </cell>
          <cell r="F391" t="str">
            <v>BB-AF35</v>
          </cell>
          <cell r="G391" t="str">
            <v>SK50</v>
          </cell>
          <cell r="H391">
            <v>2066075</v>
          </cell>
          <cell r="I391">
            <v>1803619</v>
          </cell>
          <cell r="J391" t="str">
            <v>2001/9/21</v>
          </cell>
          <cell r="K391">
            <v>131</v>
          </cell>
          <cell r="L391">
            <v>10</v>
          </cell>
          <cell r="M391" t="str">
            <v>2000/8/1</v>
          </cell>
          <cell r="N391" t="str">
            <v>16700-GBL-770</v>
          </cell>
          <cell r="O391" t="str">
            <v>ﾌｭｴﾙﾎﾟﾝﾌﾟ</v>
          </cell>
          <cell r="P391" t="str">
            <v>032</v>
          </cell>
          <cell r="Q391" t="str">
            <v>作動不良</v>
          </cell>
          <cell r="R391" t="str">
            <v>ｴﾝｼﾞﾝが始動しない</v>
          </cell>
          <cell r="S391" t="str">
            <v>実車取付け確認再現なし</v>
          </cell>
          <cell r="T391" t="str">
            <v>B</v>
          </cell>
          <cell r="U391" t="str">
            <v>ＰＴ</v>
          </cell>
          <cell r="V391" t="str">
            <v>せず</v>
          </cell>
        </row>
        <row r="392">
          <cell r="B392">
            <v>37173</v>
          </cell>
          <cell r="C392">
            <v>37155</v>
          </cell>
          <cell r="D392" t="str">
            <v>HMJ大阪</v>
          </cell>
          <cell r="E392" t="str">
            <v>一般</v>
          </cell>
          <cell r="F392" t="str">
            <v>BB-AF35</v>
          </cell>
          <cell r="G392" t="str">
            <v>SK50</v>
          </cell>
          <cell r="H392">
            <v>2066614</v>
          </cell>
          <cell r="I392">
            <v>1804843</v>
          </cell>
          <cell r="J392" t="str">
            <v>2001/9/19</v>
          </cell>
          <cell r="K392">
            <v>18</v>
          </cell>
          <cell r="L392">
            <v>2</v>
          </cell>
          <cell r="M392" t="str">
            <v>2000/8/3</v>
          </cell>
          <cell r="N392" t="str">
            <v>16700-GCS-003</v>
          </cell>
          <cell r="O392" t="str">
            <v>ﾌｭｰｴﾙﾎﾟﾝﾌﾟ</v>
          </cell>
          <cell r="P392" t="str">
            <v>093</v>
          </cell>
          <cell r="Q392" t="str">
            <v>ｴﾝｽﾄ</v>
          </cell>
          <cell r="R392" t="str">
            <v>走行中ｴﾝｼﾞﾝが止まる</v>
          </cell>
          <cell r="S392" t="str">
            <v>再現なし</v>
          </cell>
          <cell r="T392" t="str">
            <v>B</v>
          </cell>
          <cell r="U392" t="str">
            <v>ＰＴ</v>
          </cell>
          <cell r="V392" t="str">
            <v>せず</v>
          </cell>
        </row>
        <row r="393">
          <cell r="B393">
            <v>37179</v>
          </cell>
          <cell r="C393">
            <v>37169</v>
          </cell>
          <cell r="D393" t="str">
            <v>加瀬ﾎﾝﾀﾞ</v>
          </cell>
          <cell r="E393" t="str">
            <v>一般</v>
          </cell>
          <cell r="F393" t="str">
            <v>BB-AF35</v>
          </cell>
          <cell r="G393" t="str">
            <v>SK50</v>
          </cell>
          <cell r="H393">
            <v>2049868</v>
          </cell>
          <cell r="I393">
            <v>3628591</v>
          </cell>
          <cell r="J393">
            <v>37165</v>
          </cell>
          <cell r="K393">
            <v>6</v>
          </cell>
          <cell r="L393">
            <v>4</v>
          </cell>
          <cell r="M393">
            <v>36657</v>
          </cell>
          <cell r="N393" t="str">
            <v>16700-GCS-003</v>
          </cell>
          <cell r="O393" t="str">
            <v>ﾌｭｴﾙﾎﾟﾝﾌﾟ</v>
          </cell>
          <cell r="P393" t="str">
            <v>032</v>
          </cell>
          <cell r="Q393" t="str">
            <v>作動不良</v>
          </cell>
          <cell r="R393" t="str">
            <v>ｴﾝｼﾞﾝが始動しない</v>
          </cell>
          <cell r="S393" t="str">
            <v>実車取付け確認再現なし</v>
          </cell>
          <cell r="T393" t="str">
            <v>B</v>
          </cell>
          <cell r="U393" t="str">
            <v>ＰＴ</v>
          </cell>
          <cell r="V393" t="str">
            <v>せず</v>
          </cell>
        </row>
        <row r="394">
          <cell r="B394">
            <v>37193</v>
          </cell>
          <cell r="C394">
            <v>37165</v>
          </cell>
          <cell r="D394" t="str">
            <v>HMJ東京</v>
          </cell>
          <cell r="E394" t="str">
            <v>一般</v>
          </cell>
          <cell r="F394" t="str">
            <v>BB-AF35</v>
          </cell>
          <cell r="G394" t="str">
            <v>SK50</v>
          </cell>
          <cell r="H394">
            <v>2067265</v>
          </cell>
          <cell r="I394">
            <v>1805619</v>
          </cell>
          <cell r="J394" t="str">
            <v>2001/9/25</v>
          </cell>
          <cell r="K394">
            <v>47</v>
          </cell>
          <cell r="L394">
            <v>6</v>
          </cell>
          <cell r="M394" t="str">
            <v>2000/8/7</v>
          </cell>
          <cell r="N394" t="str">
            <v>16700-GCS-003</v>
          </cell>
          <cell r="O394" t="str">
            <v>ﾌｭｰｴﾙﾎﾟﾝﾌﾟASSY</v>
          </cell>
          <cell r="P394" t="str">
            <v>032</v>
          </cell>
          <cell r="Q394" t="str">
            <v>作動不良</v>
          </cell>
          <cell r="R394" t="str">
            <v>ｴﾝｼﾞﾝが始動できない</v>
          </cell>
          <cell r="S394" t="str">
            <v>実車取付け確認､再現なし</v>
          </cell>
          <cell r="T394" t="str">
            <v>C</v>
          </cell>
          <cell r="U394" t="str">
            <v>ＰＴ</v>
          </cell>
          <cell r="V394" t="str">
            <v>せず</v>
          </cell>
        </row>
        <row r="395">
          <cell r="B395">
            <v>37168</v>
          </cell>
          <cell r="C395">
            <v>37141</v>
          </cell>
          <cell r="D395" t="str">
            <v>HMJ大阪</v>
          </cell>
          <cell r="E395" t="str">
            <v>一般</v>
          </cell>
          <cell r="F395" t="str">
            <v>BB-AF35</v>
          </cell>
          <cell r="G395" t="str">
            <v>SK50</v>
          </cell>
          <cell r="H395">
            <v>2078397</v>
          </cell>
          <cell r="I395">
            <v>1862133</v>
          </cell>
          <cell r="J395" t="str">
            <v>2001/8/23</v>
          </cell>
          <cell r="K395">
            <v>88</v>
          </cell>
          <cell r="L395">
            <v>15</v>
          </cell>
          <cell r="M395" t="str">
            <v>2001/2/9</v>
          </cell>
          <cell r="N395" t="str">
            <v>98076-567-1G</v>
          </cell>
          <cell r="O395" t="str">
            <v>ﾌﾟﾗｸﾞ</v>
          </cell>
          <cell r="P395" t="str">
            <v>093</v>
          </cell>
          <cell r="Q395" t="str">
            <v>ｶﾞﾀ</v>
          </cell>
          <cell r="R395" t="str">
            <v>信号待ちなどでｴﾝｼﾞﾝが止まる</v>
          </cell>
          <cell r="S395" t="str">
            <v>実車取付け確認再現なし</v>
          </cell>
          <cell r="T395" t="str">
            <v>B</v>
          </cell>
          <cell r="U395" t="str">
            <v>ＰＴ</v>
          </cell>
          <cell r="V395" t="str">
            <v>せず</v>
          </cell>
        </row>
        <row r="396">
          <cell r="B396">
            <v>37189</v>
          </cell>
          <cell r="C396">
            <v>37159</v>
          </cell>
          <cell r="D396" t="str">
            <v>山梨ﾎﾝﾀﾞ</v>
          </cell>
          <cell r="E396" t="str">
            <v>一般</v>
          </cell>
          <cell r="F396" t="str">
            <v>BA-AF56</v>
          </cell>
          <cell r="G396" t="str">
            <v>SKX50</v>
          </cell>
          <cell r="H396">
            <v>1021396</v>
          </cell>
          <cell r="I396">
            <v>3026128</v>
          </cell>
          <cell r="J396">
            <v>37154</v>
          </cell>
          <cell r="K396">
            <v>50</v>
          </cell>
          <cell r="L396">
            <v>5</v>
          </cell>
          <cell r="M396">
            <v>37141</v>
          </cell>
          <cell r="N396" t="str">
            <v>35200-GEV-003</v>
          </cell>
          <cell r="O396" t="str">
            <v>ｳｲﾝｶｰSW</v>
          </cell>
          <cell r="P396" t="str">
            <v>032</v>
          </cell>
          <cell r="Q396" t="str">
            <v>作動不良</v>
          </cell>
          <cell r="R396" t="str">
            <v>ｳｲﾝｶｰSWが中央に戻らない</v>
          </cell>
          <cell r="S396" t="str">
            <v>特に問題なし､ｵｲﾙ注油してある</v>
          </cell>
          <cell r="T396" t="str">
            <v>C</v>
          </cell>
          <cell r="U396" t="str">
            <v>ＰＴ</v>
          </cell>
          <cell r="V396" t="str">
            <v>ＱＣ</v>
          </cell>
        </row>
        <row r="397">
          <cell r="B397">
            <v>37183</v>
          </cell>
          <cell r="C397">
            <v>37167</v>
          </cell>
          <cell r="D397" t="str">
            <v>HMJ大阪</v>
          </cell>
          <cell r="E397" t="str">
            <v>一般</v>
          </cell>
          <cell r="F397" t="str">
            <v>BA-AF56</v>
          </cell>
          <cell r="G397" t="str">
            <v>SKX50</v>
          </cell>
          <cell r="H397">
            <v>1006828</v>
          </cell>
          <cell r="I397">
            <v>3007929</v>
          </cell>
          <cell r="J397" t="str">
            <v>2001/10/1</v>
          </cell>
          <cell r="K397">
            <v>84</v>
          </cell>
          <cell r="L397">
            <v>2</v>
          </cell>
          <cell r="M397" t="str">
            <v>2001/3/19</v>
          </cell>
          <cell r="N397" t="str">
            <v>53206-GEV-003</v>
          </cell>
          <cell r="O397" t="str">
            <v>ﾊﾝﾄﾞﾙｶﾊﾞｰ</v>
          </cell>
          <cell r="P397" t="str">
            <v>015</v>
          </cell>
          <cell r="Q397" t="str">
            <v>浮き上がり</v>
          </cell>
          <cell r="R397" t="str">
            <v>ｶﾊﾞｰが浮いている</v>
          </cell>
          <cell r="S397" t="str">
            <v>L側上部の爪曲がり</v>
          </cell>
          <cell r="T397" t="str">
            <v>C</v>
          </cell>
          <cell r="U397" t="str">
            <v>ＰＴ</v>
          </cell>
          <cell r="V397" t="str">
            <v>ＱＣ</v>
          </cell>
        </row>
        <row r="398">
          <cell r="B398">
            <v>37183</v>
          </cell>
          <cell r="C398">
            <v>37172</v>
          </cell>
          <cell r="D398" t="str">
            <v>HMJ大阪</v>
          </cell>
          <cell r="E398" t="str">
            <v>一般</v>
          </cell>
          <cell r="F398" t="str">
            <v>BA-AF56</v>
          </cell>
          <cell r="G398" t="str">
            <v>SKX50</v>
          </cell>
          <cell r="H398">
            <v>1021181</v>
          </cell>
          <cell r="I398">
            <v>3025881</v>
          </cell>
          <cell r="J398" t="str">
            <v>2001/9/12</v>
          </cell>
          <cell r="K398">
            <v>246</v>
          </cell>
          <cell r="L398">
            <v>26</v>
          </cell>
          <cell r="M398" t="str">
            <v>2001/9/5</v>
          </cell>
          <cell r="N398" t="str">
            <v>81200-GEV-000</v>
          </cell>
          <cell r="O398" t="str">
            <v>ﾗｷﾞｼﾞｷｬﾘﾔｰ</v>
          </cell>
          <cell r="P398" t="str">
            <v>057</v>
          </cell>
          <cell r="Q398" t="str">
            <v>外れ</v>
          </cell>
          <cell r="R398" t="str">
            <v>ｷｬﾘﾔｰ溶接外れ</v>
          </cell>
          <cell r="S398" t="str">
            <v>前側溶接部､RL 共溶接外れ</v>
          </cell>
          <cell r="T398" t="str">
            <v>M</v>
          </cell>
          <cell r="U398" t="str">
            <v>ＰＴ</v>
          </cell>
          <cell r="V398" t="str">
            <v>ＱＣ</v>
          </cell>
        </row>
        <row r="399">
          <cell r="B399">
            <v>37193</v>
          </cell>
          <cell r="C399">
            <v>37163</v>
          </cell>
          <cell r="D399" t="str">
            <v>HMJ東京</v>
          </cell>
          <cell r="E399" t="str">
            <v>一般</v>
          </cell>
          <cell r="F399" t="str">
            <v>BA-AF56</v>
          </cell>
          <cell r="G399" t="str">
            <v>SKX50</v>
          </cell>
          <cell r="H399">
            <v>1022646</v>
          </cell>
          <cell r="I399">
            <v>3027609</v>
          </cell>
          <cell r="J399" t="str">
            <v>2001/9/28</v>
          </cell>
          <cell r="K399">
            <v>15</v>
          </cell>
          <cell r="L399">
            <v>1</v>
          </cell>
          <cell r="M399" t="str">
            <v>2001/9/20</v>
          </cell>
          <cell r="N399" t="str">
            <v>88220-GAH-305</v>
          </cell>
          <cell r="O399" t="str">
            <v>Lﾐﾗｰ</v>
          </cell>
          <cell r="P399" t="str">
            <v>004</v>
          </cell>
          <cell r="Q399" t="str">
            <v>歪み</v>
          </cell>
          <cell r="R399" t="str">
            <v>ﾐﾗｰに映るものが歪んで見えにくい</v>
          </cell>
          <cell r="S399" t="str">
            <v>ﾐﾗｰ上部(ｾﾝﾀｰ部)歪んで見える</v>
          </cell>
          <cell r="T399" t="str">
            <v>M</v>
          </cell>
          <cell r="U399" t="str">
            <v>ＰＴ</v>
          </cell>
          <cell r="V399" t="str">
            <v>ＱＣ</v>
          </cell>
        </row>
        <row r="400">
          <cell r="B400">
            <v>37186</v>
          </cell>
          <cell r="C400">
            <v>37152</v>
          </cell>
          <cell r="D400" t="str">
            <v>HMJ東京</v>
          </cell>
          <cell r="E400" t="str">
            <v>一般</v>
          </cell>
          <cell r="F400" t="str">
            <v>BA-AF56</v>
          </cell>
          <cell r="G400" t="str">
            <v>SKX50</v>
          </cell>
          <cell r="H400">
            <v>1018186</v>
          </cell>
          <cell r="I400">
            <v>3022217</v>
          </cell>
          <cell r="J400" t="str">
            <v>2001/9/9</v>
          </cell>
          <cell r="K400">
            <v>37</v>
          </cell>
          <cell r="L400">
            <v>9</v>
          </cell>
          <cell r="M400" t="str">
            <v>2001/7/25</v>
          </cell>
          <cell r="N400" t="str">
            <v>45440-GET-000</v>
          </cell>
          <cell r="O400" t="str">
            <v>ﾌﾛﾝﾄﾌﾞﾚｰｷﾌｧｰｽﾄ</v>
          </cell>
          <cell r="P400" t="str">
            <v>012</v>
          </cell>
          <cell r="Q400" t="str">
            <v>効力低下</v>
          </cell>
          <cell r="R400" t="str">
            <v>ﾌﾛﾝﾄﾌﾞﾚｰｷ遊び多い</v>
          </cell>
          <cell r="S400" t="str">
            <v>ﾌﾛﾝﾄﾌﾞﾚｰｷ調整不良</v>
          </cell>
          <cell r="T400" t="str">
            <v>C</v>
          </cell>
          <cell r="U400" t="str">
            <v>ＰＴ</v>
          </cell>
          <cell r="V400" t="str">
            <v>市場</v>
          </cell>
        </row>
        <row r="401">
          <cell r="B401">
            <v>37181</v>
          </cell>
          <cell r="C401">
            <v>37159</v>
          </cell>
          <cell r="D401" t="str">
            <v>HMJ東京</v>
          </cell>
          <cell r="E401" t="str">
            <v>一般</v>
          </cell>
          <cell r="F401" t="str">
            <v>BA-AF56</v>
          </cell>
          <cell r="G401" t="str">
            <v>SKX50</v>
          </cell>
          <cell r="H401">
            <v>1021005</v>
          </cell>
          <cell r="I401">
            <v>3025750</v>
          </cell>
          <cell r="J401" t="str">
            <v>2001/9/10</v>
          </cell>
          <cell r="K401">
            <v>157</v>
          </cell>
          <cell r="L401">
            <v>15</v>
          </cell>
          <cell r="M401" t="str">
            <v>2001/9/4</v>
          </cell>
          <cell r="N401" t="str">
            <v>30400-GEV-000</v>
          </cell>
          <cell r="O401" t="str">
            <v>ｺﾝﾄﾛｰﾙﾕﾆｯﾄ</v>
          </cell>
          <cell r="P401" t="str">
            <v>091</v>
          </cell>
          <cell r="Q401" t="str">
            <v>ｴﾝｼﾞﾝ不調</v>
          </cell>
          <cell r="R401" t="str">
            <v>ｴﾝｼﾞﾝ始動しない</v>
          </cell>
          <cell r="S401" t="str">
            <v>緑端子､焼損ﾊｰﾈｽも焼損</v>
          </cell>
          <cell r="T401" t="str">
            <v>A</v>
          </cell>
          <cell r="U401" t="str">
            <v>ＰＴ</v>
          </cell>
          <cell r="V401" t="str">
            <v>製技</v>
          </cell>
        </row>
        <row r="402">
          <cell r="B402">
            <v>37175</v>
          </cell>
          <cell r="C402">
            <v>37153</v>
          </cell>
          <cell r="D402" t="str">
            <v>HMJ九州</v>
          </cell>
          <cell r="E402" t="str">
            <v>一般</v>
          </cell>
          <cell r="F402" t="str">
            <v>BA-AF56</v>
          </cell>
          <cell r="G402" t="str">
            <v>SKX50</v>
          </cell>
          <cell r="H402">
            <v>1014904</v>
          </cell>
          <cell r="I402">
            <v>3018341</v>
          </cell>
          <cell r="J402" t="str">
            <v>2001/9/3</v>
          </cell>
          <cell r="K402">
            <v>301</v>
          </cell>
          <cell r="L402">
            <v>16</v>
          </cell>
          <cell r="M402" t="str">
            <v>2001/6/29</v>
          </cell>
          <cell r="N402" t="str">
            <v>17213-GET-000</v>
          </cell>
          <cell r="O402" t="str">
            <v>ｴｱｰｸﾘｰﾅｰｴﾚﾒﾝﾄ</v>
          </cell>
          <cell r="P402" t="str">
            <v>090</v>
          </cell>
          <cell r="Q402" t="str">
            <v>始動不良</v>
          </cell>
          <cell r="R402" t="str">
            <v>ｴﾝｼﾞﾝがかかりにくい</v>
          </cell>
          <cell r="S402" t="str">
            <v>ｷｬﾌﾞにごみ噛み､ｷｬﾌﾞ清掃で直った</v>
          </cell>
          <cell r="T402" t="str">
            <v>C</v>
          </cell>
          <cell r="U402" t="str">
            <v>ＰＴ</v>
          </cell>
          <cell r="V402" t="str">
            <v>せず</v>
          </cell>
        </row>
        <row r="403">
          <cell r="B403">
            <v>37179</v>
          </cell>
          <cell r="C403">
            <v>37146</v>
          </cell>
          <cell r="D403" t="str">
            <v>HMJ大阪</v>
          </cell>
          <cell r="E403" t="str">
            <v>一般</v>
          </cell>
          <cell r="F403" t="str">
            <v>BA-AF56</v>
          </cell>
          <cell r="G403" t="str">
            <v>SKX50</v>
          </cell>
          <cell r="H403">
            <v>1018647</v>
          </cell>
          <cell r="I403">
            <v>3022974</v>
          </cell>
          <cell r="J403">
            <v>37117</v>
          </cell>
          <cell r="K403">
            <v>674</v>
          </cell>
          <cell r="L403">
            <v>29</v>
          </cell>
          <cell r="M403">
            <v>37103</v>
          </cell>
          <cell r="N403" t="str">
            <v>30510-GET-003</v>
          </cell>
          <cell r="O403" t="str">
            <v>ｲｸﾞﾆｯｼｮﾝｺｲﾙ</v>
          </cell>
          <cell r="P403" t="str">
            <v>091</v>
          </cell>
          <cell r="Q403" t="str">
            <v>ｴﾝｼﾞﾝ不調</v>
          </cell>
          <cell r="R403" t="str">
            <v>ｴﾝｼﾞﾝが止まる､再始動してもｴﾝｽﾄする</v>
          </cell>
          <cell r="S403" t="str">
            <v>実車取付け確認再現なし</v>
          </cell>
          <cell r="T403" t="str">
            <v>B</v>
          </cell>
          <cell r="U403" t="str">
            <v>ＰＴ</v>
          </cell>
          <cell r="V403" t="str">
            <v>せず</v>
          </cell>
        </row>
        <row r="404">
          <cell r="B404">
            <v>37167</v>
          </cell>
          <cell r="C404">
            <v>37129</v>
          </cell>
          <cell r="D404" t="str">
            <v>HMJ九州</v>
          </cell>
          <cell r="E404" t="str">
            <v>一般</v>
          </cell>
          <cell r="F404" t="str">
            <v>BA-AF56</v>
          </cell>
          <cell r="G404" t="str">
            <v>SKX50</v>
          </cell>
          <cell r="H404">
            <v>1017739</v>
          </cell>
          <cell r="I404">
            <v>3021716</v>
          </cell>
          <cell r="J404" t="str">
            <v>2001/8/18</v>
          </cell>
          <cell r="K404">
            <v>312</v>
          </cell>
          <cell r="L404">
            <v>8</v>
          </cell>
          <cell r="M404" t="str">
            <v>2001/7/21</v>
          </cell>
          <cell r="N404" t="str">
            <v>31220-GEV-003</v>
          </cell>
          <cell r="O404" t="str">
            <v>ｽﾃｰﾀｰCOMP</v>
          </cell>
          <cell r="P404" t="str">
            <v>090</v>
          </cell>
          <cell r="Q404" t="str">
            <v>始動不良</v>
          </cell>
          <cell r="R404" t="str">
            <v>始動不良</v>
          </cell>
          <cell r="S404" t="str">
            <v>再現なし</v>
          </cell>
          <cell r="T404" t="str">
            <v>B</v>
          </cell>
          <cell r="U404" t="str">
            <v>ＰＴ</v>
          </cell>
          <cell r="V404" t="str">
            <v>せず</v>
          </cell>
        </row>
        <row r="405">
          <cell r="B405">
            <v>37181</v>
          </cell>
          <cell r="C405">
            <v>37169</v>
          </cell>
          <cell r="D405" t="str">
            <v>HMJ大阪</v>
          </cell>
          <cell r="E405" t="str">
            <v>一般</v>
          </cell>
          <cell r="F405" t="str">
            <v>BA-AF56</v>
          </cell>
          <cell r="G405" t="str">
            <v>SKX50</v>
          </cell>
          <cell r="H405">
            <v>1022282</v>
          </cell>
          <cell r="I405">
            <v>3027208</v>
          </cell>
          <cell r="J405" t="str">
            <v>未</v>
          </cell>
          <cell r="K405">
            <v>10</v>
          </cell>
          <cell r="L405" t="str">
            <v>0</v>
          </cell>
          <cell r="M405" t="str">
            <v>2001/9/17</v>
          </cell>
          <cell r="N405" t="str">
            <v>35110-GET-003</v>
          </cell>
          <cell r="O405" t="str">
            <v>ｷｰｼｬｯﾀｰ</v>
          </cell>
          <cell r="P405" t="str">
            <v>078</v>
          </cell>
          <cell r="Q405" t="str">
            <v>未取付け</v>
          </cell>
          <cell r="R405" t="str">
            <v>ﾒｲﾝｷｰにｼｬｯﾀｰ解除するｷｰが2ｹついていた</v>
          </cell>
          <cell r="S405" t="str">
            <v>分解してあり解析不能</v>
          </cell>
          <cell r="T405" t="str">
            <v>Ｃ</v>
          </cell>
          <cell r="U405" t="str">
            <v>ＰＴ</v>
          </cell>
          <cell r="V405" t="str">
            <v>せず</v>
          </cell>
        </row>
        <row r="406">
          <cell r="B406">
            <v>37181</v>
          </cell>
          <cell r="C406">
            <v>37155</v>
          </cell>
          <cell r="D406" t="str">
            <v>HMJ九州</v>
          </cell>
          <cell r="E406" t="str">
            <v>一般</v>
          </cell>
          <cell r="F406" t="str">
            <v>BA-AF57</v>
          </cell>
          <cell r="G406" t="str">
            <v>SKX50</v>
          </cell>
          <cell r="H406">
            <v>1004218</v>
          </cell>
          <cell r="I406">
            <v>3023434</v>
          </cell>
          <cell r="J406" t="str">
            <v>2001/9/14</v>
          </cell>
          <cell r="K406">
            <v>450</v>
          </cell>
          <cell r="L406">
            <v>7</v>
          </cell>
          <cell r="M406" t="str">
            <v>2001/8/4</v>
          </cell>
          <cell r="N406" t="str">
            <v>22350-GBL-J20</v>
          </cell>
          <cell r="O406" t="str">
            <v>ﾄﾞﾗｲﾌﾞﾌﾟﾚｰﾄ</v>
          </cell>
          <cell r="P406" t="str">
            <v>092</v>
          </cell>
          <cell r="Q406" t="str">
            <v>加速不良</v>
          </cell>
          <cell r="R406" t="str">
            <v>出足が悪い</v>
          </cell>
          <cell r="S406" t="str">
            <v>ﾑｰﾊﾞﾌﾞﾙﾄﾞﾗｲﾌﾞﾌｪｰｽΦ34+0.015～+0.035に対し+0.045～+0.070</v>
          </cell>
          <cell r="T406" t="str">
            <v>C</v>
          </cell>
          <cell r="U406" t="str">
            <v>ＰＴ</v>
          </cell>
          <cell r="V406" t="str">
            <v>ＥＱ</v>
          </cell>
        </row>
        <row r="407">
          <cell r="B407">
            <v>37181</v>
          </cell>
          <cell r="C407">
            <v>37128</v>
          </cell>
          <cell r="D407" t="str">
            <v>HMJ大阪</v>
          </cell>
          <cell r="E407" t="str">
            <v>一般</v>
          </cell>
          <cell r="F407" t="str">
            <v>BA-AF57</v>
          </cell>
          <cell r="G407" t="str">
            <v>SKX50</v>
          </cell>
          <cell r="H407">
            <v>1003882</v>
          </cell>
          <cell r="I407">
            <v>3019362</v>
          </cell>
          <cell r="J407" t="str">
            <v>2001/8/20</v>
          </cell>
          <cell r="K407">
            <v>43</v>
          </cell>
          <cell r="L407">
            <v>5</v>
          </cell>
          <cell r="M407" t="str">
            <v>2001/7/6</v>
          </cell>
          <cell r="N407" t="str">
            <v>30400-GEV-710</v>
          </cell>
          <cell r="O407" t="str">
            <v>ｺﾝﾄﾛｰﾙﾕﾆｯﾄ</v>
          </cell>
          <cell r="P407" t="str">
            <v>032</v>
          </cell>
          <cell r="Q407" t="str">
            <v>作動不良</v>
          </cell>
          <cell r="R407" t="str">
            <v>ｴﾝｼﾞﾝ始動しない</v>
          </cell>
          <cell r="S407" t="str">
            <v>実車取付け確認再現なし</v>
          </cell>
          <cell r="T407" t="str">
            <v>B</v>
          </cell>
          <cell r="U407" t="str">
            <v>ＰＴ</v>
          </cell>
          <cell r="V407" t="str">
            <v>せず</v>
          </cell>
        </row>
        <row r="408">
          <cell r="B408">
            <v>37165</v>
          </cell>
          <cell r="C408">
            <v>37141</v>
          </cell>
          <cell r="D408" t="str">
            <v>HMJ東京</v>
          </cell>
          <cell r="E408" t="str">
            <v>一般</v>
          </cell>
          <cell r="F408" t="str">
            <v>BA-AF57</v>
          </cell>
          <cell r="G408" t="str">
            <v>SKX50</v>
          </cell>
          <cell r="H408">
            <v>1004114</v>
          </cell>
          <cell r="I408">
            <v>3022737</v>
          </cell>
          <cell r="J408" t="str">
            <v>2001/8/24</v>
          </cell>
          <cell r="K408">
            <v>376</v>
          </cell>
          <cell r="L408">
            <v>14</v>
          </cell>
          <cell r="M408" t="str">
            <v>2001/7/30</v>
          </cell>
          <cell r="N408" t="str">
            <v>31220ｰGEV-003</v>
          </cell>
          <cell r="O408" t="str">
            <v>ｽﾃｰﾀｰCOMP</v>
          </cell>
          <cell r="P408" t="str">
            <v>090</v>
          </cell>
          <cell r="Q408" t="str">
            <v>始動不良</v>
          </cell>
          <cell r="R408" t="str">
            <v>ｾﾙが回らない</v>
          </cell>
          <cell r="S408" t="str">
            <v>再現なし</v>
          </cell>
          <cell r="T408" t="str">
            <v>B</v>
          </cell>
          <cell r="U408" t="str">
            <v>ＰＴ</v>
          </cell>
          <cell r="V408" t="str">
            <v>せず</v>
          </cell>
        </row>
        <row r="409">
          <cell r="B409">
            <v>37186</v>
          </cell>
          <cell r="C409">
            <v>37135</v>
          </cell>
          <cell r="D409" t="str">
            <v>ﾎﾝﾀﾞ東海</v>
          </cell>
          <cell r="E409" t="str">
            <v>一般</v>
          </cell>
          <cell r="F409" t="str">
            <v>BA-MD33</v>
          </cell>
          <cell r="G409" t="str">
            <v>SL230</v>
          </cell>
          <cell r="H409">
            <v>1300444</v>
          </cell>
          <cell r="I409">
            <v>1202884</v>
          </cell>
          <cell r="J409" t="str">
            <v>2001/8/24</v>
          </cell>
          <cell r="K409">
            <v>50</v>
          </cell>
          <cell r="L409">
            <v>8</v>
          </cell>
          <cell r="M409" t="str">
            <v>2001/4/6</v>
          </cell>
          <cell r="N409" t="str">
            <v>16100-KPB-751</v>
          </cell>
          <cell r="O409" t="str">
            <v>ｷｬﾌﾞﾚﾀｰ</v>
          </cell>
          <cell r="P409" t="str">
            <v>090</v>
          </cell>
          <cell r="Q409" t="str">
            <v>始動不良</v>
          </cell>
          <cell r="R409" t="str">
            <v>始動しない</v>
          </cell>
          <cell r="S409" t="str">
            <v>ﾌﾟﾗｸﾞのみ返却あり､火花良好問題無し</v>
          </cell>
          <cell r="T409" t="str">
            <v>B</v>
          </cell>
          <cell r="U409" t="str">
            <v>ＰＴ</v>
          </cell>
          <cell r="V409" t="str">
            <v>せず</v>
          </cell>
        </row>
        <row r="410">
          <cell r="B410">
            <v>37168</v>
          </cell>
          <cell r="C410">
            <v>37151</v>
          </cell>
          <cell r="D410" t="str">
            <v>HMJ大阪</v>
          </cell>
          <cell r="E410" t="str">
            <v>一般</v>
          </cell>
          <cell r="F410" t="str">
            <v>BA-AF53</v>
          </cell>
          <cell r="G410" t="str">
            <v>SNC50</v>
          </cell>
          <cell r="H410">
            <v>1007697</v>
          </cell>
          <cell r="I410">
            <v>1007729</v>
          </cell>
          <cell r="J410" t="str">
            <v>2001/9/8</v>
          </cell>
          <cell r="K410">
            <v>65</v>
          </cell>
          <cell r="L410">
            <v>9</v>
          </cell>
          <cell r="M410" t="str">
            <v>2000/12/13</v>
          </cell>
          <cell r="N410" t="str">
            <v>98056-567-18</v>
          </cell>
          <cell r="O410" t="str">
            <v>ｽﾊﾟｰｸﾌﾟﾗｸﾞ</v>
          </cell>
          <cell r="P410" t="str">
            <v>090</v>
          </cell>
          <cell r="Q410" t="str">
            <v>始動不良</v>
          </cell>
          <cell r="R410" t="str">
            <v>ｴﾝｼﾞﾝかからない</v>
          </cell>
          <cell r="S410" t="str">
            <v>かなりのかぶりはあるｶﾞ火花良好､問題なし</v>
          </cell>
          <cell r="T410" t="str">
            <v>B</v>
          </cell>
          <cell r="U410" t="str">
            <v>ＰＴ</v>
          </cell>
          <cell r="V410" t="str">
            <v>せず</v>
          </cell>
        </row>
        <row r="411">
          <cell r="B411">
            <v>37168</v>
          </cell>
          <cell r="C411">
            <v>37144</v>
          </cell>
          <cell r="D411" t="str">
            <v>HMJ大阪</v>
          </cell>
          <cell r="E411" t="str">
            <v>一般</v>
          </cell>
          <cell r="F411" t="str">
            <v>BB-AF51</v>
          </cell>
          <cell r="G411" t="str">
            <v>SZ50</v>
          </cell>
          <cell r="H411">
            <v>1518848</v>
          </cell>
          <cell r="I411">
            <v>2317547</v>
          </cell>
          <cell r="J411" t="str">
            <v>2001/8/30</v>
          </cell>
          <cell r="K411">
            <v>1</v>
          </cell>
          <cell r="L411">
            <v>11</v>
          </cell>
          <cell r="M411" t="str">
            <v>2001/6/21</v>
          </cell>
          <cell r="N411" t="str">
            <v>44800-GCW-003</v>
          </cell>
          <cell r="O411" t="str">
            <v>ﾒｰﾀｰｷﾞﾔBOX</v>
          </cell>
          <cell r="P411" t="str">
            <v>032</v>
          </cell>
          <cell r="Q411" t="str">
            <v>作動不良</v>
          </cell>
          <cell r="R411" t="str">
            <v>ｽﾋﾟｰﾄﾞﾒｰﾀｰ上がらない</v>
          </cell>
          <cell r="S411" t="str">
            <v>樹脂ｷﾞﾔ摩耗</v>
          </cell>
          <cell r="T411" t="str">
            <v>B</v>
          </cell>
          <cell r="U411" t="str">
            <v>ＰＴ</v>
          </cell>
          <cell r="V411" t="str">
            <v>ＡＦ</v>
          </cell>
        </row>
        <row r="412">
          <cell r="B412">
            <v>37181</v>
          </cell>
          <cell r="C412">
            <v>37149</v>
          </cell>
          <cell r="D412" t="str">
            <v>HMJ東京</v>
          </cell>
          <cell r="E412" t="str">
            <v>一般</v>
          </cell>
          <cell r="F412" t="str">
            <v>BB-AF51</v>
          </cell>
          <cell r="G412" t="str">
            <v>SZ50</v>
          </cell>
          <cell r="H412">
            <v>1510564</v>
          </cell>
          <cell r="I412">
            <v>2309278</v>
          </cell>
          <cell r="J412" t="str">
            <v>2001/9/5</v>
          </cell>
          <cell r="K412">
            <v>50</v>
          </cell>
          <cell r="L412">
            <v>10</v>
          </cell>
          <cell r="M412" t="str">
            <v>2000/7/17</v>
          </cell>
          <cell r="N412" t="str">
            <v>44800-GCW-003</v>
          </cell>
          <cell r="O412" t="str">
            <v>ｽﾋﾟｰﾄﾞﾒｰﾀｰ</v>
          </cell>
          <cell r="P412" t="str">
            <v>032</v>
          </cell>
          <cell r="Q412" t="str">
            <v>作動不良</v>
          </cell>
          <cell r="R412" t="str">
            <v>ｽﾋﾟｰﾄﾞﾒｰﾀｰ上がらない</v>
          </cell>
          <cell r="S412" t="str">
            <v>ｷﾞｬ摩耗</v>
          </cell>
          <cell r="T412" t="str">
            <v>B</v>
          </cell>
          <cell r="U412" t="str">
            <v>ＰＴ</v>
          </cell>
          <cell r="V412" t="str">
            <v>ＡＦ</v>
          </cell>
        </row>
        <row r="413">
          <cell r="B413">
            <v>37190</v>
          </cell>
          <cell r="C413">
            <v>37174</v>
          </cell>
          <cell r="D413" t="str">
            <v>HMJ大阪</v>
          </cell>
          <cell r="E413" t="str">
            <v>一般</v>
          </cell>
          <cell r="F413" t="str">
            <v>BB-AF51</v>
          </cell>
          <cell r="G413" t="str">
            <v>SZ50</v>
          </cell>
          <cell r="H413">
            <v>1519953</v>
          </cell>
          <cell r="I413">
            <v>2318650</v>
          </cell>
          <cell r="J413" t="str">
            <v>2001/9/26</v>
          </cell>
          <cell r="K413">
            <v>192</v>
          </cell>
          <cell r="L413">
            <v>14</v>
          </cell>
          <cell r="M413" t="str">
            <v>2001/8/21</v>
          </cell>
          <cell r="N413" t="str">
            <v>91202-GCS</v>
          </cell>
          <cell r="O413" t="str">
            <v>ｵｲﾙｼｰﾙ</v>
          </cell>
          <cell r="P413" t="str">
            <v>032</v>
          </cell>
          <cell r="Q413" t="str">
            <v>作動不良</v>
          </cell>
          <cell r="R413" t="str">
            <v>ｻｲﾄﾞｽﾀﾝﾄﾞ作動不良</v>
          </cell>
          <cell r="S413" t="str">
            <v>外す時の外傷大、解析不能</v>
          </cell>
          <cell r="T413" t="str">
            <v>C</v>
          </cell>
          <cell r="U413" t="str">
            <v>ＰＴ</v>
          </cell>
          <cell r="V413" t="str">
            <v>せず</v>
          </cell>
        </row>
        <row r="414">
          <cell r="B414">
            <v>37188</v>
          </cell>
          <cell r="C414">
            <v>37161</v>
          </cell>
          <cell r="D414" t="str">
            <v>HMJ東京</v>
          </cell>
          <cell r="E414" t="str">
            <v>一般</v>
          </cell>
          <cell r="F414" t="str">
            <v>BB-TA01</v>
          </cell>
          <cell r="G414" t="str">
            <v>TB50</v>
          </cell>
          <cell r="H414">
            <v>1704476</v>
          </cell>
          <cell r="I414">
            <v>2004493</v>
          </cell>
          <cell r="J414" t="str">
            <v>2001/9/20</v>
          </cell>
          <cell r="K414">
            <v>95</v>
          </cell>
          <cell r="L414">
            <v>7</v>
          </cell>
          <cell r="M414" t="str">
            <v>2001/8/20</v>
          </cell>
          <cell r="N414" t="str">
            <v>31120-GM6-J01</v>
          </cell>
          <cell r="O414" t="str">
            <v>ﾊﾞｯﾃﾘｰ</v>
          </cell>
          <cell r="P414" t="str">
            <v>080</v>
          </cell>
          <cell r="Q414" t="str">
            <v>誤組</v>
          </cell>
          <cell r="R414" t="str">
            <v>ＡＣＧｶﾌﾟﾗ誤組みでﾊﾞｯﾃﾘｰ上り</v>
          </cell>
          <cell r="S414" t="str">
            <v>ﾊﾞｯﾃﾘｰのみ返品有り</v>
          </cell>
          <cell r="T414" t="str">
            <v>Ｃ</v>
          </cell>
          <cell r="U414" t="str">
            <v>ＰＴ</v>
          </cell>
          <cell r="V414" t="str">
            <v>ＡＦ</v>
          </cell>
        </row>
        <row r="415">
          <cell r="B415">
            <v>37193</v>
          </cell>
          <cell r="C415">
            <v>37152</v>
          </cell>
          <cell r="D415" t="str">
            <v>HMJ東京</v>
          </cell>
          <cell r="E415" t="str">
            <v>一般</v>
          </cell>
          <cell r="F415" t="str">
            <v>BB-TA01</v>
          </cell>
          <cell r="G415" t="str">
            <v>TB50</v>
          </cell>
          <cell r="H415">
            <v>1704334</v>
          </cell>
          <cell r="I415">
            <v>2004359</v>
          </cell>
          <cell r="J415" t="str">
            <v>2001/8/22</v>
          </cell>
          <cell r="K415">
            <v>358</v>
          </cell>
          <cell r="L415">
            <v>27</v>
          </cell>
          <cell r="M415" t="str">
            <v>2001/8/10</v>
          </cell>
          <cell r="N415" t="str">
            <v>22100-GW-2710</v>
          </cell>
          <cell r="O415" t="str">
            <v>ｸﾗｯﾁ</v>
          </cell>
          <cell r="P415" t="str">
            <v>042</v>
          </cell>
          <cell r="Q415" t="str">
            <v>異音</v>
          </cell>
          <cell r="R415" t="str">
            <v>ｸﾗｯﾁ異音</v>
          </cell>
          <cell r="S415" t="str">
            <v>ｽﾄｰﾙ等による発熱､変色</v>
          </cell>
          <cell r="T415" t="str">
            <v>C</v>
          </cell>
          <cell r="U415" t="str">
            <v>ＰＴ</v>
          </cell>
          <cell r="V415" t="str">
            <v>市場</v>
          </cell>
        </row>
        <row r="416">
          <cell r="B416">
            <v>37188</v>
          </cell>
          <cell r="C416">
            <v>37152</v>
          </cell>
          <cell r="D416" t="str">
            <v>HMJ東京</v>
          </cell>
          <cell r="E416" t="str">
            <v>一般</v>
          </cell>
          <cell r="F416" t="str">
            <v>BB-TA01</v>
          </cell>
          <cell r="G416" t="str">
            <v>TB50</v>
          </cell>
          <cell r="H416">
            <v>1704334</v>
          </cell>
          <cell r="I416">
            <v>2004359</v>
          </cell>
          <cell r="J416" t="str">
            <v>2001/8/22</v>
          </cell>
          <cell r="K416">
            <v>358</v>
          </cell>
          <cell r="L416">
            <v>27</v>
          </cell>
          <cell r="M416" t="str">
            <v>2001/8/10</v>
          </cell>
          <cell r="N416" t="str">
            <v>91005-GW3-371</v>
          </cell>
          <cell r="O416" t="str">
            <v>ﾗｼﾞｱﾙﾎﾞｰﾙﾍﾞｱﾘﾝｸﾞ</v>
          </cell>
          <cell r="P416" t="str">
            <v>042</v>
          </cell>
          <cell r="Q416" t="str">
            <v>異音</v>
          </cell>
          <cell r="R416" t="str">
            <v>ｴﾝｼﾞﾝ異音がする</v>
          </cell>
          <cell r="S416" t="str">
            <v>ﾗｼﾞｱﾙﾍﾞｱﾘﾝｸﾞの片方､ｺﾞﾘｺﾞﾘ感、量産ﾚﾍﾞﾙ</v>
          </cell>
          <cell r="T416" t="str">
            <v>Ｃ</v>
          </cell>
          <cell r="U416" t="str">
            <v>ＰＴ</v>
          </cell>
          <cell r="V416" t="str">
            <v>せず</v>
          </cell>
        </row>
        <row r="417">
          <cell r="B417">
            <v>37181</v>
          </cell>
          <cell r="C417">
            <v>37145</v>
          </cell>
          <cell r="D417" t="str">
            <v>HMJ名古屋</v>
          </cell>
          <cell r="E417" t="str">
            <v>一般</v>
          </cell>
          <cell r="F417" t="str">
            <v>BB-TA02</v>
          </cell>
          <cell r="G417" t="str">
            <v>TC50</v>
          </cell>
          <cell r="H417">
            <v>1509579</v>
          </cell>
          <cell r="I417">
            <v>1717006</v>
          </cell>
          <cell r="J417">
            <v>37133</v>
          </cell>
          <cell r="K417">
            <v>158</v>
          </cell>
          <cell r="L417">
            <v>12</v>
          </cell>
          <cell r="M417" t="str">
            <v>2001/7/4</v>
          </cell>
          <cell r="N417" t="str">
            <v>32100-GAG-J50</v>
          </cell>
          <cell r="O417" t="str">
            <v>ﾚｸﾁﾌｧｲﾔｰ</v>
          </cell>
          <cell r="P417" t="str">
            <v>067</v>
          </cell>
          <cell r="Q417" t="str">
            <v>充電不良</v>
          </cell>
          <cell r="R417" t="str">
            <v>ｴﾝｼﾞﾝ始動しない</v>
          </cell>
          <cell r="S417" t="str">
            <v>バッテリーのみ返却 7.7V</v>
          </cell>
          <cell r="T417" t="str">
            <v>B</v>
          </cell>
          <cell r="U417" t="str">
            <v>ＰＴ</v>
          </cell>
          <cell r="V417" t="str">
            <v>せず</v>
          </cell>
        </row>
        <row r="418">
          <cell r="B418">
            <v>37181</v>
          </cell>
          <cell r="C418">
            <v>37156</v>
          </cell>
          <cell r="D418" t="str">
            <v>HMJ名古屋</v>
          </cell>
          <cell r="E418" t="str">
            <v>一般</v>
          </cell>
          <cell r="F418" t="str">
            <v>BB-TA02</v>
          </cell>
          <cell r="G418" t="str">
            <v>TC50</v>
          </cell>
          <cell r="H418">
            <v>1509589</v>
          </cell>
          <cell r="I418">
            <v>1717039</v>
          </cell>
          <cell r="J418" t="str">
            <v>2001/8/30</v>
          </cell>
          <cell r="K418">
            <v>20</v>
          </cell>
          <cell r="L418">
            <v>23</v>
          </cell>
          <cell r="M418" t="str">
            <v>2001/7/9</v>
          </cell>
          <cell r="N418" t="str">
            <v>32100-GAG-J50</v>
          </cell>
          <cell r="O418" t="str">
            <v>ﾚｸﾁﾌｧｲﾔｰ</v>
          </cell>
          <cell r="P418" t="str">
            <v>067</v>
          </cell>
          <cell r="Q418" t="str">
            <v>充電不良</v>
          </cell>
          <cell r="R418" t="str">
            <v>ｴﾝｼﾞﾝ始動しない</v>
          </cell>
          <cell r="S418" t="str">
            <v>バッテリーのみ返却 5.6V</v>
          </cell>
          <cell r="T418" t="str">
            <v>B</v>
          </cell>
          <cell r="U418" t="str">
            <v>ＰＴ</v>
          </cell>
          <cell r="V418" t="str">
            <v>せず</v>
          </cell>
        </row>
        <row r="419">
          <cell r="B419">
            <v>37165</v>
          </cell>
          <cell r="C419">
            <v>37151</v>
          </cell>
          <cell r="D419" t="str">
            <v>HMJ名古屋</v>
          </cell>
          <cell r="E419" t="str">
            <v>一般</v>
          </cell>
          <cell r="F419" t="str">
            <v>BB-TA02</v>
          </cell>
          <cell r="G419" t="str">
            <v>TC50</v>
          </cell>
          <cell r="H419">
            <v>1509389</v>
          </cell>
          <cell r="I419">
            <v>1716823</v>
          </cell>
          <cell r="J419" t="str">
            <v>2001/9/7</v>
          </cell>
          <cell r="K419">
            <v>20</v>
          </cell>
          <cell r="L419">
            <v>10</v>
          </cell>
          <cell r="M419" t="str">
            <v>2001/7/2</v>
          </cell>
          <cell r="N419" t="str">
            <v>83501-GAG-000</v>
          </cell>
          <cell r="O419" t="str">
            <v>ﾄﾗﾝｸﾘｯﾄﾞ</v>
          </cell>
          <cell r="P419" t="str">
            <v>073</v>
          </cell>
          <cell r="Q419" t="str">
            <v>建付不良</v>
          </cell>
          <cell r="R419" t="str">
            <v>ﾄﾗﾝｸﾘｯﾄﾞ建付不良</v>
          </cell>
          <cell r="S419" t="str">
            <v>量産ﾚﾍﾞﾙ､問題なし</v>
          </cell>
          <cell r="T419" t="str">
            <v>M</v>
          </cell>
          <cell r="U419" t="str">
            <v>ＰＴ</v>
          </cell>
          <cell r="V419" t="str">
            <v>せず</v>
          </cell>
        </row>
        <row r="420">
          <cell r="B420">
            <v>37167</v>
          </cell>
          <cell r="C420">
            <v>37123</v>
          </cell>
          <cell r="D420" t="str">
            <v>HMJ東京</v>
          </cell>
          <cell r="E420" t="str">
            <v>一般</v>
          </cell>
          <cell r="F420" t="str">
            <v>BA-MD30</v>
          </cell>
          <cell r="G420" t="str">
            <v>XR250</v>
          </cell>
          <cell r="H420">
            <v>1502314</v>
          </cell>
          <cell r="I420">
            <v>4002397</v>
          </cell>
          <cell r="J420" t="str">
            <v>2001/8/6</v>
          </cell>
          <cell r="K420">
            <v>139</v>
          </cell>
          <cell r="L420">
            <v>14</v>
          </cell>
          <cell r="M420" t="str">
            <v>2001/7/21</v>
          </cell>
          <cell r="N420" t="str">
            <v>35350-MW0-600</v>
          </cell>
          <cell r="O420" t="str">
            <v>ﾘﾔｽﾄｯﾌﾟSW</v>
          </cell>
          <cell r="P420" t="str">
            <v>026</v>
          </cell>
          <cell r="Q420" t="str">
            <v>切れ</v>
          </cell>
          <cell r="R420" t="str">
            <v>ｽﾄｯﾌﾟﾗﾝﾌﾟを使うとﾋｭｰｽﾞが切れる</v>
          </cell>
          <cell r="S420" t="str">
            <v>ｺｰﾄﾞｾﾝﾀｰ部噛み込みによる断線(ｼｮｰﾄ)</v>
          </cell>
          <cell r="T420" t="str">
            <v>M</v>
          </cell>
          <cell r="U420" t="str">
            <v>ＰＴ</v>
          </cell>
          <cell r="V420" t="str">
            <v>ＡＦ</v>
          </cell>
        </row>
        <row r="421">
          <cell r="B421">
            <v>37190</v>
          </cell>
          <cell r="C421">
            <v>37165</v>
          </cell>
          <cell r="D421" t="str">
            <v>HMJ名古屋</v>
          </cell>
          <cell r="E421" t="str">
            <v>一般</v>
          </cell>
          <cell r="F421" t="str">
            <v>BA-MD33</v>
          </cell>
          <cell r="G421" t="str">
            <v>XR250</v>
          </cell>
          <cell r="H421">
            <v>1501882</v>
          </cell>
          <cell r="I421">
            <v>4001911</v>
          </cell>
          <cell r="J421" t="str">
            <v>2001/9/5</v>
          </cell>
          <cell r="K421">
            <v>1121</v>
          </cell>
          <cell r="L421">
            <v>26</v>
          </cell>
          <cell r="M421" t="str">
            <v>2001/4/24</v>
          </cell>
          <cell r="N421" t="str">
            <v>24705-KCZ-930</v>
          </cell>
          <cell r="O421" t="str">
            <v>ﾁｪﾝｼﾞﾍﾟﾀﾞﾙ</v>
          </cell>
          <cell r="P421" t="str">
            <v>032</v>
          </cell>
          <cell r="Q421" t="str">
            <v>作動不良</v>
          </cell>
          <cell r="R421" t="str">
            <v>ﾁｪﾝｼﾞが入りずらい</v>
          </cell>
          <cell r="S421" t="str">
            <v>ﾍﾟﾀﾞﾙの返却無し､ｹｰｽｾﾝﾀｰ部にﾁｪﾝｼﾞﾍﾟﾀﾞﾙとの接触により20×3mmの外傷あり</v>
          </cell>
          <cell r="T421" t="str">
            <v>C</v>
          </cell>
          <cell r="U421" t="str">
            <v>ＰＴ</v>
          </cell>
          <cell r="V421" t="str">
            <v>せず</v>
          </cell>
        </row>
        <row r="422">
          <cell r="B422">
            <v>37186</v>
          </cell>
          <cell r="C422">
            <v>37160</v>
          </cell>
          <cell r="D422" t="str">
            <v>ｻｽﾅｶ</v>
          </cell>
          <cell r="E422" t="str">
            <v>一般</v>
          </cell>
          <cell r="F422" t="str">
            <v>BA-AC16</v>
          </cell>
          <cell r="G422" t="str">
            <v>XZ50</v>
          </cell>
          <cell r="H422">
            <v>1000181</v>
          </cell>
          <cell r="I422">
            <v>1000173</v>
          </cell>
          <cell r="J422" t="str">
            <v>2001/8/27</v>
          </cell>
          <cell r="K422">
            <v>169</v>
          </cell>
          <cell r="L422">
            <v>30</v>
          </cell>
          <cell r="M422" t="str">
            <v>2001/2/5</v>
          </cell>
          <cell r="N422" t="str">
            <v>31600-GBL-871</v>
          </cell>
          <cell r="O422" t="str">
            <v>ﾚｷﾞｭﾚﾀｰ</v>
          </cell>
          <cell r="P422" t="str">
            <v>026</v>
          </cell>
          <cell r="Q422" t="str">
            <v>切れ</v>
          </cell>
          <cell r="R422" t="str">
            <v>Hﾗｲﾄ､ﾃｰﾙﾗｲﾄ､ﾒｰﾀｰの球が切れる</v>
          </cell>
          <cell r="S422" t="str">
            <v>ﾚｷﾞｭﾚﾀｰ抵抗値､NG(ﾀﾞｲｵｰﾄﾞ部)</v>
          </cell>
          <cell r="T422" t="str">
            <v>B</v>
          </cell>
          <cell r="U422" t="str">
            <v>ＰＴ</v>
          </cell>
          <cell r="V422" t="str">
            <v>ＱＣ</v>
          </cell>
        </row>
        <row r="423">
          <cell r="B423">
            <v>37179</v>
          </cell>
          <cell r="C423">
            <v>37132</v>
          </cell>
          <cell r="D423" t="str">
            <v>HMJ九州</v>
          </cell>
          <cell r="E423" t="str">
            <v>一般</v>
          </cell>
          <cell r="F423" t="str">
            <v>BA-AC16</v>
          </cell>
          <cell r="G423" t="str">
            <v>XZ50</v>
          </cell>
          <cell r="H423">
            <v>1011903</v>
          </cell>
          <cell r="I423">
            <v>1011895</v>
          </cell>
          <cell r="J423">
            <v>37127</v>
          </cell>
          <cell r="K423">
            <v>67</v>
          </cell>
          <cell r="L423">
            <v>5</v>
          </cell>
          <cell r="M423">
            <v>37113</v>
          </cell>
          <cell r="N423" t="str">
            <v>33650-GEY-005</v>
          </cell>
          <cell r="O423" t="str">
            <v>ﾘﾔｳｲﾝｶｰL</v>
          </cell>
          <cell r="P423" t="str">
            <v>004</v>
          </cell>
          <cell r="Q423" t="str">
            <v>ひずみ</v>
          </cell>
          <cell r="R423" t="str">
            <v>左後ろｳｲﾝｶｰが点灯しない</v>
          </cell>
          <cell r="S423" t="str">
            <v>ｱｰｽ側のｿｹｯﾄがﾎﾞﾃﾞｨｰから外れている</v>
          </cell>
          <cell r="T423" t="str">
            <v>B</v>
          </cell>
          <cell r="U423" t="str">
            <v>ＰＴ</v>
          </cell>
          <cell r="V423" t="str">
            <v>ＱＣ</v>
          </cell>
        </row>
        <row r="424">
          <cell r="B424">
            <v>37181</v>
          </cell>
          <cell r="C424">
            <v>37153</v>
          </cell>
          <cell r="D424" t="str">
            <v>HMJ九州</v>
          </cell>
          <cell r="E424" t="str">
            <v>一般</v>
          </cell>
          <cell r="F424" t="str">
            <v>BA-AC16</v>
          </cell>
          <cell r="G424" t="str">
            <v>XZ50</v>
          </cell>
          <cell r="H424">
            <v>1011375</v>
          </cell>
          <cell r="I424">
            <v>1011362</v>
          </cell>
          <cell r="J424" t="str">
            <v>2001/9/3</v>
          </cell>
          <cell r="K424">
            <v>490</v>
          </cell>
          <cell r="L424">
            <v>16</v>
          </cell>
          <cell r="M424" t="str">
            <v>2001/7/30</v>
          </cell>
          <cell r="N424" t="str">
            <v>34908-GB4-700</v>
          </cell>
          <cell r="O424" t="str">
            <v>ﾊﾞﾙﾌﾞ</v>
          </cell>
          <cell r="P424" t="str">
            <v>026</v>
          </cell>
          <cell r="Q424" t="str">
            <v>切れ</v>
          </cell>
          <cell r="R424" t="str">
            <v>ﾊﾞﾙﾌﾞ切れ</v>
          </cell>
          <cell r="S424" t="str">
            <v>バルブ切れ</v>
          </cell>
          <cell r="T424" t="str">
            <v>Ｃ</v>
          </cell>
          <cell r="U424" t="str">
            <v>ＰＴ</v>
          </cell>
          <cell r="V424" t="str">
            <v>ＱＣ</v>
          </cell>
        </row>
        <row r="425">
          <cell r="B425">
            <v>37165</v>
          </cell>
          <cell r="C425">
            <v>37116</v>
          </cell>
          <cell r="D425" t="str">
            <v>HMJ九州</v>
          </cell>
          <cell r="E425" t="str">
            <v>一般</v>
          </cell>
          <cell r="F425" t="str">
            <v>BA-AC16</v>
          </cell>
          <cell r="G425" t="str">
            <v>XZ50</v>
          </cell>
          <cell r="H425">
            <v>1009834</v>
          </cell>
          <cell r="I425">
            <v>1009823</v>
          </cell>
          <cell r="J425" t="str">
            <v>2001/7/30</v>
          </cell>
          <cell r="K425">
            <v>32</v>
          </cell>
          <cell r="L425">
            <v>14</v>
          </cell>
          <cell r="M425" t="str">
            <v>2001/7/11</v>
          </cell>
          <cell r="N425" t="str">
            <v>12200-GEY-000</v>
          </cell>
          <cell r="O425" t="str">
            <v>ｼﾘﾝﾀﾞｰﾍｯﾄﾞ</v>
          </cell>
          <cell r="P425" t="str">
            <v>093</v>
          </cell>
          <cell r="Q425" t="str">
            <v>ｴﾝｽﾄ</v>
          </cell>
          <cell r="R425" t="str">
            <v>走行ｱｸｾﾙを戻すとｴﾝｽﾄする</v>
          </cell>
          <cell r="S425" t="str">
            <v>ﾋﾟｽﾄﾝ､ﾊﾞﾙﾌﾞ､ﾌﾟﾗｸﾞかなりの､かぶりあり使い勝手によるもの</v>
          </cell>
          <cell r="T425" t="str">
            <v>B</v>
          </cell>
          <cell r="U425" t="str">
            <v>ＰＴ</v>
          </cell>
          <cell r="V425" t="str">
            <v>市場</v>
          </cell>
        </row>
        <row r="426">
          <cell r="B426">
            <v>37186</v>
          </cell>
          <cell r="C426">
            <v>37131</v>
          </cell>
          <cell r="D426" t="str">
            <v>ﾎﾝﾀﾞ東海</v>
          </cell>
          <cell r="E426" t="str">
            <v>一般</v>
          </cell>
          <cell r="F426" t="str">
            <v>BA-AC16</v>
          </cell>
          <cell r="G426" t="str">
            <v>XZ50</v>
          </cell>
          <cell r="H426">
            <v>1011573</v>
          </cell>
          <cell r="I426">
            <v>1011587</v>
          </cell>
          <cell r="J426" t="str">
            <v>2001/8/7</v>
          </cell>
          <cell r="K426">
            <v>360</v>
          </cell>
          <cell r="L426">
            <v>21</v>
          </cell>
          <cell r="M426" t="str">
            <v>2001/8/1</v>
          </cell>
          <cell r="N426" t="str">
            <v>16100-GEY-003</v>
          </cell>
          <cell r="O426" t="str">
            <v>ｷｬﾌﾞﾚﾀｰ</v>
          </cell>
          <cell r="P426" t="str">
            <v>090</v>
          </cell>
          <cell r="Q426" t="str">
            <v>始動不良</v>
          </cell>
          <cell r="R426" t="str">
            <v>ｴﾝｼﾞﾝかからない</v>
          </cell>
          <cell r="S426" t="str">
            <v>ﾌﾟﾗｸﾞのみ返却あり､火花良好問題無し(かなりのかぶりあり)</v>
          </cell>
          <cell r="T426" t="str">
            <v>B</v>
          </cell>
          <cell r="U426" t="str">
            <v>ＰＴ</v>
          </cell>
          <cell r="V426" t="str">
            <v>せず</v>
          </cell>
        </row>
        <row r="427">
          <cell r="B427">
            <v>37186</v>
          </cell>
          <cell r="C427">
            <v>37161</v>
          </cell>
          <cell r="D427" t="str">
            <v>HMJ大阪</v>
          </cell>
          <cell r="E427" t="str">
            <v>一般</v>
          </cell>
          <cell r="F427" t="str">
            <v>BA-AC16</v>
          </cell>
          <cell r="G427" t="str">
            <v>XZ50</v>
          </cell>
          <cell r="H427">
            <v>1012829</v>
          </cell>
          <cell r="I427">
            <v>1012815</v>
          </cell>
          <cell r="J427" t="str">
            <v>2001/9/19</v>
          </cell>
          <cell r="K427">
            <v>221</v>
          </cell>
          <cell r="L427">
            <v>8</v>
          </cell>
          <cell r="M427" t="str">
            <v>2001/8/28</v>
          </cell>
          <cell r="N427" t="str">
            <v>31120-GEY-008</v>
          </cell>
          <cell r="O427" t="str">
            <v>ｽﾃｰﾀｰASSY</v>
          </cell>
          <cell r="P427" t="str">
            <v>064</v>
          </cell>
          <cell r="Q427" t="str">
            <v>ｱｰｽ､ｼｮｰﾄ</v>
          </cell>
          <cell r="R427" t="str">
            <v>走行中ﾆｭｰﾄﾗﾙﾗﾝﾌﾟが点灯しっぱなし</v>
          </cell>
          <cell r="S427" t="str">
            <v>SW､特に問題なし､接触不良</v>
          </cell>
          <cell r="T427" t="str">
            <v>M</v>
          </cell>
          <cell r="U427" t="str">
            <v>ＰＴ</v>
          </cell>
          <cell r="V427" t="str">
            <v>せず</v>
          </cell>
        </row>
        <row r="428">
          <cell r="B428">
            <v>37188</v>
          </cell>
          <cell r="C428">
            <v>37164</v>
          </cell>
          <cell r="D428" t="str">
            <v>HMJ東京</v>
          </cell>
          <cell r="E428" t="str">
            <v>一般</v>
          </cell>
          <cell r="F428" t="str">
            <v>BA-AC16</v>
          </cell>
          <cell r="G428" t="str">
            <v>XZ50</v>
          </cell>
          <cell r="H428">
            <v>1011039</v>
          </cell>
          <cell r="I428">
            <v>1011032</v>
          </cell>
          <cell r="J428" t="str">
            <v>2001/9/26</v>
          </cell>
          <cell r="K428">
            <v>157</v>
          </cell>
          <cell r="L428">
            <v>4</v>
          </cell>
          <cell r="M428" t="str">
            <v>2001/7/24</v>
          </cell>
          <cell r="N428" t="str">
            <v>33400-GEY-005</v>
          </cell>
          <cell r="O428" t="str">
            <v>Ｒﾌﾛﾝﾄｳｲﾝｶｰ</v>
          </cell>
          <cell r="P428" t="str">
            <v>032</v>
          </cell>
          <cell r="Q428" t="str">
            <v>作動不良</v>
          </cell>
          <cell r="R428" t="str">
            <v>右ウインカーがつかない</v>
          </cell>
          <cell r="S428" t="str">
            <v>再現なし</v>
          </cell>
          <cell r="T428" t="str">
            <v>B</v>
          </cell>
          <cell r="U428" t="str">
            <v>ＰＴ</v>
          </cell>
          <cell r="V428" t="str">
            <v>せず</v>
          </cell>
        </row>
        <row r="429">
          <cell r="B429">
            <v>37186</v>
          </cell>
          <cell r="C429">
            <v>37165</v>
          </cell>
          <cell r="D429" t="str">
            <v>HMJ九州</v>
          </cell>
          <cell r="E429" t="str">
            <v>一般</v>
          </cell>
          <cell r="F429" t="str">
            <v>BA-AC16</v>
          </cell>
          <cell r="G429" t="str">
            <v>XZ50</v>
          </cell>
          <cell r="H429">
            <v>1009994</v>
          </cell>
          <cell r="I429">
            <v>1009977</v>
          </cell>
          <cell r="J429" t="str">
            <v>2001/9/7</v>
          </cell>
          <cell r="K429">
            <v>771</v>
          </cell>
          <cell r="L429">
            <v>24</v>
          </cell>
          <cell r="M429" t="str">
            <v>2001/7/12</v>
          </cell>
          <cell r="N429" t="str">
            <v>35010-GEY-000</v>
          </cell>
          <cell r="O429" t="str">
            <v>ｷｰｾｯﾄ</v>
          </cell>
          <cell r="P429" t="str">
            <v>082</v>
          </cell>
          <cell r="Q429" t="str">
            <v>閉り不良</v>
          </cell>
          <cell r="R429" t="str">
            <v>ﾊﾝﾄﾞﾙﾛｯｸが外れない</v>
          </cell>
          <cell r="S429" t="str">
            <v>特に問題なし</v>
          </cell>
          <cell r="T429" t="str">
            <v>M</v>
          </cell>
          <cell r="U429" t="str">
            <v>ＰＴ</v>
          </cell>
          <cell r="V429" t="str">
            <v>せず</v>
          </cell>
        </row>
        <row r="430">
          <cell r="B430">
            <v>37181</v>
          </cell>
          <cell r="C430">
            <v>37169</v>
          </cell>
          <cell r="D430" t="str">
            <v>HMJ名古屋</v>
          </cell>
          <cell r="E430" t="str">
            <v>一般</v>
          </cell>
          <cell r="F430" t="str">
            <v>BA-AC16</v>
          </cell>
          <cell r="G430" t="str">
            <v>XZ50</v>
          </cell>
          <cell r="H430">
            <v>1009278</v>
          </cell>
          <cell r="I430">
            <v>1009267</v>
          </cell>
          <cell r="J430" t="str">
            <v>2001/9/26</v>
          </cell>
          <cell r="K430">
            <v>30</v>
          </cell>
          <cell r="L430">
            <v>9</v>
          </cell>
          <cell r="M430" t="str">
            <v>2001/7/3</v>
          </cell>
          <cell r="N430" t="str">
            <v>37200ｰGEY-008</v>
          </cell>
          <cell r="O430" t="str">
            <v>ｽﾋﾟｰﾄﾞﾒｰﾀｰ</v>
          </cell>
          <cell r="P430" t="str">
            <v>032</v>
          </cell>
          <cell r="Q430" t="str">
            <v>作動不良</v>
          </cell>
          <cell r="R430" t="str">
            <v>動かない</v>
          </cell>
          <cell r="S430" t="str">
            <v>実車取付け確認再現なし</v>
          </cell>
          <cell r="T430" t="str">
            <v>B</v>
          </cell>
          <cell r="U430" t="str">
            <v>ＰＴ</v>
          </cell>
          <cell r="V430" t="str">
            <v>せず</v>
          </cell>
        </row>
        <row r="431">
          <cell r="B431">
            <v>37181</v>
          </cell>
          <cell r="C431">
            <v>37167</v>
          </cell>
          <cell r="D431" t="str">
            <v>HMJ東京</v>
          </cell>
          <cell r="E431" t="str">
            <v>一般</v>
          </cell>
          <cell r="F431" t="str">
            <v>BA-AC16</v>
          </cell>
          <cell r="G431" t="str">
            <v>XZ50</v>
          </cell>
          <cell r="H431">
            <v>1007011</v>
          </cell>
          <cell r="I431">
            <v>1007049</v>
          </cell>
          <cell r="J431">
            <v>37151</v>
          </cell>
          <cell r="K431">
            <v>174</v>
          </cell>
          <cell r="L431">
            <v>16</v>
          </cell>
          <cell r="M431" t="str">
            <v>2001/6/11</v>
          </cell>
          <cell r="N431" t="str">
            <v>52400-GEY-003</v>
          </cell>
          <cell r="O431" t="str">
            <v>ﾘﾔｸｯｼｮﾝ</v>
          </cell>
          <cell r="P431" t="str">
            <v>042</v>
          </cell>
          <cell r="Q431" t="str">
            <v>異音</v>
          </cell>
          <cell r="R431" t="str">
            <v>ｻｽﾍﾟﾝｼｮﾝから音がでる</v>
          </cell>
          <cell r="S431" t="str">
            <v>実車取付け確認､量産ﾚﾍﾞﾙ､ﾌﾞｯｼｭ部の締め過ぎでは</v>
          </cell>
          <cell r="T431" t="str">
            <v>M</v>
          </cell>
          <cell r="U431" t="str">
            <v>ＰＴ</v>
          </cell>
          <cell r="V431" t="str">
            <v>せず</v>
          </cell>
        </row>
        <row r="432">
          <cell r="B432">
            <v>37181</v>
          </cell>
          <cell r="C432">
            <v>37151</v>
          </cell>
          <cell r="D432" t="str">
            <v>HMJ九州</v>
          </cell>
          <cell r="E432" t="str">
            <v>一般</v>
          </cell>
          <cell r="F432" t="str">
            <v>BA-AC16</v>
          </cell>
          <cell r="G432" t="str">
            <v>XZ50</v>
          </cell>
          <cell r="H432">
            <v>1011375</v>
          </cell>
          <cell r="I432">
            <v>1011362</v>
          </cell>
          <cell r="J432" t="str">
            <v>2001/9/3</v>
          </cell>
          <cell r="K432">
            <v>490</v>
          </cell>
          <cell r="L432">
            <v>14</v>
          </cell>
          <cell r="M432" t="str">
            <v>2001/7/30</v>
          </cell>
          <cell r="N432" t="str">
            <v>91301-027-000</v>
          </cell>
          <cell r="O432" t="str">
            <v>Oﾘﾝｸﾞ</v>
          </cell>
          <cell r="P432" t="str">
            <v>051</v>
          </cell>
          <cell r="Q432" t="str">
            <v>ｵｲﾙ洩れ</v>
          </cell>
          <cell r="R432" t="str">
            <v>ｵｲﾙ洩れ､ﾒｰﾀｰが光らない</v>
          </cell>
          <cell r="S432" t="str">
            <v>破損しており確認できない</v>
          </cell>
          <cell r="T432" t="str">
            <v>Ｃ</v>
          </cell>
          <cell r="U432" t="str">
            <v>ＰＴ</v>
          </cell>
          <cell r="V432" t="str">
            <v>せず</v>
          </cell>
        </row>
        <row r="433">
          <cell r="B433">
            <v>37181</v>
          </cell>
          <cell r="C433">
            <v>37165</v>
          </cell>
          <cell r="D433" t="str">
            <v>HMJ名古屋</v>
          </cell>
          <cell r="E433" t="str">
            <v>一般</v>
          </cell>
          <cell r="F433" t="str">
            <v>BA-AB27</v>
          </cell>
          <cell r="G433" t="str">
            <v>Z50</v>
          </cell>
          <cell r="H433">
            <v>1103181</v>
          </cell>
          <cell r="I433">
            <v>1018884</v>
          </cell>
          <cell r="J433">
            <v>37151</v>
          </cell>
          <cell r="K433">
            <v>16</v>
          </cell>
          <cell r="L433">
            <v>14</v>
          </cell>
          <cell r="M433" t="str">
            <v>2001/2/6</v>
          </cell>
          <cell r="N433" t="str">
            <v>53740-098-970</v>
          </cell>
          <cell r="O433" t="str">
            <v>ﾊﾝﾄﾞﾙﾎﾙﾀﾞｰﾉﾌﾞ</v>
          </cell>
          <cell r="P433" t="str">
            <v>086</v>
          </cell>
          <cell r="Q433" t="str">
            <v>剥れ</v>
          </cell>
          <cell r="R433" t="str">
            <v>ｺｰﾃｲｸﾞ不良</v>
          </cell>
          <cell r="S433" t="str">
            <v>ｺｰﾃｲｸﾞ不良</v>
          </cell>
          <cell r="T433" t="str">
            <v>Ｃ</v>
          </cell>
          <cell r="U433" t="str">
            <v>ＰＴ</v>
          </cell>
          <cell r="V433" t="str">
            <v>ＱＣ</v>
          </cell>
        </row>
        <row r="434">
          <cell r="B434">
            <v>37193</v>
          </cell>
          <cell r="C434">
            <v>37155</v>
          </cell>
          <cell r="D434" t="str">
            <v>HMJ九州</v>
          </cell>
          <cell r="E434" t="str">
            <v>一般</v>
          </cell>
          <cell r="F434" t="str">
            <v>BA-AB27</v>
          </cell>
          <cell r="G434" t="str">
            <v>Z50</v>
          </cell>
          <cell r="H434">
            <v>1106817</v>
          </cell>
          <cell r="I434">
            <v>1022534</v>
          </cell>
          <cell r="J434" t="str">
            <v>2001/9/7</v>
          </cell>
          <cell r="K434">
            <v>100</v>
          </cell>
          <cell r="L434">
            <v>14</v>
          </cell>
          <cell r="M434" t="str">
            <v>2001/5/8</v>
          </cell>
          <cell r="N434" t="str">
            <v>44800-045-691</v>
          </cell>
          <cell r="O434" t="str">
            <v>ｽﾋﾟｰﾄﾞﾒｰﾀｰﾎﾞｯｸｽASSY</v>
          </cell>
          <cell r="P434" t="str">
            <v>042</v>
          </cell>
          <cell r="Q434" t="str">
            <v>異音</v>
          </cell>
          <cell r="R434" t="str">
            <v>ﾌﾛﾝﾄの方から異音</v>
          </cell>
          <cell r="S434" t="str">
            <v>実車取付け確認､再現なし</v>
          </cell>
          <cell r="T434" t="str">
            <v>C</v>
          </cell>
          <cell r="U434" t="str">
            <v>ＰＴ</v>
          </cell>
          <cell r="V434" t="str">
            <v>せず</v>
          </cell>
        </row>
        <row r="435">
          <cell r="B435">
            <v>37168</v>
          </cell>
          <cell r="C435">
            <v>37122</v>
          </cell>
          <cell r="D435" t="str">
            <v>HMJ東京</v>
          </cell>
          <cell r="E435" t="str">
            <v>一般</v>
          </cell>
          <cell r="F435" t="str">
            <v>BA-AC16</v>
          </cell>
          <cell r="G435" t="str">
            <v>Z50</v>
          </cell>
          <cell r="H435">
            <v>1010474</v>
          </cell>
          <cell r="I435">
            <v>1010467</v>
          </cell>
          <cell r="J435" t="str">
            <v>2001/8/2</v>
          </cell>
          <cell r="K435">
            <v>187</v>
          </cell>
          <cell r="L435">
            <v>17</v>
          </cell>
          <cell r="M435" t="str">
            <v>2001/7/19</v>
          </cell>
          <cell r="N435" t="str">
            <v>17520-GEY-000</v>
          </cell>
          <cell r="O435" t="str">
            <v>ﾌｭｴﾙﾀﾝｸ</v>
          </cell>
          <cell r="P435" t="str">
            <v>008</v>
          </cell>
          <cell r="Q435" t="str">
            <v>錆</v>
          </cell>
          <cell r="R435" t="str">
            <v>ﾀﾝｸ給油口に錆び</v>
          </cell>
          <cell r="S435" t="str">
            <v>給油口に錆びあり</v>
          </cell>
          <cell r="T435" t="str">
            <v>C</v>
          </cell>
          <cell r="U435" t="str">
            <v>ＰＴ</v>
          </cell>
          <cell r="V435" t="str">
            <v>Ｔ１</v>
          </cell>
        </row>
        <row r="436">
          <cell r="B436">
            <v>37189</v>
          </cell>
          <cell r="C436">
            <v>37162</v>
          </cell>
          <cell r="D436" t="str">
            <v>HMJ大阪</v>
          </cell>
          <cell r="E436" t="str">
            <v>一般</v>
          </cell>
          <cell r="F436" t="str">
            <v>BA-AC16</v>
          </cell>
          <cell r="G436" t="str">
            <v>ZX50</v>
          </cell>
          <cell r="H436">
            <v>1011878</v>
          </cell>
          <cell r="I436">
            <v>1011868</v>
          </cell>
          <cell r="J436" t="str">
            <v>2001/9/20</v>
          </cell>
          <cell r="K436">
            <v>11</v>
          </cell>
          <cell r="L436">
            <v>8</v>
          </cell>
          <cell r="M436" t="str">
            <v>2001/8/9</v>
          </cell>
          <cell r="N436" t="str">
            <v>33650-GEY-005</v>
          </cell>
          <cell r="O436" t="str">
            <v>ﾘﾔｳｲﾝｶｰ</v>
          </cell>
          <cell r="P436" t="str">
            <v>057</v>
          </cell>
          <cell r="Q436" t="str">
            <v>外れ</v>
          </cell>
          <cell r="R436" t="str">
            <v>ﾘﾔｳｲﾝｶｰがつかない</v>
          </cell>
          <cell r="S436" t="str">
            <v>ｳｲﾝｶｰｿｹｯﾄ､錆による外れ</v>
          </cell>
          <cell r="T436" t="str">
            <v>B</v>
          </cell>
          <cell r="U436" t="str">
            <v>ＰＴ</v>
          </cell>
          <cell r="V436" t="str">
            <v>ＱＣ</v>
          </cell>
        </row>
        <row r="437">
          <cell r="B437">
            <v>37207</v>
          </cell>
          <cell r="C437">
            <v>37189</v>
          </cell>
          <cell r="D437" t="str">
            <v>茨城ﾎﾝﾀﾞ</v>
          </cell>
          <cell r="E437" t="str">
            <v>一般</v>
          </cell>
          <cell r="F437" t="str">
            <v>BA-AA01</v>
          </cell>
          <cell r="G437" t="str">
            <v>C50</v>
          </cell>
          <cell r="H437">
            <v>1101443</v>
          </cell>
          <cell r="I437">
            <v>1103877</v>
          </cell>
          <cell r="J437">
            <v>37162</v>
          </cell>
          <cell r="K437">
            <v>863</v>
          </cell>
          <cell r="L437">
            <v>27</v>
          </cell>
          <cell r="M437" t="str">
            <v>2001/8/4</v>
          </cell>
          <cell r="N437" t="str">
            <v>30410-GK4-761</v>
          </cell>
          <cell r="O437" t="str">
            <v>CDIﾕﾆｯﾄ</v>
          </cell>
          <cell r="P437" t="str">
            <v>032</v>
          </cell>
          <cell r="Q437" t="str">
            <v>作動不良</v>
          </cell>
          <cell r="R437" t="str">
            <v>ｴﾝｼﾞﾝがふけない</v>
          </cell>
          <cell r="S437" t="str">
            <v>誤組みＧＢＬが組まれている</v>
          </cell>
          <cell r="T437" t="str">
            <v>C</v>
          </cell>
          <cell r="U437" t="str">
            <v>ＰＴ</v>
          </cell>
          <cell r="V437" t="str">
            <v>ＡＦ</v>
          </cell>
        </row>
        <row r="438">
          <cell r="B438">
            <v>37207</v>
          </cell>
          <cell r="C438">
            <v>37197</v>
          </cell>
          <cell r="D438" t="str">
            <v>茨城ﾎﾝﾀﾞ</v>
          </cell>
          <cell r="E438" t="str">
            <v>一般</v>
          </cell>
          <cell r="F438" t="str">
            <v>BA-AA01</v>
          </cell>
          <cell r="G438" t="str">
            <v>C50</v>
          </cell>
          <cell r="H438">
            <v>1106800</v>
          </cell>
          <cell r="I438">
            <v>1109493</v>
          </cell>
          <cell r="J438" t="str">
            <v>2001/10/4</v>
          </cell>
          <cell r="K438">
            <v>982</v>
          </cell>
          <cell r="L438">
            <v>29</v>
          </cell>
          <cell r="M438" t="str">
            <v>2001/9/17</v>
          </cell>
          <cell r="N438" t="str">
            <v>06427-GBJ-J01</v>
          </cell>
          <cell r="O438" t="str">
            <v>ﾀﾌｱｯﾌﾟﾁｭｰﾌﾞ</v>
          </cell>
          <cell r="P438" t="str">
            <v>018</v>
          </cell>
          <cell r="Q438" t="str">
            <v>破損</v>
          </cell>
          <cell r="R438" t="str">
            <v>ﾘﾔﾀｲﾔﾊﾟﾝｸ</v>
          </cell>
          <cell r="S438" t="str">
            <v>噛み込み跡あり</v>
          </cell>
          <cell r="T438" t="str">
            <v>C</v>
          </cell>
          <cell r="U438" t="str">
            <v>ＰＴ</v>
          </cell>
          <cell r="V438" t="str">
            <v>ＱＣ</v>
          </cell>
        </row>
        <row r="439">
          <cell r="B439">
            <v>37197</v>
          </cell>
          <cell r="C439">
            <v>37180</v>
          </cell>
          <cell r="D439" t="str">
            <v>和歌山ﾎﾝﾀﾞ</v>
          </cell>
          <cell r="E439" t="str">
            <v>一般</v>
          </cell>
          <cell r="F439" t="str">
            <v>BA-AA01</v>
          </cell>
          <cell r="G439" t="str">
            <v>C50</v>
          </cell>
          <cell r="H439">
            <v>3038323</v>
          </cell>
          <cell r="I439">
            <v>3045080</v>
          </cell>
          <cell r="J439" t="str">
            <v>2001/10/15</v>
          </cell>
          <cell r="K439">
            <v>9</v>
          </cell>
          <cell r="L439">
            <v>1</v>
          </cell>
          <cell r="M439" t="str">
            <v>2001/8/30</v>
          </cell>
          <cell r="N439" t="str">
            <v>99103-943-0400</v>
          </cell>
          <cell r="O439" t="str">
            <v>ｽﾛｰｼﾞｪｯﾄ</v>
          </cell>
          <cell r="P439" t="str">
            <v>090</v>
          </cell>
          <cell r="Q439" t="str">
            <v>始動不良</v>
          </cell>
          <cell r="R439" t="str">
            <v>始動不良、ｱｲﾄﾞﾘﾝｸﾞ不安定</v>
          </cell>
          <cell r="S439" t="str">
            <v>ｽﾛｰｼﾞｪｯﾄ・ﾒｲﾝｼﾞｪｯﾄ共詰まりなく正常</v>
          </cell>
          <cell r="T439" t="str">
            <v>B</v>
          </cell>
          <cell r="U439" t="str">
            <v>ＰＴ</v>
          </cell>
          <cell r="V439" t="str">
            <v>せず</v>
          </cell>
        </row>
        <row r="440">
          <cell r="B440">
            <v>37197</v>
          </cell>
          <cell r="C440">
            <v>37179</v>
          </cell>
          <cell r="D440" t="str">
            <v>和歌山ﾎﾝﾀﾞ</v>
          </cell>
          <cell r="E440" t="str">
            <v>一般</v>
          </cell>
          <cell r="F440" t="str">
            <v>BA-AA01</v>
          </cell>
          <cell r="G440" t="str">
            <v>C50</v>
          </cell>
          <cell r="H440">
            <v>3034697</v>
          </cell>
          <cell r="I440">
            <v>3040346</v>
          </cell>
          <cell r="J440" t="str">
            <v>2001/10/10</v>
          </cell>
          <cell r="K440">
            <v>10</v>
          </cell>
          <cell r="L440">
            <v>5</v>
          </cell>
          <cell r="M440" t="str">
            <v>2001/6/13</v>
          </cell>
          <cell r="N440" t="str">
            <v>99103-943-0400</v>
          </cell>
          <cell r="O440" t="str">
            <v>ｽﾛｰｼﾞｪｯﾄ</v>
          </cell>
          <cell r="P440" t="str">
            <v>090</v>
          </cell>
          <cell r="Q440" t="str">
            <v>始動不良</v>
          </cell>
          <cell r="R440" t="str">
            <v>始動不良</v>
          </cell>
          <cell r="S440" t="str">
            <v>ｽﾛｰｼﾞｪｯﾄ・ﾒｲﾝｼﾞｪｯﾄ共詰まりなく正常</v>
          </cell>
          <cell r="T440" t="str">
            <v>B</v>
          </cell>
          <cell r="U440" t="str">
            <v>ＰＴ</v>
          </cell>
          <cell r="V440" t="str">
            <v>せず</v>
          </cell>
        </row>
        <row r="441">
          <cell r="B441">
            <v>37214</v>
          </cell>
          <cell r="C441">
            <v>37034</v>
          </cell>
          <cell r="D441" t="str">
            <v>HMJ大阪</v>
          </cell>
          <cell r="E441" t="str">
            <v>一般</v>
          </cell>
          <cell r="F441" t="str">
            <v>BC-HA02</v>
          </cell>
          <cell r="G441" t="str">
            <v>C90</v>
          </cell>
          <cell r="H441">
            <v>2507325</v>
          </cell>
          <cell r="I441">
            <v>3007419</v>
          </cell>
          <cell r="J441" t="str">
            <v>2001/5/20</v>
          </cell>
          <cell r="K441">
            <v>810</v>
          </cell>
          <cell r="L441">
            <v>3</v>
          </cell>
          <cell r="M441" t="str">
            <v>2001/2/26</v>
          </cell>
          <cell r="N441" t="str">
            <v>1200-GT0-751</v>
          </cell>
          <cell r="O441" t="str">
            <v>ｼﾘﾝﾀﾞｰﾍｯﾄﾞASSY</v>
          </cell>
          <cell r="P441" t="str">
            <v>090</v>
          </cell>
          <cell r="Q441" t="str">
            <v>始動不良</v>
          </cell>
          <cell r="R441" t="str">
            <v>ｴﾝｼﾞﾝがかからなくなった</v>
          </cell>
          <cell r="S441" t="str">
            <v>IN側ﾊﾞﾙﾌﾞ曲がり、INﾎﾟｰﾄ内黒く何かが溶けたような汚れ有り</v>
          </cell>
          <cell r="T441" t="str">
            <v>B</v>
          </cell>
          <cell r="U441" t="str">
            <v>ＰＴ</v>
          </cell>
          <cell r="V441" t="str">
            <v>市場</v>
          </cell>
        </row>
        <row r="442">
          <cell r="B442">
            <v>37224</v>
          </cell>
          <cell r="C442">
            <v>37181</v>
          </cell>
          <cell r="D442" t="str">
            <v>HMJ名古屋</v>
          </cell>
          <cell r="E442" t="str">
            <v>一般</v>
          </cell>
          <cell r="F442" t="str">
            <v>BC-HA02</v>
          </cell>
          <cell r="G442" t="str">
            <v>C90</v>
          </cell>
          <cell r="H442">
            <v>2514540</v>
          </cell>
          <cell r="I442">
            <v>3014463</v>
          </cell>
          <cell r="J442" t="str">
            <v>2001/9/26</v>
          </cell>
          <cell r="K442">
            <v>625</v>
          </cell>
          <cell r="L442">
            <v>21</v>
          </cell>
          <cell r="M442" t="str">
            <v>2001/8/24</v>
          </cell>
          <cell r="N442" t="str">
            <v>77000-GBJ-K00</v>
          </cell>
          <cell r="O442" t="str">
            <v>ｼﾝｸﾞﾙｼｰﾄ</v>
          </cell>
          <cell r="P442" t="str">
            <v>026</v>
          </cell>
          <cell r="Q442" t="str">
            <v>切れ</v>
          </cell>
          <cell r="R442" t="str">
            <v>ｼｰﾄ破れ</v>
          </cell>
          <cell r="S442" t="str">
            <v>前側中央に25mm、左前に5mmの破れ有り</v>
          </cell>
          <cell r="T442" t="str">
            <v>C</v>
          </cell>
          <cell r="U442" t="str">
            <v>ＰＴ</v>
          </cell>
          <cell r="V442" t="str">
            <v>市場</v>
          </cell>
        </row>
        <row r="443">
          <cell r="B443">
            <v>37223</v>
          </cell>
          <cell r="C443">
            <v>37196</v>
          </cell>
          <cell r="D443" t="str">
            <v>沖縄ﾎﾝﾀﾞ</v>
          </cell>
          <cell r="E443" t="str">
            <v>一般</v>
          </cell>
          <cell r="F443" t="str">
            <v>BC-HA02</v>
          </cell>
          <cell r="G443" t="str">
            <v>C90</v>
          </cell>
          <cell r="H443">
            <v>2219133</v>
          </cell>
          <cell r="I443">
            <v>2105589</v>
          </cell>
          <cell r="J443" t="str">
            <v>2001/10/5</v>
          </cell>
          <cell r="K443">
            <v>72</v>
          </cell>
          <cell r="L443">
            <v>27</v>
          </cell>
          <cell r="M443" t="str">
            <v>2000/3/6</v>
          </cell>
          <cell r="N443" t="str">
            <v>16010-GBG-910</v>
          </cell>
          <cell r="O443" t="str">
            <v>ｶﾞｽｹｯﾄｾｯﾄ</v>
          </cell>
          <cell r="P443" t="str">
            <v>038</v>
          </cell>
          <cell r="Q443" t="str">
            <v>ｵｰﾊﾞｰﾌﾛｰ</v>
          </cell>
          <cell r="R443" t="str">
            <v>ｶﾞｿﾘﾝが洩れている</v>
          </cell>
          <cell r="S443" t="str">
            <v>ｵｲﾙｼｰﾙｾｯﾄ及びｽﾄﾚｰﾅｰ返却有り、特に異常無し</v>
          </cell>
          <cell r="T443" t="str">
            <v>Ｂ</v>
          </cell>
          <cell r="U443" t="str">
            <v>ＰＴ</v>
          </cell>
          <cell r="V443" t="str">
            <v>せず</v>
          </cell>
        </row>
        <row r="444">
          <cell r="B444">
            <v>37224</v>
          </cell>
          <cell r="C444">
            <v>37181</v>
          </cell>
          <cell r="D444" t="str">
            <v>HMJ大阪</v>
          </cell>
          <cell r="E444" t="str">
            <v>一般</v>
          </cell>
          <cell r="F444" t="str">
            <v>BC-HA02</v>
          </cell>
          <cell r="G444" t="str">
            <v>C90</v>
          </cell>
          <cell r="H444">
            <v>2508822</v>
          </cell>
          <cell r="I444">
            <v>3008892</v>
          </cell>
          <cell r="J444" t="str">
            <v>2001/10/3</v>
          </cell>
          <cell r="K444">
            <v>10</v>
          </cell>
          <cell r="L444">
            <v>14</v>
          </cell>
          <cell r="M444">
            <v>36980</v>
          </cell>
          <cell r="N444" t="str">
            <v>16100-GT0-J81</v>
          </cell>
          <cell r="O444" t="str">
            <v>ｷｬﾌﾞﾚﾀｰ</v>
          </cell>
          <cell r="P444" t="str">
            <v>060</v>
          </cell>
          <cell r="Q444" t="str">
            <v>洩れ</v>
          </cell>
          <cell r="R444" t="str">
            <v>ｶﾞｿﾘﾝが洩れる</v>
          </cell>
          <cell r="S444" t="str">
            <v>実車取付確認､再現無し</v>
          </cell>
          <cell r="T444" t="str">
            <v>B</v>
          </cell>
          <cell r="U444" t="str">
            <v>ＰＴ</v>
          </cell>
          <cell r="V444" t="str">
            <v>せず</v>
          </cell>
        </row>
        <row r="445">
          <cell r="B445">
            <v>37196</v>
          </cell>
          <cell r="C445">
            <v>37185</v>
          </cell>
          <cell r="D445" t="str">
            <v>ﾎﾝﾀﾞ上田販売</v>
          </cell>
          <cell r="E445" t="str">
            <v>一般</v>
          </cell>
          <cell r="F445" t="str">
            <v>BC-HA02</v>
          </cell>
          <cell r="G445" t="str">
            <v>C90</v>
          </cell>
          <cell r="H445">
            <v>2516823</v>
          </cell>
          <cell r="I445">
            <v>3016856</v>
          </cell>
          <cell r="J445" t="str">
            <v>2001/10/4</v>
          </cell>
          <cell r="K445">
            <v>126</v>
          </cell>
          <cell r="L445">
            <v>17</v>
          </cell>
          <cell r="M445" t="str">
            <v>2001/9/18</v>
          </cell>
          <cell r="N445" t="str">
            <v>31120-CTO-762</v>
          </cell>
          <cell r="O445" t="str">
            <v>ｽﾃｰﾀｰCOMP</v>
          </cell>
          <cell r="P445" t="str">
            <v>067</v>
          </cell>
          <cell r="Q445" t="str">
            <v>充電不良</v>
          </cell>
          <cell r="R445" t="str">
            <v>ﾊﾞｯﾃﾘｰの充電不良</v>
          </cell>
          <cell r="S445" t="str">
            <v>充電ｺｲﾙ導通OK､冷熱､熱間再現なし</v>
          </cell>
          <cell r="T445" t="str">
            <v>C</v>
          </cell>
          <cell r="U445" t="str">
            <v>ＰＴ</v>
          </cell>
          <cell r="V445" t="str">
            <v>せず</v>
          </cell>
        </row>
        <row r="446">
          <cell r="B446">
            <v>37207</v>
          </cell>
          <cell r="C446">
            <v>37067</v>
          </cell>
          <cell r="D446" t="str">
            <v>HMJ名古屋</v>
          </cell>
          <cell r="E446" t="str">
            <v>一般</v>
          </cell>
          <cell r="F446" t="str">
            <v>BC-HA02</v>
          </cell>
          <cell r="G446" t="str">
            <v>C90</v>
          </cell>
          <cell r="H446">
            <v>2511132</v>
          </cell>
          <cell r="I446">
            <v>3011213</v>
          </cell>
          <cell r="J446" t="str">
            <v>2001/6/18</v>
          </cell>
          <cell r="K446">
            <v>807</v>
          </cell>
          <cell r="L446">
            <v>7</v>
          </cell>
          <cell r="M446" t="str">
            <v>2001/5/31</v>
          </cell>
          <cell r="N446" t="str">
            <v>31120-GT0-762</v>
          </cell>
          <cell r="O446" t="str">
            <v>ｽﾃｰﾀｰCOMP</v>
          </cell>
          <cell r="P446" t="str">
            <v>067</v>
          </cell>
          <cell r="Q446" t="str">
            <v>充電不良</v>
          </cell>
          <cell r="R446" t="str">
            <v>ｾﾙで始動できない、1週間でﾊﾞｯﾃﾘｰ上がり</v>
          </cell>
          <cell r="S446" t="str">
            <v>ｽﾃｰﾀｰCOMP問題無し、ﾊﾞｯﾃﾘｰ補充電後放置11.57V→11.57V回復性有り問題無し</v>
          </cell>
          <cell r="T446" t="str">
            <v>C</v>
          </cell>
          <cell r="U446" t="str">
            <v>ＰＴ</v>
          </cell>
          <cell r="V446" t="str">
            <v>せず</v>
          </cell>
        </row>
        <row r="447">
          <cell r="B447">
            <v>37200</v>
          </cell>
          <cell r="C447">
            <v>37171</v>
          </cell>
          <cell r="D447" t="str">
            <v>ﾎﾝﾀﾞ東海</v>
          </cell>
          <cell r="E447" t="str">
            <v>一般</v>
          </cell>
          <cell r="F447" t="str">
            <v>BC-HA02</v>
          </cell>
          <cell r="G447" t="str">
            <v>C90</v>
          </cell>
          <cell r="H447">
            <v>2515215</v>
          </cell>
          <cell r="I447">
            <v>3015298</v>
          </cell>
          <cell r="J447" t="str">
            <v>2001/9/17</v>
          </cell>
          <cell r="K447">
            <v>716</v>
          </cell>
          <cell r="L447">
            <v>20</v>
          </cell>
          <cell r="M447" t="str">
            <v>2001/8/21</v>
          </cell>
          <cell r="N447" t="str">
            <v>31120-GTO-018</v>
          </cell>
          <cell r="O447" t="str">
            <v>ｽﾃｰﾀｰCOMP</v>
          </cell>
          <cell r="P447" t="str">
            <v>067</v>
          </cell>
          <cell r="Q447" t="str">
            <v>充電不良</v>
          </cell>
          <cell r="R447" t="str">
            <v>ﾊﾞｯﾃﾘｰ充電電圧不足の為ﾊﾞｯﾃﾘｰ上がり</v>
          </cell>
          <cell r="S447" t="str">
            <v>ﾊﾞｯﾃﾘｰ液不足､ｽﾃｰﾀｰ抵抗値､導通､特に問題無し</v>
          </cell>
          <cell r="T447" t="str">
            <v>C</v>
          </cell>
          <cell r="U447" t="str">
            <v>ＰＴ</v>
          </cell>
          <cell r="V447" t="str">
            <v>せず</v>
          </cell>
        </row>
        <row r="448">
          <cell r="B448">
            <v>37224</v>
          </cell>
          <cell r="C448">
            <v>37174</v>
          </cell>
          <cell r="D448" t="str">
            <v>HMJ大阪</v>
          </cell>
          <cell r="E448" t="str">
            <v>一般</v>
          </cell>
          <cell r="F448" t="str">
            <v>BC-HA02</v>
          </cell>
          <cell r="G448" t="str">
            <v>C90</v>
          </cell>
          <cell r="H448">
            <v>2515999</v>
          </cell>
          <cell r="I448">
            <v>3015947</v>
          </cell>
          <cell r="J448" t="str">
            <v>2001/10/9</v>
          </cell>
          <cell r="K448">
            <v>28</v>
          </cell>
          <cell r="L448">
            <v>1</v>
          </cell>
          <cell r="M448" t="str">
            <v>2001/9/4</v>
          </cell>
          <cell r="N448" t="str">
            <v>64301-GB4-691</v>
          </cell>
          <cell r="O448" t="str">
            <v>ﾌﾛﾝﾄｶﾊﾞｰ</v>
          </cell>
          <cell r="P448" t="str">
            <v>062</v>
          </cell>
          <cell r="Q448" t="str">
            <v>ｶﾞﾀ</v>
          </cell>
          <cell r="R448" t="str">
            <v>ﾌﾛﾝﾄｶﾊﾞｰｷｬｯﾌﾟｶﾞﾀ</v>
          </cell>
          <cell r="S448" t="str">
            <v>ﾌﾛﾝﾄｶﾊﾞｰのみ返却あり､他のｷｬｯﾌﾟを取付け確認したが再現せず</v>
          </cell>
          <cell r="T448" t="str">
            <v>M</v>
          </cell>
          <cell r="U448" t="str">
            <v>ＰＴ</v>
          </cell>
          <cell r="V448" t="str">
            <v>せず</v>
          </cell>
        </row>
        <row r="449">
          <cell r="B449">
            <v>37203</v>
          </cell>
          <cell r="C449">
            <v>37179</v>
          </cell>
          <cell r="D449" t="str">
            <v>HMJ東京</v>
          </cell>
          <cell r="E449" t="str">
            <v>一般</v>
          </cell>
          <cell r="F449" t="str">
            <v>BC-HA02</v>
          </cell>
          <cell r="G449" t="str">
            <v>C90</v>
          </cell>
          <cell r="H449">
            <v>2514484</v>
          </cell>
          <cell r="I449" t="str">
            <v>?</v>
          </cell>
          <cell r="J449" t="str">
            <v>2001/10/12</v>
          </cell>
          <cell r="K449">
            <v>116</v>
          </cell>
          <cell r="L449">
            <v>3</v>
          </cell>
          <cell r="M449" t="str">
            <v>?</v>
          </cell>
          <cell r="N449" t="str">
            <v>44830-GBJ-000</v>
          </cell>
          <cell r="O449" t="str">
            <v>ﾒｰﾀｰｹｰﾌﾞﾙ</v>
          </cell>
          <cell r="P449" t="str">
            <v>032</v>
          </cell>
          <cell r="Q449" t="str">
            <v>作動不良</v>
          </cell>
          <cell r="R449" t="str">
            <v>ｽﾋﾟｰﾄﾞﾒｰﾀｰ動かず</v>
          </cell>
          <cell r="S449" t="str">
            <v>合解にて解析中、現品無し</v>
          </cell>
          <cell r="T449" t="str">
            <v>B</v>
          </cell>
          <cell r="U449" t="str">
            <v>ＰＴ</v>
          </cell>
          <cell r="V449" t="str">
            <v>不明</v>
          </cell>
        </row>
        <row r="450">
          <cell r="B450">
            <v>37224</v>
          </cell>
          <cell r="C450">
            <v>37198</v>
          </cell>
          <cell r="D450" t="str">
            <v>HMJ東京</v>
          </cell>
          <cell r="E450" t="str">
            <v>一般</v>
          </cell>
          <cell r="F450" t="str">
            <v>BA-MC31</v>
          </cell>
          <cell r="G450" t="str">
            <v>CB250</v>
          </cell>
          <cell r="H450">
            <v>1251203</v>
          </cell>
          <cell r="I450">
            <v>1751201</v>
          </cell>
          <cell r="J450" t="str">
            <v>2001/10/9</v>
          </cell>
          <cell r="K450">
            <v>151</v>
          </cell>
          <cell r="L450">
            <v>25</v>
          </cell>
          <cell r="M450" t="str">
            <v>2001/5/14</v>
          </cell>
          <cell r="N450" t="str">
            <v>16100-KEA-741</v>
          </cell>
          <cell r="O450" t="str">
            <v>ｷｬﾌﾞﾚﾀｰ</v>
          </cell>
          <cell r="P450" t="str">
            <v>091</v>
          </cell>
          <cell r="Q450" t="str">
            <v>ｴﾝｼﾞﾝ不調</v>
          </cell>
          <cell r="R450" t="str">
            <v>ｱｲﾄﾞﾘﾝｸﾞが安定しない500回転ぐらい上下する</v>
          </cell>
          <cell r="S450" t="str">
            <v>ﾌﾟﾗｸﾞのみ返却あり､問題無し</v>
          </cell>
          <cell r="T450" t="str">
            <v>C</v>
          </cell>
          <cell r="U450" t="str">
            <v>ＰＴ</v>
          </cell>
          <cell r="V450" t="str">
            <v>せず</v>
          </cell>
        </row>
        <row r="451">
          <cell r="B451">
            <v>37218</v>
          </cell>
          <cell r="C451">
            <v>37190</v>
          </cell>
          <cell r="D451" t="str">
            <v>HMJ大阪</v>
          </cell>
          <cell r="E451" t="str">
            <v>一般</v>
          </cell>
          <cell r="F451" t="str">
            <v>BC-NC41</v>
          </cell>
          <cell r="G451" t="str">
            <v>CB400</v>
          </cell>
          <cell r="H451">
            <v>1000091</v>
          </cell>
          <cell r="I451">
            <v>1100094</v>
          </cell>
          <cell r="J451" t="str">
            <v>2001/10/19</v>
          </cell>
          <cell r="K451">
            <v>21</v>
          </cell>
          <cell r="L451">
            <v>7</v>
          </cell>
          <cell r="M451" t="str">
            <v>2001/9/27</v>
          </cell>
          <cell r="N451" t="str">
            <v>16100-MBV-711</v>
          </cell>
          <cell r="O451" t="str">
            <v>ｷｬﾌﾞﾚﾀｰ</v>
          </cell>
          <cell r="P451" t="str">
            <v>090</v>
          </cell>
          <cell r="Q451" t="str">
            <v>始動不良</v>
          </cell>
          <cell r="R451" t="str">
            <v>朝一始動が非常に悪い</v>
          </cell>
          <cell r="S451" t="str">
            <v>ｷｬﾌﾞｲﾝｼｭﾚｰﾀｰとｼﾘﾝﾀﾞｰ合わせ面のOﾘﾝｸﾞが全周損傷及び10mm欠損していた、Oﾘﾝｸﾞ部溝に液体ﾊﾟｯｷﾝ塗布跡有り</v>
          </cell>
          <cell r="T451" t="str">
            <v>C</v>
          </cell>
          <cell r="U451" t="str">
            <v>ＰＴ</v>
          </cell>
          <cell r="V451" t="str">
            <v>市場</v>
          </cell>
        </row>
        <row r="452">
          <cell r="B452">
            <v>37201</v>
          </cell>
          <cell r="C452">
            <v>37188</v>
          </cell>
          <cell r="D452" t="str">
            <v>HMJ大阪</v>
          </cell>
          <cell r="E452" t="str">
            <v>一般</v>
          </cell>
          <cell r="F452" t="str">
            <v>BA-CD50</v>
          </cell>
          <cell r="G452" t="str">
            <v>CD50</v>
          </cell>
          <cell r="H452">
            <v>2502932</v>
          </cell>
          <cell r="I452">
            <v>2202929</v>
          </cell>
          <cell r="J452" t="str">
            <v>2001/10/15</v>
          </cell>
          <cell r="K452">
            <v>16</v>
          </cell>
          <cell r="L452">
            <v>9</v>
          </cell>
          <cell r="M452" t="str">
            <v>2000/4/3</v>
          </cell>
          <cell r="N452" t="str">
            <v>16100-GEG-721</v>
          </cell>
          <cell r="O452" t="str">
            <v>ｷｬﾌﾞﾚﾀｰ</v>
          </cell>
          <cell r="P452" t="str">
            <v>038</v>
          </cell>
          <cell r="Q452" t="str">
            <v>ｵｰﾊﾞｰﾌﾛｰ</v>
          </cell>
          <cell r="R452" t="str">
            <v>ｶﾞｿﾘﾝが洩れる</v>
          </cell>
          <cell r="S452" t="str">
            <v>ﾌｭｰｴﾙﾀﾝｸ内入水跡あり</v>
          </cell>
          <cell r="T452" t="str">
            <v>B</v>
          </cell>
          <cell r="U452" t="str">
            <v>ＰＴ</v>
          </cell>
          <cell r="V452" t="str">
            <v>ＰＴ</v>
          </cell>
        </row>
        <row r="453">
          <cell r="B453">
            <v>37218</v>
          </cell>
          <cell r="C453">
            <v>37182</v>
          </cell>
          <cell r="D453" t="str">
            <v>HMJ東京</v>
          </cell>
          <cell r="E453" t="str">
            <v>一般</v>
          </cell>
          <cell r="F453" t="str">
            <v>BA-CD50</v>
          </cell>
          <cell r="G453" t="str">
            <v>CD50</v>
          </cell>
          <cell r="H453">
            <v>2506003</v>
          </cell>
          <cell r="I453">
            <v>2205948</v>
          </cell>
          <cell r="J453" t="str">
            <v>2001/10/11</v>
          </cell>
          <cell r="K453">
            <v>329</v>
          </cell>
          <cell r="L453">
            <v>7</v>
          </cell>
          <cell r="M453" t="str">
            <v>2001/9/14</v>
          </cell>
          <cell r="N453" t="str">
            <v>35020-GEG-720</v>
          </cell>
          <cell r="O453" t="str">
            <v>ｳｲﾝｶｰｽｲｯﾁ</v>
          </cell>
          <cell r="P453" t="str">
            <v>072</v>
          </cell>
          <cell r="Q453" t="str">
            <v>導通し放し</v>
          </cell>
          <cell r="R453" t="str">
            <v>ﾎｰﾝが鳴り放しになる</v>
          </cell>
          <cell r="S453" t="str">
            <v>SW作動OK､再現せず､電蝕に依るもの</v>
          </cell>
          <cell r="T453" t="str">
            <v>C</v>
          </cell>
          <cell r="U453" t="str">
            <v>ＰＴ</v>
          </cell>
          <cell r="V453" t="str">
            <v>せず</v>
          </cell>
        </row>
        <row r="454">
          <cell r="B454">
            <v>37207</v>
          </cell>
          <cell r="C454">
            <v>37186</v>
          </cell>
          <cell r="D454" t="str">
            <v>HMJ東京</v>
          </cell>
          <cell r="E454" t="str">
            <v>一般</v>
          </cell>
          <cell r="F454" t="str">
            <v>CD50</v>
          </cell>
          <cell r="G454" t="str">
            <v>CD50</v>
          </cell>
          <cell r="H454">
            <v>2506727</v>
          </cell>
          <cell r="J454" t="str">
            <v>2001/10/10</v>
          </cell>
          <cell r="K454">
            <v>305</v>
          </cell>
          <cell r="L454">
            <v>12</v>
          </cell>
          <cell r="N454" t="str">
            <v>34906-268-600</v>
          </cell>
          <cell r="O454" t="str">
            <v>ｽﾄｯﾌﾟﾊﾞﾙﾌﾞ</v>
          </cell>
          <cell r="P454" t="str">
            <v>026</v>
          </cell>
          <cell r="Q454" t="str">
            <v>切れ</v>
          </cell>
          <cell r="R454" t="str">
            <v>ｽﾄｯﾌﾟ球がつかない</v>
          </cell>
          <cell r="S454" t="str">
            <v>ｽﾄｯﾌﾟ､ﾎﾟｼﾞｼｮﾝ共ﾌｨﾗﾒﾝﾄ切れ</v>
          </cell>
          <cell r="T454" t="str">
            <v>B</v>
          </cell>
          <cell r="U454" t="str">
            <v>ＰＴ</v>
          </cell>
          <cell r="V454" t="str">
            <v>ＱＣ</v>
          </cell>
        </row>
        <row r="455">
          <cell r="B455">
            <v>37218</v>
          </cell>
          <cell r="C455">
            <v>37195</v>
          </cell>
          <cell r="D455" t="str">
            <v>HMJ大阪</v>
          </cell>
          <cell r="E455" t="str">
            <v>一般</v>
          </cell>
          <cell r="F455" t="str">
            <v>BD-JF04</v>
          </cell>
          <cell r="G455" t="str">
            <v>CH125</v>
          </cell>
          <cell r="H455">
            <v>1205207</v>
          </cell>
          <cell r="I455">
            <v>2105234</v>
          </cell>
          <cell r="J455" t="str">
            <v>2001/10/9</v>
          </cell>
          <cell r="K455">
            <v>34</v>
          </cell>
          <cell r="L455">
            <v>22</v>
          </cell>
          <cell r="M455" t="str">
            <v>2001/9/18</v>
          </cell>
          <cell r="N455" t="str">
            <v>06455-GCS-006</v>
          </cell>
          <cell r="O455" t="str">
            <v>ﾌﾛﾝﾄﾊﾟｯﾄﾞｾｯﾄ</v>
          </cell>
          <cell r="P455" t="str">
            <v>032</v>
          </cell>
          <cell r="Q455" t="str">
            <v>作動不良</v>
          </cell>
          <cell r="R455" t="str">
            <v>ﾌﾛﾝﾄﾌﾞﾚｰｷ作動時ﾌﾛﾝﾄﾌﾞﾚｰｷが急激にかかる</v>
          </cell>
          <cell r="S455" t="str">
            <v>ﾃﾞｨｽｸﾌﾟﾚｰﾄ錆に依る一時的な張り付き､ﾊﾟｯﾄﾞ特に問題なし</v>
          </cell>
          <cell r="T455" t="str">
            <v>Ｂ</v>
          </cell>
          <cell r="U455" t="str">
            <v>ＰＴ</v>
          </cell>
          <cell r="V455" t="str">
            <v>せず</v>
          </cell>
        </row>
        <row r="456">
          <cell r="B456">
            <v>37197</v>
          </cell>
          <cell r="C456">
            <v>37166</v>
          </cell>
          <cell r="D456" t="str">
            <v>HMJ大阪</v>
          </cell>
          <cell r="E456" t="str">
            <v>一般</v>
          </cell>
          <cell r="F456" t="str">
            <v>BA-AF55</v>
          </cell>
          <cell r="G456" t="str">
            <v>CHF50</v>
          </cell>
          <cell r="H456">
            <v>1045548</v>
          </cell>
          <cell r="I456">
            <v>1045657</v>
          </cell>
          <cell r="J456" t="str">
            <v>2001/9/21</v>
          </cell>
          <cell r="K456">
            <v>127</v>
          </cell>
          <cell r="L456">
            <v>11</v>
          </cell>
          <cell r="M456" t="str">
            <v>2001/8/22</v>
          </cell>
          <cell r="N456" t="str">
            <v>31220-GET-003</v>
          </cell>
          <cell r="O456" t="str">
            <v>ｽﾃｰﾀｰCOMP</v>
          </cell>
          <cell r="P456" t="str">
            <v>090</v>
          </cell>
          <cell r="Q456" t="str">
            <v>始動不良</v>
          </cell>
          <cell r="R456" t="str">
            <v>ｴﾝｼﾞﾝがかからない</v>
          </cell>
          <cell r="S456" t="str">
            <v>ﾌﾗｲﾎｲﾙﾏｸﾞﾈｯﾄ位置ずれ</v>
          </cell>
          <cell r="T456" t="str">
            <v>B</v>
          </cell>
          <cell r="U456" t="str">
            <v>ＰＴ</v>
          </cell>
          <cell r="V456" t="str">
            <v>ＥＱ</v>
          </cell>
        </row>
        <row r="457">
          <cell r="B457">
            <v>37207</v>
          </cell>
          <cell r="C457">
            <v>37190</v>
          </cell>
          <cell r="D457" t="str">
            <v>HMJ東京</v>
          </cell>
          <cell r="E457" t="str">
            <v>一般</v>
          </cell>
          <cell r="F457" t="str">
            <v>BA-AF55</v>
          </cell>
          <cell r="G457" t="str">
            <v>CHF50</v>
          </cell>
          <cell r="H457">
            <v>1037651</v>
          </cell>
          <cell r="I457">
            <v>1037143</v>
          </cell>
          <cell r="J457" t="str">
            <v>2001/10/2</v>
          </cell>
          <cell r="K457">
            <v>210</v>
          </cell>
          <cell r="L457">
            <v>24</v>
          </cell>
          <cell r="M457" t="str">
            <v>2001/7/11</v>
          </cell>
          <cell r="N457" t="str">
            <v>44830-GET-000</v>
          </cell>
          <cell r="O457" t="str">
            <v>ｽﾋﾟｰﾄﾞﾒｰﾀｰｹｰﾌﾞﾙ</v>
          </cell>
          <cell r="P457" t="str">
            <v>026</v>
          </cell>
          <cell r="Q457" t="str">
            <v>切れ</v>
          </cell>
          <cell r="R457" t="str">
            <v>ｽﾋﾟｰﾄﾞﾒｰﾀｰ動かず</v>
          </cell>
          <cell r="S457" t="str">
            <v>ﾊﾟﾈﾙ側ｼﾞｮｲﾝﾄ部よりｲﾝﾅｰｹｰﾌﾞﾙ切れ</v>
          </cell>
          <cell r="T457" t="str">
            <v>B</v>
          </cell>
          <cell r="U457" t="str">
            <v>ＰＴ</v>
          </cell>
          <cell r="V457" t="str">
            <v>市場</v>
          </cell>
        </row>
        <row r="458">
          <cell r="B458">
            <v>37211</v>
          </cell>
          <cell r="C458">
            <v>37134</v>
          </cell>
          <cell r="D458" t="str">
            <v>ﾎﾝﾀﾞ東海</v>
          </cell>
          <cell r="E458" t="str">
            <v>一般</v>
          </cell>
          <cell r="F458" t="str">
            <v>BA-AF55</v>
          </cell>
          <cell r="G458" t="str">
            <v>CHF50</v>
          </cell>
          <cell r="H458">
            <v>1041397</v>
          </cell>
          <cell r="I458">
            <v>1041539</v>
          </cell>
          <cell r="J458">
            <v>37130</v>
          </cell>
          <cell r="K458">
            <v>0</v>
          </cell>
          <cell r="L458">
            <v>4</v>
          </cell>
          <cell r="M458" t="str">
            <v>2001/7/25</v>
          </cell>
          <cell r="N458" t="str">
            <v>83550-GET-000</v>
          </cell>
          <cell r="O458" t="str">
            <v>Rｶﾊﾞｰ</v>
          </cell>
          <cell r="P458" t="str">
            <v>081</v>
          </cell>
          <cell r="Q458" t="str">
            <v>汚れ</v>
          </cell>
          <cell r="R458" t="str">
            <v>ﾗﾍﾞﾙの上に何かついている</v>
          </cell>
          <cell r="S458" t="str">
            <v>Oのﾗﾍﾞﾙが白っぽくなっている</v>
          </cell>
          <cell r="T458" t="str">
            <v>Ｍ</v>
          </cell>
          <cell r="U458" t="str">
            <v>ＰＴ</v>
          </cell>
          <cell r="V458" t="str">
            <v>市場</v>
          </cell>
        </row>
        <row r="459">
          <cell r="B459">
            <v>37224</v>
          </cell>
          <cell r="C459">
            <v>37205</v>
          </cell>
          <cell r="D459" t="str">
            <v>HMJ大阪</v>
          </cell>
          <cell r="E459" t="str">
            <v>一般</v>
          </cell>
          <cell r="F459" t="str">
            <v>BA-AF55</v>
          </cell>
          <cell r="G459" t="str">
            <v>CHF50</v>
          </cell>
          <cell r="H459">
            <v>1050452</v>
          </cell>
          <cell r="I459">
            <v>1050504</v>
          </cell>
          <cell r="J459">
            <v>37179</v>
          </cell>
          <cell r="K459">
            <v>429</v>
          </cell>
          <cell r="L459">
            <v>26</v>
          </cell>
          <cell r="M459">
            <v>37162</v>
          </cell>
          <cell r="N459" t="str">
            <v>16100-GET-003</v>
          </cell>
          <cell r="O459" t="str">
            <v>ｷｬﾌﾞﾚﾀｰ</v>
          </cell>
          <cell r="P459" t="str">
            <v>091</v>
          </cell>
          <cell r="Q459" t="str">
            <v>ｴﾝｼﾞﾝ不調</v>
          </cell>
          <cell r="R459" t="str">
            <v>始動時ﾏﾌﾗｰからﾊﾟｽﾊﾟｽ音</v>
          </cell>
          <cell r="S459" t="str">
            <v>ｷｬﾌﾞﾚﾀｰ特に問題なし､ECU、ｱﾌﾀｰﾊﾞｰﾝ対策前</v>
          </cell>
          <cell r="T459" t="str">
            <v>C</v>
          </cell>
          <cell r="U459" t="str">
            <v>ＰＴ</v>
          </cell>
          <cell r="V459" t="str">
            <v>製技</v>
          </cell>
        </row>
        <row r="460">
          <cell r="B460">
            <v>37211</v>
          </cell>
          <cell r="C460">
            <v>37192</v>
          </cell>
          <cell r="D460" t="str">
            <v>HMJ九州</v>
          </cell>
          <cell r="E460" t="str">
            <v>一般</v>
          </cell>
          <cell r="F460" t="str">
            <v>BA-AF55</v>
          </cell>
          <cell r="G460" t="str">
            <v>CHF50</v>
          </cell>
          <cell r="H460">
            <v>1038107</v>
          </cell>
          <cell r="I460">
            <v>1038168</v>
          </cell>
          <cell r="J460">
            <v>37164</v>
          </cell>
          <cell r="K460">
            <v>252</v>
          </cell>
          <cell r="L460">
            <v>28</v>
          </cell>
          <cell r="M460" t="str">
            <v>2001/7/13</v>
          </cell>
          <cell r="N460" t="str">
            <v>30400-GET-013</v>
          </cell>
          <cell r="O460" t="str">
            <v>ｺﾝﾄﾛｰﾙﾕﾆｯﾄ</v>
          </cell>
          <cell r="P460" t="str">
            <v>091</v>
          </cell>
          <cell r="Q460" t="str">
            <v>ｴﾝｼﾞﾝ不調</v>
          </cell>
          <cell r="R460" t="str">
            <v>始動時ｱﾌﾀｰﾊﾞｰﾝ</v>
          </cell>
          <cell r="S460" t="str">
            <v>ｱﾌﾀｰﾊﾞｰﾝ対策前</v>
          </cell>
          <cell r="T460" t="str">
            <v>C</v>
          </cell>
          <cell r="U460" t="str">
            <v>ＰＴ</v>
          </cell>
          <cell r="V460" t="str">
            <v>製技</v>
          </cell>
        </row>
        <row r="461">
          <cell r="B461">
            <v>37214</v>
          </cell>
          <cell r="C461">
            <v>37180</v>
          </cell>
          <cell r="D461" t="str">
            <v>西京ﾎﾝﾀﾞ</v>
          </cell>
          <cell r="E461" t="str">
            <v>一般</v>
          </cell>
          <cell r="F461" t="str">
            <v>BA-AF55</v>
          </cell>
          <cell r="G461" t="str">
            <v>CHF50</v>
          </cell>
          <cell r="H461">
            <v>1038458</v>
          </cell>
          <cell r="I461">
            <v>1038530</v>
          </cell>
          <cell r="J461" t="str">
            <v>2001/9/19</v>
          </cell>
          <cell r="K461">
            <v>509</v>
          </cell>
          <cell r="L461">
            <v>27</v>
          </cell>
          <cell r="M461" t="str">
            <v>2001/7/16</v>
          </cell>
          <cell r="N461" t="str">
            <v>30400-GET-013</v>
          </cell>
          <cell r="O461" t="str">
            <v>ｺﾝﾄﾛｰﾙﾕﾆｯﾄ</v>
          </cell>
          <cell r="P461" t="str">
            <v>032</v>
          </cell>
          <cell r="Q461" t="str">
            <v>作動不良</v>
          </cell>
          <cell r="R461" t="str">
            <v>始動時ｱﾌﾀｰﾊﾞｰﾝ</v>
          </cell>
          <cell r="S461" t="str">
            <v>ｱﾌﾀｰﾊﾞｰﾝ対策前</v>
          </cell>
          <cell r="T461" t="str">
            <v>C</v>
          </cell>
          <cell r="U461" t="str">
            <v>ＰＴ</v>
          </cell>
          <cell r="V461" t="str">
            <v>製技</v>
          </cell>
        </row>
        <row r="462">
          <cell r="B462">
            <v>37210</v>
          </cell>
          <cell r="C462">
            <v>37154</v>
          </cell>
          <cell r="D462" t="str">
            <v>HMJ東京</v>
          </cell>
          <cell r="E462" t="str">
            <v>一般</v>
          </cell>
          <cell r="F462" t="str">
            <v>BA-AF55</v>
          </cell>
          <cell r="G462" t="str">
            <v>CHF50</v>
          </cell>
          <cell r="H462">
            <v>1038873</v>
          </cell>
          <cell r="I462">
            <v>1039015</v>
          </cell>
          <cell r="J462">
            <v>37146</v>
          </cell>
          <cell r="K462">
            <v>10</v>
          </cell>
          <cell r="L462">
            <v>8</v>
          </cell>
          <cell r="M462">
            <v>37089</v>
          </cell>
          <cell r="N462" t="str">
            <v>33701-GET-003</v>
          </cell>
          <cell r="O462" t="str">
            <v>ﾃｰﾙﾗｲﾄﾕﾆｯﾄ</v>
          </cell>
          <cell r="P462" t="str">
            <v>018</v>
          </cell>
          <cell r="Q462" t="str">
            <v>破損</v>
          </cell>
          <cell r="R462" t="str">
            <v>ﾘﾔｳｲﾝｶｰが折れてしまった</v>
          </cell>
          <cell r="S462" t="str">
            <v>Lｳｲﾝｶｰ取付部破損</v>
          </cell>
          <cell r="T462" t="str">
            <v>C</v>
          </cell>
          <cell r="U462" t="str">
            <v>ＰＴ</v>
          </cell>
          <cell r="V462" t="str">
            <v>製技</v>
          </cell>
        </row>
        <row r="463">
          <cell r="B463">
            <v>37211</v>
          </cell>
          <cell r="C463">
            <v>37197</v>
          </cell>
          <cell r="D463" t="str">
            <v>HMJ大阪</v>
          </cell>
          <cell r="E463" t="str">
            <v>一般</v>
          </cell>
          <cell r="F463" t="str">
            <v>BA-AF55</v>
          </cell>
          <cell r="G463" t="str">
            <v>CHF50</v>
          </cell>
          <cell r="H463">
            <v>1007965</v>
          </cell>
          <cell r="I463">
            <v>1008061</v>
          </cell>
          <cell r="J463" t="str">
            <v>2001/10/5</v>
          </cell>
          <cell r="K463">
            <v>105</v>
          </cell>
          <cell r="L463">
            <v>28</v>
          </cell>
          <cell r="M463" t="str">
            <v>2001/1/29</v>
          </cell>
          <cell r="N463" t="str">
            <v>50524-GET-000</v>
          </cell>
          <cell r="O463" t="str">
            <v>ｽﾀﾝﾄﾞﾛｯｸｹｰﾌﾞﾙ</v>
          </cell>
          <cell r="P463" t="str">
            <v>032</v>
          </cell>
          <cell r="Q463" t="str">
            <v>作動不良</v>
          </cell>
          <cell r="R463" t="str">
            <v>新車時からｽﾀﾝﾄﾞﾛｯｸがきかない</v>
          </cell>
          <cell r="S463" t="str">
            <v>ｹｰﾌﾞﾙ遊動長63.5±1.5mm→59.5±1.5mm対策前の物</v>
          </cell>
          <cell r="T463" t="str">
            <v>C</v>
          </cell>
          <cell r="U463" t="str">
            <v>ＰＴ</v>
          </cell>
          <cell r="V463" t="str">
            <v>製技</v>
          </cell>
        </row>
        <row r="464">
          <cell r="B464">
            <v>37210</v>
          </cell>
          <cell r="C464">
            <v>37197</v>
          </cell>
          <cell r="D464" t="str">
            <v>HMJ大阪</v>
          </cell>
          <cell r="E464" t="str">
            <v>一般</v>
          </cell>
          <cell r="F464" t="str">
            <v>BA-AF55</v>
          </cell>
          <cell r="G464" t="str">
            <v>CHF50</v>
          </cell>
          <cell r="H464">
            <v>1007965</v>
          </cell>
          <cell r="I464">
            <v>1008061</v>
          </cell>
          <cell r="J464">
            <v>37169</v>
          </cell>
          <cell r="K464">
            <v>105</v>
          </cell>
          <cell r="L464">
            <v>28</v>
          </cell>
          <cell r="M464">
            <v>36920</v>
          </cell>
          <cell r="N464" t="str">
            <v>06430-GET-000</v>
          </cell>
          <cell r="O464" t="str">
            <v>ﾌﾞﾚｰｷｼｭｰ</v>
          </cell>
          <cell r="P464" t="str">
            <v>046</v>
          </cell>
          <cell r="Q464" t="str">
            <v>鳴き</v>
          </cell>
          <cell r="R464" t="str">
            <v>Frﾌﾞﾚｰｷが鳴く</v>
          </cell>
          <cell r="S464" t="str">
            <v>再現せず</v>
          </cell>
          <cell r="T464" t="str">
            <v>C</v>
          </cell>
          <cell r="U464" t="str">
            <v>ＰＴ</v>
          </cell>
          <cell r="V464" t="str">
            <v>せず</v>
          </cell>
        </row>
        <row r="465">
          <cell r="B465">
            <v>37211</v>
          </cell>
          <cell r="C465">
            <v>37200</v>
          </cell>
          <cell r="D465" t="str">
            <v>HMJ大阪</v>
          </cell>
          <cell r="E465" t="str">
            <v>一般</v>
          </cell>
          <cell r="F465" t="str">
            <v>BA-AF55</v>
          </cell>
          <cell r="G465" t="str">
            <v>CHF50</v>
          </cell>
          <cell r="H465">
            <v>1020643</v>
          </cell>
          <cell r="I465">
            <v>1020704</v>
          </cell>
          <cell r="J465" t="str">
            <v>2001/10/20</v>
          </cell>
          <cell r="K465">
            <v>116</v>
          </cell>
          <cell r="L465">
            <v>16</v>
          </cell>
          <cell r="M465" t="str">
            <v>2001/4/9</v>
          </cell>
          <cell r="N465" t="str">
            <v>19100-GET-000</v>
          </cell>
          <cell r="O465" t="str">
            <v>ﾗｼﾞｴﾀｰ</v>
          </cell>
          <cell r="P465" t="str">
            <v>059</v>
          </cell>
          <cell r="Q465" t="str">
            <v>水洩れ</v>
          </cell>
          <cell r="R465" t="str">
            <v>ﾗｼﾞｴﾀｰ液が洩れる</v>
          </cell>
          <cell r="S465" t="str">
            <v>Fr・R・下より水洩れ</v>
          </cell>
          <cell r="T465" t="str">
            <v>Ｂ</v>
          </cell>
          <cell r="U465" t="str">
            <v>ＰＴ</v>
          </cell>
          <cell r="V465" t="str">
            <v>せず</v>
          </cell>
        </row>
        <row r="466">
          <cell r="B466">
            <v>37200</v>
          </cell>
          <cell r="C466">
            <v>37179</v>
          </cell>
          <cell r="D466" t="str">
            <v>ﾎﾝﾀﾞ東海</v>
          </cell>
          <cell r="E466" t="str">
            <v>一般</v>
          </cell>
          <cell r="F466" t="str">
            <v>BA-AF55</v>
          </cell>
          <cell r="G466" t="str">
            <v>CHF50</v>
          </cell>
          <cell r="H466">
            <v>1041180</v>
          </cell>
          <cell r="I466">
            <v>1041297</v>
          </cell>
          <cell r="J466" t="str">
            <v>2001/9/17</v>
          </cell>
          <cell r="K466">
            <v>156</v>
          </cell>
          <cell r="L466">
            <v>28</v>
          </cell>
          <cell r="M466" t="str">
            <v>2001/7/24</v>
          </cell>
          <cell r="N466" t="str">
            <v>31220-GET-003</v>
          </cell>
          <cell r="O466" t="str">
            <v>ｽﾃｰﾀｰCOMP</v>
          </cell>
          <cell r="P466" t="str">
            <v>090</v>
          </cell>
          <cell r="Q466" t="str">
            <v>始動不良</v>
          </cell>
          <cell r="R466" t="str">
            <v>ｴﾝｼﾞﾝ始動しない</v>
          </cell>
          <cell r="S466" t="str">
            <v>ｺﾝﾄﾛｰﾙﾕﾆｯﾄのみ返却有り、実車取付問題なし</v>
          </cell>
          <cell r="T466" t="str">
            <v>B</v>
          </cell>
          <cell r="U466" t="str">
            <v>ＰＴ</v>
          </cell>
          <cell r="V466" t="str">
            <v>せず</v>
          </cell>
        </row>
        <row r="467">
          <cell r="B467">
            <v>37203</v>
          </cell>
          <cell r="C467">
            <v>37187</v>
          </cell>
          <cell r="D467" t="str">
            <v>HMJ大阪</v>
          </cell>
          <cell r="E467" t="str">
            <v>一般</v>
          </cell>
          <cell r="F467" t="str">
            <v>BA-AF55</v>
          </cell>
          <cell r="G467" t="str">
            <v>CHF50</v>
          </cell>
          <cell r="H467">
            <v>1031153</v>
          </cell>
          <cell r="I467">
            <v>1031177</v>
          </cell>
          <cell r="J467" t="str">
            <v>2001/10/9</v>
          </cell>
          <cell r="K467">
            <v>176</v>
          </cell>
          <cell r="L467">
            <v>14</v>
          </cell>
          <cell r="M467" t="str">
            <v>2001/6/14</v>
          </cell>
          <cell r="N467" t="str">
            <v>35020-GET-000</v>
          </cell>
          <cell r="O467" t="str">
            <v>ｳｲﾝｶｰｽｲｯﾁｾｯﾄ</v>
          </cell>
          <cell r="P467" t="str">
            <v>032</v>
          </cell>
          <cell r="Q467" t="str">
            <v>作動不良</v>
          </cell>
          <cell r="R467" t="str">
            <v>ﾎｰﾝが鳴りっぱなしになって止まらない</v>
          </cell>
          <cell r="S467" t="str">
            <v>実車取付け確認再現なし</v>
          </cell>
          <cell r="T467" t="str">
            <v>M</v>
          </cell>
          <cell r="U467" t="str">
            <v>ＰＴ</v>
          </cell>
          <cell r="V467" t="str">
            <v>せず</v>
          </cell>
        </row>
        <row r="468">
          <cell r="B468">
            <v>37209</v>
          </cell>
          <cell r="C468">
            <v>37189</v>
          </cell>
          <cell r="D468" t="str">
            <v>HMJ東京</v>
          </cell>
          <cell r="E468" t="str">
            <v>一般</v>
          </cell>
          <cell r="F468" t="str">
            <v>BA-AF55</v>
          </cell>
          <cell r="G468" t="str">
            <v>CHF50</v>
          </cell>
          <cell r="H468">
            <v>1005356</v>
          </cell>
          <cell r="I468">
            <v>1005447</v>
          </cell>
          <cell r="J468" t="str">
            <v>2001/10/19</v>
          </cell>
          <cell r="K468">
            <v>11</v>
          </cell>
          <cell r="L468">
            <v>6</v>
          </cell>
          <cell r="M468" t="str">
            <v>2001/1/20</v>
          </cell>
          <cell r="N468" t="str">
            <v>06113-GET-000</v>
          </cell>
          <cell r="O468" t="str">
            <v>ｶﾞｽｹｯﾄｼｰﾄｷｯﾄ</v>
          </cell>
          <cell r="P468" t="str">
            <v>078</v>
          </cell>
          <cell r="Q468" t="str">
            <v>未取付</v>
          </cell>
          <cell r="R468" t="str">
            <v>走行中止まってしまった</v>
          </cell>
          <cell r="U468" t="str">
            <v>ＰＴ</v>
          </cell>
        </row>
        <row r="469">
          <cell r="B469">
            <v>37209</v>
          </cell>
          <cell r="C469">
            <v>37007</v>
          </cell>
          <cell r="D469" t="str">
            <v>HMJ大阪</v>
          </cell>
          <cell r="E469" t="str">
            <v>一般</v>
          </cell>
          <cell r="F469" t="str">
            <v>BA-AF54</v>
          </cell>
          <cell r="G469" t="str">
            <v>CHX50</v>
          </cell>
          <cell r="H469">
            <v>1125786</v>
          </cell>
          <cell r="I469">
            <v>1128170</v>
          </cell>
          <cell r="J469">
            <v>36990</v>
          </cell>
          <cell r="K469">
            <v>215</v>
          </cell>
          <cell r="L469">
            <v>17</v>
          </cell>
          <cell r="M469">
            <v>36958</v>
          </cell>
          <cell r="N469" t="str">
            <v>33650-GEE-711</v>
          </cell>
          <cell r="O469" t="str">
            <v>Lﾘﾔｳｲﾝｶｰ</v>
          </cell>
          <cell r="P469" t="str">
            <v>056</v>
          </cell>
          <cell r="Q469" t="str">
            <v>侵入</v>
          </cell>
          <cell r="R469" t="str">
            <v>ｳｲﾝｶｰ内部に水滴がつく</v>
          </cell>
          <cell r="S469" t="str">
            <v>ラバー噛み込み跡あり</v>
          </cell>
          <cell r="T469" t="str">
            <v>C</v>
          </cell>
          <cell r="U469" t="str">
            <v>ＰＴ</v>
          </cell>
          <cell r="V469" t="str">
            <v>ＱＣ</v>
          </cell>
        </row>
        <row r="470">
          <cell r="B470">
            <v>37204</v>
          </cell>
          <cell r="C470">
            <v>37149</v>
          </cell>
          <cell r="D470" t="str">
            <v>HMJ大阪</v>
          </cell>
          <cell r="E470" t="str">
            <v>一般</v>
          </cell>
          <cell r="F470" t="str">
            <v>BA-MF04</v>
          </cell>
          <cell r="G470" t="str">
            <v>FES250</v>
          </cell>
          <cell r="H470">
            <v>1203373</v>
          </cell>
          <cell r="I470">
            <v>1203403</v>
          </cell>
          <cell r="J470" t="str">
            <v>2001/8/22</v>
          </cell>
          <cell r="K470">
            <v>493</v>
          </cell>
          <cell r="L470">
            <v>24</v>
          </cell>
          <cell r="M470" t="str">
            <v>2001/6/14</v>
          </cell>
          <cell r="N470" t="str">
            <v>77230-KFG-000</v>
          </cell>
          <cell r="O470" t="str">
            <v>ｼｰﾄｷｬｯﾁ</v>
          </cell>
          <cell r="P470" t="str">
            <v>082</v>
          </cell>
          <cell r="Q470" t="str">
            <v>閉り不良</v>
          </cell>
          <cell r="R470" t="str">
            <v>ｼｰﾄが閉らない</v>
          </cell>
          <cell r="S470" t="str">
            <v>解除側ｱｰﾑのｶｼﾒ不良</v>
          </cell>
          <cell r="T470" t="str">
            <v>C</v>
          </cell>
          <cell r="U470" t="str">
            <v>ＰＴ</v>
          </cell>
          <cell r="V470" t="str">
            <v>ＱＣ</v>
          </cell>
        </row>
        <row r="471">
          <cell r="B471">
            <v>37210</v>
          </cell>
          <cell r="C471">
            <v>37201</v>
          </cell>
          <cell r="D471" t="str">
            <v>HMJ東京</v>
          </cell>
          <cell r="E471" t="str">
            <v>一般</v>
          </cell>
          <cell r="F471" t="str">
            <v>BA-MF04</v>
          </cell>
          <cell r="G471" t="str">
            <v>FES250</v>
          </cell>
          <cell r="H471">
            <v>1203402</v>
          </cell>
          <cell r="I471">
            <v>1203115</v>
          </cell>
          <cell r="J471">
            <v>37173</v>
          </cell>
          <cell r="K471">
            <v>927</v>
          </cell>
          <cell r="L471">
            <v>28</v>
          </cell>
          <cell r="M471" t="str">
            <v>2001/2/15</v>
          </cell>
          <cell r="N471" t="str">
            <v>77200-KFG-640</v>
          </cell>
          <cell r="O471" t="str">
            <v>ｼｰﾄ</v>
          </cell>
          <cell r="P471" t="str">
            <v>017</v>
          </cell>
          <cell r="Q471" t="str">
            <v>亀裂</v>
          </cell>
          <cell r="R471" t="str">
            <v>ｼｰﾄが切れている</v>
          </cell>
          <cell r="S471" t="str">
            <v>０－３０の返品であるが現品古すぎる</v>
          </cell>
          <cell r="T471" t="str">
            <v>M</v>
          </cell>
          <cell r="U471" t="str">
            <v>ＰＴ</v>
          </cell>
          <cell r="V471" t="str">
            <v>市場</v>
          </cell>
        </row>
        <row r="472">
          <cell r="B472">
            <v>37218</v>
          </cell>
          <cell r="C472">
            <v>37200</v>
          </cell>
          <cell r="D472" t="str">
            <v>ﾎﾝﾀﾞ上田販売</v>
          </cell>
          <cell r="E472" t="str">
            <v>一般</v>
          </cell>
          <cell r="F472" t="str">
            <v>BC-PF01</v>
          </cell>
          <cell r="G472" t="str">
            <v>FJS600</v>
          </cell>
          <cell r="H472">
            <v>1002671</v>
          </cell>
          <cell r="I472">
            <v>1002689</v>
          </cell>
          <cell r="J472" t="str">
            <v>2001/11/5</v>
          </cell>
          <cell r="K472">
            <v>956</v>
          </cell>
          <cell r="L472">
            <v>0</v>
          </cell>
          <cell r="M472" t="str">
            <v>2001/7/26</v>
          </cell>
          <cell r="N472" t="str">
            <v>33710-MCT-003</v>
          </cell>
          <cell r="O472" t="str">
            <v>ﾘﾔｺﾝﾋﾞﾈｰｼｮﾝﾕﾆｯﾄ</v>
          </cell>
          <cell r="P472" t="str">
            <v>086</v>
          </cell>
          <cell r="Q472" t="str">
            <v>剥がれ</v>
          </cell>
          <cell r="R472" t="str">
            <v>油汚れをｶﾞｿﾘﾝで拭いたら溶けた</v>
          </cell>
          <cell r="S472" t="str">
            <v>ﾃｰﾙﾗｲﾄ上部が110*15mmに渡り溶けている</v>
          </cell>
          <cell r="T472" t="str">
            <v>C</v>
          </cell>
          <cell r="U472" t="str">
            <v>ＰＴ</v>
          </cell>
          <cell r="V472" t="str">
            <v>市場</v>
          </cell>
        </row>
        <row r="473">
          <cell r="B473">
            <v>37223</v>
          </cell>
          <cell r="C473">
            <v>37149</v>
          </cell>
          <cell r="D473" t="str">
            <v>HMJ東京</v>
          </cell>
          <cell r="E473" t="str">
            <v>一般</v>
          </cell>
          <cell r="F473" t="str">
            <v>BC-PF01</v>
          </cell>
          <cell r="G473" t="str">
            <v>FJS600</v>
          </cell>
          <cell r="H473">
            <v>1001658</v>
          </cell>
          <cell r="I473">
            <v>1001664</v>
          </cell>
          <cell r="J473">
            <v>37144</v>
          </cell>
          <cell r="K473">
            <v>849</v>
          </cell>
          <cell r="L473">
            <v>5</v>
          </cell>
          <cell r="M473" t="str">
            <v>2001/7/3</v>
          </cell>
          <cell r="N473" t="str">
            <v>77235-KPB-000</v>
          </cell>
          <cell r="O473" t="str">
            <v>ﾎﾟｹｯﾄﾘｯﾄﾞ</v>
          </cell>
          <cell r="P473" t="str">
            <v>004</v>
          </cell>
          <cell r="Q473" t="str">
            <v>閉り不良</v>
          </cell>
          <cell r="R473" t="str">
            <v>ﾎﾟｹｯﾄが閉らない</v>
          </cell>
          <cell r="S473" t="str">
            <v>熱変形に依るもの</v>
          </cell>
          <cell r="T473" t="str">
            <v>M</v>
          </cell>
          <cell r="U473" t="str">
            <v>ＰＴ</v>
          </cell>
          <cell r="V473" t="str">
            <v>製技</v>
          </cell>
        </row>
        <row r="474">
          <cell r="B474">
            <v>37221</v>
          </cell>
          <cell r="C474">
            <v>37183</v>
          </cell>
          <cell r="D474" t="str">
            <v>HMJ大阪</v>
          </cell>
          <cell r="E474" t="str">
            <v>一般</v>
          </cell>
          <cell r="F474" t="str">
            <v>BC-PF01</v>
          </cell>
          <cell r="G474" t="str">
            <v>FJS600</v>
          </cell>
          <cell r="H474">
            <v>1001648</v>
          </cell>
          <cell r="I474">
            <v>1001634</v>
          </cell>
          <cell r="J474" t="str">
            <v>2001/10/1</v>
          </cell>
          <cell r="K474">
            <v>90</v>
          </cell>
          <cell r="L474">
            <v>18</v>
          </cell>
          <cell r="M474" t="str">
            <v>2001/7/3</v>
          </cell>
          <cell r="N474" t="str">
            <v>64250-MCT</v>
          </cell>
          <cell r="O474" t="str">
            <v>ｲﾝﾅｰﾎﾟｹｯﾄ</v>
          </cell>
          <cell r="P474" t="str">
            <v>042</v>
          </cell>
          <cell r="Q474" t="str">
            <v>異音</v>
          </cell>
          <cell r="R474" t="str">
            <v>ｲﾝﾅｰﾎﾟｹｯﾄから異音</v>
          </cell>
          <cell r="S474" t="str">
            <v>再現せず</v>
          </cell>
          <cell r="T474" t="str">
            <v>C</v>
          </cell>
          <cell r="U474" t="str">
            <v>ＰＴ</v>
          </cell>
          <cell r="V474" t="str">
            <v>せず</v>
          </cell>
        </row>
        <row r="475">
          <cell r="B475">
            <v>37225</v>
          </cell>
          <cell r="C475">
            <v>37204</v>
          </cell>
          <cell r="D475" t="str">
            <v>HMJ九州</v>
          </cell>
          <cell r="E475" t="str">
            <v>一般</v>
          </cell>
          <cell r="F475" t="str">
            <v>BA-MC34</v>
          </cell>
          <cell r="G475" t="str">
            <v>FTR223</v>
          </cell>
          <cell r="H475">
            <v>1106716</v>
          </cell>
          <cell r="I475">
            <v>2020662</v>
          </cell>
          <cell r="J475" t="str">
            <v>2001/10/26</v>
          </cell>
          <cell r="K475">
            <v>97</v>
          </cell>
          <cell r="L475">
            <v>14</v>
          </cell>
          <cell r="M475">
            <v>37182</v>
          </cell>
          <cell r="N475" t="str">
            <v>44830-KS5-000</v>
          </cell>
          <cell r="O475" t="str">
            <v>ｽﾋﾟｰﾄﾞﾒｰﾀｰｹｰﾌﾞﾙ</v>
          </cell>
          <cell r="P475" t="str">
            <v>026</v>
          </cell>
          <cell r="Q475" t="str">
            <v>切れ</v>
          </cell>
          <cell r="R475" t="str">
            <v>ｽﾋﾟｰﾄﾞﾒｰﾀｰ動かず</v>
          </cell>
          <cell r="S475" t="str">
            <v>ｲﾝﾅｰｹｰﾌﾞﾙ、ﾎｲﾙ側から27mmの所で切れ、輸送曲がり</v>
          </cell>
          <cell r="T475" t="str">
            <v>B</v>
          </cell>
          <cell r="U475" t="str">
            <v>ＰＴ</v>
          </cell>
          <cell r="V475" t="str">
            <v>市場</v>
          </cell>
        </row>
        <row r="476">
          <cell r="B476">
            <v>37218</v>
          </cell>
          <cell r="C476">
            <v>37184</v>
          </cell>
          <cell r="D476" t="str">
            <v>HMJ東京</v>
          </cell>
          <cell r="E476" t="str">
            <v>一般</v>
          </cell>
          <cell r="F476" t="str">
            <v>BA-MC34</v>
          </cell>
          <cell r="G476" t="str">
            <v>FTR223</v>
          </cell>
          <cell r="H476">
            <v>1011614</v>
          </cell>
          <cell r="I476">
            <v>2011633</v>
          </cell>
          <cell r="J476" t="str">
            <v>2001/9/26</v>
          </cell>
          <cell r="K476">
            <v>4</v>
          </cell>
          <cell r="L476">
            <v>24</v>
          </cell>
          <cell r="M476" t="str">
            <v>2001/4/19</v>
          </cell>
          <cell r="N476" t="str">
            <v>16100-KPM-003</v>
          </cell>
          <cell r="O476" t="str">
            <v>ｷｬﾌﾞﾚﾀｰ</v>
          </cell>
          <cell r="P476" t="str">
            <v>090</v>
          </cell>
          <cell r="Q476" t="str">
            <v>始動不良</v>
          </cell>
          <cell r="R476" t="str">
            <v>ｴﾝｼﾞﾝが始動しない</v>
          </cell>
          <cell r="S476" t="str">
            <v>現品無し、ﾌﾟﾗｸﾞのみ返却あり､特に問題なし</v>
          </cell>
          <cell r="T476" t="str">
            <v>B</v>
          </cell>
          <cell r="U476" t="str">
            <v>ＰＴ</v>
          </cell>
          <cell r="V476" t="str">
            <v>せず</v>
          </cell>
        </row>
        <row r="477">
          <cell r="B477">
            <v>37207</v>
          </cell>
          <cell r="C477">
            <v>37193</v>
          </cell>
          <cell r="D477" t="str">
            <v>HMJ大阪</v>
          </cell>
          <cell r="E477" t="str">
            <v>一般</v>
          </cell>
          <cell r="F477" t="str">
            <v>BA-MC34</v>
          </cell>
          <cell r="G477" t="str">
            <v>FTR223</v>
          </cell>
          <cell r="H477">
            <v>1106710</v>
          </cell>
          <cell r="J477" t="str">
            <v>2001/10/23</v>
          </cell>
          <cell r="K477">
            <v>1</v>
          </cell>
          <cell r="L477">
            <v>6</v>
          </cell>
          <cell r="N477" t="str">
            <v>18300-KPM-000</v>
          </cell>
          <cell r="O477" t="str">
            <v>ﾏﾌﾗｰCOMP</v>
          </cell>
          <cell r="P477" t="str">
            <v>042</v>
          </cell>
          <cell r="Q477" t="str">
            <v>異音</v>
          </cell>
          <cell r="R477" t="str">
            <v>ﾏﾌﾗｰからｶﾝｶﾝ音がする</v>
          </cell>
          <cell r="S477" t="str">
            <v>実車取付再現せず</v>
          </cell>
          <cell r="T477" t="str">
            <v>C</v>
          </cell>
          <cell r="U477" t="str">
            <v>ＰＴ</v>
          </cell>
          <cell r="V477" t="str">
            <v>せず</v>
          </cell>
        </row>
        <row r="478">
          <cell r="B478">
            <v>37211</v>
          </cell>
          <cell r="C478">
            <v>37186</v>
          </cell>
          <cell r="D478" t="str">
            <v>HMJ東京</v>
          </cell>
          <cell r="E478" t="str">
            <v>一般</v>
          </cell>
          <cell r="F478" t="str">
            <v>BA-MC34</v>
          </cell>
          <cell r="G478" t="str">
            <v>FTR223</v>
          </cell>
          <cell r="H478">
            <v>1103539</v>
          </cell>
          <cell r="I478">
            <v>2017359</v>
          </cell>
          <cell r="J478" t="str">
            <v>2001/10/22</v>
          </cell>
          <cell r="K478">
            <v>122</v>
          </cell>
          <cell r="L478">
            <v>0</v>
          </cell>
          <cell r="M478" t="str">
            <v>2001/8/23</v>
          </cell>
          <cell r="N478" t="str">
            <v>45125-KPM-003</v>
          </cell>
          <cell r="O478" t="str">
            <v>ﾌﾞﾚｰｷﾎｰｽ</v>
          </cell>
          <cell r="P478" t="str">
            <v>032</v>
          </cell>
          <cell r="Q478" t="str">
            <v>作動不良</v>
          </cell>
          <cell r="R478" t="str">
            <v>ﾌﾞﾚｰｷを握ったらﾛｯｸして転倒しそうになった</v>
          </cell>
          <cell r="S478" t="str">
            <v>実車取付特に問題無し</v>
          </cell>
          <cell r="T478" t="str">
            <v>Ｂ</v>
          </cell>
          <cell r="U478" t="str">
            <v>ＰＴ</v>
          </cell>
          <cell r="V478" t="str">
            <v>せず</v>
          </cell>
        </row>
        <row r="479">
          <cell r="B479">
            <v>37210</v>
          </cell>
          <cell r="C479">
            <v>37202</v>
          </cell>
          <cell r="D479" t="str">
            <v>HMJ東京</v>
          </cell>
          <cell r="E479" t="str">
            <v>一般</v>
          </cell>
          <cell r="F479" t="str">
            <v>BA-MC34</v>
          </cell>
          <cell r="G479" t="str">
            <v>FTR223</v>
          </cell>
          <cell r="H479">
            <v>1105152</v>
          </cell>
          <cell r="I479" t="str">
            <v>?</v>
          </cell>
          <cell r="J479">
            <v>37179</v>
          </cell>
          <cell r="K479">
            <v>140</v>
          </cell>
          <cell r="L479">
            <v>23</v>
          </cell>
          <cell r="M479" t="str">
            <v>?</v>
          </cell>
          <cell r="N479" t="str">
            <v>53100-KPM-000</v>
          </cell>
          <cell r="O479" t="str">
            <v>ﾊﾝﾄﾞﾙﾊﾟｲﾌﾟ</v>
          </cell>
          <cell r="P479" t="str">
            <v>008</v>
          </cell>
          <cell r="Q479" t="str">
            <v>錆･腐食</v>
          </cell>
          <cell r="R479" t="str">
            <v>ﾊﾝﾄﾞﾙから錆が出てくる</v>
          </cell>
          <cell r="S479" t="str">
            <v>ﾊﾝﾄﾞﾙﾊﾞｰ内部が錆ている</v>
          </cell>
          <cell r="T479" t="str">
            <v>C</v>
          </cell>
          <cell r="U479" t="str">
            <v>ＰＴ</v>
          </cell>
          <cell r="V479" t="str">
            <v>せず</v>
          </cell>
        </row>
        <row r="480">
          <cell r="B480">
            <v>37214</v>
          </cell>
          <cell r="C480">
            <v>37173</v>
          </cell>
          <cell r="D480" t="str">
            <v>河原井ﾎﾝﾀﾞ</v>
          </cell>
          <cell r="E480" t="str">
            <v>一般</v>
          </cell>
          <cell r="F480" t="str">
            <v>BA-MC34</v>
          </cell>
          <cell r="G480" t="str">
            <v>FTR223</v>
          </cell>
          <cell r="H480">
            <v>1008837</v>
          </cell>
          <cell r="I480">
            <v>2008876</v>
          </cell>
          <cell r="J480" t="str">
            <v>2001/10/2</v>
          </cell>
          <cell r="K480">
            <v>91</v>
          </cell>
          <cell r="L480">
            <v>7</v>
          </cell>
          <cell r="M480" t="str">
            <v>2001/2/15</v>
          </cell>
          <cell r="N480" t="str">
            <v>12000-KFB-750</v>
          </cell>
          <cell r="O480" t="str">
            <v>ｼﾘﾝﾀﾞｰﾍｯﾄﾞASSY</v>
          </cell>
          <cell r="P480" t="str">
            <v>094</v>
          </cell>
          <cell r="Q480" t="str">
            <v>ｵｲﾙ消費大</v>
          </cell>
          <cell r="R480" t="str">
            <v>ﾏﾌﾗｰより白煙大</v>
          </cell>
          <cell r="S480" t="str">
            <v>ｼﾌﾄﾀﾞｳﾝ時及びｽﾅｯﾋﾟﾝｸﾞ時にｽﾓｰｷﾝｸﾞ大</v>
          </cell>
          <cell r="U480" t="str">
            <v>ＰＴ</v>
          </cell>
          <cell r="V480" t="str">
            <v>不明</v>
          </cell>
        </row>
        <row r="481">
          <cell r="B481">
            <v>37218</v>
          </cell>
          <cell r="C481">
            <v>37206</v>
          </cell>
          <cell r="D481" t="str">
            <v>HMJ東京</v>
          </cell>
          <cell r="E481" t="str">
            <v>一般</v>
          </cell>
          <cell r="F481" t="str">
            <v>BA-AC13</v>
          </cell>
          <cell r="G481" t="str">
            <v>MG50</v>
          </cell>
          <cell r="H481">
            <v>1201922</v>
          </cell>
          <cell r="I481">
            <v>2107753</v>
          </cell>
          <cell r="J481" t="str">
            <v>未</v>
          </cell>
          <cell r="K481">
            <v>1</v>
          </cell>
          <cell r="L481" t="str">
            <v>0</v>
          </cell>
          <cell r="M481" t="str">
            <v>2001/8/20</v>
          </cell>
          <cell r="N481" t="str">
            <v>17520-GBZ-710-ZB</v>
          </cell>
          <cell r="O481" t="str">
            <v>ﾌｭｰｴﾙﾀﾝｸ</v>
          </cell>
          <cell r="P481" t="str">
            <v>077</v>
          </cell>
          <cell r="Q481" t="str">
            <v>加工不良</v>
          </cell>
          <cell r="R481" t="str">
            <v>ﾌｭｰｴﾙﾀﾝｸの塗装が他のｶｳﾙと色合いが違う</v>
          </cell>
          <cell r="S481" t="str">
            <v>PT色見本確認</v>
          </cell>
          <cell r="T481" t="str">
            <v>C</v>
          </cell>
          <cell r="U481" t="str">
            <v>ＰＴ</v>
          </cell>
          <cell r="V481" t="str">
            <v>ＰＴ</v>
          </cell>
        </row>
        <row r="482">
          <cell r="B482">
            <v>37204</v>
          </cell>
          <cell r="C482">
            <v>37190</v>
          </cell>
          <cell r="D482" t="str">
            <v>HMJ大阪</v>
          </cell>
          <cell r="E482" t="str">
            <v>一般</v>
          </cell>
          <cell r="F482" t="str">
            <v>BD-JF06</v>
          </cell>
          <cell r="G482" t="str">
            <v>NH100</v>
          </cell>
          <cell r="H482">
            <v>1204327</v>
          </cell>
          <cell r="J482" t="str">
            <v>2001/10/16</v>
          </cell>
          <cell r="K482">
            <v>150</v>
          </cell>
          <cell r="L482">
            <v>10</v>
          </cell>
          <cell r="N482" t="str">
            <v>30010-GCS-000</v>
          </cell>
          <cell r="O482" t="str">
            <v>ﾌｭｰｴﾙｽｲｯﾁ</v>
          </cell>
          <cell r="P482" t="str">
            <v>032</v>
          </cell>
          <cell r="Q482" t="str">
            <v>作動不良</v>
          </cell>
          <cell r="R482" t="str">
            <v>ﾌｭｰｴﾙﾒｰﾀｰが動かない</v>
          </cell>
          <cell r="S482" t="str">
            <v>作動、抵抗値問題無し</v>
          </cell>
          <cell r="T482" t="str">
            <v>C</v>
          </cell>
          <cell r="U482" t="str">
            <v>ＰＴ</v>
          </cell>
          <cell r="V482" t="str">
            <v>ＡＦ</v>
          </cell>
        </row>
        <row r="483">
          <cell r="B483">
            <v>37200</v>
          </cell>
          <cell r="C483">
            <v>37175</v>
          </cell>
          <cell r="D483" t="str">
            <v>ﾎﾝﾀﾞ東海</v>
          </cell>
          <cell r="E483" t="str">
            <v>一般</v>
          </cell>
          <cell r="F483" t="str">
            <v>BD-JF06</v>
          </cell>
          <cell r="G483" t="str">
            <v>NH100</v>
          </cell>
          <cell r="H483">
            <v>1203376</v>
          </cell>
          <cell r="I483">
            <v>1203439</v>
          </cell>
          <cell r="J483" t="str">
            <v>2001/9/27</v>
          </cell>
          <cell r="K483">
            <v>86</v>
          </cell>
          <cell r="L483">
            <v>14</v>
          </cell>
          <cell r="M483" t="str">
            <v>2001/8/10</v>
          </cell>
          <cell r="N483" t="str">
            <v>34901-GBL-871</v>
          </cell>
          <cell r="O483" t="str">
            <v>ﾗｲﾄﾊﾞﾙﾌﾞ</v>
          </cell>
          <cell r="P483" t="str">
            <v>032</v>
          </cell>
          <cell r="Q483" t="str">
            <v>作動不良</v>
          </cell>
          <cell r="R483" t="str">
            <v>ﾍｯﾄﾞﾗｲﾄﾊﾞﾙﾌﾞの不灯</v>
          </cell>
          <cell r="S483" t="str">
            <v>黒化対策前ﾊﾞﾙﾌﾞが黒くなっている、ﾊﾞﾙﾌﾞ切れ有り</v>
          </cell>
          <cell r="T483" t="str">
            <v>B</v>
          </cell>
          <cell r="U483" t="str">
            <v>ＰＴ</v>
          </cell>
          <cell r="V483" t="str">
            <v>ＱＣ</v>
          </cell>
        </row>
        <row r="484">
          <cell r="B484">
            <v>37204</v>
          </cell>
          <cell r="C484">
            <v>37115</v>
          </cell>
          <cell r="D484" t="str">
            <v>HMJ東京</v>
          </cell>
          <cell r="E484" t="str">
            <v>一般</v>
          </cell>
          <cell r="F484" t="str">
            <v>BD-JF06</v>
          </cell>
          <cell r="G484" t="str">
            <v>NH100</v>
          </cell>
          <cell r="H484">
            <v>1202134</v>
          </cell>
          <cell r="I484">
            <v>1202099</v>
          </cell>
          <cell r="J484" t="str">
            <v>2001/8/3</v>
          </cell>
          <cell r="K484">
            <v>1352</v>
          </cell>
          <cell r="L484">
            <v>9</v>
          </cell>
          <cell r="M484" t="str">
            <v>2001/7/24</v>
          </cell>
          <cell r="N484" t="str">
            <v>77200-KFH-830</v>
          </cell>
          <cell r="O484" t="str">
            <v>ｼｰﾄ</v>
          </cell>
          <cell r="P484" t="str">
            <v>015</v>
          </cell>
          <cell r="Q484" t="str">
            <v>浮き上がり</v>
          </cell>
          <cell r="R484" t="str">
            <v>ｼｰﾄの表面に凸部がある</v>
          </cell>
          <cell r="S484" t="str">
            <v>ｼｰﾄ中央部に25*15mmの凸部が有る</v>
          </cell>
          <cell r="T484" t="str">
            <v>C</v>
          </cell>
          <cell r="U484" t="str">
            <v>ＰＴ</v>
          </cell>
          <cell r="V484" t="str">
            <v>ＱＣ</v>
          </cell>
        </row>
        <row r="485">
          <cell r="B485">
            <v>37197</v>
          </cell>
          <cell r="C485">
            <v>37074</v>
          </cell>
          <cell r="D485" t="str">
            <v>HMJ東京</v>
          </cell>
          <cell r="E485" t="str">
            <v>一般</v>
          </cell>
          <cell r="F485" t="str">
            <v>BD-JF06</v>
          </cell>
          <cell r="G485" t="str">
            <v>NH100</v>
          </cell>
          <cell r="H485">
            <v>1200058</v>
          </cell>
          <cell r="I485">
            <v>1200062</v>
          </cell>
          <cell r="J485" t="str">
            <v>2001/6/29</v>
          </cell>
          <cell r="K485">
            <v>1268</v>
          </cell>
          <cell r="L485">
            <v>3</v>
          </cell>
          <cell r="M485" t="str">
            <v>2001/6/21</v>
          </cell>
          <cell r="N485" t="str">
            <v>81141-GCS-000</v>
          </cell>
          <cell r="O485" t="str">
            <v>ﾘｯﾄﾞ・ｲﾝﾅｰﾎﾞｯｸｽ</v>
          </cell>
          <cell r="P485" t="str">
            <v>073</v>
          </cell>
          <cell r="Q485" t="str">
            <v>建付</v>
          </cell>
          <cell r="R485" t="str">
            <v>ﾘｯﾄﾞ・ｲﾝﾅｰﾎﾞｯｸｽに隙間が有る</v>
          </cell>
          <cell r="S485" t="str">
            <v>ｼｰﾙﾗﾊﾞｰ図面値670mmに対し現品615mmの長さ不良</v>
          </cell>
          <cell r="T485" t="str">
            <v>C</v>
          </cell>
          <cell r="U485" t="str">
            <v>ＰＴ</v>
          </cell>
          <cell r="V485" t="str">
            <v>ＱＣ</v>
          </cell>
        </row>
        <row r="486">
          <cell r="B486">
            <v>37207</v>
          </cell>
          <cell r="C486">
            <v>37130</v>
          </cell>
          <cell r="D486" t="str">
            <v>HMJ東京</v>
          </cell>
          <cell r="E486" t="str">
            <v>一般</v>
          </cell>
          <cell r="F486" t="str">
            <v>BD-JF06</v>
          </cell>
          <cell r="G486" t="str">
            <v>NH100</v>
          </cell>
          <cell r="H486">
            <v>1201996</v>
          </cell>
          <cell r="I486">
            <v>1201946</v>
          </cell>
          <cell r="J486">
            <v>37125</v>
          </cell>
          <cell r="K486">
            <v>185</v>
          </cell>
          <cell r="L486">
            <v>5</v>
          </cell>
          <cell r="M486" t="str">
            <v>2001/7/23</v>
          </cell>
          <cell r="N486" t="str">
            <v>44830-GCS-000</v>
          </cell>
          <cell r="O486" t="str">
            <v>ｽﾋﾟｰﾄﾞﾒｰﾀｰｹｰﾌﾞﾙ</v>
          </cell>
          <cell r="P486" t="str">
            <v>032</v>
          </cell>
          <cell r="Q486" t="str">
            <v>作動不良</v>
          </cell>
          <cell r="R486" t="str">
            <v>ｽﾋﾟｰﾄﾞﾒｰﾀｰ動かず</v>
          </cell>
          <cell r="S486" t="str">
            <v>メーター側より45mmの所でｲﾝﾅｰｹｰﾌﾞﾙ切れ､53mmの所にｱｳﾀｰｹｰﾌﾞﾙ曲がり及びエグレ有り</v>
          </cell>
          <cell r="T486" t="str">
            <v>B</v>
          </cell>
          <cell r="U486" t="str">
            <v>ＰＴ</v>
          </cell>
          <cell r="V486" t="str">
            <v>市場</v>
          </cell>
        </row>
        <row r="487">
          <cell r="B487">
            <v>37214</v>
          </cell>
          <cell r="C487">
            <v>37192</v>
          </cell>
          <cell r="D487" t="str">
            <v>HMJ大阪</v>
          </cell>
          <cell r="E487" t="str">
            <v>一般</v>
          </cell>
          <cell r="F487" t="str">
            <v>BD-JF06</v>
          </cell>
          <cell r="G487" t="str">
            <v>NH100</v>
          </cell>
          <cell r="H487">
            <v>1201700</v>
          </cell>
          <cell r="I487">
            <v>1201704</v>
          </cell>
          <cell r="J487" t="str">
            <v>2001/10/28</v>
          </cell>
          <cell r="K487">
            <v>8</v>
          </cell>
          <cell r="L487">
            <v>0</v>
          </cell>
          <cell r="M487" t="str">
            <v>2001/7/20</v>
          </cell>
          <cell r="N487" t="str">
            <v>64300-GCS-850-ZA</v>
          </cell>
          <cell r="O487" t="str">
            <v>ﾌﾛﾝﾄｶﾊﾞｰﾘｯﾄﾞ</v>
          </cell>
          <cell r="P487" t="str">
            <v>077</v>
          </cell>
          <cell r="Q487" t="str">
            <v>加工不良</v>
          </cell>
          <cell r="R487" t="str">
            <v>ﾌﾛﾝﾄｶﾊﾞｰﾘｯﾄﾞﾅｯﾄ弛み</v>
          </cell>
          <cell r="S487" t="str">
            <v>埋め込みﾅｯﾄ外れ</v>
          </cell>
          <cell r="T487" t="str">
            <v>C</v>
          </cell>
          <cell r="U487" t="str">
            <v>ＰＴ</v>
          </cell>
          <cell r="V487" t="str">
            <v>製技</v>
          </cell>
        </row>
        <row r="488">
          <cell r="B488">
            <v>37203</v>
          </cell>
          <cell r="C488">
            <v>37185</v>
          </cell>
          <cell r="D488" t="str">
            <v>HMJ東京</v>
          </cell>
          <cell r="E488" t="str">
            <v>一般</v>
          </cell>
          <cell r="F488" t="str">
            <v>BD-JF06</v>
          </cell>
          <cell r="G488" t="str">
            <v>NH100</v>
          </cell>
          <cell r="H488">
            <v>1203242</v>
          </cell>
          <cell r="I488" t="str">
            <v>?</v>
          </cell>
          <cell r="J488" t="str">
            <v>2001/10/14</v>
          </cell>
          <cell r="K488">
            <v>55</v>
          </cell>
          <cell r="L488">
            <v>7</v>
          </cell>
          <cell r="M488" t="str">
            <v>?</v>
          </cell>
          <cell r="N488" t="str">
            <v>16700-GCS-003</v>
          </cell>
          <cell r="O488" t="str">
            <v>ﾌｭｰｴﾙﾎﾟﾝﾌﾟ</v>
          </cell>
          <cell r="P488" t="str">
            <v>090</v>
          </cell>
          <cell r="Q488" t="str">
            <v>始動不良</v>
          </cell>
          <cell r="R488" t="str">
            <v>ｴﾝｼﾞﾝがかからない</v>
          </cell>
          <cell r="S488" t="str">
            <v>実車取付再現せず</v>
          </cell>
          <cell r="T488" t="str">
            <v>B</v>
          </cell>
          <cell r="U488" t="str">
            <v>ＰＴ</v>
          </cell>
          <cell r="V488" t="str">
            <v>せず</v>
          </cell>
        </row>
        <row r="489">
          <cell r="B489">
            <v>37225</v>
          </cell>
          <cell r="C489">
            <v>37190</v>
          </cell>
          <cell r="D489" t="str">
            <v>HMJ大阪</v>
          </cell>
          <cell r="E489" t="str">
            <v>一般</v>
          </cell>
          <cell r="F489" t="str">
            <v>BD-JF06</v>
          </cell>
          <cell r="G489" t="str">
            <v>NH100</v>
          </cell>
          <cell r="H489">
            <v>1115291</v>
          </cell>
          <cell r="I489">
            <v>1115293</v>
          </cell>
          <cell r="J489" t="str">
            <v>2001/9/28</v>
          </cell>
          <cell r="K489">
            <v>759</v>
          </cell>
          <cell r="L489">
            <v>28</v>
          </cell>
          <cell r="M489" t="str">
            <v>2000/7/17</v>
          </cell>
          <cell r="N489" t="str">
            <v>17681-KFH-000</v>
          </cell>
          <cell r="O489" t="str">
            <v>ﾌｭｰｴﾙﾎｰｽ</v>
          </cell>
          <cell r="P489" t="str">
            <v>060</v>
          </cell>
          <cell r="Q489" t="str">
            <v>洩れ</v>
          </cell>
          <cell r="R489" t="str">
            <v>ｶﾞｿﾘﾝが異常に減る</v>
          </cell>
          <cell r="S489" t="str">
            <v>ﾌｭｰｴﾙﾎｰｽ、ｷｬﾌﾞ取付側より13mmの所に穴が開いている</v>
          </cell>
          <cell r="T489" t="str">
            <v>B</v>
          </cell>
          <cell r="U489" t="str">
            <v>ＰＴ</v>
          </cell>
          <cell r="V489" t="str">
            <v>せず</v>
          </cell>
        </row>
        <row r="490">
          <cell r="B490">
            <v>37196</v>
          </cell>
          <cell r="C490">
            <v>37162</v>
          </cell>
          <cell r="D490" t="str">
            <v>栗原ﾓｰﾀｰｽ</v>
          </cell>
          <cell r="E490" t="str">
            <v>一般</v>
          </cell>
          <cell r="F490" t="str">
            <v>BD-JF06</v>
          </cell>
          <cell r="G490" t="str">
            <v>NH100</v>
          </cell>
          <cell r="H490">
            <v>1200738</v>
          </cell>
          <cell r="I490">
            <v>1200723</v>
          </cell>
          <cell r="J490" t="str">
            <v>2001/9/5</v>
          </cell>
          <cell r="K490">
            <v>270</v>
          </cell>
          <cell r="L490">
            <v>23</v>
          </cell>
          <cell r="M490" t="str">
            <v>2001/7/4</v>
          </cell>
          <cell r="N490" t="str">
            <v>53185-GCS-000</v>
          </cell>
          <cell r="O490" t="str">
            <v>ﾌﾞﾚｰｷﾚﾊﾞｰﾛｯｸ</v>
          </cell>
          <cell r="P490" t="str">
            <v>032</v>
          </cell>
          <cell r="Q490" t="str">
            <v>作動不良</v>
          </cell>
          <cell r="R490" t="str">
            <v>ﾘﾔﾌﾞﾚｰｷﾛｯｸがかからない</v>
          </cell>
          <cell r="S490" t="str">
            <v>ﾛｯｸﾚﾊﾞｰのﾋﾟﾎﾟｯﾄﾞﾋﾟﾝ曲り</v>
          </cell>
          <cell r="T490" t="str">
            <v>M</v>
          </cell>
          <cell r="U490" t="str">
            <v>ＰＴ</v>
          </cell>
          <cell r="V490" t="str">
            <v>せず</v>
          </cell>
        </row>
        <row r="491">
          <cell r="B491">
            <v>37214</v>
          </cell>
          <cell r="C491">
            <v>37190</v>
          </cell>
          <cell r="D491" t="str">
            <v>HMJ東京</v>
          </cell>
          <cell r="E491" t="str">
            <v>一般</v>
          </cell>
          <cell r="F491" t="str">
            <v>BB-AF48</v>
          </cell>
          <cell r="G491" t="str">
            <v>NH50</v>
          </cell>
          <cell r="H491">
            <v>1201860</v>
          </cell>
          <cell r="I491">
            <v>1116323</v>
          </cell>
          <cell r="J491" t="str">
            <v>2001/10/15</v>
          </cell>
          <cell r="K491">
            <v>127</v>
          </cell>
          <cell r="L491">
            <v>11</v>
          </cell>
          <cell r="M491" t="str">
            <v>2001/9/11</v>
          </cell>
          <cell r="N491" t="str">
            <v>37010-GCS-010</v>
          </cell>
          <cell r="O491" t="str">
            <v>ﾌｭｰｴﾙﾕﾆｯﾄ</v>
          </cell>
          <cell r="P491" t="str">
            <v>039</v>
          </cell>
          <cell r="Q491" t="str">
            <v>指示不良</v>
          </cell>
          <cell r="R491" t="str">
            <v>ﾌｭｰｴﾙﾒｰﾀｰ動かず</v>
          </cell>
          <cell r="S491" t="str">
            <v>ﾌﾛｰﾄｱｰﾑが曲がっている、ﾌﾛｰﾄに15*20mmの傷有り</v>
          </cell>
          <cell r="T491" t="str">
            <v>C</v>
          </cell>
          <cell r="U491" t="str">
            <v>ＰＴ</v>
          </cell>
          <cell r="V491" t="str">
            <v>ＰＷ</v>
          </cell>
        </row>
        <row r="492">
          <cell r="B492">
            <v>37214</v>
          </cell>
          <cell r="C492">
            <v>37132</v>
          </cell>
          <cell r="D492" t="str">
            <v>HMJ大阪</v>
          </cell>
          <cell r="E492" t="str">
            <v>一般</v>
          </cell>
          <cell r="F492" t="str">
            <v>BB-AF48</v>
          </cell>
          <cell r="G492" t="str">
            <v>NH50</v>
          </cell>
          <cell r="H492">
            <v>1201123</v>
          </cell>
          <cell r="I492">
            <v>1115593</v>
          </cell>
          <cell r="J492" t="str">
            <v>2001/8/27</v>
          </cell>
          <cell r="K492">
            <v>41</v>
          </cell>
          <cell r="L492">
            <v>2</v>
          </cell>
          <cell r="M492" t="str">
            <v>2001/8/6</v>
          </cell>
          <cell r="N492" t="str">
            <v>34908-GA7-701</v>
          </cell>
          <cell r="O492" t="str">
            <v>ｳｴｯｼﾞﾍﾞｰｽﾊﾞﾙﾌﾞ</v>
          </cell>
          <cell r="P492" t="str">
            <v>026</v>
          </cell>
          <cell r="Q492" t="str">
            <v>切れ</v>
          </cell>
          <cell r="R492" t="str">
            <v>ﾒｰﾀｰが暗い</v>
          </cell>
          <cell r="S492" t="str">
            <v>ﾊﾞﾙﾌﾞ切れ</v>
          </cell>
          <cell r="T492" t="str">
            <v>C</v>
          </cell>
          <cell r="U492" t="str">
            <v>ＰＴ</v>
          </cell>
          <cell r="V492" t="str">
            <v>せず</v>
          </cell>
        </row>
        <row r="493">
          <cell r="B493">
            <v>37209</v>
          </cell>
          <cell r="C493">
            <v>37189</v>
          </cell>
          <cell r="D493" t="str">
            <v>HMJ東京</v>
          </cell>
          <cell r="E493" t="str">
            <v>一般</v>
          </cell>
          <cell r="F493" t="str">
            <v>BB-AF48</v>
          </cell>
          <cell r="G493" t="str">
            <v>NH50</v>
          </cell>
          <cell r="H493">
            <v>1202100</v>
          </cell>
          <cell r="I493" t="str">
            <v>?</v>
          </cell>
          <cell r="J493" t="str">
            <v>2001/10/12</v>
          </cell>
          <cell r="K493">
            <v>309</v>
          </cell>
          <cell r="L493">
            <v>13</v>
          </cell>
          <cell r="M493" t="str">
            <v>?</v>
          </cell>
          <cell r="N493" t="str">
            <v>64320-GCS-000</v>
          </cell>
          <cell r="O493" t="str">
            <v>ﾌﾛｱｰﾏｯﾄ</v>
          </cell>
          <cell r="P493" t="str">
            <v>015</v>
          </cell>
          <cell r="Q493" t="str">
            <v>浮き上がり</v>
          </cell>
          <cell r="R493" t="str">
            <v>ﾌﾛｱｰﾏｯﾄが浮き上がっている</v>
          </cell>
          <cell r="S493" t="str">
            <v>右前前端に1.5mmの浮き有り</v>
          </cell>
          <cell r="T493" t="str">
            <v>M</v>
          </cell>
          <cell r="U493" t="str">
            <v>ＰＴ</v>
          </cell>
          <cell r="V493" t="str">
            <v>せず</v>
          </cell>
        </row>
        <row r="494">
          <cell r="B494">
            <v>37196</v>
          </cell>
          <cell r="C494">
            <v>37178</v>
          </cell>
          <cell r="D494" t="str">
            <v>HMJ東京</v>
          </cell>
          <cell r="E494" t="str">
            <v>一般</v>
          </cell>
          <cell r="F494" t="str">
            <v>BB-TD01</v>
          </cell>
          <cell r="G494" t="str">
            <v>NJ50</v>
          </cell>
          <cell r="H494">
            <v>2107680</v>
          </cell>
          <cell r="I494">
            <v>1717842</v>
          </cell>
          <cell r="J494" t="str">
            <v>2001/9/18</v>
          </cell>
          <cell r="K494">
            <v>1061</v>
          </cell>
          <cell r="L494">
            <v>26</v>
          </cell>
          <cell r="M494" t="str">
            <v>2001/7/18</v>
          </cell>
          <cell r="N494" t="str">
            <v>32100-GG2-J10</v>
          </cell>
          <cell r="O494" t="str">
            <v>ﾒｲﾝﾊｰﾈｽ</v>
          </cell>
          <cell r="P494" t="str">
            <v>068</v>
          </cell>
          <cell r="Q494" t="str">
            <v>断線</v>
          </cell>
          <cell r="R494" t="str">
            <v>ﾌﾛﾝﾄﾊﾞﾙﾌﾞ、ﾃｰﾙﾊﾞﾙﾌﾞがつかない、ﾊﾞｯﾃﾘｰが上がる</v>
          </cell>
          <cell r="S494" t="str">
            <v>ﾊﾞｲｽﾀｰｶﾌﾟﾗｰ溶損により導通状態､その為ﾊﾞｯﾃﾘｰ上がり</v>
          </cell>
          <cell r="T494" t="str">
            <v>C</v>
          </cell>
          <cell r="U494" t="str">
            <v>ＰＴ</v>
          </cell>
          <cell r="V494" t="str">
            <v>ＡＦ</v>
          </cell>
        </row>
        <row r="495">
          <cell r="B495">
            <v>37200</v>
          </cell>
          <cell r="C495">
            <v>37189</v>
          </cell>
          <cell r="D495" t="str">
            <v>茨城ﾎﾝﾀﾞ</v>
          </cell>
          <cell r="E495" t="str">
            <v>一般</v>
          </cell>
          <cell r="F495" t="str">
            <v>BA-AC16</v>
          </cell>
          <cell r="G495" t="str">
            <v>NPS50</v>
          </cell>
          <cell r="H495">
            <v>1004613</v>
          </cell>
          <cell r="I495">
            <v>1004580</v>
          </cell>
          <cell r="J495" t="str">
            <v>2001/10/15</v>
          </cell>
          <cell r="K495">
            <v>20</v>
          </cell>
          <cell r="L495">
            <v>10</v>
          </cell>
          <cell r="M495" t="str">
            <v>2001/5/10</v>
          </cell>
          <cell r="N495" t="str">
            <v>17520-GEY-000</v>
          </cell>
          <cell r="O495" t="str">
            <v>ﾌｭｰｴﾙﾀﾝｸ</v>
          </cell>
          <cell r="P495" t="str">
            <v>008</v>
          </cell>
          <cell r="Q495" t="str">
            <v>錆</v>
          </cell>
          <cell r="R495" t="str">
            <v>ﾀﾝｸ内錆</v>
          </cell>
          <cell r="S495" t="str">
            <v>給油口の縁未塗装部分に錆</v>
          </cell>
          <cell r="T495" t="str">
            <v>C</v>
          </cell>
          <cell r="U495" t="str">
            <v>ＰＴ</v>
          </cell>
          <cell r="V495" t="str">
            <v>ＰＴ</v>
          </cell>
        </row>
        <row r="496">
          <cell r="B496">
            <v>37210</v>
          </cell>
          <cell r="C496">
            <v>37188</v>
          </cell>
          <cell r="D496" t="str">
            <v>HMJ東京</v>
          </cell>
          <cell r="E496" t="str">
            <v>一般</v>
          </cell>
          <cell r="F496" t="str">
            <v>BA-AF58</v>
          </cell>
          <cell r="G496" t="str">
            <v>NPS50</v>
          </cell>
          <cell r="H496">
            <v>1007866</v>
          </cell>
          <cell r="I496" t="str">
            <v>?</v>
          </cell>
          <cell r="J496">
            <v>37174</v>
          </cell>
          <cell r="K496">
            <v>211</v>
          </cell>
          <cell r="L496">
            <v>14</v>
          </cell>
          <cell r="M496" t="str">
            <v>?</v>
          </cell>
          <cell r="N496" t="str">
            <v>30510-GEY-003</v>
          </cell>
          <cell r="O496" t="str">
            <v>ｲｸﾞﾆｯｼｮﾝｺｲﾙ</v>
          </cell>
          <cell r="P496" t="str">
            <v>091</v>
          </cell>
          <cell r="Q496" t="str">
            <v>ｴﾝｼﾞﾝ不調</v>
          </cell>
          <cell r="R496" t="str">
            <v>ｱｲﾄﾞﾘﾝｸﾞしない、ｽﾛｯﾄﾙを開けるとｴﾝｼﾞﾝｽﾄｰﾙする</v>
          </cell>
          <cell r="S496" t="str">
            <v>ｴﾝｼﾞﾝはかかるが吹け上がらない</v>
          </cell>
          <cell r="T496" t="str">
            <v>C</v>
          </cell>
          <cell r="U496" t="str">
            <v>ＰＴ</v>
          </cell>
          <cell r="V496" t="str">
            <v>ＱＣ</v>
          </cell>
        </row>
        <row r="497">
          <cell r="B497">
            <v>37221</v>
          </cell>
          <cell r="C497">
            <v>37154</v>
          </cell>
          <cell r="D497" t="str">
            <v>HMJ東京</v>
          </cell>
          <cell r="E497" t="str">
            <v>一般</v>
          </cell>
          <cell r="F497" t="str">
            <v>BA-AF58</v>
          </cell>
          <cell r="G497" t="str">
            <v>NPS50</v>
          </cell>
          <cell r="H497">
            <v>1003608</v>
          </cell>
          <cell r="I497">
            <v>5003614</v>
          </cell>
          <cell r="J497" t="str">
            <v>2001/8/20</v>
          </cell>
          <cell r="K497">
            <v>566</v>
          </cell>
          <cell r="L497">
            <v>31</v>
          </cell>
          <cell r="M497" t="str">
            <v>2001/6/19</v>
          </cell>
          <cell r="N497" t="str">
            <v>51500-GET-003</v>
          </cell>
          <cell r="O497" t="str">
            <v>Lﾌﾛﾝﾄﾌｫｰｸ</v>
          </cell>
          <cell r="P497" t="str">
            <v>032</v>
          </cell>
          <cell r="Q497" t="str">
            <v>作動不良</v>
          </cell>
          <cell r="R497" t="str">
            <v>ﾌﾛﾝﾄｻｽがｺﾞﾂｺﾞﾂする、ﾌﾙﾎﾞﾄﾑする、ｽﾄﾛｰｸが少ない</v>
          </cell>
          <cell r="S497" t="str">
            <v>ｽﾄﾛｰｸさせた際、ﾌﾛﾝﾄｱｸｽﾙ取付溶接部よりｴｱ洩れ</v>
          </cell>
          <cell r="T497" t="str">
            <v>C</v>
          </cell>
          <cell r="U497" t="str">
            <v>ＰＴ</v>
          </cell>
          <cell r="V497" t="str">
            <v>ＱＣ</v>
          </cell>
        </row>
        <row r="498">
          <cell r="B498">
            <v>37207</v>
          </cell>
          <cell r="C498">
            <v>37188</v>
          </cell>
          <cell r="D498" t="str">
            <v>HMJ東京</v>
          </cell>
          <cell r="E498" t="str">
            <v>一般</v>
          </cell>
          <cell r="F498" t="str">
            <v>BA-AF58</v>
          </cell>
          <cell r="G498" t="str">
            <v>NPS50</v>
          </cell>
          <cell r="H498">
            <v>1004683</v>
          </cell>
          <cell r="I498">
            <v>5004640</v>
          </cell>
          <cell r="J498" t="str">
            <v>2001/10/12</v>
          </cell>
          <cell r="K498">
            <v>177</v>
          </cell>
          <cell r="L498">
            <v>12</v>
          </cell>
          <cell r="M498" t="str">
            <v>2001/6/28</v>
          </cell>
          <cell r="N498" t="str">
            <v>44830-GEZ-000</v>
          </cell>
          <cell r="O498" t="str">
            <v>ｽﾋﾟｰﾄﾞﾒｰﾀｰｹｰﾌﾞﾙ</v>
          </cell>
          <cell r="P498" t="str">
            <v>026</v>
          </cell>
          <cell r="Q498" t="str">
            <v>切れ</v>
          </cell>
          <cell r="R498" t="str">
            <v>ｽﾋﾟｰﾄﾞﾒｰﾀｰ動かず</v>
          </cell>
          <cell r="S498" t="str">
            <v>パネル側より70mmの所でｲﾝﾅｰｹｰﾌﾞﾙ切れ</v>
          </cell>
          <cell r="T498" t="str">
            <v>B</v>
          </cell>
          <cell r="U498" t="str">
            <v>ＰＴ</v>
          </cell>
          <cell r="V498" t="str">
            <v>市場</v>
          </cell>
        </row>
        <row r="499">
          <cell r="B499">
            <v>37196</v>
          </cell>
          <cell r="C499">
            <v>37152</v>
          </cell>
          <cell r="D499" t="str">
            <v>HMJ東京</v>
          </cell>
          <cell r="E499" t="str">
            <v>一般</v>
          </cell>
          <cell r="F499" t="str">
            <v>BA-AF58</v>
          </cell>
          <cell r="G499" t="str">
            <v>NPS50</v>
          </cell>
          <cell r="H499">
            <v>1001454</v>
          </cell>
          <cell r="I499">
            <v>5001450</v>
          </cell>
          <cell r="J499" t="str">
            <v>2001/8/20</v>
          </cell>
          <cell r="K499">
            <v>144</v>
          </cell>
          <cell r="L499">
            <v>29</v>
          </cell>
          <cell r="M499" t="str">
            <v>2001/5/28</v>
          </cell>
          <cell r="N499" t="str">
            <v>16100-GEZ-003</v>
          </cell>
          <cell r="O499" t="str">
            <v>ｷｬﾌﾞﾚﾀｰ</v>
          </cell>
          <cell r="P499" t="str">
            <v>091</v>
          </cell>
          <cell r="Q499" t="str">
            <v>ｴﾝｼﾞﾝ不調</v>
          </cell>
          <cell r="R499" t="str">
            <v>ｴﾝｼﾞﾝ回転が上がらない</v>
          </cell>
          <cell r="S499" t="str">
            <v>実車取付け確認､再現なし</v>
          </cell>
          <cell r="T499" t="str">
            <v>B</v>
          </cell>
          <cell r="U499" t="str">
            <v>ＰＴ</v>
          </cell>
          <cell r="V499" t="str">
            <v>せず</v>
          </cell>
        </row>
        <row r="500">
          <cell r="B500">
            <v>37210</v>
          </cell>
          <cell r="C500">
            <v>37193</v>
          </cell>
          <cell r="D500" t="str">
            <v>HMJ九州</v>
          </cell>
          <cell r="E500" t="str">
            <v>一般</v>
          </cell>
          <cell r="F500" t="str">
            <v>BA-MF06</v>
          </cell>
          <cell r="G500" t="str">
            <v>NSS250</v>
          </cell>
          <cell r="H500">
            <v>1105236</v>
          </cell>
          <cell r="I500" t="str">
            <v>?</v>
          </cell>
          <cell r="J500">
            <v>37182</v>
          </cell>
          <cell r="K500">
            <v>717</v>
          </cell>
          <cell r="L500">
            <v>11</v>
          </cell>
          <cell r="M500" t="str">
            <v>?</v>
          </cell>
          <cell r="N500" t="str">
            <v>64330-KPB-000</v>
          </cell>
          <cell r="O500" t="str">
            <v>ｻｲﾄﾞｽｶｰﾄ</v>
          </cell>
          <cell r="P500" t="str">
            <v>019</v>
          </cell>
          <cell r="Q500" t="str">
            <v>傷</v>
          </cell>
          <cell r="R500" t="str">
            <v>ｶｳﾙに傷が付いている</v>
          </cell>
          <cell r="S500" t="str">
            <v>ｻｲﾄﾞｽｶｰﾄR･L共後ろ取付穴周辺に傷がある</v>
          </cell>
          <cell r="T500" t="str">
            <v>M</v>
          </cell>
          <cell r="U500" t="str">
            <v>ＰＴ</v>
          </cell>
          <cell r="V500" t="str">
            <v>ＡＦ</v>
          </cell>
        </row>
        <row r="501">
          <cell r="B501">
            <v>37223</v>
          </cell>
          <cell r="C501">
            <v>37189</v>
          </cell>
          <cell r="D501" t="str">
            <v>HMJ東京</v>
          </cell>
          <cell r="E501" t="str">
            <v>一般</v>
          </cell>
          <cell r="F501" t="str">
            <v>BA-AF58</v>
          </cell>
          <cell r="G501" t="str">
            <v>NPS50</v>
          </cell>
          <cell r="H501">
            <v>1006510</v>
          </cell>
          <cell r="I501">
            <v>5006554</v>
          </cell>
          <cell r="J501" t="str">
            <v>2001/10/4</v>
          </cell>
          <cell r="K501">
            <v>600</v>
          </cell>
          <cell r="L501">
            <v>21</v>
          </cell>
          <cell r="M501" t="str">
            <v>2001/7/18</v>
          </cell>
          <cell r="N501" t="str">
            <v>23100-GEE-003</v>
          </cell>
          <cell r="O501" t="str">
            <v>ﾄﾞﾗｲﾌﾞﾍﾞﾙﾄ</v>
          </cell>
          <cell r="P501" t="str">
            <v>034</v>
          </cell>
          <cell r="Q501" t="str">
            <v>滑り</v>
          </cell>
          <cell r="R501" t="str">
            <v>急な坂道が登れない</v>
          </cell>
          <cell r="S501" t="str">
            <v>実車取付け再現せず</v>
          </cell>
          <cell r="T501" t="str">
            <v>Ｃ</v>
          </cell>
          <cell r="U501" t="str">
            <v>ＰＴ</v>
          </cell>
          <cell r="V501" t="str">
            <v>せず</v>
          </cell>
        </row>
        <row r="502">
          <cell r="B502">
            <v>37197</v>
          </cell>
          <cell r="C502">
            <v>37178</v>
          </cell>
          <cell r="D502" t="str">
            <v>HMJ東京</v>
          </cell>
          <cell r="E502" t="str">
            <v>一般</v>
          </cell>
          <cell r="F502" t="str">
            <v>BA-AF58</v>
          </cell>
          <cell r="G502" t="str">
            <v>NPS50</v>
          </cell>
          <cell r="H502">
            <v>1004904</v>
          </cell>
          <cell r="I502">
            <v>5004930</v>
          </cell>
          <cell r="J502" t="str">
            <v>2001/9/25</v>
          </cell>
          <cell r="K502">
            <v>346</v>
          </cell>
          <cell r="L502">
            <v>19</v>
          </cell>
          <cell r="M502" t="str">
            <v>2001/7/2</v>
          </cell>
          <cell r="N502" t="str">
            <v>44830-GEZ-000</v>
          </cell>
          <cell r="O502" t="str">
            <v>ｽﾋﾟｰﾄﾞﾒｰﾀｰｹｰﾌﾞﾙ</v>
          </cell>
          <cell r="P502" t="str">
            <v>032</v>
          </cell>
          <cell r="Q502" t="str">
            <v>作動不良</v>
          </cell>
          <cell r="R502" t="str">
            <v>ｽﾋﾟｰﾄﾞﾒｰﾀｰ動かず</v>
          </cell>
          <cell r="S502" t="str">
            <v>現品無し、合解にて解析中</v>
          </cell>
          <cell r="T502" t="str">
            <v>B</v>
          </cell>
          <cell r="U502" t="str">
            <v>ＰＷ</v>
          </cell>
          <cell r="V502" t="str">
            <v>不明</v>
          </cell>
        </row>
        <row r="503">
          <cell r="B503">
            <v>37203</v>
          </cell>
          <cell r="C503">
            <v>37170</v>
          </cell>
          <cell r="D503" t="str">
            <v>HMJ東京</v>
          </cell>
          <cell r="E503" t="str">
            <v>一般</v>
          </cell>
          <cell r="F503" t="str">
            <v>BA-AF58</v>
          </cell>
          <cell r="G503" t="str">
            <v>NPS50</v>
          </cell>
          <cell r="H503">
            <v>1007490</v>
          </cell>
          <cell r="I503">
            <v>5007517</v>
          </cell>
          <cell r="J503" t="str">
            <v>2001/10/5</v>
          </cell>
          <cell r="K503">
            <v>3</v>
          </cell>
          <cell r="L503">
            <v>1</v>
          </cell>
          <cell r="M503" t="str">
            <v>2001/7/26</v>
          </cell>
          <cell r="N503" t="str">
            <v>44830-GEZ-000</v>
          </cell>
          <cell r="O503" t="str">
            <v>ﾒｰﾀｰｹｰﾌﾞﾙ</v>
          </cell>
          <cell r="P503" t="str">
            <v>032</v>
          </cell>
          <cell r="Q503" t="str">
            <v>作動不良</v>
          </cell>
          <cell r="R503" t="str">
            <v>ｽﾋﾟｰﾄﾞﾒｰﾀｰ動かず</v>
          </cell>
          <cell r="S503" t="str">
            <v>合解にて解析中、現品無し</v>
          </cell>
          <cell r="T503" t="str">
            <v>B</v>
          </cell>
          <cell r="U503" t="str">
            <v>ＰＷ</v>
          </cell>
          <cell r="V503" t="str">
            <v>不明</v>
          </cell>
        </row>
        <row r="504">
          <cell r="B504">
            <v>37203</v>
          </cell>
          <cell r="C504">
            <v>37176</v>
          </cell>
          <cell r="D504" t="str">
            <v>HMJ東京</v>
          </cell>
          <cell r="E504" t="str">
            <v>一般</v>
          </cell>
          <cell r="F504" t="str">
            <v>BA-AF58</v>
          </cell>
          <cell r="G504" t="str">
            <v>NPS50</v>
          </cell>
          <cell r="H504">
            <v>1006305</v>
          </cell>
          <cell r="I504">
            <v>5006342</v>
          </cell>
          <cell r="J504" t="str">
            <v>2001/10/5</v>
          </cell>
          <cell r="K504">
            <v>117</v>
          </cell>
          <cell r="L504">
            <v>7</v>
          </cell>
          <cell r="M504" t="str">
            <v>2001/7/16</v>
          </cell>
          <cell r="N504" t="str">
            <v>44830-GEZ-000</v>
          </cell>
          <cell r="O504" t="str">
            <v>ﾒｰﾀｰｹｰﾌﾞﾙ</v>
          </cell>
          <cell r="P504" t="str">
            <v>032</v>
          </cell>
          <cell r="Q504" t="str">
            <v>作動不良</v>
          </cell>
          <cell r="R504" t="str">
            <v>ｽﾋﾟｰﾄﾞﾒｰﾀｰ動かず</v>
          </cell>
          <cell r="S504" t="str">
            <v>合解にて解析中、現品無し</v>
          </cell>
          <cell r="T504" t="str">
            <v>B</v>
          </cell>
          <cell r="U504" t="str">
            <v>ＰＷ</v>
          </cell>
          <cell r="V504" t="str">
            <v>不明</v>
          </cell>
        </row>
        <row r="505">
          <cell r="B505">
            <v>37200</v>
          </cell>
          <cell r="C505">
            <v>37184</v>
          </cell>
          <cell r="D505" t="str">
            <v>HMJ東京</v>
          </cell>
          <cell r="E505" t="str">
            <v>一般</v>
          </cell>
          <cell r="F505" t="str">
            <v>BA-MF06</v>
          </cell>
          <cell r="G505" t="str">
            <v>NSS250</v>
          </cell>
          <cell r="H505">
            <v>1104930</v>
          </cell>
          <cell r="I505">
            <v>3014925</v>
          </cell>
          <cell r="J505" t="str">
            <v>2001/9/22</v>
          </cell>
          <cell r="K505">
            <v>66</v>
          </cell>
          <cell r="L505">
            <v>28</v>
          </cell>
          <cell r="M505" t="str">
            <v>2001/9/24</v>
          </cell>
          <cell r="N505" t="str">
            <v>83500-KPB-000</v>
          </cell>
          <cell r="O505" t="str">
            <v>ｶﾊﾞｰｾｯﾄ</v>
          </cell>
          <cell r="P505" t="str">
            <v>062</v>
          </cell>
          <cell r="Q505" t="str">
            <v>ｶﾞﾀ</v>
          </cell>
          <cell r="R505" t="str">
            <v>ﾀﾞｸﾄ部の部品のがたつき</v>
          </cell>
          <cell r="S505" t="str">
            <v>ｽﾋﾟｰﾄﾞﾅｯﾄ下側取付け部､根本より折損</v>
          </cell>
          <cell r="T505" t="str">
            <v>C</v>
          </cell>
          <cell r="U505" t="str">
            <v>ＰＷ</v>
          </cell>
          <cell r="V505" t="str">
            <v>ＡＦ</v>
          </cell>
        </row>
        <row r="506">
          <cell r="B506">
            <v>37218</v>
          </cell>
          <cell r="C506">
            <v>37189</v>
          </cell>
          <cell r="D506" t="str">
            <v>HMJ大阪</v>
          </cell>
          <cell r="E506" t="str">
            <v>一般</v>
          </cell>
          <cell r="F506" t="str">
            <v>BA-MF06</v>
          </cell>
          <cell r="G506" t="str">
            <v>NSS250</v>
          </cell>
          <cell r="H506">
            <v>1105035</v>
          </cell>
          <cell r="I506">
            <v>3015013</v>
          </cell>
          <cell r="J506" t="str">
            <v>2001/10/19</v>
          </cell>
          <cell r="K506">
            <v>554</v>
          </cell>
          <cell r="L506">
            <v>6</v>
          </cell>
          <cell r="M506" t="str">
            <v>2001/9/26</v>
          </cell>
          <cell r="N506" t="str">
            <v>77110-KPB-010</v>
          </cell>
          <cell r="O506" t="str">
            <v>ｼｰﾄﾋﾝｼﾞ</v>
          </cell>
          <cell r="P506" t="str">
            <v>079</v>
          </cell>
          <cell r="Q506" t="str">
            <v>開き不良</v>
          </cell>
          <cell r="R506" t="str">
            <v>ｼｰﾄが開いても閉まってくる</v>
          </cell>
          <cell r="S506" t="str">
            <v>量産ﾚﾍﾞﾙ</v>
          </cell>
          <cell r="T506" t="str">
            <v>C</v>
          </cell>
          <cell r="U506" t="str">
            <v>PW/AF/完検</v>
          </cell>
          <cell r="V506" t="str">
            <v>ＱＣ</v>
          </cell>
        </row>
        <row r="507">
          <cell r="B507">
            <v>37200</v>
          </cell>
          <cell r="C507">
            <v>37179</v>
          </cell>
          <cell r="D507" t="str">
            <v>HMJ大阪</v>
          </cell>
          <cell r="E507" t="str">
            <v>一般</v>
          </cell>
          <cell r="F507" t="str">
            <v>BA-MF06</v>
          </cell>
          <cell r="G507" t="str">
            <v>NSS250</v>
          </cell>
          <cell r="H507">
            <v>1104957</v>
          </cell>
          <cell r="I507" t="str">
            <v>?</v>
          </cell>
          <cell r="J507">
            <v>37169</v>
          </cell>
          <cell r="K507">
            <v>1365</v>
          </cell>
          <cell r="L507">
            <v>10</v>
          </cell>
          <cell r="M507" t="str">
            <v>?</v>
          </cell>
          <cell r="N507" t="str">
            <v>16710-KFG-003</v>
          </cell>
          <cell r="O507" t="str">
            <v>ﾌｭｰｴﾙﾎﾟﾝﾌﾟ</v>
          </cell>
          <cell r="P507" t="str">
            <v>032</v>
          </cell>
          <cell r="Q507" t="str">
            <v>作動不良</v>
          </cell>
          <cell r="R507" t="str">
            <v>走行中ｴﾝｽﾄ、始動せず</v>
          </cell>
          <cell r="S507" t="str">
            <v>実車取付再現せず</v>
          </cell>
          <cell r="T507" t="str">
            <v>B</v>
          </cell>
          <cell r="U507" t="str">
            <v>ＱＣ</v>
          </cell>
          <cell r="V507" t="str">
            <v>せず</v>
          </cell>
        </row>
        <row r="508">
          <cell r="B508">
            <v>37210</v>
          </cell>
          <cell r="C508">
            <v>37148</v>
          </cell>
          <cell r="D508" t="str">
            <v>HMJ東京</v>
          </cell>
          <cell r="E508" t="str">
            <v>一般</v>
          </cell>
          <cell r="F508" t="str">
            <v>BA-MF06</v>
          </cell>
          <cell r="G508" t="str">
            <v>NSS250</v>
          </cell>
          <cell r="H508">
            <v>1103962</v>
          </cell>
          <cell r="I508">
            <v>3014014</v>
          </cell>
          <cell r="J508" t="str">
            <v>2001/8/28</v>
          </cell>
          <cell r="K508">
            <v>985</v>
          </cell>
          <cell r="L508">
            <v>17</v>
          </cell>
          <cell r="M508" t="str">
            <v>2001/8/6</v>
          </cell>
          <cell r="N508" t="str">
            <v>35013-KPB-000</v>
          </cell>
          <cell r="O508" t="str">
            <v>ｽｲｯﾁASSY</v>
          </cell>
          <cell r="P508" t="str">
            <v>032</v>
          </cell>
          <cell r="Q508" t="str">
            <v>作動不良</v>
          </cell>
          <cell r="R508" t="str">
            <v>ﾍｯﾄﾞﾗｲﾄ不灯</v>
          </cell>
          <cell r="S508" t="str">
            <v>実車取付再現せず</v>
          </cell>
          <cell r="T508" t="str">
            <v>B</v>
          </cell>
          <cell r="U508" t="str">
            <v>ＱＣ</v>
          </cell>
          <cell r="V508" t="str">
            <v>せず</v>
          </cell>
        </row>
        <row r="509">
          <cell r="B509">
            <v>37210</v>
          </cell>
          <cell r="C509">
            <v>37167</v>
          </cell>
          <cell r="D509" t="str">
            <v>HMJ東京</v>
          </cell>
          <cell r="E509" t="str">
            <v>一般</v>
          </cell>
          <cell r="F509" t="str">
            <v>BA-MF06</v>
          </cell>
          <cell r="G509" t="str">
            <v>NSS250</v>
          </cell>
          <cell r="H509">
            <v>1100866</v>
          </cell>
          <cell r="I509">
            <v>3010857</v>
          </cell>
          <cell r="J509" t="str">
            <v>2001/10/3</v>
          </cell>
          <cell r="K509">
            <v>494</v>
          </cell>
          <cell r="L509">
            <v>0</v>
          </cell>
          <cell r="M509" t="str">
            <v>2001/3/7</v>
          </cell>
          <cell r="N509" t="str">
            <v>35013-KPB-000</v>
          </cell>
          <cell r="O509" t="str">
            <v>ｽｲｯﾁASSY</v>
          </cell>
          <cell r="P509" t="str">
            <v>066</v>
          </cell>
          <cell r="Q509" t="str">
            <v>接続･接触不良</v>
          </cell>
          <cell r="R509" t="str">
            <v>ｾﾙｽｲｯﾁが時々戻らない</v>
          </cell>
          <cell r="S509" t="str">
            <v>再現せず</v>
          </cell>
          <cell r="T509" t="str">
            <v>B</v>
          </cell>
          <cell r="U509" t="str">
            <v>ＱＣ</v>
          </cell>
          <cell r="V509" t="str">
            <v>せず</v>
          </cell>
        </row>
        <row r="510">
          <cell r="B510">
            <v>37225</v>
          </cell>
          <cell r="C510">
            <v>37197</v>
          </cell>
          <cell r="D510" t="str">
            <v>村上ﾎﾝﾀﾞ</v>
          </cell>
          <cell r="E510" t="str">
            <v>一般</v>
          </cell>
          <cell r="F510" t="str">
            <v>BA-MF06</v>
          </cell>
          <cell r="G510" t="str">
            <v>NSS250</v>
          </cell>
          <cell r="H510">
            <v>1103978</v>
          </cell>
          <cell r="I510">
            <v>3014034</v>
          </cell>
          <cell r="J510" t="str">
            <v>2001/10/9</v>
          </cell>
          <cell r="K510">
            <v>528</v>
          </cell>
          <cell r="L510">
            <v>24</v>
          </cell>
          <cell r="M510">
            <v>37109</v>
          </cell>
          <cell r="N510" t="str">
            <v>35013-KPB-000</v>
          </cell>
          <cell r="O510" t="str">
            <v>ｽｲｯﾁASSY</v>
          </cell>
          <cell r="P510" t="str">
            <v>032</v>
          </cell>
          <cell r="Q510" t="str">
            <v>作動不良</v>
          </cell>
          <cell r="R510" t="str">
            <v>ﾍｯﾄﾞﾗｲﾄが点灯しない時がある</v>
          </cell>
          <cell r="S510" t="str">
            <v>実車取付再現せず</v>
          </cell>
          <cell r="T510" t="str">
            <v>B</v>
          </cell>
          <cell r="U510" t="str">
            <v>ＱＣ</v>
          </cell>
          <cell r="V510" t="str">
            <v>せず</v>
          </cell>
        </row>
        <row r="511">
          <cell r="B511">
            <v>37202</v>
          </cell>
          <cell r="C511">
            <v>37176</v>
          </cell>
          <cell r="D511" t="str">
            <v>HMJ東京</v>
          </cell>
          <cell r="E511" t="str">
            <v>一般</v>
          </cell>
          <cell r="F511" t="str">
            <v>BA-MF06</v>
          </cell>
          <cell r="G511" t="str">
            <v>NSS250</v>
          </cell>
          <cell r="H511">
            <v>1104861</v>
          </cell>
          <cell r="I511">
            <v>3014863</v>
          </cell>
          <cell r="J511" t="str">
            <v>2001/9/28</v>
          </cell>
          <cell r="K511">
            <v>289</v>
          </cell>
          <cell r="L511">
            <v>14</v>
          </cell>
          <cell r="M511" t="str">
            <v>2001/9/20</v>
          </cell>
          <cell r="N511" t="str">
            <v>35400-SL4-013</v>
          </cell>
          <cell r="O511" t="str">
            <v>ﾄﾞｱｽｲｯﾁ</v>
          </cell>
          <cell r="P511" t="str">
            <v>032</v>
          </cell>
          <cell r="Q511" t="str">
            <v>作動不良</v>
          </cell>
          <cell r="R511" t="str">
            <v>ﾄﾗﾝｸﾙｰﾑﾗﾝﾌﾟが消えない</v>
          </cell>
          <cell r="S511" t="str">
            <v>ｽｲｯﾁ単品問題無し</v>
          </cell>
          <cell r="T511" t="str">
            <v>M</v>
          </cell>
          <cell r="U511" t="str">
            <v>ＱＣ</v>
          </cell>
          <cell r="V511" t="str">
            <v>せず</v>
          </cell>
        </row>
        <row r="512">
          <cell r="B512">
            <v>37210</v>
          </cell>
          <cell r="C512">
            <v>37200</v>
          </cell>
          <cell r="D512" t="str">
            <v>HMJ大阪</v>
          </cell>
          <cell r="E512" t="str">
            <v>一般</v>
          </cell>
          <cell r="F512" t="str">
            <v>BA-MF06</v>
          </cell>
          <cell r="G512" t="str">
            <v>NSS250</v>
          </cell>
          <cell r="H512" t="str">
            <v>1105445</v>
          </cell>
          <cell r="I512" t="str">
            <v>?</v>
          </cell>
          <cell r="J512" t="str">
            <v>2001/11/5</v>
          </cell>
          <cell r="K512">
            <v>0</v>
          </cell>
          <cell r="L512">
            <v>0</v>
          </cell>
          <cell r="M512" t="str">
            <v>?</v>
          </cell>
          <cell r="N512" t="str">
            <v>83500-KPB-K00</v>
          </cell>
          <cell r="O512" t="str">
            <v>Lﾎﾞﾃﾞｨｰｶﾊﾞｰ</v>
          </cell>
          <cell r="P512" t="str">
            <v>073</v>
          </cell>
          <cell r="Q512" t="str">
            <v>建付</v>
          </cell>
          <cell r="R512" t="str">
            <v>ﾎﾞﾃﾞｨｰｶﾊﾞｰ隙間</v>
          </cell>
          <cell r="S512" t="str">
            <v>実車取付再現せず</v>
          </cell>
          <cell r="T512" t="str">
            <v>M</v>
          </cell>
          <cell r="U512" t="str">
            <v>ＱＣ</v>
          </cell>
          <cell r="V512" t="str">
            <v>せず</v>
          </cell>
        </row>
        <row r="513">
          <cell r="B513">
            <v>37218</v>
          </cell>
          <cell r="C513">
            <v>37187</v>
          </cell>
          <cell r="D513" t="str">
            <v>京都ﾎﾝﾀﾞｶﾌﾞ</v>
          </cell>
          <cell r="E513" t="str">
            <v>一般</v>
          </cell>
          <cell r="F513" t="str">
            <v>BB-AF52</v>
          </cell>
          <cell r="G513" t="str">
            <v>NTS50</v>
          </cell>
          <cell r="H513">
            <v>1017142</v>
          </cell>
          <cell r="I513">
            <v>7018784</v>
          </cell>
          <cell r="J513" t="str">
            <v>2001/10/15</v>
          </cell>
          <cell r="K513">
            <v>95</v>
          </cell>
          <cell r="L513">
            <v>8</v>
          </cell>
          <cell r="M513" t="str">
            <v>2000/3/1</v>
          </cell>
          <cell r="N513" t="str">
            <v>35020-GEC-000</v>
          </cell>
          <cell r="O513" t="str">
            <v>ｳｲﾝｶｰｽｲｯﾁ</v>
          </cell>
          <cell r="P513" t="str">
            <v>032</v>
          </cell>
          <cell r="Q513" t="str">
            <v>作動不良</v>
          </cell>
          <cell r="R513" t="str">
            <v>ﾒｲﾝｽｲｯﾁをONにするとﾎｰﾝが鳴り放しになる</v>
          </cell>
          <cell r="S513" t="str">
            <v>OFF時5KΩ  NG</v>
          </cell>
          <cell r="T513" t="str">
            <v>C</v>
          </cell>
          <cell r="U513" t="str">
            <v>ＱＣ</v>
          </cell>
          <cell r="V513" t="str">
            <v>ＱＣ</v>
          </cell>
        </row>
        <row r="514">
          <cell r="B514">
            <v>37218</v>
          </cell>
          <cell r="C514">
            <v>37165</v>
          </cell>
          <cell r="D514" t="str">
            <v>HMJ大阪</v>
          </cell>
          <cell r="E514" t="str">
            <v>一般</v>
          </cell>
          <cell r="F514" t="str">
            <v>UB10</v>
          </cell>
          <cell r="G514" t="str">
            <v>PAC10</v>
          </cell>
          <cell r="H514">
            <v>1004029</v>
          </cell>
          <cell r="I514">
            <v>2003969</v>
          </cell>
          <cell r="J514" t="str">
            <v>2001/9/23</v>
          </cell>
          <cell r="K514">
            <v>1</v>
          </cell>
          <cell r="L514">
            <v>8</v>
          </cell>
          <cell r="M514" t="str">
            <v>2001/5/10</v>
          </cell>
          <cell r="N514" t="str">
            <v>40235-GEM-J91</v>
          </cell>
          <cell r="O514" t="str">
            <v>R･ﾍﾟﾀﾞﾙ</v>
          </cell>
          <cell r="P514" t="str">
            <v>062</v>
          </cell>
          <cell r="Q514" t="str">
            <v>ｶﾞﾀ</v>
          </cell>
          <cell r="R514" t="str">
            <v>R･ﾍﾟﾀﾞﾙが動く</v>
          </cell>
          <cell r="S514" t="str">
            <v>ﾍﾟﾀﾞﾙﾎﾞﾃﾞｨｰとﾛｯｸﾚﾊﾞｰのｴｯｼﾞがつぶれっている</v>
          </cell>
          <cell r="T514" t="str">
            <v>C</v>
          </cell>
          <cell r="U514" t="str">
            <v>ＱＣ</v>
          </cell>
          <cell r="V514" t="str">
            <v>市場</v>
          </cell>
        </row>
        <row r="515">
          <cell r="B515">
            <v>37197</v>
          </cell>
          <cell r="C515">
            <v>37150</v>
          </cell>
          <cell r="D515" t="str">
            <v>HMJ大阪</v>
          </cell>
          <cell r="E515" t="str">
            <v>一般</v>
          </cell>
          <cell r="F515" t="str">
            <v>UB10</v>
          </cell>
          <cell r="G515" t="str">
            <v>PAC10</v>
          </cell>
          <cell r="H515">
            <v>1005675</v>
          </cell>
          <cell r="I515" t="str">
            <v>?</v>
          </cell>
          <cell r="J515" t="str">
            <v>2001/9/13</v>
          </cell>
          <cell r="K515">
            <v>1</v>
          </cell>
          <cell r="L515">
            <v>3</v>
          </cell>
          <cell r="M515" t="str">
            <v>?</v>
          </cell>
          <cell r="N515" t="str">
            <v>50150-GEM-J90</v>
          </cell>
          <cell r="O515" t="str">
            <v>ﾌﾚｰﾑASSYﾘﾔ</v>
          </cell>
          <cell r="P515" t="str">
            <v>004</v>
          </cell>
          <cell r="Q515" t="str">
            <v>歪み</v>
          </cell>
          <cell r="R515" t="str">
            <v>ﾁｪｰﾝが当たる</v>
          </cell>
          <cell r="S515" t="str">
            <v>ﾌﾚｰﾑR側に80mmのﾁｪｰﾝ当たり</v>
          </cell>
          <cell r="T515" t="str">
            <v>C</v>
          </cell>
          <cell r="U515" t="str">
            <v>ＱＣ</v>
          </cell>
          <cell r="V515" t="str">
            <v>市場</v>
          </cell>
        </row>
        <row r="516">
          <cell r="B516">
            <v>37207</v>
          </cell>
          <cell r="C516">
            <v>37189</v>
          </cell>
          <cell r="D516" t="str">
            <v>HMJ東京</v>
          </cell>
          <cell r="E516" t="str">
            <v>一般</v>
          </cell>
          <cell r="F516" t="str">
            <v>UB10</v>
          </cell>
          <cell r="G516" t="str">
            <v>PAC10</v>
          </cell>
          <cell r="H516">
            <v>1005310</v>
          </cell>
          <cell r="J516" t="str">
            <v>2001/10/15</v>
          </cell>
          <cell r="K516">
            <v>1</v>
          </cell>
          <cell r="L516">
            <v>10</v>
          </cell>
          <cell r="N516" t="str">
            <v>45450-GEM-J11</v>
          </cell>
          <cell r="O516" t="str">
            <v>ﾌﾛﾝﾄﾌﾞﾚｰｷｹｰﾌﾞﾙ</v>
          </cell>
          <cell r="P516" t="str">
            <v>032</v>
          </cell>
          <cell r="Q516" t="str">
            <v>作動不良</v>
          </cell>
          <cell r="R516" t="str">
            <v>ﾌﾛﾝﾄﾌﾞﾚｰｷが戻らない</v>
          </cell>
          <cell r="S516" t="str">
            <v>ﾊﾟﾈﾙ側より24.6mmの所で1本ﾜｲﾔｰが切れている</v>
          </cell>
          <cell r="T516" t="str">
            <v>B</v>
          </cell>
          <cell r="U516" t="str">
            <v>ＱＣ</v>
          </cell>
          <cell r="V516" t="str">
            <v>せず</v>
          </cell>
        </row>
        <row r="517">
          <cell r="B517">
            <v>37217</v>
          </cell>
          <cell r="C517">
            <v>37202</v>
          </cell>
          <cell r="D517" t="str">
            <v>藩州ﾎﾝﾀﾞ</v>
          </cell>
          <cell r="E517" t="str">
            <v>一般</v>
          </cell>
          <cell r="F517" t="str">
            <v>UB09</v>
          </cell>
          <cell r="G517" t="str">
            <v>PAC16</v>
          </cell>
          <cell r="H517">
            <v>1101991</v>
          </cell>
          <cell r="I517">
            <v>1102524</v>
          </cell>
          <cell r="J517" t="str">
            <v>2001/10/29</v>
          </cell>
          <cell r="K517">
            <v>1</v>
          </cell>
          <cell r="L517">
            <v>9</v>
          </cell>
          <cell r="M517" t="str">
            <v>2001/3/23</v>
          </cell>
          <cell r="N517" t="str">
            <v>38110-GEM-631</v>
          </cell>
          <cell r="O517" t="str">
            <v>ﾍﾞﾙASSY</v>
          </cell>
          <cell r="P517" t="str">
            <v>032</v>
          </cell>
          <cell r="Q517" t="str">
            <v>作動不良</v>
          </cell>
          <cell r="R517" t="str">
            <v>ﾍﾞﾙ鳴が鳴らない</v>
          </cell>
          <cell r="S517" t="str">
            <v>ｷﾞﾔ回転軸の剛性不良､噛み合い不良</v>
          </cell>
          <cell r="T517" t="str">
            <v>B</v>
          </cell>
          <cell r="U517" t="str">
            <v>ＱＣ</v>
          </cell>
          <cell r="V517" t="str">
            <v>ＱＣ</v>
          </cell>
        </row>
        <row r="518">
          <cell r="B518">
            <v>37202</v>
          </cell>
          <cell r="C518">
            <v>37168</v>
          </cell>
          <cell r="D518" t="str">
            <v>HMJ東京</v>
          </cell>
          <cell r="E518" t="str">
            <v>一般</v>
          </cell>
          <cell r="F518" t="str">
            <v>UB04</v>
          </cell>
          <cell r="G518" t="str">
            <v>PAC24</v>
          </cell>
          <cell r="H518">
            <v>1015457</v>
          </cell>
          <cell r="I518">
            <v>1019454</v>
          </cell>
          <cell r="J518" t="str">
            <v>2001/10/1</v>
          </cell>
          <cell r="L518">
            <v>3</v>
          </cell>
          <cell r="M518" t="str">
            <v>1997/6/3</v>
          </cell>
          <cell r="N518" t="str">
            <v>31010-GCT-305</v>
          </cell>
          <cell r="O518" t="str">
            <v>ｱﾏﾁｭｱﾌﾞﾗｼｾｯﾄ</v>
          </cell>
          <cell r="P518" t="str">
            <v>042</v>
          </cell>
          <cell r="Q518" t="str">
            <v>異音</v>
          </cell>
          <cell r="R518" t="str">
            <v>異音が発生する</v>
          </cell>
          <cell r="S518" t="str">
            <v>ﾌﾞﾗｼ材質変更前のｺﾝﾐﾃｰﾀｰ
異常磨耗によるもの
（ｷｬﾝﾍﾟｰﾝ対応済み）</v>
          </cell>
          <cell r="T518" t="str">
            <v>C</v>
          </cell>
          <cell r="U518" t="str">
            <v>ＱＣ</v>
          </cell>
          <cell r="V518" t="str">
            <v>ＱＣ</v>
          </cell>
        </row>
        <row r="519">
          <cell r="B519">
            <v>37203</v>
          </cell>
          <cell r="C519">
            <v>37187</v>
          </cell>
          <cell r="D519" t="str">
            <v>HMJ大阪</v>
          </cell>
          <cell r="E519" t="str">
            <v>一般</v>
          </cell>
          <cell r="F519" t="str">
            <v>UB08</v>
          </cell>
          <cell r="G519" t="str">
            <v>PAC24</v>
          </cell>
          <cell r="H519">
            <v>1101535</v>
          </cell>
          <cell r="I519" t="str">
            <v>?</v>
          </cell>
          <cell r="J519" t="str">
            <v>2001/10/19</v>
          </cell>
          <cell r="K519">
            <v>1</v>
          </cell>
          <cell r="L519">
            <v>4</v>
          </cell>
          <cell r="M519" t="str">
            <v>?</v>
          </cell>
          <cell r="N519" t="str">
            <v>35010-GEM-770</v>
          </cell>
          <cell r="O519" t="str">
            <v>ｷｰｾｯﾄ</v>
          </cell>
          <cell r="P519" t="str">
            <v>068</v>
          </cell>
          <cell r="Q519" t="str">
            <v>断線</v>
          </cell>
          <cell r="R519" t="str">
            <v>ｱｼｽﾄしないしﾗｲﾄも点灯しない</v>
          </cell>
          <cell r="S519" t="str">
            <v>ﾒｲﾝｽｲｯﾁ赤/黒配線断線</v>
          </cell>
          <cell r="T519" t="str">
            <v>B</v>
          </cell>
          <cell r="U519" t="str">
            <v>ＱＣ</v>
          </cell>
          <cell r="V519" t="str">
            <v>市場</v>
          </cell>
        </row>
        <row r="520">
          <cell r="B520">
            <v>37214</v>
          </cell>
          <cell r="C520">
            <v>37123</v>
          </cell>
          <cell r="D520" t="str">
            <v>HMJ東京</v>
          </cell>
          <cell r="E520" t="str">
            <v>一般</v>
          </cell>
          <cell r="F520" t="str">
            <v>BB-AF34</v>
          </cell>
          <cell r="G520" t="str">
            <v>SK50</v>
          </cell>
          <cell r="H520">
            <v>3410737</v>
          </cell>
          <cell r="I520">
            <v>2210515</v>
          </cell>
          <cell r="J520">
            <v>37105</v>
          </cell>
          <cell r="K520">
            <v>10</v>
          </cell>
          <cell r="L520">
            <v>18</v>
          </cell>
          <cell r="M520" t="str">
            <v>2001/4/16</v>
          </cell>
          <cell r="N520" t="str">
            <v>53200-GBL-J70</v>
          </cell>
          <cell r="O520" t="str">
            <v>ﾊﾝﾄﾞﾙｶﾊﾞｰ</v>
          </cell>
          <cell r="P520" t="str">
            <v>077</v>
          </cell>
          <cell r="Q520" t="str">
            <v>加工不良</v>
          </cell>
          <cell r="R520" t="str">
            <v>ﾊﾝﾄﾞﾙｶﾊﾞｰの溝が入らず隙間ができる</v>
          </cell>
          <cell r="S520" t="str">
            <v>ｸﾞﾘｯﾌﾟ下側、ﾊﾝﾄﾞﾙﾎﾟｽﾄ下側R･L共各部1mmの隙間があく</v>
          </cell>
          <cell r="T520" t="str">
            <v>C</v>
          </cell>
          <cell r="U520" t="str">
            <v>ＱＣ</v>
          </cell>
          <cell r="V520" t="str">
            <v>ＱＣ</v>
          </cell>
        </row>
        <row r="521">
          <cell r="B521">
            <v>37202</v>
          </cell>
          <cell r="C521">
            <v>37183</v>
          </cell>
          <cell r="D521" t="str">
            <v>HMJ大阪</v>
          </cell>
          <cell r="E521" t="str">
            <v>一般</v>
          </cell>
          <cell r="F521" t="str">
            <v>BB-AF34</v>
          </cell>
          <cell r="G521" t="str">
            <v>SK50</v>
          </cell>
          <cell r="H521">
            <v>3067756</v>
          </cell>
          <cell r="I521">
            <v>1793046</v>
          </cell>
          <cell r="J521" t="str">
            <v>2001/10/18</v>
          </cell>
          <cell r="K521">
            <v>7</v>
          </cell>
          <cell r="L521">
            <v>1</v>
          </cell>
          <cell r="M521" t="str">
            <v>2000/6/28</v>
          </cell>
          <cell r="N521" t="str">
            <v>77100-GBL-J20-ZA</v>
          </cell>
          <cell r="O521" t="str">
            <v>ｼｰﾄ</v>
          </cell>
          <cell r="P521" t="str">
            <v>015</v>
          </cell>
          <cell r="Q521" t="str">
            <v>浮き上がり</v>
          </cell>
          <cell r="R521" t="str">
            <v>ｼｰﾄｶﾊﾞｰにしわができた</v>
          </cell>
          <cell r="S521" t="str">
            <v>ｼｰﾄ先端と着座部に数本のしわ有り</v>
          </cell>
          <cell r="T521" t="str">
            <v>M</v>
          </cell>
          <cell r="U521" t="str">
            <v>ＱＣ</v>
          </cell>
          <cell r="V521" t="str">
            <v>ＱＣ</v>
          </cell>
        </row>
        <row r="522">
          <cell r="B522">
            <v>37203</v>
          </cell>
          <cell r="C522">
            <v>37191</v>
          </cell>
          <cell r="D522" t="str">
            <v>HMJ大阪</v>
          </cell>
          <cell r="E522" t="str">
            <v>一般</v>
          </cell>
          <cell r="F522" t="str">
            <v>BB-AF34</v>
          </cell>
          <cell r="G522" t="str">
            <v>SK50</v>
          </cell>
          <cell r="H522">
            <v>3403439</v>
          </cell>
          <cell r="I522">
            <v>2203677</v>
          </cell>
          <cell r="J522" t="str">
            <v>2001/10/4</v>
          </cell>
          <cell r="K522">
            <v>205</v>
          </cell>
          <cell r="L522">
            <v>23</v>
          </cell>
          <cell r="M522" t="str">
            <v>2001/3/22</v>
          </cell>
          <cell r="N522" t="str">
            <v>53140-GW0-000</v>
          </cell>
          <cell r="O522" t="str">
            <v>ｽﾛｯﾄﾙｸﾞﾘｯﾌﾟ</v>
          </cell>
          <cell r="P522" t="str">
            <v>018</v>
          </cell>
          <cell r="Q522" t="str">
            <v>破損</v>
          </cell>
          <cell r="R522" t="str">
            <v>右ｸﾞﾘｯﾌﾟが空回りする</v>
          </cell>
          <cell r="S522" t="str">
            <v>ﾀｲｺ部が破損していた</v>
          </cell>
          <cell r="T522" t="str">
            <v>C</v>
          </cell>
          <cell r="U522" t="str">
            <v>ＱＣ</v>
          </cell>
          <cell r="V522" t="str">
            <v>市場</v>
          </cell>
        </row>
        <row r="523">
          <cell r="B523">
            <v>37214</v>
          </cell>
          <cell r="C523" t="str">
            <v>?</v>
          </cell>
          <cell r="D523" t="str">
            <v>和歌山ﾎﾝﾀﾞ</v>
          </cell>
          <cell r="E523" t="str">
            <v>一般</v>
          </cell>
          <cell r="F523" t="str">
            <v>BB-AF34</v>
          </cell>
          <cell r="G523" t="str">
            <v>SK50</v>
          </cell>
          <cell r="H523" t="str">
            <v>?</v>
          </cell>
          <cell r="I523" t="str">
            <v>?</v>
          </cell>
          <cell r="J523" t="str">
            <v>?</v>
          </cell>
          <cell r="K523" t="str">
            <v>?</v>
          </cell>
          <cell r="L523" t="str">
            <v>?</v>
          </cell>
          <cell r="M523" t="str">
            <v>?</v>
          </cell>
          <cell r="N523" t="str">
            <v>16100-GBL-K21</v>
          </cell>
          <cell r="O523" t="str">
            <v>ｷｬﾌﾞﾚﾀｰ</v>
          </cell>
          <cell r="P523" t="str">
            <v>090</v>
          </cell>
          <cell r="Q523" t="str">
            <v>始動不良</v>
          </cell>
          <cell r="R523" t="str">
            <v>ｴﾝｼﾞﾝがかからない</v>
          </cell>
          <cell r="S523" t="str">
            <v>再現せず</v>
          </cell>
          <cell r="T523" t="str">
            <v>B</v>
          </cell>
          <cell r="U523" t="str">
            <v>ＱＣ</v>
          </cell>
          <cell r="V523" t="str">
            <v>せず</v>
          </cell>
        </row>
        <row r="524">
          <cell r="B524">
            <v>37196</v>
          </cell>
          <cell r="C524">
            <v>37144</v>
          </cell>
          <cell r="D524" t="str">
            <v>HMJ東京</v>
          </cell>
          <cell r="E524" t="str">
            <v>一般</v>
          </cell>
          <cell r="F524" t="str">
            <v>BB-AF34</v>
          </cell>
          <cell r="G524" t="str">
            <v>SK50</v>
          </cell>
          <cell r="H524" t="str">
            <v>？</v>
          </cell>
          <cell r="I524" t="str">
            <v>？</v>
          </cell>
          <cell r="J524" t="str">
            <v>2001/9/7</v>
          </cell>
          <cell r="K524">
            <v>42</v>
          </cell>
          <cell r="L524">
            <v>3</v>
          </cell>
          <cell r="M524" t="str">
            <v>？</v>
          </cell>
          <cell r="N524" t="str">
            <v>16700-KBN-911</v>
          </cell>
          <cell r="O524" t="str">
            <v>ﾌｭｰｴﾙﾎﾟﾝﾌﾟ</v>
          </cell>
          <cell r="P524" t="str">
            <v>090</v>
          </cell>
          <cell r="Q524" t="str">
            <v>始動不良</v>
          </cell>
          <cell r="R524" t="str">
            <v>ｴﾝｼﾞﾝがかからない</v>
          </cell>
          <cell r="S524" t="str">
            <v>実車取付け確認､再現なし</v>
          </cell>
          <cell r="T524" t="str">
            <v>B</v>
          </cell>
          <cell r="U524" t="str">
            <v>ＱＣ</v>
          </cell>
          <cell r="V524" t="str">
            <v>せず</v>
          </cell>
        </row>
        <row r="525">
          <cell r="B525">
            <v>37217</v>
          </cell>
          <cell r="C525">
            <v>37189</v>
          </cell>
          <cell r="D525" t="str">
            <v>HMJ東京</v>
          </cell>
          <cell r="E525" t="str">
            <v>一般</v>
          </cell>
          <cell r="F525" t="str">
            <v>BB-AF34</v>
          </cell>
          <cell r="G525" t="str">
            <v>SK50</v>
          </cell>
          <cell r="H525">
            <v>3410417</v>
          </cell>
          <cell r="I525">
            <v>2210591</v>
          </cell>
          <cell r="J525" t="str">
            <v>2001/10/25</v>
          </cell>
          <cell r="K525">
            <v>11</v>
          </cell>
          <cell r="L525">
            <v>0</v>
          </cell>
          <cell r="M525" t="str">
            <v>2001/4/16</v>
          </cell>
          <cell r="N525" t="str">
            <v>17510-GBL-870</v>
          </cell>
          <cell r="O525" t="str">
            <v>ﾌｭｰｴﾙﾀﾝｸ</v>
          </cell>
          <cell r="P525" t="str">
            <v>032</v>
          </cell>
          <cell r="Q525" t="str">
            <v>作動不良</v>
          </cell>
          <cell r="R525" t="str">
            <v>ﾌｭｰｴﾙﾒｰﾀｰ動かず</v>
          </cell>
          <cell r="S525" t="str">
            <v>ﾀﾝｸのみ返却あり､解析不能</v>
          </cell>
          <cell r="T525" t="str">
            <v>C</v>
          </cell>
          <cell r="U525" t="str">
            <v>ＱＣ</v>
          </cell>
          <cell r="V525" t="str">
            <v>せず</v>
          </cell>
        </row>
        <row r="526">
          <cell r="B526">
            <v>37207</v>
          </cell>
          <cell r="C526">
            <v>37149</v>
          </cell>
          <cell r="D526" t="str">
            <v>HMJ東京</v>
          </cell>
          <cell r="E526" t="str">
            <v>一般</v>
          </cell>
          <cell r="F526" t="str">
            <v>BB-AF34</v>
          </cell>
          <cell r="G526" t="str">
            <v>SK50</v>
          </cell>
          <cell r="H526">
            <v>3432233</v>
          </cell>
          <cell r="I526">
            <v>2233061</v>
          </cell>
          <cell r="J526" t="str">
            <v>2001/9/4</v>
          </cell>
          <cell r="K526">
            <v>60</v>
          </cell>
          <cell r="L526">
            <v>11</v>
          </cell>
          <cell r="M526" t="str">
            <v>2001/8/21</v>
          </cell>
          <cell r="N526" t="str">
            <v>31500-GAM-004</v>
          </cell>
          <cell r="O526" t="str">
            <v>ﾊﾞｯﾃﾘｰ</v>
          </cell>
          <cell r="P526" t="str">
            <v>090</v>
          </cell>
          <cell r="Q526" t="str">
            <v>始動不良</v>
          </cell>
          <cell r="R526" t="str">
            <v>ｾﾙで始動できない</v>
          </cell>
          <cell r="S526" t="str">
            <v>補充電後放置11.48V→11.46V回復性有り問題無し</v>
          </cell>
          <cell r="T526" t="str">
            <v>C</v>
          </cell>
          <cell r="U526" t="str">
            <v>ＱＣ</v>
          </cell>
          <cell r="V526" t="str">
            <v>せず</v>
          </cell>
        </row>
        <row r="527">
          <cell r="B527">
            <v>37207</v>
          </cell>
          <cell r="C527">
            <v>37139</v>
          </cell>
          <cell r="D527" t="str">
            <v>HMJ東京</v>
          </cell>
          <cell r="E527" t="str">
            <v>一般</v>
          </cell>
          <cell r="F527" t="str">
            <v>BB-AF34</v>
          </cell>
          <cell r="G527" t="str">
            <v>SK50</v>
          </cell>
          <cell r="H527">
            <v>3418888</v>
          </cell>
          <cell r="I527">
            <v>2218864</v>
          </cell>
          <cell r="J527" t="str">
            <v>2001/9/4</v>
          </cell>
          <cell r="K527">
            <v>3</v>
          </cell>
          <cell r="L527">
            <v>1</v>
          </cell>
          <cell r="M527" t="str">
            <v>2001/5/22</v>
          </cell>
          <cell r="N527" t="str">
            <v>35010-GBL-K20</v>
          </cell>
          <cell r="O527" t="str">
            <v>ｷｰｾｯﾄ</v>
          </cell>
          <cell r="P527" t="str">
            <v>032</v>
          </cell>
          <cell r="Q527" t="str">
            <v>作動不良</v>
          </cell>
          <cell r="R527" t="str">
            <v>ﾒｲﾝｷｰが回らなくなってしまう事が有る</v>
          </cell>
          <cell r="S527" t="str">
            <v>メインスイッチはＯＦＦの位置から回らない</v>
          </cell>
          <cell r="T527" t="str">
            <v>C</v>
          </cell>
          <cell r="U527" t="str">
            <v>ＱＣ</v>
          </cell>
          <cell r="V527" t="str">
            <v>せず</v>
          </cell>
        </row>
        <row r="528">
          <cell r="B528">
            <v>37196</v>
          </cell>
          <cell r="C528">
            <v>37174</v>
          </cell>
          <cell r="D528" t="str">
            <v>HMJ大阪</v>
          </cell>
          <cell r="E528" t="str">
            <v>一般</v>
          </cell>
          <cell r="F528" t="str">
            <v>BB-AF34</v>
          </cell>
          <cell r="G528" t="str">
            <v>SK50</v>
          </cell>
          <cell r="H528">
            <v>3421390</v>
          </cell>
          <cell r="I528">
            <v>2221437</v>
          </cell>
          <cell r="J528" t="str">
            <v>2001/9/19</v>
          </cell>
          <cell r="K528">
            <v>660</v>
          </cell>
          <cell r="L528">
            <v>21</v>
          </cell>
          <cell r="M528" t="str">
            <v>2001/5/31</v>
          </cell>
          <cell r="N528" t="str">
            <v>35160-GS7-023</v>
          </cell>
          <cell r="O528" t="str">
            <v>SWﾕﾆｯﾄｽﾀｰﾀｰ</v>
          </cell>
          <cell r="P528" t="str">
            <v>032</v>
          </cell>
          <cell r="Q528" t="str">
            <v>作動不良</v>
          </cell>
          <cell r="R528" t="str">
            <v>走行中ﾌﾞﾚｰｷを入力するとｾﾙが回る</v>
          </cell>
          <cell r="S528" t="str">
            <v>ｽﾀｰﾀｰSWの機能､特に問題なし</v>
          </cell>
          <cell r="T528" t="str">
            <v>C</v>
          </cell>
          <cell r="U528" t="str">
            <v>ＱＣ</v>
          </cell>
          <cell r="V528" t="str">
            <v>せず</v>
          </cell>
        </row>
        <row r="529">
          <cell r="B529">
            <v>37207</v>
          </cell>
          <cell r="C529">
            <v>37187</v>
          </cell>
          <cell r="D529" t="str">
            <v>泉屋商事</v>
          </cell>
          <cell r="E529" t="str">
            <v>一般</v>
          </cell>
          <cell r="F529" t="str">
            <v>BB-AF34</v>
          </cell>
          <cell r="G529" t="str">
            <v>SK50</v>
          </cell>
          <cell r="H529">
            <v>3407207</v>
          </cell>
          <cell r="I529">
            <v>2206972</v>
          </cell>
          <cell r="J529" t="str">
            <v>2001/9/26</v>
          </cell>
          <cell r="K529">
            <v>3</v>
          </cell>
          <cell r="L529">
            <v>27</v>
          </cell>
          <cell r="M529" t="str">
            <v>2001/4/3</v>
          </cell>
          <cell r="N529" t="str">
            <v>55201-GC8-000</v>
          </cell>
          <cell r="O529" t="str">
            <v>ｵｲﾙｽﾄﾚｰﾅｰｼﾞｮｲﾝﾄ</v>
          </cell>
          <cell r="P529" t="str">
            <v>051</v>
          </cell>
          <cell r="Q529" t="str">
            <v>ｵｲﾙ洩れ</v>
          </cell>
          <cell r="R529" t="str">
            <v>ｵｲﾙｽﾄﾚｰﾅｰｼﾞｮｲﾝﾄよりｵｲﾙ洩れ</v>
          </cell>
          <cell r="S529" t="str">
            <v>切れ等無し、現物図面指示値と変わらず</v>
          </cell>
          <cell r="T529" t="str">
            <v>C</v>
          </cell>
          <cell r="U529" t="str">
            <v>ＱＣ</v>
          </cell>
          <cell r="V529" t="str">
            <v>せず</v>
          </cell>
        </row>
        <row r="530">
          <cell r="B530">
            <v>37224</v>
          </cell>
          <cell r="C530">
            <v>37214</v>
          </cell>
          <cell r="D530" t="str">
            <v>HMJ大阪</v>
          </cell>
          <cell r="E530" t="str">
            <v>一般</v>
          </cell>
          <cell r="F530" t="str">
            <v>BB-AF34</v>
          </cell>
          <cell r="G530" t="str">
            <v>SK50</v>
          </cell>
          <cell r="H530">
            <v>3427982</v>
          </cell>
          <cell r="I530">
            <v>2228494</v>
          </cell>
          <cell r="J530">
            <v>37186</v>
          </cell>
          <cell r="K530">
            <v>283</v>
          </cell>
          <cell r="L530">
            <v>28</v>
          </cell>
          <cell r="M530">
            <v>37103</v>
          </cell>
          <cell r="N530" t="str">
            <v>98076-567-1G</v>
          </cell>
          <cell r="O530" t="str">
            <v>ｽﾊﾟｰｸﾌﾟﾗｸﾞ</v>
          </cell>
          <cell r="P530" t="str">
            <v>090</v>
          </cell>
          <cell r="Q530" t="str">
            <v>始動不良</v>
          </cell>
          <cell r="R530" t="str">
            <v>始動不良</v>
          </cell>
          <cell r="S530" t="str">
            <v>火花良好問題無し</v>
          </cell>
          <cell r="T530" t="str">
            <v>B</v>
          </cell>
          <cell r="U530" t="str">
            <v>ＱＣ</v>
          </cell>
          <cell r="V530" t="str">
            <v>せず</v>
          </cell>
        </row>
        <row r="531">
          <cell r="B531">
            <v>37196</v>
          </cell>
          <cell r="C531">
            <v>37168</v>
          </cell>
          <cell r="D531" t="str">
            <v>HMJ東京</v>
          </cell>
          <cell r="E531" t="str">
            <v>一般</v>
          </cell>
          <cell r="F531" t="str">
            <v>BB-AF34</v>
          </cell>
          <cell r="G531" t="str">
            <v>SK50</v>
          </cell>
          <cell r="H531">
            <v>3434205</v>
          </cell>
          <cell r="I531">
            <v>2231449</v>
          </cell>
          <cell r="J531" t="str">
            <v>2001/9/10</v>
          </cell>
          <cell r="K531">
            <v>112</v>
          </cell>
          <cell r="L531">
            <v>24</v>
          </cell>
          <cell r="M531" t="str">
            <v>2001/8/31</v>
          </cell>
          <cell r="N531" t="str">
            <v>98076-567-2G</v>
          </cell>
          <cell r="O531" t="str">
            <v>ｽﾊﾟｰｸﾌﾟﾗｸﾞ</v>
          </cell>
          <cell r="P531" t="str">
            <v>090</v>
          </cell>
          <cell r="Q531" t="str">
            <v>始動不良</v>
          </cell>
          <cell r="R531" t="str">
            <v>ｴﾝｼﾞﾝがかからない</v>
          </cell>
          <cell r="S531" t="str">
            <v>実車取付け確認､再現なし</v>
          </cell>
          <cell r="T531" t="str">
            <v>B</v>
          </cell>
          <cell r="U531" t="str">
            <v>ＱＣ</v>
          </cell>
          <cell r="V531" t="str">
            <v>せず</v>
          </cell>
        </row>
        <row r="532">
          <cell r="B532">
            <v>37196</v>
          </cell>
          <cell r="C532">
            <v>37182</v>
          </cell>
          <cell r="D532" t="str">
            <v>HMJ九州</v>
          </cell>
          <cell r="E532" t="str">
            <v>一般</v>
          </cell>
          <cell r="F532" t="str">
            <v>BB-AF34</v>
          </cell>
          <cell r="G532" t="str">
            <v>SK50</v>
          </cell>
          <cell r="H532">
            <v>3413544</v>
          </cell>
          <cell r="I532">
            <v>2213345</v>
          </cell>
          <cell r="J532" t="str">
            <v>2001/10/11</v>
          </cell>
          <cell r="K532">
            <v>113</v>
          </cell>
          <cell r="L532">
            <v>7</v>
          </cell>
          <cell r="M532" t="str">
            <v>2001/4/24</v>
          </cell>
          <cell r="N532" t="str">
            <v>98076-567-2G</v>
          </cell>
          <cell r="O532" t="str">
            <v>ｽﾊﾟｰｸﾌﾟﾗｸﾞ</v>
          </cell>
          <cell r="P532" t="str">
            <v>090</v>
          </cell>
          <cell r="Q532" t="str">
            <v>始動不良</v>
          </cell>
          <cell r="R532" t="str">
            <v>ｴﾝｼﾞﾝがかからない</v>
          </cell>
          <cell r="S532" t="str">
            <v>実車取付け確認､再現なし</v>
          </cell>
          <cell r="T532" t="str">
            <v>B</v>
          </cell>
          <cell r="U532" t="str">
            <v>ＱＣ</v>
          </cell>
          <cell r="V532" t="str">
            <v>せず</v>
          </cell>
        </row>
        <row r="533">
          <cell r="B533">
            <v>37225</v>
          </cell>
          <cell r="C533">
            <v>37207</v>
          </cell>
          <cell r="D533" t="str">
            <v>HMJ東京</v>
          </cell>
          <cell r="E533" t="str">
            <v>一般</v>
          </cell>
          <cell r="F533" t="str">
            <v>BB-AF35</v>
          </cell>
          <cell r="G533" t="str">
            <v>SK50</v>
          </cell>
          <cell r="H533">
            <v>2403881</v>
          </cell>
          <cell r="I533">
            <v>3658692</v>
          </cell>
          <cell r="J533" t="str">
            <v>2001/11/8</v>
          </cell>
          <cell r="K533">
            <v>47</v>
          </cell>
          <cell r="L533">
            <v>4</v>
          </cell>
          <cell r="M533">
            <v>37189</v>
          </cell>
          <cell r="N533" t="str">
            <v>16100-GBL-J36</v>
          </cell>
          <cell r="O533" t="str">
            <v>ｷｬﾌﾞﾚﾀｰ</v>
          </cell>
          <cell r="P533" t="str">
            <v>090</v>
          </cell>
          <cell r="Q533" t="str">
            <v>始動不良</v>
          </cell>
          <cell r="R533" t="str">
            <v>走行中突然ｴﾝｽﾄ再始動不可能</v>
          </cell>
          <cell r="S533" t="str">
            <v>ｽﾛｰｼﾞｪｯﾄ内ｺﾞﾐ詰まり</v>
          </cell>
          <cell r="T533" t="str">
            <v>B</v>
          </cell>
          <cell r="U533" t="str">
            <v>ＱＣ</v>
          </cell>
          <cell r="V533" t="str">
            <v>ＥＱ</v>
          </cell>
        </row>
        <row r="534">
          <cell r="B534">
            <v>37202</v>
          </cell>
          <cell r="C534">
            <v>37141</v>
          </cell>
          <cell r="D534" t="str">
            <v>HMJ東京</v>
          </cell>
          <cell r="E534" t="str">
            <v>一般</v>
          </cell>
          <cell r="F534" t="str">
            <v>BB-AF35</v>
          </cell>
          <cell r="G534" t="str">
            <v>SK50</v>
          </cell>
          <cell r="H534">
            <v>2309491</v>
          </cell>
          <cell r="I534">
            <v>3654232</v>
          </cell>
          <cell r="J534" t="str">
            <v>2001/9/1</v>
          </cell>
          <cell r="K534">
            <v>1</v>
          </cell>
          <cell r="L534">
            <v>6</v>
          </cell>
          <cell r="M534" t="str">
            <v>2001/7/12</v>
          </cell>
          <cell r="N534" t="str">
            <v>31120-GBL-871</v>
          </cell>
          <cell r="O534" t="str">
            <v>ｽﾃｰﾀｰCOMP</v>
          </cell>
          <cell r="P534" t="str">
            <v>091</v>
          </cell>
          <cell r="Q534" t="str">
            <v>ｴﾝｼﾞﾝ不調</v>
          </cell>
          <cell r="R534" t="str">
            <v>ｴﾝｼﾞﾝかからず</v>
          </cell>
          <cell r="S534" t="str">
            <v>ﾊﾟﾙｻｰｺｲﾙが断線していた</v>
          </cell>
          <cell r="T534" t="str">
            <v>B</v>
          </cell>
          <cell r="U534" t="str">
            <v>ＱＣ</v>
          </cell>
          <cell r="V534" t="str">
            <v>ＥＱ</v>
          </cell>
        </row>
        <row r="535">
          <cell r="B535">
            <v>37221</v>
          </cell>
          <cell r="C535">
            <v>37181</v>
          </cell>
          <cell r="D535" t="str">
            <v>HMJ大阪</v>
          </cell>
          <cell r="E535" t="str">
            <v>一般</v>
          </cell>
          <cell r="F535" t="str">
            <v>BB-AF35</v>
          </cell>
          <cell r="G535" t="str">
            <v>SK50</v>
          </cell>
          <cell r="H535">
            <v>2054445</v>
          </cell>
          <cell r="I535">
            <v>3631376</v>
          </cell>
          <cell r="J535" t="str">
            <v>2001/10/12</v>
          </cell>
          <cell r="K535">
            <v>131</v>
          </cell>
          <cell r="L535">
            <v>5</v>
          </cell>
          <cell r="M535" t="str">
            <v>2000/6/7</v>
          </cell>
          <cell r="N535" t="str">
            <v>15100-GBL-J21</v>
          </cell>
          <cell r="O535" t="str">
            <v>ｵｲﾙﾎﾟﾝﾌﾟ</v>
          </cell>
          <cell r="P535" t="str">
            <v>023</v>
          </cell>
          <cell r="Q535" t="str">
            <v>焼付</v>
          </cell>
          <cell r="R535" t="str">
            <v>ｴﾝｼﾞﾝが始動しない</v>
          </cell>
          <cell r="S535" t="str">
            <v>EQにて流量測定中</v>
          </cell>
          <cell r="T535" t="str">
            <v>B</v>
          </cell>
          <cell r="U535" t="str">
            <v>ＱＣ</v>
          </cell>
          <cell r="V535" t="str">
            <v>せず</v>
          </cell>
        </row>
        <row r="536">
          <cell r="B536">
            <v>37197</v>
          </cell>
          <cell r="C536">
            <v>37153</v>
          </cell>
          <cell r="D536" t="str">
            <v>和歌山ﾎﾝﾀﾞ</v>
          </cell>
          <cell r="E536" t="str">
            <v>一般</v>
          </cell>
          <cell r="F536" t="str">
            <v>BB-AF35</v>
          </cell>
          <cell r="G536" t="str">
            <v>SK50</v>
          </cell>
          <cell r="H536">
            <v>2307901</v>
          </cell>
          <cell r="I536">
            <v>3652539</v>
          </cell>
          <cell r="J536" t="str">
            <v>2001/8/20</v>
          </cell>
          <cell r="K536">
            <v>571</v>
          </cell>
          <cell r="L536">
            <v>30</v>
          </cell>
          <cell r="M536" t="str">
            <v>2001/5/30</v>
          </cell>
          <cell r="N536" t="str">
            <v>16100-GBL-K21</v>
          </cell>
          <cell r="O536" t="str">
            <v>ｷｬﾌﾞﾚﾀｰ</v>
          </cell>
          <cell r="P536" t="str">
            <v>090</v>
          </cell>
          <cell r="Q536" t="str">
            <v>始動不良</v>
          </cell>
          <cell r="R536" t="str">
            <v>ｴﾝｼﾞﾝかかり悪い</v>
          </cell>
          <cell r="S536" t="str">
            <v>実車取付け再現せず</v>
          </cell>
          <cell r="T536" t="str">
            <v>B</v>
          </cell>
          <cell r="U536" t="str">
            <v>ＱＣ</v>
          </cell>
          <cell r="V536" t="str">
            <v>せず</v>
          </cell>
        </row>
        <row r="537">
          <cell r="B537">
            <v>37214</v>
          </cell>
          <cell r="C537">
            <v>37202</v>
          </cell>
          <cell r="D537" t="str">
            <v>HMJ東京</v>
          </cell>
          <cell r="E537" t="str">
            <v>一般</v>
          </cell>
          <cell r="F537" t="str">
            <v>BB-AF35</v>
          </cell>
          <cell r="G537" t="str">
            <v>SK50</v>
          </cell>
          <cell r="H537">
            <v>2402871</v>
          </cell>
          <cell r="I537" t="str">
            <v>?</v>
          </cell>
          <cell r="J537" t="str">
            <v>2001/10/15</v>
          </cell>
          <cell r="K537">
            <v>315</v>
          </cell>
          <cell r="L537">
            <v>23</v>
          </cell>
          <cell r="M537" t="str">
            <v>?</v>
          </cell>
          <cell r="N537" t="str">
            <v>34901-GBL-871</v>
          </cell>
          <cell r="O537" t="str">
            <v>ﾍｯﾄﾞﾗｲﾄﾊﾞﾙﾌﾞ</v>
          </cell>
          <cell r="P537" t="str">
            <v>026</v>
          </cell>
          <cell r="Q537" t="str">
            <v>切れ</v>
          </cell>
          <cell r="R537" t="str">
            <v>ﾍｯﾄﾞﾗｲﾄﾊﾞﾙﾌﾞ切れ</v>
          </cell>
          <cell r="S537" t="str">
            <v>ﾊﾞﾙﾌﾞ切れ無し</v>
          </cell>
          <cell r="T537" t="str">
            <v>C</v>
          </cell>
          <cell r="U537" t="str">
            <v>ＱＣ</v>
          </cell>
          <cell r="V537" t="str">
            <v>せず</v>
          </cell>
        </row>
        <row r="538">
          <cell r="B538">
            <v>37223</v>
          </cell>
          <cell r="C538">
            <v>37198</v>
          </cell>
          <cell r="D538" t="str">
            <v>HMJ東京</v>
          </cell>
          <cell r="E538" t="str">
            <v>一般</v>
          </cell>
          <cell r="F538" t="str">
            <v>BB-AF35</v>
          </cell>
          <cell r="G538" t="str">
            <v>SK50</v>
          </cell>
          <cell r="H538">
            <v>2047902</v>
          </cell>
          <cell r="I538">
            <v>3627607</v>
          </cell>
          <cell r="J538" t="str">
            <v>2001/10/22</v>
          </cell>
          <cell r="K538">
            <v>305</v>
          </cell>
          <cell r="L538">
            <v>12</v>
          </cell>
          <cell r="M538" t="str">
            <v>2000/4/25</v>
          </cell>
          <cell r="N538" t="str">
            <v>35010-GBL-872</v>
          </cell>
          <cell r="O538" t="str">
            <v>ｷｰｾｯﾄ</v>
          </cell>
          <cell r="P538" t="str">
            <v>032</v>
          </cell>
          <cell r="Q538" t="str">
            <v>作動不良</v>
          </cell>
          <cell r="R538" t="str">
            <v>ｶｷﾞが回らなくなった</v>
          </cell>
          <cell r="S538" t="str">
            <v>ONにならない</v>
          </cell>
          <cell r="T538" t="str">
            <v>C</v>
          </cell>
          <cell r="U538" t="str">
            <v>ＱＣ</v>
          </cell>
          <cell r="V538" t="str">
            <v>せず</v>
          </cell>
        </row>
        <row r="539">
          <cell r="B539">
            <v>37200</v>
          </cell>
          <cell r="C539">
            <v>37181</v>
          </cell>
          <cell r="D539" t="str">
            <v>HMJ大阪</v>
          </cell>
          <cell r="E539" t="str">
            <v>一般</v>
          </cell>
          <cell r="F539" t="str">
            <v>BB-AF35</v>
          </cell>
          <cell r="G539" t="str">
            <v>SK50</v>
          </cell>
          <cell r="H539">
            <v>2402652</v>
          </cell>
          <cell r="I539" t="str">
            <v>?</v>
          </cell>
          <cell r="J539" t="str">
            <v>2001/9/29</v>
          </cell>
          <cell r="K539">
            <v>23</v>
          </cell>
          <cell r="L539">
            <v>18</v>
          </cell>
          <cell r="M539" t="str">
            <v>?</v>
          </cell>
          <cell r="N539" t="str">
            <v>35010-GBL-K20</v>
          </cell>
          <cell r="O539" t="str">
            <v>ｷ-ｾｯﾄ</v>
          </cell>
          <cell r="P539" t="str">
            <v>031</v>
          </cell>
          <cell r="Q539" t="str">
            <v>入りにくい</v>
          </cell>
          <cell r="R539" t="str">
            <v>ｷｰが入りにくい、回らない時がある</v>
          </cell>
          <cell r="S539" t="str">
            <v>特に問題なし</v>
          </cell>
          <cell r="T539" t="str">
            <v>C</v>
          </cell>
          <cell r="U539" t="str">
            <v>ＱＣ</v>
          </cell>
          <cell r="V539" t="str">
            <v>せず</v>
          </cell>
        </row>
        <row r="540">
          <cell r="B540">
            <v>37221</v>
          </cell>
          <cell r="C540">
            <v>37211</v>
          </cell>
          <cell r="D540" t="str">
            <v>HMJ大阪</v>
          </cell>
          <cell r="E540" t="str">
            <v>一般</v>
          </cell>
          <cell r="F540" t="str">
            <v>BB-AF35</v>
          </cell>
          <cell r="G540" t="str">
            <v>SK50</v>
          </cell>
          <cell r="H540">
            <v>2402275</v>
          </cell>
          <cell r="I540">
            <v>3656858</v>
          </cell>
          <cell r="J540" t="str">
            <v>2001/10/26</v>
          </cell>
          <cell r="K540">
            <v>404</v>
          </cell>
          <cell r="L540">
            <v>21</v>
          </cell>
          <cell r="M540" t="str">
            <v>2001/9/13</v>
          </cell>
          <cell r="N540" t="str">
            <v>98076-567-1G</v>
          </cell>
          <cell r="O540" t="str">
            <v>ｽﾊﾟｰｸﾌﾟﾗｸﾞ</v>
          </cell>
          <cell r="P540" t="str">
            <v>090</v>
          </cell>
          <cell r="Q540" t="str">
            <v>始動不良</v>
          </cell>
          <cell r="R540" t="str">
            <v>ｴﾝｼﾞﾝが始動しない</v>
          </cell>
          <cell r="S540" t="str">
            <v>ｽﾊﾟｰｸﾌﾟﾗｸﾞ火花良好</v>
          </cell>
          <cell r="T540" t="str">
            <v>B</v>
          </cell>
          <cell r="U540" t="str">
            <v>ＱＣ</v>
          </cell>
          <cell r="V540" t="str">
            <v>せず</v>
          </cell>
        </row>
        <row r="541">
          <cell r="B541">
            <v>37224</v>
          </cell>
          <cell r="C541">
            <v>37195</v>
          </cell>
          <cell r="D541" t="str">
            <v>HMJ東京</v>
          </cell>
          <cell r="E541" t="str">
            <v>一般</v>
          </cell>
          <cell r="F541" t="str">
            <v>BB-AF35</v>
          </cell>
          <cell r="G541" t="str">
            <v>SK50</v>
          </cell>
          <cell r="H541">
            <v>2066862</v>
          </cell>
          <cell r="I541">
            <v>1803800</v>
          </cell>
          <cell r="J541">
            <v>37176</v>
          </cell>
          <cell r="K541">
            <v>71</v>
          </cell>
          <cell r="L541">
            <v>19</v>
          </cell>
          <cell r="M541">
            <v>36741</v>
          </cell>
          <cell r="N541" t="str">
            <v>98076-567-1G</v>
          </cell>
          <cell r="O541" t="str">
            <v>ｽﾊﾟｰｸﾌﾟﾗｸﾞ</v>
          </cell>
          <cell r="P541" t="str">
            <v>090</v>
          </cell>
          <cell r="Q541" t="str">
            <v>始動不良</v>
          </cell>
          <cell r="R541" t="str">
            <v>始動不良</v>
          </cell>
          <cell r="S541" t="str">
            <v>火花良好問題無し</v>
          </cell>
          <cell r="T541" t="str">
            <v>B</v>
          </cell>
          <cell r="U541" t="str">
            <v>ＱＣ</v>
          </cell>
          <cell r="V541" t="str">
            <v>せず</v>
          </cell>
        </row>
        <row r="542">
          <cell r="B542">
            <v>37214</v>
          </cell>
          <cell r="C542">
            <v>37184</v>
          </cell>
          <cell r="D542" t="str">
            <v>HMJ東京</v>
          </cell>
          <cell r="E542" t="str">
            <v>一般</v>
          </cell>
          <cell r="F542" t="str">
            <v>BB-AF35</v>
          </cell>
          <cell r="G542" t="str">
            <v>SK50</v>
          </cell>
          <cell r="H542">
            <v>2027238</v>
          </cell>
          <cell r="I542">
            <v>3615202</v>
          </cell>
          <cell r="J542" t="str">
            <v>2001/10/7</v>
          </cell>
          <cell r="K542">
            <v>6283</v>
          </cell>
          <cell r="L542">
            <v>13</v>
          </cell>
          <cell r="M542" t="str">
            <v>2000/2/21</v>
          </cell>
          <cell r="N542" t="str">
            <v>44830-GBL-870</v>
          </cell>
          <cell r="O542" t="str">
            <v>ｽﾘｰﾄﾞﾒｰﾀｰｹｰﾌﾞﾙ</v>
          </cell>
          <cell r="P542" t="str">
            <v>032</v>
          </cell>
          <cell r="Q542" t="str">
            <v>作動不良</v>
          </cell>
          <cell r="R542" t="str">
            <v>ｽﾋﾟｰﾄﾞﾒｰﾀｰが動かない</v>
          </cell>
          <cell r="S542" t="str">
            <v>現品無し、合解にて解析中</v>
          </cell>
          <cell r="U542" t="str">
            <v>ＱＣ</v>
          </cell>
        </row>
        <row r="543">
          <cell r="B543">
            <v>37210</v>
          </cell>
          <cell r="C543">
            <v>37142</v>
          </cell>
          <cell r="D543" t="str">
            <v>HMJ東京</v>
          </cell>
          <cell r="E543" t="str">
            <v>一般</v>
          </cell>
          <cell r="F543" t="str">
            <v>BA-AF56</v>
          </cell>
          <cell r="G543" t="str">
            <v>SKX50</v>
          </cell>
          <cell r="H543">
            <v>1015479</v>
          </cell>
          <cell r="I543">
            <v>3018888</v>
          </cell>
          <cell r="J543">
            <v>37138</v>
          </cell>
          <cell r="K543">
            <v>7</v>
          </cell>
          <cell r="L543">
            <v>4</v>
          </cell>
          <cell r="M543">
            <v>37076</v>
          </cell>
          <cell r="N543" t="str">
            <v>32101-GEV-000</v>
          </cell>
          <cell r="O543" t="str">
            <v>ﾜｲﾔｰﾊｰﾈｽ</v>
          </cell>
          <cell r="P543" t="str">
            <v>064</v>
          </cell>
          <cell r="Q543" t="str">
            <v>ｱｰｽ･ｼｮｰﾄ</v>
          </cell>
          <cell r="R543" t="str">
            <v>ｴﾝｼﾞﾝ始動後ｼｰﾄに座るとｴﾝｼﾞﾝが停止する</v>
          </cell>
          <cell r="S543" t="str">
            <v>ﾌﾞﾙｰｶﾌﾟﾗ(ﾒｽ側)の赤/黒配線かみこみによるｼｮｰﾄ</v>
          </cell>
          <cell r="T543" t="str">
            <v>B</v>
          </cell>
          <cell r="U543" t="str">
            <v>ＱＣ</v>
          </cell>
          <cell r="V543" t="str">
            <v>ＱＣ</v>
          </cell>
        </row>
        <row r="544">
          <cell r="B544">
            <v>37210</v>
          </cell>
          <cell r="C544">
            <v>37191</v>
          </cell>
          <cell r="D544" t="str">
            <v>HMJ東京</v>
          </cell>
          <cell r="E544" t="str">
            <v>一般</v>
          </cell>
          <cell r="F544" t="str">
            <v>BA-AF56</v>
          </cell>
          <cell r="G544" t="str">
            <v>SKX50</v>
          </cell>
          <cell r="H544">
            <v>1003916</v>
          </cell>
          <cell r="I544">
            <v>3004570</v>
          </cell>
          <cell r="J544">
            <v>37186</v>
          </cell>
          <cell r="K544">
            <v>112</v>
          </cell>
          <cell r="L544">
            <v>5</v>
          </cell>
          <cell r="M544">
            <v>36957</v>
          </cell>
          <cell r="N544" t="str">
            <v>35200-GEV-003</v>
          </cell>
          <cell r="O544" t="str">
            <v>ｳｲﾝｶｰｽｲｯﾁ</v>
          </cell>
          <cell r="P544" t="str">
            <v>032</v>
          </cell>
          <cell r="Q544" t="str">
            <v>作動不良</v>
          </cell>
          <cell r="R544" t="str">
            <v>ｳｲﾝｶｰｽｲｯﾁﾚﾊﾞｰが戻らない</v>
          </cell>
          <cell r="T544" t="str">
            <v>C</v>
          </cell>
          <cell r="U544" t="str">
            <v>ＱＣ</v>
          </cell>
          <cell r="V544" t="str">
            <v>ＱＣ</v>
          </cell>
        </row>
        <row r="545">
          <cell r="B545">
            <v>37214</v>
          </cell>
          <cell r="C545">
            <v>37194</v>
          </cell>
          <cell r="D545" t="str">
            <v>HMJ大阪</v>
          </cell>
          <cell r="E545" t="str">
            <v>一般</v>
          </cell>
          <cell r="F545" t="str">
            <v>BA-AF56</v>
          </cell>
          <cell r="G545" t="str">
            <v>SKX50</v>
          </cell>
          <cell r="H545">
            <v>1002765</v>
          </cell>
          <cell r="I545">
            <v>3002850</v>
          </cell>
          <cell r="J545">
            <v>37165</v>
          </cell>
          <cell r="K545">
            <v>1600</v>
          </cell>
          <cell r="L545">
            <v>29</v>
          </cell>
          <cell r="M545" t="str">
            <v>2001/3/5</v>
          </cell>
          <cell r="N545" t="str">
            <v>35200-GEV-003</v>
          </cell>
          <cell r="O545" t="str">
            <v>ｳｲﾝｶｰｽｲｯﾁ</v>
          </cell>
          <cell r="P545" t="str">
            <v>032</v>
          </cell>
          <cell r="Q545" t="str">
            <v>作動不良</v>
          </cell>
          <cell r="R545" t="str">
            <v>右にｳｲﾝｶｰを出した際ﾚﾊﾞｰが戻らない</v>
          </cell>
          <cell r="S545" t="str">
            <v>再現せず</v>
          </cell>
          <cell r="T545" t="str">
            <v>C</v>
          </cell>
          <cell r="U545" t="str">
            <v>ＱＣ</v>
          </cell>
          <cell r="V545" t="str">
            <v>市場</v>
          </cell>
        </row>
        <row r="546">
          <cell r="B546">
            <v>37196</v>
          </cell>
          <cell r="C546">
            <v>37163</v>
          </cell>
          <cell r="D546" t="str">
            <v>HMJ大阪</v>
          </cell>
          <cell r="E546" t="str">
            <v>一般</v>
          </cell>
          <cell r="F546" t="str">
            <v>BA-AF56</v>
          </cell>
          <cell r="G546" t="str">
            <v>SKX50</v>
          </cell>
          <cell r="H546">
            <v>1009292</v>
          </cell>
          <cell r="I546">
            <v>3008174</v>
          </cell>
          <cell r="J546" t="str">
            <v>2001/9/10</v>
          </cell>
          <cell r="K546">
            <v>264</v>
          </cell>
          <cell r="L546">
            <v>19</v>
          </cell>
          <cell r="M546" t="str">
            <v>2001/4/19</v>
          </cell>
          <cell r="N546" t="str">
            <v>16710-GET-003</v>
          </cell>
          <cell r="O546" t="str">
            <v>ﾌｭｰｴﾙﾎﾟﾝﾌﾟ</v>
          </cell>
          <cell r="P546" t="str">
            <v>032</v>
          </cell>
          <cell r="Q546" t="str">
            <v>作動不良</v>
          </cell>
          <cell r="R546" t="str">
            <v>走行中ﾗﾝﾌﾟが消える、走行中ｴﾝｼﾞﾝが止まる</v>
          </cell>
          <cell r="S546" t="str">
            <v>実車取付け確認､再現なし</v>
          </cell>
          <cell r="T546" t="str">
            <v>B</v>
          </cell>
          <cell r="U546" t="str">
            <v>ＱＣ</v>
          </cell>
          <cell r="V546" t="str">
            <v>せず</v>
          </cell>
        </row>
        <row r="547">
          <cell r="B547">
            <v>37225</v>
          </cell>
          <cell r="C547">
            <v>37198</v>
          </cell>
          <cell r="D547" t="str">
            <v>HMJ東京</v>
          </cell>
          <cell r="E547" t="str">
            <v>一般</v>
          </cell>
          <cell r="F547" t="str">
            <v>BA-AF57</v>
          </cell>
          <cell r="G547" t="str">
            <v>SKX50</v>
          </cell>
          <cell r="H547">
            <v>1002586</v>
          </cell>
          <cell r="I547">
            <v>3020660</v>
          </cell>
          <cell r="J547" t="str">
            <v>2001/10/29</v>
          </cell>
          <cell r="K547">
            <v>176</v>
          </cell>
          <cell r="L547">
            <v>5</v>
          </cell>
          <cell r="M547">
            <v>37095</v>
          </cell>
          <cell r="N547" t="str">
            <v>91202-KJ9-003</v>
          </cell>
          <cell r="O547" t="str">
            <v>ｵｲﾙｼｰﾙ</v>
          </cell>
          <cell r="P547" t="str">
            <v>051</v>
          </cell>
          <cell r="Q547" t="str">
            <v>ｵｲﾙ洩れ</v>
          </cell>
          <cell r="R547" t="str">
            <v>ｵｲﾙ洩れ</v>
          </cell>
          <cell r="S547" t="str">
            <v>ｵｲﾙｼｰﾙ切れ及びつぶれ等無し</v>
          </cell>
          <cell r="T547" t="str">
            <v>C</v>
          </cell>
          <cell r="U547" t="str">
            <v>ＱＣ</v>
          </cell>
          <cell r="V547" t="str">
            <v>ＡＥ</v>
          </cell>
        </row>
        <row r="548">
          <cell r="B548">
            <v>37207</v>
          </cell>
          <cell r="C548">
            <v>37179</v>
          </cell>
          <cell r="D548" t="str">
            <v>HMJ大阪</v>
          </cell>
          <cell r="E548" t="str">
            <v>一般</v>
          </cell>
          <cell r="F548" t="str">
            <v>BA-AF57</v>
          </cell>
          <cell r="G548" t="str">
            <v>SKX50</v>
          </cell>
          <cell r="H548">
            <v>1004887</v>
          </cell>
          <cell r="I548">
            <v>3026409</v>
          </cell>
          <cell r="J548" t="str">
            <v>2001/9/23</v>
          </cell>
          <cell r="K548">
            <v>285</v>
          </cell>
          <cell r="L548">
            <v>22</v>
          </cell>
          <cell r="M548" t="str">
            <v>2001/9/10</v>
          </cell>
          <cell r="N548" t="str">
            <v>31210-GET-003</v>
          </cell>
          <cell r="O548" t="str">
            <v>ﾌﾗｲﾎｲﾙ</v>
          </cell>
          <cell r="P548" t="str">
            <v>090</v>
          </cell>
          <cell r="Q548" t="str">
            <v>始動不良</v>
          </cell>
          <cell r="R548" t="str">
            <v>200kmぐらいからｷｯｸでは始動するがｾﾙでかからない</v>
          </cell>
          <cell r="S548" t="str">
            <v>ﾏｸﾞﾈｯﾄ位置ずれ</v>
          </cell>
          <cell r="T548" t="str">
            <v>B</v>
          </cell>
          <cell r="U548" t="str">
            <v>ＱＣ</v>
          </cell>
          <cell r="V548" t="str">
            <v>ＱＣ</v>
          </cell>
        </row>
        <row r="549">
          <cell r="B549">
            <v>37196</v>
          </cell>
          <cell r="C549">
            <v>37179</v>
          </cell>
          <cell r="D549" t="str">
            <v>HMJ大阪</v>
          </cell>
          <cell r="E549" t="str">
            <v>一般</v>
          </cell>
          <cell r="F549" t="str">
            <v>BA-AF57</v>
          </cell>
          <cell r="G549" t="str">
            <v>SKX50</v>
          </cell>
          <cell r="H549">
            <v>1004847</v>
          </cell>
          <cell r="I549">
            <v>3026355</v>
          </cell>
          <cell r="J549" t="str">
            <v>2001/9/18</v>
          </cell>
          <cell r="K549">
            <v>323</v>
          </cell>
          <cell r="L549">
            <v>27</v>
          </cell>
          <cell r="M549" t="str">
            <v>2001/9/10</v>
          </cell>
          <cell r="N549" t="str">
            <v>33101-GEV-003</v>
          </cell>
          <cell r="O549" t="str">
            <v>ﾌﾛﾝﾄｺﾝﾋﾞﾈｰｼｮﾝﾗｲﾄ</v>
          </cell>
          <cell r="P549" t="str">
            <v>004</v>
          </cell>
          <cell r="Q549" t="str">
            <v>歪み</v>
          </cell>
          <cell r="R549" t="str">
            <v>ﾍｯﾄﾞﾗｲﾄﾚﾝｽﾞの変形</v>
          </cell>
          <cell r="S549" t="str">
            <v>ﾚﾝｽﾞｾﾝﾀｰ部70×70mmの高熱による変形</v>
          </cell>
          <cell r="T549" t="str">
            <v>C</v>
          </cell>
          <cell r="U549" t="str">
            <v>ＱＣ</v>
          </cell>
          <cell r="V549" t="str">
            <v>市場</v>
          </cell>
        </row>
        <row r="550">
          <cell r="B550">
            <v>37197</v>
          </cell>
          <cell r="C550">
            <v>37167</v>
          </cell>
          <cell r="D550" t="str">
            <v>HMJ東京</v>
          </cell>
          <cell r="E550" t="str">
            <v>一般</v>
          </cell>
          <cell r="F550" t="str">
            <v>BA-AF57</v>
          </cell>
          <cell r="G550" t="str">
            <v>SKX50</v>
          </cell>
          <cell r="H550">
            <v>1000394</v>
          </cell>
          <cell r="I550">
            <v>3014991</v>
          </cell>
          <cell r="J550" t="str">
            <v>2001/10/2</v>
          </cell>
          <cell r="K550">
            <v>1072</v>
          </cell>
          <cell r="L550">
            <v>1</v>
          </cell>
          <cell r="M550" t="str">
            <v>2001/5/29</v>
          </cell>
          <cell r="N550" t="str">
            <v>37200-GEV-711</v>
          </cell>
          <cell r="O550" t="str">
            <v>ｽﾋﾟｰﾄﾞﾒｰﾀｰ</v>
          </cell>
          <cell r="P550" t="str">
            <v>032</v>
          </cell>
          <cell r="Q550" t="str">
            <v>作動不良</v>
          </cell>
          <cell r="R550" t="str">
            <v>ｽﾋﾟｰﾄﾞﾒｰﾀｰ作動不良</v>
          </cell>
          <cell r="S550" t="str">
            <v>ｷﾞﾔBOX内ｷﾞﾔの摩耗</v>
          </cell>
          <cell r="T550" t="str">
            <v>B</v>
          </cell>
          <cell r="U550" t="str">
            <v>ＱＣ</v>
          </cell>
          <cell r="V550" t="str">
            <v>せず</v>
          </cell>
        </row>
        <row r="551">
          <cell r="B551">
            <v>37224</v>
          </cell>
          <cell r="C551">
            <v>37194</v>
          </cell>
          <cell r="D551" t="str">
            <v>HMJ九州</v>
          </cell>
          <cell r="E551" t="str">
            <v>一般</v>
          </cell>
          <cell r="F551" t="str">
            <v>BA-MD33</v>
          </cell>
          <cell r="G551" t="str">
            <v>SL230</v>
          </cell>
          <cell r="H551">
            <v>1300327</v>
          </cell>
          <cell r="I551">
            <v>1202797</v>
          </cell>
          <cell r="J551" t="str">
            <v>2001/10/10</v>
          </cell>
          <cell r="K551">
            <v>580</v>
          </cell>
          <cell r="L551">
            <v>20</v>
          </cell>
          <cell r="M551" t="str">
            <v>2001/3/27</v>
          </cell>
          <cell r="N551" t="str">
            <v>16100-KFB-751</v>
          </cell>
          <cell r="O551" t="str">
            <v>ｷｬﾌﾞﾚﾀｰ</v>
          </cell>
          <cell r="P551" t="str">
            <v>091</v>
          </cell>
          <cell r="Q551" t="str">
            <v>ｴﾝｼﾞﾝ不調</v>
          </cell>
          <cell r="R551" t="str">
            <v>突然ｴﾝｼﾞﾝ回転が上がった</v>
          </cell>
          <cell r="S551" t="str">
            <v>ｷｬﾌﾞﾚﾀｰ特に問題なし､ｽﾛｯﾄﾙﾜｲﾔｰも特に問題なし</v>
          </cell>
          <cell r="T551" t="str">
            <v>B</v>
          </cell>
          <cell r="U551" t="str">
            <v>ＱＣ</v>
          </cell>
          <cell r="V551" t="str">
            <v>せず</v>
          </cell>
        </row>
        <row r="552">
          <cell r="B552">
            <v>37207</v>
          </cell>
          <cell r="C552">
            <v>37190</v>
          </cell>
          <cell r="D552" t="str">
            <v>HMJ東京</v>
          </cell>
          <cell r="E552" t="str">
            <v>一般</v>
          </cell>
          <cell r="F552" t="str">
            <v>MD33</v>
          </cell>
          <cell r="G552" t="str">
            <v>SL230</v>
          </cell>
          <cell r="J552" t="str">
            <v>2001/10/22</v>
          </cell>
          <cell r="K552">
            <v>126</v>
          </cell>
          <cell r="L552">
            <v>4</v>
          </cell>
          <cell r="O552" t="str">
            <v>ｽﾊﾟｰｸﾌﾟﾗｸﾞ</v>
          </cell>
          <cell r="P552" t="str">
            <v>091</v>
          </cell>
          <cell r="Q552" t="str">
            <v>ｴﾝｼﾞﾝ不調</v>
          </cell>
          <cell r="R552" t="str">
            <v>始動できない</v>
          </cell>
          <cell r="S552" t="str">
            <v>ｽﾊﾟｰｸﾌﾟﾗｸﾞ火花良好</v>
          </cell>
          <cell r="T552" t="str">
            <v>C</v>
          </cell>
          <cell r="U552" t="str">
            <v>ＱＣ</v>
          </cell>
          <cell r="V552" t="str">
            <v>せず</v>
          </cell>
        </row>
        <row r="553">
          <cell r="B553">
            <v>37209</v>
          </cell>
          <cell r="C553">
            <v>37197</v>
          </cell>
          <cell r="D553" t="str">
            <v>HMJ大阪</v>
          </cell>
          <cell r="E553" t="str">
            <v>一般</v>
          </cell>
          <cell r="F553" t="str">
            <v>BB-AF51</v>
          </cell>
          <cell r="G553" t="str">
            <v>SZ50</v>
          </cell>
          <cell r="H553">
            <v>1520886</v>
          </cell>
          <cell r="I553" t="str">
            <v>?</v>
          </cell>
          <cell r="J553" t="str">
            <v>2001/10/19</v>
          </cell>
          <cell r="K553">
            <v>2</v>
          </cell>
          <cell r="L553">
            <v>14</v>
          </cell>
          <cell r="M553" t="str">
            <v>?</v>
          </cell>
          <cell r="N553" t="str">
            <v>44800-GCW-003</v>
          </cell>
          <cell r="O553" t="str">
            <v>ｽﾋﾟｰﾄﾞﾒｰﾀｰｷﾞﾔﾎﾞｯｸｽ</v>
          </cell>
          <cell r="P553" t="str">
            <v>018</v>
          </cell>
          <cell r="Q553" t="str">
            <v>破損</v>
          </cell>
          <cell r="R553" t="str">
            <v>ﾒｰﾀｰが回らない</v>
          </cell>
          <cell r="S553" t="str">
            <v>回転するが引っ掛かりある</v>
          </cell>
          <cell r="T553" t="str">
            <v>B</v>
          </cell>
          <cell r="U553" t="str">
            <v>ＱＣ</v>
          </cell>
          <cell r="V553" t="str">
            <v>ＡＦ</v>
          </cell>
        </row>
        <row r="554">
          <cell r="B554">
            <v>37225</v>
          </cell>
          <cell r="C554">
            <v>37205</v>
          </cell>
          <cell r="D554" t="str">
            <v>HMJ大阪</v>
          </cell>
          <cell r="E554" t="str">
            <v>一般</v>
          </cell>
          <cell r="F554" t="str">
            <v>BB-AF51</v>
          </cell>
          <cell r="G554" t="str">
            <v>SZ50</v>
          </cell>
          <cell r="H554">
            <v>1520994</v>
          </cell>
          <cell r="I554">
            <v>2319688</v>
          </cell>
          <cell r="J554" t="str">
            <v>2001/11/9</v>
          </cell>
          <cell r="K554">
            <v>2</v>
          </cell>
          <cell r="L554">
            <v>1</v>
          </cell>
          <cell r="M554">
            <v>37187</v>
          </cell>
          <cell r="N554" t="str">
            <v>44800-GCW-003</v>
          </cell>
          <cell r="O554" t="str">
            <v>ｽﾋﾟｰﾄﾞﾒｰﾀｰｷﾞﾔ</v>
          </cell>
          <cell r="P554" t="str">
            <v>032</v>
          </cell>
          <cell r="Q554" t="str">
            <v>作動不良</v>
          </cell>
          <cell r="R554" t="str">
            <v>ｽﾋﾟｰﾄﾞﾒｰﾀｰ動かず</v>
          </cell>
          <cell r="S554" t="str">
            <v>ｽﾋﾟｰﾄﾞﾒｰﾀｰｷﾞﾔつぶれ、爪部変形及びつぶれ有り</v>
          </cell>
          <cell r="T554" t="str">
            <v>B</v>
          </cell>
          <cell r="U554" t="str">
            <v>ＱＣ</v>
          </cell>
          <cell r="V554" t="str">
            <v>ＡＦ</v>
          </cell>
        </row>
        <row r="555">
          <cell r="B555">
            <v>37225</v>
          </cell>
          <cell r="C555">
            <v>37191</v>
          </cell>
          <cell r="D555" t="str">
            <v>HMJ九州</v>
          </cell>
          <cell r="E555" t="str">
            <v>一般</v>
          </cell>
          <cell r="F555" t="str">
            <v>BB-AF51</v>
          </cell>
          <cell r="G555" t="str">
            <v>SZ50</v>
          </cell>
          <cell r="H555">
            <v>1520256</v>
          </cell>
          <cell r="I555">
            <v>2319007</v>
          </cell>
          <cell r="J555" t="str">
            <v>2001/10/10</v>
          </cell>
          <cell r="K555">
            <v>121</v>
          </cell>
          <cell r="L555">
            <v>17</v>
          </cell>
          <cell r="M555">
            <v>37140</v>
          </cell>
          <cell r="N555" t="str">
            <v>16100-GCW-755</v>
          </cell>
          <cell r="O555" t="str">
            <v>ｷｬﾌﾞﾚﾀｰ</v>
          </cell>
          <cell r="P555" t="str">
            <v>090</v>
          </cell>
          <cell r="Q555" t="str">
            <v>始動不良</v>
          </cell>
          <cell r="R555" t="str">
            <v>始動不良</v>
          </cell>
          <cell r="S555" t="str">
            <v>実車取付再現せず</v>
          </cell>
          <cell r="T555" t="str">
            <v>B</v>
          </cell>
          <cell r="U555" t="str">
            <v>ＱＣ</v>
          </cell>
          <cell r="V555" t="str">
            <v>せず</v>
          </cell>
        </row>
        <row r="556">
          <cell r="B556">
            <v>37214</v>
          </cell>
          <cell r="C556">
            <v>37195</v>
          </cell>
          <cell r="D556" t="str">
            <v>HMJ大阪</v>
          </cell>
          <cell r="E556" t="str">
            <v>一般</v>
          </cell>
          <cell r="F556" t="str">
            <v>BB-AF51</v>
          </cell>
          <cell r="G556" t="str">
            <v>SZ50</v>
          </cell>
          <cell r="H556">
            <v>1520413</v>
          </cell>
          <cell r="I556">
            <v>2319082</v>
          </cell>
          <cell r="J556" t="str">
            <v>2001/10/23</v>
          </cell>
          <cell r="K556">
            <v>151</v>
          </cell>
          <cell r="L556">
            <v>8</v>
          </cell>
          <cell r="M556" t="str">
            <v>2001/9/7</v>
          </cell>
          <cell r="N556" t="str">
            <v>37800-GCW-008</v>
          </cell>
          <cell r="O556" t="str">
            <v>ﾌｭｰｴﾙﾕﾆｯﾄ</v>
          </cell>
          <cell r="P556" t="str">
            <v>032</v>
          </cell>
          <cell r="Q556" t="str">
            <v>作動不良</v>
          </cell>
          <cell r="R556" t="str">
            <v>ﾌｭｰｴﾙﾒｰﾀｰ動かず</v>
          </cell>
          <cell r="S556" t="str">
            <v>導通･抵抗値共問題無し</v>
          </cell>
          <cell r="T556" t="str">
            <v>C</v>
          </cell>
          <cell r="U556" t="str">
            <v>ＱＣ</v>
          </cell>
          <cell r="V556" t="str">
            <v>せず</v>
          </cell>
        </row>
        <row r="557">
          <cell r="B557">
            <v>37203</v>
          </cell>
          <cell r="C557">
            <v>37127</v>
          </cell>
          <cell r="D557" t="str">
            <v>HMJ東京</v>
          </cell>
          <cell r="E557" t="str">
            <v>一般</v>
          </cell>
          <cell r="F557" t="str">
            <v>BB-TA01</v>
          </cell>
          <cell r="G557" t="str">
            <v>TB50</v>
          </cell>
          <cell r="H557">
            <v>1704103</v>
          </cell>
          <cell r="I557">
            <v>2004132</v>
          </cell>
          <cell r="J557" t="str">
            <v>2001/8/22</v>
          </cell>
          <cell r="K557">
            <v>24</v>
          </cell>
          <cell r="L557">
            <v>2</v>
          </cell>
          <cell r="M557" t="str">
            <v>2001/7/3</v>
          </cell>
          <cell r="N557" t="str">
            <v>16100-GM6-J01</v>
          </cell>
          <cell r="O557" t="str">
            <v>ｷｬﾌﾞﾚﾀｰ</v>
          </cell>
          <cell r="P557" t="str">
            <v>030</v>
          </cell>
          <cell r="Q557" t="str">
            <v>固着・ﾛｯｸ</v>
          </cell>
          <cell r="R557" t="str">
            <v>ｴﾝｼﾞﾝを掛けたら走り出してしまった</v>
          </cell>
          <cell r="S557" t="str">
            <v>ｽﾛｯﾄﾙﾎﾞﾃﾞｨに1本の縦傷有り</v>
          </cell>
          <cell r="T557" t="str">
            <v>B</v>
          </cell>
          <cell r="U557" t="str">
            <v>ＱＣ</v>
          </cell>
          <cell r="V557" t="str">
            <v>せず</v>
          </cell>
        </row>
        <row r="558">
          <cell r="B558">
            <v>37207</v>
          </cell>
          <cell r="C558">
            <v>37183</v>
          </cell>
          <cell r="D558" t="str">
            <v>HMJ東京</v>
          </cell>
          <cell r="E558" t="str">
            <v>一般</v>
          </cell>
          <cell r="F558" t="str">
            <v>BB-TA02</v>
          </cell>
          <cell r="G558" t="str">
            <v>TC50</v>
          </cell>
          <cell r="H558">
            <v>1509108</v>
          </cell>
          <cell r="I558">
            <v>1716386</v>
          </cell>
          <cell r="J558" t="str">
            <v>2001/10/3</v>
          </cell>
          <cell r="K558">
            <v>86</v>
          </cell>
          <cell r="L558">
            <v>16</v>
          </cell>
          <cell r="M558" t="str">
            <v>2001/6/13</v>
          </cell>
          <cell r="N558" t="str">
            <v>52307-196-003</v>
          </cell>
          <cell r="O558" t="str">
            <v>ｽﾗｲﾄﾞﾌﾞｯｼｭ</v>
          </cell>
          <cell r="P558" t="str">
            <v>042</v>
          </cell>
          <cell r="Q558" t="str">
            <v>異音</v>
          </cell>
          <cell r="R558" t="str">
            <v>ｽｲﾝｸﾞ異音</v>
          </cell>
          <cell r="S558" t="str">
            <v>現品無し</v>
          </cell>
          <cell r="T558" t="str">
            <v>C</v>
          </cell>
          <cell r="U558" t="str">
            <v>ＱＣ</v>
          </cell>
          <cell r="V558" t="str">
            <v>製技</v>
          </cell>
        </row>
        <row r="559">
          <cell r="B559">
            <v>37197</v>
          </cell>
          <cell r="C559">
            <v>37176</v>
          </cell>
          <cell r="D559" t="str">
            <v>HMJ大阪</v>
          </cell>
          <cell r="E559" t="str">
            <v>一般</v>
          </cell>
          <cell r="F559" t="str">
            <v>BB-TA02</v>
          </cell>
          <cell r="G559" t="str">
            <v>TC50</v>
          </cell>
          <cell r="H559">
            <v>150509</v>
          </cell>
          <cell r="I559">
            <v>1716957</v>
          </cell>
          <cell r="J559">
            <v>37162</v>
          </cell>
          <cell r="K559">
            <v>123</v>
          </cell>
          <cell r="L559">
            <v>14</v>
          </cell>
          <cell r="M559">
            <v>37075</v>
          </cell>
          <cell r="N559" t="str">
            <v>31600-GBL-871</v>
          </cell>
          <cell r="O559" t="str">
            <v>ﾚｷﾞｭﾚﾀｰ</v>
          </cell>
          <cell r="P559" t="str">
            <v>067</v>
          </cell>
          <cell r="Q559" t="str">
            <v>充電不良</v>
          </cell>
          <cell r="R559" t="str">
            <v>ﾊﾞｯﾃﾘｰ上り</v>
          </cell>
          <cell r="S559" t="str">
            <v>ﾊﾞｯﾃﾘｰ6.47Vﾚｷﾞｭﾚﾀｰ抵抗値ﾀﾞｲｵｰﾄﾞ問題なし</v>
          </cell>
          <cell r="T559" t="str">
            <v>C</v>
          </cell>
          <cell r="U559" t="str">
            <v>ＱＣ</v>
          </cell>
          <cell r="V559" t="str">
            <v>せず</v>
          </cell>
        </row>
        <row r="560">
          <cell r="B560">
            <v>37218</v>
          </cell>
          <cell r="C560">
            <v>37165</v>
          </cell>
          <cell r="D560" t="str">
            <v>HMJ名古屋</v>
          </cell>
          <cell r="E560" t="str">
            <v>一般</v>
          </cell>
          <cell r="F560" t="str">
            <v>BB-TA02</v>
          </cell>
          <cell r="G560" t="str">
            <v>TC50</v>
          </cell>
          <cell r="H560">
            <v>1509401</v>
          </cell>
          <cell r="I560">
            <v>1716835</v>
          </cell>
          <cell r="J560" t="str">
            <v>2001/9/17</v>
          </cell>
          <cell r="K560">
            <v>150</v>
          </cell>
          <cell r="L560">
            <v>14</v>
          </cell>
          <cell r="M560" t="str">
            <v>2001/7/2</v>
          </cell>
          <cell r="N560" t="str">
            <v>31600-GBL-871</v>
          </cell>
          <cell r="O560" t="str">
            <v>ﾚｷﾞｭﾚﾀｰ</v>
          </cell>
          <cell r="P560" t="str">
            <v>067</v>
          </cell>
          <cell r="Q560" t="str">
            <v>充電不良</v>
          </cell>
          <cell r="R560" t="str">
            <v>ﾊﾞｯﾃﾘｰ上がり</v>
          </cell>
          <cell r="S560" t="str">
            <v>ﾚｷﾞｭﾚﾀｰ抵抗値特に問題なし</v>
          </cell>
          <cell r="T560" t="str">
            <v>C</v>
          </cell>
          <cell r="U560" t="str">
            <v>ＱＣ</v>
          </cell>
          <cell r="V560" t="str">
            <v>せず</v>
          </cell>
        </row>
        <row r="561">
          <cell r="B561">
            <v>37221</v>
          </cell>
          <cell r="C561">
            <v>37165</v>
          </cell>
          <cell r="D561" t="str">
            <v>HMJ名古屋</v>
          </cell>
          <cell r="E561" t="str">
            <v>一般</v>
          </cell>
          <cell r="F561" t="str">
            <v>BB-TA02</v>
          </cell>
          <cell r="G561" t="str">
            <v>TC50</v>
          </cell>
          <cell r="H561">
            <v>1509407</v>
          </cell>
          <cell r="I561">
            <v>1716841</v>
          </cell>
          <cell r="J561">
            <v>37151</v>
          </cell>
          <cell r="K561">
            <v>150</v>
          </cell>
          <cell r="L561">
            <v>14</v>
          </cell>
          <cell r="M561">
            <v>37074</v>
          </cell>
          <cell r="N561" t="str">
            <v>31600-GBL-871</v>
          </cell>
          <cell r="O561" t="str">
            <v>ﾚｷﾞｭﾚﾀｰ</v>
          </cell>
          <cell r="P561" t="str">
            <v>067</v>
          </cell>
          <cell r="Q561" t="str">
            <v>充電不良</v>
          </cell>
          <cell r="R561" t="str">
            <v>ﾊﾞｯﾃﾘｰ上がり</v>
          </cell>
          <cell r="S561" t="str">
            <v>ﾚｷﾞｭﾚﾀｰ問題無し</v>
          </cell>
          <cell r="T561" t="str">
            <v>C</v>
          </cell>
          <cell r="U561" t="str">
            <v>ＱＣ</v>
          </cell>
          <cell r="V561" t="str">
            <v>せず</v>
          </cell>
        </row>
        <row r="562">
          <cell r="B562">
            <v>37207</v>
          </cell>
          <cell r="C562">
            <v>37183</v>
          </cell>
          <cell r="D562" t="str">
            <v>HMJ東京</v>
          </cell>
          <cell r="E562" t="str">
            <v>一般</v>
          </cell>
          <cell r="F562" t="str">
            <v>BB-TA02</v>
          </cell>
          <cell r="G562" t="str">
            <v>TC50</v>
          </cell>
          <cell r="H562">
            <v>1509108</v>
          </cell>
          <cell r="I562">
            <v>1716386</v>
          </cell>
          <cell r="J562" t="str">
            <v>2001/10/3</v>
          </cell>
          <cell r="K562">
            <v>86</v>
          </cell>
          <cell r="L562">
            <v>16</v>
          </cell>
          <cell r="M562" t="str">
            <v>2001/6/13</v>
          </cell>
          <cell r="N562" t="str">
            <v>91201-GW3-931</v>
          </cell>
          <cell r="O562" t="str">
            <v>ｵｲﾙｼｰﾙ</v>
          </cell>
          <cell r="P562" t="str">
            <v>042</v>
          </cell>
          <cell r="Q562" t="str">
            <v>異音</v>
          </cell>
          <cell r="R562" t="str">
            <v>ｴﾝｼﾞﾝから異音がする</v>
          </cell>
          <cell r="S562" t="str">
            <v>ﾘｯﾌﾟ面等問題無し</v>
          </cell>
          <cell r="T562" t="str">
            <v>C</v>
          </cell>
          <cell r="U562" t="str">
            <v>ＱＣ</v>
          </cell>
          <cell r="V562" t="str">
            <v>せず</v>
          </cell>
        </row>
        <row r="563">
          <cell r="B563">
            <v>37197</v>
          </cell>
          <cell r="C563">
            <v>37188</v>
          </cell>
          <cell r="D563" t="str">
            <v>ﾎﾝﾀﾞ東海</v>
          </cell>
          <cell r="E563" t="str">
            <v>一般</v>
          </cell>
          <cell r="F563" t="str">
            <v>BA-AC16</v>
          </cell>
          <cell r="G563" t="str">
            <v>XZ50</v>
          </cell>
          <cell r="H563">
            <v>1013977</v>
          </cell>
          <cell r="I563">
            <v>1013952</v>
          </cell>
          <cell r="J563" t="str">
            <v>2001/10/22</v>
          </cell>
          <cell r="K563">
            <v>0</v>
          </cell>
          <cell r="L563">
            <v>2</v>
          </cell>
          <cell r="M563" t="str">
            <v>2001/9/6</v>
          </cell>
          <cell r="N563" t="str">
            <v>17520-GEY-000</v>
          </cell>
          <cell r="O563" t="str">
            <v>ﾌｭｰｴﾙﾀﾝｸ</v>
          </cell>
          <cell r="P563" t="str">
            <v>008</v>
          </cell>
          <cell r="Q563" t="str">
            <v>錆</v>
          </cell>
          <cell r="R563" t="str">
            <v>ﾌｭｰｴﾙﾀﾝｸの給油口のふちに錆</v>
          </cell>
          <cell r="S563" t="str">
            <v>給油口の縁未塗装部分に錆</v>
          </cell>
          <cell r="T563" t="str">
            <v>C</v>
          </cell>
          <cell r="U563" t="str">
            <v>ＱＣ</v>
          </cell>
          <cell r="V563" t="str">
            <v>ＰＴ</v>
          </cell>
        </row>
        <row r="564">
          <cell r="B564">
            <v>37207</v>
          </cell>
          <cell r="C564">
            <v>37176</v>
          </cell>
          <cell r="D564" t="str">
            <v>河原井ﾎﾝﾀﾞ</v>
          </cell>
          <cell r="E564" t="str">
            <v>一般</v>
          </cell>
          <cell r="F564" t="str">
            <v>BA-AC16</v>
          </cell>
          <cell r="G564" t="str">
            <v>XZ50</v>
          </cell>
          <cell r="H564">
            <v>1013410</v>
          </cell>
          <cell r="I564">
            <v>1013451</v>
          </cell>
          <cell r="J564" t="str">
            <v>2001/10/2</v>
          </cell>
          <cell r="K564">
            <v>44</v>
          </cell>
          <cell r="L564">
            <v>10</v>
          </cell>
          <cell r="M564" t="str">
            <v>2001/8/31</v>
          </cell>
          <cell r="N564" t="str">
            <v>17520-GEY-000-ZB</v>
          </cell>
          <cell r="O564" t="str">
            <v>ﾌｭｰｴﾙﾀﾝｸ</v>
          </cell>
          <cell r="P564" t="str">
            <v>008</v>
          </cell>
          <cell r="Q564" t="str">
            <v>錆･腐食</v>
          </cell>
          <cell r="R564" t="str">
            <v>ﾌｭｰｴﾙﾀﾝｸ内錆</v>
          </cell>
          <cell r="S564" t="str">
            <v>タンク口金部錆有り</v>
          </cell>
          <cell r="T564" t="str">
            <v>C</v>
          </cell>
          <cell r="U564" t="str">
            <v>ＱＣ</v>
          </cell>
          <cell r="V564" t="str">
            <v>ＰＴ</v>
          </cell>
        </row>
        <row r="565">
          <cell r="B565">
            <v>37224</v>
          </cell>
          <cell r="C565">
            <v>37200</v>
          </cell>
          <cell r="D565" t="str">
            <v>泉屋商事</v>
          </cell>
          <cell r="E565" t="str">
            <v>一般</v>
          </cell>
          <cell r="F565" t="str">
            <v>BA-AC16</v>
          </cell>
          <cell r="G565" t="str">
            <v>XZ50</v>
          </cell>
          <cell r="H565">
            <v>1013749</v>
          </cell>
          <cell r="I565">
            <v>1013741</v>
          </cell>
          <cell r="J565">
            <v>37190</v>
          </cell>
          <cell r="K565">
            <v>1000</v>
          </cell>
          <cell r="L565">
            <v>10</v>
          </cell>
          <cell r="M565" t="str">
            <v>2001/9/6</v>
          </cell>
          <cell r="N565" t="str">
            <v>17520-GEY-700</v>
          </cell>
          <cell r="O565" t="str">
            <v>ﾌｭｰｴﾙﾀﾝｸ</v>
          </cell>
          <cell r="P565" t="str">
            <v>008</v>
          </cell>
          <cell r="Q565" t="str">
            <v>錆・腐食</v>
          </cell>
          <cell r="R565" t="str">
            <v>給油口未塗装部分に錆</v>
          </cell>
          <cell r="S565" t="str">
            <v>給油口未塗装部分に錆</v>
          </cell>
          <cell r="T565" t="str">
            <v>C</v>
          </cell>
          <cell r="U565" t="str">
            <v>ＱＣ</v>
          </cell>
          <cell r="V565" t="str">
            <v>ＰＴ</v>
          </cell>
        </row>
        <row r="566">
          <cell r="B566">
            <v>37225</v>
          </cell>
          <cell r="C566">
            <v>37189</v>
          </cell>
          <cell r="D566" t="str">
            <v>HMJ東京</v>
          </cell>
          <cell r="E566" t="str">
            <v>一般</v>
          </cell>
          <cell r="F566" t="str">
            <v>BA-AC16</v>
          </cell>
          <cell r="G566" t="str">
            <v>XZ50</v>
          </cell>
          <cell r="H566">
            <v>1008320</v>
          </cell>
          <cell r="I566">
            <v>1008307</v>
          </cell>
          <cell r="J566" t="str">
            <v>2001/10/1</v>
          </cell>
          <cell r="K566">
            <v>201</v>
          </cell>
          <cell r="L566">
            <v>24</v>
          </cell>
          <cell r="M566" t="str">
            <v>2001/7/18</v>
          </cell>
          <cell r="N566" t="str">
            <v>37550-181-920</v>
          </cell>
          <cell r="O566" t="str">
            <v>ﾊﾟｲﾛｯﾄﾗﾝﾌﾟｸﾞﾛﾒｯﾄ</v>
          </cell>
          <cell r="P566" t="str">
            <v>032</v>
          </cell>
          <cell r="Q566" t="str">
            <v>作動不良</v>
          </cell>
          <cell r="R566" t="str">
            <v>ﾆｭｰﾄﾗﾙﾗﾝﾌﾟに水が入っている、ﾗﾝﾌﾟがついたりつかなかったりする</v>
          </cell>
          <cell r="S566" t="str">
            <v>ﾊﾞﾙﾌﾞ及びｿｹｯﾄ部に錆有り</v>
          </cell>
          <cell r="T566" t="str">
            <v>C</v>
          </cell>
          <cell r="U566" t="str">
            <v>ＱＣ</v>
          </cell>
          <cell r="V566" t="str">
            <v>製技</v>
          </cell>
        </row>
        <row r="567">
          <cell r="B567">
            <v>37225</v>
          </cell>
          <cell r="C567">
            <v>37186</v>
          </cell>
          <cell r="D567" t="str">
            <v>HMJ名古屋</v>
          </cell>
          <cell r="E567" t="str">
            <v>一般</v>
          </cell>
          <cell r="F567" t="str">
            <v>BA-AB27</v>
          </cell>
          <cell r="G567" t="str">
            <v>Z50</v>
          </cell>
          <cell r="H567">
            <v>2303603</v>
          </cell>
          <cell r="I567">
            <v>2203593</v>
          </cell>
          <cell r="J567" t="str">
            <v>2001/10/15</v>
          </cell>
          <cell r="K567">
            <v>50</v>
          </cell>
          <cell r="L567">
            <v>7</v>
          </cell>
          <cell r="M567" t="str">
            <v>1996/3/25</v>
          </cell>
          <cell r="N567" t="str">
            <v>16100-165-310</v>
          </cell>
          <cell r="O567" t="str">
            <v>ｷｬﾌﾞﾚﾀｰ</v>
          </cell>
          <cell r="P567" t="str">
            <v>091</v>
          </cell>
          <cell r="Q567" t="str">
            <v>ｴﾝｼﾞﾝ不調</v>
          </cell>
          <cell r="R567" t="str">
            <v>ｱｲﾄﾞﾘﾝｸﾞ不調</v>
          </cell>
          <cell r="S567" t="str">
            <v>ｴｱｰﾍﾞﾝﾄﾁｭｰﾌﾞｷｬﾌﾞ側より20mmの所にねじれ曲がった跡が有る</v>
          </cell>
          <cell r="T567" t="str">
            <v>C</v>
          </cell>
          <cell r="U567" t="str">
            <v>ＱＣ</v>
          </cell>
          <cell r="V567" t="str">
            <v>ＡＦ</v>
          </cell>
        </row>
        <row r="568">
          <cell r="B568">
            <v>37228</v>
          </cell>
          <cell r="C568">
            <v>37194</v>
          </cell>
          <cell r="D568" t="str">
            <v>HMJ東京</v>
          </cell>
          <cell r="E568" t="str">
            <v>一般</v>
          </cell>
          <cell r="F568" t="str">
            <v>BA-AA01</v>
          </cell>
          <cell r="G568" t="str">
            <v>C50</v>
          </cell>
          <cell r="H568">
            <v>1109845</v>
          </cell>
          <cell r="I568">
            <v>1112752</v>
          </cell>
          <cell r="J568" t="str">
            <v>2001/10/18</v>
          </cell>
          <cell r="K568">
            <v>323</v>
          </cell>
          <cell r="L568">
            <v>12</v>
          </cell>
          <cell r="M568" t="str">
            <v>2001/10/9</v>
          </cell>
          <cell r="N568" t="str">
            <v>91202-GK4-722</v>
          </cell>
          <cell r="O568" t="str">
            <v>ｵｲﾙｼｰﾙ</v>
          </cell>
          <cell r="P568" t="str">
            <v>051</v>
          </cell>
          <cell r="Q568" t="str">
            <v>ｵｲﾙ洩れ</v>
          </cell>
          <cell r="R568" t="str">
            <v>ｵｲﾙ洩れ</v>
          </cell>
          <cell r="S568" t="str">
            <v>外す際こじって有る為確認出来ない</v>
          </cell>
          <cell r="T568" t="str">
            <v>C</v>
          </cell>
          <cell r="U568" t="str">
            <v>ＱＣ</v>
          </cell>
          <cell r="V568" t="str">
            <v>ＡＥ</v>
          </cell>
        </row>
        <row r="569">
          <cell r="B569">
            <v>37242</v>
          </cell>
          <cell r="C569">
            <v>37219</v>
          </cell>
          <cell r="D569" t="str">
            <v>HMJ九州</v>
          </cell>
          <cell r="E569" t="str">
            <v>一般</v>
          </cell>
          <cell r="F569" t="str">
            <v>BA-AA01</v>
          </cell>
          <cell r="G569" t="str">
            <v>C50</v>
          </cell>
          <cell r="H569">
            <v>1074908</v>
          </cell>
          <cell r="I569">
            <v>1075275</v>
          </cell>
          <cell r="J569" t="str">
            <v>2001/11/21</v>
          </cell>
          <cell r="K569">
            <v>2</v>
          </cell>
          <cell r="L569">
            <v>3</v>
          </cell>
          <cell r="M569" t="str">
            <v>2001/1/30</v>
          </cell>
          <cell r="N569" t="str">
            <v>35340-GBJ-J40</v>
          </cell>
          <cell r="O569" t="str">
            <v>ﾌﾛﾝﾄｽﾄｯﾌﾟSW</v>
          </cell>
          <cell r="P569" t="str">
            <v>064</v>
          </cell>
          <cell r="Q569" t="str">
            <v>ｱｰｽ､ｼｮｰﾄ</v>
          </cell>
          <cell r="R569" t="str">
            <v>ｳｲﾝｶｰ､ﾆｭｰﾄﾗﾙ球灯かず</v>
          </cell>
          <cell r="S569" t="str">
            <v>ｽｲｯﾁ側より120mmの所で配線噛み込み</v>
          </cell>
          <cell r="T569" t="str">
            <v>Ｃ</v>
          </cell>
          <cell r="U569" t="str">
            <v>ＱＣ</v>
          </cell>
          <cell r="V569" t="str">
            <v>ＡＦ</v>
          </cell>
        </row>
        <row r="570">
          <cell r="B570">
            <v>37238</v>
          </cell>
          <cell r="C570">
            <v>37204</v>
          </cell>
          <cell r="D570" t="str">
            <v>京都ﾎﾝﾀﾞｶﾌﾞ</v>
          </cell>
          <cell r="E570" t="str">
            <v>一般</v>
          </cell>
          <cell r="F570" t="str">
            <v>BA-AA01</v>
          </cell>
          <cell r="G570" t="str">
            <v>C50</v>
          </cell>
          <cell r="H570">
            <v>1110271</v>
          </cell>
          <cell r="I570">
            <v>1113174</v>
          </cell>
          <cell r="J570" t="str">
            <v>2001/10/25</v>
          </cell>
          <cell r="K570">
            <v>469</v>
          </cell>
          <cell r="L570">
            <v>15</v>
          </cell>
          <cell r="M570" t="str">
            <v>2001/10/12</v>
          </cell>
          <cell r="N570" t="str">
            <v>44650-GBJ-J40</v>
          </cell>
          <cell r="O570" t="str">
            <v>ﾌﾛﾝﾄﾎｲﾙ</v>
          </cell>
          <cell r="P570" t="str">
            <v>097</v>
          </cell>
          <cell r="Q570" t="str">
            <v>操安性不安定</v>
          </cell>
          <cell r="R570" t="str">
            <v>ﾊﾝﾄﾞﾙ振動大</v>
          </cell>
          <cell r="S570" t="str">
            <v>ﾎｲﾙ振れ幅…ﾄﾞﾗﾑ側縦1.35mm、横0.55mm、反対側縦1.40mm、横0.62mm</v>
          </cell>
          <cell r="T570" t="str">
            <v>Ｃ</v>
          </cell>
          <cell r="U570" t="str">
            <v>ＱＣ</v>
          </cell>
          <cell r="V570" t="str">
            <v>ＱＣ</v>
          </cell>
        </row>
        <row r="571">
          <cell r="B571">
            <v>37245</v>
          </cell>
          <cell r="C571">
            <v>37073</v>
          </cell>
          <cell r="D571" t="str">
            <v>北日本ﾎﾝﾀﾞ</v>
          </cell>
          <cell r="E571" t="str">
            <v>一般</v>
          </cell>
          <cell r="F571" t="str">
            <v>BA-AA01</v>
          </cell>
          <cell r="G571" t="str">
            <v>C50</v>
          </cell>
          <cell r="H571" t="str">
            <v>0829553</v>
          </cell>
          <cell r="I571" t="str">
            <v>?</v>
          </cell>
          <cell r="J571" t="str">
            <v>2001/6/15</v>
          </cell>
          <cell r="K571">
            <v>724</v>
          </cell>
          <cell r="L571">
            <v>16</v>
          </cell>
          <cell r="M571" t="str">
            <v>?</v>
          </cell>
          <cell r="N571" t="str">
            <v>13000-GBJ</v>
          </cell>
          <cell r="O571" t="str">
            <v>ｸﾗﾝｸｼｬﾌﾄ</v>
          </cell>
          <cell r="P571" t="str">
            <v>042</v>
          </cell>
          <cell r="Q571" t="str">
            <v>異音</v>
          </cell>
          <cell r="R571" t="str">
            <v>ｴﾝｼﾞﾝ異音</v>
          </cell>
          <cell r="S571" t="str">
            <v>現品特に異常無し</v>
          </cell>
          <cell r="T571" t="str">
            <v>Ｃ</v>
          </cell>
          <cell r="U571" t="str">
            <v>ＱＣ</v>
          </cell>
          <cell r="V571" t="str">
            <v>せず</v>
          </cell>
        </row>
        <row r="572">
          <cell r="B572">
            <v>37249</v>
          </cell>
          <cell r="C572">
            <v>37181</v>
          </cell>
          <cell r="D572" t="str">
            <v>HMJ東京</v>
          </cell>
          <cell r="E572" t="str">
            <v>一般</v>
          </cell>
          <cell r="F572" t="str">
            <v>BA-AA01</v>
          </cell>
          <cell r="G572" t="str">
            <v>C50</v>
          </cell>
          <cell r="H572">
            <v>1107736</v>
          </cell>
          <cell r="I572">
            <v>1110479</v>
          </cell>
          <cell r="J572" t="str">
            <v>2001/10/11</v>
          </cell>
          <cell r="K572">
            <v>831</v>
          </cell>
          <cell r="L572">
            <v>6</v>
          </cell>
          <cell r="M572" t="str">
            <v>2001/9/21</v>
          </cell>
          <cell r="N572" t="str">
            <v>77000-GBJ-J70</v>
          </cell>
          <cell r="O572" t="str">
            <v>ｼｰﾄ</v>
          </cell>
          <cell r="P572" t="str">
            <v>026</v>
          </cell>
          <cell r="Q572" t="str">
            <v>切れ</v>
          </cell>
          <cell r="R572" t="str">
            <v>ｼｰﾄが切れる</v>
          </cell>
          <cell r="S572" t="str">
            <v>QIS推進中</v>
          </cell>
          <cell r="T572" t="str">
            <v>Ｃ</v>
          </cell>
          <cell r="U572" t="str">
            <v>ＱＣ</v>
          </cell>
          <cell r="V572" t="str">
            <v>せず</v>
          </cell>
        </row>
        <row r="573">
          <cell r="B573">
            <v>37249</v>
          </cell>
          <cell r="C573">
            <v>37205</v>
          </cell>
          <cell r="D573" t="str">
            <v>HMJ東京</v>
          </cell>
          <cell r="E573" t="str">
            <v>一般</v>
          </cell>
          <cell r="F573" t="str">
            <v>BA-AA01</v>
          </cell>
          <cell r="G573" t="str">
            <v>C50</v>
          </cell>
          <cell r="H573">
            <v>1107736</v>
          </cell>
          <cell r="I573">
            <v>1110479</v>
          </cell>
          <cell r="J573" t="str">
            <v>2001/10/11</v>
          </cell>
          <cell r="K573">
            <v>2546</v>
          </cell>
          <cell r="L573">
            <v>30</v>
          </cell>
          <cell r="M573" t="str">
            <v>2001/9/21</v>
          </cell>
          <cell r="N573" t="str">
            <v>77000-GBJ-J70</v>
          </cell>
          <cell r="O573" t="str">
            <v>ｼｰﾄ</v>
          </cell>
          <cell r="P573" t="str">
            <v>026</v>
          </cell>
          <cell r="Q573" t="str">
            <v>切れ</v>
          </cell>
          <cell r="R573" t="str">
            <v>ｼｰﾄがまた切れている</v>
          </cell>
          <cell r="S573" t="str">
            <v>QIS推進中</v>
          </cell>
          <cell r="T573" t="str">
            <v>Ｃ</v>
          </cell>
          <cell r="U573" t="str">
            <v>ＱＣ</v>
          </cell>
          <cell r="V573" t="str">
            <v>せず</v>
          </cell>
        </row>
        <row r="574">
          <cell r="B574">
            <v>37237</v>
          </cell>
          <cell r="C574">
            <v>37165</v>
          </cell>
          <cell r="D574" t="str">
            <v>HMJ東京</v>
          </cell>
          <cell r="E574" t="str">
            <v>一般</v>
          </cell>
          <cell r="F574" t="str">
            <v>BA-AA01</v>
          </cell>
          <cell r="G574" t="str">
            <v>C50</v>
          </cell>
          <cell r="H574">
            <v>1106887</v>
          </cell>
          <cell r="I574">
            <v>1109593</v>
          </cell>
          <cell r="J574" t="str">
            <v>2001/9/19</v>
          </cell>
          <cell r="K574">
            <v>50</v>
          </cell>
          <cell r="L574">
            <v>12</v>
          </cell>
          <cell r="M574" t="str">
            <v>2001/9/18</v>
          </cell>
          <cell r="N574" t="str">
            <v>51450-GK4-171</v>
          </cell>
          <cell r="O574" t="str">
            <v>ﾌﾛﾝﾄｸｯｼｮﾝ</v>
          </cell>
          <cell r="P574" t="str">
            <v>032</v>
          </cell>
          <cell r="Q574" t="str">
            <v>作動不良</v>
          </cell>
          <cell r="R574" t="str">
            <v>ﾌﾛﾝﾄｸｯｼｮﾝの作動不良</v>
          </cell>
          <cell r="S574" t="str">
            <v>現品無し、合解にて解析中</v>
          </cell>
          <cell r="T574" t="str">
            <v>Ｃ</v>
          </cell>
          <cell r="U574" t="str">
            <v>ＱＣ</v>
          </cell>
          <cell r="V574" t="str">
            <v>せず</v>
          </cell>
        </row>
        <row r="575">
          <cell r="B575">
            <v>37242</v>
          </cell>
          <cell r="C575">
            <v>37209</v>
          </cell>
          <cell r="D575" t="str">
            <v>茨城ﾎﾝﾀﾞ</v>
          </cell>
          <cell r="E575" t="str">
            <v>一般</v>
          </cell>
          <cell r="F575" t="str">
            <v>BA-HA02</v>
          </cell>
          <cell r="G575" t="str">
            <v>C90</v>
          </cell>
          <cell r="H575">
            <v>2515504</v>
          </cell>
          <cell r="I575">
            <v>3015501</v>
          </cell>
          <cell r="J575" t="str">
            <v>2001/10/14</v>
          </cell>
          <cell r="K575">
            <v>1306</v>
          </cell>
          <cell r="L575">
            <v>31</v>
          </cell>
          <cell r="M575" t="str">
            <v>2001/8/27</v>
          </cell>
          <cell r="N575" t="str">
            <v>35350-KE6-830</v>
          </cell>
          <cell r="O575" t="str">
            <v>ﾘﾔﾌﾞﾚｰｷｽｲｯﾁ</v>
          </cell>
          <cell r="P575" t="str">
            <v>064</v>
          </cell>
          <cell r="Q575" t="str">
            <v>ｱｰｽ､ｼｮｰﾄ</v>
          </cell>
          <cell r="R575" t="str">
            <v>ﾊﾞｯﾃﾘｰが上がる</v>
          </cell>
          <cell r="S575" t="str">
            <v>ｽｲｯﾁ作動特に問題無し</v>
          </cell>
          <cell r="T575" t="str">
            <v>Ｃ</v>
          </cell>
          <cell r="U575" t="str">
            <v>ＱＣ</v>
          </cell>
          <cell r="V575" t="str">
            <v>せず</v>
          </cell>
        </row>
        <row r="576">
          <cell r="B576">
            <v>37242</v>
          </cell>
          <cell r="C576">
            <v>37211</v>
          </cell>
          <cell r="D576" t="str">
            <v>HMJ関東</v>
          </cell>
          <cell r="E576" t="str">
            <v>一般</v>
          </cell>
          <cell r="F576" t="str">
            <v>BA-HA02</v>
          </cell>
          <cell r="G576" t="str">
            <v>C90</v>
          </cell>
          <cell r="H576">
            <v>2517694</v>
          </cell>
          <cell r="I576">
            <v>3017707</v>
          </cell>
          <cell r="J576" t="str">
            <v>2001/11/6</v>
          </cell>
          <cell r="K576">
            <v>327</v>
          </cell>
          <cell r="L576">
            <v>10</v>
          </cell>
          <cell r="M576" t="str">
            <v>2001/10/15</v>
          </cell>
          <cell r="N576" t="str">
            <v>40530-179-701</v>
          </cell>
          <cell r="O576" t="str">
            <v>ﾁｪｰﾝ</v>
          </cell>
          <cell r="P576" t="str">
            <v>026</v>
          </cell>
          <cell r="Q576" t="str">
            <v>切れ</v>
          </cell>
          <cell r="R576" t="str">
            <v>ﾁｪｰﾝが音がして切れた</v>
          </cell>
          <cell r="S576" t="str">
            <v>現品特に問題無し</v>
          </cell>
          <cell r="T576" t="str">
            <v>Ｂ</v>
          </cell>
          <cell r="U576" t="str">
            <v>ＱＣ</v>
          </cell>
          <cell r="V576" t="str">
            <v>せず</v>
          </cell>
        </row>
        <row r="577">
          <cell r="B577">
            <v>37242</v>
          </cell>
          <cell r="C577">
            <v>37199</v>
          </cell>
          <cell r="D577" t="str">
            <v>HMJ関東</v>
          </cell>
          <cell r="E577" t="str">
            <v>一般</v>
          </cell>
          <cell r="F577" t="str">
            <v>BA-HA02</v>
          </cell>
          <cell r="G577" t="str">
            <v>C90</v>
          </cell>
          <cell r="H577">
            <v>2517077</v>
          </cell>
          <cell r="I577">
            <v>3017111</v>
          </cell>
          <cell r="J577" t="str">
            <v>2001/10/13</v>
          </cell>
          <cell r="K577">
            <v>320</v>
          </cell>
          <cell r="L577">
            <v>22</v>
          </cell>
          <cell r="M577" t="str">
            <v>2001/9/27</v>
          </cell>
          <cell r="N577" t="str">
            <v>40530-179-701</v>
          </cell>
          <cell r="O577" t="str">
            <v>ﾁｪｰﾝ</v>
          </cell>
          <cell r="P577" t="str">
            <v>026</v>
          </cell>
          <cell r="Q577" t="str">
            <v>切れ</v>
          </cell>
          <cell r="R577" t="str">
            <v>ﾁｪｰﾝが音がして切れた</v>
          </cell>
          <cell r="S577" t="str">
            <v>現品特に問題無し</v>
          </cell>
          <cell r="T577" t="str">
            <v>Ｂ</v>
          </cell>
          <cell r="U577" t="str">
            <v>ＱＣ</v>
          </cell>
          <cell r="V577" t="str">
            <v>せず</v>
          </cell>
        </row>
        <row r="578">
          <cell r="B578">
            <v>37252</v>
          </cell>
          <cell r="C578">
            <v>37232</v>
          </cell>
          <cell r="D578" t="str">
            <v>HMJ九州</v>
          </cell>
          <cell r="E578" t="str">
            <v>一般</v>
          </cell>
          <cell r="F578" t="str">
            <v>BC-HA02</v>
          </cell>
          <cell r="G578" t="str">
            <v>C90</v>
          </cell>
          <cell r="H578">
            <v>2518600</v>
          </cell>
          <cell r="I578">
            <v>3018671</v>
          </cell>
          <cell r="J578" t="str">
            <v>2001/11/28</v>
          </cell>
          <cell r="K578">
            <v>79</v>
          </cell>
          <cell r="L578">
            <v>9</v>
          </cell>
          <cell r="M578" t="str">
            <v>2001/11/23</v>
          </cell>
          <cell r="N578" t="str">
            <v>64301-GB4-020</v>
          </cell>
          <cell r="O578" t="str">
            <v>ﾌﾛﾝﾄｶﾊﾞｰ</v>
          </cell>
          <cell r="P578" t="str">
            <v>004</v>
          </cell>
          <cell r="Q578" t="str">
            <v>歪み</v>
          </cell>
          <cell r="R578" t="str">
            <v>ﾌﾛﾝﾄｶﾊﾞｰ変形</v>
          </cell>
          <cell r="S578" t="str">
            <v>実車取付再現せず</v>
          </cell>
          <cell r="T578" t="str">
            <v>Ｃ</v>
          </cell>
          <cell r="U578" t="str">
            <v>ＱＣ</v>
          </cell>
          <cell r="V578" t="str">
            <v>せず</v>
          </cell>
        </row>
        <row r="579">
          <cell r="B579">
            <v>37252</v>
          </cell>
          <cell r="C579">
            <v>37231</v>
          </cell>
          <cell r="D579" t="str">
            <v>HMJ九州</v>
          </cell>
          <cell r="E579" t="str">
            <v>一般</v>
          </cell>
          <cell r="F579" t="str">
            <v>BC-JF04</v>
          </cell>
          <cell r="G579" t="str">
            <v>CHA125</v>
          </cell>
          <cell r="H579">
            <v>1205868</v>
          </cell>
          <cell r="I579">
            <v>2105870</v>
          </cell>
          <cell r="J579" t="str">
            <v>2001/12/6</v>
          </cell>
          <cell r="K579">
            <v>16</v>
          </cell>
          <cell r="L579">
            <v>0</v>
          </cell>
          <cell r="M579" t="str">
            <v>2001/10/25</v>
          </cell>
          <cell r="N579" t="str">
            <v>64301-KCW-000</v>
          </cell>
          <cell r="O579" t="str">
            <v>ﾌﾛﾝﾄｶﾊﾞｰ</v>
          </cell>
          <cell r="P579" t="str">
            <v>084</v>
          </cell>
          <cell r="Q579" t="str">
            <v>色合わせ不良</v>
          </cell>
          <cell r="R579" t="str">
            <v>ｶﾊﾞｰの塗装が悪い</v>
          </cell>
          <cell r="S579" t="str">
            <v>L側端部全体に色むら</v>
          </cell>
          <cell r="T579" t="str">
            <v>Ｃ</v>
          </cell>
          <cell r="U579" t="str">
            <v>ＱＣ</v>
          </cell>
          <cell r="V579" t="str">
            <v>ＰＴ</v>
          </cell>
        </row>
        <row r="580">
          <cell r="B580">
            <v>37228</v>
          </cell>
          <cell r="C580">
            <v>37215</v>
          </cell>
          <cell r="D580" t="str">
            <v>和歌山ﾎﾝﾀﾞ</v>
          </cell>
          <cell r="E580" t="str">
            <v>一般</v>
          </cell>
          <cell r="F580" t="str">
            <v>BA-AF55</v>
          </cell>
          <cell r="G580" t="str">
            <v>CHF50</v>
          </cell>
          <cell r="H580">
            <v>1049597</v>
          </cell>
          <cell r="I580" t="str">
            <v>1049595</v>
          </cell>
          <cell r="J580" t="str">
            <v>2001/11/9</v>
          </cell>
          <cell r="K580">
            <v>53</v>
          </cell>
          <cell r="L580">
            <v>11</v>
          </cell>
          <cell r="M580" t="str">
            <v>2001/9/21</v>
          </cell>
          <cell r="N580" t="str">
            <v>91202-GEE-003</v>
          </cell>
          <cell r="O580" t="str">
            <v>ｵｲﾙｼｰﾙ</v>
          </cell>
          <cell r="P580" t="str">
            <v>051</v>
          </cell>
          <cell r="Q580" t="str">
            <v>ｵｲﾙ洩れ</v>
          </cell>
          <cell r="R580" t="str">
            <v>ｵｲﾙ洩れ</v>
          </cell>
          <cell r="S580" t="str">
            <v>外す際こじって有る為確認出来ない</v>
          </cell>
          <cell r="T580" t="str">
            <v>C</v>
          </cell>
          <cell r="U580" t="str">
            <v>ＱＣ</v>
          </cell>
          <cell r="V580" t="str">
            <v>ＡＥ</v>
          </cell>
        </row>
        <row r="581">
          <cell r="B581">
            <v>37242</v>
          </cell>
          <cell r="C581">
            <v>37229</v>
          </cell>
          <cell r="D581" t="str">
            <v>HMJ名古屋</v>
          </cell>
          <cell r="E581" t="str">
            <v>一般</v>
          </cell>
          <cell r="F581" t="str">
            <v>BA-AF55</v>
          </cell>
          <cell r="G581" t="str">
            <v>CHF50</v>
          </cell>
          <cell r="H581">
            <v>1046823</v>
          </cell>
          <cell r="I581">
            <v>1046938</v>
          </cell>
          <cell r="J581" t="str">
            <v>2001/11/12</v>
          </cell>
          <cell r="K581">
            <v>398</v>
          </cell>
          <cell r="L581">
            <v>22</v>
          </cell>
          <cell r="M581" t="str">
            <v>2001/8/29</v>
          </cell>
          <cell r="N581" t="str">
            <v>32101-GET-700</v>
          </cell>
          <cell r="O581" t="str">
            <v>ﾘﾔﾜｲﾔｰﾊｰﾈｽ</v>
          </cell>
          <cell r="P581" t="str">
            <v>093</v>
          </cell>
          <cell r="Q581" t="str">
            <v>ｴﾝｽﾄ</v>
          </cell>
          <cell r="R581" t="str">
            <v>ｴﾝｼﾞﾝが止まった</v>
          </cell>
          <cell r="S581" t="str">
            <v>ｲｸﾞﾆｯｼｮﾝｺｲﾙ黒/黄線端子部より切れ、防水ﾗﾊﾞｰに5*4mmの摩耗有り</v>
          </cell>
          <cell r="T581" t="str">
            <v>B</v>
          </cell>
          <cell r="U581" t="str">
            <v>ＱＣ</v>
          </cell>
          <cell r="V581" t="str">
            <v>ＡＥ</v>
          </cell>
        </row>
        <row r="582">
          <cell r="B582">
            <v>37239</v>
          </cell>
          <cell r="C582">
            <v>37232</v>
          </cell>
          <cell r="D582" t="str">
            <v>HMJ大阪</v>
          </cell>
          <cell r="E582" t="str">
            <v>一般</v>
          </cell>
          <cell r="F582" t="str">
            <v>BA-AF55</v>
          </cell>
          <cell r="G582" t="str">
            <v>CHF50</v>
          </cell>
          <cell r="H582">
            <v>1042677</v>
          </cell>
          <cell r="I582">
            <v>1042759</v>
          </cell>
          <cell r="J582" t="str">
            <v>2001/11/13</v>
          </cell>
          <cell r="K582">
            <v>633</v>
          </cell>
          <cell r="L582">
            <v>24</v>
          </cell>
          <cell r="M582" t="str">
            <v>2001/8/1</v>
          </cell>
          <cell r="N582" t="str">
            <v>31210-GET-003</v>
          </cell>
          <cell r="O582" t="str">
            <v>ﾌﾗｲﾎｲﾙ</v>
          </cell>
          <cell r="P582" t="str">
            <v>032</v>
          </cell>
          <cell r="Q582" t="str">
            <v>作動不良</v>
          </cell>
          <cell r="R582" t="str">
            <v>ｾﾙが回らない</v>
          </cell>
          <cell r="S582" t="str">
            <v>ﾌﾗｲﾎｲﾙﾏｸﾞﾈｯﾄ位相ずれ対策前</v>
          </cell>
          <cell r="T582" t="str">
            <v>B</v>
          </cell>
          <cell r="U582" t="str">
            <v>ＱＣ</v>
          </cell>
          <cell r="V582" t="str">
            <v>ＥＱ</v>
          </cell>
        </row>
        <row r="583">
          <cell r="B583">
            <v>37249</v>
          </cell>
          <cell r="C583">
            <v>37216</v>
          </cell>
          <cell r="D583" t="str">
            <v>京都ﾎﾝﾀﾞｶﾌﾞ</v>
          </cell>
          <cell r="E583" t="str">
            <v>一般</v>
          </cell>
          <cell r="F583" t="str">
            <v>BA-AF55</v>
          </cell>
          <cell r="G583" t="str">
            <v>CHF50</v>
          </cell>
          <cell r="H583">
            <v>1046503</v>
          </cell>
          <cell r="I583">
            <v>1046607</v>
          </cell>
          <cell r="J583">
            <v>37208</v>
          </cell>
          <cell r="K583">
            <v>47</v>
          </cell>
          <cell r="L583">
            <v>8</v>
          </cell>
          <cell r="M583" t="str">
            <v>2001/8/28</v>
          </cell>
          <cell r="N583" t="str">
            <v>31210-GET-003</v>
          </cell>
          <cell r="O583" t="str">
            <v>ﾌﾗｲﾎｲﾙ</v>
          </cell>
          <cell r="P583" t="str">
            <v>090</v>
          </cell>
          <cell r="Q583" t="str">
            <v>始動不良</v>
          </cell>
          <cell r="R583" t="str">
            <v>始動不良</v>
          </cell>
          <cell r="S583" t="str">
            <v>ﾌﾗｲﾎｲﾙﾏｸﾞﾈｯﾄ位相ずれ対策前</v>
          </cell>
          <cell r="T583" t="str">
            <v>Ｂ</v>
          </cell>
          <cell r="U583" t="str">
            <v>ＱＣ</v>
          </cell>
          <cell r="V583" t="str">
            <v>ＥＱ</v>
          </cell>
        </row>
        <row r="584">
          <cell r="B584">
            <v>37238</v>
          </cell>
          <cell r="C584">
            <v>37229</v>
          </cell>
          <cell r="D584" t="str">
            <v>HMJ大阪</v>
          </cell>
          <cell r="E584" t="str">
            <v>一般</v>
          </cell>
          <cell r="F584" t="str">
            <v>BA-AF55</v>
          </cell>
          <cell r="G584" t="str">
            <v>CHF50</v>
          </cell>
          <cell r="H584">
            <v>1049476</v>
          </cell>
          <cell r="I584">
            <v>1049596</v>
          </cell>
          <cell r="J584" t="str">
            <v>2001/11/14</v>
          </cell>
          <cell r="K584">
            <v>117</v>
          </cell>
          <cell r="L584">
            <v>20</v>
          </cell>
          <cell r="M584" t="str">
            <v>2001/9/20</v>
          </cell>
          <cell r="N584" t="str">
            <v>34901-GBL-871</v>
          </cell>
          <cell r="O584" t="str">
            <v>ﾍｯﾄﾞﾗｲﾄﾊﾞﾙﾌﾞ</v>
          </cell>
          <cell r="P584" t="str">
            <v>026</v>
          </cell>
          <cell r="Q584" t="str">
            <v>切れ</v>
          </cell>
          <cell r="R584" t="str">
            <v>ﾍｯﾄﾞﾗｲﾄﾊﾞﾙﾌﾞ切れ</v>
          </cell>
          <cell r="S584" t="str">
            <v>ﾊﾞﾙﾌﾞ切れ</v>
          </cell>
          <cell r="T584" t="str">
            <v>B</v>
          </cell>
          <cell r="U584" t="str">
            <v>ＱＣ</v>
          </cell>
          <cell r="V584" t="str">
            <v>ＱＣ</v>
          </cell>
        </row>
        <row r="585">
          <cell r="B585">
            <v>37249</v>
          </cell>
          <cell r="C585">
            <v>37216</v>
          </cell>
          <cell r="D585" t="str">
            <v>京都ﾎﾝﾀﾞｶﾌﾞ</v>
          </cell>
          <cell r="E585" t="str">
            <v>一般</v>
          </cell>
          <cell r="F585" t="str">
            <v>BA-AF55</v>
          </cell>
          <cell r="G585" t="str">
            <v>CHF50</v>
          </cell>
          <cell r="H585">
            <v>1046503</v>
          </cell>
          <cell r="I585">
            <v>1046607</v>
          </cell>
          <cell r="J585">
            <v>37208</v>
          </cell>
          <cell r="K585">
            <v>47</v>
          </cell>
          <cell r="L585">
            <v>8</v>
          </cell>
          <cell r="M585" t="str">
            <v>2001/8/28</v>
          </cell>
          <cell r="N585" t="str">
            <v>53178-GET-000</v>
          </cell>
          <cell r="O585" t="str">
            <v>Lﾚﾊﾞｰ</v>
          </cell>
          <cell r="P585" t="str">
            <v>062</v>
          </cell>
          <cell r="Q585" t="str">
            <v>ｶﾞﾀ</v>
          </cell>
          <cell r="R585" t="str">
            <v>Lﾚﾊﾞｰｶﾞﾀが大きい</v>
          </cell>
          <cell r="S585" t="str">
            <v>量産車約5mmのｶﾞﾀ、現品約8mmのｶﾞﾀ有り</v>
          </cell>
          <cell r="T585" t="str">
            <v>Ｃ</v>
          </cell>
          <cell r="U585" t="str">
            <v>ＱＣ</v>
          </cell>
          <cell r="V585" t="str">
            <v>ＱＣ</v>
          </cell>
        </row>
        <row r="586">
          <cell r="B586">
            <v>37228</v>
          </cell>
          <cell r="C586">
            <v>37099</v>
          </cell>
          <cell r="D586" t="str">
            <v>HMJ東京</v>
          </cell>
          <cell r="E586" t="str">
            <v>一般</v>
          </cell>
          <cell r="F586" t="str">
            <v>BA-AF55</v>
          </cell>
          <cell r="G586" t="str">
            <v>CHF50</v>
          </cell>
          <cell r="H586">
            <v>1022103</v>
          </cell>
          <cell r="I586">
            <v>1022183</v>
          </cell>
          <cell r="J586" t="str">
            <v>2001/7/17</v>
          </cell>
          <cell r="K586">
            <v>60</v>
          </cell>
          <cell r="L586">
            <v>10</v>
          </cell>
          <cell r="M586" t="str">
            <v>2001/4/13</v>
          </cell>
          <cell r="N586" t="str">
            <v>77100-GET-000</v>
          </cell>
          <cell r="O586" t="str">
            <v>ｼｰﾄ</v>
          </cell>
          <cell r="P586" t="str">
            <v>026</v>
          </cell>
          <cell r="Q586" t="str">
            <v>切れ</v>
          </cell>
          <cell r="R586" t="str">
            <v>ｼｰﾄが破れた</v>
          </cell>
          <cell r="S586" t="str">
            <v>R側前に6*3mm、10*4mmの2ヶ所の破れが有る</v>
          </cell>
          <cell r="T586" t="str">
            <v>M</v>
          </cell>
          <cell r="U586" t="str">
            <v>ＱＣ</v>
          </cell>
          <cell r="V586" t="str">
            <v>市場</v>
          </cell>
        </row>
        <row r="587">
          <cell r="B587">
            <v>37237</v>
          </cell>
          <cell r="C587">
            <v>37200</v>
          </cell>
          <cell r="D587" t="str">
            <v>HMJ九州</v>
          </cell>
          <cell r="E587" t="str">
            <v>一般</v>
          </cell>
          <cell r="F587" t="str">
            <v>BA-AF55</v>
          </cell>
          <cell r="G587" t="str">
            <v>CHF50</v>
          </cell>
          <cell r="H587">
            <v>1050411</v>
          </cell>
          <cell r="I587">
            <v>1050524</v>
          </cell>
          <cell r="J587" t="str">
            <v>2001/11/1</v>
          </cell>
          <cell r="K587">
            <v>86</v>
          </cell>
          <cell r="L587">
            <v>4</v>
          </cell>
          <cell r="M587" t="str">
            <v>2001/9/28</v>
          </cell>
          <cell r="N587" t="str">
            <v>77235-GET-010</v>
          </cell>
          <cell r="O587" t="str">
            <v>ｼｰﾄｷｬｯﾁ</v>
          </cell>
          <cell r="P587" t="str">
            <v>082</v>
          </cell>
          <cell r="Q587" t="str">
            <v>閉り不良</v>
          </cell>
          <cell r="R587" t="str">
            <v>ｼｰﾄがﾛｯｸできない</v>
          </cell>
          <cell r="S587" t="str">
            <v>実車取付再現せず</v>
          </cell>
          <cell r="T587" t="str">
            <v>C</v>
          </cell>
          <cell r="U587" t="str">
            <v>ＱＣ</v>
          </cell>
          <cell r="V587" t="str">
            <v>せず</v>
          </cell>
        </row>
        <row r="588">
          <cell r="B588">
            <v>37246</v>
          </cell>
          <cell r="C588">
            <v>36964</v>
          </cell>
          <cell r="D588" t="str">
            <v>HMJ大阪</v>
          </cell>
          <cell r="E588" t="str">
            <v>一般</v>
          </cell>
          <cell r="F588" t="str">
            <v>BA-AF55</v>
          </cell>
          <cell r="G588" t="str">
            <v>CHF50</v>
          </cell>
          <cell r="H588">
            <v>1002652</v>
          </cell>
          <cell r="I588">
            <v>1002734</v>
          </cell>
          <cell r="J588">
            <v>36955</v>
          </cell>
          <cell r="K588">
            <v>843</v>
          </cell>
          <cell r="L588">
            <v>9</v>
          </cell>
          <cell r="M588" t="str">
            <v>2001/1/12</v>
          </cell>
          <cell r="N588" t="str">
            <v>06430-GET-000</v>
          </cell>
          <cell r="O588" t="str">
            <v>ﾌﾞﾚｰｷｼｭｰ</v>
          </cell>
          <cell r="P588" t="str">
            <v>042</v>
          </cell>
          <cell r="Q588" t="str">
            <v>異音</v>
          </cell>
          <cell r="R588" t="str">
            <v>制動時ｷｰ音</v>
          </cell>
          <cell r="S588" t="str">
            <v>ﾌﾞﾚｰｷｼｭｰのみ返却、現品特に異常無し、実車取付再現せず</v>
          </cell>
          <cell r="T588" t="str">
            <v>Ｃ</v>
          </cell>
          <cell r="U588" t="str">
            <v>ＱＣ</v>
          </cell>
          <cell r="V588" t="str">
            <v>せず</v>
          </cell>
        </row>
        <row r="589">
          <cell r="B589">
            <v>37242</v>
          </cell>
          <cell r="C589">
            <v>37230</v>
          </cell>
          <cell r="D589" t="str">
            <v>HMJ大阪</v>
          </cell>
          <cell r="E589" t="str">
            <v>一般</v>
          </cell>
          <cell r="F589" t="str">
            <v>BA-AF54</v>
          </cell>
          <cell r="G589" t="str">
            <v>CHX50</v>
          </cell>
          <cell r="H589">
            <v>1126157</v>
          </cell>
          <cell r="I589">
            <v>1128533</v>
          </cell>
          <cell r="J589" t="str">
            <v>2001/12/3</v>
          </cell>
          <cell r="K589">
            <v>120</v>
          </cell>
          <cell r="L589">
            <v>2</v>
          </cell>
          <cell r="M589">
            <v>36970</v>
          </cell>
          <cell r="N589" t="str">
            <v>83650-GEE-761</v>
          </cell>
          <cell r="O589" t="str">
            <v>Lﾎﾞﾃﾞｨｰｶﾊﾞｰ</v>
          </cell>
          <cell r="P589" t="str">
            <v>018</v>
          </cell>
          <cell r="Q589" t="str">
            <v>破損</v>
          </cell>
          <cell r="R589" t="str">
            <v>Lﾎﾞﾃﾞｨｰｶﾊﾞｰにひびが有る</v>
          </cell>
          <cell r="S589" t="str">
            <v>鍵穴部より20mmと10mmのｸﾗｯｸ有り</v>
          </cell>
          <cell r="T589" t="str">
            <v>Ｃ</v>
          </cell>
          <cell r="U589" t="str">
            <v>ＱＣ</v>
          </cell>
          <cell r="V589" t="str">
            <v>市場</v>
          </cell>
        </row>
        <row r="590">
          <cell r="B590">
            <v>37245</v>
          </cell>
          <cell r="C590">
            <v>37230</v>
          </cell>
          <cell r="D590" t="str">
            <v>HMJ大阪</v>
          </cell>
          <cell r="E590" t="str">
            <v>一般</v>
          </cell>
          <cell r="F590" t="str">
            <v>BA-AF54</v>
          </cell>
          <cell r="G590" t="str">
            <v>CHX50</v>
          </cell>
          <cell r="H590">
            <v>1126157</v>
          </cell>
          <cell r="I590">
            <v>1128533</v>
          </cell>
          <cell r="J590">
            <v>37228</v>
          </cell>
          <cell r="K590">
            <v>120</v>
          </cell>
          <cell r="L590">
            <v>2</v>
          </cell>
          <cell r="M590">
            <v>36970</v>
          </cell>
          <cell r="N590" t="str">
            <v>42650-GBL-305</v>
          </cell>
          <cell r="O590" t="str">
            <v>ﾘﾔﾎｲﾙ</v>
          </cell>
          <cell r="P590" t="str">
            <v>055</v>
          </cell>
          <cell r="Q590" t="str">
            <v>振れ</v>
          </cell>
          <cell r="R590" t="str">
            <v>ｼｰﾄが上下に振れる</v>
          </cell>
          <cell r="S590" t="str">
            <v>振れ幅…縦0.9mm、横0.45mm</v>
          </cell>
          <cell r="T590" t="str">
            <v>Ｃ</v>
          </cell>
          <cell r="U590" t="str">
            <v>ＱＣ</v>
          </cell>
          <cell r="V590" t="str">
            <v>せず</v>
          </cell>
        </row>
        <row r="591">
          <cell r="B591">
            <v>37245</v>
          </cell>
          <cell r="C591">
            <v>37199</v>
          </cell>
          <cell r="D591" t="str">
            <v>HMJ東京</v>
          </cell>
          <cell r="E591" t="str">
            <v>一般</v>
          </cell>
          <cell r="F591" t="str">
            <v>BA-MF04</v>
          </cell>
          <cell r="G591" t="str">
            <v>FES250</v>
          </cell>
          <cell r="H591">
            <v>1005834</v>
          </cell>
          <cell r="I591">
            <v>1005860</v>
          </cell>
          <cell r="J591">
            <v>37198</v>
          </cell>
          <cell r="K591">
            <v>3350</v>
          </cell>
          <cell r="L591">
            <v>1</v>
          </cell>
          <cell r="M591" t="str">
            <v>1997/9/5</v>
          </cell>
          <cell r="N591" t="str">
            <v>23224-KFG-000</v>
          </cell>
          <cell r="O591" t="str">
            <v>ﾄﾞﾘﾌﾞﾝﾌｪｲｽ</v>
          </cell>
          <cell r="P591" t="str">
            <v>042</v>
          </cell>
          <cell r="Q591" t="str">
            <v>異音</v>
          </cell>
          <cell r="R591" t="str">
            <v>異音</v>
          </cell>
          <cell r="S591" t="str">
            <v>現品特に異常無し</v>
          </cell>
          <cell r="T591" t="str">
            <v>Ｃ</v>
          </cell>
          <cell r="U591" t="str">
            <v>ＱＣ</v>
          </cell>
          <cell r="V591" t="str">
            <v>せず</v>
          </cell>
        </row>
        <row r="592">
          <cell r="B592">
            <v>37249</v>
          </cell>
          <cell r="C592">
            <v>37240</v>
          </cell>
          <cell r="D592" t="str">
            <v>HMJ大阪</v>
          </cell>
          <cell r="E592" t="str">
            <v>一般</v>
          </cell>
          <cell r="F592" t="str">
            <v>BC-PF01</v>
          </cell>
          <cell r="G592" t="str">
            <v>FJS600</v>
          </cell>
          <cell r="H592">
            <v>1001939</v>
          </cell>
          <cell r="I592">
            <v>1001952</v>
          </cell>
          <cell r="J592" t="str">
            <v>2001/12/10</v>
          </cell>
          <cell r="K592">
            <v>225</v>
          </cell>
          <cell r="L592">
            <v>5</v>
          </cell>
          <cell r="M592" t="str">
            <v>2001/7/10</v>
          </cell>
          <cell r="N592" t="str">
            <v>64301-MCT-000</v>
          </cell>
          <cell r="O592" t="str">
            <v>ﾌﾛﾝﾄｶﾊﾞｰ</v>
          </cell>
          <cell r="P592" t="str">
            <v>083</v>
          </cell>
          <cell r="Q592" t="str">
            <v>ﾌﾞﾘｽﾀｰ</v>
          </cell>
          <cell r="R592" t="str">
            <v>ﾌﾛﾝﾄｶﾊﾞｰの塗装面がｻﾞﾗｻﾞﾗしている</v>
          </cell>
          <cell r="S592" t="str">
            <v>Fr廻りに多数の塗装ざらつき有り</v>
          </cell>
          <cell r="T592" t="str">
            <v>Ｍ</v>
          </cell>
          <cell r="U592" t="str">
            <v>ＱＣ</v>
          </cell>
          <cell r="V592" t="str">
            <v>ＰＴ</v>
          </cell>
        </row>
        <row r="593">
          <cell r="B593">
            <v>37252</v>
          </cell>
          <cell r="C593">
            <v>37118</v>
          </cell>
          <cell r="D593" t="str">
            <v>ﾎﾝﾀﾞ東海</v>
          </cell>
          <cell r="E593" t="str">
            <v>一般</v>
          </cell>
          <cell r="F593" t="str">
            <v>BC-PF01</v>
          </cell>
          <cell r="G593" t="str">
            <v>FJS600</v>
          </cell>
          <cell r="H593">
            <v>1001688</v>
          </cell>
          <cell r="I593">
            <v>1001691</v>
          </cell>
          <cell r="J593" t="str">
            <v>2001/8/10</v>
          </cell>
          <cell r="K593">
            <v>0</v>
          </cell>
          <cell r="L593">
            <v>5</v>
          </cell>
          <cell r="M593" t="str">
            <v>2001/7/4</v>
          </cell>
          <cell r="N593" t="str">
            <v>77310-MCT-000</v>
          </cell>
          <cell r="O593" t="str">
            <v>ﾘﾔｽﾎﾟｲﾗｰ</v>
          </cell>
          <cell r="P593" t="str">
            <v>077</v>
          </cell>
          <cell r="Q593" t="str">
            <v>加工不良</v>
          </cell>
          <cell r="R593" t="str">
            <v>ﾘﾔｽﾎﾟｲﾗｰの塗装に染みのような汚れがある</v>
          </cell>
          <cell r="S593" t="str">
            <v>L側後端に20*20mmのしみ有り</v>
          </cell>
          <cell r="T593" t="str">
            <v>Ｃ</v>
          </cell>
          <cell r="U593" t="str">
            <v>ＱＣ</v>
          </cell>
          <cell r="V593" t="str">
            <v>ＱＣ</v>
          </cell>
        </row>
        <row r="594">
          <cell r="B594">
            <v>37228</v>
          </cell>
          <cell r="C594">
            <v>37210</v>
          </cell>
          <cell r="D594" t="str">
            <v>HMJ大阪</v>
          </cell>
          <cell r="E594" t="str">
            <v>一般</v>
          </cell>
          <cell r="F594" t="str">
            <v>BC-PF01</v>
          </cell>
          <cell r="G594" t="str">
            <v>FJS600</v>
          </cell>
          <cell r="H594">
            <v>1001340</v>
          </cell>
          <cell r="I594">
            <v>1001333</v>
          </cell>
          <cell r="J594" t="str">
            <v>2001/11/5</v>
          </cell>
          <cell r="K594">
            <v>367</v>
          </cell>
          <cell r="L594">
            <v>10</v>
          </cell>
          <cell r="M594" t="str">
            <v>2001/6/20</v>
          </cell>
          <cell r="N594" t="str">
            <v>67111-MCT-010</v>
          </cell>
          <cell r="O594" t="str">
            <v>ｽｸﾘｰﾝｶﾞｰﾆｯｼｭ</v>
          </cell>
          <cell r="P594" t="str">
            <v>018</v>
          </cell>
          <cell r="Q594" t="str">
            <v>破損</v>
          </cell>
          <cell r="R594" t="str">
            <v>ｽｸﾘｰﾝｶﾞｰﾆｯｼｭの爪が折れている</v>
          </cell>
          <cell r="S594" t="str">
            <v>L側前の爪が折れている</v>
          </cell>
          <cell r="T594" t="str">
            <v>C</v>
          </cell>
          <cell r="U594" t="str">
            <v>ＱＣ</v>
          </cell>
          <cell r="V594" t="str">
            <v>製技</v>
          </cell>
        </row>
        <row r="595">
          <cell r="B595">
            <v>37230</v>
          </cell>
          <cell r="C595">
            <v>37184</v>
          </cell>
          <cell r="D595" t="str">
            <v>HMJ東京</v>
          </cell>
          <cell r="E595" t="str">
            <v>一般</v>
          </cell>
          <cell r="F595" t="str">
            <v>BC-PF01</v>
          </cell>
          <cell r="G595" t="str">
            <v>FJS600</v>
          </cell>
          <cell r="H595">
            <v>1001911</v>
          </cell>
          <cell r="I595">
            <v>1001966</v>
          </cell>
          <cell r="J595" t="str">
            <v>2001/10/12</v>
          </cell>
          <cell r="K595">
            <v>240</v>
          </cell>
          <cell r="L595">
            <v>8</v>
          </cell>
          <cell r="M595" t="str">
            <v>2001/7/10</v>
          </cell>
          <cell r="N595" t="str">
            <v>64461-MCT-000</v>
          </cell>
          <cell r="O595" t="str">
            <v>ﾎﾟｹｯﾄﾘｯﾄﾞ</v>
          </cell>
          <cell r="P595" t="str">
            <v>004</v>
          </cell>
          <cell r="Q595" t="str">
            <v>歪み</v>
          </cell>
          <cell r="R595" t="str">
            <v>ﾎﾟｹｯﾄﾘｯﾄﾞ変形</v>
          </cell>
          <cell r="S595" t="str">
            <v>熱変形によるもの</v>
          </cell>
          <cell r="T595" t="str">
            <v>M</v>
          </cell>
          <cell r="U595" t="str">
            <v>ＱＣ</v>
          </cell>
          <cell r="V595" t="str">
            <v>製技</v>
          </cell>
        </row>
        <row r="596">
          <cell r="B596">
            <v>37242</v>
          </cell>
          <cell r="C596">
            <v>37233</v>
          </cell>
          <cell r="D596" t="str">
            <v>HMJ大阪</v>
          </cell>
          <cell r="E596" t="str">
            <v>一般</v>
          </cell>
          <cell r="F596" t="str">
            <v>BA-MC34</v>
          </cell>
          <cell r="G596" t="str">
            <v>FTR223</v>
          </cell>
          <cell r="H596">
            <v>1104008</v>
          </cell>
          <cell r="I596">
            <v>2017882</v>
          </cell>
          <cell r="J596" t="str">
            <v>2001/11/21</v>
          </cell>
          <cell r="K596">
            <v>0</v>
          </cell>
          <cell r="L596">
            <v>17</v>
          </cell>
          <cell r="M596" t="str">
            <v>2001/8/29</v>
          </cell>
          <cell r="N596" t="str">
            <v>33741-MS6-921</v>
          </cell>
          <cell r="O596" t="str">
            <v>ﾘﾌﾚｸﾀｰ</v>
          </cell>
          <cell r="P596" t="str">
            <v>017</v>
          </cell>
          <cell r="Q596" t="str">
            <v>亀裂</v>
          </cell>
          <cell r="R596" t="str">
            <v>ﾘﾌﾚｸﾀｰにﾋﾋﾞが入っている</v>
          </cell>
          <cell r="S596" t="str">
            <v>ﾚﾝｽﾞ上部4ヶ所程ｸﾗｯｸ有り、ﾍﾞｰｽ部にこじったような跡有り</v>
          </cell>
          <cell r="T596" t="str">
            <v>Ｃ</v>
          </cell>
          <cell r="U596" t="str">
            <v>ＱＣ</v>
          </cell>
          <cell r="V596" t="str">
            <v>ＱＣ</v>
          </cell>
        </row>
        <row r="597">
          <cell r="B597">
            <v>37237</v>
          </cell>
          <cell r="C597">
            <v>37210</v>
          </cell>
          <cell r="D597" t="str">
            <v>HMJ大阪</v>
          </cell>
          <cell r="E597" t="str">
            <v>一般</v>
          </cell>
          <cell r="F597" t="str">
            <v>BA-MC34</v>
          </cell>
          <cell r="G597" t="str">
            <v>FTR223</v>
          </cell>
          <cell r="H597">
            <v>1102829</v>
          </cell>
          <cell r="I597">
            <v>2016691</v>
          </cell>
          <cell r="J597" t="str">
            <v>2001/10/29</v>
          </cell>
          <cell r="K597">
            <v>845</v>
          </cell>
          <cell r="L597">
            <v>17</v>
          </cell>
          <cell r="M597" t="str">
            <v>2001/8/9</v>
          </cell>
          <cell r="N597" t="str">
            <v>53178-KFB-000</v>
          </cell>
          <cell r="O597" t="str">
            <v>ｸﾗｯﾁﾚﾊﾞｰ</v>
          </cell>
          <cell r="P597" t="str">
            <v>062</v>
          </cell>
          <cell r="Q597" t="str">
            <v>ｶﾞﾀ</v>
          </cell>
          <cell r="R597" t="str">
            <v>ｸﾗｯﾁﾚﾊﾞｰにｶﾞﾀがある</v>
          </cell>
          <cell r="S597" t="str">
            <v>図面値特に問題無し、実車取付ﾚﾊﾞｰ先端にて5mmのｶﾞﾀ有り</v>
          </cell>
          <cell r="T597" t="str">
            <v>C</v>
          </cell>
          <cell r="U597" t="str">
            <v>ＱＣ</v>
          </cell>
          <cell r="V597" t="str">
            <v>市場</v>
          </cell>
        </row>
        <row r="598">
          <cell r="B598">
            <v>37245</v>
          </cell>
          <cell r="C598">
            <v>37197</v>
          </cell>
          <cell r="D598" t="str">
            <v>HMJ東京</v>
          </cell>
          <cell r="E598" t="str">
            <v>一般</v>
          </cell>
          <cell r="F598" t="str">
            <v>BA-MC34</v>
          </cell>
          <cell r="G598" t="str">
            <v>FTR223</v>
          </cell>
          <cell r="H598">
            <v>1013528</v>
          </cell>
          <cell r="I598">
            <v>2013531</v>
          </cell>
          <cell r="J598">
            <v>37193</v>
          </cell>
          <cell r="K598">
            <v>1798</v>
          </cell>
          <cell r="L598">
            <v>4</v>
          </cell>
          <cell r="M598" t="str">
            <v>2001/6/18</v>
          </cell>
          <cell r="N598" t="str">
            <v>22201-KBG-A00</v>
          </cell>
          <cell r="O598" t="str">
            <v>ﾌﾘｸｼｮﾝﾌﾟﾚｰﾄ</v>
          </cell>
          <cell r="P598" t="str">
            <v>032</v>
          </cell>
          <cell r="Q598" t="str">
            <v>作動不良</v>
          </cell>
          <cell r="R598" t="str">
            <v>ｼﾌﾄが固い</v>
          </cell>
          <cell r="S598" t="str">
            <v>現品特に異常無し</v>
          </cell>
          <cell r="T598" t="str">
            <v>Ｃ</v>
          </cell>
          <cell r="U598" t="str">
            <v>ＱＣ</v>
          </cell>
          <cell r="V598" t="str">
            <v>せず</v>
          </cell>
        </row>
        <row r="599">
          <cell r="B599">
            <v>37238</v>
          </cell>
          <cell r="C599">
            <v>37229</v>
          </cell>
          <cell r="D599" t="str">
            <v>HMJ東京</v>
          </cell>
          <cell r="E599" t="str">
            <v>一般</v>
          </cell>
          <cell r="F599" t="str">
            <v>BD-JF06</v>
          </cell>
          <cell r="G599" t="str">
            <v>NH100</v>
          </cell>
          <cell r="H599">
            <v>1205942</v>
          </cell>
          <cell r="I599">
            <v>1205994</v>
          </cell>
          <cell r="J599" t="str">
            <v>2001/11/19</v>
          </cell>
          <cell r="K599">
            <v>780</v>
          </cell>
          <cell r="L599">
            <v>15</v>
          </cell>
          <cell r="M599" t="str">
            <v>2001/9/20</v>
          </cell>
          <cell r="N599" t="str">
            <v>34901-GBL-871</v>
          </cell>
          <cell r="O599" t="str">
            <v>ﾍｯﾄﾞﾗｲﾄﾊﾞﾙﾌﾞ</v>
          </cell>
          <cell r="P599" t="str">
            <v>026</v>
          </cell>
          <cell r="Q599" t="str">
            <v>切れ</v>
          </cell>
          <cell r="R599" t="str">
            <v>ﾍｯﾄﾞﾗｲﾄﾊﾞﾙﾌﾞ切れ</v>
          </cell>
          <cell r="S599" t="str">
            <v>ﾊﾞﾙﾌﾞ切れ</v>
          </cell>
          <cell r="T599" t="str">
            <v>B</v>
          </cell>
          <cell r="U599" t="str">
            <v>ＱＣ</v>
          </cell>
          <cell r="V599" t="str">
            <v>ＱＣ</v>
          </cell>
        </row>
        <row r="600">
          <cell r="B600">
            <v>37238</v>
          </cell>
          <cell r="C600">
            <v>37226</v>
          </cell>
          <cell r="D600" t="str">
            <v>HMJ東京</v>
          </cell>
          <cell r="E600" t="str">
            <v>一般</v>
          </cell>
          <cell r="F600" t="str">
            <v>BD-JF06</v>
          </cell>
          <cell r="G600" t="str">
            <v>NH100</v>
          </cell>
          <cell r="H600">
            <v>1204795</v>
          </cell>
          <cell r="I600">
            <v>1204814</v>
          </cell>
          <cell r="J600" t="str">
            <v>2001/11/30</v>
          </cell>
          <cell r="K600">
            <v>12</v>
          </cell>
          <cell r="L600">
            <v>1</v>
          </cell>
          <cell r="M600" t="str">
            <v>2001/9/4</v>
          </cell>
          <cell r="N600" t="str">
            <v>34906-GAH-003</v>
          </cell>
          <cell r="O600" t="str">
            <v>ﾃｰﾙﾗｲﾄﾊﾞﾙﾌﾞ</v>
          </cell>
          <cell r="P600" t="str">
            <v>026</v>
          </cell>
          <cell r="Q600" t="str">
            <v>切れ</v>
          </cell>
          <cell r="R600" t="str">
            <v>ﾌﾞﾚｰｷﾗﾝﾌﾟがつかない</v>
          </cell>
          <cell r="S600" t="str">
            <v>ﾊﾞﾙﾌﾞ切れ</v>
          </cell>
          <cell r="T600" t="str">
            <v>B</v>
          </cell>
          <cell r="U600" t="str">
            <v>ＱＣ</v>
          </cell>
          <cell r="V600" t="str">
            <v>ＱＣ</v>
          </cell>
        </row>
        <row r="601">
          <cell r="B601">
            <v>37249</v>
          </cell>
          <cell r="C601">
            <v>37135</v>
          </cell>
          <cell r="D601" t="str">
            <v>HMJ東京</v>
          </cell>
          <cell r="E601" t="str">
            <v>一般</v>
          </cell>
          <cell r="F601" t="str">
            <v>BD-JF06</v>
          </cell>
          <cell r="G601" t="str">
            <v>NH100</v>
          </cell>
          <cell r="H601">
            <v>1201220</v>
          </cell>
          <cell r="I601">
            <v>1201277</v>
          </cell>
          <cell r="J601">
            <v>37111</v>
          </cell>
          <cell r="K601">
            <v>642</v>
          </cell>
          <cell r="L601">
            <v>24</v>
          </cell>
          <cell r="M601" t="str">
            <v>2001/7/11</v>
          </cell>
          <cell r="N601" t="str">
            <v>81141-GCS-000</v>
          </cell>
          <cell r="O601" t="str">
            <v>ｲﾝﾅｰﾎﾞｯｸｽﾘｯﾄﾞ</v>
          </cell>
          <cell r="P601" t="str">
            <v>082</v>
          </cell>
          <cell r="Q601" t="str">
            <v>閉り不良</v>
          </cell>
          <cell r="R601" t="str">
            <v>ｲﾝﾅｰﾎﾞｯｸｽのふたを閉めた際片方浮いてしまう</v>
          </cell>
          <cell r="S601" t="str">
            <v>ｼｰﾙﾗﾊﾞｰ図面値長さ670mmに対し現品620mmと短い</v>
          </cell>
          <cell r="T601" t="str">
            <v>Ｃ</v>
          </cell>
          <cell r="U601" t="str">
            <v>ＱＣ</v>
          </cell>
          <cell r="V601" t="str">
            <v>ＱＣ</v>
          </cell>
        </row>
        <row r="602">
          <cell r="B602">
            <v>37238</v>
          </cell>
          <cell r="C602">
            <v>37228</v>
          </cell>
          <cell r="D602" t="str">
            <v>HMJ東京</v>
          </cell>
          <cell r="E602" t="str">
            <v>一般</v>
          </cell>
          <cell r="F602" t="str">
            <v>BD-JF06</v>
          </cell>
          <cell r="G602" t="str">
            <v>NH100</v>
          </cell>
          <cell r="H602">
            <v>1203150</v>
          </cell>
          <cell r="I602">
            <v>1203110</v>
          </cell>
          <cell r="J602" t="str">
            <v>2001/11/16</v>
          </cell>
          <cell r="K602">
            <v>214</v>
          </cell>
          <cell r="L602">
            <v>17</v>
          </cell>
          <cell r="M602" t="str">
            <v>2001/8/9</v>
          </cell>
          <cell r="N602" t="str">
            <v>98076-587-1G</v>
          </cell>
          <cell r="O602" t="str">
            <v>ｽﾊﾟｰｸﾌﾟﾗｸﾞ</v>
          </cell>
          <cell r="P602" t="str">
            <v>091</v>
          </cell>
          <cell r="Q602" t="str">
            <v>ｴﾝｼﾞﾝ不調</v>
          </cell>
          <cell r="R602" t="str">
            <v>ﾊﾞｯｸﾌｧｲﾔｰする</v>
          </cell>
          <cell r="S602" t="str">
            <v>火花良好、実車取付再現せず</v>
          </cell>
          <cell r="T602" t="str">
            <v>Ｃ</v>
          </cell>
          <cell r="U602" t="str">
            <v>ＱＣ</v>
          </cell>
          <cell r="V602" t="str">
            <v>せず</v>
          </cell>
        </row>
        <row r="603">
          <cell r="B603">
            <v>37245</v>
          </cell>
          <cell r="C603">
            <v>37224</v>
          </cell>
          <cell r="D603" t="str">
            <v>西京ﾎﾝﾀﾞ</v>
          </cell>
          <cell r="E603" t="str">
            <v>一般</v>
          </cell>
          <cell r="F603" t="str">
            <v>BD-JF06</v>
          </cell>
          <cell r="G603" t="str">
            <v>NH100</v>
          </cell>
          <cell r="H603">
            <v>1127209</v>
          </cell>
          <cell r="I603">
            <v>1127233</v>
          </cell>
          <cell r="J603">
            <v>37203</v>
          </cell>
          <cell r="K603">
            <v>223</v>
          </cell>
          <cell r="L603">
            <v>21</v>
          </cell>
          <cell r="M603" t="str">
            <v>2001/4/26</v>
          </cell>
          <cell r="N603" t="str">
            <v>77235-GBL-870</v>
          </cell>
          <cell r="O603" t="str">
            <v>ｼｰﾄｷｬｯﾁ</v>
          </cell>
          <cell r="P603" t="str">
            <v>079</v>
          </cell>
          <cell r="Q603" t="str">
            <v>開き不良</v>
          </cell>
          <cell r="R603" t="str">
            <v>ｼｰﾄが開かない</v>
          </cell>
          <cell r="S603" t="str">
            <v>実車取付再現せず</v>
          </cell>
          <cell r="T603" t="str">
            <v>Ｃ</v>
          </cell>
          <cell r="U603" t="str">
            <v>ＱＣ</v>
          </cell>
          <cell r="V603" t="str">
            <v>せず</v>
          </cell>
        </row>
        <row r="604">
          <cell r="B604">
            <v>37242</v>
          </cell>
          <cell r="C604">
            <v>37224</v>
          </cell>
          <cell r="D604" t="str">
            <v>西京ﾎﾝﾀﾞ</v>
          </cell>
          <cell r="E604" t="str">
            <v>一般</v>
          </cell>
          <cell r="F604" t="str">
            <v>BD-JF06</v>
          </cell>
          <cell r="G604" t="str">
            <v>NH100</v>
          </cell>
          <cell r="H604">
            <v>1127209</v>
          </cell>
          <cell r="I604">
            <v>1127233</v>
          </cell>
          <cell r="J604" t="str">
            <v>2001/11/8</v>
          </cell>
          <cell r="K604">
            <v>223</v>
          </cell>
          <cell r="L604">
            <v>21</v>
          </cell>
          <cell r="M604" t="str">
            <v>2001/4/26</v>
          </cell>
          <cell r="N604" t="str">
            <v>81131-KFH-000</v>
          </cell>
          <cell r="O604" t="str">
            <v>ｲﾝﾅｰﾎﾞｯｸｽ</v>
          </cell>
          <cell r="P604" t="str">
            <v>056</v>
          </cell>
          <cell r="Q604" t="str">
            <v>侵入</v>
          </cell>
          <cell r="R604" t="str">
            <v>ｲﾝﾅｰBOXに水が入る</v>
          </cell>
          <cell r="S604" t="str">
            <v>完全防水仕様では有りません</v>
          </cell>
          <cell r="T604" t="str">
            <v>Ｃ</v>
          </cell>
          <cell r="U604" t="str">
            <v>ＱＣ</v>
          </cell>
          <cell r="V604" t="str">
            <v>せず</v>
          </cell>
        </row>
        <row r="605">
          <cell r="B605">
            <v>37238</v>
          </cell>
          <cell r="C605">
            <v>37114</v>
          </cell>
          <cell r="D605" t="str">
            <v>三重ｽｰﾊﾟｰ</v>
          </cell>
          <cell r="E605" t="str">
            <v>一般</v>
          </cell>
          <cell r="F605" t="str">
            <v>BB-AF48</v>
          </cell>
          <cell r="G605" t="str">
            <v>NH50</v>
          </cell>
          <cell r="H605">
            <v>1200583</v>
          </cell>
          <cell r="I605">
            <v>1115048</v>
          </cell>
          <cell r="J605" t="str">
            <v>2001/7/30</v>
          </cell>
          <cell r="K605">
            <v>155</v>
          </cell>
          <cell r="L605">
            <v>12</v>
          </cell>
          <cell r="M605" t="str">
            <v>2001/7/26</v>
          </cell>
          <cell r="N605" t="str">
            <v>32100-GCS-000</v>
          </cell>
          <cell r="O605" t="str">
            <v>ﾒｲﾝﾊｰﾈｽ</v>
          </cell>
          <cell r="P605" t="str">
            <v>093</v>
          </cell>
          <cell r="Q605" t="str">
            <v>ｴﾝｽﾄ</v>
          </cell>
          <cell r="R605" t="str">
            <v>走行中ｴﾝｼﾞﾝ停止かからず</v>
          </cell>
          <cell r="S605" t="str">
            <v>青ｶﾌﾟﾗｰが半分しか入っていない</v>
          </cell>
          <cell r="T605" t="str">
            <v>B</v>
          </cell>
          <cell r="U605" t="str">
            <v>ＱＣ</v>
          </cell>
          <cell r="V605" t="str">
            <v>ＱＣ</v>
          </cell>
        </row>
        <row r="606">
          <cell r="B606">
            <v>37245</v>
          </cell>
          <cell r="C606">
            <v>37161</v>
          </cell>
          <cell r="D606" t="str">
            <v>HMJ東京</v>
          </cell>
          <cell r="E606" t="str">
            <v>一般</v>
          </cell>
          <cell r="F606" t="str">
            <v>BA-AF58</v>
          </cell>
          <cell r="G606" t="str">
            <v>NPS50</v>
          </cell>
          <cell r="H606">
            <v>1008552</v>
          </cell>
          <cell r="I606">
            <v>5008567</v>
          </cell>
          <cell r="J606" t="str">
            <v>2001/9/17</v>
          </cell>
          <cell r="K606">
            <v>271</v>
          </cell>
          <cell r="L606">
            <v>10</v>
          </cell>
          <cell r="M606" t="str">
            <v>2001/9/7</v>
          </cell>
          <cell r="N606" t="str">
            <v>23100-GEZ-003</v>
          </cell>
          <cell r="O606" t="str">
            <v>ﾄﾞﾗｲﾌﾞﾍﾞﾙﾄ</v>
          </cell>
          <cell r="P606" t="str">
            <v>042</v>
          </cell>
          <cell r="Q606" t="str">
            <v>異音</v>
          </cell>
          <cell r="R606" t="str">
            <v>ｴﾝｼﾞﾝから音がする</v>
          </cell>
          <cell r="S606" t="str">
            <v>実車取付再現せず</v>
          </cell>
          <cell r="T606" t="str">
            <v>Ｃ</v>
          </cell>
          <cell r="U606" t="str">
            <v>ＱＣ</v>
          </cell>
          <cell r="V606" t="str">
            <v>せず</v>
          </cell>
        </row>
        <row r="607">
          <cell r="B607">
            <v>37246</v>
          </cell>
          <cell r="C607">
            <v>37176</v>
          </cell>
          <cell r="D607" t="str">
            <v>HMJ東京</v>
          </cell>
          <cell r="E607" t="str">
            <v>一般</v>
          </cell>
          <cell r="F607" t="str">
            <v>BA-AF58</v>
          </cell>
          <cell r="G607" t="str">
            <v>NPS50</v>
          </cell>
          <cell r="H607">
            <v>1008552</v>
          </cell>
          <cell r="I607">
            <v>5008567</v>
          </cell>
          <cell r="J607" t="str">
            <v>2001/9/17</v>
          </cell>
          <cell r="K607">
            <v>315</v>
          </cell>
          <cell r="L607">
            <v>25</v>
          </cell>
          <cell r="M607">
            <v>37141</v>
          </cell>
          <cell r="N607" t="str">
            <v>23100-GCH-000</v>
          </cell>
          <cell r="O607" t="str">
            <v>ｸﾗｯﾁｱｳﾀｰ</v>
          </cell>
          <cell r="P607" t="str">
            <v>042</v>
          </cell>
          <cell r="Q607" t="str">
            <v>異音</v>
          </cell>
          <cell r="R607" t="str">
            <v>駆動系からの異音</v>
          </cell>
          <cell r="S607" t="str">
            <v>現品特に異常無し、実車取付再現せず</v>
          </cell>
          <cell r="T607" t="str">
            <v>Ｃ</v>
          </cell>
          <cell r="U607" t="str">
            <v>ＱＣ</v>
          </cell>
          <cell r="V607" t="str">
            <v>せず</v>
          </cell>
        </row>
        <row r="608">
          <cell r="B608">
            <v>37237</v>
          </cell>
          <cell r="C608">
            <v>37196</v>
          </cell>
          <cell r="D608" t="str">
            <v>HMJ東京</v>
          </cell>
          <cell r="E608" t="str">
            <v>一般</v>
          </cell>
          <cell r="F608" t="str">
            <v>BA-AF58</v>
          </cell>
          <cell r="G608" t="str">
            <v>NPS50</v>
          </cell>
          <cell r="H608">
            <v>1007723</v>
          </cell>
          <cell r="I608">
            <v>5007734</v>
          </cell>
          <cell r="J608" t="str">
            <v>2001/10/22</v>
          </cell>
          <cell r="K608">
            <v>134</v>
          </cell>
          <cell r="L608">
            <v>10</v>
          </cell>
          <cell r="M608" t="str">
            <v>2001/7/31</v>
          </cell>
          <cell r="N608" t="str">
            <v>44830-GEZ-000</v>
          </cell>
          <cell r="O608" t="str">
            <v>ｽﾋﾟｰﾄﾞﾒｰﾀｰｹｰﾌﾞﾙ</v>
          </cell>
          <cell r="P608" t="str">
            <v>032</v>
          </cell>
          <cell r="Q608" t="str">
            <v>作動不良</v>
          </cell>
          <cell r="R608" t="str">
            <v>ｽﾋﾟｰﾄﾞﾒｰﾀｰが動かない</v>
          </cell>
          <cell r="S608" t="str">
            <v>現品無し、合解にて解析中</v>
          </cell>
          <cell r="T608" t="str">
            <v>Ｃ</v>
          </cell>
          <cell r="U608" t="str">
            <v>ＱＣ</v>
          </cell>
          <cell r="V608" t="str">
            <v>せず</v>
          </cell>
        </row>
        <row r="609">
          <cell r="B609">
            <v>37238</v>
          </cell>
          <cell r="C609">
            <v>37151</v>
          </cell>
          <cell r="D609" t="str">
            <v>HMJ東京</v>
          </cell>
          <cell r="E609" t="str">
            <v>一般</v>
          </cell>
          <cell r="F609" t="str">
            <v>BB-AF58</v>
          </cell>
          <cell r="G609" t="str">
            <v>NPS50</v>
          </cell>
          <cell r="H609">
            <v>1007513</v>
          </cell>
          <cell r="I609">
            <v>5007498</v>
          </cell>
          <cell r="J609" t="str">
            <v>2001/8/27</v>
          </cell>
          <cell r="K609">
            <v>950</v>
          </cell>
          <cell r="L609">
            <v>21</v>
          </cell>
          <cell r="M609" t="str">
            <v>2001/7/26</v>
          </cell>
          <cell r="N609" t="str">
            <v>22100-GCH-000</v>
          </cell>
          <cell r="O609" t="str">
            <v>ｸﾗｯﾁｱｳﾀｰ</v>
          </cell>
          <cell r="P609" t="str">
            <v>042</v>
          </cell>
          <cell r="Q609" t="str">
            <v>異音</v>
          </cell>
          <cell r="R609" t="str">
            <v>発進時異音</v>
          </cell>
          <cell r="S609" t="str">
            <v>実車取付再現せず</v>
          </cell>
          <cell r="T609" t="str">
            <v>Ｃ</v>
          </cell>
          <cell r="U609" t="str">
            <v>ＱＣ</v>
          </cell>
          <cell r="V609" t="str">
            <v>せず</v>
          </cell>
        </row>
        <row r="610">
          <cell r="B610">
            <v>37252</v>
          </cell>
          <cell r="C610">
            <v>37213</v>
          </cell>
          <cell r="D610" t="str">
            <v>HMJ九州</v>
          </cell>
          <cell r="E610" t="str">
            <v>一般</v>
          </cell>
          <cell r="F610" t="str">
            <v>BA-MF06</v>
          </cell>
          <cell r="G610" t="str">
            <v>NSS250</v>
          </cell>
          <cell r="H610">
            <v>1105447</v>
          </cell>
          <cell r="I610">
            <v>3015437</v>
          </cell>
          <cell r="J610" t="str">
            <v>2001/11/5</v>
          </cell>
          <cell r="K610">
            <v>158</v>
          </cell>
          <cell r="L610">
            <v>13</v>
          </cell>
          <cell r="M610" t="str">
            <v>2001/10/23</v>
          </cell>
          <cell r="N610" t="str">
            <v>06435-KPB-016</v>
          </cell>
          <cell r="O610" t="str">
            <v>ﾘﾔﾌﾞﾚｰｷﾊﾟｯﾄﾞ</v>
          </cell>
          <cell r="P610" t="str">
            <v>042</v>
          </cell>
          <cell r="Q610" t="str">
            <v>異音</v>
          </cell>
          <cell r="R610" t="str">
            <v>Lﾌﾞﾚｰｷﾚﾊﾞｰ作動時ﾘﾔｷｬﾘﾊﾟｰ廻りからﾌｧｰﾌｧｰと音がする</v>
          </cell>
          <cell r="S610" t="str">
            <v>仕様</v>
          </cell>
          <cell r="T610" t="str">
            <v>Ｃ</v>
          </cell>
          <cell r="U610" t="str">
            <v>ＱＣ</v>
          </cell>
          <cell r="V610" t="str">
            <v>製技</v>
          </cell>
        </row>
        <row r="611">
          <cell r="B611">
            <v>37242</v>
          </cell>
          <cell r="C611">
            <v>37197</v>
          </cell>
          <cell r="D611" t="str">
            <v>HMJ東京</v>
          </cell>
          <cell r="E611" t="str">
            <v>一般</v>
          </cell>
          <cell r="F611" t="str">
            <v>BA-MF06</v>
          </cell>
          <cell r="G611" t="str">
            <v>NSS250</v>
          </cell>
          <cell r="H611">
            <v>1102084</v>
          </cell>
          <cell r="I611">
            <v>3012077</v>
          </cell>
          <cell r="J611" t="str">
            <v>2001/10/15</v>
          </cell>
          <cell r="K611">
            <v>398</v>
          </cell>
          <cell r="L611">
            <v>18</v>
          </cell>
          <cell r="M611" t="str">
            <v>2001/6/7</v>
          </cell>
          <cell r="N611" t="str">
            <v>43510-KPB-006</v>
          </cell>
          <cell r="O611" t="str">
            <v>ﾘﾔﾌﾞﾚｰｷｼﾘﾝﾀﾞｰ</v>
          </cell>
          <cell r="P611" t="str">
            <v>051</v>
          </cell>
          <cell r="Q611" t="str">
            <v>ｵｲﾙ洩れ</v>
          </cell>
          <cell r="R611" t="str">
            <v>左後ﾏｽﾀｰｼﾘﾝﾀﾞｰよりｵｲﾙ洩れ</v>
          </cell>
          <cell r="S611" t="str">
            <v>実車取付再現せず</v>
          </cell>
          <cell r="T611" t="str">
            <v>Ｃ</v>
          </cell>
          <cell r="U611" t="str">
            <v>ＱＣ</v>
          </cell>
          <cell r="V611" t="str">
            <v>せず</v>
          </cell>
        </row>
        <row r="612">
          <cell r="B612">
            <v>37246</v>
          </cell>
          <cell r="C612">
            <v>37173</v>
          </cell>
          <cell r="D612" t="str">
            <v>HMJ東京</v>
          </cell>
          <cell r="E612" t="str">
            <v>一般</v>
          </cell>
          <cell r="F612" t="str">
            <v>BA-MF06</v>
          </cell>
          <cell r="G612" t="str">
            <v>NSS250</v>
          </cell>
          <cell r="H612">
            <v>1104704</v>
          </cell>
          <cell r="I612">
            <v>3014698</v>
          </cell>
          <cell r="J612">
            <v>37162</v>
          </cell>
          <cell r="K612">
            <v>570</v>
          </cell>
          <cell r="L612">
            <v>11</v>
          </cell>
          <cell r="M612">
            <v>37146</v>
          </cell>
          <cell r="N612" t="str">
            <v>22100-KFG-000</v>
          </cell>
          <cell r="O612" t="str">
            <v>ｸﾗｯﾁｱｳﾀｰ</v>
          </cell>
          <cell r="P612" t="str">
            <v>045</v>
          </cell>
          <cell r="Q612" t="str">
            <v>振動</v>
          </cell>
          <cell r="R612" t="str">
            <v>走行中一定の速度域で音と振動がひどい</v>
          </cell>
          <cell r="S612" t="str">
            <v>現品特に異常無し、実車取付け再現せず</v>
          </cell>
          <cell r="T612" t="str">
            <v>Ｃ</v>
          </cell>
          <cell r="U612" t="str">
            <v>ＱＣ</v>
          </cell>
          <cell r="V612" t="str">
            <v>せず</v>
          </cell>
        </row>
        <row r="613">
          <cell r="B613">
            <v>37242</v>
          </cell>
          <cell r="C613">
            <v>37212</v>
          </cell>
          <cell r="D613" t="str">
            <v>HMJ大阪</v>
          </cell>
          <cell r="E613" t="str">
            <v>一般</v>
          </cell>
          <cell r="F613" t="str">
            <v>UB04</v>
          </cell>
          <cell r="G613" t="str">
            <v>PAC14</v>
          </cell>
          <cell r="H613">
            <v>1002378</v>
          </cell>
          <cell r="I613">
            <v>1003736</v>
          </cell>
          <cell r="J613" t="str">
            <v>2001/11/17</v>
          </cell>
          <cell r="K613">
            <v>1</v>
          </cell>
          <cell r="L613">
            <v>0</v>
          </cell>
          <cell r="M613" t="str">
            <v>1997/3/5</v>
          </cell>
          <cell r="N613" t="str">
            <v>31010-GCT-305</v>
          </cell>
          <cell r="O613" t="str">
            <v>ｱﾏﾁｭｱﾌﾞﾗｼｾｯﾄ</v>
          </cell>
          <cell r="P613" t="str">
            <v>032</v>
          </cell>
          <cell r="Q613" t="str">
            <v>作動不良</v>
          </cell>
          <cell r="R613" t="str">
            <v>ｱｼｽﾄできない、音がする</v>
          </cell>
          <cell r="T613" t="str">
            <v>B</v>
          </cell>
          <cell r="U613" t="str">
            <v>ＱＣ</v>
          </cell>
          <cell r="V613" t="str">
            <v>せず</v>
          </cell>
        </row>
        <row r="614">
          <cell r="B614">
            <v>37238</v>
          </cell>
          <cell r="C614">
            <v>37208</v>
          </cell>
          <cell r="D614" t="str">
            <v>HMJ東京</v>
          </cell>
          <cell r="E614" t="str">
            <v>一般</v>
          </cell>
          <cell r="F614" t="str">
            <v>UB08</v>
          </cell>
          <cell r="G614" t="str">
            <v>PAC24</v>
          </cell>
          <cell r="H614">
            <v>1108012</v>
          </cell>
          <cell r="I614" t="str">
            <v>?</v>
          </cell>
          <cell r="J614" t="str">
            <v>2001/11/12</v>
          </cell>
          <cell r="K614">
            <v>1</v>
          </cell>
          <cell r="L614">
            <v>1</v>
          </cell>
          <cell r="M614" t="str">
            <v>?</v>
          </cell>
          <cell r="N614" t="str">
            <v>42712-GCT-004</v>
          </cell>
          <cell r="O614" t="str">
            <v>ﾀｲﾔﾁｭｰﾌﾞ</v>
          </cell>
          <cell r="P614" t="str">
            <v>060</v>
          </cell>
          <cell r="Q614" t="str">
            <v>洩れ</v>
          </cell>
          <cell r="R614" t="str">
            <v>ｴｱ洩れ</v>
          </cell>
          <cell r="S614" t="str">
            <v>ﾁｭｰﾌﾞに3ヶ所穴が空いている</v>
          </cell>
          <cell r="T614" t="str">
            <v>Ｃ</v>
          </cell>
          <cell r="U614" t="str">
            <v>ＱＣ</v>
          </cell>
          <cell r="V614" t="str">
            <v>ＱＣ</v>
          </cell>
        </row>
        <row r="615">
          <cell r="B615">
            <v>37230</v>
          </cell>
          <cell r="C615">
            <v>37206</v>
          </cell>
          <cell r="D615" t="str">
            <v>HMJ東京</v>
          </cell>
          <cell r="E615" t="str">
            <v>一般</v>
          </cell>
          <cell r="F615" t="str">
            <v>BB-AF34</v>
          </cell>
          <cell r="G615" t="str">
            <v>SK50</v>
          </cell>
          <cell r="H615">
            <v>3429309</v>
          </cell>
          <cell r="I615">
            <v>2229531</v>
          </cell>
          <cell r="J615" t="str">
            <v>2001/10/22</v>
          </cell>
          <cell r="K615">
            <v>636</v>
          </cell>
          <cell r="L615">
            <v>20</v>
          </cell>
          <cell r="M615" t="str">
            <v>2001/8/2</v>
          </cell>
          <cell r="N615" t="str">
            <v>64300-GBL-K50</v>
          </cell>
          <cell r="O615" t="str">
            <v>ﾌﾛﾝﾄｶﾊﾞｰ</v>
          </cell>
          <cell r="P615" t="str">
            <v>084</v>
          </cell>
          <cell r="Q615" t="str">
            <v>色合せ不良</v>
          </cell>
          <cell r="R615" t="str">
            <v>ﾌﾛﾝﾄｶﾊﾞｰに色むらがある</v>
          </cell>
          <cell r="S615" t="str">
            <v>中央部が白っぽくなっている</v>
          </cell>
          <cell r="T615" t="str">
            <v>M</v>
          </cell>
          <cell r="U615" t="str">
            <v>ＱＣ</v>
          </cell>
          <cell r="V615" t="str">
            <v>市場</v>
          </cell>
        </row>
        <row r="616">
          <cell r="B616">
            <v>37228</v>
          </cell>
          <cell r="C616">
            <v>37212</v>
          </cell>
          <cell r="D616" t="str">
            <v>HMJ大阪</v>
          </cell>
          <cell r="E616" t="str">
            <v>一般</v>
          </cell>
          <cell r="F616" t="str">
            <v>BB-AF34</v>
          </cell>
          <cell r="G616" t="str">
            <v>SK50</v>
          </cell>
          <cell r="H616">
            <v>3445242</v>
          </cell>
          <cell r="I616">
            <v>2245420</v>
          </cell>
          <cell r="J616" t="str">
            <v>2001/10/22</v>
          </cell>
          <cell r="K616">
            <v>50</v>
          </cell>
          <cell r="L616">
            <v>26</v>
          </cell>
          <cell r="M616" t="str">
            <v>2001/10/5</v>
          </cell>
          <cell r="N616" t="str">
            <v>35010-GBL-K20</v>
          </cell>
          <cell r="O616" t="str">
            <v>ｷｰｾｯﾄ</v>
          </cell>
          <cell r="P616" t="str">
            <v>032</v>
          </cell>
          <cell r="Q616" t="str">
            <v>作動不良</v>
          </cell>
          <cell r="R616" t="str">
            <v>ｷｰが回らない</v>
          </cell>
          <cell r="S616" t="str">
            <v>全く回らない</v>
          </cell>
          <cell r="T616" t="str">
            <v>C</v>
          </cell>
          <cell r="U616" t="str">
            <v>ＱＣ</v>
          </cell>
          <cell r="V616" t="str">
            <v>せず</v>
          </cell>
        </row>
        <row r="617">
          <cell r="B617">
            <v>37237</v>
          </cell>
          <cell r="C617">
            <v>37223</v>
          </cell>
          <cell r="D617" t="str">
            <v>HMJ東京</v>
          </cell>
          <cell r="E617" t="str">
            <v>一般</v>
          </cell>
          <cell r="F617" t="str">
            <v>BB-AF34</v>
          </cell>
          <cell r="G617" t="str">
            <v>SK50</v>
          </cell>
          <cell r="H617">
            <v>3425826</v>
          </cell>
          <cell r="I617">
            <v>2226022</v>
          </cell>
          <cell r="J617" t="str">
            <v>2001/10/30</v>
          </cell>
          <cell r="K617">
            <v>3600</v>
          </cell>
          <cell r="L617">
            <v>29</v>
          </cell>
          <cell r="M617" t="str">
            <v>2001/7/31</v>
          </cell>
          <cell r="N617" t="str">
            <v>98076-567-2G</v>
          </cell>
          <cell r="O617" t="str">
            <v>ｽﾊﾟｰｸﾌﾟﾗｸﾞ</v>
          </cell>
          <cell r="P617" t="str">
            <v>069</v>
          </cell>
          <cell r="Q617" t="str">
            <v>くすぶり</v>
          </cell>
          <cell r="R617" t="str">
            <v>ｴﾝｼﾞﾝの調子が悪い</v>
          </cell>
          <cell r="S617" t="str">
            <v>火花良好、実車取付再現せず</v>
          </cell>
          <cell r="T617" t="str">
            <v>C</v>
          </cell>
          <cell r="U617" t="str">
            <v>ＱＣ</v>
          </cell>
          <cell r="V617" t="str">
            <v>せず</v>
          </cell>
        </row>
        <row r="618">
          <cell r="B618">
            <v>37237</v>
          </cell>
          <cell r="C618">
            <v>37216</v>
          </cell>
          <cell r="D618" t="str">
            <v>HMJ大阪</v>
          </cell>
          <cell r="E618" t="str">
            <v>一般</v>
          </cell>
          <cell r="F618" t="str">
            <v>BB-AF34</v>
          </cell>
          <cell r="G618" t="str">
            <v>SK50</v>
          </cell>
          <cell r="H618">
            <v>3429728</v>
          </cell>
          <cell r="I618">
            <v>2230023</v>
          </cell>
          <cell r="J618" t="str">
            <v>2001/10/29</v>
          </cell>
          <cell r="K618">
            <v>816</v>
          </cell>
          <cell r="L618">
            <v>23</v>
          </cell>
          <cell r="M618" t="str">
            <v>2001/8/4</v>
          </cell>
          <cell r="N618" t="str">
            <v>91201-KBN-922</v>
          </cell>
          <cell r="O618" t="str">
            <v>ｵｲﾙｼｰﾙ</v>
          </cell>
          <cell r="P618" t="str">
            <v>042</v>
          </cell>
          <cell r="Q618" t="str">
            <v>異音</v>
          </cell>
          <cell r="R618" t="str">
            <v>ｴﾝｼﾞﾝ異音</v>
          </cell>
          <cell r="S618" t="str">
            <v>外す際こじって有る為確認出来ない</v>
          </cell>
          <cell r="T618" t="str">
            <v>C</v>
          </cell>
          <cell r="U618" t="str">
            <v>ＱＣ</v>
          </cell>
          <cell r="V618" t="str">
            <v>せず</v>
          </cell>
        </row>
        <row r="619">
          <cell r="B619">
            <v>37237</v>
          </cell>
          <cell r="C619">
            <v>37207</v>
          </cell>
          <cell r="D619" t="str">
            <v>HMJ名古屋</v>
          </cell>
          <cell r="E619" t="str">
            <v>一般</v>
          </cell>
          <cell r="F619" t="str">
            <v>BB-AF34</v>
          </cell>
          <cell r="G619" t="str">
            <v>SK50</v>
          </cell>
          <cell r="H619">
            <v>3090029</v>
          </cell>
          <cell r="I619">
            <v>1821203</v>
          </cell>
          <cell r="J619">
            <v>37200</v>
          </cell>
          <cell r="K619">
            <v>70</v>
          </cell>
          <cell r="L619">
            <v>7</v>
          </cell>
          <cell r="M619" t="str">
            <v>2000/9/14</v>
          </cell>
          <cell r="N619" t="str">
            <v>16100-GBL-J26</v>
          </cell>
          <cell r="O619" t="str">
            <v>ｷｬﾌﾞﾚﾀｰ</v>
          </cell>
          <cell r="P619" t="str">
            <v>090</v>
          </cell>
          <cell r="Q619" t="str">
            <v>始動不良</v>
          </cell>
          <cell r="R619" t="str">
            <v>ｴﾝｼﾞﾝ始動不良</v>
          </cell>
          <cell r="S619" t="str">
            <v>実車取付再現せず</v>
          </cell>
          <cell r="T619" t="str">
            <v>C</v>
          </cell>
          <cell r="U619" t="str">
            <v>ＱＣ</v>
          </cell>
          <cell r="V619" t="str">
            <v>せず</v>
          </cell>
        </row>
        <row r="620">
          <cell r="B620">
            <v>37245</v>
          </cell>
          <cell r="C620">
            <v>37179</v>
          </cell>
          <cell r="D620" t="str">
            <v>HMJ東京</v>
          </cell>
          <cell r="E620" t="str">
            <v>一般</v>
          </cell>
          <cell r="F620" t="str">
            <v>BB-AF34</v>
          </cell>
          <cell r="G620" t="str">
            <v>SK50</v>
          </cell>
          <cell r="H620">
            <v>3118649</v>
          </cell>
          <cell r="I620">
            <v>1854190</v>
          </cell>
          <cell r="J620" t="str">
            <v>2001/10/1</v>
          </cell>
          <cell r="K620">
            <v>308</v>
          </cell>
          <cell r="L620">
            <v>14</v>
          </cell>
          <cell r="M620" t="str">
            <v>2001/1/10</v>
          </cell>
          <cell r="N620" t="str">
            <v>22535-GBL-305</v>
          </cell>
          <cell r="O620" t="str">
            <v>ｸﾗｯﾁｳｪｲﾄ</v>
          </cell>
          <cell r="P620" t="str">
            <v>091</v>
          </cell>
          <cell r="Q620" t="str">
            <v>ｴﾝｼﾞﾝ不調</v>
          </cell>
          <cell r="R620" t="str">
            <v>坂道発進できず</v>
          </cell>
          <cell r="S620" t="str">
            <v>実車取付再現せず</v>
          </cell>
          <cell r="T620" t="str">
            <v>Ｃ</v>
          </cell>
          <cell r="U620" t="str">
            <v>ＱＣ</v>
          </cell>
          <cell r="V620" t="str">
            <v>せず</v>
          </cell>
        </row>
        <row r="621">
          <cell r="B621">
            <v>37246</v>
          </cell>
          <cell r="C621">
            <v>37210</v>
          </cell>
          <cell r="D621" t="str">
            <v>HMJ大阪</v>
          </cell>
          <cell r="E621" t="str">
            <v>一般</v>
          </cell>
          <cell r="F621" t="str">
            <v>BB-AF34</v>
          </cell>
          <cell r="G621" t="str">
            <v>SK50</v>
          </cell>
          <cell r="H621">
            <v>3435168</v>
          </cell>
          <cell r="I621">
            <v>2234949</v>
          </cell>
          <cell r="J621">
            <v>37183</v>
          </cell>
          <cell r="K621">
            <v>195</v>
          </cell>
          <cell r="L621">
            <v>27</v>
          </cell>
          <cell r="M621" t="str">
            <v>2001/9/4</v>
          </cell>
          <cell r="N621" t="str">
            <v>37800-GBL-770</v>
          </cell>
          <cell r="O621" t="str">
            <v>ﾌｭｰｴﾙﾕﾆｯﾄ</v>
          </cell>
          <cell r="P621" t="str">
            <v>032</v>
          </cell>
          <cell r="Q621" t="str">
            <v>作動不良</v>
          </cell>
          <cell r="R621" t="str">
            <v>ｶﾞｿﾘﾝが全く無いのにﾌｭｰｴﾙﾒｰﾀｰは満ﾀﾝ</v>
          </cell>
          <cell r="S621" t="str">
            <v>導通、抵抗値問題無し、実車取付再現せず</v>
          </cell>
          <cell r="T621" t="str">
            <v>Ｂ</v>
          </cell>
          <cell r="U621" t="str">
            <v>ＱＣ</v>
          </cell>
          <cell r="V621" t="str">
            <v>せず</v>
          </cell>
        </row>
        <row r="622">
          <cell r="B622">
            <v>37249</v>
          </cell>
          <cell r="C622">
            <v>37238</v>
          </cell>
          <cell r="D622" t="str">
            <v>HMJ大阪</v>
          </cell>
          <cell r="E622" t="str">
            <v>一般</v>
          </cell>
          <cell r="F622" t="str">
            <v>BB-AF34</v>
          </cell>
          <cell r="G622" t="str">
            <v>SK50</v>
          </cell>
          <cell r="H622">
            <v>3085668</v>
          </cell>
          <cell r="I622">
            <v>1817907</v>
          </cell>
          <cell r="J622">
            <v>37231</v>
          </cell>
          <cell r="K622">
            <v>26</v>
          </cell>
          <cell r="L622">
            <v>7</v>
          </cell>
          <cell r="M622">
            <v>36780</v>
          </cell>
          <cell r="N622" t="str">
            <v>98076-567-1G</v>
          </cell>
          <cell r="O622" t="str">
            <v>ｽﾊﾟｰｸﾌﾟﾗｸﾞ</v>
          </cell>
          <cell r="P622" t="str">
            <v>090</v>
          </cell>
          <cell r="Q622" t="str">
            <v>始動不良</v>
          </cell>
          <cell r="R622" t="str">
            <v>ｴﾝｼﾞﾝがかからない</v>
          </cell>
          <cell r="S622" t="str">
            <v>火花良好、実車取付再現せず</v>
          </cell>
          <cell r="T622" t="str">
            <v>Ｂ</v>
          </cell>
          <cell r="U622" t="str">
            <v>ＱＣ</v>
          </cell>
          <cell r="V622" t="str">
            <v>せず</v>
          </cell>
        </row>
        <row r="623">
          <cell r="B623">
            <v>37252</v>
          </cell>
          <cell r="C623">
            <v>37228</v>
          </cell>
          <cell r="D623" t="str">
            <v>HMJ九州</v>
          </cell>
          <cell r="E623" t="str">
            <v>一般</v>
          </cell>
          <cell r="F623" t="str">
            <v>BＢ-AF34</v>
          </cell>
          <cell r="G623" t="str">
            <v>SK50</v>
          </cell>
          <cell r="H623">
            <v>3442270</v>
          </cell>
          <cell r="I623">
            <v>2235000</v>
          </cell>
          <cell r="J623" t="str">
            <v>2001/11/6</v>
          </cell>
          <cell r="K623">
            <v>125</v>
          </cell>
          <cell r="L623">
            <v>27</v>
          </cell>
          <cell r="M623" t="str">
            <v>2001/9/21</v>
          </cell>
          <cell r="N623" t="str">
            <v>91201-KBN-921</v>
          </cell>
          <cell r="O623" t="str">
            <v>ｵｲﾙｼｰﾙ</v>
          </cell>
          <cell r="P623" t="str">
            <v>042</v>
          </cell>
          <cell r="Q623" t="str">
            <v>異音</v>
          </cell>
          <cell r="R623" t="str">
            <v>音がする</v>
          </cell>
          <cell r="S623" t="str">
            <v>外す際こじってある為確認出来ない</v>
          </cell>
          <cell r="T623" t="str">
            <v>Ｃ</v>
          </cell>
          <cell r="U623" t="str">
            <v>ＱＣ</v>
          </cell>
          <cell r="V623" t="str">
            <v>せず</v>
          </cell>
        </row>
        <row r="624">
          <cell r="B624">
            <v>37253</v>
          </cell>
          <cell r="C624">
            <v>37240</v>
          </cell>
          <cell r="D624" t="str">
            <v>HMJ東京</v>
          </cell>
          <cell r="E624" t="str">
            <v>一般</v>
          </cell>
          <cell r="F624" t="str">
            <v>BB-AF34</v>
          </cell>
          <cell r="G624" t="str">
            <v>SK50</v>
          </cell>
          <cell r="H624">
            <v>3121198</v>
          </cell>
          <cell r="I624">
            <v>1856421</v>
          </cell>
          <cell r="J624" t="str">
            <v>2001/11/16</v>
          </cell>
          <cell r="K624">
            <v>305</v>
          </cell>
          <cell r="L624">
            <v>29</v>
          </cell>
          <cell r="M624" t="str">
            <v>2001/1/24</v>
          </cell>
          <cell r="N624" t="str">
            <v>06430-GY1-922</v>
          </cell>
          <cell r="O624" t="str">
            <v>ﾌﾞﾚｰｷｼｭｰ</v>
          </cell>
          <cell r="P624" t="str">
            <v>046</v>
          </cell>
          <cell r="Q624" t="str">
            <v>鳴き</v>
          </cell>
          <cell r="R624" t="str">
            <v>ﾌﾞﾚｰｷをかけると異音がする</v>
          </cell>
          <cell r="S624" t="str">
            <v>ﾌﾞﾚｰｷｼｭｰのみ返却、現品特に異常無し、実車取付再現せず</v>
          </cell>
          <cell r="T624" t="str">
            <v>Ｃ</v>
          </cell>
          <cell r="U624" t="str">
            <v>ＱＣ</v>
          </cell>
          <cell r="V624" t="str">
            <v>せず</v>
          </cell>
        </row>
        <row r="625">
          <cell r="B625">
            <v>37230</v>
          </cell>
          <cell r="C625">
            <v>37180</v>
          </cell>
          <cell r="D625" t="str">
            <v>HMJ東京</v>
          </cell>
          <cell r="E625" t="str">
            <v>一般</v>
          </cell>
          <cell r="F625" t="str">
            <v>BB-AF35</v>
          </cell>
          <cell r="G625" t="str">
            <v>SK50</v>
          </cell>
          <cell r="H625">
            <v>2303874</v>
          </cell>
          <cell r="I625">
            <v>3648362</v>
          </cell>
          <cell r="J625" t="str">
            <v>2001/10/3</v>
          </cell>
          <cell r="K625">
            <v>891</v>
          </cell>
          <cell r="L625">
            <v>13</v>
          </cell>
          <cell r="M625" t="str">
            <v>2001/4/6</v>
          </cell>
          <cell r="N625" t="str">
            <v>91202-GCW-003</v>
          </cell>
          <cell r="O625" t="str">
            <v>ｵｲﾙｼｰﾙ</v>
          </cell>
          <cell r="P625" t="str">
            <v>042</v>
          </cell>
          <cell r="Q625" t="str">
            <v>異音</v>
          </cell>
          <cell r="R625" t="str">
            <v>ｴﾝｼﾞﾝをかけると虫の鳴くような音が出る</v>
          </cell>
          <cell r="S625" t="str">
            <v>外す際こじって有る為確認出来ない</v>
          </cell>
          <cell r="T625" t="str">
            <v>C</v>
          </cell>
          <cell r="U625" t="str">
            <v>ＱＣ</v>
          </cell>
          <cell r="V625" t="str">
            <v>ＡＥ</v>
          </cell>
        </row>
        <row r="626">
          <cell r="B626">
            <v>37249</v>
          </cell>
          <cell r="C626">
            <v>37242</v>
          </cell>
          <cell r="D626" t="str">
            <v>HMJ大阪</v>
          </cell>
          <cell r="E626" t="str">
            <v>一般</v>
          </cell>
          <cell r="F626" t="str">
            <v>BB-AF35</v>
          </cell>
          <cell r="G626" t="str">
            <v>SK50</v>
          </cell>
          <cell r="H626">
            <v>2403561</v>
          </cell>
          <cell r="I626">
            <v>3658313</v>
          </cell>
          <cell r="J626">
            <v>37235</v>
          </cell>
          <cell r="K626">
            <v>117</v>
          </cell>
          <cell r="L626">
            <v>7</v>
          </cell>
          <cell r="M626" t="str">
            <v>2001/10/18</v>
          </cell>
          <cell r="N626" t="str">
            <v>34906-GAH-003</v>
          </cell>
          <cell r="O626" t="str">
            <v>ﾃｰﾙﾗｲﾄﾊﾞﾙﾌﾞ</v>
          </cell>
          <cell r="P626" t="str">
            <v>026</v>
          </cell>
          <cell r="Q626" t="str">
            <v>切れ</v>
          </cell>
          <cell r="R626" t="str">
            <v>ﾃｰﾙﾗｲﾄのﾗﾝﾌﾟがつかない</v>
          </cell>
          <cell r="S626" t="str">
            <v>ﾃｰﾙﾗｲﾄﾊﾞﾙﾌﾞ切れ</v>
          </cell>
          <cell r="T626" t="str">
            <v>Ｂ</v>
          </cell>
          <cell r="U626" t="str">
            <v>ＱＣ</v>
          </cell>
          <cell r="V626" t="str">
            <v>ＱＣ</v>
          </cell>
        </row>
        <row r="627">
          <cell r="B627">
            <v>37252</v>
          </cell>
          <cell r="C627">
            <v>37223</v>
          </cell>
          <cell r="D627" t="str">
            <v>HMJ九州</v>
          </cell>
          <cell r="E627" t="str">
            <v>一般</v>
          </cell>
          <cell r="F627" t="str">
            <v>BB-AF35</v>
          </cell>
          <cell r="G627" t="str">
            <v>SK50</v>
          </cell>
          <cell r="H627">
            <v>2077119</v>
          </cell>
          <cell r="I627">
            <v>3642974</v>
          </cell>
          <cell r="J627" t="str">
            <v>2001/11/28</v>
          </cell>
          <cell r="K627">
            <v>0</v>
          </cell>
          <cell r="L627">
            <v>0</v>
          </cell>
          <cell r="M627" t="str">
            <v>2001/1/20</v>
          </cell>
          <cell r="N627" t="str">
            <v>44830-GBL-870</v>
          </cell>
          <cell r="O627" t="str">
            <v>ｽﾋﾟｰﾄﾞﾒｰﾀｰｹｰﾌﾞﾙ</v>
          </cell>
          <cell r="P627" t="str">
            <v>074</v>
          </cell>
          <cell r="Q627" t="str">
            <v>組付･調整不良</v>
          </cell>
          <cell r="R627" t="str">
            <v>ｽﾋﾟｰﾄﾞﾒｰﾀｰが作動しない</v>
          </cell>
          <cell r="S627" t="str">
            <v>QIS推進中</v>
          </cell>
          <cell r="T627" t="str">
            <v>Ｂ</v>
          </cell>
          <cell r="U627" t="str">
            <v>ＱＣ</v>
          </cell>
          <cell r="V627" t="str">
            <v>完品</v>
          </cell>
        </row>
        <row r="628">
          <cell r="B628">
            <v>37230</v>
          </cell>
          <cell r="C628">
            <v>37184</v>
          </cell>
          <cell r="D628" t="str">
            <v>HMJ東京</v>
          </cell>
          <cell r="E628" t="str">
            <v>一般</v>
          </cell>
          <cell r="F628" t="str">
            <v>BB-AF35</v>
          </cell>
          <cell r="G628" t="str">
            <v>SK50</v>
          </cell>
          <cell r="H628">
            <v>2309569</v>
          </cell>
          <cell r="I628">
            <v>3654328</v>
          </cell>
          <cell r="J628" t="str">
            <v>2001/9/26</v>
          </cell>
          <cell r="K628">
            <v>518</v>
          </cell>
          <cell r="L628">
            <v>24</v>
          </cell>
          <cell r="M628" t="str">
            <v>2001/7/19</v>
          </cell>
          <cell r="N628" t="str">
            <v>13110-GBL-020</v>
          </cell>
          <cell r="O628" t="str">
            <v>ﾋﾟｽﾄﾝ</v>
          </cell>
          <cell r="P628" t="str">
            <v>018</v>
          </cell>
          <cell r="Q628" t="str">
            <v>破損</v>
          </cell>
          <cell r="R628" t="str">
            <v>走行中ｴﾝｼﾞﾝが止まった</v>
          </cell>
          <cell r="S628" t="str">
            <v>ﾋﾟｽﾄﾝﾄｯﾌﾟに穴が開いており、ｽﾊﾟｰｸﾌﾟﾗｸﾞも先端が溶解している</v>
          </cell>
          <cell r="T628" t="str">
            <v>B</v>
          </cell>
          <cell r="U628" t="str">
            <v>ＱＣ</v>
          </cell>
          <cell r="V628" t="str">
            <v>せず</v>
          </cell>
        </row>
        <row r="629">
          <cell r="B629">
            <v>37230</v>
          </cell>
          <cell r="C629">
            <v>37165</v>
          </cell>
          <cell r="D629" t="str">
            <v>HMJ東京</v>
          </cell>
          <cell r="E629" t="str">
            <v>一般</v>
          </cell>
          <cell r="F629" t="str">
            <v>BA-AF56</v>
          </cell>
          <cell r="G629" t="str">
            <v>SKX50</v>
          </cell>
          <cell r="H629">
            <v>1021723</v>
          </cell>
          <cell r="I629">
            <v>3026703</v>
          </cell>
          <cell r="J629" t="str">
            <v>2001/9/25</v>
          </cell>
          <cell r="K629">
            <v>75</v>
          </cell>
          <cell r="L629">
            <v>6</v>
          </cell>
          <cell r="M629">
            <v>37147</v>
          </cell>
          <cell r="N629" t="str">
            <v>31210-GET-003</v>
          </cell>
          <cell r="O629" t="str">
            <v>ﾌﾗｲﾎｲﾙ</v>
          </cell>
          <cell r="P629" t="str">
            <v>032</v>
          </cell>
          <cell r="Q629" t="str">
            <v>作動不良</v>
          </cell>
          <cell r="R629" t="str">
            <v>ｾﾙが回らない</v>
          </cell>
          <cell r="S629" t="str">
            <v>ﾌﾗｲﾎｲﾙ位相ずれ、対策前</v>
          </cell>
          <cell r="T629" t="str">
            <v>B</v>
          </cell>
          <cell r="U629" t="str">
            <v>ＱＣ</v>
          </cell>
          <cell r="V629" t="str">
            <v>ＱＣ</v>
          </cell>
        </row>
        <row r="630">
          <cell r="B630">
            <v>37242</v>
          </cell>
          <cell r="C630">
            <v>37215</v>
          </cell>
          <cell r="D630" t="str">
            <v>HMJ大阪</v>
          </cell>
          <cell r="E630" t="str">
            <v>一般</v>
          </cell>
          <cell r="F630" t="str">
            <v>BA-AF56</v>
          </cell>
          <cell r="G630" t="str">
            <v>SKX50</v>
          </cell>
          <cell r="H630">
            <v>1025578</v>
          </cell>
          <cell r="I630">
            <v>3030747</v>
          </cell>
          <cell r="J630" t="str">
            <v>2001/11/14</v>
          </cell>
          <cell r="K630">
            <v>142</v>
          </cell>
          <cell r="L630">
            <v>6</v>
          </cell>
          <cell r="M630">
            <v>37188</v>
          </cell>
          <cell r="N630" t="str">
            <v>06430-GET-000</v>
          </cell>
          <cell r="O630" t="str">
            <v>ﾘﾔﾌﾞﾚｰｷｼｭｰ</v>
          </cell>
          <cell r="P630" t="str">
            <v>042</v>
          </cell>
          <cell r="Q630" t="str">
            <v>異音</v>
          </cell>
          <cell r="R630" t="str">
            <v>後輪からｶﾀｶﾀ音がする</v>
          </cell>
          <cell r="S630" t="str">
            <v>実車取付再現せず</v>
          </cell>
          <cell r="T630" t="str">
            <v>Ｃ</v>
          </cell>
          <cell r="U630" t="str">
            <v>ＱＣ</v>
          </cell>
          <cell r="V630" t="str">
            <v>せず</v>
          </cell>
        </row>
        <row r="631">
          <cell r="B631">
            <v>37245</v>
          </cell>
          <cell r="C631">
            <v>37235</v>
          </cell>
          <cell r="D631" t="str">
            <v>HMJ東京</v>
          </cell>
          <cell r="E631" t="str">
            <v>一般</v>
          </cell>
          <cell r="F631" t="str">
            <v>BA-AF57</v>
          </cell>
          <cell r="G631" t="str">
            <v>SKX50</v>
          </cell>
          <cell r="H631">
            <v>1001613</v>
          </cell>
          <cell r="I631">
            <v>3019593</v>
          </cell>
          <cell r="J631">
            <v>37222</v>
          </cell>
          <cell r="K631">
            <v>165</v>
          </cell>
          <cell r="L631">
            <v>13</v>
          </cell>
          <cell r="M631" t="str">
            <v>2001/7/11</v>
          </cell>
          <cell r="N631" t="str">
            <v>30400-GEV-710</v>
          </cell>
          <cell r="O631" t="str">
            <v>ｴﾝｼﾞﾝｺﾝﾄﾛｰﾙﾕﾆｯﾄ</v>
          </cell>
          <cell r="P631" t="str">
            <v>064</v>
          </cell>
          <cell r="Q631" t="str">
            <v>ｱｰｽ･ｼｮｰﾄ</v>
          </cell>
          <cell r="R631" t="str">
            <v>ｾﾙを押すとﾋｭｰｽﾞが切れる事が有る</v>
          </cell>
          <cell r="S631" t="str">
            <v>対策前</v>
          </cell>
          <cell r="T631" t="str">
            <v>Ｂ</v>
          </cell>
          <cell r="U631" t="str">
            <v>ＱＣ</v>
          </cell>
          <cell r="V631" t="str">
            <v>ＱＣ</v>
          </cell>
        </row>
        <row r="632">
          <cell r="B632">
            <v>37242</v>
          </cell>
          <cell r="C632">
            <v>37208</v>
          </cell>
          <cell r="D632" t="str">
            <v>HMJ東京</v>
          </cell>
          <cell r="E632" t="str">
            <v>一般</v>
          </cell>
          <cell r="F632" t="str">
            <v>BB-AF24</v>
          </cell>
          <cell r="G632" t="str">
            <v>SKX50</v>
          </cell>
          <cell r="H632">
            <v>1199045</v>
          </cell>
          <cell r="I632" t="str">
            <v>?</v>
          </cell>
          <cell r="J632">
            <v>37179</v>
          </cell>
          <cell r="K632">
            <v>522</v>
          </cell>
          <cell r="L632">
            <v>29</v>
          </cell>
          <cell r="M632" t="str">
            <v>?</v>
          </cell>
          <cell r="N632" t="str">
            <v>37800-GET-003</v>
          </cell>
          <cell r="O632" t="str">
            <v>ﾌｭｰｴﾙﾕﾆｯﾄ</v>
          </cell>
          <cell r="P632" t="str">
            <v>039</v>
          </cell>
          <cell r="Q632" t="str">
            <v>指示不良</v>
          </cell>
          <cell r="R632" t="str">
            <v>ﾌｭｰｴﾙﾒｰﾀｰの針が増えたり減ったりする</v>
          </cell>
          <cell r="S632" t="str">
            <v>ﾌｭｰｴﾙﾕﾆｯﾄ特に問題無し</v>
          </cell>
          <cell r="T632" t="str">
            <v>Ｃ</v>
          </cell>
          <cell r="U632" t="str">
            <v>ＱＣ</v>
          </cell>
          <cell r="V632" t="str">
            <v>せず</v>
          </cell>
        </row>
        <row r="633">
          <cell r="B633">
            <v>37242</v>
          </cell>
          <cell r="C633">
            <v>37226</v>
          </cell>
          <cell r="D633" t="str">
            <v>HMJ大阪</v>
          </cell>
          <cell r="E633" t="str">
            <v>一般</v>
          </cell>
          <cell r="F633" t="str">
            <v>BB-AF51</v>
          </cell>
          <cell r="G633" t="str">
            <v>SZ50</v>
          </cell>
          <cell r="H633">
            <v>1521226</v>
          </cell>
          <cell r="I633">
            <v>2319951</v>
          </cell>
          <cell r="J633">
            <v>37224</v>
          </cell>
          <cell r="K633">
            <v>19</v>
          </cell>
          <cell r="L633">
            <v>2</v>
          </cell>
          <cell r="M633" t="str">
            <v>2001/11/15</v>
          </cell>
          <cell r="N633" t="str">
            <v>44800-GCW-003</v>
          </cell>
          <cell r="O633" t="str">
            <v>ｽﾋﾟｰﾄﾞﾒｰﾀｰｷﾞﾔ</v>
          </cell>
          <cell r="P633" t="str">
            <v>032</v>
          </cell>
          <cell r="Q633" t="str">
            <v>作動不良</v>
          </cell>
          <cell r="R633" t="str">
            <v>ｽﾋﾟｰﾄﾞﾒｰﾀｰが動かない</v>
          </cell>
          <cell r="S633" t="str">
            <v>ｽﾋﾟｰﾄﾞﾒｰﾀｰｷﾞﾔつぶれ</v>
          </cell>
          <cell r="T633" t="str">
            <v>Ｂ</v>
          </cell>
          <cell r="U633" t="str">
            <v>ＱＣ</v>
          </cell>
          <cell r="V633" t="str">
            <v>ＡＦ</v>
          </cell>
        </row>
        <row r="634">
          <cell r="B634">
            <v>37239</v>
          </cell>
          <cell r="C634">
            <v>37226</v>
          </cell>
          <cell r="D634" t="str">
            <v>HMJ東京</v>
          </cell>
          <cell r="E634" t="str">
            <v>一般</v>
          </cell>
          <cell r="F634" t="str">
            <v>BB-AF51</v>
          </cell>
          <cell r="G634" t="str">
            <v>SZ50</v>
          </cell>
          <cell r="H634">
            <v>1519622</v>
          </cell>
          <cell r="I634">
            <v>2318335</v>
          </cell>
          <cell r="J634" t="str">
            <v>2001/12/1</v>
          </cell>
          <cell r="K634">
            <v>1</v>
          </cell>
          <cell r="L634">
            <v>0</v>
          </cell>
          <cell r="M634" t="str">
            <v>2001/8/1</v>
          </cell>
          <cell r="N634" t="str">
            <v>91201-KBN-922</v>
          </cell>
          <cell r="O634" t="str">
            <v>ｵｲﾙｼｰﾙ</v>
          </cell>
          <cell r="P634" t="str">
            <v>042</v>
          </cell>
          <cell r="Q634" t="str">
            <v>異音</v>
          </cell>
          <cell r="R634" t="str">
            <v>ｴﾝｼﾞﾝ異音</v>
          </cell>
          <cell r="S634" t="str">
            <v>外す際こじって有る為確認出来ない</v>
          </cell>
          <cell r="T634" t="str">
            <v>Ｃ</v>
          </cell>
          <cell r="U634" t="str">
            <v>ＱＣ</v>
          </cell>
          <cell r="V634" t="str">
            <v>せず</v>
          </cell>
        </row>
        <row r="635">
          <cell r="B635">
            <v>37242</v>
          </cell>
          <cell r="C635">
            <v>37207</v>
          </cell>
          <cell r="D635" t="str">
            <v>桑原ﾓｰﾀｰｽ</v>
          </cell>
          <cell r="E635" t="str">
            <v>一般</v>
          </cell>
          <cell r="F635" t="str">
            <v>BB-AF51</v>
          </cell>
          <cell r="G635" t="str">
            <v>SZ50</v>
          </cell>
          <cell r="H635">
            <v>1520526</v>
          </cell>
          <cell r="I635">
            <v>2319236</v>
          </cell>
          <cell r="J635" t="str">
            <v>2001/10/15</v>
          </cell>
          <cell r="K635">
            <v>110</v>
          </cell>
          <cell r="L635">
            <v>28</v>
          </cell>
          <cell r="M635">
            <v>37153</v>
          </cell>
          <cell r="N635" t="str">
            <v>16100-GCW-755</v>
          </cell>
          <cell r="O635" t="str">
            <v>ｷｬﾌﾞﾚﾀｰ</v>
          </cell>
          <cell r="P635" t="str">
            <v>090</v>
          </cell>
          <cell r="Q635" t="str">
            <v>始動不良</v>
          </cell>
          <cell r="R635" t="str">
            <v>ｴﾝｼﾞﾝのかかりが悪い</v>
          </cell>
          <cell r="S635" t="str">
            <v>実車取付再現せず</v>
          </cell>
          <cell r="T635" t="str">
            <v>Ｃ</v>
          </cell>
          <cell r="U635" t="str">
            <v>ＱＣ</v>
          </cell>
          <cell r="V635" t="str">
            <v>せず</v>
          </cell>
        </row>
        <row r="636">
          <cell r="B636">
            <v>37242</v>
          </cell>
          <cell r="C636">
            <v>37174</v>
          </cell>
          <cell r="D636" t="str">
            <v>HMJ大阪</v>
          </cell>
          <cell r="E636" t="str">
            <v>一般</v>
          </cell>
          <cell r="F636" t="str">
            <v>BA-AB27</v>
          </cell>
          <cell r="G636" t="str">
            <v>Z50</v>
          </cell>
          <cell r="H636">
            <v>1014965</v>
          </cell>
          <cell r="I636">
            <v>1014947</v>
          </cell>
          <cell r="J636" t="str">
            <v>2001/10/3</v>
          </cell>
          <cell r="K636">
            <v>74</v>
          </cell>
          <cell r="L636">
            <v>7</v>
          </cell>
          <cell r="M636">
            <v>36824</v>
          </cell>
          <cell r="N636" t="str">
            <v>23211-065-901</v>
          </cell>
          <cell r="O636" t="str">
            <v>ﾄﾗﾝｽﾐｯｼｮﾝﾒｲﾝｼｬﾌﾄ</v>
          </cell>
          <cell r="P636" t="str">
            <v>031</v>
          </cell>
          <cell r="Q636" t="str">
            <v>入らない・入りにくい</v>
          </cell>
          <cell r="R636" t="str">
            <v>ｷﾞﾔが降りにくい</v>
          </cell>
          <cell r="S636" t="str">
            <v>現品特に異常無し</v>
          </cell>
          <cell r="T636" t="str">
            <v>Ｃ</v>
          </cell>
          <cell r="U636" t="str">
            <v>ＱＣ</v>
          </cell>
          <cell r="V636" t="str">
            <v>せず</v>
          </cell>
        </row>
        <row r="637">
          <cell r="B637">
            <v>37228</v>
          </cell>
          <cell r="C637">
            <v>37204</v>
          </cell>
          <cell r="D637" t="str">
            <v>HMJ九州</v>
          </cell>
          <cell r="E637" t="str">
            <v>一般</v>
          </cell>
          <cell r="F637" t="str">
            <v>BA-AB27</v>
          </cell>
          <cell r="G637" t="str">
            <v>Z50</v>
          </cell>
          <cell r="H637">
            <v>1108974</v>
          </cell>
          <cell r="I637">
            <v>1024746</v>
          </cell>
          <cell r="J637" t="str">
            <v>2001/11/9</v>
          </cell>
          <cell r="K637">
            <v>0</v>
          </cell>
          <cell r="L637">
            <v>0</v>
          </cell>
          <cell r="M637" t="str">
            <v>2001/9/13</v>
          </cell>
          <cell r="N637" t="str">
            <v>17500-GEF-730</v>
          </cell>
          <cell r="O637" t="str">
            <v>ﾌｭｰｴﾙﾀﾝｸ</v>
          </cell>
          <cell r="P637" t="str">
            <v>008</v>
          </cell>
          <cell r="Q637" t="str">
            <v>錆・腐食</v>
          </cell>
          <cell r="R637" t="str">
            <v>給油口未塗装部分に錆有り</v>
          </cell>
          <cell r="S637" t="str">
            <v>給油口未塗装部分に錆有り</v>
          </cell>
          <cell r="T637" t="str">
            <v>C</v>
          </cell>
          <cell r="U637" t="str">
            <v>ＱＣ</v>
          </cell>
          <cell r="V637" t="str">
            <v>製技</v>
          </cell>
        </row>
        <row r="638">
          <cell r="B638">
            <v>37279</v>
          </cell>
          <cell r="C638">
            <v>37267</v>
          </cell>
          <cell r="D638" t="str">
            <v>淡路ﾎﾝﾀﾞ</v>
          </cell>
          <cell r="E638" t="str">
            <v>一般</v>
          </cell>
          <cell r="F638" t="str">
            <v>BA-AA01</v>
          </cell>
          <cell r="G638" t="str">
            <v>C50</v>
          </cell>
          <cell r="H638">
            <v>1118277</v>
          </cell>
          <cell r="I638" t="str">
            <v>1120508</v>
          </cell>
          <cell r="J638" t="str">
            <v>2001/12/12</v>
          </cell>
          <cell r="K638">
            <v>242</v>
          </cell>
          <cell r="L638">
            <v>30</v>
          </cell>
          <cell r="M638" t="str">
            <v>2001/12/12</v>
          </cell>
          <cell r="N638" t="str">
            <v>91205-HB2-772</v>
          </cell>
          <cell r="O638" t="str">
            <v>ｵｲﾙｼｰﾙ</v>
          </cell>
          <cell r="P638" t="str">
            <v>051</v>
          </cell>
          <cell r="Q638" t="str">
            <v>ｵｲﾙ洩れ</v>
          </cell>
          <cell r="R638" t="str">
            <v>ｵｲﾙ洩れ</v>
          </cell>
          <cell r="S638" t="str">
            <v>ｵｲﾙｼｰﾙﾘｯﾌﾟ部に0.5mm程の凹部有り、Oﾘﾝｸﾞ座屈有り</v>
          </cell>
          <cell r="U638" t="str">
            <v>ＱＣ</v>
          </cell>
          <cell r="V638" t="str">
            <v>ＡＥ</v>
          </cell>
        </row>
        <row r="639">
          <cell r="B639">
            <v>37277</v>
          </cell>
          <cell r="C639">
            <v>37250</v>
          </cell>
          <cell r="D639" t="str">
            <v>HMJ大阪</v>
          </cell>
          <cell r="E639" t="str">
            <v>一般</v>
          </cell>
          <cell r="F639" t="str">
            <v>BA-AA01</v>
          </cell>
          <cell r="G639" t="str">
            <v>C50</v>
          </cell>
          <cell r="H639">
            <v>1102107</v>
          </cell>
          <cell r="I639" t="str">
            <v>1104476</v>
          </cell>
          <cell r="J639" t="str">
            <v>2001/12/20</v>
          </cell>
          <cell r="K639">
            <v>22</v>
          </cell>
          <cell r="L639">
            <v>5</v>
          </cell>
          <cell r="M639" t="str">
            <v>2001/8/8</v>
          </cell>
          <cell r="N639" t="str">
            <v>32100-GBJ-J70</v>
          </cell>
          <cell r="O639" t="str">
            <v>ﾜｲﾔｰﾊｰﾈｽ</v>
          </cell>
          <cell r="P639" t="str">
            <v>022</v>
          </cell>
          <cell r="Q639" t="str">
            <v>焼損・溶解</v>
          </cell>
          <cell r="R639" t="str">
            <v>ｳｲﾝｶｰ点滅しない、ﾜｲﾔｰﾊｰﾈｽより煙が出た</v>
          </cell>
          <cell r="S639" t="str">
            <v>ｳｲﾝｶｰﾘﾚｰ灰色線ｷﾞﾎﾞｼ部焼け、ﾊﾞｯﾃﾘｰ付近ﾜｲﾔｰﾊｰﾈｽ多数溶け有り</v>
          </cell>
          <cell r="U639" t="str">
            <v>ＱＣ</v>
          </cell>
          <cell r="V639" t="str">
            <v>ＡＦ</v>
          </cell>
        </row>
        <row r="640">
          <cell r="B640">
            <v>37270</v>
          </cell>
          <cell r="C640">
            <v>37253</v>
          </cell>
          <cell r="D640" t="str">
            <v>HMJ東京</v>
          </cell>
          <cell r="E640" t="str">
            <v>一般</v>
          </cell>
          <cell r="F640" t="str">
            <v>BA-AA01</v>
          </cell>
          <cell r="G640" t="str">
            <v>C50</v>
          </cell>
          <cell r="H640">
            <v>1116641</v>
          </cell>
          <cell r="I640" t="str">
            <v>1119860</v>
          </cell>
          <cell r="J640" t="str">
            <v>2001/12/25</v>
          </cell>
          <cell r="K640">
            <v>11</v>
          </cell>
          <cell r="L640">
            <v>3</v>
          </cell>
          <cell r="M640" t="str">
            <v>2001/12/7</v>
          </cell>
          <cell r="N640" t="str">
            <v>40591-041-000</v>
          </cell>
          <cell r="O640" t="str">
            <v>ﾁｪｰﾝｹｰｽﾊﾟｯｷﾝ</v>
          </cell>
          <cell r="P640" t="str">
            <v>042</v>
          </cell>
          <cell r="Q640" t="str">
            <v>異音</v>
          </cell>
          <cell r="R640" t="str">
            <v>ﾁｪｰﾝｹｰｽからの異音</v>
          </cell>
          <cell r="S640" t="str">
            <v>合口部に約5mmの削れが4ヶ所有る</v>
          </cell>
          <cell r="U640" t="str">
            <v>ＱＣ</v>
          </cell>
          <cell r="V640" t="str">
            <v>せず</v>
          </cell>
        </row>
        <row r="641">
          <cell r="B641">
            <v>37270</v>
          </cell>
          <cell r="C641">
            <v>37253</v>
          </cell>
          <cell r="D641" t="str">
            <v>HMJ大阪</v>
          </cell>
          <cell r="E641" t="str">
            <v>一般</v>
          </cell>
          <cell r="F641" t="str">
            <v>BC-HA02</v>
          </cell>
          <cell r="G641" t="str">
            <v>C90</v>
          </cell>
          <cell r="H641">
            <v>2518956</v>
          </cell>
          <cell r="I641" t="str">
            <v>3018908</v>
          </cell>
          <cell r="J641" t="str">
            <v>2001/12/26</v>
          </cell>
          <cell r="K641">
            <v>100</v>
          </cell>
          <cell r="L641">
            <v>2</v>
          </cell>
          <cell r="M641" t="str">
            <v>2001/11/28</v>
          </cell>
          <cell r="N641" t="str">
            <v>44830-GBJ-000</v>
          </cell>
          <cell r="O641" t="str">
            <v>ｽﾋﾟｰﾄﾞﾒｰﾀｰｹｰﾌﾞﾙ</v>
          </cell>
          <cell r="P641" t="str">
            <v>026</v>
          </cell>
          <cell r="Q641" t="str">
            <v>切れ</v>
          </cell>
          <cell r="R641" t="str">
            <v>ﾒｰﾀｰ不良</v>
          </cell>
          <cell r="S641" t="str">
            <v>ｷﾞﾔﾎﾞｯｸｽ側より40mmの所でｲﾝﾅｰｹｰﾌﾞﾙ切れ、45mmの所でｱｳﾀｰｹｰﾌﾞﾙ曲り</v>
          </cell>
          <cell r="U641" t="str">
            <v>ＱＣ</v>
          </cell>
          <cell r="V641" t="str">
            <v>市場</v>
          </cell>
        </row>
        <row r="642">
          <cell r="B642">
            <v>37280</v>
          </cell>
          <cell r="C642">
            <v>37251</v>
          </cell>
          <cell r="D642" t="str">
            <v>HMJ九州</v>
          </cell>
          <cell r="E642" t="str">
            <v>一般</v>
          </cell>
          <cell r="F642" t="str">
            <v>BC-HA02</v>
          </cell>
          <cell r="G642" t="str">
            <v>C90</v>
          </cell>
          <cell r="H642">
            <v>2519417</v>
          </cell>
          <cell r="I642" t="str">
            <v>3019391</v>
          </cell>
          <cell r="J642" t="str">
            <v>2001/12/10</v>
          </cell>
          <cell r="K642">
            <v>70</v>
          </cell>
          <cell r="L642">
            <v>16</v>
          </cell>
          <cell r="M642" t="str">
            <v>2001/12/7</v>
          </cell>
          <cell r="N642" t="str">
            <v>35350-KE6-830</v>
          </cell>
          <cell r="O642" t="str">
            <v>ﾘﾔﾌﾞﾚｰｷｽﾄｯﾌﾟｽｲｯﾁ</v>
          </cell>
          <cell r="P642" t="str">
            <v>032</v>
          </cell>
          <cell r="Q642" t="str">
            <v>作動不良</v>
          </cell>
          <cell r="R642" t="str">
            <v>ｾﾙが回らなくなった</v>
          </cell>
          <cell r="S642" t="str">
            <v>現品特に問題無し</v>
          </cell>
          <cell r="U642" t="str">
            <v>ＱＣ</v>
          </cell>
          <cell r="V642" t="str">
            <v>せず</v>
          </cell>
        </row>
        <row r="643">
          <cell r="B643">
            <v>37286</v>
          </cell>
          <cell r="C643">
            <v>37275</v>
          </cell>
          <cell r="D643" t="str">
            <v>HMJ九州</v>
          </cell>
          <cell r="E643" t="str">
            <v>一般</v>
          </cell>
          <cell r="F643" t="str">
            <v>BC-HA02</v>
          </cell>
          <cell r="G643" t="str">
            <v>C90</v>
          </cell>
          <cell r="H643">
            <v>2516058</v>
          </cell>
          <cell r="I643" t="str">
            <v>3016083</v>
          </cell>
          <cell r="J643" t="str">
            <v>2001/12/21</v>
          </cell>
          <cell r="K643">
            <v>897</v>
          </cell>
          <cell r="L643">
            <v>29</v>
          </cell>
          <cell r="M643" t="str">
            <v>2001/9/5</v>
          </cell>
          <cell r="N643" t="str">
            <v>51110-GBJ-305</v>
          </cell>
          <cell r="O643" t="str">
            <v>ﾌﾛﾝﾄﾌｫｰｸｾｯﾄ</v>
          </cell>
          <cell r="P643" t="str">
            <v>042</v>
          </cell>
          <cell r="Q643" t="str">
            <v>異音</v>
          </cell>
          <cell r="R643" t="str">
            <v>走行中ｷｭｰｷｭｰ音が出る</v>
          </cell>
          <cell r="U643" t="str">
            <v>ＱＣ</v>
          </cell>
          <cell r="V643" t="str">
            <v>せず</v>
          </cell>
        </row>
        <row r="644">
          <cell r="B644">
            <v>37263</v>
          </cell>
          <cell r="C644">
            <v>37228</v>
          </cell>
          <cell r="D644" t="str">
            <v>HMJ東京</v>
          </cell>
          <cell r="E644" t="str">
            <v>一般</v>
          </cell>
          <cell r="F644" t="str">
            <v>BC-JF04</v>
          </cell>
          <cell r="G644" t="str">
            <v>CHA125</v>
          </cell>
          <cell r="H644">
            <v>1206945</v>
          </cell>
          <cell r="I644" t="str">
            <v>2106945</v>
          </cell>
          <cell r="J644" t="str">
            <v>2001/11/29</v>
          </cell>
          <cell r="K644">
            <v>140</v>
          </cell>
          <cell r="L644">
            <v>4</v>
          </cell>
          <cell r="M644" t="str">
            <v>2001/11/16</v>
          </cell>
          <cell r="N644" t="str">
            <v>91255-GE0-003</v>
          </cell>
          <cell r="O644" t="str">
            <v>ｵｲﾙｼｰﾙ</v>
          </cell>
          <cell r="P644" t="str">
            <v>051</v>
          </cell>
          <cell r="Q644" t="str">
            <v>ｵｲﾙ洩れ</v>
          </cell>
          <cell r="R644" t="str">
            <v>R廻りからｷﾞﾔｵｲﾙが洩れ転倒しそうになった</v>
          </cell>
          <cell r="S644" t="str">
            <v>ｵｲﾙｼｰﾙﾘｯﾌﾟ面切れ及びつぶれ等無し</v>
          </cell>
          <cell r="U644" t="str">
            <v>ＱＣ</v>
          </cell>
          <cell r="V644" t="str">
            <v>せず</v>
          </cell>
        </row>
        <row r="645">
          <cell r="B645">
            <v>37277</v>
          </cell>
          <cell r="C645">
            <v>37245</v>
          </cell>
          <cell r="D645" t="str">
            <v>HMJ大阪</v>
          </cell>
          <cell r="E645" t="str">
            <v>一般</v>
          </cell>
          <cell r="F645" t="str">
            <v>BA-AF55</v>
          </cell>
          <cell r="G645" t="str">
            <v>CHF50</v>
          </cell>
          <cell r="H645">
            <v>1014903</v>
          </cell>
          <cell r="I645" t="str">
            <v>1015022</v>
          </cell>
          <cell r="J645" t="str">
            <v>2001/12/18</v>
          </cell>
          <cell r="K645">
            <v>10</v>
          </cell>
          <cell r="L645">
            <v>2</v>
          </cell>
          <cell r="M645" t="str">
            <v>2001/3/8</v>
          </cell>
          <cell r="N645" t="str">
            <v>19100-GET-000</v>
          </cell>
          <cell r="O645" t="str">
            <v>ﾗｼﾞｴﾀｰ</v>
          </cell>
          <cell r="P645" t="str">
            <v>059</v>
          </cell>
          <cell r="Q645" t="str">
            <v>雨・水洩れ</v>
          </cell>
          <cell r="R645" t="str">
            <v>ﾗｼﾞｴﾀｰ液が洩れている</v>
          </cell>
          <cell r="S645" t="str">
            <v>Oﾘﾝｸﾞ噛み込み跡有り</v>
          </cell>
          <cell r="U645" t="str">
            <v>ＱＣ</v>
          </cell>
          <cell r="V645" t="str">
            <v>ＥＱ</v>
          </cell>
        </row>
        <row r="646">
          <cell r="B646">
            <v>37263</v>
          </cell>
          <cell r="C646">
            <v>37203</v>
          </cell>
          <cell r="D646" t="str">
            <v>HMJ大阪</v>
          </cell>
          <cell r="E646" t="str">
            <v>一般</v>
          </cell>
          <cell r="F646" t="str">
            <v>BA-AF55</v>
          </cell>
          <cell r="G646" t="str">
            <v>CHF50</v>
          </cell>
          <cell r="H646">
            <v>1049415</v>
          </cell>
          <cell r="I646" t="str">
            <v>1049515</v>
          </cell>
          <cell r="J646" t="str">
            <v>2001/11/1</v>
          </cell>
          <cell r="K646">
            <v>710</v>
          </cell>
          <cell r="L646">
            <v>7</v>
          </cell>
          <cell r="M646" t="str">
            <v>2001/9/20</v>
          </cell>
          <cell r="N646" t="str">
            <v>31210-GET-003</v>
          </cell>
          <cell r="O646" t="str">
            <v>ﾌﾗｲﾎｲﾙ</v>
          </cell>
          <cell r="P646" t="str">
            <v>032</v>
          </cell>
          <cell r="Q646" t="str">
            <v>作動不良</v>
          </cell>
          <cell r="R646" t="str">
            <v>ｾﾙが回らない</v>
          </cell>
          <cell r="S646" t="str">
            <v>ﾌﾗｲﾎｲﾙﾏｸﾞﾈｯﾄ位相ずれ対策前</v>
          </cell>
          <cell r="U646" t="str">
            <v>ＱＣ</v>
          </cell>
          <cell r="V646" t="str">
            <v>ＥＱ</v>
          </cell>
        </row>
        <row r="647">
          <cell r="B647">
            <v>37277</v>
          </cell>
          <cell r="C647">
            <v>37194</v>
          </cell>
          <cell r="D647" t="str">
            <v>HMJ名古屋</v>
          </cell>
          <cell r="E647" t="str">
            <v>一般</v>
          </cell>
          <cell r="F647" t="str">
            <v>BA-AF55</v>
          </cell>
          <cell r="G647" t="str">
            <v>CHF50</v>
          </cell>
          <cell r="H647">
            <v>1041059</v>
          </cell>
          <cell r="I647" t="str">
            <v>1041187</v>
          </cell>
          <cell r="J647" t="str">
            <v>2001/10/15</v>
          </cell>
          <cell r="K647">
            <v>721</v>
          </cell>
          <cell r="L647">
            <v>15</v>
          </cell>
          <cell r="M647" t="str">
            <v>2001/7/24</v>
          </cell>
          <cell r="N647" t="str">
            <v>31210-GET-003</v>
          </cell>
          <cell r="O647" t="str">
            <v>ﾌﾗｲﾎｲﾙ</v>
          </cell>
          <cell r="P647" t="str">
            <v>090</v>
          </cell>
          <cell r="Q647" t="str">
            <v>始動不良</v>
          </cell>
          <cell r="R647" t="str">
            <v>ｾﾙが回らない</v>
          </cell>
          <cell r="S647" t="str">
            <v>ﾌﾗｲﾎｲﾙﾏｸﾞﾈｯﾄ位相ずれ対策前</v>
          </cell>
          <cell r="U647" t="str">
            <v>ＱＣ</v>
          </cell>
          <cell r="V647" t="str">
            <v>ＥＱ</v>
          </cell>
        </row>
        <row r="648">
          <cell r="B648">
            <v>37263</v>
          </cell>
          <cell r="C648">
            <v>37191</v>
          </cell>
          <cell r="D648" t="str">
            <v>HMJ大阪</v>
          </cell>
          <cell r="E648" t="str">
            <v>一般</v>
          </cell>
          <cell r="F648" t="str">
            <v>BA-AF55</v>
          </cell>
          <cell r="G648" t="str">
            <v>CHF50</v>
          </cell>
          <cell r="H648">
            <v>1040921</v>
          </cell>
          <cell r="I648" t="str">
            <v>1041003</v>
          </cell>
          <cell r="J648" t="str">
            <v>2001/10/15</v>
          </cell>
          <cell r="K648">
            <v>98</v>
          </cell>
          <cell r="L648">
            <v>12</v>
          </cell>
          <cell r="M648" t="str">
            <v>2001/7/24</v>
          </cell>
          <cell r="N648" t="str">
            <v>16710-GET-003</v>
          </cell>
          <cell r="O648" t="str">
            <v>ﾌｭｰｴﾙﾎﾟﾝﾌﾟ</v>
          </cell>
          <cell r="P648" t="str">
            <v>032</v>
          </cell>
          <cell r="Q648" t="str">
            <v>作動不良</v>
          </cell>
          <cell r="R648" t="str">
            <v>ｴﾝｼﾞﾝ回転が上がらない</v>
          </cell>
          <cell r="S648" t="str">
            <v>実車取付再現せず</v>
          </cell>
          <cell r="U648" t="str">
            <v>ＱＣ</v>
          </cell>
          <cell r="V648" t="str">
            <v>ＱＣ</v>
          </cell>
        </row>
        <row r="649">
          <cell r="B649">
            <v>37263</v>
          </cell>
          <cell r="C649">
            <v>37205</v>
          </cell>
          <cell r="D649" t="str">
            <v>HMJ大阪</v>
          </cell>
          <cell r="E649" t="str">
            <v>一般</v>
          </cell>
          <cell r="F649" t="str">
            <v>BA-AF55</v>
          </cell>
          <cell r="G649" t="str">
            <v>CHF50</v>
          </cell>
          <cell r="H649">
            <v>1045677</v>
          </cell>
          <cell r="I649" t="str">
            <v>1045754</v>
          </cell>
          <cell r="J649" t="str">
            <v>2001/11/1</v>
          </cell>
          <cell r="K649">
            <v>28</v>
          </cell>
          <cell r="L649">
            <v>9</v>
          </cell>
          <cell r="M649" t="str">
            <v>2001/8/23</v>
          </cell>
          <cell r="N649" t="str">
            <v>32101-GET-030</v>
          </cell>
          <cell r="O649" t="str">
            <v>ﾘﾔﾜｲﾔｰﾊｰﾈｽ</v>
          </cell>
          <cell r="P649" t="str">
            <v>064</v>
          </cell>
          <cell r="Q649" t="str">
            <v>ｱｰｽ･ｼｮｰﾄ</v>
          </cell>
          <cell r="R649" t="str">
            <v>ﾋｭｰｽﾞがとぶ</v>
          </cell>
          <cell r="S649" t="str">
            <v>ﾜｲﾔｰﾊｰﾈｽに切れ及びつぶれ等無し</v>
          </cell>
          <cell r="U649" t="str">
            <v>ＱＣ</v>
          </cell>
          <cell r="V649" t="str">
            <v>せず</v>
          </cell>
        </row>
        <row r="650">
          <cell r="B650">
            <v>37281</v>
          </cell>
          <cell r="C650">
            <v>37267</v>
          </cell>
          <cell r="D650" t="str">
            <v>HMJ大阪</v>
          </cell>
          <cell r="E650" t="str">
            <v>一般</v>
          </cell>
          <cell r="F650" t="str">
            <v>BA-AF55</v>
          </cell>
          <cell r="G650" t="str">
            <v>CHF50</v>
          </cell>
          <cell r="H650">
            <v>1053155</v>
          </cell>
          <cell r="I650" t="str">
            <v>1053282</v>
          </cell>
          <cell r="J650" t="str">
            <v>2001/12/20</v>
          </cell>
          <cell r="K650">
            <v>140</v>
          </cell>
          <cell r="L650">
            <v>22</v>
          </cell>
          <cell r="M650" t="str">
            <v>2001/12/12</v>
          </cell>
          <cell r="N650" t="str">
            <v>42650-GBL-305</v>
          </cell>
          <cell r="O650" t="str">
            <v>ﾘﾔﾎｲﾙ</v>
          </cell>
          <cell r="P650" t="str">
            <v>042</v>
          </cell>
          <cell r="Q650" t="str">
            <v>異音</v>
          </cell>
          <cell r="R650" t="str">
            <v>走ってる時に後方から異音がする(ﾌﾞﾚｰｷをかけると)</v>
          </cell>
          <cell r="S650" t="str">
            <v>ブレーキシュセット納入前の品</v>
          </cell>
          <cell r="U650" t="str">
            <v>ＱＣ</v>
          </cell>
          <cell r="V650" t="str">
            <v>未設定</v>
          </cell>
        </row>
        <row r="651">
          <cell r="B651">
            <v>37284</v>
          </cell>
          <cell r="C651">
            <v>37265</v>
          </cell>
          <cell r="D651" t="str">
            <v>HMJ大阪</v>
          </cell>
          <cell r="E651" t="str">
            <v>一般</v>
          </cell>
          <cell r="F651" t="str">
            <v>BA-AF54</v>
          </cell>
          <cell r="G651" t="str">
            <v>CHX50</v>
          </cell>
          <cell r="H651">
            <v>1126546</v>
          </cell>
          <cell r="I651" t="str">
            <v>1129069</v>
          </cell>
          <cell r="J651" t="str">
            <v>2001/12/13</v>
          </cell>
          <cell r="K651">
            <v>207</v>
          </cell>
          <cell r="L651">
            <v>27</v>
          </cell>
          <cell r="M651" t="str">
            <v>2001/6/7</v>
          </cell>
          <cell r="N651" t="str">
            <v>19037-GEE-710</v>
          </cell>
          <cell r="O651" t="str">
            <v>ﾗｼﾞｴﾀｰｷｬｯﾌﾟ</v>
          </cell>
          <cell r="P651" t="str">
            <v>074</v>
          </cell>
          <cell r="Q651" t="str">
            <v>組付･調整不良</v>
          </cell>
          <cell r="R651" t="str">
            <v>暖気後ｴﾝｽﾄ、冷却水不足</v>
          </cell>
          <cell r="S651" t="str">
            <v>ﾗｼﾞｴﾀｰｷｬｯﾌﾟのみ返却、現品特に問題無し</v>
          </cell>
          <cell r="U651" t="str">
            <v>ＱＣ</v>
          </cell>
          <cell r="V651" t="str">
            <v>せず</v>
          </cell>
        </row>
        <row r="652">
          <cell r="B652">
            <v>37270</v>
          </cell>
          <cell r="C652">
            <v>37199</v>
          </cell>
          <cell r="D652" t="str">
            <v>HMJ九州</v>
          </cell>
          <cell r="E652" t="str">
            <v>一般</v>
          </cell>
          <cell r="F652" t="str">
            <v>BA-MC34</v>
          </cell>
          <cell r="G652" t="str">
            <v>FTR223</v>
          </cell>
          <cell r="H652">
            <v>1100267</v>
          </cell>
          <cell r="I652" t="str">
            <v>2014175</v>
          </cell>
          <cell r="J652" t="str">
            <v>2001/11/3</v>
          </cell>
          <cell r="K652">
            <v>3</v>
          </cell>
          <cell r="L652">
            <v>1</v>
          </cell>
          <cell r="M652" t="str">
            <v>2001/7/3</v>
          </cell>
          <cell r="N652" t="str">
            <v>06113-KPM-000</v>
          </cell>
          <cell r="O652" t="str">
            <v>ｶﾞｽｹｯﾄｷｯﾄ</v>
          </cell>
          <cell r="P652" t="str">
            <v>051</v>
          </cell>
          <cell r="Q652" t="str">
            <v>ｵｲﾙ洩れ</v>
          </cell>
          <cell r="R652" t="str">
            <v>ｴﾝｼﾞﾝ上部からｵｲﾙが吹き出す</v>
          </cell>
          <cell r="S652" t="str">
            <v>ｼﾘﾝﾀﾞｰｽﾀｯﾄﾞﾎﾞﾙﾄ先端より2mmﾈｼﾞ山つぶれ、ﾅｯﾄ側半分程ﾈｼﾞ山つぶれ</v>
          </cell>
          <cell r="U652" t="str">
            <v>ＱＣ</v>
          </cell>
          <cell r="V652" t="str">
            <v>ＡＥ</v>
          </cell>
        </row>
        <row r="653">
          <cell r="B653">
            <v>37263</v>
          </cell>
          <cell r="C653">
            <v>37196</v>
          </cell>
          <cell r="D653" t="str">
            <v>HMJ東京</v>
          </cell>
          <cell r="E653" t="str">
            <v>一般</v>
          </cell>
          <cell r="F653" t="str">
            <v>BA-MC34</v>
          </cell>
          <cell r="G653" t="str">
            <v>FTR223</v>
          </cell>
          <cell r="H653">
            <v>1104971</v>
          </cell>
          <cell r="I653" t="str">
            <v>2018948</v>
          </cell>
          <cell r="J653" t="str">
            <v>2001/11/1</v>
          </cell>
          <cell r="K653">
            <v>1</v>
          </cell>
          <cell r="L653">
            <v>0</v>
          </cell>
          <cell r="M653" t="str">
            <v>2001/9/11</v>
          </cell>
          <cell r="N653" t="str">
            <v>77200-KPM-000</v>
          </cell>
          <cell r="O653" t="str">
            <v>ｼｰﾄ</v>
          </cell>
          <cell r="P653" t="str">
            <v>050</v>
          </cell>
          <cell r="Q653" t="str">
            <v>かじり･ﾋﾟｯﾁﾝｸﾞ</v>
          </cell>
          <cell r="R653" t="str">
            <v>ｼｰﾄのﾍﾞﾙﾄ取付ﾎﾞﾙﾄが折れた</v>
          </cell>
          <cell r="S653" t="str">
            <v>ｼｰﾄのｽﾀｯﾄﾞﾎﾞﾙﾄ折れ</v>
          </cell>
          <cell r="U653" t="str">
            <v>ＱＣ</v>
          </cell>
          <cell r="V653" t="str">
            <v>市場</v>
          </cell>
        </row>
        <row r="654">
          <cell r="B654">
            <v>37284</v>
          </cell>
          <cell r="C654">
            <v>37275</v>
          </cell>
          <cell r="D654" t="str">
            <v>HMJ大阪</v>
          </cell>
          <cell r="E654" t="str">
            <v>一般</v>
          </cell>
          <cell r="F654" t="str">
            <v>BA-MC34</v>
          </cell>
          <cell r="G654" t="str">
            <v>FTR223</v>
          </cell>
          <cell r="H654">
            <v>1105441</v>
          </cell>
          <cell r="I654" t="str">
            <v>2019305</v>
          </cell>
          <cell r="J654" t="str">
            <v>2001/12/27</v>
          </cell>
          <cell r="K654">
            <v>72</v>
          </cell>
          <cell r="L654">
            <v>23</v>
          </cell>
          <cell r="M654" t="str">
            <v>2001/9/17</v>
          </cell>
          <cell r="N654" t="str">
            <v>17520-KPM-700</v>
          </cell>
          <cell r="O654" t="str">
            <v>ﾌｭｰｴﾙﾀﾝｸ</v>
          </cell>
          <cell r="P654" t="str">
            <v>086</v>
          </cell>
          <cell r="Q654" t="str">
            <v>剥れ</v>
          </cell>
          <cell r="R654" t="str">
            <v>新車納車整備時ﾌｭｰｴﾙﾀﾝｸ底辺部2ヶ所塗装剥れ有り</v>
          </cell>
          <cell r="S654" t="str">
            <v>下端数箇所に塗装剥れ及び錆有り</v>
          </cell>
          <cell r="U654" t="str">
            <v>ＱＣ</v>
          </cell>
          <cell r="V654" t="str">
            <v>せず</v>
          </cell>
        </row>
        <row r="655">
          <cell r="B655">
            <v>37266</v>
          </cell>
          <cell r="C655">
            <v>37159</v>
          </cell>
          <cell r="D655" t="str">
            <v>HMJ大阪</v>
          </cell>
          <cell r="E655" t="str">
            <v>一般</v>
          </cell>
          <cell r="F655" t="str">
            <v>BD-JF06</v>
          </cell>
          <cell r="G655" t="str">
            <v>NH100</v>
          </cell>
          <cell r="H655">
            <v>1201568</v>
          </cell>
          <cell r="I655" t="str">
            <v>1201573</v>
          </cell>
          <cell r="J655" t="str">
            <v>2001/9/17</v>
          </cell>
          <cell r="K655">
            <v>48</v>
          </cell>
          <cell r="L655">
            <v>8</v>
          </cell>
          <cell r="M655" t="str">
            <v>2001/7/19</v>
          </cell>
          <cell r="N655" t="str">
            <v>37212-GC2-008</v>
          </cell>
          <cell r="O655" t="str">
            <v>ﾒｰﾀｰﾚﾝｽﾞ</v>
          </cell>
          <cell r="P655" t="str">
            <v>017</v>
          </cell>
          <cell r="Q655" t="str">
            <v>亀裂</v>
          </cell>
          <cell r="R655" t="str">
            <v>ﾚﾝｽﾞのひび割れ</v>
          </cell>
          <cell r="S655" t="str">
            <v>下部中央に22mmのｸﾗｯｸ有り</v>
          </cell>
          <cell r="U655" t="str">
            <v>ＱＣ</v>
          </cell>
          <cell r="V655" t="str">
            <v>市場</v>
          </cell>
        </row>
        <row r="656">
          <cell r="B656">
            <v>37270</v>
          </cell>
          <cell r="C656">
            <v>37249</v>
          </cell>
          <cell r="D656" t="str">
            <v>HMJ東京</v>
          </cell>
          <cell r="E656" t="str">
            <v>一般</v>
          </cell>
          <cell r="F656" t="str">
            <v>BD-JF06</v>
          </cell>
          <cell r="G656" t="str">
            <v>NH100</v>
          </cell>
          <cell r="H656">
            <v>1206955</v>
          </cell>
          <cell r="I656" t="str">
            <v>1206942</v>
          </cell>
          <cell r="J656" t="str">
            <v>2001/12/10</v>
          </cell>
          <cell r="K656">
            <v>137</v>
          </cell>
          <cell r="L656">
            <v>14</v>
          </cell>
          <cell r="M656" t="str">
            <v>2001/10/24</v>
          </cell>
          <cell r="N656" t="str">
            <v>15100-KFH-003</v>
          </cell>
          <cell r="O656" t="str">
            <v>ｵｲﾙﾎﾟﾝﾌﾟ</v>
          </cell>
          <cell r="P656" t="str">
            <v>022</v>
          </cell>
          <cell r="Q656" t="str">
            <v>焼損・溶解</v>
          </cell>
          <cell r="R656" t="str">
            <v>排気ｶﾞｽの煙が多い</v>
          </cell>
          <cell r="S656" t="str">
            <v>現品特に異常無し、実車取付再現せず</v>
          </cell>
          <cell r="U656" t="str">
            <v>ＱＣ</v>
          </cell>
          <cell r="V656" t="str">
            <v>せず</v>
          </cell>
        </row>
        <row r="657">
          <cell r="B657">
            <v>37266</v>
          </cell>
          <cell r="C657">
            <v>37246</v>
          </cell>
          <cell r="D657" t="str">
            <v>HMJ大阪</v>
          </cell>
          <cell r="E657" t="str">
            <v>一般</v>
          </cell>
          <cell r="F657" t="str">
            <v>BD-JF06</v>
          </cell>
          <cell r="G657" t="str">
            <v>NH100</v>
          </cell>
          <cell r="H657">
            <v>1206994</v>
          </cell>
          <cell r="I657" t="str">
            <v>1206986</v>
          </cell>
          <cell r="J657" t="str">
            <v>2001/12/19</v>
          </cell>
          <cell r="K657">
            <v>100</v>
          </cell>
          <cell r="L657">
            <v>2</v>
          </cell>
          <cell r="M657" t="str">
            <v>2001/10/26</v>
          </cell>
          <cell r="N657" t="str">
            <v>35010-GCS-830</v>
          </cell>
          <cell r="O657" t="str">
            <v>ｷｰｾｯﾄ</v>
          </cell>
          <cell r="P657" t="str">
            <v>032</v>
          </cell>
          <cell r="Q657" t="str">
            <v>作動不良</v>
          </cell>
          <cell r="R657" t="str">
            <v>ﾊﾝﾄﾞﾙﾛｯｸが外れない</v>
          </cell>
          <cell r="S657" t="str">
            <v>ﾒｲﾝｽｲｯﾁ作動良好ではあるが、ﾊﾝﾄﾞﾙﾛｯｸﾊﾞｰ先端に3*4mmの摩耗有り</v>
          </cell>
          <cell r="U657" t="str">
            <v>ＱＣ</v>
          </cell>
          <cell r="V657" t="str">
            <v>せず</v>
          </cell>
        </row>
        <row r="658">
          <cell r="B658">
            <v>37284</v>
          </cell>
          <cell r="C658">
            <v>37263</v>
          </cell>
          <cell r="D658" t="str">
            <v>HMJ九州</v>
          </cell>
          <cell r="E658" t="str">
            <v>一般</v>
          </cell>
          <cell r="F658" t="str">
            <v>BB-AF48</v>
          </cell>
          <cell r="G658" t="str">
            <v>NH50</v>
          </cell>
          <cell r="H658">
            <v>1201958</v>
          </cell>
          <cell r="I658" t="str">
            <v>1116424</v>
          </cell>
          <cell r="J658" t="str">
            <v>2002/1/7</v>
          </cell>
          <cell r="K658">
            <v>0</v>
          </cell>
          <cell r="L658">
            <v>0</v>
          </cell>
          <cell r="M658" t="str">
            <v>2001/9/21</v>
          </cell>
          <cell r="N658" t="str">
            <v>83550-GCS-840</v>
          </cell>
          <cell r="O658" t="str">
            <v>Lﾎﾞﾃﾞｨｰｶﾊﾞｰ</v>
          </cell>
          <cell r="P658" t="str">
            <v>019</v>
          </cell>
          <cell r="Q658" t="str">
            <v>傷</v>
          </cell>
          <cell r="R658" t="str">
            <v>ｶﾊﾞｰの丸い傷(元ｷｰ穴の所)</v>
          </cell>
          <cell r="S658" t="str">
            <v>量産レベル</v>
          </cell>
          <cell r="U658" t="str">
            <v>ＱＣ</v>
          </cell>
          <cell r="V658" t="str">
            <v>せず</v>
          </cell>
        </row>
        <row r="659">
          <cell r="B659">
            <v>37280</v>
          </cell>
          <cell r="C659">
            <v>37239</v>
          </cell>
          <cell r="D659" t="str">
            <v>HMJ東京</v>
          </cell>
          <cell r="E659" t="str">
            <v>一般</v>
          </cell>
          <cell r="F659" t="str">
            <v>BB-TD01</v>
          </cell>
          <cell r="G659" t="str">
            <v>NJ50</v>
          </cell>
          <cell r="H659">
            <v>2108406</v>
          </cell>
          <cell r="I659" t="str">
            <v>1719165</v>
          </cell>
          <cell r="J659" t="str">
            <v>2001/12/3</v>
          </cell>
          <cell r="K659">
            <v>1</v>
          </cell>
          <cell r="L659">
            <v>11</v>
          </cell>
          <cell r="M659" t="str">
            <v>2001/10/1</v>
          </cell>
          <cell r="N659" t="str">
            <v>37223-GG2-J11</v>
          </cell>
          <cell r="O659" t="str">
            <v>ｿｹｯﾄCOMP</v>
          </cell>
          <cell r="P659" t="str">
            <v>068</v>
          </cell>
          <cell r="Q659" t="str">
            <v>断線</v>
          </cell>
          <cell r="R659" t="str">
            <v>ｿｹｯﾄCOMPの配線がﾊﾝﾄﾞﾙを止めている部分に噛んでいた</v>
          </cell>
          <cell r="S659" t="str">
            <v>保護ﾁｭｰﾌﾞが12mm破れて青/白配線が切れかかっている</v>
          </cell>
          <cell r="U659" t="str">
            <v>ＱＣ</v>
          </cell>
          <cell r="V659" t="str">
            <v>ＡＦ</v>
          </cell>
        </row>
        <row r="660">
          <cell r="B660">
            <v>37263</v>
          </cell>
          <cell r="C660">
            <v>37239</v>
          </cell>
          <cell r="D660" t="str">
            <v>HMJ東京</v>
          </cell>
          <cell r="E660" t="str">
            <v>一般</v>
          </cell>
          <cell r="F660" t="str">
            <v>BB-TD01</v>
          </cell>
          <cell r="G660" t="str">
            <v>NJ50</v>
          </cell>
          <cell r="H660">
            <v>2108783</v>
          </cell>
          <cell r="I660" t="str">
            <v>1720387</v>
          </cell>
          <cell r="J660" t="str">
            <v>2001/11/20</v>
          </cell>
          <cell r="K660">
            <v>305</v>
          </cell>
          <cell r="L660">
            <v>24</v>
          </cell>
          <cell r="M660" t="str">
            <v>2001/11/6</v>
          </cell>
          <cell r="N660" t="str">
            <v>34906-268-600</v>
          </cell>
          <cell r="O660" t="str">
            <v>ﾃｰﾙﾗｲﾄﾊﾞﾙﾌﾞ</v>
          </cell>
          <cell r="P660" t="str">
            <v>026</v>
          </cell>
          <cell r="Q660" t="str">
            <v>切れ</v>
          </cell>
          <cell r="R660" t="str">
            <v>ﾃｰﾙﾗｲﾄがつかない</v>
          </cell>
          <cell r="S660" t="str">
            <v>振動によるﾊﾞﾙﾌﾞ切れ</v>
          </cell>
          <cell r="U660" t="str">
            <v>ＱＣ</v>
          </cell>
          <cell r="V660" t="str">
            <v>せず</v>
          </cell>
        </row>
        <row r="661">
          <cell r="B661">
            <v>37277</v>
          </cell>
          <cell r="C661">
            <v>37173</v>
          </cell>
          <cell r="D661" t="str">
            <v>HMJ東京</v>
          </cell>
          <cell r="E661" t="str">
            <v>一般</v>
          </cell>
          <cell r="F661" t="str">
            <v>BA-AF58</v>
          </cell>
          <cell r="G661" t="str">
            <v>NPS50</v>
          </cell>
          <cell r="H661">
            <v>1008247</v>
          </cell>
          <cell r="I661" t="str">
            <v>5008258</v>
          </cell>
          <cell r="J661" t="str">
            <v>2001/10/2</v>
          </cell>
          <cell r="K661">
            <v>125</v>
          </cell>
          <cell r="L661">
            <v>7</v>
          </cell>
          <cell r="M661" t="str">
            <v>2001/8/30</v>
          </cell>
          <cell r="N661" t="str">
            <v>31210-GET-003</v>
          </cell>
          <cell r="O661" t="str">
            <v>ﾌﾗｲﾎｲﾙ</v>
          </cell>
          <cell r="P661" t="str">
            <v>090</v>
          </cell>
          <cell r="Q661" t="str">
            <v>始動不良</v>
          </cell>
          <cell r="R661" t="str">
            <v>ｾﾙﾓｰﾀｰ動かない</v>
          </cell>
          <cell r="S661" t="str">
            <v>ﾌﾗｲﾎｲﾙﾏｸﾞﾈｯﾄ位相ずれ対策前</v>
          </cell>
          <cell r="U661" t="str">
            <v>ＱＣ</v>
          </cell>
          <cell r="V661" t="str">
            <v>ＥＱ</v>
          </cell>
        </row>
        <row r="662">
          <cell r="B662">
            <v>37270</v>
          </cell>
          <cell r="C662">
            <v>37190</v>
          </cell>
          <cell r="D662" t="str">
            <v>HMJ東京</v>
          </cell>
          <cell r="E662" t="str">
            <v>一般</v>
          </cell>
          <cell r="F662" t="str">
            <v>BA-AF58</v>
          </cell>
          <cell r="G662" t="str">
            <v>NPS50</v>
          </cell>
          <cell r="H662">
            <v>1008409</v>
          </cell>
          <cell r="I662" t="str">
            <v>5008462</v>
          </cell>
          <cell r="J662" t="str">
            <v>2001/10/26</v>
          </cell>
          <cell r="K662">
            <v>10</v>
          </cell>
          <cell r="L662">
            <v>0</v>
          </cell>
          <cell r="M662" t="str">
            <v>2001/9/5</v>
          </cell>
          <cell r="N662" t="str">
            <v>22535-GBL-305</v>
          </cell>
          <cell r="O662" t="str">
            <v>ｸﾗｯﾁｳｪｲﾄ</v>
          </cell>
          <cell r="P662" t="str">
            <v>042</v>
          </cell>
          <cell r="Q662" t="str">
            <v>異音</v>
          </cell>
          <cell r="R662" t="str">
            <v>ｸﾗｯﾁから異音</v>
          </cell>
          <cell r="S662" t="str">
            <v>ｸﾗｯﾁｼｭｰ取付部ﾜｯｼｬｰ、ｻｰｸﾘｯﾌﾟ無し</v>
          </cell>
          <cell r="U662" t="str">
            <v>ＱＣ</v>
          </cell>
          <cell r="V662" t="str">
            <v>せず</v>
          </cell>
        </row>
        <row r="663">
          <cell r="B663">
            <v>37284</v>
          </cell>
          <cell r="C663">
            <v>37253</v>
          </cell>
          <cell r="D663" t="str">
            <v>HMJ東京</v>
          </cell>
          <cell r="E663" t="str">
            <v>一般</v>
          </cell>
          <cell r="F663" t="str">
            <v>BA-AF58</v>
          </cell>
          <cell r="G663" t="str">
            <v>NPS50</v>
          </cell>
          <cell r="H663">
            <v>1009253</v>
          </cell>
          <cell r="I663" t="str">
            <v>5009259</v>
          </cell>
          <cell r="J663" t="str">
            <v>2001/12/20</v>
          </cell>
          <cell r="K663">
            <v>27</v>
          </cell>
          <cell r="L663">
            <v>8</v>
          </cell>
          <cell r="M663" t="str">
            <v>2001/12/7</v>
          </cell>
          <cell r="N663" t="str">
            <v>44830-GEZ-000</v>
          </cell>
          <cell r="O663" t="str">
            <v>ｽﾋﾟｰﾄﾞﾒｰﾀｰｹｰﾌﾞﾙ</v>
          </cell>
          <cell r="P663" t="str">
            <v>032</v>
          </cell>
          <cell r="Q663" t="str">
            <v>作動不良</v>
          </cell>
          <cell r="R663" t="str">
            <v>ｽﾋﾟｰﾄﾞﾒｰﾀｰが動かない</v>
          </cell>
          <cell r="S663" t="str">
            <v>ﾊﾟﾈﾙ側より50mmの所でインナｰｹｰﾌﾞﾙ切れ</v>
          </cell>
          <cell r="U663" t="str">
            <v>ＱＣ</v>
          </cell>
          <cell r="V663" t="str">
            <v>せず</v>
          </cell>
        </row>
        <row r="664">
          <cell r="B664">
            <v>37284</v>
          </cell>
          <cell r="C664">
            <v>37271</v>
          </cell>
          <cell r="D664" t="str">
            <v>沖縄ﾎﾝﾀﾞ</v>
          </cell>
          <cell r="E664" t="str">
            <v>一般</v>
          </cell>
          <cell r="F664" t="str">
            <v>BA-MF06</v>
          </cell>
          <cell r="G664" t="str">
            <v>NSS250</v>
          </cell>
          <cell r="H664">
            <v>1106035</v>
          </cell>
          <cell r="I664" t="str">
            <v>3016044</v>
          </cell>
          <cell r="J664" t="str">
            <v>2002/1/15</v>
          </cell>
          <cell r="K664">
            <v>1</v>
          </cell>
          <cell r="L664">
            <v>0</v>
          </cell>
          <cell r="M664" t="str">
            <v>2001/11/20</v>
          </cell>
          <cell r="N664" t="str">
            <v>64100-KPB-000</v>
          </cell>
          <cell r="O664" t="str">
            <v>ｽｸﾘｰﾝｶﾞｰﾆｯｼｭ</v>
          </cell>
          <cell r="P664" t="str">
            <v>028</v>
          </cell>
          <cell r="Q664" t="str">
            <v>ﾈｼﾞ山上り</v>
          </cell>
          <cell r="R664" t="str">
            <v>ｽｸﾘｰﾝｶﾞｰﾆｯｼｭ取付部ﾈｼﾞ穴破損</v>
          </cell>
          <cell r="S664" t="str">
            <v>R側取付ﾎﾞｽが割れている</v>
          </cell>
          <cell r="U664" t="str">
            <v>ＱＣ</v>
          </cell>
          <cell r="V664" t="str">
            <v>ＰＴ</v>
          </cell>
        </row>
        <row r="665">
          <cell r="B665">
            <v>37267</v>
          </cell>
          <cell r="C665">
            <v>37238</v>
          </cell>
          <cell r="D665" t="str">
            <v>HMJ東京</v>
          </cell>
          <cell r="E665" t="str">
            <v>一般</v>
          </cell>
          <cell r="F665" t="str">
            <v>BA-MF06</v>
          </cell>
          <cell r="G665" t="str">
            <v>NSS250</v>
          </cell>
          <cell r="H665">
            <v>1105483</v>
          </cell>
          <cell r="I665" t="str">
            <v>3015471</v>
          </cell>
          <cell r="J665" t="str">
            <v>2001/12/5</v>
          </cell>
          <cell r="K665">
            <v>179</v>
          </cell>
          <cell r="L665">
            <v>8</v>
          </cell>
          <cell r="M665" t="str">
            <v>2001/10/23</v>
          </cell>
          <cell r="N665" t="str">
            <v>34901-KY2-701</v>
          </cell>
          <cell r="O665" t="str">
            <v>ﾍｯﾄﾞﾗｲﾄﾊﾞﾙﾌﾞ</v>
          </cell>
          <cell r="P665" t="str">
            <v>032</v>
          </cell>
          <cell r="Q665" t="str">
            <v>作動不良</v>
          </cell>
          <cell r="R665" t="str">
            <v>R側ﾍｯﾄﾞﾗｲﾄがﾛｰﾋﾞｰﾑで不灯</v>
          </cell>
          <cell r="S665" t="str">
            <v>ﾊﾞﾙﾌﾞ切れ</v>
          </cell>
          <cell r="U665" t="str">
            <v>ＱＣ</v>
          </cell>
          <cell r="V665" t="str">
            <v>ＱＣ</v>
          </cell>
        </row>
        <row r="666">
          <cell r="B666">
            <v>37280</v>
          </cell>
          <cell r="C666">
            <v>37096</v>
          </cell>
          <cell r="D666" t="str">
            <v>山梨ﾎﾝﾀﾞ</v>
          </cell>
          <cell r="E666" t="str">
            <v>一般</v>
          </cell>
          <cell r="F666" t="str">
            <v>BA-MF06</v>
          </cell>
          <cell r="G666" t="str">
            <v>NSS250</v>
          </cell>
          <cell r="H666">
            <v>1102326</v>
          </cell>
          <cell r="I666" t="str">
            <v>3012358</v>
          </cell>
          <cell r="J666" t="str">
            <v>2001/6/29</v>
          </cell>
          <cell r="K666">
            <v>202</v>
          </cell>
          <cell r="L666">
            <v>25</v>
          </cell>
          <cell r="M666" t="str">
            <v>2001/6/25</v>
          </cell>
          <cell r="N666" t="str">
            <v>30410-KPB-003</v>
          </cell>
          <cell r="O666" t="str">
            <v>ｽﾊﾟｰｸﾕﾆｯﾄ</v>
          </cell>
          <cell r="P666" t="str">
            <v>093</v>
          </cell>
          <cell r="Q666" t="str">
            <v>ｴﾝｽﾄ</v>
          </cell>
          <cell r="R666" t="str">
            <v>走行中突然ｴﾝｼﾞﾝが止まった</v>
          </cell>
          <cell r="S666" t="str">
            <v>ﾊﾟﾙｰｻｰｺｲﾙ､ｻｲﾄﾞｽﾀﾝﾄﾞｽｲｯﾁ､ﾌｭｰｴﾙﾎﾟﾝﾌﾟ問題無し、ｽﾊﾟｰｸﾕﾆｯﾄ返却無し</v>
          </cell>
          <cell r="U666" t="str">
            <v>ＱＣ</v>
          </cell>
          <cell r="V666" t="str">
            <v>せず</v>
          </cell>
        </row>
        <row r="667">
          <cell r="B667">
            <v>37287</v>
          </cell>
          <cell r="C667">
            <v>37275</v>
          </cell>
          <cell r="D667" t="str">
            <v>HMJ東京</v>
          </cell>
          <cell r="E667" t="str">
            <v>一般</v>
          </cell>
          <cell r="F667" t="str">
            <v>BB-AF52</v>
          </cell>
          <cell r="G667" t="str">
            <v>NTS50</v>
          </cell>
          <cell r="H667">
            <v>1200409</v>
          </cell>
          <cell r="I667" t="str">
            <v>7019263</v>
          </cell>
          <cell r="J667" t="str">
            <v>2002/1/18</v>
          </cell>
          <cell r="K667">
            <v>9</v>
          </cell>
          <cell r="L667">
            <v>1</v>
          </cell>
          <cell r="M667" t="str">
            <v>2000/3/6</v>
          </cell>
          <cell r="N667" t="str">
            <v>16100-GEC-013</v>
          </cell>
          <cell r="O667" t="str">
            <v>ｷｬﾌﾞﾚﾀｰ</v>
          </cell>
          <cell r="P667" t="str">
            <v>091</v>
          </cell>
          <cell r="Q667" t="str">
            <v>ｴﾝｼﾞﾝ不調</v>
          </cell>
          <cell r="R667" t="str">
            <v>ｴﾝｼﾞﾝが止まる</v>
          </cell>
          <cell r="S667" t="str">
            <v>ｽﾊﾟｰｸﾌﾟﾗｸﾞのみ返却、火花良好実車取付再現せず</v>
          </cell>
          <cell r="U667" t="str">
            <v>ＱＣ</v>
          </cell>
          <cell r="V667" t="str">
            <v>せず</v>
          </cell>
        </row>
        <row r="668">
          <cell r="B668">
            <v>37263</v>
          </cell>
          <cell r="C668">
            <v>37209</v>
          </cell>
          <cell r="D668" t="str">
            <v>HMJ東京</v>
          </cell>
          <cell r="E668" t="str">
            <v>一般</v>
          </cell>
          <cell r="F668" t="str">
            <v>BC-NC34</v>
          </cell>
          <cell r="G668" t="str">
            <v>NV400</v>
          </cell>
          <cell r="H668">
            <v>2210133</v>
          </cell>
          <cell r="I668" t="str">
            <v>6310364</v>
          </cell>
          <cell r="J668" t="str">
            <v>2001/11/8</v>
          </cell>
          <cell r="K668">
            <v>260</v>
          </cell>
          <cell r="L668">
            <v>6</v>
          </cell>
          <cell r="M668" t="str">
            <v>2001/7/25</v>
          </cell>
          <cell r="N668" t="str">
            <v>80100-MBA-661</v>
          </cell>
          <cell r="O668" t="str">
            <v>ﾘﾔﾌｪﾝﾀﾞｰ</v>
          </cell>
          <cell r="P668" t="str">
            <v>017</v>
          </cell>
          <cell r="Q668" t="str">
            <v>亀裂</v>
          </cell>
          <cell r="R668" t="str">
            <v>塗装のﾋﾋﾞ</v>
          </cell>
          <cell r="S668" t="str">
            <v>R側中央横面に2ヶ所塗装不良有り、素材錆</v>
          </cell>
          <cell r="U668" t="str">
            <v>ＱＣ</v>
          </cell>
          <cell r="V668" t="str">
            <v>ＱＣ</v>
          </cell>
        </row>
        <row r="669">
          <cell r="B669">
            <v>37270</v>
          </cell>
          <cell r="C669">
            <v>37205</v>
          </cell>
          <cell r="D669" t="str">
            <v>HMJ東京</v>
          </cell>
          <cell r="E669" t="str">
            <v>一般</v>
          </cell>
          <cell r="F669" t="str">
            <v>UB10</v>
          </cell>
          <cell r="G669" t="str">
            <v>PAC19</v>
          </cell>
          <cell r="H669">
            <v>1000059</v>
          </cell>
          <cell r="I669" t="str">
            <v>2000063</v>
          </cell>
          <cell r="J669" t="str">
            <v>2001/10/15</v>
          </cell>
          <cell r="K669">
            <v>1</v>
          </cell>
          <cell r="L669">
            <v>26</v>
          </cell>
          <cell r="M669" t="str">
            <v>2001/2/27</v>
          </cell>
          <cell r="N669" t="str">
            <v>42711-GEM-J91</v>
          </cell>
          <cell r="O669" t="str">
            <v>ﾀｲﾔ</v>
          </cell>
          <cell r="P669" t="str">
            <v>017</v>
          </cell>
          <cell r="Q669" t="str">
            <v>亀裂</v>
          </cell>
          <cell r="R669" t="str">
            <v>ﾀｲﾔ全周にｸﾗｯｸが有る</v>
          </cell>
          <cell r="S669" t="str">
            <v>全周に多数のｸﾗｯｸ有り</v>
          </cell>
          <cell r="U669" t="str">
            <v>ＱＣ</v>
          </cell>
          <cell r="V669" t="str">
            <v>ＱＣ</v>
          </cell>
        </row>
        <row r="670">
          <cell r="B670">
            <v>37284</v>
          </cell>
          <cell r="C670">
            <v>37263</v>
          </cell>
          <cell r="D670" t="str">
            <v>HMJ九州</v>
          </cell>
          <cell r="E670" t="str">
            <v>一般</v>
          </cell>
          <cell r="F670" t="str">
            <v>UB09</v>
          </cell>
          <cell r="G670" t="str">
            <v>PAC20</v>
          </cell>
          <cell r="H670">
            <v>1102754</v>
          </cell>
          <cell r="I670" t="str">
            <v>?</v>
          </cell>
          <cell r="J670" t="str">
            <v>2001/12/22</v>
          </cell>
          <cell r="K670">
            <v>1</v>
          </cell>
          <cell r="L670">
            <v>16</v>
          </cell>
          <cell r="M670" t="str">
            <v>?</v>
          </cell>
          <cell r="N670" t="str">
            <v>77100-GEM-700</v>
          </cell>
          <cell r="O670" t="str">
            <v>ｻﾄﾞﾙ</v>
          </cell>
          <cell r="P670" t="str">
            <v>019</v>
          </cell>
          <cell r="Q670" t="str">
            <v>傷</v>
          </cell>
          <cell r="R670" t="str">
            <v>ｻﾄﾞﾙに傷が有る(へこみ)</v>
          </cell>
          <cell r="S670" t="str">
            <v>L横後部にへこみ有り、着座部に白い染みがまだらに有る</v>
          </cell>
          <cell r="U670" t="str">
            <v>ＱＣ</v>
          </cell>
          <cell r="V670" t="str">
            <v>ＱＣ</v>
          </cell>
        </row>
        <row r="671">
          <cell r="B671">
            <v>37286</v>
          </cell>
          <cell r="C671">
            <v>37226</v>
          </cell>
          <cell r="D671" t="str">
            <v>HMJ名古屋</v>
          </cell>
          <cell r="E671" t="str">
            <v>一般</v>
          </cell>
          <cell r="F671" t="str">
            <v>UB08</v>
          </cell>
          <cell r="G671" t="str">
            <v>PAC24</v>
          </cell>
          <cell r="H671">
            <v>1102025</v>
          </cell>
          <cell r="I671" t="str">
            <v>1110194</v>
          </cell>
          <cell r="J671" t="str">
            <v>2001/11/30</v>
          </cell>
          <cell r="K671">
            <v>0</v>
          </cell>
          <cell r="L671">
            <v>1</v>
          </cell>
          <cell r="M671" t="str">
            <v>2001/10/5</v>
          </cell>
          <cell r="N671" t="str">
            <v>38110-GEM-630</v>
          </cell>
          <cell r="O671" t="str">
            <v>ﾍﾞﾙ</v>
          </cell>
          <cell r="P671" t="str">
            <v>017</v>
          </cell>
          <cell r="Q671" t="str">
            <v>亀裂</v>
          </cell>
          <cell r="R671" t="str">
            <v>ﾍﾞﾙのひび割れ</v>
          </cell>
          <cell r="S671" t="str">
            <v>取付けﾋﾞｽ締付部反対側が折損している</v>
          </cell>
          <cell r="U671" t="str">
            <v>ＱＣ</v>
          </cell>
          <cell r="V671" t="str">
            <v>せず</v>
          </cell>
        </row>
        <row r="672">
          <cell r="B672">
            <v>37266</v>
          </cell>
          <cell r="C672">
            <v>37194</v>
          </cell>
          <cell r="D672" t="str">
            <v>HMJ東京</v>
          </cell>
          <cell r="E672" t="str">
            <v>一般</v>
          </cell>
          <cell r="F672" t="str">
            <v>UB08</v>
          </cell>
          <cell r="G672" t="str">
            <v>PAC24</v>
          </cell>
          <cell r="H672">
            <v>1008165</v>
          </cell>
          <cell r="I672" t="str">
            <v>1015859</v>
          </cell>
          <cell r="J672" t="str">
            <v>2001/10/15</v>
          </cell>
          <cell r="K672">
            <v>1</v>
          </cell>
          <cell r="L672">
            <v>15</v>
          </cell>
          <cell r="M672" t="str">
            <v>2000/3/22</v>
          </cell>
          <cell r="N672" t="str">
            <v>42650-GEM-700</v>
          </cell>
          <cell r="O672" t="str">
            <v>ﾘﾔﾎｲﾙ</v>
          </cell>
          <cell r="P672" t="str">
            <v>037</v>
          </cell>
          <cell r="Q672" t="str">
            <v>ｷﾞﾔ抜け</v>
          </cell>
          <cell r="R672" t="str">
            <v>ｷｰOFFでﾍﾟﾀﾞﾙをこぐとき急に重くなった、ｷﾞﾔ抜けもする</v>
          </cell>
          <cell r="S672" t="str">
            <v>ﾘﾔﾎｲﾙのみ返却、現品特に異常無し</v>
          </cell>
          <cell r="U672" t="str">
            <v>ＱＣ</v>
          </cell>
          <cell r="V672" t="str">
            <v>せず</v>
          </cell>
        </row>
        <row r="673">
          <cell r="B673">
            <v>37270</v>
          </cell>
          <cell r="C673">
            <v>37245</v>
          </cell>
          <cell r="D673" t="str">
            <v>HMJ大阪</v>
          </cell>
          <cell r="E673" t="str">
            <v>一般</v>
          </cell>
          <cell r="F673" t="str">
            <v>UB09</v>
          </cell>
          <cell r="G673" t="str">
            <v>PAC26</v>
          </cell>
          <cell r="H673">
            <v>1101091</v>
          </cell>
          <cell r="I673" t="str">
            <v>1101625</v>
          </cell>
          <cell r="J673" t="str">
            <v>2001/12/8</v>
          </cell>
          <cell r="K673">
            <v>1</v>
          </cell>
          <cell r="L673">
            <v>12</v>
          </cell>
          <cell r="M673" t="str">
            <v>2001/3/19</v>
          </cell>
          <cell r="N673" t="str">
            <v>10000-GEM-305</v>
          </cell>
          <cell r="O673" t="str">
            <v>ﾕﾆｯﾄASSY</v>
          </cell>
          <cell r="P673" t="str">
            <v>032</v>
          </cell>
          <cell r="Q673" t="str">
            <v>作動不良</v>
          </cell>
          <cell r="R673" t="str">
            <v>ﾍﾟﾀﾞﾙがｶﾞﾀつく</v>
          </cell>
          <cell r="S673" t="str">
            <v>現品廃却の為、確認できず</v>
          </cell>
          <cell r="U673" t="str">
            <v>ＱＣ</v>
          </cell>
          <cell r="V673" t="str">
            <v>せず</v>
          </cell>
        </row>
        <row r="674">
          <cell r="B674">
            <v>37277</v>
          </cell>
          <cell r="C674">
            <v>37253</v>
          </cell>
          <cell r="D674" t="str">
            <v>HMJ大阪</v>
          </cell>
          <cell r="E674" t="str">
            <v>一般</v>
          </cell>
          <cell r="F674" t="str">
            <v>UB09</v>
          </cell>
          <cell r="G674" t="str">
            <v>PAC26</v>
          </cell>
          <cell r="H674">
            <v>1102681</v>
          </cell>
          <cell r="I674" t="str">
            <v>1110323</v>
          </cell>
          <cell r="J674" t="str">
            <v>2001/12/14</v>
          </cell>
          <cell r="K674">
            <v>1</v>
          </cell>
          <cell r="L674">
            <v>14</v>
          </cell>
          <cell r="M674" t="str">
            <v>2001/11/9</v>
          </cell>
          <cell r="N674" t="str">
            <v>81328-GEM-700</v>
          </cell>
          <cell r="O674" t="str">
            <v>ﾊﾞｯﾃﾘｰﾛｯｸﾌﾟﾚｰﾄ</v>
          </cell>
          <cell r="P674" t="str">
            <v>032</v>
          </cell>
          <cell r="Q674" t="str">
            <v>作動不良</v>
          </cell>
          <cell r="R674" t="str">
            <v>ﾊﾞｯﾃﾘｰを入れるけどﾛｯｸしない</v>
          </cell>
          <cell r="S674" t="str">
            <v>現品特に問題無し</v>
          </cell>
          <cell r="U674" t="str">
            <v>ＱＣ</v>
          </cell>
          <cell r="V674" t="str">
            <v>せず</v>
          </cell>
        </row>
        <row r="675">
          <cell r="B675">
            <v>37263</v>
          </cell>
          <cell r="C675">
            <v>37138</v>
          </cell>
          <cell r="D675" t="str">
            <v>和歌山ﾎﾝﾀﾞ</v>
          </cell>
          <cell r="E675" t="str">
            <v>一般</v>
          </cell>
          <cell r="F675" t="str">
            <v>BB-AF34</v>
          </cell>
          <cell r="G675" t="str">
            <v>SK50</v>
          </cell>
          <cell r="H675">
            <v>3003857</v>
          </cell>
          <cell r="I675" t="str">
            <v>1706174</v>
          </cell>
          <cell r="J675" t="str">
            <v>2001/9/1</v>
          </cell>
          <cell r="K675">
            <v>7</v>
          </cell>
          <cell r="L675">
            <v>3</v>
          </cell>
          <cell r="M675" t="str">
            <v>1999/9/21</v>
          </cell>
          <cell r="N675" t="str">
            <v>16100-GBL-J26</v>
          </cell>
          <cell r="O675" t="str">
            <v>ｷｬﾌﾞﾚﾀｰ</v>
          </cell>
          <cell r="P675" t="str">
            <v>090</v>
          </cell>
          <cell r="Q675" t="str">
            <v>始動不良</v>
          </cell>
          <cell r="R675" t="str">
            <v>始動困難</v>
          </cell>
          <cell r="S675" t="str">
            <v>異物噛み込み対策前</v>
          </cell>
          <cell r="U675" t="str">
            <v>ＱＣ</v>
          </cell>
          <cell r="V675" t="str">
            <v>ＥＱ</v>
          </cell>
        </row>
        <row r="676">
          <cell r="B676">
            <v>37266</v>
          </cell>
          <cell r="C676">
            <v>37242</v>
          </cell>
          <cell r="D676" t="str">
            <v>HMJ大阪</v>
          </cell>
          <cell r="E676" t="str">
            <v>一般</v>
          </cell>
          <cell r="F676" t="str">
            <v>BB-AF34</v>
          </cell>
          <cell r="G676" t="str">
            <v>SK50</v>
          </cell>
          <cell r="H676">
            <v>3419471</v>
          </cell>
          <cell r="I676" t="str">
            <v>2217405</v>
          </cell>
          <cell r="J676" t="str">
            <v>2001/12/11</v>
          </cell>
          <cell r="K676">
            <v>172</v>
          </cell>
          <cell r="L676">
            <v>6</v>
          </cell>
          <cell r="M676" t="str">
            <v>2001/5/24</v>
          </cell>
          <cell r="N676" t="str">
            <v>91005-GBL-872</v>
          </cell>
          <cell r="O676" t="str">
            <v>ﾗｼﾞｱﾙﾎﾞｰﾙﾍﾞｱﾘﾝｸﾞ</v>
          </cell>
          <cell r="P676" t="str">
            <v>042</v>
          </cell>
          <cell r="Q676" t="str">
            <v>異音</v>
          </cell>
          <cell r="R676" t="str">
            <v>ｴﾝｼﾞﾝ異音</v>
          </cell>
          <cell r="S676" t="str">
            <v>ﾍﾞｱﾘﾝｸﾞR・L共動きが悪い</v>
          </cell>
          <cell r="U676" t="str">
            <v>ＱＣ</v>
          </cell>
          <cell r="V676" t="str">
            <v>ＭＱＡＯ</v>
          </cell>
        </row>
        <row r="677">
          <cell r="B677">
            <v>37279</v>
          </cell>
          <cell r="C677">
            <v>37254</v>
          </cell>
          <cell r="D677" t="str">
            <v>HMJ大阪</v>
          </cell>
          <cell r="E677" t="str">
            <v>一般</v>
          </cell>
          <cell r="F677" t="str">
            <v>BB-AF34</v>
          </cell>
          <cell r="G677" t="str">
            <v>SK50</v>
          </cell>
          <cell r="H677">
            <v>3432639</v>
          </cell>
          <cell r="I677" t="str">
            <v>2233676</v>
          </cell>
          <cell r="J677" t="str">
            <v>2001/12/25</v>
          </cell>
          <cell r="K677">
            <v>76</v>
          </cell>
          <cell r="L677">
            <v>4</v>
          </cell>
          <cell r="M677" t="str">
            <v>2001/8/24</v>
          </cell>
          <cell r="N677" t="str">
            <v>31010-GBL-K20</v>
          </cell>
          <cell r="O677" t="str">
            <v>ｷｰｾｯﾄ</v>
          </cell>
          <cell r="P677" t="str">
            <v>032</v>
          </cell>
          <cell r="Q677" t="str">
            <v>作動不良</v>
          </cell>
          <cell r="R677" t="str">
            <v>ﾒｲﾝｷｰが回らない</v>
          </cell>
          <cell r="S677" t="str">
            <v>全く回らない</v>
          </cell>
          <cell r="U677" t="str">
            <v>ＱＣ</v>
          </cell>
          <cell r="V677" t="str">
            <v>ＱＣ</v>
          </cell>
        </row>
        <row r="678">
          <cell r="B678">
            <v>37284</v>
          </cell>
          <cell r="C678">
            <v>37277</v>
          </cell>
          <cell r="D678" t="str">
            <v>HMJ大阪</v>
          </cell>
          <cell r="E678" t="str">
            <v>一般</v>
          </cell>
          <cell r="F678" t="str">
            <v>BB-AF34</v>
          </cell>
          <cell r="G678" t="str">
            <v>SK50</v>
          </cell>
          <cell r="H678">
            <v>3126495</v>
          </cell>
          <cell r="I678" t="str">
            <v>1862834</v>
          </cell>
          <cell r="J678" t="str">
            <v>2002/1/18</v>
          </cell>
          <cell r="K678">
            <v>73</v>
          </cell>
          <cell r="L678">
            <v>3</v>
          </cell>
          <cell r="M678" t="str">
            <v>2001/2/9</v>
          </cell>
          <cell r="N678" t="str">
            <v>35010-GBL-872</v>
          </cell>
          <cell r="O678" t="str">
            <v>ｷｰｾｯﾄ</v>
          </cell>
          <cell r="P678" t="str">
            <v>032</v>
          </cell>
          <cell r="Q678" t="str">
            <v>作動不良</v>
          </cell>
          <cell r="R678" t="str">
            <v>ﾒｲﾝｷｰが回らない</v>
          </cell>
          <cell r="S678" t="str">
            <v>作動良好問題なし</v>
          </cell>
          <cell r="U678" t="str">
            <v>ＱＣ</v>
          </cell>
          <cell r="V678" t="str">
            <v>ＱＣ</v>
          </cell>
        </row>
        <row r="679">
          <cell r="B679">
            <v>37281</v>
          </cell>
          <cell r="C679">
            <v>37241</v>
          </cell>
          <cell r="D679" t="str">
            <v>ﾎﾝﾀﾞ東海</v>
          </cell>
          <cell r="E679" t="str">
            <v>一般</v>
          </cell>
          <cell r="F679" t="str">
            <v>BB-AF34</v>
          </cell>
          <cell r="G679" t="str">
            <v>SK50</v>
          </cell>
          <cell r="H679">
            <v>3441282</v>
          </cell>
          <cell r="I679" t="str">
            <v>2242521</v>
          </cell>
          <cell r="J679" t="str">
            <v>2001/11/19</v>
          </cell>
          <cell r="K679">
            <v>28</v>
          </cell>
          <cell r="L679">
            <v>27</v>
          </cell>
          <cell r="M679" t="str">
            <v>2001/9/20</v>
          </cell>
          <cell r="N679" t="str">
            <v>35010-GBL-K20</v>
          </cell>
          <cell r="O679" t="str">
            <v>ｷｰｾｯﾄ</v>
          </cell>
          <cell r="P679" t="str">
            <v>032</v>
          </cell>
          <cell r="Q679" t="str">
            <v>作動不良</v>
          </cell>
          <cell r="R679" t="str">
            <v>ｶｷﾞが入らない</v>
          </cell>
          <cell r="S679" t="str">
            <v>ｷｰは入るが、抜き差し時引っ掛かり有り</v>
          </cell>
          <cell r="U679" t="str">
            <v>ＱＣ</v>
          </cell>
          <cell r="V679" t="str">
            <v>ＱＣ</v>
          </cell>
        </row>
        <row r="680">
          <cell r="B680">
            <v>37281</v>
          </cell>
          <cell r="C680">
            <v>37266</v>
          </cell>
          <cell r="D680" t="str">
            <v>HMJ九州</v>
          </cell>
          <cell r="E680" t="str">
            <v>一般</v>
          </cell>
          <cell r="F680" t="str">
            <v>BB-AF34</v>
          </cell>
          <cell r="G680" t="str">
            <v>SK50</v>
          </cell>
          <cell r="H680">
            <v>3411402</v>
          </cell>
          <cell r="I680" t="str">
            <v>2211769</v>
          </cell>
          <cell r="J680" t="str">
            <v>2002/1/8</v>
          </cell>
          <cell r="K680">
            <v>63</v>
          </cell>
          <cell r="L680">
            <v>2</v>
          </cell>
          <cell r="M680" t="str">
            <v>2001/4/19</v>
          </cell>
          <cell r="N680" t="str">
            <v>37210-GBL-871</v>
          </cell>
          <cell r="O680" t="str">
            <v>ｽﾋﾟｰﾄﾞﾒｰﾀｰ</v>
          </cell>
          <cell r="P680" t="str">
            <v>032</v>
          </cell>
          <cell r="Q680" t="str">
            <v>作動不良</v>
          </cell>
          <cell r="R680" t="str">
            <v>ﾒｰﾀｰ計の針が60km/hを超えて0km/hへ下がらない</v>
          </cell>
          <cell r="S680" t="str">
            <v>ﾒｰﾀｰｾﾞﾝﾏｲ部が折損している</v>
          </cell>
          <cell r="U680" t="str">
            <v>ＱＣ</v>
          </cell>
          <cell r="V680" t="str">
            <v>ＱＣ</v>
          </cell>
        </row>
        <row r="681">
          <cell r="B681">
            <v>37281</v>
          </cell>
          <cell r="C681">
            <v>37240</v>
          </cell>
          <cell r="D681" t="str">
            <v>HMJ東京</v>
          </cell>
          <cell r="E681" t="str">
            <v>一般</v>
          </cell>
          <cell r="F681" t="str">
            <v>BB-AF34</v>
          </cell>
          <cell r="G681" t="str">
            <v>SK50</v>
          </cell>
          <cell r="H681">
            <v>3432660</v>
          </cell>
          <cell r="I681" t="str">
            <v>2233333</v>
          </cell>
          <cell r="J681" t="str">
            <v>2001/12/10</v>
          </cell>
          <cell r="K681">
            <v>47</v>
          </cell>
          <cell r="L681">
            <v>5</v>
          </cell>
          <cell r="M681" t="str">
            <v>2001/8/24</v>
          </cell>
          <cell r="N681" t="str">
            <v>32100-GBL-K20</v>
          </cell>
          <cell r="O681" t="str">
            <v>ﾜｲﾔｰﾊｰﾈｽ</v>
          </cell>
          <cell r="P681" t="str">
            <v>091</v>
          </cell>
          <cell r="Q681" t="str">
            <v>ｴﾝｼﾞﾝ不調</v>
          </cell>
          <cell r="R681" t="str">
            <v>ｴﾝｼﾞﾝ不調、走行してもすぐ止まる</v>
          </cell>
          <cell r="S681" t="str">
            <v>ｵｰﾄﾊﾞｲｽﾀｰﾊｰﾈｽの片方がｷﾞﾎﾞｼ部より切れている</v>
          </cell>
          <cell r="U681" t="str">
            <v>ＱＣ</v>
          </cell>
          <cell r="V681" t="str">
            <v>せず</v>
          </cell>
        </row>
        <row r="682">
          <cell r="B682">
            <v>37265</v>
          </cell>
          <cell r="C682">
            <v>37176</v>
          </cell>
          <cell r="D682" t="str">
            <v>HMJ東京</v>
          </cell>
          <cell r="E682" t="str">
            <v>一般</v>
          </cell>
          <cell r="F682" t="str">
            <v>BB-AF34</v>
          </cell>
          <cell r="G682" t="str">
            <v>SK50</v>
          </cell>
          <cell r="H682">
            <v>3125501</v>
          </cell>
          <cell r="I682" t="str">
            <v>1861857</v>
          </cell>
          <cell r="J682" t="str">
            <v>2001/10/1</v>
          </cell>
          <cell r="K682">
            <v>253</v>
          </cell>
          <cell r="L682">
            <v>11</v>
          </cell>
          <cell r="M682" t="str">
            <v>2001/2/8</v>
          </cell>
          <cell r="N682" t="str">
            <v>77235-GBL-870</v>
          </cell>
          <cell r="O682" t="str">
            <v>ｼｰﾄｷｬｯﾁ</v>
          </cell>
          <cell r="P682" t="str">
            <v>082</v>
          </cell>
          <cell r="Q682" t="str">
            <v>閉まり不良</v>
          </cell>
          <cell r="R682" t="str">
            <v>ｼｰﾄが閉まらない</v>
          </cell>
          <cell r="S682" t="str">
            <v>ｷｬｯﾁ部5*2mmの摩耗有り、実車取付再現せず</v>
          </cell>
          <cell r="U682" t="str">
            <v>ＱＣ</v>
          </cell>
          <cell r="V682" t="str">
            <v>せず</v>
          </cell>
        </row>
        <row r="683">
          <cell r="B683">
            <v>37263</v>
          </cell>
          <cell r="C683">
            <v>37244</v>
          </cell>
          <cell r="D683" t="str">
            <v>HMJ名古屋</v>
          </cell>
          <cell r="E683" t="str">
            <v>一般</v>
          </cell>
          <cell r="F683" t="str">
            <v>BB-AF34</v>
          </cell>
          <cell r="G683" t="str">
            <v>SK50</v>
          </cell>
          <cell r="H683">
            <v>3122291</v>
          </cell>
          <cell r="I683" t="str">
            <v>1857598</v>
          </cell>
          <cell r="J683" t="str">
            <v>2001/11/20</v>
          </cell>
          <cell r="K683">
            <v>474</v>
          </cell>
          <cell r="L683">
            <v>29</v>
          </cell>
          <cell r="M683" t="str">
            <v>2001/1/29</v>
          </cell>
          <cell r="N683" t="str">
            <v>91005-GBL-872</v>
          </cell>
          <cell r="O683" t="str">
            <v>ｸﾗﾝｸｼｬﾌﾄ</v>
          </cell>
          <cell r="P683" t="str">
            <v>042</v>
          </cell>
          <cell r="Q683" t="str">
            <v>異音</v>
          </cell>
          <cell r="R683" t="str">
            <v>ｴﾝｼﾞﾝ異音</v>
          </cell>
          <cell r="S683" t="str">
            <v>L側ﾍﾞｱﾘﾝｸﾞが紫色に変色している</v>
          </cell>
          <cell r="U683" t="str">
            <v>ＱＣ</v>
          </cell>
          <cell r="V683" t="str">
            <v>せず</v>
          </cell>
        </row>
        <row r="684">
          <cell r="B684">
            <v>37266</v>
          </cell>
          <cell r="C684">
            <v>37244</v>
          </cell>
          <cell r="D684" t="str">
            <v>HMJ大阪</v>
          </cell>
          <cell r="E684" t="str">
            <v>一般</v>
          </cell>
          <cell r="F684" t="str">
            <v>BB-AF34</v>
          </cell>
          <cell r="G684" t="str">
            <v>SK50</v>
          </cell>
          <cell r="H684">
            <v>3442154</v>
          </cell>
          <cell r="I684" t="str">
            <v>2235325</v>
          </cell>
          <cell r="J684" t="str">
            <v>2001/12/7</v>
          </cell>
          <cell r="K684">
            <v>18</v>
          </cell>
          <cell r="L684">
            <v>12</v>
          </cell>
          <cell r="M684" t="str">
            <v>2001/9/24</v>
          </cell>
          <cell r="N684" t="str">
            <v>91201-KBN-921</v>
          </cell>
          <cell r="O684" t="str">
            <v>ｵｲﾙｼｰﾙ</v>
          </cell>
          <cell r="P684" t="str">
            <v>042</v>
          </cell>
          <cell r="Q684" t="str">
            <v>異音</v>
          </cell>
          <cell r="R684" t="str">
            <v>ｴﾝｼﾞﾝより異音</v>
          </cell>
          <cell r="S684" t="str">
            <v>こじって外してある為確認出来ない</v>
          </cell>
          <cell r="U684" t="str">
            <v>ＱＣ</v>
          </cell>
          <cell r="V684" t="str">
            <v>せず</v>
          </cell>
        </row>
        <row r="685">
          <cell r="B685">
            <v>37266</v>
          </cell>
          <cell r="C685">
            <v>37244</v>
          </cell>
          <cell r="D685" t="str">
            <v>HMJ大阪</v>
          </cell>
          <cell r="E685" t="str">
            <v>一般</v>
          </cell>
          <cell r="F685" t="str">
            <v>BB-AF34</v>
          </cell>
          <cell r="G685" t="str">
            <v>SK50</v>
          </cell>
          <cell r="H685">
            <v>3442134</v>
          </cell>
          <cell r="I685" t="str">
            <v>2235282</v>
          </cell>
          <cell r="J685" t="str">
            <v>2001/12/7</v>
          </cell>
          <cell r="K685">
            <v>24</v>
          </cell>
          <cell r="L685">
            <v>12</v>
          </cell>
          <cell r="M685" t="str">
            <v>2001/9/24</v>
          </cell>
          <cell r="N685" t="str">
            <v>91201-KBN-921</v>
          </cell>
          <cell r="O685" t="str">
            <v>ｵｲﾙｼｰﾙ</v>
          </cell>
          <cell r="P685" t="str">
            <v>042</v>
          </cell>
          <cell r="Q685" t="str">
            <v>異音</v>
          </cell>
          <cell r="R685" t="str">
            <v>ｴﾝｼﾞﾝより異音</v>
          </cell>
          <cell r="S685" t="str">
            <v>こじって外してある為確認出来ない</v>
          </cell>
          <cell r="U685" t="str">
            <v>ＱＣ</v>
          </cell>
          <cell r="V685" t="str">
            <v>せず</v>
          </cell>
        </row>
        <row r="686">
          <cell r="B686">
            <v>37267</v>
          </cell>
          <cell r="C686">
            <v>37247</v>
          </cell>
          <cell r="D686" t="str">
            <v>HMJ東京</v>
          </cell>
          <cell r="E686" t="str">
            <v>一般</v>
          </cell>
          <cell r="F686" t="str">
            <v>BB-AF34</v>
          </cell>
          <cell r="G686" t="str">
            <v>SK50</v>
          </cell>
          <cell r="H686">
            <v>3500525</v>
          </cell>
          <cell r="I686" t="str">
            <v>2252650</v>
          </cell>
          <cell r="J686" t="str">
            <v>2001/12/21</v>
          </cell>
          <cell r="K686">
            <v>1</v>
          </cell>
          <cell r="L686">
            <v>1</v>
          </cell>
          <cell r="M686" t="str">
            <v>2001/12/5</v>
          </cell>
          <cell r="N686" t="str">
            <v>98076-567-1G</v>
          </cell>
          <cell r="O686" t="str">
            <v>ｽﾊﾟｰｸﾌﾟﾗｸﾞ</v>
          </cell>
          <cell r="P686" t="str">
            <v>090</v>
          </cell>
          <cell r="Q686" t="str">
            <v>始動不良</v>
          </cell>
          <cell r="R686" t="str">
            <v>ｴﾝｼﾞﾝが始動しない</v>
          </cell>
          <cell r="S686" t="str">
            <v>火花良好、実車取付再現せず</v>
          </cell>
          <cell r="U686" t="str">
            <v>ＱＣ</v>
          </cell>
          <cell r="V686" t="str">
            <v>せず</v>
          </cell>
        </row>
        <row r="687">
          <cell r="B687">
            <v>37266</v>
          </cell>
          <cell r="C687">
            <v>37228</v>
          </cell>
          <cell r="D687" t="str">
            <v>HMJ大阪</v>
          </cell>
          <cell r="E687" t="str">
            <v>一般</v>
          </cell>
          <cell r="F687" t="str">
            <v>BB-AF35</v>
          </cell>
          <cell r="G687" t="str">
            <v>SK50</v>
          </cell>
          <cell r="H687">
            <v>2403757</v>
          </cell>
          <cell r="I687" t="str">
            <v>3658502</v>
          </cell>
          <cell r="J687" t="str">
            <v>2001/11/9</v>
          </cell>
          <cell r="K687">
            <v>121</v>
          </cell>
          <cell r="L687">
            <v>24</v>
          </cell>
          <cell r="M687" t="str">
            <v>2001/10/23</v>
          </cell>
          <cell r="N687" t="str">
            <v>91005-GBL-872</v>
          </cell>
          <cell r="O687" t="str">
            <v>ﾗｼﾞｱﾙﾎﾞｰﾙﾍﾞｱﾘﾝｸﾞ</v>
          </cell>
          <cell r="P687" t="str">
            <v>042</v>
          </cell>
          <cell r="Q687" t="str">
            <v>異音</v>
          </cell>
          <cell r="R687" t="str">
            <v>ｴﾝｼﾞﾝ異音</v>
          </cell>
          <cell r="S687" t="str">
            <v>ﾍﾞｱﾘﾝｸﾞR・L共ｺﾞﾘｺﾞﾘ感有り</v>
          </cell>
          <cell r="U687" t="str">
            <v>ＱＣ</v>
          </cell>
          <cell r="V687" t="str">
            <v>ＭＱＡＯ</v>
          </cell>
        </row>
        <row r="688">
          <cell r="B688">
            <v>37281</v>
          </cell>
          <cell r="C688">
            <v>37274</v>
          </cell>
          <cell r="D688" t="str">
            <v>HMJ大阪</v>
          </cell>
          <cell r="E688" t="str">
            <v>一般</v>
          </cell>
          <cell r="F688" t="str">
            <v>BB-AF35</v>
          </cell>
          <cell r="G688" t="str">
            <v>SK50</v>
          </cell>
          <cell r="H688">
            <v>2012535</v>
          </cell>
          <cell r="I688" t="str">
            <v>1713644</v>
          </cell>
          <cell r="J688" t="str">
            <v>2002/1/7</v>
          </cell>
          <cell r="K688">
            <v>1001</v>
          </cell>
          <cell r="L688">
            <v>11</v>
          </cell>
          <cell r="M688" t="str">
            <v>1999/10/21</v>
          </cell>
          <cell r="N688" t="str">
            <v>34901-GBL-871</v>
          </cell>
          <cell r="O688" t="str">
            <v>ﾍｯﾄﾞﾗｲﾄﾊﾞﾙﾌﾞ</v>
          </cell>
          <cell r="P688" t="str">
            <v>026</v>
          </cell>
          <cell r="Q688" t="str">
            <v>切れ</v>
          </cell>
          <cell r="R688" t="str">
            <v>ﾗｲﾄがつかない</v>
          </cell>
          <cell r="S688" t="str">
            <v>ﾍｯﾄﾞﾗｲﾄﾊﾞﾙﾌﾞ切れ</v>
          </cell>
          <cell r="U688" t="str">
            <v>ＱＣ</v>
          </cell>
          <cell r="V688" t="str">
            <v>せず</v>
          </cell>
        </row>
        <row r="689">
          <cell r="B689">
            <v>37273</v>
          </cell>
          <cell r="C689">
            <v>37252</v>
          </cell>
          <cell r="D689" t="str">
            <v>HMJ東京</v>
          </cell>
          <cell r="E689" t="str">
            <v>一般</v>
          </cell>
          <cell r="F689" t="str">
            <v>BB-AF35</v>
          </cell>
          <cell r="G689" t="str">
            <v>SK50</v>
          </cell>
          <cell r="H689">
            <v>2401006</v>
          </cell>
          <cell r="I689" t="str">
            <v>3655510</v>
          </cell>
          <cell r="J689" t="str">
            <v>2001/12/10</v>
          </cell>
          <cell r="K689">
            <v>75</v>
          </cell>
          <cell r="L689">
            <v>17</v>
          </cell>
          <cell r="M689" t="str">
            <v>2001/8/27</v>
          </cell>
          <cell r="N689" t="str">
            <v>91005-GBL-872</v>
          </cell>
          <cell r="O689" t="str">
            <v>ﾗｼﾞｱﾙﾎﾞｰﾙﾍﾞｱﾘﾝｸﾞ</v>
          </cell>
          <cell r="P689" t="str">
            <v>042</v>
          </cell>
          <cell r="Q689" t="str">
            <v>異音</v>
          </cell>
          <cell r="R689" t="str">
            <v>ｴﾝｼﾞﾝからの異音</v>
          </cell>
          <cell r="S689" t="str">
            <v>ﾍﾞｱﾘﾝｸﾞR･L共にｺﾞﾘ感有り</v>
          </cell>
          <cell r="U689" t="str">
            <v>ＱＣ</v>
          </cell>
          <cell r="V689" t="str">
            <v>せず</v>
          </cell>
        </row>
        <row r="690">
          <cell r="B690">
            <v>37284</v>
          </cell>
          <cell r="C690">
            <v>37263</v>
          </cell>
          <cell r="D690" t="str">
            <v>ﾎﾝﾀﾞ東海</v>
          </cell>
          <cell r="E690" t="str">
            <v>一般</v>
          </cell>
          <cell r="F690" t="str">
            <v>BA-AF56</v>
          </cell>
          <cell r="G690" t="str">
            <v>SKX50</v>
          </cell>
          <cell r="H690">
            <v>1020567</v>
          </cell>
          <cell r="I690" t="str">
            <v>3025216</v>
          </cell>
          <cell r="J690" t="str">
            <v>2001/12/29</v>
          </cell>
          <cell r="K690">
            <v>7</v>
          </cell>
          <cell r="L690">
            <v>9</v>
          </cell>
          <cell r="M690" t="str">
            <v>2001/8/30</v>
          </cell>
          <cell r="N690" t="str">
            <v>17218-GET-000</v>
          </cell>
          <cell r="O690" t="str">
            <v>ﾌﾞﾛｰﾊﾞｲﾎｰｽ</v>
          </cell>
          <cell r="P690" t="str">
            <v>051</v>
          </cell>
          <cell r="Q690" t="str">
            <v>ｵｲﾙ洩れ</v>
          </cell>
          <cell r="R690" t="str">
            <v>ｵｲﾙ洩れ、ﾌﾞﾛｰﾊﾞｲﾎｰｽがﾌﾚｰﾑとﾗｹﾞｯｼﾞﾎﾞｯｸｽにはさまれていた</v>
          </cell>
          <cell r="S690" t="str">
            <v>ﾄﾞﾗｲﾌﾞﾍﾞﾙﾄとｵｲﾙｼｰﾙのみ返却、現品特に問題無し</v>
          </cell>
          <cell r="U690" t="str">
            <v>ＱＣ</v>
          </cell>
          <cell r="V690" t="str">
            <v>ＡＦ</v>
          </cell>
        </row>
        <row r="691">
          <cell r="B691">
            <v>37280</v>
          </cell>
          <cell r="C691">
            <v>37235</v>
          </cell>
          <cell r="D691" t="str">
            <v>HMJ大阪</v>
          </cell>
          <cell r="E691" t="str">
            <v>一般</v>
          </cell>
          <cell r="F691" t="str">
            <v>BA-AF56</v>
          </cell>
          <cell r="G691" t="str">
            <v>SKX50</v>
          </cell>
          <cell r="H691">
            <v>1004650</v>
          </cell>
          <cell r="I691" t="str">
            <v>3009311</v>
          </cell>
          <cell r="J691" t="str">
            <v>2001/12/10</v>
          </cell>
          <cell r="K691">
            <v>1</v>
          </cell>
          <cell r="L691">
            <v>0</v>
          </cell>
          <cell r="M691" t="str">
            <v>2001/3/29</v>
          </cell>
          <cell r="N691" t="str">
            <v>30400-GEV-000</v>
          </cell>
          <cell r="O691" t="str">
            <v>ｴﾝｼﾞﾝｺﾝﾄﾛｰﾙﾕﾆｯﾄ</v>
          </cell>
          <cell r="P691" t="str">
            <v>064</v>
          </cell>
          <cell r="Q691" t="str">
            <v>ｱｰｽ･ｼｮｰﾄ</v>
          </cell>
          <cell r="R691" t="str">
            <v>新車納車前ｽｲｯﾁを入れるとﾋｭｰｽﾞが切れる</v>
          </cell>
          <cell r="S691" t="str">
            <v>FETｼｮｰﾄ対策前</v>
          </cell>
          <cell r="U691" t="str">
            <v>ＱＣ</v>
          </cell>
          <cell r="V691" t="str">
            <v>ＥＱ</v>
          </cell>
        </row>
        <row r="692">
          <cell r="B692">
            <v>37270</v>
          </cell>
          <cell r="C692">
            <v>37252</v>
          </cell>
          <cell r="D692" t="str">
            <v>HMJ大阪</v>
          </cell>
          <cell r="E692" t="str">
            <v>一般</v>
          </cell>
          <cell r="F692" t="str">
            <v>BA-AF56</v>
          </cell>
          <cell r="G692" t="str">
            <v>SKX50</v>
          </cell>
          <cell r="H692">
            <v>1020775</v>
          </cell>
          <cell r="I692" t="str">
            <v>3025489</v>
          </cell>
          <cell r="J692" t="str">
            <v>2001/11/27</v>
          </cell>
          <cell r="K692">
            <v>182</v>
          </cell>
          <cell r="L692">
            <v>30</v>
          </cell>
          <cell r="M692" t="str">
            <v>2001/9/3</v>
          </cell>
          <cell r="N692" t="str">
            <v>31210-GET-003</v>
          </cell>
          <cell r="O692" t="str">
            <v>ﾌﾗｲﾎｲﾙ</v>
          </cell>
          <cell r="P692" t="str">
            <v>032</v>
          </cell>
          <cell r="Q692" t="str">
            <v>作動不良</v>
          </cell>
          <cell r="R692" t="str">
            <v>ｾﾙﾓｰﾀｰ回らず</v>
          </cell>
          <cell r="S692" t="str">
            <v>ﾌﾗｲﾎｲﾙﾏｸﾞﾈｯﾄ位相ずれ対策前</v>
          </cell>
          <cell r="U692" t="str">
            <v>ＱＣ</v>
          </cell>
          <cell r="V692" t="str">
            <v>ＥＱ</v>
          </cell>
        </row>
        <row r="693">
          <cell r="B693">
            <v>37279</v>
          </cell>
          <cell r="C693">
            <v>37065</v>
          </cell>
          <cell r="D693" t="str">
            <v>HMJ東京</v>
          </cell>
          <cell r="E693" t="str">
            <v>一般</v>
          </cell>
          <cell r="F693" t="str">
            <v>BA-AF56</v>
          </cell>
          <cell r="G693" t="str">
            <v>SKX50</v>
          </cell>
          <cell r="H693">
            <v>1010692</v>
          </cell>
          <cell r="I693" t="str">
            <v>3012615</v>
          </cell>
          <cell r="J693" t="str">
            <v>2001/6/18</v>
          </cell>
          <cell r="K693">
            <v>34</v>
          </cell>
          <cell r="L693">
            <v>5</v>
          </cell>
          <cell r="M693" t="str">
            <v>2001/5/7</v>
          </cell>
          <cell r="N693" t="str">
            <v>35200-GEV-003</v>
          </cell>
          <cell r="O693" t="str">
            <v>ｳｲﾝｶｰｽｲｯﾁ</v>
          </cell>
          <cell r="P693" t="str">
            <v>032</v>
          </cell>
          <cell r="Q693" t="str">
            <v>作動不良</v>
          </cell>
          <cell r="R693" t="str">
            <v>ｳｲﾝｶｰがうまくつかない</v>
          </cell>
          <cell r="S693" t="str">
            <v>実車取付再現せずで有るが、ﾚﾊﾞｰの動きが悪い</v>
          </cell>
          <cell r="U693" t="str">
            <v>ＱＣ</v>
          </cell>
          <cell r="V693" t="str">
            <v>ＱＣ</v>
          </cell>
        </row>
        <row r="694">
          <cell r="B694">
            <v>37267</v>
          </cell>
          <cell r="C694">
            <v>37201</v>
          </cell>
          <cell r="D694" t="str">
            <v>HMJ東京</v>
          </cell>
          <cell r="E694" t="str">
            <v>一般</v>
          </cell>
          <cell r="F694" t="str">
            <v>BA-AF56</v>
          </cell>
          <cell r="G694" t="str">
            <v>SKX50</v>
          </cell>
          <cell r="H694">
            <v>1001620</v>
          </cell>
          <cell r="I694" t="str">
            <v>3001679</v>
          </cell>
          <cell r="J694" t="str">
            <v>2001/11/6</v>
          </cell>
          <cell r="K694">
            <v>10</v>
          </cell>
          <cell r="L694">
            <v>0</v>
          </cell>
          <cell r="M694" t="str">
            <v>2001/2/26</v>
          </cell>
          <cell r="N694" t="str">
            <v>81200-GEV-000</v>
          </cell>
          <cell r="O694" t="str">
            <v>ﾘﾔｷｬﾘｱ</v>
          </cell>
          <cell r="P694" t="str">
            <v>018</v>
          </cell>
          <cell r="Q694" t="str">
            <v>破損</v>
          </cell>
          <cell r="R694" t="str">
            <v>ﾘﾔｷｬﾘｱが破損した</v>
          </cell>
          <cell r="S694" t="str">
            <v>ﾘﾔｷｬﾘｱ溶接外れ</v>
          </cell>
          <cell r="U694" t="str">
            <v>ＱＣ</v>
          </cell>
          <cell r="V694" t="str">
            <v>ＱＣ</v>
          </cell>
        </row>
        <row r="695">
          <cell r="B695">
            <v>37273</v>
          </cell>
          <cell r="C695">
            <v>37254</v>
          </cell>
          <cell r="D695" t="str">
            <v>HMJ九州</v>
          </cell>
          <cell r="E695" t="str">
            <v>一般</v>
          </cell>
          <cell r="F695" t="str">
            <v>BA-AF56</v>
          </cell>
          <cell r="G695" t="str">
            <v>SKX50</v>
          </cell>
          <cell r="H695">
            <v>1027715</v>
          </cell>
          <cell r="I695" t="str">
            <v>3033164</v>
          </cell>
          <cell r="J695" t="str">
            <v>2001/12/27</v>
          </cell>
          <cell r="K695">
            <v>5</v>
          </cell>
          <cell r="L695">
            <v>2</v>
          </cell>
          <cell r="M695" t="str">
            <v>2001/11/16</v>
          </cell>
          <cell r="N695" t="str">
            <v>34901-GBL-871</v>
          </cell>
          <cell r="O695" t="str">
            <v>ﾍｯﾄﾞﾗｲﾄﾊﾞﾙﾌﾞ</v>
          </cell>
          <cell r="P695" t="str">
            <v>026</v>
          </cell>
          <cell r="Q695" t="str">
            <v>切れ</v>
          </cell>
          <cell r="R695" t="str">
            <v>納車後乗車しようとしたらﾗｲﾄがつかない</v>
          </cell>
          <cell r="S695" t="str">
            <v>完成車製造に対しﾊﾞﾙﾌﾞ製造3年前、納車としてｱﾝﾏｯﾁ</v>
          </cell>
          <cell r="U695" t="str">
            <v>ＱＣ</v>
          </cell>
          <cell r="V695" t="str">
            <v>せず</v>
          </cell>
        </row>
        <row r="696">
          <cell r="B696">
            <v>37279</v>
          </cell>
          <cell r="C696">
            <v>37246</v>
          </cell>
          <cell r="D696" t="str">
            <v>HMJ大阪</v>
          </cell>
          <cell r="E696" t="str">
            <v>一般</v>
          </cell>
          <cell r="F696" t="str">
            <v>BA-AF57</v>
          </cell>
          <cell r="G696" t="str">
            <v>SKX50</v>
          </cell>
          <cell r="H696">
            <v>1000764</v>
          </cell>
          <cell r="I696" t="str">
            <v>3020450</v>
          </cell>
          <cell r="J696" t="str">
            <v>2001/12/18</v>
          </cell>
          <cell r="K696">
            <v>30</v>
          </cell>
          <cell r="L696">
            <v>3</v>
          </cell>
          <cell r="M696" t="str">
            <v>2001/7/13</v>
          </cell>
          <cell r="N696" t="str">
            <v>17218-GET-000</v>
          </cell>
          <cell r="O696" t="str">
            <v>ﾌﾞﾘｰｻﾞｰﾁｭｰﾌﾞ</v>
          </cell>
          <cell r="P696" t="str">
            <v>006</v>
          </cell>
          <cell r="Q696" t="str">
            <v>噛み込み</v>
          </cell>
          <cell r="R696" t="str">
            <v>ｴﾝｼﾞﾝ回転上がるが走らない、ｽﾋﾟｰﾄﾞでない</v>
          </cell>
          <cell r="S696" t="str">
            <v>ﾌﾞﾘｰｻﾞｰﾁｭｰﾌﾞ中央付近に噛み込み跡有り</v>
          </cell>
          <cell r="U696" t="str">
            <v>ＱＣ</v>
          </cell>
          <cell r="V696" t="str">
            <v>ＡＦ</v>
          </cell>
        </row>
        <row r="697">
          <cell r="B697">
            <v>37284</v>
          </cell>
          <cell r="C697">
            <v>37271</v>
          </cell>
          <cell r="D697" t="str">
            <v>HMJ大阪</v>
          </cell>
          <cell r="E697" t="str">
            <v>一般</v>
          </cell>
          <cell r="F697" t="str">
            <v>BA-AF57</v>
          </cell>
          <cell r="G697" t="str">
            <v>SKX50</v>
          </cell>
          <cell r="H697">
            <v>1000842</v>
          </cell>
          <cell r="I697" t="str">
            <v>3019242</v>
          </cell>
          <cell r="J697" t="str">
            <v>2002/1/15</v>
          </cell>
          <cell r="K697">
            <v>17</v>
          </cell>
          <cell r="L697">
            <v>0</v>
          </cell>
          <cell r="M697" t="str">
            <v>2001/7/6</v>
          </cell>
          <cell r="N697" t="str">
            <v>31210-GET-003</v>
          </cell>
          <cell r="O697" t="str">
            <v>ﾌﾗｲﾎｲﾙ</v>
          </cell>
          <cell r="P697" t="str">
            <v>032</v>
          </cell>
          <cell r="Q697" t="str">
            <v>作動不良</v>
          </cell>
          <cell r="R697" t="str">
            <v>ｾﾙｽﾀｰﾀｰができない</v>
          </cell>
          <cell r="S697" t="str">
            <v>ﾌﾗｲﾎｲﾙﾏｸﾞﾈｯﾄ位相ずれ対策前</v>
          </cell>
          <cell r="U697" t="str">
            <v>ＱＣ</v>
          </cell>
          <cell r="V697" t="str">
            <v>ＥＱ</v>
          </cell>
        </row>
        <row r="698">
          <cell r="B698">
            <v>37281</v>
          </cell>
          <cell r="C698">
            <v>37253</v>
          </cell>
          <cell r="D698" t="str">
            <v>ﾎﾝﾀﾞ東海</v>
          </cell>
          <cell r="E698" t="str">
            <v>一般</v>
          </cell>
          <cell r="F698" t="str">
            <v>BA-AF57</v>
          </cell>
          <cell r="G698" t="str">
            <v>SKX50</v>
          </cell>
          <cell r="H698">
            <v>1003145</v>
          </cell>
          <cell r="I698" t="str">
            <v>3011128</v>
          </cell>
          <cell r="J698" t="str">
            <v>2001/12/21</v>
          </cell>
          <cell r="K698">
            <v>32</v>
          </cell>
          <cell r="L698">
            <v>7</v>
          </cell>
          <cell r="M698" t="str">
            <v>2001/4/10</v>
          </cell>
          <cell r="N698" t="str">
            <v>44800-GBL-J21</v>
          </cell>
          <cell r="O698" t="str">
            <v>ｽﾋﾟｰﾄﾞﾒｰﾀｰｷﾞﾔﾎﾞｯｸｽ</v>
          </cell>
          <cell r="P698" t="str">
            <v>039</v>
          </cell>
          <cell r="Q698" t="str">
            <v>指示不良</v>
          </cell>
          <cell r="R698" t="str">
            <v>ﾒｰﾀｰが回らない</v>
          </cell>
          <cell r="S698" t="str">
            <v>ｽﾋﾟｰﾄﾞﾒｰﾀｰｷﾞﾔつぶれ</v>
          </cell>
          <cell r="U698" t="str">
            <v>ＱＣ</v>
          </cell>
          <cell r="V698" t="str">
            <v>せず</v>
          </cell>
        </row>
        <row r="699">
          <cell r="B699">
            <v>37281</v>
          </cell>
          <cell r="C699">
            <v>37203</v>
          </cell>
          <cell r="D699" t="str">
            <v>HMJ東京</v>
          </cell>
          <cell r="E699" t="str">
            <v>一般</v>
          </cell>
          <cell r="F699" t="str">
            <v>BB-AF51</v>
          </cell>
          <cell r="G699" t="str">
            <v>SZ50</v>
          </cell>
          <cell r="H699">
            <v>1520331</v>
          </cell>
          <cell r="I699" t="str">
            <v>2318950</v>
          </cell>
          <cell r="J699" t="str">
            <v>2001/10/12</v>
          </cell>
          <cell r="K699">
            <v>260</v>
          </cell>
          <cell r="L699">
            <v>27</v>
          </cell>
          <cell r="M699" t="str">
            <v>2001/9/6</v>
          </cell>
          <cell r="N699" t="str">
            <v>53100-GCW-000</v>
          </cell>
          <cell r="O699" t="str">
            <v>ｽﾛｯﾄﾙｸﾞﾘｯﾌﾟ</v>
          </cell>
          <cell r="P699" t="str">
            <v>032</v>
          </cell>
          <cell r="Q699" t="str">
            <v>作動不良</v>
          </cell>
          <cell r="R699" t="str">
            <v>ｽﾛｯﾄﾙ戻らず</v>
          </cell>
          <cell r="S699" t="str">
            <v>ｽﾛｯﾄﾙｸﾞﾘｯﾌﾟ内錆付着、及び多数のすり傷有り</v>
          </cell>
          <cell r="U699" t="str">
            <v>ＱＣ</v>
          </cell>
          <cell r="V699" t="str">
            <v>市品</v>
          </cell>
        </row>
        <row r="700">
          <cell r="B700">
            <v>37265</v>
          </cell>
          <cell r="C700">
            <v>37237</v>
          </cell>
          <cell r="D700" t="str">
            <v>HMJ東京</v>
          </cell>
          <cell r="E700" t="str">
            <v>一般</v>
          </cell>
          <cell r="F700" t="str">
            <v>BB-TA02</v>
          </cell>
          <cell r="G700" t="str">
            <v>TC50</v>
          </cell>
          <cell r="H700">
            <v>1510902</v>
          </cell>
          <cell r="I700" t="str">
            <v>1719231</v>
          </cell>
          <cell r="J700" t="str">
            <v>2001/11/27</v>
          </cell>
          <cell r="K700">
            <v>162</v>
          </cell>
          <cell r="L700">
            <v>15</v>
          </cell>
          <cell r="M700" t="str">
            <v>2001/9/27</v>
          </cell>
          <cell r="N700" t="str">
            <v>44712-GAG-004</v>
          </cell>
          <cell r="O700" t="str">
            <v>ﾀｲﾔﾁｭｰﾌﾞ</v>
          </cell>
          <cell r="P700" t="str">
            <v>052</v>
          </cell>
          <cell r="Q700" t="str">
            <v>圧洩れ</v>
          </cell>
          <cell r="R700" t="str">
            <v>ﾊﾝﾄﾞﾙ、ﾊﾞｲｸが重い</v>
          </cell>
          <cell r="S700" t="str">
            <v>ﾁｭｰﾌﾞ内側(ﾎｲﾙ側)に2ヶ所6mmの切れ及び全体に錆付着有り</v>
          </cell>
          <cell r="U700" t="str">
            <v>ＱＣ</v>
          </cell>
          <cell r="V700" t="str">
            <v>ＱＣ</v>
          </cell>
        </row>
        <row r="701">
          <cell r="B701">
            <v>37277</v>
          </cell>
          <cell r="C701">
            <v>37248</v>
          </cell>
          <cell r="D701" t="str">
            <v>HMJ九州</v>
          </cell>
          <cell r="E701" t="str">
            <v>一般</v>
          </cell>
          <cell r="F701" t="str">
            <v>BB-TA02</v>
          </cell>
          <cell r="G701" t="str">
            <v>TC50</v>
          </cell>
          <cell r="H701">
            <v>1511110</v>
          </cell>
          <cell r="I701" t="str">
            <v>1719791</v>
          </cell>
          <cell r="J701" t="str">
            <v>2001/12/21</v>
          </cell>
          <cell r="K701">
            <v>3</v>
          </cell>
          <cell r="L701">
            <v>2</v>
          </cell>
          <cell r="M701" t="str">
            <v>2001/10/4</v>
          </cell>
          <cell r="N701" t="str">
            <v>42712-GG2-901</v>
          </cell>
          <cell r="O701" t="str">
            <v>ﾀｲﾔﾁｭｰﾌﾞ</v>
          </cell>
          <cell r="P701" t="str">
            <v>018</v>
          </cell>
          <cell r="Q701" t="str">
            <v>破損</v>
          </cell>
          <cell r="R701" t="str">
            <v>納車2日後乗車しようとしたらﾘﾔL側ﾊﾟﾝｸ</v>
          </cell>
          <cell r="S701" t="str">
            <v>現品ｴｱ洩れ無しであるがﾊﾟﾝｸ修理跡有り</v>
          </cell>
          <cell r="U701" t="str">
            <v>ＱＣ</v>
          </cell>
          <cell r="V701" t="str">
            <v>せず</v>
          </cell>
        </row>
        <row r="702">
          <cell r="B702">
            <v>37273</v>
          </cell>
          <cell r="C702">
            <v>37247</v>
          </cell>
          <cell r="D702" t="str">
            <v>HMJ九州</v>
          </cell>
          <cell r="E702" t="str">
            <v>一般</v>
          </cell>
          <cell r="F702" t="str">
            <v>BA-AC16</v>
          </cell>
          <cell r="G702" t="str">
            <v>XZ50</v>
          </cell>
          <cell r="H702">
            <v>1010811</v>
          </cell>
          <cell r="I702" t="str">
            <v>1010807</v>
          </cell>
          <cell r="J702" t="str">
            <v>2001/12/17</v>
          </cell>
          <cell r="K702">
            <v>50</v>
          </cell>
          <cell r="L702">
            <v>5</v>
          </cell>
          <cell r="M702" t="str">
            <v>2001/7/21</v>
          </cell>
          <cell r="N702" t="str">
            <v>31120-GEY-008</v>
          </cell>
          <cell r="O702" t="str">
            <v>ｽﾃｰﾀｰCOMP</v>
          </cell>
          <cell r="P702" t="str">
            <v>068</v>
          </cell>
          <cell r="Q702" t="str">
            <v>断線</v>
          </cell>
          <cell r="R702" t="str">
            <v>ﾆｭｰﾄﾗﾙﾗﾝﾌﾟつきっぱなし</v>
          </cell>
          <cell r="S702" t="str">
            <v>ﾆｭｰﾄﾗﾙｽｲｯﾁｺｰﾄﾞ先端より65mmの所に噛み込み跡有り</v>
          </cell>
          <cell r="U702" t="str">
            <v>ＱＣ</v>
          </cell>
          <cell r="V702" t="str">
            <v>ＡＦ</v>
          </cell>
        </row>
        <row r="703">
          <cell r="B703">
            <v>37263</v>
          </cell>
          <cell r="C703">
            <v>37236</v>
          </cell>
          <cell r="D703" t="str">
            <v>HMJ九州</v>
          </cell>
          <cell r="E703" t="str">
            <v>一般</v>
          </cell>
          <cell r="F703" t="str">
            <v>BA-AC16</v>
          </cell>
          <cell r="G703" t="str">
            <v>XZ50</v>
          </cell>
          <cell r="H703">
            <v>1016083</v>
          </cell>
          <cell r="I703" t="str">
            <v>1016042</v>
          </cell>
          <cell r="J703" t="str">
            <v>2001/12/11</v>
          </cell>
          <cell r="K703">
            <v>149</v>
          </cell>
          <cell r="L703">
            <v>0</v>
          </cell>
          <cell r="M703" t="str">
            <v>2001/10/4</v>
          </cell>
          <cell r="N703" t="str">
            <v>17520-GEY-700</v>
          </cell>
          <cell r="O703" t="str">
            <v>ﾌｭｰｴﾙﾀﾝｸ</v>
          </cell>
          <cell r="P703" t="str">
            <v>008</v>
          </cell>
          <cell r="Q703" t="str">
            <v>錆･腐蝕</v>
          </cell>
          <cell r="R703" t="str">
            <v>ﾀﾝｸｷｬｯﾌﾟの所の錆</v>
          </cell>
          <cell r="S703" t="str">
            <v>給油口未塗装部分に錆有り</v>
          </cell>
          <cell r="U703" t="str">
            <v>ＱＣ</v>
          </cell>
          <cell r="V703" t="str">
            <v>ＱＣ</v>
          </cell>
        </row>
        <row r="704">
          <cell r="B704">
            <v>37281</v>
          </cell>
          <cell r="C704">
            <v>37176</v>
          </cell>
          <cell r="D704" t="str">
            <v>HMJ九州</v>
          </cell>
          <cell r="E704" t="str">
            <v>一般</v>
          </cell>
          <cell r="F704" t="str">
            <v>BA-AC16</v>
          </cell>
          <cell r="G704" t="str">
            <v>XZ50</v>
          </cell>
          <cell r="H704">
            <v>1014129</v>
          </cell>
          <cell r="I704" t="str">
            <v>1014103</v>
          </cell>
          <cell r="J704" t="str">
            <v>2001/10/12</v>
          </cell>
          <cell r="K704">
            <v>1513</v>
          </cell>
          <cell r="L704">
            <v>0</v>
          </cell>
          <cell r="M704" t="str">
            <v>2001/9/7</v>
          </cell>
          <cell r="N704" t="str">
            <v>17520-GEY-700</v>
          </cell>
          <cell r="O704" t="str">
            <v>ﾌｭｰｴﾙﾀﾝｸ</v>
          </cell>
          <cell r="P704" t="str">
            <v>008</v>
          </cell>
          <cell r="Q704" t="str">
            <v>錆･腐蝕</v>
          </cell>
          <cell r="R704" t="str">
            <v>ﾌｭｰｴﾙﾀﾝｸのﾀﾝｸｷｬｯﾌﾟｼｰﾄ面に錆が有る</v>
          </cell>
          <cell r="S704" t="str">
            <v>給油口未塗装部分に錆有り</v>
          </cell>
          <cell r="U704" t="str">
            <v>ＱＣ</v>
          </cell>
          <cell r="V704" t="str">
            <v>ＱＣ</v>
          </cell>
        </row>
        <row r="705">
          <cell r="B705">
            <v>37281</v>
          </cell>
          <cell r="C705">
            <v>37243</v>
          </cell>
          <cell r="D705" t="str">
            <v>ﾎﾝﾀﾞ東海</v>
          </cell>
          <cell r="E705" t="str">
            <v>一般</v>
          </cell>
          <cell r="F705" t="str">
            <v>BA-AC16</v>
          </cell>
          <cell r="G705" t="str">
            <v>XZ50</v>
          </cell>
          <cell r="H705">
            <v>1013547</v>
          </cell>
          <cell r="I705" t="str">
            <v>1013535</v>
          </cell>
          <cell r="J705" t="str">
            <v>2001/12/18</v>
          </cell>
          <cell r="K705">
            <v>0</v>
          </cell>
          <cell r="L705">
            <v>0</v>
          </cell>
          <cell r="M705" t="str">
            <v>2001/8/31</v>
          </cell>
          <cell r="N705" t="str">
            <v>17520-GEY-700</v>
          </cell>
          <cell r="O705" t="str">
            <v>ﾌｭｰｴﾙﾀﾝｸ</v>
          </cell>
          <cell r="P705" t="str">
            <v>008</v>
          </cell>
          <cell r="Q705" t="str">
            <v>錆･腐蝕</v>
          </cell>
          <cell r="R705" t="str">
            <v>ﾌｭｰｴﾙﾀﾝｸ給油口に錆が有る</v>
          </cell>
          <cell r="S705" t="str">
            <v>給油口未塗装部分に錆有り</v>
          </cell>
          <cell r="U705" t="str">
            <v>ＱＣ</v>
          </cell>
          <cell r="V705" t="str">
            <v>ＱＣ</v>
          </cell>
        </row>
        <row r="706">
          <cell r="B706">
            <v>37263</v>
          </cell>
          <cell r="C706">
            <v>37150</v>
          </cell>
          <cell r="D706" t="str">
            <v>HMJ大阪</v>
          </cell>
          <cell r="E706" t="str">
            <v>一般</v>
          </cell>
          <cell r="F706" t="str">
            <v>BA-AC16</v>
          </cell>
          <cell r="G706" t="str">
            <v>XZ50</v>
          </cell>
          <cell r="H706">
            <v>1007989</v>
          </cell>
          <cell r="I706" t="str">
            <v>1007994</v>
          </cell>
          <cell r="J706" t="str">
            <v>2001/9/10</v>
          </cell>
          <cell r="K706">
            <v>1572</v>
          </cell>
          <cell r="L706">
            <v>6</v>
          </cell>
          <cell r="M706" t="str">
            <v>2001/7/18</v>
          </cell>
          <cell r="N706" t="str">
            <v>32100-GEY-000</v>
          </cell>
          <cell r="O706" t="str">
            <v>ﾜｲﾔｰﾊｰﾈｽ</v>
          </cell>
          <cell r="P706" t="str">
            <v>026</v>
          </cell>
          <cell r="Q706" t="str">
            <v>切れ</v>
          </cell>
          <cell r="R706" t="str">
            <v>走行中にｳｲﾝｶｰ等の電球が切れる</v>
          </cell>
          <cell r="S706" t="str">
            <v>ﾜｲﾔｰﾊｰﾈｽに切れ及びつぶれ等無し</v>
          </cell>
          <cell r="U706" t="str">
            <v>ＱＣ</v>
          </cell>
          <cell r="V706" t="str">
            <v>せず</v>
          </cell>
        </row>
        <row r="707">
          <cell r="B707">
            <v>37026</v>
          </cell>
          <cell r="C707">
            <v>36971</v>
          </cell>
          <cell r="D707" t="str">
            <v>H2R西日本長崎</v>
          </cell>
          <cell r="E707" t="str">
            <v>一般</v>
          </cell>
          <cell r="F707" t="str">
            <v>BD-JF06</v>
          </cell>
          <cell r="G707" t="str">
            <v>NH100</v>
          </cell>
          <cell r="H707">
            <v>1123062</v>
          </cell>
          <cell r="I707">
            <v>1123079</v>
          </cell>
          <cell r="J707">
            <v>36969</v>
          </cell>
          <cell r="K707">
            <v>11</v>
          </cell>
          <cell r="L707">
            <v>2</v>
          </cell>
          <cell r="M707">
            <v>36938</v>
          </cell>
          <cell r="N707" t="str">
            <v>93600-040-121</v>
          </cell>
          <cell r="O707" t="str">
            <v>ﾌﾗｯﾄｽｸﾘｭｰ4×12</v>
          </cell>
          <cell r="Q707" t="str">
            <v>弛み</v>
          </cell>
          <cell r="R707" t="str">
            <v>ﾌﾞﾚｰｷｵｲﾙが洩れる</v>
          </cell>
          <cell r="S707" t="str">
            <v>ｽｸﾘｭｰの締付け不良</v>
          </cell>
          <cell r="T707" t="str">
            <v>B</v>
          </cell>
          <cell r="U707" t="str">
            <v>ＱＣ</v>
          </cell>
          <cell r="V707" t="str">
            <v>ＡＦ</v>
          </cell>
        </row>
        <row r="708">
          <cell r="B708">
            <v>37025</v>
          </cell>
          <cell r="C708">
            <v>37007</v>
          </cell>
          <cell r="D708" t="str">
            <v>H2R東日本関東</v>
          </cell>
          <cell r="E708" t="str">
            <v>一般</v>
          </cell>
          <cell r="F708" t="str">
            <v>BB-TA01</v>
          </cell>
          <cell r="G708" t="str">
            <v>TB50</v>
          </cell>
          <cell r="H708">
            <v>1702957</v>
          </cell>
          <cell r="I708">
            <v>2002952</v>
          </cell>
          <cell r="J708">
            <v>36976</v>
          </cell>
          <cell r="K708">
            <v>294</v>
          </cell>
          <cell r="L708">
            <v>31</v>
          </cell>
          <cell r="M708">
            <v>36928</v>
          </cell>
          <cell r="N708" t="str">
            <v>81100-GM6-710-ZA</v>
          </cell>
          <cell r="O708" t="str">
            <v>ﾃﾞｯｷASSY</v>
          </cell>
          <cell r="Q708" t="str">
            <v>ｶﾞﾀ</v>
          </cell>
          <cell r="R708" t="str">
            <v>ｶﾞﾀｶﾞﾀと走行時音がする</v>
          </cell>
          <cell r="S708" t="str">
            <v>R側Fr部ﾅｯﾄ､ネジ山上がり､締まりきっていない</v>
          </cell>
          <cell r="T708" t="str">
            <v>C</v>
          </cell>
          <cell r="U708" t="str">
            <v>ＱＣ</v>
          </cell>
          <cell r="V708" t="str">
            <v>ＦＰ</v>
          </cell>
        </row>
        <row r="709">
          <cell r="B709">
            <v>37025</v>
          </cell>
          <cell r="C709">
            <v>37009</v>
          </cell>
          <cell r="D709" t="str">
            <v>H2R東日本神奈川</v>
          </cell>
          <cell r="E709" t="str">
            <v>一般</v>
          </cell>
          <cell r="F709" t="str">
            <v>BA-AF56</v>
          </cell>
          <cell r="G709" t="str">
            <v>SKX50</v>
          </cell>
          <cell r="H709">
            <v>1006035</v>
          </cell>
          <cell r="I709">
            <v>3007011</v>
          </cell>
          <cell r="J709">
            <v>36990</v>
          </cell>
          <cell r="K709">
            <v>10</v>
          </cell>
          <cell r="L709">
            <v>19</v>
          </cell>
          <cell r="M709">
            <v>36965</v>
          </cell>
          <cell r="N709" t="str">
            <v>87126-GEV-000-ZA</v>
          </cell>
          <cell r="O709" t="str">
            <v>ﾎﾞﾃﾞｨｰｶﾊﾞｰﾏｰｸ</v>
          </cell>
          <cell r="Q709" t="str">
            <v>接着不良</v>
          </cell>
          <cell r="R709" t="str">
            <v>接着面に気泡､汚れあり</v>
          </cell>
          <cell r="S709" t="str">
            <v>内部に気泡入り跡有り</v>
          </cell>
          <cell r="T709" t="str">
            <v>M</v>
          </cell>
          <cell r="U709" t="str">
            <v>ＱＣ</v>
          </cell>
          <cell r="V709" t="str">
            <v>ＦＰ</v>
          </cell>
        </row>
        <row r="710">
          <cell r="B710">
            <v>37025</v>
          </cell>
          <cell r="C710">
            <v>37001</v>
          </cell>
          <cell r="D710" t="str">
            <v>H2R西日本四国</v>
          </cell>
          <cell r="E710" t="str">
            <v>一般</v>
          </cell>
          <cell r="F710" t="str">
            <v>BD-JF06</v>
          </cell>
          <cell r="G710" t="str">
            <v>NH100</v>
          </cell>
          <cell r="H710">
            <v>1118682</v>
          </cell>
          <cell r="I710">
            <v>1118701</v>
          </cell>
          <cell r="J710">
            <v>36992</v>
          </cell>
          <cell r="K710">
            <v>75</v>
          </cell>
          <cell r="L710">
            <v>9</v>
          </cell>
          <cell r="M710">
            <v>36815</v>
          </cell>
          <cell r="N710" t="str">
            <v>90190-MJ8-000</v>
          </cell>
          <cell r="O710" t="str">
            <v>ｱﾝﾀﾞｰｶﾊﾞｰｽﾍﾟｼｬﾙｽｸﾘｭｰ</v>
          </cell>
          <cell r="Q710" t="str">
            <v>抜けにくい</v>
          </cell>
          <cell r="R710" t="str">
            <v>ﾎﾞﾙﾄ弛まず</v>
          </cell>
          <cell r="S710" t="str">
            <v>L側Fr部､ｵｰﾊﾞｰﾄﾙｸ</v>
          </cell>
          <cell r="T710" t="str">
            <v>C</v>
          </cell>
          <cell r="U710" t="str">
            <v>ＱＣ</v>
          </cell>
          <cell r="V710" t="str">
            <v>ＦＰ</v>
          </cell>
        </row>
        <row r="711">
          <cell r="B711">
            <v>37025</v>
          </cell>
          <cell r="C711">
            <v>37018</v>
          </cell>
          <cell r="D711" t="str">
            <v>H2R東日本神奈川</v>
          </cell>
          <cell r="E711" t="str">
            <v>一般</v>
          </cell>
          <cell r="F711" t="str">
            <v>BA-MD30</v>
          </cell>
          <cell r="G711" t="str">
            <v>XR250</v>
          </cell>
          <cell r="H711">
            <v>1501867</v>
          </cell>
          <cell r="I711">
            <v>4001882</v>
          </cell>
          <cell r="J711">
            <v>36994</v>
          </cell>
          <cell r="K711">
            <v>1021</v>
          </cell>
          <cell r="L711">
            <v>24</v>
          </cell>
          <cell r="M711">
            <v>36956</v>
          </cell>
          <cell r="N711" t="str">
            <v>57611-KT1-671-ZE</v>
          </cell>
          <cell r="O711" t="str">
            <v>ﾌﾛﾝﾄﾌｫｰｸﾌﾞｰﾂ</v>
          </cell>
          <cell r="Q711" t="str">
            <v>ﾋﾞﾋﾞﾘ</v>
          </cell>
          <cell r="R711" t="str">
            <v>Rﾌﾛﾝﾄﾌｫｰｸﾌﾞｰﾂが歪んでいる､真円になっていない</v>
          </cell>
          <cell r="S711" t="str">
            <v>歪み有り</v>
          </cell>
          <cell r="T711" t="str">
            <v>M</v>
          </cell>
          <cell r="U711" t="str">
            <v>ＱＣ</v>
          </cell>
          <cell r="V711" t="str">
            <v>市場</v>
          </cell>
        </row>
        <row r="712">
          <cell r="B712">
            <v>37027</v>
          </cell>
          <cell r="C712">
            <v>37001</v>
          </cell>
          <cell r="D712" t="str">
            <v>H2R西日本大阪</v>
          </cell>
          <cell r="E712" t="str">
            <v>一般</v>
          </cell>
          <cell r="F712" t="str">
            <v>BB-AF34</v>
          </cell>
          <cell r="G712" t="str">
            <v>SK50</v>
          </cell>
          <cell r="H712">
            <v>3079618</v>
          </cell>
          <cell r="I712">
            <v>1808787</v>
          </cell>
          <cell r="J712">
            <v>37001</v>
          </cell>
          <cell r="K712">
            <v>25</v>
          </cell>
          <cell r="L712">
            <v>0</v>
          </cell>
          <cell r="M712">
            <v>36767</v>
          </cell>
          <cell r="N712" t="str">
            <v>16700-GCS-003</v>
          </cell>
          <cell r="O712" t="str">
            <v>ﾌｪｰﾙﾎﾟﾝﾌﾟAssy</v>
          </cell>
          <cell r="Q712" t="str">
            <v>始動不良</v>
          </cell>
          <cell r="R712" t="str">
            <v>ｴﾝｼﾞﾝが かからない</v>
          </cell>
          <cell r="S712" t="str">
            <v>PBﾊﾟｲﾌﾟ破損の為確認出来ず</v>
          </cell>
          <cell r="T712" t="str">
            <v>Ｂ</v>
          </cell>
          <cell r="U712" t="str">
            <v>ＱＣ</v>
          </cell>
          <cell r="V712" t="str">
            <v>市場</v>
          </cell>
        </row>
        <row r="713">
          <cell r="B713">
            <v>37025</v>
          </cell>
          <cell r="C713">
            <v>36991</v>
          </cell>
          <cell r="D713" t="str">
            <v>H2R東日本関東</v>
          </cell>
          <cell r="E713" t="str">
            <v>一般</v>
          </cell>
          <cell r="F713" t="str">
            <v>BA-AF54</v>
          </cell>
          <cell r="G713" t="str">
            <v>CHX50</v>
          </cell>
          <cell r="H713">
            <v>1109924</v>
          </cell>
          <cell r="I713">
            <v>1110113</v>
          </cell>
          <cell r="J713">
            <v>36963</v>
          </cell>
          <cell r="K713">
            <v>235</v>
          </cell>
          <cell r="L713">
            <v>28</v>
          </cell>
          <cell r="M713">
            <v>36698</v>
          </cell>
          <cell r="N713" t="str">
            <v>23100-GAG-751</v>
          </cell>
          <cell r="O713" t="str">
            <v>ﾍﾞﾙﾄﾄﾞﾗｲﾌﾞ</v>
          </cell>
          <cell r="Q713" t="str">
            <v>ﾋﾞﾋﾞﾘ</v>
          </cell>
          <cell r="R713" t="str">
            <v>ｸﾗｯﾁ冷間時に異音が出る(ﾋﾞﾋﾞﾘ音)</v>
          </cell>
          <cell r="S713" t="str">
            <v>ｸﾗｯﾁｱｳﾀｰ内部加工不良</v>
          </cell>
          <cell r="T713" t="str">
            <v>C</v>
          </cell>
          <cell r="U713" t="str">
            <v>ＱＣ</v>
          </cell>
          <cell r="V713" t="str">
            <v>製技</v>
          </cell>
        </row>
        <row r="714">
          <cell r="B714">
            <v>37025</v>
          </cell>
          <cell r="C714">
            <v>36968</v>
          </cell>
          <cell r="D714" t="str">
            <v>H2R西日本四国</v>
          </cell>
          <cell r="E714" t="str">
            <v>一般</v>
          </cell>
          <cell r="F714" t="str">
            <v>BA-AA01</v>
          </cell>
          <cell r="G714" t="str">
            <v>C50</v>
          </cell>
          <cell r="H714">
            <v>1073385</v>
          </cell>
          <cell r="I714">
            <v>1073740</v>
          </cell>
          <cell r="J714">
            <v>36953</v>
          </cell>
          <cell r="K714">
            <v>112</v>
          </cell>
          <cell r="L714">
            <v>15</v>
          </cell>
          <cell r="M714">
            <v>36913</v>
          </cell>
          <cell r="N714" t="str">
            <v>16100-GBJ-J01</v>
          </cell>
          <cell r="O714" t="str">
            <v>ｷｬﾌﾞﾚﾀｰASSY</v>
          </cell>
          <cell r="Q714" t="str">
            <v>始動不良</v>
          </cell>
          <cell r="R714" t="str">
            <v>始動困難､ｾｯﾃｨﾝｸﾞ不良</v>
          </cell>
          <cell r="S714" t="str">
            <v>ﾒｰｶｰ解析依頼</v>
          </cell>
          <cell r="T714" t="str">
            <v>B</v>
          </cell>
          <cell r="U714" t="str">
            <v>ＱＣ</v>
          </cell>
          <cell r="V714" t="str">
            <v>せず</v>
          </cell>
        </row>
        <row r="715">
          <cell r="B715">
            <v>37027</v>
          </cell>
          <cell r="C715">
            <v>36999</v>
          </cell>
          <cell r="D715" t="str">
            <v>加瀬ﾎﾝﾀﾞ</v>
          </cell>
          <cell r="E715" t="str">
            <v>一般</v>
          </cell>
          <cell r="F715" t="str">
            <v>BA-AF55</v>
          </cell>
          <cell r="G715" t="str">
            <v>CHF50</v>
          </cell>
          <cell r="H715">
            <v>1007181</v>
          </cell>
          <cell r="I715">
            <v>1006489</v>
          </cell>
          <cell r="J715">
            <v>36993</v>
          </cell>
          <cell r="K715">
            <v>13</v>
          </cell>
          <cell r="L715">
            <v>6</v>
          </cell>
          <cell r="M715">
            <v>36916</v>
          </cell>
          <cell r="N715" t="str">
            <v>19210-GET-003</v>
          </cell>
          <cell r="O715" t="str">
            <v>ｳｫｰﾀｰﾎﾟﾝﾌﾟ</v>
          </cell>
          <cell r="Q715" t="str">
            <v>誤組</v>
          </cell>
          <cell r="R715" t="str">
            <v>5Km位 走ったらｽﾋﾟｰﾄﾞが でなくなる｡</v>
          </cell>
          <cell r="S715" t="str">
            <v>現品無し､ﾜｯｼｬｰ脱落が原因</v>
          </cell>
          <cell r="T715" t="str">
            <v>B</v>
          </cell>
          <cell r="U715" t="str">
            <v>ＱＣ</v>
          </cell>
          <cell r="V715" t="str">
            <v>せず</v>
          </cell>
        </row>
        <row r="716">
          <cell r="B716">
            <v>37025</v>
          </cell>
          <cell r="C716">
            <v>37018</v>
          </cell>
          <cell r="D716" t="str">
            <v>和歌山ﾎﾝﾀﾞ</v>
          </cell>
          <cell r="E716" t="str">
            <v>一般</v>
          </cell>
          <cell r="F716" t="str">
            <v>BC-JF04</v>
          </cell>
          <cell r="G716" t="str">
            <v>CHA125</v>
          </cell>
          <cell r="H716">
            <v>1202908</v>
          </cell>
          <cell r="I716">
            <v>2102927</v>
          </cell>
          <cell r="J716">
            <v>37004</v>
          </cell>
          <cell r="K716">
            <v>292</v>
          </cell>
          <cell r="L716">
            <v>14</v>
          </cell>
          <cell r="M716">
            <v>36963</v>
          </cell>
          <cell r="N716" t="str">
            <v>16100-KCW-J11</v>
          </cell>
          <cell r="O716" t="str">
            <v>ｷｬﾌﾞﾚﾀｰASSY</v>
          </cell>
          <cell r="Q716" t="str">
            <v>ｴﾝｼﾞﾝ不調</v>
          </cell>
          <cell r="R716" t="str">
            <v>ｽﾛｰ不安定､ﾏﾌﾗｰよりﾊﾟｽﾊﾟｽ音出る</v>
          </cell>
          <cell r="S716" t="str">
            <v>ﾌﾛｰｽﾀﾝﾄﾞ確認､再現無し</v>
          </cell>
          <cell r="T716" t="str">
            <v>B</v>
          </cell>
          <cell r="U716" t="str">
            <v>ＱＣ</v>
          </cell>
          <cell r="V716" t="str">
            <v>せず</v>
          </cell>
        </row>
        <row r="717">
          <cell r="B717">
            <v>37027</v>
          </cell>
          <cell r="C717">
            <v>37005</v>
          </cell>
          <cell r="D717" t="str">
            <v>H2R西日本大阪</v>
          </cell>
          <cell r="E717" t="str">
            <v>一般</v>
          </cell>
          <cell r="F717" t="str">
            <v>BA-MF06</v>
          </cell>
          <cell r="G717" t="str">
            <v>NSS250</v>
          </cell>
          <cell r="H717">
            <v>1003883</v>
          </cell>
          <cell r="I717">
            <v>3003854</v>
          </cell>
          <cell r="J717">
            <v>36990</v>
          </cell>
          <cell r="K717">
            <v>290</v>
          </cell>
          <cell r="L717">
            <v>15</v>
          </cell>
          <cell r="M717">
            <v>36672</v>
          </cell>
          <cell r="N717" t="str">
            <v>88210-KPB-000</v>
          </cell>
          <cell r="O717" t="str">
            <v>R ﾊﾞｯｸﾐﾗｰ</v>
          </cell>
          <cell r="Q717" t="str">
            <v>作動不良</v>
          </cell>
          <cell r="R717" t="str">
            <v>R ﾊﾞｯｸﾐﾗｰが すぐ回る</v>
          </cell>
          <cell r="S717" t="str">
            <v>特に問題無し</v>
          </cell>
          <cell r="T717" t="str">
            <v>C</v>
          </cell>
          <cell r="U717" t="str">
            <v>ＱＣ</v>
          </cell>
          <cell r="V717" t="str">
            <v>せず</v>
          </cell>
        </row>
        <row r="718">
          <cell r="B718">
            <v>37026</v>
          </cell>
          <cell r="C718" t="str">
            <v>2001/4/19</v>
          </cell>
          <cell r="D718" t="str">
            <v>H2R西日本長崎</v>
          </cell>
          <cell r="E718" t="str">
            <v>一般</v>
          </cell>
          <cell r="F718" t="str">
            <v>BA-AB27</v>
          </cell>
          <cell r="G718" t="str">
            <v>Z50</v>
          </cell>
          <cell r="H718">
            <v>1100727</v>
          </cell>
          <cell r="I718" t="str">
            <v>1016404</v>
          </cell>
          <cell r="J718" t="str">
            <v>2001/4/4</v>
          </cell>
          <cell r="K718" t="str">
            <v>304</v>
          </cell>
          <cell r="L718">
            <v>15</v>
          </cell>
          <cell r="M718" t="str">
            <v>2001/1/16</v>
          </cell>
          <cell r="N718" t="str">
            <v>51110-165-305-ZB</v>
          </cell>
          <cell r="O718" t="str">
            <v>ﾌﾛﾝﾄﾌｫｰｸｾｯﾄ</v>
          </cell>
          <cell r="Q718" t="str">
            <v>操安性不安定</v>
          </cell>
          <cell r="R718" t="str">
            <v>車体が傾いている</v>
          </cell>
          <cell r="S718" t="str">
            <v>単体確認、特に問題無し</v>
          </cell>
          <cell r="T718" t="str">
            <v>せず</v>
          </cell>
          <cell r="U718" t="str">
            <v>ＱＣ</v>
          </cell>
          <cell r="V718" t="str">
            <v>せず</v>
          </cell>
        </row>
        <row r="719">
          <cell r="B719">
            <v>37027</v>
          </cell>
          <cell r="C719">
            <v>36990</v>
          </cell>
          <cell r="D719" t="str">
            <v>H2R西日本大阪</v>
          </cell>
          <cell r="E719" t="str">
            <v>一般</v>
          </cell>
          <cell r="F719" t="str">
            <v>BD-JF06</v>
          </cell>
          <cell r="G719" t="str">
            <v>NH100</v>
          </cell>
          <cell r="H719">
            <v>1123050</v>
          </cell>
          <cell r="I719">
            <v>1123070</v>
          </cell>
          <cell r="J719">
            <v>36962</v>
          </cell>
          <cell r="K719">
            <v>218</v>
          </cell>
          <cell r="L719">
            <v>28</v>
          </cell>
          <cell r="M719">
            <v>36938</v>
          </cell>
          <cell r="N719" t="str">
            <v>37223KFH-008</v>
          </cell>
          <cell r="O719" t="str">
            <v>ｿｹｯﾄｺﾝﾌﾟﾘｰﾄ</v>
          </cell>
          <cell r="Q719" t="str">
            <v>接触不良</v>
          </cell>
          <cell r="R719" t="str">
            <v>ﾎﾟｼﾞｼｮﾝﾗﾝﾌﾟが つかない</v>
          </cell>
          <cell r="S719" t="str">
            <v>ﾎﾟｼﾞｼｮﾝｺｰﾄﾞ導通問題無し</v>
          </cell>
          <cell r="T719" t="str">
            <v>B</v>
          </cell>
          <cell r="U719" t="str">
            <v>ＱＣ</v>
          </cell>
          <cell r="V719" t="str">
            <v>せず</v>
          </cell>
        </row>
        <row r="720">
          <cell r="B720" t="str">
            <v>200/5/14</v>
          </cell>
          <cell r="C720">
            <v>37001</v>
          </cell>
          <cell r="D720" t="str">
            <v>H2R中国</v>
          </cell>
          <cell r="E720" t="str">
            <v>一般</v>
          </cell>
          <cell r="F720" t="str">
            <v>BB-AF48</v>
          </cell>
          <cell r="G720" t="str">
            <v>NH50</v>
          </cell>
          <cell r="H720">
            <v>1112745</v>
          </cell>
          <cell r="I720">
            <v>1112750</v>
          </cell>
          <cell r="J720">
            <v>36976</v>
          </cell>
          <cell r="K720">
            <v>2611</v>
          </cell>
          <cell r="L720">
            <v>24</v>
          </cell>
          <cell r="M720">
            <v>36958</v>
          </cell>
          <cell r="N720" t="str">
            <v>35010-GCS-305</v>
          </cell>
          <cell r="O720" t="str">
            <v>ｼｰﾄﾛｯｸ</v>
          </cell>
          <cell r="Q720" t="str">
            <v>回らない</v>
          </cell>
          <cell r="R720" t="str">
            <v>ｼｰﾄﾛｯｸが回らない          始動不良</v>
          </cell>
          <cell r="S720" t="str">
            <v>ｼｰﾄﾛｯｸ問題無し</v>
          </cell>
          <cell r="T720" t="str">
            <v>M</v>
          </cell>
          <cell r="U720" t="str">
            <v>ＱＣ</v>
          </cell>
          <cell r="V720" t="str">
            <v>せず</v>
          </cell>
        </row>
        <row r="721">
          <cell r="B721">
            <v>37025</v>
          </cell>
          <cell r="C721">
            <v>37001</v>
          </cell>
          <cell r="D721" t="str">
            <v>H2R東日本関東</v>
          </cell>
          <cell r="E721" t="str">
            <v>一般</v>
          </cell>
          <cell r="F721" t="str">
            <v>BC-PF01</v>
          </cell>
          <cell r="G721" t="str">
            <v>FJS600</v>
          </cell>
          <cell r="H721">
            <v>1000209</v>
          </cell>
          <cell r="I721">
            <v>1000191</v>
          </cell>
          <cell r="J721">
            <v>37001</v>
          </cell>
          <cell r="K721">
            <v>20</v>
          </cell>
          <cell r="L721">
            <v>0</v>
          </cell>
          <cell r="M721">
            <v>36987</v>
          </cell>
          <cell r="N721" t="str">
            <v>67111-MCT-000-ZA</v>
          </cell>
          <cell r="O721" t="str">
            <v>ｽｸﾘｰﾝｶﾞｰﾆｯｼｭ</v>
          </cell>
          <cell r="Q721" t="str">
            <v>破損</v>
          </cell>
          <cell r="R721" t="str">
            <v>ｽｸﾘｰﾝｶﾞｰﾆｯｼｭの爪折れ</v>
          </cell>
          <cell r="S721" t="str">
            <v>L側下部の爪折れ</v>
          </cell>
          <cell r="T721" t="str">
            <v>M</v>
          </cell>
          <cell r="U721" t="str">
            <v>ＱＣ</v>
          </cell>
          <cell r="V721" t="str">
            <v>製技</v>
          </cell>
        </row>
        <row r="722">
          <cell r="B722">
            <v>37022</v>
          </cell>
          <cell r="C722">
            <v>37001</v>
          </cell>
          <cell r="D722" t="str">
            <v>西京ﾎﾝﾀﾞ</v>
          </cell>
          <cell r="E722" t="str">
            <v>一般</v>
          </cell>
          <cell r="F722" t="str">
            <v>BC-PF01</v>
          </cell>
          <cell r="G722" t="str">
            <v>FJS600</v>
          </cell>
          <cell r="H722">
            <v>1000209</v>
          </cell>
          <cell r="I722">
            <v>1000191</v>
          </cell>
          <cell r="J722">
            <v>37001</v>
          </cell>
          <cell r="K722">
            <v>20</v>
          </cell>
          <cell r="L722">
            <v>0</v>
          </cell>
          <cell r="M722">
            <v>36987</v>
          </cell>
          <cell r="N722" t="str">
            <v>64466-MCT-000</v>
          </cell>
          <cell r="O722" t="str">
            <v>ﾎﾟｹｯﾄﾘｯﾄﾞｽﾄﾗｲｶｰ</v>
          </cell>
          <cell r="Q722" t="str">
            <v>閉まり不良</v>
          </cell>
          <cell r="R722" t="str">
            <v>Rﾎﾟｹｯﾄのふたが閉まらない､引っ掛かり部分の変形</v>
          </cell>
          <cell r="S722" t="str">
            <v>ｷｬｯﾁ部破損</v>
          </cell>
          <cell r="T722" t="str">
            <v>M</v>
          </cell>
          <cell r="U722" t="str">
            <v>ＱＣ</v>
          </cell>
          <cell r="V722" t="str">
            <v>製技</v>
          </cell>
        </row>
        <row r="723">
          <cell r="B723">
            <v>37076</v>
          </cell>
          <cell r="C723">
            <v>37024</v>
          </cell>
          <cell r="D723" t="str">
            <v>H2R東日本関東</v>
          </cell>
          <cell r="E723" t="str">
            <v>一般</v>
          </cell>
          <cell r="F723" t="str">
            <v>BA-AA01</v>
          </cell>
          <cell r="G723" t="str">
            <v>C50</v>
          </cell>
          <cell r="H723">
            <v>1088031</v>
          </cell>
          <cell r="I723">
            <v>1089371</v>
          </cell>
          <cell r="J723">
            <v>37012</v>
          </cell>
          <cell r="K723">
            <v>185</v>
          </cell>
          <cell r="L723">
            <v>12</v>
          </cell>
          <cell r="M723">
            <v>37004</v>
          </cell>
          <cell r="N723" t="str">
            <v>31208-GB4-701</v>
          </cell>
          <cell r="O723" t="str">
            <v>ｾﾙﾓｰﾀｰASSY</v>
          </cell>
          <cell r="Q723" t="str">
            <v>作動不良</v>
          </cell>
          <cell r="R723" t="str">
            <v>ｾﾙが回らない</v>
          </cell>
          <cell r="S723" t="str">
            <v>内部水入りに依るﾌﾞﾗｼ異常摩耗</v>
          </cell>
          <cell r="T723" t="str">
            <v>Ｂ</v>
          </cell>
          <cell r="U723" t="str">
            <v>ＱＣ</v>
          </cell>
          <cell r="V723" t="str">
            <v>せず</v>
          </cell>
        </row>
        <row r="724">
          <cell r="B724">
            <v>37081</v>
          </cell>
          <cell r="C724">
            <v>37061</v>
          </cell>
          <cell r="D724" t="str">
            <v>H2R東日本東京</v>
          </cell>
          <cell r="E724" t="str">
            <v>一般</v>
          </cell>
          <cell r="F724" t="str">
            <v>BB-AF34</v>
          </cell>
          <cell r="G724" t="str">
            <v>SK50</v>
          </cell>
          <cell r="H724" t="str">
            <v>3418186</v>
          </cell>
          <cell r="I724">
            <v>2218480</v>
          </cell>
          <cell r="J724">
            <v>37043</v>
          </cell>
          <cell r="K724">
            <v>225</v>
          </cell>
          <cell r="L724">
            <v>18</v>
          </cell>
          <cell r="M724">
            <v>37028</v>
          </cell>
          <cell r="N724" t="str">
            <v>37010-GBL-770</v>
          </cell>
          <cell r="O724" t="str">
            <v>ﾌｭｴﾙﾕﾆｯﾄｾｯﾄ</v>
          </cell>
          <cell r="Q724" t="str">
            <v>作動不良</v>
          </cell>
          <cell r="R724" t="str">
            <v>ﾌｭｴﾙﾒｰﾀｰが途中までしか動かない</v>
          </cell>
          <cell r="S724" t="str">
            <v>Fの所まで上がらない</v>
          </cell>
          <cell r="T724" t="str">
            <v>B</v>
          </cell>
          <cell r="U724" t="str">
            <v>ＱＣ</v>
          </cell>
          <cell r="V724" t="str">
            <v>ＦＰ</v>
          </cell>
        </row>
        <row r="725">
          <cell r="B725">
            <v>37083</v>
          </cell>
          <cell r="C725">
            <v>37035</v>
          </cell>
          <cell r="D725" t="str">
            <v>ｻｽﾅｶ</v>
          </cell>
          <cell r="E725" t="str">
            <v>一般</v>
          </cell>
          <cell r="F725" t="str">
            <v>BA-AF54</v>
          </cell>
          <cell r="G725" t="str">
            <v>CHX50</v>
          </cell>
          <cell r="H725">
            <v>1200273</v>
          </cell>
          <cell r="I725">
            <v>1125482</v>
          </cell>
          <cell r="J725">
            <v>37006</v>
          </cell>
          <cell r="K725">
            <v>73</v>
          </cell>
          <cell r="L725">
            <v>29</v>
          </cell>
          <cell r="M725">
            <v>36906</v>
          </cell>
          <cell r="N725" t="str">
            <v>81200-GEE-000</v>
          </cell>
          <cell r="O725" t="str">
            <v>ﾘｱｸﾞﾘｯﾌﾟ</v>
          </cell>
          <cell r="Q725" t="str">
            <v>ﾒｯｷ不良</v>
          </cell>
          <cell r="R725" t="str">
            <v>ﾘｱｸﾞﾘｯﾌﾟを握ったら手を切った</v>
          </cell>
          <cell r="S725" t="str">
            <v>L側後部ﾒｯｷはがれ有り</v>
          </cell>
          <cell r="T725" t="str">
            <v>B</v>
          </cell>
          <cell r="U725" t="str">
            <v>ＱＣ</v>
          </cell>
          <cell r="V725" t="str">
            <v>ＱＣ</v>
          </cell>
        </row>
        <row r="726">
          <cell r="B726">
            <v>37083</v>
          </cell>
          <cell r="C726">
            <v>37064</v>
          </cell>
          <cell r="D726" t="str">
            <v>茨城ﾎﾝﾀﾞ販売</v>
          </cell>
          <cell r="E726" t="str">
            <v>一般</v>
          </cell>
          <cell r="F726" t="str">
            <v>BC-NC40</v>
          </cell>
          <cell r="G726" t="str">
            <v>NV400</v>
          </cell>
          <cell r="H726">
            <v>1010709</v>
          </cell>
          <cell r="I726">
            <v>7010710</v>
          </cell>
          <cell r="J726">
            <v>37052</v>
          </cell>
          <cell r="L726">
            <v>12</v>
          </cell>
          <cell r="M726">
            <v>36739</v>
          </cell>
          <cell r="N726" t="str">
            <v>12360-MBL-000</v>
          </cell>
          <cell r="O726" t="str">
            <v>ｶﾊﾞｰ</v>
          </cell>
          <cell r="Q726" t="str">
            <v>ﾒｯｷ不良</v>
          </cell>
          <cell r="R726" t="str">
            <v>ﾒｯｷ不良</v>
          </cell>
          <cell r="S726" t="str">
            <v>上部に100×10mmに渡りﾒｯｷ浮き有り</v>
          </cell>
          <cell r="T726" t="str">
            <v>C</v>
          </cell>
          <cell r="U726" t="str">
            <v>ＱＣ</v>
          </cell>
          <cell r="V726" t="str">
            <v>ＱＣ</v>
          </cell>
        </row>
        <row r="727">
          <cell r="B727">
            <v>37083</v>
          </cell>
          <cell r="C727">
            <v>37052</v>
          </cell>
          <cell r="D727" t="str">
            <v>H2R西日本長崎</v>
          </cell>
          <cell r="E727" t="str">
            <v>一般</v>
          </cell>
          <cell r="F727" t="str">
            <v>NC38</v>
          </cell>
          <cell r="G727" t="str">
            <v>CL400</v>
          </cell>
          <cell r="H727">
            <v>1001793</v>
          </cell>
          <cell r="I727">
            <v>1001796</v>
          </cell>
          <cell r="J727">
            <v>37028</v>
          </cell>
          <cell r="K727">
            <v>1348</v>
          </cell>
          <cell r="L727">
            <v>24</v>
          </cell>
          <cell r="M727">
            <v>36764</v>
          </cell>
          <cell r="N727" t="str">
            <v>12551-MBV-003</v>
          </cell>
          <cell r="O727" t="str">
            <v>ｼﾘﾝﾀﾞｰﾍｯﾄﾞｶﾞｽｹｯﾄ</v>
          </cell>
          <cell r="Q727" t="str">
            <v>ｵｲﾙ洩れ</v>
          </cell>
          <cell r="R727" t="str">
            <v>ｴﾝｼﾞﾝから ｵｲﾙが､洩れる</v>
          </cell>
          <cell r="S727" t="str">
            <v>ﾍｯﾄﾞｶﾊﾞｰ側のﾋﾞｰﾄ部が削られており､そこから洩れたのでは</v>
          </cell>
          <cell r="T727" t="str">
            <v>M</v>
          </cell>
          <cell r="U727" t="str">
            <v>ＱＣ</v>
          </cell>
          <cell r="V727" t="str">
            <v>せず</v>
          </cell>
        </row>
        <row r="728">
          <cell r="B728">
            <v>37085</v>
          </cell>
          <cell r="C728">
            <v>37049</v>
          </cell>
          <cell r="D728" t="str">
            <v>H2R東日本東京</v>
          </cell>
          <cell r="E728" t="str">
            <v>一般</v>
          </cell>
          <cell r="F728" t="str">
            <v>BA-MC34</v>
          </cell>
          <cell r="G728" t="str">
            <v>FTR223</v>
          </cell>
          <cell r="H728">
            <v>1005135</v>
          </cell>
          <cell r="I728">
            <v>2005177</v>
          </cell>
          <cell r="J728">
            <v>37029</v>
          </cell>
          <cell r="K728">
            <v>427</v>
          </cell>
          <cell r="L728">
            <v>20</v>
          </cell>
          <cell r="M728">
            <v>36854</v>
          </cell>
          <cell r="N728" t="str">
            <v>16100-KPM-003</v>
          </cell>
          <cell r="O728" t="str">
            <v>ｷｬﾌﾞﾚﾀｰ</v>
          </cell>
          <cell r="Q728" t="str">
            <v>ｴﾝｼﾞﾝ不調</v>
          </cell>
          <cell r="R728" t="str">
            <v>ｴﾝｼﾞﾝの始動性が悪い､始動してもｴﾝｽﾄする</v>
          </cell>
          <cell r="S728" t="str">
            <v>ﾌﾛｰｽﾀﾝﾄﾞ確認結果､特に問題無し</v>
          </cell>
          <cell r="T728" t="str">
            <v>B</v>
          </cell>
          <cell r="U728" t="str">
            <v>ＱＣ</v>
          </cell>
          <cell r="V728" t="str">
            <v>せず</v>
          </cell>
        </row>
        <row r="729">
          <cell r="B729">
            <v>37085</v>
          </cell>
          <cell r="C729">
            <v>37050</v>
          </cell>
          <cell r="D729" t="str">
            <v>H2R西日本四国</v>
          </cell>
          <cell r="E729" t="str">
            <v>一般</v>
          </cell>
          <cell r="F729" t="str">
            <v>BB-AF34</v>
          </cell>
          <cell r="G729" t="str">
            <v>SK50</v>
          </cell>
          <cell r="H729">
            <v>3408827</v>
          </cell>
          <cell r="I729">
            <v>2208983</v>
          </cell>
          <cell r="J729">
            <v>37047</v>
          </cell>
          <cell r="K729">
            <v>53</v>
          </cell>
          <cell r="L729">
            <v>3</v>
          </cell>
          <cell r="M729">
            <v>36991</v>
          </cell>
          <cell r="N729" t="str">
            <v>16800-GBL-J21</v>
          </cell>
          <cell r="O729" t="str">
            <v>ﾁｪｯｸﾊﾞﾙﾌﾞ</v>
          </cell>
          <cell r="Q729" t="str">
            <v>作動不良</v>
          </cell>
          <cell r="R729" t="str">
            <v>走行中､息つきしたような感じになる</v>
          </cell>
          <cell r="S729" t="str">
            <v>実車取付確認､再現無し</v>
          </cell>
          <cell r="T729" t="str">
            <v>C</v>
          </cell>
          <cell r="U729" t="str">
            <v>ＱＣ</v>
          </cell>
          <cell r="V729" t="str">
            <v>せず</v>
          </cell>
        </row>
        <row r="730">
          <cell r="B730">
            <v>37085</v>
          </cell>
          <cell r="C730">
            <v>37065</v>
          </cell>
          <cell r="D730" t="str">
            <v>H2R西日本大阪</v>
          </cell>
          <cell r="E730" t="str">
            <v>一般</v>
          </cell>
          <cell r="F730" t="str">
            <v>BB-AF35</v>
          </cell>
          <cell r="G730" t="str">
            <v>SK50</v>
          </cell>
          <cell r="H730">
            <v>2072203</v>
          </cell>
          <cell r="I730">
            <v>1836504</v>
          </cell>
          <cell r="J730">
            <v>37057</v>
          </cell>
          <cell r="K730">
            <v>46</v>
          </cell>
          <cell r="L730">
            <v>8</v>
          </cell>
          <cell r="M730">
            <v>36833</v>
          </cell>
          <cell r="N730" t="str">
            <v>98076-567-1G</v>
          </cell>
          <cell r="O730" t="str">
            <v>ﾌﾟﾗｸﾞ</v>
          </cell>
          <cell r="Q730" t="str">
            <v>始動不良</v>
          </cell>
          <cell r="R730" t="str">
            <v>ｴﾝｼﾞﾝがかからない</v>
          </cell>
          <cell r="S730" t="str">
            <v>実車取付確認､再現無し</v>
          </cell>
          <cell r="T730" t="str">
            <v>B</v>
          </cell>
          <cell r="U730" t="str">
            <v>ＱＣ</v>
          </cell>
          <cell r="V730" t="str">
            <v>せず</v>
          </cell>
        </row>
        <row r="731">
          <cell r="B731">
            <v>37085</v>
          </cell>
          <cell r="C731">
            <v>37047</v>
          </cell>
          <cell r="D731" t="str">
            <v>H2R東日本東京</v>
          </cell>
          <cell r="E731" t="str">
            <v>一般</v>
          </cell>
          <cell r="F731" t="str">
            <v>BA-MF06</v>
          </cell>
          <cell r="G731" t="str">
            <v>NSS250</v>
          </cell>
          <cell r="H731">
            <v>1008938</v>
          </cell>
          <cell r="I731">
            <v>3008830</v>
          </cell>
          <cell r="J731">
            <v>37041</v>
          </cell>
          <cell r="K731">
            <v>12</v>
          </cell>
          <cell r="L731">
            <v>6</v>
          </cell>
          <cell r="M731">
            <v>36775</v>
          </cell>
          <cell r="N731" t="str">
            <v>67100-KPB-000</v>
          </cell>
          <cell r="O731" t="str">
            <v>ｳｲﾝﾄﾞｽｸﾘｰﾝ</v>
          </cell>
          <cell r="Q731" t="str">
            <v>傷</v>
          </cell>
          <cell r="R731" t="str">
            <v>傷がある</v>
          </cell>
          <cell r="S731" t="str">
            <v>R側下部に15mmの外傷あり</v>
          </cell>
          <cell r="T731" t="str">
            <v>C</v>
          </cell>
          <cell r="U731" t="str">
            <v>ＱＣ</v>
          </cell>
          <cell r="V731" t="str">
            <v>市場</v>
          </cell>
        </row>
        <row r="732">
          <cell r="B732">
            <v>37088</v>
          </cell>
          <cell r="C732">
            <v>37027</v>
          </cell>
          <cell r="D732" t="str">
            <v>H2R西日本大阪</v>
          </cell>
          <cell r="E732" t="str">
            <v>一般</v>
          </cell>
          <cell r="F732" t="str">
            <v>BA-MC34</v>
          </cell>
          <cell r="G732" t="str">
            <v>FTR223</v>
          </cell>
          <cell r="H732">
            <v>1006879</v>
          </cell>
          <cell r="I732">
            <v>2006890</v>
          </cell>
          <cell r="J732">
            <v>37022</v>
          </cell>
          <cell r="K732">
            <v>75</v>
          </cell>
          <cell r="L732">
            <v>5</v>
          </cell>
          <cell r="M732">
            <v>36880</v>
          </cell>
          <cell r="N732" t="str">
            <v>35850-KL8-740</v>
          </cell>
          <cell r="O732" t="str">
            <v>ｽﾀｰﾀｰﾏｸﾞﾈｯﾄ</v>
          </cell>
          <cell r="Q732" t="str">
            <v>作動不良</v>
          </cell>
          <cell r="R732" t="str">
            <v>ｴﾝｼﾞﾝ始動しない</v>
          </cell>
          <cell r="S732" t="str">
            <v>Ｍ側ﾎﾞﾙﾄ､斜め締付けによる接触不良</v>
          </cell>
          <cell r="T732" t="str">
            <v>B</v>
          </cell>
          <cell r="U732" t="str">
            <v>ＱＣ</v>
          </cell>
          <cell r="V732" t="str">
            <v>ＡＦ</v>
          </cell>
        </row>
        <row r="733">
          <cell r="B733">
            <v>37088</v>
          </cell>
          <cell r="C733">
            <v>37077</v>
          </cell>
          <cell r="D733" t="str">
            <v>H2R西日本大阪</v>
          </cell>
          <cell r="E733" t="str">
            <v>一般</v>
          </cell>
          <cell r="F733" t="str">
            <v>BB-AF34</v>
          </cell>
          <cell r="G733" t="str">
            <v>SK50</v>
          </cell>
          <cell r="H733">
            <v>3111405</v>
          </cell>
          <cell r="I733">
            <v>1845439</v>
          </cell>
          <cell r="J733">
            <v>37070</v>
          </cell>
          <cell r="K733">
            <v>22</v>
          </cell>
          <cell r="L733">
            <v>7</v>
          </cell>
          <cell r="M733">
            <v>36867</v>
          </cell>
          <cell r="N733" t="str">
            <v>16100-GBL-K21</v>
          </cell>
          <cell r="O733" t="str">
            <v>ｷｬﾌﾞﾚﾀｰ</v>
          </cell>
          <cell r="Q733" t="str">
            <v>ｴﾝｼﾞﾝ不調</v>
          </cell>
          <cell r="R733" t="str">
            <v>ｴﾝｼﾞﾝがふかない､始動しにくい</v>
          </cell>
          <cell r="S733" t="str">
            <v>IDLE規格より濃い目､又P-3は薄目､別紙参照の事</v>
          </cell>
          <cell r="T733" t="str">
            <v>B</v>
          </cell>
          <cell r="U733" t="str">
            <v>ＱＣ</v>
          </cell>
          <cell r="V733" t="str">
            <v>ＥＱ</v>
          </cell>
        </row>
        <row r="734">
          <cell r="B734">
            <v>37088</v>
          </cell>
          <cell r="C734">
            <v>37077</v>
          </cell>
          <cell r="D734" t="str">
            <v>H2R西日本大阪</v>
          </cell>
          <cell r="E734" t="str">
            <v>一般</v>
          </cell>
          <cell r="F734" t="str">
            <v>BB-AF34</v>
          </cell>
          <cell r="G734" t="str">
            <v>SK50</v>
          </cell>
          <cell r="H734">
            <v>3117538</v>
          </cell>
          <cell r="I734">
            <v>1852356</v>
          </cell>
          <cell r="J734">
            <v>37077</v>
          </cell>
          <cell r="K734">
            <v>6</v>
          </cell>
          <cell r="L734">
            <v>0</v>
          </cell>
          <cell r="M734">
            <v>36887</v>
          </cell>
          <cell r="N734" t="str">
            <v>16100-GBL-305</v>
          </cell>
          <cell r="O734" t="str">
            <v>ｷｬﾌﾞﾚﾀｰ</v>
          </cell>
          <cell r="Q734" t="str">
            <v>ｴﾝｽﾄ</v>
          </cell>
          <cell r="R734" t="str">
            <v>走行中ｴﾝｼﾞﾝ停止</v>
          </cell>
          <cell r="S734" t="str">
            <v>IDLE規格より濃い目､又P-3は薄目､別紙参照の事</v>
          </cell>
          <cell r="T734" t="str">
            <v>B</v>
          </cell>
          <cell r="U734" t="str">
            <v>ＱＣ</v>
          </cell>
          <cell r="V734" t="str">
            <v>ＥＱ</v>
          </cell>
        </row>
        <row r="735">
          <cell r="B735">
            <v>37088</v>
          </cell>
          <cell r="C735">
            <v>37072</v>
          </cell>
          <cell r="D735" t="str">
            <v>H2R西日本大阪</v>
          </cell>
          <cell r="E735" t="str">
            <v>一般</v>
          </cell>
          <cell r="F735" t="str">
            <v>A-AC15</v>
          </cell>
          <cell r="G735" t="str">
            <v>CB50</v>
          </cell>
          <cell r="H735">
            <v>1002573</v>
          </cell>
          <cell r="I735">
            <v>1002537</v>
          </cell>
          <cell r="J735">
            <v>37053</v>
          </cell>
          <cell r="K735">
            <v>85</v>
          </cell>
          <cell r="L735">
            <v>19</v>
          </cell>
          <cell r="M735">
            <v>35510</v>
          </cell>
          <cell r="N735" t="str">
            <v>16100-GCR-010</v>
          </cell>
          <cell r="O735" t="str">
            <v>ｷｬﾌﾞﾚﾀｰ</v>
          </cell>
          <cell r="Q735" t="str">
            <v>ｴﾝｼﾞﾝ不調</v>
          </cell>
          <cell r="R735" t="str">
            <v>ｱｲﾄﾞﾘﾝｸﾞ安定しない</v>
          </cell>
          <cell r="S735" t="str">
            <v>特に問題なし</v>
          </cell>
          <cell r="T735" t="str">
            <v>B</v>
          </cell>
          <cell r="U735" t="str">
            <v>ＱＣ</v>
          </cell>
          <cell r="V735" t="str">
            <v>せず</v>
          </cell>
        </row>
        <row r="736">
          <cell r="B736">
            <v>37088</v>
          </cell>
          <cell r="C736">
            <v>37062</v>
          </cell>
          <cell r="D736" t="str">
            <v>H2R東日本東京</v>
          </cell>
          <cell r="E736" t="str">
            <v>一般</v>
          </cell>
          <cell r="F736" t="str">
            <v>BA-MF04</v>
          </cell>
          <cell r="G736" t="str">
            <v>FES250</v>
          </cell>
          <cell r="H736">
            <v>1203172</v>
          </cell>
          <cell r="I736">
            <v>1203180</v>
          </cell>
          <cell r="J736">
            <v>37042</v>
          </cell>
          <cell r="K736">
            <v>260</v>
          </cell>
          <cell r="L736">
            <v>20</v>
          </cell>
          <cell r="M736">
            <v>36958</v>
          </cell>
          <cell r="N736" t="str">
            <v>35220-KFG-003</v>
          </cell>
          <cell r="O736" t="str">
            <v>ｷｬﾝｾﾙﾕﾆｯﾄ</v>
          </cell>
          <cell r="Q736" t="str">
            <v>接触不良</v>
          </cell>
          <cell r="R736" t="str">
            <v>走行中ｳｲﾝｶｰが点灯しない</v>
          </cell>
          <cell r="S736" t="str">
            <v>青ｺｰﾄﾞ､ｶﾌﾟﾗｰより抜け､その為接触不良</v>
          </cell>
          <cell r="T736" t="str">
            <v>B</v>
          </cell>
          <cell r="U736" t="str">
            <v>ＱＣ</v>
          </cell>
          <cell r="V736" t="str">
            <v>ＱＣ</v>
          </cell>
        </row>
        <row r="737">
          <cell r="B737">
            <v>37088</v>
          </cell>
          <cell r="C737">
            <v>37066</v>
          </cell>
          <cell r="D737" t="str">
            <v>H2R西日本大阪</v>
          </cell>
          <cell r="E737" t="str">
            <v>一般</v>
          </cell>
          <cell r="F737" t="str">
            <v>BB-AF34</v>
          </cell>
          <cell r="G737" t="str">
            <v>SK50</v>
          </cell>
          <cell r="H737">
            <v>3403642</v>
          </cell>
          <cell r="I737">
            <v>2203389</v>
          </cell>
          <cell r="J737">
            <v>37042</v>
          </cell>
          <cell r="K737">
            <v>201</v>
          </cell>
          <cell r="L737">
            <v>24</v>
          </cell>
          <cell r="M737">
            <v>36973</v>
          </cell>
          <cell r="N737" t="str">
            <v>38110-GAH-003</v>
          </cell>
          <cell r="O737" t="str">
            <v>ﾎｰﾝ</v>
          </cell>
          <cell r="Q737" t="str">
            <v>作動不良</v>
          </cell>
          <cell r="R737" t="str">
            <v>ﾎｰﾝ鳴らない</v>
          </cell>
          <cell r="S737" t="str">
            <v>ﾎﾟｺﾎﾟｺ音､高音でない</v>
          </cell>
          <cell r="T737" t="str">
            <v>B</v>
          </cell>
          <cell r="U737" t="str">
            <v>ＱＣ</v>
          </cell>
          <cell r="V737" t="str">
            <v>ＱＣ</v>
          </cell>
        </row>
        <row r="738">
          <cell r="B738">
            <v>37088</v>
          </cell>
          <cell r="C738">
            <v>37048</v>
          </cell>
          <cell r="D738" t="str">
            <v>H2R西日本四国</v>
          </cell>
          <cell r="E738" t="str">
            <v>一般</v>
          </cell>
          <cell r="F738" t="str">
            <v>BA-MD30</v>
          </cell>
          <cell r="G738" t="str">
            <v>XR250</v>
          </cell>
          <cell r="H738">
            <v>1502121</v>
          </cell>
          <cell r="I738">
            <v>4002150</v>
          </cell>
          <cell r="J738">
            <v>37047</v>
          </cell>
          <cell r="K738">
            <v>254</v>
          </cell>
          <cell r="L738">
            <v>1</v>
          </cell>
          <cell r="M738">
            <v>37032</v>
          </cell>
          <cell r="N738" t="str">
            <v>77200-KCZ-J40-ZB</v>
          </cell>
          <cell r="O738" t="str">
            <v>ｼｰﾄCOMP</v>
          </cell>
          <cell r="Q738" t="str">
            <v>浮き上がり</v>
          </cell>
          <cell r="R738" t="str">
            <v>ｼｰﾄの表皮がよれて､もり上がっている</v>
          </cell>
          <cell r="S738" t="str">
            <v>ｼｰﾄ座部に2本のｼﾜあり</v>
          </cell>
          <cell r="T738" t="str">
            <v>C</v>
          </cell>
          <cell r="U738" t="str">
            <v>ＱＣ</v>
          </cell>
          <cell r="V738" t="str">
            <v>ＱＣ</v>
          </cell>
        </row>
        <row r="739">
          <cell r="B739">
            <v>37088</v>
          </cell>
          <cell r="C739">
            <v>37001</v>
          </cell>
          <cell r="D739" t="str">
            <v>H2R東日本関東</v>
          </cell>
          <cell r="E739" t="str">
            <v>一般</v>
          </cell>
          <cell r="F739" t="str">
            <v>BB-AF34</v>
          </cell>
          <cell r="G739" t="str">
            <v>SK50</v>
          </cell>
          <cell r="H739">
            <v>3041461</v>
          </cell>
          <cell r="I739">
            <v>1757430</v>
          </cell>
          <cell r="J739">
            <v>36972</v>
          </cell>
          <cell r="K739">
            <v>145</v>
          </cell>
          <cell r="L739">
            <v>29</v>
          </cell>
          <cell r="M739">
            <v>36600</v>
          </cell>
          <cell r="N739" t="str">
            <v>35010-GBL-872</v>
          </cell>
          <cell r="O739" t="str">
            <v>ｷｰｾｯﾄ</v>
          </cell>
          <cell r="Q739" t="str">
            <v>作動不良</v>
          </cell>
          <cell r="R739" t="str">
            <v>ﾊﾝﾄﾞﾙﾛｯｸが出来ない</v>
          </cell>
          <cell r="S739" t="str">
            <v>ﾛｯｸﾛｯﾄﾞの先端から約5mmの所で折損している</v>
          </cell>
          <cell r="T739" t="str">
            <v>C</v>
          </cell>
          <cell r="U739" t="str">
            <v>ＱＣ</v>
          </cell>
          <cell r="V739" t="str">
            <v>市場</v>
          </cell>
        </row>
        <row r="740">
          <cell r="B740">
            <v>37088</v>
          </cell>
          <cell r="C740">
            <v>37048</v>
          </cell>
          <cell r="D740" t="str">
            <v>H2R西日本大阪</v>
          </cell>
          <cell r="E740" t="str">
            <v>一般</v>
          </cell>
          <cell r="F740" t="str">
            <v>BB-TA02</v>
          </cell>
          <cell r="G740" t="str">
            <v>TC50</v>
          </cell>
          <cell r="H740">
            <v>1508364</v>
          </cell>
          <cell r="I740">
            <v>1715513</v>
          </cell>
          <cell r="J740">
            <v>37039</v>
          </cell>
          <cell r="K740">
            <v>131</v>
          </cell>
          <cell r="L740">
            <v>9</v>
          </cell>
          <cell r="M740">
            <v>37029</v>
          </cell>
          <cell r="N740" t="str">
            <v>31120-GAG-J51</v>
          </cell>
          <cell r="O740" t="str">
            <v>ｽﾀｰﾀｰ</v>
          </cell>
          <cell r="Q740" t="str">
            <v>充電不良</v>
          </cell>
          <cell r="R740" t="str">
            <v>ﾊﾞｯﾃﾘｰ上がり､発生電圧無し</v>
          </cell>
          <cell r="S740" t="str">
            <v>ｽﾃｰﾀｰ及びﾚｸﾁﾌｧｲﾔｰ問題なし電装古本氏確認､ﾊﾞｯﾃﾘｰｻｲﾄﾞにへこみ有り</v>
          </cell>
          <cell r="T740" t="str">
            <v>C</v>
          </cell>
          <cell r="U740" t="str">
            <v>ＱＣ</v>
          </cell>
          <cell r="V740" t="str">
            <v>市場</v>
          </cell>
        </row>
        <row r="741">
          <cell r="B741">
            <v>37090</v>
          </cell>
          <cell r="C741">
            <v>37073</v>
          </cell>
          <cell r="D741" t="str">
            <v>H2R西日本大阪</v>
          </cell>
          <cell r="E741" t="str">
            <v>一般</v>
          </cell>
          <cell r="F741" t="str">
            <v>BA-AA01</v>
          </cell>
          <cell r="G741" t="str">
            <v>C50</v>
          </cell>
          <cell r="H741">
            <v>1201174</v>
          </cell>
          <cell r="I741">
            <v>1090693</v>
          </cell>
          <cell r="J741">
            <v>37056</v>
          </cell>
          <cell r="K741">
            <v>118</v>
          </cell>
          <cell r="L741">
            <v>17</v>
          </cell>
          <cell r="M741">
            <v>37020</v>
          </cell>
          <cell r="N741" t="str">
            <v>52100-GBJ-000-YE</v>
          </cell>
          <cell r="O741" t="str">
            <v>ﾘﾔｽｲﾝｸﾞｱｰﾑ</v>
          </cell>
          <cell r="Q741" t="str">
            <v>ﾈｼﾞ山上がり</v>
          </cell>
          <cell r="R741" t="str">
            <v>ﾁｪｰﾝｹｰｽ下側が外れない､ﾅｯﾄ部分がなめている</v>
          </cell>
          <cell r="S741" t="str">
            <v>R側ﾁｪｰﾝｱｼﾞｬｽﾄﾒﾓﾘｰの上側のﾎﾞﾙﾄ､ﾈｼﾞ山上がり</v>
          </cell>
          <cell r="T741" t="str">
            <v>C</v>
          </cell>
          <cell r="U741" t="str">
            <v>ＱＣ</v>
          </cell>
          <cell r="V741" t="str">
            <v>せず</v>
          </cell>
        </row>
        <row r="742">
          <cell r="B742">
            <v>37092</v>
          </cell>
          <cell r="C742">
            <v>37061</v>
          </cell>
          <cell r="D742" t="str">
            <v>和歌山ﾎﾝﾀﾞ</v>
          </cell>
          <cell r="E742" t="str">
            <v>一般</v>
          </cell>
          <cell r="F742" t="str">
            <v>BC-JF04</v>
          </cell>
          <cell r="G742" t="str">
            <v>CHA125</v>
          </cell>
          <cell r="H742">
            <v>1202218</v>
          </cell>
          <cell r="I742">
            <v>2102244</v>
          </cell>
          <cell r="J742">
            <v>37053</v>
          </cell>
          <cell r="K742">
            <v>350</v>
          </cell>
          <cell r="L742">
            <v>8</v>
          </cell>
          <cell r="M742">
            <v>36952</v>
          </cell>
          <cell r="N742" t="str">
            <v>16100-KCW-J11</v>
          </cell>
          <cell r="O742" t="str">
            <v>ｷｬﾌﾞﾚﾀｰ</v>
          </cell>
          <cell r="Q742" t="str">
            <v>消費大</v>
          </cell>
          <cell r="R742" t="str">
            <v>ｱﾌﾀｰﾌｧｲﾔｰが起こる､燃料消費大</v>
          </cell>
          <cell r="S742" t="str">
            <v>EQ解析依頼</v>
          </cell>
          <cell r="T742" t="str">
            <v>B</v>
          </cell>
          <cell r="U742" t="str">
            <v>ＱＣ</v>
          </cell>
          <cell r="V742" t="str">
            <v>ＥＱ</v>
          </cell>
        </row>
        <row r="743">
          <cell r="B743">
            <v>37092</v>
          </cell>
          <cell r="C743">
            <v>37050</v>
          </cell>
          <cell r="D743" t="str">
            <v>H2R西日本大阪</v>
          </cell>
          <cell r="E743" t="str">
            <v>一般</v>
          </cell>
          <cell r="F743" t="str">
            <v>BA-AA01</v>
          </cell>
          <cell r="G743" t="str">
            <v>C50</v>
          </cell>
          <cell r="H743" t="str">
            <v>1074174</v>
          </cell>
          <cell r="I743">
            <v>1074585</v>
          </cell>
          <cell r="J743">
            <v>37041</v>
          </cell>
          <cell r="K743">
            <v>20</v>
          </cell>
          <cell r="L743">
            <v>9</v>
          </cell>
          <cell r="M743">
            <v>36917</v>
          </cell>
          <cell r="N743" t="str">
            <v>38301-GE8-008</v>
          </cell>
          <cell r="O743" t="str">
            <v>ｳｲﾝｶｰﾘﾚｰ</v>
          </cell>
          <cell r="Q743" t="str">
            <v>作動不良</v>
          </cell>
          <cell r="R743" t="str">
            <v>作動しない､焼けていた</v>
          </cell>
          <cell r="S743" t="str">
            <v>内部ｼｮｰﾄによる溶解</v>
          </cell>
          <cell r="T743" t="str">
            <v>B</v>
          </cell>
          <cell r="U743" t="str">
            <v>ＱＣ</v>
          </cell>
          <cell r="V743" t="str">
            <v>ＱＣ</v>
          </cell>
        </row>
        <row r="744">
          <cell r="B744">
            <v>37092</v>
          </cell>
          <cell r="C744">
            <v>37074</v>
          </cell>
          <cell r="D744" t="str">
            <v>村上ﾎﾝﾀﾞ</v>
          </cell>
          <cell r="E744" t="str">
            <v>一般</v>
          </cell>
          <cell r="F744" t="str">
            <v>BA-AF58</v>
          </cell>
          <cell r="G744" t="str">
            <v>NPS50</v>
          </cell>
          <cell r="H744">
            <v>1002049</v>
          </cell>
          <cell r="I744">
            <v>5002045</v>
          </cell>
          <cell r="J744">
            <v>37069</v>
          </cell>
          <cell r="K744">
            <v>72</v>
          </cell>
          <cell r="L744">
            <v>5</v>
          </cell>
          <cell r="M744">
            <v>37043</v>
          </cell>
          <cell r="N744" t="str">
            <v>33120-GAR-003</v>
          </cell>
          <cell r="O744" t="str">
            <v>ﾍｯﾄﾞﾗｲﾄﾕﾆｯﾄ</v>
          </cell>
          <cell r="Q744" t="str">
            <v>浸入</v>
          </cell>
          <cell r="R744" t="str">
            <v>ﾍｯﾄﾞﾗｲﾄに水が入る</v>
          </cell>
          <cell r="S744" t="str">
            <v>内部､水入り跡あり</v>
          </cell>
          <cell r="T744" t="str">
            <v>C</v>
          </cell>
          <cell r="U744" t="str">
            <v>ＱＣ</v>
          </cell>
          <cell r="V744" t="str">
            <v>ＱＣ</v>
          </cell>
        </row>
        <row r="745">
          <cell r="B745">
            <v>37092</v>
          </cell>
          <cell r="C745">
            <v>37035</v>
          </cell>
          <cell r="D745" t="str">
            <v>H2R東日本神奈川</v>
          </cell>
          <cell r="E745" t="str">
            <v>一般</v>
          </cell>
          <cell r="F745" t="str">
            <v>MD33</v>
          </cell>
          <cell r="G745" t="str">
            <v>SL230</v>
          </cell>
          <cell r="H745">
            <v>1300423</v>
          </cell>
          <cell r="I745">
            <v>1202936</v>
          </cell>
          <cell r="J745">
            <v>37020</v>
          </cell>
          <cell r="K745">
            <v>39</v>
          </cell>
          <cell r="L745">
            <v>15</v>
          </cell>
          <cell r="M745">
            <v>36986</v>
          </cell>
          <cell r="N745" t="str">
            <v>37210-KFB-830</v>
          </cell>
          <cell r="O745" t="str">
            <v>ｽﾋﾟｰﾄﾞﾒｰﾀｰ</v>
          </cell>
          <cell r="Q745" t="str">
            <v>作動不良</v>
          </cell>
          <cell r="R745" t="str">
            <v>ﾄﾘｯﾌﾟﾒｰﾀｰのｶｳﾝﾀｰ不良､1000と100の位が勝手に動く</v>
          </cell>
          <cell r="S745" t="str">
            <v>ｵﾄﾞﾒｰﾀｰ45kmに対しﾄﾘｯﾌﾟﾒｰﾀｰ228ｋｍ誤作動している</v>
          </cell>
          <cell r="T745" t="str">
            <v>C</v>
          </cell>
          <cell r="U745" t="str">
            <v>ＱＣ</v>
          </cell>
          <cell r="V745" t="str">
            <v>ＱＣ</v>
          </cell>
        </row>
        <row r="746">
          <cell r="B746">
            <v>37092</v>
          </cell>
          <cell r="C746">
            <v>37069</v>
          </cell>
          <cell r="D746" t="str">
            <v>H2R東日本神奈川</v>
          </cell>
          <cell r="E746" t="str">
            <v>一般</v>
          </cell>
          <cell r="F746" t="str">
            <v>BA-CD50</v>
          </cell>
          <cell r="G746" t="str">
            <v>CL50</v>
          </cell>
          <cell r="H746">
            <v>4100421</v>
          </cell>
          <cell r="I746">
            <v>4100374</v>
          </cell>
          <cell r="J746">
            <v>37068</v>
          </cell>
          <cell r="K746">
            <v>221</v>
          </cell>
          <cell r="L746">
            <v>1</v>
          </cell>
          <cell r="M746">
            <v>36341</v>
          </cell>
          <cell r="N746" t="str">
            <v>37200-065-J01</v>
          </cell>
          <cell r="O746" t="str">
            <v>ｽﾋﾟｰﾄﾞﾒｰﾀｰ</v>
          </cell>
          <cell r="Q746" t="str">
            <v>作動不良</v>
          </cell>
          <cell r="R746" t="str">
            <v>50ｋｍ位で針がﾋﾟｸﾋﾟｸ振れる</v>
          </cell>
          <cell r="S746" t="str">
            <v>1mm内の振れあり､OKﾚﾍﾞﾙでは</v>
          </cell>
          <cell r="T746" t="str">
            <v>C</v>
          </cell>
          <cell r="U746" t="str">
            <v>ＱＣ</v>
          </cell>
          <cell r="V746" t="str">
            <v>せず</v>
          </cell>
        </row>
        <row r="747">
          <cell r="B747">
            <v>37092</v>
          </cell>
          <cell r="C747">
            <v>36983</v>
          </cell>
          <cell r="D747" t="str">
            <v>H2R東日本神奈川</v>
          </cell>
          <cell r="E747" t="str">
            <v>一般</v>
          </cell>
          <cell r="F747" t="str">
            <v>BB-AF34</v>
          </cell>
          <cell r="G747" t="str">
            <v>SK50</v>
          </cell>
          <cell r="H747">
            <v>3400550</v>
          </cell>
          <cell r="I747">
            <v>2200543</v>
          </cell>
          <cell r="J747">
            <v>36983</v>
          </cell>
          <cell r="K747">
            <v>85</v>
          </cell>
          <cell r="L747">
            <v>0</v>
          </cell>
          <cell r="M747">
            <v>36963</v>
          </cell>
          <cell r="N747" t="str">
            <v>37210-GBL-871</v>
          </cell>
          <cell r="O747" t="str">
            <v>ｽﾋﾟｰﾄﾞﾒｰﾀｰ</v>
          </cell>
          <cell r="Q747" t="str">
            <v>作動不良</v>
          </cell>
          <cell r="R747" t="str">
            <v>40ｋｍの所で止まる</v>
          </cell>
          <cell r="S747" t="str">
            <v>実車取付確認､再現無し</v>
          </cell>
          <cell r="T747" t="str">
            <v>B</v>
          </cell>
          <cell r="U747" t="str">
            <v>ＱＣ</v>
          </cell>
          <cell r="V747" t="str">
            <v>せず</v>
          </cell>
        </row>
        <row r="748">
          <cell r="B748">
            <v>37092</v>
          </cell>
          <cell r="C748">
            <v>37008</v>
          </cell>
          <cell r="D748" t="str">
            <v>H2R西日本大阪</v>
          </cell>
          <cell r="E748" t="str">
            <v>一般</v>
          </cell>
          <cell r="F748" t="str">
            <v>BB-AF34</v>
          </cell>
          <cell r="G748" t="str">
            <v>SK50</v>
          </cell>
          <cell r="H748">
            <v>3087150</v>
          </cell>
          <cell r="I748">
            <v>1818436</v>
          </cell>
          <cell r="J748">
            <v>36985</v>
          </cell>
          <cell r="K748">
            <v>179</v>
          </cell>
          <cell r="L748">
            <v>23</v>
          </cell>
          <cell r="M748">
            <v>36781</v>
          </cell>
          <cell r="N748" t="str">
            <v>16700-GBL-770</v>
          </cell>
          <cell r="O748" t="str">
            <v>ﾌｭｴﾙﾎﾟﾝﾌﾟ</v>
          </cell>
          <cell r="Q748" t="str">
            <v>作動不良</v>
          </cell>
          <cell r="R748" t="str">
            <v>ｴﾝｼﾞﾝがかからない</v>
          </cell>
          <cell r="S748" t="str">
            <v>実車取付確認､再現無し</v>
          </cell>
          <cell r="T748" t="str">
            <v>B</v>
          </cell>
          <cell r="U748" t="str">
            <v>ＱＣ</v>
          </cell>
          <cell r="V748" t="str">
            <v>せず</v>
          </cell>
        </row>
        <row r="749">
          <cell r="B749">
            <v>37092</v>
          </cell>
          <cell r="C749">
            <v>37045</v>
          </cell>
          <cell r="D749" t="str">
            <v>H2R西日本九州</v>
          </cell>
          <cell r="E749" t="str">
            <v>一般</v>
          </cell>
          <cell r="F749" t="str">
            <v>BB-AF34</v>
          </cell>
          <cell r="G749" t="str">
            <v>SK50</v>
          </cell>
          <cell r="H749">
            <v>3104436</v>
          </cell>
          <cell r="I749">
            <v>1836419</v>
          </cell>
          <cell r="J749">
            <v>37031</v>
          </cell>
          <cell r="K749">
            <v>72</v>
          </cell>
          <cell r="L749">
            <v>14</v>
          </cell>
          <cell r="M749">
            <v>36833</v>
          </cell>
          <cell r="N749" t="str">
            <v>16100-GBL-J21</v>
          </cell>
          <cell r="O749" t="str">
            <v>ﾌｭｰｴﾙﾎﾟﾝﾌﾟ</v>
          </cell>
          <cell r="Q749" t="str">
            <v>始動不良</v>
          </cell>
          <cell r="R749" t="str">
            <v>ｴﾝｼﾞﾝ始動しない</v>
          </cell>
          <cell r="S749" t="str">
            <v>実車取付確認､再現無し</v>
          </cell>
          <cell r="T749" t="str">
            <v>B</v>
          </cell>
          <cell r="U749" t="str">
            <v>ＱＣ</v>
          </cell>
          <cell r="V749" t="str">
            <v>せず</v>
          </cell>
        </row>
        <row r="750">
          <cell r="B750">
            <v>37092</v>
          </cell>
          <cell r="C750">
            <v>37041</v>
          </cell>
          <cell r="D750" t="str">
            <v>H2R東日本関東</v>
          </cell>
          <cell r="E750" t="str">
            <v>一般</v>
          </cell>
          <cell r="F750" t="str">
            <v>BA-AB27</v>
          </cell>
          <cell r="G750" t="str">
            <v>Z50J</v>
          </cell>
          <cell r="H750">
            <v>1104746</v>
          </cell>
          <cell r="I750">
            <v>1020410</v>
          </cell>
          <cell r="J750">
            <v>37041</v>
          </cell>
          <cell r="K750">
            <v>255</v>
          </cell>
          <cell r="L750">
            <v>0</v>
          </cell>
          <cell r="M750">
            <v>36962</v>
          </cell>
          <cell r="N750" t="str">
            <v>37200-165-A21</v>
          </cell>
          <cell r="O750" t="str">
            <v>ｽﾋﾟｰﾄﾞﾒｰﾀｰ</v>
          </cell>
          <cell r="Q750" t="str">
            <v>加工不良</v>
          </cell>
          <cell r="R750" t="str">
            <v>ｽﾋﾟｰﾄﾞﾒｰﾀｰ内に虫が入った</v>
          </cell>
          <cell r="S750" t="str">
            <v>虫の確認できない</v>
          </cell>
          <cell r="T750" t="str">
            <v>C</v>
          </cell>
          <cell r="U750" t="str">
            <v>ＱＣ</v>
          </cell>
          <cell r="V750" t="str">
            <v>せず</v>
          </cell>
        </row>
        <row r="751">
          <cell r="B751">
            <v>37092</v>
          </cell>
          <cell r="C751">
            <v>37067</v>
          </cell>
          <cell r="D751" t="str">
            <v>H2R東日本東京</v>
          </cell>
          <cell r="E751" t="str">
            <v>一般</v>
          </cell>
          <cell r="F751" t="str">
            <v>BA-MF06</v>
          </cell>
          <cell r="G751" t="str">
            <v>NSS250</v>
          </cell>
          <cell r="H751">
            <v>1100881</v>
          </cell>
          <cell r="I751">
            <v>3010924</v>
          </cell>
          <cell r="J751">
            <v>37060</v>
          </cell>
          <cell r="K751">
            <v>301</v>
          </cell>
          <cell r="L751">
            <v>7</v>
          </cell>
          <cell r="M751">
            <v>36957</v>
          </cell>
          <cell r="N751" t="str">
            <v>35010-KPB-000</v>
          </cell>
          <cell r="O751" t="str">
            <v>ｽｲｯﾁASSY</v>
          </cell>
          <cell r="Q751" t="str">
            <v>作動不良</v>
          </cell>
          <cell r="R751" t="str">
            <v>ｶｷﾞが回りずらい</v>
          </cell>
          <cell r="S751" t="str">
            <v>ｷｰ曲がりによるもの､異物噛み込み</v>
          </cell>
          <cell r="T751" t="str">
            <v>C</v>
          </cell>
          <cell r="U751" t="str">
            <v>ＱＣ</v>
          </cell>
          <cell r="V751" t="str">
            <v>市場</v>
          </cell>
        </row>
        <row r="752">
          <cell r="B752">
            <v>37092</v>
          </cell>
          <cell r="C752">
            <v>36935</v>
          </cell>
          <cell r="D752" t="str">
            <v>H2R東日本関東</v>
          </cell>
          <cell r="E752" t="str">
            <v>一般</v>
          </cell>
          <cell r="F752" t="str">
            <v>BB-AF34</v>
          </cell>
          <cell r="G752" t="str">
            <v>SK50</v>
          </cell>
          <cell r="H752">
            <v>3098008</v>
          </cell>
          <cell r="I752">
            <v>1830078</v>
          </cell>
          <cell r="J752">
            <v>36935</v>
          </cell>
          <cell r="K752">
            <v>16</v>
          </cell>
          <cell r="L752">
            <v>0</v>
          </cell>
          <cell r="M752">
            <v>36795</v>
          </cell>
          <cell r="N752" t="str">
            <v>34905-GN9-003</v>
          </cell>
          <cell r="O752" t="str">
            <v>ｳｲﾝｶｰﾊﾞﾙﾌﾞ</v>
          </cell>
          <cell r="Q752" t="str">
            <v>切れ</v>
          </cell>
          <cell r="R752" t="str">
            <v>右ｳｲﾝｶｰが点灯しない</v>
          </cell>
          <cell r="S752" t="str">
            <v>ﾊﾞﾙﾌﾞ切れなし､ｶﾌﾟﾗｰ外れが原因</v>
          </cell>
          <cell r="T752" t="str">
            <v>B</v>
          </cell>
          <cell r="U752" t="str">
            <v>ＱＣ</v>
          </cell>
          <cell r="V752" t="str">
            <v>市場</v>
          </cell>
        </row>
        <row r="753">
          <cell r="B753">
            <v>37092</v>
          </cell>
          <cell r="C753">
            <v>37060</v>
          </cell>
          <cell r="D753" t="str">
            <v>H2R東日本東京</v>
          </cell>
          <cell r="E753" t="str">
            <v>一般</v>
          </cell>
          <cell r="F753" t="str">
            <v>BD-JF06</v>
          </cell>
          <cell r="G753" t="str">
            <v>NH100</v>
          </cell>
          <cell r="H753">
            <v>1125805</v>
          </cell>
          <cell r="I753">
            <v>1125838</v>
          </cell>
          <cell r="J753">
            <v>37050</v>
          </cell>
          <cell r="K753">
            <v>902</v>
          </cell>
          <cell r="L753">
            <v>10</v>
          </cell>
          <cell r="M753">
            <v>36972</v>
          </cell>
          <cell r="N753" t="str">
            <v>37200-KFH-008</v>
          </cell>
          <cell r="O753" t="str">
            <v>ｽﾋﾟｰﾄﾞﾒｰﾀｰ</v>
          </cell>
          <cell r="Q753" t="str">
            <v>傷</v>
          </cell>
          <cell r="R753" t="str">
            <v>ﾒｰﾀｰに傷あり</v>
          </cell>
          <cell r="S753" t="str">
            <v>問題なし</v>
          </cell>
          <cell r="T753" t="str">
            <v>C</v>
          </cell>
          <cell r="U753" t="str">
            <v>ＱＣ</v>
          </cell>
          <cell r="V753" t="str">
            <v>せず</v>
          </cell>
        </row>
        <row r="754">
          <cell r="B754">
            <v>37092</v>
          </cell>
          <cell r="C754">
            <v>37071</v>
          </cell>
          <cell r="D754" t="str">
            <v>H2R東日本東京</v>
          </cell>
          <cell r="E754" t="str">
            <v>一般</v>
          </cell>
          <cell r="F754" t="str">
            <v>BB-AF52</v>
          </cell>
          <cell r="G754" t="str">
            <v>NTS50</v>
          </cell>
          <cell r="H754">
            <v>1200408</v>
          </cell>
          <cell r="I754">
            <v>7019403</v>
          </cell>
          <cell r="J754">
            <v>37071</v>
          </cell>
          <cell r="K754">
            <v>83</v>
          </cell>
          <cell r="L754">
            <v>0</v>
          </cell>
          <cell r="M754">
            <v>36591</v>
          </cell>
          <cell r="N754" t="str">
            <v>37800-GCW-008</v>
          </cell>
          <cell r="O754" t="str">
            <v>ﾌｭｰｴﾙﾕﾆｯﾄ</v>
          </cell>
          <cell r="Q754" t="str">
            <v>作動不良</v>
          </cell>
          <cell r="R754" t="str">
            <v>満タンにしてもﾒｰﾀｰ上がらない</v>
          </cell>
          <cell r="S754" t="str">
            <v>実車取付確認､再現無し</v>
          </cell>
          <cell r="T754" t="str">
            <v>C</v>
          </cell>
          <cell r="U754" t="str">
            <v>ＱＣ</v>
          </cell>
          <cell r="V754" t="str">
            <v>せず</v>
          </cell>
        </row>
        <row r="755">
          <cell r="B755">
            <v>37092</v>
          </cell>
          <cell r="C755">
            <v>37070</v>
          </cell>
          <cell r="D755" t="str">
            <v>H2R東日本</v>
          </cell>
          <cell r="E755" t="str">
            <v>一般</v>
          </cell>
          <cell r="F755" t="str">
            <v>BC-PF01</v>
          </cell>
          <cell r="G755" t="str">
            <v>FJS600</v>
          </cell>
          <cell r="H755">
            <v>1000705</v>
          </cell>
          <cell r="I755">
            <v>1000707</v>
          </cell>
          <cell r="J755">
            <v>37047</v>
          </cell>
          <cell r="K755">
            <v>1121</v>
          </cell>
          <cell r="L755">
            <v>23</v>
          </cell>
          <cell r="M755">
            <v>37034</v>
          </cell>
          <cell r="N755" t="str">
            <v>64461-MCT-000</v>
          </cell>
          <cell r="O755" t="str">
            <v>Rﾎﾟｹｯﾄﾘｯﾄﾞ</v>
          </cell>
          <cell r="Q755" t="str">
            <v>閉まり不良</v>
          </cell>
          <cell r="R755" t="str">
            <v>ｲﾝﾅｰﾎﾟｹｯﾄのﾘｯﾄﾞがｶﾞﾀが大きく閉まりにくい</v>
          </cell>
          <cell r="S755" t="str">
            <v>合同解析にて解析中</v>
          </cell>
          <cell r="T755" t="str">
            <v>C</v>
          </cell>
          <cell r="U755" t="str">
            <v>ＱＣ</v>
          </cell>
          <cell r="V755" t="str">
            <v>製技</v>
          </cell>
        </row>
        <row r="756">
          <cell r="B756">
            <v>37092</v>
          </cell>
          <cell r="C756">
            <v>37074</v>
          </cell>
          <cell r="D756" t="str">
            <v>H2R西日本</v>
          </cell>
          <cell r="E756" t="str">
            <v>一般</v>
          </cell>
          <cell r="F756" t="str">
            <v>BC-PF01</v>
          </cell>
          <cell r="G756" t="str">
            <v>FJS600</v>
          </cell>
          <cell r="H756">
            <v>1001183</v>
          </cell>
          <cell r="I756">
            <v>1001234</v>
          </cell>
          <cell r="J756">
            <v>37057</v>
          </cell>
          <cell r="K756">
            <v>71</v>
          </cell>
          <cell r="L756">
            <v>17</v>
          </cell>
          <cell r="M756">
            <v>37055</v>
          </cell>
          <cell r="N756" t="str">
            <v>64250-MCT-000</v>
          </cell>
          <cell r="O756" t="str">
            <v>RﾎﾟｹｯﾄAssy</v>
          </cell>
          <cell r="Q756" t="str">
            <v>閉まり不良</v>
          </cell>
          <cell r="R756" t="str">
            <v>Rﾎﾟｹｯﾄのふたが閉まらない</v>
          </cell>
          <cell r="S756" t="str">
            <v>合同解析にて解析中</v>
          </cell>
          <cell r="T756" t="str">
            <v>C</v>
          </cell>
          <cell r="U756" t="str">
            <v>ＱＣ</v>
          </cell>
          <cell r="V756" t="str">
            <v>製技</v>
          </cell>
        </row>
        <row r="757">
          <cell r="B757">
            <v>37092</v>
          </cell>
          <cell r="C757">
            <v>37070</v>
          </cell>
          <cell r="D757" t="str">
            <v>H2R西日本</v>
          </cell>
          <cell r="E757" t="str">
            <v>一般</v>
          </cell>
          <cell r="F757" t="str">
            <v>BC-PF01</v>
          </cell>
          <cell r="G757" t="str">
            <v>FJS600</v>
          </cell>
          <cell r="H757">
            <v>1000540</v>
          </cell>
          <cell r="I757">
            <v>1000445</v>
          </cell>
          <cell r="J757">
            <v>37039</v>
          </cell>
          <cell r="K757">
            <v>500</v>
          </cell>
          <cell r="L757">
            <v>31</v>
          </cell>
          <cell r="M757">
            <v>37022</v>
          </cell>
          <cell r="N757" t="str">
            <v>64461-MCT-000</v>
          </cell>
          <cell r="O757" t="str">
            <v>Rﾎﾟｹｯﾄﾘｯﾄﾞ</v>
          </cell>
          <cell r="Q757" t="str">
            <v>閉まり不良</v>
          </cell>
          <cell r="R757" t="str">
            <v>ふたが湾曲して閉まらない</v>
          </cell>
          <cell r="S757" t="str">
            <v>合同解析にて解析中</v>
          </cell>
          <cell r="T757" t="str">
            <v>C</v>
          </cell>
          <cell r="U757" t="str">
            <v>ＱＣ</v>
          </cell>
          <cell r="V757" t="str">
            <v>製技</v>
          </cell>
        </row>
        <row r="758">
          <cell r="B758">
            <v>37092</v>
          </cell>
          <cell r="C758">
            <v>37071</v>
          </cell>
          <cell r="D758" t="str">
            <v>ﾎﾝﾀﾞ上田販売</v>
          </cell>
          <cell r="E758" t="str">
            <v>一般</v>
          </cell>
          <cell r="F758" t="str">
            <v>BC-PF01</v>
          </cell>
          <cell r="G758" t="str">
            <v>FJS600</v>
          </cell>
          <cell r="H758">
            <v>1000925</v>
          </cell>
          <cell r="I758">
            <v>1000922</v>
          </cell>
          <cell r="J758">
            <v>37058</v>
          </cell>
          <cell r="K758">
            <v>180</v>
          </cell>
          <cell r="L758">
            <v>13</v>
          </cell>
          <cell r="M758">
            <v>37050</v>
          </cell>
          <cell r="N758" t="str">
            <v>64250-MCT-000</v>
          </cell>
          <cell r="O758" t="str">
            <v>RﾎﾟｹｯﾄAssy</v>
          </cell>
          <cell r="Q758" t="str">
            <v>閉まり不良</v>
          </cell>
          <cell r="R758" t="str">
            <v>BOXが閉まらない</v>
          </cell>
          <cell r="S758" t="str">
            <v>合同解析にて解析中</v>
          </cell>
          <cell r="T758" t="str">
            <v>C</v>
          </cell>
          <cell r="U758" t="str">
            <v>ＱＣ</v>
          </cell>
          <cell r="V758" t="str">
            <v>製技</v>
          </cell>
        </row>
        <row r="759">
          <cell r="B759">
            <v>37092</v>
          </cell>
          <cell r="C759">
            <v>37072</v>
          </cell>
          <cell r="D759" t="str">
            <v>西京ﾎﾝﾀﾞ</v>
          </cell>
          <cell r="E759" t="str">
            <v>一般</v>
          </cell>
          <cell r="F759" t="str">
            <v>BC-PF01</v>
          </cell>
          <cell r="G759" t="str">
            <v>FJS600</v>
          </cell>
          <cell r="H759">
            <v>1000512</v>
          </cell>
          <cell r="I759">
            <v>1000539</v>
          </cell>
          <cell r="J759">
            <v>37067</v>
          </cell>
          <cell r="K759">
            <v>458</v>
          </cell>
          <cell r="L759">
            <v>5</v>
          </cell>
          <cell r="M759">
            <v>37026</v>
          </cell>
          <cell r="N759" t="str">
            <v>64250-MCT-000</v>
          </cell>
          <cell r="O759" t="str">
            <v>RﾎﾟｹｯﾄAssy</v>
          </cell>
          <cell r="Q759" t="str">
            <v>閉まり不良</v>
          </cell>
          <cell r="R759" t="str">
            <v>ｲﾝﾅｰﾎﾟｹｯﾄのふたが閉まらない</v>
          </cell>
          <cell r="S759" t="str">
            <v>合同解析にて解析中</v>
          </cell>
          <cell r="T759" t="str">
            <v>C</v>
          </cell>
          <cell r="U759" t="str">
            <v>ＱＣ</v>
          </cell>
          <cell r="V759" t="str">
            <v>製技</v>
          </cell>
        </row>
        <row r="760">
          <cell r="B760">
            <v>37092</v>
          </cell>
          <cell r="C760">
            <v>37079</v>
          </cell>
          <cell r="D760" t="str">
            <v>H2R西日本</v>
          </cell>
          <cell r="E760" t="str">
            <v>一般</v>
          </cell>
          <cell r="F760" t="str">
            <v>BC-PF01</v>
          </cell>
          <cell r="G760" t="str">
            <v>FJS600</v>
          </cell>
          <cell r="H760">
            <v>1001200</v>
          </cell>
          <cell r="I760">
            <v>1001180</v>
          </cell>
          <cell r="J760">
            <v>37071</v>
          </cell>
          <cell r="K760">
            <v>282</v>
          </cell>
          <cell r="L760">
            <v>8</v>
          </cell>
          <cell r="M760">
            <v>37054</v>
          </cell>
          <cell r="N760" t="str">
            <v>64461-MCT-000</v>
          </cell>
          <cell r="O760" t="str">
            <v>Rﾎﾟｹｯﾄﾘｯﾄﾞ</v>
          </cell>
          <cell r="Q760" t="str">
            <v>閉まり不良</v>
          </cell>
          <cell r="R760" t="str">
            <v>ｲﾝﾅｰﾎﾟｹｯﾄのふたが閉まらない</v>
          </cell>
          <cell r="S760" t="str">
            <v>合同解析にて解析中</v>
          </cell>
          <cell r="T760" t="str">
            <v>C</v>
          </cell>
          <cell r="U760" t="str">
            <v>ＱＣ</v>
          </cell>
          <cell r="V760" t="str">
            <v>製技</v>
          </cell>
        </row>
        <row r="761">
          <cell r="B761">
            <v>37092</v>
          </cell>
          <cell r="C761">
            <v>37077</v>
          </cell>
          <cell r="D761" t="str">
            <v>H2R東日本</v>
          </cell>
          <cell r="E761" t="str">
            <v>一般</v>
          </cell>
          <cell r="F761" t="str">
            <v>BC-PF01</v>
          </cell>
          <cell r="G761" t="str">
            <v>FJS600</v>
          </cell>
          <cell r="H761">
            <v>1001066</v>
          </cell>
          <cell r="I761">
            <v>1001086</v>
          </cell>
          <cell r="J761">
            <v>37057</v>
          </cell>
          <cell r="K761">
            <v>190</v>
          </cell>
          <cell r="L761">
            <v>20</v>
          </cell>
          <cell r="M761">
            <v>37053</v>
          </cell>
          <cell r="N761" t="str">
            <v>64461-MCT-000</v>
          </cell>
          <cell r="O761" t="str">
            <v>RﾎﾟｹｯﾄAssy</v>
          </cell>
          <cell r="Q761" t="str">
            <v>閉まり不良</v>
          </cell>
          <cell r="R761" t="str">
            <v>ｲﾝﾅｰﾎﾟｹｯﾄのふたが閉まらない</v>
          </cell>
          <cell r="S761" t="str">
            <v>合同解析にて解析中</v>
          </cell>
          <cell r="T761" t="str">
            <v>C</v>
          </cell>
          <cell r="U761" t="str">
            <v>ＱＣ</v>
          </cell>
          <cell r="V761" t="str">
            <v>製技</v>
          </cell>
        </row>
        <row r="762">
          <cell r="B762">
            <v>37092</v>
          </cell>
          <cell r="C762">
            <v>37073</v>
          </cell>
          <cell r="D762" t="str">
            <v>H2R西日本</v>
          </cell>
          <cell r="E762" t="str">
            <v>一般</v>
          </cell>
          <cell r="F762" t="str">
            <v>BC-PF01</v>
          </cell>
          <cell r="G762" t="str">
            <v>FJS600</v>
          </cell>
          <cell r="H762">
            <v>1001072</v>
          </cell>
          <cell r="I762">
            <v>1001015</v>
          </cell>
          <cell r="J762">
            <v>37064</v>
          </cell>
          <cell r="K762">
            <v>100</v>
          </cell>
          <cell r="L762">
            <v>9</v>
          </cell>
          <cell r="M762">
            <v>37053</v>
          </cell>
          <cell r="N762" t="str">
            <v>77235-KPB-000</v>
          </cell>
          <cell r="O762" t="str">
            <v>RﾎﾟｹｯﾄAssy</v>
          </cell>
          <cell r="Q762" t="str">
            <v>閉まり不良</v>
          </cell>
          <cell r="R762" t="str">
            <v>ｲﾝﾅｰﾎﾟｹｯﾄのふたが閉まらない</v>
          </cell>
          <cell r="S762" t="str">
            <v>合同解析にて解析中</v>
          </cell>
          <cell r="T762" t="str">
            <v>C</v>
          </cell>
          <cell r="U762" t="str">
            <v>ＱＣ</v>
          </cell>
          <cell r="V762" t="str">
            <v>製技</v>
          </cell>
        </row>
        <row r="763">
          <cell r="B763">
            <v>37092</v>
          </cell>
          <cell r="C763">
            <v>37018</v>
          </cell>
          <cell r="D763" t="str">
            <v>H2R西日本熊本</v>
          </cell>
          <cell r="E763" t="str">
            <v>一般</v>
          </cell>
          <cell r="F763" t="str">
            <v>BB-AF48</v>
          </cell>
          <cell r="G763" t="str">
            <v>NH50</v>
          </cell>
          <cell r="H763">
            <v>1112738</v>
          </cell>
          <cell r="I763">
            <v>1112738</v>
          </cell>
          <cell r="J763">
            <v>36999</v>
          </cell>
          <cell r="K763">
            <v>172</v>
          </cell>
          <cell r="L763">
            <v>19</v>
          </cell>
          <cell r="M763">
            <v>36958</v>
          </cell>
          <cell r="N763" t="str">
            <v>16100-GCS-751</v>
          </cell>
          <cell r="O763" t="str">
            <v>ｷｬﾌﾞﾚﾀｰ</v>
          </cell>
          <cell r="Q763" t="str">
            <v>始動不良</v>
          </cell>
          <cell r="R763" t="str">
            <v>冷間､温間時ｴﾝｼﾞﾝ始動しない</v>
          </cell>
          <cell r="S763" t="str">
            <v>CARB､米次氏確認中</v>
          </cell>
          <cell r="T763" t="str">
            <v>B</v>
          </cell>
          <cell r="U763" t="str">
            <v>ＱＣ</v>
          </cell>
          <cell r="V763" t="str">
            <v>製技</v>
          </cell>
        </row>
        <row r="764">
          <cell r="B764">
            <v>37095</v>
          </cell>
          <cell r="C764">
            <v>36992</v>
          </cell>
          <cell r="D764" t="str">
            <v>H2R東日本東北</v>
          </cell>
          <cell r="E764" t="str">
            <v>一般</v>
          </cell>
          <cell r="F764" t="str">
            <v>BA-MC34</v>
          </cell>
          <cell r="G764" t="str">
            <v>FTR223</v>
          </cell>
          <cell r="H764">
            <v>1005753</v>
          </cell>
          <cell r="I764">
            <v>2005833</v>
          </cell>
          <cell r="J764">
            <v>36991</v>
          </cell>
          <cell r="K764">
            <v>40</v>
          </cell>
          <cell r="L764">
            <v>1</v>
          </cell>
          <cell r="M764">
            <v>36866</v>
          </cell>
          <cell r="N764" t="str">
            <v>35850-KL8-740</v>
          </cell>
          <cell r="O764" t="str">
            <v>ｽﾀｰﾀｰﾏｸﾞﾈｯﾄｽｳｨｯﾁ</v>
          </cell>
          <cell r="Q764" t="str">
            <v>始動不良</v>
          </cell>
          <cell r="R764" t="str">
            <v>ｾﾙで　ｴﾝｼﾞﾝ　始動しない</v>
          </cell>
          <cell r="S764" t="str">
            <v>M側ﾈｼﾞ､斜め締付けによるﾈｼﾞ山上り</v>
          </cell>
          <cell r="T764" t="str">
            <v>B</v>
          </cell>
          <cell r="U764" t="str">
            <v>ＱＣ</v>
          </cell>
          <cell r="V764" t="str">
            <v>ＡＦ</v>
          </cell>
        </row>
        <row r="765">
          <cell r="B765">
            <v>37095</v>
          </cell>
          <cell r="C765">
            <v>37068</v>
          </cell>
          <cell r="D765" t="str">
            <v>H2R東日本関東</v>
          </cell>
          <cell r="E765" t="str">
            <v>一般</v>
          </cell>
          <cell r="F765" t="str">
            <v>BB-AF51</v>
          </cell>
          <cell r="G765" t="str">
            <v>SZ50</v>
          </cell>
          <cell r="H765">
            <v>1517653</v>
          </cell>
          <cell r="I765">
            <v>2316357</v>
          </cell>
          <cell r="J765">
            <v>37067</v>
          </cell>
          <cell r="K765">
            <v>10</v>
          </cell>
          <cell r="L765">
            <v>1</v>
          </cell>
          <cell r="M765">
            <v>36966</v>
          </cell>
          <cell r="N765" t="str">
            <v>44800-GCW-003</v>
          </cell>
          <cell r="O765" t="str">
            <v>ｽﾋﾟｰﾄﾞﾒｰﾀｰｷﾞﾔﾎﾞｯｸｽ</v>
          </cell>
          <cell r="Q765" t="str">
            <v>作動不良</v>
          </cell>
          <cell r="R765" t="str">
            <v>ｽﾋﾟｰﾄﾞﾒｰﾀｰ動かない</v>
          </cell>
          <cell r="S765" t="str">
            <v>樹脂ｷﾞﾔ摩耗による作動不良</v>
          </cell>
          <cell r="T765" t="str">
            <v>B</v>
          </cell>
          <cell r="U765" t="str">
            <v>ＱＣ</v>
          </cell>
          <cell r="V765" t="str">
            <v>ＡＦ</v>
          </cell>
        </row>
        <row r="766">
          <cell r="B766">
            <v>37095</v>
          </cell>
          <cell r="C766">
            <v>37032</v>
          </cell>
          <cell r="D766" t="str">
            <v>H2R東日本東北</v>
          </cell>
          <cell r="E766" t="str">
            <v>一般</v>
          </cell>
          <cell r="F766" t="str">
            <v>BB-AF51</v>
          </cell>
          <cell r="G766" t="str">
            <v>SZ50</v>
          </cell>
          <cell r="H766">
            <v>1512723</v>
          </cell>
          <cell r="I766">
            <v>2311469</v>
          </cell>
          <cell r="J766">
            <v>37007</v>
          </cell>
          <cell r="K766">
            <v>3</v>
          </cell>
          <cell r="L766">
            <v>25</v>
          </cell>
          <cell r="M766">
            <v>36794</v>
          </cell>
          <cell r="N766" t="str">
            <v>44800-GCW-003</v>
          </cell>
          <cell r="O766" t="str">
            <v>ｽﾋﾟｰﾄﾞﾒｰﾀｰｷﾞﾔﾎﾞｯｸｽ</v>
          </cell>
          <cell r="Q766" t="str">
            <v>作動不良</v>
          </cell>
          <cell r="R766" t="str">
            <v>ﾒｰﾀｰ動かず</v>
          </cell>
          <cell r="S766" t="str">
            <v>樹脂ｷﾞﾔ摩耗による作動不良</v>
          </cell>
          <cell r="T766" t="str">
            <v>B</v>
          </cell>
          <cell r="U766" t="str">
            <v>ＱＣ</v>
          </cell>
          <cell r="V766" t="str">
            <v>ＡＦ</v>
          </cell>
        </row>
        <row r="767">
          <cell r="B767">
            <v>37095</v>
          </cell>
          <cell r="C767">
            <v>37040</v>
          </cell>
          <cell r="D767" t="str">
            <v>H2R東日本東北</v>
          </cell>
          <cell r="E767" t="str">
            <v>一般</v>
          </cell>
          <cell r="F767" t="str">
            <v>A-C50</v>
          </cell>
          <cell r="G767" t="str">
            <v>C50</v>
          </cell>
          <cell r="H767" t="str">
            <v>0773967</v>
          </cell>
          <cell r="I767" t="str">
            <v>0748060</v>
          </cell>
          <cell r="J767">
            <v>37020</v>
          </cell>
          <cell r="K767">
            <v>115</v>
          </cell>
          <cell r="L767">
            <v>20</v>
          </cell>
          <cell r="M767">
            <v>35366</v>
          </cell>
          <cell r="N767" t="str">
            <v>18350-GBJ-000</v>
          </cell>
          <cell r="O767" t="str">
            <v>ﾏﾌﾗｰ</v>
          </cell>
          <cell r="Q767" t="str">
            <v>異音</v>
          </cell>
          <cell r="R767" t="str">
            <v>ｴﾝｼﾞﾝが暖まるとｶﾁﾝ､ｶﾁﾝと内部より音がする</v>
          </cell>
          <cell r="S767" t="str">
            <v>内部よりｶﾁﾝ､ｶﾁﾝと音がする</v>
          </cell>
          <cell r="T767" t="str">
            <v>C</v>
          </cell>
          <cell r="U767" t="str">
            <v>ＱＣ</v>
          </cell>
          <cell r="V767" t="str">
            <v>ＱＣ</v>
          </cell>
        </row>
        <row r="768">
          <cell r="B768">
            <v>37095</v>
          </cell>
          <cell r="C768">
            <v>37076</v>
          </cell>
          <cell r="D768" t="str">
            <v>H2R東日本神奈川</v>
          </cell>
          <cell r="E768" t="str">
            <v>一般</v>
          </cell>
          <cell r="F768" t="str">
            <v>BA-MF06</v>
          </cell>
          <cell r="G768" t="str">
            <v>NSS250</v>
          </cell>
          <cell r="H768">
            <v>1102227</v>
          </cell>
          <cell r="I768">
            <v>3012208</v>
          </cell>
          <cell r="J768">
            <v>37070</v>
          </cell>
          <cell r="K768">
            <v>82</v>
          </cell>
          <cell r="L768">
            <v>6</v>
          </cell>
          <cell r="M768">
            <v>37061</v>
          </cell>
          <cell r="N768" t="str">
            <v>06455-KFG-641</v>
          </cell>
          <cell r="O768" t="str">
            <v>ﾌﾛﾝﾄﾌﾞﾚｰｷﾊﾟｯﾄ</v>
          </cell>
          <cell r="Q768" t="str">
            <v>異音</v>
          </cell>
          <cell r="R768" t="str">
            <v>ﾌﾛﾝﾄﾌﾞﾚｰｷ､ｼｬﾘｼｬﾘ音</v>
          </cell>
          <cell r="S768" t="str">
            <v>商品性､確認結果TT250旧品</v>
          </cell>
          <cell r="T768" t="str">
            <v>C</v>
          </cell>
          <cell r="U768" t="str">
            <v>ＱＣ</v>
          </cell>
          <cell r="V768" t="str">
            <v>ＱＣ</v>
          </cell>
        </row>
        <row r="769">
          <cell r="B769">
            <v>37095</v>
          </cell>
          <cell r="C769">
            <v>37067</v>
          </cell>
          <cell r="D769" t="str">
            <v>H2R東日本東京</v>
          </cell>
          <cell r="E769" t="str">
            <v>一般</v>
          </cell>
          <cell r="F769" t="str">
            <v>BB-AF35</v>
          </cell>
          <cell r="G769" t="str">
            <v>SK50</v>
          </cell>
          <cell r="H769">
            <v>2306713</v>
          </cell>
          <cell r="I769">
            <v>3651363</v>
          </cell>
          <cell r="J769">
            <v>37039</v>
          </cell>
          <cell r="K769">
            <v>800</v>
          </cell>
          <cell r="L769">
            <v>28</v>
          </cell>
          <cell r="M769">
            <v>37021</v>
          </cell>
          <cell r="N769" t="str">
            <v>44650-GBL-790-ZB</v>
          </cell>
          <cell r="O769" t="str">
            <v>ﾌﾛﾝﾄﾎｲｰﾙ</v>
          </cell>
          <cell r="Q769" t="str">
            <v>洩れ</v>
          </cell>
          <cell r="R769" t="str">
            <v>Fﾀｲﾔ空気洩れ､ﾎｲﾙに穴</v>
          </cell>
          <cell r="S769" t="str">
            <v>ﾎｲﾙ合わせ面､溶接不良(穴有り)</v>
          </cell>
          <cell r="T769" t="str">
            <v>B</v>
          </cell>
          <cell r="U769" t="str">
            <v>ＱＣ</v>
          </cell>
          <cell r="V769" t="str">
            <v>ＱＣ</v>
          </cell>
        </row>
        <row r="770">
          <cell r="B770">
            <v>37095</v>
          </cell>
          <cell r="C770">
            <v>37068</v>
          </cell>
          <cell r="D770" t="str">
            <v>H2R東日本神奈川</v>
          </cell>
          <cell r="E770" t="str">
            <v>一般</v>
          </cell>
          <cell r="F770" t="str">
            <v>BB-AF34</v>
          </cell>
          <cell r="G770" t="str">
            <v>SK50</v>
          </cell>
          <cell r="H770">
            <v>1321822</v>
          </cell>
          <cell r="I770">
            <v>2030465</v>
          </cell>
          <cell r="J770">
            <v>37067</v>
          </cell>
          <cell r="K770">
            <v>3</v>
          </cell>
          <cell r="L770">
            <v>1</v>
          </cell>
          <cell r="M770">
            <v>35138</v>
          </cell>
          <cell r="N770" t="str">
            <v>81200-GBL-710</v>
          </cell>
          <cell r="O770" t="str">
            <v>ﾗｷﾞｼﾞｷｬﾘｱｰ</v>
          </cell>
          <cell r="Q770" t="str">
            <v>溶接不良</v>
          </cell>
          <cell r="R770" t="str">
            <v>ｷｬﾘｱｰを持つたら外れた</v>
          </cell>
          <cell r="S770" t="str">
            <v>Fr側ｾﾝﾀｰ部､溶接外れ</v>
          </cell>
          <cell r="T770" t="str">
            <v>C</v>
          </cell>
          <cell r="U770" t="str">
            <v>ＱＣ</v>
          </cell>
          <cell r="V770" t="str">
            <v>ＱＣ</v>
          </cell>
        </row>
        <row r="771">
          <cell r="B771">
            <v>37095</v>
          </cell>
          <cell r="C771">
            <v>37063</v>
          </cell>
          <cell r="D771" t="str">
            <v>H2R西日本九州</v>
          </cell>
          <cell r="E771" t="str">
            <v>一般</v>
          </cell>
          <cell r="F771" t="str">
            <v>HA02</v>
          </cell>
          <cell r="G771" t="str">
            <v>C90</v>
          </cell>
          <cell r="H771">
            <v>2501442</v>
          </cell>
          <cell r="I771">
            <v>3001447</v>
          </cell>
          <cell r="J771">
            <v>37036</v>
          </cell>
          <cell r="K771">
            <v>980</v>
          </cell>
          <cell r="L771">
            <v>27</v>
          </cell>
          <cell r="M771">
            <v>36791</v>
          </cell>
          <cell r="N771" t="str">
            <v>38501-KG8-003</v>
          </cell>
          <cell r="O771" t="str">
            <v>ｽﾀｰﾀｰﾘﾚｰ</v>
          </cell>
          <cell r="Q771" t="str">
            <v>ｱｰｽ･ｼｮｰﾄ</v>
          </cell>
          <cell r="R771" t="str">
            <v>ｾﾙﾓｰﾀｰが　止まらない</v>
          </cell>
          <cell r="S771" t="str">
            <v>実車取付確認､再現無し</v>
          </cell>
          <cell r="T771" t="str">
            <v>B</v>
          </cell>
          <cell r="U771" t="str">
            <v>ＱＣ</v>
          </cell>
          <cell r="V771" t="str">
            <v>せず</v>
          </cell>
        </row>
        <row r="772">
          <cell r="B772">
            <v>37095</v>
          </cell>
          <cell r="C772">
            <v>37081</v>
          </cell>
          <cell r="D772" t="str">
            <v>H2R西日本中国</v>
          </cell>
          <cell r="E772" t="str">
            <v>一般</v>
          </cell>
          <cell r="F772" t="str">
            <v>BA-MF06</v>
          </cell>
          <cell r="G772" t="str">
            <v>NSS250</v>
          </cell>
          <cell r="H772">
            <v>1102400</v>
          </cell>
          <cell r="I772">
            <v>3012507</v>
          </cell>
          <cell r="J772">
            <v>37078</v>
          </cell>
          <cell r="K772">
            <v>12</v>
          </cell>
          <cell r="L772">
            <v>3</v>
          </cell>
          <cell r="M772">
            <v>37070</v>
          </cell>
          <cell r="N772" t="str">
            <v>77220-KPB-000</v>
          </cell>
          <cell r="O772" t="str">
            <v>ｼｰﾄｷｬｯﾁｬｰ</v>
          </cell>
          <cell r="Q772" t="str">
            <v>作動不良</v>
          </cell>
          <cell r="R772" t="str">
            <v>ｼｰﾄﾛｯｸが掛からない</v>
          </cell>
          <cell r="S772" t="str">
            <v>現品無し</v>
          </cell>
          <cell r="T772" t="str">
            <v>C</v>
          </cell>
          <cell r="U772" t="str">
            <v>ＱＣ</v>
          </cell>
          <cell r="V772" t="str">
            <v>せず</v>
          </cell>
        </row>
        <row r="773">
          <cell r="B773">
            <v>37095</v>
          </cell>
          <cell r="C773">
            <v>37067</v>
          </cell>
          <cell r="D773" t="str">
            <v>H2R西日本四国</v>
          </cell>
          <cell r="E773" t="str">
            <v>一般</v>
          </cell>
          <cell r="F773" t="str">
            <v>BA-AF56</v>
          </cell>
          <cell r="G773" t="str">
            <v>SKX50</v>
          </cell>
          <cell r="H773">
            <v>1001760</v>
          </cell>
          <cell r="I773">
            <v>3001835</v>
          </cell>
          <cell r="J773">
            <v>37057</v>
          </cell>
          <cell r="K773">
            <v>20</v>
          </cell>
          <cell r="L773">
            <v>10</v>
          </cell>
          <cell r="M773">
            <v>36949</v>
          </cell>
          <cell r="N773" t="str">
            <v>38301-GCH-005</v>
          </cell>
          <cell r="O773" t="str">
            <v>ｵｰﾃﾞｨﾌﾞﾙﾊﾟｲﾛｯﾄﾘﾚｰ</v>
          </cell>
          <cell r="Q773" t="str">
            <v>作動不良</v>
          </cell>
          <cell r="R773" t="str">
            <v>ｳｨﾝｶｰが　作動しない</v>
          </cell>
          <cell r="S773" t="str">
            <v>実車取付確認､再現無し</v>
          </cell>
          <cell r="T773" t="str">
            <v>B</v>
          </cell>
          <cell r="U773" t="str">
            <v>ＱＣ</v>
          </cell>
          <cell r="V773" t="str">
            <v>せず</v>
          </cell>
        </row>
        <row r="774">
          <cell r="B774">
            <v>37095</v>
          </cell>
          <cell r="C774">
            <v>37073</v>
          </cell>
          <cell r="D774" t="str">
            <v>H2R東日本関東</v>
          </cell>
          <cell r="E774" t="str">
            <v>一般</v>
          </cell>
          <cell r="F774" t="str">
            <v>BA-MF06</v>
          </cell>
          <cell r="G774" t="str">
            <v>NSS250</v>
          </cell>
          <cell r="H774">
            <v>1008773</v>
          </cell>
          <cell r="I774">
            <v>3008810</v>
          </cell>
          <cell r="J774">
            <v>37057</v>
          </cell>
          <cell r="K774">
            <v>51</v>
          </cell>
          <cell r="L774">
            <v>16</v>
          </cell>
          <cell r="M774">
            <v>36770</v>
          </cell>
          <cell r="N774" t="str">
            <v>77310-KPB-000-ZE</v>
          </cell>
          <cell r="O774" t="str">
            <v>ﾘﾔｽﾎﾟｲﾗｰ</v>
          </cell>
          <cell r="Q774" t="str">
            <v>ﾌﾞﾘｽﾀｰ</v>
          </cell>
          <cell r="R774" t="str">
            <v>ｽﾎﾟｲﾗｰの塗装にﾌﾞﾂﾌﾞﾂが多い</v>
          </cell>
          <cell r="S774" t="str">
            <v>後部汚れ､及びｺﾞﾐ噛み込みによる塗装不良</v>
          </cell>
          <cell r="T774" t="str">
            <v>C</v>
          </cell>
          <cell r="U774" t="str">
            <v>ＱＣ</v>
          </cell>
          <cell r="V774" t="str">
            <v>Ｔ１</v>
          </cell>
        </row>
        <row r="775">
          <cell r="B775">
            <v>37095</v>
          </cell>
          <cell r="C775">
            <v>37072</v>
          </cell>
          <cell r="D775" t="str">
            <v>H2R西日本大阪</v>
          </cell>
          <cell r="E775" t="str">
            <v>一般</v>
          </cell>
          <cell r="F775" t="str">
            <v>BA-PF01</v>
          </cell>
          <cell r="G775" t="str">
            <v>FJS600</v>
          </cell>
          <cell r="H775">
            <v>1000604</v>
          </cell>
          <cell r="I775">
            <v>1000578</v>
          </cell>
          <cell r="J775">
            <v>37057</v>
          </cell>
          <cell r="K775">
            <v>253</v>
          </cell>
          <cell r="L775">
            <v>15</v>
          </cell>
          <cell r="M775">
            <v>37029</v>
          </cell>
          <cell r="N775" t="str">
            <v>77200-KPB-000</v>
          </cell>
          <cell r="O775" t="str">
            <v>ｼｰﾄAssy</v>
          </cell>
          <cell r="Q775" t="str">
            <v>閉まり不良</v>
          </cell>
          <cell r="R775" t="str">
            <v>ｼｰﾄの開閉がしにくい(ﾄﾗﾝｸﾗﾝﾌﾟついたまま)</v>
          </cell>
          <cell r="S775" t="str">
            <v>実車取付確認､再現無し</v>
          </cell>
          <cell r="T775" t="str">
            <v>C</v>
          </cell>
          <cell r="U775" t="str">
            <v>ＱＣ</v>
          </cell>
          <cell r="V775" t="str">
            <v>製技</v>
          </cell>
        </row>
        <row r="776">
          <cell r="B776">
            <v>37095</v>
          </cell>
          <cell r="C776">
            <v>37018</v>
          </cell>
          <cell r="D776" t="str">
            <v>H2R東日本東京</v>
          </cell>
          <cell r="E776" t="str">
            <v>一般</v>
          </cell>
          <cell r="F776" t="str">
            <v>BC-PF01</v>
          </cell>
          <cell r="G776" t="str">
            <v>FJS600</v>
          </cell>
          <cell r="H776">
            <v>1000023</v>
          </cell>
          <cell r="I776">
            <v>1000070</v>
          </cell>
          <cell r="J776">
            <v>37012</v>
          </cell>
          <cell r="K776">
            <v>1052</v>
          </cell>
          <cell r="L776">
            <v>6</v>
          </cell>
          <cell r="M776">
            <v>36979</v>
          </cell>
          <cell r="N776" t="str">
            <v>77235-KPB-000</v>
          </cell>
          <cell r="O776" t="str">
            <v>ﾁｹｯﾄﾎﾞｯｸｽﾗｯﾁ</v>
          </cell>
          <cell r="Q776" t="str">
            <v>閉まり不良</v>
          </cell>
          <cell r="R776" t="str">
            <v>Rﾎﾟｹｯﾄﾘｯﾄﾞが　閉まらない</v>
          </cell>
          <cell r="S776" t="str">
            <v>ｷｬｯﾁ破損</v>
          </cell>
          <cell r="T776" t="str">
            <v>C</v>
          </cell>
          <cell r="U776" t="str">
            <v>ＱＣ</v>
          </cell>
          <cell r="V776" t="str">
            <v>製技</v>
          </cell>
        </row>
        <row r="777">
          <cell r="B777">
            <v>37095</v>
          </cell>
          <cell r="C777">
            <v>37080</v>
          </cell>
          <cell r="D777" t="str">
            <v>H2R東日本神奈川</v>
          </cell>
          <cell r="E777" t="str">
            <v>一般</v>
          </cell>
          <cell r="F777" t="str">
            <v>BA-AF58</v>
          </cell>
          <cell r="G777" t="str">
            <v>NPS50</v>
          </cell>
          <cell r="H777">
            <v>1003739</v>
          </cell>
          <cell r="I777">
            <v>5003775</v>
          </cell>
          <cell r="J777">
            <v>37067</v>
          </cell>
          <cell r="K777">
            <v>101</v>
          </cell>
          <cell r="L777">
            <v>13</v>
          </cell>
          <cell r="M777">
            <v>37062</v>
          </cell>
          <cell r="N777" t="str">
            <v>44830-GEZ-000</v>
          </cell>
          <cell r="O777" t="str">
            <v>ｽﾋﾟｰﾄﾞﾒｰﾀｰｹｰﾌﾞﾙ</v>
          </cell>
          <cell r="Q777" t="str">
            <v>切れ</v>
          </cell>
          <cell r="R777" t="str">
            <v>ｽﾋﾟｰﾄﾞﾒｰﾀｰ不動､ｹｰﾌﾞﾙが切れている</v>
          </cell>
          <cell r="S777" t="str">
            <v>現品無し</v>
          </cell>
          <cell r="T777" t="str">
            <v>B</v>
          </cell>
          <cell r="U777" t="str">
            <v>ＱＣ</v>
          </cell>
          <cell r="V777" t="str">
            <v>市場</v>
          </cell>
        </row>
        <row r="778">
          <cell r="B778">
            <v>37097</v>
          </cell>
          <cell r="C778">
            <v>37060</v>
          </cell>
          <cell r="D778" t="str">
            <v>H2R西日本大阪</v>
          </cell>
          <cell r="E778" t="str">
            <v>一般</v>
          </cell>
          <cell r="F778" t="str">
            <v>BB-AF34</v>
          </cell>
          <cell r="G778" t="str">
            <v>SK50</v>
          </cell>
          <cell r="H778">
            <v>3004081</v>
          </cell>
          <cell r="I778">
            <v>1706332</v>
          </cell>
          <cell r="J778">
            <v>37060</v>
          </cell>
          <cell r="K778">
            <v>120</v>
          </cell>
          <cell r="L778">
            <v>0</v>
          </cell>
          <cell r="M778">
            <v>36424</v>
          </cell>
          <cell r="N778" t="str">
            <v>16100-GBL-J26</v>
          </cell>
          <cell r="O778" t="str">
            <v>ｷｬﾌﾞﾚﾀｰ</v>
          </cell>
          <cell r="Q778" t="str">
            <v>始動不良</v>
          </cell>
          <cell r="R778" t="str">
            <v>始動しない</v>
          </cell>
          <cell r="S778" t="str">
            <v>実車取付確認､再現無し</v>
          </cell>
          <cell r="T778" t="str">
            <v>B</v>
          </cell>
          <cell r="U778" t="str">
            <v>ＱＣ</v>
          </cell>
          <cell r="V778" t="str">
            <v>せず</v>
          </cell>
        </row>
        <row r="779">
          <cell r="B779">
            <v>37097</v>
          </cell>
          <cell r="C779">
            <v>37083</v>
          </cell>
          <cell r="D779" t="str">
            <v>H2R西日本四国</v>
          </cell>
          <cell r="E779" t="str">
            <v>一般</v>
          </cell>
          <cell r="F779" t="str">
            <v>BA-AF56</v>
          </cell>
          <cell r="G779" t="str">
            <v>SKX50</v>
          </cell>
          <cell r="H779">
            <v>1003580</v>
          </cell>
          <cell r="I779">
            <v>3004072</v>
          </cell>
          <cell r="J779">
            <v>37076</v>
          </cell>
          <cell r="K779">
            <v>43</v>
          </cell>
          <cell r="L779">
            <v>7</v>
          </cell>
          <cell r="M779">
            <v>36956</v>
          </cell>
          <cell r="N779" t="str">
            <v>35010-GET-000</v>
          </cell>
          <cell r="O779" t="str">
            <v>ｷｰｾｯﾄ</v>
          </cell>
          <cell r="Q779" t="str">
            <v>作動不良</v>
          </cell>
          <cell r="R779" t="str">
            <v>ｷｰが回らない</v>
          </cell>
          <cell r="S779" t="str">
            <v>ﾊﾝﾄﾞﾙﾛｯｸされたまま戻らない</v>
          </cell>
          <cell r="T779" t="str">
            <v>C</v>
          </cell>
          <cell r="U779" t="str">
            <v>ＱＣ</v>
          </cell>
          <cell r="V779" t="str">
            <v>市場</v>
          </cell>
        </row>
        <row r="780">
          <cell r="B780">
            <v>37097</v>
          </cell>
          <cell r="C780">
            <v>37082</v>
          </cell>
          <cell r="D780" t="str">
            <v>和歌山ﾎﾝﾀﾞ</v>
          </cell>
          <cell r="E780" t="str">
            <v>一般</v>
          </cell>
          <cell r="F780" t="str">
            <v>BC-JF04</v>
          </cell>
          <cell r="G780" t="str">
            <v>CHA125</v>
          </cell>
          <cell r="H780">
            <v>1202218</v>
          </cell>
          <cell r="I780">
            <v>2102244</v>
          </cell>
          <cell r="J780">
            <v>37053</v>
          </cell>
          <cell r="K780">
            <v>438</v>
          </cell>
          <cell r="L780">
            <v>29</v>
          </cell>
          <cell r="M780">
            <v>36952</v>
          </cell>
          <cell r="N780" t="str">
            <v>18650-KCW-J10</v>
          </cell>
          <cell r="O780" t="str">
            <v>ｴｱｰｲﾝｼﾞｪｸｼｮﾝﾊﾞﾙﾌﾞ</v>
          </cell>
          <cell r="Q780" t="str">
            <v>ｴﾝｼﾞﾝ不調</v>
          </cell>
          <cell r="R780" t="str">
            <v>ﾏﾌﾗｰからﾊﾟｽﾊﾟｽ音が出る､二次ｴｱｰかみ込み</v>
          </cell>
          <cell r="S780" t="str">
            <v>実車取付確認､再現無し</v>
          </cell>
          <cell r="T780" t="str">
            <v>C</v>
          </cell>
          <cell r="U780" t="str">
            <v>ＱＣ</v>
          </cell>
          <cell r="V780" t="str">
            <v>せず</v>
          </cell>
        </row>
        <row r="781">
          <cell r="B781">
            <v>37097</v>
          </cell>
          <cell r="C781">
            <v>37076</v>
          </cell>
          <cell r="D781" t="str">
            <v>H2R東日本神奈川</v>
          </cell>
          <cell r="E781" t="str">
            <v>一般</v>
          </cell>
          <cell r="F781" t="str">
            <v>BC-PF01</v>
          </cell>
          <cell r="G781" t="str">
            <v>FJS600</v>
          </cell>
          <cell r="H781">
            <v>1000518</v>
          </cell>
          <cell r="I781">
            <v>1000504</v>
          </cell>
          <cell r="J781">
            <v>37049</v>
          </cell>
          <cell r="K781">
            <v>20</v>
          </cell>
          <cell r="L781">
            <v>27</v>
          </cell>
          <cell r="M781">
            <v>37032</v>
          </cell>
          <cell r="N781" t="str">
            <v>77200-MCT-000</v>
          </cell>
          <cell r="O781" t="str">
            <v>ｼｰﾄAssy</v>
          </cell>
          <cell r="Q781" t="str">
            <v>閉まり不良</v>
          </cell>
          <cell r="R781" t="str">
            <v>ﾊﾞｯﾃﾘｰ上がり､ｼｰﾄの閉まりが悪い</v>
          </cell>
          <cell r="S781" t="str">
            <v>実車取付確認､再現無し</v>
          </cell>
          <cell r="T781" t="str">
            <v>C</v>
          </cell>
          <cell r="U781" t="str">
            <v>ＱＣ</v>
          </cell>
          <cell r="V781" t="str">
            <v>製技</v>
          </cell>
        </row>
        <row r="782">
          <cell r="B782">
            <v>37102</v>
          </cell>
          <cell r="C782">
            <v>37070</v>
          </cell>
          <cell r="D782" t="str">
            <v>H2R西日本九州</v>
          </cell>
          <cell r="E782" t="str">
            <v>一般</v>
          </cell>
          <cell r="F782" t="str">
            <v>BB-AF48</v>
          </cell>
          <cell r="G782" t="str">
            <v>NH50</v>
          </cell>
          <cell r="H782">
            <v>1113994</v>
          </cell>
          <cell r="I782">
            <v>1114058</v>
          </cell>
          <cell r="J782">
            <v>37054</v>
          </cell>
          <cell r="K782">
            <v>287</v>
          </cell>
          <cell r="L782">
            <v>16</v>
          </cell>
          <cell r="M782">
            <v>37049</v>
          </cell>
          <cell r="N782" t="str">
            <v>22535-GAK-305</v>
          </cell>
          <cell r="O782" t="str">
            <v>ｸﾗｯﾁｳｴｲﾄｾｯﾄ</v>
          </cell>
          <cell r="Q782" t="str">
            <v>異音</v>
          </cell>
          <cell r="R782" t="str">
            <v>発進時ｴﾝｼﾞﾝ部より音がする</v>
          </cell>
          <cell r="S782" t="str">
            <v>ｸﾗｯﾁｱｳﾀｰ熱による変色あり又ｸﾗｯﾁｼｭｰも片当りしている</v>
          </cell>
          <cell r="T782" t="str">
            <v>C</v>
          </cell>
          <cell r="U782" t="str">
            <v>ＱＣ</v>
          </cell>
          <cell r="V782" t="str">
            <v>せず</v>
          </cell>
        </row>
        <row r="783">
          <cell r="B783">
            <v>37102</v>
          </cell>
          <cell r="C783">
            <v>37078</v>
          </cell>
          <cell r="D783" t="str">
            <v>H2R東日本</v>
          </cell>
          <cell r="E783" t="str">
            <v>一般</v>
          </cell>
          <cell r="F783" t="str">
            <v>BB-AA01</v>
          </cell>
          <cell r="G783" t="str">
            <v>C50</v>
          </cell>
          <cell r="H783">
            <v>1089498</v>
          </cell>
          <cell r="I783">
            <v>1090844</v>
          </cell>
          <cell r="J783">
            <v>37021</v>
          </cell>
          <cell r="K783">
            <v>70</v>
          </cell>
          <cell r="L783">
            <v>0</v>
          </cell>
          <cell r="M783">
            <v>37021</v>
          </cell>
          <cell r="N783" t="str">
            <v>31110-GAC-701</v>
          </cell>
          <cell r="O783" t="str">
            <v>ﾌﾗｲﾎｲﾙComp</v>
          </cell>
          <cell r="Q783" t="str">
            <v>始動不良</v>
          </cell>
          <cell r="R783" t="str">
            <v>ｴﾝｼﾞﾝが､かからない</v>
          </cell>
          <cell r="S783" t="str">
            <v>実車取付確認､再現無し</v>
          </cell>
          <cell r="T783" t="str">
            <v>B</v>
          </cell>
          <cell r="U783" t="str">
            <v>ＱＣ</v>
          </cell>
          <cell r="V783" t="str">
            <v>せず</v>
          </cell>
        </row>
        <row r="784">
          <cell r="B784">
            <v>37102</v>
          </cell>
          <cell r="C784">
            <v>37083</v>
          </cell>
          <cell r="D784" t="str">
            <v>H2R西日本大阪</v>
          </cell>
          <cell r="E784" t="str">
            <v>一般</v>
          </cell>
          <cell r="F784" t="str">
            <v>BA-AA01</v>
          </cell>
          <cell r="G784" t="str">
            <v>C50</v>
          </cell>
          <cell r="H784">
            <v>1200343</v>
          </cell>
          <cell r="I784">
            <v>1082624</v>
          </cell>
          <cell r="J784">
            <v>37083</v>
          </cell>
          <cell r="K784">
            <v>3</v>
          </cell>
          <cell r="L784">
            <v>0</v>
          </cell>
          <cell r="M784">
            <v>36958</v>
          </cell>
          <cell r="N784" t="str">
            <v>35150-GBJ-000</v>
          </cell>
          <cell r="O784" t="str">
            <v>ﾃﾞｨﾏｰSW</v>
          </cell>
          <cell r="Q784" t="str">
            <v>接触不良</v>
          </cell>
          <cell r="R784" t="str">
            <v>ﾗｲﾄが点灯しない</v>
          </cell>
          <cell r="S784" t="str">
            <v>実車取付確認､再現無し</v>
          </cell>
          <cell r="T784" t="str">
            <v>B</v>
          </cell>
          <cell r="U784" t="str">
            <v>ＱＣ</v>
          </cell>
          <cell r="V784" t="str">
            <v>せず</v>
          </cell>
        </row>
        <row r="785">
          <cell r="B785">
            <v>37102</v>
          </cell>
          <cell r="C785">
            <v>37041</v>
          </cell>
          <cell r="D785" t="str">
            <v>H2R西日本熊本</v>
          </cell>
          <cell r="E785" t="str">
            <v>一般</v>
          </cell>
          <cell r="F785" t="str">
            <v>BA-AF55</v>
          </cell>
          <cell r="G785" t="str">
            <v>CHF50</v>
          </cell>
          <cell r="H785">
            <v>1008196</v>
          </cell>
          <cell r="I785">
            <v>1008238</v>
          </cell>
          <cell r="J785">
            <v>37029</v>
          </cell>
          <cell r="K785">
            <v>145</v>
          </cell>
          <cell r="L785">
            <v>12</v>
          </cell>
          <cell r="M785">
            <v>36920</v>
          </cell>
          <cell r="N785" t="str">
            <v>50512-GCH-000</v>
          </cell>
          <cell r="O785" t="str">
            <v>ｶﾑCOMP</v>
          </cell>
          <cell r="Q785" t="str">
            <v>作動不良</v>
          </cell>
          <cell r="R785" t="str">
            <v>ﾛｯｸがかからない</v>
          </cell>
          <cell r="S785" t="str">
            <v>ｶﾑ形状図面値に対し問題無し</v>
          </cell>
          <cell r="T785" t="str">
            <v>C</v>
          </cell>
          <cell r="U785" t="str">
            <v>ＱＣ</v>
          </cell>
          <cell r="V785" t="str">
            <v>せず</v>
          </cell>
        </row>
        <row r="786">
          <cell r="B786">
            <v>37102</v>
          </cell>
          <cell r="C786">
            <v>37072</v>
          </cell>
          <cell r="D786" t="str">
            <v>H2R西日本大阪</v>
          </cell>
          <cell r="E786" t="str">
            <v>一般</v>
          </cell>
          <cell r="F786" t="str">
            <v>BB-AF35</v>
          </cell>
          <cell r="G786" t="str">
            <v>SK50</v>
          </cell>
          <cell r="H786">
            <v>2030490</v>
          </cell>
          <cell r="I786">
            <v>1751028</v>
          </cell>
          <cell r="J786">
            <v>37066</v>
          </cell>
          <cell r="K786">
            <v>230</v>
          </cell>
          <cell r="L786">
            <v>6</v>
          </cell>
          <cell r="M786">
            <v>36588</v>
          </cell>
          <cell r="N786" t="str">
            <v>06455-GZ0-415</v>
          </cell>
          <cell r="O786" t="str">
            <v>ﾌﾛﾝﾄﾊﾟｯﾄ</v>
          </cell>
          <cell r="Q786" t="str">
            <v>異音</v>
          </cell>
          <cell r="R786" t="str">
            <v>ﾌﾛﾝﾄﾌﾞﾚｰｷ､異音､走行中ｷｰｷｰ音が鳴る</v>
          </cell>
          <cell r="S786" t="str">
            <v>ﾊﾟｯﾄ特に問題無し</v>
          </cell>
          <cell r="T786" t="str">
            <v>C</v>
          </cell>
          <cell r="U786" t="str">
            <v>ＱＣ</v>
          </cell>
          <cell r="V786" t="str">
            <v>せず</v>
          </cell>
        </row>
        <row r="787">
          <cell r="B787">
            <v>37102</v>
          </cell>
          <cell r="C787">
            <v>37076</v>
          </cell>
          <cell r="D787" t="str">
            <v>H2R西日本大阪</v>
          </cell>
          <cell r="E787" t="str">
            <v>一般</v>
          </cell>
          <cell r="F787" t="str">
            <v>BA-AF57</v>
          </cell>
          <cell r="G787" t="str">
            <v>SKX50</v>
          </cell>
          <cell r="H787">
            <v>1002798</v>
          </cell>
          <cell r="I787">
            <v>3010773</v>
          </cell>
          <cell r="J787">
            <v>37067</v>
          </cell>
          <cell r="K787">
            <v>25</v>
          </cell>
          <cell r="L787">
            <v>9</v>
          </cell>
          <cell r="M787">
            <v>36990</v>
          </cell>
          <cell r="N787" t="str">
            <v>35340-GEV</v>
          </cell>
          <cell r="O787" t="str">
            <v>ﾌﾗｲﾎｲﾙComp</v>
          </cell>
          <cell r="Q787" t="str">
            <v>始動不良</v>
          </cell>
          <cell r="R787" t="str">
            <v>体重90Kgが乗車するとかからない</v>
          </cell>
          <cell r="S787" t="str">
            <v>実車取付確認､再現無し</v>
          </cell>
          <cell r="T787" t="str">
            <v>B</v>
          </cell>
          <cell r="U787" t="str">
            <v>ＱＣ</v>
          </cell>
          <cell r="V787" t="str">
            <v>せず</v>
          </cell>
        </row>
        <row r="788">
          <cell r="B788">
            <v>37102</v>
          </cell>
          <cell r="C788">
            <v>37077</v>
          </cell>
          <cell r="D788" t="str">
            <v>H2R東日本</v>
          </cell>
          <cell r="E788" t="str">
            <v>一般</v>
          </cell>
          <cell r="F788" t="str">
            <v>BB-AF51</v>
          </cell>
          <cell r="G788" t="str">
            <v>SZ50</v>
          </cell>
          <cell r="H788">
            <v>1518509</v>
          </cell>
          <cell r="I788">
            <v>2317155</v>
          </cell>
          <cell r="J788">
            <v>37053</v>
          </cell>
          <cell r="K788">
            <v>124</v>
          </cell>
          <cell r="L788">
            <v>0</v>
          </cell>
          <cell r="M788">
            <v>37028</v>
          </cell>
          <cell r="N788" t="str">
            <v>31120-GCW-008</v>
          </cell>
          <cell r="O788" t="str">
            <v>ﾊﾞｯﾃﾘｰ</v>
          </cell>
          <cell r="Q788" t="str">
            <v>充電･発電不良</v>
          </cell>
          <cell r="R788" t="str">
            <v>ﾊﾞｯﾃﾘｰ上がり</v>
          </cell>
          <cell r="S788" t="str">
            <v>返却電圧､12.7V､充電後13.4V</v>
          </cell>
          <cell r="T788" t="str">
            <v>C</v>
          </cell>
          <cell r="U788" t="str">
            <v>ＱＣ</v>
          </cell>
          <cell r="V788" t="str">
            <v>せず</v>
          </cell>
        </row>
        <row r="789">
          <cell r="B789">
            <v>37102</v>
          </cell>
          <cell r="C789">
            <v>37050</v>
          </cell>
          <cell r="D789" t="str">
            <v>H2R中部</v>
          </cell>
          <cell r="E789" t="str">
            <v>一般</v>
          </cell>
          <cell r="F789" t="str">
            <v>BA-AB27</v>
          </cell>
          <cell r="G789" t="str">
            <v>Z50</v>
          </cell>
          <cell r="H789">
            <v>1101468</v>
          </cell>
          <cell r="I789">
            <v>1017149</v>
          </cell>
          <cell r="J789">
            <v>37043</v>
          </cell>
          <cell r="K789">
            <v>300</v>
          </cell>
          <cell r="L789">
            <v>0</v>
          </cell>
          <cell r="M789">
            <v>36911</v>
          </cell>
          <cell r="N789" t="str">
            <v>17500-165-Y10ZB</v>
          </cell>
          <cell r="O789" t="str">
            <v>ﾌｪｰﾙﾀﾝｸｾｯﾄ</v>
          </cell>
          <cell r="Q789" t="str">
            <v>噛み込み</v>
          </cell>
          <cell r="R789" t="str">
            <v>ﾌｪｰﾙﾀﾝｸ 塗装に ｺﾞﾐ噛み</v>
          </cell>
          <cell r="S789" t="str">
            <v>R側､後部に3mmのｺﾞﾐ噛み込みあり</v>
          </cell>
          <cell r="T789" t="str">
            <v>C</v>
          </cell>
          <cell r="U789" t="str">
            <v>ＱＣ</v>
          </cell>
          <cell r="V789" t="str">
            <v>Ｔ１</v>
          </cell>
        </row>
        <row r="790">
          <cell r="B790">
            <v>37102</v>
          </cell>
          <cell r="C790">
            <v>37067</v>
          </cell>
          <cell r="D790" t="str">
            <v>H2R西日本九州</v>
          </cell>
          <cell r="E790" t="str">
            <v>一般</v>
          </cell>
          <cell r="F790" t="str">
            <v>BB-AF52</v>
          </cell>
          <cell r="G790" t="str">
            <v>NTS50</v>
          </cell>
          <cell r="H790">
            <v>1201891</v>
          </cell>
          <cell r="I790">
            <v>7020745</v>
          </cell>
          <cell r="J790">
            <v>37067</v>
          </cell>
          <cell r="K790">
            <v>120</v>
          </cell>
          <cell r="L790">
            <v>0</v>
          </cell>
          <cell r="M790">
            <v>36602</v>
          </cell>
          <cell r="N790" t="str">
            <v>38301-GZO-025</v>
          </cell>
          <cell r="O790" t="str">
            <v>ｵｰﾃﾞｨﾌﾞﾙﾘﾚｰComp</v>
          </cell>
          <cell r="Q790" t="str">
            <v>作動不良</v>
          </cell>
          <cell r="R790" t="str">
            <v>ｳｨﾝｶｰﾘﾚｰの 音が小さい</v>
          </cell>
          <cell r="S790" t="str">
            <v>量産ﾚﾍﾞﾙ</v>
          </cell>
          <cell r="T790" t="str">
            <v>C</v>
          </cell>
          <cell r="U790" t="str">
            <v>ＱＣ</v>
          </cell>
          <cell r="V790" t="str">
            <v>せず</v>
          </cell>
        </row>
        <row r="791">
          <cell r="B791">
            <v>37102</v>
          </cell>
          <cell r="C791">
            <v>37081</v>
          </cell>
          <cell r="D791" t="str">
            <v>H2R西日本大阪</v>
          </cell>
          <cell r="E791" t="str">
            <v>一般</v>
          </cell>
          <cell r="F791" t="str">
            <v>BC-PF01</v>
          </cell>
          <cell r="G791" t="str">
            <v>FJS600</v>
          </cell>
          <cell r="H791">
            <v>1000631</v>
          </cell>
          <cell r="I791">
            <v>1000658</v>
          </cell>
          <cell r="J791">
            <v>37051</v>
          </cell>
          <cell r="K791">
            <v>644</v>
          </cell>
          <cell r="L791">
            <v>30</v>
          </cell>
          <cell r="M791">
            <v>37029</v>
          </cell>
          <cell r="N791" t="str">
            <v>77200-MCT-000</v>
          </cell>
          <cell r="O791" t="str">
            <v>ｼｰﾄｷｬｯﾁ</v>
          </cell>
          <cell r="Q791" t="str">
            <v>閉まり不良</v>
          </cell>
          <cell r="R791" t="str">
            <v>ｼｰﾄが閉まらない､閉まっても開かない時がある</v>
          </cell>
          <cell r="S791" t="str">
            <v>実車取付確認､再現無し</v>
          </cell>
          <cell r="T791" t="str">
            <v>C</v>
          </cell>
          <cell r="U791" t="str">
            <v>ＱＣ</v>
          </cell>
          <cell r="V791" t="str">
            <v>製技</v>
          </cell>
        </row>
        <row r="792">
          <cell r="B792">
            <v>37102</v>
          </cell>
          <cell r="C792">
            <v>37077</v>
          </cell>
          <cell r="D792" t="str">
            <v>H2R西日本大阪</v>
          </cell>
          <cell r="E792" t="str">
            <v>一般</v>
          </cell>
          <cell r="F792" t="str">
            <v>BC-PF01</v>
          </cell>
          <cell r="G792" t="str">
            <v>FJS600</v>
          </cell>
          <cell r="H792">
            <v>1000745</v>
          </cell>
          <cell r="I792">
            <v>1000704</v>
          </cell>
          <cell r="J792">
            <v>37062</v>
          </cell>
          <cell r="K792">
            <v>2512</v>
          </cell>
          <cell r="L792">
            <v>15</v>
          </cell>
          <cell r="M792">
            <v>37035</v>
          </cell>
          <cell r="N792" t="str">
            <v>64251-MCT-000</v>
          </cell>
          <cell r="O792" t="str">
            <v>ﾘｯﾄﾞﾎﾟｹｯﾄ</v>
          </cell>
          <cell r="Q792" t="str">
            <v>閉まり不良</v>
          </cell>
          <cell r="R792" t="str">
            <v>走行中ﾘｯﾄﾞが開いていまう</v>
          </cell>
          <cell r="S792" t="str">
            <v>熱変形によるもの</v>
          </cell>
          <cell r="T792" t="str">
            <v>C</v>
          </cell>
          <cell r="U792" t="str">
            <v>ＱＣ</v>
          </cell>
          <cell r="V792" t="str">
            <v>製技</v>
          </cell>
        </row>
        <row r="793">
          <cell r="B793">
            <v>37102</v>
          </cell>
          <cell r="C793">
            <v>37072</v>
          </cell>
          <cell r="D793" t="str">
            <v>H2R西日本九州</v>
          </cell>
          <cell r="E793" t="str">
            <v>一般</v>
          </cell>
          <cell r="F793" t="str">
            <v>BC-PF01</v>
          </cell>
          <cell r="G793" t="str">
            <v>FJS600</v>
          </cell>
          <cell r="H793">
            <v>1000929</v>
          </cell>
          <cell r="I793">
            <v>1000913</v>
          </cell>
          <cell r="J793">
            <v>37071</v>
          </cell>
          <cell r="K793">
            <v>3</v>
          </cell>
          <cell r="L793">
            <v>1</v>
          </cell>
          <cell r="M793">
            <v>37054</v>
          </cell>
          <cell r="N793" t="str">
            <v>67111-MCT-000-ZH</v>
          </cell>
          <cell r="O793" t="str">
            <v>ｳｲﾝﾄﾞｽｸﾘｰﾝｶﾞｰﾆｯｼｭ</v>
          </cell>
          <cell r="Q793" t="str">
            <v>破損</v>
          </cell>
          <cell r="R793" t="str">
            <v>爪が折れた</v>
          </cell>
          <cell r="S793" t="str">
            <v>L側下部､爪折れ</v>
          </cell>
          <cell r="T793" t="str">
            <v>C</v>
          </cell>
          <cell r="U793" t="str">
            <v>ＱＣ</v>
          </cell>
          <cell r="V793" t="str">
            <v>製技</v>
          </cell>
        </row>
        <row r="794">
          <cell r="B794">
            <v>37102</v>
          </cell>
          <cell r="C794">
            <v>37087</v>
          </cell>
          <cell r="D794" t="str">
            <v>H2R西日本大阪</v>
          </cell>
          <cell r="E794" t="str">
            <v>一般</v>
          </cell>
          <cell r="F794" t="str">
            <v>BC-PF01</v>
          </cell>
          <cell r="G794" t="str">
            <v>FJS600</v>
          </cell>
          <cell r="H794">
            <v>1001602</v>
          </cell>
          <cell r="I794">
            <v>1001608</v>
          </cell>
          <cell r="J794">
            <v>37075</v>
          </cell>
          <cell r="K794">
            <v>78</v>
          </cell>
          <cell r="L794">
            <v>12</v>
          </cell>
          <cell r="M794">
            <v>37064</v>
          </cell>
          <cell r="N794" t="str">
            <v>64251-MCT-000</v>
          </cell>
          <cell r="O794" t="str">
            <v>ﾎﾟｹｯﾄﾘｯﾄﾞ</v>
          </cell>
          <cell r="Q794" t="str">
            <v>ﾌﾞﾘｽﾀｰ</v>
          </cell>
          <cell r="R794" t="str">
            <v>ﾘｯﾄﾞのﾌﾀがｶﾀｶﾀ開く</v>
          </cell>
          <cell r="S794" t="str">
            <v>熱変形によるもの</v>
          </cell>
          <cell r="T794" t="str">
            <v>C</v>
          </cell>
          <cell r="U794" t="str">
            <v>ＱＣ</v>
          </cell>
          <cell r="V794" t="str">
            <v>製技</v>
          </cell>
        </row>
        <row r="795">
          <cell r="B795">
            <v>37102</v>
          </cell>
          <cell r="C795">
            <v>37072</v>
          </cell>
          <cell r="D795" t="str">
            <v>H2R西日本大阪</v>
          </cell>
          <cell r="E795" t="str">
            <v>一般</v>
          </cell>
          <cell r="F795" t="str">
            <v>BA-MF06</v>
          </cell>
          <cell r="G795" t="str">
            <v>NSS250</v>
          </cell>
          <cell r="H795">
            <v>1101994</v>
          </cell>
          <cell r="I795">
            <v>3011995</v>
          </cell>
          <cell r="J795">
            <v>37047</v>
          </cell>
          <cell r="K795">
            <v>830</v>
          </cell>
          <cell r="L795">
            <v>25</v>
          </cell>
          <cell r="M795">
            <v>37048</v>
          </cell>
          <cell r="N795" t="str">
            <v>45351-KFG-003</v>
          </cell>
          <cell r="O795" t="str">
            <v>ﾌﾛﾝﾄﾃﾞｨｽｸ</v>
          </cell>
          <cell r="Q795" t="str">
            <v>振れ</v>
          </cell>
          <cell r="R795" t="str">
            <v>ｼｬﾘｼｬﾘ音がする</v>
          </cell>
          <cell r="S795" t="str">
            <v>振れ､特に問題無し</v>
          </cell>
          <cell r="T795" t="str">
            <v>C</v>
          </cell>
          <cell r="U795" t="str">
            <v>ＱＣ</v>
          </cell>
          <cell r="V795" t="str">
            <v>せず</v>
          </cell>
        </row>
        <row r="796">
          <cell r="B796">
            <v>37104</v>
          </cell>
          <cell r="C796">
            <v>37055</v>
          </cell>
          <cell r="D796" t="str">
            <v>H2R東日本関東</v>
          </cell>
          <cell r="E796" t="str">
            <v>一般</v>
          </cell>
          <cell r="F796" t="str">
            <v>BC-PF01</v>
          </cell>
          <cell r="G796" t="str">
            <v>FJS600</v>
          </cell>
          <cell r="H796">
            <v>1000161</v>
          </cell>
          <cell r="I796">
            <v>1000207</v>
          </cell>
          <cell r="J796" t="str">
            <v>2001/5/31</v>
          </cell>
          <cell r="K796">
            <v>346</v>
          </cell>
          <cell r="L796">
            <v>13</v>
          </cell>
          <cell r="M796" t="str">
            <v>2001/4/6</v>
          </cell>
          <cell r="N796" t="str">
            <v>35700-MCT-305</v>
          </cell>
          <cell r="O796" t="str">
            <v>ｻｲﾄﾞｽﾀﾝﾄﾞSW</v>
          </cell>
          <cell r="Q796" t="str">
            <v>作動不良</v>
          </cell>
          <cell r="R796" t="str">
            <v>ｻｲﾄﾞｽﾀﾝﾄﾞを収納してもE/GがOFFにならない</v>
          </cell>
          <cell r="S796" t="str">
            <v>ｻｲﾄﾞｽﾀﾝﾄﾞSW、導通しっぱなし</v>
          </cell>
          <cell r="T796" t="str">
            <v>B</v>
          </cell>
          <cell r="U796" t="str">
            <v>ＱＣ</v>
          </cell>
        </row>
        <row r="797">
          <cell r="B797">
            <v>37106</v>
          </cell>
          <cell r="C797">
            <v>37082</v>
          </cell>
          <cell r="D797" t="str">
            <v>H2R東日本東京</v>
          </cell>
          <cell r="E797" t="str">
            <v>一般</v>
          </cell>
          <cell r="F797" t="str">
            <v>BA-AF53</v>
          </cell>
          <cell r="H797">
            <v>1007929</v>
          </cell>
          <cell r="I797">
            <v>1008345</v>
          </cell>
          <cell r="J797" t="str">
            <v>2001/6/18</v>
          </cell>
          <cell r="K797">
            <v>91</v>
          </cell>
          <cell r="L797">
            <v>22</v>
          </cell>
          <cell r="M797" t="str">
            <v>2001/3/9</v>
          </cell>
          <cell r="N797" t="str">
            <v>90115-GES-000</v>
          </cell>
          <cell r="O797" t="str">
            <v>ﾁｪﾝｼﾞﾋﾟﾎﾟｯﾄﾎﾞﾙﾄ</v>
          </cell>
          <cell r="Q797" t="str">
            <v>組付不良</v>
          </cell>
          <cell r="R797" t="str">
            <v>走行中ｷﾞﾔ操作時ﾁｪﾝｼﾞﾍﾟﾀﾞﾙが外れた</v>
          </cell>
          <cell r="S797" t="str">
            <v>ﾋﾟﾎﾟｯﾄﾞﾎﾞﾙﾄの締付け不良</v>
          </cell>
          <cell r="T797" t="str">
            <v>B</v>
          </cell>
          <cell r="U797" t="str">
            <v>ＱＣ</v>
          </cell>
        </row>
        <row r="798">
          <cell r="B798">
            <v>37106</v>
          </cell>
          <cell r="C798">
            <v>37042</v>
          </cell>
          <cell r="D798" t="str">
            <v>河原井ﾎﾝﾀﾞ</v>
          </cell>
          <cell r="E798" t="str">
            <v>一般</v>
          </cell>
          <cell r="F798" t="str">
            <v>BC-JF04</v>
          </cell>
          <cell r="G798" t="str">
            <v>FES250</v>
          </cell>
          <cell r="H798">
            <v>1202734</v>
          </cell>
          <cell r="I798">
            <v>2102765</v>
          </cell>
          <cell r="J798" t="str">
            <v>2001/5/15</v>
          </cell>
          <cell r="K798">
            <v>783</v>
          </cell>
          <cell r="L798">
            <v>16</v>
          </cell>
          <cell r="M798" t="str">
            <v>2001/3/9</v>
          </cell>
          <cell r="N798" t="str">
            <v>83450-KCW-J00</v>
          </cell>
          <cell r="O798" t="str">
            <v>Rﾘｱｶﾊﾞｰｾｯﾄ</v>
          </cell>
          <cell r="Q798" t="str">
            <v>塗装不良</v>
          </cell>
          <cell r="R798" t="str">
            <v>Rﾎﾞﾃﾞｨｶﾊﾞｰに 塗装むら</v>
          </cell>
          <cell r="S798" t="str">
            <v>後部ｾﾝﾀｰ部40×40mmにわたり塗装むらあり､黒くなっている</v>
          </cell>
          <cell r="T798" t="str">
            <v>C</v>
          </cell>
          <cell r="U798" t="str">
            <v>ＱＣ</v>
          </cell>
        </row>
        <row r="799">
          <cell r="B799">
            <v>37106</v>
          </cell>
          <cell r="C799">
            <v>37061</v>
          </cell>
          <cell r="D799" t="str">
            <v>ﾎﾝﾀﾞ東海</v>
          </cell>
          <cell r="E799" t="str">
            <v>一般</v>
          </cell>
          <cell r="F799" t="str">
            <v>BB-AF34</v>
          </cell>
          <cell r="G799" t="str">
            <v>SK50</v>
          </cell>
          <cell r="H799">
            <v>3415839</v>
          </cell>
          <cell r="I799">
            <v>2215884</v>
          </cell>
          <cell r="J799" t="str">
            <v>2001/5/29</v>
          </cell>
          <cell r="K799">
            <v>82</v>
          </cell>
          <cell r="L799">
            <v>21</v>
          </cell>
          <cell r="M799" t="str">
            <v>2001/5/7</v>
          </cell>
          <cell r="N799" t="str">
            <v>13000-GBL-871</v>
          </cell>
          <cell r="O799" t="str">
            <v>ｸﾗﾝｸｼｬﾌﾄComp</v>
          </cell>
          <cell r="Q799" t="str">
            <v>異音</v>
          </cell>
          <cell r="R799" t="str">
            <v>ｴﾝｼﾞﾝ異音</v>
          </cell>
          <cell r="S799" t="str">
            <v>合同解析にて推進中､MB2001-01-08-155318</v>
          </cell>
          <cell r="T799" t="str">
            <v>B</v>
          </cell>
          <cell r="U799" t="str">
            <v>ＱＣ</v>
          </cell>
        </row>
        <row r="800">
          <cell r="B800">
            <v>37106</v>
          </cell>
          <cell r="C800">
            <v>37057</v>
          </cell>
          <cell r="D800" t="str">
            <v>H2R東日本東京</v>
          </cell>
          <cell r="E800" t="str">
            <v>一般</v>
          </cell>
          <cell r="F800" t="str">
            <v>BA-AA01</v>
          </cell>
          <cell r="G800" t="str">
            <v>C50</v>
          </cell>
          <cell r="H800">
            <v>3031910</v>
          </cell>
          <cell r="I800">
            <v>3036771</v>
          </cell>
          <cell r="J800" t="str">
            <v>2001/6/11</v>
          </cell>
          <cell r="K800">
            <v>30</v>
          </cell>
          <cell r="L800">
            <v>4</v>
          </cell>
          <cell r="M800" t="str">
            <v>2001/3/27</v>
          </cell>
          <cell r="N800" t="str">
            <v>35150-GBJ-000</v>
          </cell>
          <cell r="O800" t="str">
            <v>ﾗｲﾃｨﾝｸﾞSW</v>
          </cell>
          <cell r="Q800" t="str">
            <v>破損</v>
          </cell>
          <cell r="R800" t="str">
            <v>ﾗｲﾃｨﾝｸﾞSW ﾉﾌﾞ外れ</v>
          </cell>
          <cell r="S800" t="str">
            <v>SWﾉﾌﾞ根本より折損している</v>
          </cell>
          <cell r="T800" t="str">
            <v>C</v>
          </cell>
          <cell r="U800" t="str">
            <v>ＱＣ</v>
          </cell>
        </row>
        <row r="801">
          <cell r="B801">
            <v>37106</v>
          </cell>
          <cell r="C801">
            <v>37062</v>
          </cell>
          <cell r="D801" t="str">
            <v>H2R西日本九州</v>
          </cell>
          <cell r="E801" t="str">
            <v>一般</v>
          </cell>
          <cell r="F801" t="str">
            <v>BA-AF55</v>
          </cell>
          <cell r="G801" t="str">
            <v>CHF50</v>
          </cell>
          <cell r="H801">
            <v>1025869</v>
          </cell>
          <cell r="I801">
            <v>1025734</v>
          </cell>
          <cell r="J801" t="str">
            <v>2001/5/21</v>
          </cell>
          <cell r="K801">
            <v>820</v>
          </cell>
          <cell r="L801">
            <v>30</v>
          </cell>
          <cell r="M801" t="str">
            <v>2001/5/11</v>
          </cell>
          <cell r="N801" t="str">
            <v>64300-GET-000-ZD</v>
          </cell>
          <cell r="O801" t="str">
            <v>ﾌﾛﾝﾄｶﾊﾞｰｾｯﾄ</v>
          </cell>
          <cell r="Q801" t="str">
            <v>破損</v>
          </cell>
          <cell r="R801" t="str">
            <v>ﾍｯﾄﾞﾗｲﾄがｶﾞｸｶﾞｸする</v>
          </cell>
          <cell r="S801" t="str">
            <v>R/Lのﾍｯﾄﾞﾗｲﾄﾋﾟｯﾎﾟｯﾄﾞ破損</v>
          </cell>
          <cell r="T801" t="str">
            <v>C</v>
          </cell>
          <cell r="U801" t="str">
            <v>ＱＣ</v>
          </cell>
        </row>
        <row r="802">
          <cell r="B802">
            <v>37106</v>
          </cell>
          <cell r="C802">
            <v>37060</v>
          </cell>
          <cell r="D802" t="str">
            <v>H2R中部</v>
          </cell>
          <cell r="E802" t="str">
            <v>一般</v>
          </cell>
          <cell r="F802" t="str">
            <v>BC-PF01</v>
          </cell>
          <cell r="G802" t="str">
            <v>FJS600</v>
          </cell>
          <cell r="H802">
            <v>1000226</v>
          </cell>
          <cell r="I802">
            <v>1000170</v>
          </cell>
          <cell r="J802" t="str">
            <v>2001/6/6</v>
          </cell>
          <cell r="K802">
            <v>650</v>
          </cell>
          <cell r="L802">
            <v>12</v>
          </cell>
          <cell r="M802" t="str">
            <v>2001/4/6</v>
          </cell>
          <cell r="N802" t="str">
            <v>53100-MCT-000</v>
          </cell>
          <cell r="O802" t="str">
            <v>ﾊﾝﾄﾞﾙﾊﾟｲﾌﾟ</v>
          </cell>
          <cell r="Q802" t="str">
            <v>加工不良</v>
          </cell>
          <cell r="R802" t="str">
            <v>ﾊﾝﾄﾞﾙが右側ﾍ下がっている</v>
          </cell>
          <cell r="S802" t="str">
            <v>左右で24mm､高さが違う</v>
          </cell>
          <cell r="T802" t="str">
            <v>C</v>
          </cell>
          <cell r="U802" t="str">
            <v>ＱＣ</v>
          </cell>
        </row>
        <row r="803">
          <cell r="B803">
            <v>37106</v>
          </cell>
          <cell r="C803">
            <v>37070</v>
          </cell>
          <cell r="D803" t="str">
            <v>茨城ﾎﾝﾀﾞ</v>
          </cell>
          <cell r="E803" t="str">
            <v>一般</v>
          </cell>
          <cell r="F803" t="str">
            <v>BC-PF01</v>
          </cell>
          <cell r="G803" t="str">
            <v>FJS600</v>
          </cell>
          <cell r="H803">
            <v>1000779</v>
          </cell>
          <cell r="I803">
            <v>1000817</v>
          </cell>
          <cell r="J803" t="str">
            <v>2001/6/15</v>
          </cell>
          <cell r="K803">
            <v>371</v>
          </cell>
          <cell r="L803">
            <v>13</v>
          </cell>
          <cell r="M803" t="str">
            <v>2001/6/7</v>
          </cell>
          <cell r="N803" t="str">
            <v>67100-MCT-000</v>
          </cell>
          <cell r="O803" t="str">
            <v>ｳｲﾝﾄﾞｽｸﾘｰﾝ</v>
          </cell>
          <cell r="Q803" t="str">
            <v>加工不良</v>
          </cell>
          <cell r="R803" t="str">
            <v>ｳｲﾝﾄﾞｽｸﾘｰﾝが歪んでいる(視界不良)</v>
          </cell>
          <cell r="S803" t="str">
            <v>量産ﾚﾍﾞﾙ､商品性､阿部氏</v>
          </cell>
          <cell r="T803" t="str">
            <v>C</v>
          </cell>
          <cell r="U803" t="str">
            <v>ＱＣ</v>
          </cell>
        </row>
        <row r="804">
          <cell r="B804">
            <v>37106</v>
          </cell>
          <cell r="C804">
            <v>37060</v>
          </cell>
          <cell r="D804" t="str">
            <v>H2R中部</v>
          </cell>
          <cell r="E804" t="str">
            <v>一般</v>
          </cell>
          <cell r="F804" t="str">
            <v>BC-PF01</v>
          </cell>
          <cell r="G804" t="str">
            <v>FJS600</v>
          </cell>
          <cell r="H804">
            <v>1000226</v>
          </cell>
          <cell r="I804">
            <v>1000170</v>
          </cell>
          <cell r="J804" t="str">
            <v>2001/6/6</v>
          </cell>
          <cell r="K804">
            <v>650</v>
          </cell>
          <cell r="L804">
            <v>12</v>
          </cell>
          <cell r="M804" t="str">
            <v>2001/4/6</v>
          </cell>
          <cell r="N804" t="str">
            <v>64250-MCT-000</v>
          </cell>
          <cell r="O804" t="str">
            <v>ｻｲﾄﾞﾎﾟｹｯﾄ</v>
          </cell>
          <cell r="Q804" t="str">
            <v>閉まり不良</v>
          </cell>
          <cell r="R804" t="str">
            <v>ﾘｯﾄﾞが閉らない</v>
          </cell>
          <cell r="S804" t="str">
            <v>熱変形によるもの</v>
          </cell>
          <cell r="T804" t="str">
            <v>C</v>
          </cell>
          <cell r="U804" t="str">
            <v>ＱＣ</v>
          </cell>
        </row>
        <row r="805">
          <cell r="B805">
            <v>37109</v>
          </cell>
          <cell r="C805">
            <v>37063</v>
          </cell>
          <cell r="D805" t="str">
            <v>H2R中部</v>
          </cell>
          <cell r="E805" t="str">
            <v>一般</v>
          </cell>
          <cell r="F805" t="str">
            <v>BA-AA01</v>
          </cell>
          <cell r="G805" t="str">
            <v>C50</v>
          </cell>
          <cell r="H805">
            <v>1062744</v>
          </cell>
          <cell r="I805">
            <v>1063073</v>
          </cell>
          <cell r="J805" t="str">
            <v>2001/6/11</v>
          </cell>
          <cell r="K805">
            <v>12</v>
          </cell>
          <cell r="L805">
            <v>10</v>
          </cell>
          <cell r="M805" t="str">
            <v>2000/9/28</v>
          </cell>
          <cell r="N805" t="str">
            <v>35010-GBJ-L30</v>
          </cell>
          <cell r="O805" t="str">
            <v>IGｷｰ</v>
          </cell>
          <cell r="Q805" t="str">
            <v>作動不良</v>
          </cell>
          <cell r="R805" t="str">
            <v>IGｷｰ押し込み､入り悪い</v>
          </cell>
          <cell r="S805" t="str">
            <v>通常より若干抜けにくい</v>
          </cell>
          <cell r="T805" t="str">
            <v>C</v>
          </cell>
          <cell r="U805" t="str">
            <v>ＱＣ</v>
          </cell>
        </row>
        <row r="806">
          <cell r="B806">
            <v>37109</v>
          </cell>
          <cell r="C806">
            <v>37060</v>
          </cell>
          <cell r="D806" t="str">
            <v>H2R東日本東京</v>
          </cell>
          <cell r="E806" t="str">
            <v>一般</v>
          </cell>
          <cell r="F806" t="str">
            <v>BA-MF06</v>
          </cell>
          <cell r="G806" t="str">
            <v>NSS250</v>
          </cell>
          <cell r="H806">
            <v>1002006</v>
          </cell>
          <cell r="I806">
            <v>3001972</v>
          </cell>
          <cell r="J806" t="str">
            <v>2001/6/18</v>
          </cell>
          <cell r="K806">
            <v>320</v>
          </cell>
          <cell r="L806">
            <v>0</v>
          </cell>
          <cell r="M806" t="str">
            <v>2000/4/18</v>
          </cell>
          <cell r="N806" t="str">
            <v>64305-KPB-000-ZF</v>
          </cell>
          <cell r="O806" t="str">
            <v>ﾌﾛﾝﾄｶﾊﾞｰ</v>
          </cell>
          <cell r="Q806" t="str">
            <v>塗装不良</v>
          </cell>
          <cell r="R806" t="str">
            <v>塗装がおかしい</v>
          </cell>
          <cell r="S806" t="str">
            <v>R側上部､100×3mmにわたり未塗装</v>
          </cell>
          <cell r="T806" t="str">
            <v>C</v>
          </cell>
          <cell r="U806" t="str">
            <v>ＱＣ</v>
          </cell>
        </row>
        <row r="807">
          <cell r="B807">
            <v>37111</v>
          </cell>
          <cell r="C807">
            <v>37092</v>
          </cell>
          <cell r="D807" t="str">
            <v>H2R東日本東北</v>
          </cell>
          <cell r="E807" t="str">
            <v>一般</v>
          </cell>
          <cell r="F807" t="str">
            <v>BC-NC34</v>
          </cell>
          <cell r="G807" t="str">
            <v>NV400</v>
          </cell>
          <cell r="H807">
            <v>1510113</v>
          </cell>
          <cell r="I807">
            <v>6310188</v>
          </cell>
          <cell r="J807" t="str">
            <v>2001/6/22</v>
          </cell>
          <cell r="K807">
            <v>315</v>
          </cell>
          <cell r="L807">
            <v>28</v>
          </cell>
          <cell r="M807" t="str">
            <v>2001/6/5</v>
          </cell>
          <cell r="N807" t="str">
            <v>80121-MZ0-700</v>
          </cell>
          <cell r="O807" t="str">
            <v>ﾗｲｾﾝｽｽﾗｲﾄﾞｶﾊﾞｰ</v>
          </cell>
          <cell r="Q807" t="str">
            <v>組付不良</v>
          </cell>
          <cell r="R807" t="str">
            <v>ｳｲﾝｶｰを外そうとしても外れない</v>
          </cell>
          <cell r="S807" t="str">
            <v>R側のﾎﾞﾙﾄ折損</v>
          </cell>
          <cell r="T807" t="str">
            <v>C</v>
          </cell>
          <cell r="U807" t="str">
            <v>ＱＣ</v>
          </cell>
        </row>
        <row r="808">
          <cell r="B808">
            <v>37111</v>
          </cell>
          <cell r="C808">
            <v>37080</v>
          </cell>
          <cell r="D808" t="str">
            <v>京都ﾎﾝﾀﾞｶﾌﾞ</v>
          </cell>
          <cell r="E808" t="str">
            <v>一般</v>
          </cell>
          <cell r="F808" t="str">
            <v>PAC26</v>
          </cell>
          <cell r="G808" t="str">
            <v>UB09</v>
          </cell>
          <cell r="H808">
            <v>1102507</v>
          </cell>
          <cell r="I808">
            <v>1103172</v>
          </cell>
          <cell r="J808" t="str">
            <v>2001/7/8</v>
          </cell>
          <cell r="K808">
            <v>11</v>
          </cell>
          <cell r="L808">
            <v>0</v>
          </cell>
          <cell r="M808" t="str">
            <v>2001/3/27</v>
          </cell>
          <cell r="N808" t="str">
            <v>38110-GEM-631</v>
          </cell>
          <cell r="O808" t="str">
            <v>ﾍﾞﾙASSY</v>
          </cell>
          <cell r="Q808" t="str">
            <v>作動不良</v>
          </cell>
          <cell r="R808" t="str">
            <v>ﾍﾞﾙが鳴らない</v>
          </cell>
          <cell r="S808" t="str">
            <v>再現なし</v>
          </cell>
          <cell r="T808" t="str">
            <v>C</v>
          </cell>
          <cell r="U808" t="str">
            <v>ＱＣ</v>
          </cell>
        </row>
        <row r="809">
          <cell r="B809">
            <v>37111</v>
          </cell>
          <cell r="C809">
            <v>37072</v>
          </cell>
          <cell r="D809" t="str">
            <v>H2R東日本東京</v>
          </cell>
          <cell r="E809" t="str">
            <v>一般</v>
          </cell>
          <cell r="F809" t="str">
            <v>BA-AC16</v>
          </cell>
          <cell r="G809" t="str">
            <v>XZ50</v>
          </cell>
          <cell r="H809">
            <v>1003268</v>
          </cell>
          <cell r="I809">
            <v>1003281</v>
          </cell>
          <cell r="J809" t="str">
            <v>2001/6/30</v>
          </cell>
          <cell r="K809">
            <v>39</v>
          </cell>
          <cell r="L809">
            <v>0</v>
          </cell>
          <cell r="M809" t="str">
            <v>2001/4/6</v>
          </cell>
          <cell r="N809" t="str">
            <v>17520-GEY-000-ZA</v>
          </cell>
          <cell r="O809" t="str">
            <v>ﾌｭｰｴﾙﾀﾝｸ</v>
          </cell>
          <cell r="Q809" t="str">
            <v>塗装不良</v>
          </cell>
          <cell r="R809" t="str">
            <v>ﾀﾝｸ給油口に錆びがある</v>
          </cell>
          <cell r="S809" t="str">
            <v>給油口、全周に錆びあり</v>
          </cell>
          <cell r="T809" t="str">
            <v>C</v>
          </cell>
          <cell r="U809" t="str">
            <v>ＱＣ</v>
          </cell>
        </row>
        <row r="810">
          <cell r="B810">
            <v>37111</v>
          </cell>
          <cell r="C810">
            <v>37088</v>
          </cell>
          <cell r="D810" t="str">
            <v>茨城ﾎﾝﾀﾞ</v>
          </cell>
          <cell r="E810" t="str">
            <v>一般</v>
          </cell>
          <cell r="F810" t="str">
            <v>BB-AF35</v>
          </cell>
          <cell r="G810" t="str">
            <v>SK50</v>
          </cell>
          <cell r="H810">
            <v>2300463</v>
          </cell>
          <cell r="I810">
            <v>3644974</v>
          </cell>
          <cell r="J810" t="str">
            <v>2001/7/7</v>
          </cell>
          <cell r="K810">
            <v>220</v>
          </cell>
          <cell r="L810">
            <v>9</v>
          </cell>
          <cell r="M810" t="str">
            <v>2001/3/16</v>
          </cell>
          <cell r="N810" t="str">
            <v>55190-GBL-002</v>
          </cell>
          <cell r="O810" t="str">
            <v>ｵｲﾙﾀﾝｸ</v>
          </cell>
          <cell r="Q810" t="str">
            <v>ｵｲﾙ洩れ</v>
          </cell>
          <cell r="R810" t="str">
            <v>ｵｲﾙ洩れ</v>
          </cell>
          <cell r="S810" t="str">
            <v>特に洩れなし、再現せず</v>
          </cell>
          <cell r="T810" t="str">
            <v>C</v>
          </cell>
          <cell r="U810" t="str">
            <v>ＱＣ</v>
          </cell>
        </row>
        <row r="811">
          <cell r="B811">
            <v>37111</v>
          </cell>
          <cell r="C811">
            <v>37093</v>
          </cell>
          <cell r="D811" t="str">
            <v>沖縄ﾎﾝﾀﾞ</v>
          </cell>
          <cell r="E811" t="str">
            <v>一般</v>
          </cell>
          <cell r="F811" t="str">
            <v>BC-PF01</v>
          </cell>
          <cell r="G811" t="str">
            <v>FJS600</v>
          </cell>
          <cell r="H811">
            <v>1000806</v>
          </cell>
          <cell r="I811">
            <v>1000788</v>
          </cell>
          <cell r="J811" t="str">
            <v>2001/6/30</v>
          </cell>
          <cell r="K811">
            <v>1150</v>
          </cell>
          <cell r="L811">
            <v>21</v>
          </cell>
          <cell r="M811" t="str">
            <v>2001/6/7</v>
          </cell>
          <cell r="N811" t="str">
            <v>64750-MCT-000</v>
          </cell>
          <cell r="O811" t="str">
            <v>ﾎﾟｹｯﾄﾘｯﾄﾞ</v>
          </cell>
          <cell r="Q811" t="str">
            <v>閉まり不良</v>
          </cell>
          <cell r="R811" t="str">
            <v>曲がりによる破損</v>
          </cell>
          <cell r="S811" t="str">
            <v>熱変形によるもの</v>
          </cell>
          <cell r="T811" t="str">
            <v>C</v>
          </cell>
          <cell r="U811" t="str">
            <v>ＱＣ</v>
          </cell>
        </row>
        <row r="812">
          <cell r="B812">
            <v>37111</v>
          </cell>
          <cell r="C812">
            <v>37067</v>
          </cell>
          <cell r="D812" t="str">
            <v>H2R東日本東北</v>
          </cell>
          <cell r="E812" t="str">
            <v>一般</v>
          </cell>
          <cell r="F812" t="str">
            <v>BC-PF01</v>
          </cell>
          <cell r="G812" t="str">
            <v>FJS600</v>
          </cell>
          <cell r="H812">
            <v>1001015</v>
          </cell>
          <cell r="I812">
            <v>1001084</v>
          </cell>
          <cell r="J812" t="str">
            <v>2001/6/19</v>
          </cell>
          <cell r="K812">
            <v>127</v>
          </cell>
          <cell r="L812">
            <v>6</v>
          </cell>
          <cell r="M812" t="str">
            <v>2001/6/11</v>
          </cell>
          <cell r="N812" t="str">
            <v>64250-MCT-000</v>
          </cell>
          <cell r="O812" t="str">
            <v>ﾎﾟｹｯﾄﾘｯﾄﾞ</v>
          </cell>
          <cell r="Q812" t="str">
            <v>閉まり不良</v>
          </cell>
          <cell r="R812" t="str">
            <v>ｲﾝﾅｰﾎﾞｯｸｽの右側のふた変形</v>
          </cell>
          <cell r="S812" t="str">
            <v>熱変形によるもの</v>
          </cell>
          <cell r="T812" t="str">
            <v>C</v>
          </cell>
          <cell r="U812" t="str">
            <v>ＱＣ</v>
          </cell>
        </row>
        <row r="813">
          <cell r="B813">
            <v>37111</v>
          </cell>
          <cell r="C813">
            <v>37064</v>
          </cell>
          <cell r="D813" t="str">
            <v>H2R東日本東京</v>
          </cell>
          <cell r="E813" t="str">
            <v>一般</v>
          </cell>
          <cell r="F813" t="str">
            <v>BC-PF01</v>
          </cell>
          <cell r="G813" t="str">
            <v>FJS600</v>
          </cell>
          <cell r="H813">
            <v>1000705</v>
          </cell>
          <cell r="I813">
            <v>1000707</v>
          </cell>
          <cell r="J813" t="str">
            <v>2001/6/5</v>
          </cell>
          <cell r="K813">
            <v>2731</v>
          </cell>
          <cell r="L813">
            <v>17</v>
          </cell>
          <cell r="M813" t="str">
            <v>2001/5/23</v>
          </cell>
          <cell r="N813" t="str">
            <v>67111-MCT-000-ZA</v>
          </cell>
          <cell r="O813" t="str">
            <v>ｽｸﾘｰﾝｶﾞｰﾆｯｼｭ</v>
          </cell>
          <cell r="Q813" t="str">
            <v>異音</v>
          </cell>
          <cell r="R813" t="str">
            <v>内側でﾊﾞﾀﾂｷ､音がうるさい</v>
          </cell>
          <cell r="S813" t="str">
            <v>Fr側､RL共爪､破損(取り外す時折損)</v>
          </cell>
          <cell r="T813" t="str">
            <v>C</v>
          </cell>
          <cell r="U813" t="str">
            <v>ＱＣ</v>
          </cell>
        </row>
        <row r="814">
          <cell r="B814">
            <v>37111</v>
          </cell>
          <cell r="C814">
            <v>37009</v>
          </cell>
          <cell r="D814" t="str">
            <v>H2R東日本東京</v>
          </cell>
          <cell r="E814" t="str">
            <v>一般</v>
          </cell>
          <cell r="F814" t="str">
            <v>BC-PF01</v>
          </cell>
          <cell r="G814" t="str">
            <v>FJS600</v>
          </cell>
          <cell r="H814">
            <v>1000023</v>
          </cell>
          <cell r="I814">
            <v>1000070</v>
          </cell>
          <cell r="J814" t="str">
            <v>2001/4/28</v>
          </cell>
          <cell r="K814">
            <v>2910</v>
          </cell>
          <cell r="L814">
            <v>0</v>
          </cell>
          <cell r="M814" t="str">
            <v>2001/3/29</v>
          </cell>
          <cell r="N814" t="str">
            <v>67111-MCT-003</v>
          </cell>
          <cell r="O814" t="str">
            <v>ｽｸﾘｰﾝｶﾞｰﾆｯｼｭ</v>
          </cell>
          <cell r="Q814" t="str">
            <v>破損</v>
          </cell>
          <cell r="R814" t="str">
            <v>納車整備時に爪が破損</v>
          </cell>
          <cell r="S814" t="str">
            <v>Fr側､RL共爪､破損(取り外す時折損)</v>
          </cell>
          <cell r="T814" t="str">
            <v>C</v>
          </cell>
          <cell r="U814" t="str">
            <v>ＱＣ</v>
          </cell>
        </row>
        <row r="815">
          <cell r="B815">
            <v>37113</v>
          </cell>
          <cell r="C815">
            <v>37099</v>
          </cell>
          <cell r="D815" t="str">
            <v>H2R西日本大阪</v>
          </cell>
          <cell r="E815" t="str">
            <v>一般</v>
          </cell>
          <cell r="F815" t="str">
            <v>BB-AF34</v>
          </cell>
          <cell r="G815" t="str">
            <v>SK50</v>
          </cell>
          <cell r="H815">
            <v>3068292</v>
          </cell>
          <cell r="I815">
            <v>1793442</v>
          </cell>
          <cell r="J815" t="str">
            <v>2001/6/27</v>
          </cell>
          <cell r="K815">
            <v>66</v>
          </cell>
          <cell r="L815">
            <v>30</v>
          </cell>
          <cell r="M815" t="str">
            <v>2000/6/29</v>
          </cell>
          <cell r="N815" t="str">
            <v>15100-GBL-J21</v>
          </cell>
          <cell r="O815" t="str">
            <v>ﾌｭｴｰﾙﾎﾟﾝﾌﾟ</v>
          </cell>
          <cell r="Q815" t="str">
            <v>作動不良</v>
          </cell>
          <cell r="R815" t="str">
            <v>始動しにくい</v>
          </cell>
          <cell r="S815" t="str">
            <v>実車取付確認再現無し</v>
          </cell>
          <cell r="T815" t="str">
            <v>B</v>
          </cell>
          <cell r="U815" t="str">
            <v>ＱＣ</v>
          </cell>
        </row>
        <row r="816">
          <cell r="B816">
            <v>37113</v>
          </cell>
          <cell r="C816">
            <v>37092</v>
          </cell>
          <cell r="D816" t="str">
            <v>H2R西日本大阪</v>
          </cell>
          <cell r="E816" t="str">
            <v>一般</v>
          </cell>
          <cell r="F816" t="str">
            <v>BB-AF34</v>
          </cell>
          <cell r="G816" t="str">
            <v>SK50</v>
          </cell>
          <cell r="H816">
            <v>3131132</v>
          </cell>
          <cell r="I816">
            <v>1867458</v>
          </cell>
          <cell r="J816" t="str">
            <v>2001/7/13</v>
          </cell>
          <cell r="K816">
            <v>21</v>
          </cell>
          <cell r="L816">
            <v>7</v>
          </cell>
          <cell r="M816" t="str">
            <v>2001/2/26</v>
          </cell>
          <cell r="N816" t="str">
            <v>16100-GBLJ26</v>
          </cell>
          <cell r="O816" t="str">
            <v>ｷｬﾌﾞﾚﾀｰ</v>
          </cell>
          <cell r="Q816" t="e">
            <v>#REF!</v>
          </cell>
          <cell r="R816" t="str">
            <v>ｴﾝｼﾞﾝ始動不良</v>
          </cell>
          <cell r="S816" t="str">
            <v>実車取付確認､ｵｰﾊﾞｰﾌﾛｰする</v>
          </cell>
          <cell r="T816" t="str">
            <v>B</v>
          </cell>
          <cell r="U816" t="str">
            <v>ＱＣ</v>
          </cell>
        </row>
        <row r="817">
          <cell r="B817">
            <v>37113</v>
          </cell>
          <cell r="C817">
            <v>37087</v>
          </cell>
          <cell r="D817" t="str">
            <v>H2R西日本大阪</v>
          </cell>
          <cell r="E817" t="str">
            <v>一般</v>
          </cell>
          <cell r="F817" t="str">
            <v>BB-AF34</v>
          </cell>
          <cell r="G817" t="str">
            <v>SK50</v>
          </cell>
          <cell r="H817">
            <v>3025793</v>
          </cell>
          <cell r="I817">
            <v>1736767</v>
          </cell>
          <cell r="J817" t="str">
            <v>2001/7/1</v>
          </cell>
          <cell r="K817">
            <v>1819</v>
          </cell>
          <cell r="L817">
            <v>14</v>
          </cell>
          <cell r="M817" t="str">
            <v>2000/2/9</v>
          </cell>
          <cell r="N817" t="str">
            <v>91202-GCW-003</v>
          </cell>
          <cell r="O817" t="str">
            <v>ｵｲﾙｼｰﾙ</v>
          </cell>
          <cell r="Q817" t="str">
            <v>組付不良</v>
          </cell>
          <cell r="R817" t="str">
            <v>ｽﾛｰ不調､ﾋｭｰﾋｭｰ音がする</v>
          </cell>
          <cell r="S817" t="str">
            <v>解析不能､取り外す時損傷大</v>
          </cell>
          <cell r="T817" t="str">
            <v>C</v>
          </cell>
          <cell r="U817" t="str">
            <v>ＱＣ</v>
          </cell>
        </row>
        <row r="818">
          <cell r="B818">
            <v>37113</v>
          </cell>
          <cell r="C818">
            <v>37100</v>
          </cell>
          <cell r="D818" t="str">
            <v>H2R西日本大阪</v>
          </cell>
          <cell r="E818" t="str">
            <v>一般</v>
          </cell>
          <cell r="F818" t="str">
            <v>BB-AF35</v>
          </cell>
          <cell r="G818" t="str">
            <v>SK50</v>
          </cell>
          <cell r="H818">
            <v>2307459</v>
          </cell>
          <cell r="I818">
            <v>3652116</v>
          </cell>
          <cell r="J818" t="str">
            <v>2001/6/28</v>
          </cell>
          <cell r="K818">
            <v>239</v>
          </cell>
          <cell r="L818">
            <v>30</v>
          </cell>
          <cell r="M818" t="str">
            <v>2001/5/23</v>
          </cell>
          <cell r="N818" t="str">
            <v>16100-GBL-J36</v>
          </cell>
          <cell r="O818" t="str">
            <v>ｷｬﾌﾞﾚﾀｰ</v>
          </cell>
          <cell r="Q818" t="str">
            <v>作動不良</v>
          </cell>
          <cell r="R818" t="str">
            <v>ｴﾝｼﾞﾝのかかりが悪い</v>
          </cell>
          <cell r="S818" t="str">
            <v>実車取付確認再現無し</v>
          </cell>
          <cell r="T818" t="str">
            <v>B</v>
          </cell>
          <cell r="U818" t="str">
            <v>ＱＣ</v>
          </cell>
        </row>
        <row r="819">
          <cell r="B819">
            <v>37113</v>
          </cell>
          <cell r="C819">
            <v>37088</v>
          </cell>
          <cell r="D819" t="str">
            <v>H2R東日本東京</v>
          </cell>
          <cell r="E819" t="str">
            <v>一般</v>
          </cell>
          <cell r="F819" t="str">
            <v>JC06</v>
          </cell>
          <cell r="G819" t="str">
            <v>CB125T</v>
          </cell>
          <cell r="H819">
            <v>1403641</v>
          </cell>
          <cell r="I819">
            <v>1228289</v>
          </cell>
          <cell r="J819" t="str">
            <v>2001/6/25</v>
          </cell>
          <cell r="K819">
            <v>536</v>
          </cell>
          <cell r="L819">
            <v>21</v>
          </cell>
          <cell r="M819" t="str">
            <v>？</v>
          </cell>
          <cell r="N819" t="str">
            <v>13000-KC1-730</v>
          </cell>
          <cell r="O819" t="str">
            <v>ｸﾗﾝｸｼｬﾌﾄCOMP</v>
          </cell>
          <cell r="Q819" t="str">
            <v>ビビリ</v>
          </cell>
          <cell r="R819" t="str">
            <v>車体の振動が大きい</v>
          </cell>
          <cell r="S819" t="str">
            <v>機械課にて各部､寸検実施､芯ﾌﾞﾚ測定0.020mm3ﾎﾟｲﾝﾄ共</v>
          </cell>
          <cell r="T819" t="str">
            <v>C</v>
          </cell>
          <cell r="U819" t="str">
            <v>ＱＣ</v>
          </cell>
        </row>
        <row r="820">
          <cell r="B820">
            <v>37113</v>
          </cell>
          <cell r="C820">
            <v>37088</v>
          </cell>
          <cell r="D820" t="str">
            <v>H2R東日本東京</v>
          </cell>
          <cell r="E820" t="str">
            <v>一般</v>
          </cell>
          <cell r="F820" t="str">
            <v>JC06</v>
          </cell>
          <cell r="G820" t="str">
            <v>CB125T</v>
          </cell>
          <cell r="H820">
            <v>1403641</v>
          </cell>
          <cell r="I820">
            <v>1228289</v>
          </cell>
          <cell r="J820" t="str">
            <v>2001/6/25</v>
          </cell>
          <cell r="K820">
            <v>536</v>
          </cell>
          <cell r="L820">
            <v>21</v>
          </cell>
          <cell r="M820" t="str">
            <v>？</v>
          </cell>
          <cell r="N820" t="str">
            <v>51490-GAA-305</v>
          </cell>
          <cell r="O820" t="str">
            <v>ﾌﾛﾝﾄﾌｫｰｸｼｰﾙｾｯﾄ</v>
          </cell>
          <cell r="Q820" t="str">
            <v>亀裂</v>
          </cell>
          <cell r="R820" t="str">
            <v>走行400kmあたりからﾌｫｰｸのｵｲﾙが洩れてきた</v>
          </cell>
          <cell r="S820" t="str">
            <v>ﾀﾞｽﾄｼｰﾙ部､数ヶ所に亀裂あり</v>
          </cell>
          <cell r="T820" t="str">
            <v>C</v>
          </cell>
          <cell r="U820" t="str">
            <v>ＱＣ</v>
          </cell>
        </row>
        <row r="821">
          <cell r="B821">
            <v>37113</v>
          </cell>
          <cell r="C821">
            <v>37081</v>
          </cell>
          <cell r="D821" t="str">
            <v>西京ﾎﾝﾀﾞ</v>
          </cell>
          <cell r="E821" t="str">
            <v>一般</v>
          </cell>
          <cell r="F821" t="str">
            <v>BA-AC16</v>
          </cell>
          <cell r="G821" t="str">
            <v>XZ50</v>
          </cell>
          <cell r="H821">
            <v>1006623</v>
          </cell>
          <cell r="I821">
            <v>1006603</v>
          </cell>
          <cell r="J821" t="str">
            <v>2001/6/28</v>
          </cell>
          <cell r="K821">
            <v>100</v>
          </cell>
          <cell r="L821">
            <v>11</v>
          </cell>
          <cell r="M821" t="str">
            <v>2001/6/5</v>
          </cell>
          <cell r="N821" t="str">
            <v>18300-GEY-000</v>
          </cell>
          <cell r="O821" t="str">
            <v>EXﾏﾌﾗｰ</v>
          </cell>
          <cell r="Q821" t="str">
            <v>塗装不良</v>
          </cell>
          <cell r="R821" t="str">
            <v>ﾏﾌﾗｰの塗装がはげた</v>
          </cell>
          <cell r="S821" t="str">
            <v>EXP部100×15mmにわたり塗装はげあり</v>
          </cell>
          <cell r="T821" t="str">
            <v>C</v>
          </cell>
          <cell r="U821" t="str">
            <v>ＱＣ</v>
          </cell>
        </row>
        <row r="822">
          <cell r="B822">
            <v>37113</v>
          </cell>
          <cell r="C822">
            <v>37095</v>
          </cell>
          <cell r="D822" t="str">
            <v>H2R東日本東北</v>
          </cell>
          <cell r="E822" t="str">
            <v>一般</v>
          </cell>
          <cell r="F822" t="str">
            <v>BA-AF57</v>
          </cell>
          <cell r="G822" t="str">
            <v>SKX50</v>
          </cell>
          <cell r="H822">
            <v>1003889</v>
          </cell>
          <cell r="I822">
            <v>3019366</v>
          </cell>
          <cell r="J822" t="str">
            <v>未</v>
          </cell>
          <cell r="K822">
            <v>1</v>
          </cell>
          <cell r="L822">
            <v>0</v>
          </cell>
          <cell r="M822" t="str">
            <v>2001/7/9</v>
          </cell>
          <cell r="N822" t="str">
            <v>42650-GEZ-000ZA</v>
          </cell>
          <cell r="O822" t="str">
            <v>ﾘﾔﾌﾞﾚｰｷﾄﾞﾗﾑ</v>
          </cell>
          <cell r="Q822" t="str">
            <v>加工不良</v>
          </cell>
          <cell r="R822" t="str">
            <v>ﾘﾔｰﾌﾞﾚｰｷ作動後ﾄﾞﾗﾑ引きずり</v>
          </cell>
          <cell r="S822" t="str">
            <v>ﾊﾌﾞ内振れ0.12mm､規格内</v>
          </cell>
          <cell r="T822" t="str">
            <v>B</v>
          </cell>
          <cell r="U822" t="str">
            <v>ＱＣ</v>
          </cell>
        </row>
        <row r="823">
          <cell r="B823">
            <v>37113</v>
          </cell>
          <cell r="C823">
            <v>37090</v>
          </cell>
          <cell r="D823" t="str">
            <v>H2R東日本東北</v>
          </cell>
          <cell r="E823" t="str">
            <v>一般</v>
          </cell>
          <cell r="F823" t="str">
            <v>BC-PF01</v>
          </cell>
          <cell r="G823" t="str">
            <v>FJS600</v>
          </cell>
          <cell r="H823">
            <v>1001637</v>
          </cell>
          <cell r="I823">
            <v>1001638</v>
          </cell>
          <cell r="J823" t="str">
            <v>2001/7/17</v>
          </cell>
          <cell r="K823">
            <v>10</v>
          </cell>
          <cell r="L823">
            <v>1</v>
          </cell>
          <cell r="M823" t="str">
            <v>2001/7/3</v>
          </cell>
          <cell r="N823" t="str">
            <v>64461-MCT-000-ZA</v>
          </cell>
          <cell r="O823" t="str">
            <v>ﾎﾟｹｯﾄﾘｯﾄﾞ</v>
          </cell>
          <cell r="Q823" t="str">
            <v>閉まり不良</v>
          </cell>
          <cell r="R823" t="str">
            <v>Rｲﾝﾅｰﾎﾟｹｯﾄ､閉まり悪い</v>
          </cell>
          <cell r="S823" t="str">
            <v>熱変形によるもの</v>
          </cell>
          <cell r="T823" t="str">
            <v>C</v>
          </cell>
          <cell r="U823" t="str">
            <v>ＱＣ</v>
          </cell>
        </row>
        <row r="824">
          <cell r="B824">
            <v>37113</v>
          </cell>
          <cell r="C824">
            <v>37093</v>
          </cell>
          <cell r="D824" t="str">
            <v>H2R西日本大阪</v>
          </cell>
          <cell r="E824" t="str">
            <v>一般</v>
          </cell>
          <cell r="F824" t="str">
            <v>BC-PF01</v>
          </cell>
          <cell r="G824" t="str">
            <v>FJS600</v>
          </cell>
          <cell r="H824">
            <v>1001301</v>
          </cell>
          <cell r="I824">
            <v>1001263</v>
          </cell>
          <cell r="J824" t="str">
            <v>2001/7/3</v>
          </cell>
          <cell r="K824">
            <v>321</v>
          </cell>
          <cell r="L824">
            <v>18</v>
          </cell>
          <cell r="M824" t="str">
            <v>2001/6/20</v>
          </cell>
          <cell r="N824" t="str">
            <v>88210-MCT-003</v>
          </cell>
          <cell r="O824" t="str">
            <v>R ﾐﾗｰ</v>
          </cell>
          <cell r="Q824" t="str">
            <v>加工不良</v>
          </cell>
          <cell r="R824" t="str">
            <v>走行中､右のﾊﾞｯｸﾐﾗｰがﾌﾞﾚて見にくい</v>
          </cell>
          <cell r="S824" t="str">
            <v>商品性､確認中､阿部氏</v>
          </cell>
          <cell r="T824" t="str">
            <v>C</v>
          </cell>
          <cell r="U824" t="str">
            <v>ＱＣ</v>
          </cell>
        </row>
        <row r="825">
          <cell r="B825">
            <v>37113</v>
          </cell>
          <cell r="C825">
            <v>37092</v>
          </cell>
          <cell r="D825" t="str">
            <v>H2R西日本大阪</v>
          </cell>
          <cell r="E825" t="str">
            <v>一般</v>
          </cell>
          <cell r="F825" t="str">
            <v>BC-PF01</v>
          </cell>
          <cell r="G825" t="str">
            <v>FJS600</v>
          </cell>
          <cell r="H825">
            <v>1001468</v>
          </cell>
          <cell r="I825">
            <v>1001400</v>
          </cell>
          <cell r="J825" t="str">
            <v>2001/7/3</v>
          </cell>
          <cell r="K825">
            <v>223</v>
          </cell>
          <cell r="L825">
            <v>17</v>
          </cell>
          <cell r="M825" t="str">
            <v>2001/6/21</v>
          </cell>
          <cell r="N825" t="str">
            <v>77235-KPB-000</v>
          </cell>
          <cell r="O825" t="str">
            <v>ﾎﾟｹｯﾄﾘｯﾄﾞ</v>
          </cell>
          <cell r="Q825" t="str">
            <v>閉まり不良</v>
          </cell>
          <cell r="R825" t="str">
            <v>ふたが閉まらない</v>
          </cell>
          <cell r="S825" t="str">
            <v>熱変形によるもの</v>
          </cell>
          <cell r="T825" t="str">
            <v>C</v>
          </cell>
          <cell r="U825" t="str">
            <v>ＱＣ</v>
          </cell>
        </row>
        <row r="826">
          <cell r="B826">
            <v>37123</v>
          </cell>
          <cell r="C826">
            <v>37075</v>
          </cell>
          <cell r="D826" t="str">
            <v>H2R西日本中国</v>
          </cell>
          <cell r="E826" t="str">
            <v>一般</v>
          </cell>
          <cell r="F826" t="str">
            <v>BB-AF34</v>
          </cell>
          <cell r="G826" t="str">
            <v>SK50</v>
          </cell>
          <cell r="H826">
            <v>3407583</v>
          </cell>
          <cell r="I826">
            <v>2207348</v>
          </cell>
          <cell r="J826" t="str">
            <v>2001/6/11</v>
          </cell>
          <cell r="K826">
            <v>110</v>
          </cell>
          <cell r="L826">
            <v>22</v>
          </cell>
          <cell r="M826" t="str">
            <v>2001/4/4</v>
          </cell>
          <cell r="N826" t="str">
            <v>91201-KBN-921</v>
          </cell>
          <cell r="O826" t="str">
            <v>ｵｲﾙｼｰﾙ</v>
          </cell>
          <cell r="Q826" t="str">
            <v>異音</v>
          </cell>
          <cell r="R826" t="str">
            <v>異音が､する｡</v>
          </cell>
          <cell r="S826" t="str">
            <v>解析不能､ﾊﾞﾗﾊﾞﾗ状態</v>
          </cell>
          <cell r="T826" t="str">
            <v>C</v>
          </cell>
          <cell r="U826" t="str">
            <v>ＱＣ</v>
          </cell>
        </row>
        <row r="827">
          <cell r="B827">
            <v>37123</v>
          </cell>
          <cell r="C827">
            <v>37027</v>
          </cell>
          <cell r="D827" t="str">
            <v>ﾎﾝﾀﾞ東海</v>
          </cell>
          <cell r="E827" t="str">
            <v>一般</v>
          </cell>
          <cell r="F827" t="str">
            <v>BA-AF55</v>
          </cell>
          <cell r="G827" t="str">
            <v>CHF50</v>
          </cell>
          <cell r="H827">
            <v>1009622</v>
          </cell>
          <cell r="I827">
            <v>1009761</v>
          </cell>
          <cell r="J827" t="str">
            <v>2001/5/15</v>
          </cell>
          <cell r="K827">
            <v>20</v>
          </cell>
          <cell r="L827">
            <v>1</v>
          </cell>
          <cell r="M827" t="str">
            <v>2001/2/5</v>
          </cell>
          <cell r="N827" t="str">
            <v>16710-GET-003</v>
          </cell>
          <cell r="O827" t="str">
            <v>ﾌｭｴｰﾙﾎﾟﾝﾌﾟ</v>
          </cell>
          <cell r="Q827" t="str">
            <v>始動不良</v>
          </cell>
          <cell r="R827" t="str">
            <v>始動しない</v>
          </cell>
          <cell r="S827" t="str">
            <v>実車取付確認再現無し</v>
          </cell>
          <cell r="T827" t="str">
            <v>B</v>
          </cell>
          <cell r="U827" t="str">
            <v>ＱＣ</v>
          </cell>
        </row>
        <row r="828">
          <cell r="B828">
            <v>37123</v>
          </cell>
          <cell r="C828">
            <v>37091</v>
          </cell>
          <cell r="D828" t="str">
            <v>H2R西日本大阪</v>
          </cell>
          <cell r="E828" t="str">
            <v>一般</v>
          </cell>
          <cell r="F828" t="str">
            <v>BA-AF56</v>
          </cell>
          <cell r="G828" t="str">
            <v>SKX50</v>
          </cell>
          <cell r="H828">
            <v>1005111</v>
          </cell>
          <cell r="I828">
            <v>3006187</v>
          </cell>
          <cell r="J828" t="str">
            <v>2001/6/25</v>
          </cell>
          <cell r="K828">
            <v>70</v>
          </cell>
          <cell r="L828">
            <v>24</v>
          </cell>
          <cell r="M828" t="str">
            <v>2001/3/12</v>
          </cell>
          <cell r="N828" t="str">
            <v>91202-GEE-003</v>
          </cell>
          <cell r="O828" t="str">
            <v>ｵｲﾙｼｰﾙ</v>
          </cell>
          <cell r="Q828" t="str">
            <v>ｵｲﾙ洩れ</v>
          </cell>
          <cell r="R828" t="str">
            <v>ｴﾝｼﾞﾝより ｵｲﾙ漏れ</v>
          </cell>
          <cell r="S828" t="str">
            <v>特に問題は見られない</v>
          </cell>
          <cell r="T828" t="str">
            <v>B</v>
          </cell>
          <cell r="U828" t="str">
            <v>ＱＣ</v>
          </cell>
        </row>
        <row r="829">
          <cell r="B829">
            <v>37123</v>
          </cell>
          <cell r="C829">
            <v>37088</v>
          </cell>
          <cell r="D829" t="str">
            <v>茨城ﾎﾝﾀﾞ販売</v>
          </cell>
          <cell r="E829" t="str">
            <v>一般</v>
          </cell>
          <cell r="F829" t="str">
            <v>BB-AF35</v>
          </cell>
          <cell r="G829" t="str">
            <v>SK50</v>
          </cell>
          <cell r="H829">
            <v>2300166</v>
          </cell>
          <cell r="I829">
            <v>3644581</v>
          </cell>
          <cell r="J829" t="str">
            <v>2001/7/9</v>
          </cell>
          <cell r="K829">
            <v>347</v>
          </cell>
          <cell r="L829">
            <v>7</v>
          </cell>
          <cell r="M829" t="str">
            <v>2001/3/9</v>
          </cell>
          <cell r="N829" t="str">
            <v>22123-GT8-000</v>
          </cell>
          <cell r="O829" t="str">
            <v>ｳｪｲﾄﾛｰﾗｰ</v>
          </cell>
          <cell r="Q829" t="str">
            <v>異音</v>
          </cell>
          <cell r="R829" t="str">
            <v xml:space="preserve">ｴﾝｼﾞﾝの音がする｡ </v>
          </cell>
          <cell r="S829" t="str">
            <v>特に問題は見られない</v>
          </cell>
          <cell r="T829" t="str">
            <v>C</v>
          </cell>
          <cell r="U829" t="str">
            <v>ＱＣ</v>
          </cell>
        </row>
        <row r="830">
          <cell r="B830">
            <v>37123</v>
          </cell>
          <cell r="C830">
            <v>37071</v>
          </cell>
          <cell r="D830" t="str">
            <v>伊藤商会</v>
          </cell>
          <cell r="E830" t="str">
            <v>一般</v>
          </cell>
          <cell r="F830" t="str">
            <v>BC-PF01</v>
          </cell>
          <cell r="G830" t="str">
            <v>FJS600</v>
          </cell>
          <cell r="H830">
            <v>1001173</v>
          </cell>
          <cell r="I830">
            <v>1001193</v>
          </cell>
          <cell r="J830" t="str">
            <v>2001/6/15</v>
          </cell>
          <cell r="K830">
            <v>331</v>
          </cell>
          <cell r="L830">
            <v>14</v>
          </cell>
          <cell r="M830" t="str">
            <v>2001/6/12</v>
          </cell>
          <cell r="N830" t="str">
            <v>67111-MCT-000ZA</v>
          </cell>
          <cell r="O830" t="str">
            <v>ｽｸﾘｰﾝｶﾞｰﾆｯｼｭ</v>
          </cell>
          <cell r="Q830" t="str">
            <v>異音</v>
          </cell>
          <cell r="R830" t="str">
            <v>ｽｸﾘｰﾝ廻りから 異音</v>
          </cell>
          <cell r="S830" t="str">
            <v>L側､下部､爪破損によるﾊﾞﾀﾂｷ</v>
          </cell>
          <cell r="T830" t="str">
            <v>C</v>
          </cell>
          <cell r="U830" t="str">
            <v>ＱＣ</v>
          </cell>
        </row>
        <row r="831">
          <cell r="B831">
            <v>37130</v>
          </cell>
          <cell r="C831">
            <v>37097</v>
          </cell>
          <cell r="D831" t="str">
            <v>H2R西日本大阪</v>
          </cell>
          <cell r="E831" t="str">
            <v>一般</v>
          </cell>
          <cell r="F831" t="str">
            <v>BA-AC16</v>
          </cell>
          <cell r="G831" t="str">
            <v>XZ50</v>
          </cell>
          <cell r="H831">
            <v>1009293</v>
          </cell>
          <cell r="I831">
            <v>1009285</v>
          </cell>
          <cell r="J831" t="str">
            <v>2001/7/9</v>
          </cell>
          <cell r="K831">
            <v>340</v>
          </cell>
          <cell r="L831">
            <v>16</v>
          </cell>
          <cell r="M831" t="str">
            <v>2001/7/4</v>
          </cell>
          <cell r="N831" t="str">
            <v>31120-GEY-008</v>
          </cell>
          <cell r="O831" t="str">
            <v>ｽﾃｰﾀｰComp</v>
          </cell>
          <cell r="Q831" t="str">
            <v>組付不良</v>
          </cell>
          <cell r="R831" t="str">
            <v>ﾆｭｰﾄﾗﾙﾗﾝﾌﾟつきっぱなし(ｺｰﾄﾞ噛み込み )</v>
          </cell>
          <cell r="T831" t="str">
            <v>C</v>
          </cell>
          <cell r="U831" t="str">
            <v>ＱＣ</v>
          </cell>
        </row>
        <row r="832">
          <cell r="B832">
            <v>37130</v>
          </cell>
          <cell r="C832">
            <v>37085</v>
          </cell>
          <cell r="D832" t="str">
            <v>H2R東日本</v>
          </cell>
          <cell r="E832" t="str">
            <v>一般</v>
          </cell>
          <cell r="F832" t="str">
            <v>BC-PF01</v>
          </cell>
          <cell r="G832" t="str">
            <v>FJS600</v>
          </cell>
          <cell r="H832">
            <v>1000867</v>
          </cell>
          <cell r="I832">
            <v>1000795</v>
          </cell>
          <cell r="J832" t="str">
            <v>2001/6/22</v>
          </cell>
          <cell r="K832">
            <v>115</v>
          </cell>
          <cell r="L832">
            <v>21</v>
          </cell>
          <cell r="M832" t="str">
            <v>2001/6/7</v>
          </cell>
          <cell r="N832" t="str">
            <v>35010-MCT-000</v>
          </cell>
          <cell r="O832" t="str">
            <v>ｷｰｾｯﾄ</v>
          </cell>
          <cell r="Q832" t="str">
            <v>作動不良</v>
          </cell>
          <cell r="R832" t="str">
            <v>ﾒｲﾝｷｰが､回らない</v>
          </cell>
          <cell r="T832" t="str">
            <v>B</v>
          </cell>
          <cell r="U832" t="str">
            <v>ＱＣ</v>
          </cell>
        </row>
        <row r="833">
          <cell r="B833">
            <v>37130</v>
          </cell>
          <cell r="C833">
            <v>37102</v>
          </cell>
          <cell r="D833" t="str">
            <v>H2R東日本新潟</v>
          </cell>
          <cell r="E833" t="str">
            <v>一般</v>
          </cell>
          <cell r="F833" t="str">
            <v>BA-AA01</v>
          </cell>
          <cell r="G833" t="str">
            <v>C50</v>
          </cell>
          <cell r="H833">
            <v>1063357</v>
          </cell>
          <cell r="I833">
            <v>1063474</v>
          </cell>
          <cell r="J833" t="str">
            <v>2001/7/27</v>
          </cell>
          <cell r="K833">
            <v>17</v>
          </cell>
          <cell r="L833">
            <v>3</v>
          </cell>
          <cell r="M833" t="str">
            <v>2000/10/7</v>
          </cell>
          <cell r="N833" t="str">
            <v>31120-GK4-873</v>
          </cell>
          <cell r="O833" t="str">
            <v>ｽﾃｰﾀｰComp</v>
          </cell>
          <cell r="Q833" t="str">
            <v>始動不良</v>
          </cell>
          <cell r="R833" t="str">
            <v>走行中ｴﾝｼﾞﾝが､止まり再始動しない</v>
          </cell>
          <cell r="S833" t="str">
            <v>QIS有り、対No１８３３２３８</v>
          </cell>
          <cell r="T833" t="str">
            <v>B</v>
          </cell>
          <cell r="U833" t="str">
            <v>ＱＣ</v>
          </cell>
        </row>
        <row r="834">
          <cell r="B834">
            <v>37130</v>
          </cell>
          <cell r="C834">
            <v>37076</v>
          </cell>
          <cell r="D834" t="str">
            <v>H2R東日本</v>
          </cell>
          <cell r="E834" t="str">
            <v>一般</v>
          </cell>
          <cell r="F834" t="str">
            <v>BB-TA02</v>
          </cell>
          <cell r="G834" t="str">
            <v>TC50</v>
          </cell>
          <cell r="H834">
            <v>1509007</v>
          </cell>
          <cell r="I834">
            <v>1716149</v>
          </cell>
          <cell r="J834" t="str">
            <v>2001/6/28</v>
          </cell>
          <cell r="K834">
            <v>630</v>
          </cell>
          <cell r="L834">
            <v>6</v>
          </cell>
          <cell r="M834" t="str">
            <v>2001/6/11</v>
          </cell>
          <cell r="N834" t="str">
            <v>42300-GAG-J50</v>
          </cell>
          <cell r="O834" t="str">
            <v>ﾃﾞｨﾌｨﾚﾝｼｬﾙAssy</v>
          </cell>
          <cell r="Q834" t="str">
            <v>異音</v>
          </cell>
          <cell r="R834" t="str">
            <v>走行中ｷﾞｼｷﾞｼ音</v>
          </cell>
          <cell r="S834" t="str">
            <v>対策前</v>
          </cell>
          <cell r="T834" t="str">
            <v>Ｃ</v>
          </cell>
          <cell r="U834" t="str">
            <v>ＱＣ</v>
          </cell>
        </row>
        <row r="835">
          <cell r="B835">
            <v>37130</v>
          </cell>
          <cell r="C835">
            <v>37058</v>
          </cell>
          <cell r="D835" t="str">
            <v>H2R中部</v>
          </cell>
          <cell r="E835" t="str">
            <v>一般</v>
          </cell>
          <cell r="F835" t="str">
            <v>BD-JF06</v>
          </cell>
          <cell r="G835" t="str">
            <v>NH100</v>
          </cell>
          <cell r="H835">
            <v>1124724</v>
          </cell>
          <cell r="I835">
            <v>1124747</v>
          </cell>
          <cell r="J835" t="str">
            <v>2001/6/4</v>
          </cell>
          <cell r="K835">
            <v>99</v>
          </cell>
          <cell r="L835">
            <v>12</v>
          </cell>
          <cell r="M835" t="str">
            <v>2001/3/13</v>
          </cell>
          <cell r="N835" t="str">
            <v>38301-GZ5-025</v>
          </cell>
          <cell r="O835" t="str">
            <v>ｳｨﾝｶｰﾘﾚｰAssy</v>
          </cell>
          <cell r="Q835" t="str">
            <v>作動不良</v>
          </cell>
          <cell r="R835" t="str">
            <v>ｳｨﾝｶｰが､点灯しない</v>
          </cell>
          <cell r="S835" t="str">
            <v>点灯せず</v>
          </cell>
          <cell r="T835" t="str">
            <v>B</v>
          </cell>
          <cell r="U835" t="str">
            <v>ＱＣ</v>
          </cell>
        </row>
        <row r="836">
          <cell r="B836">
            <v>37130</v>
          </cell>
          <cell r="C836">
            <v>37102</v>
          </cell>
          <cell r="D836" t="str">
            <v>茨城ﾎﾝﾀﾞ</v>
          </cell>
          <cell r="E836" t="str">
            <v>一般</v>
          </cell>
          <cell r="F836" t="str">
            <v>BA-AB27</v>
          </cell>
          <cell r="G836" t="str">
            <v>Z50</v>
          </cell>
          <cell r="H836">
            <v>2305792</v>
          </cell>
          <cell r="I836">
            <v>2205792</v>
          </cell>
          <cell r="J836">
            <v>37087</v>
          </cell>
          <cell r="K836">
            <v>219</v>
          </cell>
          <cell r="L836">
            <v>15</v>
          </cell>
          <cell r="M836">
            <v>35199</v>
          </cell>
          <cell r="N836" t="str">
            <v>77100-165-B10</v>
          </cell>
          <cell r="O836" t="str">
            <v>ｼｰﾄCOMP</v>
          </cell>
          <cell r="Q836" t="str">
            <v>外れ</v>
          </cell>
          <cell r="R836" t="str">
            <v>ｼｰﾄのﾘﾍﾞｯﾄが外れた</v>
          </cell>
          <cell r="S836" t="str">
            <v>一ヵ所外れ、リベット無し</v>
          </cell>
          <cell r="T836" t="str">
            <v>Ｍ</v>
          </cell>
          <cell r="U836" t="str">
            <v>ＱＣ</v>
          </cell>
        </row>
        <row r="837">
          <cell r="B837">
            <v>37130</v>
          </cell>
          <cell r="C837">
            <v>37093</v>
          </cell>
          <cell r="D837" t="str">
            <v>ﾎｸｾﾂﾓｰﾀｰｻｲｸﾙ</v>
          </cell>
          <cell r="E837" t="str">
            <v>一般</v>
          </cell>
          <cell r="F837" t="str">
            <v>BA-AF55</v>
          </cell>
          <cell r="G837" t="str">
            <v>CHF50</v>
          </cell>
          <cell r="H837">
            <v>1034321</v>
          </cell>
          <cell r="I837">
            <v>1034395</v>
          </cell>
          <cell r="J837">
            <v>37074</v>
          </cell>
          <cell r="K837">
            <v>173</v>
          </cell>
          <cell r="L837">
            <v>19</v>
          </cell>
          <cell r="M837">
            <v>37070</v>
          </cell>
          <cell r="N837" t="str">
            <v>31220-GET-003</v>
          </cell>
          <cell r="O837" t="str">
            <v>ｽﾃｰﾀｰCOMP</v>
          </cell>
          <cell r="Q837" t="str">
            <v>ｼｮｰﾄ</v>
          </cell>
          <cell r="R837" t="str">
            <v>ｴﾝｽﾄしてｴﾝｼﾞﾝ掛からない</v>
          </cell>
          <cell r="S837" t="str">
            <v>BR/Y(CC)とG（GND)がｼｮｰﾄしている</v>
          </cell>
          <cell r="T837" t="str">
            <v>B</v>
          </cell>
          <cell r="U837" t="str">
            <v>ＱＣ</v>
          </cell>
        </row>
        <row r="838">
          <cell r="B838">
            <v>37130</v>
          </cell>
          <cell r="C838">
            <v>37091</v>
          </cell>
          <cell r="D838" t="str">
            <v>HMJ大阪</v>
          </cell>
          <cell r="E838" t="str">
            <v>一般</v>
          </cell>
          <cell r="F838" t="str">
            <v>BB-AF34</v>
          </cell>
          <cell r="G838" t="str">
            <v>SK50</v>
          </cell>
          <cell r="H838">
            <v>3022671</v>
          </cell>
          <cell r="I838">
            <v>1733031</v>
          </cell>
          <cell r="J838">
            <v>37074</v>
          </cell>
          <cell r="K838">
            <v>418</v>
          </cell>
          <cell r="L838">
            <v>17</v>
          </cell>
          <cell r="M838">
            <v>36556</v>
          </cell>
          <cell r="N838" t="str">
            <v>34901-GBL-871</v>
          </cell>
          <cell r="O838" t="str">
            <v>ﾍｯﾄﾞﾗｲﾄﾊﾞﾙﾌﾞ</v>
          </cell>
          <cell r="Q838" t="str">
            <v>切れ</v>
          </cell>
          <cell r="R838" t="str">
            <v>ﾍｯﾄﾞ球切れ</v>
          </cell>
          <cell r="S838" t="str">
            <v>バルブ内焼け</v>
          </cell>
          <cell r="T838" t="str">
            <v>Ｂ</v>
          </cell>
          <cell r="U838" t="str">
            <v>ＱＣ</v>
          </cell>
        </row>
        <row r="839">
          <cell r="B839">
            <v>37130</v>
          </cell>
          <cell r="C839">
            <v>37076</v>
          </cell>
          <cell r="D839" t="str">
            <v>H2R神奈川</v>
          </cell>
          <cell r="E839" t="str">
            <v>一般</v>
          </cell>
          <cell r="F839" t="str">
            <v>BB-AF34</v>
          </cell>
          <cell r="G839" t="str">
            <v>SK50</v>
          </cell>
          <cell r="H839">
            <v>3421888</v>
          </cell>
          <cell r="I839">
            <v>2221895</v>
          </cell>
          <cell r="J839">
            <v>37074</v>
          </cell>
          <cell r="K839">
            <v>20</v>
          </cell>
          <cell r="L839">
            <v>2</v>
          </cell>
          <cell r="M839">
            <v>37049</v>
          </cell>
          <cell r="N839" t="str">
            <v>38301-GZ5-025</v>
          </cell>
          <cell r="O839" t="str">
            <v>ﾘﾚｰCOMP</v>
          </cell>
          <cell r="Q839" t="str">
            <v>作動不良</v>
          </cell>
          <cell r="R839" t="str">
            <v>ｳｲﾝｶｰ点灯するが動かない</v>
          </cell>
          <cell r="S839" t="str">
            <v>実車確認､点灯しっぱなし</v>
          </cell>
          <cell r="T839" t="str">
            <v>B</v>
          </cell>
          <cell r="U839" t="str">
            <v>ＱＣ</v>
          </cell>
        </row>
        <row r="840">
          <cell r="B840">
            <v>37130</v>
          </cell>
          <cell r="C840">
            <v>37077</v>
          </cell>
          <cell r="D840" t="str">
            <v>H2R中部</v>
          </cell>
          <cell r="E840" t="str">
            <v>一般</v>
          </cell>
          <cell r="F840" t="str">
            <v>A-AF43</v>
          </cell>
          <cell r="G840" t="str">
            <v>SGX50</v>
          </cell>
          <cell r="H840">
            <v>7111</v>
          </cell>
          <cell r="I840">
            <v>7136</v>
          </cell>
          <cell r="J840" t="str">
            <v>2001/6/29</v>
          </cell>
          <cell r="K840">
            <v>58</v>
          </cell>
          <cell r="L840">
            <v>6</v>
          </cell>
          <cell r="M840" t="str">
            <v>1997/6/10</v>
          </cell>
          <cell r="N840" t="str">
            <v>35410-GCG-930</v>
          </cell>
          <cell r="O840" t="str">
            <v>ｵｲﾙﾚﾍﾞﾙｽｳｨｯﾁ</v>
          </cell>
          <cell r="Q840" t="str">
            <v>洩れ</v>
          </cell>
          <cell r="R840" t="str">
            <v>ﾊﾞｲｸ下に ｵｲﾙが､たれる</v>
          </cell>
          <cell r="S840" t="str">
            <v>海調品､密着不良､ｵｲﾙｹｰｽとの複合</v>
          </cell>
          <cell r="T840" t="str">
            <v>C</v>
          </cell>
          <cell r="U840" t="str">
            <v>ＱＣ</v>
          </cell>
        </row>
        <row r="841">
          <cell r="B841">
            <v>37130</v>
          </cell>
          <cell r="C841">
            <v>37068</v>
          </cell>
          <cell r="D841" t="str">
            <v>ﾚｯﾄﾞﾊﾞﾛﾝ栗東</v>
          </cell>
          <cell r="E841" t="str">
            <v>一般</v>
          </cell>
          <cell r="F841" t="str">
            <v>BA-AF56</v>
          </cell>
          <cell r="G841" t="str">
            <v>SKX50</v>
          </cell>
          <cell r="H841">
            <v>1026171</v>
          </cell>
          <cell r="I841">
            <v>1026017</v>
          </cell>
          <cell r="J841" t="str">
            <v>2001/6/7</v>
          </cell>
          <cell r="K841">
            <v>71</v>
          </cell>
          <cell r="L841">
            <v>19</v>
          </cell>
          <cell r="M841" t="str">
            <v>2001/5/14</v>
          </cell>
          <cell r="N841" t="str">
            <v>37210-GET-003</v>
          </cell>
          <cell r="O841" t="str">
            <v>ｽﾋﾟｰﾄﾞﾒｰﾀｰ</v>
          </cell>
          <cell r="Q841" t="str">
            <v>作動不良</v>
          </cell>
          <cell r="R841" t="str">
            <v>ｽﾋﾟｰﾄﾞﾒｰﾀｰが､動かない</v>
          </cell>
          <cell r="S841" t="str">
            <v>ｽﾋﾟｰﾄﾞﾒｰﾀｰｹｰﾌﾞﾙがﾎｲﾙ側から50mmの所で切れている</v>
          </cell>
          <cell r="T841" t="str">
            <v>B</v>
          </cell>
          <cell r="U841" t="str">
            <v>ＱＣ</v>
          </cell>
        </row>
        <row r="842">
          <cell r="B842">
            <v>37130</v>
          </cell>
          <cell r="C842" t="str">
            <v>2001/7/</v>
          </cell>
          <cell r="D842" t="str">
            <v>神奈川ﾎﾝﾀﾞ販売</v>
          </cell>
          <cell r="E842" t="str">
            <v>一般</v>
          </cell>
          <cell r="F842" t="str">
            <v>BB-AF34</v>
          </cell>
          <cell r="G842" t="str">
            <v>SK50</v>
          </cell>
          <cell r="H842">
            <v>3417716</v>
          </cell>
          <cell r="I842">
            <v>2217540</v>
          </cell>
          <cell r="J842" t="str">
            <v>2001/6/19</v>
          </cell>
          <cell r="K842">
            <v>211</v>
          </cell>
          <cell r="L842">
            <v>0</v>
          </cell>
          <cell r="M842" t="str">
            <v>2001/5/15</v>
          </cell>
          <cell r="N842" t="str">
            <v>31210-GBL-871</v>
          </cell>
          <cell r="O842" t="str">
            <v>ﾒｰﾀｰComp</v>
          </cell>
          <cell r="Q842" t="str">
            <v>作動不良</v>
          </cell>
          <cell r="R842" t="str">
            <v>朝ｴﾝｼﾞﾝが､かからないｶﾞｿﾘﾝﾒｰﾀｰ動きすぎ</v>
          </cell>
          <cell r="S842" t="str">
            <v>ﾒｰﾀｰ特に問題なし</v>
          </cell>
          <cell r="T842" t="str">
            <v>C</v>
          </cell>
          <cell r="U842" t="str">
            <v>ＱＣ</v>
          </cell>
        </row>
        <row r="843">
          <cell r="B843">
            <v>37130</v>
          </cell>
          <cell r="C843">
            <v>37091</v>
          </cell>
          <cell r="D843" t="str">
            <v>早川商会</v>
          </cell>
          <cell r="E843" t="str">
            <v>一般</v>
          </cell>
          <cell r="F843" t="str">
            <v>BB-AF51</v>
          </cell>
          <cell r="G843" t="str">
            <v>SZ50</v>
          </cell>
          <cell r="H843">
            <v>1513038</v>
          </cell>
          <cell r="I843">
            <v>2311736</v>
          </cell>
          <cell r="J843" t="str">
            <v>2001/7/15</v>
          </cell>
          <cell r="K843">
            <v>12</v>
          </cell>
          <cell r="L843">
            <v>4</v>
          </cell>
          <cell r="M843" t="str">
            <v>2000/10/6</v>
          </cell>
          <cell r="N843" t="str">
            <v>35010-GBL-872</v>
          </cell>
          <cell r="O843" t="str">
            <v>ｷｰｾｯﾄ</v>
          </cell>
          <cell r="Q843" t="str">
            <v>接触不良</v>
          </cell>
          <cell r="R843" t="str">
            <v>電源が､入らない｡ｷｯｸで始動</v>
          </cell>
          <cell r="S843" t="str">
            <v>特に問題無し</v>
          </cell>
          <cell r="T843" t="str">
            <v>B</v>
          </cell>
          <cell r="U843" t="str">
            <v>ＱＣ</v>
          </cell>
        </row>
        <row r="844">
          <cell r="B844">
            <v>37130</v>
          </cell>
          <cell r="C844">
            <v>37087</v>
          </cell>
          <cell r="D844" t="str">
            <v>京都ﾎﾝﾀﾞｶﾌﾞ</v>
          </cell>
          <cell r="E844" t="str">
            <v>一般</v>
          </cell>
          <cell r="F844" t="str">
            <v>BA-AC16</v>
          </cell>
          <cell r="G844" t="str">
            <v>XZ50</v>
          </cell>
          <cell r="H844">
            <v>1007609</v>
          </cell>
          <cell r="I844">
            <v>1007587</v>
          </cell>
          <cell r="J844" t="str">
            <v>2001/6/25</v>
          </cell>
          <cell r="K844">
            <v>18</v>
          </cell>
          <cell r="L844">
            <v>20</v>
          </cell>
          <cell r="M844" t="str">
            <v>2001/6/14</v>
          </cell>
          <cell r="N844" t="str">
            <v>35010-GEY-000</v>
          </cell>
          <cell r="O844" t="str">
            <v>ｷｰｾｯﾄ</v>
          </cell>
          <cell r="Q844" t="str">
            <v>作動不良</v>
          </cell>
          <cell r="R844" t="str">
            <v>ｷｰが､抜けない</v>
          </cell>
          <cell r="S844" t="str">
            <v>問題なし</v>
          </cell>
          <cell r="T844" t="str">
            <v>Ｃ</v>
          </cell>
          <cell r="U844" t="str">
            <v>ＱＣ</v>
          </cell>
        </row>
        <row r="845">
          <cell r="B845">
            <v>37130</v>
          </cell>
          <cell r="C845">
            <v>37063</v>
          </cell>
          <cell r="D845" t="str">
            <v>H2R東日本東京</v>
          </cell>
          <cell r="E845" t="str">
            <v>一般</v>
          </cell>
          <cell r="F845" t="str">
            <v>BA-MC34</v>
          </cell>
          <cell r="G845" t="str">
            <v>FTR223</v>
          </cell>
          <cell r="H845">
            <v>1012398</v>
          </cell>
          <cell r="I845">
            <v>2012406</v>
          </cell>
          <cell r="J845" t="str">
            <v>2001/6/6</v>
          </cell>
          <cell r="K845">
            <v>1844</v>
          </cell>
          <cell r="L845">
            <v>15</v>
          </cell>
          <cell r="M845" t="str">
            <v>2001/5/15</v>
          </cell>
          <cell r="N845" t="str">
            <v>31120-KPM-000</v>
          </cell>
          <cell r="O845" t="str">
            <v>ｽﾃｰﾀｰComp</v>
          </cell>
          <cell r="Q845" t="str">
            <v>ｴﾝｽﾄ</v>
          </cell>
          <cell r="R845" t="str">
            <v>走行中ｴﾝｼﾞﾝが､止まった</v>
          </cell>
          <cell r="S845" t="str">
            <v>実車取付け確認問題なし</v>
          </cell>
          <cell r="T845" t="str">
            <v>B</v>
          </cell>
          <cell r="U845" t="str">
            <v>ＱＣ</v>
          </cell>
        </row>
        <row r="846">
          <cell r="B846">
            <v>37130</v>
          </cell>
          <cell r="C846">
            <v>37089</v>
          </cell>
          <cell r="D846" t="str">
            <v>京都ﾎﾝﾀﾞｶﾌﾞ</v>
          </cell>
          <cell r="E846" t="str">
            <v>一般</v>
          </cell>
          <cell r="F846" t="str">
            <v>BA-AF55</v>
          </cell>
          <cell r="G846" t="str">
            <v>CHF50</v>
          </cell>
          <cell r="H846">
            <v>1034417</v>
          </cell>
          <cell r="I846">
            <v>1034488</v>
          </cell>
          <cell r="J846">
            <v>37074</v>
          </cell>
          <cell r="K846">
            <v>92</v>
          </cell>
          <cell r="L846">
            <v>15</v>
          </cell>
          <cell r="M846">
            <v>37070</v>
          </cell>
          <cell r="N846" t="str">
            <v>32101-GE7-020</v>
          </cell>
          <cell r="O846" t="str">
            <v>ﾘﾔｰﾜｲﾔｰﾊｰﾈｽ</v>
          </cell>
          <cell r="Q846" t="str">
            <v>断線</v>
          </cell>
          <cell r="R846" t="str">
            <v>走行中ｴﾝｼﾞﾝが止まった､ｾﾙは廻るが始動しない</v>
          </cell>
          <cell r="S846" t="str">
            <v>現品なし</v>
          </cell>
          <cell r="T846" t="str">
            <v>B</v>
          </cell>
          <cell r="U846" t="str">
            <v>ＱＣ</v>
          </cell>
        </row>
        <row r="847">
          <cell r="B847">
            <v>37130</v>
          </cell>
          <cell r="C847">
            <v>37082</v>
          </cell>
          <cell r="D847" t="str">
            <v>HMJ大阪</v>
          </cell>
          <cell r="E847" t="str">
            <v>一般</v>
          </cell>
          <cell r="F847" t="str">
            <v>BB-TA02</v>
          </cell>
          <cell r="G847" t="str">
            <v>TC50</v>
          </cell>
          <cell r="H847">
            <v>1509074</v>
          </cell>
          <cell r="I847">
            <v>1716218</v>
          </cell>
          <cell r="J847">
            <v>37072</v>
          </cell>
          <cell r="K847">
            <v>85</v>
          </cell>
          <cell r="L847">
            <v>10</v>
          </cell>
          <cell r="M847">
            <v>37056</v>
          </cell>
          <cell r="N847" t="str">
            <v>31600-GBL-871</v>
          </cell>
          <cell r="O847" t="str">
            <v>ﾚｷﾞｭﾚﾀｰCOMP</v>
          </cell>
          <cell r="Q847" t="str">
            <v>充電不良</v>
          </cell>
          <cell r="R847" t="str">
            <v>ｴﾝｼﾞﾝ始動不可</v>
          </cell>
          <cell r="S847" t="str">
            <v>抵抗値問題なし</v>
          </cell>
          <cell r="T847" t="str">
            <v>C</v>
          </cell>
          <cell r="U847" t="str">
            <v>ＱＣ</v>
          </cell>
        </row>
        <row r="848">
          <cell r="B848">
            <v>37130</v>
          </cell>
          <cell r="C848">
            <v>37062</v>
          </cell>
          <cell r="D848" t="str">
            <v>H2R東京</v>
          </cell>
          <cell r="E848" t="str">
            <v>一般</v>
          </cell>
          <cell r="F848" t="str">
            <v>BA-AF56</v>
          </cell>
          <cell r="G848" t="str">
            <v>SKX50</v>
          </cell>
          <cell r="H848">
            <v>1002327</v>
          </cell>
          <cell r="I848">
            <v>3002371</v>
          </cell>
          <cell r="J848">
            <v>37054</v>
          </cell>
          <cell r="K848">
            <v>55</v>
          </cell>
          <cell r="L848">
            <v>8</v>
          </cell>
          <cell r="M848">
            <v>36951</v>
          </cell>
          <cell r="N848" t="str">
            <v>35200-GEV-003</v>
          </cell>
          <cell r="O848" t="str">
            <v>ｳｲﾝｶｰSwﾕﾆｯﾄ</v>
          </cell>
          <cell r="Q848" t="str">
            <v>作動不良</v>
          </cell>
          <cell r="R848" t="str">
            <v>ｳｲﾝｶｰSwが戻らない</v>
          </cell>
          <cell r="S848" t="str">
            <v>特に問題無し</v>
          </cell>
          <cell r="T848" t="str">
            <v>C</v>
          </cell>
          <cell r="U848" t="str">
            <v>ＱＣ</v>
          </cell>
        </row>
        <row r="849">
          <cell r="B849">
            <v>37130</v>
          </cell>
          <cell r="C849">
            <v>37091</v>
          </cell>
          <cell r="D849" t="str">
            <v>HMJ大阪</v>
          </cell>
          <cell r="E849" t="str">
            <v>一般</v>
          </cell>
          <cell r="F849" t="str">
            <v>BA-AA01</v>
          </cell>
          <cell r="G849" t="str">
            <v>C50</v>
          </cell>
          <cell r="H849">
            <v>3034726</v>
          </cell>
          <cell r="I849">
            <v>3034369</v>
          </cell>
          <cell r="J849">
            <v>37076</v>
          </cell>
          <cell r="K849">
            <v>486</v>
          </cell>
          <cell r="L849">
            <v>15</v>
          </cell>
          <cell r="M849">
            <v>37056</v>
          </cell>
          <cell r="N849" t="str">
            <v>33100-GBJ-023</v>
          </cell>
          <cell r="O849" t="str">
            <v>ﾍｯﾄﾞﾗｲﾄAssy</v>
          </cell>
          <cell r="Q849" t="str">
            <v>加工不良</v>
          </cell>
          <cell r="R849" t="str">
            <v>ﾍｯﾄﾞ球が取り付かない</v>
          </cell>
          <cell r="S849" t="str">
            <v>部品製造1997、他の古い部品</v>
          </cell>
          <cell r="T849" t="str">
            <v>Ｂ</v>
          </cell>
          <cell r="U849" t="str">
            <v>ＱＣ</v>
          </cell>
        </row>
        <row r="850">
          <cell r="B850">
            <v>37130</v>
          </cell>
          <cell r="C850">
            <v>37099</v>
          </cell>
          <cell r="D850" t="str">
            <v>HMJ大阪</v>
          </cell>
          <cell r="E850" t="str">
            <v>一般</v>
          </cell>
          <cell r="F850" t="str">
            <v>BB-TA01</v>
          </cell>
          <cell r="G850" t="str">
            <v>TB50</v>
          </cell>
          <cell r="H850">
            <v>1703780</v>
          </cell>
          <cell r="I850">
            <v>2003780</v>
          </cell>
          <cell r="J850">
            <v>37082</v>
          </cell>
          <cell r="K850">
            <v>131</v>
          </cell>
          <cell r="L850">
            <v>17</v>
          </cell>
          <cell r="M850">
            <v>37063</v>
          </cell>
          <cell r="N850" t="str">
            <v>30510-GM6-000</v>
          </cell>
          <cell r="O850" t="str">
            <v>IGｺｲﾙ</v>
          </cell>
          <cell r="Q850" t="str">
            <v>始動不良</v>
          </cell>
          <cell r="R850" t="str">
            <v>始動不良</v>
          </cell>
          <cell r="S850" t="str">
            <v>ﾗﾊﾞｰｷｬｯﾌﾟ無しの為ﾘｰｸ</v>
          </cell>
          <cell r="T850" t="str">
            <v>Ｂ</v>
          </cell>
          <cell r="U850" t="str">
            <v>ＱＣ</v>
          </cell>
        </row>
        <row r="851">
          <cell r="B851">
            <v>37130</v>
          </cell>
          <cell r="C851">
            <v>37087</v>
          </cell>
          <cell r="D851" t="str">
            <v>HMJ大阪</v>
          </cell>
          <cell r="E851" t="str">
            <v>一般</v>
          </cell>
          <cell r="F851" t="str">
            <v>BC-PF01</v>
          </cell>
          <cell r="G851" t="str">
            <v>FJS600</v>
          </cell>
          <cell r="H851">
            <v>1001030</v>
          </cell>
          <cell r="I851">
            <v>1001099</v>
          </cell>
          <cell r="J851" t="str">
            <v>2001/6/25</v>
          </cell>
          <cell r="K851">
            <v>1229</v>
          </cell>
          <cell r="L851">
            <v>20</v>
          </cell>
          <cell r="M851" t="str">
            <v>2001/611</v>
          </cell>
          <cell r="N851" t="str">
            <v>31600-MCT-003</v>
          </cell>
          <cell r="O851" t="str">
            <v>ﾚｸﾁﾌｧｲﾔｰAssy</v>
          </cell>
          <cell r="Q851" t="str">
            <v>ｴﾝｼﾞﾝ不調</v>
          </cell>
          <cell r="R851" t="str">
            <v>初回点検終了一週間後ｴﾝｼﾞﾝかからなくなった(ﾗﾝﾌﾟつかない)</v>
          </cell>
          <cell r="S851" t="str">
            <v>再発、仕様</v>
          </cell>
          <cell r="T851" t="str">
            <v>B</v>
          </cell>
          <cell r="U851" t="str">
            <v>ＱＣ</v>
          </cell>
        </row>
        <row r="852">
          <cell r="B852">
            <v>37130</v>
          </cell>
          <cell r="C852">
            <v>37087</v>
          </cell>
          <cell r="D852" t="str">
            <v>西京ﾎﾝﾀﾞ</v>
          </cell>
          <cell r="E852" t="str">
            <v>一般</v>
          </cell>
          <cell r="F852" t="str">
            <v>BA-MC34</v>
          </cell>
          <cell r="G852" t="str">
            <v>FTR223</v>
          </cell>
          <cell r="H852">
            <v>1013773</v>
          </cell>
          <cell r="I852">
            <v>2013780</v>
          </cell>
          <cell r="J852" t="str">
            <v>2001/6/30</v>
          </cell>
          <cell r="K852">
            <v>88</v>
          </cell>
          <cell r="L852">
            <v>15</v>
          </cell>
          <cell r="M852" t="str">
            <v>2001/6/21</v>
          </cell>
          <cell r="N852" t="str">
            <v>35750-GS3-003</v>
          </cell>
          <cell r="O852" t="str">
            <v>ﾆｭｰﾄﾗﾙｽｳｨｯﾁ</v>
          </cell>
          <cell r="Q852" t="str">
            <v>加工不良</v>
          </cell>
          <cell r="R852" t="str">
            <v>ﾆｭｰﾄﾗﾙで､ﾗﾝﾌﾟが､つかない時がある</v>
          </cell>
          <cell r="S852" t="str">
            <v>特に問題無し、ｹｰｽとの複合</v>
          </cell>
          <cell r="T852" t="str">
            <v>C</v>
          </cell>
          <cell r="U852" t="str">
            <v>ＱＣ</v>
          </cell>
        </row>
        <row r="853">
          <cell r="B853">
            <v>37130</v>
          </cell>
          <cell r="C853">
            <v>37098</v>
          </cell>
          <cell r="D853" t="str">
            <v>H2R東日本東京</v>
          </cell>
          <cell r="E853" t="str">
            <v>一般</v>
          </cell>
          <cell r="F853" t="str">
            <v>BC-PF01</v>
          </cell>
          <cell r="G853" t="str">
            <v>FJS600</v>
          </cell>
          <cell r="H853">
            <v>1001603</v>
          </cell>
          <cell r="I853">
            <v>1001606</v>
          </cell>
          <cell r="J853" t="str">
            <v>2001/6/29</v>
          </cell>
          <cell r="K853">
            <v>1865</v>
          </cell>
          <cell r="L853">
            <v>27</v>
          </cell>
          <cell r="M853" t="str">
            <v>2001/6/22</v>
          </cell>
          <cell r="N853" t="str">
            <v>77235-KPB-000</v>
          </cell>
          <cell r="O853" t="str">
            <v>R ﾎﾟｹｯﾄﾘｯﾄﾞ</v>
          </cell>
          <cell r="Q853" t="str">
            <v>閉まり不良</v>
          </cell>
          <cell r="R853" t="str">
            <v>Rﾘｯﾄﾞﾎﾟｹｯﾄ 閉まりが悪い</v>
          </cell>
          <cell r="S853" t="str">
            <v>対策前</v>
          </cell>
          <cell r="T853" t="str">
            <v>Ｃ</v>
          </cell>
          <cell r="U853" t="str">
            <v>ＱＣ</v>
          </cell>
        </row>
        <row r="854">
          <cell r="B854">
            <v>37130</v>
          </cell>
          <cell r="C854">
            <v>37087</v>
          </cell>
          <cell r="D854" t="str">
            <v>HMJ大阪</v>
          </cell>
          <cell r="E854" t="str">
            <v>一般</v>
          </cell>
          <cell r="F854" t="str">
            <v>BA-MF04</v>
          </cell>
          <cell r="G854" t="str">
            <v>FES250</v>
          </cell>
          <cell r="H854">
            <v>1201098</v>
          </cell>
          <cell r="I854">
            <v>1201129</v>
          </cell>
          <cell r="J854">
            <v>37061</v>
          </cell>
          <cell r="K854">
            <v>935</v>
          </cell>
          <cell r="L854">
            <v>26</v>
          </cell>
          <cell r="M854">
            <v>36420</v>
          </cell>
          <cell r="N854" t="str">
            <v>77230-KFG-000</v>
          </cell>
          <cell r="O854" t="str">
            <v>ｼｰﾄｷｬｯﾁCOMP</v>
          </cell>
          <cell r="Q854" t="str">
            <v>作動不良</v>
          </cell>
          <cell r="R854" t="str">
            <v>ｼｰﾄﾛｯｸ掛かり不調</v>
          </cell>
          <cell r="S854" t="str">
            <v>特に問題なし､複合</v>
          </cell>
          <cell r="T854" t="str">
            <v>C</v>
          </cell>
          <cell r="U854" t="str">
            <v>ＱＣ</v>
          </cell>
        </row>
        <row r="855">
          <cell r="B855">
            <v>37130</v>
          </cell>
          <cell r="C855">
            <v>37092</v>
          </cell>
          <cell r="D855" t="str">
            <v>広沢ﾓｰﾀｰ</v>
          </cell>
          <cell r="E855" t="str">
            <v>一般</v>
          </cell>
          <cell r="F855" t="str">
            <v>BC-PF01</v>
          </cell>
          <cell r="G855" t="str">
            <v>FJS600</v>
          </cell>
          <cell r="H855">
            <v>1001214</v>
          </cell>
          <cell r="I855">
            <v>1001221</v>
          </cell>
          <cell r="J855">
            <v>37063</v>
          </cell>
          <cell r="K855">
            <v>821</v>
          </cell>
          <cell r="L855">
            <v>29</v>
          </cell>
          <cell r="M855">
            <v>37054</v>
          </cell>
          <cell r="N855" t="str">
            <v>77200-MCT-000</v>
          </cell>
          <cell r="O855" t="str">
            <v>ｼｰﾄCOMP</v>
          </cell>
          <cell r="Q855" t="str">
            <v>接触不良</v>
          </cell>
          <cell r="R855" t="str">
            <v>ｼｰﾄﾗﾝﾌﾟ付きっぱなし､ﾊﾞｯﾃﾘｰ上がり</v>
          </cell>
          <cell r="S855" t="str">
            <v>再発、仕様</v>
          </cell>
          <cell r="T855" t="str">
            <v>Ｂ</v>
          </cell>
          <cell r="U855" t="str">
            <v>ＱＣ</v>
          </cell>
        </row>
        <row r="856">
          <cell r="B856">
            <v>37130</v>
          </cell>
          <cell r="C856">
            <v>37104</v>
          </cell>
          <cell r="D856" t="str">
            <v>HMJ大阪</v>
          </cell>
          <cell r="E856" t="str">
            <v>一般</v>
          </cell>
          <cell r="F856" t="str">
            <v>BA-MF06</v>
          </cell>
          <cell r="G856" t="str">
            <v>NSS250</v>
          </cell>
          <cell r="H856">
            <v>1102892</v>
          </cell>
          <cell r="I856">
            <v>3012927</v>
          </cell>
          <cell r="J856">
            <v>37084</v>
          </cell>
          <cell r="K856">
            <v>152</v>
          </cell>
          <cell r="L856">
            <v>20</v>
          </cell>
          <cell r="M856">
            <v>37081</v>
          </cell>
          <cell r="N856" t="str">
            <v>64305-KPB-000</v>
          </cell>
          <cell r="O856" t="str">
            <v>ﾌﾛﾝﾄｶﾊﾞｰ</v>
          </cell>
          <cell r="Q856" t="str">
            <v>建付</v>
          </cell>
          <cell r="R856" t="str">
            <v>Fｶｳﾙ左右の隙間が違う</v>
          </cell>
          <cell r="S856" t="str">
            <v>実車確認、基準内</v>
          </cell>
          <cell r="T856" t="str">
            <v>Ｍ</v>
          </cell>
          <cell r="U856" t="str">
            <v>ＱＣ</v>
          </cell>
        </row>
        <row r="857">
          <cell r="B857">
            <v>37134</v>
          </cell>
          <cell r="C857">
            <v>37108</v>
          </cell>
          <cell r="D857" t="str">
            <v>HMJ大阪</v>
          </cell>
          <cell r="E857" t="str">
            <v>一般</v>
          </cell>
          <cell r="F857" t="str">
            <v>BA-MF06</v>
          </cell>
          <cell r="G857" t="str">
            <v>NSS250</v>
          </cell>
          <cell r="H857">
            <v>1102439</v>
          </cell>
          <cell r="I857">
            <v>3012441</v>
          </cell>
          <cell r="J857" t="str">
            <v>2001/7/28</v>
          </cell>
          <cell r="K857">
            <v>169</v>
          </cell>
          <cell r="L857">
            <v>8</v>
          </cell>
          <cell r="M857" t="str">
            <v>2001/6/28</v>
          </cell>
          <cell r="N857" t="str">
            <v>16100-KPB-023</v>
          </cell>
          <cell r="O857" t="str">
            <v>ｷｬﾌﾞﾚﾀｰ</v>
          </cell>
          <cell r="Q857" t="str">
            <v>ｵｰﾊﾞｰﾌﾛｰ</v>
          </cell>
          <cell r="R857" t="str">
            <v>ｴﾝｼﾞﾝかからず､ｶﾞｿﾘﾝが洩れる</v>
          </cell>
          <cell r="S857" t="str">
            <v>ﾌﾛｰｽﾀﾝﾄﾞ確認再現なし､分解したが異物なし</v>
          </cell>
          <cell r="T857" t="str">
            <v>B</v>
          </cell>
          <cell r="U857" t="str">
            <v>ＱＣ</v>
          </cell>
        </row>
        <row r="858">
          <cell r="B858">
            <v>37134</v>
          </cell>
          <cell r="C858">
            <v>37104</v>
          </cell>
          <cell r="D858" t="str">
            <v>青野サイクル</v>
          </cell>
          <cell r="E858" t="str">
            <v>一般</v>
          </cell>
          <cell r="F858" t="str">
            <v>BB-AF34</v>
          </cell>
          <cell r="G858" t="str">
            <v>SK50</v>
          </cell>
          <cell r="H858">
            <v>3406180</v>
          </cell>
          <cell r="I858">
            <v>2206151</v>
          </cell>
          <cell r="J858" t="str">
            <v>2001/7/31</v>
          </cell>
          <cell r="K858">
            <v>5</v>
          </cell>
          <cell r="L858">
            <v>1</v>
          </cell>
          <cell r="M858" t="str">
            <v>2001/4/2</v>
          </cell>
          <cell r="N858" t="str">
            <v>５５１００－GBL-000</v>
          </cell>
          <cell r="O858" t="str">
            <v>オイルタンク</v>
          </cell>
          <cell r="Q858" t="str">
            <v>洩れ</v>
          </cell>
          <cell r="R858" t="str">
            <v>オイル洩れ</v>
          </cell>
          <cell r="S858" t="str">
            <v>特に洩れなし、ｵｲﾙの入れ過ぎでは</v>
          </cell>
          <cell r="T858" t="str">
            <v>B</v>
          </cell>
          <cell r="U858" t="str">
            <v>ＱＣ</v>
          </cell>
        </row>
        <row r="859">
          <cell r="B859">
            <v>37134</v>
          </cell>
          <cell r="C859">
            <v>37105</v>
          </cell>
          <cell r="D859" t="str">
            <v>和歌山ﾎﾝﾀﾞ</v>
          </cell>
          <cell r="E859" t="str">
            <v>一般</v>
          </cell>
          <cell r="F859" t="str">
            <v>BD-JF06</v>
          </cell>
          <cell r="G859" t="str">
            <v>NH100</v>
          </cell>
          <cell r="H859">
            <v>1201460</v>
          </cell>
          <cell r="I859">
            <v>1201485</v>
          </cell>
          <cell r="J859" t="str">
            <v>2001/7/24</v>
          </cell>
          <cell r="K859">
            <v>100</v>
          </cell>
          <cell r="L859">
            <v>9</v>
          </cell>
          <cell r="M859" t="str">
            <v>2001/7/18</v>
          </cell>
          <cell r="N859" t="str">
            <v>80153-GCS-830</v>
          </cell>
          <cell r="O859" t="str">
            <v>ﾌｭｴﾙｵｰﾌﾟﾅｰ</v>
          </cell>
          <cell r="Q859" t="str">
            <v>加工不良</v>
          </cell>
          <cell r="R859" t="str">
            <v>ｶﾞｿﾘﾝのふたが開く､走行中</v>
          </cell>
          <cell r="S859" t="str">
            <v>特に再現なし</v>
          </cell>
          <cell r="T859" t="str">
            <v>C</v>
          </cell>
          <cell r="U859" t="str">
            <v>ＱＣ</v>
          </cell>
        </row>
        <row r="860">
          <cell r="B860">
            <v>37134</v>
          </cell>
          <cell r="C860">
            <v>37100</v>
          </cell>
          <cell r="D860" t="str">
            <v>HMJ東京</v>
          </cell>
          <cell r="E860" t="str">
            <v>一般</v>
          </cell>
          <cell r="F860" t="str">
            <v>BC-PF01</v>
          </cell>
          <cell r="G860" t="str">
            <v>FJS600</v>
          </cell>
          <cell r="H860">
            <v>1001555</v>
          </cell>
          <cell r="I860">
            <v>1001509</v>
          </cell>
          <cell r="J860" t="str">
            <v>2001/6/29</v>
          </cell>
          <cell r="K860">
            <v>469</v>
          </cell>
          <cell r="L860">
            <v>29</v>
          </cell>
          <cell r="M860" t="str">
            <v>2001/6/22</v>
          </cell>
          <cell r="N860" t="str">
            <v>77110-MCT-000</v>
          </cell>
          <cell r="O860" t="str">
            <v>ｼｰﾄﾋﾝｼﾞｽﾃｰ</v>
          </cell>
          <cell r="Q860" t="str">
            <v>溶接不良</v>
          </cell>
          <cell r="R860" t="str">
            <v>ｼｰﾄが動く</v>
          </cell>
          <cell r="S860" t="str">
            <v>取付けｽﾃｰの溶接部はずれ</v>
          </cell>
          <cell r="T860" t="str">
            <v>C</v>
          </cell>
          <cell r="U860" t="str">
            <v>ＱＣ</v>
          </cell>
        </row>
        <row r="861">
          <cell r="B861">
            <v>37134</v>
          </cell>
          <cell r="C861">
            <v>37093</v>
          </cell>
          <cell r="D861" t="str">
            <v>HMJ九州</v>
          </cell>
          <cell r="E861" t="str">
            <v>一般</v>
          </cell>
          <cell r="F861" t="str">
            <v>BA-AF56</v>
          </cell>
          <cell r="G861" t="str">
            <v>SKX50</v>
          </cell>
          <cell r="H861">
            <v>1014929</v>
          </cell>
          <cell r="I861">
            <v>3018362</v>
          </cell>
          <cell r="J861" t="str">
            <v>2001/7/19</v>
          </cell>
          <cell r="K861">
            <v>29</v>
          </cell>
          <cell r="L861">
            <v>2</v>
          </cell>
          <cell r="M861" t="str">
            <v>2001/7/2</v>
          </cell>
          <cell r="N861" t="str">
            <v>16710-GET-003</v>
          </cell>
          <cell r="O861" t="str">
            <v>ﾌｭｴﾙﾎﾟﾝﾌﾟ</v>
          </cell>
          <cell r="Q861" t="str">
            <v>ｴﾝｽﾄ</v>
          </cell>
          <cell r="R861" t="str">
            <v>ｴﾝｼﾞﾝが止まる</v>
          </cell>
          <cell r="S861" t="str">
            <v>再現なし､保管上田氏より</v>
          </cell>
          <cell r="T861" t="str">
            <v>B</v>
          </cell>
          <cell r="U861" t="str">
            <v>ＱＣ</v>
          </cell>
        </row>
        <row r="862">
          <cell r="B862">
            <v>37134</v>
          </cell>
          <cell r="C862">
            <v>37113</v>
          </cell>
          <cell r="D862" t="str">
            <v>藩州ﾎﾝﾀﾞ</v>
          </cell>
          <cell r="E862" t="str">
            <v>一般</v>
          </cell>
          <cell r="F862" t="str">
            <v>BA-AC16</v>
          </cell>
          <cell r="G862" t="str">
            <v>XZ50</v>
          </cell>
          <cell r="H862">
            <v>1010118</v>
          </cell>
          <cell r="I862">
            <v>1010112</v>
          </cell>
          <cell r="J862" t="str">
            <v>2001/7/30</v>
          </cell>
          <cell r="K862">
            <v>40</v>
          </cell>
          <cell r="L862">
            <v>11</v>
          </cell>
          <cell r="M862" t="str">
            <v>2001/7/16</v>
          </cell>
          <cell r="N862" t="str">
            <v>28300ｰGEY-000</v>
          </cell>
          <cell r="O862" t="str">
            <v>ｷｯｸｽﾀｰﾀｰｱｰﾑ</v>
          </cell>
          <cell r="Q862" t="str">
            <v>組付不良</v>
          </cell>
          <cell r="R862" t="str">
            <v>ｷｯｸを踏んだら外れた</v>
          </cell>
          <cell r="S862" t="str">
            <v>ｾﾚｰｼｮﾝの半分しか掛っていない</v>
          </cell>
          <cell r="T862" t="str">
            <v>B</v>
          </cell>
          <cell r="U862" t="str">
            <v>ＱＣ</v>
          </cell>
        </row>
        <row r="863">
          <cell r="B863">
            <v>37134</v>
          </cell>
          <cell r="C863">
            <v>37083</v>
          </cell>
          <cell r="D863" t="str">
            <v>HMJ東京</v>
          </cell>
          <cell r="E863" t="str">
            <v>一般</v>
          </cell>
          <cell r="F863" t="str">
            <v>BB-TA02</v>
          </cell>
          <cell r="G863" t="str">
            <v>TC50</v>
          </cell>
          <cell r="H863">
            <v>1509015</v>
          </cell>
          <cell r="I863">
            <v>1716139</v>
          </cell>
          <cell r="J863" t="str">
            <v>不明</v>
          </cell>
          <cell r="K863">
            <v>94</v>
          </cell>
          <cell r="L863">
            <v>0</v>
          </cell>
          <cell r="M863" t="str">
            <v>2001/6/11</v>
          </cell>
          <cell r="N863" t="str">
            <v>52307-196-003</v>
          </cell>
          <cell r="O863" t="str">
            <v>ｽﾗｲﾄﾞﾌﾞｯﾁｭ</v>
          </cell>
          <cell r="Q863" t="str">
            <v>異音</v>
          </cell>
          <cell r="R863" t="str">
            <v>異音がする</v>
          </cell>
          <cell r="S863" t="str">
            <v>内部ｶｼﾞﾘあり</v>
          </cell>
          <cell r="T863" t="str">
            <v>C</v>
          </cell>
          <cell r="U863" t="str">
            <v>ＱＣ</v>
          </cell>
        </row>
        <row r="864">
          <cell r="B864">
            <v>37134</v>
          </cell>
          <cell r="C864">
            <v>37101</v>
          </cell>
          <cell r="D864" t="str">
            <v>HMJ大阪</v>
          </cell>
          <cell r="E864" t="str">
            <v>一般</v>
          </cell>
          <cell r="F864" t="str">
            <v>BD-JF06</v>
          </cell>
          <cell r="G864" t="str">
            <v>NH100</v>
          </cell>
          <cell r="H864">
            <v>1115539</v>
          </cell>
          <cell r="I864">
            <v>1115468</v>
          </cell>
          <cell r="J864" t="str">
            <v>2001/7/24</v>
          </cell>
          <cell r="K864">
            <v>4070</v>
          </cell>
          <cell r="L864">
            <v>5</v>
          </cell>
          <cell r="M864" t="str">
            <v>2000/7/18</v>
          </cell>
          <cell r="N864" t="str">
            <v>53175-GCS-006</v>
          </cell>
          <cell r="O864" t="str">
            <v>ﾌﾛﾝﾄﾌﾞﾚｰｷﾚﾊﾞｰ</v>
          </cell>
          <cell r="Q864" t="str">
            <v>作動不良</v>
          </cell>
          <cell r="R864" t="str">
            <v>ﾌﾞﾚｰｷﾗﾝﾌﾟがついたまま</v>
          </cell>
          <cell r="S864" t="str">
            <v>再現なし</v>
          </cell>
          <cell r="T864" t="str">
            <v>C</v>
          </cell>
          <cell r="U864" t="str">
            <v>ＱＣ</v>
          </cell>
        </row>
        <row r="865">
          <cell r="B865">
            <v>37134</v>
          </cell>
          <cell r="C865">
            <v>37119</v>
          </cell>
          <cell r="D865" t="str">
            <v>HMJ大阪</v>
          </cell>
          <cell r="E865" t="str">
            <v>一般</v>
          </cell>
          <cell r="F865" t="str">
            <v>BB-AF35</v>
          </cell>
          <cell r="G865" t="str">
            <v>SK50</v>
          </cell>
          <cell r="H865">
            <v>2030751</v>
          </cell>
          <cell r="I865">
            <v>1751872</v>
          </cell>
          <cell r="J865" t="str">
            <v>2001/8/10</v>
          </cell>
          <cell r="K865">
            <v>58</v>
          </cell>
          <cell r="L865">
            <v>6</v>
          </cell>
          <cell r="M865" t="str">
            <v>2000/3/6</v>
          </cell>
          <cell r="N865" t="str">
            <v>16100-GBL-J24</v>
          </cell>
          <cell r="O865" t="str">
            <v>ｷｬﾌﾞﾚﾀｰ</v>
          </cell>
          <cell r="Q865" t="str">
            <v>組付不良</v>
          </cell>
          <cell r="R865" t="str">
            <v>ｴﾝｼﾞﾝが吹かない､ｼﾞｪｯﾄ詰まり</v>
          </cell>
          <cell r="S865" t="str">
            <v>ｷｬﾌﾞ分解清掃でOK</v>
          </cell>
          <cell r="T865" t="str">
            <v>B</v>
          </cell>
          <cell r="U865" t="str">
            <v>ＱＣ</v>
          </cell>
        </row>
        <row r="866">
          <cell r="B866">
            <v>37134</v>
          </cell>
          <cell r="C866">
            <v>37039</v>
          </cell>
          <cell r="D866" t="str">
            <v>HMJ大阪</v>
          </cell>
          <cell r="E866" t="str">
            <v>一般</v>
          </cell>
          <cell r="F866" t="str">
            <v>BB-AF34</v>
          </cell>
          <cell r="G866" t="str">
            <v>SK50</v>
          </cell>
          <cell r="H866">
            <v>3406183</v>
          </cell>
          <cell r="I866">
            <v>2206153</v>
          </cell>
          <cell r="J866" t="str">
            <v>2001/5/15</v>
          </cell>
          <cell r="K866">
            <v>121</v>
          </cell>
          <cell r="L866">
            <v>13</v>
          </cell>
          <cell r="M866" t="str">
            <v>2001/4/2</v>
          </cell>
          <cell r="N866" t="str">
            <v>15100-GCS-003</v>
          </cell>
          <cell r="O866" t="str">
            <v>ｵｲﾙﾎﾟﾝﾌﾟ</v>
          </cell>
          <cell r="Q866" t="str">
            <v>始動不良</v>
          </cell>
          <cell r="R866" t="str">
            <v>朝ｴﾝｼﾞﾝ始動しない</v>
          </cell>
          <cell r="S866" t="str">
            <v>再現なし、ｷｬﾌﾞ交換で直っている</v>
          </cell>
          <cell r="T866" t="str">
            <v>B</v>
          </cell>
          <cell r="U866" t="str">
            <v>ＱＣ</v>
          </cell>
        </row>
        <row r="867">
          <cell r="B867">
            <v>37134</v>
          </cell>
          <cell r="C867">
            <v>37097</v>
          </cell>
          <cell r="D867" t="str">
            <v>HMJ大阪</v>
          </cell>
          <cell r="E867" t="str">
            <v>一般</v>
          </cell>
          <cell r="F867" t="str">
            <v>BA-AA01</v>
          </cell>
          <cell r="G867" t="str">
            <v>C50</v>
          </cell>
          <cell r="H867">
            <v>3015111</v>
          </cell>
          <cell r="I867">
            <v>3015106</v>
          </cell>
          <cell r="J867" t="str">
            <v>未</v>
          </cell>
          <cell r="K867">
            <v>105</v>
          </cell>
          <cell r="L867">
            <v>0</v>
          </cell>
          <cell r="M867" t="str">
            <v>2000/5/10</v>
          </cell>
          <cell r="N867" t="str">
            <v>64300-GCN-710-ZA</v>
          </cell>
          <cell r="O867" t="str">
            <v>ﾌﾛﾝﾄｶﾊﾞｰ</v>
          </cell>
          <cell r="Q867" t="str">
            <v>加工不良</v>
          </cell>
          <cell r="R867" t="str">
            <v>ﾚｯｸﾞが割れている</v>
          </cell>
          <cell r="S867" t="str">
            <v>L側ﾄﾝﾈﾙ部16mmの割れあり</v>
          </cell>
          <cell r="T867" t="str">
            <v>M</v>
          </cell>
          <cell r="U867" t="str">
            <v>ＱＣ</v>
          </cell>
        </row>
        <row r="868">
          <cell r="B868">
            <v>37134</v>
          </cell>
          <cell r="C868">
            <v>37109</v>
          </cell>
          <cell r="D868" t="str">
            <v>HMJ大阪</v>
          </cell>
          <cell r="E868" t="str">
            <v>一般</v>
          </cell>
          <cell r="F868" t="str">
            <v>BA-AA01</v>
          </cell>
          <cell r="G868" t="str">
            <v>C50</v>
          </cell>
          <cell r="H868">
            <v>1097250</v>
          </cell>
          <cell r="I868">
            <v>1099301</v>
          </cell>
          <cell r="J868" t="str">
            <v>2001/7/24</v>
          </cell>
          <cell r="K868">
            <v>15</v>
          </cell>
          <cell r="L868">
            <v>13</v>
          </cell>
          <cell r="M868" t="str">
            <v>2001/7/6</v>
          </cell>
          <cell r="N868" t="str">
            <v>64301-GB4-691</v>
          </cell>
          <cell r="O868" t="str">
            <v>ﾌﾛﾝﾄｶﾊﾞｰ</v>
          </cell>
          <cell r="Q868" t="str">
            <v>加工不良</v>
          </cell>
          <cell r="R868" t="str">
            <v>走行中ﾌﾛﾝﾄｶﾊﾞｰのｷｬｯﾌﾟが外れる</v>
          </cell>
          <cell r="S868" t="str">
            <v>ﾌﾛﾝﾄｶﾊﾞｰ変形している</v>
          </cell>
          <cell r="T868" t="str">
            <v>M</v>
          </cell>
          <cell r="U868" t="str">
            <v>ＱＣ</v>
          </cell>
        </row>
        <row r="869">
          <cell r="B869">
            <v>37134</v>
          </cell>
          <cell r="C869">
            <v>36946</v>
          </cell>
          <cell r="D869" t="str">
            <v>ＲＢ鹿児島</v>
          </cell>
          <cell r="E869" t="str">
            <v>一般</v>
          </cell>
          <cell r="F869" t="str">
            <v>BA-MF04</v>
          </cell>
          <cell r="G869" t="str">
            <v>FES250</v>
          </cell>
          <cell r="H869">
            <v>1202007</v>
          </cell>
          <cell r="I869">
            <v>1201985</v>
          </cell>
          <cell r="J869" t="str">
            <v>2001/2/16</v>
          </cell>
          <cell r="K869">
            <v>200</v>
          </cell>
          <cell r="L869">
            <v>8</v>
          </cell>
          <cell r="M869" t="str">
            <v>1999/12/3</v>
          </cell>
          <cell r="N869" t="str">
            <v>61100-KFG-000</v>
          </cell>
          <cell r="O869" t="str">
            <v>ﾌﾛﾝﾄﾌｪﾝﾀﾞｰ</v>
          </cell>
          <cell r="Q869" t="str">
            <v>塗装不良</v>
          </cell>
          <cell r="R869" t="str">
            <v>ﾌﾛﾝﾄﾌｪﾝﾀﾞｰ､塗装たれ</v>
          </cell>
          <cell r="S869" t="str">
            <v>R側ｾﾝﾀｰ下部約70mmにわたり塗装たれ</v>
          </cell>
          <cell r="T869" t="str">
            <v>M</v>
          </cell>
          <cell r="U869" t="str">
            <v>ＱＣ</v>
          </cell>
        </row>
        <row r="870">
          <cell r="B870">
            <v>37134</v>
          </cell>
          <cell r="C870">
            <v>37089</v>
          </cell>
          <cell r="D870" t="str">
            <v>ﾊﾞｲﾊﾟｽホンダ福岡</v>
          </cell>
          <cell r="E870" t="str">
            <v>一般</v>
          </cell>
          <cell r="F870" t="str">
            <v>BB-AF34</v>
          </cell>
          <cell r="G870" t="str">
            <v>SK50</v>
          </cell>
          <cell r="H870">
            <v>3414213</v>
          </cell>
          <cell r="I870">
            <v>2213967</v>
          </cell>
          <cell r="J870" t="str">
            <v>2001/7/15</v>
          </cell>
          <cell r="K870">
            <v>5</v>
          </cell>
          <cell r="L870">
            <v>2</v>
          </cell>
          <cell r="M870" t="str">
            <v>2001/4/25</v>
          </cell>
          <cell r="N870" t="str">
            <v>５３２００-GBLｰJ70</v>
          </cell>
          <cell r="O870" t="str">
            <v>ﾊﾝﾄﾞﾙｶﾊﾞｰ</v>
          </cell>
          <cell r="Q870" t="str">
            <v>塗装不良</v>
          </cell>
          <cell r="R870" t="str">
            <v>フロントカバー変色</v>
          </cell>
          <cell r="S870" t="str">
            <v>ｾﾝﾀｰ部30×70mmに渡り塗装たれあり</v>
          </cell>
          <cell r="T870" t="str">
            <v>M</v>
          </cell>
          <cell r="U870" t="str">
            <v>ＱＣ</v>
          </cell>
        </row>
        <row r="871">
          <cell r="B871">
            <v>37134</v>
          </cell>
          <cell r="C871">
            <v>37088</v>
          </cell>
          <cell r="D871" t="str">
            <v>ＲＢ岡山本店</v>
          </cell>
          <cell r="E871" t="str">
            <v>一般</v>
          </cell>
          <cell r="F871" t="str">
            <v>BB-AF48</v>
          </cell>
          <cell r="G871" t="str">
            <v>NH50</v>
          </cell>
          <cell r="H871">
            <v>1200019</v>
          </cell>
          <cell r="I871">
            <v>1114494</v>
          </cell>
          <cell r="J871" t="str">
            <v>2001/7/14</v>
          </cell>
          <cell r="K871">
            <v>58</v>
          </cell>
          <cell r="L871">
            <v>2</v>
          </cell>
          <cell r="M871" t="str">
            <v>2001/6/25</v>
          </cell>
          <cell r="N871" t="str">
            <v>16100-GCS-755</v>
          </cell>
          <cell r="O871" t="str">
            <v>ｷｬﾌﾞﾚﾀｰASSY</v>
          </cell>
          <cell r="Q871" t="str">
            <v>ｴﾝｽﾄ</v>
          </cell>
          <cell r="R871" t="str">
            <v>発進しょうとするとエンストする</v>
          </cell>
          <cell r="S871" t="str">
            <v>GBLのｷｬﾌﾞであり実車確認問題なし</v>
          </cell>
          <cell r="T871" t="str">
            <v>B</v>
          </cell>
          <cell r="U871" t="str">
            <v>ＱＣ</v>
          </cell>
        </row>
        <row r="872">
          <cell r="B872">
            <v>37134</v>
          </cell>
          <cell r="C872">
            <v>37096</v>
          </cell>
          <cell r="D872" t="str">
            <v>ベルウｯド中央</v>
          </cell>
          <cell r="E872" t="str">
            <v>一般</v>
          </cell>
          <cell r="F872" t="str">
            <v>BA-MF04</v>
          </cell>
          <cell r="G872" t="str">
            <v>FES250</v>
          </cell>
          <cell r="H872">
            <v>1203346</v>
          </cell>
          <cell r="I872">
            <v>1203362</v>
          </cell>
          <cell r="J872" t="str">
            <v>2001/7/23</v>
          </cell>
          <cell r="K872">
            <v>0</v>
          </cell>
          <cell r="L872">
            <v>1</v>
          </cell>
          <cell r="M872" t="str">
            <v>2001/6/15</v>
          </cell>
          <cell r="N872" t="str">
            <v>67110-KFG-J00</v>
          </cell>
          <cell r="O872" t="str">
            <v>ガーニシュセット</v>
          </cell>
          <cell r="Q872" t="str">
            <v>破損</v>
          </cell>
          <cell r="R872" t="str">
            <v>ガーニッシュが変形している</v>
          </cell>
          <cell r="S872" t="str">
            <v>L側下部ﾌﾞﾚｰｷ液付着に依る割れあり</v>
          </cell>
          <cell r="T872" t="str">
            <v>M</v>
          </cell>
          <cell r="U872" t="str">
            <v>ＱＣ</v>
          </cell>
        </row>
        <row r="873">
          <cell r="B873">
            <v>37134</v>
          </cell>
          <cell r="C873">
            <v>37102</v>
          </cell>
          <cell r="D873" t="str">
            <v>Ｈ．Ｐ大阪</v>
          </cell>
          <cell r="E873" t="str">
            <v>一般</v>
          </cell>
          <cell r="F873" t="str">
            <v>JF04</v>
          </cell>
          <cell r="G873" t="str">
            <v>CHA125</v>
          </cell>
          <cell r="H873">
            <v>1204334</v>
          </cell>
          <cell r="I873">
            <v>2104344</v>
          </cell>
          <cell r="J873" t="str">
            <v>2001/7/24</v>
          </cell>
          <cell r="K873">
            <v>80</v>
          </cell>
          <cell r="L873">
            <v>6</v>
          </cell>
          <cell r="M873" t="str">
            <v>2001/7/18</v>
          </cell>
          <cell r="N873" t="str">
            <v>50500-KCW-851</v>
          </cell>
          <cell r="O873" t="str">
            <v>メインスタンド</v>
          </cell>
          <cell r="Q873" t="str">
            <v>作動不良</v>
          </cell>
          <cell r="R873" t="str">
            <v>メインスタンド作動悪い</v>
          </cell>
          <cell r="S873" t="str">
            <v>L側穴長穴に成っている､又ｽﾄｯﾊﾟｰ部あたり不良</v>
          </cell>
          <cell r="T873" t="str">
            <v>C</v>
          </cell>
          <cell r="U873" t="str">
            <v>ＱＣ</v>
          </cell>
        </row>
        <row r="874">
          <cell r="B874">
            <v>37134</v>
          </cell>
          <cell r="C874">
            <v>37103</v>
          </cell>
          <cell r="D874" t="str">
            <v>ホンダオート宮崎</v>
          </cell>
          <cell r="E874" t="str">
            <v>一般</v>
          </cell>
          <cell r="F874" t="str">
            <v>BA-AF56</v>
          </cell>
          <cell r="G874" t="str">
            <v>SKX50</v>
          </cell>
          <cell r="H874">
            <v>1016436</v>
          </cell>
          <cell r="I874">
            <v>3020082</v>
          </cell>
          <cell r="J874" t="str">
            <v>2001/7/27</v>
          </cell>
          <cell r="K874">
            <v>95</v>
          </cell>
          <cell r="L874">
            <v>4</v>
          </cell>
          <cell r="M874" t="str">
            <v>2001/7/12</v>
          </cell>
          <cell r="N874" t="str">
            <v>42650-GEV-000</v>
          </cell>
          <cell r="O874" t="str">
            <v>リャホイル</v>
          </cell>
          <cell r="Q874" t="str">
            <v>加工不良</v>
          </cell>
          <cell r="R874" t="str">
            <v>バイクが重い</v>
          </cell>
          <cell r="S874" t="str">
            <v>ﾊﾌﾞ内､振れ奥0.1､中0.12､手前0.12mm､規格内OK</v>
          </cell>
          <cell r="T874" t="str">
            <v>B</v>
          </cell>
          <cell r="U874" t="str">
            <v>ＱＣ</v>
          </cell>
        </row>
        <row r="875">
          <cell r="B875">
            <v>37134</v>
          </cell>
          <cell r="C875">
            <v>37106</v>
          </cell>
          <cell r="D875" t="str">
            <v>西京ﾎﾝﾀﾞ</v>
          </cell>
          <cell r="E875" t="str">
            <v>一般</v>
          </cell>
          <cell r="F875" t="str">
            <v>BB-TA02</v>
          </cell>
          <cell r="G875" t="str">
            <v>TC50</v>
          </cell>
          <cell r="H875">
            <v>1508467</v>
          </cell>
          <cell r="I875">
            <v>1715664</v>
          </cell>
          <cell r="J875" t="str">
            <v>2001/7/6</v>
          </cell>
          <cell r="K875">
            <v>276</v>
          </cell>
          <cell r="L875">
            <v>28</v>
          </cell>
          <cell r="M875" t="str">
            <v>2001/6/1</v>
          </cell>
          <cell r="N875" t="str">
            <v>52307-196</v>
          </cell>
          <cell r="O875" t="str">
            <v>スライダーブッシュ</v>
          </cell>
          <cell r="Q875" t="str">
            <v>異音</v>
          </cell>
          <cell r="R875" t="str">
            <v>スイング時異音</v>
          </cell>
          <cell r="S875" t="str">
            <v>現品なし</v>
          </cell>
          <cell r="T875" t="str">
            <v>C</v>
          </cell>
          <cell r="U875" t="str">
            <v>ＱＣ</v>
          </cell>
        </row>
        <row r="876">
          <cell r="B876">
            <v>37134</v>
          </cell>
          <cell r="C876">
            <v>37078</v>
          </cell>
          <cell r="D876" t="str">
            <v>HMJ大阪</v>
          </cell>
          <cell r="E876" t="str">
            <v>一般</v>
          </cell>
          <cell r="F876" t="str">
            <v>BC-PF01</v>
          </cell>
          <cell r="G876" t="str">
            <v>FJS600</v>
          </cell>
          <cell r="H876">
            <v>1000824</v>
          </cell>
          <cell r="I876">
            <v>1000769</v>
          </cell>
          <cell r="J876" t="str">
            <v>2001/6/22</v>
          </cell>
          <cell r="K876">
            <v>406</v>
          </cell>
          <cell r="L876">
            <v>14</v>
          </cell>
          <cell r="M876" t="str">
            <v>2001/6/7</v>
          </cell>
          <cell r="N876" t="str">
            <v>64250-MCT-000</v>
          </cell>
          <cell r="O876" t="str">
            <v>ﾎﾟｹｯﾄﾘｯﾄﾞ</v>
          </cell>
          <cell r="Q876" t="str">
            <v>閉まり不良</v>
          </cell>
          <cell r="R876" t="str">
            <v>高速走行時､ふたが開いた</v>
          </cell>
          <cell r="S876" t="str">
            <v>熱変形に依るもの</v>
          </cell>
          <cell r="T876" t="str">
            <v>C</v>
          </cell>
          <cell r="U876" t="str">
            <v>ＱＣ</v>
          </cell>
        </row>
        <row r="877">
          <cell r="B877">
            <v>37134</v>
          </cell>
          <cell r="C877">
            <v>37107</v>
          </cell>
          <cell r="D877" t="str">
            <v>ｻｽﾅｶ</v>
          </cell>
          <cell r="E877" t="str">
            <v>一般</v>
          </cell>
          <cell r="F877" t="str">
            <v>BC-PF01</v>
          </cell>
          <cell r="G877" t="str">
            <v>FJS600</v>
          </cell>
          <cell r="H877">
            <v>1001634</v>
          </cell>
          <cell r="I877">
            <v>1001642</v>
          </cell>
          <cell r="J877" t="str">
            <v>2001/7/10</v>
          </cell>
          <cell r="K877">
            <v>382</v>
          </cell>
          <cell r="L877">
            <v>25</v>
          </cell>
          <cell r="M877" t="str">
            <v>2001/7/3</v>
          </cell>
          <cell r="N877" t="str">
            <v>64461-MCT-000-ZA</v>
          </cell>
          <cell r="O877" t="str">
            <v>ﾎﾟｹｯﾄﾘｯﾄﾞ</v>
          </cell>
          <cell r="Q877" t="str">
            <v>閉まり不良</v>
          </cell>
          <cell r="R877" t="str">
            <v>開閉不良</v>
          </cell>
          <cell r="S877" t="str">
            <v>熱変形に依るもの</v>
          </cell>
          <cell r="T877" t="str">
            <v>C</v>
          </cell>
          <cell r="U877" t="str">
            <v>ＱＣ</v>
          </cell>
        </row>
        <row r="878">
          <cell r="B878">
            <v>37134</v>
          </cell>
          <cell r="C878">
            <v>37104</v>
          </cell>
          <cell r="D878" t="str">
            <v>HMJ大阪</v>
          </cell>
          <cell r="E878" t="str">
            <v>一般</v>
          </cell>
          <cell r="F878" t="str">
            <v>BC-PF01</v>
          </cell>
          <cell r="G878" t="str">
            <v>FJS600</v>
          </cell>
          <cell r="H878">
            <v>1001301</v>
          </cell>
          <cell r="I878">
            <v>1001263</v>
          </cell>
          <cell r="J878" t="str">
            <v>2001/7/3</v>
          </cell>
          <cell r="K878">
            <v>662</v>
          </cell>
          <cell r="L878">
            <v>29</v>
          </cell>
          <cell r="M878" t="str">
            <v>2001/6/20</v>
          </cell>
          <cell r="N878" t="str">
            <v>64250-MCT-000</v>
          </cell>
          <cell r="O878" t="str">
            <v>ﾎﾟｹｯﾄﾘｯﾄﾞ</v>
          </cell>
          <cell r="Q878" t="str">
            <v>閉まり不良</v>
          </cell>
          <cell r="R878" t="str">
            <v>閉まらない</v>
          </cell>
          <cell r="S878" t="str">
            <v>熱変形に依るもの</v>
          </cell>
          <cell r="T878" t="str">
            <v>C</v>
          </cell>
          <cell r="U878" t="str">
            <v>ＱＣ</v>
          </cell>
        </row>
        <row r="879">
          <cell r="B879">
            <v>37134</v>
          </cell>
          <cell r="C879">
            <v>37096</v>
          </cell>
          <cell r="D879" t="str">
            <v>HMJ大阪</v>
          </cell>
          <cell r="E879" t="str">
            <v>一般</v>
          </cell>
          <cell r="F879" t="str">
            <v>BC-PF01</v>
          </cell>
          <cell r="G879" t="str">
            <v>FJS600</v>
          </cell>
          <cell r="H879">
            <v>1001909</v>
          </cell>
          <cell r="I879">
            <v>1001964</v>
          </cell>
          <cell r="J879" t="str">
            <v>2001/7/16</v>
          </cell>
          <cell r="K879">
            <v>1944</v>
          </cell>
          <cell r="L879">
            <v>8</v>
          </cell>
          <cell r="M879" t="str">
            <v>2001/7/10</v>
          </cell>
          <cell r="N879" t="str">
            <v>64250-MCT-000</v>
          </cell>
          <cell r="O879" t="str">
            <v>ﾎﾟｹｯﾄﾘｯﾄﾞ</v>
          </cell>
          <cell r="Q879" t="str">
            <v>閉まり不良</v>
          </cell>
          <cell r="R879" t="str">
            <v>変形している</v>
          </cell>
          <cell r="S879" t="str">
            <v>熱変形に依るもの</v>
          </cell>
          <cell r="T879" t="str">
            <v>C</v>
          </cell>
          <cell r="U879" t="str">
            <v>ＱＣ</v>
          </cell>
        </row>
        <row r="880">
          <cell r="B880">
            <v>37134</v>
          </cell>
          <cell r="C880">
            <v>37102</v>
          </cell>
          <cell r="D880" t="str">
            <v>HMJ大阪</v>
          </cell>
          <cell r="E880" t="str">
            <v>一般</v>
          </cell>
          <cell r="F880" t="str">
            <v>BC-PF01</v>
          </cell>
          <cell r="G880" t="str">
            <v>FJS600</v>
          </cell>
          <cell r="H880">
            <v>1001862</v>
          </cell>
          <cell r="I880">
            <v>1001875</v>
          </cell>
          <cell r="J880" t="str">
            <v>2001/7/13</v>
          </cell>
          <cell r="K880">
            <v>237</v>
          </cell>
          <cell r="L880">
            <v>17</v>
          </cell>
          <cell r="M880" t="str">
            <v>2001/7/9</v>
          </cell>
          <cell r="N880" t="str">
            <v>64250-MCT-000</v>
          </cell>
          <cell r="O880" t="str">
            <v>ﾎﾟｹｯﾄﾘｯﾄﾞ</v>
          </cell>
          <cell r="Q880" t="str">
            <v>閉まり不良</v>
          </cell>
          <cell r="R880" t="str">
            <v>閉まらない</v>
          </cell>
          <cell r="S880" t="str">
            <v>熱変形に依るもの</v>
          </cell>
          <cell r="T880" t="str">
            <v>C</v>
          </cell>
          <cell r="U880" t="str">
            <v>ＱＣ</v>
          </cell>
        </row>
        <row r="881">
          <cell r="B881">
            <v>37134</v>
          </cell>
          <cell r="C881">
            <v>37104</v>
          </cell>
          <cell r="D881" t="str">
            <v>茨城ﾎﾝﾀﾞ</v>
          </cell>
          <cell r="E881" t="str">
            <v>一般</v>
          </cell>
          <cell r="F881" t="str">
            <v>BC-PF01</v>
          </cell>
          <cell r="G881" t="str">
            <v>FJS600</v>
          </cell>
          <cell r="H881">
            <v>1001078</v>
          </cell>
          <cell r="I881">
            <v>1001006</v>
          </cell>
          <cell r="J881" t="str">
            <v>2001/7/13</v>
          </cell>
          <cell r="K881">
            <v>402</v>
          </cell>
          <cell r="L881">
            <v>19</v>
          </cell>
          <cell r="M881" t="str">
            <v>2001/6/11</v>
          </cell>
          <cell r="N881" t="str">
            <v>64250-MCT-000</v>
          </cell>
          <cell r="O881" t="str">
            <v>ﾎﾟｹｯﾄﾘｯﾄﾞ</v>
          </cell>
          <cell r="Q881" t="str">
            <v>閉まり不良</v>
          </cell>
          <cell r="R881" t="str">
            <v>閉まらない</v>
          </cell>
          <cell r="S881" t="str">
            <v>熱変形に依るもの</v>
          </cell>
          <cell r="T881" t="str">
            <v>C</v>
          </cell>
          <cell r="U881" t="str">
            <v>ＱＣ</v>
          </cell>
        </row>
        <row r="882">
          <cell r="B882">
            <v>37134</v>
          </cell>
          <cell r="C882">
            <v>37103</v>
          </cell>
          <cell r="D882" t="str">
            <v>HMJ大阪</v>
          </cell>
          <cell r="E882" t="str">
            <v>一般</v>
          </cell>
          <cell r="F882" t="str">
            <v>BC-PF01</v>
          </cell>
          <cell r="G882" t="str">
            <v>FJS600</v>
          </cell>
          <cell r="H882">
            <v>1001724</v>
          </cell>
          <cell r="I882">
            <v>1001717</v>
          </cell>
          <cell r="J882" t="str">
            <v>2001/7/16</v>
          </cell>
          <cell r="K882">
            <v>185</v>
          </cell>
          <cell r="L882">
            <v>15</v>
          </cell>
          <cell r="M882" t="str">
            <v>2001/7/4</v>
          </cell>
          <cell r="N882" t="str">
            <v>67121-MCT-000</v>
          </cell>
          <cell r="O882" t="str">
            <v>ｶﾞｰﾆｯｼｭﾃｰﾌﾟ</v>
          </cell>
          <cell r="Q882" t="str">
            <v>剥がれ</v>
          </cell>
          <cell r="R882" t="str">
            <v>ｽｸﾘｰﾝのﾓｰﾙﾃﾞｲﾝｸﾞ剥がれ</v>
          </cell>
          <cell r="S882" t="str">
            <v>商品性阿部氏渡し</v>
          </cell>
          <cell r="T882" t="str">
            <v>M</v>
          </cell>
          <cell r="U882" t="str">
            <v>ＱＣ</v>
          </cell>
        </row>
        <row r="883">
          <cell r="B883">
            <v>37134</v>
          </cell>
          <cell r="C883">
            <v>37103</v>
          </cell>
          <cell r="D883" t="str">
            <v>HMJ名古屋</v>
          </cell>
          <cell r="E883" t="str">
            <v>一般</v>
          </cell>
          <cell r="F883" t="str">
            <v>BD-JF06</v>
          </cell>
          <cell r="G883" t="str">
            <v>NH100</v>
          </cell>
          <cell r="H883">
            <v>1200026</v>
          </cell>
          <cell r="I883">
            <v>1200009</v>
          </cell>
          <cell r="J883" t="str">
            <v>2001/7/16</v>
          </cell>
          <cell r="K883">
            <v>65</v>
          </cell>
          <cell r="L883">
            <v>15</v>
          </cell>
          <cell r="M883" t="str">
            <v>2001/6/29</v>
          </cell>
          <cell r="N883" t="str">
            <v>64300-GCS-700-ZC</v>
          </cell>
          <cell r="O883" t="str">
            <v>ｶﾊﾞｰｾｯﾄ</v>
          </cell>
          <cell r="Q883" t="str">
            <v>加工不良</v>
          </cell>
          <cell r="R883" t="str">
            <v>ﾌﾛﾝﾄｶﾊﾞｰ取付けﾎﾞﾙﾄｸﾞﾙｸﾞﾙ回る</v>
          </cell>
          <cell r="S883" t="str">
            <v>R側埋め込みﾅｯﾄ外れ</v>
          </cell>
          <cell r="T883" t="str">
            <v>C</v>
          </cell>
          <cell r="U883" t="str">
            <v>ＱＣ</v>
          </cell>
        </row>
        <row r="884">
          <cell r="B884">
            <v>37134</v>
          </cell>
          <cell r="C884">
            <v>37063</v>
          </cell>
          <cell r="D884" t="str">
            <v>HMJ東京</v>
          </cell>
          <cell r="E884" t="str">
            <v>一般</v>
          </cell>
          <cell r="F884" t="str">
            <v>BC-PF01</v>
          </cell>
          <cell r="G884" t="str">
            <v>FJS600</v>
          </cell>
          <cell r="H884">
            <v>1001068</v>
          </cell>
          <cell r="I884">
            <v>1001021</v>
          </cell>
          <cell r="J884" t="str">
            <v>2001/6/15</v>
          </cell>
          <cell r="K884">
            <v>1139</v>
          </cell>
          <cell r="L884">
            <v>6</v>
          </cell>
          <cell r="M884" t="str">
            <v>2001/6/11</v>
          </cell>
          <cell r="N884" t="str">
            <v>64105-MCT-000</v>
          </cell>
          <cell r="O884" t="str">
            <v>ｳｲﾝﾄﾞｽｸﾘｰﾝ</v>
          </cell>
          <cell r="Q884" t="str">
            <v>加工不良</v>
          </cell>
          <cell r="R884" t="str">
            <v>ｽｸﾘｰﾝのﾓｰﾙが外れる</v>
          </cell>
          <cell r="S884" t="str">
            <v>商品性阿部氏渡し</v>
          </cell>
          <cell r="T884" t="str">
            <v>M</v>
          </cell>
          <cell r="U884" t="str">
            <v>ＱＣ</v>
          </cell>
        </row>
        <row r="885">
          <cell r="B885">
            <v>37134</v>
          </cell>
          <cell r="C885">
            <v>37106</v>
          </cell>
          <cell r="D885" t="str">
            <v>HMJ大阪</v>
          </cell>
          <cell r="E885" t="str">
            <v>一般</v>
          </cell>
          <cell r="F885" t="str">
            <v>BA-AC16</v>
          </cell>
          <cell r="G885" t="str">
            <v>XZ50</v>
          </cell>
          <cell r="H885">
            <v>1007871</v>
          </cell>
          <cell r="I885">
            <v>1009868</v>
          </cell>
          <cell r="J885" t="str">
            <v>2001/7/13</v>
          </cell>
          <cell r="K885">
            <v>385</v>
          </cell>
          <cell r="L885">
            <v>21</v>
          </cell>
          <cell r="M885" t="str">
            <v>2001/7/19</v>
          </cell>
          <cell r="N885" t="str">
            <v>53219-GEY-000</v>
          </cell>
          <cell r="O885" t="str">
            <v>ｽﾃｱﾘﾝｸﾞｽﾃﾑｻﾌﾞ</v>
          </cell>
          <cell r="Q885" t="str">
            <v>操安性不安定</v>
          </cell>
          <cell r="R885" t="str">
            <v>ｽﾃｱﾘﾝｸﾞが重い</v>
          </cell>
          <cell r="S885" t="str">
            <v>下側ﾍﾞｱﾘﾝｸﾞ水入りに依り錆びている</v>
          </cell>
          <cell r="T885" t="str">
            <v>B</v>
          </cell>
          <cell r="U885" t="str">
            <v>ＱＣ</v>
          </cell>
        </row>
        <row r="886">
          <cell r="B886">
            <v>37134</v>
          </cell>
          <cell r="C886">
            <v>37100</v>
          </cell>
          <cell r="D886" t="str">
            <v>HMJ大阪</v>
          </cell>
          <cell r="E886" t="str">
            <v>一般</v>
          </cell>
          <cell r="F886" t="str">
            <v>BC-PF01</v>
          </cell>
          <cell r="G886" t="str">
            <v>FJS600</v>
          </cell>
          <cell r="H886">
            <v>1000807</v>
          </cell>
          <cell r="I886">
            <v>1000786</v>
          </cell>
          <cell r="J886" t="str">
            <v>2001/7/7</v>
          </cell>
          <cell r="K886">
            <v>286</v>
          </cell>
          <cell r="L886">
            <v>21</v>
          </cell>
          <cell r="M886" t="str">
            <v>2001/6/7</v>
          </cell>
          <cell r="N886" t="str">
            <v>51490-MCK-A01</v>
          </cell>
          <cell r="O886" t="str">
            <v>ﾌﾛﾝﾄﾌｫｰｸｼｰﾙｾｯﾄ</v>
          </cell>
          <cell r="Q886" t="str">
            <v>異音</v>
          </cell>
          <cell r="R886" t="str">
            <v>ﾌﾛﾝﾄﾌｫｰｸより異音がする､ｵｰﾊﾞｰﾎｰﾙしたら直った</v>
          </cell>
          <cell r="S886" t="str">
            <v>特に異常は見られない</v>
          </cell>
          <cell r="T886" t="str">
            <v>C</v>
          </cell>
          <cell r="U886" t="str">
            <v>ＱＣ</v>
          </cell>
        </row>
        <row r="887">
          <cell r="B887">
            <v>37134</v>
          </cell>
          <cell r="C887">
            <v>37071</v>
          </cell>
          <cell r="D887" t="str">
            <v>HMJ東京</v>
          </cell>
          <cell r="E887" t="str">
            <v>一般</v>
          </cell>
          <cell r="F887" t="str">
            <v>BB-TA02</v>
          </cell>
          <cell r="G887" t="str">
            <v>TC50</v>
          </cell>
          <cell r="H887">
            <v>1508811</v>
          </cell>
          <cell r="I887">
            <v>1715984</v>
          </cell>
          <cell r="J887" t="str">
            <v>2001/6/13</v>
          </cell>
          <cell r="K887">
            <v>143</v>
          </cell>
          <cell r="L887">
            <v>16</v>
          </cell>
          <cell r="M887" t="str">
            <v>2001/6/7</v>
          </cell>
          <cell r="N887" t="str">
            <v>52307-196-003</v>
          </cell>
          <cell r="O887" t="str">
            <v>ｽﾗｲﾄﾞﾌﾞｯﾁｭ</v>
          </cell>
          <cell r="Q887" t="str">
            <v>異音</v>
          </cell>
          <cell r="R887" t="str">
            <v>ｽｲﾝｸﾞ時､異音</v>
          </cell>
          <cell r="S887" t="str">
            <v>内部ｶｼﾞﾘ跡あり</v>
          </cell>
          <cell r="T887" t="str">
            <v>C</v>
          </cell>
          <cell r="U887" t="str">
            <v>ＱＣ</v>
          </cell>
        </row>
        <row r="888">
          <cell r="B888">
            <v>37231</v>
          </cell>
          <cell r="C888">
            <v>37214</v>
          </cell>
          <cell r="D888" t="str">
            <v>和歌山ﾎﾝﾀﾞ</v>
          </cell>
          <cell r="E888" t="str">
            <v>一般</v>
          </cell>
          <cell r="F888" t="str">
            <v>BA-AA01</v>
          </cell>
          <cell r="G888" t="str">
            <v>C50</v>
          </cell>
          <cell r="H888">
            <v>1201823</v>
          </cell>
          <cell r="I888">
            <v>1098931</v>
          </cell>
          <cell r="J888" t="str">
            <v>2001/11/8</v>
          </cell>
          <cell r="K888">
            <v>400</v>
          </cell>
          <cell r="L888" t="str">
            <v>11</v>
          </cell>
          <cell r="M888" t="str">
            <v>2001/7/5</v>
          </cell>
          <cell r="N888" t="str">
            <v>31131-GS9-020</v>
          </cell>
          <cell r="O888" t="str">
            <v>ｽﾃｰﾀｰﾍﾞｰｽ</v>
          </cell>
          <cell r="P888" t="str">
            <v>051</v>
          </cell>
          <cell r="Q888" t="str">
            <v>ｵｲﾙ洩れ</v>
          </cell>
          <cell r="R888" t="str">
            <v>ｵｲﾙ洩れ</v>
          </cell>
          <cell r="S888" t="str">
            <v>Oﾘﾝｹﾞ､ｵｲﾙｼｰﾙに切れ及びつぶれ等無し</v>
          </cell>
          <cell r="T888" t="str">
            <v>C</v>
          </cell>
          <cell r="U888" t="str">
            <v>ＱＣ</v>
          </cell>
          <cell r="V888" t="str">
            <v>せず</v>
          </cell>
        </row>
        <row r="889">
          <cell r="B889">
            <v>37232</v>
          </cell>
          <cell r="C889">
            <v>37203</v>
          </cell>
          <cell r="D889" t="str">
            <v>HMJ大阪</v>
          </cell>
          <cell r="E889" t="str">
            <v>一般</v>
          </cell>
          <cell r="F889" t="str">
            <v>BC-HA02</v>
          </cell>
          <cell r="G889" t="str">
            <v>C90</v>
          </cell>
          <cell r="H889">
            <v>2517921</v>
          </cell>
          <cell r="I889">
            <v>3017951</v>
          </cell>
          <cell r="J889" t="str">
            <v>2001/11/2</v>
          </cell>
          <cell r="K889">
            <v>85</v>
          </cell>
          <cell r="L889" t="str">
            <v>6</v>
          </cell>
          <cell r="M889" t="str">
            <v>2001/10/22</v>
          </cell>
          <cell r="N889" t="str">
            <v>0610-GT0-000</v>
          </cell>
          <cell r="O889" t="str">
            <v>ｽﾃｯﾌﾟﾊﾞｰ</v>
          </cell>
          <cell r="P889" t="str">
            <v>018</v>
          </cell>
          <cell r="Q889" t="str">
            <v>破損</v>
          </cell>
          <cell r="R889" t="str">
            <v>ｻｲﾄﾞｽﾀﾝﾄﾞｽﾌﾟﾘﾝｸﾞが外れた</v>
          </cell>
          <cell r="S889" t="str">
            <v>ｻｲﾄﾞｽﾀﾝﾄﾞｽﾌﾟﾘﾝｸﾞﾌｯｸ部溶接外れ</v>
          </cell>
          <cell r="T889" t="str">
            <v>Ｂ</v>
          </cell>
          <cell r="U889" t="str">
            <v>ＱＣ</v>
          </cell>
          <cell r="V889" t="str">
            <v>ＱＣ</v>
          </cell>
        </row>
        <row r="890">
          <cell r="B890">
            <v>37232</v>
          </cell>
          <cell r="C890">
            <v>37208</v>
          </cell>
          <cell r="D890" t="str">
            <v>京都ﾎﾝﾀﾞｶﾌﾞ</v>
          </cell>
          <cell r="E890" t="str">
            <v>一般</v>
          </cell>
          <cell r="F890" t="str">
            <v>BA-AF54</v>
          </cell>
          <cell r="G890" t="str">
            <v>CHX50</v>
          </cell>
          <cell r="H890">
            <v>1126761</v>
          </cell>
          <cell r="I890">
            <v>1129473</v>
          </cell>
          <cell r="J890">
            <v>37207</v>
          </cell>
          <cell r="K890">
            <v>4</v>
          </cell>
          <cell r="L890" t="str">
            <v>1</v>
          </cell>
          <cell r="M890">
            <v>37081</v>
          </cell>
          <cell r="N890" t="str">
            <v>35010-GEE-000</v>
          </cell>
          <cell r="O890" t="str">
            <v>ｷｰｾｯﾄ</v>
          </cell>
          <cell r="P890" t="str">
            <v>018</v>
          </cell>
          <cell r="Q890" t="str">
            <v>破損</v>
          </cell>
          <cell r="R890" t="str">
            <v>ﾊﾝﾄﾞﾙﾛｯｸ解除できない</v>
          </cell>
          <cell r="S890" t="str">
            <v>ﾒｲﾝｷｰが先端より16mmの所から折れ、ﾒｲﾝｽｲｯﾁの中に入っている</v>
          </cell>
          <cell r="T890" t="str">
            <v>C</v>
          </cell>
          <cell r="U890" t="str">
            <v>ＱＣ</v>
          </cell>
          <cell r="V890" t="str">
            <v>市場</v>
          </cell>
        </row>
        <row r="891">
          <cell r="B891">
            <v>37232</v>
          </cell>
          <cell r="C891">
            <v>37217</v>
          </cell>
          <cell r="D891" t="str">
            <v>HMJ東京</v>
          </cell>
          <cell r="E891" t="str">
            <v>一般</v>
          </cell>
          <cell r="F891" t="str">
            <v>BC-PF01</v>
          </cell>
          <cell r="G891" t="str">
            <v>FJS600</v>
          </cell>
          <cell r="H891">
            <v>1003056</v>
          </cell>
          <cell r="I891">
            <v>1003011</v>
          </cell>
          <cell r="J891" t="str">
            <v>2001/10/26</v>
          </cell>
          <cell r="K891">
            <v>700</v>
          </cell>
          <cell r="L891" t="str">
            <v>27</v>
          </cell>
          <cell r="M891" t="str">
            <v>2001/8/7</v>
          </cell>
          <cell r="N891" t="str">
            <v>37110-MCT-003</v>
          </cell>
          <cell r="O891" t="str">
            <v>ﾒｰﾀｰCOMP</v>
          </cell>
          <cell r="P891" t="str">
            <v>039</v>
          </cell>
          <cell r="Q891" t="str">
            <v>指示不良</v>
          </cell>
          <cell r="R891" t="str">
            <v>走行中ﾌｭｰｴﾙﾃﾝﾌﾟﾒｰﾀｰが急にﾌﾙｽｹｰﾙになり止まる時がある</v>
          </cell>
          <cell r="S891" t="str">
            <v>実車取付再現せず</v>
          </cell>
          <cell r="T891" t="str">
            <v>C</v>
          </cell>
          <cell r="U891" t="str">
            <v>ＱＣ</v>
          </cell>
          <cell r="V891" t="str">
            <v>せず</v>
          </cell>
        </row>
        <row r="892">
          <cell r="B892">
            <v>37232</v>
          </cell>
          <cell r="C892">
            <v>37189</v>
          </cell>
          <cell r="D892" t="str">
            <v>HMJ大阪</v>
          </cell>
          <cell r="E892" t="str">
            <v>一般</v>
          </cell>
          <cell r="F892" t="str">
            <v>BA-MC34</v>
          </cell>
          <cell r="G892" t="str">
            <v>FTR223</v>
          </cell>
          <cell r="H892">
            <v>1102829</v>
          </cell>
          <cell r="I892">
            <v>2016691</v>
          </cell>
          <cell r="J892" t="str">
            <v>2001/10/18</v>
          </cell>
          <cell r="K892">
            <v>220</v>
          </cell>
          <cell r="L892" t="str">
            <v>7</v>
          </cell>
          <cell r="M892" t="str">
            <v>2001/8/9</v>
          </cell>
          <cell r="N892" t="str">
            <v>50326-KPM-000</v>
          </cell>
          <cell r="O892" t="str">
            <v>ﾊﾞｯﾃﾘｰﾎﾞｯｸｽｶﾊﾞｰ</v>
          </cell>
          <cell r="P892" t="str">
            <v>018</v>
          </cell>
          <cell r="Q892" t="str">
            <v>破損</v>
          </cell>
          <cell r="R892" t="str">
            <v>ﾊﾞｯﾃﾘｰﾎﾞｯｸｽｶﾊﾞｰが割れている</v>
          </cell>
          <cell r="S892" t="str">
            <v>下側締付部割れ、尚、締付座面が座屈している</v>
          </cell>
          <cell r="T892" t="str">
            <v>C</v>
          </cell>
          <cell r="U892" t="str">
            <v>ＱＣ</v>
          </cell>
          <cell r="V892" t="str">
            <v>ＡＦ</v>
          </cell>
        </row>
        <row r="893">
          <cell r="B893">
            <v>37231</v>
          </cell>
          <cell r="C893">
            <v>37203</v>
          </cell>
          <cell r="D893" t="str">
            <v>HMJ東京</v>
          </cell>
          <cell r="E893" t="str">
            <v>一般</v>
          </cell>
          <cell r="F893" t="str">
            <v>BA-MC34</v>
          </cell>
          <cell r="G893" t="str">
            <v>FTR223</v>
          </cell>
          <cell r="H893">
            <v>1105174</v>
          </cell>
          <cell r="I893">
            <v>2019154</v>
          </cell>
          <cell r="J893" t="str">
            <v>2001/11/6</v>
          </cell>
          <cell r="K893">
            <v>11</v>
          </cell>
          <cell r="L893" t="str">
            <v>2</v>
          </cell>
          <cell r="M893" t="str">
            <v>2001/9/13</v>
          </cell>
          <cell r="N893" t="str">
            <v>22100-KCW-000</v>
          </cell>
          <cell r="O893" t="str">
            <v>ｸﾗｯﾁASSY</v>
          </cell>
          <cell r="P893" t="str">
            <v>032</v>
          </cell>
          <cell r="Q893" t="str">
            <v>作動不良</v>
          </cell>
          <cell r="R893" t="str">
            <v>ｷﾞﾔﾁｪﾝｼﾞ出来ない</v>
          </cell>
          <cell r="S893" t="str">
            <v>ｶﾗｰのｵｲﾙ穴に異物が噛み込んでいる</v>
          </cell>
          <cell r="T893" t="str">
            <v>B</v>
          </cell>
          <cell r="U893" t="str">
            <v>ＱＣ</v>
          </cell>
          <cell r="V893" t="str">
            <v>ＥＱ</v>
          </cell>
        </row>
        <row r="894">
          <cell r="B894">
            <v>37232</v>
          </cell>
          <cell r="C894">
            <v>37197</v>
          </cell>
          <cell r="D894" t="str">
            <v>HMJ東京</v>
          </cell>
          <cell r="E894" t="str">
            <v>一般</v>
          </cell>
          <cell r="F894" t="str">
            <v>BA-MC34</v>
          </cell>
          <cell r="G894" t="str">
            <v>FTR223</v>
          </cell>
          <cell r="H894">
            <v>1102659</v>
          </cell>
          <cell r="I894">
            <v>2016597</v>
          </cell>
          <cell r="J894" t="str">
            <v>2001/10/11</v>
          </cell>
          <cell r="K894">
            <v>420</v>
          </cell>
          <cell r="L894" t="str">
            <v>22</v>
          </cell>
          <cell r="M894">
            <v>37111</v>
          </cell>
          <cell r="N894" t="str">
            <v>34906-447-711</v>
          </cell>
          <cell r="O894" t="str">
            <v>ﾃｰﾙﾗｲﾄﾊﾞﾙﾌﾞ</v>
          </cell>
          <cell r="P894" t="str">
            <v>026</v>
          </cell>
          <cell r="Q894" t="str">
            <v>切れ</v>
          </cell>
          <cell r="R894" t="str">
            <v>ﾃｰﾙﾗｲﾄﾊﾞﾙﾌﾞ不灯</v>
          </cell>
          <cell r="S894" t="str">
            <v>ｽﾄｯﾌﾟ､ﾃｰﾙ共ﾊﾞﾙﾌﾞ切れ、ﾊﾞﾙﾌﾞ全体白っぽく変色している</v>
          </cell>
          <cell r="T894" t="str">
            <v>Ｂ</v>
          </cell>
          <cell r="U894" t="str">
            <v>ＱＣ</v>
          </cell>
          <cell r="V894" t="str">
            <v>ＱＣ</v>
          </cell>
        </row>
        <row r="895">
          <cell r="B895">
            <v>37232</v>
          </cell>
          <cell r="C895">
            <v>37201</v>
          </cell>
          <cell r="D895" t="str">
            <v>HMJ東京</v>
          </cell>
          <cell r="E895" t="str">
            <v>一般</v>
          </cell>
          <cell r="F895" t="str">
            <v>BA-MC34</v>
          </cell>
          <cell r="G895" t="str">
            <v>FTR223</v>
          </cell>
          <cell r="H895">
            <v>1102038</v>
          </cell>
          <cell r="I895">
            <v>2016051</v>
          </cell>
          <cell r="J895" t="str">
            <v>2001/10/28</v>
          </cell>
          <cell r="K895">
            <v>456</v>
          </cell>
          <cell r="L895" t="str">
            <v>9</v>
          </cell>
          <cell r="M895" t="str">
            <v>2001/7/25</v>
          </cell>
          <cell r="N895" t="str">
            <v>35340-MA5-671</v>
          </cell>
          <cell r="O895" t="str">
            <v>ﾌﾛﾝﾄｽﾄｯﾌﾟｽｲｯﾁ</v>
          </cell>
          <cell r="P895" t="str">
            <v>032</v>
          </cell>
          <cell r="Q895" t="str">
            <v>作動不良</v>
          </cell>
          <cell r="R895" t="str">
            <v>ｽﾄｯﾌﾟﾗﾝﾌﾟがつかない</v>
          </cell>
          <cell r="S895" t="str">
            <v>ｽﾄｯﾌﾟｽｲｯﾁのみ返却、ｽｲｯﾁ単品問題無し</v>
          </cell>
          <cell r="T895" t="str">
            <v>C</v>
          </cell>
          <cell r="U895" t="str">
            <v>ＱＣ</v>
          </cell>
          <cell r="V895" t="str">
            <v>せず</v>
          </cell>
        </row>
        <row r="896">
          <cell r="B896">
            <v>37232</v>
          </cell>
          <cell r="C896">
            <v>37205</v>
          </cell>
          <cell r="D896" t="str">
            <v>HMJ大阪</v>
          </cell>
          <cell r="E896" t="str">
            <v>一般</v>
          </cell>
          <cell r="F896" t="str">
            <v>BD-JF06</v>
          </cell>
          <cell r="G896" t="str">
            <v>NH100</v>
          </cell>
          <cell r="H896">
            <v>1206345</v>
          </cell>
          <cell r="I896">
            <v>1206338</v>
          </cell>
          <cell r="J896" t="str">
            <v>2001/10/29</v>
          </cell>
          <cell r="K896">
            <v>27</v>
          </cell>
          <cell r="L896" t="str">
            <v>12</v>
          </cell>
          <cell r="M896" t="str">
            <v>2001/9/26</v>
          </cell>
          <cell r="N896" t="str">
            <v>64320-GCS-000</v>
          </cell>
          <cell r="O896" t="str">
            <v>ﾌﾛｱﾏｯﾄ</v>
          </cell>
          <cell r="P896" t="str">
            <v>004</v>
          </cell>
          <cell r="Q896" t="str">
            <v>歪み</v>
          </cell>
          <cell r="R896" t="str">
            <v>ﾌﾛｱﾏｯﾄ変形</v>
          </cell>
          <cell r="S896" t="str">
            <v>中央部に5mmの浮き</v>
          </cell>
          <cell r="T896" t="str">
            <v>M</v>
          </cell>
          <cell r="U896" t="str">
            <v>ＱＣ</v>
          </cell>
          <cell r="V896" t="str">
            <v>ＱＣ</v>
          </cell>
        </row>
        <row r="897">
          <cell r="B897">
            <v>37232</v>
          </cell>
          <cell r="C897">
            <v>37214</v>
          </cell>
          <cell r="D897" t="str">
            <v>HMJ大阪</v>
          </cell>
          <cell r="E897" t="str">
            <v>一般</v>
          </cell>
          <cell r="F897" t="str">
            <v>BD-JF06</v>
          </cell>
          <cell r="G897" t="str">
            <v>NH100</v>
          </cell>
          <cell r="H897">
            <v>1205022</v>
          </cell>
          <cell r="I897">
            <v>1204995</v>
          </cell>
          <cell r="J897" t="str">
            <v>2001/10/20</v>
          </cell>
          <cell r="K897">
            <v>386</v>
          </cell>
          <cell r="L897" t="str">
            <v>30</v>
          </cell>
          <cell r="M897" t="str">
            <v>2001/9/7</v>
          </cell>
          <cell r="N897" t="str">
            <v>06455-GCS-006</v>
          </cell>
          <cell r="O897" t="str">
            <v>ﾌﾛﾝﾄﾌﾞﾚｰｷﾊﾟｯﾄﾞ</v>
          </cell>
          <cell r="P897" t="str">
            <v>042</v>
          </cell>
          <cell r="Q897" t="str">
            <v>異音</v>
          </cell>
          <cell r="R897" t="str">
            <v>ﾌﾞﾚｰｷからｷｰｷｰ音がする</v>
          </cell>
          <cell r="S897" t="str">
            <v>ﾌﾞﾚｰｷﾊﾟｯﾄﾞのみ返却、実車取付再現せず</v>
          </cell>
          <cell r="T897" t="str">
            <v>C</v>
          </cell>
          <cell r="U897" t="str">
            <v>ＱＣ</v>
          </cell>
          <cell r="V897" t="str">
            <v>せず</v>
          </cell>
        </row>
        <row r="898">
          <cell r="B898">
            <v>37232</v>
          </cell>
          <cell r="C898">
            <v>37217</v>
          </cell>
          <cell r="D898" t="str">
            <v>HMJ大阪</v>
          </cell>
          <cell r="E898" t="str">
            <v>一般</v>
          </cell>
          <cell r="F898" t="str">
            <v>BA-MF06</v>
          </cell>
          <cell r="G898" t="str">
            <v>NSS250</v>
          </cell>
          <cell r="H898">
            <v>1100579</v>
          </cell>
          <cell r="I898">
            <v>3010561</v>
          </cell>
          <cell r="J898" t="str">
            <v>2001/11/1</v>
          </cell>
          <cell r="K898">
            <v>595</v>
          </cell>
          <cell r="L898" t="str">
            <v>21</v>
          </cell>
          <cell r="M898" t="str">
            <v>2001/2/15</v>
          </cell>
          <cell r="N898" t="str">
            <v>33160-KPB-013</v>
          </cell>
          <cell r="O898" t="str">
            <v>ﾍｯﾄﾞﾗｲﾄﾕﾆｯﾄ</v>
          </cell>
          <cell r="P898" t="str">
            <v>081</v>
          </cell>
          <cell r="Q898" t="str">
            <v>汚れ</v>
          </cell>
          <cell r="R898" t="str">
            <v>ﾍｯﾄﾞﾗｲﾄﾕﾆｯﾄ内汚れ</v>
          </cell>
          <cell r="S898" t="str">
            <v>ﾚﾝｽﾞｶｯﾄのﾒｯｷ部に多数のごみ噛み有り</v>
          </cell>
          <cell r="T898" t="str">
            <v>M</v>
          </cell>
          <cell r="U898" t="str">
            <v>ＱＣ</v>
          </cell>
          <cell r="V898" t="str">
            <v>せず</v>
          </cell>
        </row>
        <row r="899">
          <cell r="B899">
            <v>37232</v>
          </cell>
          <cell r="C899">
            <v>37217</v>
          </cell>
          <cell r="D899" t="str">
            <v>HMJ大阪</v>
          </cell>
          <cell r="E899" t="str">
            <v>一般</v>
          </cell>
          <cell r="F899" t="str">
            <v>BA-MF06</v>
          </cell>
          <cell r="G899" t="str">
            <v>NSS250</v>
          </cell>
          <cell r="H899">
            <v>1100579</v>
          </cell>
          <cell r="I899">
            <v>3010561</v>
          </cell>
          <cell r="J899" t="str">
            <v>2001/11/1</v>
          </cell>
          <cell r="K899">
            <v>595</v>
          </cell>
          <cell r="L899" t="str">
            <v>21</v>
          </cell>
          <cell r="M899" t="str">
            <v>2001/2/15</v>
          </cell>
          <cell r="N899" t="str">
            <v>83400-KPB-K00</v>
          </cell>
          <cell r="O899" t="str">
            <v>ｶﾊﾞｰｾｯﾄR/L</v>
          </cell>
          <cell r="P899" t="str">
            <v>073</v>
          </cell>
          <cell r="Q899" t="str">
            <v>建付</v>
          </cell>
          <cell r="R899" t="str">
            <v>ﾎﾞﾃﾞｨｰｶﾊﾞｰ建付け</v>
          </cell>
          <cell r="S899" t="str">
            <v>実車取付問題無し</v>
          </cell>
          <cell r="T899" t="str">
            <v>M</v>
          </cell>
          <cell r="U899" t="str">
            <v>ＱＣ</v>
          </cell>
          <cell r="V899" t="str">
            <v>せず</v>
          </cell>
        </row>
        <row r="900">
          <cell r="B900">
            <v>37235</v>
          </cell>
          <cell r="C900">
            <v>37212</v>
          </cell>
          <cell r="D900" t="str">
            <v>HMJ大阪</v>
          </cell>
          <cell r="E900" t="str">
            <v>一般</v>
          </cell>
          <cell r="F900" t="str">
            <v>BA-MF06</v>
          </cell>
          <cell r="G900" t="str">
            <v>NSS250</v>
          </cell>
          <cell r="H900">
            <v>1105441</v>
          </cell>
          <cell r="I900">
            <v>3015443</v>
          </cell>
          <cell r="J900" t="str">
            <v>2001/11/9</v>
          </cell>
          <cell r="K900">
            <v>258</v>
          </cell>
          <cell r="L900" t="str">
            <v>8</v>
          </cell>
          <cell r="M900" t="str">
            <v>2001/10/22</v>
          </cell>
          <cell r="N900" t="str">
            <v>53250-KPB-000</v>
          </cell>
          <cell r="O900" t="str">
            <v>ﾊﾝﾄﾞﾙｶﾊﾞｰCOMP</v>
          </cell>
          <cell r="P900" t="str">
            <v>018</v>
          </cell>
          <cell r="Q900" t="str">
            <v>破損</v>
          </cell>
          <cell r="R900" t="str">
            <v>ﾊﾝﾄﾞﾙｶﾊﾞｰが割れている</v>
          </cell>
          <cell r="S900" t="str">
            <v>ﾒｲﾝｽｲｯﾁ部に35mm、20mm2ヶ所の割れ有り</v>
          </cell>
          <cell r="T900" t="str">
            <v>C</v>
          </cell>
          <cell r="U900" t="str">
            <v>ＱＣ</v>
          </cell>
          <cell r="V900" t="str">
            <v>せず</v>
          </cell>
        </row>
        <row r="901">
          <cell r="B901">
            <v>37231</v>
          </cell>
          <cell r="C901">
            <v>37205</v>
          </cell>
          <cell r="D901" t="str">
            <v>HMJ大阪</v>
          </cell>
          <cell r="E901" t="str">
            <v>一般</v>
          </cell>
          <cell r="F901" t="str">
            <v>BB-AF34</v>
          </cell>
          <cell r="G901" t="str">
            <v>SK50</v>
          </cell>
          <cell r="H901">
            <v>3434014</v>
          </cell>
          <cell r="I901">
            <v>2232129</v>
          </cell>
          <cell r="J901" t="str">
            <v>2001/10/16</v>
          </cell>
          <cell r="K901">
            <v>299</v>
          </cell>
          <cell r="L901" t="str">
            <v>25</v>
          </cell>
          <cell r="M901" t="str">
            <v>2001/8/30</v>
          </cell>
          <cell r="N901" t="str">
            <v>91005-GBL-872</v>
          </cell>
          <cell r="O901" t="str">
            <v>ﾗｼﾞｱﾙﾎﾞｰﾙﾍﾞｱﾘﾝｸﾞ</v>
          </cell>
          <cell r="P901" t="str">
            <v>042</v>
          </cell>
          <cell r="Q901" t="str">
            <v>異音</v>
          </cell>
          <cell r="R901" t="str">
            <v>ｱｲﾄﾞﾘﾝｸﾞ時ｴﾝｼﾞﾝより金属音がする</v>
          </cell>
          <cell r="S901" t="str">
            <v>1個のﾍﾞｱﾘﾝｸﾞに若干のｶﾞﾀが有り、回してみるとｼｬｰｼｬｰ音が発生する</v>
          </cell>
          <cell r="T901" t="str">
            <v>C</v>
          </cell>
          <cell r="U901" t="str">
            <v>ＱＣ</v>
          </cell>
          <cell r="V901" t="str">
            <v>ＥＱ</v>
          </cell>
        </row>
        <row r="902">
          <cell r="B902">
            <v>37231</v>
          </cell>
          <cell r="C902">
            <v>37180</v>
          </cell>
          <cell r="D902" t="str">
            <v>HMJ東京</v>
          </cell>
          <cell r="E902" t="str">
            <v>一般</v>
          </cell>
          <cell r="F902" t="str">
            <v>BB-AF34</v>
          </cell>
          <cell r="G902" t="str">
            <v>SK50</v>
          </cell>
          <cell r="H902">
            <v>3431189</v>
          </cell>
          <cell r="I902">
            <v>2231559</v>
          </cell>
          <cell r="J902" t="str">
            <v>2001/9/25</v>
          </cell>
          <cell r="K902">
            <v>316</v>
          </cell>
          <cell r="L902" t="str">
            <v>21</v>
          </cell>
          <cell r="M902" t="str">
            <v>2001/8/8</v>
          </cell>
          <cell r="N902" t="str">
            <v>22535-GBL-305</v>
          </cell>
          <cell r="O902" t="str">
            <v>ｸﾗｯﾁｳｪｲﾄ</v>
          </cell>
          <cell r="P902" t="str">
            <v>042</v>
          </cell>
          <cell r="Q902" t="str">
            <v>異音</v>
          </cell>
          <cell r="R902" t="str">
            <v>朝一回加速中に異音</v>
          </cell>
          <cell r="S902" t="str">
            <v>QIS推進中</v>
          </cell>
          <cell r="T902" t="str">
            <v>C</v>
          </cell>
          <cell r="U902" t="str">
            <v>ＱＣ</v>
          </cell>
          <cell r="V902" t="str">
            <v>ＥＱ</v>
          </cell>
        </row>
        <row r="903">
          <cell r="B903">
            <v>37231</v>
          </cell>
          <cell r="C903">
            <v>37176</v>
          </cell>
          <cell r="D903" t="str">
            <v>HMJ大阪</v>
          </cell>
          <cell r="E903" t="str">
            <v>一般</v>
          </cell>
          <cell r="F903" t="str">
            <v>BB-AF34</v>
          </cell>
          <cell r="G903" t="str">
            <v>SK50</v>
          </cell>
          <cell r="H903">
            <v>3406170</v>
          </cell>
          <cell r="I903">
            <v>2206140</v>
          </cell>
          <cell r="J903" t="str">
            <v>2001/10/5</v>
          </cell>
          <cell r="K903">
            <v>90</v>
          </cell>
          <cell r="L903" t="str">
            <v>7</v>
          </cell>
          <cell r="M903">
            <v>36983</v>
          </cell>
          <cell r="N903" t="str">
            <v>16100-GBL-K21</v>
          </cell>
          <cell r="O903" t="str">
            <v>ｷｬﾌﾞﾚﾀｰ</v>
          </cell>
          <cell r="P903" t="str">
            <v>090</v>
          </cell>
          <cell r="Q903" t="str">
            <v>始動不良</v>
          </cell>
          <cell r="R903" t="str">
            <v>走行中ｴﾝｼﾞﾝが止まって始動しなくなった</v>
          </cell>
          <cell r="S903" t="str">
            <v>実車取付再現せず</v>
          </cell>
          <cell r="T903" t="str">
            <v>Ｂ</v>
          </cell>
          <cell r="U903" t="str">
            <v>ＱＣ</v>
          </cell>
          <cell r="V903" t="str">
            <v>せず</v>
          </cell>
        </row>
        <row r="904">
          <cell r="B904">
            <v>37232</v>
          </cell>
          <cell r="C904">
            <v>37106</v>
          </cell>
          <cell r="D904" t="str">
            <v>HMJ東京</v>
          </cell>
          <cell r="E904" t="str">
            <v>一般</v>
          </cell>
          <cell r="F904" t="str">
            <v>BB-AF35</v>
          </cell>
          <cell r="G904" t="str">
            <v>SK50</v>
          </cell>
          <cell r="H904">
            <v>2306878</v>
          </cell>
          <cell r="I904">
            <v>3651527</v>
          </cell>
          <cell r="J904" t="str">
            <v>2001/7/30</v>
          </cell>
          <cell r="K904">
            <v>113</v>
          </cell>
          <cell r="L904" t="str">
            <v>4</v>
          </cell>
          <cell r="M904" t="str">
            <v>2001/5/14</v>
          </cell>
          <cell r="N904" t="str">
            <v>37200-GBL-J31</v>
          </cell>
          <cell r="O904" t="str">
            <v>ｽﾋﾟｰﾄﾞﾒｰﾀｰASSY</v>
          </cell>
          <cell r="P904" t="str">
            <v>032</v>
          </cell>
          <cell r="Q904" t="str">
            <v>作動不良</v>
          </cell>
          <cell r="R904" t="str">
            <v>ｽﾋﾟｰﾄﾞﾒｰﾀｰ動かず</v>
          </cell>
          <cell r="S904" t="str">
            <v>再現せず</v>
          </cell>
          <cell r="T904" t="str">
            <v>B</v>
          </cell>
          <cell r="U904" t="str">
            <v>ＱＣ</v>
          </cell>
          <cell r="V904" t="str">
            <v>せず</v>
          </cell>
        </row>
        <row r="905">
          <cell r="B905">
            <v>37235</v>
          </cell>
          <cell r="C905">
            <v>37226</v>
          </cell>
          <cell r="D905" t="str">
            <v>西京ﾎﾝﾀﾞ</v>
          </cell>
          <cell r="E905" t="str">
            <v>一般</v>
          </cell>
          <cell r="F905" t="str">
            <v>BA-AF56</v>
          </cell>
          <cell r="G905" t="str">
            <v>SKX50</v>
          </cell>
          <cell r="H905">
            <v>1021593</v>
          </cell>
          <cell r="I905">
            <v>3026538</v>
          </cell>
          <cell r="J905" t="str">
            <v>2001/11/27</v>
          </cell>
          <cell r="K905">
            <v>15</v>
          </cell>
          <cell r="L905" t="str">
            <v>4</v>
          </cell>
          <cell r="M905" t="str">
            <v>2001/9/12</v>
          </cell>
          <cell r="N905" t="str">
            <v>32101ｰGEV-000</v>
          </cell>
          <cell r="O905" t="str">
            <v>ﾘﾔﾜｲﾔｰﾊｰﾈｽ</v>
          </cell>
          <cell r="P905" t="str">
            <v>064</v>
          </cell>
          <cell r="Q905" t="str">
            <v>ｱｰｽ･ｼｮｰﾄ</v>
          </cell>
          <cell r="R905" t="str">
            <v>夜間走行中ﾍｯﾄﾞﾗｲﾄ消灯ｴﾝｼﾞﾝ停止</v>
          </cell>
          <cell r="S905" t="str">
            <v>青ｶﾌﾟﾗｰﾒｽ側配線噛み込み有り</v>
          </cell>
          <cell r="T905" t="str">
            <v>Ｂ</v>
          </cell>
          <cell r="U905" t="str">
            <v>ＱＣ</v>
          </cell>
          <cell r="V905" t="str">
            <v>ＡＦ</v>
          </cell>
        </row>
        <row r="906">
          <cell r="B906">
            <v>37235</v>
          </cell>
          <cell r="C906">
            <v>37216</v>
          </cell>
          <cell r="D906" t="str">
            <v>HMJ東京</v>
          </cell>
          <cell r="E906" t="str">
            <v>一般</v>
          </cell>
          <cell r="F906" t="str">
            <v>BA-AF56</v>
          </cell>
          <cell r="G906" t="str">
            <v>SKX50</v>
          </cell>
          <cell r="H906">
            <v>1022489</v>
          </cell>
          <cell r="I906">
            <v>3027426</v>
          </cell>
          <cell r="J906" t="str">
            <v>2001/11/5</v>
          </cell>
          <cell r="K906">
            <v>183</v>
          </cell>
          <cell r="L906" t="str">
            <v>16</v>
          </cell>
          <cell r="M906" t="str">
            <v>2001/9/18</v>
          </cell>
          <cell r="N906" t="str">
            <v>31210-GET-003</v>
          </cell>
          <cell r="O906" t="str">
            <v>ﾌﾗｲﾎｲﾙ</v>
          </cell>
          <cell r="P906" t="str">
            <v>090</v>
          </cell>
          <cell r="Q906" t="str">
            <v>始動不良</v>
          </cell>
          <cell r="R906" t="str">
            <v>ｾﾙが回らない</v>
          </cell>
          <cell r="S906" t="str">
            <v>ﾌﾗｲﾎｲﾙﾏｸﾞﾈｯﾄ位相ずれ</v>
          </cell>
          <cell r="T906" t="str">
            <v>Ｂ</v>
          </cell>
          <cell r="U906" t="str">
            <v>ＱＣ</v>
          </cell>
          <cell r="V906" t="str">
            <v>ＥＱ</v>
          </cell>
        </row>
        <row r="907">
          <cell r="B907">
            <v>37232</v>
          </cell>
          <cell r="C907">
            <v>37194</v>
          </cell>
          <cell r="D907" t="str">
            <v>HMJ大阪</v>
          </cell>
          <cell r="E907" t="str">
            <v>一般</v>
          </cell>
          <cell r="F907" t="str">
            <v>BA-AF56</v>
          </cell>
          <cell r="G907" t="str">
            <v>SKX50</v>
          </cell>
          <cell r="H907">
            <v>1002765</v>
          </cell>
          <cell r="I907">
            <v>3002850</v>
          </cell>
          <cell r="J907" t="str">
            <v>2001/10/1</v>
          </cell>
          <cell r="K907">
            <v>1600</v>
          </cell>
          <cell r="L907" t="str">
            <v>29</v>
          </cell>
          <cell r="M907" t="str">
            <v>2001/3/5</v>
          </cell>
          <cell r="N907" t="str">
            <v>87126-GEV-000</v>
          </cell>
          <cell r="O907" t="str">
            <v>ﾌﾛﾝﾄｶﾊﾞｰﾏｰｸ</v>
          </cell>
          <cell r="P907" t="str">
            <v>086</v>
          </cell>
          <cell r="Q907" t="str">
            <v>剥がれ</v>
          </cell>
          <cell r="R907" t="str">
            <v>ﾌﾛﾝﾄｶﾊﾞｰのﾏｰｸが剥がれてきた</v>
          </cell>
          <cell r="S907" t="str">
            <v>隅の方から剥がれて砂等が付着している</v>
          </cell>
          <cell r="T907" t="str">
            <v>M</v>
          </cell>
          <cell r="U907" t="str">
            <v>ＱＣ</v>
          </cell>
          <cell r="V907" t="str">
            <v>ＰＴ</v>
          </cell>
        </row>
        <row r="908">
          <cell r="B908">
            <v>37235</v>
          </cell>
          <cell r="C908">
            <v>37196</v>
          </cell>
          <cell r="D908" t="str">
            <v>HMJ東京</v>
          </cell>
          <cell r="E908" t="str">
            <v>一般</v>
          </cell>
          <cell r="F908" t="str">
            <v>BA-AF56</v>
          </cell>
          <cell r="G908" t="str">
            <v>SKX50</v>
          </cell>
          <cell r="H908">
            <v>1122016</v>
          </cell>
          <cell r="I908">
            <v>3026975</v>
          </cell>
          <cell r="J908" t="str">
            <v>2001/10/5</v>
          </cell>
          <cell r="K908">
            <v>364</v>
          </cell>
          <cell r="L908" t="str">
            <v>27</v>
          </cell>
          <cell r="M908" t="str">
            <v>2001/9/14</v>
          </cell>
          <cell r="N908" t="str">
            <v>44830-GEV-000</v>
          </cell>
          <cell r="O908" t="str">
            <v>ｽﾋﾟｰﾄﾞﾒｰﾀｰｹｰﾌﾞﾙ</v>
          </cell>
          <cell r="P908" t="str">
            <v>039</v>
          </cell>
          <cell r="Q908" t="str">
            <v>指示不良</v>
          </cell>
          <cell r="R908" t="str">
            <v>ﾒｰﾀｰが出ない</v>
          </cell>
          <cell r="S908" t="str">
            <v>ﾒｰﾀｰｷﾞﾔ側より100mmの所でｲﾝﾅｰｹｰﾌﾞﾙ切れ</v>
          </cell>
          <cell r="T908" t="str">
            <v>Ｂ</v>
          </cell>
          <cell r="U908" t="str">
            <v>ＱＣ</v>
          </cell>
          <cell r="V908" t="str">
            <v>市場</v>
          </cell>
        </row>
        <row r="909">
          <cell r="B909">
            <v>37232</v>
          </cell>
          <cell r="C909">
            <v>37215</v>
          </cell>
          <cell r="D909" t="str">
            <v>桑原ﾓｰﾀｰｽ</v>
          </cell>
          <cell r="E909" t="str">
            <v>一般</v>
          </cell>
          <cell r="F909" t="str">
            <v>BA-AF56</v>
          </cell>
          <cell r="G909" t="str">
            <v>SKX50</v>
          </cell>
          <cell r="H909">
            <v>1023027</v>
          </cell>
          <cell r="I909">
            <v>3028025</v>
          </cell>
          <cell r="J909" t="str">
            <v>2001/11/13</v>
          </cell>
          <cell r="K909">
            <v>100</v>
          </cell>
          <cell r="L909" t="str">
            <v>7</v>
          </cell>
          <cell r="M909" t="str">
            <v>2001/10/15</v>
          </cell>
          <cell r="N909" t="str">
            <v>44830-GEV-000</v>
          </cell>
          <cell r="O909" t="str">
            <v>ｽﾋﾟｰﾄﾞﾒｰﾀｰｹｰﾌﾞﾙ</v>
          </cell>
          <cell r="P909" t="str">
            <v>026</v>
          </cell>
          <cell r="Q909" t="str">
            <v>切れ</v>
          </cell>
          <cell r="R909" t="str">
            <v>ｽﾋﾟｰﾄﾞﾒｰﾀｰ動かず</v>
          </cell>
          <cell r="S909" t="str">
            <v>ｽﾋﾟｰﾄﾞﾒｰﾀｰｷﾞﾔ側より67mmの所でｲﾝﾅｰｹｰﾌﾞﾙ切れ</v>
          </cell>
          <cell r="T909" t="str">
            <v>C</v>
          </cell>
          <cell r="U909" t="str">
            <v>ＱＣ</v>
          </cell>
          <cell r="V909" t="str">
            <v>市場</v>
          </cell>
        </row>
        <row r="910">
          <cell r="B910">
            <v>37235</v>
          </cell>
          <cell r="C910">
            <v>37225</v>
          </cell>
          <cell r="D910" t="str">
            <v>HMJ大阪</v>
          </cell>
          <cell r="E910" t="str">
            <v>一般</v>
          </cell>
          <cell r="F910" t="str">
            <v>BA-AF56</v>
          </cell>
          <cell r="G910" t="str">
            <v>SKX50</v>
          </cell>
          <cell r="H910">
            <v>1028137</v>
          </cell>
          <cell r="I910">
            <v>3033575</v>
          </cell>
          <cell r="J910" t="str">
            <v>2001/11/29</v>
          </cell>
          <cell r="K910">
            <v>11</v>
          </cell>
          <cell r="L910" t="str">
            <v>1</v>
          </cell>
          <cell r="M910" t="str">
            <v>2001/11/20</v>
          </cell>
          <cell r="N910" t="str">
            <v>06430-GET-000</v>
          </cell>
          <cell r="O910" t="str">
            <v>ﾌﾞﾚｰｷｼｭｾｯﾄ</v>
          </cell>
          <cell r="P910" t="str">
            <v>042</v>
          </cell>
          <cell r="Q910" t="str">
            <v>異音</v>
          </cell>
          <cell r="R910" t="str">
            <v>ﾘﾔﾎｲﾙの所からｶﾁｶﾁ音がする</v>
          </cell>
          <cell r="S910" t="str">
            <v>ﾌﾞﾚｰｷｼｭｰのみ返却、実車取付再現せず</v>
          </cell>
          <cell r="T910" t="str">
            <v>C</v>
          </cell>
          <cell r="U910" t="str">
            <v>ＱＣ</v>
          </cell>
          <cell r="V910" t="str">
            <v>せず</v>
          </cell>
        </row>
        <row r="911">
          <cell r="B911">
            <v>37231</v>
          </cell>
          <cell r="C911">
            <v>37195</v>
          </cell>
          <cell r="D911" t="str">
            <v>山梨ﾎﾝﾀﾞ</v>
          </cell>
          <cell r="E911" t="str">
            <v>一般</v>
          </cell>
          <cell r="F911" t="str">
            <v>BB-AF51</v>
          </cell>
          <cell r="G911" t="str">
            <v>SZ50</v>
          </cell>
          <cell r="H911">
            <v>1516740</v>
          </cell>
          <cell r="I911">
            <v>2315440</v>
          </cell>
          <cell r="J911">
            <v>37183</v>
          </cell>
          <cell r="K911">
            <v>76</v>
          </cell>
          <cell r="L911" t="str">
            <v>12</v>
          </cell>
          <cell r="M911">
            <v>36952</v>
          </cell>
          <cell r="N911" t="str">
            <v>18300-GCW-000</v>
          </cell>
          <cell r="O911" t="str">
            <v>ﾏﾌﾗｰ</v>
          </cell>
          <cell r="P911" t="str">
            <v>028</v>
          </cell>
          <cell r="Q911" t="str">
            <v>ﾈｼﾞ山上がり</v>
          </cell>
          <cell r="R911" t="str">
            <v>ﾏﾌﾗｰ付近より異音がする</v>
          </cell>
          <cell r="S911" t="str">
            <v>ﾏﾌﾗｰﾌﾟﾛﾃｸﾀｰFr締付部ﾈｼﾞ山上がり</v>
          </cell>
          <cell r="T911" t="str">
            <v>C</v>
          </cell>
          <cell r="U911" t="str">
            <v>ＱＣ</v>
          </cell>
          <cell r="V911" t="str">
            <v>ＱＣ</v>
          </cell>
        </row>
        <row r="912">
          <cell r="B912">
            <v>37231</v>
          </cell>
          <cell r="C912">
            <v>37201</v>
          </cell>
          <cell r="D912" t="str">
            <v>HMJ東京</v>
          </cell>
          <cell r="E912" t="str">
            <v>一般</v>
          </cell>
          <cell r="F912" t="str">
            <v>BA-MD30</v>
          </cell>
          <cell r="G912" t="str">
            <v>XR250</v>
          </cell>
          <cell r="H912">
            <v>1502687</v>
          </cell>
          <cell r="I912">
            <v>4002731</v>
          </cell>
          <cell r="J912" t="str">
            <v>2001/10/9</v>
          </cell>
          <cell r="K912">
            <v>802</v>
          </cell>
          <cell r="L912" t="str">
            <v>28</v>
          </cell>
          <cell r="M912" t="str">
            <v>2001/8/8</v>
          </cell>
          <cell r="N912" t="str">
            <v>14000-KCZ-000</v>
          </cell>
          <cell r="O912" t="str">
            <v>ｶﾑｼｬﾌﾄ</v>
          </cell>
          <cell r="P912" t="str">
            <v>042</v>
          </cell>
          <cell r="Q912" t="str">
            <v>異音</v>
          </cell>
          <cell r="R912" t="str">
            <v>ｴﾝｼﾞﾝから異音</v>
          </cell>
          <cell r="S912" t="str">
            <v>ｶﾑｼｬﾌﾄがかじり、ﾛｯｶｰｱｰﾑが異常摩耗している</v>
          </cell>
          <cell r="T912" t="str">
            <v>C</v>
          </cell>
          <cell r="U912" t="str">
            <v>ＱＣ</v>
          </cell>
          <cell r="V912" t="str">
            <v>せず</v>
          </cell>
        </row>
        <row r="913">
          <cell r="B913">
            <v>36997</v>
          </cell>
          <cell r="C913">
            <v>36971</v>
          </cell>
          <cell r="D913" t="str">
            <v>H2R東京</v>
          </cell>
          <cell r="E913" t="str">
            <v>納車</v>
          </cell>
          <cell r="F913" t="str">
            <v>BA-AB27</v>
          </cell>
          <cell r="G913" t="str">
            <v>Z50</v>
          </cell>
          <cell r="H913">
            <v>1101235</v>
          </cell>
          <cell r="I913">
            <v>1016937</v>
          </cell>
          <cell r="J913" t="str">
            <v>未</v>
          </cell>
          <cell r="K913">
            <v>1</v>
          </cell>
          <cell r="L913">
            <v>0</v>
          </cell>
          <cell r="M913">
            <v>36911</v>
          </cell>
          <cell r="N913" t="str">
            <v>15650-098-730</v>
          </cell>
          <cell r="O913" t="str">
            <v>ｵｲﾙﾚﾍﾞﾙｹﾞｰｼﾞ</v>
          </cell>
          <cell r="P913" t="str">
            <v>074</v>
          </cell>
          <cell r="Q913" t="str">
            <v>組付け不良</v>
          </cell>
          <cell r="R913" t="str">
            <v>納車整備時ｵｲﾙﾚﾍﾞﾙｹﾞｰｼﾞ見たら折れていた</v>
          </cell>
          <cell r="S913" t="str">
            <v>先端から15mmの所で折損している</v>
          </cell>
          <cell r="U913" t="str">
            <v>ＱＣ</v>
          </cell>
        </row>
        <row r="914">
          <cell r="B914">
            <v>36987</v>
          </cell>
          <cell r="C914">
            <v>36942</v>
          </cell>
          <cell r="D914" t="str">
            <v>H2R東日本</v>
          </cell>
          <cell r="E914" t="str">
            <v>納車</v>
          </cell>
          <cell r="F914" t="str">
            <v>BA-AA01</v>
          </cell>
          <cell r="G914" t="str">
            <v>C50</v>
          </cell>
          <cell r="H914">
            <v>1069092</v>
          </cell>
          <cell r="I914">
            <v>1069275</v>
          </cell>
          <cell r="J914" t="str">
            <v>未</v>
          </cell>
          <cell r="K914">
            <v>1</v>
          </cell>
          <cell r="L914">
            <v>0</v>
          </cell>
          <cell r="M914">
            <v>36866</v>
          </cell>
          <cell r="N914" t="str">
            <v>35340-GBJ-J70</v>
          </cell>
          <cell r="O914" t="str">
            <v>ﾌﾛﾝﾄｽﾄｯﾌﾟｽｲｯﾁ</v>
          </cell>
          <cell r="P914" t="str">
            <v>064</v>
          </cell>
          <cell r="Q914" t="str">
            <v>ｱｰｽ､ｼｮｰﾄ</v>
          </cell>
          <cell r="R914" t="str">
            <v>ﾋｭｰｽﾞが切れる</v>
          </cell>
          <cell r="S914" t="str">
            <v>配線､噛み込み</v>
          </cell>
          <cell r="U914" t="str">
            <v>ＱＣ</v>
          </cell>
        </row>
        <row r="915">
          <cell r="B915">
            <v>37004</v>
          </cell>
          <cell r="C915">
            <v>36971</v>
          </cell>
          <cell r="D915" t="str">
            <v>H2R中国</v>
          </cell>
          <cell r="E915" t="str">
            <v>納車</v>
          </cell>
          <cell r="F915" t="str">
            <v>BA-MD30</v>
          </cell>
          <cell r="G915" t="str">
            <v>XR250</v>
          </cell>
          <cell r="H915">
            <v>1501623</v>
          </cell>
          <cell r="I915">
            <v>4001643</v>
          </cell>
          <cell r="J915" t="str">
            <v>未</v>
          </cell>
          <cell r="K915">
            <v>0</v>
          </cell>
          <cell r="L915">
            <v>0</v>
          </cell>
          <cell r="M915">
            <v>36942</v>
          </cell>
          <cell r="N915" t="str">
            <v>35850-KL8-740</v>
          </cell>
          <cell r="O915" t="str">
            <v>ｽｲｯﾁＡＳＳＹ</v>
          </cell>
          <cell r="P915" t="str">
            <v>032</v>
          </cell>
          <cell r="Q915" t="str">
            <v>作動不良</v>
          </cell>
          <cell r="R915" t="str">
            <v>ｾﾙﾓｰﾀｰが回らない時がある</v>
          </cell>
          <cell r="S915" t="str">
            <v>斜め締付けによるもの</v>
          </cell>
          <cell r="U915" t="str">
            <v>ＱＣ</v>
          </cell>
        </row>
        <row r="916">
          <cell r="B916">
            <v>36985</v>
          </cell>
          <cell r="C916">
            <v>36962</v>
          </cell>
          <cell r="D916" t="str">
            <v>ﾎﾝﾀﾞ東海</v>
          </cell>
          <cell r="E916" t="str">
            <v>納車</v>
          </cell>
          <cell r="F916" t="str">
            <v>BA-AF55</v>
          </cell>
          <cell r="G916" t="str">
            <v>CHF50</v>
          </cell>
          <cell r="H916">
            <v>1011732</v>
          </cell>
          <cell r="I916">
            <v>1011822</v>
          </cell>
          <cell r="J916" t="str">
            <v>未</v>
          </cell>
          <cell r="K916">
            <v>0</v>
          </cell>
          <cell r="L916">
            <v>0</v>
          </cell>
          <cell r="M916">
            <v>36935</v>
          </cell>
          <cell r="N916" t="str">
            <v>17218-GET-000</v>
          </cell>
          <cell r="O916" t="str">
            <v>ﾌﾞﾘｰｻﾞｰﾁｭｰﾌﾞ</v>
          </cell>
          <cell r="P916" t="str">
            <v>051</v>
          </cell>
          <cell r="Q916" t="str">
            <v>ｵｲﾙ洩れ</v>
          </cell>
          <cell r="R916" t="str">
            <v>左右のオイルシールから
ｵｲﾙが吹き出た</v>
          </cell>
          <cell r="S916" t="str">
            <v>組付け不良</v>
          </cell>
          <cell r="U916" t="str">
            <v>ＱＣ</v>
          </cell>
        </row>
        <row r="917">
          <cell r="B917">
            <v>37004</v>
          </cell>
          <cell r="C917">
            <v>36987</v>
          </cell>
          <cell r="D917" t="str">
            <v>H2R中国</v>
          </cell>
          <cell r="E917" t="str">
            <v>納車</v>
          </cell>
          <cell r="F917" t="str">
            <v>BB-AF34</v>
          </cell>
          <cell r="G917" t="str">
            <v>SK50</v>
          </cell>
          <cell r="H917">
            <v>3130786</v>
          </cell>
          <cell r="I917">
            <v>1867040</v>
          </cell>
          <cell r="J917" t="str">
            <v>未</v>
          </cell>
          <cell r="K917">
            <v>0</v>
          </cell>
          <cell r="L917">
            <v>0</v>
          </cell>
          <cell r="M917">
            <v>36945</v>
          </cell>
          <cell r="N917" t="str">
            <v>90683-GAZ-003</v>
          </cell>
          <cell r="O917" t="str">
            <v>ｸﾞﾘｯﾌﾟ、ﾄﾘﾑ</v>
          </cell>
          <cell r="P917" t="str">
            <v>004</v>
          </cell>
          <cell r="Q917" t="str">
            <v>ひずみ</v>
          </cell>
          <cell r="R917" t="str">
            <v>ﾘｱﾌｪﾝﾀﾞｰとﾎﾞﾃﾞｨｶﾊﾞｰ接続部が
変形して隙間が空いている</v>
          </cell>
          <cell r="S917" t="str">
            <v>ｾｯﾄ不良</v>
          </cell>
          <cell r="U917" t="str">
            <v>ＱＣ</v>
          </cell>
        </row>
        <row r="918">
          <cell r="B918">
            <v>36994</v>
          </cell>
          <cell r="C918">
            <v>36983</v>
          </cell>
          <cell r="D918" t="str">
            <v>H2R大阪</v>
          </cell>
          <cell r="E918" t="str">
            <v>納車</v>
          </cell>
          <cell r="F918" t="str">
            <v>BA-MF04</v>
          </cell>
          <cell r="G918" t="str">
            <v>FES250</v>
          </cell>
          <cell r="H918">
            <v>1202983</v>
          </cell>
          <cell r="I918">
            <v>1203025</v>
          </cell>
          <cell r="J918" t="str">
            <v>未</v>
          </cell>
          <cell r="K918">
            <v>0</v>
          </cell>
          <cell r="L918">
            <v>0</v>
          </cell>
          <cell r="M918">
            <v>36832</v>
          </cell>
          <cell r="N918" t="str">
            <v>67110-KFG-640</v>
          </cell>
          <cell r="O918" t="str">
            <v>ｽｸﾘｰﾝｶﾞｰﾆｯｼｭ</v>
          </cell>
          <cell r="P918" t="str">
            <v>018</v>
          </cell>
          <cell r="Q918" t="str">
            <v>破損</v>
          </cell>
          <cell r="R918" t="str">
            <v>ｶﾞｰﾆｯｼｭの塗装浮き
爪破損</v>
          </cell>
          <cell r="S918" t="str">
            <v>右下部に爪折れと塗装浮き有り､ﾌﾞﾚｰｷ液付着</v>
          </cell>
          <cell r="U918" t="str">
            <v>ＱＣ</v>
          </cell>
        </row>
        <row r="919">
          <cell r="B919">
            <v>37004</v>
          </cell>
          <cell r="C919">
            <v>36987</v>
          </cell>
          <cell r="D919" t="str">
            <v>H2R東京</v>
          </cell>
          <cell r="E919" t="str">
            <v>納車</v>
          </cell>
          <cell r="F919" t="str">
            <v>BD-JF06</v>
          </cell>
          <cell r="G919" t="str">
            <v>NH100</v>
          </cell>
          <cell r="H919">
            <v>1122954</v>
          </cell>
          <cell r="I919">
            <v>1122988</v>
          </cell>
          <cell r="J919" t="str">
            <v>未</v>
          </cell>
          <cell r="K919">
            <v>1</v>
          </cell>
          <cell r="L919">
            <v>0</v>
          </cell>
          <cell r="M919">
            <v>36938</v>
          </cell>
          <cell r="N919" t="str">
            <v>53172-GCS-000</v>
          </cell>
          <cell r="O919" t="str">
            <v>ﾊﾝﾄﾞﾙﾚﾊﾞｰﾌﾞﾗｹｯﾄ</v>
          </cell>
          <cell r="P919" t="str">
            <v>062</v>
          </cell>
          <cell r="Q919" t="str">
            <v>ｶﾞﾀ</v>
          </cell>
          <cell r="R919" t="str">
            <v>左ﾌﾞﾚｰｷﾚﾊﾞｰがｶﾞﾀｶﾞﾀする</v>
          </cell>
          <cell r="S919" t="str">
            <v>止めﾋﾞｽが無い</v>
          </cell>
          <cell r="U919" t="str">
            <v>ＱＣ</v>
          </cell>
        </row>
        <row r="920">
          <cell r="B920">
            <v>36992</v>
          </cell>
          <cell r="C920">
            <v>36960</v>
          </cell>
          <cell r="D920" t="str">
            <v>三重ｽｰﾊﾟｰ</v>
          </cell>
          <cell r="E920" t="str">
            <v>納車</v>
          </cell>
          <cell r="F920" t="str">
            <v>BA-AF54</v>
          </cell>
          <cell r="G920" t="str">
            <v>CHX50</v>
          </cell>
          <cell r="H920">
            <v>1122323</v>
          </cell>
          <cell r="I920">
            <v>1122596</v>
          </cell>
          <cell r="J920" t="str">
            <v>未</v>
          </cell>
          <cell r="K920">
            <v>0</v>
          </cell>
          <cell r="L920">
            <v>0</v>
          </cell>
          <cell r="M920">
            <v>36852</v>
          </cell>
          <cell r="N920" t="str">
            <v>16100-GEE</v>
          </cell>
          <cell r="O920" t="str">
            <v>ｷｬﾌﾞﾚﾀｰ</v>
          </cell>
          <cell r="P920" t="str">
            <v>091</v>
          </cell>
          <cell r="Q920" t="str">
            <v>ｴﾝｼﾞﾝ不調</v>
          </cell>
          <cell r="R920" t="str">
            <v>ｱｲﾄﾞﾘﾝｸﾞ不安定､ｴﾝｽﾄする</v>
          </cell>
          <cell r="S920" t="str">
            <v>実車取り付け､問題なし</v>
          </cell>
          <cell r="U920" t="str">
            <v>ＱＣ</v>
          </cell>
        </row>
        <row r="921">
          <cell r="B921">
            <v>36999</v>
          </cell>
          <cell r="C921">
            <v>36987</v>
          </cell>
          <cell r="D921" t="str">
            <v>H2R大阪</v>
          </cell>
          <cell r="E921" t="str">
            <v>納車</v>
          </cell>
          <cell r="F921" t="str">
            <v>BA-AF55</v>
          </cell>
          <cell r="G921" t="str">
            <v>CHF50</v>
          </cell>
          <cell r="H921">
            <v>1000052</v>
          </cell>
          <cell r="I921">
            <v>1000062</v>
          </cell>
          <cell r="J921">
            <v>36983</v>
          </cell>
          <cell r="K921">
            <v>6</v>
          </cell>
          <cell r="L921">
            <v>4</v>
          </cell>
          <cell r="M921">
            <v>36937</v>
          </cell>
          <cell r="N921" t="str">
            <v>19210-GET-003</v>
          </cell>
          <cell r="O921" t="str">
            <v>ｳｫｰﾀｰﾎﾟﾝﾌﾟ</v>
          </cell>
          <cell r="P921" t="str">
            <v>074</v>
          </cell>
          <cell r="Q921" t="str">
            <v>組付け不良</v>
          </cell>
          <cell r="R921" t="str">
            <v>ﾒｰﾀｰ内警告ﾗﾝﾌﾟ点灯</v>
          </cell>
          <cell r="S921" t="str">
            <v>現品無し</v>
          </cell>
          <cell r="U921" t="str">
            <v>ＱＣ</v>
          </cell>
        </row>
        <row r="922">
          <cell r="B922">
            <v>37006</v>
          </cell>
          <cell r="C922">
            <v>36965</v>
          </cell>
          <cell r="D922" t="str">
            <v>H2R東海</v>
          </cell>
          <cell r="E922" t="str">
            <v>納車</v>
          </cell>
          <cell r="F922" t="str">
            <v>BA-AF55</v>
          </cell>
          <cell r="G922" t="str">
            <v>CHF50</v>
          </cell>
          <cell r="H922">
            <v>1007856</v>
          </cell>
          <cell r="I922">
            <v>1007982</v>
          </cell>
          <cell r="J922" t="str">
            <v>未</v>
          </cell>
          <cell r="K922">
            <v>0</v>
          </cell>
          <cell r="L922">
            <v>0</v>
          </cell>
          <cell r="M922">
            <v>36920</v>
          </cell>
          <cell r="N922" t="str">
            <v>31220-GET-003</v>
          </cell>
          <cell r="O922" t="str">
            <v>ｽﾃｰﾀｰCOMP</v>
          </cell>
          <cell r="P922" t="str">
            <v>090</v>
          </cell>
          <cell r="Q922" t="str">
            <v>始動不良</v>
          </cell>
          <cell r="R922" t="str">
            <v>ｽﾀｰﾀｰ回らない</v>
          </cell>
          <cell r="U922" t="str">
            <v>ＱＣ</v>
          </cell>
        </row>
        <row r="923">
          <cell r="B923">
            <v>37006</v>
          </cell>
          <cell r="C923">
            <v>36995</v>
          </cell>
          <cell r="D923" t="str">
            <v>H2R九州</v>
          </cell>
          <cell r="E923" t="str">
            <v>納車</v>
          </cell>
          <cell r="F923" t="str">
            <v>BA-MC34</v>
          </cell>
          <cell r="G923" t="str">
            <v>FTR223</v>
          </cell>
          <cell r="H923">
            <v>1010904</v>
          </cell>
          <cell r="I923">
            <v>2010903</v>
          </cell>
          <cell r="J923">
            <v>36994</v>
          </cell>
          <cell r="K923">
            <v>1</v>
          </cell>
          <cell r="L923">
            <v>1</v>
          </cell>
          <cell r="M923">
            <v>36986</v>
          </cell>
          <cell r="N923" t="str">
            <v>17520-KPM-000-ZB</v>
          </cell>
          <cell r="O923" t="str">
            <v>ｶﾞｿﾘﾝﾀﾝｸ</v>
          </cell>
          <cell r="P923" t="str">
            <v>088</v>
          </cell>
          <cell r="Q923" t="str">
            <v>塗膜薄い</v>
          </cell>
          <cell r="R923" t="str">
            <v>ﾀﾝｸの塗装のはがれ</v>
          </cell>
          <cell r="S923" t="str">
            <v>ｽﾄﾗｲﾌﾟ下側に３ヶ所の塗装はがれ有り</v>
          </cell>
          <cell r="U923" t="str">
            <v>ＱＣ</v>
          </cell>
          <cell r="V923" t="str">
            <v>Ｔ１</v>
          </cell>
        </row>
        <row r="924">
          <cell r="B924">
            <v>36990</v>
          </cell>
          <cell r="C924">
            <v>36962</v>
          </cell>
          <cell r="D924" t="str">
            <v>H2R大阪</v>
          </cell>
          <cell r="E924" t="str">
            <v>納車</v>
          </cell>
          <cell r="F924" t="str">
            <v>BA-AF54</v>
          </cell>
          <cell r="G924" t="str">
            <v>CHX50</v>
          </cell>
          <cell r="H924">
            <v>1201716</v>
          </cell>
          <cell r="I924">
            <v>1126937</v>
          </cell>
          <cell r="J924" t="str">
            <v>未</v>
          </cell>
          <cell r="K924">
            <v>1</v>
          </cell>
          <cell r="L924">
            <v>0</v>
          </cell>
          <cell r="M924">
            <v>36923</v>
          </cell>
          <cell r="N924" t="str">
            <v>83550-GEE-970</v>
          </cell>
          <cell r="O924" t="str">
            <v>Ｒ．ﾎﾞﾃﾞィｶﾊﾞｰ</v>
          </cell>
          <cell r="P924" t="str">
            <v>085</v>
          </cell>
          <cell r="Q924" t="str">
            <v>色合わせ</v>
          </cell>
          <cell r="R924" t="str">
            <v>Ｒ．ﾎﾞﾃﾞィｶﾊﾞｰ塗装不良</v>
          </cell>
          <cell r="S924" t="str">
            <v>ｾﾝﾀｰ部に約7mmのｺﾞﾐ噛み込みあり</v>
          </cell>
          <cell r="U924" t="str">
            <v>ＱＣ</v>
          </cell>
          <cell r="V924" t="str">
            <v>ＰＯ</v>
          </cell>
        </row>
        <row r="925">
          <cell r="B925">
            <v>36983</v>
          </cell>
          <cell r="C925">
            <v>36974</v>
          </cell>
          <cell r="D925" t="str">
            <v>H2R大阪</v>
          </cell>
          <cell r="E925" t="str">
            <v>納車</v>
          </cell>
          <cell r="F925" t="str">
            <v>BC-NC40</v>
          </cell>
          <cell r="G925" t="str">
            <v>NV400</v>
          </cell>
          <cell r="H925">
            <v>1100019</v>
          </cell>
          <cell r="I925">
            <v>7100105</v>
          </cell>
          <cell r="J925" t="str">
            <v>未</v>
          </cell>
          <cell r="K925">
            <v>1</v>
          </cell>
          <cell r="L925">
            <v>0</v>
          </cell>
          <cell r="M925">
            <v>36785</v>
          </cell>
          <cell r="N925" t="str">
            <v>80110-MCL-000-ZE</v>
          </cell>
          <cell r="O925" t="str">
            <v>ﾘﾔﾌｪﾝﾀﾞｰ</v>
          </cell>
          <cell r="P925" t="str">
            <v>085</v>
          </cell>
          <cell r="Q925" t="str">
            <v>色合わせ</v>
          </cell>
          <cell r="R925" t="str">
            <v>Rrﾌｪﾝﾀﾞｰに傷がある</v>
          </cell>
          <cell r="S925" t="str">
            <v>Rr､L側に50×10mmの外傷あり</v>
          </cell>
          <cell r="U925" t="str">
            <v>ＱＣ</v>
          </cell>
          <cell r="V925" t="str">
            <v>ＰＯ</v>
          </cell>
        </row>
        <row r="926">
          <cell r="B926">
            <v>36994</v>
          </cell>
          <cell r="C926">
            <v>36984</v>
          </cell>
          <cell r="D926" t="str">
            <v>H2R東日本</v>
          </cell>
          <cell r="E926" t="str">
            <v>納車</v>
          </cell>
          <cell r="F926" t="str">
            <v>BA-AF55</v>
          </cell>
          <cell r="G926" t="str">
            <v>CHF50</v>
          </cell>
          <cell r="H926">
            <v>1006871</v>
          </cell>
          <cell r="I926">
            <v>1006892</v>
          </cell>
          <cell r="J926" t="str">
            <v>未</v>
          </cell>
          <cell r="K926">
            <v>1</v>
          </cell>
          <cell r="L926">
            <v>0</v>
          </cell>
          <cell r="M926">
            <v>36916</v>
          </cell>
          <cell r="N926" t="str">
            <v>81131-GET-000</v>
          </cell>
          <cell r="O926" t="str">
            <v>ﾚｯｸﾞｼｰﾙﾄﾞ</v>
          </cell>
          <cell r="P926" t="str">
            <v>077</v>
          </cell>
          <cell r="Q926" t="str">
            <v>加工不良</v>
          </cell>
          <cell r="R926" t="str">
            <v>ﾚｯｸﾞｼｰﾙﾄﾞのｺｰﾃｨﾝｸﾞが剥がれている</v>
          </cell>
          <cell r="S926" t="str">
            <v>R側に30×15mmにわたり剥がれ有り</v>
          </cell>
          <cell r="U926" t="str">
            <v>ＱＣ</v>
          </cell>
          <cell r="V926" t="str">
            <v>ＰＯ</v>
          </cell>
        </row>
        <row r="927">
          <cell r="B927">
            <v>36983</v>
          </cell>
          <cell r="C927">
            <v>36974</v>
          </cell>
          <cell r="D927" t="str">
            <v>H2R和歌山</v>
          </cell>
          <cell r="E927" t="str">
            <v>納車</v>
          </cell>
          <cell r="F927" t="str">
            <v>BA-AF55</v>
          </cell>
          <cell r="G927" t="str">
            <v>CHF50</v>
          </cell>
          <cell r="H927">
            <v>1006857</v>
          </cell>
          <cell r="I927">
            <v>1006926</v>
          </cell>
          <cell r="J927">
            <v>36950</v>
          </cell>
          <cell r="K927">
            <v>0</v>
          </cell>
          <cell r="L927">
            <v>24</v>
          </cell>
          <cell r="M927">
            <v>36916</v>
          </cell>
          <cell r="N927" t="str">
            <v>83550-GET-000-ZC</v>
          </cell>
          <cell r="O927" t="str">
            <v>ﾎﾞﾃﾞｨｰｶﾊﾞｰｾｯﾄ</v>
          </cell>
          <cell r="P927" t="str">
            <v>025</v>
          </cell>
          <cell r="Q927" t="str">
            <v>接着不良</v>
          </cell>
          <cell r="R927" t="str">
            <v>右ﾎﾞﾃﾞｨｰｶﾊﾞｰのｼｰﾙ S無し</v>
          </cell>
          <cell r="S927" t="str">
            <v>S ｽﾃｯｶｰ無し</v>
          </cell>
          <cell r="U927" t="str">
            <v>ＱＣ</v>
          </cell>
          <cell r="V927" t="str">
            <v>ＰＯ</v>
          </cell>
        </row>
        <row r="928">
          <cell r="B928">
            <v>36997</v>
          </cell>
          <cell r="C928">
            <v>36983</v>
          </cell>
          <cell r="D928" t="str">
            <v>H2R神奈川</v>
          </cell>
          <cell r="E928" t="str">
            <v>納車</v>
          </cell>
          <cell r="F928" t="str">
            <v>BC-JF04</v>
          </cell>
          <cell r="G928" t="str">
            <v>CHA125</v>
          </cell>
          <cell r="H928">
            <v>1203147</v>
          </cell>
          <cell r="I928">
            <v>2103088</v>
          </cell>
          <cell r="J928" t="str">
            <v>未</v>
          </cell>
          <cell r="K928">
            <v>1</v>
          </cell>
          <cell r="L928">
            <v>0</v>
          </cell>
          <cell r="M928">
            <v>36977</v>
          </cell>
          <cell r="N928" t="str">
            <v>53205-KCW-860-ZL</v>
          </cell>
          <cell r="O928" t="str">
            <v>ﾌﾛﾝﾄｶﾊﾞｰ</v>
          </cell>
          <cell r="P928" t="str">
            <v>084</v>
          </cell>
          <cell r="Q928" t="str">
            <v>色合わせ</v>
          </cell>
          <cell r="R928" t="str">
            <v>ﾌﾛﾝﾄｶﾊﾞｰ色むら</v>
          </cell>
          <cell r="S928" t="str">
            <v>70×50mmにわたり白っぽくなっている</v>
          </cell>
          <cell r="U928" t="str">
            <v>ＱＣ</v>
          </cell>
          <cell r="V928" t="str">
            <v>ＰＯ</v>
          </cell>
        </row>
        <row r="929">
          <cell r="B929">
            <v>36993</v>
          </cell>
          <cell r="C929">
            <v>36980</v>
          </cell>
          <cell r="D929" t="str">
            <v>栗原ﾓｰﾀｰｽ</v>
          </cell>
          <cell r="E929" t="str">
            <v>納車</v>
          </cell>
          <cell r="F929" t="str">
            <v>BB-AF51</v>
          </cell>
          <cell r="G929" t="str">
            <v>SZ50</v>
          </cell>
          <cell r="H929">
            <v>1517447</v>
          </cell>
          <cell r="I929">
            <v>2316152</v>
          </cell>
          <cell r="J929" t="str">
            <v>未</v>
          </cell>
          <cell r="K929">
            <v>0</v>
          </cell>
          <cell r="L929">
            <v>0</v>
          </cell>
          <cell r="M929">
            <v>36965</v>
          </cell>
          <cell r="N929" t="str">
            <v>53205-GCW-000-ZB</v>
          </cell>
          <cell r="O929" t="str">
            <v>ﾊﾝﾄﾞﾙｶﾊﾞｰ</v>
          </cell>
          <cell r="P929" t="str">
            <v>087</v>
          </cell>
          <cell r="Q929" t="str">
            <v>ﾀﾚ､塗りすぎ</v>
          </cell>
          <cell r="R929" t="str">
            <v>ﾌﾛﾝﾄ ﾊﾝﾄﾞﾙｶﾊﾞｰ塗装たれ</v>
          </cell>
          <cell r="S929" t="str">
            <v>R側ﾐﾗｰ取付け部の所に15×15mmの塗装ﾀﾞﾚ有り</v>
          </cell>
          <cell r="U929" t="str">
            <v>ＱＣ</v>
          </cell>
          <cell r="V929" t="str">
            <v>ＰＯ</v>
          </cell>
        </row>
        <row r="930">
          <cell r="B930">
            <v>37006</v>
          </cell>
          <cell r="C930">
            <v>36985</v>
          </cell>
          <cell r="D930" t="str">
            <v>H2R中国</v>
          </cell>
          <cell r="E930" t="str">
            <v>納車</v>
          </cell>
          <cell r="F930" t="str">
            <v>BA-AB27</v>
          </cell>
          <cell r="G930" t="str">
            <v>Z50</v>
          </cell>
          <cell r="H930">
            <v>1102128</v>
          </cell>
          <cell r="I930">
            <v>1017828</v>
          </cell>
          <cell r="J930" t="str">
            <v>未</v>
          </cell>
          <cell r="K930">
            <v>0</v>
          </cell>
          <cell r="L930">
            <v>0</v>
          </cell>
          <cell r="M930">
            <v>36915</v>
          </cell>
          <cell r="N930" t="str">
            <v>17500-165-Y10-ZB</v>
          </cell>
          <cell r="O930" t="str">
            <v>ﾌｭｴﾙﾀﾝｸ</v>
          </cell>
          <cell r="P930" t="str">
            <v>088</v>
          </cell>
          <cell r="Q930" t="str">
            <v>塗膜薄い</v>
          </cell>
          <cell r="R930" t="str">
            <v>ｽﾃｯｶｰ浮き</v>
          </cell>
          <cell r="S930" t="str">
            <v>L側のHONDAのDの下に5mmのｽﾃｯｶｰ浮き有り</v>
          </cell>
          <cell r="U930" t="str">
            <v>ＱＣ</v>
          </cell>
          <cell r="V930" t="str">
            <v>ＰＯ</v>
          </cell>
        </row>
        <row r="931">
          <cell r="B931">
            <v>36990</v>
          </cell>
          <cell r="C931">
            <v>36969</v>
          </cell>
          <cell r="D931" t="str">
            <v>西京ﾎﾝﾀﾞ</v>
          </cell>
          <cell r="E931" t="str">
            <v>納車</v>
          </cell>
          <cell r="F931" t="str">
            <v>BA-AA01</v>
          </cell>
          <cell r="G931" t="str">
            <v>C50</v>
          </cell>
          <cell r="H931">
            <v>3304271</v>
          </cell>
          <cell r="I931">
            <v>3034707</v>
          </cell>
          <cell r="J931" t="str">
            <v>未</v>
          </cell>
          <cell r="K931">
            <v>0</v>
          </cell>
          <cell r="L931">
            <v>0</v>
          </cell>
          <cell r="M931">
            <v>36957</v>
          </cell>
          <cell r="N931" t="str">
            <v>53110-GCN-700-ZK</v>
          </cell>
          <cell r="O931" t="str">
            <v>ﾊﾝﾄﾞﾙｱｯﾊﾟｰｶﾊﾞｰ</v>
          </cell>
          <cell r="P931" t="str">
            <v>018</v>
          </cell>
          <cell r="Q931" t="str">
            <v>破損</v>
          </cell>
          <cell r="R931" t="str">
            <v>ﾍｯﾄﾞﾗｲﾄﾘﾑのｶﾞﾀつき</v>
          </cell>
          <cell r="S931" t="str">
            <v>ﾗｲﾄﾘﾑ､ｽﾄｯﾊﾟｰのかけ</v>
          </cell>
          <cell r="U931" t="str">
            <v>ＱＣ</v>
          </cell>
          <cell r="V931" t="str">
            <v>ＰＯ</v>
          </cell>
        </row>
        <row r="932">
          <cell r="B932">
            <v>36985</v>
          </cell>
          <cell r="C932">
            <v>36974</v>
          </cell>
          <cell r="D932" t="str">
            <v>H2R東海</v>
          </cell>
          <cell r="E932" t="str">
            <v>納車</v>
          </cell>
          <cell r="F932" t="str">
            <v>BA-AF55</v>
          </cell>
          <cell r="G932" t="str">
            <v>CHF50</v>
          </cell>
          <cell r="H932">
            <v>1008885</v>
          </cell>
          <cell r="I932">
            <v>1009062</v>
          </cell>
          <cell r="J932" t="str">
            <v>未</v>
          </cell>
          <cell r="K932">
            <v>0</v>
          </cell>
          <cell r="L932">
            <v>0</v>
          </cell>
          <cell r="M932">
            <v>36922</v>
          </cell>
          <cell r="N932" t="str">
            <v>88210-GEE-711</v>
          </cell>
          <cell r="O932" t="str">
            <v>ﾊﾞｯｸﾐﾗｰ</v>
          </cell>
          <cell r="P932" t="str">
            <v>080</v>
          </cell>
          <cell r="Q932" t="str">
            <v>誤組</v>
          </cell>
          <cell r="R932" t="str">
            <v>付属品のちがい</v>
          </cell>
          <cell r="S932" t="str">
            <v>ﾀｲﾌﾟ違いの物が入っていた</v>
          </cell>
          <cell r="U932" t="str">
            <v>ＱＣ</v>
          </cell>
        </row>
        <row r="933">
          <cell r="B933">
            <v>36983</v>
          </cell>
          <cell r="C933">
            <v>36977</v>
          </cell>
          <cell r="D933" t="str">
            <v>H2R和歌山</v>
          </cell>
          <cell r="E933" t="str">
            <v>納車</v>
          </cell>
          <cell r="F933" t="str">
            <v>BA-AF55</v>
          </cell>
          <cell r="G933" t="str">
            <v>CHF50</v>
          </cell>
          <cell r="H933">
            <v>1000349</v>
          </cell>
          <cell r="I933">
            <v>1000289</v>
          </cell>
          <cell r="J933" t="str">
            <v>未</v>
          </cell>
          <cell r="K933">
            <v>0</v>
          </cell>
          <cell r="L933">
            <v>0</v>
          </cell>
          <cell r="M933">
            <v>36900</v>
          </cell>
          <cell r="N933" t="str">
            <v>81251-GET-000</v>
          </cell>
          <cell r="O933" t="str">
            <v>ﾊﾞｯﾃﾘｰｶﾊﾞｰ</v>
          </cell>
          <cell r="P933" t="str">
            <v>099</v>
          </cell>
          <cell r="Q933" t="str">
            <v>同梱不良</v>
          </cell>
          <cell r="R933" t="str">
            <v>付いていなかった</v>
          </cell>
          <cell r="S933" t="str">
            <v>同梱不良</v>
          </cell>
          <cell r="U933" t="str">
            <v>ＱＣ</v>
          </cell>
        </row>
        <row r="934">
          <cell r="B934">
            <v>36987</v>
          </cell>
          <cell r="C934">
            <v>36956</v>
          </cell>
          <cell r="D934" t="str">
            <v>H2R東北</v>
          </cell>
          <cell r="E934" t="str">
            <v>納車</v>
          </cell>
          <cell r="F934" t="str">
            <v>BA-AA01</v>
          </cell>
          <cell r="G934" t="str">
            <v>C50</v>
          </cell>
          <cell r="H934">
            <v>1016092</v>
          </cell>
          <cell r="I934">
            <v>1016112</v>
          </cell>
          <cell r="J934" t="str">
            <v>未</v>
          </cell>
          <cell r="K934">
            <v>1</v>
          </cell>
          <cell r="L934">
            <v>0</v>
          </cell>
          <cell r="M934">
            <v>36501</v>
          </cell>
          <cell r="N934" t="str">
            <v>42711-GK4-005</v>
          </cell>
          <cell r="O934" t="str">
            <v>ﾘｱｰﾀｲﾔ</v>
          </cell>
          <cell r="P934" t="str">
            <v>017</v>
          </cell>
          <cell r="Q934" t="str">
            <v>亀裂</v>
          </cell>
          <cell r="R934" t="str">
            <v>ﾀｲﾔ亀裂</v>
          </cell>
          <cell r="S934" t="str">
            <v>ﾀｲﾔの側面全周にわたり亀裂がある</v>
          </cell>
          <cell r="U934" t="str">
            <v>ＱＣ</v>
          </cell>
        </row>
        <row r="935">
          <cell r="B935">
            <v>36987</v>
          </cell>
          <cell r="C935">
            <v>36982</v>
          </cell>
          <cell r="D935" t="str">
            <v>H2R九州</v>
          </cell>
          <cell r="E935" t="str">
            <v>納車</v>
          </cell>
          <cell r="F935" t="str">
            <v>BA-AA01</v>
          </cell>
          <cell r="G935" t="str">
            <v>C50</v>
          </cell>
          <cell r="H935">
            <v>1073761</v>
          </cell>
          <cell r="I935">
            <v>1074174</v>
          </cell>
          <cell r="J935" t="str">
            <v>未</v>
          </cell>
          <cell r="K935">
            <v>1</v>
          </cell>
          <cell r="L935">
            <v>0</v>
          </cell>
          <cell r="M935">
            <v>36915</v>
          </cell>
          <cell r="N935" t="str">
            <v>81200-GB6-750</v>
          </cell>
          <cell r="O935" t="str">
            <v>ﾘｱｷｬﾘｱ</v>
          </cell>
          <cell r="P935" t="str">
            <v>008</v>
          </cell>
          <cell r="Q935" t="str">
            <v>錆び</v>
          </cell>
          <cell r="R935" t="str">
            <v>ﾘｱｷｬﾘｱに錆がある</v>
          </cell>
          <cell r="S935" t="str">
            <v>荷台後部に小さな錆がﾎﾟﾂﾎﾟﾂある</v>
          </cell>
          <cell r="U935" t="str">
            <v>ＱＣ</v>
          </cell>
        </row>
        <row r="936">
          <cell r="B936">
            <v>37001</v>
          </cell>
          <cell r="C936">
            <v>36973</v>
          </cell>
          <cell r="D936" t="str">
            <v>H2R中部</v>
          </cell>
          <cell r="E936" t="str">
            <v>納車</v>
          </cell>
          <cell r="F936" t="str">
            <v>BA-CD50</v>
          </cell>
          <cell r="G936" t="str">
            <v>CL50</v>
          </cell>
          <cell r="H936">
            <v>4101341</v>
          </cell>
          <cell r="I936">
            <v>4101329</v>
          </cell>
          <cell r="J936" t="str">
            <v>未</v>
          </cell>
          <cell r="K936">
            <v>0</v>
          </cell>
          <cell r="L936">
            <v>0</v>
          </cell>
          <cell r="M936">
            <v>36613</v>
          </cell>
          <cell r="N936" t="str">
            <v>33104-165-003</v>
          </cell>
          <cell r="O936" t="str">
            <v>ﾘﾌﾚｸﾀｰﾍｯﾄﾞﾗｲﾄ</v>
          </cell>
          <cell r="P936" t="str">
            <v>013</v>
          </cell>
          <cell r="Q936" t="str">
            <v>くもり</v>
          </cell>
          <cell r="R936" t="str">
            <v>ﾍｯﾄﾞﾗｲﾄのくもり</v>
          </cell>
          <cell r="S936" t="str">
            <v>多の物に比べﾒｯｷ部くもり有り</v>
          </cell>
          <cell r="U936" t="str">
            <v>ＱＣ</v>
          </cell>
        </row>
        <row r="937">
          <cell r="B937">
            <v>37001</v>
          </cell>
          <cell r="C937">
            <v>36990</v>
          </cell>
          <cell r="D937" t="str">
            <v>H2R中部</v>
          </cell>
          <cell r="E937" t="str">
            <v>納車</v>
          </cell>
          <cell r="F937" t="str">
            <v>BA-MC34</v>
          </cell>
          <cell r="G937" t="str">
            <v>FTR223</v>
          </cell>
          <cell r="H937">
            <v>1005422</v>
          </cell>
          <cell r="I937">
            <v>2005427</v>
          </cell>
          <cell r="J937" t="str">
            <v>未</v>
          </cell>
          <cell r="K937">
            <v>1</v>
          </cell>
          <cell r="L937">
            <v>0</v>
          </cell>
          <cell r="M937">
            <v>36860</v>
          </cell>
          <cell r="N937" t="str">
            <v>42650-KPM-000</v>
          </cell>
          <cell r="O937" t="str">
            <v>ﾘｱﾎｲｰﾙ</v>
          </cell>
          <cell r="P937" t="str">
            <v>019</v>
          </cell>
          <cell r="Q937" t="str">
            <v>傷</v>
          </cell>
          <cell r="R937" t="str">
            <v>ﾘﾑにﾀｯﾁｱｯﾌﾟがしてある</v>
          </cell>
          <cell r="S937" t="str">
            <v>ｽﾎﾟｰｸの根本に5mmの外傷有り</v>
          </cell>
          <cell r="U937" t="str">
            <v>ＱＣ</v>
          </cell>
        </row>
        <row r="938">
          <cell r="B938">
            <v>36994</v>
          </cell>
          <cell r="C938">
            <v>36970</v>
          </cell>
          <cell r="D938" t="str">
            <v>H2R東日本</v>
          </cell>
          <cell r="E938" t="str">
            <v>納車</v>
          </cell>
          <cell r="F938" t="str">
            <v>BA-MC34</v>
          </cell>
          <cell r="G938" t="str">
            <v>FTR223</v>
          </cell>
          <cell r="H938">
            <v>1005287</v>
          </cell>
          <cell r="I938">
            <v>2005326</v>
          </cell>
          <cell r="J938" t="str">
            <v>未</v>
          </cell>
          <cell r="K938">
            <v>1</v>
          </cell>
          <cell r="L938">
            <v>0</v>
          </cell>
          <cell r="M938">
            <v>36859</v>
          </cell>
          <cell r="N938" t="str">
            <v>34906-447-711</v>
          </cell>
          <cell r="O938" t="str">
            <v>ﾃｰﾙﾗｲﾄﾊﾞﾙﾌﾞ</v>
          </cell>
          <cell r="P938" t="str">
            <v>026</v>
          </cell>
          <cell r="Q938" t="str">
            <v>切れ</v>
          </cell>
          <cell r="R938" t="str">
            <v>ﾊﾞﾙﾌﾞ切れ</v>
          </cell>
          <cell r="S938" t="str">
            <v>ﾃｰﾙ側ﾊﾞﾙﾌﾞ切れ</v>
          </cell>
          <cell r="U938" t="str">
            <v>ＱＣ</v>
          </cell>
        </row>
        <row r="939">
          <cell r="B939">
            <v>37006</v>
          </cell>
          <cell r="C939">
            <v>36966</v>
          </cell>
          <cell r="D939" t="str">
            <v>H2R東海</v>
          </cell>
          <cell r="E939" t="str">
            <v>納車</v>
          </cell>
          <cell r="F939" t="str">
            <v>BA-MC34</v>
          </cell>
          <cell r="G939" t="str">
            <v>FTR223</v>
          </cell>
          <cell r="H939">
            <v>1008722</v>
          </cell>
          <cell r="I939">
            <v>2008775</v>
          </cell>
          <cell r="J939" t="str">
            <v>未</v>
          </cell>
          <cell r="K939">
            <v>0</v>
          </cell>
          <cell r="L939">
            <v>0</v>
          </cell>
          <cell r="M939">
            <v>36931</v>
          </cell>
          <cell r="N939" t="str">
            <v>50325-KPM-000</v>
          </cell>
          <cell r="O939" t="str">
            <v>ﾊﾞｯﾃﾘｰBOX</v>
          </cell>
          <cell r="P939" t="str">
            <v>033</v>
          </cell>
          <cell r="Q939" t="str">
            <v>抜けにくい</v>
          </cell>
          <cell r="R939" t="str">
            <v>ﾊﾞｯﾃﾘｰｹｰｽのふたが開かない</v>
          </cell>
          <cell r="S939" t="str">
            <v>裏のﾜｯｼｬｰがｹｰｽに食込んでいる</v>
          </cell>
          <cell r="U939" t="str">
            <v>ＱＣ</v>
          </cell>
        </row>
        <row r="940">
          <cell r="B940">
            <v>36985</v>
          </cell>
          <cell r="C940">
            <v>36962</v>
          </cell>
          <cell r="D940" t="str">
            <v>沖縄ﾎﾝﾀﾞ</v>
          </cell>
          <cell r="E940" t="str">
            <v>納車</v>
          </cell>
          <cell r="F940" t="str">
            <v>BA-AC16</v>
          </cell>
          <cell r="G940" t="str">
            <v>XZ50</v>
          </cell>
          <cell r="H940">
            <v>1001931</v>
          </cell>
          <cell r="I940">
            <v>1001983</v>
          </cell>
          <cell r="J940" t="str">
            <v>未</v>
          </cell>
          <cell r="K940">
            <v>1</v>
          </cell>
          <cell r="L940">
            <v>0</v>
          </cell>
          <cell r="M940">
            <v>36955</v>
          </cell>
          <cell r="N940" t="str">
            <v>42753-GEY-007</v>
          </cell>
          <cell r="O940" t="str">
            <v>ﾊﾞﾙﾌﾞﾘﾑ</v>
          </cell>
          <cell r="P940" t="str">
            <v>017</v>
          </cell>
          <cell r="Q940" t="str">
            <v>亀裂</v>
          </cell>
          <cell r="R940" t="str">
            <v>納車整備時､亀裂発見</v>
          </cell>
          <cell r="S940" t="str">
            <v>ﾊﾞﾙﾌﾞ口､根本部に亀裂あり</v>
          </cell>
          <cell r="U940" t="str">
            <v>ＱＣ</v>
          </cell>
        </row>
        <row r="941">
          <cell r="B941">
            <v>37001</v>
          </cell>
          <cell r="C941">
            <v>36988</v>
          </cell>
          <cell r="D941" t="str">
            <v>H2R九州</v>
          </cell>
          <cell r="E941" t="str">
            <v>納車</v>
          </cell>
          <cell r="F941" t="str">
            <v>AC16</v>
          </cell>
          <cell r="G941" t="str">
            <v>XZ50</v>
          </cell>
          <cell r="H941">
            <v>1002239</v>
          </cell>
          <cell r="I941">
            <v>1002291</v>
          </cell>
          <cell r="J941" t="str">
            <v>未</v>
          </cell>
          <cell r="K941">
            <v>0</v>
          </cell>
          <cell r="L941">
            <v>0</v>
          </cell>
          <cell r="M941">
            <v>36962</v>
          </cell>
          <cell r="N941" t="str">
            <v>42711-GEY-007</v>
          </cell>
          <cell r="O941" t="str">
            <v>ﾘｱﾀｲﾔ</v>
          </cell>
          <cell r="P941" t="str">
            <v>018</v>
          </cell>
          <cell r="Q941" t="str">
            <v>破損</v>
          </cell>
          <cell r="R941" t="str">
            <v>ﾘｱﾀｲﾔからｴｱｰが抜ける</v>
          </cell>
          <cell r="S941" t="str">
            <v>ｼｰﾙ部に錆びのような物が付着している</v>
          </cell>
          <cell r="U941" t="str">
            <v>ＱＣ</v>
          </cell>
        </row>
        <row r="942">
          <cell r="B942">
            <v>36999</v>
          </cell>
          <cell r="C942">
            <v>36959</v>
          </cell>
          <cell r="D942" t="str">
            <v>H2R大阪</v>
          </cell>
          <cell r="E942" t="str">
            <v>納車</v>
          </cell>
          <cell r="F942" t="str">
            <v>BA-AF54</v>
          </cell>
          <cell r="G942" t="str">
            <v>CHX50</v>
          </cell>
          <cell r="H942">
            <v>1200097</v>
          </cell>
          <cell r="I942">
            <v>1125315</v>
          </cell>
          <cell r="J942">
            <v>36959</v>
          </cell>
          <cell r="K942">
            <v>0</v>
          </cell>
          <cell r="L942">
            <v>0</v>
          </cell>
          <cell r="M942">
            <v>36901</v>
          </cell>
          <cell r="N942" t="str">
            <v>81210-GET-000</v>
          </cell>
          <cell r="O942" t="str">
            <v>ﾘﾔｸﾞﾘｯﾌﾟ</v>
          </cell>
          <cell r="P942" t="str">
            <v>086</v>
          </cell>
          <cell r="Q942" t="str">
            <v>はがれ</v>
          </cell>
          <cell r="R942" t="str">
            <v>ｷｬﾘｱのﾒｯｷが剥がれている</v>
          </cell>
          <cell r="S942" t="str">
            <v>Ｌ側部150mmにわたり剥がれあり</v>
          </cell>
          <cell r="U942" t="str">
            <v>ＱＣ</v>
          </cell>
        </row>
        <row r="943">
          <cell r="B943">
            <v>36990</v>
          </cell>
          <cell r="C943">
            <v>36978</v>
          </cell>
          <cell r="D943" t="str">
            <v>西京ﾎﾝﾀﾞ</v>
          </cell>
          <cell r="E943" t="str">
            <v>納車</v>
          </cell>
          <cell r="F943" t="str">
            <v>A-Z50J</v>
          </cell>
          <cell r="G943" t="str">
            <v>Z50</v>
          </cell>
          <cell r="H943">
            <v>2504968</v>
          </cell>
          <cell r="I943">
            <v>2061695</v>
          </cell>
          <cell r="J943" t="str">
            <v>未</v>
          </cell>
          <cell r="K943">
            <v>0</v>
          </cell>
          <cell r="L943">
            <v>0</v>
          </cell>
          <cell r="M943">
            <v>35901</v>
          </cell>
          <cell r="N943" t="str">
            <v>61100-165-700</v>
          </cell>
          <cell r="O943" t="str">
            <v>ﾌﾛﾝﾄﾌｪﾝﾀﾞｰ</v>
          </cell>
          <cell r="P943" t="str">
            <v>009</v>
          </cell>
          <cell r="Q943" t="str">
            <v>変色</v>
          </cell>
          <cell r="R943" t="str">
            <v>ﾌﾛﾝﾄﾌｪﾝﾀﾞｰ変色</v>
          </cell>
          <cell r="S943" t="str">
            <v>ﾌﾛﾝﾄ部ｾﾝﾀｰに15×15mmの変色あり</v>
          </cell>
          <cell r="U943" t="str">
            <v>ＱＣ</v>
          </cell>
        </row>
        <row r="944">
          <cell r="B944">
            <v>36985</v>
          </cell>
          <cell r="C944">
            <v>36959</v>
          </cell>
          <cell r="D944" t="str">
            <v>H2R東海</v>
          </cell>
          <cell r="E944" t="str">
            <v>納車</v>
          </cell>
          <cell r="F944" t="str">
            <v>BA-AF55</v>
          </cell>
          <cell r="G944" t="str">
            <v>CHF50</v>
          </cell>
          <cell r="H944">
            <v>1006043</v>
          </cell>
          <cell r="I944">
            <v>1006114</v>
          </cell>
          <cell r="J944" t="str">
            <v>未</v>
          </cell>
          <cell r="K944">
            <v>0</v>
          </cell>
          <cell r="L944">
            <v>0</v>
          </cell>
          <cell r="M944">
            <v>36924</v>
          </cell>
          <cell r="N944" t="str">
            <v>37200-GET-701</v>
          </cell>
          <cell r="O944" t="str">
            <v>ｽﾋﾟｰﾄﾞﾒｰﾀｰ</v>
          </cell>
          <cell r="P944" t="str">
            <v>032</v>
          </cell>
          <cell r="Q944" t="str">
            <v>作動不良</v>
          </cell>
          <cell r="R944" t="str">
            <v>ﾒｰﾀｰの設定が出来ない</v>
          </cell>
          <cell r="S944" t="str">
            <v>表示はするが設定出来ない</v>
          </cell>
          <cell r="U944" t="str">
            <v>ＱＣ</v>
          </cell>
        </row>
        <row r="945">
          <cell r="B945">
            <v>36994</v>
          </cell>
          <cell r="C945">
            <v>36976</v>
          </cell>
          <cell r="D945" t="str">
            <v>H2R大阪</v>
          </cell>
          <cell r="E945" t="str">
            <v>納車</v>
          </cell>
          <cell r="F945" t="str">
            <v>BA-AF55</v>
          </cell>
          <cell r="G945" t="str">
            <v>CHF50</v>
          </cell>
          <cell r="H945">
            <v>1015479</v>
          </cell>
          <cell r="I945">
            <v>1015575</v>
          </cell>
          <cell r="J945" t="str">
            <v>未</v>
          </cell>
          <cell r="K945">
            <v>0</v>
          </cell>
          <cell r="L945">
            <v>0</v>
          </cell>
          <cell r="M945">
            <v>36962</v>
          </cell>
          <cell r="N945" t="str">
            <v>38301-GCH-005</v>
          </cell>
          <cell r="O945" t="str">
            <v>ｳｲﾝｶｰﾘﾚｰ</v>
          </cell>
          <cell r="P945" t="str">
            <v>032</v>
          </cell>
          <cell r="Q945" t="str">
            <v>作動不良</v>
          </cell>
          <cell r="R945" t="str">
            <v>ｳｲﾝｶｰが点滅しない</v>
          </cell>
          <cell r="S945" t="str">
            <v>点灯しっぱなし</v>
          </cell>
          <cell r="U945" t="str">
            <v>ＱＣ</v>
          </cell>
        </row>
        <row r="946">
          <cell r="B946">
            <v>36993</v>
          </cell>
          <cell r="C946">
            <v>36979</v>
          </cell>
          <cell r="D946" t="str">
            <v>H2R神奈川</v>
          </cell>
          <cell r="E946" t="str">
            <v>納車</v>
          </cell>
          <cell r="F946" t="str">
            <v>BA-AF55</v>
          </cell>
          <cell r="G946" t="str">
            <v>CHF50</v>
          </cell>
          <cell r="H946">
            <v>1016746</v>
          </cell>
          <cell r="I946">
            <v>1016746</v>
          </cell>
          <cell r="J946" t="str">
            <v>未</v>
          </cell>
          <cell r="K946">
            <v>1</v>
          </cell>
          <cell r="L946">
            <v>0</v>
          </cell>
          <cell r="M946">
            <v>36966</v>
          </cell>
          <cell r="N946" t="str">
            <v>37200-GET-701</v>
          </cell>
          <cell r="O946" t="str">
            <v>ｽﾋﾟｰﾄﾞﾒｰﾀｰASSY</v>
          </cell>
          <cell r="P946" t="str">
            <v>032</v>
          </cell>
          <cell r="Q946" t="str">
            <v>作動不良</v>
          </cell>
          <cell r="R946" t="str">
            <v>時計不良</v>
          </cell>
          <cell r="S946" t="str">
            <v>表示はするが設定出来ない</v>
          </cell>
          <cell r="U946" t="str">
            <v>ＱＣ</v>
          </cell>
        </row>
        <row r="947">
          <cell r="B947">
            <v>37004</v>
          </cell>
          <cell r="C947">
            <v>36991</v>
          </cell>
          <cell r="D947" t="str">
            <v>H2R大阪</v>
          </cell>
          <cell r="E947" t="str">
            <v>納車</v>
          </cell>
          <cell r="F947" t="str">
            <v>BA-AF55</v>
          </cell>
          <cell r="G947" t="str">
            <v>CHF50</v>
          </cell>
          <cell r="H947">
            <v>1004622</v>
          </cell>
          <cell r="I947">
            <v>1004690</v>
          </cell>
          <cell r="J947" t="str">
            <v>未</v>
          </cell>
          <cell r="K947">
            <v>1</v>
          </cell>
          <cell r="L947">
            <v>0</v>
          </cell>
          <cell r="M947">
            <v>36910</v>
          </cell>
          <cell r="N947" t="str">
            <v>88220-GET-711</v>
          </cell>
          <cell r="O947" t="str">
            <v>L ﾐﾗｰ</v>
          </cell>
          <cell r="P947" t="str">
            <v>044</v>
          </cell>
          <cell r="Q947" t="str">
            <v>打音</v>
          </cell>
          <cell r="R947" t="str">
            <v>左ﾐﾗｰﾋﾞﾋﾞﾘ</v>
          </cell>
          <cell r="S947" t="str">
            <v>ﾐﾗｰ接着外れ､ｶﾀｶﾀ音がする</v>
          </cell>
          <cell r="U947" t="str">
            <v>ＱＣ</v>
          </cell>
        </row>
        <row r="948">
          <cell r="B948">
            <v>36993</v>
          </cell>
          <cell r="C948">
            <v>36962</v>
          </cell>
          <cell r="D948" t="str">
            <v>三重ｽｰﾊﾟｰｶﾌﾞ</v>
          </cell>
          <cell r="E948" t="str">
            <v>納車</v>
          </cell>
          <cell r="F948" t="str">
            <v>BA-AF55</v>
          </cell>
          <cell r="G948" t="str">
            <v>CHF50</v>
          </cell>
          <cell r="H948">
            <v>1005007</v>
          </cell>
          <cell r="I948">
            <v>1005054</v>
          </cell>
          <cell r="J948" t="str">
            <v>未</v>
          </cell>
          <cell r="K948">
            <v>0</v>
          </cell>
          <cell r="L948">
            <v>0</v>
          </cell>
          <cell r="M948">
            <v>36911</v>
          </cell>
          <cell r="N948" t="str">
            <v>35110-GET-003</v>
          </cell>
          <cell r="O948" t="str">
            <v>ｷｰｼｬｯﾀｰ</v>
          </cell>
          <cell r="P948" t="str">
            <v>018</v>
          </cell>
          <cell r="Q948" t="str">
            <v>破損</v>
          </cell>
          <cell r="R948" t="str">
            <v>ｷｰを使わなくても開ける事が出来る</v>
          </cell>
          <cell r="S948" t="str">
            <v>ｷｰ無しでｼｬｯﾀｰが開く</v>
          </cell>
          <cell r="U948" t="str">
            <v>ＱＣ</v>
          </cell>
        </row>
        <row r="949">
          <cell r="B949">
            <v>37005</v>
          </cell>
          <cell r="C949" t="str">
            <v>20014/18</v>
          </cell>
          <cell r="D949" t="str">
            <v>村上ﾎﾝﾀﾞ</v>
          </cell>
          <cell r="E949" t="str">
            <v>納車</v>
          </cell>
          <cell r="F949" t="str">
            <v>BA-AF57</v>
          </cell>
          <cell r="G949" t="str">
            <v>SKX50</v>
          </cell>
          <cell r="H949">
            <v>1002092</v>
          </cell>
          <cell r="I949">
            <v>3007413</v>
          </cell>
          <cell r="J949" t="str">
            <v>未</v>
          </cell>
          <cell r="K949">
            <v>1</v>
          </cell>
          <cell r="L949">
            <v>0</v>
          </cell>
          <cell r="M949">
            <v>36980</v>
          </cell>
          <cell r="N949" t="str">
            <v>77100-GEV-000-ZB</v>
          </cell>
          <cell r="O949" t="str">
            <v>ｼｰﾄASSY</v>
          </cell>
          <cell r="P949" t="str">
            <v>006</v>
          </cell>
          <cell r="Q949" t="str">
            <v>噛み込み</v>
          </cell>
          <cell r="R949" t="str">
            <v>ｼｰﾄ表皮内部に異物</v>
          </cell>
          <cell r="S949" t="str">
            <v>L側後部に約3mmの異物噛み込み有り</v>
          </cell>
          <cell r="U949" t="str">
            <v>ＱＣ</v>
          </cell>
        </row>
        <row r="950">
          <cell r="B950">
            <v>36985</v>
          </cell>
          <cell r="C950">
            <v>36970</v>
          </cell>
          <cell r="D950" t="str">
            <v>ﾎﾝﾀﾞ東海</v>
          </cell>
          <cell r="E950" t="str">
            <v>納車</v>
          </cell>
          <cell r="F950" t="str">
            <v>BA-AF56</v>
          </cell>
          <cell r="G950" t="str">
            <v>SKX50</v>
          </cell>
          <cell r="H950">
            <v>1002448</v>
          </cell>
          <cell r="I950">
            <v>3002720</v>
          </cell>
          <cell r="J950" t="str">
            <v>未</v>
          </cell>
          <cell r="K950">
            <v>0</v>
          </cell>
          <cell r="L950">
            <v>0</v>
          </cell>
          <cell r="M950">
            <v>36951</v>
          </cell>
          <cell r="N950" t="str">
            <v>80105-GEV-000</v>
          </cell>
          <cell r="O950" t="str">
            <v>ﾘｱﾌｪﾝﾀﾞｰ</v>
          </cell>
          <cell r="P950" t="str">
            <v>019</v>
          </cell>
          <cell r="Q950" t="str">
            <v>傷</v>
          </cell>
          <cell r="R950" t="str">
            <v>ﾘｱﾌｪﾝﾀﾞｰに傷</v>
          </cell>
          <cell r="S950" t="str">
            <v>Rr側に5×3mmの干渉摩耗あり</v>
          </cell>
          <cell r="U950" t="str">
            <v>ＱＣ</v>
          </cell>
        </row>
        <row r="951">
          <cell r="B951">
            <v>36990</v>
          </cell>
          <cell r="C951">
            <v>36981</v>
          </cell>
          <cell r="D951" t="str">
            <v>H2R大阪</v>
          </cell>
          <cell r="E951" t="str">
            <v>納車</v>
          </cell>
          <cell r="F951" t="str">
            <v>BA-AF56</v>
          </cell>
          <cell r="G951" t="str">
            <v>SKX50</v>
          </cell>
          <cell r="H951">
            <v>1006544</v>
          </cell>
          <cell r="I951">
            <v>3007620</v>
          </cell>
          <cell r="J951" t="str">
            <v>未</v>
          </cell>
          <cell r="K951">
            <v>0</v>
          </cell>
          <cell r="L951">
            <v>0</v>
          </cell>
          <cell r="M951">
            <v>36969</v>
          </cell>
          <cell r="N951" t="str">
            <v>81251-GET-000</v>
          </cell>
          <cell r="O951" t="str">
            <v>ﾊﾞｯﾃﾘｰｶﾊﾞｰ</v>
          </cell>
          <cell r="P951" t="str">
            <v>080</v>
          </cell>
          <cell r="Q951" t="str">
            <v>誤組</v>
          </cell>
          <cell r="R951" t="str">
            <v>誤組</v>
          </cell>
          <cell r="S951" t="str">
            <v>誤出荷</v>
          </cell>
          <cell r="U951" t="str">
            <v>ＱＣ</v>
          </cell>
        </row>
        <row r="952">
          <cell r="B952">
            <v>36992</v>
          </cell>
          <cell r="C952">
            <v>36987</v>
          </cell>
          <cell r="D952" t="str">
            <v>H2R中部</v>
          </cell>
          <cell r="E952" t="str">
            <v>納車</v>
          </cell>
          <cell r="F952" t="str">
            <v>BA-AF57</v>
          </cell>
          <cell r="G952" t="str">
            <v>SKX50</v>
          </cell>
          <cell r="H952">
            <v>1000053</v>
          </cell>
          <cell r="I952">
            <v>1006330</v>
          </cell>
          <cell r="J952" t="str">
            <v>未</v>
          </cell>
          <cell r="K952">
            <v>1</v>
          </cell>
          <cell r="L952">
            <v>0</v>
          </cell>
          <cell r="M952">
            <v>36966</v>
          </cell>
          <cell r="N952" t="str">
            <v>30400-GEV-710</v>
          </cell>
          <cell r="O952" t="str">
            <v>ｺﾝﾄﾛｰﾙﾕﾆｯﾄ</v>
          </cell>
          <cell r="P952" t="str">
            <v>064</v>
          </cell>
          <cell r="Q952" t="str">
            <v>ｼｮｰﾄ</v>
          </cell>
          <cell r="R952" t="str">
            <v>ﾒｲﾝﾋｭｰｽﾞが切れる</v>
          </cell>
          <cell r="S952" t="str">
            <v>FET 対策前</v>
          </cell>
          <cell r="U952" t="str">
            <v>ＱＣ</v>
          </cell>
        </row>
        <row r="953">
          <cell r="B953">
            <v>37007</v>
          </cell>
          <cell r="C953">
            <v>36998</v>
          </cell>
          <cell r="D953" t="str">
            <v>藩州ﾎﾝﾀﾞ</v>
          </cell>
          <cell r="E953" t="str">
            <v>納車</v>
          </cell>
          <cell r="F953" t="str">
            <v>BA-AF56</v>
          </cell>
          <cell r="G953" t="str">
            <v>SKX50</v>
          </cell>
          <cell r="H953">
            <v>1008165</v>
          </cell>
          <cell r="I953">
            <v>3011329</v>
          </cell>
          <cell r="J953" t="str">
            <v>未</v>
          </cell>
          <cell r="K953">
            <v>0</v>
          </cell>
          <cell r="L953">
            <v>0</v>
          </cell>
          <cell r="M953">
            <v>36992</v>
          </cell>
          <cell r="N953" t="str">
            <v>81200-GEV-000</v>
          </cell>
          <cell r="O953" t="str">
            <v>ﾗｷﾞｼﾞｷｬﾘｱ</v>
          </cell>
          <cell r="P953" t="str">
            <v>088</v>
          </cell>
          <cell r="Q953" t="str">
            <v>塗膜薄い</v>
          </cell>
          <cell r="R953" t="str">
            <v>ﾗｷﾞｼﾞｷｬﾘｱの塗装不良</v>
          </cell>
          <cell r="U953" t="str">
            <v>ＱＣ</v>
          </cell>
        </row>
        <row r="954">
          <cell r="B954">
            <v>36983</v>
          </cell>
          <cell r="C954">
            <v>36965</v>
          </cell>
          <cell r="D954" t="str">
            <v>ﾎﾝﾀﾞ上田販売</v>
          </cell>
          <cell r="E954" t="str">
            <v>納車</v>
          </cell>
          <cell r="F954" t="str">
            <v>BB-AF51</v>
          </cell>
          <cell r="G954" t="str">
            <v>SZ50</v>
          </cell>
          <cell r="H954">
            <v>1516719</v>
          </cell>
          <cell r="I954">
            <v>2315428</v>
          </cell>
          <cell r="J954">
            <v>36962</v>
          </cell>
          <cell r="K954">
            <v>7</v>
          </cell>
          <cell r="L954">
            <v>3</v>
          </cell>
          <cell r="M954">
            <v>36949</v>
          </cell>
          <cell r="N954" t="str">
            <v>44800-GCW-003</v>
          </cell>
          <cell r="O954" t="str">
            <v>ｽﾋﾟｰﾄﾞﾒｰﾀｰｷﾞﾔBOX</v>
          </cell>
          <cell r="P954" t="str">
            <v>032</v>
          </cell>
          <cell r="Q954" t="str">
            <v>作動不良</v>
          </cell>
          <cell r="R954" t="str">
            <v>ｽﾋﾟｰﾄﾞﾒｰﾀｰが動かない</v>
          </cell>
          <cell r="S954" t="str">
            <v>樹脂ｷﾞﾔ摩耗</v>
          </cell>
          <cell r="U954" t="str">
            <v>ＱＣ</v>
          </cell>
        </row>
        <row r="955">
          <cell r="B955">
            <v>36983</v>
          </cell>
          <cell r="C955">
            <v>36977</v>
          </cell>
          <cell r="D955" t="str">
            <v>H2R新潟</v>
          </cell>
          <cell r="E955" t="str">
            <v>納車</v>
          </cell>
          <cell r="F955" t="str">
            <v>BB-AF34</v>
          </cell>
          <cell r="G955" t="str">
            <v>SK50</v>
          </cell>
          <cell r="H955">
            <v>3086313</v>
          </cell>
          <cell r="I955">
            <v>1817682</v>
          </cell>
          <cell r="J955">
            <v>36977</v>
          </cell>
          <cell r="K955">
            <v>1</v>
          </cell>
          <cell r="L955">
            <v>0</v>
          </cell>
          <cell r="M955">
            <v>36780</v>
          </cell>
          <cell r="N955" t="str">
            <v>51421-GCH-003</v>
          </cell>
          <cell r="O955" t="str">
            <v>ﾎﾞﾄﾑｹｰｽ</v>
          </cell>
          <cell r="P955" t="str">
            <v>085</v>
          </cell>
          <cell r="Q955" t="str">
            <v>色合わせ</v>
          </cell>
          <cell r="R955" t="str">
            <v>ﾎﾞﾄﾑｹｰｽが緑色になっている</v>
          </cell>
          <cell r="S955" t="str">
            <v>ﾌﾞﾗｯｸﾒｯｷ不良</v>
          </cell>
          <cell r="U955" t="str">
            <v>ＱＣ</v>
          </cell>
        </row>
        <row r="956">
          <cell r="B956">
            <v>36992</v>
          </cell>
          <cell r="C956">
            <v>36979</v>
          </cell>
          <cell r="D956" t="str">
            <v>H2R神奈川</v>
          </cell>
          <cell r="E956" t="str">
            <v>納車</v>
          </cell>
          <cell r="F956" t="str">
            <v>BB-AF34</v>
          </cell>
          <cell r="G956" t="str">
            <v>SK50</v>
          </cell>
          <cell r="H956">
            <v>3400053</v>
          </cell>
          <cell r="I956">
            <v>2200043</v>
          </cell>
          <cell r="J956" t="str">
            <v>未</v>
          </cell>
          <cell r="K956">
            <v>1</v>
          </cell>
          <cell r="L956">
            <v>0</v>
          </cell>
          <cell r="M956">
            <v>36962</v>
          </cell>
          <cell r="N956" t="str">
            <v>34906-GAH-003</v>
          </cell>
          <cell r="O956" t="str">
            <v>ﾃｰﾙﾗｲﾄﾊﾞﾙﾌﾞ</v>
          </cell>
          <cell r="P956" t="str">
            <v>026</v>
          </cell>
          <cell r="Q956" t="str">
            <v>切れ</v>
          </cell>
          <cell r="R956" t="str">
            <v>ｽﾄｯﾌﾟﾗﾝﾌﾟが点灯しない</v>
          </cell>
          <cell r="S956" t="str">
            <v>ｽﾄｯﾌﾟﾗﾝﾌﾟ側､ﾌｨﾗﾒﾝﾄ切れ</v>
          </cell>
          <cell r="U956" t="str">
            <v>ＱＣ</v>
          </cell>
        </row>
        <row r="957">
          <cell r="B957">
            <v>36999</v>
          </cell>
          <cell r="C957">
            <v>36979</v>
          </cell>
          <cell r="D957" t="str">
            <v>H2R大阪</v>
          </cell>
          <cell r="E957" t="str">
            <v>納車</v>
          </cell>
          <cell r="F957" t="str">
            <v>BB-AF35</v>
          </cell>
          <cell r="G957" t="str">
            <v>SK50</v>
          </cell>
          <cell r="H957">
            <v>2069546</v>
          </cell>
          <cell r="I957">
            <v>3638707</v>
          </cell>
          <cell r="J957" t="str">
            <v>未</v>
          </cell>
          <cell r="K957">
            <v>0</v>
          </cell>
          <cell r="L957">
            <v>0</v>
          </cell>
          <cell r="M957">
            <v>36760</v>
          </cell>
          <cell r="N957" t="str">
            <v>35410-GFO-014</v>
          </cell>
          <cell r="O957" t="str">
            <v>ｵｲﾙﾚﾍﾞﾙSW</v>
          </cell>
          <cell r="P957" t="str">
            <v>032</v>
          </cell>
          <cell r="Q957" t="str">
            <v>作動不良</v>
          </cell>
          <cell r="R957" t="str">
            <v>ｵｲﾙﾗﾝﾌﾟが点灯しない</v>
          </cell>
          <cell r="S957" t="str">
            <v>接触不良</v>
          </cell>
          <cell r="U957" t="str">
            <v>ＱＣ</v>
          </cell>
        </row>
        <row r="958">
          <cell r="B958">
            <v>36994</v>
          </cell>
          <cell r="C958">
            <v>36958</v>
          </cell>
          <cell r="D958" t="str">
            <v>H2R東日本</v>
          </cell>
          <cell r="E958" t="str">
            <v>納車</v>
          </cell>
          <cell r="F958" t="str">
            <v>BB-AF34</v>
          </cell>
          <cell r="G958" t="str">
            <v>SK50</v>
          </cell>
          <cell r="H958">
            <v>3053125</v>
          </cell>
          <cell r="I958">
            <v>1776084</v>
          </cell>
          <cell r="J958" t="str">
            <v>未</v>
          </cell>
          <cell r="K958">
            <v>1</v>
          </cell>
          <cell r="L958">
            <v>0</v>
          </cell>
          <cell r="M958">
            <v>36675</v>
          </cell>
          <cell r="N958" t="str">
            <v>30410-GCH-003</v>
          </cell>
          <cell r="O958" t="str">
            <v>CDIﾕﾆｯﾄ</v>
          </cell>
          <cell r="P958" t="str">
            <v>032</v>
          </cell>
          <cell r="Q958" t="str">
            <v>作動不良</v>
          </cell>
          <cell r="R958" t="str">
            <v>ｴﾝｼﾞﾝ始動不良</v>
          </cell>
          <cell r="S958" t="str">
            <v>絶縁抵抗問題なし､再現無し</v>
          </cell>
          <cell r="U958" t="str">
            <v>ＱＣ</v>
          </cell>
        </row>
        <row r="959">
          <cell r="B959">
            <v>36985</v>
          </cell>
          <cell r="C959">
            <v>36980</v>
          </cell>
          <cell r="D959" t="str">
            <v>沖縄ﾎﾝﾀﾞ</v>
          </cell>
          <cell r="E959" t="str">
            <v>納車</v>
          </cell>
          <cell r="F959" t="str">
            <v>BB-AF34</v>
          </cell>
          <cell r="G959" t="str">
            <v>SK50</v>
          </cell>
          <cell r="H959">
            <v>3124788</v>
          </cell>
          <cell r="I959">
            <v>1860733</v>
          </cell>
          <cell r="J959">
            <v>36980</v>
          </cell>
          <cell r="K959">
            <v>1</v>
          </cell>
          <cell r="L959">
            <v>0</v>
          </cell>
          <cell r="M959">
            <v>36928</v>
          </cell>
          <cell r="N959" t="str">
            <v>38301-GZ5-025</v>
          </cell>
          <cell r="O959" t="str">
            <v>ｳｲﾝｶｰﾘﾚｰ</v>
          </cell>
          <cell r="P959" t="str">
            <v>032</v>
          </cell>
          <cell r="Q959" t="str">
            <v>作動不良</v>
          </cell>
          <cell r="R959" t="str">
            <v>ｳｲﾝｶｰの音が小さい</v>
          </cell>
          <cell r="S959" t="str">
            <v>ｼﾞｰ音がする､作動問題なし</v>
          </cell>
          <cell r="U959" t="str">
            <v>ＱＣ</v>
          </cell>
        </row>
        <row r="960">
          <cell r="B960">
            <v>37005</v>
          </cell>
          <cell r="C960">
            <v>36994</v>
          </cell>
          <cell r="D960" t="str">
            <v>H2R九州</v>
          </cell>
          <cell r="E960" t="str">
            <v>納車</v>
          </cell>
          <cell r="F960" t="str">
            <v>BB-AF34</v>
          </cell>
          <cell r="G960" t="str">
            <v>SK50</v>
          </cell>
          <cell r="H960">
            <v>3403000</v>
          </cell>
          <cell r="I960">
            <v>2203296</v>
          </cell>
          <cell r="J960">
            <v>36994</v>
          </cell>
          <cell r="K960">
            <v>0</v>
          </cell>
          <cell r="L960">
            <v>0</v>
          </cell>
          <cell r="M960">
            <v>36971</v>
          </cell>
          <cell r="N960" t="str">
            <v>38301-GZ5-025</v>
          </cell>
          <cell r="O960" t="str">
            <v>ﾘﾚｰCOMP</v>
          </cell>
          <cell r="P960" t="str">
            <v>032</v>
          </cell>
          <cell r="Q960" t="str">
            <v>作動不良</v>
          </cell>
          <cell r="R960" t="str">
            <v>ｳｲﾝｶｰが点滅しない</v>
          </cell>
          <cell r="S960" t="str">
            <v>作動しない</v>
          </cell>
          <cell r="U960" t="str">
            <v>ＱＣ</v>
          </cell>
        </row>
        <row r="961">
          <cell r="B961">
            <v>36992</v>
          </cell>
          <cell r="C961">
            <v>36933</v>
          </cell>
          <cell r="D961" t="str">
            <v>H2R神奈川</v>
          </cell>
          <cell r="E961" t="str">
            <v>納車</v>
          </cell>
          <cell r="F961" t="str">
            <v>BB-AF34</v>
          </cell>
          <cell r="G961" t="str">
            <v>SK50</v>
          </cell>
          <cell r="H961">
            <v>3116505</v>
          </cell>
          <cell r="I961">
            <v>1851180</v>
          </cell>
          <cell r="J961">
            <v>36928</v>
          </cell>
          <cell r="K961">
            <v>7</v>
          </cell>
          <cell r="L961">
            <v>5</v>
          </cell>
          <cell r="M961">
            <v>36886</v>
          </cell>
          <cell r="N961" t="str">
            <v>31210-GBL-871</v>
          </cell>
          <cell r="O961" t="str">
            <v>ｽﾋﾟｰﾄﾞﾒｰﾀｰ</v>
          </cell>
          <cell r="P961" t="str">
            <v>039</v>
          </cell>
          <cell r="Q961" t="str">
            <v>指示不良</v>
          </cell>
          <cell r="R961" t="str">
            <v>ｽﾋﾟｰﾄﾞﾒｰﾀｰ指示不良</v>
          </cell>
          <cell r="S961" t="str">
            <v>戻る時20ｋｍ位の所で止まる</v>
          </cell>
          <cell r="U961" t="str">
            <v>ＱＣ</v>
          </cell>
        </row>
        <row r="962">
          <cell r="B962">
            <v>36997</v>
          </cell>
          <cell r="C962">
            <v>36969</v>
          </cell>
          <cell r="D962" t="str">
            <v>H2R東京</v>
          </cell>
          <cell r="E962" t="str">
            <v>納車</v>
          </cell>
          <cell r="F962" t="str">
            <v>BB-AF34</v>
          </cell>
          <cell r="G962" t="str">
            <v>SK50</v>
          </cell>
          <cell r="H962">
            <v>3024406</v>
          </cell>
          <cell r="I962">
            <v>1735201</v>
          </cell>
          <cell r="J962" t="str">
            <v>未</v>
          </cell>
          <cell r="K962">
            <v>1</v>
          </cell>
          <cell r="L962">
            <v>0</v>
          </cell>
          <cell r="M962">
            <v>36560</v>
          </cell>
          <cell r="N962" t="str">
            <v>18300-GBL-J20</v>
          </cell>
          <cell r="O962" t="str">
            <v>ｴｷｿﾞｰｽﾄﾏﾌﾗｰ</v>
          </cell>
          <cell r="P962" t="str">
            <v>044</v>
          </cell>
          <cell r="Q962" t="str">
            <v>ﾋﾞﾋﾞﾘ</v>
          </cell>
          <cell r="R962" t="str">
            <v>ﾏﾌﾗｰからﾋﾞﾋﾞﾘ音がする</v>
          </cell>
          <cell r="S962" t="str">
            <v>左右に傾けるとｶﾗｶﾗ音がする</v>
          </cell>
          <cell r="U962" t="str">
            <v>ＱＣ</v>
          </cell>
        </row>
        <row r="963">
          <cell r="B963">
            <v>37004</v>
          </cell>
          <cell r="C963">
            <v>36984</v>
          </cell>
          <cell r="D963" t="str">
            <v>H2R大阪</v>
          </cell>
          <cell r="E963" t="str">
            <v>納車</v>
          </cell>
          <cell r="F963" t="str">
            <v>BA-MF06</v>
          </cell>
          <cell r="G963" t="str">
            <v>NSS250</v>
          </cell>
          <cell r="H963">
            <v>1100354</v>
          </cell>
          <cell r="I963">
            <v>3010308</v>
          </cell>
          <cell r="J963">
            <v>36983</v>
          </cell>
          <cell r="K963">
            <v>2</v>
          </cell>
          <cell r="L963">
            <v>1</v>
          </cell>
          <cell r="M963">
            <v>36931</v>
          </cell>
          <cell r="N963" t="str">
            <v>67100-KPB-000</v>
          </cell>
          <cell r="O963" t="str">
            <v>ｳｲﾝﾄﾞｽｸﾘｰﾝ</v>
          </cell>
          <cell r="P963" t="str">
            <v>077</v>
          </cell>
          <cell r="Q963" t="str">
            <v>加工不良</v>
          </cell>
          <cell r="R963" t="str">
            <v>左上ｽｸﾘｰﾝに傷</v>
          </cell>
          <cell r="S963" t="str">
            <v>L側上部に3mmのへこみあり</v>
          </cell>
          <cell r="U963" t="str">
            <v>ＱＣ</v>
          </cell>
        </row>
        <row r="964">
          <cell r="B964">
            <v>36990</v>
          </cell>
          <cell r="C964">
            <v>36986</v>
          </cell>
          <cell r="D964" t="str">
            <v>河原井ﾎﾝﾀﾞ</v>
          </cell>
          <cell r="E964" t="str">
            <v>納車</v>
          </cell>
          <cell r="F964" t="str">
            <v>UB09</v>
          </cell>
          <cell r="G964" t="str">
            <v>ﾗｸｰﾝ</v>
          </cell>
          <cell r="H964">
            <v>1102204</v>
          </cell>
          <cell r="I964">
            <v>1102704</v>
          </cell>
          <cell r="J964" t="str">
            <v>未</v>
          </cell>
          <cell r="K964">
            <v>1</v>
          </cell>
          <cell r="L964">
            <v>0</v>
          </cell>
          <cell r="M964">
            <v>36976</v>
          </cell>
          <cell r="N964" t="str">
            <v>40225-GCT-J00</v>
          </cell>
          <cell r="O964" t="str">
            <v>Lｸﾗﾝｸｱｰﾑ</v>
          </cell>
          <cell r="P964" t="str">
            <v>077</v>
          </cell>
          <cell r="Q964" t="str">
            <v>加工不良</v>
          </cell>
          <cell r="R964" t="str">
            <v>Ｌ．ｸﾗﾝｸｱｰﾑ加工不良</v>
          </cell>
          <cell r="S964" t="str">
            <v>取付け穴､逆ﾈｼﾞ (正ﾈｼﾞ)</v>
          </cell>
          <cell r="U964" t="str">
            <v>ＱＣ</v>
          </cell>
        </row>
        <row r="965">
          <cell r="B965">
            <v>37004</v>
          </cell>
          <cell r="C965">
            <v>36986</v>
          </cell>
          <cell r="D965" t="str">
            <v>H2R東京</v>
          </cell>
          <cell r="E965" t="str">
            <v>納車</v>
          </cell>
          <cell r="F965" t="str">
            <v>UB09</v>
          </cell>
          <cell r="G965" t="str">
            <v>ﾗｸｰﾝ</v>
          </cell>
          <cell r="H965">
            <v>1100488</v>
          </cell>
          <cell r="I965">
            <v>1100479</v>
          </cell>
          <cell r="J965" t="str">
            <v>未</v>
          </cell>
          <cell r="K965">
            <v>1</v>
          </cell>
          <cell r="L965">
            <v>0</v>
          </cell>
          <cell r="M965">
            <v>36931</v>
          </cell>
          <cell r="N965" t="str">
            <v>38110-GEM-631</v>
          </cell>
          <cell r="O965" t="str">
            <v>ﾍﾞﾙASSY</v>
          </cell>
          <cell r="P965" t="str">
            <v>032</v>
          </cell>
          <cell r="Q965" t="str">
            <v>作動不良</v>
          </cell>
          <cell r="R965" t="str">
            <v>ﾍﾞﾙが鳴らない</v>
          </cell>
          <cell r="S965" t="str">
            <v>内部ｷﾞﾔ外れ</v>
          </cell>
          <cell r="U965" t="str">
            <v>ＱＣ</v>
          </cell>
        </row>
        <row r="966">
          <cell r="B966">
            <v>37004</v>
          </cell>
          <cell r="C966">
            <v>36989</v>
          </cell>
          <cell r="D966" t="str">
            <v>H2R東京</v>
          </cell>
          <cell r="E966" t="str">
            <v>納車</v>
          </cell>
          <cell r="F966" t="str">
            <v>UB08</v>
          </cell>
          <cell r="G966" t="str">
            <v>ﾗｸｰﾝ</v>
          </cell>
          <cell r="H966">
            <v>1101126</v>
          </cell>
          <cell r="I966">
            <v>1103759</v>
          </cell>
          <cell r="J966" t="str">
            <v>未</v>
          </cell>
          <cell r="K966">
            <v>1</v>
          </cell>
          <cell r="L966">
            <v>0</v>
          </cell>
          <cell r="M966">
            <v>36980</v>
          </cell>
          <cell r="N966" t="str">
            <v>38110-GEM-631</v>
          </cell>
          <cell r="O966" t="str">
            <v>ﾍﾞﾙASSY</v>
          </cell>
          <cell r="P966" t="str">
            <v>032</v>
          </cell>
          <cell r="Q966" t="str">
            <v>作動不良</v>
          </cell>
          <cell r="R966" t="str">
            <v>ﾍﾞﾙが鳴らない</v>
          </cell>
          <cell r="S966" t="str">
            <v>内部ｷﾞﾔ外れ</v>
          </cell>
          <cell r="U966" t="str">
            <v>ＱＣ</v>
          </cell>
        </row>
        <row r="967">
          <cell r="B967">
            <v>37004</v>
          </cell>
          <cell r="C967">
            <v>36988</v>
          </cell>
          <cell r="D967" t="str">
            <v>H2R東京</v>
          </cell>
          <cell r="E967" t="str">
            <v>納車</v>
          </cell>
          <cell r="F967" t="str">
            <v>UB09</v>
          </cell>
          <cell r="G967" t="str">
            <v>ﾗｸｰﾝ</v>
          </cell>
          <cell r="H967">
            <v>1101502</v>
          </cell>
          <cell r="I967">
            <v>1102082</v>
          </cell>
          <cell r="J967" t="str">
            <v>未</v>
          </cell>
          <cell r="K967">
            <v>1</v>
          </cell>
          <cell r="L967">
            <v>0</v>
          </cell>
          <cell r="M967">
            <v>36972</v>
          </cell>
          <cell r="N967" t="str">
            <v>38110-GEM-631</v>
          </cell>
          <cell r="O967" t="str">
            <v>ﾍﾞﾙASSY</v>
          </cell>
          <cell r="P967" t="str">
            <v>032</v>
          </cell>
          <cell r="Q967" t="str">
            <v>作動不良</v>
          </cell>
          <cell r="R967" t="str">
            <v>ﾍﾞﾙが鳴らない</v>
          </cell>
          <cell r="S967" t="str">
            <v>内部ｷﾞﾔ外れ</v>
          </cell>
          <cell r="U967" t="str">
            <v>ＱＣ</v>
          </cell>
        </row>
        <row r="968">
          <cell r="B968">
            <v>36985</v>
          </cell>
          <cell r="C968">
            <v>36957</v>
          </cell>
          <cell r="D968" t="str">
            <v>H2R東京</v>
          </cell>
          <cell r="E968" t="str">
            <v>納車</v>
          </cell>
          <cell r="F968" t="str">
            <v>UB09</v>
          </cell>
          <cell r="G968" t="str">
            <v>ﾗｸｰﾝ</v>
          </cell>
          <cell r="H968">
            <v>1100528</v>
          </cell>
          <cell r="I968">
            <v>1100567</v>
          </cell>
          <cell r="J968">
            <v>36948</v>
          </cell>
          <cell r="K968">
            <v>1</v>
          </cell>
          <cell r="L968">
            <v>9</v>
          </cell>
          <cell r="M968">
            <v>36931</v>
          </cell>
          <cell r="N968" t="str">
            <v>40225-GCT-J00</v>
          </cell>
          <cell r="O968" t="str">
            <v>ｸﾗﾝｸｱｰﾑ</v>
          </cell>
          <cell r="P968" t="str">
            <v>057</v>
          </cell>
          <cell r="Q968" t="str">
            <v>外れ</v>
          </cell>
          <cell r="R968" t="str">
            <v>ｸﾗﾝｸからﾍﾟﾀﾞﾙがとれた</v>
          </cell>
          <cell r="S968" t="str">
            <v>ｸﾗﾝｸｱｰﾑ､ﾈｼﾞ部が逆ﾈｼﾞ</v>
          </cell>
          <cell r="U968" t="str">
            <v>ＱＣ</v>
          </cell>
        </row>
        <row r="969">
          <cell r="B969">
            <v>36994</v>
          </cell>
          <cell r="C969">
            <v>36962</v>
          </cell>
          <cell r="D969" t="str">
            <v>H2R大阪</v>
          </cell>
          <cell r="E969" t="str">
            <v>納車</v>
          </cell>
          <cell r="F969" t="str">
            <v>BD-JF06</v>
          </cell>
          <cell r="G969" t="str">
            <v>NH100</v>
          </cell>
          <cell r="H969">
            <v>1124563</v>
          </cell>
          <cell r="I969">
            <v>1124549</v>
          </cell>
          <cell r="J969" t="str">
            <v>未</v>
          </cell>
          <cell r="K969">
            <v>0</v>
          </cell>
          <cell r="L969">
            <v>0</v>
          </cell>
          <cell r="M969">
            <v>36957</v>
          </cell>
          <cell r="N969" t="str">
            <v>88220-GCS-003</v>
          </cell>
          <cell r="O969" t="str">
            <v>Ｌ．ﾐﾗｰ</v>
          </cell>
          <cell r="P969" t="str">
            <v>062</v>
          </cell>
          <cell r="Q969" t="str">
            <v>ｶﾞﾀ</v>
          </cell>
          <cell r="R969" t="str">
            <v>ﾐﾗｰの動きが渋い</v>
          </cell>
          <cell r="S969" t="str">
            <v>動き渋い</v>
          </cell>
          <cell r="U969" t="str">
            <v>ＱＣ</v>
          </cell>
        </row>
        <row r="970">
          <cell r="B970">
            <v>37040</v>
          </cell>
          <cell r="C970">
            <v>37019</v>
          </cell>
          <cell r="D970" t="str">
            <v>西京ﾎﾝﾀﾞ</v>
          </cell>
          <cell r="E970" t="str">
            <v>納車</v>
          </cell>
          <cell r="F970" t="str">
            <v>BA-AA01</v>
          </cell>
          <cell r="G970" t="str">
            <v>C50</v>
          </cell>
          <cell r="H970">
            <v>3023284</v>
          </cell>
          <cell r="I970">
            <v>3024464</v>
          </cell>
          <cell r="J970">
            <v>37019</v>
          </cell>
          <cell r="K970">
            <v>0</v>
          </cell>
          <cell r="L970">
            <v>0</v>
          </cell>
          <cell r="M970">
            <v>36761</v>
          </cell>
          <cell r="N970" t="str">
            <v>37223-GAC-961</v>
          </cell>
          <cell r="O970" t="str">
            <v>ｿｹｯﾄCOMP</v>
          </cell>
          <cell r="Q970" t="str">
            <v>外れ</v>
          </cell>
          <cell r="R970" t="str">
            <v>納車準備中､4速ﾗﾝﾌﾟが点灯したまま</v>
          </cell>
          <cell r="S970" t="str">
            <v>現品無し</v>
          </cell>
          <cell r="T970" t="str">
            <v>M</v>
          </cell>
          <cell r="U970" t="str">
            <v>ＱＣ</v>
          </cell>
          <cell r="V970" t="str">
            <v>ＡＦ</v>
          </cell>
        </row>
        <row r="971">
          <cell r="B971">
            <v>37027</v>
          </cell>
          <cell r="C971">
            <v>37006</v>
          </cell>
          <cell r="D971" t="str">
            <v>H2R西日本大阪</v>
          </cell>
          <cell r="E971" t="str">
            <v>納車</v>
          </cell>
          <cell r="F971" t="str">
            <v>BA-JC06</v>
          </cell>
          <cell r="G971" t="str">
            <v>CB125T</v>
          </cell>
          <cell r="H971">
            <v>1600132</v>
          </cell>
          <cell r="I971">
            <v>1400127</v>
          </cell>
          <cell r="J971" t="str">
            <v>未</v>
          </cell>
          <cell r="K971">
            <v>1</v>
          </cell>
          <cell r="L971">
            <v>0</v>
          </cell>
          <cell r="M971">
            <v>37001</v>
          </cell>
          <cell r="N971" t="str">
            <v>50450-KC1-830</v>
          </cell>
          <cell r="O971" t="str">
            <v>ﾊﾞｰﾅｲﾄｸﾞﾘｯﾌﾟ</v>
          </cell>
          <cell r="Q971" t="str">
            <v>加工不良</v>
          </cell>
          <cell r="R971" t="str">
            <v>ﾘﾔのﾅｲﾄﾊﾞﾝﾊﾟｰ取り付け出来ない</v>
          </cell>
          <cell r="S971" t="str">
            <v>穴が空いていない､(ﾈｼﾞ穴加工不良)</v>
          </cell>
          <cell r="T971" t="str">
            <v>Ｃ</v>
          </cell>
          <cell r="U971" t="str">
            <v>ＱＣ</v>
          </cell>
          <cell r="V971" t="str">
            <v>ＡＦ</v>
          </cell>
        </row>
        <row r="972">
          <cell r="B972">
            <v>37029</v>
          </cell>
          <cell r="C972">
            <v>37022</v>
          </cell>
          <cell r="D972" t="str">
            <v>H2R東日本神奈川</v>
          </cell>
          <cell r="E972" t="str">
            <v>納車</v>
          </cell>
          <cell r="F972" t="str">
            <v>BA-MC34</v>
          </cell>
          <cell r="G972" t="str">
            <v>FTR230</v>
          </cell>
          <cell r="H972">
            <v>1011995</v>
          </cell>
          <cell r="I972">
            <v>2012070</v>
          </cell>
          <cell r="J972" t="str">
            <v>未</v>
          </cell>
          <cell r="K972">
            <v>1</v>
          </cell>
          <cell r="L972">
            <v>0</v>
          </cell>
          <cell r="M972">
            <v>37007</v>
          </cell>
          <cell r="N972" t="str">
            <v>32101-KPM-010</v>
          </cell>
          <cell r="O972" t="str">
            <v>ﾃｰﾙﾗｲﾄﾕﾆｯﾄｺｰﾄﾞ</v>
          </cell>
          <cell r="Q972" t="str">
            <v>作動不良</v>
          </cell>
          <cell r="R972" t="str">
            <v>ﾌﾞﾚｰｷをかけるとｳｲﾝｶｰﾗﾝﾌﾟも同時に点灯する､ﾃｰﾙﾗｲﾄ配線が誤組</v>
          </cell>
          <cell r="S972" t="str">
            <v>現品無し</v>
          </cell>
          <cell r="T972" t="str">
            <v>B</v>
          </cell>
          <cell r="U972" t="str">
            <v>ＱＣ</v>
          </cell>
          <cell r="V972" t="str">
            <v>ＡＦ</v>
          </cell>
        </row>
        <row r="973">
          <cell r="B973">
            <v>37036</v>
          </cell>
          <cell r="C973">
            <v>37006</v>
          </cell>
          <cell r="D973" t="str">
            <v>H2R東日本東京</v>
          </cell>
          <cell r="E973" t="str">
            <v>納車</v>
          </cell>
          <cell r="F973" t="str">
            <v>BA-AC16</v>
          </cell>
          <cell r="G973" t="str">
            <v>XZ50</v>
          </cell>
          <cell r="H973">
            <v>1003716</v>
          </cell>
          <cell r="I973">
            <v>1003741</v>
          </cell>
          <cell r="J973" t="str">
            <v>未</v>
          </cell>
          <cell r="K973">
            <v>1</v>
          </cell>
          <cell r="L973">
            <v>0</v>
          </cell>
          <cell r="M973">
            <v>36997</v>
          </cell>
          <cell r="N973" t="str">
            <v>50127-GN1-000-ZD</v>
          </cell>
          <cell r="O973" t="str">
            <v>ﾌﾛﾝﾄｴﾝｼﾞﾝｽﾃｰ</v>
          </cell>
          <cell r="Q973" t="str">
            <v>塗装不良</v>
          </cell>
          <cell r="R973" t="str">
            <v>ﾌﾛﾝﾄｴﾝｼﾞﾝｽﾃｰが塗装されていない</v>
          </cell>
          <cell r="S973" t="str">
            <v>ﾀｯﾁUP時のｼﾙﾊﾞｰがｴﾝｼﾞﾝｽﾃｰに付着している</v>
          </cell>
          <cell r="T973" t="str">
            <v>M</v>
          </cell>
          <cell r="U973" t="str">
            <v>ＱＣ</v>
          </cell>
          <cell r="V973" t="str">
            <v>ＡＦ</v>
          </cell>
        </row>
        <row r="974">
          <cell r="B974">
            <v>37039</v>
          </cell>
          <cell r="C974">
            <v>37035</v>
          </cell>
          <cell r="D974" t="str">
            <v>H2R東日本関東</v>
          </cell>
          <cell r="E974" t="str">
            <v>納車</v>
          </cell>
          <cell r="F974" t="str">
            <v>BB-TA02</v>
          </cell>
          <cell r="G974" t="str">
            <v>TC50</v>
          </cell>
          <cell r="H974">
            <v>1508195</v>
          </cell>
          <cell r="I974">
            <v>1715367</v>
          </cell>
          <cell r="J974" t="str">
            <v>未</v>
          </cell>
          <cell r="K974">
            <v>0</v>
          </cell>
          <cell r="L974">
            <v>0</v>
          </cell>
          <cell r="M974">
            <v>37020</v>
          </cell>
          <cell r="N974" t="str">
            <v>91509-GE2-760</v>
          </cell>
          <cell r="O974" t="str">
            <v>ﾊﾟﾝｽｸﾘｭｰ</v>
          </cell>
          <cell r="Q974" t="str">
            <v>組付け不良</v>
          </cell>
          <cell r="R974" t="str">
            <v>ﾎﾞﾃﾞｨｰｶﾊﾞｰのﾋﾞｽが固くて回らない</v>
          </cell>
          <cell r="S974" t="str">
            <v>L側上部ﾋﾞｽ､ｵｰﾊﾞｰﾄﾙｸ</v>
          </cell>
          <cell r="T974" t="str">
            <v>M</v>
          </cell>
          <cell r="U974" t="str">
            <v>ＱＣ</v>
          </cell>
          <cell r="V974" t="str">
            <v>ＡＦ</v>
          </cell>
        </row>
        <row r="975">
          <cell r="B975">
            <v>37028</v>
          </cell>
          <cell r="C975">
            <v>37012</v>
          </cell>
          <cell r="D975" t="str">
            <v>H2R西日本九州</v>
          </cell>
          <cell r="E975" t="str">
            <v>納車</v>
          </cell>
          <cell r="F975" t="str">
            <v>BA-TA01</v>
          </cell>
          <cell r="G975" t="str">
            <v>TB50</v>
          </cell>
          <cell r="H975">
            <v>1703542</v>
          </cell>
          <cell r="I975">
            <v>2003561</v>
          </cell>
          <cell r="J975">
            <v>37012</v>
          </cell>
          <cell r="K975">
            <v>0</v>
          </cell>
          <cell r="L975">
            <v>0</v>
          </cell>
          <cell r="M975">
            <v>36958</v>
          </cell>
          <cell r="N975" t="str">
            <v>64351-187-000</v>
          </cell>
          <cell r="O975" t="str">
            <v>ﾌﾚｰﾑｶﾊﾞｰﾗﾁｪｯﾄ</v>
          </cell>
          <cell r="Q975" t="str">
            <v>開き不良</v>
          </cell>
          <cell r="R975" t="str">
            <v>ｵｲﾙ注入口の ﾌﾀが開かない</v>
          </cell>
          <cell r="S975" t="str">
            <v>ﾈｼﾞの付け根部折損､ｵｰﾊﾞｰﾄﾙｸ</v>
          </cell>
          <cell r="T975" t="str">
            <v>C</v>
          </cell>
          <cell r="U975" t="str">
            <v>ＱＣ</v>
          </cell>
          <cell r="V975" t="str">
            <v>ＡＦ</v>
          </cell>
        </row>
        <row r="976">
          <cell r="B976">
            <v>37027</v>
          </cell>
          <cell r="C976">
            <v>37000</v>
          </cell>
          <cell r="D976" t="str">
            <v>H2R西日本大阪</v>
          </cell>
          <cell r="E976" t="str">
            <v>納車</v>
          </cell>
          <cell r="F976" t="str">
            <v>BB-AF35</v>
          </cell>
          <cell r="G976" t="str">
            <v>SK50</v>
          </cell>
          <cell r="H976">
            <v>2302480</v>
          </cell>
          <cell r="I976">
            <v>3646975</v>
          </cell>
          <cell r="J976" t="str">
            <v>未</v>
          </cell>
          <cell r="K976">
            <v>0</v>
          </cell>
          <cell r="L976">
            <v>0</v>
          </cell>
          <cell r="M976">
            <v>36976</v>
          </cell>
          <cell r="N976" t="str">
            <v>17681-GBL-770</v>
          </cell>
          <cell r="O976" t="str">
            <v>ﾁｪｯｸﾊﾞﾙﾌﾞ</v>
          </cell>
          <cell r="Q976" t="str">
            <v>誤組</v>
          </cell>
          <cell r="R976" t="str">
            <v>ｴﾝｼﾞﾝがかからない</v>
          </cell>
          <cell r="S976" t="str">
            <v>現品無し</v>
          </cell>
          <cell r="T976" t="str">
            <v>Ｂ</v>
          </cell>
          <cell r="U976" t="str">
            <v>ＱＣ</v>
          </cell>
          <cell r="V976" t="str">
            <v>ＡＦ</v>
          </cell>
        </row>
        <row r="977">
          <cell r="B977">
            <v>37039</v>
          </cell>
          <cell r="C977">
            <v>36999</v>
          </cell>
          <cell r="D977" t="str">
            <v>H2R中部</v>
          </cell>
          <cell r="E977" t="str">
            <v>納車</v>
          </cell>
          <cell r="F977" t="str">
            <v>BA-AA01</v>
          </cell>
          <cell r="G977" t="str">
            <v>C50</v>
          </cell>
          <cell r="H977">
            <v>1082245</v>
          </cell>
          <cell r="I977">
            <v>1082849</v>
          </cell>
          <cell r="J977">
            <v>36991</v>
          </cell>
          <cell r="K977">
            <v>10</v>
          </cell>
          <cell r="L977">
            <v>8</v>
          </cell>
          <cell r="M977">
            <v>36959</v>
          </cell>
          <cell r="N977" t="str">
            <v>35550-GAC-700</v>
          </cell>
          <cell r="O977" t="str">
            <v>Lﾊﾝﾄﾞﾙｸﾞﾘｯﾋﾟﾋｰﾀｰ</v>
          </cell>
          <cell r="Q977" t="str">
            <v>作動不良</v>
          </cell>
          <cell r="R977" t="str">
            <v>L側の ｸﾞﾘｯﾌﾟﾋﾀｰがきかない</v>
          </cell>
          <cell r="S977" t="str">
            <v>噛み込み跡あり</v>
          </cell>
          <cell r="T977" t="str">
            <v>M</v>
          </cell>
          <cell r="U977" t="str">
            <v>ＱＣ</v>
          </cell>
          <cell r="V977" t="str">
            <v>ＡＦ</v>
          </cell>
        </row>
        <row r="978">
          <cell r="B978">
            <v>37035</v>
          </cell>
          <cell r="C978">
            <v>37011</v>
          </cell>
          <cell r="D978" t="str">
            <v>H2R東日本東京</v>
          </cell>
          <cell r="E978" t="str">
            <v>納車</v>
          </cell>
          <cell r="F978" t="str">
            <v>UB10</v>
          </cell>
          <cell r="G978" t="str">
            <v>ﾗｸｰﾝｺﾝﾎﾟ</v>
          </cell>
          <cell r="H978">
            <v>1000078</v>
          </cell>
          <cell r="I978">
            <v>2000082</v>
          </cell>
          <cell r="J978" t="str">
            <v>未</v>
          </cell>
          <cell r="K978">
            <v>1</v>
          </cell>
          <cell r="L978">
            <v>0</v>
          </cell>
          <cell r="M978">
            <v>36917</v>
          </cell>
          <cell r="N978" t="str">
            <v>45100-GEM-J91</v>
          </cell>
          <cell r="O978" t="str">
            <v>ﾌﾛﾝﾄｷｬﾘﾊﾟｰ</v>
          </cell>
          <cell r="Q978" t="str">
            <v>作動不良</v>
          </cell>
          <cell r="R978" t="str">
            <v>ﾌﾛﾝﾄﾌﾞﾚｰｷが効かない､握ったら左ｱｰﾑのﾜｲﾔｰ止めのﾎﾞﾙﾄの受け部が飛んだ</v>
          </cell>
          <cell r="S978" t="str">
            <v>ﾜｲﾔｰ締付けボルト､ネジ山上がり､締付出来ない</v>
          </cell>
          <cell r="T978" t="str">
            <v>A</v>
          </cell>
          <cell r="U978" t="str">
            <v>ＱＣ</v>
          </cell>
          <cell r="V978" t="str">
            <v>ＡＦ</v>
          </cell>
        </row>
        <row r="979">
          <cell r="B979">
            <v>37042</v>
          </cell>
          <cell r="C979">
            <v>37033</v>
          </cell>
          <cell r="D979" t="str">
            <v>H2R西日本大阪</v>
          </cell>
          <cell r="E979" t="str">
            <v>納車</v>
          </cell>
          <cell r="F979" t="str">
            <v>BB-AF48</v>
          </cell>
          <cell r="G979" t="str">
            <v>NH50</v>
          </cell>
          <cell r="H979">
            <v>1113763</v>
          </cell>
          <cell r="I979">
            <v>1113762</v>
          </cell>
          <cell r="J979" t="str">
            <v>未</v>
          </cell>
          <cell r="K979">
            <v>1</v>
          </cell>
          <cell r="L979">
            <v>0</v>
          </cell>
          <cell r="M979">
            <v>37021</v>
          </cell>
          <cell r="N979" t="str">
            <v>83520-GCS-</v>
          </cell>
          <cell r="O979" t="str">
            <v>Rﾎﾞﾃﾞｨｰｻｲﾄﾞｶﾊﾞｰ</v>
          </cell>
          <cell r="Q979" t="str">
            <v>加工不良</v>
          </cell>
          <cell r="R979" t="str">
            <v>Rﾎﾞﾃﾞｨｰｻｲﾄﾞｶﾊﾞｰが､変形している</v>
          </cell>
          <cell r="S979" t="str">
            <v>後部に曲がり有り</v>
          </cell>
          <cell r="T979" t="str">
            <v>C</v>
          </cell>
          <cell r="U979" t="str">
            <v>ＱＣ</v>
          </cell>
          <cell r="V979" t="str">
            <v>ＡＦ</v>
          </cell>
        </row>
        <row r="980">
          <cell r="B980">
            <v>37039</v>
          </cell>
          <cell r="C980">
            <v>37018</v>
          </cell>
          <cell r="D980" t="str">
            <v>H2R東日本東北</v>
          </cell>
          <cell r="E980" t="str">
            <v>納車</v>
          </cell>
          <cell r="F980" t="str">
            <v>BA-AC16</v>
          </cell>
          <cell r="G980" t="str">
            <v>XZ50</v>
          </cell>
          <cell r="H980">
            <v>1003994</v>
          </cell>
          <cell r="I980">
            <v>1004120</v>
          </cell>
          <cell r="J980" t="str">
            <v>未</v>
          </cell>
          <cell r="K980">
            <v>0</v>
          </cell>
          <cell r="L980">
            <v>0</v>
          </cell>
          <cell r="M980">
            <v>37001</v>
          </cell>
          <cell r="N980" t="str">
            <v>90201-KBP-900</v>
          </cell>
          <cell r="O980" t="str">
            <v>ﾌﾟﾗｲﾏﾘｰﾄﾞﾗｲﾌﾞｷﾞｱ</v>
          </cell>
          <cell r="Q980" t="str">
            <v>弛み</v>
          </cell>
          <cell r="R980" t="str">
            <v>ｷｯｸ始動できない</v>
          </cell>
          <cell r="S980" t="str">
            <v>現品無し</v>
          </cell>
          <cell r="T980" t="str">
            <v>C</v>
          </cell>
          <cell r="U980" t="str">
            <v>ＱＣ</v>
          </cell>
          <cell r="V980" t="str">
            <v>ＥＱ</v>
          </cell>
        </row>
        <row r="981">
          <cell r="B981">
            <v>37039</v>
          </cell>
          <cell r="C981">
            <v>37007</v>
          </cell>
          <cell r="D981" t="str">
            <v>泉屋商事</v>
          </cell>
          <cell r="E981" t="str">
            <v>納車</v>
          </cell>
          <cell r="F981" t="str">
            <v>BA-AF54</v>
          </cell>
          <cell r="G981" t="str">
            <v>CHX50</v>
          </cell>
          <cell r="H981">
            <v>1109116</v>
          </cell>
          <cell r="I981">
            <v>1109270</v>
          </cell>
          <cell r="J981" t="str">
            <v>未</v>
          </cell>
          <cell r="K981">
            <v>0</v>
          </cell>
          <cell r="L981">
            <v>0</v>
          </cell>
          <cell r="M981">
            <v>36689</v>
          </cell>
          <cell r="N981" t="str">
            <v>15133-GEE-010</v>
          </cell>
          <cell r="O981" t="str">
            <v>ｵｲﾙﾎﾟﾝﾌﾟﾄﾞﾘﾌﾞﾝｷﾞﾔ</v>
          </cell>
          <cell r="Q981" t="str">
            <v>異音</v>
          </cell>
          <cell r="R981" t="str">
            <v>エンジン異音</v>
          </cell>
          <cell r="S981" t="str">
            <v>樹脂ｷﾞﾔ変形あり</v>
          </cell>
          <cell r="T981" t="str">
            <v>C</v>
          </cell>
          <cell r="U981" t="str">
            <v>ＱＣ</v>
          </cell>
          <cell r="V981" t="str">
            <v>ＥＱ</v>
          </cell>
        </row>
        <row r="982">
          <cell r="B982">
            <v>37039</v>
          </cell>
          <cell r="C982">
            <v>37029</v>
          </cell>
          <cell r="D982" t="str">
            <v>H2R東日本</v>
          </cell>
          <cell r="E982" t="str">
            <v>納車</v>
          </cell>
          <cell r="F982" t="str">
            <v>BA-MF06</v>
          </cell>
          <cell r="G982" t="str">
            <v>NSS250</v>
          </cell>
          <cell r="H982">
            <v>1101513</v>
          </cell>
          <cell r="I982">
            <v>3011513</v>
          </cell>
          <cell r="J982" t="str">
            <v>未</v>
          </cell>
          <cell r="K982">
            <v>1</v>
          </cell>
          <cell r="L982">
            <v>0</v>
          </cell>
          <cell r="M982">
            <v>37001</v>
          </cell>
          <cell r="N982" t="str">
            <v>16100-KPB-023</v>
          </cell>
          <cell r="O982" t="str">
            <v>ｷｬﾌﾞﾚﾀｰAssy</v>
          </cell>
          <cell r="Q982" t="str">
            <v>始動不良</v>
          </cell>
          <cell r="R982" t="str">
            <v>納車整備時 始動不能  ｷｬﾌﾞﾚﾀｰｵｰﾊﾞｰﾌﾛｰ</v>
          </cell>
          <cell r="S982" t="str">
            <v>ｵｰﾊﾞｰﾌﾛｰ再現</v>
          </cell>
          <cell r="T982" t="str">
            <v>B</v>
          </cell>
          <cell r="U982" t="str">
            <v>ＱＣ</v>
          </cell>
          <cell r="V982" t="str">
            <v>ＥＱ</v>
          </cell>
        </row>
        <row r="983">
          <cell r="B983">
            <v>37042</v>
          </cell>
          <cell r="C983">
            <v>37011</v>
          </cell>
          <cell r="D983" t="str">
            <v>H2R西日本大阪</v>
          </cell>
          <cell r="E983" t="str">
            <v>納車</v>
          </cell>
          <cell r="F983" t="str">
            <v>BA-AF55</v>
          </cell>
          <cell r="G983" t="str">
            <v>CHF50</v>
          </cell>
          <cell r="H983">
            <v>1009046</v>
          </cell>
          <cell r="I983">
            <v>1009075</v>
          </cell>
          <cell r="J983" t="str">
            <v>未</v>
          </cell>
          <cell r="K983">
            <v>1</v>
          </cell>
          <cell r="L983">
            <v>0</v>
          </cell>
          <cell r="M983">
            <v>36927</v>
          </cell>
          <cell r="N983" t="str">
            <v>83550-GET-000</v>
          </cell>
          <cell r="O983" t="str">
            <v>Rﾎﾞﾃﾞｨｰｶﾊﾞｰ</v>
          </cell>
          <cell r="Q983" t="str">
            <v>組付･調整不良</v>
          </cell>
          <cell r="R983" t="str">
            <v>Rﾎﾞﾃﾞｨｰｶﾊﾞｰ ｽﾃｯｶｰ 内部不良</v>
          </cell>
          <cell r="S983" t="str">
            <v>ｽｸｰﾋﾟｰのCにｺﾞﾐとｴｱｰ噛み込み有り</v>
          </cell>
          <cell r="T983" t="str">
            <v>M</v>
          </cell>
          <cell r="U983" t="str">
            <v>ＱＣ</v>
          </cell>
          <cell r="V983" t="str">
            <v>ＰＯ</v>
          </cell>
        </row>
        <row r="984">
          <cell r="B984">
            <v>37039</v>
          </cell>
          <cell r="C984">
            <v>37007</v>
          </cell>
          <cell r="D984" t="str">
            <v>H2R西日本四国</v>
          </cell>
          <cell r="E984" t="str">
            <v>納車</v>
          </cell>
          <cell r="F984" t="str">
            <v>BA-AF55</v>
          </cell>
          <cell r="G984" t="str">
            <v>CHF50</v>
          </cell>
          <cell r="H984">
            <v>1014310</v>
          </cell>
          <cell r="I984">
            <v>1014402</v>
          </cell>
          <cell r="J984">
            <v>37007</v>
          </cell>
          <cell r="K984">
            <v>1</v>
          </cell>
          <cell r="L984">
            <v>0</v>
          </cell>
          <cell r="M984">
            <v>36956</v>
          </cell>
          <cell r="N984" t="str">
            <v>81131-GET-000</v>
          </cell>
          <cell r="O984" t="str">
            <v>ﾚｯｸﾞｼｰﾙﾄﾞ</v>
          </cell>
          <cell r="Q984" t="str">
            <v>はがれ</v>
          </cell>
          <cell r="R984" t="str">
            <v>ﾚｯｸﾞｼｰﾙﾄﾞ表面が はがれている</v>
          </cell>
          <cell r="S984" t="str">
            <v>R側Fr部表面はがれ</v>
          </cell>
          <cell r="T984" t="str">
            <v>M</v>
          </cell>
          <cell r="U984" t="str">
            <v>ＱＣ</v>
          </cell>
          <cell r="V984" t="str">
            <v>ＰＯ</v>
          </cell>
        </row>
        <row r="985">
          <cell r="B985">
            <v>37039</v>
          </cell>
          <cell r="C985">
            <v>37000</v>
          </cell>
          <cell r="D985" t="str">
            <v>ﾎﾝﾀﾞ東海</v>
          </cell>
          <cell r="E985" t="str">
            <v>納車</v>
          </cell>
          <cell r="F985" t="str">
            <v>BC-JF04</v>
          </cell>
          <cell r="G985" t="str">
            <v>CHA125</v>
          </cell>
          <cell r="H985">
            <v>1201769</v>
          </cell>
          <cell r="I985">
            <v>2101769</v>
          </cell>
          <cell r="J985" t="str">
            <v>未</v>
          </cell>
          <cell r="K985">
            <v>0</v>
          </cell>
          <cell r="L985">
            <v>0</v>
          </cell>
          <cell r="M985">
            <v>36935</v>
          </cell>
          <cell r="N985" t="str">
            <v>64301-KCW-000</v>
          </cell>
          <cell r="O985" t="str">
            <v>ﾌﾛﾝﾄｶﾊﾞｰ</v>
          </cell>
          <cell r="Q985" t="str">
            <v>傷</v>
          </cell>
          <cell r="R985" t="str">
            <v>新車納入時に傷有り､取り替えてほしい</v>
          </cell>
          <cell r="S985" t="str">
            <v>上部に30mmのｸﾗｯｸあり</v>
          </cell>
          <cell r="T985" t="str">
            <v>M</v>
          </cell>
          <cell r="U985" t="str">
            <v>ＱＣ</v>
          </cell>
          <cell r="V985" t="str">
            <v>ＰＯ</v>
          </cell>
        </row>
        <row r="986">
          <cell r="B986">
            <v>37042</v>
          </cell>
          <cell r="C986">
            <v>37009</v>
          </cell>
          <cell r="D986" t="str">
            <v>H2R西日本大阪</v>
          </cell>
          <cell r="E986" t="str">
            <v>納車</v>
          </cell>
          <cell r="F986" t="str">
            <v>BB-AF34</v>
          </cell>
          <cell r="G986" t="str">
            <v>K50</v>
          </cell>
          <cell r="H986">
            <v>3121275</v>
          </cell>
          <cell r="I986">
            <v>1856573</v>
          </cell>
          <cell r="J986" t="str">
            <v>未</v>
          </cell>
          <cell r="K986">
            <v>0</v>
          </cell>
          <cell r="L986">
            <v>0</v>
          </cell>
          <cell r="M986">
            <v>36915</v>
          </cell>
          <cell r="N986" t="str">
            <v>64300-GBL-J70</v>
          </cell>
          <cell r="O986" t="str">
            <v>ﾌﾛﾝﾄｶﾊﾞｰｾｯﾄ</v>
          </cell>
          <cell r="Q986" t="str">
            <v>色合せ･変色</v>
          </cell>
          <cell r="R986" t="str">
            <v>塗装不良</v>
          </cell>
          <cell r="S986" t="str">
            <v>ｾﾝﾀｰ部30×10mm白くなっている</v>
          </cell>
          <cell r="T986" t="str">
            <v>M</v>
          </cell>
          <cell r="U986" t="str">
            <v>ＱＣ</v>
          </cell>
          <cell r="V986" t="str">
            <v>ＰＯ</v>
          </cell>
        </row>
        <row r="987">
          <cell r="B987">
            <v>37028</v>
          </cell>
          <cell r="C987">
            <v>37013</v>
          </cell>
          <cell r="D987" t="str">
            <v>加瀬ﾎﾝﾀﾞ</v>
          </cell>
          <cell r="E987" t="str">
            <v>納車</v>
          </cell>
          <cell r="F987" t="str">
            <v>ＢB-AF35</v>
          </cell>
          <cell r="G987" t="str">
            <v>SK50</v>
          </cell>
          <cell r="H987">
            <v>2306085</v>
          </cell>
          <cell r="I987">
            <v>3650628</v>
          </cell>
          <cell r="J987" t="str">
            <v>未</v>
          </cell>
          <cell r="K987">
            <v>1</v>
          </cell>
          <cell r="L987">
            <v>0</v>
          </cell>
          <cell r="M987">
            <v>37006</v>
          </cell>
          <cell r="N987" t="str">
            <v>64300-GBL-J30-ZF</v>
          </cell>
          <cell r="O987" t="str">
            <v>ﾌﾛﾝﾄｶﾊﾞｰｾｯﾄ</v>
          </cell>
          <cell r="Q987" t="str">
            <v>塗装不良</v>
          </cell>
          <cell r="R987" t="str">
            <v>ﾌﾛﾝﾄｶﾊﾞｰ塗装不良､浮き上がり</v>
          </cell>
          <cell r="S987" t="str">
            <v>L側ｾﾝﾀｰ部3×2mmのｺﾞﾐ噛み込みあり</v>
          </cell>
          <cell r="T987" t="str">
            <v>M</v>
          </cell>
          <cell r="U987" t="str">
            <v>ＱＣ</v>
          </cell>
          <cell r="V987" t="str">
            <v>ＦＰ</v>
          </cell>
        </row>
        <row r="988">
          <cell r="B988">
            <v>37041</v>
          </cell>
          <cell r="C988">
            <v>37021</v>
          </cell>
          <cell r="D988" t="str">
            <v>H2R東日本東京</v>
          </cell>
          <cell r="E988" t="str">
            <v>納車</v>
          </cell>
          <cell r="F988" t="str">
            <v>BA-MF06</v>
          </cell>
          <cell r="G988" t="str">
            <v>NSS250</v>
          </cell>
          <cell r="H988">
            <v>1101530</v>
          </cell>
          <cell r="I988">
            <v>3011537</v>
          </cell>
          <cell r="J988" t="str">
            <v>未</v>
          </cell>
          <cell r="K988">
            <v>1</v>
          </cell>
          <cell r="L988">
            <v>0</v>
          </cell>
          <cell r="M988">
            <v>37006</v>
          </cell>
          <cell r="N988" t="str">
            <v>32102-KPB-750</v>
          </cell>
          <cell r="O988" t="str">
            <v>ﾒｲﾝﾜｲﾔｰﾊｰﾈｽ</v>
          </cell>
          <cell r="Q988" t="str">
            <v>組付け不良</v>
          </cell>
          <cell r="R988" t="str">
            <v>ﾍｯﾄﾞﾗｲﾄつかない</v>
          </cell>
          <cell r="S988" t="str">
            <v>現品無し</v>
          </cell>
          <cell r="T988" t="str">
            <v>B</v>
          </cell>
          <cell r="U988" t="str">
            <v>ＱＣ</v>
          </cell>
          <cell r="V988" t="str">
            <v>ＰＯ</v>
          </cell>
        </row>
        <row r="989">
          <cell r="B989">
            <v>37036</v>
          </cell>
          <cell r="C989">
            <v>37005</v>
          </cell>
          <cell r="D989" t="str">
            <v>Ｈ２Ｒ東日本</v>
          </cell>
          <cell r="E989" t="str">
            <v>納車</v>
          </cell>
          <cell r="F989" t="str">
            <v>BB-AF34</v>
          </cell>
          <cell r="G989" t="str">
            <v>SK50</v>
          </cell>
          <cell r="H989">
            <v>3402928</v>
          </cell>
          <cell r="I989">
            <v>2203463</v>
          </cell>
          <cell r="J989" t="str">
            <v>未</v>
          </cell>
          <cell r="K989">
            <v>1</v>
          </cell>
          <cell r="L989">
            <v>0</v>
          </cell>
          <cell r="M989">
            <v>36972</v>
          </cell>
          <cell r="N989" t="str">
            <v>64300-GBL-K50</v>
          </cell>
          <cell r="O989" t="str">
            <v>ﾌﾛﾝﾄｶﾊﾞｰｾｯﾄ</v>
          </cell>
          <cell r="Q989" t="str">
            <v>色あわせ不良</v>
          </cell>
          <cell r="R989" t="str">
            <v>ﾌﾛﾝﾄｶﾊﾞｰが 変色した  (紺色の物)</v>
          </cell>
          <cell r="S989" t="str">
            <v>ｶﾊﾞｰ表､数ヶ所に渡り白くなっている</v>
          </cell>
          <cell r="T989" t="str">
            <v>C</v>
          </cell>
          <cell r="U989" t="str">
            <v>ＱＣ</v>
          </cell>
          <cell r="V989" t="str">
            <v>ＰＯ</v>
          </cell>
        </row>
        <row r="990">
          <cell r="B990">
            <v>37035</v>
          </cell>
          <cell r="C990">
            <v>37013</v>
          </cell>
          <cell r="D990" t="str">
            <v>H2R西日本大坂</v>
          </cell>
          <cell r="E990" t="str">
            <v>納車</v>
          </cell>
          <cell r="F990" t="str">
            <v>BA-AF56</v>
          </cell>
          <cell r="G990" t="str">
            <v>SKX50</v>
          </cell>
          <cell r="H990">
            <v>1006547</v>
          </cell>
          <cell r="I990">
            <v>3007617</v>
          </cell>
          <cell r="J990" t="str">
            <v>未</v>
          </cell>
          <cell r="K990">
            <v>1</v>
          </cell>
          <cell r="L990">
            <v>0</v>
          </cell>
          <cell r="M990">
            <v>36969</v>
          </cell>
          <cell r="N990" t="str">
            <v>81251-GET-000</v>
          </cell>
          <cell r="O990" t="str">
            <v>ﾊﾞｯﾃﾘｰｶﾊﾞｰ</v>
          </cell>
          <cell r="Q990" t="str">
            <v>誤組</v>
          </cell>
          <cell r="R990" t="str">
            <v>ﾊﾞｯﾃﾘｰｶﾊﾞｰ不良</v>
          </cell>
          <cell r="S990" t="str">
            <v>誤出荷</v>
          </cell>
          <cell r="T990" t="str">
            <v>Ｃ</v>
          </cell>
          <cell r="U990" t="str">
            <v>ＱＣ</v>
          </cell>
          <cell r="V990" t="str">
            <v>HKK</v>
          </cell>
        </row>
        <row r="991">
          <cell r="B991">
            <v>37035</v>
          </cell>
          <cell r="C991">
            <v>37032</v>
          </cell>
          <cell r="D991" t="str">
            <v>河原井ﾎﾝﾀﾞ</v>
          </cell>
          <cell r="E991" t="str">
            <v>納車</v>
          </cell>
          <cell r="F991" t="str">
            <v>UB08</v>
          </cell>
          <cell r="G991" t="str">
            <v>ﾗｸｰﾝ</v>
          </cell>
          <cell r="H991">
            <v>1007884</v>
          </cell>
          <cell r="I991">
            <v>1016133</v>
          </cell>
          <cell r="J991" t="str">
            <v>未</v>
          </cell>
          <cell r="K991">
            <v>0</v>
          </cell>
          <cell r="L991">
            <v>0</v>
          </cell>
          <cell r="M991">
            <v>36607</v>
          </cell>
          <cell r="N991" t="str">
            <v>40225-GCT-J00</v>
          </cell>
          <cell r="O991" t="str">
            <v>ｸﾗﾝｸｱｰﾑ</v>
          </cell>
          <cell r="Q991" t="str">
            <v>誤組</v>
          </cell>
          <cell r="R991" t="str">
            <v>左側のｸﾗﾝｸｱｰﾑが取り付け出来ない</v>
          </cell>
          <cell r="S991" t="str">
            <v>左側に右のｸﾗﾝｸｱｰﾑが取り付けてあった</v>
          </cell>
          <cell r="T991" t="str">
            <v>M</v>
          </cell>
          <cell r="U991" t="str">
            <v>ＱＣ</v>
          </cell>
          <cell r="V991" t="str">
            <v>HKK</v>
          </cell>
        </row>
        <row r="992">
          <cell r="B992">
            <v>37039</v>
          </cell>
          <cell r="C992">
            <v>37023</v>
          </cell>
          <cell r="D992" t="str">
            <v>H2R東日本東北</v>
          </cell>
          <cell r="E992" t="str">
            <v>納車</v>
          </cell>
          <cell r="F992" t="str">
            <v>UB08</v>
          </cell>
          <cell r="G992" t="str">
            <v>ﾗｸｰﾝ</v>
          </cell>
          <cell r="H992">
            <v>1100663</v>
          </cell>
          <cell r="I992">
            <v>1103292</v>
          </cell>
          <cell r="J992" t="str">
            <v>未</v>
          </cell>
          <cell r="K992">
            <v>0</v>
          </cell>
          <cell r="L992">
            <v>0</v>
          </cell>
          <cell r="M992">
            <v>36978</v>
          </cell>
          <cell r="N992" t="str">
            <v>35010-GEM-770</v>
          </cell>
          <cell r="O992" t="str">
            <v>ｷｰAssy</v>
          </cell>
          <cell r="Q992" t="str">
            <v>未取付け</v>
          </cell>
          <cell r="R992" t="str">
            <v>新車から ｷｰがついていない</v>
          </cell>
          <cell r="S992" t="str">
            <v>現品無し</v>
          </cell>
          <cell r="T992" t="str">
            <v>C</v>
          </cell>
          <cell r="U992" t="str">
            <v>ＱＣ</v>
          </cell>
          <cell r="V992" t="str">
            <v>HKK</v>
          </cell>
        </row>
        <row r="993">
          <cell r="B993">
            <v>37042</v>
          </cell>
          <cell r="C993">
            <v>37039</v>
          </cell>
          <cell r="D993" t="str">
            <v>H2R東日本新潟</v>
          </cell>
          <cell r="E993" t="str">
            <v>納車</v>
          </cell>
          <cell r="F993" t="str">
            <v>BA-MD33</v>
          </cell>
          <cell r="G993" t="str">
            <v>SL230</v>
          </cell>
          <cell r="H993">
            <v>1300290</v>
          </cell>
          <cell r="I993">
            <v>1202768</v>
          </cell>
          <cell r="J993" t="str">
            <v>未</v>
          </cell>
          <cell r="K993">
            <v>0</v>
          </cell>
          <cell r="L993">
            <v>0</v>
          </cell>
          <cell r="M993">
            <v>36977</v>
          </cell>
          <cell r="N993" t="str">
            <v>18310-KFB-750</v>
          </cell>
          <cell r="O993" t="str">
            <v>ﾏﾌﾗｰ</v>
          </cell>
          <cell r="Q993" t="str">
            <v>傷</v>
          </cell>
          <cell r="R993" t="str">
            <v>納車した車両のﾏﾌﾗｰにへこみがある</v>
          </cell>
          <cell r="S993" t="str">
            <v>ｴｷﾊﾟｲ部に20×7mmのへこみあり</v>
          </cell>
          <cell r="T993" t="str">
            <v>M</v>
          </cell>
          <cell r="U993" t="str">
            <v>ＱＣ</v>
          </cell>
          <cell r="V993" t="str">
            <v>ＱＣ</v>
          </cell>
        </row>
        <row r="994">
          <cell r="B994">
            <v>37039</v>
          </cell>
          <cell r="C994">
            <v>36964</v>
          </cell>
          <cell r="D994" t="str">
            <v>H2R東日本東北</v>
          </cell>
          <cell r="E994" t="str">
            <v>納車</v>
          </cell>
          <cell r="F994" t="str">
            <v>BA-AC16</v>
          </cell>
          <cell r="G994" t="str">
            <v>XZ50</v>
          </cell>
          <cell r="H994">
            <v>1000962</v>
          </cell>
          <cell r="I994">
            <v>1000947</v>
          </cell>
          <cell r="J994" t="str">
            <v>未</v>
          </cell>
          <cell r="K994">
            <v>0</v>
          </cell>
          <cell r="L994">
            <v>0</v>
          </cell>
          <cell r="M994">
            <v>36936</v>
          </cell>
          <cell r="N994" t="str">
            <v>34901-GT4-003</v>
          </cell>
          <cell r="O994" t="str">
            <v>ﾍｯﾄﾞﾗｲﾄﾊﾞﾙﾌﾞ</v>
          </cell>
          <cell r="Q994" t="str">
            <v>断線</v>
          </cell>
          <cell r="R994" t="str">
            <v>ﾍｯﾄﾞﾗｲﾄが つかない</v>
          </cell>
          <cell r="S994" t="str">
            <v>ｸﾘﾌﾟﾄﾝｶﾞｽぬけ</v>
          </cell>
          <cell r="T994" t="str">
            <v>B</v>
          </cell>
          <cell r="U994" t="str">
            <v>ＱＣ</v>
          </cell>
          <cell r="V994" t="str">
            <v>ＱＣ</v>
          </cell>
        </row>
        <row r="995">
          <cell r="B995">
            <v>37039</v>
          </cell>
          <cell r="C995">
            <v>37022</v>
          </cell>
          <cell r="D995" t="str">
            <v>H2R中部</v>
          </cell>
          <cell r="E995" t="str">
            <v>納車</v>
          </cell>
          <cell r="F995" t="str">
            <v>BA-AA01</v>
          </cell>
          <cell r="G995" t="str">
            <v>C50</v>
          </cell>
          <cell r="H995">
            <v>1078889</v>
          </cell>
          <cell r="I995">
            <v>1079065</v>
          </cell>
          <cell r="J995" t="str">
            <v>未</v>
          </cell>
          <cell r="K995">
            <v>0</v>
          </cell>
          <cell r="L995">
            <v>0</v>
          </cell>
          <cell r="M995">
            <v>36942</v>
          </cell>
          <cell r="N995" t="str">
            <v>35150-GBJ-000</v>
          </cell>
          <cell r="O995" t="str">
            <v>Lﾊﾝﾄﾞﾙｽｨｯﾁ</v>
          </cell>
          <cell r="Q995" t="str">
            <v>破損</v>
          </cell>
          <cell r="R995" t="str">
            <v>納車整備時 ﾉﾌﾞ が外れた</v>
          </cell>
          <cell r="S995" t="str">
            <v>ﾉﾌﾞが取れている</v>
          </cell>
          <cell r="T995" t="str">
            <v>C</v>
          </cell>
          <cell r="U995" t="str">
            <v>ＱＣ</v>
          </cell>
          <cell r="V995" t="str">
            <v>ＱＣ</v>
          </cell>
        </row>
        <row r="996">
          <cell r="B996">
            <v>37042</v>
          </cell>
          <cell r="C996">
            <v>37020</v>
          </cell>
          <cell r="D996" t="str">
            <v>H2R西日本中国</v>
          </cell>
          <cell r="E996" t="str">
            <v>納車</v>
          </cell>
          <cell r="F996" t="str">
            <v>BA-AA01</v>
          </cell>
          <cell r="G996" t="str">
            <v>ｶﾌﾞ50</v>
          </cell>
          <cell r="H996">
            <v>2132600</v>
          </cell>
          <cell r="I996">
            <v>9209887</v>
          </cell>
          <cell r="J996" t="str">
            <v>未</v>
          </cell>
          <cell r="K996">
            <v>1</v>
          </cell>
          <cell r="L996">
            <v>0</v>
          </cell>
          <cell r="M996">
            <v>36353</v>
          </cell>
          <cell r="N996" t="str">
            <v>38110-GTO-700</v>
          </cell>
          <cell r="O996" t="str">
            <v>ﾎｰﾝ</v>
          </cell>
          <cell r="Q996" t="str">
            <v>作動不良</v>
          </cell>
          <cell r="R996" t="str">
            <v>納車整備中､ﾎｰﾝ鳴らない</v>
          </cell>
          <cell r="S996" t="str">
            <v>作動せず､まったく鳴らない</v>
          </cell>
          <cell r="T996" t="str">
            <v>B</v>
          </cell>
          <cell r="U996" t="str">
            <v>ＱＣ</v>
          </cell>
          <cell r="V996" t="str">
            <v>ＱＣ</v>
          </cell>
        </row>
        <row r="997">
          <cell r="B997">
            <v>37039</v>
          </cell>
          <cell r="C997">
            <v>37005</v>
          </cell>
          <cell r="D997" t="str">
            <v>ﾎﾝﾀﾞ東海</v>
          </cell>
          <cell r="E997" t="str">
            <v>納車</v>
          </cell>
          <cell r="F997" t="str">
            <v>BA-AF54</v>
          </cell>
          <cell r="G997" t="str">
            <v>CHX50</v>
          </cell>
          <cell r="H997">
            <v>1201272</v>
          </cell>
          <cell r="I997">
            <v>1126459</v>
          </cell>
          <cell r="J997" t="str">
            <v>未</v>
          </cell>
          <cell r="K997">
            <v>0</v>
          </cell>
          <cell r="L997">
            <v>0</v>
          </cell>
          <cell r="M997">
            <v>36917</v>
          </cell>
          <cell r="N997" t="str">
            <v>88210-GEE-711</v>
          </cell>
          <cell r="O997" t="str">
            <v>ﾊﾞｯｸﾐﾗｰ</v>
          </cell>
          <cell r="Q997" t="str">
            <v>ｶﾞﾀ</v>
          </cell>
          <cell r="R997" t="str">
            <v>ﾚﾝｽﾞにｶﾞﾀがある</v>
          </cell>
          <cell r="S997" t="str">
            <v>ﾐﾗｰ接着外れ</v>
          </cell>
          <cell r="T997" t="str">
            <v>B</v>
          </cell>
          <cell r="U997" t="str">
            <v>ＱＣ</v>
          </cell>
          <cell r="V997" t="str">
            <v>ＱＣ</v>
          </cell>
        </row>
        <row r="998">
          <cell r="B998">
            <v>37041</v>
          </cell>
          <cell r="C998">
            <v>37000</v>
          </cell>
          <cell r="D998" t="str">
            <v>H2R東日本神奈川</v>
          </cell>
          <cell r="E998" t="str">
            <v>納車</v>
          </cell>
          <cell r="F998" t="str">
            <v>BC-PF01</v>
          </cell>
          <cell r="G998" t="str">
            <v>FJS600</v>
          </cell>
          <cell r="H998">
            <v>1000234</v>
          </cell>
          <cell r="I998">
            <v>1000341</v>
          </cell>
          <cell r="J998" t="str">
            <v>未</v>
          </cell>
          <cell r="K998">
            <v>1</v>
          </cell>
          <cell r="L998">
            <v>0</v>
          </cell>
          <cell r="M998">
            <v>36990</v>
          </cell>
          <cell r="N998" t="str">
            <v>77200-MCT-000</v>
          </cell>
          <cell r="O998" t="str">
            <v>ｼｰﾄCOMP</v>
          </cell>
          <cell r="Q998" t="str">
            <v>外れ</v>
          </cell>
          <cell r="R998" t="str">
            <v>ｼｰﾄ裏側ｽﾋﾟｰﾄﾞﾅｯﾄ脱落</v>
          </cell>
          <cell r="S998" t="str">
            <v>ｼｰﾄ裏のL側ｽﾋﾟｰﾄﾞﾅｯﾄ脱落</v>
          </cell>
          <cell r="T998" t="str">
            <v>M</v>
          </cell>
          <cell r="U998" t="str">
            <v>ＱＣ</v>
          </cell>
          <cell r="V998" t="str">
            <v>ＱＣ</v>
          </cell>
        </row>
        <row r="999">
          <cell r="B999">
            <v>37039</v>
          </cell>
          <cell r="C999">
            <v>37002</v>
          </cell>
          <cell r="D999" t="str">
            <v>H2R西日本四国</v>
          </cell>
          <cell r="E999" t="str">
            <v>納車</v>
          </cell>
          <cell r="F999" t="str">
            <v>BA-AA01</v>
          </cell>
          <cell r="G999" t="str">
            <v>C50</v>
          </cell>
          <cell r="H999">
            <v>1085052</v>
          </cell>
          <cell r="I999">
            <v>1085897</v>
          </cell>
          <cell r="J999">
            <v>37002</v>
          </cell>
          <cell r="K999">
            <v>1</v>
          </cell>
          <cell r="L999">
            <v>0</v>
          </cell>
          <cell r="M999">
            <v>36980</v>
          </cell>
          <cell r="N999" t="str">
            <v>38301-KK4-024</v>
          </cell>
          <cell r="O999" t="str">
            <v>ｳｲﾝｶｰﾘﾚｰ</v>
          </cell>
          <cell r="Q999" t="str">
            <v>作動不良</v>
          </cell>
          <cell r="R999" t="str">
            <v>ｳｲﾝｶｰが点滅しない､点灯したまま</v>
          </cell>
          <cell r="S999" t="str">
            <v>ｼﾞｰ音のみ点灯しない</v>
          </cell>
          <cell r="T999" t="str">
            <v>C</v>
          </cell>
          <cell r="U999" t="str">
            <v>ＱＣ</v>
          </cell>
          <cell r="V999" t="str">
            <v>ＱＣ</v>
          </cell>
        </row>
        <row r="1000">
          <cell r="B1000">
            <v>37042</v>
          </cell>
          <cell r="C1000">
            <v>37028</v>
          </cell>
          <cell r="D1000" t="str">
            <v>H2R西日本中国</v>
          </cell>
          <cell r="E1000" t="str">
            <v>納車</v>
          </cell>
          <cell r="F1000" t="str">
            <v>BA-AF55</v>
          </cell>
          <cell r="G1000" t="str">
            <v>CHF50</v>
          </cell>
          <cell r="H1000">
            <v>1015624</v>
          </cell>
          <cell r="I1000">
            <v>1015759</v>
          </cell>
          <cell r="J1000" t="str">
            <v>未</v>
          </cell>
          <cell r="K1000">
            <v>1</v>
          </cell>
          <cell r="L1000">
            <v>0</v>
          </cell>
          <cell r="M1000">
            <v>36963</v>
          </cell>
          <cell r="N1000" t="str">
            <v>88210-GET-003</v>
          </cell>
          <cell r="O1000" t="str">
            <v>ﾐﾗｰ</v>
          </cell>
          <cell r="Q1000" t="str">
            <v>加速不良</v>
          </cell>
          <cell r="R1000" t="str">
            <v>ﾐﾗｰの中で音がする</v>
          </cell>
          <cell r="S1000" t="str">
            <v>内部ｶﾗｶﾗ音あり</v>
          </cell>
          <cell r="T1000" t="str">
            <v>M</v>
          </cell>
          <cell r="U1000" t="str">
            <v>ＱＣ</v>
          </cell>
          <cell r="V1000" t="str">
            <v>ＱＣ</v>
          </cell>
        </row>
        <row r="1001">
          <cell r="B1001">
            <v>37035</v>
          </cell>
          <cell r="C1001">
            <v>37001</v>
          </cell>
          <cell r="D1001" t="str">
            <v>H2R東日本東京</v>
          </cell>
          <cell r="E1001" t="str">
            <v>納車</v>
          </cell>
          <cell r="F1001" t="str">
            <v>BA-AF55</v>
          </cell>
          <cell r="G1001" t="str">
            <v>CHF50</v>
          </cell>
          <cell r="H1001">
            <v>1003510</v>
          </cell>
          <cell r="I1001">
            <v>1003647</v>
          </cell>
          <cell r="J1001">
            <v>37001</v>
          </cell>
          <cell r="K1001">
            <v>1</v>
          </cell>
          <cell r="L1001">
            <v>0</v>
          </cell>
          <cell r="M1001">
            <v>36907</v>
          </cell>
          <cell r="N1001" t="str">
            <v>30400-GET-003</v>
          </cell>
          <cell r="O1001" t="str">
            <v>ｺﾝﾄﾛｰﾙﾕﾆｯﾄ</v>
          </cell>
          <cell r="Q1001" t="str">
            <v>ｼｮｰﾄ</v>
          </cell>
          <cell r="R1001" t="str">
            <v>ﾒｲﾝSWをONにするとﾒｲﾝﾋｭｰｽﾞが飛ぶ</v>
          </cell>
          <cell r="S1001" t="str">
            <v>対策前</v>
          </cell>
          <cell r="T1001" t="str">
            <v>B</v>
          </cell>
          <cell r="U1001" t="str">
            <v>ＱＣ</v>
          </cell>
          <cell r="V1001" t="str">
            <v>ＱＣ</v>
          </cell>
        </row>
        <row r="1002">
          <cell r="B1002">
            <v>37039</v>
          </cell>
          <cell r="C1002">
            <v>37008</v>
          </cell>
          <cell r="D1002" t="str">
            <v>H2R東日本東北</v>
          </cell>
          <cell r="E1002" t="str">
            <v>納車</v>
          </cell>
          <cell r="F1002" t="str">
            <v>BA-AF55</v>
          </cell>
          <cell r="G1002" t="str">
            <v>CHF50</v>
          </cell>
          <cell r="H1002">
            <v>1005206</v>
          </cell>
          <cell r="I1002">
            <v>1005258</v>
          </cell>
          <cell r="J1002" t="str">
            <v>未</v>
          </cell>
          <cell r="K1002">
            <v>1</v>
          </cell>
          <cell r="L1002">
            <v>0</v>
          </cell>
          <cell r="M1002">
            <v>36911</v>
          </cell>
          <cell r="N1002" t="str">
            <v>35110-GET-003</v>
          </cell>
          <cell r="O1002" t="str">
            <v>ｷｰｼｬｯﾀｰ</v>
          </cell>
          <cell r="Q1002" t="str">
            <v>破損</v>
          </cell>
          <cell r="R1002" t="str">
            <v>ｷｰｼｬｯﾀｰ 不良</v>
          </cell>
          <cell r="S1002" t="str">
            <v>ｼｬｯﾀｰﾋﾟﾝ根本より折れ</v>
          </cell>
          <cell r="T1002" t="str">
            <v>C</v>
          </cell>
          <cell r="U1002" t="str">
            <v>ＱＣ</v>
          </cell>
          <cell r="V1002" t="str">
            <v>ＱＣ</v>
          </cell>
        </row>
        <row r="1003">
          <cell r="B1003">
            <v>37039</v>
          </cell>
          <cell r="C1003">
            <v>37023</v>
          </cell>
          <cell r="D1003" t="str">
            <v>H2R西日本四国</v>
          </cell>
          <cell r="E1003" t="str">
            <v>納車</v>
          </cell>
          <cell r="F1003" t="str">
            <v>UB10</v>
          </cell>
          <cell r="G1003" t="str">
            <v>ｽﾃｯﾌﾟｺﾝﾎﾟ</v>
          </cell>
          <cell r="H1003">
            <v>1000254</v>
          </cell>
          <cell r="I1003">
            <v>2000270</v>
          </cell>
          <cell r="J1003">
            <v>37009</v>
          </cell>
          <cell r="K1003">
            <v>1</v>
          </cell>
          <cell r="L1003">
            <v>14</v>
          </cell>
          <cell r="M1003">
            <v>36942</v>
          </cell>
          <cell r="N1003" t="str">
            <v>50152-GEM-J90</v>
          </cell>
          <cell r="O1003" t="str">
            <v>ﾊﾞｰﾛｯｸﾊﾞﾝﾄﾞ</v>
          </cell>
          <cell r="Q1003" t="str">
            <v>加工不良</v>
          </cell>
          <cell r="R1003" t="str">
            <v>ﾛｯｸﾊﾝﾄﾞﾙﾊﾞｰが抜ける､ｽﾄｯﾊﾟｰとﾜｯｼｬｰがﾌﾚｰﾑと干渉しｸﾘｯﾌﾟが外れた</v>
          </cell>
          <cell r="S1003" t="str">
            <v>ｸﾘｯﾌﾟの溝9.0±0.3mmに対し9.63mm</v>
          </cell>
          <cell r="T1003" t="str">
            <v>B</v>
          </cell>
          <cell r="U1003" t="str">
            <v>ＱＣ</v>
          </cell>
          <cell r="V1003" t="str">
            <v>ＱＣ</v>
          </cell>
        </row>
        <row r="1004">
          <cell r="B1004">
            <v>37039</v>
          </cell>
          <cell r="C1004">
            <v>37019</v>
          </cell>
          <cell r="D1004" t="str">
            <v>H2R東日本東京</v>
          </cell>
          <cell r="E1004" t="str">
            <v>納車</v>
          </cell>
          <cell r="F1004" t="str">
            <v>BA-AF56</v>
          </cell>
          <cell r="G1004" t="str">
            <v>SKX50</v>
          </cell>
          <cell r="H1004">
            <v>1002688</v>
          </cell>
          <cell r="I1004">
            <v>3002948</v>
          </cell>
          <cell r="J1004">
            <v>37019</v>
          </cell>
          <cell r="K1004">
            <v>1</v>
          </cell>
          <cell r="L1004">
            <v>0</v>
          </cell>
          <cell r="M1004">
            <v>36952</v>
          </cell>
          <cell r="N1004" t="str">
            <v>30400-GEV-000</v>
          </cell>
          <cell r="O1004" t="str">
            <v>ｺﾝﾄﾛｰﾙﾕﾆｯﾄ</v>
          </cell>
          <cell r="Q1004" t="str">
            <v>ｴﾝｽﾄ</v>
          </cell>
          <cell r="R1004" t="str">
            <v>ｴﾝｽﾄする</v>
          </cell>
          <cell r="S1004" t="str">
            <v>作動不良</v>
          </cell>
          <cell r="T1004" t="str">
            <v>B</v>
          </cell>
          <cell r="U1004" t="str">
            <v>ＱＣ</v>
          </cell>
          <cell r="V1004" t="str">
            <v>ＱＣ</v>
          </cell>
        </row>
        <row r="1005">
          <cell r="B1005">
            <v>37032</v>
          </cell>
          <cell r="C1005">
            <v>37009</v>
          </cell>
          <cell r="D1005" t="str">
            <v>三重ｽｰﾊﾟｰ</v>
          </cell>
          <cell r="E1005" t="str">
            <v>納車</v>
          </cell>
          <cell r="F1005" t="str">
            <v>BA-AF56</v>
          </cell>
          <cell r="G1005" t="str">
            <v>SKX50</v>
          </cell>
          <cell r="H1005">
            <v>1000568</v>
          </cell>
          <cell r="I1005">
            <v>3000525</v>
          </cell>
          <cell r="J1005" t="str">
            <v>未</v>
          </cell>
          <cell r="K1005">
            <v>1</v>
          </cell>
          <cell r="L1005">
            <v>0</v>
          </cell>
          <cell r="M1005">
            <v>36942</v>
          </cell>
          <cell r="N1005" t="str">
            <v>30400-GEV-000</v>
          </cell>
          <cell r="O1005" t="str">
            <v>ｺﾝﾄﾛｰﾙﾕﾆｯﾄ</v>
          </cell>
          <cell r="Q1005" t="str">
            <v>切れ</v>
          </cell>
          <cell r="R1005" t="str">
            <v>ﾋｭｰｽﾞ切れ</v>
          </cell>
          <cell r="S1005" t="str">
            <v>ﾒｲﾝSW､ONにすると15Aﾋｭｰｽﾞ切れる</v>
          </cell>
          <cell r="T1005" t="str">
            <v>B</v>
          </cell>
          <cell r="U1005" t="str">
            <v>ＱＣ</v>
          </cell>
          <cell r="V1005" t="str">
            <v>ＱＣ</v>
          </cell>
        </row>
        <row r="1006">
          <cell r="B1006">
            <v>37042</v>
          </cell>
          <cell r="C1006">
            <v>37007</v>
          </cell>
          <cell r="D1006" t="str">
            <v>H2R西日本大阪</v>
          </cell>
          <cell r="E1006" t="str">
            <v>納車</v>
          </cell>
          <cell r="F1006" t="str">
            <v>BA-AF56</v>
          </cell>
          <cell r="G1006" t="str">
            <v>SKX50</v>
          </cell>
          <cell r="H1006">
            <v>1009326</v>
          </cell>
          <cell r="I1006">
            <v>3010506</v>
          </cell>
          <cell r="J1006">
            <v>37006</v>
          </cell>
          <cell r="K1006">
            <v>2</v>
          </cell>
          <cell r="L1006">
            <v>1</v>
          </cell>
          <cell r="M1006">
            <v>37000</v>
          </cell>
          <cell r="N1006" t="str">
            <v>44650-GBL-860</v>
          </cell>
          <cell r="O1006" t="str">
            <v>ﾌﾛﾝﾄﾎｲﾙ</v>
          </cell>
          <cell r="Q1006" t="str">
            <v>振れ</v>
          </cell>
          <cell r="R1006" t="str">
            <v>ﾊﾝﾄﾞﾙが､振れる</v>
          </cell>
          <cell r="S1006" t="str">
            <v>縦振れ1.4mm横振れ4mm</v>
          </cell>
          <cell r="T1006" t="str">
            <v>C</v>
          </cell>
          <cell r="U1006" t="str">
            <v>ＱＣ</v>
          </cell>
          <cell r="V1006" t="str">
            <v>ＱＣ</v>
          </cell>
        </row>
        <row r="1007">
          <cell r="B1007">
            <v>37036</v>
          </cell>
          <cell r="C1007">
            <v>37011</v>
          </cell>
          <cell r="D1007" t="str">
            <v>H2R東日本東京</v>
          </cell>
          <cell r="E1007" t="str">
            <v>納車</v>
          </cell>
          <cell r="F1007" t="str">
            <v>BA-AF56</v>
          </cell>
          <cell r="G1007" t="str">
            <v>SKX50</v>
          </cell>
          <cell r="H1007">
            <v>1001893</v>
          </cell>
          <cell r="I1007">
            <v>3001888</v>
          </cell>
          <cell r="J1007" t="str">
            <v>未</v>
          </cell>
          <cell r="K1007">
            <v>1</v>
          </cell>
          <cell r="L1007">
            <v>0</v>
          </cell>
          <cell r="M1007">
            <v>36949</v>
          </cell>
          <cell r="N1007" t="str">
            <v>81200-GEV-000</v>
          </cell>
          <cell r="O1007" t="str">
            <v>ﾗｷﾞｼﾞｷｬﾘﾔｰ</v>
          </cell>
          <cell r="Q1007" t="str">
            <v>溶接外れ</v>
          </cell>
          <cell r="R1007" t="str">
            <v>ｷｬﾘﾔｰがもげた</v>
          </cell>
          <cell r="S1007" t="str">
            <v>溶接外れ､4ヶ所共</v>
          </cell>
          <cell r="T1007" t="str">
            <v>C</v>
          </cell>
          <cell r="U1007" t="str">
            <v>ＱＣ</v>
          </cell>
          <cell r="V1007" t="str">
            <v>ＱＣ</v>
          </cell>
        </row>
        <row r="1008">
          <cell r="B1008">
            <v>37032</v>
          </cell>
          <cell r="C1008">
            <v>36982</v>
          </cell>
          <cell r="D1008" t="str">
            <v>H2R東日本関東</v>
          </cell>
          <cell r="E1008" t="str">
            <v>納車</v>
          </cell>
          <cell r="F1008" t="str">
            <v>BB-AF51</v>
          </cell>
          <cell r="G1008" t="str">
            <v>SZ50</v>
          </cell>
          <cell r="H1008">
            <v>1516911</v>
          </cell>
          <cell r="I1008">
            <v>2315616</v>
          </cell>
          <cell r="J1008" t="str">
            <v>未</v>
          </cell>
          <cell r="K1008">
            <v>1</v>
          </cell>
          <cell r="L1008">
            <v>0</v>
          </cell>
          <cell r="M1008">
            <v>36955</v>
          </cell>
          <cell r="N1008" t="str">
            <v>38301-GZ5-025</v>
          </cell>
          <cell r="O1008" t="str">
            <v>ｳｲﾝｶｰﾘﾚｰ</v>
          </cell>
          <cell r="Q1008" t="str">
            <v>作動不良</v>
          </cell>
          <cell r="R1008" t="str">
            <v>ｳｲﾝｶｰの音がひどい</v>
          </cell>
          <cell r="S1008" t="str">
            <v>作動しない､点灯したまま</v>
          </cell>
          <cell r="T1008" t="str">
            <v>C</v>
          </cell>
          <cell r="U1008" t="str">
            <v>ＱＣ</v>
          </cell>
          <cell r="V1008" t="str">
            <v>ＱＣ</v>
          </cell>
        </row>
        <row r="1009">
          <cell r="B1009">
            <v>37027</v>
          </cell>
          <cell r="C1009">
            <v>36987</v>
          </cell>
          <cell r="D1009" t="str">
            <v>H2R西日本大阪</v>
          </cell>
          <cell r="E1009" t="str">
            <v>納車</v>
          </cell>
          <cell r="F1009" t="str">
            <v>BB-AF34</v>
          </cell>
          <cell r="G1009" t="str">
            <v>SK50</v>
          </cell>
          <cell r="H1009">
            <v>3070316</v>
          </cell>
          <cell r="I1009">
            <v>1796157</v>
          </cell>
          <cell r="J1009" t="str">
            <v>未</v>
          </cell>
          <cell r="K1009">
            <v>1</v>
          </cell>
          <cell r="L1009">
            <v>0</v>
          </cell>
          <cell r="M1009">
            <v>36714</v>
          </cell>
          <cell r="N1009" t="str">
            <v>35410-GF0-014</v>
          </cell>
          <cell r="O1009" t="str">
            <v>ｵｲﾙﾚﾍﾞﾙSW</v>
          </cell>
          <cell r="Q1009" t="str">
            <v>作動不良</v>
          </cell>
          <cell r="R1009" t="str">
            <v>ｵｲﾙﾗﾝﾌﾟ点灯しない</v>
          </cell>
          <cell r="S1009" t="str">
            <v>接触不良</v>
          </cell>
          <cell r="T1009" t="str">
            <v>Ｂ</v>
          </cell>
          <cell r="U1009" t="str">
            <v>ＱＣ</v>
          </cell>
          <cell r="V1009" t="str">
            <v>ＱＣ</v>
          </cell>
        </row>
        <row r="1010">
          <cell r="B1010">
            <v>37027</v>
          </cell>
          <cell r="C1010">
            <v>36992</v>
          </cell>
          <cell r="D1010" t="str">
            <v>H2R西日本大阪</v>
          </cell>
          <cell r="E1010" t="str">
            <v>納車</v>
          </cell>
          <cell r="F1010" t="str">
            <v>BB-AF34</v>
          </cell>
          <cell r="G1010" t="str">
            <v>SK50</v>
          </cell>
          <cell r="H1010">
            <v>3090315</v>
          </cell>
          <cell r="I1010">
            <v>1822694</v>
          </cell>
          <cell r="J1010" t="str">
            <v>未</v>
          </cell>
          <cell r="K1010">
            <v>1</v>
          </cell>
          <cell r="L1010">
            <v>0</v>
          </cell>
          <cell r="M1010">
            <v>36785</v>
          </cell>
          <cell r="N1010" t="str">
            <v>35410-GF0-014</v>
          </cell>
          <cell r="O1010" t="str">
            <v>ｵｲﾙﾚﾍﾞﾙSW</v>
          </cell>
          <cell r="Q1010" t="str">
            <v>作動不良</v>
          </cell>
          <cell r="R1010" t="str">
            <v>ｵｲﾙﾗﾝﾌﾟ点灯しない</v>
          </cell>
          <cell r="S1010" t="str">
            <v>接触不良</v>
          </cell>
          <cell r="T1010" t="str">
            <v>Ｂ</v>
          </cell>
          <cell r="U1010" t="str">
            <v>ＱＣ</v>
          </cell>
          <cell r="V1010" t="str">
            <v>ＱＣ</v>
          </cell>
        </row>
        <row r="1011">
          <cell r="B1011">
            <v>37027</v>
          </cell>
          <cell r="C1011">
            <v>36992</v>
          </cell>
          <cell r="D1011" t="str">
            <v>H2R西日本大阪</v>
          </cell>
          <cell r="E1011" t="str">
            <v>納車</v>
          </cell>
          <cell r="F1011" t="str">
            <v>BB-AF34</v>
          </cell>
          <cell r="G1011" t="str">
            <v>SK50</v>
          </cell>
          <cell r="H1011">
            <v>3075368</v>
          </cell>
          <cell r="I1011">
            <v>1805195</v>
          </cell>
          <cell r="J1011" t="str">
            <v>未</v>
          </cell>
          <cell r="K1011">
            <v>1</v>
          </cell>
          <cell r="L1011">
            <v>0</v>
          </cell>
          <cell r="M1011">
            <v>36742</v>
          </cell>
          <cell r="N1011" t="str">
            <v>35410-GF0-014</v>
          </cell>
          <cell r="O1011" t="str">
            <v>ｵｲﾙﾚﾍﾞﾙSW</v>
          </cell>
          <cell r="Q1011" t="str">
            <v>作動不良</v>
          </cell>
          <cell r="R1011" t="str">
            <v>ｵｲﾙﾗﾝﾌﾟ点灯しない</v>
          </cell>
          <cell r="S1011" t="str">
            <v>接触不良</v>
          </cell>
          <cell r="T1011" t="str">
            <v>Ｂ</v>
          </cell>
          <cell r="U1011" t="str">
            <v>ＱＣ</v>
          </cell>
          <cell r="V1011" t="str">
            <v>ＱＣ</v>
          </cell>
        </row>
        <row r="1012">
          <cell r="B1012">
            <v>37027</v>
          </cell>
          <cell r="C1012">
            <v>36992</v>
          </cell>
          <cell r="D1012" t="str">
            <v>H2R西日本大阪</v>
          </cell>
          <cell r="E1012" t="str">
            <v>納車</v>
          </cell>
          <cell r="F1012" t="str">
            <v>BB-AF34</v>
          </cell>
          <cell r="G1012" t="str">
            <v>SK50</v>
          </cell>
          <cell r="H1012">
            <v>3075894</v>
          </cell>
          <cell r="I1012">
            <v>1806835</v>
          </cell>
          <cell r="J1012" t="str">
            <v>未</v>
          </cell>
          <cell r="K1012">
            <v>1</v>
          </cell>
          <cell r="L1012">
            <v>0</v>
          </cell>
          <cell r="M1012">
            <v>36746</v>
          </cell>
          <cell r="N1012" t="str">
            <v>35410-GF0-014</v>
          </cell>
          <cell r="O1012" t="str">
            <v>ｵｲﾙﾚﾍﾞﾙSW</v>
          </cell>
          <cell r="Q1012" t="str">
            <v>作動不良</v>
          </cell>
          <cell r="R1012" t="str">
            <v>ｵｲﾙﾗﾝﾌﾟ点灯しない</v>
          </cell>
          <cell r="S1012" t="str">
            <v>接触不良</v>
          </cell>
          <cell r="T1012" t="str">
            <v>Ｂ</v>
          </cell>
          <cell r="U1012" t="str">
            <v>ＱＣ</v>
          </cell>
          <cell r="V1012" t="str">
            <v>ＱＣ</v>
          </cell>
        </row>
        <row r="1013">
          <cell r="B1013">
            <v>37027</v>
          </cell>
          <cell r="C1013">
            <v>37008</v>
          </cell>
          <cell r="D1013" t="str">
            <v>H2R西日本大阪</v>
          </cell>
          <cell r="E1013" t="str">
            <v>納車</v>
          </cell>
          <cell r="F1013" t="str">
            <v>BB-AF34</v>
          </cell>
          <cell r="G1013" t="str">
            <v>SK50</v>
          </cell>
          <cell r="H1013">
            <v>3038565</v>
          </cell>
          <cell r="I1013">
            <v>1753105</v>
          </cell>
          <cell r="J1013" t="str">
            <v>未</v>
          </cell>
          <cell r="K1013">
            <v>1</v>
          </cell>
          <cell r="L1013">
            <v>0</v>
          </cell>
          <cell r="M1013">
            <v>36592</v>
          </cell>
          <cell r="N1013" t="str">
            <v>35410-GF0-014</v>
          </cell>
          <cell r="O1013" t="str">
            <v>ｵｲﾙﾚﾍﾞﾙSW</v>
          </cell>
          <cell r="Q1013" t="str">
            <v>作動不良</v>
          </cell>
          <cell r="R1013" t="str">
            <v>ｵｲﾙﾗﾝﾌﾟ点灯しない</v>
          </cell>
          <cell r="S1013" t="str">
            <v>接触不良</v>
          </cell>
          <cell r="T1013" t="str">
            <v>Ｂ</v>
          </cell>
          <cell r="U1013" t="str">
            <v>ＱＣ</v>
          </cell>
          <cell r="V1013" t="str">
            <v>ＱＣ</v>
          </cell>
        </row>
        <row r="1014">
          <cell r="B1014">
            <v>37027</v>
          </cell>
          <cell r="C1014">
            <v>37012</v>
          </cell>
          <cell r="D1014" t="str">
            <v>H2R西日本大阪</v>
          </cell>
          <cell r="E1014" t="str">
            <v>納車</v>
          </cell>
          <cell r="F1014" t="str">
            <v>BB-AF34</v>
          </cell>
          <cell r="G1014" t="str">
            <v>SK50</v>
          </cell>
          <cell r="H1014">
            <v>3088353</v>
          </cell>
          <cell r="I1014">
            <v>1820858</v>
          </cell>
          <cell r="J1014" t="str">
            <v>未</v>
          </cell>
          <cell r="K1014">
            <v>1</v>
          </cell>
          <cell r="L1014">
            <v>0</v>
          </cell>
          <cell r="M1014">
            <v>36782</v>
          </cell>
          <cell r="N1014" t="str">
            <v>35410-GF0-014</v>
          </cell>
          <cell r="O1014" t="str">
            <v>ｵｲﾙﾚﾍﾞﾙSW</v>
          </cell>
          <cell r="Q1014" t="str">
            <v>作動不良</v>
          </cell>
          <cell r="R1014" t="str">
            <v>ｵｲﾙﾗﾝﾌﾟ点灯しない</v>
          </cell>
          <cell r="S1014" t="str">
            <v>接触不良</v>
          </cell>
          <cell r="T1014" t="str">
            <v>Ｂ</v>
          </cell>
          <cell r="U1014" t="str">
            <v>ＱＣ</v>
          </cell>
          <cell r="V1014" t="str">
            <v>ＱＣ</v>
          </cell>
        </row>
        <row r="1015">
          <cell r="B1015">
            <v>37039</v>
          </cell>
          <cell r="C1015">
            <v>37008</v>
          </cell>
          <cell r="D1015" t="str">
            <v>H2R中部</v>
          </cell>
          <cell r="E1015" t="str">
            <v>納車</v>
          </cell>
          <cell r="F1015" t="str">
            <v>BB-AF35</v>
          </cell>
          <cell r="G1015" t="str">
            <v>SK50</v>
          </cell>
          <cell r="H1015">
            <v>2303185</v>
          </cell>
          <cell r="I1015">
            <v>3647627</v>
          </cell>
          <cell r="J1015" t="str">
            <v>未</v>
          </cell>
          <cell r="K1015">
            <v>0</v>
          </cell>
          <cell r="L1015">
            <v>0</v>
          </cell>
          <cell r="M1015">
            <v>36979</v>
          </cell>
          <cell r="N1015" t="str">
            <v>35410-GF0-014</v>
          </cell>
          <cell r="O1015" t="str">
            <v>ｵｲﾙﾚﾍﾞﾙSW</v>
          </cell>
          <cell r="Q1015" t="str">
            <v>作動不良</v>
          </cell>
          <cell r="R1015" t="str">
            <v>ｵｲﾙﾗﾝﾌﾟ点灯しない</v>
          </cell>
          <cell r="S1015" t="str">
            <v>接触不良</v>
          </cell>
          <cell r="T1015" t="str">
            <v>B</v>
          </cell>
          <cell r="U1015" t="str">
            <v>ＱＣ</v>
          </cell>
          <cell r="V1015" t="str">
            <v>ＱＣ</v>
          </cell>
        </row>
        <row r="1016">
          <cell r="B1016">
            <v>37039</v>
          </cell>
          <cell r="C1016">
            <v>37011</v>
          </cell>
          <cell r="D1016" t="str">
            <v>H2R中部</v>
          </cell>
          <cell r="E1016" t="str">
            <v>納車</v>
          </cell>
          <cell r="F1016" t="str">
            <v>BB-AF34</v>
          </cell>
          <cell r="G1016" t="str">
            <v>SK50</v>
          </cell>
          <cell r="H1016">
            <v>3130409</v>
          </cell>
          <cell r="I1016">
            <v>1866521</v>
          </cell>
          <cell r="J1016" t="str">
            <v>未</v>
          </cell>
          <cell r="K1016">
            <v>0</v>
          </cell>
          <cell r="L1016">
            <v>0</v>
          </cell>
          <cell r="M1016">
            <v>36944</v>
          </cell>
          <cell r="N1016" t="str">
            <v>35410-GF0-014</v>
          </cell>
          <cell r="O1016" t="str">
            <v>ｵｲﾙﾚﾍﾞﾙSW</v>
          </cell>
          <cell r="Q1016" t="str">
            <v>作動不良</v>
          </cell>
          <cell r="R1016" t="str">
            <v>ｵｲﾙﾗﾝﾌﾟ点灯しない</v>
          </cell>
          <cell r="S1016" t="str">
            <v>接触不良</v>
          </cell>
          <cell r="T1016" t="str">
            <v>B</v>
          </cell>
          <cell r="U1016" t="str">
            <v>ＱＣ</v>
          </cell>
          <cell r="V1016" t="str">
            <v>ＱＣ</v>
          </cell>
        </row>
        <row r="1017">
          <cell r="B1017">
            <v>37039</v>
          </cell>
          <cell r="C1017">
            <v>37019</v>
          </cell>
          <cell r="D1017" t="str">
            <v>H2R中部</v>
          </cell>
          <cell r="E1017" t="str">
            <v>納車</v>
          </cell>
          <cell r="F1017" t="str">
            <v>BB-AF35</v>
          </cell>
          <cell r="G1017" t="str">
            <v>SK50</v>
          </cell>
          <cell r="H1017">
            <v>2073906</v>
          </cell>
          <cell r="I1017">
            <v>3641252</v>
          </cell>
          <cell r="J1017" t="str">
            <v>未</v>
          </cell>
          <cell r="K1017">
            <v>0</v>
          </cell>
          <cell r="L1017">
            <v>0</v>
          </cell>
          <cell r="M1017">
            <v>37229</v>
          </cell>
          <cell r="N1017" t="str">
            <v>35010-GBL-872</v>
          </cell>
          <cell r="O1017" t="str">
            <v>ﾒｲﾝｷｰｾｯﾄ</v>
          </cell>
          <cell r="Q1017" t="str">
            <v>作動不良</v>
          </cell>
          <cell r="R1017" t="str">
            <v>ｷｰが回らない</v>
          </cell>
          <cell r="S1017" t="str">
            <v>回らない</v>
          </cell>
          <cell r="T1017" t="str">
            <v>M</v>
          </cell>
          <cell r="U1017" t="str">
            <v>ＱＣ</v>
          </cell>
          <cell r="V1017" t="str">
            <v>ＱＣ</v>
          </cell>
        </row>
        <row r="1018">
          <cell r="B1018">
            <v>37039</v>
          </cell>
          <cell r="C1018">
            <v>37003</v>
          </cell>
          <cell r="D1018" t="str">
            <v>H2R中部</v>
          </cell>
          <cell r="E1018" t="str">
            <v>納車</v>
          </cell>
          <cell r="F1018" t="str">
            <v>BB-AF34</v>
          </cell>
          <cell r="G1018" t="str">
            <v>SK50</v>
          </cell>
          <cell r="H1018">
            <v>3129161</v>
          </cell>
          <cell r="I1018">
            <v>1865333</v>
          </cell>
          <cell r="J1018" t="str">
            <v>未</v>
          </cell>
          <cell r="K1018">
            <v>0</v>
          </cell>
          <cell r="L1018">
            <v>0</v>
          </cell>
          <cell r="M1018">
            <v>36941</v>
          </cell>
          <cell r="N1018" t="str">
            <v>35410-GF0-014</v>
          </cell>
          <cell r="O1018" t="str">
            <v>ｵｲﾙﾚﾍﾞﾙSW</v>
          </cell>
          <cell r="Q1018" t="str">
            <v>作動不良</v>
          </cell>
          <cell r="R1018" t="str">
            <v>ｵｲﾙﾗﾝﾌﾟ点灯しない</v>
          </cell>
          <cell r="S1018" t="str">
            <v>接触不良</v>
          </cell>
          <cell r="T1018" t="str">
            <v>B</v>
          </cell>
          <cell r="U1018" t="str">
            <v>ＱＣ</v>
          </cell>
          <cell r="V1018" t="str">
            <v>ＱＣ</v>
          </cell>
        </row>
        <row r="1019">
          <cell r="B1019">
            <v>37042</v>
          </cell>
          <cell r="C1019">
            <v>37027</v>
          </cell>
          <cell r="D1019" t="str">
            <v>H2R西日本大坂</v>
          </cell>
          <cell r="E1019" t="str">
            <v>納車</v>
          </cell>
          <cell r="F1019" t="str">
            <v>BB-AF34</v>
          </cell>
          <cell r="G1019" t="str">
            <v>SK50</v>
          </cell>
          <cell r="H1019">
            <v>3120727</v>
          </cell>
          <cell r="I1019">
            <v>1853532</v>
          </cell>
          <cell r="J1019" t="str">
            <v>未</v>
          </cell>
          <cell r="K1019">
            <v>1</v>
          </cell>
          <cell r="L1019">
            <v>0</v>
          </cell>
          <cell r="M1019">
            <v>36913</v>
          </cell>
          <cell r="N1019" t="str">
            <v>35410-GF0-014</v>
          </cell>
          <cell r="O1019" t="str">
            <v>ｵｲﾙﾚﾍﾞﾙSW</v>
          </cell>
          <cell r="Q1019" t="str">
            <v>作動不良</v>
          </cell>
          <cell r="R1019" t="str">
            <v>ｵｲﾙﾗﾝﾌﾟ点灯しない</v>
          </cell>
          <cell r="S1019" t="str">
            <v>接触不良</v>
          </cell>
          <cell r="T1019" t="str">
            <v>B</v>
          </cell>
          <cell r="U1019" t="str">
            <v>ＱＣ</v>
          </cell>
          <cell r="V1019" t="str">
            <v>ＱＣ</v>
          </cell>
        </row>
        <row r="1020">
          <cell r="B1020">
            <v>37039</v>
          </cell>
          <cell r="C1020">
            <v>37000</v>
          </cell>
          <cell r="D1020" t="str">
            <v>H2R中部</v>
          </cell>
          <cell r="E1020" t="str">
            <v>納車</v>
          </cell>
          <cell r="F1020" t="str">
            <v>BB-AF35</v>
          </cell>
          <cell r="G1020" t="str">
            <v>SK50</v>
          </cell>
          <cell r="H1020">
            <v>2023379</v>
          </cell>
          <cell r="I1020">
            <v>3612910</v>
          </cell>
          <cell r="J1020" t="str">
            <v>未</v>
          </cell>
          <cell r="K1020">
            <v>0</v>
          </cell>
          <cell r="L1020">
            <v>0</v>
          </cell>
          <cell r="M1020">
            <v>36560</v>
          </cell>
          <cell r="N1020" t="str">
            <v>30410-GBL-J31</v>
          </cell>
          <cell r="O1020" t="str">
            <v>CDI</v>
          </cell>
          <cell r="Q1020" t="str">
            <v>始動不良</v>
          </cell>
          <cell r="R1020" t="str">
            <v>ｴﾝｼﾞﾝ始動せず､出火せず</v>
          </cell>
          <cell r="S1020" t="str">
            <v>始動せず､再現</v>
          </cell>
          <cell r="T1020" t="str">
            <v>B</v>
          </cell>
          <cell r="U1020" t="str">
            <v>ＱＣ</v>
          </cell>
          <cell r="V1020" t="str">
            <v>ＱＣ</v>
          </cell>
        </row>
        <row r="1021">
          <cell r="B1021">
            <v>37032</v>
          </cell>
          <cell r="C1021">
            <v>37019</v>
          </cell>
          <cell r="D1021" t="str">
            <v>H2R西日本大阪</v>
          </cell>
          <cell r="E1021" t="str">
            <v>納車</v>
          </cell>
          <cell r="F1021" t="str">
            <v>BB-AF35</v>
          </cell>
          <cell r="G1021" t="str">
            <v>SK50</v>
          </cell>
          <cell r="H1021">
            <v>2304206</v>
          </cell>
          <cell r="I1021">
            <v>3648708</v>
          </cell>
          <cell r="J1021" t="str">
            <v>未</v>
          </cell>
          <cell r="K1021">
            <v>0</v>
          </cell>
          <cell r="L1021">
            <v>0</v>
          </cell>
          <cell r="M1021">
            <v>36990</v>
          </cell>
          <cell r="N1021" t="str">
            <v>42650-GBL-790-ZB</v>
          </cell>
          <cell r="O1021" t="str">
            <v>Rﾎｲﾙ</v>
          </cell>
          <cell r="Q1021" t="str">
            <v>洩れ</v>
          </cell>
          <cell r="R1021" t="str">
            <v>ﾀｲﾔの空気がない</v>
          </cell>
          <cell r="S1021" t="str">
            <v>ﾎｲﾙ加工(合せ部)の所から洩れている</v>
          </cell>
          <cell r="T1021" t="str">
            <v>B</v>
          </cell>
          <cell r="U1021" t="str">
            <v>ＱＣ</v>
          </cell>
          <cell r="V1021" t="str">
            <v>ＱＣ</v>
          </cell>
        </row>
        <row r="1022">
          <cell r="B1022">
            <v>37028</v>
          </cell>
          <cell r="C1022">
            <v>37008</v>
          </cell>
          <cell r="D1022" t="str">
            <v>京都ﾎﾝﾀﾞｶﾌﾞ</v>
          </cell>
          <cell r="E1022" t="str">
            <v>納車</v>
          </cell>
          <cell r="F1022" t="str">
            <v>BB-AF34</v>
          </cell>
          <cell r="G1022" t="str">
            <v>SK50</v>
          </cell>
          <cell r="H1022">
            <v>3090278</v>
          </cell>
          <cell r="I1022">
            <v>1822736</v>
          </cell>
          <cell r="J1022" t="str">
            <v>未</v>
          </cell>
          <cell r="K1022">
            <v>0</v>
          </cell>
          <cell r="L1022">
            <v>0</v>
          </cell>
          <cell r="M1022">
            <v>36785</v>
          </cell>
          <cell r="N1022" t="str">
            <v>51400-GCH-003</v>
          </cell>
          <cell r="O1022" t="str">
            <v>ﾌﾛﾝﾄﾌｫｰｸ</v>
          </cell>
          <cell r="Q1022" t="str">
            <v>塗装不良</v>
          </cell>
          <cell r="R1022" t="str">
            <v>ﾌﾛﾝﾄﾌｫｰｸ､緑色</v>
          </cell>
          <cell r="S1022" t="str">
            <v>ﾌﾞﾗｯｸﾒｯｷ不良 (緑色)</v>
          </cell>
          <cell r="T1022" t="str">
            <v>M</v>
          </cell>
          <cell r="U1022" t="str">
            <v>ＱＣ</v>
          </cell>
          <cell r="V1022" t="str">
            <v>ＱＣ</v>
          </cell>
        </row>
        <row r="1023">
          <cell r="B1023">
            <v>37036</v>
          </cell>
          <cell r="C1023">
            <v>36998</v>
          </cell>
          <cell r="D1023" t="str">
            <v>H2R東日本東京</v>
          </cell>
          <cell r="E1023" t="str">
            <v>納車</v>
          </cell>
          <cell r="F1023" t="str">
            <v>BA-MF06</v>
          </cell>
          <cell r="G1023" t="str">
            <v>NSS250</v>
          </cell>
          <cell r="H1023">
            <v>1101097</v>
          </cell>
          <cell r="I1023">
            <v>3011099</v>
          </cell>
          <cell r="J1023">
            <v>36998</v>
          </cell>
          <cell r="K1023">
            <v>1</v>
          </cell>
          <cell r="L1023">
            <v>0</v>
          </cell>
          <cell r="M1023">
            <v>36971</v>
          </cell>
          <cell r="N1023" t="str">
            <v>81121-KPB-870-ZC</v>
          </cell>
          <cell r="O1023" t="str">
            <v>ﾛｱｰﾎﾞｯｸｽ</v>
          </cell>
          <cell r="Q1023" t="str">
            <v>傷</v>
          </cell>
          <cell r="R1023" t="str">
            <v>ﾘﾔﾎﾞｯｸｽに傷がある</v>
          </cell>
          <cell r="S1023" t="str">
            <v>後部､角に3×3mmの外傷有り</v>
          </cell>
          <cell r="T1023" t="str">
            <v>M</v>
          </cell>
          <cell r="U1023" t="str">
            <v>ＱＣ</v>
          </cell>
          <cell r="V1023" t="str">
            <v>ＱＣ</v>
          </cell>
        </row>
        <row r="1024">
          <cell r="B1024">
            <v>37039</v>
          </cell>
          <cell r="C1024">
            <v>36997</v>
          </cell>
          <cell r="D1024" t="str">
            <v>H2R中部</v>
          </cell>
          <cell r="E1024" t="str">
            <v>納車</v>
          </cell>
          <cell r="F1024" t="str">
            <v>BA-MF06</v>
          </cell>
          <cell r="G1024" t="str">
            <v>NSS250</v>
          </cell>
          <cell r="H1024">
            <v>1005801</v>
          </cell>
          <cell r="I1024">
            <v>3005808</v>
          </cell>
          <cell r="J1024" t="str">
            <v>未</v>
          </cell>
          <cell r="K1024">
            <v>0</v>
          </cell>
          <cell r="L1024">
            <v>0</v>
          </cell>
          <cell r="M1024">
            <v>36701</v>
          </cell>
          <cell r="N1024" t="str">
            <v>64250-KPB-000-ZA</v>
          </cell>
          <cell r="O1024" t="str">
            <v>ﾁｹｯﾄﾎﾞｯｸｽ</v>
          </cell>
          <cell r="Q1024" t="str">
            <v>閉まり不良</v>
          </cell>
          <cell r="R1024" t="str">
            <v>ﾎﾞｯｸｽが閉まらない</v>
          </cell>
          <cell r="S1024" t="str">
            <v>ｷｬｯﾁ不良</v>
          </cell>
          <cell r="T1024" t="str">
            <v>M</v>
          </cell>
          <cell r="U1024" t="str">
            <v>ＱＣ</v>
          </cell>
          <cell r="V1024" t="str">
            <v>ＱＣ</v>
          </cell>
        </row>
        <row r="1025">
          <cell r="B1025">
            <v>37042</v>
          </cell>
          <cell r="C1025">
            <v>37039</v>
          </cell>
          <cell r="D1025" t="str">
            <v>H2R西日本大阪</v>
          </cell>
          <cell r="E1025" t="str">
            <v>納車</v>
          </cell>
          <cell r="F1025" t="str">
            <v>BA-AA01</v>
          </cell>
          <cell r="G1025" t="str">
            <v>C50</v>
          </cell>
          <cell r="H1025">
            <v>1090530</v>
          </cell>
          <cell r="I1025">
            <v>1091989</v>
          </cell>
          <cell r="J1025" t="str">
            <v>未</v>
          </cell>
          <cell r="K1025">
            <v>1</v>
          </cell>
          <cell r="L1025">
            <v>0</v>
          </cell>
          <cell r="M1025">
            <v>37029</v>
          </cell>
          <cell r="N1025" t="str">
            <v>64301-GB4-020</v>
          </cell>
          <cell r="O1025" t="str">
            <v>ﾚｯｸﾞｼｰﾙﾄﾞ</v>
          </cell>
          <cell r="Q1025" t="str">
            <v>組付･調整不良</v>
          </cell>
          <cell r="R1025" t="str">
            <v>ﾚｯｸﾞｼｰﾙﾄﾞが､うまく組付かない</v>
          </cell>
          <cell r="S1025" t="str">
            <v>穴加工不良</v>
          </cell>
          <cell r="T1025" t="str">
            <v>M</v>
          </cell>
          <cell r="U1025" t="str">
            <v>ＱＣ</v>
          </cell>
          <cell r="V1025" t="str">
            <v>ＱＣ</v>
          </cell>
        </row>
        <row r="1026">
          <cell r="B1026">
            <v>37042</v>
          </cell>
          <cell r="C1026">
            <v>37023</v>
          </cell>
          <cell r="D1026" t="str">
            <v>H2R東日本関東</v>
          </cell>
          <cell r="E1026" t="str">
            <v>納車</v>
          </cell>
          <cell r="F1026" t="str">
            <v>BA-AC13</v>
          </cell>
          <cell r="G1026" t="str">
            <v>MG50</v>
          </cell>
          <cell r="H1026">
            <v>1200393</v>
          </cell>
          <cell r="I1026">
            <v>2106177</v>
          </cell>
          <cell r="J1026" t="str">
            <v>未</v>
          </cell>
          <cell r="K1026">
            <v>1</v>
          </cell>
          <cell r="L1026">
            <v>0</v>
          </cell>
          <cell r="M1026">
            <v>36965</v>
          </cell>
          <cell r="N1026" t="str">
            <v>18350-GBZ-000</v>
          </cell>
          <cell r="O1026" t="str">
            <v>ﾏﾌﾗｰAssy</v>
          </cell>
          <cell r="Q1026" t="str">
            <v>傷</v>
          </cell>
          <cell r="R1026" t="str">
            <v>ﾏﾌﾗｰ に傷が､ある</v>
          </cell>
          <cell r="S1026" t="str">
            <v>後部､文字刻印の所に20×20mmの外傷有り</v>
          </cell>
          <cell r="T1026" t="str">
            <v>M</v>
          </cell>
          <cell r="U1026" t="str">
            <v>ＱＣ</v>
          </cell>
          <cell r="V1026" t="str">
            <v>ＱＣ</v>
          </cell>
        </row>
        <row r="1027">
          <cell r="B1027">
            <v>37039</v>
          </cell>
          <cell r="C1027">
            <v>37028</v>
          </cell>
          <cell r="D1027" t="str">
            <v>H2R中部</v>
          </cell>
          <cell r="E1027" t="str">
            <v>納車</v>
          </cell>
          <cell r="F1027" t="str">
            <v>BA-AC13</v>
          </cell>
          <cell r="G1027" t="str">
            <v>MG50</v>
          </cell>
          <cell r="H1027">
            <v>11005427</v>
          </cell>
          <cell r="I1027">
            <v>2105428</v>
          </cell>
          <cell r="J1027">
            <v>37012</v>
          </cell>
          <cell r="K1027">
            <v>295</v>
          </cell>
          <cell r="L1027">
            <v>16</v>
          </cell>
          <cell r="M1027">
            <v>36839</v>
          </cell>
          <cell r="N1027" t="str">
            <v>18350-GBZ-000</v>
          </cell>
          <cell r="O1027" t="str">
            <v>ﾏﾌﾗｰ</v>
          </cell>
          <cell r="Q1027" t="str">
            <v>塗膜うすい</v>
          </cell>
          <cell r="R1027" t="str">
            <v>ﾏﾌﾗｰにメッキされてないところがある</v>
          </cell>
          <cell r="S1027" t="str">
            <v>ｻｲﾚﾝｻｰFr部ﾒｯｷなし</v>
          </cell>
          <cell r="T1027" t="str">
            <v>M</v>
          </cell>
          <cell r="U1027" t="str">
            <v>ＱＣ</v>
          </cell>
          <cell r="V1027" t="str">
            <v>ＱＣ</v>
          </cell>
        </row>
        <row r="1028">
          <cell r="B1028">
            <v>37039</v>
          </cell>
          <cell r="C1028">
            <v>37035</v>
          </cell>
          <cell r="D1028" t="str">
            <v>H2R東日本</v>
          </cell>
          <cell r="E1028" t="str">
            <v>納車</v>
          </cell>
          <cell r="F1028" t="str">
            <v>A-AB27</v>
          </cell>
          <cell r="G1028" t="str">
            <v>Z50</v>
          </cell>
          <cell r="H1028">
            <v>1105195</v>
          </cell>
          <cell r="I1028">
            <v>1020888</v>
          </cell>
          <cell r="J1028">
            <v>37026</v>
          </cell>
          <cell r="K1028">
            <v>10</v>
          </cell>
          <cell r="L1028">
            <v>9</v>
          </cell>
          <cell r="M1028">
            <v>36970</v>
          </cell>
          <cell r="N1028" t="str">
            <v>22870-165-640</v>
          </cell>
          <cell r="O1028" t="str">
            <v>ｸﾗｯﾁｹｰﾌﾞﾙ</v>
          </cell>
          <cell r="Q1028" t="str">
            <v>異音</v>
          </cell>
          <cell r="R1028" t="str">
            <v>ｸﾗｯﾁの遊びを調整できない｡ ﾌﾛﾝﾄﾀｲﾔを回転させると 音が出る</v>
          </cell>
          <cell r="S1028" t="str">
            <v>ｱｼﾞｬｽﾄ部曲がりあり、ｸﾗｯｸあり</v>
          </cell>
          <cell r="T1028" t="str">
            <v>C</v>
          </cell>
          <cell r="U1028" t="str">
            <v>ＱＣ</v>
          </cell>
          <cell r="V1028" t="str">
            <v>ＱＣ</v>
          </cell>
        </row>
        <row r="1029">
          <cell r="B1029">
            <v>37027</v>
          </cell>
          <cell r="C1029">
            <v>36991</v>
          </cell>
          <cell r="D1029" t="str">
            <v>H2R西日本大阪</v>
          </cell>
          <cell r="E1029" t="str">
            <v>納車</v>
          </cell>
          <cell r="F1029" t="str">
            <v>BA-AB27</v>
          </cell>
          <cell r="G1029" t="str">
            <v>Z50</v>
          </cell>
          <cell r="H1029">
            <v>1101043</v>
          </cell>
          <cell r="I1029">
            <v>1016730</v>
          </cell>
          <cell r="J1029">
            <v>36990</v>
          </cell>
          <cell r="K1029">
            <v>3</v>
          </cell>
          <cell r="L1029">
            <v>1</v>
          </cell>
          <cell r="M1029">
            <v>36909</v>
          </cell>
          <cell r="N1029" t="str">
            <v>88210-GN2-000</v>
          </cell>
          <cell r="O1029" t="str">
            <v>ﾊﾞｯｸﾐﾗｰCOMP</v>
          </cell>
          <cell r="Q1029" t="str">
            <v>外れ</v>
          </cell>
          <cell r="R1029" t="str">
            <v>ﾐﾗｰがとれた</v>
          </cell>
          <cell r="S1029" t="str">
            <v>ﾐﾗｰ接着外れ</v>
          </cell>
          <cell r="T1029" t="str">
            <v>Ｂ</v>
          </cell>
          <cell r="U1029" t="str">
            <v>ＱＣ</v>
          </cell>
          <cell r="V1029" t="str">
            <v>ＱＣ</v>
          </cell>
        </row>
        <row r="1030">
          <cell r="B1030">
            <v>37039</v>
          </cell>
          <cell r="C1030">
            <v>37031</v>
          </cell>
          <cell r="D1030" t="str">
            <v>H2R西日本四国</v>
          </cell>
          <cell r="E1030" t="str">
            <v>納車</v>
          </cell>
          <cell r="F1030" t="str">
            <v>UB08</v>
          </cell>
          <cell r="G1030" t="str">
            <v>ﾗｸｰﾝ</v>
          </cell>
          <cell r="H1030">
            <v>1100345</v>
          </cell>
          <cell r="I1030">
            <v>1101367</v>
          </cell>
          <cell r="J1030" t="str">
            <v>未</v>
          </cell>
          <cell r="K1030">
            <v>0</v>
          </cell>
          <cell r="L1030">
            <v>0</v>
          </cell>
          <cell r="M1030">
            <v>36937</v>
          </cell>
          <cell r="N1030" t="str">
            <v>38110GEM-701</v>
          </cell>
          <cell r="O1030" t="str">
            <v>ﾍﾞﾙ</v>
          </cell>
          <cell r="Q1030" t="str">
            <v>作動不良</v>
          </cell>
          <cell r="R1030" t="str">
            <v>ﾍﾞﾙが ならない</v>
          </cell>
          <cell r="S1030" t="str">
            <v>ﾚﾊﾞｰの動き悪い､内部ｷﾞﾔ外れ</v>
          </cell>
          <cell r="T1030" t="str">
            <v>C</v>
          </cell>
          <cell r="U1030" t="str">
            <v>ＱＣ</v>
          </cell>
          <cell r="V1030" t="str">
            <v>ＱＣ</v>
          </cell>
        </row>
        <row r="1031">
          <cell r="B1031">
            <v>37039</v>
          </cell>
          <cell r="C1031">
            <v>37007</v>
          </cell>
          <cell r="D1031" t="str">
            <v>H2R中部</v>
          </cell>
          <cell r="E1031" t="str">
            <v>納車</v>
          </cell>
          <cell r="F1031" t="str">
            <v>UB08</v>
          </cell>
          <cell r="G1031" t="str">
            <v>ﾗｸｰﾝ</v>
          </cell>
          <cell r="H1031">
            <v>1007289</v>
          </cell>
          <cell r="I1031">
            <v>1014140</v>
          </cell>
          <cell r="J1031" t="str">
            <v>未</v>
          </cell>
          <cell r="K1031">
            <v>0</v>
          </cell>
          <cell r="L1031">
            <v>0</v>
          </cell>
          <cell r="M1031">
            <v>36600</v>
          </cell>
          <cell r="N1031" t="str">
            <v>35010-GEM-700</v>
          </cell>
          <cell r="O1031" t="str">
            <v>ｷｰｾｯﾄ</v>
          </cell>
          <cell r="Q1031" t="str">
            <v>作動不良</v>
          </cell>
          <cell r="R1031" t="str">
            <v>ﾛｯｸ が 出来ない</v>
          </cell>
          <cell r="S1031" t="str">
            <v>ﾛｯｸ出来ない時がある</v>
          </cell>
          <cell r="T1031" t="str">
            <v>C</v>
          </cell>
          <cell r="U1031" t="str">
            <v>ＱＣ</v>
          </cell>
          <cell r="V1031" t="str">
            <v>ＱＣ</v>
          </cell>
        </row>
        <row r="1032">
          <cell r="B1032">
            <v>37041</v>
          </cell>
          <cell r="C1032">
            <v>37023</v>
          </cell>
          <cell r="D1032" t="str">
            <v>桑原ﾓｰﾀｰｽ</v>
          </cell>
          <cell r="E1032" t="str">
            <v>納車</v>
          </cell>
          <cell r="F1032" t="str">
            <v>UB10</v>
          </cell>
          <cell r="G1032" t="str">
            <v>ﾗｸｰﾝｺﾝﾎﾟ</v>
          </cell>
          <cell r="H1032">
            <v>1000340</v>
          </cell>
          <cell r="I1032">
            <v>2000327</v>
          </cell>
          <cell r="J1032">
            <v>37023</v>
          </cell>
          <cell r="K1032">
            <v>1</v>
          </cell>
          <cell r="L1032">
            <v>0</v>
          </cell>
          <cell r="M1032">
            <v>36943</v>
          </cell>
          <cell r="N1032" t="str">
            <v>53113-GBT-631</v>
          </cell>
          <cell r="O1032" t="str">
            <v>ｽﾃｱﾘﾝｸﾞｽﾃﾑﾛｯｸ</v>
          </cell>
          <cell r="Q1032" t="str">
            <v>ネジ山上がり</v>
          </cell>
          <cell r="R1032" t="str">
            <v>ﾊﾝﾄﾞﾙが抜ける</v>
          </cell>
          <cell r="S1032" t="str">
            <v>ｽﾃﾑﾛｯｸﾈｼﾞ穴不良</v>
          </cell>
          <cell r="T1032" t="str">
            <v>B</v>
          </cell>
          <cell r="U1032" t="str">
            <v>ＱＣ</v>
          </cell>
          <cell r="V1032" t="str">
            <v>ＱＣ</v>
          </cell>
        </row>
        <row r="1033">
          <cell r="B1033">
            <v>37036</v>
          </cell>
          <cell r="C1033">
            <v>37012</v>
          </cell>
          <cell r="D1033" t="str">
            <v>H2R東日本東京</v>
          </cell>
          <cell r="E1033" t="str">
            <v>納車</v>
          </cell>
          <cell r="F1033" t="str">
            <v>BD-JF06</v>
          </cell>
          <cell r="G1033" t="str">
            <v>NH100</v>
          </cell>
          <cell r="H1033">
            <v>1127094</v>
          </cell>
          <cell r="I1033">
            <v>1127120</v>
          </cell>
          <cell r="J1033" t="str">
            <v>未</v>
          </cell>
          <cell r="K1033">
            <v>1</v>
          </cell>
          <cell r="L1033">
            <v>0</v>
          </cell>
          <cell r="M1033">
            <v>37005</v>
          </cell>
          <cell r="N1033" t="str">
            <v>53171-GBL-870</v>
          </cell>
          <cell r="O1033" t="str">
            <v>ﾊﾝﾄﾞﾙﾌﾞﾗｹｯﾄﾊﾞﾝﾄﾞ</v>
          </cell>
          <cell r="Q1033" t="str">
            <v>ｶﾞﾀ</v>
          </cell>
          <cell r="R1033" t="str">
            <v>Ｌﾊﾝﾄﾞﾙﾌﾞﾗｹｯﾄにｶﾞﾀがある</v>
          </cell>
          <cell r="S1033" t="str">
            <v>実車取付け確認ｶﾞﾀ有り､ﾌﾟﾚｰﾄ形状不良</v>
          </cell>
          <cell r="T1033" t="str">
            <v>C</v>
          </cell>
          <cell r="U1033" t="str">
            <v>ＱＣ</v>
          </cell>
          <cell r="V1033" t="str">
            <v>ＱＣ</v>
          </cell>
        </row>
        <row r="1034">
          <cell r="B1034">
            <v>37032</v>
          </cell>
          <cell r="C1034">
            <v>36999</v>
          </cell>
          <cell r="D1034" t="str">
            <v>H2R西日本四国</v>
          </cell>
          <cell r="E1034" t="str">
            <v>納車</v>
          </cell>
          <cell r="F1034" t="str">
            <v>BD-JF06</v>
          </cell>
          <cell r="G1034" t="str">
            <v>NH100</v>
          </cell>
          <cell r="H1034">
            <v>1126220</v>
          </cell>
          <cell r="I1034">
            <v>1126233</v>
          </cell>
          <cell r="J1034" t="str">
            <v>未</v>
          </cell>
          <cell r="K1034">
            <v>1</v>
          </cell>
          <cell r="L1034">
            <v>0</v>
          </cell>
          <cell r="M1034">
            <v>36978</v>
          </cell>
          <cell r="N1034" t="str">
            <v>35100-GCS-017</v>
          </cell>
          <cell r="O1034" t="str">
            <v>ﾒｲﾝSWｼﾘﾝﾀﾞｰ</v>
          </cell>
          <cell r="Q1034" t="str">
            <v>作動不良</v>
          </cell>
          <cell r="R1034" t="str">
            <v>ﾊﾝﾄﾞﾙﾛｯｸを解除しｷｰを抜こうとしたが抜けない</v>
          </cell>
          <cell r="S1034" t="str">
            <v>ｷｰONにならない</v>
          </cell>
          <cell r="T1034" t="str">
            <v>B</v>
          </cell>
          <cell r="U1034" t="str">
            <v>ＱＣ</v>
          </cell>
          <cell r="V1034" t="str">
            <v>ＱＣ</v>
          </cell>
        </row>
        <row r="1035">
          <cell r="B1035">
            <v>37039</v>
          </cell>
          <cell r="C1035">
            <v>36987</v>
          </cell>
          <cell r="D1035" t="str">
            <v>H2R東日本東北</v>
          </cell>
          <cell r="E1035" t="str">
            <v>納車</v>
          </cell>
          <cell r="F1035" t="str">
            <v>BA-AA01</v>
          </cell>
          <cell r="G1035" t="str">
            <v>C50</v>
          </cell>
          <cell r="H1035">
            <v>1084479</v>
          </cell>
          <cell r="I1035">
            <v>1085594</v>
          </cell>
          <cell r="J1035" t="str">
            <v>未</v>
          </cell>
          <cell r="K1035">
            <v>0</v>
          </cell>
          <cell r="L1035">
            <v>0</v>
          </cell>
          <cell r="M1035">
            <v>36977</v>
          </cell>
          <cell r="N1035" t="str">
            <v>64301-GB4-020Z</v>
          </cell>
          <cell r="O1035" t="str">
            <v>ﾚｯｸﾞｼｰﾙﾄﾞ</v>
          </cell>
          <cell r="Q1035" t="str">
            <v>傷</v>
          </cell>
          <cell r="R1035" t="str">
            <v>ﾚｯｸﾞｼｰﾙﾄﾞに傷が有るように見える</v>
          </cell>
          <cell r="S1035" t="str">
            <v>R側ｾﾝﾀｰ部30mmの型傷あり</v>
          </cell>
          <cell r="T1035" t="str">
            <v>M</v>
          </cell>
          <cell r="U1035" t="str">
            <v>ＱＣ</v>
          </cell>
          <cell r="V1035" t="str">
            <v>ＱＣ</v>
          </cell>
        </row>
        <row r="1036">
          <cell r="B1036">
            <v>37039</v>
          </cell>
          <cell r="C1036">
            <v>36987</v>
          </cell>
          <cell r="D1036" t="str">
            <v>H2R東日本東北</v>
          </cell>
          <cell r="E1036" t="str">
            <v>納車</v>
          </cell>
          <cell r="F1036" t="str">
            <v>BA-AA01</v>
          </cell>
          <cell r="G1036" t="str">
            <v>C50</v>
          </cell>
          <cell r="H1036">
            <v>1073415</v>
          </cell>
          <cell r="I1036">
            <v>1073748</v>
          </cell>
          <cell r="J1036" t="str">
            <v>未</v>
          </cell>
          <cell r="K1036">
            <v>0</v>
          </cell>
          <cell r="L1036">
            <v>0</v>
          </cell>
          <cell r="M1036">
            <v>36977</v>
          </cell>
          <cell r="N1036" t="str">
            <v>64301-GB4-020Z</v>
          </cell>
          <cell r="O1036" t="str">
            <v>ﾚｯｸﾞｼｰﾙﾄﾞ</v>
          </cell>
          <cell r="Q1036" t="str">
            <v>傷</v>
          </cell>
          <cell r="R1036" t="str">
            <v>ﾚｯｸﾞｼｰﾙﾄﾞに傷が有るように見える</v>
          </cell>
          <cell r="S1036" t="str">
            <v>R側ｾﾝﾀｰ部30mmの型傷あり</v>
          </cell>
          <cell r="T1036" t="str">
            <v>M</v>
          </cell>
          <cell r="U1036" t="str">
            <v>ＱＣ</v>
          </cell>
          <cell r="V1036" t="str">
            <v>ＱＣ</v>
          </cell>
        </row>
        <row r="1037">
          <cell r="B1037">
            <v>37042</v>
          </cell>
          <cell r="C1037">
            <v>36924</v>
          </cell>
          <cell r="D1037" t="str">
            <v>H2R西日本中国</v>
          </cell>
          <cell r="E1037" t="str">
            <v>納車</v>
          </cell>
          <cell r="F1037" t="str">
            <v>BB-AF34</v>
          </cell>
          <cell r="G1037" t="str">
            <v>SK50</v>
          </cell>
          <cell r="H1037">
            <v>3095007</v>
          </cell>
          <cell r="I1037">
            <v>1826613</v>
          </cell>
          <cell r="J1037" t="str">
            <v>未</v>
          </cell>
          <cell r="K1037">
            <v>0</v>
          </cell>
          <cell r="L1037">
            <v>0</v>
          </cell>
          <cell r="M1037">
            <v>36790</v>
          </cell>
          <cell r="N1037" t="str">
            <v>33101-GBL-871</v>
          </cell>
          <cell r="O1037" t="str">
            <v>ﾍｯﾄﾞﾗｲﾄ</v>
          </cell>
          <cell r="Q1037" t="str">
            <v>調整不良</v>
          </cell>
          <cell r="R1037" t="str">
            <v>ﾍｯﾄﾞﾗｲﾄの向きが高い</v>
          </cell>
          <cell r="S1037" t="str">
            <v>現品無し</v>
          </cell>
          <cell r="T1037" t="str">
            <v>C</v>
          </cell>
          <cell r="U1037" t="str">
            <v>ＱＣ</v>
          </cell>
          <cell r="V1037" t="str">
            <v>完検</v>
          </cell>
        </row>
        <row r="1038">
          <cell r="B1038">
            <v>37029</v>
          </cell>
          <cell r="C1038">
            <v>36993</v>
          </cell>
          <cell r="D1038" t="str">
            <v>沖縄ﾎﾝﾀﾞ</v>
          </cell>
          <cell r="E1038" t="str">
            <v>納車</v>
          </cell>
          <cell r="F1038" t="str">
            <v>UB08</v>
          </cell>
          <cell r="G1038" t="str">
            <v>ﾗｸｰﾝ</v>
          </cell>
          <cell r="H1038">
            <v>1003589</v>
          </cell>
          <cell r="I1038">
            <v>1007062</v>
          </cell>
          <cell r="J1038">
            <v>36993</v>
          </cell>
          <cell r="K1038">
            <v>1</v>
          </cell>
          <cell r="L1038">
            <v>0</v>
          </cell>
          <cell r="M1038">
            <v>36573</v>
          </cell>
          <cell r="N1038" t="str">
            <v>45100-GEE-701</v>
          </cell>
          <cell r="O1038" t="str">
            <v>ﾌﾛﾝﾄｷｬﾘﾊﾟｰ</v>
          </cell>
          <cell r="Q1038" t="str">
            <v>加工不良</v>
          </cell>
          <cell r="R1038" t="str">
            <v>ﾌﾞﾚｰｷが重い､ｷｬﾘﾊﾟｰにｶﾞﾀあり</v>
          </cell>
          <cell r="S1038" t="str">
            <v>ｾﾝﾀｰﾋﾟﾎﾟｯﾄ部欠肉</v>
          </cell>
          <cell r="T1038" t="str">
            <v>B</v>
          </cell>
          <cell r="U1038" t="str">
            <v>ＱＣ</v>
          </cell>
          <cell r="V1038" t="str">
            <v>完検</v>
          </cell>
        </row>
        <row r="1039">
          <cell r="B1039">
            <v>37036</v>
          </cell>
          <cell r="C1039">
            <v>37026</v>
          </cell>
          <cell r="D1039" t="str">
            <v>桑原ﾓｰﾀｰｽ</v>
          </cell>
          <cell r="E1039" t="str">
            <v>納車</v>
          </cell>
          <cell r="F1039" t="str">
            <v>BA-MC34</v>
          </cell>
          <cell r="G1039" t="str">
            <v>FTR223</v>
          </cell>
          <cell r="H1039">
            <v>1002432</v>
          </cell>
          <cell r="I1039">
            <v>2002424</v>
          </cell>
          <cell r="J1039" t="str">
            <v>未</v>
          </cell>
          <cell r="K1039">
            <v>0</v>
          </cell>
          <cell r="L1039">
            <v>0</v>
          </cell>
          <cell r="M1039">
            <v>36801</v>
          </cell>
          <cell r="N1039" t="str">
            <v>77200-KPM-000</v>
          </cell>
          <cell r="O1039" t="str">
            <v>ﾀﾞﾌﾞﾙｼｰﾄAssy</v>
          </cell>
          <cell r="Q1039" t="str">
            <v>破れ</v>
          </cell>
          <cell r="R1039" t="str">
            <v>ﾀﾞﾌﾞﾙｼｰﾄ が 破れている</v>
          </cell>
          <cell r="S1039" t="str">
            <v>Fr側座部に7mmの破れ有り</v>
          </cell>
          <cell r="T1039" t="str">
            <v>M</v>
          </cell>
          <cell r="U1039" t="str">
            <v>ＱＣ</v>
          </cell>
          <cell r="V1039" t="str">
            <v>市場</v>
          </cell>
        </row>
        <row r="1040">
          <cell r="B1040">
            <v>37028</v>
          </cell>
          <cell r="C1040">
            <v>37016</v>
          </cell>
          <cell r="D1040" t="str">
            <v>H2R東日本神奈川</v>
          </cell>
          <cell r="E1040" t="str">
            <v>納車</v>
          </cell>
          <cell r="F1040" t="str">
            <v>BA-MC34</v>
          </cell>
          <cell r="G1040" t="str">
            <v>FTR230</v>
          </cell>
          <cell r="H1040">
            <v>1007692</v>
          </cell>
          <cell r="I1040">
            <v>2007689</v>
          </cell>
          <cell r="J1040" t="str">
            <v>未</v>
          </cell>
          <cell r="K1040">
            <v>1</v>
          </cell>
          <cell r="L1040">
            <v>0</v>
          </cell>
          <cell r="M1040">
            <v>36902</v>
          </cell>
          <cell r="N1040" t="str">
            <v>31600-KPM-004</v>
          </cell>
          <cell r="O1040" t="str">
            <v>ﾚｸﾁﾌｧｲﾔｰ</v>
          </cell>
          <cell r="Q1040" t="str">
            <v>ｴﾝｽﾄ</v>
          </cell>
          <cell r="R1040" t="str">
            <v>納車中にｴﾝｼﾞﾝが止まった､ﾘｰｸしている</v>
          </cell>
          <cell r="S1040" t="str">
            <v>調整電圧上がらない､裏面ｸﾗｯｸあり</v>
          </cell>
          <cell r="T1040" t="str">
            <v>B</v>
          </cell>
          <cell r="U1040" t="str">
            <v>ＱＣ</v>
          </cell>
          <cell r="V1040" t="str">
            <v>市場</v>
          </cell>
        </row>
        <row r="1041">
          <cell r="B1041">
            <v>37032</v>
          </cell>
          <cell r="C1041">
            <v>36880</v>
          </cell>
          <cell r="D1041" t="str">
            <v>H2R東日本関東</v>
          </cell>
          <cell r="E1041" t="str">
            <v>納車</v>
          </cell>
          <cell r="F1041" t="str">
            <v>BA-MC34</v>
          </cell>
          <cell r="G1041" t="str">
            <v>FTR230</v>
          </cell>
          <cell r="H1041">
            <v>1006040</v>
          </cell>
          <cell r="I1041">
            <v>2006077</v>
          </cell>
          <cell r="J1041">
            <v>36880</v>
          </cell>
          <cell r="K1041">
            <v>3</v>
          </cell>
          <cell r="L1041">
            <v>0</v>
          </cell>
          <cell r="M1041">
            <v>36871</v>
          </cell>
          <cell r="N1041" t="str">
            <v>18300-KPM-000</v>
          </cell>
          <cell r="O1041" t="str">
            <v>ﾏﾌﾗｰCOMP</v>
          </cell>
          <cell r="Q1041" t="str">
            <v>塗装不良</v>
          </cell>
          <cell r="R1041" t="str">
            <v>ﾏﾌﾗｰ修正跡NG､ｻｲﾚﾝｻｰ部</v>
          </cell>
          <cell r="S1041" t="str">
            <v>150×30mmにわたりこすり傷あり</v>
          </cell>
          <cell r="T1041" t="str">
            <v>M</v>
          </cell>
          <cell r="U1041" t="str">
            <v>ＱＣ</v>
          </cell>
          <cell r="V1041" t="str">
            <v>市場</v>
          </cell>
        </row>
        <row r="1042">
          <cell r="B1042">
            <v>37039</v>
          </cell>
          <cell r="C1042">
            <v>37002</v>
          </cell>
          <cell r="D1042" t="str">
            <v>飯塚ﾎﾝﾀﾞ</v>
          </cell>
          <cell r="E1042" t="str">
            <v>納車</v>
          </cell>
          <cell r="F1042" t="str">
            <v>BA-AC16</v>
          </cell>
          <cell r="G1042" t="str">
            <v>XZ50</v>
          </cell>
          <cell r="H1042">
            <v>1000565</v>
          </cell>
          <cell r="I1042">
            <v>1000539</v>
          </cell>
          <cell r="J1042">
            <v>37001</v>
          </cell>
          <cell r="K1042">
            <v>0</v>
          </cell>
          <cell r="L1042">
            <v>1</v>
          </cell>
          <cell r="M1042">
            <v>36930</v>
          </cell>
          <cell r="N1042" t="str">
            <v>33121-165-003</v>
          </cell>
          <cell r="O1042" t="str">
            <v>ﾍｯﾄﾞﾗｲﾄ</v>
          </cell>
          <cell r="Q1042" t="str">
            <v>割れ</v>
          </cell>
          <cell r="R1042" t="str">
            <v>ﾍｯﾄﾞﾗｲﾄﾚﾝｽﾞ ヒビ割れ</v>
          </cell>
          <cell r="S1042" t="str">
            <v>右上部より左下部へ斜めに亀裂あり</v>
          </cell>
          <cell r="T1042" t="str">
            <v>M</v>
          </cell>
          <cell r="U1042" t="str">
            <v>ＱＣ</v>
          </cell>
          <cell r="V1042" t="str">
            <v>市場</v>
          </cell>
        </row>
        <row r="1043">
          <cell r="B1043">
            <v>37028</v>
          </cell>
          <cell r="C1043">
            <v>37000</v>
          </cell>
          <cell r="D1043" t="str">
            <v>H2R西日本九州</v>
          </cell>
          <cell r="E1043" t="str">
            <v>納車</v>
          </cell>
          <cell r="F1043" t="str">
            <v>BA-AF54</v>
          </cell>
          <cell r="G1043" t="str">
            <v>CHX50</v>
          </cell>
          <cell r="H1043">
            <v>1200007</v>
          </cell>
          <cell r="I1043">
            <v>1125268</v>
          </cell>
          <cell r="J1043">
            <v>37000</v>
          </cell>
          <cell r="K1043">
            <v>0</v>
          </cell>
          <cell r="L1043">
            <v>0</v>
          </cell>
          <cell r="M1043">
            <v>36899</v>
          </cell>
          <cell r="N1043" t="str">
            <v>61301-GEE-000</v>
          </cell>
          <cell r="O1043" t="str">
            <v>ﾍｯﾄﾞﾗｲﾄｹｰｽ</v>
          </cell>
          <cell r="Q1043" t="str">
            <v>傷</v>
          </cell>
          <cell r="R1043" t="str">
            <v>ﾍｯﾄﾞﾗｲﾄｹｰｽ 傷</v>
          </cell>
          <cell r="S1043" t="str">
            <v>ｹｰｽ上部にこすり傷あり</v>
          </cell>
          <cell r="T1043" t="str">
            <v>M</v>
          </cell>
          <cell r="U1043" t="str">
            <v>ＱＣ</v>
          </cell>
          <cell r="V1043" t="str">
            <v>市場</v>
          </cell>
        </row>
        <row r="1044">
          <cell r="B1044">
            <v>37039</v>
          </cell>
          <cell r="C1044">
            <v>37022</v>
          </cell>
          <cell r="D1044" t="str">
            <v>H2R西日本四国</v>
          </cell>
          <cell r="E1044" t="str">
            <v>納車</v>
          </cell>
          <cell r="F1044" t="str">
            <v>BA-AA01</v>
          </cell>
          <cell r="G1044" t="str">
            <v>C50</v>
          </cell>
          <cell r="H1044">
            <v>1078692</v>
          </cell>
          <cell r="I1044">
            <v>1078657</v>
          </cell>
          <cell r="J1044">
            <v>37022</v>
          </cell>
          <cell r="K1044">
            <v>1</v>
          </cell>
          <cell r="L1044">
            <v>0</v>
          </cell>
          <cell r="M1044">
            <v>36950</v>
          </cell>
          <cell r="N1044" t="str">
            <v>17910-GB4-771</v>
          </cell>
          <cell r="O1044" t="str">
            <v>ｽﾛｯﾄﾙｹｰﾌﾞﾙ</v>
          </cell>
          <cell r="Q1044" t="str">
            <v>曲がり</v>
          </cell>
          <cell r="R1044" t="str">
            <v>ｹｰﾌﾞﾙ曲がり､組付け不良</v>
          </cell>
          <cell r="S1044" t="str">
            <v>ｱｼﾞｬｽﾄ部曲がり大あり</v>
          </cell>
          <cell r="T1044" t="str">
            <v>B</v>
          </cell>
          <cell r="U1044" t="str">
            <v>ＱＣ</v>
          </cell>
          <cell r="V1044" t="str">
            <v>市場</v>
          </cell>
        </row>
        <row r="1045">
          <cell r="B1045">
            <v>37027</v>
          </cell>
          <cell r="C1045">
            <v>36941</v>
          </cell>
          <cell r="D1045" t="str">
            <v>H2R西日本大阪</v>
          </cell>
          <cell r="E1045" t="str">
            <v>納車</v>
          </cell>
          <cell r="F1045" t="str">
            <v>BA-AF55</v>
          </cell>
          <cell r="G1045" t="str">
            <v>CHF50</v>
          </cell>
          <cell r="H1045">
            <v>1000408</v>
          </cell>
          <cell r="I1045">
            <v>1000520</v>
          </cell>
          <cell r="J1045" t="str">
            <v>未</v>
          </cell>
          <cell r="K1045">
            <v>0</v>
          </cell>
          <cell r="L1045">
            <v>0</v>
          </cell>
          <cell r="M1045">
            <v>36882</v>
          </cell>
          <cell r="N1045" t="str">
            <v>81251-GET-000</v>
          </cell>
          <cell r="O1045" t="str">
            <v>ﾊﾞｯﾃﾘｰｶﾊﾞｰ</v>
          </cell>
          <cell r="Q1045" t="str">
            <v>誤組</v>
          </cell>
          <cell r="R1045" t="str">
            <v>ｶﾊﾞｰの爪が折れている</v>
          </cell>
          <cell r="S1045" t="str">
            <v>R側上部(角)の爪が破損している</v>
          </cell>
          <cell r="T1045" t="str">
            <v>M</v>
          </cell>
          <cell r="U1045" t="str">
            <v>ＱＣ</v>
          </cell>
          <cell r="V1045" t="str">
            <v>市場</v>
          </cell>
        </row>
        <row r="1046">
          <cell r="B1046">
            <v>37039</v>
          </cell>
          <cell r="C1046" t="str">
            <v>20013/14</v>
          </cell>
          <cell r="D1046" t="str">
            <v>H2R中部</v>
          </cell>
          <cell r="E1046" t="str">
            <v>納車</v>
          </cell>
          <cell r="F1046" t="str">
            <v>BC-NC26</v>
          </cell>
          <cell r="G1046" t="str">
            <v>ｽﾃｨｰﾄﾞ</v>
          </cell>
          <cell r="H1046">
            <v>2100052</v>
          </cell>
          <cell r="I1046">
            <v>3300049</v>
          </cell>
          <cell r="J1046" t="str">
            <v>未</v>
          </cell>
          <cell r="K1046">
            <v>1</v>
          </cell>
          <cell r="L1046">
            <v>0</v>
          </cell>
          <cell r="M1046">
            <v>36931</v>
          </cell>
          <cell r="N1046" t="str">
            <v>33100-MR1-671</v>
          </cell>
          <cell r="O1046" t="str">
            <v>ﾍｯﾄﾞﾗｲﾄAssy</v>
          </cell>
          <cell r="Q1046" t="str">
            <v>傷</v>
          </cell>
          <cell r="R1046" t="str">
            <v>ﾚﾝｽﾞに傷がある</v>
          </cell>
          <cell r="S1046" t="str">
            <v>上側から80mmのｸﾗｯｸあり</v>
          </cell>
          <cell r="T1046" t="str">
            <v>M</v>
          </cell>
          <cell r="U1046" t="str">
            <v>ＱＣ</v>
          </cell>
          <cell r="V1046" t="str">
            <v>市場</v>
          </cell>
        </row>
        <row r="1047">
          <cell r="B1047">
            <v>37028</v>
          </cell>
          <cell r="C1047">
            <v>37002</v>
          </cell>
          <cell r="D1047" t="str">
            <v>H2R西日本九州</v>
          </cell>
          <cell r="E1047" t="str">
            <v>納車</v>
          </cell>
          <cell r="F1047" t="str">
            <v>BB-AF51</v>
          </cell>
          <cell r="G1047" t="str">
            <v>SZ50</v>
          </cell>
          <cell r="H1047">
            <v>1516441</v>
          </cell>
          <cell r="I1047">
            <v>2315119</v>
          </cell>
          <cell r="J1047" t="str">
            <v>未</v>
          </cell>
          <cell r="K1047">
            <v>0</v>
          </cell>
          <cell r="L1047">
            <v>0</v>
          </cell>
          <cell r="M1047">
            <v>36943</v>
          </cell>
          <cell r="N1047" t="str">
            <v>83520-GCW-000</v>
          </cell>
          <cell r="O1047" t="str">
            <v>R ｻｲﾄﾞｶﾊﾞｰ</v>
          </cell>
          <cell r="Q1047" t="str">
            <v>傷</v>
          </cell>
          <cell r="R1047" t="str">
            <v>ｶﾊﾞｰに 傷が有った</v>
          </cell>
          <cell r="S1047" t="str">
            <v>ｾﾝﾀｰ部に50×30mmの外傷あり</v>
          </cell>
          <cell r="T1047" t="str">
            <v>M</v>
          </cell>
          <cell r="U1047" t="str">
            <v>ＱＣ</v>
          </cell>
          <cell r="V1047" t="str">
            <v>市場</v>
          </cell>
        </row>
        <row r="1048">
          <cell r="B1048">
            <v>37036</v>
          </cell>
          <cell r="C1048">
            <v>37024</v>
          </cell>
          <cell r="D1048" t="str">
            <v>H2R西日本九州</v>
          </cell>
          <cell r="E1048" t="str">
            <v>納車</v>
          </cell>
          <cell r="F1048" t="str">
            <v>BB-AF34</v>
          </cell>
          <cell r="G1048" t="str">
            <v>SK50</v>
          </cell>
          <cell r="H1048">
            <v>3414615</v>
          </cell>
          <cell r="I1048">
            <v>2214425</v>
          </cell>
          <cell r="J1048" t="str">
            <v>未</v>
          </cell>
          <cell r="K1048">
            <v>4</v>
          </cell>
          <cell r="L1048">
            <v>0</v>
          </cell>
          <cell r="M1048">
            <v>37007</v>
          </cell>
          <cell r="N1048" t="str">
            <v>64300-GBL-K40</v>
          </cell>
          <cell r="O1048" t="str">
            <v>ｶﾊﾞｰｾｯﾄﾌﾛﾝﾄ</v>
          </cell>
          <cell r="Q1048" t="str">
            <v>亀裂</v>
          </cell>
          <cell r="R1048" t="str">
            <v>ﾌﾛﾝﾄｶﾊﾞｰ の 変形</v>
          </cell>
          <cell r="S1048" t="str">
            <v>L側､高熱に依る変形有り100×20mm</v>
          </cell>
          <cell r="T1048" t="str">
            <v>M</v>
          </cell>
          <cell r="U1048" t="str">
            <v>ＱＣ</v>
          </cell>
          <cell r="V1048" t="str">
            <v>市場</v>
          </cell>
        </row>
        <row r="1049">
          <cell r="B1049">
            <v>37028</v>
          </cell>
          <cell r="C1049">
            <v>36969</v>
          </cell>
          <cell r="D1049" t="str">
            <v>H2R東日本関東</v>
          </cell>
          <cell r="E1049" t="str">
            <v>納車</v>
          </cell>
          <cell r="F1049" t="str">
            <v>BB-AF34</v>
          </cell>
          <cell r="G1049" t="str">
            <v>SK50</v>
          </cell>
          <cell r="H1049">
            <v>3127273</v>
          </cell>
          <cell r="I1049">
            <v>1860218</v>
          </cell>
          <cell r="J1049" t="str">
            <v>未</v>
          </cell>
          <cell r="K1049">
            <v>1</v>
          </cell>
          <cell r="L1049">
            <v>0</v>
          </cell>
          <cell r="M1049">
            <v>36935</v>
          </cell>
          <cell r="N1049" t="str">
            <v>64300-GBL-J30-ZA</v>
          </cell>
          <cell r="O1049" t="str">
            <v>ﾌﾛﾝﾄｶﾊﾞｰｾｯﾄ</v>
          </cell>
          <cell r="Q1049" t="str">
            <v>破損</v>
          </cell>
          <cell r="R1049" t="str">
            <v>ﾌﾛﾝﾄｶﾊﾞｰ破損</v>
          </cell>
          <cell r="S1049" t="str">
            <v>L側下部､取り付け部破損（ﾄﾘﾑｸﾘｯﾌﾟ部)</v>
          </cell>
          <cell r="T1049" t="str">
            <v>C</v>
          </cell>
          <cell r="U1049" t="str">
            <v>ＱＣ</v>
          </cell>
          <cell r="V1049" t="str">
            <v>市場</v>
          </cell>
        </row>
        <row r="1050">
          <cell r="B1050">
            <v>37039</v>
          </cell>
          <cell r="C1050">
            <v>37012</v>
          </cell>
          <cell r="D1050" t="str">
            <v>泉屋商事</v>
          </cell>
          <cell r="E1050" t="str">
            <v>納車</v>
          </cell>
          <cell r="F1050" t="str">
            <v>BB-AF34</v>
          </cell>
          <cell r="G1050" t="str">
            <v>SK50</v>
          </cell>
          <cell r="H1050">
            <v>3102384</v>
          </cell>
          <cell r="I1050">
            <v>1834196</v>
          </cell>
          <cell r="J1050" t="str">
            <v>未</v>
          </cell>
          <cell r="K1050">
            <v>0</v>
          </cell>
          <cell r="L1050">
            <v>0</v>
          </cell>
          <cell r="M1050">
            <v>36818</v>
          </cell>
          <cell r="N1050" t="str">
            <v>64300-GBL-J70-ZA</v>
          </cell>
          <cell r="O1050" t="str">
            <v>ﾌﾛﾝﾄｶﾊﾞｰｾｯﾄ</v>
          </cell>
          <cell r="Q1050" t="str">
            <v>破損</v>
          </cell>
          <cell r="R1050" t="str">
            <v>ﾌﾛﾝﾄｶﾊﾞｰが破損している</v>
          </cell>
          <cell r="S1050" t="str">
            <v>Fr,L側に30mmのｸﾗｯｸあり</v>
          </cell>
          <cell r="T1050" t="str">
            <v>M</v>
          </cell>
          <cell r="U1050" t="str">
            <v>ＱＣ</v>
          </cell>
          <cell r="V1050" t="str">
            <v>市場</v>
          </cell>
        </row>
        <row r="1051">
          <cell r="B1051">
            <v>37028</v>
          </cell>
          <cell r="C1051">
            <v>36987</v>
          </cell>
          <cell r="D1051" t="str">
            <v>H2R東日本神奈川</v>
          </cell>
          <cell r="E1051" t="str">
            <v>納車</v>
          </cell>
          <cell r="F1051" t="str">
            <v>BA-MF06</v>
          </cell>
          <cell r="G1051" t="str">
            <v>NSS250</v>
          </cell>
          <cell r="H1051">
            <v>1101186</v>
          </cell>
          <cell r="I1051">
            <v>3011199</v>
          </cell>
          <cell r="J1051" t="str">
            <v>未</v>
          </cell>
          <cell r="K1051">
            <v>1</v>
          </cell>
          <cell r="L1051">
            <v>0</v>
          </cell>
          <cell r="M1051">
            <v>36977</v>
          </cell>
          <cell r="N1051" t="str">
            <v>67100-KPB-000</v>
          </cell>
          <cell r="O1051" t="str">
            <v>ｽｸﾘｰﾝ</v>
          </cell>
          <cell r="Q1051" t="str">
            <v>傷</v>
          </cell>
          <cell r="R1051" t="str">
            <v>新車から傷が入っていた</v>
          </cell>
          <cell r="S1051" t="str">
            <v>L側上部100×30mmにわたり外傷あり</v>
          </cell>
          <cell r="T1051" t="str">
            <v>M</v>
          </cell>
          <cell r="U1051" t="str">
            <v>ＱＣ</v>
          </cell>
          <cell r="V1051" t="str">
            <v>市場</v>
          </cell>
        </row>
        <row r="1052">
          <cell r="B1052">
            <v>37039</v>
          </cell>
          <cell r="C1052">
            <v>37034</v>
          </cell>
          <cell r="D1052" t="str">
            <v>H2R東日本</v>
          </cell>
          <cell r="E1052" t="str">
            <v>納車</v>
          </cell>
          <cell r="F1052" t="str">
            <v>BA-MF06</v>
          </cell>
          <cell r="G1052" t="str">
            <v>NSS250</v>
          </cell>
          <cell r="H1052">
            <v>1100296</v>
          </cell>
          <cell r="I1052">
            <v>3010318</v>
          </cell>
          <cell r="J1052" t="str">
            <v>未</v>
          </cell>
          <cell r="K1052">
            <v>1</v>
          </cell>
          <cell r="L1052">
            <v>0</v>
          </cell>
          <cell r="M1052">
            <v>36931</v>
          </cell>
          <cell r="N1052" t="str">
            <v>83500-KPB-000</v>
          </cell>
          <cell r="O1052" t="str">
            <v>Lｶﾊﾞｰ</v>
          </cell>
          <cell r="Q1052" t="str">
            <v>割れ</v>
          </cell>
          <cell r="R1052" t="str">
            <v>Lｶﾊﾞｰ 割れ</v>
          </cell>
          <cell r="S1052" t="str">
            <v>ｷｰｼﾘﾝﾀﾞｰ部上下に亀裂あり</v>
          </cell>
          <cell r="T1052" t="str">
            <v>M</v>
          </cell>
          <cell r="U1052" t="str">
            <v>ＱＣ</v>
          </cell>
          <cell r="V1052" t="str">
            <v>市場</v>
          </cell>
        </row>
        <row r="1053">
          <cell r="B1053">
            <v>37036</v>
          </cell>
          <cell r="C1053">
            <v>37014</v>
          </cell>
          <cell r="D1053" t="str">
            <v>H2R東日本東京</v>
          </cell>
          <cell r="E1053" t="str">
            <v>納車</v>
          </cell>
          <cell r="F1053" t="str">
            <v>BC-PF01</v>
          </cell>
          <cell r="G1053" t="str">
            <v>FJS600</v>
          </cell>
          <cell r="H1053">
            <v>1000421</v>
          </cell>
          <cell r="I1053">
            <v>1000385</v>
          </cell>
          <cell r="J1053" t="str">
            <v>未</v>
          </cell>
          <cell r="K1053">
            <v>1</v>
          </cell>
          <cell r="L1053">
            <v>0</v>
          </cell>
          <cell r="M1053">
            <v>37000</v>
          </cell>
          <cell r="N1053" t="str">
            <v>77200-MCT-000</v>
          </cell>
          <cell r="O1053" t="str">
            <v>ﾀﾞﾌﾞﾙｼｰﾄCOMP</v>
          </cell>
          <cell r="Q1053" t="str">
            <v>充電</v>
          </cell>
          <cell r="R1053" t="str">
            <v>ﾊﾞｯﾃﾘｰ上がり</v>
          </cell>
          <cell r="S1053" t="str">
            <v>ｼｰﾄ閉まり不良に依るBOX内ﾗﾝﾌﾟ点灯しっぱなし</v>
          </cell>
          <cell r="T1053" t="str">
            <v>B</v>
          </cell>
          <cell r="U1053" t="str">
            <v>ＱＣ</v>
          </cell>
          <cell r="V1053" t="str">
            <v>製技</v>
          </cell>
        </row>
        <row r="1054">
          <cell r="B1054">
            <v>37029</v>
          </cell>
          <cell r="C1054">
            <v>37004</v>
          </cell>
          <cell r="D1054" t="str">
            <v>沖縄ﾎﾝﾀﾞ</v>
          </cell>
          <cell r="E1054" t="str">
            <v>納車</v>
          </cell>
          <cell r="F1054" t="str">
            <v>BC-PF01</v>
          </cell>
          <cell r="G1054" t="str">
            <v>FJS600</v>
          </cell>
          <cell r="H1054">
            <v>1000042</v>
          </cell>
          <cell r="I1054">
            <v>1000062</v>
          </cell>
          <cell r="J1054">
            <v>37004</v>
          </cell>
          <cell r="K1054">
            <v>1</v>
          </cell>
          <cell r="L1054">
            <v>0</v>
          </cell>
          <cell r="M1054">
            <v>36979</v>
          </cell>
          <cell r="N1054" t="str">
            <v>94050-080-00</v>
          </cell>
          <cell r="O1054" t="str">
            <v>ﾅｯﾄﾌﾗﾝｼﾞ</v>
          </cell>
          <cell r="Q1054" t="str">
            <v>ﾈｼﾞ山上がり</v>
          </cell>
          <cell r="R1054" t="str">
            <v>ﾎﾞﾙﾄが斜めに入っている</v>
          </cell>
          <cell r="S1054" t="str">
            <v>ﾎﾞﾙﾄ先端部ﾈｼﾞ山上り</v>
          </cell>
          <cell r="T1054" t="str">
            <v>C</v>
          </cell>
          <cell r="U1054" t="str">
            <v>ＱＣ</v>
          </cell>
          <cell r="V1054" t="str">
            <v>製技</v>
          </cell>
        </row>
        <row r="1055">
          <cell r="B1055">
            <v>37036</v>
          </cell>
          <cell r="C1055">
            <v>37028</v>
          </cell>
          <cell r="D1055" t="str">
            <v>藩州ﾎﾝﾀﾞ</v>
          </cell>
          <cell r="E1055" t="str">
            <v>納車</v>
          </cell>
          <cell r="F1055" t="str">
            <v>BC-PF01</v>
          </cell>
          <cell r="G1055" t="str">
            <v>FJS600</v>
          </cell>
          <cell r="H1055">
            <v>1000451</v>
          </cell>
          <cell r="I1055">
            <v>1000520</v>
          </cell>
          <cell r="J1055" t="str">
            <v>未</v>
          </cell>
          <cell r="K1055">
            <v>0</v>
          </cell>
          <cell r="L1055">
            <v>0</v>
          </cell>
          <cell r="M1055">
            <v>37022</v>
          </cell>
          <cell r="N1055" t="str">
            <v>64250-MCT-000</v>
          </cell>
          <cell r="O1055" t="str">
            <v>R ｻｲﾄﾞﾎﾞｯｸｽ</v>
          </cell>
          <cell r="Q1055" t="str">
            <v>破損</v>
          </cell>
          <cell r="R1055" t="str">
            <v>ふたが閉まらない</v>
          </cell>
          <cell r="S1055" t="str">
            <v>ｷｬｯﾁ部破損</v>
          </cell>
          <cell r="T1055" t="str">
            <v>M</v>
          </cell>
          <cell r="U1055" t="str">
            <v>ＱＣ</v>
          </cell>
          <cell r="V1055" t="str">
            <v>製技</v>
          </cell>
        </row>
        <row r="1056">
          <cell r="B1056">
            <v>37039</v>
          </cell>
          <cell r="C1056">
            <v>37028</v>
          </cell>
          <cell r="D1056" t="str">
            <v>H2R中部</v>
          </cell>
          <cell r="E1056" t="str">
            <v>納車</v>
          </cell>
          <cell r="F1056" t="str">
            <v>BC-PF01</v>
          </cell>
          <cell r="G1056" t="str">
            <v>FJS600</v>
          </cell>
          <cell r="H1056">
            <v>1000310</v>
          </cell>
          <cell r="I1056">
            <v>1000333</v>
          </cell>
          <cell r="J1056" t="str">
            <v>未</v>
          </cell>
          <cell r="K1056">
            <v>0</v>
          </cell>
          <cell r="L1056">
            <v>0</v>
          </cell>
          <cell r="M1056">
            <v>36990</v>
          </cell>
          <cell r="N1056" t="str">
            <v>67111-MCT-000-ZA</v>
          </cell>
          <cell r="O1056" t="str">
            <v>ｽｸﾘｰﾝｶﾞｰﾆｯｼｭ</v>
          </cell>
          <cell r="Q1056" t="str">
            <v>破損</v>
          </cell>
          <cell r="R1056" t="str">
            <v>裏の爪が折れている</v>
          </cell>
          <cell r="S1056" t="str">
            <v>Fr側R/Lの爪折れ</v>
          </cell>
          <cell r="T1056" t="str">
            <v>M</v>
          </cell>
          <cell r="U1056" t="str">
            <v>ＱＣ</v>
          </cell>
          <cell r="V1056" t="str">
            <v>製技</v>
          </cell>
        </row>
        <row r="1057">
          <cell r="B1057">
            <v>37039</v>
          </cell>
          <cell r="C1057">
            <v>37028</v>
          </cell>
          <cell r="D1057" t="str">
            <v>H2R中部</v>
          </cell>
          <cell r="E1057" t="str">
            <v>納車</v>
          </cell>
          <cell r="F1057" t="str">
            <v>BC-PF01</v>
          </cell>
          <cell r="G1057" t="str">
            <v>FJS600</v>
          </cell>
          <cell r="H1057">
            <v>1000310</v>
          </cell>
          <cell r="I1057">
            <v>1000333</v>
          </cell>
          <cell r="J1057" t="str">
            <v>未</v>
          </cell>
          <cell r="K1057">
            <v>0</v>
          </cell>
          <cell r="L1057">
            <v>0</v>
          </cell>
          <cell r="M1057">
            <v>36990</v>
          </cell>
          <cell r="N1057" t="str">
            <v>67111-MCT-000</v>
          </cell>
          <cell r="O1057" t="str">
            <v>ｽｸﾘｰﾝｶﾞｰﾆｯｼｭ</v>
          </cell>
          <cell r="Q1057" t="str">
            <v>破損</v>
          </cell>
          <cell r="R1057" t="str">
            <v>爪が折れている</v>
          </cell>
          <cell r="S1057" t="str">
            <v>R/L共､Fr側の爪が折れている</v>
          </cell>
          <cell r="T1057" t="str">
            <v>M</v>
          </cell>
          <cell r="U1057" t="str">
            <v>ＱＣ</v>
          </cell>
          <cell r="V1057" t="str">
            <v>製技</v>
          </cell>
        </row>
        <row r="1058">
          <cell r="B1058">
            <v>37039</v>
          </cell>
          <cell r="C1058">
            <v>37009</v>
          </cell>
          <cell r="D1058" t="str">
            <v>H2R中部</v>
          </cell>
          <cell r="E1058" t="str">
            <v>納車</v>
          </cell>
          <cell r="F1058" t="str">
            <v>BA-AF55</v>
          </cell>
          <cell r="G1058" t="str">
            <v>CHF50</v>
          </cell>
          <cell r="H1058">
            <v>1015212</v>
          </cell>
          <cell r="I1058">
            <v>1015324</v>
          </cell>
          <cell r="J1058" t="str">
            <v>未</v>
          </cell>
          <cell r="K1058">
            <v>0</v>
          </cell>
          <cell r="L1058">
            <v>0</v>
          </cell>
          <cell r="M1058">
            <v>36959</v>
          </cell>
          <cell r="N1058" t="str">
            <v>33704-GET-003</v>
          </cell>
          <cell r="O1058" t="str">
            <v>ﾃｰﾙﾗｲﾄﾕﾆｯﾄ</v>
          </cell>
          <cell r="Q1058" t="str">
            <v>ｶﾞﾀ</v>
          </cell>
          <cell r="R1058" t="str">
            <v>ｳｲﾝｶｰがふらつく</v>
          </cell>
          <cell r="S1058" t="str">
            <v>ｽﾃｰ根本破損</v>
          </cell>
          <cell r="T1058" t="str">
            <v>M</v>
          </cell>
          <cell r="U1058" t="str">
            <v>ＱＣ</v>
          </cell>
          <cell r="V1058" t="str">
            <v>製技</v>
          </cell>
        </row>
        <row r="1059">
          <cell r="B1059">
            <v>37035</v>
          </cell>
          <cell r="C1059">
            <v>36990</v>
          </cell>
          <cell r="D1059" t="str">
            <v>H2R東日本東京</v>
          </cell>
          <cell r="E1059" t="str">
            <v>納車</v>
          </cell>
          <cell r="F1059" t="str">
            <v>BA-AF55</v>
          </cell>
          <cell r="G1059" t="str">
            <v>CHF50</v>
          </cell>
          <cell r="H1059">
            <v>1015679</v>
          </cell>
          <cell r="I1059">
            <v>1015795</v>
          </cell>
          <cell r="J1059" t="str">
            <v>未</v>
          </cell>
          <cell r="K1059">
            <v>1</v>
          </cell>
          <cell r="L1059">
            <v>0</v>
          </cell>
          <cell r="M1059">
            <v>36963</v>
          </cell>
          <cell r="N1059" t="str">
            <v>32100-GET-000</v>
          </cell>
          <cell r="O1059" t="str">
            <v>ﾌﾛﾝﾄﾜｲﾔｰﾊｰﾈｽ</v>
          </cell>
          <cell r="Q1059" t="str">
            <v>ｼｮｰﾄ</v>
          </cell>
          <cell r="R1059" t="str">
            <v>ﾍｯﾄﾞﾗｲﾄ点灯しない､ｶﾌﾟﾗｰとﾜｲﾔｰﾊｰﾈｽの加工不良の為ｼｮｰﾄした</v>
          </cell>
          <cell r="S1059" t="str">
            <v>ｶﾌﾟﾗｰ側端子とﾗｲﾄ側端子の間でﾁｬﾀﾘﾝｸﾞ発生跡有り</v>
          </cell>
          <cell r="T1059" t="str">
            <v>B</v>
          </cell>
          <cell r="U1059" t="str">
            <v>ＱＣ</v>
          </cell>
          <cell r="V1059" t="str">
            <v>製技</v>
          </cell>
        </row>
        <row r="1060">
          <cell r="B1060">
            <v>37027</v>
          </cell>
          <cell r="C1060">
            <v>37019</v>
          </cell>
          <cell r="D1060" t="str">
            <v>H2R西日本大阪</v>
          </cell>
          <cell r="E1060" t="str">
            <v>納車</v>
          </cell>
          <cell r="F1060" t="str">
            <v>BA-AF55</v>
          </cell>
          <cell r="G1060" t="str">
            <v>CHF50</v>
          </cell>
          <cell r="H1060">
            <v>1016480</v>
          </cell>
          <cell r="I1060">
            <v>1016611</v>
          </cell>
          <cell r="J1060" t="str">
            <v>未</v>
          </cell>
          <cell r="K1060">
            <v>0</v>
          </cell>
          <cell r="L1060">
            <v>0</v>
          </cell>
          <cell r="M1060">
            <v>36966</v>
          </cell>
          <cell r="N1060" t="str">
            <v>33704-GET-003</v>
          </cell>
          <cell r="O1060" t="str">
            <v>ﾃｰﾙﾗｲﾄASSY</v>
          </cell>
          <cell r="Q1060" t="str">
            <v>破損</v>
          </cell>
          <cell r="R1060" t="str">
            <v>新車から割れていた</v>
          </cell>
          <cell r="S1060" t="str">
            <v>L側ｽﾃｰ根本破損</v>
          </cell>
          <cell r="T1060" t="str">
            <v>Ｂ</v>
          </cell>
          <cell r="U1060" t="str">
            <v>ＱＣ</v>
          </cell>
          <cell r="V1060" t="str">
            <v>製技</v>
          </cell>
        </row>
        <row r="1061">
          <cell r="B1061">
            <v>37032</v>
          </cell>
          <cell r="C1061">
            <v>37008</v>
          </cell>
          <cell r="D1061" t="str">
            <v>H2R西日本中国</v>
          </cell>
          <cell r="E1061" t="str">
            <v>納車</v>
          </cell>
          <cell r="F1061" t="str">
            <v>BA-AF55</v>
          </cell>
          <cell r="G1061" t="str">
            <v>CHF50</v>
          </cell>
          <cell r="H1061">
            <v>1012455</v>
          </cell>
          <cell r="I1061">
            <v>1012556</v>
          </cell>
          <cell r="J1061" t="str">
            <v>未</v>
          </cell>
          <cell r="K1061">
            <v>0</v>
          </cell>
          <cell r="L1061">
            <v>0</v>
          </cell>
          <cell r="M1061">
            <v>36938</v>
          </cell>
          <cell r="N1061" t="str">
            <v>33600-GET-004</v>
          </cell>
          <cell r="O1061" t="str">
            <v>ﾘﾔｳｲﾝｶｰR</v>
          </cell>
          <cell r="Q1061" t="str">
            <v>破損</v>
          </cell>
          <cell r="R1061" t="str">
            <v>後ろのｳｲﾝｶｰが折れている</v>
          </cell>
          <cell r="S1061" t="str">
            <v>ｽﾃｰ根本破損</v>
          </cell>
          <cell r="T1061" t="str">
            <v>B</v>
          </cell>
          <cell r="U1061" t="str">
            <v>ＱＣ</v>
          </cell>
          <cell r="V1061" t="str">
            <v>製技</v>
          </cell>
        </row>
        <row r="1062">
          <cell r="B1062">
            <v>37032</v>
          </cell>
          <cell r="C1062">
            <v>36993</v>
          </cell>
          <cell r="D1062" t="str">
            <v>H2R西日本大阪</v>
          </cell>
          <cell r="E1062" t="str">
            <v>納車</v>
          </cell>
          <cell r="F1062" t="str">
            <v>BA-AF55</v>
          </cell>
          <cell r="G1062" t="str">
            <v>CHF50</v>
          </cell>
          <cell r="H1062">
            <v>1002612</v>
          </cell>
          <cell r="I1062">
            <v>1002597</v>
          </cell>
          <cell r="J1062" t="str">
            <v>未</v>
          </cell>
          <cell r="K1062">
            <v>0</v>
          </cell>
          <cell r="L1062">
            <v>0</v>
          </cell>
          <cell r="M1062">
            <v>36903</v>
          </cell>
          <cell r="N1062" t="str">
            <v>33650-GET-004</v>
          </cell>
          <cell r="O1062" t="str">
            <v>Ｌｳｲﾝｶｰ</v>
          </cell>
          <cell r="Q1062" t="str">
            <v>破損</v>
          </cell>
          <cell r="R1062" t="str">
            <v>Lｳｲﾝｶｰ破損</v>
          </cell>
          <cell r="S1062" t="str">
            <v>ｽﾃｰ根本破損</v>
          </cell>
          <cell r="T1062" t="str">
            <v>せず</v>
          </cell>
          <cell r="U1062" t="str">
            <v>ＱＣ</v>
          </cell>
          <cell r="V1062" t="str">
            <v>製技</v>
          </cell>
        </row>
        <row r="1063">
          <cell r="B1063">
            <v>37039</v>
          </cell>
          <cell r="C1063">
            <v>37011</v>
          </cell>
          <cell r="D1063" t="str">
            <v>H2R西日本四国</v>
          </cell>
          <cell r="E1063" t="str">
            <v>納車</v>
          </cell>
          <cell r="F1063" t="str">
            <v>BA-AF56</v>
          </cell>
          <cell r="G1063" t="str">
            <v>SKX50</v>
          </cell>
          <cell r="H1063">
            <v>1005123</v>
          </cell>
          <cell r="I1063">
            <v>3006178</v>
          </cell>
          <cell r="J1063" t="str">
            <v>未</v>
          </cell>
          <cell r="K1063">
            <v>0</v>
          </cell>
          <cell r="L1063">
            <v>0</v>
          </cell>
          <cell r="M1063">
            <v>36962</v>
          </cell>
          <cell r="N1063" t="str">
            <v>81131GEV-000</v>
          </cell>
          <cell r="O1063" t="str">
            <v>ﾌﾛﾝﾄｲﾝﾅｰｱｯﾊﾟｰｶﾊﾞｰ</v>
          </cell>
          <cell r="Q1063" t="str">
            <v>破損</v>
          </cell>
          <cell r="R1063" t="str">
            <v>ﾌﾛﾝﾄｲﾝﾅｰｱｯﾊﾟｰｶﾊﾞｰ の納まりが 悪い</v>
          </cell>
          <cell r="S1063" t="str">
            <v>R側上部ﾎﾞｽ折れ</v>
          </cell>
          <cell r="T1063" t="str">
            <v>C</v>
          </cell>
          <cell r="U1063" t="str">
            <v>ＱＣ</v>
          </cell>
          <cell r="V1063" t="str">
            <v>製技</v>
          </cell>
        </row>
        <row r="1064">
          <cell r="B1064">
            <v>37039</v>
          </cell>
          <cell r="C1064">
            <v>37032</v>
          </cell>
          <cell r="D1064" t="str">
            <v>H2R西日本九州</v>
          </cell>
          <cell r="E1064" t="str">
            <v>納車</v>
          </cell>
          <cell r="F1064" t="str">
            <v>BD-JF06</v>
          </cell>
          <cell r="G1064" t="str">
            <v>NH100</v>
          </cell>
          <cell r="H1064">
            <v>1123517</v>
          </cell>
          <cell r="I1064">
            <v>1123590</v>
          </cell>
          <cell r="J1064" t="str">
            <v>未</v>
          </cell>
          <cell r="K1064">
            <v>0</v>
          </cell>
          <cell r="L1064">
            <v>0</v>
          </cell>
          <cell r="M1064">
            <v>36945</v>
          </cell>
          <cell r="N1064" t="str">
            <v>64300-GCS-700</v>
          </cell>
          <cell r="O1064" t="str">
            <v>ﾌﾛﾝﾄﾘｯﾄﾞｶﾊﾞｰ</v>
          </cell>
          <cell r="Q1064" t="str">
            <v>組付け不良</v>
          </cell>
          <cell r="R1064" t="str">
            <v>ﾌﾛﾝﾄﾘｯﾄﾞ右上ﾈｼﾞ､ﾒｽ側ｶﾗ廻り</v>
          </cell>
          <cell r="S1064" t="str">
            <v>R側上部埋め込みﾅｯﾄ外れ</v>
          </cell>
          <cell r="T1064" t="str">
            <v>M</v>
          </cell>
          <cell r="U1064" t="str">
            <v>ＱＣ</v>
          </cell>
          <cell r="V1064" t="str">
            <v>製技</v>
          </cell>
        </row>
        <row r="1065">
          <cell r="B1065">
            <v>37036</v>
          </cell>
          <cell r="C1065">
            <v>37012</v>
          </cell>
          <cell r="D1065" t="str">
            <v>H2R東日本東京</v>
          </cell>
          <cell r="E1065" t="str">
            <v>納車</v>
          </cell>
          <cell r="F1065" t="str">
            <v>BD-JF06</v>
          </cell>
          <cell r="G1065" t="str">
            <v>NH100</v>
          </cell>
          <cell r="H1065">
            <v>1127094</v>
          </cell>
          <cell r="I1065">
            <v>1127120</v>
          </cell>
          <cell r="J1065" t="str">
            <v>未</v>
          </cell>
          <cell r="K1065">
            <v>1</v>
          </cell>
          <cell r="L1065">
            <v>0</v>
          </cell>
          <cell r="M1065">
            <v>37005</v>
          </cell>
          <cell r="N1065" t="str">
            <v>53178-GCS-000</v>
          </cell>
          <cell r="O1065" t="str">
            <v>ｽﾃｱﾘﾝｸﾞﾊﾝﾄﾞﾙﾚﾊﾞｰ</v>
          </cell>
          <cell r="Q1065" t="str">
            <v>作動不良</v>
          </cell>
          <cell r="R1065" t="str">
            <v>ｽﾄｯﾌﾟﾗﾝﾌﾟが点きっぱなしになる</v>
          </cell>
          <cell r="S1065" t="str">
            <v>実車取付け確認問題無し</v>
          </cell>
          <cell r="T1065" t="str">
            <v>C</v>
          </cell>
          <cell r="U1065" t="str">
            <v>ＱＣ</v>
          </cell>
          <cell r="V1065" t="str">
            <v>製技</v>
          </cell>
        </row>
        <row r="1066">
          <cell r="B1066">
            <v>37036</v>
          </cell>
          <cell r="C1066">
            <v>37004</v>
          </cell>
          <cell r="D1066" t="str">
            <v>Ｈ２Ｒ東日本東京</v>
          </cell>
          <cell r="E1066" t="str">
            <v>納車</v>
          </cell>
          <cell r="F1066" t="str">
            <v>BD-JF06</v>
          </cell>
          <cell r="G1066" t="str">
            <v>NH100</v>
          </cell>
          <cell r="H1066">
            <v>1126079</v>
          </cell>
          <cell r="I1066">
            <v>1126110</v>
          </cell>
          <cell r="J1066" t="str">
            <v>未</v>
          </cell>
          <cell r="K1066">
            <v>1</v>
          </cell>
          <cell r="L1066">
            <v>0</v>
          </cell>
          <cell r="M1066">
            <v>36977</v>
          </cell>
          <cell r="N1066" t="str">
            <v>64300-GCS-700</v>
          </cell>
          <cell r="O1066" t="str">
            <v>ｶﾊﾞｰｾｯﾄﾌﾛﾝﾄ</v>
          </cell>
          <cell r="Q1066" t="str">
            <v>外れ</v>
          </cell>
          <cell r="R1066" t="str">
            <v>ﾌﾛﾝﾄｶﾊﾞｰ の ﾅｯﾄが 外れた</v>
          </cell>
          <cell r="S1066" t="str">
            <v>R､L埋め込みﾅｯﾄ外れ</v>
          </cell>
          <cell r="T1066" t="str">
            <v>M</v>
          </cell>
          <cell r="U1066" t="str">
            <v>ＱＣ</v>
          </cell>
          <cell r="V1066" t="str">
            <v>製技</v>
          </cell>
        </row>
        <row r="1067">
          <cell r="B1067">
            <v>37040</v>
          </cell>
          <cell r="C1067">
            <v>37007</v>
          </cell>
          <cell r="D1067" t="str">
            <v>H2R西日本熊本</v>
          </cell>
          <cell r="E1067" t="str">
            <v>納車</v>
          </cell>
          <cell r="F1067" t="str">
            <v>BA-AA01</v>
          </cell>
          <cell r="G1067" t="str">
            <v>C50</v>
          </cell>
          <cell r="H1067">
            <v>4518533</v>
          </cell>
          <cell r="I1067">
            <v>4337484</v>
          </cell>
          <cell r="J1067" t="str">
            <v>未</v>
          </cell>
          <cell r="K1067">
            <v>1</v>
          </cell>
          <cell r="L1067">
            <v>0</v>
          </cell>
          <cell r="M1067">
            <v>36343</v>
          </cell>
          <cell r="N1067" t="str">
            <v>64301-GCN-000</v>
          </cell>
          <cell r="O1067" t="str">
            <v>ﾌﾛﾝﾄｶﾊﾞｰ</v>
          </cell>
          <cell r="Q1067" t="str">
            <v>破損</v>
          </cell>
          <cell r="R1067" t="str">
            <v>組立展示中にﾌﾛﾝﾄｶﾊﾞｰに亀裂が入っている</v>
          </cell>
          <cell r="S1067" t="str">
            <v>L側上部取付け部20mmの形傷</v>
          </cell>
          <cell r="T1067" t="str">
            <v>M</v>
          </cell>
          <cell r="U1067" t="str">
            <v>ＱＣ</v>
          </cell>
          <cell r="V1067" t="str">
            <v>せず</v>
          </cell>
        </row>
        <row r="1068">
          <cell r="B1068">
            <v>37028</v>
          </cell>
          <cell r="C1068">
            <v>37007</v>
          </cell>
          <cell r="D1068" t="str">
            <v>京都ﾎﾝﾀﾞｶﾌﾞ</v>
          </cell>
          <cell r="E1068" t="str">
            <v>納車</v>
          </cell>
          <cell r="F1068" t="str">
            <v>BA-CD50</v>
          </cell>
          <cell r="G1068" t="str">
            <v>CD50</v>
          </cell>
          <cell r="H1068">
            <v>2505122</v>
          </cell>
          <cell r="I1068">
            <v>2205108</v>
          </cell>
          <cell r="J1068" t="str">
            <v>未</v>
          </cell>
          <cell r="K1068">
            <v>1</v>
          </cell>
          <cell r="L1068">
            <v>0</v>
          </cell>
          <cell r="M1068">
            <v>36962</v>
          </cell>
          <cell r="N1068" t="str">
            <v>77200-198-790</v>
          </cell>
          <cell r="O1068" t="str">
            <v>ｼｰﾄCOMP</v>
          </cell>
          <cell r="Q1068" t="str">
            <v>破れ</v>
          </cell>
          <cell r="R1068" t="str">
            <v>ｼｰﾄ破れ､入荷時より</v>
          </cell>
          <cell r="S1068" t="str">
            <v>Fr座部に15mmの破れ又裏面､Fr部ｶｼﾒ部破れあり</v>
          </cell>
          <cell r="T1068" t="str">
            <v>M</v>
          </cell>
          <cell r="U1068" t="str">
            <v>ＱＣ</v>
          </cell>
          <cell r="V1068" t="str">
            <v>せず</v>
          </cell>
        </row>
        <row r="1069">
          <cell r="B1069">
            <v>37042</v>
          </cell>
          <cell r="C1069">
            <v>36957</v>
          </cell>
          <cell r="D1069" t="str">
            <v>H2R西日本大阪</v>
          </cell>
          <cell r="E1069" t="str">
            <v>納車</v>
          </cell>
          <cell r="F1069" t="str">
            <v>BA-MC34</v>
          </cell>
          <cell r="G1069" t="str">
            <v>FTR223</v>
          </cell>
          <cell r="H1069">
            <v>1008819</v>
          </cell>
          <cell r="I1069">
            <v>2008815</v>
          </cell>
          <cell r="J1069" t="str">
            <v>未</v>
          </cell>
          <cell r="K1069">
            <v>0</v>
          </cell>
          <cell r="L1069">
            <v>0</v>
          </cell>
          <cell r="M1069">
            <v>36936</v>
          </cell>
          <cell r="N1069" t="str">
            <v>77200-KPM-000</v>
          </cell>
          <cell r="O1069" t="str">
            <v>ｼｰﾄAssy</v>
          </cell>
          <cell r="Q1069" t="str">
            <v>ﾍﾀﾘ･劣化</v>
          </cell>
          <cell r="R1069" t="str">
            <v>ｼｰﾄ中央部 ﾚｻﾞｰのたるみ</v>
          </cell>
          <cell r="S1069" t="str">
            <v>座部に110×20mmのｼﾜ有り</v>
          </cell>
          <cell r="T1069" t="str">
            <v>M</v>
          </cell>
          <cell r="U1069" t="str">
            <v>ＱＣ</v>
          </cell>
          <cell r="V1069" t="str">
            <v>せず</v>
          </cell>
        </row>
        <row r="1070">
          <cell r="B1070">
            <v>37042</v>
          </cell>
          <cell r="C1070">
            <v>36957</v>
          </cell>
          <cell r="D1070" t="str">
            <v>H2R西日本大阪</v>
          </cell>
          <cell r="E1070" t="str">
            <v>納車</v>
          </cell>
          <cell r="F1070" t="str">
            <v>BA-MC34</v>
          </cell>
          <cell r="G1070" t="str">
            <v>FTR223</v>
          </cell>
          <cell r="H1070">
            <v>1005983</v>
          </cell>
          <cell r="I1070">
            <v>2006025</v>
          </cell>
          <cell r="J1070" t="str">
            <v>未</v>
          </cell>
          <cell r="K1070">
            <v>0</v>
          </cell>
          <cell r="L1070">
            <v>0</v>
          </cell>
          <cell r="M1070">
            <v>36868</v>
          </cell>
          <cell r="N1070" t="str">
            <v>77200-KPM-000</v>
          </cell>
          <cell r="O1070" t="str">
            <v>ｼｰﾄAssy</v>
          </cell>
          <cell r="Q1070" t="str">
            <v>破れ</v>
          </cell>
          <cell r="R1070" t="str">
            <v>ｼｰﾄ右前部 破れ</v>
          </cell>
          <cell r="S1070" t="str">
            <v>R側前部に10×10mmの破れ有り</v>
          </cell>
          <cell r="T1070" t="str">
            <v>M</v>
          </cell>
          <cell r="U1070" t="str">
            <v>ＱＣ</v>
          </cell>
          <cell r="V1070" t="str">
            <v>せず</v>
          </cell>
        </row>
        <row r="1071">
          <cell r="B1071">
            <v>37036</v>
          </cell>
          <cell r="C1071">
            <v>37002</v>
          </cell>
          <cell r="D1071" t="str">
            <v>Ｈ２Ｒ東日本</v>
          </cell>
          <cell r="E1071" t="str">
            <v>納車</v>
          </cell>
          <cell r="F1071" t="str">
            <v>BA-AC16</v>
          </cell>
          <cell r="G1071" t="str">
            <v>XZ50</v>
          </cell>
          <cell r="H1071">
            <v>1003842</v>
          </cell>
          <cell r="I1071">
            <v>1003863</v>
          </cell>
          <cell r="J1071">
            <v>37002</v>
          </cell>
          <cell r="K1071">
            <v>1</v>
          </cell>
          <cell r="L1071">
            <v>0</v>
          </cell>
          <cell r="M1071">
            <v>36999</v>
          </cell>
          <cell r="N1071" t="str">
            <v>16100-GEY-003</v>
          </cell>
          <cell r="O1071" t="str">
            <v>ｷｬﾌﾞﾚﾀｰAssy</v>
          </cell>
          <cell r="Q1071" t="str">
            <v>ｴﾝｼﾞﾝ不調</v>
          </cell>
          <cell r="R1071" t="str">
            <v>ｴﾝｼﾞﾝがふけあがらない</v>
          </cell>
          <cell r="S1071" t="str">
            <v>ﾌﾟﾗｸﾞのみ返却あり､火花良好問題なし</v>
          </cell>
          <cell r="T1071" t="str">
            <v>C</v>
          </cell>
          <cell r="U1071" t="str">
            <v>ＱＣ</v>
          </cell>
          <cell r="V1071" t="str">
            <v>せず</v>
          </cell>
        </row>
        <row r="1072">
          <cell r="B1072">
            <v>37042</v>
          </cell>
          <cell r="C1072">
            <v>37036</v>
          </cell>
          <cell r="D1072" t="str">
            <v>H2R西日本中国</v>
          </cell>
          <cell r="E1072" t="str">
            <v>納車</v>
          </cell>
          <cell r="F1072" t="str">
            <v>BA-AF54</v>
          </cell>
          <cell r="G1072" t="str">
            <v>CHX50</v>
          </cell>
          <cell r="H1072">
            <v>1105140</v>
          </cell>
          <cell r="I1072">
            <v>1105203</v>
          </cell>
          <cell r="J1072" t="str">
            <v>未</v>
          </cell>
          <cell r="K1072">
            <v>1</v>
          </cell>
          <cell r="L1072">
            <v>0</v>
          </cell>
          <cell r="M1072">
            <v>36635</v>
          </cell>
          <cell r="N1072" t="str">
            <v>19201-GEE-000</v>
          </cell>
          <cell r="O1072" t="str">
            <v>ｳｵｰﾀｰﾎﾟﾝﾌﾟ</v>
          </cell>
          <cell r="Q1072" t="str">
            <v>洩れ</v>
          </cell>
          <cell r="R1072" t="str">
            <v>展示中水が洩れていた</v>
          </cell>
          <cell r="S1072" t="str">
            <v>もともと､軽度の洩れはある</v>
          </cell>
          <cell r="T1072" t="str">
            <v>C</v>
          </cell>
          <cell r="U1072" t="str">
            <v>ＱＣ</v>
          </cell>
          <cell r="V1072" t="str">
            <v>せず</v>
          </cell>
        </row>
        <row r="1073">
          <cell r="B1073">
            <v>37039</v>
          </cell>
          <cell r="C1073">
            <v>36984</v>
          </cell>
          <cell r="D1073" t="str">
            <v>H2R西日本四国</v>
          </cell>
          <cell r="E1073" t="str">
            <v>納車</v>
          </cell>
          <cell r="F1073" t="str">
            <v>A-AF27</v>
          </cell>
          <cell r="G1073" t="str">
            <v>SK50</v>
          </cell>
          <cell r="H1073">
            <v>4036489</v>
          </cell>
          <cell r="I1073">
            <v>7040825</v>
          </cell>
          <cell r="J1073">
            <v>36983</v>
          </cell>
          <cell r="K1073">
            <v>3</v>
          </cell>
          <cell r="L1073">
            <v>1</v>
          </cell>
          <cell r="M1073">
            <v>35859</v>
          </cell>
          <cell r="N1073" t="str">
            <v>16100-GCH-000</v>
          </cell>
          <cell r="O1073" t="str">
            <v>ｷｬﾌﾞﾚﾀｰAssy</v>
          </cell>
          <cell r="Q1073" t="str">
            <v>ｴﾝｼﾞﾝ不調</v>
          </cell>
          <cell r="R1073" t="str">
            <v>エンジンの調子が 悪い</v>
          </cell>
          <cell r="S1073" t="str">
            <v>現品無し</v>
          </cell>
          <cell r="T1073" t="str">
            <v>C</v>
          </cell>
          <cell r="U1073" t="str">
            <v>ＱＣ</v>
          </cell>
          <cell r="V1073" t="str">
            <v>せず</v>
          </cell>
        </row>
        <row r="1074">
          <cell r="B1074">
            <v>37041</v>
          </cell>
          <cell r="C1074">
            <v>37036</v>
          </cell>
          <cell r="D1074" t="str">
            <v>H2R西日本中国</v>
          </cell>
          <cell r="E1074" t="str">
            <v>納車</v>
          </cell>
          <cell r="F1074" t="str">
            <v>BA-AF55</v>
          </cell>
          <cell r="G1074" t="str">
            <v>CHF50</v>
          </cell>
          <cell r="H1074">
            <v>1025408</v>
          </cell>
          <cell r="I1074">
            <v>1025288</v>
          </cell>
          <cell r="J1074" t="str">
            <v>未</v>
          </cell>
          <cell r="K1074">
            <v>1</v>
          </cell>
          <cell r="L1074">
            <v>0</v>
          </cell>
          <cell r="M1074">
            <v>37020</v>
          </cell>
          <cell r="N1074" t="str">
            <v>30400-GET-701</v>
          </cell>
          <cell r="O1074" t="str">
            <v>ｺﾝﾄﾛｰﾙﾕﾆｯﾄ</v>
          </cell>
          <cell r="Q1074" t="str">
            <v>書いてない</v>
          </cell>
          <cell r="R1074" t="str">
            <v>書いてない</v>
          </cell>
          <cell r="S1074" t="str">
            <v>書いてない</v>
          </cell>
          <cell r="T1074" t="str">
            <v>せず</v>
          </cell>
          <cell r="U1074" t="str">
            <v>ＱＣ</v>
          </cell>
          <cell r="V1074" t="str">
            <v>せず</v>
          </cell>
        </row>
        <row r="1075">
          <cell r="B1075">
            <v>37035</v>
          </cell>
          <cell r="C1075">
            <v>37005</v>
          </cell>
          <cell r="D1075" t="str">
            <v>H2R西日本九州</v>
          </cell>
          <cell r="E1075" t="str">
            <v>納車</v>
          </cell>
          <cell r="F1075" t="str">
            <v>BA-AF55</v>
          </cell>
          <cell r="G1075" t="str">
            <v>CHF50</v>
          </cell>
          <cell r="H1075">
            <v>1019794</v>
          </cell>
          <cell r="I1075">
            <v>1019914</v>
          </cell>
          <cell r="J1075" t="str">
            <v>未</v>
          </cell>
          <cell r="K1075">
            <v>1</v>
          </cell>
          <cell r="L1075">
            <v>0</v>
          </cell>
          <cell r="M1075">
            <v>36999</v>
          </cell>
          <cell r="N1075" t="str">
            <v>81131-GET</v>
          </cell>
          <cell r="O1075" t="str">
            <v>ﾚｯｸﾞｼｰﾙﾄﾞ</v>
          </cell>
          <cell r="Q1075" t="str">
            <v>傷</v>
          </cell>
          <cell r="R1075" t="str">
            <v>ﾚｯｸﾞｼｰﾙﾄﾞに傷がある</v>
          </cell>
          <cell r="S1075" t="str">
            <v>Fr､R側に90×10mmの外傷有り</v>
          </cell>
          <cell r="T1075" t="str">
            <v>Ｃ</v>
          </cell>
          <cell r="U1075" t="str">
            <v>ＱＣ</v>
          </cell>
          <cell r="V1075" t="str">
            <v>せず</v>
          </cell>
        </row>
        <row r="1076">
          <cell r="B1076">
            <v>37039</v>
          </cell>
          <cell r="C1076">
            <v>36994</v>
          </cell>
          <cell r="D1076" t="str">
            <v>H2R東日本東北</v>
          </cell>
          <cell r="E1076" t="str">
            <v>納車</v>
          </cell>
          <cell r="F1076" t="str">
            <v>BA-AF55</v>
          </cell>
          <cell r="G1076" t="str">
            <v>CHF50</v>
          </cell>
          <cell r="H1076">
            <v>1079802</v>
          </cell>
          <cell r="I1076">
            <v>1079984</v>
          </cell>
          <cell r="J1076" t="str">
            <v>未</v>
          </cell>
          <cell r="K1076">
            <v>0</v>
          </cell>
          <cell r="L1076">
            <v>0</v>
          </cell>
          <cell r="M1076">
            <v>36963</v>
          </cell>
          <cell r="N1076" t="str">
            <v>31700-196-000</v>
          </cell>
          <cell r="O1076" t="str">
            <v>ﾀﾞｲｵｰﾄﾞ</v>
          </cell>
          <cell r="Q1076" t="str">
            <v>切れ</v>
          </cell>
          <cell r="R1076" t="str">
            <v>ﾃﾞｼﾞﾀﾙﾒｰﾀｰ 設定できない</v>
          </cell>
          <cell r="S1076" t="str">
            <v>再現せず</v>
          </cell>
          <cell r="T1076" t="str">
            <v>C</v>
          </cell>
          <cell r="U1076" t="str">
            <v>ＱＣ</v>
          </cell>
          <cell r="V1076" t="str">
            <v>せず</v>
          </cell>
        </row>
        <row r="1077">
          <cell r="B1077">
            <v>37040</v>
          </cell>
          <cell r="C1077">
            <v>36927</v>
          </cell>
          <cell r="D1077" t="str">
            <v>H2R西日本熊本</v>
          </cell>
          <cell r="E1077" t="str">
            <v>納車</v>
          </cell>
          <cell r="F1077" t="str">
            <v>BA-AF55</v>
          </cell>
          <cell r="G1077" t="str">
            <v>CHF50</v>
          </cell>
          <cell r="H1077">
            <v>1000350</v>
          </cell>
          <cell r="I1077">
            <v>1000553</v>
          </cell>
          <cell r="J1077">
            <v>36927</v>
          </cell>
          <cell r="K1077">
            <v>0</v>
          </cell>
          <cell r="L1077">
            <v>0</v>
          </cell>
          <cell r="M1077">
            <v>36906</v>
          </cell>
          <cell r="N1077" t="str">
            <v>87140-GET-000</v>
          </cell>
          <cell r="O1077" t="str">
            <v>ｽﾋﾟｰﾄﾞﾒｰﾀｰ</v>
          </cell>
          <cell r="Q1077" t="str">
            <v xml:space="preserve">未取付 </v>
          </cell>
          <cell r="R1077" t="str">
            <v>ｽｸｰﾋﾟｰのｽﾃｯｶｰがない</v>
          </cell>
          <cell r="S1077" t="str">
            <v>現品無し</v>
          </cell>
          <cell r="T1077" t="str">
            <v>M</v>
          </cell>
          <cell r="U1077" t="str">
            <v>ＱＣ</v>
          </cell>
          <cell r="V1077" t="str">
            <v>せず</v>
          </cell>
        </row>
        <row r="1078">
          <cell r="B1078">
            <v>37039</v>
          </cell>
          <cell r="C1078">
            <v>37025</v>
          </cell>
          <cell r="D1078" t="str">
            <v>H2R西日本四国</v>
          </cell>
          <cell r="E1078" t="str">
            <v>納車</v>
          </cell>
          <cell r="F1078" t="str">
            <v>BA-AF55</v>
          </cell>
          <cell r="G1078" t="str">
            <v>CHF50</v>
          </cell>
          <cell r="H1078">
            <v>1003987</v>
          </cell>
          <cell r="I1078">
            <v>1004253</v>
          </cell>
          <cell r="J1078">
            <v>37025</v>
          </cell>
          <cell r="K1078">
            <v>1</v>
          </cell>
          <cell r="L1078">
            <v>0</v>
          </cell>
          <cell r="M1078">
            <v>36908</v>
          </cell>
          <cell r="N1078" t="str">
            <v>32101GET-020</v>
          </cell>
          <cell r="O1078" t="str">
            <v>ﾒｲﾝﾜｲﾔｰﾊｰﾈｽ</v>
          </cell>
          <cell r="R1078" t="str">
            <v>ｲﾓﾋﾞｱﾗｰﾑ取付の為</v>
          </cell>
          <cell r="S1078" t="str">
            <v>販売店確認中</v>
          </cell>
          <cell r="U1078" t="str">
            <v>ＱＣ</v>
          </cell>
          <cell r="V1078" t="str">
            <v>せず</v>
          </cell>
        </row>
        <row r="1079">
          <cell r="B1079">
            <v>37039</v>
          </cell>
          <cell r="C1079">
            <v>37006</v>
          </cell>
          <cell r="D1079" t="str">
            <v>H2R西日本九州</v>
          </cell>
          <cell r="E1079" t="str">
            <v>納車</v>
          </cell>
          <cell r="F1079" t="str">
            <v>BA-AF56</v>
          </cell>
          <cell r="G1079" t="str">
            <v>SKX50</v>
          </cell>
          <cell r="H1079">
            <v>1009447</v>
          </cell>
          <cell r="I1079">
            <v>3008327</v>
          </cell>
          <cell r="J1079">
            <v>37006</v>
          </cell>
          <cell r="K1079">
            <v>0</v>
          </cell>
          <cell r="L1079">
            <v>0</v>
          </cell>
          <cell r="M1079">
            <v>37000</v>
          </cell>
          <cell r="N1079" t="str">
            <v>38110-GET-003</v>
          </cell>
          <cell r="O1079" t="str">
            <v>ﾎｰﾝ</v>
          </cell>
          <cell r="Q1079" t="str">
            <v>異音</v>
          </cell>
          <cell r="R1079" t="str">
            <v>ﾎｰﾝの音が異常</v>
          </cell>
          <cell r="S1079" t="str">
            <v>こもり音､高い音が出ない</v>
          </cell>
          <cell r="T1079" t="str">
            <v>C</v>
          </cell>
          <cell r="U1079" t="str">
            <v>ＱＣ</v>
          </cell>
          <cell r="V1079" t="str">
            <v>せず</v>
          </cell>
        </row>
        <row r="1080">
          <cell r="B1080">
            <v>37036</v>
          </cell>
          <cell r="C1080">
            <v>37010</v>
          </cell>
          <cell r="D1080" t="str">
            <v>Ｈ２Ｒ東日本東京</v>
          </cell>
          <cell r="E1080" t="str">
            <v>納車</v>
          </cell>
          <cell r="F1080" t="str">
            <v>BA-AF56</v>
          </cell>
          <cell r="G1080" t="str">
            <v>SKX50</v>
          </cell>
          <cell r="H1080">
            <v>1006818</v>
          </cell>
          <cell r="I1080">
            <v>3007935</v>
          </cell>
          <cell r="J1080" t="str">
            <v>未</v>
          </cell>
          <cell r="K1080">
            <v>1</v>
          </cell>
          <cell r="L1080">
            <v>0</v>
          </cell>
          <cell r="M1080">
            <v>36969</v>
          </cell>
          <cell r="N1080" t="str">
            <v>64300-GEV-680</v>
          </cell>
          <cell r="O1080" t="str">
            <v>ﾌﾛﾝﾄｶﾊﾞｰｾｯﾄ</v>
          </cell>
          <cell r="Q1080" t="str">
            <v>亀裂</v>
          </cell>
          <cell r="R1080" t="str">
            <v>ﾘｺｰﾙ作業中    ﾌﾛﾝﾄｶﾊﾞｰわれ</v>
          </cell>
          <cell r="S1080" t="str">
            <v>L側に45mmの割れ有り</v>
          </cell>
          <cell r="T1080" t="str">
            <v>せず</v>
          </cell>
          <cell r="U1080" t="str">
            <v>ＱＣ</v>
          </cell>
          <cell r="V1080" t="str">
            <v>せず</v>
          </cell>
        </row>
        <row r="1081">
          <cell r="B1081">
            <v>37042</v>
          </cell>
          <cell r="C1081">
            <v>37001</v>
          </cell>
          <cell r="D1081" t="str">
            <v>H2R西日本大坂</v>
          </cell>
          <cell r="E1081" t="str">
            <v>納車</v>
          </cell>
          <cell r="F1081" t="str">
            <v>BA-AF56</v>
          </cell>
          <cell r="G1081" t="str">
            <v>SKX50</v>
          </cell>
          <cell r="H1081">
            <v>1006597</v>
          </cell>
          <cell r="I1081">
            <v>3007751</v>
          </cell>
          <cell r="J1081" t="str">
            <v>未</v>
          </cell>
          <cell r="K1081">
            <v>1</v>
          </cell>
          <cell r="L1081">
            <v>0</v>
          </cell>
          <cell r="M1081">
            <v>36969</v>
          </cell>
          <cell r="N1081" t="str">
            <v>30400-GEV-000</v>
          </cell>
          <cell r="O1081" t="str">
            <v>ｺﾝﾄﾛｰﾙﾕﾆｯﾄ</v>
          </cell>
          <cell r="Q1081" t="str">
            <v>ｼｮｰﾄ</v>
          </cell>
          <cell r="R1081" t="str">
            <v>ﾋｭｰｽﾞ切れ</v>
          </cell>
          <cell r="S1081" t="str">
            <v>電装古本氏確認済み</v>
          </cell>
          <cell r="T1081" t="str">
            <v>B</v>
          </cell>
          <cell r="U1081" t="str">
            <v>ＱＣ</v>
          </cell>
          <cell r="V1081" t="str">
            <v>せず</v>
          </cell>
        </row>
        <row r="1082">
          <cell r="B1082">
            <v>37032</v>
          </cell>
          <cell r="C1082">
            <v>37004</v>
          </cell>
          <cell r="D1082" t="str">
            <v>三重ｽｰﾊﾟｰ</v>
          </cell>
          <cell r="E1082" t="str">
            <v>納車</v>
          </cell>
          <cell r="F1082" t="str">
            <v>BA-AF56</v>
          </cell>
          <cell r="G1082" t="str">
            <v>SKX50</v>
          </cell>
          <cell r="H1082">
            <v>1000536</v>
          </cell>
          <cell r="I1082">
            <v>3000587</v>
          </cell>
          <cell r="J1082" t="str">
            <v>未</v>
          </cell>
          <cell r="K1082">
            <v>1</v>
          </cell>
          <cell r="L1082">
            <v>0</v>
          </cell>
          <cell r="M1082">
            <v>36942</v>
          </cell>
          <cell r="N1082" t="str">
            <v>81131-GEV-000-ZC</v>
          </cell>
          <cell r="O1082" t="str">
            <v>ﾌﾛﾝﾄｲﾝﾅｰｱｯﾊﾟｰｶﾊﾞｰ</v>
          </cell>
          <cell r="Q1082" t="str">
            <v>破損</v>
          </cell>
          <cell r="R1082" t="str">
            <v>中爪が折れていた</v>
          </cell>
          <cell r="S1082" t="str">
            <v>R側上部取付け部､根本より破損</v>
          </cell>
          <cell r="T1082" t="str">
            <v>M</v>
          </cell>
          <cell r="U1082" t="str">
            <v>ＱＣ</v>
          </cell>
          <cell r="V1082" t="str">
            <v>せず</v>
          </cell>
        </row>
        <row r="1083">
          <cell r="B1083">
            <v>37032</v>
          </cell>
          <cell r="C1083">
            <v>37012</v>
          </cell>
          <cell r="D1083" t="str">
            <v>H2R西日本大阪</v>
          </cell>
          <cell r="E1083" t="str">
            <v>納車</v>
          </cell>
          <cell r="F1083" t="str">
            <v>BA-AF56</v>
          </cell>
          <cell r="G1083" t="str">
            <v>SKX50</v>
          </cell>
          <cell r="H1083">
            <v>1000755</v>
          </cell>
          <cell r="I1083">
            <v>3000800</v>
          </cell>
          <cell r="J1083" t="str">
            <v>未</v>
          </cell>
          <cell r="K1083">
            <v>0</v>
          </cell>
          <cell r="L1083">
            <v>0</v>
          </cell>
          <cell r="M1083">
            <v>36944</v>
          </cell>
          <cell r="N1083" t="str">
            <v>81131-GEV-000-ZB</v>
          </cell>
          <cell r="O1083" t="str">
            <v>ﾌﾛﾝﾄｶﾊﾞｰ</v>
          </cell>
          <cell r="Q1083" t="str">
            <v>破損</v>
          </cell>
          <cell r="R1083" t="str">
            <v>ﾚｯｸﾞｼｰﾙﾄﾞの取り付け部が割れている</v>
          </cell>
          <cell r="S1083" t="str">
            <v>L側上部取付け部､根本より破損</v>
          </cell>
          <cell r="T1083" t="str">
            <v>M</v>
          </cell>
          <cell r="U1083" t="str">
            <v>ＱＣ</v>
          </cell>
          <cell r="V1083" t="str">
            <v>せず</v>
          </cell>
        </row>
        <row r="1084">
          <cell r="B1084">
            <v>37036</v>
          </cell>
          <cell r="C1084">
            <v>37028</v>
          </cell>
          <cell r="D1084" t="str">
            <v>H2R西日本九州</v>
          </cell>
          <cell r="E1084" t="str">
            <v>納車</v>
          </cell>
          <cell r="F1084" t="str">
            <v>BA-AF56</v>
          </cell>
          <cell r="G1084" t="str">
            <v>SKX50</v>
          </cell>
          <cell r="H1084">
            <v>1006184</v>
          </cell>
          <cell r="I1084">
            <v>3007174</v>
          </cell>
          <cell r="J1084" t="str">
            <v>未</v>
          </cell>
          <cell r="K1084">
            <v>0</v>
          </cell>
          <cell r="L1084">
            <v>0</v>
          </cell>
          <cell r="M1084">
            <v>36965</v>
          </cell>
          <cell r="N1084" t="str">
            <v>81131-GEV-000-ZA</v>
          </cell>
          <cell r="O1084" t="str">
            <v>ﾌﾛﾝﾄｲﾝﾅｰｱｯﾊﾟｰｶﾊﾞｰ</v>
          </cell>
          <cell r="Q1084" t="str">
            <v>破損</v>
          </cell>
          <cell r="R1084" t="str">
            <v>ｽｸﾘｭｰ取り付け部折れ</v>
          </cell>
          <cell r="S1084" t="str">
            <v>L側上部ﾋﾞｽ取り付け部､根本より破損</v>
          </cell>
          <cell r="T1084" t="str">
            <v>M</v>
          </cell>
          <cell r="U1084" t="str">
            <v>ＱＣ</v>
          </cell>
          <cell r="V1084" t="str">
            <v>ＰＯ</v>
          </cell>
        </row>
        <row r="1085">
          <cell r="B1085">
            <v>37036</v>
          </cell>
          <cell r="C1085">
            <v>37004</v>
          </cell>
          <cell r="D1085" t="str">
            <v>三重ｽｰﾊﾟｰ</v>
          </cell>
          <cell r="E1085" t="str">
            <v>納車</v>
          </cell>
          <cell r="F1085" t="str">
            <v>BA-AF56</v>
          </cell>
          <cell r="G1085" t="str">
            <v>SKX50</v>
          </cell>
          <cell r="H1085">
            <v>1000536</v>
          </cell>
          <cell r="I1085">
            <v>3000587</v>
          </cell>
          <cell r="J1085" t="str">
            <v>未</v>
          </cell>
          <cell r="K1085">
            <v>0</v>
          </cell>
          <cell r="L1085">
            <v>0</v>
          </cell>
          <cell r="M1085">
            <v>36942</v>
          </cell>
          <cell r="N1085" t="str">
            <v>64300-GEV-690</v>
          </cell>
          <cell r="O1085" t="str">
            <v>ﾌﾛﾝﾄｶﾊﾞｰｾｯﾄ</v>
          </cell>
          <cell r="Q1085" t="str">
            <v>破損</v>
          </cell>
          <cell r="R1085" t="str">
            <v>ﾌﾛﾝﾄｶﾊﾞｰの 爪内側 破損</v>
          </cell>
          <cell r="S1085" t="str">
            <v>L側ﾆﾌｺ取付け部破損</v>
          </cell>
          <cell r="T1085" t="str">
            <v>C</v>
          </cell>
          <cell r="U1085" t="str">
            <v>ＱＣ</v>
          </cell>
          <cell r="V1085" t="str">
            <v>せず</v>
          </cell>
        </row>
        <row r="1086">
          <cell r="B1086">
            <v>37039</v>
          </cell>
          <cell r="C1086">
            <v>37004</v>
          </cell>
          <cell r="D1086" t="str">
            <v>H2R中部</v>
          </cell>
          <cell r="E1086" t="str">
            <v>納車</v>
          </cell>
          <cell r="F1086" t="str">
            <v>BA-AF56</v>
          </cell>
          <cell r="G1086" t="str">
            <v>SKX50</v>
          </cell>
          <cell r="H1086">
            <v>1003512</v>
          </cell>
          <cell r="I1086">
            <v>3003979</v>
          </cell>
          <cell r="J1086" t="str">
            <v>未</v>
          </cell>
          <cell r="K1086">
            <v>0</v>
          </cell>
          <cell r="L1086">
            <v>0</v>
          </cell>
          <cell r="M1086">
            <v>36956</v>
          </cell>
          <cell r="N1086" t="str">
            <v>81131-GEV-000Z</v>
          </cell>
          <cell r="O1086" t="str">
            <v>ﾌﾛﾝﾄｲﾝﾅｰｱｯﾊﾟｰｶﾊﾞｰ</v>
          </cell>
          <cell r="Q1086" t="str">
            <v>破損</v>
          </cell>
          <cell r="R1086" t="str">
            <v>ﾘｺｰﾙ作業中､ﾀｯﾋﾟﾝｸﾞｽｸﾘｭｰ締込み時ﾅｯﾄ部の折れ</v>
          </cell>
          <cell r="S1086" t="str">
            <v>L側上部ﾎﾞｽ折れ</v>
          </cell>
          <cell r="T1086" t="str">
            <v>M</v>
          </cell>
          <cell r="U1086" t="str">
            <v>ＱＣ</v>
          </cell>
          <cell r="V1086" t="str">
            <v>せず</v>
          </cell>
        </row>
        <row r="1087">
          <cell r="B1087">
            <v>37039</v>
          </cell>
          <cell r="C1087">
            <v>37025</v>
          </cell>
          <cell r="D1087" t="str">
            <v>飯塚ﾎﾝﾀﾞ</v>
          </cell>
          <cell r="E1087" t="str">
            <v>納車</v>
          </cell>
          <cell r="F1087" t="str">
            <v>BB-AF34</v>
          </cell>
          <cell r="G1087" t="str">
            <v>SK50</v>
          </cell>
          <cell r="H1087">
            <v>3042624</v>
          </cell>
          <cell r="I1087">
            <v>1760635</v>
          </cell>
          <cell r="J1087" t="str">
            <v>未</v>
          </cell>
          <cell r="K1087">
            <v>0</v>
          </cell>
          <cell r="L1087">
            <v>0</v>
          </cell>
          <cell r="M1087">
            <v>36615</v>
          </cell>
          <cell r="N1087" t="str">
            <v>64300-GBL-J70</v>
          </cell>
          <cell r="O1087" t="str">
            <v>ﾌﾛﾝﾄｶﾊﾞｰ</v>
          </cell>
          <cell r="Q1087" t="str">
            <v>色むら</v>
          </cell>
          <cell r="R1087" t="str">
            <v>ﾌﾛﾝﾄｶﾊﾞｰ に 色むらがある</v>
          </cell>
          <cell r="S1087" t="str">
            <v>特に問題なし</v>
          </cell>
          <cell r="T1087" t="str">
            <v>M</v>
          </cell>
          <cell r="U1087" t="str">
            <v>ＱＣ</v>
          </cell>
          <cell r="V1087" t="str">
            <v>せず</v>
          </cell>
        </row>
        <row r="1088">
          <cell r="B1088">
            <v>37029</v>
          </cell>
          <cell r="C1088">
            <v>37007</v>
          </cell>
          <cell r="D1088" t="str">
            <v>H2R東日本神奈川</v>
          </cell>
          <cell r="E1088" t="str">
            <v>納車</v>
          </cell>
          <cell r="F1088" t="str">
            <v>BB-AF34</v>
          </cell>
          <cell r="G1088" t="str">
            <v>SK50</v>
          </cell>
          <cell r="H1088">
            <v>3130311</v>
          </cell>
          <cell r="I1088">
            <v>1866384</v>
          </cell>
          <cell r="J1088" t="str">
            <v>未</v>
          </cell>
          <cell r="K1088">
            <v>1</v>
          </cell>
          <cell r="L1088">
            <v>0</v>
          </cell>
          <cell r="M1088">
            <v>36944</v>
          </cell>
          <cell r="N1088" t="str">
            <v>15100-GBL-L21</v>
          </cell>
          <cell r="O1088" t="str">
            <v>ｵｲﾙﾎﾟﾝﾌﾟ</v>
          </cell>
          <cell r="Q1088" t="str">
            <v>異音</v>
          </cell>
          <cell r="R1088" t="str">
            <v>ｱｲﾄﾞﾘﾝｸﾞでｴﾝｼﾞﾝ異音(ｶﾁｶﾁ音)</v>
          </cell>
          <cell r="S1088" t="str">
            <v>実車取付け確認再現なし</v>
          </cell>
          <cell r="T1088" t="str">
            <v>C</v>
          </cell>
          <cell r="U1088" t="str">
            <v>ＱＣ</v>
          </cell>
          <cell r="V1088" t="str">
            <v>せず</v>
          </cell>
        </row>
        <row r="1089">
          <cell r="B1089">
            <v>37028</v>
          </cell>
          <cell r="C1089">
            <v>36987</v>
          </cell>
          <cell r="D1089" t="str">
            <v>H2R東日本神奈川</v>
          </cell>
          <cell r="E1089" t="str">
            <v>納車</v>
          </cell>
          <cell r="F1089" t="str">
            <v>BB-AF34</v>
          </cell>
          <cell r="G1089" t="str">
            <v>SK50</v>
          </cell>
          <cell r="H1089">
            <v>3129423</v>
          </cell>
          <cell r="I1089">
            <v>1865509</v>
          </cell>
          <cell r="J1089" t="str">
            <v>未</v>
          </cell>
          <cell r="K1089">
            <v>1</v>
          </cell>
          <cell r="L1089">
            <v>0</v>
          </cell>
          <cell r="M1089">
            <v>36942</v>
          </cell>
          <cell r="N1089" t="str">
            <v>98076-567-1G</v>
          </cell>
          <cell r="O1089" t="str">
            <v>ｽﾊﾟｰｸﾌﾟﾗｸﾞ</v>
          </cell>
          <cell r="Q1089" t="str">
            <v>始動不良</v>
          </cell>
          <cell r="R1089" t="str">
            <v>ｴﾝｼﾞﾝ始動せず</v>
          </cell>
          <cell r="S1089" t="str">
            <v>実車取り付け問題無し</v>
          </cell>
          <cell r="T1089" t="str">
            <v>B</v>
          </cell>
          <cell r="U1089" t="str">
            <v>ＱＣ</v>
          </cell>
          <cell r="V1089" t="str">
            <v>せず</v>
          </cell>
        </row>
        <row r="1090">
          <cell r="B1090">
            <v>37027</v>
          </cell>
          <cell r="C1090">
            <v>37004</v>
          </cell>
          <cell r="D1090" t="str">
            <v>H2R西日本大阪</v>
          </cell>
          <cell r="E1090" t="str">
            <v>納車</v>
          </cell>
          <cell r="F1090" t="str">
            <v>BB-AF35</v>
          </cell>
          <cell r="G1090" t="str">
            <v>SK50</v>
          </cell>
          <cell r="H1090">
            <v>2302480</v>
          </cell>
          <cell r="I1090">
            <v>3646975</v>
          </cell>
          <cell r="J1090" t="str">
            <v>未</v>
          </cell>
          <cell r="K1090">
            <v>0</v>
          </cell>
          <cell r="L1090">
            <v>0</v>
          </cell>
          <cell r="M1090">
            <v>36976</v>
          </cell>
          <cell r="N1090" t="str">
            <v>37210-GBL-J31</v>
          </cell>
          <cell r="O1090" t="str">
            <v>ｽﾋﾟｰﾄﾞﾒｰﾀｰCOMP</v>
          </cell>
          <cell r="Q1090" t="str">
            <v>積算不良</v>
          </cell>
          <cell r="R1090" t="str">
            <v>距離計だけが上がらない</v>
          </cell>
          <cell r="S1090" t="str">
            <v>再現無し</v>
          </cell>
          <cell r="T1090" t="str">
            <v>C</v>
          </cell>
          <cell r="U1090" t="str">
            <v>ＱＣ</v>
          </cell>
          <cell r="V1090" t="str">
            <v>せず</v>
          </cell>
        </row>
        <row r="1091">
          <cell r="B1091">
            <v>37027</v>
          </cell>
          <cell r="C1091" t="str">
            <v>20014/4</v>
          </cell>
          <cell r="D1091" t="str">
            <v>H2R西日本大阪</v>
          </cell>
          <cell r="E1091" t="str">
            <v>納車</v>
          </cell>
          <cell r="F1091" t="str">
            <v>BB-AF34</v>
          </cell>
          <cell r="G1091" t="str">
            <v>SK50</v>
          </cell>
          <cell r="H1091">
            <v>3079012</v>
          </cell>
          <cell r="I1091">
            <v>1810239</v>
          </cell>
          <cell r="J1091" t="str">
            <v>未</v>
          </cell>
          <cell r="K1091">
            <v>0</v>
          </cell>
          <cell r="L1091">
            <v>0</v>
          </cell>
          <cell r="M1091">
            <v>36766</v>
          </cell>
          <cell r="N1091" t="str">
            <v>77100-GBL-J20-ZA</v>
          </cell>
          <cell r="O1091" t="str">
            <v>ｼﾝｸﾞﾙｼｰﾄ</v>
          </cell>
          <cell r="Q1091" t="str">
            <v>接着不良</v>
          </cell>
          <cell r="R1091" t="str">
            <v>ｼｰﾄ破れ</v>
          </cell>
          <cell r="S1091" t="str">
            <v>後部に35mmの破れあり</v>
          </cell>
          <cell r="T1091" t="str">
            <v>Ｍ</v>
          </cell>
          <cell r="U1091" t="str">
            <v>ＱＣ</v>
          </cell>
          <cell r="V1091" t="str">
            <v>せず</v>
          </cell>
        </row>
        <row r="1092">
          <cell r="B1092">
            <v>37042</v>
          </cell>
          <cell r="C1092">
            <v>37029</v>
          </cell>
          <cell r="D1092" t="str">
            <v>H2R西日本大坂</v>
          </cell>
          <cell r="E1092" t="str">
            <v>納車</v>
          </cell>
          <cell r="F1092" t="str">
            <v>BB-AF34</v>
          </cell>
          <cell r="G1092" t="str">
            <v>SK50</v>
          </cell>
          <cell r="H1092">
            <v>3103185</v>
          </cell>
          <cell r="I1092">
            <v>1835057</v>
          </cell>
          <cell r="J1092" t="str">
            <v>未</v>
          </cell>
          <cell r="K1092">
            <v>1</v>
          </cell>
          <cell r="L1092">
            <v>0</v>
          </cell>
          <cell r="M1092">
            <v>36826</v>
          </cell>
          <cell r="N1092" t="str">
            <v>51400-GCH-003</v>
          </cell>
          <cell r="O1092" t="str">
            <v>ﾌﾛﾝﾄﾌｫｰｸR/L</v>
          </cell>
          <cell r="Q1092" t="str">
            <v>変色</v>
          </cell>
          <cell r="R1092" t="str">
            <v>ﾌﾛﾝﾄﾌｫｰｸ変色</v>
          </cell>
          <cell r="S1092" t="str">
            <v>ﾌﾞﾗｯｸﾒｯｷ不良</v>
          </cell>
          <cell r="T1092" t="str">
            <v>M</v>
          </cell>
          <cell r="U1092" t="str">
            <v>ＱＣ</v>
          </cell>
          <cell r="V1092" t="str">
            <v>せず</v>
          </cell>
        </row>
        <row r="1093">
          <cell r="B1093">
            <v>37039</v>
          </cell>
          <cell r="C1093">
            <v>37018</v>
          </cell>
          <cell r="D1093" t="str">
            <v>H2R西日本四国</v>
          </cell>
          <cell r="E1093" t="str">
            <v>納車</v>
          </cell>
          <cell r="F1093" t="str">
            <v>BB-AF34</v>
          </cell>
          <cell r="G1093" t="str">
            <v>SK50</v>
          </cell>
          <cell r="H1093">
            <v>3117993</v>
          </cell>
          <cell r="I1093">
            <v>1853112</v>
          </cell>
          <cell r="J1093">
            <v>37013</v>
          </cell>
          <cell r="K1093">
            <v>9</v>
          </cell>
          <cell r="L1093">
            <v>5</v>
          </cell>
          <cell r="M1093">
            <v>36899</v>
          </cell>
          <cell r="N1093" t="str">
            <v>16100GBL-J34</v>
          </cell>
          <cell r="O1093" t="str">
            <v>ｷｬﾌﾞﾚﾀｰAssy</v>
          </cell>
          <cell r="Q1093" t="str">
            <v>ｵｰﾊﾞｰﾌﾛｰ</v>
          </cell>
          <cell r="R1093" t="str">
            <v>始動不良</v>
          </cell>
          <cell r="S1093" t="str">
            <v>現品無し</v>
          </cell>
          <cell r="T1093" t="str">
            <v>C</v>
          </cell>
          <cell r="U1093" t="str">
            <v>ＱＣ</v>
          </cell>
          <cell r="V1093" t="str">
            <v>せず</v>
          </cell>
        </row>
        <row r="1094">
          <cell r="B1094">
            <v>37039</v>
          </cell>
          <cell r="C1094">
            <v>37026</v>
          </cell>
          <cell r="D1094" t="str">
            <v>H2R西日本四国</v>
          </cell>
          <cell r="E1094" t="str">
            <v>納車</v>
          </cell>
          <cell r="F1094" t="str">
            <v>BA-MF06</v>
          </cell>
          <cell r="G1094" t="str">
            <v>NSS250</v>
          </cell>
          <cell r="H1094">
            <v>1100413</v>
          </cell>
          <cell r="I1094">
            <v>3010403</v>
          </cell>
          <cell r="J1094">
            <v>37026</v>
          </cell>
          <cell r="K1094">
            <v>0</v>
          </cell>
          <cell r="L1094">
            <v>0</v>
          </cell>
          <cell r="M1094">
            <v>36934</v>
          </cell>
          <cell r="N1094" t="str">
            <v>93700-060-350</v>
          </cell>
          <cell r="O1094" t="str">
            <v>ｽｸﾘｭｰｵｰﾊﾞﾙ6*35</v>
          </cell>
          <cell r="Q1094" t="str">
            <v>傷</v>
          </cell>
          <cell r="R1094" t="str">
            <v>ﾊﾝﾄﾞﾙｳｪｲﾄ取付けﾎﾞﾙﾄに傷</v>
          </cell>
          <cell r="S1094" t="str">
            <v>ｽｸﾘｭｰ頭部､外傷あり</v>
          </cell>
          <cell r="T1094" t="str">
            <v>M</v>
          </cell>
          <cell r="U1094" t="str">
            <v>ＱＣ</v>
          </cell>
          <cell r="V1094" t="str">
            <v>せず</v>
          </cell>
        </row>
        <row r="1095">
          <cell r="B1095">
            <v>37042</v>
          </cell>
          <cell r="C1095">
            <v>37013</v>
          </cell>
          <cell r="D1095" t="str">
            <v>H2R西日本大坂</v>
          </cell>
          <cell r="E1095" t="str">
            <v>納車</v>
          </cell>
          <cell r="F1095" t="str">
            <v>BA-MF06</v>
          </cell>
          <cell r="G1095" t="str">
            <v>NSS250</v>
          </cell>
          <cell r="H1095">
            <v>1101404</v>
          </cell>
          <cell r="I1095">
            <v>3011396</v>
          </cell>
          <cell r="J1095" t="str">
            <v>未</v>
          </cell>
          <cell r="K1095">
            <v>1</v>
          </cell>
          <cell r="L1095">
            <v>0</v>
          </cell>
          <cell r="M1095">
            <v>37006</v>
          </cell>
          <cell r="N1095" t="str">
            <v>81111-KPB-870-ZA</v>
          </cell>
          <cell r="O1095" t="str">
            <v>ｱｯﾊﾟｰﾄｯﾌﾟBOX</v>
          </cell>
          <cell r="Q1095" t="str">
            <v>亀裂</v>
          </cell>
          <cell r="R1095" t="str">
            <v>ﾄｯﾌﾟBOXに傷がある</v>
          </cell>
          <cell r="S1095" t="str">
            <v>上部R側に50×30mmの外傷あり</v>
          </cell>
          <cell r="T1095" t="str">
            <v>M</v>
          </cell>
          <cell r="U1095" t="str">
            <v>ＱＣ</v>
          </cell>
          <cell r="V1095" t="str">
            <v>せず</v>
          </cell>
        </row>
        <row r="1096">
          <cell r="B1096">
            <v>37041</v>
          </cell>
          <cell r="C1096">
            <v>37006</v>
          </cell>
          <cell r="D1096" t="str">
            <v>北日本ﾎﾝﾀﾞ販売</v>
          </cell>
          <cell r="E1096" t="str">
            <v>納車</v>
          </cell>
          <cell r="F1096" t="str">
            <v>BA-MF06</v>
          </cell>
          <cell r="G1096" t="str">
            <v>NSS250</v>
          </cell>
          <cell r="H1096">
            <v>1004191</v>
          </cell>
          <cell r="I1096">
            <v>3004158</v>
          </cell>
          <cell r="J1096" t="str">
            <v>未</v>
          </cell>
          <cell r="K1096">
            <v>0</v>
          </cell>
          <cell r="L1096">
            <v>0</v>
          </cell>
          <cell r="M1096">
            <v>36678</v>
          </cell>
          <cell r="N1096" t="str">
            <v>28120-KM1-013</v>
          </cell>
          <cell r="O1096" t="str">
            <v>ﾜﾝｳｪｲｸﾗｯﾁ</v>
          </cell>
          <cell r="Q1096" t="str">
            <v>始動不良</v>
          </cell>
          <cell r="R1096" t="str">
            <v>ｴﾝｼﾞﾝ始動不能</v>
          </cell>
          <cell r="S1096" t="str">
            <v>特に問題無し、（製技 木村氏）</v>
          </cell>
          <cell r="T1096" t="str">
            <v>B</v>
          </cell>
          <cell r="U1096" t="str">
            <v>ＱＣ</v>
          </cell>
          <cell r="V1096" t="str">
            <v>せず</v>
          </cell>
        </row>
        <row r="1097">
          <cell r="B1097">
            <v>37042</v>
          </cell>
          <cell r="C1097">
            <v>37036</v>
          </cell>
          <cell r="D1097" t="str">
            <v>H2R西日本中国</v>
          </cell>
          <cell r="E1097" t="str">
            <v>納車</v>
          </cell>
          <cell r="F1097" t="str">
            <v>BA-MF06</v>
          </cell>
          <cell r="G1097" t="str">
            <v>NSS250</v>
          </cell>
          <cell r="H1097">
            <v>1006869</v>
          </cell>
          <cell r="I1097">
            <v>3006857</v>
          </cell>
          <cell r="J1097" t="str">
            <v>未</v>
          </cell>
          <cell r="K1097">
            <v>1</v>
          </cell>
          <cell r="L1097">
            <v>0</v>
          </cell>
          <cell r="M1097">
            <v>36719</v>
          </cell>
          <cell r="N1097" t="str">
            <v>28120-KM1-013</v>
          </cell>
          <cell r="O1097" t="str">
            <v>ﾜﾝｳｪｲｸﾗｯﾁ</v>
          </cell>
          <cell r="Q1097" t="str">
            <v>始動不良</v>
          </cell>
          <cell r="R1097" t="str">
            <v>始動不良</v>
          </cell>
          <cell r="S1097" t="str">
            <v>特に問題無し、（製技 木村氏）</v>
          </cell>
          <cell r="T1097" t="str">
            <v>B</v>
          </cell>
          <cell r="U1097" t="str">
            <v>ＱＣ</v>
          </cell>
          <cell r="V1097" t="str">
            <v>せず</v>
          </cell>
        </row>
        <row r="1098">
          <cell r="B1098">
            <v>37042</v>
          </cell>
          <cell r="C1098">
            <v>37032</v>
          </cell>
          <cell r="D1098" t="str">
            <v>H2R西日本中国</v>
          </cell>
          <cell r="E1098" t="str">
            <v>納車</v>
          </cell>
          <cell r="F1098" t="str">
            <v>BA-MF06</v>
          </cell>
          <cell r="G1098" t="str">
            <v>NSS250</v>
          </cell>
          <cell r="H1098">
            <v>1007645</v>
          </cell>
          <cell r="I1098">
            <v>3007631</v>
          </cell>
          <cell r="J1098" t="str">
            <v>未</v>
          </cell>
          <cell r="K1098">
            <v>1</v>
          </cell>
          <cell r="L1098">
            <v>0</v>
          </cell>
          <cell r="M1098">
            <v>36733</v>
          </cell>
          <cell r="N1098" t="str">
            <v>19250-KAB-010</v>
          </cell>
          <cell r="O1098" t="str">
            <v>ｳｵｰﾀｰﾎﾟﾝﾌﾟ</v>
          </cell>
          <cell r="Q1098" t="str">
            <v>洩れ</v>
          </cell>
          <cell r="R1098" t="str">
            <v>展示中水が洩れていた</v>
          </cell>
          <cell r="S1098" t="str">
            <v>もともと､軽度の洩れはある</v>
          </cell>
          <cell r="T1098" t="str">
            <v>C</v>
          </cell>
          <cell r="U1098" t="str">
            <v>ＱＣ</v>
          </cell>
          <cell r="V1098" t="str">
            <v>せず</v>
          </cell>
        </row>
        <row r="1099">
          <cell r="B1099">
            <v>37042</v>
          </cell>
          <cell r="C1099">
            <v>37029</v>
          </cell>
          <cell r="D1099" t="str">
            <v>H2R東日本関東</v>
          </cell>
          <cell r="E1099" t="str">
            <v>納車</v>
          </cell>
          <cell r="F1099" t="str">
            <v>BA-MF06</v>
          </cell>
          <cell r="G1099" t="str">
            <v>NSS250</v>
          </cell>
          <cell r="H1099">
            <v>1101520</v>
          </cell>
          <cell r="I1099">
            <v>3011572</v>
          </cell>
          <cell r="J1099" t="str">
            <v>未</v>
          </cell>
          <cell r="K1099">
            <v>1</v>
          </cell>
          <cell r="L1099">
            <v>0</v>
          </cell>
          <cell r="M1099">
            <v>37006</v>
          </cell>
          <cell r="N1099" t="str">
            <v>11100-KFG-J00</v>
          </cell>
          <cell r="O1099" t="str">
            <v>Rｸﾗﾝｸｹｰｽ</v>
          </cell>
          <cell r="Q1099" t="str">
            <v>洩れ</v>
          </cell>
          <cell r="R1099" t="str">
            <v>Rｸﾗﾝｸｹｰｽより ｵｲﾙ漏れ</v>
          </cell>
          <cell r="S1099" t="str">
            <v>現品特に問題無し</v>
          </cell>
          <cell r="T1099" t="str">
            <v>C</v>
          </cell>
          <cell r="U1099" t="str">
            <v>ＱＣ</v>
          </cell>
          <cell r="V1099" t="str">
            <v>せず</v>
          </cell>
        </row>
        <row r="1100">
          <cell r="B1100">
            <v>37041</v>
          </cell>
          <cell r="C1100">
            <v>37021</v>
          </cell>
          <cell r="D1100" t="str">
            <v>H2R東日本東京</v>
          </cell>
          <cell r="E1100" t="str">
            <v>納車</v>
          </cell>
          <cell r="F1100" t="str">
            <v>UB10</v>
          </cell>
          <cell r="G1100" t="str">
            <v>ﾗｸｰﾝｺﾝﾎﾟ</v>
          </cell>
          <cell r="H1100">
            <v>1002957</v>
          </cell>
          <cell r="I1100">
            <v>2002938</v>
          </cell>
          <cell r="J1100">
            <v>37011</v>
          </cell>
          <cell r="K1100">
            <v>1</v>
          </cell>
          <cell r="L1100">
            <v>10</v>
          </cell>
          <cell r="M1100">
            <v>36964</v>
          </cell>
          <cell r="N1100" t="str">
            <v>40235-GEM-J91</v>
          </cell>
          <cell r="O1100" t="str">
            <v>ﾍﾟﾀﾞﾙ</v>
          </cell>
          <cell r="Q1100" t="str">
            <v>異音</v>
          </cell>
          <cell r="R1100" t="str">
            <v>ﾍﾟﾀﾞﾘﾝｸﾞ時ｶﾀｶﾀ音がする</v>
          </cell>
          <cell r="S1100" t="str">
            <v>特に再現無し</v>
          </cell>
          <cell r="T1100" t="str">
            <v>M</v>
          </cell>
          <cell r="U1100" t="str">
            <v>ＱＣ</v>
          </cell>
          <cell r="V1100" t="str">
            <v>せず</v>
          </cell>
        </row>
        <row r="1101">
          <cell r="B1101">
            <v>37042</v>
          </cell>
          <cell r="C1101">
            <v>37027</v>
          </cell>
          <cell r="D1101" t="str">
            <v>H2R西日本中国</v>
          </cell>
          <cell r="E1101" t="str">
            <v>納車</v>
          </cell>
          <cell r="F1101" t="str">
            <v>BB-AF48</v>
          </cell>
          <cell r="G1101" t="str">
            <v>NH50</v>
          </cell>
          <cell r="H1101">
            <v>1112896</v>
          </cell>
          <cell r="I1101">
            <v>1112907</v>
          </cell>
          <cell r="J1101" t="str">
            <v>未</v>
          </cell>
          <cell r="K1101">
            <v>1</v>
          </cell>
          <cell r="L1101">
            <v>0</v>
          </cell>
          <cell r="M1101">
            <v>36959</v>
          </cell>
          <cell r="N1101" t="str">
            <v>16100-GCS-751</v>
          </cell>
          <cell r="O1101" t="str">
            <v>ｷｬﾌﾞﾚﾀｰ</v>
          </cell>
          <cell r="Q1101" t="str">
            <v>ｴﾝｼﾞﾝ不調</v>
          </cell>
          <cell r="R1101" t="str">
            <v>ｴﾝｼﾞﾝ吹かない､ｱｲﾄﾞﾙ不安定</v>
          </cell>
          <cell r="S1101" t="str">
            <v>分解清掃､現品無し</v>
          </cell>
          <cell r="T1101" t="str">
            <v>C</v>
          </cell>
          <cell r="U1101" t="str">
            <v>ＱＣ</v>
          </cell>
          <cell r="V1101" t="str">
            <v>せず</v>
          </cell>
        </row>
        <row r="1102">
          <cell r="B1102">
            <v>37069</v>
          </cell>
          <cell r="C1102">
            <v>36986</v>
          </cell>
          <cell r="D1102" t="str">
            <v>H2R東日本神奈川</v>
          </cell>
          <cell r="E1102" t="str">
            <v>納車</v>
          </cell>
          <cell r="F1102" t="str">
            <v>BB-AF34</v>
          </cell>
          <cell r="G1102" t="str">
            <v>SK50Ⅱ</v>
          </cell>
          <cell r="H1102">
            <v>3065819</v>
          </cell>
          <cell r="I1102">
            <v>1790488</v>
          </cell>
          <cell r="J1102" t="str">
            <v>未</v>
          </cell>
          <cell r="K1102">
            <v>1</v>
          </cell>
          <cell r="L1102">
            <v>0</v>
          </cell>
          <cell r="M1102">
            <v>36701</v>
          </cell>
          <cell r="N1102" t="str">
            <v>21301-GBL-870</v>
          </cell>
          <cell r="O1102" t="str">
            <v>ﾐｯｼｮﾝｶﾊﾞｰ</v>
          </cell>
          <cell r="Q1102" t="str">
            <v>誤組</v>
          </cell>
          <cell r="R1102" t="str">
            <v>納車整備時､ﾘﾔﾀｲﾔがﾛｯｸしていた</v>
          </cell>
          <cell r="S1102" t="str">
            <v>販売店確認結果､ﾐｯｼｮﾝｹｰｽとｷﾞﾔの間に針金のような物が噛み込んでいた</v>
          </cell>
          <cell r="T1102" t="str">
            <v>B</v>
          </cell>
          <cell r="U1102" t="str">
            <v>ＱＣ</v>
          </cell>
          <cell r="V1102" t="str">
            <v>ＡＥ</v>
          </cell>
        </row>
        <row r="1103">
          <cell r="B1103">
            <v>37056</v>
          </cell>
          <cell r="C1103">
            <v>37049</v>
          </cell>
          <cell r="D1103" t="str">
            <v>京都ﾎﾝﾀﾞｶﾌﾞ</v>
          </cell>
          <cell r="E1103" t="str">
            <v>納車</v>
          </cell>
          <cell r="F1103" t="str">
            <v>BA-AA01</v>
          </cell>
          <cell r="G1103" t="str">
            <v>C50LYJ</v>
          </cell>
          <cell r="H1103" t="str">
            <v>3028651</v>
          </cell>
          <cell r="I1103">
            <v>3032343</v>
          </cell>
          <cell r="J1103" t="str">
            <v>未</v>
          </cell>
          <cell r="K1103">
            <v>1</v>
          </cell>
          <cell r="L1103">
            <v>0</v>
          </cell>
          <cell r="M1103">
            <v>36915</v>
          </cell>
          <cell r="N1103" t="str">
            <v>44650-GCN-000</v>
          </cell>
          <cell r="O1103" t="str">
            <v>Fﾎｲﾙ</v>
          </cell>
          <cell r="Q1103" t="str">
            <v>作動不良</v>
          </cell>
          <cell r="R1103" t="str">
            <v>ﾊﾞｲｸを押すと重い、ﾌﾞﾚｰｷｼｭが異常摩耗している</v>
          </cell>
          <cell r="S1103" t="str">
            <v>樹脂ｷﾞﾔ破損の為､車輪をﾛｯｸさせていた</v>
          </cell>
          <cell r="T1103" t="str">
            <v>B</v>
          </cell>
          <cell r="U1103" t="str">
            <v>ＱＣ</v>
          </cell>
          <cell r="V1103" t="str">
            <v>ＡＦ</v>
          </cell>
        </row>
        <row r="1104">
          <cell r="B1104">
            <v>37060</v>
          </cell>
          <cell r="C1104">
            <v>37042</v>
          </cell>
          <cell r="D1104" t="str">
            <v>H2R西日本大阪</v>
          </cell>
          <cell r="E1104" t="str">
            <v>納車</v>
          </cell>
          <cell r="F1104" t="str">
            <v>BC-JC06</v>
          </cell>
          <cell r="G1104" t="str">
            <v>CB125T</v>
          </cell>
          <cell r="H1104">
            <v>1600128</v>
          </cell>
          <cell r="I1104">
            <v>1400137</v>
          </cell>
          <cell r="J1104" t="str">
            <v>未</v>
          </cell>
          <cell r="K1104">
            <v>1</v>
          </cell>
          <cell r="L1104">
            <v>0</v>
          </cell>
          <cell r="M1104">
            <v>37005</v>
          </cell>
          <cell r="N1104" t="str">
            <v>50450-KC1-830</v>
          </cell>
          <cell r="O1104" t="str">
            <v>ﾊﾞｰｻｲﾄﾞｸﾞﾘｯﾌﾟ</v>
          </cell>
          <cell r="Q1104" t="str">
            <v>加工不良</v>
          </cell>
          <cell r="R1104" t="str">
            <v>ﾘﾔｻｲﾄﾞﾊﾞﾝﾊﾟｰの取付けが出来ない</v>
          </cell>
          <cell r="S1104" t="str">
            <v>穴無し、仕様の物が付いていた</v>
          </cell>
          <cell r="T1104" t="str">
            <v>M</v>
          </cell>
          <cell r="U1104" t="str">
            <v>ＱＣ</v>
          </cell>
          <cell r="V1104" t="str">
            <v>ＡＦ</v>
          </cell>
        </row>
        <row r="1105">
          <cell r="B1105">
            <v>37060</v>
          </cell>
          <cell r="C1105">
            <v>37042</v>
          </cell>
          <cell r="D1105" t="str">
            <v>H2R西日本大阪</v>
          </cell>
          <cell r="E1105" t="str">
            <v>納車</v>
          </cell>
          <cell r="F1105" t="str">
            <v>BC-JC06</v>
          </cell>
          <cell r="G1105" t="str">
            <v>CB125T</v>
          </cell>
          <cell r="H1105">
            <v>1600134</v>
          </cell>
          <cell r="I1105">
            <v>1400128</v>
          </cell>
          <cell r="J1105" t="str">
            <v>未</v>
          </cell>
          <cell r="K1105">
            <v>1</v>
          </cell>
          <cell r="L1105">
            <v>0</v>
          </cell>
          <cell r="M1105">
            <v>37005</v>
          </cell>
          <cell r="N1105" t="str">
            <v>50450-KC1-830</v>
          </cell>
          <cell r="O1105" t="str">
            <v>ﾊﾞｰｻｲﾄﾞｸﾞﾘｯﾌﾟ</v>
          </cell>
          <cell r="Q1105" t="str">
            <v>加工不良</v>
          </cell>
          <cell r="R1105" t="str">
            <v>ﾘﾔｻｲﾄﾞﾊﾞﾝﾊﾟｰの取付けが出来ない</v>
          </cell>
          <cell r="S1105" t="str">
            <v>穴無し、仕様の物が付いていた</v>
          </cell>
          <cell r="T1105" t="str">
            <v>M</v>
          </cell>
          <cell r="U1105" t="str">
            <v>ＱＣ</v>
          </cell>
          <cell r="V1105" t="str">
            <v>ＡＦ</v>
          </cell>
        </row>
        <row r="1106">
          <cell r="B1106">
            <v>37060</v>
          </cell>
          <cell r="C1106" t="str">
            <v>2001/5/31</v>
          </cell>
          <cell r="D1106" t="str">
            <v>H2R西日本大阪</v>
          </cell>
          <cell r="E1106" t="str">
            <v>納車</v>
          </cell>
          <cell r="F1106" t="str">
            <v>BC-JC06</v>
          </cell>
          <cell r="G1106" t="str">
            <v>CB125T</v>
          </cell>
          <cell r="H1106" t="str">
            <v>1600129</v>
          </cell>
          <cell r="I1106" t="str">
            <v>1400132</v>
          </cell>
          <cell r="J1106" t="str">
            <v>未</v>
          </cell>
          <cell r="K1106" t="str">
            <v>1</v>
          </cell>
          <cell r="L1106">
            <v>0</v>
          </cell>
          <cell r="M1106" t="str">
            <v>2001/4/25</v>
          </cell>
          <cell r="N1106" t="str">
            <v>50450-KC1-830</v>
          </cell>
          <cell r="O1106" t="str">
            <v>ﾊﾞｰｻｲﾄﾞｸﾞﾘｯﾌﾟ</v>
          </cell>
          <cell r="Q1106" t="str">
            <v>加工不良</v>
          </cell>
          <cell r="R1106" t="str">
            <v>ﾘﾔｻｲﾄﾞﾊﾞﾝﾊﾟｰの取付けが出来ない</v>
          </cell>
          <cell r="S1106" t="str">
            <v>穴無し、仕様の物が付いていた</v>
          </cell>
          <cell r="T1106" t="str">
            <v>M</v>
          </cell>
          <cell r="U1106" t="str">
            <v>ＱＣ</v>
          </cell>
          <cell r="V1106" t="str">
            <v>ＡＦ</v>
          </cell>
        </row>
        <row r="1107">
          <cell r="B1107">
            <v>37053</v>
          </cell>
          <cell r="C1107">
            <v>37022</v>
          </cell>
          <cell r="D1107" t="str">
            <v>H2R東日本関東</v>
          </cell>
          <cell r="E1107" t="str">
            <v>納車</v>
          </cell>
          <cell r="F1107" t="str">
            <v>BC-JA03</v>
          </cell>
          <cell r="G1107" t="str">
            <v>CD125T</v>
          </cell>
          <cell r="H1107">
            <v>1000490</v>
          </cell>
          <cell r="I1107">
            <v>1000509</v>
          </cell>
          <cell r="J1107" t="str">
            <v>未</v>
          </cell>
          <cell r="K1107">
            <v>1</v>
          </cell>
          <cell r="L1107">
            <v>0</v>
          </cell>
          <cell r="M1107">
            <v>36999</v>
          </cell>
          <cell r="N1107" t="str">
            <v>40520-402-730-ZS</v>
          </cell>
          <cell r="O1107" t="str">
            <v>ﾁｪﾝｹｰｽ</v>
          </cell>
          <cell r="Q1107" t="str">
            <v>ﾈｼﾞ山上がり</v>
          </cell>
          <cell r="R1107" t="str">
            <v>ﾁｪﾝｹｰｽ異音､完全にネジが締付けない</v>
          </cell>
          <cell r="S1107" t="str">
            <v>ｹｰｽ取付ﾎﾞﾙﾄ､ネジ山上がりの為締付け不良</v>
          </cell>
          <cell r="T1107" t="str">
            <v>C</v>
          </cell>
          <cell r="U1107" t="str">
            <v>ＱＣ</v>
          </cell>
          <cell r="V1107" t="str">
            <v>ＡＦ</v>
          </cell>
        </row>
        <row r="1108">
          <cell r="B1108">
            <v>37060</v>
          </cell>
          <cell r="C1108">
            <v>37049</v>
          </cell>
          <cell r="D1108" t="str">
            <v>H2R東日本神奈川</v>
          </cell>
          <cell r="E1108" t="str">
            <v>納車</v>
          </cell>
          <cell r="F1108" t="str">
            <v>BA-AF54</v>
          </cell>
          <cell r="G1108" t="str">
            <v>CHX50</v>
          </cell>
          <cell r="H1108">
            <v>1015454</v>
          </cell>
          <cell r="I1108">
            <v>1015563</v>
          </cell>
          <cell r="J1108" t="str">
            <v>未</v>
          </cell>
          <cell r="K1108">
            <v>1</v>
          </cell>
          <cell r="L1108">
            <v>0</v>
          </cell>
          <cell r="M1108">
            <v>36503</v>
          </cell>
          <cell r="N1108" t="str">
            <v>87126-GEE-300-ZA</v>
          </cell>
          <cell r="O1108" t="str">
            <v>ﾚｯｸﾞｼｰﾙﾄﾞﾏｰｸ</v>
          </cell>
          <cell r="Q1108" t="str">
            <v>亀裂</v>
          </cell>
          <cell r="R1108" t="str">
            <v>ｽﾃｯｶｰ割れ</v>
          </cell>
          <cell r="S1108" t="str">
            <v>Creaのaの部分が切れている</v>
          </cell>
          <cell r="T1108" t="str">
            <v>M</v>
          </cell>
          <cell r="U1108" t="str">
            <v>ＱＣ</v>
          </cell>
          <cell r="V1108" t="str">
            <v>ＡＦ</v>
          </cell>
        </row>
        <row r="1109">
          <cell r="B1109">
            <v>37057</v>
          </cell>
          <cell r="C1109">
            <v>37041</v>
          </cell>
          <cell r="D1109" t="str">
            <v>H2R中部</v>
          </cell>
          <cell r="E1109" t="str">
            <v>納車</v>
          </cell>
          <cell r="F1109" t="str">
            <v>BA-AF53</v>
          </cell>
          <cell r="G1109" t="str">
            <v>SNC50</v>
          </cell>
          <cell r="H1109" t="str">
            <v>1100426</v>
          </cell>
          <cell r="I1109">
            <v>1008383</v>
          </cell>
          <cell r="J1109" t="str">
            <v>未</v>
          </cell>
          <cell r="K1109">
            <v>0</v>
          </cell>
          <cell r="L1109">
            <v>0</v>
          </cell>
          <cell r="M1109">
            <v>36962</v>
          </cell>
          <cell r="N1109" t="str">
            <v>87501-GES-300</v>
          </cell>
          <cell r="O1109" t="str">
            <v>ﾚｼﾞｽﾀｰﾅﾝﾊﾞｰﾌﾟﾚｰﾄ</v>
          </cell>
          <cell r="Q1109" t="str">
            <v>誤組</v>
          </cell>
          <cell r="R1109" t="str">
            <v>ﾃｽﾄ用のﾚｼﾞｽﾀｯﾄﾅﾝﾊﾞｰが貼られていた</v>
          </cell>
          <cell r="S1109" t="str">
            <v>ｽﾃｯｶｰ上面にﾏｼﾞｯｸでﾃｽﾄと書かれている</v>
          </cell>
          <cell r="T1109" t="str">
            <v>M</v>
          </cell>
          <cell r="U1109" t="str">
            <v>ＱＣ</v>
          </cell>
          <cell r="V1109" t="str">
            <v>ＡＦ</v>
          </cell>
        </row>
        <row r="1110">
          <cell r="B1110">
            <v>37070</v>
          </cell>
          <cell r="C1110">
            <v>37057</v>
          </cell>
          <cell r="D1110" t="str">
            <v>H2R東日本東海</v>
          </cell>
          <cell r="E1110" t="str">
            <v>納車</v>
          </cell>
          <cell r="F1110" t="str">
            <v>BA-AF53</v>
          </cell>
          <cell r="G1110" t="str">
            <v>SNC50</v>
          </cell>
          <cell r="H1110">
            <v>1006491</v>
          </cell>
          <cell r="I1110">
            <v>1006538</v>
          </cell>
          <cell r="J1110" t="str">
            <v>未</v>
          </cell>
          <cell r="K1110">
            <v>0</v>
          </cell>
          <cell r="L1110">
            <v>0</v>
          </cell>
          <cell r="M1110">
            <v>36579</v>
          </cell>
          <cell r="N1110" t="str">
            <v>87132ｰGES-000</v>
          </cell>
          <cell r="O1110" t="str">
            <v>ｴﾝﾌﾞﾚﾑ</v>
          </cell>
          <cell r="Q1110" t="str">
            <v>はがれ</v>
          </cell>
          <cell r="R1110" t="str">
            <v>ｴﾝﾌﾞﾚﾑが脱落した(自然と取れた)</v>
          </cell>
          <cell r="S1110" t="str">
            <v>ｴﾝﾌﾞﾚﾑ裏のﾃｰﾌﾟ部､接着不良</v>
          </cell>
          <cell r="T1110" t="str">
            <v>M</v>
          </cell>
          <cell r="U1110" t="str">
            <v>ＱＣ</v>
          </cell>
          <cell r="V1110" t="str">
            <v>ＡＦ</v>
          </cell>
        </row>
        <row r="1111">
          <cell r="B1111">
            <v>37049</v>
          </cell>
          <cell r="C1111">
            <v>37036</v>
          </cell>
          <cell r="D1111" t="str">
            <v>H2R東日本東京</v>
          </cell>
          <cell r="E1111" t="str">
            <v>納車</v>
          </cell>
          <cell r="F1111" t="str">
            <v>BB-TA02</v>
          </cell>
          <cell r="G1111" t="str">
            <v>TC50</v>
          </cell>
          <cell r="H1111">
            <v>1508251</v>
          </cell>
          <cell r="I1111">
            <v>1715404</v>
          </cell>
          <cell r="J1111">
            <v>37025</v>
          </cell>
          <cell r="K1111">
            <v>1</v>
          </cell>
          <cell r="L1111">
            <v>11</v>
          </cell>
          <cell r="M1111">
            <v>37022</v>
          </cell>
          <cell r="N1111" t="str">
            <v>64303-GAG-000-ZC</v>
          </cell>
          <cell r="O1111" t="str">
            <v>ｲﾝﾅｰﾊﾟﾈﾙ</v>
          </cell>
          <cell r="Q1111" t="str">
            <v>破損</v>
          </cell>
          <cell r="R1111" t="str">
            <v>ｽｸﾘｭｰの頭､破片が詰まっていた為､ｲﾝﾅｰﾊﾞｽｹｯﾄ取付け時にﾊﾟﾈﾙｲﾝﾅｰが破損した</v>
          </cell>
          <cell r="S1111" t="str">
            <v>L側上部取付け部破損</v>
          </cell>
          <cell r="T1111" t="str">
            <v>C</v>
          </cell>
          <cell r="U1111" t="str">
            <v>ＱＣ</v>
          </cell>
          <cell r="V1111" t="str">
            <v>ＡＦ</v>
          </cell>
        </row>
        <row r="1112">
          <cell r="B1112">
            <v>37053</v>
          </cell>
          <cell r="C1112">
            <v>37025</v>
          </cell>
          <cell r="D1112" t="str">
            <v>H2R東日本関東</v>
          </cell>
          <cell r="E1112" t="str">
            <v>納車</v>
          </cell>
          <cell r="F1112" t="str">
            <v>BA-AC16</v>
          </cell>
          <cell r="G1112" t="str">
            <v>XZ50</v>
          </cell>
          <cell r="H1112">
            <v>1004207</v>
          </cell>
          <cell r="I1112">
            <v>1004272</v>
          </cell>
          <cell r="J1112">
            <v>37022</v>
          </cell>
          <cell r="K1112">
            <v>1</v>
          </cell>
          <cell r="L1112">
            <v>3</v>
          </cell>
          <cell r="M1112">
            <v>37006</v>
          </cell>
          <cell r="N1112" t="str">
            <v>44806-GBB-003</v>
          </cell>
          <cell r="O1112" t="str">
            <v>ｽﾋﾟｰﾄﾞﾒｰﾀｰｷﾞﾔ</v>
          </cell>
          <cell r="Q1112" t="str">
            <v>指示不良</v>
          </cell>
          <cell r="R1112" t="str">
            <v>ｽﾋﾟｰﾄﾞﾒｰﾀｰが動かない</v>
          </cell>
          <cell r="S1112" t="str">
            <v>ｾｯﾄ不良による樹脂ギヤ破損</v>
          </cell>
          <cell r="T1112" t="str">
            <v>B</v>
          </cell>
          <cell r="U1112" t="str">
            <v>ＱＣ</v>
          </cell>
          <cell r="V1112" t="str">
            <v>ＡＦ</v>
          </cell>
        </row>
        <row r="1113">
          <cell r="B1113">
            <v>37070</v>
          </cell>
          <cell r="C1113">
            <v>37048</v>
          </cell>
          <cell r="D1113" t="str">
            <v>H2R西日本大阪</v>
          </cell>
          <cell r="E1113" t="str">
            <v>納車</v>
          </cell>
          <cell r="F1113" t="str">
            <v>BA-JF04</v>
          </cell>
          <cell r="G1113" t="str">
            <v>CHA125</v>
          </cell>
          <cell r="H1113">
            <v>1203456</v>
          </cell>
          <cell r="I1113">
            <v>2103428</v>
          </cell>
          <cell r="J1113" t="str">
            <v>未</v>
          </cell>
          <cell r="K1113">
            <v>1</v>
          </cell>
          <cell r="L1113">
            <v>0</v>
          </cell>
          <cell r="M1113">
            <v>37027</v>
          </cell>
          <cell r="N1113" t="str">
            <v>64301-KCW-000-ZG</v>
          </cell>
          <cell r="O1113" t="str">
            <v>ﾌﾛﾝﾄｶﾊﾞｰ</v>
          </cell>
          <cell r="Q1113" t="str">
            <v>ひずみ</v>
          </cell>
          <cell r="R1113" t="str">
            <v>ﾌﾛﾝﾄｶﾊﾞｰにへこみあり</v>
          </cell>
          <cell r="S1113" t="str">
            <v>Frｶﾊﾞｰのｲﾝﾅｰｶﾊﾞｰﾋﾞｽ取付部R､L共ﾎﾞｽ部のﾋｹあり</v>
          </cell>
          <cell r="T1113" t="str">
            <v>M</v>
          </cell>
          <cell r="U1113" t="str">
            <v>ＱＣ</v>
          </cell>
          <cell r="V1113" t="str">
            <v>ＦＰ</v>
          </cell>
        </row>
        <row r="1114">
          <cell r="B1114">
            <v>37060</v>
          </cell>
          <cell r="C1114">
            <v>37019</v>
          </cell>
          <cell r="D1114" t="str">
            <v>H2R東日本関東</v>
          </cell>
          <cell r="E1114" t="str">
            <v>納車</v>
          </cell>
          <cell r="F1114" t="str">
            <v>BA-AF55</v>
          </cell>
          <cell r="G1114" t="str">
            <v>CHF50</v>
          </cell>
          <cell r="H1114" t="str">
            <v>1021094</v>
          </cell>
          <cell r="I1114">
            <v>1021225</v>
          </cell>
          <cell r="J1114" t="str">
            <v>未</v>
          </cell>
          <cell r="K1114">
            <v>1</v>
          </cell>
          <cell r="L1114">
            <v>0</v>
          </cell>
          <cell r="M1114">
            <v>36991</v>
          </cell>
          <cell r="N1114" t="str">
            <v>81131-GET-000-ZA</v>
          </cell>
          <cell r="O1114" t="str">
            <v>ﾚｯｸﾞｼｰﾙﾄﾞ</v>
          </cell>
          <cell r="Q1114" t="str">
            <v>傷</v>
          </cell>
          <cell r="R1114" t="str">
            <v>ﾚｯｸﾞｼｰﾙﾄﾞに傷</v>
          </cell>
          <cell r="S1114" t="str">
            <v>L側､内側部に3×2mmのｼﾐあり</v>
          </cell>
          <cell r="T1114" t="str">
            <v>M</v>
          </cell>
          <cell r="U1114" t="str">
            <v>ＱＣ</v>
          </cell>
          <cell r="V1114" t="str">
            <v>ＦＰ</v>
          </cell>
        </row>
        <row r="1115">
          <cell r="B1115">
            <v>37067</v>
          </cell>
          <cell r="C1115">
            <v>37036</v>
          </cell>
          <cell r="D1115" t="str">
            <v>H2R東日本神奈川</v>
          </cell>
          <cell r="E1115" t="str">
            <v>納車</v>
          </cell>
          <cell r="F1115" t="str">
            <v>BA-AF55</v>
          </cell>
          <cell r="G1115" t="str">
            <v>CHF50</v>
          </cell>
          <cell r="H1115">
            <v>1014047</v>
          </cell>
          <cell r="I1115">
            <v>1014098</v>
          </cell>
          <cell r="J1115" t="str">
            <v>未</v>
          </cell>
          <cell r="K1115">
            <v>1</v>
          </cell>
          <cell r="L1115">
            <v>0</v>
          </cell>
          <cell r="M1115">
            <v>36955</v>
          </cell>
          <cell r="N1115" t="str">
            <v>61100-GET-710-ZA</v>
          </cell>
          <cell r="O1115" t="str">
            <v>ﾌﾛﾝﾄﾌｪﾝﾀﾞｰA</v>
          </cell>
          <cell r="Q1115" t="str">
            <v>傷</v>
          </cell>
          <cell r="R1115" t="str">
            <v>塗装不良</v>
          </cell>
          <cell r="S1115" t="str">
            <v>Fr､L側に約5mmのｺﾞﾐ噛み込みあり</v>
          </cell>
          <cell r="T1115" t="str">
            <v>M</v>
          </cell>
          <cell r="U1115" t="str">
            <v>ＱＣ</v>
          </cell>
          <cell r="V1115" t="str">
            <v>ＦＰ</v>
          </cell>
        </row>
        <row r="1116">
          <cell r="B1116">
            <v>37060</v>
          </cell>
          <cell r="C1116">
            <v>37043</v>
          </cell>
          <cell r="D1116" t="str">
            <v>H2R東日本関東</v>
          </cell>
          <cell r="E1116" t="str">
            <v>納車</v>
          </cell>
          <cell r="F1116" t="str">
            <v>BA-AF55</v>
          </cell>
          <cell r="G1116" t="str">
            <v>CHF50</v>
          </cell>
          <cell r="H1116">
            <v>1017548</v>
          </cell>
          <cell r="I1116">
            <v>1017685</v>
          </cell>
          <cell r="J1116" t="str">
            <v>未</v>
          </cell>
          <cell r="K1116">
            <v>1</v>
          </cell>
          <cell r="L1116">
            <v>0</v>
          </cell>
          <cell r="M1116">
            <v>36971</v>
          </cell>
          <cell r="N1116" t="str">
            <v>83550-GET-710-ZA</v>
          </cell>
          <cell r="O1116" t="str">
            <v>ｻｲﾄﾞｶﾊﾞｰ</v>
          </cell>
          <cell r="Q1116" t="str">
            <v>誤組</v>
          </cell>
          <cell r="R1116" t="str">
            <v>SCOOPYのｽﾃｯｶｰがSOOOPYになっている</v>
          </cell>
          <cell r="S1116" t="str">
            <v>ｽﾃｯｶｰ貼付け不良</v>
          </cell>
          <cell r="T1116" t="str">
            <v>M</v>
          </cell>
          <cell r="U1116" t="str">
            <v>QC/AF</v>
          </cell>
          <cell r="V1116" t="str">
            <v>ＦＰ</v>
          </cell>
        </row>
        <row r="1117">
          <cell r="B1117">
            <v>37063</v>
          </cell>
          <cell r="C1117">
            <v>37044</v>
          </cell>
          <cell r="D1117" t="str">
            <v>H2R西日本大阪</v>
          </cell>
          <cell r="E1117" t="str">
            <v>納車</v>
          </cell>
          <cell r="F1117" t="str">
            <v>BA-AF54</v>
          </cell>
          <cell r="G1117" t="str">
            <v>CHX50</v>
          </cell>
          <cell r="H1117">
            <v>1200983</v>
          </cell>
          <cell r="I1117">
            <v>1126251</v>
          </cell>
          <cell r="J1117" t="str">
            <v>未</v>
          </cell>
          <cell r="K1117">
            <v>1</v>
          </cell>
          <cell r="L1117">
            <v>0</v>
          </cell>
          <cell r="M1117">
            <v>36916</v>
          </cell>
          <cell r="N1117" t="str">
            <v>61100-GEE</v>
          </cell>
          <cell r="O1117" t="str">
            <v>ﾌﾛﾝﾄﾌｪﾝﾀﾞｰ</v>
          </cell>
          <cell r="Q1117" t="str">
            <v>加工不良</v>
          </cell>
          <cell r="R1117" t="str">
            <v>ﾌﾛﾝﾄﾌｪﾝﾀﾞｰ加工不良</v>
          </cell>
          <cell r="S1117" t="str">
            <v>ﾌﾛﾝﾄﾌｪﾝﾀﾞｰ､ｾﾝﾀｰ取付け部塗装不良</v>
          </cell>
          <cell r="T1117" t="str">
            <v>M</v>
          </cell>
          <cell r="U1117" t="str">
            <v>QC/AF</v>
          </cell>
          <cell r="V1117" t="str">
            <v>ＦＰ</v>
          </cell>
        </row>
        <row r="1118">
          <cell r="B1118">
            <v>37063</v>
          </cell>
          <cell r="C1118">
            <v>37013</v>
          </cell>
          <cell r="D1118" t="str">
            <v>村上ﾎﾝﾀﾞ販売(株)</v>
          </cell>
          <cell r="E1118" t="str">
            <v>納車</v>
          </cell>
          <cell r="F1118" t="str">
            <v>BC-PF01</v>
          </cell>
          <cell r="G1118" t="str">
            <v>FJS600</v>
          </cell>
          <cell r="H1118">
            <v>1000101</v>
          </cell>
          <cell r="I1118">
            <v>1000096</v>
          </cell>
          <cell r="J1118" t="str">
            <v>20001/5/2</v>
          </cell>
          <cell r="K1118">
            <v>2</v>
          </cell>
          <cell r="L1118">
            <v>0</v>
          </cell>
          <cell r="M1118">
            <v>36980</v>
          </cell>
          <cell r="N1118" t="str">
            <v>64301-MCT-000</v>
          </cell>
          <cell r="O1118" t="str">
            <v>ﾌﾛﾝﾄｶﾊﾞｰ</v>
          </cell>
          <cell r="Q1118" t="str">
            <v>破損</v>
          </cell>
          <cell r="R1118" t="str">
            <v>ﾍｯﾄﾞﾗｲﾄL側 ｻｲﾄﾞｶｳﾙ 破損跡あり</v>
          </cell>
          <cell r="S1118" t="str">
            <v>12mmの切り込み跡あり</v>
          </cell>
          <cell r="T1118" t="str">
            <v>M</v>
          </cell>
          <cell r="U1118" t="str">
            <v>QC/完検/HKK</v>
          </cell>
          <cell r="V1118" t="str">
            <v>ＦＰ</v>
          </cell>
        </row>
        <row r="1119">
          <cell r="B1119">
            <v>37063</v>
          </cell>
          <cell r="C1119">
            <v>37034</v>
          </cell>
          <cell r="D1119" t="str">
            <v>H2R東日本東京</v>
          </cell>
          <cell r="E1119" t="str">
            <v>納車</v>
          </cell>
          <cell r="F1119" t="str">
            <v>BA-MC34</v>
          </cell>
          <cell r="G1119" t="str">
            <v>FTR223</v>
          </cell>
          <cell r="H1119">
            <v>1012252</v>
          </cell>
          <cell r="I1119">
            <v>2012262</v>
          </cell>
          <cell r="J1119" t="str">
            <v>未</v>
          </cell>
          <cell r="K1119">
            <v>1</v>
          </cell>
          <cell r="L1119">
            <v>0</v>
          </cell>
          <cell r="M1119">
            <v>37019</v>
          </cell>
          <cell r="N1119" t="str">
            <v>52200-KPM-000ZB</v>
          </cell>
          <cell r="O1119" t="str">
            <v>ｽｲﾝｸﾞｱｰﾑｻﾌﾞ</v>
          </cell>
          <cell r="Q1119" t="str">
            <v>塗膜薄い</v>
          </cell>
          <cell r="R1119" t="str">
            <v>ｽｲﾝｸﾞｱｰﾑ塗装不良</v>
          </cell>
          <cell r="S1119" t="str">
            <v>R側側面、ﾌﾞﾂﾌﾞﾂしている又Ｌ側後部にﾏｽｷﾝｸﾞﾃｰﾌﾟの跡あり</v>
          </cell>
          <cell r="T1119" t="str">
            <v>M</v>
          </cell>
          <cell r="U1119" t="str">
            <v>QC/市場</v>
          </cell>
          <cell r="V1119" t="str">
            <v>ＦＰ</v>
          </cell>
        </row>
        <row r="1120">
          <cell r="B1120">
            <v>37053</v>
          </cell>
          <cell r="C1120">
            <v>37008</v>
          </cell>
          <cell r="D1120" t="str">
            <v>H2R西日本大阪</v>
          </cell>
          <cell r="E1120" t="str">
            <v>納車</v>
          </cell>
          <cell r="F1120" t="str">
            <v>BD-JF06</v>
          </cell>
          <cell r="G1120" t="str">
            <v>NH100W</v>
          </cell>
          <cell r="H1120" t="str">
            <v>1112277</v>
          </cell>
          <cell r="I1120">
            <v>1112275</v>
          </cell>
          <cell r="J1120" t="str">
            <v>未</v>
          </cell>
          <cell r="K1120">
            <v>1</v>
          </cell>
          <cell r="L1120">
            <v>0</v>
          </cell>
          <cell r="M1120">
            <v>36637</v>
          </cell>
          <cell r="N1120" t="str">
            <v>64300-GCS-700-ZC</v>
          </cell>
          <cell r="O1120" t="str">
            <v>ｶﾊﾞｰｾｯﾄ</v>
          </cell>
          <cell r="Q1120" t="str">
            <v>ﾈｼﾞ山上がり</v>
          </cell>
          <cell r="R1120" t="str">
            <v>ﾌﾛﾝﾄｶﾊﾞｰ埋め込みﾅｯﾄ共回り</v>
          </cell>
          <cell r="S1120" t="str">
            <v>R側埋め込みﾅｯﾄ外れ</v>
          </cell>
          <cell r="T1120" t="str">
            <v>C</v>
          </cell>
          <cell r="U1120" t="str">
            <v>改修時</v>
          </cell>
          <cell r="V1120" t="str">
            <v>ＦＰ</v>
          </cell>
        </row>
        <row r="1121">
          <cell r="B1121">
            <v>37060</v>
          </cell>
          <cell r="C1121">
            <v>37043</v>
          </cell>
          <cell r="D1121" t="str">
            <v>H2R東日本神奈川</v>
          </cell>
          <cell r="E1121" t="str">
            <v>納車</v>
          </cell>
          <cell r="F1121" t="str">
            <v>BB-AF48</v>
          </cell>
          <cell r="G1121" t="str">
            <v>NH50W</v>
          </cell>
          <cell r="H1121">
            <v>1113895</v>
          </cell>
          <cell r="I1121">
            <v>1113912</v>
          </cell>
          <cell r="J1121" t="str">
            <v>未</v>
          </cell>
          <cell r="K1121">
            <v>1</v>
          </cell>
          <cell r="L1121">
            <v>0</v>
          </cell>
          <cell r="M1121">
            <v>37035</v>
          </cell>
          <cell r="N1121" t="str">
            <v>64300-GCS-700-ZC</v>
          </cell>
          <cell r="O1121" t="str">
            <v>ﾌﾛﾝﾄﾘｯﾄﾞｶﾊﾞｰ</v>
          </cell>
          <cell r="Q1121" t="str">
            <v>塗装不良</v>
          </cell>
          <cell r="R1121" t="str">
            <v>塗装むら</v>
          </cell>
          <cell r="S1121" t="str">
            <v>ﾌﾛﾝﾄｶﾊﾞｰR側上部に塗装むらあり</v>
          </cell>
          <cell r="T1121" t="str">
            <v>M</v>
          </cell>
          <cell r="U1121" t="str">
            <v>改修時</v>
          </cell>
          <cell r="V1121" t="str">
            <v>ＦＰ</v>
          </cell>
        </row>
        <row r="1122">
          <cell r="B1122">
            <v>37067</v>
          </cell>
          <cell r="C1122">
            <v>37054</v>
          </cell>
          <cell r="D1122" t="str">
            <v>H2R西日本大阪</v>
          </cell>
          <cell r="E1122" t="str">
            <v>納車</v>
          </cell>
          <cell r="F1122" t="str">
            <v>BA-MF06</v>
          </cell>
          <cell r="G1122" t="str">
            <v>NSS250</v>
          </cell>
          <cell r="H1122">
            <v>1100444</v>
          </cell>
          <cell r="I1122">
            <v>3010465</v>
          </cell>
          <cell r="J1122" t="str">
            <v>未</v>
          </cell>
          <cell r="K1122">
            <v>0</v>
          </cell>
          <cell r="L1122">
            <v>0</v>
          </cell>
          <cell r="M1122">
            <v>36935</v>
          </cell>
          <cell r="N1122" t="str">
            <v>61000-KPB-000-ZA</v>
          </cell>
          <cell r="O1122" t="str">
            <v>ﾌﾛﾝﾄﾌｪﾝﾀﾞｰ</v>
          </cell>
          <cell r="Q1122" t="str">
            <v>色合せ</v>
          </cell>
          <cell r="R1122" t="str">
            <v>色むらがある</v>
          </cell>
          <cell r="S1122" t="str">
            <v>Fr､L側に250×70mmに渡り塗装むらあり</v>
          </cell>
          <cell r="T1122" t="str">
            <v>M</v>
          </cell>
          <cell r="U1122" t="str">
            <v>改修時</v>
          </cell>
          <cell r="V1122" t="str">
            <v>ＦＰ</v>
          </cell>
        </row>
        <row r="1123">
          <cell r="B1123">
            <v>37057</v>
          </cell>
          <cell r="C1123">
            <v>37050</v>
          </cell>
          <cell r="D1123" t="str">
            <v>淡路ﾎﾝﾀﾞ</v>
          </cell>
          <cell r="E1123" t="str">
            <v>納車</v>
          </cell>
          <cell r="F1123" t="str">
            <v>BB-AF35</v>
          </cell>
          <cell r="G1123" t="str">
            <v>SK50Ⅱ</v>
          </cell>
          <cell r="H1123" t="str">
            <v>2306798</v>
          </cell>
          <cell r="I1123">
            <v>3651430</v>
          </cell>
          <cell r="J1123">
            <v>37050</v>
          </cell>
          <cell r="K1123">
            <v>0</v>
          </cell>
          <cell r="L1123">
            <v>0</v>
          </cell>
          <cell r="M1123">
            <v>37022</v>
          </cell>
          <cell r="N1123" t="str">
            <v>64300-GBL-K60-ZA</v>
          </cell>
          <cell r="O1123" t="str">
            <v>ﾌﾛﾝﾄｶﾊﾞｰｾｯﾄ</v>
          </cell>
          <cell r="Q1123" t="str">
            <v>塗装不良</v>
          </cell>
          <cell r="R1123" t="str">
            <v>塗装不良</v>
          </cell>
          <cell r="S1123" t="str">
            <v>ﾌﾛﾝﾄL側に100×70mmに渡りｺﾞﾐ噛み込みあり､何か触れた跡あり</v>
          </cell>
          <cell r="T1123" t="str">
            <v>M</v>
          </cell>
          <cell r="U1123" t="str">
            <v>完検</v>
          </cell>
          <cell r="V1123" t="str">
            <v>ＦＰ</v>
          </cell>
        </row>
        <row r="1124">
          <cell r="B1124">
            <v>37053</v>
          </cell>
          <cell r="C1124">
            <v>37022</v>
          </cell>
          <cell r="D1124" t="str">
            <v>H2R東日本関東</v>
          </cell>
          <cell r="E1124" t="str">
            <v>納車</v>
          </cell>
          <cell r="F1124" t="str">
            <v>BB-AF34</v>
          </cell>
          <cell r="G1124" t="str">
            <v>SK50Ⅱ</v>
          </cell>
          <cell r="H1124">
            <v>3400613</v>
          </cell>
          <cell r="I1124">
            <v>2200879</v>
          </cell>
          <cell r="J1124" t="str">
            <v>未</v>
          </cell>
          <cell r="K1124">
            <v>1</v>
          </cell>
          <cell r="L1124">
            <v>0</v>
          </cell>
          <cell r="M1124">
            <v>36964</v>
          </cell>
          <cell r="N1124" t="str">
            <v>64300-GB1-K50ZA</v>
          </cell>
          <cell r="O1124" t="str">
            <v>ﾌﾛﾝﾄｶﾊﾞｰｾｯﾄ</v>
          </cell>
          <cell r="Q1124" t="str">
            <v>塗膜薄い</v>
          </cell>
          <cell r="R1124" t="str">
            <v>新車から色があせている</v>
          </cell>
          <cell r="S1124" t="str">
            <v>ｾﾝﾀｰ部に100×50mmに渡り白っぽく成っている</v>
          </cell>
          <cell r="T1124" t="str">
            <v>M</v>
          </cell>
          <cell r="U1124" t="str">
            <v>完検</v>
          </cell>
          <cell r="V1124" t="str">
            <v>ＦＰ</v>
          </cell>
        </row>
        <row r="1125">
          <cell r="B1125">
            <v>37070</v>
          </cell>
          <cell r="C1125">
            <v>37060</v>
          </cell>
          <cell r="D1125" t="str">
            <v>H2R西日本四国</v>
          </cell>
          <cell r="E1125" t="str">
            <v>納車</v>
          </cell>
          <cell r="F1125" t="str">
            <v>BB-AF51</v>
          </cell>
          <cell r="G1125" t="str">
            <v>SZ50</v>
          </cell>
          <cell r="H1125">
            <v>1516924</v>
          </cell>
          <cell r="I1125">
            <v>2315626</v>
          </cell>
          <cell r="J1125" t="str">
            <v>未</v>
          </cell>
          <cell r="K1125">
            <v>1</v>
          </cell>
          <cell r="L1125">
            <v>0</v>
          </cell>
          <cell r="M1125">
            <v>36956</v>
          </cell>
          <cell r="N1125" t="str">
            <v>61100-GCW</v>
          </cell>
          <cell r="O1125" t="str">
            <v>ﾌﾛﾝﾄﾌｪﾝﾀﾞｰ</v>
          </cell>
          <cell r="Q1125" t="str">
            <v>塗装不良</v>
          </cell>
          <cell r="R1125" t="str">
            <v>ﾌﾛﾝﾄﾌｪﾝﾀﾞｰに青いﾗｲﾝがある</v>
          </cell>
          <cell r="S1125" t="str">
            <v>ﾌｪﾝﾀﾞｰ先端､約70mmにｸﾘｱｰ塗装の下に青ﾗｲﾝあり</v>
          </cell>
          <cell r="T1125" t="str">
            <v>M</v>
          </cell>
          <cell r="U1125" t="str">
            <v>完検</v>
          </cell>
          <cell r="V1125" t="str">
            <v>ＦＰ</v>
          </cell>
        </row>
        <row r="1126">
          <cell r="B1126">
            <v>37060</v>
          </cell>
          <cell r="C1126">
            <v>37035</v>
          </cell>
          <cell r="D1126" t="str">
            <v>H2R西日本大阪</v>
          </cell>
          <cell r="E1126" t="str">
            <v>納車</v>
          </cell>
          <cell r="F1126" t="str">
            <v>BB-TA01</v>
          </cell>
          <cell r="G1126" t="str">
            <v>TB50M</v>
          </cell>
          <cell r="H1126">
            <v>1702999</v>
          </cell>
          <cell r="I1126">
            <v>2002984</v>
          </cell>
          <cell r="J1126" t="str">
            <v>未</v>
          </cell>
          <cell r="K1126">
            <v>1</v>
          </cell>
          <cell r="L1126">
            <v>0</v>
          </cell>
          <cell r="M1126">
            <v>36928</v>
          </cell>
          <cell r="N1126" t="str">
            <v>81100-GM6-710-ZA</v>
          </cell>
          <cell r="O1126" t="str">
            <v>ﾘﾔﾃﾞｯｷASSY</v>
          </cell>
          <cell r="Q1126" t="str">
            <v>色合せ</v>
          </cell>
          <cell r="R1126" t="str">
            <v>塗装むら</v>
          </cell>
          <cell r="S1126" t="str">
            <v>R側後部､積載ｽﾃｯｶｰの下に2×2mmの塗装不良あり</v>
          </cell>
          <cell r="T1126" t="str">
            <v>M</v>
          </cell>
          <cell r="U1126" t="str">
            <v>完検</v>
          </cell>
          <cell r="V1126" t="str">
            <v>ＦＰ</v>
          </cell>
        </row>
        <row r="1127">
          <cell r="B1127">
            <v>37053</v>
          </cell>
          <cell r="C1127">
            <v>37025</v>
          </cell>
          <cell r="D1127" t="str">
            <v>H2R東日本関東</v>
          </cell>
          <cell r="E1127" t="str">
            <v>納車</v>
          </cell>
          <cell r="F1127" t="str">
            <v>BA-MD30</v>
          </cell>
          <cell r="G1127" t="str">
            <v>XRL250</v>
          </cell>
          <cell r="H1127">
            <v>1501181</v>
          </cell>
          <cell r="I1127">
            <v>4001192</v>
          </cell>
          <cell r="J1127" t="str">
            <v>未</v>
          </cell>
          <cell r="K1127">
            <v>1</v>
          </cell>
          <cell r="L1127">
            <v>0</v>
          </cell>
          <cell r="M1127">
            <v>36746</v>
          </cell>
          <cell r="N1127" t="str">
            <v>17520-KCZ-J20-ZA</v>
          </cell>
          <cell r="O1127" t="str">
            <v>ﾌｭｴﾙﾀﾝｸ</v>
          </cell>
          <cell r="Q1127" t="str">
            <v>錆び</v>
          </cell>
          <cell r="R1127" t="str">
            <v>ﾀﾝｸ内の錆</v>
          </cell>
          <cell r="S1127" t="str">
            <v>ﾀﾝｸ入口内部に錆びあり</v>
          </cell>
          <cell r="T1127" t="str">
            <v>M</v>
          </cell>
          <cell r="U1127" t="str">
            <v>完品</v>
          </cell>
          <cell r="V1127" t="str">
            <v>ＦＰ</v>
          </cell>
        </row>
        <row r="1128">
          <cell r="B1128">
            <v>37053</v>
          </cell>
          <cell r="C1128">
            <v>36994</v>
          </cell>
          <cell r="D1128" t="str">
            <v>H2R西日本大阪</v>
          </cell>
          <cell r="E1128" t="str">
            <v>納車</v>
          </cell>
          <cell r="F1128" t="str">
            <v>BA-AC16</v>
          </cell>
          <cell r="G1128" t="str">
            <v>XZ50</v>
          </cell>
          <cell r="H1128" t="str">
            <v>1002202</v>
          </cell>
          <cell r="I1128">
            <v>1002049</v>
          </cell>
          <cell r="J1128" t="str">
            <v>未</v>
          </cell>
          <cell r="K1128">
            <v>1</v>
          </cell>
          <cell r="L1128">
            <v>0</v>
          </cell>
          <cell r="M1128">
            <v>36962</v>
          </cell>
          <cell r="N1128" t="str">
            <v>17520-GEY-000-ZB</v>
          </cell>
          <cell r="O1128" t="str">
            <v>ﾌｭｴﾙﾀﾝｸ</v>
          </cell>
          <cell r="Q1128" t="str">
            <v>はがれ</v>
          </cell>
          <cell r="R1128" t="str">
            <v>ﾀﾝｸの塗装不良</v>
          </cell>
          <cell r="S1128" t="str">
            <v>Frのふち部に塗装ｴｱｰ噛み</v>
          </cell>
          <cell r="T1128" t="str">
            <v>M</v>
          </cell>
          <cell r="U1128" t="str">
            <v>市場</v>
          </cell>
          <cell r="V1128" t="str">
            <v>ＦＰ</v>
          </cell>
        </row>
        <row r="1129">
          <cell r="B1129">
            <v>37060</v>
          </cell>
          <cell r="C1129">
            <v>36968</v>
          </cell>
          <cell r="D1129" t="str">
            <v>H2R東日本関東</v>
          </cell>
          <cell r="E1129" t="str">
            <v>納車</v>
          </cell>
          <cell r="F1129" t="str">
            <v>BA-AB27</v>
          </cell>
          <cell r="G1129" t="str">
            <v>Z50J</v>
          </cell>
          <cell r="H1129" t="str">
            <v>1104855</v>
          </cell>
          <cell r="I1129">
            <v>1020589</v>
          </cell>
          <cell r="J1129" t="str">
            <v>未</v>
          </cell>
          <cell r="K1129">
            <v>1</v>
          </cell>
          <cell r="L1129">
            <v>0</v>
          </cell>
          <cell r="M1129">
            <v>36964</v>
          </cell>
          <cell r="N1129" t="str">
            <v>17500-GEE-730-ZA</v>
          </cell>
          <cell r="O1129" t="str">
            <v>ﾌｭｴﾙﾀﾝｸ</v>
          </cell>
          <cell r="Q1129" t="str">
            <v>はがれ</v>
          </cell>
          <cell r="R1129" t="str">
            <v>ﾀﾝｸのｼｰﾙはがれ</v>
          </cell>
          <cell r="S1129" t="str">
            <v>L側ｽﾃｯｶｰのGの上側がはがれている</v>
          </cell>
          <cell r="T1129" t="str">
            <v>M</v>
          </cell>
          <cell r="U1129" t="str">
            <v>市場</v>
          </cell>
          <cell r="V1129" t="str">
            <v>ＦＰ</v>
          </cell>
        </row>
        <row r="1130">
          <cell r="B1130">
            <v>37063</v>
          </cell>
          <cell r="C1130">
            <v>37042</v>
          </cell>
          <cell r="D1130" t="str">
            <v>H2R東日本東京</v>
          </cell>
          <cell r="E1130" t="str">
            <v>納車</v>
          </cell>
          <cell r="F1130" t="str">
            <v>BA-AC16</v>
          </cell>
          <cell r="G1130" t="str">
            <v>XZ50</v>
          </cell>
          <cell r="H1130">
            <v>1004568</v>
          </cell>
          <cell r="I1130">
            <v>1004533</v>
          </cell>
          <cell r="J1130" t="str">
            <v>未</v>
          </cell>
          <cell r="K1130">
            <v>1</v>
          </cell>
          <cell r="L1130">
            <v>0</v>
          </cell>
          <cell r="M1130">
            <v>37021</v>
          </cell>
          <cell r="N1130" t="str">
            <v>77100-GEY-000</v>
          </cell>
          <cell r="O1130" t="str">
            <v>ｼｰﾄCOMP</v>
          </cell>
          <cell r="Q1130" t="str">
            <v>ｶﾞﾀ</v>
          </cell>
          <cell r="R1130" t="str">
            <v>ｼｰﾄにｶﾞﾀがある､ｼｰﾄ裏のﾌﾚｰﾑと接する所が変形している</v>
          </cell>
          <cell r="S1130" t="str">
            <v>ｼｰﾄ裏側､特にR側の低板つぶれ</v>
          </cell>
          <cell r="T1130" t="str">
            <v>M</v>
          </cell>
          <cell r="U1130" t="str">
            <v>市場</v>
          </cell>
          <cell r="V1130" t="str">
            <v>HKK</v>
          </cell>
        </row>
        <row r="1131">
          <cell r="B1131">
            <v>37063</v>
          </cell>
          <cell r="C1131">
            <v>37038</v>
          </cell>
          <cell r="D1131" t="str">
            <v>H2R西日本大阪</v>
          </cell>
          <cell r="E1131" t="str">
            <v>納車</v>
          </cell>
          <cell r="F1131" t="str">
            <v>AC16</v>
          </cell>
          <cell r="G1131" t="str">
            <v>XZ50</v>
          </cell>
          <cell r="H1131">
            <v>1005215</v>
          </cell>
          <cell r="I1131">
            <v>1005197</v>
          </cell>
          <cell r="J1131" t="str">
            <v>未</v>
          </cell>
          <cell r="K1131">
            <v>10</v>
          </cell>
          <cell r="L1131">
            <v>0</v>
          </cell>
          <cell r="M1131">
            <v>37033</v>
          </cell>
          <cell r="N1131" t="str">
            <v>77100-GEY-000</v>
          </cell>
          <cell r="O1131" t="str">
            <v>ｼｰﾄ</v>
          </cell>
          <cell r="Q1131" t="str">
            <v>ｶﾞﾀ</v>
          </cell>
          <cell r="R1131" t="str">
            <v>ｼｰﾄが､ｶﾞﾀｶﾞﾀする｡</v>
          </cell>
          <cell r="S1131" t="str">
            <v>ｼｰﾄ裏側､特にR側の低板つぶれ</v>
          </cell>
          <cell r="T1131" t="str">
            <v>M</v>
          </cell>
          <cell r="U1131" t="str">
            <v>市場</v>
          </cell>
          <cell r="V1131" t="str">
            <v>HKK</v>
          </cell>
        </row>
        <row r="1132">
          <cell r="B1132">
            <v>37060</v>
          </cell>
          <cell r="C1132">
            <v>37035</v>
          </cell>
          <cell r="D1132" t="str">
            <v>H2R西日本大阪</v>
          </cell>
          <cell r="E1132" t="str">
            <v>納車</v>
          </cell>
          <cell r="F1132" t="str">
            <v>BA-AA01</v>
          </cell>
          <cell r="G1132" t="str">
            <v>C50</v>
          </cell>
          <cell r="H1132">
            <v>3304744</v>
          </cell>
          <cell r="I1132">
            <v>3036520</v>
          </cell>
          <cell r="J1132" t="str">
            <v>未</v>
          </cell>
          <cell r="K1132">
            <v>1</v>
          </cell>
          <cell r="L1132">
            <v>0</v>
          </cell>
          <cell r="M1132">
            <v>36973</v>
          </cell>
          <cell r="N1132" t="str">
            <v>81200-GCN-900-ZF</v>
          </cell>
          <cell r="O1132" t="str">
            <v>ﾘﾔｷｬﾘｱ</v>
          </cell>
          <cell r="Q1132" t="str">
            <v>塗装不良</v>
          </cell>
          <cell r="R1132" t="str">
            <v>塗装むら</v>
          </cell>
          <cell r="S1132" t="str">
            <v>R側後部に6×3mmの塗装不良､傷の上にｸﾘｱｰ</v>
          </cell>
          <cell r="T1132" t="str">
            <v>M</v>
          </cell>
          <cell r="U1132" t="str">
            <v>市場</v>
          </cell>
          <cell r="V1132" t="str">
            <v>ＱＣ</v>
          </cell>
        </row>
        <row r="1133">
          <cell r="B1133">
            <v>37070</v>
          </cell>
          <cell r="C1133">
            <v>37058</v>
          </cell>
          <cell r="D1133" t="str">
            <v>蕃州ﾎﾝﾀﾞ</v>
          </cell>
          <cell r="E1133" t="str">
            <v>納車</v>
          </cell>
          <cell r="F1133" t="str">
            <v>HA02</v>
          </cell>
          <cell r="G1133" t="str">
            <v>C90</v>
          </cell>
          <cell r="H1133">
            <v>2507031</v>
          </cell>
          <cell r="I1133">
            <v>3007094</v>
          </cell>
          <cell r="J1133" t="str">
            <v>未</v>
          </cell>
          <cell r="K1133">
            <v>0</v>
          </cell>
          <cell r="L1133">
            <v>0</v>
          </cell>
          <cell r="M1133">
            <v>36944</v>
          </cell>
          <cell r="N1133" t="str">
            <v>50610-GTO-000</v>
          </cell>
          <cell r="O1133" t="str">
            <v>ｽﾃｯﾌﾟﾊﾞｰCOMP</v>
          </cell>
          <cell r="Q1133" t="str">
            <v>加工不良</v>
          </cell>
          <cell r="R1133" t="str">
            <v>納車時ｽﾃｯﾌﾟﾊﾞｰを取り付けした所ｻｲﾄﾞｽﾀﾝﾄﾞがﾁｪｰﾝｹｰｽに当たる</v>
          </cell>
          <cell r="S1133" t="str">
            <v>実車取付確認結果､ｻｲﾄﾞｽﾀﾝﾄﾞﾌﾞﾗｹｯﾄの溶接位置が悪くﾁｪｰﾝｹｰｽに当る</v>
          </cell>
          <cell r="T1133" t="str">
            <v>M</v>
          </cell>
          <cell r="U1133" t="str">
            <v>市場</v>
          </cell>
          <cell r="V1133" t="str">
            <v>ＱＣ</v>
          </cell>
        </row>
        <row r="1134">
          <cell r="B1134">
            <v>37063</v>
          </cell>
          <cell r="C1134">
            <v>37028</v>
          </cell>
          <cell r="D1134" t="str">
            <v>H2R中部</v>
          </cell>
          <cell r="E1134" t="str">
            <v>納車</v>
          </cell>
          <cell r="F1134" t="str">
            <v>BA-CD50</v>
          </cell>
          <cell r="G1134" t="str">
            <v>CD50X</v>
          </cell>
          <cell r="H1134">
            <v>2504033</v>
          </cell>
          <cell r="I1134">
            <v>2204031</v>
          </cell>
          <cell r="J1134" t="str">
            <v>未</v>
          </cell>
          <cell r="K1134">
            <v>0</v>
          </cell>
          <cell r="L1134">
            <v>0</v>
          </cell>
          <cell r="M1134">
            <v>36767</v>
          </cell>
          <cell r="N1134" t="str">
            <v>50602-065-900-ZT</v>
          </cell>
          <cell r="O1134" t="str">
            <v>Rﾌﾛﾝﾄﾌｫｰｸｱｯﾊﾟｰｶﾊﾞｰ</v>
          </cell>
          <cell r="Q1134" t="str">
            <v>塗膜薄い</v>
          </cell>
          <cell r="R1134" t="str">
            <v>塗装はじき</v>
          </cell>
          <cell r="S1134" t="str">
            <v>ﾗｲﾄｽﾃｰの上側に10mmのｺﾞﾐ噛み込みあり</v>
          </cell>
          <cell r="T1134" t="str">
            <v>M</v>
          </cell>
          <cell r="U1134" t="str">
            <v>市場</v>
          </cell>
          <cell r="V1134" t="str">
            <v>ＱＣ</v>
          </cell>
        </row>
        <row r="1135">
          <cell r="B1135">
            <v>37060</v>
          </cell>
          <cell r="C1135">
            <v>36973</v>
          </cell>
          <cell r="D1135" t="str">
            <v>茨城ﾎﾝﾀﾞ</v>
          </cell>
          <cell r="E1135" t="str">
            <v>納車</v>
          </cell>
          <cell r="F1135" t="str">
            <v>BA-AF54</v>
          </cell>
          <cell r="G1135" t="str">
            <v>CHX50</v>
          </cell>
          <cell r="H1135" t="str">
            <v>1119321</v>
          </cell>
          <cell r="I1135">
            <v>1119586</v>
          </cell>
          <cell r="J1135">
            <v>36973</v>
          </cell>
          <cell r="K1135">
            <v>0</v>
          </cell>
          <cell r="L1135">
            <v>0</v>
          </cell>
          <cell r="M1135">
            <v>36805</v>
          </cell>
          <cell r="N1135" t="str">
            <v>88218-GEE-717</v>
          </cell>
          <cell r="O1135" t="str">
            <v>Lﾐﾗｰ</v>
          </cell>
          <cell r="Q1135" t="str">
            <v>ｶﾞﾀ</v>
          </cell>
          <cell r="R1135" t="str">
            <v>ﾚﾝｽﾞにｶﾞﾀがある</v>
          </cell>
          <cell r="S1135" t="str">
            <v>ﾚﾝｽﾞ接着はずれ</v>
          </cell>
          <cell r="T1135" t="str">
            <v>C</v>
          </cell>
          <cell r="U1135" t="str">
            <v>市場</v>
          </cell>
          <cell r="V1135" t="str">
            <v>ＱＣ</v>
          </cell>
        </row>
        <row r="1136">
          <cell r="B1136">
            <v>37053</v>
          </cell>
          <cell r="C1136">
            <v>37007</v>
          </cell>
          <cell r="D1136" t="str">
            <v>H2R西日本大阪</v>
          </cell>
          <cell r="E1136" t="str">
            <v>納車</v>
          </cell>
          <cell r="F1136" t="str">
            <v>BA-NC38</v>
          </cell>
          <cell r="G1136" t="str">
            <v>CL400RS</v>
          </cell>
          <cell r="H1136" t="str">
            <v>1000182</v>
          </cell>
          <cell r="I1136">
            <v>1000183</v>
          </cell>
          <cell r="J1136">
            <v>37001</v>
          </cell>
          <cell r="K1136">
            <v>1</v>
          </cell>
          <cell r="L1136">
            <v>6</v>
          </cell>
          <cell r="M1136">
            <v>36052</v>
          </cell>
          <cell r="N1136" t="str">
            <v>50360-MBV-000</v>
          </cell>
          <cell r="O1136" t="str">
            <v>ｱﾝﾀﾞｰﾊﾟｲﾌﾟ</v>
          </cell>
          <cell r="Q1136" t="str">
            <v>はがれ</v>
          </cell>
          <cell r="R1136" t="str">
            <v>ｱﾝﾀﾞｰﾊﾟｲﾌﾟ塗装はがれ</v>
          </cell>
          <cell r="S1136" t="str">
            <v>Fr側ｽﾃｰ溶接部に7×3mmの塗装剥がれ有り</v>
          </cell>
          <cell r="T1136" t="str">
            <v>M</v>
          </cell>
          <cell r="U1136" t="str">
            <v>市場</v>
          </cell>
          <cell r="V1136" t="str">
            <v>ＱＣ</v>
          </cell>
        </row>
        <row r="1137">
          <cell r="B1137">
            <v>37049</v>
          </cell>
          <cell r="C1137">
            <v>37034</v>
          </cell>
          <cell r="D1137" t="str">
            <v>H2R東日本東京</v>
          </cell>
          <cell r="E1137" t="str">
            <v>納車</v>
          </cell>
          <cell r="F1137" t="str">
            <v>BA-MF06</v>
          </cell>
          <cell r="G1137" t="str">
            <v>NSS250</v>
          </cell>
          <cell r="H1137">
            <v>1101651</v>
          </cell>
          <cell r="I1137">
            <v>3011651</v>
          </cell>
          <cell r="J1137" t="str">
            <v>未</v>
          </cell>
          <cell r="K1137">
            <v>3</v>
          </cell>
          <cell r="L1137">
            <v>0</v>
          </cell>
          <cell r="M1137">
            <v>37020</v>
          </cell>
          <cell r="N1137" t="str">
            <v>64320-KPB-000-ZA</v>
          </cell>
          <cell r="O1137" t="str">
            <v>ﾌﾛｱｰｽﾃｯﾌﾟ</v>
          </cell>
          <cell r="Q1137" t="str">
            <v>ひずみ</v>
          </cell>
          <cell r="R1137" t="str">
            <v>ﾘｯﾄﾞﾌﾟﾗｸﾞﾒﾝﾃﾅﾝｽがうまくはまらない</v>
          </cell>
          <cell r="S1137" t="str">
            <v>ﾌﾟﾗｸﾞﾒﾝﾃｶﾊﾞｰ､Fr側(角部)に熱による変形有り､その為ｶﾊﾞｰの締まり悪い</v>
          </cell>
          <cell r="T1137" t="str">
            <v>M</v>
          </cell>
          <cell r="U1137" t="str">
            <v>市場</v>
          </cell>
          <cell r="V1137" t="str">
            <v>ＱＣ</v>
          </cell>
        </row>
        <row r="1138">
          <cell r="B1138">
            <v>37060</v>
          </cell>
          <cell r="C1138">
            <v>37036</v>
          </cell>
          <cell r="D1138" t="str">
            <v>H2R東日本神奈川</v>
          </cell>
          <cell r="E1138" t="str">
            <v>納車</v>
          </cell>
          <cell r="F1138" t="str">
            <v>UB08</v>
          </cell>
          <cell r="G1138" t="str">
            <v>PAC24</v>
          </cell>
          <cell r="H1138">
            <v>1101138</v>
          </cell>
          <cell r="I1138">
            <v>1103740</v>
          </cell>
          <cell r="J1138" t="str">
            <v>未</v>
          </cell>
          <cell r="K1138">
            <v>1</v>
          </cell>
          <cell r="L1138">
            <v>0</v>
          </cell>
          <cell r="M1138">
            <v>36980</v>
          </cell>
          <cell r="N1138" t="str">
            <v>35010-GEM-770</v>
          </cell>
          <cell r="O1138" t="str">
            <v>ｷｰｾｯﾄ</v>
          </cell>
          <cell r="Q1138" t="str">
            <v>作動不良</v>
          </cell>
          <cell r="R1138" t="str">
            <v>新車からﾗｲﾄつかず､ｱｼｽﾄ効かず</v>
          </cell>
          <cell r="S1138" t="str">
            <v>ﾒｲﾝSWの赤ｺｰﾄﾞのﾊﾝﾀﾞが外れている</v>
          </cell>
          <cell r="T1138" t="str">
            <v>B</v>
          </cell>
          <cell r="U1138" t="str">
            <v>市場</v>
          </cell>
          <cell r="V1138" t="str">
            <v>ＱＣ</v>
          </cell>
        </row>
        <row r="1139">
          <cell r="B1139">
            <v>37063</v>
          </cell>
          <cell r="C1139">
            <v>37029</v>
          </cell>
          <cell r="D1139" t="str">
            <v>H2R中部</v>
          </cell>
          <cell r="E1139" t="str">
            <v>納車</v>
          </cell>
          <cell r="F1139" t="str">
            <v>UB08</v>
          </cell>
          <cell r="G1139" t="str">
            <v>PAC24</v>
          </cell>
          <cell r="H1139">
            <v>1100995</v>
          </cell>
          <cell r="I1139">
            <v>1103598</v>
          </cell>
          <cell r="J1139" t="str">
            <v>未</v>
          </cell>
          <cell r="K1139">
            <v>1</v>
          </cell>
          <cell r="L1139">
            <v>0</v>
          </cell>
          <cell r="M1139">
            <v>36979</v>
          </cell>
          <cell r="N1139" t="str">
            <v>38110-GEM-631</v>
          </cell>
          <cell r="O1139" t="str">
            <v>ﾍﾞﾙ</v>
          </cell>
          <cell r="Q1139" t="str">
            <v>作動不良</v>
          </cell>
          <cell r="R1139" t="str">
            <v>ﾍﾞﾙがならない､ﾍﾞﾙﾚﾊﾞｰ部外れ､戻しても4～5回で外れる</v>
          </cell>
          <cell r="S1139" t="str">
            <v>作動時､ﾚﾊﾞｰのﾋﾟｯﾎﾟｯﾄが上方向へ動き作動しなくなる</v>
          </cell>
          <cell r="T1139" t="str">
            <v>M</v>
          </cell>
          <cell r="U1139" t="str">
            <v>市場</v>
          </cell>
          <cell r="V1139" t="str">
            <v>ＱＣ</v>
          </cell>
        </row>
        <row r="1140">
          <cell r="B1140">
            <v>37063</v>
          </cell>
          <cell r="C1140">
            <v>37027</v>
          </cell>
          <cell r="D1140" t="str">
            <v>H2R中部</v>
          </cell>
          <cell r="E1140" t="str">
            <v>納車</v>
          </cell>
          <cell r="F1140" t="str">
            <v>UB08</v>
          </cell>
          <cell r="G1140" t="str">
            <v>PAC24</v>
          </cell>
          <cell r="H1140">
            <v>1101106</v>
          </cell>
          <cell r="I1140">
            <v>1103726</v>
          </cell>
          <cell r="J1140" t="str">
            <v>未</v>
          </cell>
          <cell r="K1140">
            <v>1</v>
          </cell>
          <cell r="L1140">
            <v>0</v>
          </cell>
          <cell r="M1140">
            <v>36979</v>
          </cell>
          <cell r="N1140" t="str">
            <v>38110-GEM-631</v>
          </cell>
          <cell r="O1140" t="str">
            <v>ﾍﾞﾙ</v>
          </cell>
          <cell r="Q1140" t="str">
            <v>作動不良</v>
          </cell>
          <cell r="R1140" t="str">
            <v>ﾍﾞﾙがならない､ﾍﾞﾙﾚﾊﾞｰ部外れ､戻しても4～5回で外れる</v>
          </cell>
          <cell r="S1140" t="str">
            <v>作動時､ﾚﾊﾞｰのﾋﾟｯﾎﾟｯﾄが上方向へ動き作動しなくなる</v>
          </cell>
          <cell r="T1140" t="str">
            <v>M</v>
          </cell>
          <cell r="U1140" t="str">
            <v>市場</v>
          </cell>
          <cell r="V1140" t="str">
            <v>ＱＣ</v>
          </cell>
        </row>
        <row r="1141">
          <cell r="B1141">
            <v>37053</v>
          </cell>
          <cell r="C1141">
            <v>37041</v>
          </cell>
          <cell r="D1141" t="str">
            <v>H2R東日本神奈川</v>
          </cell>
          <cell r="E1141" t="str">
            <v>納車</v>
          </cell>
          <cell r="F1141" t="str">
            <v>BA-MD33</v>
          </cell>
          <cell r="G1141" t="str">
            <v>SL230</v>
          </cell>
          <cell r="H1141">
            <v>1300423</v>
          </cell>
          <cell r="I1141">
            <v>1202936</v>
          </cell>
          <cell r="J1141" t="str">
            <v>未</v>
          </cell>
          <cell r="K1141">
            <v>1</v>
          </cell>
          <cell r="L1141">
            <v>0</v>
          </cell>
          <cell r="M1141">
            <v>36986</v>
          </cell>
          <cell r="N1141" t="str">
            <v>50800-KFB-000</v>
          </cell>
          <cell r="O1141" t="str">
            <v>ｽｷｯﾄﾞｶﾞｰﾄﾞ</v>
          </cell>
          <cell r="Q1141" t="str">
            <v>加工不良</v>
          </cell>
          <cell r="R1141" t="str">
            <v>仕上げが悪い</v>
          </cell>
          <cell r="S1141" t="str">
            <v>全体に加工傷､多数有り</v>
          </cell>
          <cell r="T1141" t="str">
            <v>M</v>
          </cell>
          <cell r="U1141" t="str">
            <v>市場</v>
          </cell>
          <cell r="V1141" t="str">
            <v>ＱＣ</v>
          </cell>
        </row>
        <row r="1142">
          <cell r="B1142">
            <v>37067</v>
          </cell>
          <cell r="C1142">
            <v>37040</v>
          </cell>
          <cell r="D1142" t="str">
            <v>H2R西日本四国</v>
          </cell>
          <cell r="E1142" t="str">
            <v>納車</v>
          </cell>
          <cell r="F1142" t="str">
            <v>BA-AB27</v>
          </cell>
          <cell r="G1142" t="str">
            <v>Z50J</v>
          </cell>
          <cell r="H1142">
            <v>1104737</v>
          </cell>
          <cell r="I1142">
            <v>1020470</v>
          </cell>
          <cell r="J1142" t="str">
            <v>未</v>
          </cell>
          <cell r="K1142">
            <v>0</v>
          </cell>
          <cell r="L1142">
            <v>0</v>
          </cell>
          <cell r="M1142">
            <v>36962</v>
          </cell>
          <cell r="N1142" t="str">
            <v>81200-165-640</v>
          </cell>
          <cell r="O1142" t="str">
            <v>Rrｷｬﾘｱ</v>
          </cell>
          <cell r="Q1142" t="str">
            <v>ﾒｯｷ劣化</v>
          </cell>
          <cell r="R1142" t="str">
            <v>ﾒｯｷがはげている､ｷｬﾘｱ最後部のﾒｯｷがはがれている</v>
          </cell>
          <cell r="S1142" t="str">
            <v>後部に40×10mmにわたりﾒｯｷはがれあり</v>
          </cell>
          <cell r="T1142" t="str">
            <v>M</v>
          </cell>
          <cell r="U1142" t="str">
            <v>市場</v>
          </cell>
          <cell r="V1142" t="str">
            <v>ＱＣ</v>
          </cell>
        </row>
        <row r="1143">
          <cell r="B1143">
            <v>37053</v>
          </cell>
          <cell r="C1143">
            <v>37038</v>
          </cell>
          <cell r="D1143" t="str">
            <v>H2R西日本大阪</v>
          </cell>
          <cell r="E1143" t="str">
            <v>納車</v>
          </cell>
          <cell r="F1143" t="str">
            <v>BA-AA01</v>
          </cell>
          <cell r="G1143" t="str">
            <v>C50</v>
          </cell>
          <cell r="H1143" t="str">
            <v>3305027</v>
          </cell>
          <cell r="I1143">
            <v>3038287</v>
          </cell>
          <cell r="J1143" t="str">
            <v>未</v>
          </cell>
          <cell r="K1143">
            <v>0</v>
          </cell>
          <cell r="L1143">
            <v>0</v>
          </cell>
          <cell r="M1143">
            <v>37000</v>
          </cell>
          <cell r="N1143" t="str">
            <v>81200-GCN-900-ZF</v>
          </cell>
          <cell r="O1143" t="str">
            <v>ﾘﾔｷｬﾘｱ</v>
          </cell>
          <cell r="Q1143" t="str">
            <v>傷</v>
          </cell>
          <cell r="R1143" t="str">
            <v>ﾘﾔｷｬﾘｱに傷あり</v>
          </cell>
          <cell r="S1143" t="str">
            <v>ｷｬﾘｱ上部に数ヶ所の外傷有り</v>
          </cell>
          <cell r="T1143" t="str">
            <v>M</v>
          </cell>
          <cell r="U1143" t="str">
            <v>市場</v>
          </cell>
          <cell r="V1143" t="str">
            <v>市場</v>
          </cell>
        </row>
        <row r="1144">
          <cell r="B1144">
            <v>37060</v>
          </cell>
          <cell r="C1144">
            <v>37007</v>
          </cell>
          <cell r="D1144" t="str">
            <v>ﾎﾝﾀﾞ上田販売</v>
          </cell>
          <cell r="E1144" t="str">
            <v>納車</v>
          </cell>
          <cell r="F1144" t="str">
            <v>BA-AA01</v>
          </cell>
          <cell r="G1144" t="str">
            <v>C50</v>
          </cell>
          <cell r="H1144" t="str">
            <v>3021742</v>
          </cell>
          <cell r="I1144">
            <v>3021761</v>
          </cell>
          <cell r="J1144" t="str">
            <v>未</v>
          </cell>
          <cell r="K1144">
            <v>0</v>
          </cell>
          <cell r="L1144">
            <v>0</v>
          </cell>
          <cell r="M1144">
            <v>36728</v>
          </cell>
          <cell r="N1144" t="str">
            <v>81200-GCN-900-ZC</v>
          </cell>
          <cell r="O1144" t="str">
            <v>ﾘﾔｷｬﾘｱ</v>
          </cell>
          <cell r="Q1144" t="str">
            <v>塗装不良</v>
          </cell>
          <cell r="R1144" t="str">
            <v>塗装不良</v>
          </cell>
          <cell r="S1144" t="str">
            <v>L側後部に25×15mmの外傷あり</v>
          </cell>
          <cell r="T1144" t="str">
            <v>M</v>
          </cell>
          <cell r="U1144" t="str">
            <v>市場</v>
          </cell>
          <cell r="V1144" t="str">
            <v>市場</v>
          </cell>
        </row>
        <row r="1145">
          <cell r="B1145">
            <v>37063</v>
          </cell>
          <cell r="C1145">
            <v>37049</v>
          </cell>
          <cell r="D1145" t="str">
            <v>H2R西日本大阪</v>
          </cell>
          <cell r="E1145" t="str">
            <v>納車</v>
          </cell>
          <cell r="F1145" t="str">
            <v>BA-AA01</v>
          </cell>
          <cell r="G1145" t="str">
            <v>C50</v>
          </cell>
          <cell r="H1145">
            <v>3033823</v>
          </cell>
          <cell r="I1145">
            <v>3039034</v>
          </cell>
          <cell r="J1145" t="str">
            <v>未</v>
          </cell>
          <cell r="K1145">
            <v>0</v>
          </cell>
          <cell r="L1145">
            <v>0</v>
          </cell>
          <cell r="M1145">
            <v>37019</v>
          </cell>
          <cell r="N1145" t="str">
            <v>81200-GCN-900</v>
          </cell>
          <cell r="O1145" t="str">
            <v>ﾘｱｷｬﾘｱ</v>
          </cell>
          <cell r="Q1145" t="str">
            <v>破損</v>
          </cell>
          <cell r="R1145" t="str">
            <v>ﾘｱｷｬﾘｱに傷</v>
          </cell>
          <cell r="S1145" t="str">
            <v>Fr部に２×２mmの外傷、４ヵ所あり</v>
          </cell>
          <cell r="T1145" t="str">
            <v>M</v>
          </cell>
          <cell r="U1145" t="str">
            <v>市場</v>
          </cell>
          <cell r="V1145" t="str">
            <v>市場</v>
          </cell>
        </row>
        <row r="1146">
          <cell r="B1146">
            <v>37053</v>
          </cell>
          <cell r="C1146">
            <v>37029</v>
          </cell>
          <cell r="D1146" t="str">
            <v>沖縄ﾎﾝﾀﾞ</v>
          </cell>
          <cell r="E1146" t="str">
            <v>納車</v>
          </cell>
          <cell r="F1146" t="str">
            <v>BB-AF48</v>
          </cell>
          <cell r="G1146" t="str">
            <v>NH50W</v>
          </cell>
          <cell r="H1146" t="str">
            <v>1113577</v>
          </cell>
          <cell r="I1146">
            <v>1113611</v>
          </cell>
          <cell r="J1146">
            <v>37029</v>
          </cell>
          <cell r="K1146">
            <v>5</v>
          </cell>
          <cell r="L1146">
            <v>0</v>
          </cell>
          <cell r="M1146">
            <v>37005</v>
          </cell>
          <cell r="N1146" t="str">
            <v>81205-GCS-000</v>
          </cell>
          <cell r="O1146" t="str">
            <v>ﾘﾔｸﾞﾘｯﾌﾟ</v>
          </cell>
          <cell r="Q1146" t="str">
            <v>傷</v>
          </cell>
          <cell r="R1146" t="str">
            <v>ﾎﾞﾃﾞｨｰｻｲﾄﾞｶﾊﾞｰL､ｼｰﾄｸﾞﾘｯﾌﾟﾘﾔｰの傷</v>
          </cell>
          <cell r="S1146" t="str">
            <v>L側部､表面に60×20mmに渡り表面が剥がれている､虫食い状態</v>
          </cell>
          <cell r="T1146" t="str">
            <v>M</v>
          </cell>
          <cell r="U1146" t="str">
            <v>市場</v>
          </cell>
          <cell r="V1146" t="str">
            <v>市場</v>
          </cell>
        </row>
        <row r="1147">
          <cell r="B1147">
            <v>37057</v>
          </cell>
          <cell r="C1147">
            <v>37049</v>
          </cell>
          <cell r="D1147" t="str">
            <v>H2R東日本神奈川</v>
          </cell>
          <cell r="E1147" t="str">
            <v>納車</v>
          </cell>
          <cell r="F1147" t="str">
            <v>BA-MF06</v>
          </cell>
          <cell r="G1147" t="str">
            <v>NSS250</v>
          </cell>
          <cell r="H1147" t="str">
            <v>1101645</v>
          </cell>
          <cell r="I1147">
            <v>3011643</v>
          </cell>
          <cell r="J1147" t="str">
            <v>未</v>
          </cell>
          <cell r="K1147">
            <v>1</v>
          </cell>
          <cell r="L1147">
            <v>0</v>
          </cell>
          <cell r="M1147">
            <v>37019</v>
          </cell>
          <cell r="N1147" t="str">
            <v>67100-KPB-000</v>
          </cell>
          <cell r="O1147" t="str">
            <v>ｽｸﾘｰﾝ</v>
          </cell>
          <cell r="Q1147" t="str">
            <v>傷</v>
          </cell>
          <cell r="R1147" t="str">
            <v>ﾊﾝﾄﾞﾙｶﾊﾞｰ割れ､ｽｸﾘｰﾝに傷</v>
          </cell>
          <cell r="S1147" t="str">
            <v>ｽｸﾘｰﾝ上部､L側に20×10mmの外傷又ｶﾊﾞｰｾﾝﾀｰ部に割れあり</v>
          </cell>
          <cell r="T1147" t="str">
            <v>M</v>
          </cell>
          <cell r="U1147" t="str">
            <v>市場</v>
          </cell>
          <cell r="V1147" t="str">
            <v>市場</v>
          </cell>
        </row>
        <row r="1148">
          <cell r="B1148">
            <v>37063</v>
          </cell>
          <cell r="C1148">
            <v>37050</v>
          </cell>
          <cell r="D1148" t="str">
            <v>ﾎﾝﾀﾞ上田販売</v>
          </cell>
          <cell r="E1148" t="str">
            <v>納車</v>
          </cell>
          <cell r="F1148" t="str">
            <v>BA-MF06</v>
          </cell>
          <cell r="G1148" t="str">
            <v>NSS250</v>
          </cell>
          <cell r="H1148">
            <v>1102030</v>
          </cell>
          <cell r="I1148">
            <v>3012000</v>
          </cell>
          <cell r="J1148" t="str">
            <v>未</v>
          </cell>
          <cell r="K1148">
            <v>0</v>
          </cell>
          <cell r="L1148">
            <v>0</v>
          </cell>
          <cell r="M1148">
            <v>37047</v>
          </cell>
          <cell r="N1148" t="str">
            <v>81121-KPB-870</v>
          </cell>
          <cell r="O1148" t="str">
            <v>ﾌﾛｱﾄｯﾌﾟﾎﾞｯｸｽ</v>
          </cell>
          <cell r="Q1148" t="str">
            <v>傷</v>
          </cell>
          <cell r="R1148" t="str">
            <v>ﾘｱﾄﾗﾝｸに 傷がある｡</v>
          </cell>
          <cell r="S1148" t="str">
            <v>Fr､L側角部に2×2mmの外傷あり</v>
          </cell>
          <cell r="T1148" t="str">
            <v>M</v>
          </cell>
          <cell r="U1148" t="str">
            <v>市場</v>
          </cell>
          <cell r="V1148" t="str">
            <v>市場</v>
          </cell>
        </row>
        <row r="1149">
          <cell r="B1149">
            <v>37063</v>
          </cell>
          <cell r="C1149">
            <v>37046</v>
          </cell>
          <cell r="D1149" t="str">
            <v>H2R西日本大阪</v>
          </cell>
          <cell r="E1149" t="str">
            <v>納車</v>
          </cell>
          <cell r="F1149" t="str">
            <v>BB-AF35</v>
          </cell>
          <cell r="G1149" t="str">
            <v>SK50Ⅱ</v>
          </cell>
          <cell r="H1149">
            <v>2057409</v>
          </cell>
          <cell r="I1149">
            <v>1791403</v>
          </cell>
          <cell r="J1149" t="str">
            <v>未</v>
          </cell>
          <cell r="K1149">
            <v>1</v>
          </cell>
          <cell r="L1149">
            <v>0</v>
          </cell>
          <cell r="M1149">
            <v>36703</v>
          </cell>
          <cell r="N1149" t="str">
            <v>64312-GBL-770</v>
          </cell>
          <cell r="O1149" t="str">
            <v>ﾌｭｴﾙﾄﾚｲ</v>
          </cell>
          <cell r="Q1149" t="str">
            <v>閉り不良</v>
          </cell>
          <cell r="R1149" t="str">
            <v>ﾌｪｰﾙﾄﾚｲを開けると､ﾌﾟﾗｸﾞの蓋まで開く</v>
          </cell>
          <cell r="S1149" t="str">
            <v>上側ﾋﾝｼﾞ部が破損している</v>
          </cell>
          <cell r="T1149" t="str">
            <v>M</v>
          </cell>
          <cell r="U1149" t="str">
            <v>市場</v>
          </cell>
          <cell r="V1149" t="str">
            <v>市場</v>
          </cell>
        </row>
        <row r="1150">
          <cell r="B1150">
            <v>37070</v>
          </cell>
          <cell r="C1150">
            <v>37061</v>
          </cell>
          <cell r="D1150" t="str">
            <v>H2R西日本四国</v>
          </cell>
          <cell r="E1150" t="str">
            <v>納車</v>
          </cell>
          <cell r="F1150" t="str">
            <v>BB-AF34</v>
          </cell>
          <cell r="G1150" t="str">
            <v>SK50Ⅱ</v>
          </cell>
          <cell r="H1150">
            <v>3118142</v>
          </cell>
          <cell r="I1150">
            <v>1853255</v>
          </cell>
          <cell r="J1150" t="str">
            <v>未</v>
          </cell>
          <cell r="K1150">
            <v>1</v>
          </cell>
          <cell r="L1150">
            <v>0</v>
          </cell>
          <cell r="M1150">
            <v>36899</v>
          </cell>
          <cell r="N1150" t="str">
            <v>64312-GBL-770</v>
          </cell>
          <cell r="O1150" t="str">
            <v>ﾌｭｴﾙﾄﾚｲ</v>
          </cell>
          <cell r="Q1150" t="str">
            <v>閉り不良</v>
          </cell>
          <cell r="R1150" t="str">
            <v>ﾒﾝﾃﾘｯﾄﾞが閉まらない</v>
          </cell>
          <cell r="S1150" t="str">
            <v>上側ﾋﾝｼﾞ部が破損している</v>
          </cell>
          <cell r="T1150" t="str">
            <v>M</v>
          </cell>
          <cell r="U1150" t="str">
            <v>市場</v>
          </cell>
          <cell r="V1150" t="str">
            <v>市場</v>
          </cell>
        </row>
        <row r="1151">
          <cell r="B1151">
            <v>37063</v>
          </cell>
          <cell r="C1151">
            <v>37047</v>
          </cell>
          <cell r="D1151" t="str">
            <v>H2R中部</v>
          </cell>
          <cell r="E1151" t="str">
            <v>納車</v>
          </cell>
          <cell r="F1151" t="str">
            <v>BB-AF34</v>
          </cell>
          <cell r="G1151" t="str">
            <v>SK50Ⅱ</v>
          </cell>
          <cell r="H1151">
            <v>3130009</v>
          </cell>
          <cell r="I1151">
            <v>1865880</v>
          </cell>
          <cell r="J1151" t="str">
            <v>未</v>
          </cell>
          <cell r="K1151">
            <v>0</v>
          </cell>
          <cell r="L1151">
            <v>0</v>
          </cell>
          <cell r="M1151">
            <v>36943</v>
          </cell>
          <cell r="N1151" t="str">
            <v>64300-GBL-J70-ZA</v>
          </cell>
          <cell r="O1151" t="str">
            <v>ﾌﾛﾝﾄｶﾊﾞｰｾｯﾄ</v>
          </cell>
          <cell r="Q1151" t="str">
            <v>破損</v>
          </cell>
          <cell r="R1151" t="str">
            <v>ｶﾊﾞｰ先端､左側が割れていた</v>
          </cell>
          <cell r="S1151" t="str">
            <v>L側ﾄﾘﾑｸﾘｯﾌﾟ取付け部より40mmの割れ</v>
          </cell>
          <cell r="T1151" t="str">
            <v>M</v>
          </cell>
          <cell r="U1151" t="str">
            <v>市場</v>
          </cell>
          <cell r="V1151" t="str">
            <v>市場</v>
          </cell>
        </row>
        <row r="1152">
          <cell r="B1152">
            <v>37070</v>
          </cell>
          <cell r="C1152">
            <v>37052</v>
          </cell>
          <cell r="D1152" t="str">
            <v>H2R西日本大阪</v>
          </cell>
          <cell r="E1152" t="str">
            <v>納車</v>
          </cell>
          <cell r="F1152" t="str">
            <v>BB-AF34</v>
          </cell>
          <cell r="G1152" t="str">
            <v>SK50Ⅱ</v>
          </cell>
          <cell r="H1152">
            <v>3413868</v>
          </cell>
          <cell r="I1152">
            <v>2213891</v>
          </cell>
          <cell r="J1152" t="str">
            <v>未</v>
          </cell>
          <cell r="K1152">
            <v>1</v>
          </cell>
          <cell r="L1152">
            <v>0</v>
          </cell>
          <cell r="M1152">
            <v>37007</v>
          </cell>
          <cell r="N1152" t="str">
            <v>83550-GBJ-K40-ZA</v>
          </cell>
          <cell r="O1152" t="str">
            <v>Lﾎﾞﾃﾞｨｰｶﾊﾞｰ</v>
          </cell>
          <cell r="Q1152" t="str">
            <v>破損</v>
          </cell>
          <cell r="R1152" t="str">
            <v>ﾎﾞﾃﾞｨｰｶﾊﾞｰ割れ</v>
          </cell>
          <cell r="S1152" t="str">
            <v>ﾎﾞﾃﾞｨｰｶﾊﾞｰｾﾝﾀｰ下部に約35mmの割れあり</v>
          </cell>
          <cell r="T1152" t="str">
            <v>M</v>
          </cell>
          <cell r="U1152" t="str">
            <v>市場</v>
          </cell>
          <cell r="V1152" t="str">
            <v>市場</v>
          </cell>
        </row>
        <row r="1153">
          <cell r="B1153">
            <v>37063</v>
          </cell>
          <cell r="C1153">
            <v>37039</v>
          </cell>
          <cell r="D1153" t="str">
            <v>H2R西日本大阪</v>
          </cell>
          <cell r="E1153" t="str">
            <v>納車</v>
          </cell>
          <cell r="F1153" t="str">
            <v>BB-AF34</v>
          </cell>
          <cell r="G1153" t="str">
            <v>SK50Ⅱ</v>
          </cell>
          <cell r="H1153">
            <v>3412123</v>
          </cell>
          <cell r="I1153">
            <v>2211938</v>
          </cell>
          <cell r="J1153" t="str">
            <v>未</v>
          </cell>
          <cell r="K1153">
            <v>1</v>
          </cell>
          <cell r="L1153">
            <v>0</v>
          </cell>
          <cell r="M1153">
            <v>37000</v>
          </cell>
          <cell r="N1153" t="str">
            <v>83450-GBL-K50-ZA</v>
          </cell>
          <cell r="O1153" t="str">
            <v>R/Lﾎﾞﾃﾞｨｰｶﾊﾞｰｾｯﾄ</v>
          </cell>
          <cell r="Q1153" t="str">
            <v>変色</v>
          </cell>
          <cell r="R1153" t="str">
            <v>塗装面にｼﾐ､斑点がある</v>
          </cell>
          <cell r="S1153" t="str">
            <v>R/Lのﾎﾞﾃﾞｨｰｶﾊﾞｰ全体に多数の斑点模様あり</v>
          </cell>
          <cell r="T1153" t="str">
            <v>M</v>
          </cell>
          <cell r="U1153" t="str">
            <v>市場</v>
          </cell>
          <cell r="V1153" t="str">
            <v>市場</v>
          </cell>
        </row>
        <row r="1154">
          <cell r="B1154">
            <v>37053</v>
          </cell>
          <cell r="C1154">
            <v>37037</v>
          </cell>
          <cell r="D1154" t="str">
            <v>H2R東日本神奈川</v>
          </cell>
          <cell r="E1154" t="str">
            <v>納車</v>
          </cell>
          <cell r="F1154" t="str">
            <v>BA-AF57</v>
          </cell>
          <cell r="G1154" t="str">
            <v>SKX50</v>
          </cell>
          <cell r="H1154" t="str">
            <v>1003061</v>
          </cell>
          <cell r="I1154">
            <v>3011056</v>
          </cell>
          <cell r="J1154" t="str">
            <v>未</v>
          </cell>
          <cell r="K1154">
            <v>1</v>
          </cell>
          <cell r="L1154">
            <v>0</v>
          </cell>
          <cell r="M1154">
            <v>36991</v>
          </cell>
          <cell r="N1154" t="str">
            <v>83650-GEV-680-ZB</v>
          </cell>
          <cell r="O1154" t="str">
            <v>Lﾎﾞﾃﾞｨｰｶﾊﾞｰｾｯﾄ</v>
          </cell>
          <cell r="Q1154" t="str">
            <v>傷</v>
          </cell>
          <cell r="R1154" t="str">
            <v>Lﾎﾞﾃﾞｨｰｶﾊﾞｰに傷がある</v>
          </cell>
          <cell r="S1154" t="str">
            <v>Frｻｲﾄﾞ部70×30mmのこすれ傷有り</v>
          </cell>
          <cell r="T1154" t="str">
            <v>M</v>
          </cell>
          <cell r="U1154" t="str">
            <v>市場</v>
          </cell>
          <cell r="V1154" t="str">
            <v>市場</v>
          </cell>
        </row>
        <row r="1155">
          <cell r="B1155">
            <v>37057</v>
          </cell>
          <cell r="C1155">
            <v>37036</v>
          </cell>
          <cell r="D1155" t="str">
            <v>H2R中部</v>
          </cell>
          <cell r="E1155" t="str">
            <v>納車</v>
          </cell>
          <cell r="F1155" t="str">
            <v>BA-AF56</v>
          </cell>
          <cell r="G1155" t="str">
            <v>SKX50</v>
          </cell>
          <cell r="H1155" t="str">
            <v>1003334</v>
          </cell>
          <cell r="I1155">
            <v>3003483</v>
          </cell>
          <cell r="J1155" t="str">
            <v>未</v>
          </cell>
          <cell r="K1155">
            <v>0</v>
          </cell>
          <cell r="L1155">
            <v>0</v>
          </cell>
          <cell r="M1155">
            <v>36955</v>
          </cell>
          <cell r="N1155" t="str">
            <v>64300-GEV-690-ZA</v>
          </cell>
          <cell r="O1155" t="str">
            <v>ﾌﾛﾝﾄｶﾊﾞｰｾｯﾄ</v>
          </cell>
          <cell r="Q1155" t="str">
            <v>ﾌﾞﾘｽﾀｰ</v>
          </cell>
          <cell r="R1155" t="str">
            <v>ﾌﾛﾝﾄｶﾊﾞｰの塗装が浮いてきた</v>
          </cell>
          <cell r="S1155" t="str">
            <v>L側2ヶ所に塗装浮き有り</v>
          </cell>
          <cell r="T1155" t="str">
            <v>M</v>
          </cell>
          <cell r="U1155" t="str">
            <v>市場</v>
          </cell>
          <cell r="V1155" t="str">
            <v>市場</v>
          </cell>
        </row>
        <row r="1156">
          <cell r="B1156">
            <v>37053</v>
          </cell>
          <cell r="C1156">
            <v>37043</v>
          </cell>
          <cell r="D1156" t="str">
            <v>H2R東日本関東</v>
          </cell>
          <cell r="E1156" t="str">
            <v>納車</v>
          </cell>
          <cell r="F1156" t="str">
            <v>BA-AC16</v>
          </cell>
          <cell r="G1156" t="str">
            <v>XZ50</v>
          </cell>
          <cell r="H1156">
            <v>1005674</v>
          </cell>
          <cell r="I1156">
            <v>1005663</v>
          </cell>
          <cell r="J1156" t="str">
            <v>未</v>
          </cell>
          <cell r="K1156">
            <v>1</v>
          </cell>
          <cell r="L1156">
            <v>0</v>
          </cell>
          <cell r="M1156">
            <v>37036</v>
          </cell>
          <cell r="N1156" t="str">
            <v>50127-GN1-000-ZD</v>
          </cell>
          <cell r="O1156" t="str">
            <v>ｴﾝｼﾞﾝﾊﾝｶﾞｰ</v>
          </cell>
          <cell r="Q1156" t="str">
            <v>傷</v>
          </cell>
          <cell r="R1156" t="str">
            <v>ｴﾝｼﾞﾝﾊﾝｶﾞｰに傷あり</v>
          </cell>
          <cell r="S1156" t="str">
            <v>Ｌ側ｾﾝﾀｰ部に50mmの外傷あり</v>
          </cell>
          <cell r="T1156" t="str">
            <v>M</v>
          </cell>
          <cell r="U1156" t="str">
            <v>市場</v>
          </cell>
          <cell r="V1156" t="str">
            <v>市場</v>
          </cell>
        </row>
        <row r="1157">
          <cell r="B1157">
            <v>37063</v>
          </cell>
          <cell r="C1157">
            <v>37043</v>
          </cell>
          <cell r="D1157" t="str">
            <v>H2R東日本東京</v>
          </cell>
          <cell r="E1157" t="str">
            <v>納車</v>
          </cell>
          <cell r="F1157" t="str">
            <v>BA-MF06</v>
          </cell>
          <cell r="G1157" t="str">
            <v>NSS250</v>
          </cell>
          <cell r="H1157">
            <v>1101838</v>
          </cell>
          <cell r="I1157">
            <v>3011846</v>
          </cell>
          <cell r="J1157" t="str">
            <v>未</v>
          </cell>
          <cell r="K1157">
            <v>1</v>
          </cell>
          <cell r="L1157">
            <v>0</v>
          </cell>
          <cell r="M1157">
            <v>37039</v>
          </cell>
          <cell r="N1157" t="str">
            <v>50500-KPB-000</v>
          </cell>
          <cell r="O1157" t="str">
            <v>ﾒｲﾝｽﾀﾝﾄﾞ</v>
          </cell>
          <cell r="Q1157" t="str">
            <v>傷</v>
          </cell>
          <cell r="R1157" t="str">
            <v>ﾒｲﾝｽﾀﾝﾄﾞの接地しない部分に傷がある</v>
          </cell>
          <cell r="S1157" t="str">
            <v>ﾌｯﾄｱｰﾑ裏側に100×5mmの外傷あり</v>
          </cell>
          <cell r="T1157" t="str">
            <v>M</v>
          </cell>
          <cell r="U1157" t="str">
            <v>市場</v>
          </cell>
          <cell r="V1157" t="str">
            <v>市場</v>
          </cell>
        </row>
        <row r="1158">
          <cell r="B1158">
            <v>37053</v>
          </cell>
          <cell r="C1158">
            <v>37022</v>
          </cell>
          <cell r="D1158" t="str">
            <v>H2R東日本東北</v>
          </cell>
          <cell r="E1158" t="str">
            <v>納車</v>
          </cell>
          <cell r="F1158" t="str">
            <v>BA-AF56</v>
          </cell>
          <cell r="G1158" t="str">
            <v>SKX50</v>
          </cell>
          <cell r="H1158" t="str">
            <v>1001671</v>
          </cell>
          <cell r="I1158">
            <v>3001712</v>
          </cell>
          <cell r="J1158" t="str">
            <v>未</v>
          </cell>
          <cell r="K1158">
            <v>0</v>
          </cell>
          <cell r="L1158">
            <v>0</v>
          </cell>
          <cell r="M1158">
            <v>36948</v>
          </cell>
          <cell r="N1158" t="str">
            <v>81131-GEV-000-ZA</v>
          </cell>
          <cell r="O1158" t="str">
            <v>ﾌﾛﾝﾄｲﾝﾅｰｶﾊﾞｰ</v>
          </cell>
          <cell r="Q1158" t="str">
            <v>破損</v>
          </cell>
          <cell r="R1158" t="str">
            <v>ﾌﾛﾝﾄｶﾊﾞｰ割れ､ﾌﾞﾚｰｷｹｰﾌﾞﾙのｷｬﾝﾍﾟｰﾝ時折れた</v>
          </cell>
          <cell r="S1158" t="str">
            <v>R側上部ﾎﾞｽの付根破損</v>
          </cell>
          <cell r="T1158" t="str">
            <v>M</v>
          </cell>
          <cell r="U1158" t="str">
            <v>市場</v>
          </cell>
          <cell r="V1158" t="str">
            <v>製技</v>
          </cell>
        </row>
        <row r="1159">
          <cell r="B1159">
            <v>37053</v>
          </cell>
          <cell r="C1159">
            <v>37022</v>
          </cell>
          <cell r="D1159" t="str">
            <v>H2R東日本東北</v>
          </cell>
          <cell r="E1159" t="str">
            <v>納車</v>
          </cell>
          <cell r="F1159" t="str">
            <v>BA-AF56</v>
          </cell>
          <cell r="G1159" t="str">
            <v>SKX50</v>
          </cell>
          <cell r="H1159" t="str">
            <v>1001671</v>
          </cell>
          <cell r="I1159">
            <v>3001712</v>
          </cell>
          <cell r="J1159" t="str">
            <v>未</v>
          </cell>
          <cell r="K1159">
            <v>0</v>
          </cell>
          <cell r="L1159">
            <v>0</v>
          </cell>
          <cell r="M1159">
            <v>36948</v>
          </cell>
          <cell r="N1159" t="str">
            <v>64300-GEV-680-ZA</v>
          </cell>
          <cell r="O1159" t="str">
            <v>ﾌﾛﾝﾄｶﾊﾞｰｾｯﾄ</v>
          </cell>
          <cell r="Q1159" t="str">
            <v>破損</v>
          </cell>
          <cell r="R1159" t="str">
            <v>ﾌﾛﾝﾄｶﾊﾞｰｶﾞﾀあり､ﾌﾞﾚｰｷｹｰﾌﾞﾙのｷｬﾝﾍﾟｰﾝ時折れた</v>
          </cell>
          <cell r="S1159" t="str">
            <v>L側ｾﾝﾀｰ部の爪､根本より破損</v>
          </cell>
          <cell r="T1159" t="str">
            <v>M</v>
          </cell>
          <cell r="U1159" t="str">
            <v>市場</v>
          </cell>
          <cell r="V1159" t="str">
            <v>製技</v>
          </cell>
        </row>
        <row r="1160">
          <cell r="B1160">
            <v>37053</v>
          </cell>
          <cell r="C1160">
            <v>36999</v>
          </cell>
          <cell r="D1160" t="str">
            <v>H2R西日本大阪</v>
          </cell>
          <cell r="E1160" t="str">
            <v>納車</v>
          </cell>
          <cell r="F1160" t="str">
            <v>BA-AF55</v>
          </cell>
          <cell r="G1160" t="str">
            <v>CHF50</v>
          </cell>
          <cell r="H1160" t="str">
            <v>1000654</v>
          </cell>
          <cell r="I1160">
            <v>1000637</v>
          </cell>
          <cell r="J1160" t="str">
            <v>未</v>
          </cell>
          <cell r="K1160">
            <v>1</v>
          </cell>
          <cell r="L1160">
            <v>0</v>
          </cell>
          <cell r="M1160">
            <v>36885</v>
          </cell>
          <cell r="N1160" t="str">
            <v>77100-GET-000-ZA</v>
          </cell>
          <cell r="O1160" t="str">
            <v>ｼｰﾄ</v>
          </cell>
          <cell r="Q1160" t="str">
            <v>切れ</v>
          </cell>
          <cell r="R1160" t="str">
            <v>ｼｰﾄ破れ</v>
          </cell>
          <cell r="S1160" t="str">
            <v>R側下部に3mmの破れ又後部R側HONDAﾏｰｸのAの右ｻｲﾄﾞに10mmの破れ有り</v>
          </cell>
          <cell r="T1160" t="str">
            <v>M</v>
          </cell>
          <cell r="U1160" t="str">
            <v>市場</v>
          </cell>
          <cell r="V1160" t="str">
            <v>せず</v>
          </cell>
        </row>
        <row r="1161">
          <cell r="B1161">
            <v>37060</v>
          </cell>
          <cell r="C1161">
            <v>37048</v>
          </cell>
          <cell r="D1161" t="str">
            <v>H2R東日本神奈川</v>
          </cell>
          <cell r="E1161" t="str">
            <v>納車</v>
          </cell>
          <cell r="F1161" t="str">
            <v>BA-AF55</v>
          </cell>
          <cell r="G1161" t="str">
            <v>CHF50</v>
          </cell>
          <cell r="H1161">
            <v>1026333</v>
          </cell>
          <cell r="I1161">
            <v>1026274</v>
          </cell>
          <cell r="J1161" t="str">
            <v>未</v>
          </cell>
          <cell r="K1161">
            <v>1</v>
          </cell>
          <cell r="L1161">
            <v>0</v>
          </cell>
          <cell r="M1161">
            <v>37026</v>
          </cell>
          <cell r="N1161" t="str">
            <v>77100-GET-000-ZA</v>
          </cell>
          <cell r="O1161" t="str">
            <v>ｼﾝｸﾞﾙｼｰﾄ</v>
          </cell>
          <cell r="Q1161" t="str">
            <v>汚れ</v>
          </cell>
          <cell r="R1161" t="str">
            <v>ｼｰﾄに汚れがある</v>
          </cell>
          <cell r="S1161" t="str">
            <v>R側に150×40mmに渡りｵｲﾙが付着したようになっている</v>
          </cell>
          <cell r="T1161" t="str">
            <v>M</v>
          </cell>
          <cell r="U1161" t="str">
            <v>市場</v>
          </cell>
          <cell r="V1161" t="str">
            <v>せず</v>
          </cell>
        </row>
        <row r="1162">
          <cell r="B1162">
            <v>37049</v>
          </cell>
          <cell r="C1162">
            <v>36995</v>
          </cell>
          <cell r="D1162" t="str">
            <v>加瀬ﾎﾝﾀﾞ</v>
          </cell>
          <cell r="E1162" t="str">
            <v>納車</v>
          </cell>
          <cell r="F1162" t="str">
            <v>BA-AC13</v>
          </cell>
          <cell r="G1162" t="str">
            <v>MG50</v>
          </cell>
          <cell r="H1162">
            <v>1200631</v>
          </cell>
          <cell r="I1162">
            <v>2106431</v>
          </cell>
          <cell r="J1162" t="str">
            <v>未</v>
          </cell>
          <cell r="K1162">
            <v>1</v>
          </cell>
          <cell r="L1162">
            <v>0</v>
          </cell>
          <cell r="M1162">
            <v>36984</v>
          </cell>
          <cell r="N1162" t="str">
            <v>77110-GBZ-700</v>
          </cell>
          <cell r="O1162" t="str">
            <v>ｼｰﾄCOMP</v>
          </cell>
          <cell r="Q1162" t="str">
            <v>切れ</v>
          </cell>
          <cell r="R1162" t="str">
            <v>ｼｰﾄの横が切れている</v>
          </cell>
          <cell r="S1162" t="str">
            <v>L側ｼｰﾄｻｲﾄﾞに12mmの切れ有り</v>
          </cell>
          <cell r="T1162" t="str">
            <v>C</v>
          </cell>
          <cell r="U1162" t="str">
            <v>市場</v>
          </cell>
          <cell r="V1162" t="str">
            <v>せず</v>
          </cell>
        </row>
        <row r="1163">
          <cell r="B1163">
            <v>37070</v>
          </cell>
          <cell r="C1163">
            <v>37028</v>
          </cell>
          <cell r="D1163" t="str">
            <v>H2R東日本東海</v>
          </cell>
          <cell r="E1163" t="str">
            <v>納車</v>
          </cell>
          <cell r="F1163" t="str">
            <v>BB-AF48</v>
          </cell>
          <cell r="G1163" t="str">
            <v>NH50</v>
          </cell>
          <cell r="H1163">
            <v>1112886</v>
          </cell>
          <cell r="I1163">
            <v>1112893</v>
          </cell>
          <cell r="J1163" t="str">
            <v>未</v>
          </cell>
          <cell r="K1163">
            <v>0</v>
          </cell>
          <cell r="L1163">
            <v>0</v>
          </cell>
          <cell r="M1163">
            <v>36959</v>
          </cell>
          <cell r="N1163" t="str">
            <v>88210-126-750</v>
          </cell>
          <cell r="O1163" t="str">
            <v>Rﾐﾗｰ</v>
          </cell>
          <cell r="Q1163" t="str">
            <v>作動不良</v>
          </cell>
          <cell r="R1163" t="str">
            <v>ﾐﾗｰのｼﾞｮｲﾝﾄ部がゆるい</v>
          </cell>
          <cell r="S1163" t="str">
            <v>量産ﾚﾍﾞﾙ､問題無し</v>
          </cell>
          <cell r="T1163" t="str">
            <v>M</v>
          </cell>
          <cell r="U1163" t="str">
            <v>市場</v>
          </cell>
          <cell r="V1163" t="str">
            <v>せず</v>
          </cell>
        </row>
        <row r="1164">
          <cell r="B1164">
            <v>37063</v>
          </cell>
          <cell r="C1164">
            <v>37047</v>
          </cell>
          <cell r="D1164" t="str">
            <v>H2R西日本大阪</v>
          </cell>
          <cell r="E1164" t="str">
            <v>納車</v>
          </cell>
          <cell r="F1164" t="str">
            <v>BB-AF52</v>
          </cell>
          <cell r="G1164" t="str">
            <v>NTS50</v>
          </cell>
          <cell r="H1164">
            <v>1201275</v>
          </cell>
          <cell r="I1164">
            <v>7020135</v>
          </cell>
          <cell r="J1164" t="str">
            <v>未</v>
          </cell>
          <cell r="K1164">
            <v>0</v>
          </cell>
          <cell r="L1164">
            <v>0</v>
          </cell>
          <cell r="M1164">
            <v>36598</v>
          </cell>
          <cell r="N1164" t="str">
            <v>77235-GEC-000</v>
          </cell>
          <cell r="O1164" t="str">
            <v>ｼｰﾄｷｬｯﾁ</v>
          </cell>
          <cell r="Q1164" t="str">
            <v>閉り不良</v>
          </cell>
          <cell r="R1164" t="str">
            <v>ｼｰﾄが､閉まらない</v>
          </cell>
          <cell r="S1164" t="str">
            <v>実車取付け問題無し</v>
          </cell>
          <cell r="T1164" t="str">
            <v>M</v>
          </cell>
          <cell r="U1164" t="str">
            <v>市場</v>
          </cell>
          <cell r="V1164" t="str">
            <v>せず</v>
          </cell>
        </row>
        <row r="1165">
          <cell r="B1165">
            <v>37070</v>
          </cell>
          <cell r="C1165">
            <v>37060</v>
          </cell>
          <cell r="D1165" t="str">
            <v>H2R東日本神奈川</v>
          </cell>
          <cell r="E1165" t="str">
            <v>納車</v>
          </cell>
          <cell r="F1165" t="str">
            <v>BC-NC34</v>
          </cell>
          <cell r="G1165" t="str">
            <v>NV400</v>
          </cell>
          <cell r="H1165">
            <v>2200040</v>
          </cell>
          <cell r="I1165">
            <v>6300121</v>
          </cell>
          <cell r="J1165" t="str">
            <v>未</v>
          </cell>
          <cell r="K1165">
            <v>1</v>
          </cell>
          <cell r="L1165">
            <v>0</v>
          </cell>
          <cell r="M1165">
            <v>36913</v>
          </cell>
          <cell r="N1165" t="str">
            <v>77200-MBK-750</v>
          </cell>
          <cell r="O1165" t="str">
            <v>ｼｰﾄASSY</v>
          </cell>
          <cell r="Q1165" t="str">
            <v>傷</v>
          </cell>
          <cell r="R1165" t="str">
            <v>ﾒｲﾝｼｰﾄの傷</v>
          </cell>
          <cell r="S1165" t="str">
            <v>Fr部に50×20mmの傷あり</v>
          </cell>
          <cell r="T1165" t="str">
            <v>M</v>
          </cell>
          <cell r="U1165" t="str">
            <v>市場</v>
          </cell>
          <cell r="V1165" t="str">
            <v>せず</v>
          </cell>
        </row>
        <row r="1166">
          <cell r="B1166">
            <v>37049</v>
          </cell>
          <cell r="C1166">
            <v>37039</v>
          </cell>
          <cell r="D1166" t="str">
            <v>H2R東日本東京</v>
          </cell>
          <cell r="E1166" t="str">
            <v>納車</v>
          </cell>
          <cell r="F1166" t="str">
            <v>BB-AF34</v>
          </cell>
          <cell r="G1166" t="str">
            <v>SK50</v>
          </cell>
          <cell r="H1166">
            <v>3099780</v>
          </cell>
          <cell r="I1166">
            <v>1832197</v>
          </cell>
          <cell r="J1166">
            <v>37039</v>
          </cell>
          <cell r="K1166">
            <v>1</v>
          </cell>
          <cell r="L1166">
            <v>0</v>
          </cell>
          <cell r="M1166">
            <v>36797</v>
          </cell>
          <cell r="N1166" t="str">
            <v>77100-GBL-J20-ZB</v>
          </cell>
          <cell r="O1166" t="str">
            <v>ｼｰﾄCOMP</v>
          </cell>
          <cell r="Q1166" t="str">
            <v>加工不良</v>
          </cell>
          <cell r="R1166" t="str">
            <v>ｼｰﾄ表面に縦にｼﾜがある</v>
          </cell>
          <cell r="S1166" t="str">
            <v>ｼｰﾄｾﾝﾀｰ､縦に約200mmの加工ｼﾜ有り</v>
          </cell>
          <cell r="T1166" t="str">
            <v>C</v>
          </cell>
          <cell r="U1166" t="str">
            <v>市場</v>
          </cell>
          <cell r="V1166" t="str">
            <v>せず</v>
          </cell>
        </row>
        <row r="1167">
          <cell r="B1167">
            <v>37067</v>
          </cell>
          <cell r="C1167">
            <v>37044</v>
          </cell>
          <cell r="D1167" t="str">
            <v>H2R東日本東京</v>
          </cell>
          <cell r="E1167" t="str">
            <v>納車</v>
          </cell>
          <cell r="F1167" t="str">
            <v>BB-AF34</v>
          </cell>
          <cell r="G1167" t="str">
            <v>SK50</v>
          </cell>
          <cell r="H1167">
            <v>3428527</v>
          </cell>
          <cell r="I1167">
            <v>2218787</v>
          </cell>
          <cell r="J1167">
            <v>37043</v>
          </cell>
          <cell r="K1167">
            <v>0</v>
          </cell>
          <cell r="L1167">
            <v>1</v>
          </cell>
          <cell r="M1167">
            <v>37029</v>
          </cell>
          <cell r="N1167" t="str">
            <v>42650-GBL-305-ZC</v>
          </cell>
          <cell r="O1167" t="str">
            <v>ﾘﾔﾎｲﾙｾｯﾄ</v>
          </cell>
          <cell r="Q1167" t="str">
            <v>ひずみ</v>
          </cell>
          <cell r="R1167" t="str">
            <v>後輪を回転させるとﾎｲﾙ､ﾀｲﾔが左右に振れる</v>
          </cell>
          <cell r="S1167" t="str">
            <v>縦振れ､0.95mm横振れ0.85mm</v>
          </cell>
          <cell r="T1167" t="str">
            <v>M</v>
          </cell>
          <cell r="U1167" t="str">
            <v>市場</v>
          </cell>
          <cell r="V1167" t="str">
            <v>せず</v>
          </cell>
        </row>
        <row r="1168">
          <cell r="B1168">
            <v>37057</v>
          </cell>
          <cell r="C1168">
            <v>37042</v>
          </cell>
          <cell r="D1168" t="str">
            <v>H2R中部</v>
          </cell>
          <cell r="E1168" t="str">
            <v>納車</v>
          </cell>
          <cell r="F1168" t="str">
            <v>BB-AF35</v>
          </cell>
          <cell r="G1168" t="str">
            <v>SK50</v>
          </cell>
          <cell r="H1168" t="str">
            <v>2073906</v>
          </cell>
          <cell r="I1168">
            <v>3641252</v>
          </cell>
          <cell r="J1168" t="str">
            <v>未</v>
          </cell>
          <cell r="K1168">
            <v>0</v>
          </cell>
          <cell r="L1168">
            <v>0</v>
          </cell>
          <cell r="M1168">
            <v>36864</v>
          </cell>
          <cell r="N1168" t="str">
            <v>81300-GBL-700-ZJ</v>
          </cell>
          <cell r="O1168" t="str">
            <v>ﾘﾔｽﾎﾟｲﾗｰ</v>
          </cell>
          <cell r="Q1168" t="str">
            <v>割れ</v>
          </cell>
          <cell r="R1168" t="str">
            <v>ﾘﾔｽﾎﾟｲﾗｰ割れている</v>
          </cell>
          <cell r="S1168" t="str">
            <v>L側のﾋﾞｽ取り付け部ｸﾗｯｸ</v>
          </cell>
          <cell r="T1168" t="str">
            <v>M</v>
          </cell>
          <cell r="U1168" t="str">
            <v>市場</v>
          </cell>
          <cell r="V1168" t="str">
            <v>せず</v>
          </cell>
        </row>
        <row r="1169">
          <cell r="B1169">
            <v>37154</v>
          </cell>
          <cell r="C1169">
            <v>37125</v>
          </cell>
          <cell r="D1169" t="str">
            <v>HMJ大阪</v>
          </cell>
          <cell r="E1169" t="str">
            <v>納車</v>
          </cell>
          <cell r="F1169" t="str">
            <v>BA-AF56</v>
          </cell>
          <cell r="G1169" t="str">
            <v>SKX50</v>
          </cell>
          <cell r="H1169">
            <v>1016433</v>
          </cell>
          <cell r="I1169">
            <v>3020078</v>
          </cell>
          <cell r="J1169" t="str">
            <v>未</v>
          </cell>
          <cell r="K1169">
            <v>0</v>
          </cell>
          <cell r="L1169" t="str">
            <v>0</v>
          </cell>
          <cell r="M1169" t="str">
            <v>2001/7/12</v>
          </cell>
          <cell r="N1169" t="str">
            <v>11000-GET-000</v>
          </cell>
          <cell r="O1169" t="str">
            <v>ｸﾗﾝｸｹｰｽｾｯﾄ</v>
          </cell>
          <cell r="P1169" t="str">
            <v>077</v>
          </cell>
          <cell r="Q1169" t="str">
            <v>加工不良</v>
          </cell>
          <cell r="R1169" t="str">
            <v>白煙が止まらない</v>
          </cell>
          <cell r="S1169" t="str">
            <v>ｶﾑﾁｪｰﾝ側ｽﾘｰﾌﾞ壁面に20×20mmの巣穴あり</v>
          </cell>
          <cell r="T1169" t="str">
            <v>B</v>
          </cell>
          <cell r="U1169" t="str">
            <v>市場</v>
          </cell>
          <cell r="V1169" t="str">
            <v>２ＭＡ</v>
          </cell>
        </row>
        <row r="1170">
          <cell r="B1170">
            <v>37141</v>
          </cell>
          <cell r="C1170">
            <v>37085</v>
          </cell>
          <cell r="D1170" t="str">
            <v>HMJ東海</v>
          </cell>
          <cell r="E1170" t="str">
            <v>納車</v>
          </cell>
          <cell r="F1170" t="str">
            <v>BA-MD30</v>
          </cell>
          <cell r="G1170" t="str">
            <v>XR250</v>
          </cell>
          <cell r="H1170">
            <v>1501927</v>
          </cell>
          <cell r="I1170">
            <v>4001941</v>
          </cell>
          <cell r="J1170" t="str">
            <v>未</v>
          </cell>
          <cell r="K1170">
            <v>0</v>
          </cell>
          <cell r="L1170" t="str">
            <v>0</v>
          </cell>
          <cell r="M1170" t="str">
            <v>2001/4/26</v>
          </cell>
          <cell r="N1170" t="str">
            <v>12200-KCZ-J00</v>
          </cell>
          <cell r="O1170" t="str">
            <v>ｼﾘﾝﾀﾞｰﾍｯﾄﾞ</v>
          </cell>
          <cell r="P1170" t="str">
            <v>019</v>
          </cell>
          <cell r="Q1170" t="str">
            <v>傷</v>
          </cell>
          <cell r="R1170" t="str">
            <v>ｼﾘﾝﾀﾞｰﾍｯﾄﾞに傷あり</v>
          </cell>
          <cell r="S1170" t="str">
            <v>L側上部(角部)に25×4mmの外傷有り</v>
          </cell>
          <cell r="T1170" t="str">
            <v>C</v>
          </cell>
          <cell r="U1170" t="str">
            <v>市場</v>
          </cell>
          <cell r="V1170" t="str">
            <v>ＡＥ</v>
          </cell>
        </row>
        <row r="1171">
          <cell r="B1171">
            <v>37162</v>
          </cell>
          <cell r="C1171">
            <v>37148</v>
          </cell>
          <cell r="D1171" t="str">
            <v>河原井ﾎﾝﾀﾞ</v>
          </cell>
          <cell r="E1171" t="str">
            <v>納車</v>
          </cell>
          <cell r="F1171" t="str">
            <v>BC-HA02</v>
          </cell>
          <cell r="G1171" t="str">
            <v>C90</v>
          </cell>
          <cell r="H1171">
            <v>2516232</v>
          </cell>
          <cell r="I1171">
            <v>3016279</v>
          </cell>
          <cell r="J1171" t="str">
            <v>未</v>
          </cell>
          <cell r="K1171">
            <v>0</v>
          </cell>
          <cell r="L1171" t="str">
            <v>0</v>
          </cell>
          <cell r="M1171" t="str">
            <v>2001/9/12</v>
          </cell>
          <cell r="N1171" t="str">
            <v>23801-179-700</v>
          </cell>
          <cell r="O1171" t="str">
            <v>ﾄﾞﾗｲﾌﾞｽﾎﾟﾛｹ</v>
          </cell>
          <cell r="P1171" t="str">
            <v>080</v>
          </cell>
          <cell r="Q1171" t="str">
            <v>誤組み</v>
          </cell>
          <cell r="R1171" t="str">
            <v>誤組み</v>
          </cell>
          <cell r="S1171" t="str">
            <v>15Tに対し14Tが組まれていた</v>
          </cell>
          <cell r="T1171" t="str">
            <v>Ｃ</v>
          </cell>
          <cell r="U1171" t="str">
            <v>市場</v>
          </cell>
          <cell r="V1171" t="str">
            <v>ＡＥ</v>
          </cell>
        </row>
        <row r="1172">
          <cell r="B1172">
            <v>37162</v>
          </cell>
          <cell r="C1172">
            <v>37148</v>
          </cell>
          <cell r="D1172" t="str">
            <v>河原井ﾎﾝﾀﾞ</v>
          </cell>
          <cell r="E1172" t="str">
            <v>納車</v>
          </cell>
          <cell r="F1172" t="str">
            <v>BC-HA02</v>
          </cell>
          <cell r="G1172" t="str">
            <v>C90</v>
          </cell>
          <cell r="H1172">
            <v>2516248</v>
          </cell>
          <cell r="I1172">
            <v>3016259</v>
          </cell>
          <cell r="J1172" t="str">
            <v>未</v>
          </cell>
          <cell r="K1172">
            <v>0</v>
          </cell>
          <cell r="L1172" t="str">
            <v>0</v>
          </cell>
          <cell r="M1172" t="str">
            <v>2001/9/12</v>
          </cell>
          <cell r="N1172" t="str">
            <v>23801-179-700</v>
          </cell>
          <cell r="O1172" t="str">
            <v>ﾄﾞﾗｲﾌﾞｽﾎﾟﾛｹ</v>
          </cell>
          <cell r="P1172" t="str">
            <v>080</v>
          </cell>
          <cell r="Q1172" t="str">
            <v>誤組み</v>
          </cell>
          <cell r="R1172" t="str">
            <v>誤組み</v>
          </cell>
          <cell r="S1172" t="str">
            <v>15Tに対し14Tが組まれていた</v>
          </cell>
          <cell r="T1172" t="str">
            <v>Ｃ</v>
          </cell>
          <cell r="U1172" t="str">
            <v>市場</v>
          </cell>
          <cell r="V1172" t="str">
            <v>ＡＥ</v>
          </cell>
        </row>
        <row r="1173">
          <cell r="B1173">
            <v>37139</v>
          </cell>
          <cell r="C1173">
            <v>37104</v>
          </cell>
          <cell r="D1173" t="str">
            <v>HMJ名古屋</v>
          </cell>
          <cell r="E1173" t="str">
            <v>納車</v>
          </cell>
          <cell r="F1173" t="str">
            <v>BB-AF34</v>
          </cell>
          <cell r="G1173" t="str">
            <v>SK50</v>
          </cell>
          <cell r="H1173">
            <v>3111668</v>
          </cell>
          <cell r="I1173">
            <v>1845707</v>
          </cell>
          <cell r="J1173" t="str">
            <v>未</v>
          </cell>
          <cell r="K1173">
            <v>0</v>
          </cell>
          <cell r="L1173" t="str">
            <v>0</v>
          </cell>
          <cell r="M1173" t="str">
            <v>2000/12/8</v>
          </cell>
          <cell r="N1173" t="str">
            <v>21395-GBL-870</v>
          </cell>
          <cell r="O1173" t="str">
            <v>ﾐｯｼｮﾝｶﾊﾞｰｶﾞｽｹｯﾄ</v>
          </cell>
          <cell r="P1173" t="str">
            <v>051</v>
          </cell>
          <cell r="Q1173" t="str">
            <v>ｵｲﾙ洩れ</v>
          </cell>
          <cell r="R1173" t="str">
            <v>ﾐｯｼｮﾝｵｲﾙ洩れ</v>
          </cell>
          <cell r="S1173" t="str">
            <v>一部密着不良</v>
          </cell>
          <cell r="T1173" t="str">
            <v>C</v>
          </cell>
          <cell r="U1173" t="str">
            <v>市場</v>
          </cell>
          <cell r="V1173" t="str">
            <v>ＡＥ</v>
          </cell>
        </row>
        <row r="1174">
          <cell r="B1174">
            <v>37137</v>
          </cell>
          <cell r="C1174">
            <v>37084</v>
          </cell>
          <cell r="D1174" t="str">
            <v>HMJ名古屋</v>
          </cell>
          <cell r="E1174" t="str">
            <v>納車</v>
          </cell>
          <cell r="F1174" t="str">
            <v>AA01</v>
          </cell>
          <cell r="G1174" t="str">
            <v>C50</v>
          </cell>
          <cell r="H1174">
            <v>1094735</v>
          </cell>
          <cell r="I1174">
            <v>1096782</v>
          </cell>
          <cell r="J1174" t="str">
            <v>未</v>
          </cell>
          <cell r="K1174">
            <v>0</v>
          </cell>
          <cell r="L1174" t="str">
            <v>0</v>
          </cell>
          <cell r="M1174" t="str">
            <v>2001/6/20</v>
          </cell>
          <cell r="N1174" t="str">
            <v>33101-GBJ-013</v>
          </cell>
          <cell r="O1174" t="str">
            <v>ﾍｯﾄﾞﾗｲﾄﾘﾑ</v>
          </cell>
          <cell r="P1174" t="str">
            <v>018</v>
          </cell>
          <cell r="Q1174" t="str">
            <v>破損</v>
          </cell>
          <cell r="R1174" t="str">
            <v>ﾍｯﾄﾞﾗｲﾄﾘﾑ破損</v>
          </cell>
          <cell r="S1174" t="str">
            <v>L側ﾋﾟﾎﾟｯﾄ部破損</v>
          </cell>
          <cell r="T1174" t="str">
            <v>M</v>
          </cell>
          <cell r="U1174" t="str">
            <v>市場</v>
          </cell>
          <cell r="V1174" t="str">
            <v>ＡＦ</v>
          </cell>
        </row>
        <row r="1175">
          <cell r="B1175">
            <v>37137</v>
          </cell>
          <cell r="C1175">
            <v>37087</v>
          </cell>
          <cell r="D1175" t="str">
            <v>HMJ大阪</v>
          </cell>
          <cell r="E1175" t="str">
            <v>納車</v>
          </cell>
          <cell r="F1175" t="str">
            <v>AA01</v>
          </cell>
          <cell r="G1175" t="str">
            <v>C50</v>
          </cell>
          <cell r="H1175">
            <v>1094920</v>
          </cell>
          <cell r="I1175">
            <v>1016945</v>
          </cell>
          <cell r="J1175" t="str">
            <v>未</v>
          </cell>
          <cell r="K1175">
            <v>1</v>
          </cell>
          <cell r="L1175" t="str">
            <v>0</v>
          </cell>
          <cell r="M1175" t="str">
            <v>2001/6/22</v>
          </cell>
          <cell r="N1175" t="str">
            <v>11330-GW8-690</v>
          </cell>
          <cell r="O1175" t="str">
            <v>ｶﾊﾞｰCOMPRｸﾗﾝｸｹｰｽ</v>
          </cell>
          <cell r="P1175" t="str">
            <v>081</v>
          </cell>
          <cell r="Q1175" t="str">
            <v>汚れ</v>
          </cell>
          <cell r="R1175" t="str">
            <v>車体の色が違っている</v>
          </cell>
          <cell r="S1175" t="str">
            <v>各部に黒塗料が付着している</v>
          </cell>
          <cell r="T1175" t="str">
            <v>C</v>
          </cell>
          <cell r="U1175" t="str">
            <v>市場</v>
          </cell>
          <cell r="V1175" t="str">
            <v>ＡＦ</v>
          </cell>
        </row>
        <row r="1176">
          <cell r="B1176">
            <v>37147</v>
          </cell>
          <cell r="C1176">
            <v>37130</v>
          </cell>
          <cell r="D1176" t="str">
            <v>HMJ大阪</v>
          </cell>
          <cell r="E1176" t="str">
            <v>納車</v>
          </cell>
          <cell r="F1176" t="str">
            <v>BA-AF55</v>
          </cell>
          <cell r="G1176" t="str">
            <v>CHF50</v>
          </cell>
          <cell r="H1176">
            <v>1039950</v>
          </cell>
          <cell r="I1176">
            <v>1040001</v>
          </cell>
          <cell r="J1176">
            <v>37130</v>
          </cell>
          <cell r="K1176">
            <v>0</v>
          </cell>
          <cell r="L1176">
            <v>0</v>
          </cell>
          <cell r="M1176">
            <v>37092</v>
          </cell>
          <cell r="N1176" t="str">
            <v>17682-GET-000</v>
          </cell>
          <cell r="O1176" t="str">
            <v>ﾌｭｴﾙﾁｭｰﾌﾞ</v>
          </cell>
          <cell r="P1176" t="str">
            <v>002</v>
          </cell>
          <cell r="Q1176" t="str">
            <v>曲がり</v>
          </cell>
          <cell r="R1176" t="str">
            <v>始動時ｶﾞｿﾘﾝが流れない</v>
          </cell>
          <cell r="S1176" t="str">
            <v>ﾌﾚｰﾑとﾗｷﾞｼﾞﾎﾞｯｸｽの間で挟まっていた跡あり</v>
          </cell>
          <cell r="T1176" t="str">
            <v>B</v>
          </cell>
          <cell r="U1176" t="str">
            <v>市場</v>
          </cell>
          <cell r="V1176" t="str">
            <v>ＡＦ</v>
          </cell>
        </row>
        <row r="1177">
          <cell r="B1177">
            <v>37158</v>
          </cell>
          <cell r="C1177">
            <v>37145</v>
          </cell>
          <cell r="D1177" t="str">
            <v>HMJ名古屋</v>
          </cell>
          <cell r="E1177" t="str">
            <v>納車</v>
          </cell>
          <cell r="F1177" t="str">
            <v>BC-PF01</v>
          </cell>
          <cell r="G1177" t="str">
            <v>FJS600</v>
          </cell>
          <cell r="H1177">
            <v>1002681</v>
          </cell>
          <cell r="I1177">
            <v>1002703</v>
          </cell>
          <cell r="J1177" t="str">
            <v>未</v>
          </cell>
          <cell r="K1177">
            <v>1</v>
          </cell>
          <cell r="L1177" t="str">
            <v>0</v>
          </cell>
          <cell r="M1177" t="str">
            <v>2001/7/26</v>
          </cell>
          <cell r="N1177" t="str">
            <v>64464-MCT-000</v>
          </cell>
          <cell r="O1177" t="str">
            <v>ﾘｯﾄﾞﾀﾞﾝﾊﾟｰﾎﾙﾀﾞｰ</v>
          </cell>
          <cell r="P1177" t="str">
            <v>062</v>
          </cell>
          <cell r="Q1177" t="str">
            <v>ｶﾞﾀ</v>
          </cell>
          <cell r="R1177" t="str">
            <v>ﾘｯﾄﾞがｸﾞﾗｸﾞﾗする</v>
          </cell>
          <cell r="S1177" t="str">
            <v>ﾀﾞﾝﾊﾟｰﾎﾙﾀﾞｰ未取付け</v>
          </cell>
          <cell r="T1177" t="str">
            <v>Ｃ</v>
          </cell>
          <cell r="U1177" t="str">
            <v>市場</v>
          </cell>
          <cell r="V1177" t="str">
            <v>ＡＦ</v>
          </cell>
        </row>
        <row r="1178">
          <cell r="B1178">
            <v>37158</v>
          </cell>
          <cell r="C1178">
            <v>37145</v>
          </cell>
          <cell r="D1178" t="str">
            <v>和歌山ﾎﾝﾀﾞ</v>
          </cell>
          <cell r="E1178" t="str">
            <v>納車</v>
          </cell>
          <cell r="F1178" t="str">
            <v>BA-MC34</v>
          </cell>
          <cell r="G1178" t="str">
            <v>FTR223</v>
          </cell>
          <cell r="H1178">
            <v>1100521</v>
          </cell>
          <cell r="I1178">
            <v>2014427</v>
          </cell>
          <cell r="J1178" t="str">
            <v>未</v>
          </cell>
          <cell r="K1178">
            <v>0</v>
          </cell>
          <cell r="L1178" t="str">
            <v>0</v>
          </cell>
          <cell r="M1178" t="str">
            <v>2001/7/5</v>
          </cell>
          <cell r="N1178" t="str">
            <v>61301-KPM-000</v>
          </cell>
          <cell r="O1178" t="str">
            <v>ﾍｯﾄﾞﾗｲﾄｹｰｽ</v>
          </cell>
          <cell r="P1178" t="str">
            <v>017</v>
          </cell>
          <cell r="Q1178" t="str">
            <v>亀裂</v>
          </cell>
          <cell r="R1178" t="str">
            <v>ﾍｯﾄﾞﾗｲﾄｹｰｽ割れ</v>
          </cell>
          <cell r="S1178" t="str">
            <v>L側ｻｲﾄﾞ締付け部破損</v>
          </cell>
          <cell r="T1178" t="str">
            <v>Ｃ</v>
          </cell>
          <cell r="U1178" t="str">
            <v>市場</v>
          </cell>
          <cell r="V1178" t="str">
            <v>ＡＦ</v>
          </cell>
        </row>
        <row r="1179">
          <cell r="B1179">
            <v>37158</v>
          </cell>
          <cell r="C1179">
            <v>37131</v>
          </cell>
          <cell r="D1179" t="str">
            <v>HMJ東京</v>
          </cell>
          <cell r="E1179" t="str">
            <v>納車</v>
          </cell>
          <cell r="F1179" t="str">
            <v>BD-JF06</v>
          </cell>
          <cell r="G1179" t="e">
            <v>#REF!</v>
          </cell>
          <cell r="H1179">
            <v>1202179</v>
          </cell>
          <cell r="I1179">
            <v>1202168</v>
          </cell>
          <cell r="J1179" t="str">
            <v>2001/8/3</v>
          </cell>
          <cell r="K1179">
            <v>0</v>
          </cell>
          <cell r="L1179">
            <v>25</v>
          </cell>
          <cell r="M1179" t="str">
            <v>2001/7/25</v>
          </cell>
          <cell r="N1179" t="str">
            <v>50611-GCS-000ZA</v>
          </cell>
          <cell r="O1179" t="str">
            <v>ｱﾝﾀﾞｰｶﾊﾞｰ</v>
          </cell>
          <cell r="P1179" t="str">
            <v>028</v>
          </cell>
          <cell r="Q1179" t="e">
            <v>#REF!</v>
          </cell>
          <cell r="R1179" t="str">
            <v>ｻｲﾄﾞｽﾀﾝﾄﾞ取付け時ｱﾝﾀﾞｰｶﾊﾞｰﾎﾞﾙﾄ弛まず</v>
          </cell>
          <cell r="S1179" t="str">
            <v>Rr､L側ﾋﾞｽ､ｵｰﾊﾞｰﾄﾙｸ</v>
          </cell>
          <cell r="T1179" t="str">
            <v>Ｃ</v>
          </cell>
          <cell r="U1179" t="str">
            <v>市場</v>
          </cell>
          <cell r="V1179" t="str">
            <v>ＡＦ</v>
          </cell>
        </row>
        <row r="1180">
          <cell r="B1180">
            <v>37141</v>
          </cell>
          <cell r="C1180">
            <v>37099</v>
          </cell>
          <cell r="D1180" t="str">
            <v>HMJ大阪</v>
          </cell>
          <cell r="E1180" t="str">
            <v>納車</v>
          </cell>
          <cell r="F1180" t="str">
            <v>UB09</v>
          </cell>
          <cell r="G1180" t="str">
            <v>PAC26</v>
          </cell>
          <cell r="H1180">
            <v>1000132</v>
          </cell>
          <cell r="I1180">
            <v>1000671</v>
          </cell>
          <cell r="J1180" t="str">
            <v>2001/7/27</v>
          </cell>
          <cell r="K1180">
            <v>1</v>
          </cell>
          <cell r="L1180">
            <v>0</v>
          </cell>
          <cell r="M1180" t="str">
            <v>2000/1/28</v>
          </cell>
          <cell r="N1180" t="str">
            <v>40215-GCT-J00</v>
          </cell>
          <cell r="O1180" t="str">
            <v>ｸﾗﾝｸｱｰﾑ</v>
          </cell>
          <cell r="P1180" t="str">
            <v>077</v>
          </cell>
          <cell r="Q1180" t="str">
            <v>加工不良</v>
          </cell>
          <cell r="R1180" t="str">
            <v>ｸﾗﾝｸｱｰﾑのﾈｼﾞがLに切れている</v>
          </cell>
          <cell r="S1180" t="str">
            <v>逆ﾈｼﾞ</v>
          </cell>
          <cell r="T1180" t="str">
            <v>C</v>
          </cell>
          <cell r="U1180" t="str">
            <v>市場</v>
          </cell>
          <cell r="V1180" t="str">
            <v>ＡＦ</v>
          </cell>
        </row>
        <row r="1181">
          <cell r="B1181">
            <v>37151</v>
          </cell>
          <cell r="C1181">
            <v>37132</v>
          </cell>
          <cell r="D1181" t="str">
            <v>HMJ東京</v>
          </cell>
          <cell r="E1181" t="str">
            <v>納車</v>
          </cell>
          <cell r="F1181" t="str">
            <v>BB-AF34</v>
          </cell>
          <cell r="G1181" t="str">
            <v>SK50</v>
          </cell>
          <cell r="H1181">
            <v>3421843</v>
          </cell>
          <cell r="I1181">
            <v>2221854</v>
          </cell>
          <cell r="J1181" t="str">
            <v>未</v>
          </cell>
          <cell r="K1181">
            <v>1</v>
          </cell>
          <cell r="L1181" t="str">
            <v>0</v>
          </cell>
          <cell r="M1181" t="str">
            <v>2001/6/8</v>
          </cell>
          <cell r="N1181" t="str">
            <v>53200-GBL-J70</v>
          </cell>
          <cell r="O1181" t="str">
            <v>ﾊﾝﾄﾞﾙﾌﾛﾝﾄｶﾊﾞｰ</v>
          </cell>
          <cell r="P1181" t="str">
            <v>015</v>
          </cell>
          <cell r="Q1181" t="str">
            <v>浮き上がり</v>
          </cell>
          <cell r="R1181" t="str">
            <v>爪折れ､ｶﾊﾞｰ浮き</v>
          </cell>
          <cell r="S1181" t="str">
            <v>R側下部爪折損</v>
          </cell>
          <cell r="T1181" t="str">
            <v>Ｍ</v>
          </cell>
          <cell r="U1181" t="str">
            <v>市場</v>
          </cell>
          <cell r="V1181" t="str">
            <v>ＡＦ</v>
          </cell>
        </row>
        <row r="1182">
          <cell r="B1182">
            <v>37144</v>
          </cell>
          <cell r="C1182">
            <v>37107</v>
          </cell>
          <cell r="D1182" t="str">
            <v>HMJ九州</v>
          </cell>
          <cell r="E1182" t="str">
            <v>納車</v>
          </cell>
          <cell r="F1182" t="str">
            <v>BA-AF56</v>
          </cell>
          <cell r="G1182" t="str">
            <v>SKX50</v>
          </cell>
          <cell r="H1182">
            <v>1012668</v>
          </cell>
          <cell r="I1182">
            <v>3014954</v>
          </cell>
          <cell r="J1182" t="str">
            <v>2001/8/4</v>
          </cell>
          <cell r="K1182">
            <v>2</v>
          </cell>
          <cell r="L1182">
            <v>0</v>
          </cell>
          <cell r="M1182" t="str">
            <v>2001/5/29</v>
          </cell>
          <cell r="N1182" t="str">
            <v>64300-GEV-000</v>
          </cell>
          <cell r="O1182" t="str">
            <v>ｶﾊﾞｰｾｯﾄ</v>
          </cell>
          <cell r="P1182" t="str">
            <v>074</v>
          </cell>
          <cell r="Q1182" t="str">
            <v>組付け不良</v>
          </cell>
          <cell r="R1182" t="str">
            <v>ﾌﾛﾝﾄｶﾊﾞｰに傷がついている､そして斜め締付け</v>
          </cell>
          <cell r="S1182" t="str">
            <v>ｾﾝﾀｰ上部ﾋﾞｽ､たがねで弛めた跡あり</v>
          </cell>
          <cell r="T1182" t="str">
            <v>C</v>
          </cell>
          <cell r="U1182" t="str">
            <v>市場</v>
          </cell>
          <cell r="V1182" t="str">
            <v>ＡＦ</v>
          </cell>
        </row>
        <row r="1183">
          <cell r="B1183">
            <v>37151</v>
          </cell>
          <cell r="C1183">
            <v>37128</v>
          </cell>
          <cell r="D1183" t="str">
            <v>ﾐﾀﾔﾏﾎﾝﾀﾞ</v>
          </cell>
          <cell r="E1183" t="str">
            <v>納車</v>
          </cell>
          <cell r="F1183" t="str">
            <v>BA-AF56</v>
          </cell>
          <cell r="G1183" t="str">
            <v>SKX50</v>
          </cell>
          <cell r="H1183">
            <v>1012516</v>
          </cell>
          <cell r="I1183">
            <v>3014761</v>
          </cell>
          <cell r="J1183" t="str">
            <v>未</v>
          </cell>
          <cell r="K1183">
            <v>0</v>
          </cell>
          <cell r="L1183" t="str">
            <v>0</v>
          </cell>
          <cell r="M1183" t="str">
            <v>2001/5/28</v>
          </cell>
          <cell r="N1183" t="str">
            <v>53205-GEV-691-ZA</v>
          </cell>
          <cell r="O1183" t="str">
            <v>ﾊﾝﾄﾞﾙｶﾊﾞｰ</v>
          </cell>
          <cell r="P1183" t="str">
            <v>004</v>
          </cell>
          <cell r="Q1183" t="str">
            <v>歪み</v>
          </cell>
          <cell r="R1183" t="str">
            <v>ﾊﾝﾄﾞﾙｶﾊﾞｰとﾘﾔｶﾊﾞｰに隙間がある</v>
          </cell>
          <cell r="S1183" t="str">
            <v>L側上部右から2番目の爪折れ又R側の爪の2本曲がっている</v>
          </cell>
          <cell r="T1183" t="str">
            <v>Ｍ</v>
          </cell>
          <cell r="U1183" t="str">
            <v>市場</v>
          </cell>
          <cell r="V1183" t="str">
            <v>ＡＦ</v>
          </cell>
        </row>
        <row r="1184">
          <cell r="B1184">
            <v>37137</v>
          </cell>
          <cell r="C1184">
            <v>37071</v>
          </cell>
          <cell r="E1184" t="str">
            <v>納車</v>
          </cell>
          <cell r="F1184" t="str">
            <v>TA02</v>
          </cell>
          <cell r="G1184" t="str">
            <v>TC50</v>
          </cell>
          <cell r="H1184">
            <v>1508825</v>
          </cell>
          <cell r="I1184">
            <v>1715949</v>
          </cell>
          <cell r="J1184" t="str">
            <v>未</v>
          </cell>
          <cell r="K1184">
            <v>1</v>
          </cell>
          <cell r="L1184" t="str">
            <v>0</v>
          </cell>
          <cell r="M1184" t="str">
            <v>2001/6/7</v>
          </cell>
          <cell r="N1184" t="str">
            <v>33704-GAG-J51</v>
          </cell>
          <cell r="O1184" t="str">
            <v>ﾍﾞｰｽCOMP</v>
          </cell>
          <cell r="P1184" t="str">
            <v>030</v>
          </cell>
          <cell r="Q1184" t="str">
            <v>固着､ﾛｯｸ</v>
          </cell>
          <cell r="R1184" t="str">
            <v>ﾘﾔｺﾝﾋﾞ外れない</v>
          </cell>
          <cell r="S1184" t="str">
            <v>R側の角ﾅｯﾄが回っている</v>
          </cell>
          <cell r="T1184" t="str">
            <v>C</v>
          </cell>
          <cell r="U1184" t="str">
            <v>市場</v>
          </cell>
          <cell r="V1184" t="str">
            <v>ＡＦ</v>
          </cell>
        </row>
        <row r="1185">
          <cell r="B1185">
            <v>37139</v>
          </cell>
          <cell r="C1185">
            <v>37109</v>
          </cell>
          <cell r="D1185" t="str">
            <v>HMJ大阪</v>
          </cell>
          <cell r="E1185" t="str">
            <v>納車</v>
          </cell>
          <cell r="F1185" t="str">
            <v>BA-AC16</v>
          </cell>
          <cell r="G1185" t="str">
            <v>XZ50</v>
          </cell>
          <cell r="H1185">
            <v>1009159</v>
          </cell>
          <cell r="I1185">
            <v>1009195</v>
          </cell>
          <cell r="J1185" t="str">
            <v>2001/8/6</v>
          </cell>
          <cell r="K1185">
            <v>0</v>
          </cell>
          <cell r="L1185">
            <v>0</v>
          </cell>
          <cell r="M1185" t="str">
            <v>2001/7/3</v>
          </cell>
          <cell r="N1185" t="str">
            <v>37305-165-640</v>
          </cell>
          <cell r="O1185" t="str">
            <v>ｸｯｼｮﾝｽﾋﾟｰﾄﾞﾒｰﾀｰ</v>
          </cell>
          <cell r="P1185" t="str">
            <v>011</v>
          </cell>
          <cell r="Q1185" t="str">
            <v>ﾍﾀﾘ､劣化</v>
          </cell>
          <cell r="R1185" t="str">
            <v>ｸｯｼｮﾝﾗﾊﾞｰがはみ出している</v>
          </cell>
          <cell r="S1185" t="str">
            <v>約40mmはみ出した跡あり</v>
          </cell>
          <cell r="T1185" t="str">
            <v>M</v>
          </cell>
          <cell r="U1185" t="str">
            <v>市場</v>
          </cell>
          <cell r="V1185" t="str">
            <v>ＡＦ</v>
          </cell>
        </row>
        <row r="1186">
          <cell r="B1186">
            <v>37162</v>
          </cell>
          <cell r="C1186">
            <v>37146</v>
          </cell>
          <cell r="D1186" t="str">
            <v>HMJ大阪</v>
          </cell>
          <cell r="E1186" t="str">
            <v>納車</v>
          </cell>
          <cell r="F1186" t="str">
            <v>BA-AC16</v>
          </cell>
          <cell r="G1186" t="str">
            <v>XZ50</v>
          </cell>
          <cell r="H1186">
            <v>1013514</v>
          </cell>
          <cell r="I1186">
            <v>1013504</v>
          </cell>
          <cell r="J1186" t="str">
            <v>未</v>
          </cell>
          <cell r="K1186">
            <v>1</v>
          </cell>
          <cell r="L1186" t="str">
            <v>0</v>
          </cell>
          <cell r="M1186" t="str">
            <v>2001/8/31</v>
          </cell>
          <cell r="N1186" t="str">
            <v>90124-GS3-000</v>
          </cell>
          <cell r="O1186" t="str">
            <v>ﾌﾛﾝﾄﾌｫｰｸﾎﾞﾙﾄB</v>
          </cell>
          <cell r="P1186" t="str">
            <v>077</v>
          </cell>
          <cell r="Q1186" t="e">
            <v>#REF!</v>
          </cell>
          <cell r="R1186" t="str">
            <v>ﾌﾛﾝﾄﾌｫｰｸ R側ﾎﾞﾙﾄ 欠損</v>
          </cell>
          <cell r="S1186" t="str">
            <v>ネジ山上り</v>
          </cell>
          <cell r="T1186" t="str">
            <v>Ｃ</v>
          </cell>
          <cell r="U1186" t="str">
            <v>市場</v>
          </cell>
          <cell r="V1186" t="str">
            <v>ＡＦ</v>
          </cell>
        </row>
        <row r="1187">
          <cell r="B1187">
            <v>37158</v>
          </cell>
          <cell r="C1187">
            <v>37104</v>
          </cell>
          <cell r="D1187" t="str">
            <v>HMJ東京</v>
          </cell>
          <cell r="E1187" t="str">
            <v>納車</v>
          </cell>
          <cell r="F1187" t="str">
            <v>BA-AA01</v>
          </cell>
          <cell r="G1187" t="str">
            <v>C50</v>
          </cell>
          <cell r="H1187">
            <v>3031326</v>
          </cell>
          <cell r="I1187">
            <v>3035745</v>
          </cell>
          <cell r="J1187" t="str">
            <v>未</v>
          </cell>
          <cell r="K1187">
            <v>1</v>
          </cell>
          <cell r="L1187" t="str">
            <v>0</v>
          </cell>
          <cell r="M1187" t="str">
            <v>2001/3/15</v>
          </cell>
          <cell r="N1187" t="str">
            <v>16100-GCN-711</v>
          </cell>
          <cell r="O1187" t="str">
            <v>ｷｬﾌﾞﾚﾀｰ</v>
          </cell>
          <cell r="P1187" t="str">
            <v>091</v>
          </cell>
          <cell r="Q1187" t="e">
            <v>#REF!</v>
          </cell>
          <cell r="R1187" t="str">
            <v>ふけ上がりが悪い ｷﾞｸｼｬｸする</v>
          </cell>
          <cell r="S1187" t="str">
            <v>ｷｬﾌﾞ分解清掃で対応</v>
          </cell>
          <cell r="T1187" t="str">
            <v>B</v>
          </cell>
          <cell r="U1187" t="str">
            <v>市場</v>
          </cell>
          <cell r="V1187" t="str">
            <v>ＥＱ</v>
          </cell>
        </row>
        <row r="1188">
          <cell r="B1188">
            <v>37141</v>
          </cell>
          <cell r="C1188">
            <v>37089</v>
          </cell>
          <cell r="D1188" t="str">
            <v>HMJ東海</v>
          </cell>
          <cell r="E1188" t="str">
            <v>納車</v>
          </cell>
          <cell r="F1188" t="str">
            <v>BC-HA02</v>
          </cell>
          <cell r="G1188" t="str">
            <v>C90</v>
          </cell>
          <cell r="H1188">
            <v>2512271</v>
          </cell>
          <cell r="I1188">
            <v>3012274</v>
          </cell>
          <cell r="J1188" t="str">
            <v>未</v>
          </cell>
          <cell r="K1188">
            <v>0</v>
          </cell>
          <cell r="L1188" t="str">
            <v>0</v>
          </cell>
          <cell r="M1188" t="str">
            <v>2001/6/26</v>
          </cell>
          <cell r="N1188" t="str">
            <v>11330-GC8-690</v>
          </cell>
          <cell r="O1188" t="str">
            <v>Rｸﾗﾝｸｹｰｽｶﾊﾞｰ</v>
          </cell>
          <cell r="P1188" t="str">
            <v>019</v>
          </cell>
          <cell r="Q1188" t="str">
            <v>傷</v>
          </cell>
          <cell r="R1188" t="str">
            <v>ｶﾊﾞｰに傷</v>
          </cell>
          <cell r="S1188" t="str">
            <v>ﾌﾛﾝﾄ側に型傷有り</v>
          </cell>
          <cell r="T1188" t="str">
            <v>C</v>
          </cell>
          <cell r="U1188" t="str">
            <v>市場</v>
          </cell>
          <cell r="V1188" t="str">
            <v>ＥＱ</v>
          </cell>
        </row>
        <row r="1189">
          <cell r="B1189">
            <v>37141</v>
          </cell>
          <cell r="C1189">
            <v>37096</v>
          </cell>
          <cell r="D1189" t="str">
            <v>HMJ大阪</v>
          </cell>
          <cell r="E1189" t="str">
            <v>納車</v>
          </cell>
          <cell r="F1189" t="str">
            <v>BA-MC34</v>
          </cell>
          <cell r="G1189" t="str">
            <v>FTR223</v>
          </cell>
          <cell r="H1189">
            <v>1100391</v>
          </cell>
          <cell r="I1189">
            <v>2014300</v>
          </cell>
          <cell r="J1189" t="str">
            <v>未</v>
          </cell>
          <cell r="K1189">
            <v>1</v>
          </cell>
          <cell r="L1189" t="str">
            <v>0</v>
          </cell>
          <cell r="M1189" t="str">
            <v>2001/7/4</v>
          </cell>
          <cell r="N1189" t="str">
            <v>12100-KFB-000</v>
          </cell>
          <cell r="O1189" t="str">
            <v>ｼﾘﾝﾀﾞｰ</v>
          </cell>
          <cell r="P1189" t="str">
            <v>019</v>
          </cell>
          <cell r="Q1189" t="str">
            <v>傷</v>
          </cell>
          <cell r="R1189" t="str">
            <v>ｼﾘﾝﾀﾞｰﾌｨﾝに傷がある</v>
          </cell>
          <cell r="S1189" t="str">
            <v>R側後部30mmの外傷有り</v>
          </cell>
          <cell r="T1189" t="str">
            <v>C</v>
          </cell>
          <cell r="U1189" t="str">
            <v>市場</v>
          </cell>
          <cell r="V1189" t="str">
            <v>ＥＱ</v>
          </cell>
        </row>
        <row r="1190">
          <cell r="B1190">
            <v>37141</v>
          </cell>
          <cell r="C1190">
            <v>37085</v>
          </cell>
          <cell r="D1190" t="str">
            <v>HMJ東京</v>
          </cell>
          <cell r="E1190" t="str">
            <v>納車</v>
          </cell>
          <cell r="F1190" t="str">
            <v>BB-AF34</v>
          </cell>
          <cell r="G1190" t="str">
            <v>SK50</v>
          </cell>
          <cell r="H1190">
            <v>3119541</v>
          </cell>
          <cell r="I1190">
            <v>1855200</v>
          </cell>
          <cell r="J1190" t="str">
            <v>未</v>
          </cell>
          <cell r="K1190">
            <v>1</v>
          </cell>
          <cell r="L1190" t="str">
            <v>0</v>
          </cell>
          <cell r="M1190" t="str">
            <v>2001/1/16</v>
          </cell>
          <cell r="N1190" t="str">
            <v>31209-GR1-014</v>
          </cell>
          <cell r="O1190" t="str">
            <v>ｽﾀｰﾀｰﾋﾟﾆｵﾝ</v>
          </cell>
          <cell r="P1190" t="str">
            <v>032</v>
          </cell>
          <cell r="Q1190" t="str">
            <v>作動不良</v>
          </cell>
          <cell r="R1190" t="str">
            <v>ｴﾝｼﾞﾝ始動後ｳﾅﾘ音､戻り不良</v>
          </cell>
          <cell r="S1190" t="str">
            <v>ｷﾞﾔが途中で引っかかる</v>
          </cell>
          <cell r="T1190" t="str">
            <v>C</v>
          </cell>
          <cell r="U1190" t="str">
            <v>市場</v>
          </cell>
          <cell r="V1190" t="str">
            <v>ＥＱ</v>
          </cell>
        </row>
        <row r="1191">
          <cell r="B1191">
            <v>37147</v>
          </cell>
          <cell r="C1191">
            <v>37110</v>
          </cell>
          <cell r="D1191" t="str">
            <v>HMJ大阪</v>
          </cell>
          <cell r="E1191" t="str">
            <v>納車</v>
          </cell>
          <cell r="F1191" t="str">
            <v>BB-AF34</v>
          </cell>
          <cell r="G1191" t="str">
            <v>SK50</v>
          </cell>
          <cell r="H1191">
            <v>1323639</v>
          </cell>
          <cell r="I1191">
            <v>2032287</v>
          </cell>
          <cell r="J1191" t="str">
            <v>未</v>
          </cell>
          <cell r="K1191">
            <v>0</v>
          </cell>
          <cell r="L1191" t="str">
            <v>0</v>
          </cell>
          <cell r="M1191">
            <v>35163</v>
          </cell>
          <cell r="N1191" t="str">
            <v>31120-GBL-008</v>
          </cell>
          <cell r="O1191" t="str">
            <v>ｽﾃｰﾀｰCOMP</v>
          </cell>
          <cell r="P1191" t="str">
            <v>090</v>
          </cell>
          <cell r="Q1191" t="str">
            <v>始動不良</v>
          </cell>
          <cell r="R1191" t="str">
            <v>始動不良</v>
          </cell>
          <cell r="S1191" t="str">
            <v>ﾊﾟﾙｻｰｺｲﾙ断線</v>
          </cell>
          <cell r="T1191" t="str">
            <v>B</v>
          </cell>
          <cell r="U1191" t="str">
            <v>市場</v>
          </cell>
          <cell r="V1191" t="str">
            <v>ＥＱ</v>
          </cell>
        </row>
        <row r="1192">
          <cell r="B1192">
            <v>37162</v>
          </cell>
          <cell r="C1192">
            <v>37040</v>
          </cell>
          <cell r="D1192" t="str">
            <v>HMJ東京</v>
          </cell>
          <cell r="E1192" t="str">
            <v>納車</v>
          </cell>
          <cell r="F1192" t="str">
            <v>BB-AF34</v>
          </cell>
          <cell r="G1192" t="str">
            <v>SK50</v>
          </cell>
          <cell r="H1192">
            <v>3101226</v>
          </cell>
          <cell r="I1192">
            <v>1832989</v>
          </cell>
          <cell r="J1192" t="str">
            <v>未</v>
          </cell>
          <cell r="K1192">
            <v>1</v>
          </cell>
          <cell r="L1192" t="str">
            <v>0</v>
          </cell>
          <cell r="M1192" t="str">
            <v>2000/10/6</v>
          </cell>
          <cell r="N1192" t="str">
            <v>16100-GBL-J26</v>
          </cell>
          <cell r="O1192" t="str">
            <v>ｷｬﾌﾞﾚﾀｰAssy</v>
          </cell>
          <cell r="P1192" t="str">
            <v>074</v>
          </cell>
          <cell r="Q1192" t="e">
            <v>#REF!</v>
          </cell>
          <cell r="R1192" t="str">
            <v>ｱｸｾﾙ 戻らず</v>
          </cell>
          <cell r="S1192" t="str">
            <v>ｽﾛｯﾄﾙﾊﾞﾙﾌﾞ異物噛みに依る干渉傷あり</v>
          </cell>
          <cell r="T1192" t="str">
            <v>B</v>
          </cell>
          <cell r="U1192" t="str">
            <v>市場</v>
          </cell>
          <cell r="V1192" t="str">
            <v>ＥＱ</v>
          </cell>
        </row>
        <row r="1193">
          <cell r="B1193">
            <v>37141</v>
          </cell>
          <cell r="C1193">
            <v>37071</v>
          </cell>
          <cell r="D1193" t="str">
            <v>ﾊﾞｲｸﾊｳｽﾏｲﾝﾄﾞ</v>
          </cell>
          <cell r="E1193" t="str">
            <v>納車</v>
          </cell>
          <cell r="F1193" t="str">
            <v>BA-AC16</v>
          </cell>
          <cell r="G1193" t="str">
            <v>XZ50</v>
          </cell>
          <cell r="H1193">
            <v>1003589</v>
          </cell>
          <cell r="I1193">
            <v>1003486</v>
          </cell>
          <cell r="J1193" t="str">
            <v>未</v>
          </cell>
          <cell r="K1193">
            <v>0</v>
          </cell>
          <cell r="L1193" t="str">
            <v>0</v>
          </cell>
          <cell r="M1193" t="str">
            <v>2001/4/12</v>
          </cell>
          <cell r="N1193" t="str">
            <v>12301-149-030</v>
          </cell>
          <cell r="O1193" t="str">
            <v>ﾍｯﾄﾞｶﾊﾞｰ</v>
          </cell>
          <cell r="P1193" t="str">
            <v>019</v>
          </cell>
          <cell r="Q1193" t="str">
            <v>傷</v>
          </cell>
          <cell r="R1193" t="str">
            <v>ﾍｯﾄﾞｶﾊﾞｰに傷がある</v>
          </cell>
          <cell r="S1193" t="str">
            <v>R側ｻｲﾄﾞに30×15mmの外傷</v>
          </cell>
          <cell r="T1193" t="str">
            <v>C</v>
          </cell>
          <cell r="U1193" t="str">
            <v>市場</v>
          </cell>
          <cell r="V1193" t="str">
            <v>ＥＱ</v>
          </cell>
        </row>
        <row r="1194">
          <cell r="B1194">
            <v>37151</v>
          </cell>
          <cell r="C1194">
            <v>37128</v>
          </cell>
          <cell r="D1194" t="str">
            <v>HMJ大阪</v>
          </cell>
          <cell r="E1194" t="str">
            <v>納車</v>
          </cell>
          <cell r="F1194" t="str">
            <v>BA-MD33</v>
          </cell>
          <cell r="G1194" t="str">
            <v>SL230</v>
          </cell>
          <cell r="H1194">
            <v>1300651</v>
          </cell>
          <cell r="I1194">
            <v>1203110</v>
          </cell>
          <cell r="J1194" t="str">
            <v>2001/8/24</v>
          </cell>
          <cell r="K1194">
            <v>0</v>
          </cell>
          <cell r="L1194">
            <v>1</v>
          </cell>
          <cell r="M1194" t="str">
            <v>2001/7/31</v>
          </cell>
          <cell r="N1194" t="str">
            <v>77200-KFB-830-ZA</v>
          </cell>
          <cell r="O1194" t="str">
            <v>ｼｰﾄＣＯＭＰ</v>
          </cell>
          <cell r="P1194" t="str">
            <v>025</v>
          </cell>
          <cell r="Q1194" t="str">
            <v>接着不良</v>
          </cell>
          <cell r="R1194" t="str">
            <v>ｼｰﾄが破れている</v>
          </cell>
          <cell r="S1194" t="str">
            <v>R側ｻｲﾄﾞ､ｾﾝﾀｰ部に13mmの破れあり､ｼｰﾄ内部よりﾌｯｸ等により破れている</v>
          </cell>
          <cell r="T1194" t="str">
            <v>Ｃ</v>
          </cell>
          <cell r="U1194" t="str">
            <v>市場</v>
          </cell>
          <cell r="V1194" t="str">
            <v>ＨＫＫ</v>
          </cell>
        </row>
        <row r="1195">
          <cell r="B1195">
            <v>37162</v>
          </cell>
          <cell r="C1195">
            <v>37137</v>
          </cell>
          <cell r="D1195" t="str">
            <v>HMJ東京</v>
          </cell>
          <cell r="E1195" t="str">
            <v>納車</v>
          </cell>
          <cell r="F1195" t="str">
            <v>BA-AA01</v>
          </cell>
          <cell r="G1195" t="str">
            <v>C50</v>
          </cell>
          <cell r="H1195">
            <v>3032738</v>
          </cell>
          <cell r="I1195">
            <v>3037727</v>
          </cell>
          <cell r="J1195" t="str">
            <v>未</v>
          </cell>
          <cell r="K1195">
            <v>0</v>
          </cell>
          <cell r="L1195" t="str">
            <v>0</v>
          </cell>
          <cell r="M1195" t="str">
            <v>2001/4/10</v>
          </cell>
          <cell r="N1195" t="str">
            <v>17510-GB4-000</v>
          </cell>
          <cell r="O1195" t="str">
            <v>ﾌｭｴﾙﾀﾝｸ</v>
          </cell>
          <cell r="P1195" t="str">
            <v>086</v>
          </cell>
          <cell r="Q1195" t="e">
            <v>#REF!</v>
          </cell>
          <cell r="R1195" t="str">
            <v>新車時､塗装剥がれ</v>
          </cell>
          <cell r="S1195" t="str">
            <v>前処理液ブリスター</v>
          </cell>
          <cell r="T1195" t="str">
            <v>Ｃ</v>
          </cell>
          <cell r="U1195" t="str">
            <v>市場</v>
          </cell>
          <cell r="V1195" t="str">
            <v>ＰＴ</v>
          </cell>
        </row>
        <row r="1196">
          <cell r="B1196">
            <v>37162</v>
          </cell>
          <cell r="C1196">
            <v>37128</v>
          </cell>
          <cell r="D1196" t="str">
            <v>HMJ東京</v>
          </cell>
          <cell r="E1196" t="str">
            <v>納車</v>
          </cell>
          <cell r="F1196" t="str">
            <v>A-AC15</v>
          </cell>
          <cell r="G1196" t="str">
            <v>CB50</v>
          </cell>
          <cell r="H1196">
            <v>1001557</v>
          </cell>
          <cell r="I1196">
            <v>1001536</v>
          </cell>
          <cell r="J1196" t="str">
            <v>未</v>
          </cell>
          <cell r="K1196">
            <v>3</v>
          </cell>
          <cell r="L1196" t="str">
            <v>0</v>
          </cell>
          <cell r="M1196" t="str">
            <v>1997/3/7</v>
          </cell>
          <cell r="N1196" t="str">
            <v>17520-GCR-000ZB</v>
          </cell>
          <cell r="O1196" t="str">
            <v>ﾌｪｰﾙｻﾌﾞﾀﾝｸAssy</v>
          </cell>
          <cell r="P1196" t="str">
            <v>086</v>
          </cell>
          <cell r="Q1196" t="e">
            <v>#REF!</v>
          </cell>
          <cell r="R1196" t="str">
            <v>ﾀﾝｸ上部ﾉ塗装が､浮いてきた</v>
          </cell>
          <cell r="S1196" t="str">
            <v>給油口後部40×40mmの塗装浮き</v>
          </cell>
          <cell r="T1196" t="str">
            <v>Ｍ</v>
          </cell>
          <cell r="U1196" t="str">
            <v>市場</v>
          </cell>
          <cell r="V1196" t="str">
            <v>ＰＴ</v>
          </cell>
        </row>
        <row r="1197">
          <cell r="B1197">
            <v>37141</v>
          </cell>
          <cell r="C1197">
            <v>37062</v>
          </cell>
          <cell r="D1197" t="str">
            <v>HMJ東京</v>
          </cell>
          <cell r="E1197" t="str">
            <v>納車</v>
          </cell>
          <cell r="F1197" t="str">
            <v>BA-JF04</v>
          </cell>
          <cell r="G1197" t="str">
            <v>CHA125</v>
          </cell>
          <cell r="H1197">
            <v>1203507</v>
          </cell>
          <cell r="I1197">
            <v>2103509</v>
          </cell>
          <cell r="J1197" t="str">
            <v>未</v>
          </cell>
          <cell r="K1197">
            <v>1</v>
          </cell>
          <cell r="L1197" t="str">
            <v>0</v>
          </cell>
          <cell r="M1197" t="str">
            <v>2001/5/17</v>
          </cell>
          <cell r="N1197" t="str">
            <v>64301-KCW-000</v>
          </cell>
          <cell r="O1197" t="str">
            <v>ﾌﾛﾝﾄｶﾊﾞｰ</v>
          </cell>
          <cell r="P1197" t="str">
            <v>004</v>
          </cell>
          <cell r="Q1197" t="str">
            <v>ひずみ</v>
          </cell>
          <cell r="R1197" t="str">
            <v>ﾊﾝﾄﾞﾙｶﾊﾞｰ表面にﾃﾞｺﾎﾞｺしている</v>
          </cell>
          <cell r="S1197" t="str">
            <v>ﾋﾞｽ固定部の引け､RL共</v>
          </cell>
          <cell r="T1197" t="str">
            <v>C</v>
          </cell>
          <cell r="U1197" t="str">
            <v>市場</v>
          </cell>
          <cell r="V1197" t="str">
            <v>ＰＴ</v>
          </cell>
        </row>
        <row r="1198">
          <cell r="B1198">
            <v>37137</v>
          </cell>
          <cell r="C1198">
            <v>37125</v>
          </cell>
          <cell r="D1198" t="str">
            <v>阿部輪業</v>
          </cell>
          <cell r="E1198" t="str">
            <v>納車</v>
          </cell>
          <cell r="F1198" t="str">
            <v>AF55</v>
          </cell>
          <cell r="G1198" t="str">
            <v>CHF50</v>
          </cell>
          <cell r="H1198">
            <v>1000219</v>
          </cell>
          <cell r="I1198">
            <v>1000306</v>
          </cell>
          <cell r="J1198" t="str">
            <v>未</v>
          </cell>
          <cell r="K1198">
            <v>1</v>
          </cell>
          <cell r="L1198" t="str">
            <v>0</v>
          </cell>
          <cell r="M1198" t="str">
            <v>2001/1/9</v>
          </cell>
          <cell r="N1198" t="str">
            <v>83650-GET-710</v>
          </cell>
          <cell r="O1198" t="str">
            <v>Lﾎﾞﾃﾞｨｰｶﾊﾞｰ</v>
          </cell>
          <cell r="P1198" t="str">
            <v>085</v>
          </cell>
          <cell r="Q1198" t="str">
            <v>色合わせ､変色</v>
          </cell>
          <cell r="R1198" t="str">
            <v>ﾜｯｸｽ掛けで塗装不良発見</v>
          </cell>
          <cell r="S1198" t="str">
            <v>後部に150×100mmにわたりｺﾞﾐ噛み込みあり</v>
          </cell>
          <cell r="T1198" t="str">
            <v>M</v>
          </cell>
          <cell r="U1198" t="str">
            <v>市場</v>
          </cell>
          <cell r="V1198" t="str">
            <v>ＰＴ</v>
          </cell>
        </row>
        <row r="1199">
          <cell r="B1199">
            <v>37162</v>
          </cell>
          <cell r="C1199">
            <v>37144</v>
          </cell>
          <cell r="D1199" t="str">
            <v>HMJ大阪</v>
          </cell>
          <cell r="E1199" t="str">
            <v>納車</v>
          </cell>
          <cell r="F1199" t="str">
            <v>BA-AF55</v>
          </cell>
          <cell r="G1199" t="str">
            <v>CHF50</v>
          </cell>
          <cell r="H1199">
            <v>1035614</v>
          </cell>
          <cell r="I1199">
            <v>1035768</v>
          </cell>
          <cell r="J1199" t="str">
            <v>未</v>
          </cell>
          <cell r="K1199">
            <v>0</v>
          </cell>
          <cell r="L1199" t="str">
            <v>0</v>
          </cell>
          <cell r="M1199" t="str">
            <v>2001/7/4</v>
          </cell>
          <cell r="N1199" t="str">
            <v>61100-GET-000</v>
          </cell>
          <cell r="O1199" t="str">
            <v>ﾌﾛﾝﾄﾌｪﾝﾀﾞｰ</v>
          </cell>
          <cell r="P1199" t="str">
            <v>086</v>
          </cell>
          <cell r="Q1199" t="str">
            <v>剥れ</v>
          </cell>
          <cell r="R1199" t="str">
            <v>ﾌﾛﾝﾄﾌｪﾝﾀﾞｰの右後部､表面剥れ</v>
          </cell>
          <cell r="S1199" t="str">
            <v>R側後部40×15mmにわたり表面剥れ</v>
          </cell>
          <cell r="T1199" t="str">
            <v>Ｍ</v>
          </cell>
          <cell r="U1199" t="str">
            <v>市場</v>
          </cell>
          <cell r="V1199" t="str">
            <v>ＰＴ</v>
          </cell>
        </row>
        <row r="1200">
          <cell r="B1200">
            <v>37139</v>
          </cell>
          <cell r="C1200">
            <v>37126</v>
          </cell>
          <cell r="D1200" t="str">
            <v>HMJ東京</v>
          </cell>
          <cell r="E1200" t="str">
            <v>納車</v>
          </cell>
          <cell r="F1200" t="str">
            <v>BA-AF54</v>
          </cell>
          <cell r="G1200" t="str">
            <v>CHF50</v>
          </cell>
          <cell r="H1200">
            <v>1008105</v>
          </cell>
          <cell r="I1200">
            <v>1008182</v>
          </cell>
          <cell r="J1200" t="str">
            <v>未</v>
          </cell>
          <cell r="K1200">
            <v>0</v>
          </cell>
          <cell r="L1200" t="str">
            <v>0</v>
          </cell>
          <cell r="M1200" t="str">
            <v>1999/9/2</v>
          </cell>
          <cell r="N1200" t="str">
            <v>83650-GEE-760-ZA</v>
          </cell>
          <cell r="O1200" t="str">
            <v>Lﾎﾞﾃﾞｨｰｶﾊﾞｰ</v>
          </cell>
          <cell r="P1200" t="str">
            <v>018</v>
          </cell>
          <cell r="Q1200" t="str">
            <v>破損</v>
          </cell>
          <cell r="R1200" t="str">
            <v>Lﾎﾞﾃﾞｨｰｶﾊﾞｰが割れている</v>
          </cell>
          <cell r="S1200" t="str">
            <v>ｷｰﾎｰﾙ部上に20mm下に60mmの割れあり</v>
          </cell>
          <cell r="T1200" t="str">
            <v>M</v>
          </cell>
          <cell r="U1200" t="str">
            <v>市場</v>
          </cell>
          <cell r="V1200" t="str">
            <v>ＰＴ</v>
          </cell>
        </row>
        <row r="1201">
          <cell r="B1201">
            <v>37144</v>
          </cell>
          <cell r="C1201">
            <v>37127</v>
          </cell>
          <cell r="D1201" t="str">
            <v>HMJ大阪</v>
          </cell>
          <cell r="E1201" t="str">
            <v>納車</v>
          </cell>
          <cell r="F1201" t="str">
            <v>BA-AF54</v>
          </cell>
          <cell r="G1201" t="str">
            <v>CHX50</v>
          </cell>
          <cell r="H1201">
            <v>1117824</v>
          </cell>
          <cell r="I1201">
            <v>1118205</v>
          </cell>
          <cell r="J1201">
            <v>37127</v>
          </cell>
          <cell r="K1201">
            <v>0</v>
          </cell>
          <cell r="L1201">
            <v>0</v>
          </cell>
          <cell r="M1201">
            <v>36788</v>
          </cell>
          <cell r="N1201" t="str">
            <v>64300-GEE-760</v>
          </cell>
          <cell r="O1201" t="str">
            <v>ﾌﾛﾝﾄｶﾊﾞｰ</v>
          </cell>
          <cell r="P1201" t="str">
            <v>085</v>
          </cell>
          <cell r="Q1201" t="str">
            <v>色合わせ､変色</v>
          </cell>
          <cell r="R1201" t="str">
            <v>ｼﾐが有る</v>
          </cell>
          <cell r="S1201" t="str">
            <v>ﾌﾛﾝﾄｶﾊﾞｰｾﾝﾀｰ部に50×5mmのｼﾐあり</v>
          </cell>
          <cell r="T1201" t="str">
            <v>C</v>
          </cell>
          <cell r="U1201" t="str">
            <v>市場</v>
          </cell>
          <cell r="V1201" t="str">
            <v>ＰＴ</v>
          </cell>
        </row>
        <row r="1202">
          <cell r="B1202">
            <v>37158</v>
          </cell>
          <cell r="C1202">
            <v>37147</v>
          </cell>
          <cell r="D1202" t="str">
            <v>京都ﾎﾝﾀﾞｶﾌﾞ</v>
          </cell>
          <cell r="E1202" t="str">
            <v>納車</v>
          </cell>
          <cell r="F1202" t="str">
            <v>BC-PF01</v>
          </cell>
          <cell r="G1202" t="str">
            <v>FJS600</v>
          </cell>
          <cell r="H1202">
            <v>1002346</v>
          </cell>
          <cell r="I1202">
            <v>1002365</v>
          </cell>
          <cell r="J1202" t="str">
            <v>未</v>
          </cell>
          <cell r="K1202">
            <v>1</v>
          </cell>
          <cell r="L1202" t="str">
            <v>0</v>
          </cell>
          <cell r="M1202" t="str">
            <v>2001/7/19</v>
          </cell>
          <cell r="N1202" t="str">
            <v>64301-MCT-000</v>
          </cell>
          <cell r="O1202" t="str">
            <v>ﾌﾛﾝﾄｶﾊﾞｰ</v>
          </cell>
          <cell r="P1202" t="str">
            <v>019</v>
          </cell>
          <cell r="Q1202" t="str">
            <v>傷</v>
          </cell>
          <cell r="R1202" t="str">
            <v>塗装表面に傷がある</v>
          </cell>
          <cell r="S1202" t="str">
            <v>L側上部４０×３mmの外傷あり</v>
          </cell>
          <cell r="T1202" t="str">
            <v>Ｍ</v>
          </cell>
          <cell r="U1202" t="str">
            <v>市場</v>
          </cell>
          <cell r="V1202" t="str">
            <v>ＰＴ</v>
          </cell>
        </row>
        <row r="1203">
          <cell r="B1203">
            <v>37158</v>
          </cell>
          <cell r="C1203">
            <v>37145</v>
          </cell>
          <cell r="D1203" t="str">
            <v>HMJ名古屋</v>
          </cell>
          <cell r="E1203" t="str">
            <v>納車</v>
          </cell>
          <cell r="F1203" t="str">
            <v>BC-PF01</v>
          </cell>
          <cell r="G1203" t="str">
            <v>FJS600</v>
          </cell>
          <cell r="H1203">
            <v>1002681</v>
          </cell>
          <cell r="I1203">
            <v>1002703</v>
          </cell>
          <cell r="J1203" t="str">
            <v>未</v>
          </cell>
          <cell r="K1203">
            <v>1</v>
          </cell>
          <cell r="L1203" t="str">
            <v>0</v>
          </cell>
          <cell r="M1203" t="str">
            <v>2001/7/26</v>
          </cell>
          <cell r="N1203" t="str">
            <v>64301-MCT-000</v>
          </cell>
          <cell r="O1203" t="str">
            <v>ﾌﾛﾝﾄｶﾊﾞｰ</v>
          </cell>
          <cell r="P1203" t="str">
            <v>019</v>
          </cell>
          <cell r="Q1203" t="str">
            <v>傷</v>
          </cell>
          <cell r="R1203" t="str">
            <v>ﾌﾛﾝﾄｶﾊﾞｰに傷がある</v>
          </cell>
          <cell r="S1203" t="str">
            <v>Ｌ側上部４０×１mmの外傷あり</v>
          </cell>
          <cell r="T1203" t="str">
            <v>Ｍ</v>
          </cell>
          <cell r="U1203" t="str">
            <v>市場</v>
          </cell>
          <cell r="V1203" t="str">
            <v>ＰＴ</v>
          </cell>
        </row>
        <row r="1204">
          <cell r="B1204">
            <v>37148</v>
          </cell>
          <cell r="C1204">
            <v>37110</v>
          </cell>
          <cell r="D1204" t="str">
            <v>HMJ関東</v>
          </cell>
          <cell r="E1204" t="str">
            <v>納車</v>
          </cell>
          <cell r="F1204" t="str">
            <v>BC-PF01</v>
          </cell>
          <cell r="G1204" t="str">
            <v>FJS600</v>
          </cell>
          <cell r="H1204">
            <v>1001103</v>
          </cell>
          <cell r="I1204">
            <v>1001050</v>
          </cell>
          <cell r="J1204" t="str">
            <v>未</v>
          </cell>
          <cell r="K1204">
            <v>1</v>
          </cell>
          <cell r="L1204" t="str">
            <v>0</v>
          </cell>
          <cell r="M1204" t="str">
            <v>2001/6/11</v>
          </cell>
          <cell r="N1204" t="str">
            <v>64301-MCT-000</v>
          </cell>
          <cell r="O1204" t="str">
            <v>ﾌﾛﾝﾄｶｳﾙ</v>
          </cell>
          <cell r="P1204" t="str">
            <v>085</v>
          </cell>
          <cell r="Q1204" t="str">
            <v>塗装不良</v>
          </cell>
          <cell r="R1204" t="str">
            <v>塗装不良</v>
          </cell>
          <cell r="S1204" t="str">
            <v>上部に塗装未乾燥時のさわりあり</v>
          </cell>
          <cell r="T1204" t="str">
            <v>M</v>
          </cell>
          <cell r="U1204" t="str">
            <v>市場</v>
          </cell>
          <cell r="V1204" t="str">
            <v>ＰＴ</v>
          </cell>
        </row>
        <row r="1205">
          <cell r="B1205">
            <v>37141</v>
          </cell>
          <cell r="C1205">
            <v>37110</v>
          </cell>
          <cell r="D1205" t="str">
            <v>HMJ大阪</v>
          </cell>
          <cell r="E1205" t="str">
            <v>納車</v>
          </cell>
          <cell r="F1205" t="str">
            <v>BA-MC34</v>
          </cell>
          <cell r="G1205" t="str">
            <v>FTR223</v>
          </cell>
          <cell r="H1205">
            <v>1102334</v>
          </cell>
          <cell r="I1205">
            <v>2016226</v>
          </cell>
          <cell r="J1205" t="str">
            <v>2001/8/7</v>
          </cell>
          <cell r="K1205">
            <v>1</v>
          </cell>
          <cell r="L1205">
            <v>0</v>
          </cell>
          <cell r="M1205" t="str">
            <v>2001/7/30</v>
          </cell>
          <cell r="N1205" t="str">
            <v>61100-MCL-000</v>
          </cell>
          <cell r="O1205" t="str">
            <v>ﾌﾛﾝﾄﾌｪﾝﾀﾞｰ</v>
          </cell>
          <cell r="P1205" t="str">
            <v>085</v>
          </cell>
          <cell r="Q1205" t="str">
            <v>色合わせ､変色</v>
          </cell>
          <cell r="R1205" t="str">
            <v>塗装不良</v>
          </cell>
          <cell r="S1205" t="str">
            <v>L側後部､塗装剥れ</v>
          </cell>
          <cell r="T1205" t="str">
            <v>C</v>
          </cell>
          <cell r="U1205" t="str">
            <v>市場</v>
          </cell>
          <cell r="V1205" t="str">
            <v>ＰＴ</v>
          </cell>
        </row>
        <row r="1206">
          <cell r="B1206">
            <v>37137</v>
          </cell>
          <cell r="C1206">
            <v>37122</v>
          </cell>
          <cell r="D1206" t="str">
            <v>京都ﾎﾝﾀﾞｶﾌﾞ販売</v>
          </cell>
          <cell r="E1206" t="str">
            <v>納車</v>
          </cell>
          <cell r="F1206" t="str">
            <v>MC34</v>
          </cell>
          <cell r="G1206" t="str">
            <v>FTR223</v>
          </cell>
          <cell r="H1206">
            <v>1008456</v>
          </cell>
          <cell r="I1206">
            <v>2008226</v>
          </cell>
          <cell r="J1206" t="str">
            <v>未</v>
          </cell>
          <cell r="K1206">
            <v>1</v>
          </cell>
          <cell r="L1206" t="str">
            <v>0</v>
          </cell>
          <cell r="M1206" t="str">
            <v>2001/2/1</v>
          </cell>
          <cell r="N1206" t="str">
            <v>61100-MCL-000</v>
          </cell>
          <cell r="O1206" t="str">
            <v>Fﾌｴﾝﾀﾞｰ</v>
          </cell>
          <cell r="P1206" t="str">
            <v>077</v>
          </cell>
          <cell r="Q1206" t="str">
            <v>加工不良</v>
          </cell>
          <cell r="R1206" t="str">
            <v>Fﾌｴﾝﾀﾞｰ加工不良</v>
          </cell>
          <cell r="S1206" t="str">
            <v>ｾﾝﾀｰ部5×2mmの引けあり (仕上げ悪い)</v>
          </cell>
          <cell r="T1206" t="str">
            <v>M</v>
          </cell>
          <cell r="U1206" t="str">
            <v>市場</v>
          </cell>
          <cell r="V1206" t="str">
            <v>ＰＴ</v>
          </cell>
        </row>
        <row r="1207">
          <cell r="B1207">
            <v>37141</v>
          </cell>
          <cell r="C1207">
            <v>37113</v>
          </cell>
          <cell r="D1207" t="str">
            <v>HMJ東京</v>
          </cell>
          <cell r="E1207" t="str">
            <v>納車</v>
          </cell>
          <cell r="F1207" t="str">
            <v>BA-MC34</v>
          </cell>
          <cell r="G1207" t="str">
            <v>FTR223</v>
          </cell>
          <cell r="H1207">
            <v>1100157</v>
          </cell>
          <cell r="I1207">
            <v>2014073</v>
          </cell>
          <cell r="J1207" t="str">
            <v>未</v>
          </cell>
          <cell r="K1207">
            <v>0</v>
          </cell>
          <cell r="L1207" t="str">
            <v>0</v>
          </cell>
          <cell r="M1207" t="str">
            <v>2001/6/28</v>
          </cell>
          <cell r="N1207" t="str">
            <v>61100-MCL-000</v>
          </cell>
          <cell r="O1207" t="str">
            <v>ﾌﾛﾝﾄﾌｪﾝﾀﾞｰ</v>
          </cell>
          <cell r="P1207" t="str">
            <v>088</v>
          </cell>
          <cell r="Q1207" t="str">
            <v>塗膜薄い</v>
          </cell>
          <cell r="R1207" t="str">
            <v>ﾌｪﾝﾀﾞｰのふちがﾃﾞｺﾎﾞｺしている</v>
          </cell>
          <cell r="S1207" t="str">
            <v>後部に塗装浮き有り</v>
          </cell>
          <cell r="T1207" t="str">
            <v>C</v>
          </cell>
          <cell r="U1207" t="str">
            <v>市場</v>
          </cell>
          <cell r="V1207" t="str">
            <v>ＰＴ</v>
          </cell>
        </row>
        <row r="1208">
          <cell r="B1208">
            <v>37141</v>
          </cell>
          <cell r="C1208">
            <v>37111</v>
          </cell>
          <cell r="D1208" t="str">
            <v>HMJ関東</v>
          </cell>
          <cell r="E1208" t="str">
            <v>納車</v>
          </cell>
          <cell r="F1208" t="str">
            <v>BA-MC34</v>
          </cell>
          <cell r="G1208" t="str">
            <v>FTR223</v>
          </cell>
          <cell r="H1208">
            <v>1102055</v>
          </cell>
          <cell r="I1208">
            <v>2016009</v>
          </cell>
          <cell r="J1208" t="str">
            <v>未</v>
          </cell>
          <cell r="K1208">
            <v>1</v>
          </cell>
          <cell r="L1208" t="str">
            <v>0</v>
          </cell>
          <cell r="M1208" t="str">
            <v>2001/7/25</v>
          </cell>
          <cell r="N1208" t="str">
            <v>61100-MCL-000</v>
          </cell>
          <cell r="O1208" t="str">
            <v>ﾌﾛﾝﾄﾌｪﾝﾀﾞｰ</v>
          </cell>
          <cell r="P1208" t="str">
            <v>088</v>
          </cell>
          <cell r="Q1208" t="str">
            <v>塗膜薄い</v>
          </cell>
          <cell r="R1208" t="str">
            <v>ﾌｪﾝﾀﾞｰのふちがﾃﾞｺﾎﾞｺしている</v>
          </cell>
          <cell r="S1208" t="str">
            <v>L側後部､塗装剥れ</v>
          </cell>
          <cell r="T1208" t="str">
            <v>C</v>
          </cell>
          <cell r="U1208" t="str">
            <v>市場</v>
          </cell>
          <cell r="V1208" t="str">
            <v>ＰＴ</v>
          </cell>
        </row>
        <row r="1209">
          <cell r="B1209">
            <v>37162</v>
          </cell>
          <cell r="C1209">
            <v>37151</v>
          </cell>
          <cell r="D1209" t="str">
            <v>HMJ大阪</v>
          </cell>
          <cell r="E1209" t="str">
            <v>納車</v>
          </cell>
          <cell r="F1209" t="str">
            <v>BD-JF06</v>
          </cell>
          <cell r="G1209" t="str">
            <v>NH100</v>
          </cell>
          <cell r="H1209">
            <v>1200648</v>
          </cell>
          <cell r="I1209">
            <v>1200659</v>
          </cell>
          <cell r="J1209" t="str">
            <v>2001/9/17</v>
          </cell>
          <cell r="K1209">
            <v>0</v>
          </cell>
          <cell r="L1209">
            <v>0</v>
          </cell>
          <cell r="M1209" t="str">
            <v>2001/7/10</v>
          </cell>
          <cell r="N1209" t="str">
            <v>83450-GCS-850</v>
          </cell>
          <cell r="O1209" t="str">
            <v>Rﾎﾞﾃﾞｨｰｶﾊﾞｰ</v>
          </cell>
          <cell r="P1209" t="str">
            <v>084</v>
          </cell>
          <cell r="Q1209" t="str">
            <v>色合わせ</v>
          </cell>
          <cell r="R1209" t="str">
            <v>右ｶﾊﾞｰ後方の塗装がおかしい</v>
          </cell>
          <cell r="S1209" t="str">
            <v>Fｒ側上部40×30mmのﾌﾞﾘｽﾀｰあり</v>
          </cell>
          <cell r="T1209" t="str">
            <v>Ｍ</v>
          </cell>
          <cell r="U1209" t="str">
            <v>市場</v>
          </cell>
          <cell r="V1209" t="str">
            <v>ＰＴ</v>
          </cell>
        </row>
        <row r="1210">
          <cell r="B1210">
            <v>37148</v>
          </cell>
          <cell r="C1210">
            <v>37113</v>
          </cell>
          <cell r="D1210" t="str">
            <v>HMJ九州</v>
          </cell>
          <cell r="E1210" t="str">
            <v>納車</v>
          </cell>
          <cell r="F1210" t="str">
            <v>BB-AF48</v>
          </cell>
          <cell r="G1210" t="str">
            <v>NH50</v>
          </cell>
          <cell r="H1210">
            <v>1200987</v>
          </cell>
          <cell r="I1210">
            <v>1009550</v>
          </cell>
          <cell r="J1210" t="str">
            <v>未</v>
          </cell>
          <cell r="K1210">
            <v>1</v>
          </cell>
          <cell r="L1210" t="str">
            <v>0</v>
          </cell>
          <cell r="M1210" t="str">
            <v>2001/8/10</v>
          </cell>
          <cell r="N1210" t="str">
            <v>64300-GCS-000</v>
          </cell>
          <cell r="O1210" t="str">
            <v>ﾌﾛﾝﾄｶﾊﾞｰ</v>
          </cell>
          <cell r="P1210" t="str">
            <v>077</v>
          </cell>
          <cell r="Q1210" t="str">
            <v>加工不良</v>
          </cell>
          <cell r="R1210" t="str">
            <v>取り付け穴不良</v>
          </cell>
          <cell r="S1210" t="str">
            <v>インサートナット未取り付け</v>
          </cell>
          <cell r="T1210" t="str">
            <v>C</v>
          </cell>
          <cell r="U1210" t="str">
            <v>市場</v>
          </cell>
          <cell r="V1210" t="str">
            <v>ＰＴ</v>
          </cell>
        </row>
        <row r="1211">
          <cell r="B1211">
            <v>37141</v>
          </cell>
          <cell r="C1211">
            <v>37094</v>
          </cell>
          <cell r="D1211" t="str">
            <v>ﾊﾞｲｸﾊｳｽﾏｲﾝﾄﾞ</v>
          </cell>
          <cell r="E1211" t="str">
            <v>納車</v>
          </cell>
          <cell r="F1211" t="str">
            <v>BA-AF58</v>
          </cell>
          <cell r="G1211" t="str">
            <v>NPS50</v>
          </cell>
          <cell r="H1211">
            <v>1004383</v>
          </cell>
          <cell r="I1211">
            <v>5004371</v>
          </cell>
          <cell r="J1211" t="str">
            <v>未</v>
          </cell>
          <cell r="K1211">
            <v>0</v>
          </cell>
          <cell r="L1211" t="str">
            <v>0</v>
          </cell>
          <cell r="M1211" t="str">
            <v>2001/6/26</v>
          </cell>
          <cell r="N1211" t="str">
            <v>61100-GEZ-000</v>
          </cell>
          <cell r="O1211" t="str">
            <v>ﾌﾛﾝﾄﾌｪﾝﾀﾞｰ</v>
          </cell>
          <cell r="P1211" t="str">
            <v>077</v>
          </cell>
          <cell r="Q1211" t="str">
            <v>加工不良</v>
          </cell>
          <cell r="R1211" t="str">
            <v>変形している</v>
          </cell>
          <cell r="S1211" t="str">
            <v>先端部25mmの欠肉</v>
          </cell>
          <cell r="T1211" t="str">
            <v>C</v>
          </cell>
          <cell r="U1211" t="str">
            <v>市場</v>
          </cell>
          <cell r="V1211" t="str">
            <v>ＰＴ</v>
          </cell>
        </row>
        <row r="1212">
          <cell r="B1212">
            <v>37158</v>
          </cell>
          <cell r="C1212">
            <v>37147</v>
          </cell>
          <cell r="D1212" t="str">
            <v>京都ﾎﾝﾀﾞｶﾌﾞ</v>
          </cell>
          <cell r="E1212" t="str">
            <v>納車</v>
          </cell>
          <cell r="F1212" t="str">
            <v>BA-MF06</v>
          </cell>
          <cell r="G1212" t="str">
            <v>NSS250</v>
          </cell>
          <cell r="H1212">
            <v>1102644</v>
          </cell>
          <cell r="I1212">
            <v>3012629</v>
          </cell>
          <cell r="J1212" t="str">
            <v>未</v>
          </cell>
          <cell r="K1212">
            <v>1</v>
          </cell>
          <cell r="L1212" t="str">
            <v>0</v>
          </cell>
          <cell r="M1212" t="str">
            <v>2001/7/4</v>
          </cell>
          <cell r="N1212" t="str">
            <v>64305-KPB-000</v>
          </cell>
          <cell r="O1212" t="str">
            <v>ﾌﾛﾝﾄｶﾊﾞｰ</v>
          </cell>
          <cell r="P1212" t="str">
            <v>019</v>
          </cell>
          <cell r="Q1212" t="str">
            <v>傷</v>
          </cell>
          <cell r="R1212" t="str">
            <v>塗装面に傷の上からｸﾘﾔｰが塗られている</v>
          </cell>
          <cell r="S1212" t="str">
            <v>L側上部40×30mmの外傷､傷の上に塗装してある</v>
          </cell>
          <cell r="T1212" t="str">
            <v>C</v>
          </cell>
          <cell r="U1212" t="str">
            <v>市場</v>
          </cell>
          <cell r="V1212" t="str">
            <v>ＰＴ</v>
          </cell>
        </row>
        <row r="1213">
          <cell r="B1213">
            <v>37148</v>
          </cell>
          <cell r="C1213">
            <v>37134</v>
          </cell>
          <cell r="D1213" t="str">
            <v>HMJ関東</v>
          </cell>
          <cell r="E1213" t="str">
            <v>納車</v>
          </cell>
          <cell r="F1213" t="str">
            <v>BA-MF06</v>
          </cell>
          <cell r="G1213" t="str">
            <v>NSS250</v>
          </cell>
          <cell r="H1213">
            <v>1102880</v>
          </cell>
          <cell r="I1213">
            <v>3012914</v>
          </cell>
          <cell r="J1213" t="str">
            <v>未</v>
          </cell>
          <cell r="K1213">
            <v>2</v>
          </cell>
          <cell r="L1213" t="str">
            <v>0</v>
          </cell>
          <cell r="M1213" t="str">
            <v>2001/7/9</v>
          </cell>
          <cell r="N1213" t="str">
            <v>77310-KPB-000</v>
          </cell>
          <cell r="O1213" t="str">
            <v>ﾘﾔｽﾎﾟｲﾗｰ</v>
          </cell>
          <cell r="P1213" t="str">
            <v>085</v>
          </cell>
          <cell r="Q1213" t="str">
            <v>塗装不良</v>
          </cell>
          <cell r="R1213" t="str">
            <v>中央塗装不良</v>
          </cell>
          <cell r="S1213" t="str">
            <v>塗装下素材傷あり</v>
          </cell>
          <cell r="T1213" t="str">
            <v>M</v>
          </cell>
          <cell r="U1213" t="str">
            <v>市場</v>
          </cell>
          <cell r="V1213" t="str">
            <v>ＰＴ</v>
          </cell>
        </row>
        <row r="1214">
          <cell r="B1214">
            <v>37158</v>
          </cell>
          <cell r="C1214">
            <v>37099</v>
          </cell>
          <cell r="D1214" t="str">
            <v>HMJ東京</v>
          </cell>
          <cell r="E1214" t="str">
            <v>納車</v>
          </cell>
          <cell r="F1214" t="str">
            <v>BB-AF34</v>
          </cell>
          <cell r="G1214" t="str">
            <v>SK50</v>
          </cell>
          <cell r="H1214">
            <v>3113342</v>
          </cell>
          <cell r="I1214">
            <v>1847590</v>
          </cell>
          <cell r="J1214" t="str">
            <v>2001/7/27</v>
          </cell>
          <cell r="K1214">
            <v>1</v>
          </cell>
          <cell r="L1214">
            <v>0</v>
          </cell>
          <cell r="M1214" t="str">
            <v>2000/12/14</v>
          </cell>
          <cell r="N1214" t="str">
            <v>81252-GBL-K40ZA</v>
          </cell>
          <cell r="O1214" t="str">
            <v>ﾎﾞﾃﾞｨｰｶﾊﾞｰﾘｯﾄﾞ</v>
          </cell>
          <cell r="P1214" t="str">
            <v>077</v>
          </cell>
          <cell r="Q1214" t="e">
            <v>#REF!</v>
          </cell>
          <cell r="R1214" t="str">
            <v>ﾎﾞﾃﾞｨｰｶﾊﾞｰﾘｯﾄﾞが､すぐ外れてしまう</v>
          </cell>
          <cell r="S1214" t="str">
            <v>ﾋﾝｼﾞ部の幅が広く外れる</v>
          </cell>
          <cell r="T1214" t="str">
            <v>Ｍ</v>
          </cell>
          <cell r="U1214" t="str">
            <v>市場</v>
          </cell>
          <cell r="V1214" t="str">
            <v>ＰＴ</v>
          </cell>
        </row>
        <row r="1215">
          <cell r="B1215">
            <v>37158</v>
          </cell>
          <cell r="C1215">
            <v>37137</v>
          </cell>
          <cell r="D1215" t="str">
            <v>HMJ九州</v>
          </cell>
          <cell r="E1215" t="str">
            <v>納車</v>
          </cell>
          <cell r="F1215" t="str">
            <v>BA-AF56</v>
          </cell>
          <cell r="G1215" t="str">
            <v>SKX50</v>
          </cell>
          <cell r="H1215">
            <v>1004521</v>
          </cell>
          <cell r="I1215">
            <v>3005387</v>
          </cell>
          <cell r="J1215" t="str">
            <v>未</v>
          </cell>
          <cell r="K1215">
            <v>1</v>
          </cell>
          <cell r="L1215" t="str">
            <v>0</v>
          </cell>
          <cell r="M1215" t="str">
            <v>2001/3/9</v>
          </cell>
          <cell r="N1215" t="str">
            <v>64300-GEV-690</v>
          </cell>
          <cell r="O1215" t="str">
            <v>ﾌﾛﾝﾄｶﾊﾞｰ</v>
          </cell>
          <cell r="P1215" t="str">
            <v>086</v>
          </cell>
          <cell r="Q1215" t="e">
            <v>#REF!</v>
          </cell>
          <cell r="R1215" t="str">
            <v>ﾌﾛﾝﾄｶﾊﾞｰｴﾝﾌﾞﾚﾑ剥がれ</v>
          </cell>
          <cell r="S1215" t="str">
            <v>DIOのIの上部接着外れ</v>
          </cell>
          <cell r="T1215" t="str">
            <v>Ｍ</v>
          </cell>
          <cell r="U1215" t="str">
            <v>市場</v>
          </cell>
          <cell r="V1215" t="str">
            <v>ＰＴ</v>
          </cell>
        </row>
        <row r="1216">
          <cell r="B1216">
            <v>37158</v>
          </cell>
          <cell r="C1216">
            <v>37137</v>
          </cell>
          <cell r="D1216" t="str">
            <v>HMJ九州</v>
          </cell>
          <cell r="E1216" t="str">
            <v>納車</v>
          </cell>
          <cell r="F1216" t="str">
            <v>BA-AF56</v>
          </cell>
          <cell r="G1216" t="str">
            <v>SKX50</v>
          </cell>
          <cell r="H1216">
            <v>1004521</v>
          </cell>
          <cell r="I1216">
            <v>3005387</v>
          </cell>
          <cell r="J1216" t="str">
            <v>未</v>
          </cell>
          <cell r="K1216">
            <v>1</v>
          </cell>
          <cell r="L1216" t="str">
            <v>0</v>
          </cell>
          <cell r="M1216" t="str">
            <v>2001/3/9</v>
          </cell>
          <cell r="N1216" t="str">
            <v>64300-GEV-690</v>
          </cell>
          <cell r="O1216" t="str">
            <v>ﾌﾛﾝﾄｶﾊﾞｰ</v>
          </cell>
          <cell r="P1216" t="str">
            <v>086</v>
          </cell>
          <cell r="Q1216" t="e">
            <v>#REF!</v>
          </cell>
          <cell r="R1216" t="str">
            <v>ﾌﾛﾝﾄｶﾊﾞｰｴﾝﾌﾞﾚﾑ剥がれ</v>
          </cell>
          <cell r="S1216" t="str">
            <v>DIOのIの上部接着外れ</v>
          </cell>
          <cell r="T1216" t="str">
            <v>Ｍ</v>
          </cell>
          <cell r="U1216" t="str">
            <v>市場</v>
          </cell>
          <cell r="V1216" t="str">
            <v>ＰＴ</v>
          </cell>
        </row>
        <row r="1217">
          <cell r="B1217">
            <v>37158</v>
          </cell>
          <cell r="C1217">
            <v>37137</v>
          </cell>
          <cell r="D1217" t="str">
            <v>HMJ九州</v>
          </cell>
          <cell r="E1217" t="str">
            <v>納車</v>
          </cell>
          <cell r="F1217" t="str">
            <v>BA-AF56</v>
          </cell>
          <cell r="G1217" t="str">
            <v>SKX50</v>
          </cell>
          <cell r="H1217" t="str">
            <v>？</v>
          </cell>
          <cell r="I1217" t="str">
            <v>？</v>
          </cell>
          <cell r="J1217" t="str">
            <v>？</v>
          </cell>
          <cell r="K1217" t="str">
            <v>？</v>
          </cell>
          <cell r="L1217" t="str">
            <v>？</v>
          </cell>
          <cell r="M1217" t="str">
            <v>？</v>
          </cell>
          <cell r="N1217" t="str">
            <v>64300-GEV-690</v>
          </cell>
          <cell r="O1217" t="str">
            <v>ﾌﾛﾝﾄｶﾊﾞｰ</v>
          </cell>
          <cell r="P1217" t="str">
            <v>086</v>
          </cell>
          <cell r="Q1217" t="e">
            <v>#REF!</v>
          </cell>
          <cell r="R1217" t="str">
            <v>ﾌﾛﾝﾄｶﾊﾞｰｴﾝﾌﾞﾚﾑ剥がれ</v>
          </cell>
          <cell r="S1217" t="str">
            <v>DIOのIの上部接着外れ</v>
          </cell>
          <cell r="T1217" t="str">
            <v>Ｍ</v>
          </cell>
          <cell r="U1217" t="str">
            <v>市場</v>
          </cell>
          <cell r="V1217" t="str">
            <v>ＰＴ</v>
          </cell>
        </row>
        <row r="1218">
          <cell r="B1218">
            <v>37158</v>
          </cell>
          <cell r="C1218">
            <v>37137</v>
          </cell>
          <cell r="D1218" t="str">
            <v>HMJ九州</v>
          </cell>
          <cell r="E1218" t="str">
            <v>納車</v>
          </cell>
          <cell r="F1218" t="str">
            <v>BA-AF56</v>
          </cell>
          <cell r="G1218" t="str">
            <v>SKX50</v>
          </cell>
          <cell r="H1218" t="str">
            <v>？</v>
          </cell>
          <cell r="I1218" t="str">
            <v>？</v>
          </cell>
          <cell r="J1218" t="str">
            <v>？</v>
          </cell>
          <cell r="K1218" t="str">
            <v>？</v>
          </cell>
          <cell r="L1218" t="str">
            <v>？</v>
          </cell>
          <cell r="M1218" t="str">
            <v>？</v>
          </cell>
          <cell r="N1218" t="str">
            <v>64300-GEV-690</v>
          </cell>
          <cell r="O1218" t="str">
            <v>ﾌﾛﾝﾄｶﾊﾞｰ</v>
          </cell>
          <cell r="P1218" t="str">
            <v>086</v>
          </cell>
          <cell r="Q1218" t="e">
            <v>#REF!</v>
          </cell>
          <cell r="R1218" t="str">
            <v>ﾌﾛﾝﾄｶﾊﾞｰｴﾝﾌﾞﾚﾑ剥がれ</v>
          </cell>
          <cell r="S1218" t="str">
            <v>DIOのIの上部接着外れ</v>
          </cell>
          <cell r="T1218" t="str">
            <v>Ｍ</v>
          </cell>
          <cell r="U1218" t="str">
            <v>市場</v>
          </cell>
          <cell r="V1218" t="str">
            <v>ＰＴ</v>
          </cell>
        </row>
        <row r="1219">
          <cell r="B1219">
            <v>37158</v>
          </cell>
          <cell r="C1219">
            <v>37137</v>
          </cell>
          <cell r="D1219" t="str">
            <v>HMJ九州</v>
          </cell>
          <cell r="E1219" t="str">
            <v>納車</v>
          </cell>
          <cell r="F1219" t="str">
            <v>BA-AF56</v>
          </cell>
          <cell r="G1219" t="str">
            <v>SKX50</v>
          </cell>
          <cell r="H1219" t="str">
            <v>？</v>
          </cell>
          <cell r="I1219" t="str">
            <v>？</v>
          </cell>
          <cell r="J1219" t="str">
            <v>？</v>
          </cell>
          <cell r="K1219" t="str">
            <v>？</v>
          </cell>
          <cell r="L1219" t="str">
            <v>？</v>
          </cell>
          <cell r="M1219" t="str">
            <v>？</v>
          </cell>
          <cell r="N1219" t="str">
            <v>64300-GEV-690</v>
          </cell>
          <cell r="O1219" t="str">
            <v>ﾌﾛﾝﾄｶﾊﾞｰ</v>
          </cell>
          <cell r="P1219" t="str">
            <v>086</v>
          </cell>
          <cell r="Q1219" t="e">
            <v>#REF!</v>
          </cell>
          <cell r="R1219" t="str">
            <v>ﾌﾛﾝﾄｶﾊﾞｰｴﾝﾌﾞﾚﾑ剥がれ</v>
          </cell>
          <cell r="S1219" t="str">
            <v>DIOのIの上部接着外れ</v>
          </cell>
          <cell r="T1219" t="str">
            <v>Ｍ</v>
          </cell>
          <cell r="U1219" t="str">
            <v>市場</v>
          </cell>
          <cell r="V1219" t="str">
            <v>ＰＴ</v>
          </cell>
        </row>
        <row r="1220">
          <cell r="B1220">
            <v>37162</v>
          </cell>
          <cell r="C1220">
            <v>37141</v>
          </cell>
          <cell r="D1220" t="str">
            <v>HMJ中国</v>
          </cell>
          <cell r="E1220" t="str">
            <v>納車</v>
          </cell>
          <cell r="F1220" t="str">
            <v>BA-AF56</v>
          </cell>
          <cell r="G1220" t="str">
            <v>SKX50</v>
          </cell>
          <cell r="H1220">
            <v>1018567</v>
          </cell>
          <cell r="I1220">
            <v>3022668</v>
          </cell>
          <cell r="J1220" t="str">
            <v>未</v>
          </cell>
          <cell r="K1220">
            <v>0</v>
          </cell>
          <cell r="L1220" t="str">
            <v>0</v>
          </cell>
          <cell r="M1220" t="str">
            <v>2001/7/30</v>
          </cell>
          <cell r="N1220" t="str">
            <v>87126-GEV-000ZD</v>
          </cell>
          <cell r="O1220" t="str">
            <v>ﾌﾛﾝﾄｶﾊﾞｰﾏｰｸ</v>
          </cell>
          <cell r="P1220" t="str">
            <v>025</v>
          </cell>
          <cell r="Q1220" t="e">
            <v>#REF!</v>
          </cell>
          <cell r="R1220" t="str">
            <v>ﾌﾛﾝﾄｶﾊﾞｰﾏｰｸ 剥がれ</v>
          </cell>
          <cell r="S1220" t="str">
            <v>ﾌﾛﾝﾄｶﾊﾞｰﾏｰｸ 剥がれ</v>
          </cell>
          <cell r="T1220" t="str">
            <v>Ｍ</v>
          </cell>
          <cell r="U1220" t="str">
            <v>市場</v>
          </cell>
          <cell r="V1220" t="str">
            <v>ＰＴ</v>
          </cell>
        </row>
        <row r="1221">
          <cell r="B1221">
            <v>37137</v>
          </cell>
          <cell r="C1221">
            <v>37121</v>
          </cell>
          <cell r="D1221" t="str">
            <v>HMJ大阪</v>
          </cell>
          <cell r="E1221" t="str">
            <v>納車</v>
          </cell>
          <cell r="F1221" t="str">
            <v>AC16</v>
          </cell>
          <cell r="G1221" t="str">
            <v>XZ50</v>
          </cell>
          <cell r="H1221">
            <v>1008037</v>
          </cell>
          <cell r="I1221">
            <v>1008298</v>
          </cell>
          <cell r="J1221" t="str">
            <v>未</v>
          </cell>
          <cell r="K1221">
            <v>0</v>
          </cell>
          <cell r="L1221" t="str">
            <v>0</v>
          </cell>
          <cell r="M1221" t="str">
            <v>2001/7/18</v>
          </cell>
          <cell r="N1221" t="str">
            <v>17510-GEY-000</v>
          </cell>
          <cell r="O1221" t="str">
            <v>ﾀﾝｸ</v>
          </cell>
          <cell r="P1221" t="str">
            <v>008</v>
          </cell>
          <cell r="Q1221" t="str">
            <v>錆､腐食</v>
          </cell>
          <cell r="R1221" t="str">
            <v>ﾀﾝｸ錆</v>
          </cell>
          <cell r="S1221" t="str">
            <v>給油口に錆びあり</v>
          </cell>
          <cell r="T1221" t="str">
            <v>M</v>
          </cell>
          <cell r="U1221" t="str">
            <v>市場</v>
          </cell>
          <cell r="V1221" t="str">
            <v>ＰＴ</v>
          </cell>
        </row>
        <row r="1222">
          <cell r="B1222">
            <v>37148</v>
          </cell>
          <cell r="C1222">
            <v>37123</v>
          </cell>
          <cell r="D1222" t="str">
            <v>横山輪業</v>
          </cell>
          <cell r="E1222" t="str">
            <v>納車</v>
          </cell>
          <cell r="F1222" t="str">
            <v>BA-AC16</v>
          </cell>
          <cell r="G1222" t="str">
            <v>XZ50</v>
          </cell>
          <cell r="H1222">
            <v>1009562</v>
          </cell>
          <cell r="I1222">
            <v>1009550</v>
          </cell>
          <cell r="J1222" t="str">
            <v>未</v>
          </cell>
          <cell r="K1222">
            <v>1</v>
          </cell>
          <cell r="L1222" t="str">
            <v>0</v>
          </cell>
          <cell r="M1222" t="str">
            <v>2001/7/6</v>
          </cell>
          <cell r="N1222" t="str">
            <v>17520-GEY-700</v>
          </cell>
          <cell r="O1222" t="str">
            <v>ﾌｭｴﾙﾀﾝｸ</v>
          </cell>
          <cell r="P1222" t="str">
            <v>087</v>
          </cell>
          <cell r="Q1222" t="str">
            <v>ﾀﾚ､塗りすぎ</v>
          </cell>
          <cell r="R1222" t="str">
            <v>ﾌｭｴﾙﾀﾝｸのたれ</v>
          </cell>
          <cell r="S1222" t="str">
            <v>ｷｬｯﾌﾟ後ろたれ有り</v>
          </cell>
          <cell r="T1222" t="str">
            <v>M</v>
          </cell>
          <cell r="U1222" t="str">
            <v>市場</v>
          </cell>
          <cell r="V1222" t="str">
            <v>ＰＴ</v>
          </cell>
        </row>
        <row r="1223">
          <cell r="B1223">
            <v>37162</v>
          </cell>
          <cell r="C1223">
            <v>37150</v>
          </cell>
          <cell r="D1223" t="str">
            <v>HMJ大阪</v>
          </cell>
          <cell r="E1223" t="str">
            <v>納車</v>
          </cell>
          <cell r="F1223" t="str">
            <v>BA-AC16</v>
          </cell>
          <cell r="G1223" t="str">
            <v>XZ50</v>
          </cell>
          <cell r="H1223">
            <v>1009264</v>
          </cell>
          <cell r="I1223">
            <v>1009221</v>
          </cell>
          <cell r="J1223" t="str">
            <v>未</v>
          </cell>
          <cell r="K1223">
            <v>0</v>
          </cell>
          <cell r="L1223" t="str">
            <v>0</v>
          </cell>
          <cell r="M1223" t="str">
            <v>2001/7/3</v>
          </cell>
          <cell r="N1223" t="str">
            <v>17520-GEY-000ZE</v>
          </cell>
          <cell r="O1223" t="str">
            <v>ﾌｪｰﾙﾀﾝｸComp</v>
          </cell>
          <cell r="P1223" t="str">
            <v>008</v>
          </cell>
          <cell r="Q1223" t="e">
            <v>#REF!</v>
          </cell>
          <cell r="R1223" t="str">
            <v>ﾌｪｰﾙﾀﾝｸ給油口 錆</v>
          </cell>
          <cell r="S1223" t="str">
            <v>給油口廻り錆あり</v>
          </cell>
          <cell r="T1223" t="str">
            <v>Ｃ</v>
          </cell>
          <cell r="U1223" t="str">
            <v>市場</v>
          </cell>
          <cell r="V1223" t="str">
            <v>ＰＴ</v>
          </cell>
        </row>
        <row r="1224">
          <cell r="B1224">
            <v>37144</v>
          </cell>
          <cell r="C1224">
            <v>37111</v>
          </cell>
          <cell r="D1224" t="str">
            <v>HMJ大阪</v>
          </cell>
          <cell r="E1224" t="str">
            <v>納車</v>
          </cell>
          <cell r="F1224" t="str">
            <v>BA-AB27</v>
          </cell>
          <cell r="G1224" t="str">
            <v>Z50</v>
          </cell>
          <cell r="H1224">
            <v>1105973</v>
          </cell>
          <cell r="I1224">
            <v>1021631</v>
          </cell>
          <cell r="J1224" t="str">
            <v>未</v>
          </cell>
          <cell r="K1224">
            <v>1</v>
          </cell>
          <cell r="L1224" t="str">
            <v>0</v>
          </cell>
          <cell r="M1224" t="str">
            <v>2001/4/12</v>
          </cell>
          <cell r="N1224" t="str">
            <v>17500-165-Y10</v>
          </cell>
          <cell r="O1224" t="str">
            <v>ﾌｭｴﾙﾀﾝｸ</v>
          </cell>
          <cell r="P1224" t="str">
            <v>085</v>
          </cell>
          <cell r="Q1224" t="str">
            <v>色合わせ､変色</v>
          </cell>
          <cell r="R1224" t="str">
            <v>塗装不良</v>
          </cell>
          <cell r="S1224" t="str">
            <v>R側ｽﾄﾗｲﾌﾟ部塗装､ｴｱｰかみ</v>
          </cell>
          <cell r="T1224" t="str">
            <v>M</v>
          </cell>
          <cell r="U1224" t="str">
            <v>市場</v>
          </cell>
          <cell r="V1224" t="str">
            <v>ＰＴ</v>
          </cell>
        </row>
        <row r="1225">
          <cell r="B1225">
            <v>37137</v>
          </cell>
          <cell r="C1225">
            <v>37112</v>
          </cell>
          <cell r="D1225" t="str">
            <v>HMJ名古屋</v>
          </cell>
          <cell r="E1225" t="str">
            <v>納車</v>
          </cell>
          <cell r="F1225" t="str">
            <v>AB27</v>
          </cell>
          <cell r="G1225" t="str">
            <v>Z50</v>
          </cell>
          <cell r="H1225">
            <v>1106852</v>
          </cell>
          <cell r="I1225">
            <v>1022551</v>
          </cell>
          <cell r="J1225" t="str">
            <v>未</v>
          </cell>
          <cell r="K1225">
            <v>1</v>
          </cell>
          <cell r="L1225" t="str">
            <v>0</v>
          </cell>
          <cell r="M1225" t="str">
            <v>2001/5/8</v>
          </cell>
          <cell r="N1225" t="str">
            <v>51110-165-305</v>
          </cell>
          <cell r="O1225" t="str">
            <v>Fﾌｫｰｸ</v>
          </cell>
          <cell r="P1225" t="str">
            <v>087</v>
          </cell>
          <cell r="Q1225" t="str">
            <v>ﾀﾚ､塗り過ぎ</v>
          </cell>
          <cell r="R1225" t="str">
            <v>Fﾌｫｰｸ途装不良</v>
          </cell>
          <cell r="S1225" t="str">
            <v>L側ｽﾃｰ部塗装ﾀﾚあり</v>
          </cell>
          <cell r="T1225" t="str">
            <v>M</v>
          </cell>
          <cell r="U1225" t="str">
            <v>市場</v>
          </cell>
          <cell r="V1225" t="str">
            <v>ＰＴ</v>
          </cell>
        </row>
        <row r="1226">
          <cell r="B1226">
            <v>37158</v>
          </cell>
          <cell r="C1226">
            <v>37131</v>
          </cell>
          <cell r="D1226" t="str">
            <v>HMJ大阪</v>
          </cell>
          <cell r="E1226" t="str">
            <v>納車</v>
          </cell>
          <cell r="F1226" t="str">
            <v>BA-AB27</v>
          </cell>
          <cell r="G1226" t="str">
            <v>Z50</v>
          </cell>
          <cell r="H1226">
            <v>1108225</v>
          </cell>
          <cell r="I1226">
            <v>1023947</v>
          </cell>
          <cell r="J1226" t="str">
            <v>未</v>
          </cell>
          <cell r="K1226">
            <v>1</v>
          </cell>
          <cell r="L1226" t="str">
            <v>0</v>
          </cell>
          <cell r="M1226" t="str">
            <v>2001/7/2</v>
          </cell>
          <cell r="N1226" t="str">
            <v>17500-GEF-730ZA</v>
          </cell>
          <cell r="O1226" t="str">
            <v>ﾌｪｰﾙﾀﾝｸｾｯﾄ</v>
          </cell>
          <cell r="P1226" t="str">
            <v>008</v>
          </cell>
          <cell r="Q1226" t="e">
            <v>#REF!</v>
          </cell>
          <cell r="R1226" t="str">
            <v>ｶﾞｿﾘﾝﾀﾝｸ 給油口 錆ている</v>
          </cell>
          <cell r="S1226" t="str">
            <v>給油口廻りにﾎﾟﾂﾎﾟﾂと錆びあり</v>
          </cell>
          <cell r="T1226" t="str">
            <v>Ｍ</v>
          </cell>
          <cell r="U1226" t="str">
            <v>市場</v>
          </cell>
          <cell r="V1226" t="str">
            <v>ＰＴ</v>
          </cell>
        </row>
        <row r="1227">
          <cell r="B1227">
            <v>37158</v>
          </cell>
          <cell r="C1227">
            <v>37039</v>
          </cell>
          <cell r="D1227" t="str">
            <v>金崎商会</v>
          </cell>
          <cell r="E1227" t="str">
            <v>納車</v>
          </cell>
          <cell r="F1227" t="str">
            <v>BA-AB27</v>
          </cell>
          <cell r="G1227" t="str">
            <v>Z50</v>
          </cell>
          <cell r="H1227">
            <v>1105854</v>
          </cell>
          <cell r="I1227">
            <v>1021520</v>
          </cell>
          <cell r="J1227" t="str">
            <v>未</v>
          </cell>
          <cell r="K1227">
            <v>0</v>
          </cell>
          <cell r="L1227" t="str">
            <v>0</v>
          </cell>
          <cell r="M1227" t="str">
            <v>2001/4/9</v>
          </cell>
          <cell r="N1227" t="str">
            <v>17500-165-Y10ZB</v>
          </cell>
          <cell r="O1227" t="str">
            <v>ﾌｪｰﾙﾀﾝｸ</v>
          </cell>
          <cell r="P1227" t="str">
            <v>088</v>
          </cell>
          <cell r="Q1227" t="e">
            <v>#REF!</v>
          </cell>
          <cell r="R1227" t="str">
            <v>ﾀﾝｸの色が､ﾎﾞｹている</v>
          </cell>
          <cell r="S1227" t="str">
            <v>Fr部､塗装がｻﾞﾗｻﾞﾗしている</v>
          </cell>
          <cell r="T1227" t="str">
            <v>Ｍ</v>
          </cell>
          <cell r="U1227" t="str">
            <v>市場</v>
          </cell>
          <cell r="V1227" t="str">
            <v>ＰＴ</v>
          </cell>
        </row>
        <row r="1228">
          <cell r="B1228">
            <v>37137</v>
          </cell>
          <cell r="C1228">
            <v>37113</v>
          </cell>
          <cell r="D1228" t="str">
            <v>HMJ名古屋</v>
          </cell>
          <cell r="E1228" t="str">
            <v>納車</v>
          </cell>
          <cell r="F1228" t="str">
            <v>AA01</v>
          </cell>
          <cell r="G1228" t="str">
            <v>C50</v>
          </cell>
          <cell r="H1228">
            <v>1201761</v>
          </cell>
          <cell r="I1228">
            <v>1094702</v>
          </cell>
          <cell r="J1228" t="str">
            <v>未</v>
          </cell>
          <cell r="K1228">
            <v>0</v>
          </cell>
          <cell r="L1228" t="str">
            <v>0</v>
          </cell>
          <cell r="M1228" t="str">
            <v>2001/6/18</v>
          </cell>
          <cell r="N1228" t="str">
            <v>64301-GB4-020</v>
          </cell>
          <cell r="O1228" t="str">
            <v>ﾚｯｸﾞｼｰﾙﾄﾞ</v>
          </cell>
          <cell r="P1228" t="str">
            <v>077</v>
          </cell>
          <cell r="Q1228" t="str">
            <v>加工不良</v>
          </cell>
          <cell r="R1228" t="str">
            <v>加工不良､ﾀﾚている</v>
          </cell>
          <cell r="S1228" t="str">
            <v>樹脂の一部が､たれている</v>
          </cell>
          <cell r="T1228" t="str">
            <v>C</v>
          </cell>
          <cell r="U1228" t="str">
            <v>市場</v>
          </cell>
          <cell r="V1228" t="str">
            <v>ＱＣ</v>
          </cell>
        </row>
        <row r="1229">
          <cell r="B1229">
            <v>37141</v>
          </cell>
          <cell r="C1229">
            <v>37126</v>
          </cell>
          <cell r="D1229" t="str">
            <v>植松輪業</v>
          </cell>
          <cell r="E1229" t="str">
            <v>納車</v>
          </cell>
          <cell r="F1229" t="str">
            <v>BB-AA01</v>
          </cell>
          <cell r="G1229" t="str">
            <v>C50</v>
          </cell>
          <cell r="H1229">
            <v>1101236</v>
          </cell>
          <cell r="I1229">
            <v>1103434</v>
          </cell>
          <cell r="J1229" t="str">
            <v>未</v>
          </cell>
          <cell r="K1229">
            <v>0</v>
          </cell>
          <cell r="L1229" t="str">
            <v>0</v>
          </cell>
          <cell r="M1229" t="str">
            <v>2001/8/3</v>
          </cell>
          <cell r="N1229" t="str">
            <v>24701-141-650</v>
          </cell>
          <cell r="O1229" t="str">
            <v>ﾁｪﾝｼﾞﾍﾟﾀﾞﾙ</v>
          </cell>
          <cell r="P1229" t="str">
            <v>028</v>
          </cell>
          <cell r="Q1229" t="str">
            <v>ﾈｼﾞ山上り</v>
          </cell>
          <cell r="R1229" t="str">
            <v>6×20mmﾎﾞﾙﾄ､ﾈｼﾞ切れ部にﾀｯﾌﾟ折損</v>
          </cell>
          <cell r="S1229" t="str">
            <v>ﾈｼﾞ切不良</v>
          </cell>
          <cell r="T1229" t="str">
            <v>C</v>
          </cell>
          <cell r="U1229" t="str">
            <v>市場</v>
          </cell>
          <cell r="V1229" t="str">
            <v>ＱＣ</v>
          </cell>
        </row>
        <row r="1230">
          <cell r="B1230">
            <v>37151</v>
          </cell>
          <cell r="C1230">
            <v>37113</v>
          </cell>
          <cell r="D1230" t="str">
            <v>HMJ大阪</v>
          </cell>
          <cell r="E1230" t="str">
            <v>納車</v>
          </cell>
          <cell r="F1230" t="str">
            <v>BC-JA03</v>
          </cell>
          <cell r="G1230" t="str">
            <v>CD125T</v>
          </cell>
          <cell r="H1230">
            <v>1000718</v>
          </cell>
          <cell r="I1230">
            <v>1000702</v>
          </cell>
          <cell r="J1230" t="str">
            <v>2001/8/10</v>
          </cell>
          <cell r="K1230">
            <v>0</v>
          </cell>
          <cell r="L1230">
            <v>0</v>
          </cell>
          <cell r="M1230" t="str">
            <v>2001/6/12</v>
          </cell>
          <cell r="N1230" t="str">
            <v>64401-402-670</v>
          </cell>
          <cell r="O1230" t="str">
            <v>ﾚｯｸﾞｼｰﾙﾄﾞ</v>
          </cell>
          <cell r="P1230" t="str">
            <v>077</v>
          </cell>
          <cell r="Q1230" t="str">
            <v>加工不良</v>
          </cell>
          <cell r="R1230" t="str">
            <v>ﾏﾌﾗｰに干渉</v>
          </cell>
          <cell r="S1230" t="str">
            <v>ﾏﾌﾗｰの逃げ部がｶｯﾄされていない</v>
          </cell>
          <cell r="T1230" t="str">
            <v>Ｃ</v>
          </cell>
          <cell r="U1230" t="str">
            <v>市場</v>
          </cell>
          <cell r="V1230" t="str">
            <v>ＱＣ</v>
          </cell>
        </row>
        <row r="1231">
          <cell r="B1231">
            <v>37144</v>
          </cell>
          <cell r="C1231">
            <v>37113</v>
          </cell>
          <cell r="D1231" t="str">
            <v>HMJ東京</v>
          </cell>
          <cell r="E1231" t="str">
            <v>納車</v>
          </cell>
          <cell r="F1231" t="str">
            <v>BA-AF55</v>
          </cell>
          <cell r="G1231" t="str">
            <v>CHF50</v>
          </cell>
          <cell r="H1231">
            <v>1009715</v>
          </cell>
          <cell r="I1231">
            <v>1009833</v>
          </cell>
          <cell r="J1231" t="str">
            <v>2001/8/3</v>
          </cell>
          <cell r="K1231">
            <v>1</v>
          </cell>
          <cell r="L1231">
            <v>7</v>
          </cell>
          <cell r="M1231" t="str">
            <v>2001/2/5</v>
          </cell>
          <cell r="N1231" t="str">
            <v>37200-GET-701</v>
          </cell>
          <cell r="O1231" t="str">
            <v>ｽﾋﾟｰﾄﾞﾒｰﾀｰ</v>
          </cell>
          <cell r="P1231" t="str">
            <v>032</v>
          </cell>
          <cell r="Q1231" t="str">
            <v>作動不良</v>
          </cell>
          <cell r="R1231" t="str">
            <v>ｽﾋﾟｰﾄﾞﾒｰﾀｰ作動しない</v>
          </cell>
          <cell r="S1231" t="str">
            <v>表示するが､作動しない</v>
          </cell>
          <cell r="T1231" t="str">
            <v>B</v>
          </cell>
          <cell r="U1231" t="str">
            <v>市場</v>
          </cell>
          <cell r="V1231" t="str">
            <v>ＱＣ</v>
          </cell>
        </row>
        <row r="1232">
          <cell r="B1232">
            <v>37151</v>
          </cell>
          <cell r="C1232">
            <v>37137</v>
          </cell>
          <cell r="D1232" t="str">
            <v>HMJ九州</v>
          </cell>
          <cell r="E1232" t="str">
            <v>納車</v>
          </cell>
          <cell r="F1232" t="str">
            <v>BA-AF55</v>
          </cell>
          <cell r="G1232" t="str">
            <v>CHF50</v>
          </cell>
          <cell r="H1232">
            <v>1011778</v>
          </cell>
          <cell r="I1232">
            <v>1012066</v>
          </cell>
          <cell r="J1232" t="str">
            <v>未</v>
          </cell>
          <cell r="K1232">
            <v>0</v>
          </cell>
          <cell r="L1232" t="str">
            <v>0</v>
          </cell>
          <cell r="M1232" t="str">
            <v>2001/2/14</v>
          </cell>
          <cell r="N1232" t="str">
            <v>30400-GET-701</v>
          </cell>
          <cell r="O1232" t="str">
            <v>ｺﾝﾄﾛｰﾙﾕﾆｯﾄ</v>
          </cell>
          <cell r="P1232" t="str">
            <v>064</v>
          </cell>
          <cell r="Q1232" t="str">
            <v>ｼｮｰﾄ</v>
          </cell>
          <cell r="R1232" t="str">
            <v>ﾋｭｰｽﾞが切れる</v>
          </cell>
          <cell r="S1232" t="str">
            <v>15Aのﾋｭｰｽﾞが飛ぶ</v>
          </cell>
          <cell r="T1232" t="str">
            <v>Ｂ</v>
          </cell>
          <cell r="U1232" t="str">
            <v>市場</v>
          </cell>
          <cell r="V1232" t="str">
            <v>ＱＣ</v>
          </cell>
        </row>
        <row r="1233">
          <cell r="B1233">
            <v>37158</v>
          </cell>
          <cell r="C1233">
            <v>37145</v>
          </cell>
          <cell r="D1233" t="str">
            <v>HMJ大阪</v>
          </cell>
          <cell r="E1233" t="str">
            <v>納車</v>
          </cell>
          <cell r="F1233" t="str">
            <v>BA-AF55</v>
          </cell>
          <cell r="G1233" t="str">
            <v>CHF50</v>
          </cell>
          <cell r="H1233">
            <v>1019421</v>
          </cell>
          <cell r="I1233">
            <v>1019554</v>
          </cell>
          <cell r="J1233" t="str">
            <v>未</v>
          </cell>
          <cell r="K1233">
            <v>0</v>
          </cell>
          <cell r="L1233" t="str">
            <v>0</v>
          </cell>
          <cell r="M1233" t="str">
            <v>2001/4/19</v>
          </cell>
          <cell r="N1233" t="str">
            <v>33400-GET-004</v>
          </cell>
          <cell r="O1233" t="str">
            <v>ﾌﾛﾝﾄｳｲﾝｶｰR</v>
          </cell>
          <cell r="P1233" t="str">
            <v>066</v>
          </cell>
          <cell r="Q1233" t="str">
            <v>接触不良</v>
          </cell>
          <cell r="R1233" t="str">
            <v>ｳｲﾝｶｰが点滅しない</v>
          </cell>
          <cell r="S1233" t="str">
            <v>緑線､断線</v>
          </cell>
          <cell r="T1233" t="str">
            <v>Ｂ</v>
          </cell>
          <cell r="U1233" t="str">
            <v>市場</v>
          </cell>
          <cell r="V1233" t="str">
            <v>ＱＣ</v>
          </cell>
        </row>
        <row r="1234">
          <cell r="B1234">
            <v>37155</v>
          </cell>
          <cell r="C1234">
            <v>37134</v>
          </cell>
          <cell r="D1234" t="str">
            <v>ＨＭＪ東京</v>
          </cell>
          <cell r="E1234" t="str">
            <v>納車</v>
          </cell>
          <cell r="F1234" t="str">
            <v>BA-AF55</v>
          </cell>
          <cell r="G1234" t="str">
            <v>CHF50</v>
          </cell>
          <cell r="H1234">
            <v>1039824</v>
          </cell>
          <cell r="I1234">
            <v>1039956</v>
          </cell>
          <cell r="J1234" t="str">
            <v>未</v>
          </cell>
          <cell r="K1234">
            <v>1</v>
          </cell>
          <cell r="L1234" t="str">
            <v>0</v>
          </cell>
          <cell r="M1234" t="str">
            <v>2001/7/20</v>
          </cell>
          <cell r="N1234" t="str">
            <v>50500-GEE-710</v>
          </cell>
          <cell r="O1234" t="str">
            <v>ｾﾝﾀｰｽﾀﾝﾄﾞ</v>
          </cell>
          <cell r="P1234" t="str">
            <v>002</v>
          </cell>
          <cell r="Q1234" t="str">
            <v>曲り</v>
          </cell>
          <cell r="R1234" t="str">
            <v>車体が傾いている</v>
          </cell>
          <cell r="S1234" t="str">
            <v>L側接地部、図面値に対し約３mm低い、曲角不良</v>
          </cell>
          <cell r="T1234" t="str">
            <v>Ｍ</v>
          </cell>
          <cell r="U1234" t="str">
            <v>市場</v>
          </cell>
          <cell r="V1234" t="str">
            <v>ＱＣ</v>
          </cell>
        </row>
        <row r="1235">
          <cell r="B1235">
            <v>37158</v>
          </cell>
          <cell r="C1235">
            <v>37139</v>
          </cell>
          <cell r="D1235" t="str">
            <v>HMJ名古屋</v>
          </cell>
          <cell r="E1235" t="str">
            <v>納車</v>
          </cell>
          <cell r="F1235" t="str">
            <v>BA-AF55</v>
          </cell>
          <cell r="G1235" t="str">
            <v>CHF50</v>
          </cell>
          <cell r="H1235">
            <v>1038541</v>
          </cell>
          <cell r="I1235">
            <v>1038618</v>
          </cell>
          <cell r="J1235" t="str">
            <v>未</v>
          </cell>
          <cell r="K1235">
            <v>1</v>
          </cell>
          <cell r="L1235" t="str">
            <v>0</v>
          </cell>
          <cell r="M1235" t="str">
            <v>2001/7/16</v>
          </cell>
          <cell r="N1235" t="str">
            <v>77100-GET-000</v>
          </cell>
          <cell r="O1235" t="str">
            <v>ｼｰﾄCOMP</v>
          </cell>
          <cell r="P1235" t="str">
            <v>081</v>
          </cell>
          <cell r="Q1235" t="str">
            <v>汚れ</v>
          </cell>
          <cell r="R1235" t="str">
            <v>ｼｰﾄがﾃｶﾃｶ</v>
          </cell>
          <cell r="S1235" t="str">
            <v>ｼｰﾄ上部高熱による溶け</v>
          </cell>
          <cell r="T1235" t="str">
            <v>Ｍ</v>
          </cell>
          <cell r="U1235" t="str">
            <v>市場</v>
          </cell>
          <cell r="V1235" t="str">
            <v>ＱＣ</v>
          </cell>
        </row>
        <row r="1236">
          <cell r="B1236">
            <v>37139</v>
          </cell>
          <cell r="C1236">
            <v>37113</v>
          </cell>
          <cell r="D1236" t="str">
            <v>HMJ名古屋</v>
          </cell>
          <cell r="E1236" t="str">
            <v>納車</v>
          </cell>
          <cell r="F1236" t="str">
            <v>BB-AF54</v>
          </cell>
          <cell r="G1236" t="str">
            <v>CHX50</v>
          </cell>
          <cell r="H1236">
            <v>1125955</v>
          </cell>
          <cell r="I1236">
            <v>1128291</v>
          </cell>
          <cell r="J1236" t="str">
            <v>未</v>
          </cell>
          <cell r="K1236">
            <v>0</v>
          </cell>
          <cell r="L1236" t="str">
            <v>0</v>
          </cell>
          <cell r="M1236" t="str">
            <v>2001/3/13</v>
          </cell>
          <cell r="N1236" t="str">
            <v>81200-GEE-000</v>
          </cell>
          <cell r="O1236" t="str">
            <v>ﾘﾔｸﾞﾘｯﾌﾟ</v>
          </cell>
          <cell r="P1236" t="str">
            <v>010</v>
          </cell>
          <cell r="Q1236" t="str">
            <v>ﾒｯｷ不良</v>
          </cell>
          <cell r="R1236" t="str">
            <v>ﾘﾔｸﾞﾘｯﾌﾟﾒｯｷ剥がれ</v>
          </cell>
          <cell r="S1236" t="str">
            <v>R側ｾﾝﾀｰ部15×10mmﾒｯｷ剥がれ</v>
          </cell>
          <cell r="T1236" t="str">
            <v>M</v>
          </cell>
          <cell r="U1236" t="str">
            <v>市場</v>
          </cell>
          <cell r="V1236" t="str">
            <v>ＱＣ</v>
          </cell>
        </row>
        <row r="1237">
          <cell r="B1237">
            <v>37158</v>
          </cell>
          <cell r="C1237">
            <v>37133</v>
          </cell>
          <cell r="D1237" t="str">
            <v>HMJ大阪</v>
          </cell>
          <cell r="E1237" t="str">
            <v>納車</v>
          </cell>
          <cell r="F1237" t="str">
            <v>UB10</v>
          </cell>
          <cell r="H1237">
            <v>1005944</v>
          </cell>
          <cell r="I1237">
            <v>2005973</v>
          </cell>
          <cell r="J1237" t="str">
            <v>2001/8/1</v>
          </cell>
          <cell r="K1237">
            <v>1</v>
          </cell>
          <cell r="L1237">
            <v>29</v>
          </cell>
          <cell r="M1237" t="str">
            <v>2001/6/19</v>
          </cell>
          <cell r="N1237" t="str">
            <v>40235-GEH-J91</v>
          </cell>
          <cell r="O1237" t="str">
            <v>Rｸﾗﾝｸﾍﾟﾀﾞﾙ</v>
          </cell>
          <cell r="P1237" t="str">
            <v>062</v>
          </cell>
          <cell r="Q1237" t="e">
            <v>#REF!</v>
          </cell>
          <cell r="R1237" t="str">
            <v>Rﾍﾟﾀﾞﾙが､ｸﾞﾗｸﾞﾗ</v>
          </cell>
          <cell r="S1237" t="str">
            <v>ﾍﾟﾀﾞﾙのﾘﾌﾚｸﾀｰ片方が外れている</v>
          </cell>
          <cell r="T1237" t="str">
            <v>Ｃ</v>
          </cell>
          <cell r="U1237" t="str">
            <v>市場</v>
          </cell>
          <cell r="V1237" t="str">
            <v>ＱＣ</v>
          </cell>
        </row>
        <row r="1238">
          <cell r="B1238">
            <v>37139</v>
          </cell>
          <cell r="C1238">
            <v>37082</v>
          </cell>
          <cell r="D1238" t="str">
            <v>HMJ神奈川</v>
          </cell>
          <cell r="E1238" t="str">
            <v>納車</v>
          </cell>
          <cell r="F1238" t="str">
            <v>UB10</v>
          </cell>
          <cell r="G1238" t="str">
            <v>PAC10</v>
          </cell>
          <cell r="H1238">
            <v>1004895</v>
          </cell>
          <cell r="I1238">
            <v>2004904</v>
          </cell>
          <cell r="J1238" t="str">
            <v>2001/7/10</v>
          </cell>
          <cell r="K1238">
            <v>0</v>
          </cell>
          <cell r="L1238">
            <v>0</v>
          </cell>
          <cell r="M1238" t="str">
            <v>2001/5/22</v>
          </cell>
          <cell r="N1238" t="str">
            <v>942712-GEH-J92</v>
          </cell>
          <cell r="O1238" t="str">
            <v>ﾁｭｰﾌﾞ</v>
          </cell>
          <cell r="P1238" t="str">
            <v>060</v>
          </cell>
          <cell r="Q1238" t="str">
            <v>洩れ</v>
          </cell>
          <cell r="R1238" t="str">
            <v>ｴｱｰが少ない</v>
          </cell>
          <cell r="S1238" t="str">
            <v>ﾀｲﾔｻｲﾄﾞに1ｍｍの穴あり､ｴｱｰもれしている</v>
          </cell>
          <cell r="T1238" t="str">
            <v>C</v>
          </cell>
          <cell r="U1238" t="str">
            <v>市場</v>
          </cell>
          <cell r="V1238" t="str">
            <v>ＱＣ</v>
          </cell>
        </row>
        <row r="1239">
          <cell r="B1239">
            <v>37137</v>
          </cell>
          <cell r="C1239">
            <v>37113</v>
          </cell>
          <cell r="D1239" t="str">
            <v>桑原ﾓｰﾀｰｽ</v>
          </cell>
          <cell r="E1239" t="str">
            <v>納車</v>
          </cell>
          <cell r="F1239" t="str">
            <v>UB09</v>
          </cell>
          <cell r="G1239" t="str">
            <v>PAC16</v>
          </cell>
          <cell r="H1239">
            <v>1101865</v>
          </cell>
          <cell r="I1239">
            <v>1102435</v>
          </cell>
          <cell r="J1239" t="str">
            <v>未</v>
          </cell>
          <cell r="K1239">
            <v>0</v>
          </cell>
          <cell r="L1239" t="str">
            <v>0</v>
          </cell>
          <cell r="M1239" t="str">
            <v>2001/3/22</v>
          </cell>
          <cell r="N1239" t="str">
            <v>40225-GCT-J00</v>
          </cell>
          <cell r="O1239" t="str">
            <v>ｱｰﾑLｸﾗﾝｸ</v>
          </cell>
          <cell r="P1239" t="str">
            <v>077</v>
          </cell>
          <cell r="Q1239" t="str">
            <v>加工不良</v>
          </cell>
          <cell r="R1239" t="str">
            <v>Lペダルが取り付かない</v>
          </cell>
          <cell r="S1239" t="str">
            <v>逆ﾈｼﾞの為取り付けられない</v>
          </cell>
          <cell r="T1239" t="str">
            <v>C</v>
          </cell>
          <cell r="U1239" t="str">
            <v>市場</v>
          </cell>
          <cell r="V1239" t="str">
            <v>ＱＣ</v>
          </cell>
        </row>
        <row r="1240">
          <cell r="B1240">
            <v>37137</v>
          </cell>
          <cell r="C1240">
            <v>37106</v>
          </cell>
          <cell r="D1240" t="str">
            <v>山梨ﾎﾝﾀﾞ販売</v>
          </cell>
          <cell r="E1240" t="str">
            <v>納車</v>
          </cell>
          <cell r="F1240" t="str">
            <v>UB09</v>
          </cell>
          <cell r="G1240" t="str">
            <v>PAC16</v>
          </cell>
          <cell r="H1240">
            <v>1102352</v>
          </cell>
          <cell r="I1240">
            <v>1102872</v>
          </cell>
          <cell r="J1240" t="str">
            <v>未</v>
          </cell>
          <cell r="K1240">
            <v>0</v>
          </cell>
          <cell r="L1240" t="str">
            <v>0</v>
          </cell>
          <cell r="M1240" t="str">
            <v>2001/3/26</v>
          </cell>
          <cell r="N1240" t="str">
            <v>38110-GEM-631</v>
          </cell>
          <cell r="O1240" t="str">
            <v>ﾍﾞﾙASSY</v>
          </cell>
          <cell r="P1240" t="str">
            <v>032</v>
          </cell>
          <cell r="Q1240" t="str">
            <v>作動不良</v>
          </cell>
          <cell r="R1240" t="str">
            <v>ﾍﾞﾙﾚﾊﾞｰ重く動かない</v>
          </cell>
          <cell r="S1240" t="str">
            <v>動かない</v>
          </cell>
          <cell r="T1240" t="str">
            <v>C</v>
          </cell>
          <cell r="U1240" t="str">
            <v>市場</v>
          </cell>
          <cell r="V1240" t="str">
            <v>ＱＣ</v>
          </cell>
        </row>
        <row r="1241">
          <cell r="B1241">
            <v>37144</v>
          </cell>
          <cell r="C1241">
            <v>37104</v>
          </cell>
          <cell r="D1241" t="str">
            <v>HMJ九州</v>
          </cell>
          <cell r="E1241" t="str">
            <v>納車</v>
          </cell>
          <cell r="F1241" t="str">
            <v>UB10</v>
          </cell>
          <cell r="G1241" t="str">
            <v>PAC16</v>
          </cell>
          <cell r="H1241">
            <v>1002502</v>
          </cell>
          <cell r="I1241">
            <v>2002481</v>
          </cell>
          <cell r="J1241" t="str">
            <v>未</v>
          </cell>
          <cell r="K1241">
            <v>0</v>
          </cell>
          <cell r="L1241" t="str">
            <v>0</v>
          </cell>
          <cell r="M1241" t="str">
            <v>2001/3/12</v>
          </cell>
          <cell r="N1241" t="str">
            <v>38110-GCT-K00</v>
          </cell>
          <cell r="O1241" t="str">
            <v>ﾍﾞﾙASSY</v>
          </cell>
          <cell r="P1241" t="str">
            <v>018</v>
          </cell>
          <cell r="Q1241" t="str">
            <v>破損</v>
          </cell>
          <cell r="R1241" t="str">
            <v>ｻｲｸﾙﾍﾞﾙが鳴らない</v>
          </cell>
          <cell r="S1241" t="str">
            <v>ﾍﾞﾙﾚﾊﾞｰが根本より折損</v>
          </cell>
          <cell r="T1241" t="str">
            <v>C</v>
          </cell>
          <cell r="U1241" t="str">
            <v>市場</v>
          </cell>
          <cell r="V1241" t="str">
            <v>ＱＣ</v>
          </cell>
        </row>
        <row r="1242">
          <cell r="B1242">
            <v>37141</v>
          </cell>
          <cell r="C1242">
            <v>37113</v>
          </cell>
          <cell r="D1242" t="str">
            <v>HMJ名古屋</v>
          </cell>
          <cell r="E1242" t="str">
            <v>納車</v>
          </cell>
          <cell r="F1242" t="str">
            <v>UB06</v>
          </cell>
          <cell r="G1242" t="str">
            <v>PAC20</v>
          </cell>
          <cell r="H1242">
            <v>1008803</v>
          </cell>
          <cell r="I1242">
            <v>2008748</v>
          </cell>
          <cell r="J1242" t="str">
            <v>未</v>
          </cell>
          <cell r="K1242">
            <v>0</v>
          </cell>
          <cell r="L1242" t="str">
            <v>0</v>
          </cell>
          <cell r="M1242" t="str">
            <v>1998/2/5</v>
          </cell>
          <cell r="N1242" t="str">
            <v>42711-GCT-K01</v>
          </cell>
          <cell r="O1242" t="str">
            <v>ﾀｲﾔ</v>
          </cell>
          <cell r="P1242" t="str">
            <v>017</v>
          </cell>
          <cell r="Q1242" t="str">
            <v>亀裂</v>
          </cell>
          <cell r="R1242" t="str">
            <v>展示車のﾀｲﾔにﾋﾋﾞ割れ</v>
          </cell>
          <cell r="S1242" t="str">
            <v>ﾀｲﾔｻｲﾄﾞにﾋﾋﾞ割れ</v>
          </cell>
          <cell r="T1242" t="str">
            <v>C</v>
          </cell>
          <cell r="U1242" t="str">
            <v>市場</v>
          </cell>
          <cell r="V1242" t="str">
            <v>ＱＣ</v>
          </cell>
        </row>
        <row r="1243">
          <cell r="B1243">
            <v>37158</v>
          </cell>
          <cell r="C1243">
            <v>37120</v>
          </cell>
          <cell r="D1243" t="str">
            <v>HMJ東京</v>
          </cell>
          <cell r="E1243" t="str">
            <v>納車</v>
          </cell>
          <cell r="F1243" t="str">
            <v>UB08</v>
          </cell>
          <cell r="G1243" t="str">
            <v>PAC24</v>
          </cell>
          <cell r="H1243">
            <v>1109627</v>
          </cell>
          <cell r="I1243" t="str">
            <v>？</v>
          </cell>
          <cell r="J1243" t="str">
            <v>未</v>
          </cell>
          <cell r="K1243">
            <v>1</v>
          </cell>
          <cell r="L1243" t="str">
            <v>0</v>
          </cell>
          <cell r="M1243" t="str">
            <v>？</v>
          </cell>
          <cell r="N1243" t="str">
            <v>35010-GEM-770</v>
          </cell>
          <cell r="O1243" t="str">
            <v>ｷｰｾｯﾄ</v>
          </cell>
          <cell r="P1243" t="str">
            <v>032</v>
          </cell>
          <cell r="Q1243" t="str">
            <v>作動不良</v>
          </cell>
          <cell r="R1243" t="str">
            <v>ｷｰONにしてもｱｼｽﾄしない</v>
          </cell>
          <cell r="S1243" t="str">
            <v>ﾒｲﾝSWの黄/赤ｶｼﾒ断線</v>
          </cell>
          <cell r="T1243" t="str">
            <v>B</v>
          </cell>
          <cell r="U1243" t="str">
            <v>市場</v>
          </cell>
          <cell r="V1243" t="str">
            <v>ＱＣ</v>
          </cell>
        </row>
        <row r="1244">
          <cell r="B1244">
            <v>37137</v>
          </cell>
          <cell r="C1244">
            <v>37126</v>
          </cell>
          <cell r="D1244" t="str">
            <v>HMJ大阪</v>
          </cell>
          <cell r="E1244" t="str">
            <v>納車</v>
          </cell>
          <cell r="F1244" t="str">
            <v>UB08</v>
          </cell>
          <cell r="G1244" t="str">
            <v>PAC24</v>
          </cell>
          <cell r="H1244">
            <v>1101131</v>
          </cell>
          <cell r="I1244">
            <v>11035758</v>
          </cell>
          <cell r="J1244" t="str">
            <v>未</v>
          </cell>
          <cell r="K1244">
            <v>1</v>
          </cell>
          <cell r="L1244" t="str">
            <v>0</v>
          </cell>
          <cell r="M1244" t="str">
            <v>2001/3/30</v>
          </cell>
          <cell r="N1244" t="str">
            <v>35010-GEM-770</v>
          </cell>
          <cell r="O1244" t="str">
            <v>ｷｰｾｯﾄ</v>
          </cell>
          <cell r="P1244" t="str">
            <v>068</v>
          </cell>
          <cell r="Q1244" t="str">
            <v>断線</v>
          </cell>
          <cell r="R1244" t="str">
            <v>ｱｼｽﾄ効かない</v>
          </cell>
          <cell r="S1244" t="str">
            <v>赤ｺｰﾄﾞ断線</v>
          </cell>
          <cell r="T1244" t="str">
            <v>C</v>
          </cell>
          <cell r="U1244" t="str">
            <v>市場</v>
          </cell>
          <cell r="V1244" t="str">
            <v>ＱＣ</v>
          </cell>
        </row>
        <row r="1245">
          <cell r="B1245">
            <v>37144</v>
          </cell>
          <cell r="C1245">
            <v>37123</v>
          </cell>
          <cell r="D1245" t="str">
            <v>HMJ名古屋</v>
          </cell>
          <cell r="E1245" t="str">
            <v>納車</v>
          </cell>
          <cell r="F1245" t="str">
            <v>UB10</v>
          </cell>
          <cell r="G1245" t="str">
            <v>PAC26</v>
          </cell>
          <cell r="H1245">
            <v>1005504</v>
          </cell>
          <cell r="I1245">
            <v>2005596</v>
          </cell>
          <cell r="J1245" t="str">
            <v>2001/8/10</v>
          </cell>
          <cell r="K1245">
            <v>1</v>
          </cell>
          <cell r="L1245">
            <v>10</v>
          </cell>
          <cell r="M1245" t="str">
            <v>2001/5/29</v>
          </cell>
          <cell r="N1245" t="str">
            <v>42650-GEM-J90</v>
          </cell>
          <cell r="O1245" t="str">
            <v>ﾘﾔﾎｲﾙ</v>
          </cell>
          <cell r="P1245" t="str">
            <v>042</v>
          </cell>
          <cell r="Q1245" t="str">
            <v>異音</v>
          </cell>
          <cell r="R1245" t="str">
            <v>からまわし､した時ﾘﾔﾎｲﾙのｼﾞｰｼﾞｰ音が大きい</v>
          </cell>
          <cell r="S1245" t="str">
            <v>他機種に比べ音が高い</v>
          </cell>
          <cell r="T1245" t="str">
            <v>C</v>
          </cell>
          <cell r="U1245" t="str">
            <v>市場</v>
          </cell>
          <cell r="V1245" t="str">
            <v>ＱＣ</v>
          </cell>
        </row>
        <row r="1246">
          <cell r="B1246">
            <v>37141</v>
          </cell>
          <cell r="C1246">
            <v>37128</v>
          </cell>
          <cell r="D1246" t="str">
            <v>成土成ﾎﾝﾀﾞ</v>
          </cell>
          <cell r="E1246" t="str">
            <v>納車</v>
          </cell>
          <cell r="F1246" t="str">
            <v>UB09</v>
          </cell>
          <cell r="G1246" t="str">
            <v>PAC26</v>
          </cell>
          <cell r="H1246">
            <v>1101249</v>
          </cell>
          <cell r="I1246">
            <v>1101772</v>
          </cell>
          <cell r="J1246" t="str">
            <v>2001/8/25</v>
          </cell>
          <cell r="K1246">
            <v>1</v>
          </cell>
          <cell r="L1246">
            <v>0</v>
          </cell>
          <cell r="M1246" t="str">
            <v>2001/3/20</v>
          </cell>
          <cell r="N1246" t="str">
            <v>38110-GEM-631</v>
          </cell>
          <cell r="O1246" t="str">
            <v>ﾍﾞﾙASSY</v>
          </cell>
          <cell r="P1246" t="str">
            <v>032</v>
          </cell>
          <cell r="Q1246" t="str">
            <v>作動不良</v>
          </cell>
          <cell r="R1246" t="str">
            <v>ﾍﾞﾙ作動不良</v>
          </cell>
          <cell r="S1246" t="str">
            <v>ﾚﾊﾞｰが動かない時が有る</v>
          </cell>
          <cell r="T1246" t="str">
            <v>B</v>
          </cell>
          <cell r="U1246" t="str">
            <v>市場</v>
          </cell>
          <cell r="V1246" t="str">
            <v>ＱＣ</v>
          </cell>
        </row>
        <row r="1247">
          <cell r="B1247">
            <v>37151</v>
          </cell>
          <cell r="C1247">
            <v>37113</v>
          </cell>
          <cell r="D1247" t="str">
            <v>HMJ東京</v>
          </cell>
          <cell r="E1247" t="str">
            <v>納車</v>
          </cell>
          <cell r="F1247" t="str">
            <v>UB09</v>
          </cell>
          <cell r="G1247" t="str">
            <v>PAC26</v>
          </cell>
          <cell r="H1247">
            <v>1101697</v>
          </cell>
          <cell r="I1247">
            <v>1102223</v>
          </cell>
          <cell r="J1247" t="str">
            <v>2001/8/10</v>
          </cell>
          <cell r="K1247">
            <v>1</v>
          </cell>
          <cell r="L1247">
            <v>0</v>
          </cell>
          <cell r="M1247" t="str">
            <v>2001/3/22</v>
          </cell>
          <cell r="N1247" t="str">
            <v>38110-GEM-631</v>
          </cell>
          <cell r="O1247" t="str">
            <v>ﾍﾞﾙASSY</v>
          </cell>
          <cell r="P1247" t="str">
            <v>032</v>
          </cell>
          <cell r="Q1247" t="str">
            <v>作動不良</v>
          </cell>
          <cell r="R1247" t="str">
            <v>ﾍﾞﾙが戻らない</v>
          </cell>
          <cell r="S1247" t="str">
            <v>内部SPG外れ</v>
          </cell>
          <cell r="T1247" t="str">
            <v>Ｃ</v>
          </cell>
          <cell r="U1247" t="str">
            <v>市場</v>
          </cell>
          <cell r="V1247" t="str">
            <v>ＱＣ</v>
          </cell>
        </row>
        <row r="1248">
          <cell r="B1248">
            <v>37148</v>
          </cell>
          <cell r="C1248">
            <v>37109</v>
          </cell>
          <cell r="D1248" t="str">
            <v>金ヶ崎商会</v>
          </cell>
          <cell r="E1248" t="str">
            <v>納車</v>
          </cell>
          <cell r="F1248" t="str">
            <v>UB10</v>
          </cell>
          <cell r="G1248" t="str">
            <v>PAC26</v>
          </cell>
          <cell r="H1248">
            <v>1005378</v>
          </cell>
          <cell r="I1248">
            <v>2005394</v>
          </cell>
          <cell r="J1248" t="str">
            <v>未</v>
          </cell>
          <cell r="K1248">
            <v>0</v>
          </cell>
          <cell r="L1248" t="str">
            <v>0</v>
          </cell>
          <cell r="M1248" t="str">
            <v>2001/5/28</v>
          </cell>
          <cell r="N1248" t="str">
            <v>50500-GEM-J90</v>
          </cell>
          <cell r="O1248" t="str">
            <v>ﾒｲﾝｽﾀﾝﾄﾞ</v>
          </cell>
          <cell r="P1248" t="str">
            <v>002</v>
          </cell>
          <cell r="Q1248" t="str">
            <v>曲り</v>
          </cell>
          <cell r="R1248" t="str">
            <v>箱から取り出したら曲がっていた</v>
          </cell>
          <cell r="S1248" t="str">
            <v>片側曲がつている</v>
          </cell>
          <cell r="T1248" t="str">
            <v>C</v>
          </cell>
          <cell r="U1248" t="str">
            <v>市場</v>
          </cell>
          <cell r="V1248" t="str">
            <v>ＱＣ</v>
          </cell>
        </row>
        <row r="1249">
          <cell r="B1249">
            <v>37155</v>
          </cell>
          <cell r="C1249">
            <v>37130</v>
          </cell>
          <cell r="D1249" t="str">
            <v>HMJ東京</v>
          </cell>
          <cell r="E1249" t="str">
            <v>納車</v>
          </cell>
          <cell r="F1249" t="str">
            <v>BB-AF34</v>
          </cell>
          <cell r="G1249" t="str">
            <v>SK50</v>
          </cell>
          <cell r="H1249">
            <v>3122309</v>
          </cell>
          <cell r="I1249">
            <v>1857616</v>
          </cell>
          <cell r="J1249" t="str">
            <v>未</v>
          </cell>
          <cell r="K1249">
            <v>0</v>
          </cell>
          <cell r="L1249" t="str">
            <v>0</v>
          </cell>
          <cell r="M1249" t="str">
            <v>2001/1/29</v>
          </cell>
          <cell r="N1249" t="str">
            <v>77100-GBL-J21</v>
          </cell>
          <cell r="O1249" t="str">
            <v>ｼﾝｸﾞﾙｼｰﾄASSY</v>
          </cell>
          <cell r="P1249" t="str">
            <v>084</v>
          </cell>
          <cell r="Q1249" t="str">
            <v>色合わせ</v>
          </cell>
          <cell r="R1249" t="str">
            <v>ｼｰﾄに塗料がついている</v>
          </cell>
          <cell r="S1249" t="str">
            <v>L側に15×10mm又ﾎﾟﾂﾎﾟﾂとﾎﾝﾀﾞのﾛｺﾞﾏｰｸ用の塗料がついている</v>
          </cell>
          <cell r="T1249" t="str">
            <v>M</v>
          </cell>
          <cell r="U1249" t="str">
            <v>市場</v>
          </cell>
          <cell r="V1249" t="str">
            <v>ＱＣ</v>
          </cell>
        </row>
        <row r="1250">
          <cell r="B1250">
            <v>37141</v>
          </cell>
          <cell r="C1250">
            <v>37082</v>
          </cell>
          <cell r="D1250" t="str">
            <v>H ﾗｲｽﾞ</v>
          </cell>
          <cell r="E1250" t="str">
            <v>納車</v>
          </cell>
          <cell r="F1250" t="str">
            <v>BB-AF34</v>
          </cell>
          <cell r="G1250" t="str">
            <v>SK50</v>
          </cell>
          <cell r="H1250">
            <v>3413609</v>
          </cell>
          <cell r="I1250">
            <v>2213408</v>
          </cell>
          <cell r="J1250" t="str">
            <v>2001/7/10</v>
          </cell>
          <cell r="K1250">
            <v>1</v>
          </cell>
          <cell r="L1250">
            <v>0</v>
          </cell>
          <cell r="M1250" t="str">
            <v>2001/4/24</v>
          </cell>
          <cell r="N1250" t="str">
            <v>77100-GBL-K20</v>
          </cell>
          <cell r="O1250" t="str">
            <v>ｼｰﾄCOMP</v>
          </cell>
          <cell r="P1250" t="str">
            <v>077</v>
          </cell>
          <cell r="Q1250" t="str">
            <v>加工不良</v>
          </cell>
          <cell r="R1250" t="str">
            <v>ｼｰﾄのｼﾜがひどい</v>
          </cell>
          <cell r="S1250" t="str">
            <v>ﾌﾛﾝﾄ部3本の縦ｼﾜ有り</v>
          </cell>
          <cell r="T1250" t="str">
            <v>C</v>
          </cell>
          <cell r="U1250" t="str">
            <v>市場</v>
          </cell>
          <cell r="V1250" t="str">
            <v>ＱＣ</v>
          </cell>
        </row>
        <row r="1251">
          <cell r="B1251">
            <v>37151</v>
          </cell>
          <cell r="C1251">
            <v>37127</v>
          </cell>
          <cell r="D1251" t="str">
            <v>HMJ東京</v>
          </cell>
          <cell r="E1251" t="str">
            <v>納車</v>
          </cell>
          <cell r="F1251" t="str">
            <v>BB-AF34</v>
          </cell>
          <cell r="G1251" t="str">
            <v>SK50</v>
          </cell>
          <cell r="H1251">
            <v>3411205</v>
          </cell>
          <cell r="I1251">
            <v>2210840</v>
          </cell>
          <cell r="J1251" t="str">
            <v>2001/8/24</v>
          </cell>
          <cell r="K1251">
            <v>1</v>
          </cell>
          <cell r="L1251">
            <v>0</v>
          </cell>
          <cell r="M1251" t="str">
            <v>2001/4/17</v>
          </cell>
          <cell r="N1251" t="str">
            <v>61100-GBL-770-ZT</v>
          </cell>
          <cell r="O1251" t="str">
            <v>ﾌﾛﾝﾄﾌｪﾝﾀﾞｰ</v>
          </cell>
          <cell r="P1251" t="str">
            <v>019</v>
          </cell>
          <cell r="Q1251" t="str">
            <v>傷</v>
          </cell>
          <cell r="R1251" t="str">
            <v>ﾌﾛﾝﾄﾌｪﾝﾀﾞｰに傷</v>
          </cell>
          <cell r="S1251" t="str">
            <v>L側Fr部40×40mmにわたり白化している</v>
          </cell>
          <cell r="T1251" t="str">
            <v>Ｍ</v>
          </cell>
          <cell r="U1251" t="str">
            <v>市場</v>
          </cell>
          <cell r="V1251" t="str">
            <v>ＱＣ</v>
          </cell>
        </row>
        <row r="1252">
          <cell r="B1252">
            <v>37137</v>
          </cell>
          <cell r="C1252">
            <v>37110</v>
          </cell>
          <cell r="D1252" t="str">
            <v>HMJ大阪</v>
          </cell>
          <cell r="E1252" t="str">
            <v>納車</v>
          </cell>
          <cell r="F1252" t="str">
            <v>AF34</v>
          </cell>
          <cell r="G1252" t="str">
            <v>SK50</v>
          </cell>
          <cell r="H1252">
            <v>3117479</v>
          </cell>
          <cell r="I1252">
            <v>1852301</v>
          </cell>
          <cell r="J1252" t="str">
            <v>2001/8/6</v>
          </cell>
          <cell r="K1252">
            <v>0</v>
          </cell>
          <cell r="L1252">
            <v>1</v>
          </cell>
          <cell r="M1252" t="str">
            <v>2000/12/27</v>
          </cell>
          <cell r="N1252" t="str">
            <v>35010-GBL-872</v>
          </cell>
          <cell r="O1252" t="str">
            <v>ｷｰｾｯﾄ</v>
          </cell>
          <cell r="P1252" t="str">
            <v>032</v>
          </cell>
          <cell r="Q1252" t="str">
            <v>作動不良</v>
          </cell>
          <cell r="R1252" t="str">
            <v>メインキーが回らない</v>
          </cell>
          <cell r="S1252" t="str">
            <v>回らない</v>
          </cell>
          <cell r="T1252" t="str">
            <v>B</v>
          </cell>
          <cell r="U1252" t="str">
            <v>市場</v>
          </cell>
          <cell r="V1252" t="str">
            <v>ＱＣ</v>
          </cell>
        </row>
        <row r="1253">
          <cell r="B1253">
            <v>37144</v>
          </cell>
          <cell r="C1253">
            <v>37068</v>
          </cell>
          <cell r="D1253" t="str">
            <v>HMJ大阪</v>
          </cell>
          <cell r="E1253" t="str">
            <v>納車</v>
          </cell>
          <cell r="F1253" t="str">
            <v>BB-AF34</v>
          </cell>
          <cell r="G1253" t="str">
            <v>SK50</v>
          </cell>
          <cell r="H1253">
            <v>3119913</v>
          </cell>
          <cell r="I1253">
            <v>1855467</v>
          </cell>
          <cell r="J1253" t="str">
            <v>未</v>
          </cell>
          <cell r="K1253">
            <v>0</v>
          </cell>
          <cell r="L1253" t="str">
            <v>0</v>
          </cell>
          <cell r="M1253" t="str">
            <v>2001/1/17</v>
          </cell>
          <cell r="N1253" t="str">
            <v>38301-GZ5-025</v>
          </cell>
          <cell r="O1253" t="str">
            <v>ｳｲﾝｶｰﾘﾚｰ</v>
          </cell>
          <cell r="P1253" t="str">
            <v>032</v>
          </cell>
          <cell r="Q1253" t="str">
            <v>作動不良</v>
          </cell>
          <cell r="R1253" t="str">
            <v>ｳｲﾝｶｰが作動しない</v>
          </cell>
          <cell r="S1253" t="str">
            <v>ONすると点灯しっぱなし</v>
          </cell>
          <cell r="T1253" t="str">
            <v>B</v>
          </cell>
          <cell r="U1253" t="str">
            <v>市場</v>
          </cell>
          <cell r="V1253" t="str">
            <v>ＱＣ</v>
          </cell>
        </row>
        <row r="1254">
          <cell r="B1254">
            <v>37147</v>
          </cell>
          <cell r="C1254">
            <v>37104</v>
          </cell>
          <cell r="D1254" t="str">
            <v>HMJ大阪</v>
          </cell>
          <cell r="E1254" t="str">
            <v>納車</v>
          </cell>
          <cell r="F1254" t="str">
            <v>BB-AF34</v>
          </cell>
          <cell r="G1254" t="str">
            <v>SK50</v>
          </cell>
          <cell r="H1254">
            <v>3418984</v>
          </cell>
          <cell r="I1254">
            <v>2219134</v>
          </cell>
          <cell r="J1254" t="str">
            <v>未</v>
          </cell>
          <cell r="K1254">
            <v>0</v>
          </cell>
          <cell r="L1254" t="str">
            <v>0</v>
          </cell>
          <cell r="M1254">
            <v>37033</v>
          </cell>
          <cell r="N1254" t="str">
            <v>35410-GF0-014</v>
          </cell>
          <cell r="O1254" t="str">
            <v>ｵｲﾙﾚﾍﾞﾙSW</v>
          </cell>
          <cell r="P1254" t="str">
            <v>032</v>
          </cell>
          <cell r="Q1254" t="str">
            <v>作動不良</v>
          </cell>
          <cell r="R1254" t="str">
            <v>ｵｲﾙﾗﾝﾌﾟが点灯しない</v>
          </cell>
          <cell r="S1254" t="str">
            <v>接触不良</v>
          </cell>
          <cell r="T1254" t="str">
            <v>C</v>
          </cell>
          <cell r="U1254" t="str">
            <v>市場</v>
          </cell>
          <cell r="V1254" t="str">
            <v>ＱＣ</v>
          </cell>
        </row>
        <row r="1255">
          <cell r="B1255">
            <v>37147</v>
          </cell>
          <cell r="C1255">
            <v>37128</v>
          </cell>
          <cell r="D1255" t="str">
            <v>HMJ名古屋</v>
          </cell>
          <cell r="E1255" t="str">
            <v>納車</v>
          </cell>
          <cell r="F1255" t="str">
            <v>BB-AF35</v>
          </cell>
          <cell r="G1255" t="str">
            <v>SK50</v>
          </cell>
          <cell r="H1255">
            <v>2075764</v>
          </cell>
          <cell r="I1255">
            <v>1850602</v>
          </cell>
          <cell r="J1255" t="str">
            <v>未</v>
          </cell>
          <cell r="K1255">
            <v>0</v>
          </cell>
          <cell r="L1255" t="str">
            <v>0</v>
          </cell>
          <cell r="M1255">
            <v>36881</v>
          </cell>
          <cell r="N1255" t="str">
            <v>35410-GF0-014</v>
          </cell>
          <cell r="O1255" t="str">
            <v>ｵｲﾙﾚﾍﾞﾙSW</v>
          </cell>
          <cell r="P1255" t="str">
            <v>032</v>
          </cell>
          <cell r="Q1255" t="str">
            <v>作動不良</v>
          </cell>
          <cell r="R1255" t="str">
            <v>ｵｲﾙﾗﾝﾌﾟが点灯しない</v>
          </cell>
          <cell r="S1255" t="str">
            <v>接触不良</v>
          </cell>
          <cell r="T1255" t="str">
            <v>C</v>
          </cell>
          <cell r="U1255" t="str">
            <v>市場</v>
          </cell>
          <cell r="V1255" t="str">
            <v>ＱＣ</v>
          </cell>
        </row>
        <row r="1256">
          <cell r="B1256">
            <v>37151</v>
          </cell>
          <cell r="C1256">
            <v>37119</v>
          </cell>
          <cell r="D1256" t="str">
            <v>HMJ大阪</v>
          </cell>
          <cell r="E1256" t="str">
            <v>納車</v>
          </cell>
          <cell r="F1256" t="str">
            <v>BB-AF34</v>
          </cell>
          <cell r="G1256" t="str">
            <v>SK50</v>
          </cell>
          <cell r="H1256">
            <v>3414157</v>
          </cell>
          <cell r="I1256">
            <v>2214021</v>
          </cell>
          <cell r="J1256" t="str">
            <v>2001/8/16</v>
          </cell>
          <cell r="K1256">
            <v>1</v>
          </cell>
          <cell r="L1256">
            <v>0</v>
          </cell>
          <cell r="M1256" t="str">
            <v>2001/4/25</v>
          </cell>
          <cell r="N1256" t="str">
            <v>35410-GF0-014</v>
          </cell>
          <cell r="O1256" t="str">
            <v>ｵｲﾙﾚﾍﾞﾙSW</v>
          </cell>
          <cell r="P1256" t="str">
            <v>032</v>
          </cell>
          <cell r="Q1256" t="str">
            <v>作動不良</v>
          </cell>
          <cell r="R1256" t="str">
            <v>作動不良</v>
          </cell>
          <cell r="S1256" t="str">
            <v>接触不良</v>
          </cell>
          <cell r="T1256" t="str">
            <v>Ｂ</v>
          </cell>
          <cell r="U1256" t="str">
            <v>市場</v>
          </cell>
          <cell r="V1256" t="str">
            <v>ＱＣ</v>
          </cell>
        </row>
        <row r="1257">
          <cell r="B1257">
            <v>37148</v>
          </cell>
          <cell r="C1257">
            <v>37139</v>
          </cell>
          <cell r="D1257" t="str">
            <v>和歌山ホンダ</v>
          </cell>
          <cell r="E1257" t="str">
            <v>納車</v>
          </cell>
          <cell r="F1257" t="str">
            <v>BB-AF34</v>
          </cell>
          <cell r="G1257" t="str">
            <v>SK50</v>
          </cell>
          <cell r="H1257">
            <v>3431862</v>
          </cell>
          <cell r="I1257">
            <v>2232942</v>
          </cell>
          <cell r="J1257" t="str">
            <v>未</v>
          </cell>
          <cell r="K1257">
            <v>0</v>
          </cell>
          <cell r="L1257" t="str">
            <v>0</v>
          </cell>
          <cell r="M1257" t="str">
            <v>2001/8/10</v>
          </cell>
          <cell r="N1257" t="str">
            <v>77100-GBL-J21</v>
          </cell>
          <cell r="O1257" t="str">
            <v>ｼｰﾄＣＯＭＰ</v>
          </cell>
          <cell r="P1257" t="str">
            <v>021</v>
          </cell>
          <cell r="Q1257" t="str">
            <v>溶解</v>
          </cell>
          <cell r="R1257" t="str">
            <v>シートが裂けている</v>
          </cell>
          <cell r="S1257" t="str">
            <v>合せ目の接着はずれ</v>
          </cell>
          <cell r="T1257" t="str">
            <v>M</v>
          </cell>
          <cell r="U1257" t="str">
            <v>市場</v>
          </cell>
          <cell r="V1257" t="str">
            <v>ＱＣ</v>
          </cell>
        </row>
        <row r="1258">
          <cell r="B1258">
            <v>37147</v>
          </cell>
          <cell r="C1258">
            <v>37088</v>
          </cell>
          <cell r="D1258" t="str">
            <v>HMJ大阪</v>
          </cell>
          <cell r="E1258" t="str">
            <v>納車</v>
          </cell>
          <cell r="F1258" t="str">
            <v>BA-AF56</v>
          </cell>
          <cell r="G1258" t="str">
            <v>SKX50</v>
          </cell>
          <cell r="H1258">
            <v>1003399</v>
          </cell>
          <cell r="I1258">
            <v>3003616</v>
          </cell>
          <cell r="J1258" t="str">
            <v>未</v>
          </cell>
          <cell r="K1258">
            <v>1</v>
          </cell>
          <cell r="L1258" t="str">
            <v>0</v>
          </cell>
          <cell r="M1258">
            <v>36955</v>
          </cell>
          <cell r="N1258" t="str">
            <v>30400-GEV-000</v>
          </cell>
          <cell r="O1258" t="str">
            <v>ｺﾝﾄﾛｰﾙﾕﾆｯﾄ</v>
          </cell>
          <cell r="P1258" t="str">
            <v>064</v>
          </cell>
          <cell r="Q1258" t="str">
            <v>ｱｰｽ､ｼｮｰﾄ</v>
          </cell>
          <cell r="R1258" t="str">
            <v>ﾋｭｰｽﾞが切れる</v>
          </cell>
          <cell r="S1258" t="str">
            <v>15Aのﾋｭｰｽﾞが切れる</v>
          </cell>
          <cell r="T1258" t="str">
            <v>B</v>
          </cell>
          <cell r="U1258" t="str">
            <v>市場</v>
          </cell>
          <cell r="V1258" t="str">
            <v>ＱＣ</v>
          </cell>
        </row>
        <row r="1259">
          <cell r="B1259">
            <v>37147</v>
          </cell>
          <cell r="C1259">
            <v>37101</v>
          </cell>
          <cell r="D1259" t="str">
            <v>HMJ九州</v>
          </cell>
          <cell r="E1259" t="str">
            <v>納車</v>
          </cell>
          <cell r="F1259" t="str">
            <v>BA-AF56</v>
          </cell>
          <cell r="G1259" t="str">
            <v>SKX50</v>
          </cell>
          <cell r="H1259">
            <v>1015965</v>
          </cell>
          <cell r="I1259">
            <v>3019670</v>
          </cell>
          <cell r="J1259">
            <v>37096</v>
          </cell>
          <cell r="K1259">
            <v>50</v>
          </cell>
          <cell r="L1259">
            <v>5</v>
          </cell>
          <cell r="M1259">
            <v>37082</v>
          </cell>
          <cell r="N1259" t="str">
            <v>30400-GEV-000</v>
          </cell>
          <cell r="O1259" t="str">
            <v>ｺﾝﾄﾛｰﾙﾕﾆｯﾄ</v>
          </cell>
          <cell r="P1259" t="str">
            <v>093</v>
          </cell>
          <cell r="Q1259" t="str">
            <v>ｴﾝｽﾄ</v>
          </cell>
          <cell r="R1259" t="str">
            <v>走行中ｴﾝｽﾄ､再始動できない</v>
          </cell>
          <cell r="S1259" t="str">
            <v>15Aのﾋｭｰｽﾞが切れる</v>
          </cell>
          <cell r="T1259" t="str">
            <v>B</v>
          </cell>
          <cell r="U1259" t="str">
            <v>市場</v>
          </cell>
          <cell r="V1259" t="str">
            <v>ＱＣ</v>
          </cell>
        </row>
        <row r="1260">
          <cell r="B1260">
            <v>37158</v>
          </cell>
          <cell r="C1260">
            <v>37124</v>
          </cell>
          <cell r="D1260" t="str">
            <v>HMJ東京</v>
          </cell>
          <cell r="E1260" t="str">
            <v>納車</v>
          </cell>
          <cell r="F1260" t="str">
            <v>BA-AF56</v>
          </cell>
          <cell r="G1260" t="str">
            <v>SKX50</v>
          </cell>
          <cell r="H1260">
            <v>1011414</v>
          </cell>
          <cell r="I1260">
            <v>3013473</v>
          </cell>
          <cell r="J1260" t="str">
            <v>2001/8/21</v>
          </cell>
          <cell r="K1260">
            <v>0</v>
          </cell>
          <cell r="L1260">
            <v>0</v>
          </cell>
          <cell r="M1260" t="str">
            <v>2001/5/16</v>
          </cell>
          <cell r="N1260" t="str">
            <v>35200-GEV-003</v>
          </cell>
          <cell r="O1260" t="str">
            <v>ｳｲﾝｶｰSWﾕﾆｯﾄ</v>
          </cell>
          <cell r="P1260" t="str">
            <v>032</v>
          </cell>
          <cell r="Q1260" t="str">
            <v>作動不良</v>
          </cell>
          <cell r="R1260" t="str">
            <v>ｳｲﾝｶｰの戻りが悪い</v>
          </cell>
          <cell r="S1260" t="str">
            <v>時々引っかかる</v>
          </cell>
          <cell r="T1260" t="str">
            <v>Ｃ</v>
          </cell>
          <cell r="U1260" t="str">
            <v>市場</v>
          </cell>
          <cell r="V1260" t="str">
            <v>ＱＣ</v>
          </cell>
        </row>
        <row r="1261">
          <cell r="B1261">
            <v>37158</v>
          </cell>
          <cell r="C1261">
            <v>37124</v>
          </cell>
          <cell r="D1261" t="str">
            <v>河原井ﾎﾝﾀﾞ</v>
          </cell>
          <cell r="E1261" t="str">
            <v>納車</v>
          </cell>
          <cell r="F1261" t="str">
            <v>BA-AF56</v>
          </cell>
          <cell r="G1261" t="str">
            <v>SKX50</v>
          </cell>
          <cell r="H1261">
            <v>1003874</v>
          </cell>
          <cell r="I1261">
            <v>3004535</v>
          </cell>
          <cell r="J1261" t="str">
            <v>2001/8/21</v>
          </cell>
          <cell r="K1261">
            <v>1</v>
          </cell>
          <cell r="L1261">
            <v>0</v>
          </cell>
          <cell r="M1261" t="str">
            <v>2001/3/7</v>
          </cell>
          <cell r="N1261" t="str">
            <v>35200-GEV-003</v>
          </cell>
          <cell r="O1261" t="str">
            <v>ｳｲﾝｶｰSWﾕﾆｯﾄ</v>
          </cell>
          <cell r="P1261" t="str">
            <v>032</v>
          </cell>
          <cell r="Q1261" t="str">
            <v>作動不良</v>
          </cell>
          <cell r="R1261" t="str">
            <v>ｳｲﾝｶｰの戻りが悪い</v>
          </cell>
          <cell r="S1261" t="str">
            <v>多少引っかかる</v>
          </cell>
          <cell r="T1261" t="str">
            <v>Ｃ</v>
          </cell>
          <cell r="U1261" t="str">
            <v>市場</v>
          </cell>
          <cell r="V1261" t="str">
            <v>ＱＣ</v>
          </cell>
        </row>
        <row r="1262">
          <cell r="B1262">
            <v>37147</v>
          </cell>
          <cell r="C1262">
            <v>37102</v>
          </cell>
          <cell r="D1262" t="str">
            <v>HMJ名古屋</v>
          </cell>
          <cell r="E1262" t="str">
            <v>納車</v>
          </cell>
          <cell r="F1262" t="str">
            <v>BA-AF56</v>
          </cell>
          <cell r="G1262" t="str">
            <v>SKX50</v>
          </cell>
          <cell r="H1262">
            <v>1002111</v>
          </cell>
          <cell r="I1262">
            <v>3002144</v>
          </cell>
          <cell r="J1262" t="str">
            <v>未</v>
          </cell>
          <cell r="K1262">
            <v>1</v>
          </cell>
          <cell r="L1262" t="str">
            <v>0</v>
          </cell>
          <cell r="M1262">
            <v>36950</v>
          </cell>
          <cell r="N1262" t="str">
            <v>30400-GEV-000</v>
          </cell>
          <cell r="O1262" t="str">
            <v>ｺﾝﾄﾛｰﾙﾕﾆｯﾄ</v>
          </cell>
          <cell r="P1262" t="str">
            <v>090</v>
          </cell>
          <cell r="Q1262" t="str">
            <v>始動不良</v>
          </cell>
          <cell r="R1262" t="str">
            <v>始動不良</v>
          </cell>
          <cell r="S1262" t="str">
            <v>15Aのﾋｭｰｽﾞが切れる</v>
          </cell>
          <cell r="T1262" t="str">
            <v>B</v>
          </cell>
          <cell r="U1262" t="str">
            <v>市場</v>
          </cell>
          <cell r="V1262" t="str">
            <v>ＱＣ</v>
          </cell>
        </row>
        <row r="1263">
          <cell r="B1263">
            <v>37158</v>
          </cell>
          <cell r="C1263">
            <v>37151</v>
          </cell>
          <cell r="D1263" t="str">
            <v>和歌山ﾎﾝﾀﾞ</v>
          </cell>
          <cell r="E1263" t="str">
            <v>納車</v>
          </cell>
          <cell r="F1263" t="str">
            <v>BA-AF56</v>
          </cell>
          <cell r="G1263" t="str">
            <v>SKX50</v>
          </cell>
          <cell r="H1263">
            <v>1021800</v>
          </cell>
          <cell r="I1263">
            <v>3026715</v>
          </cell>
          <cell r="J1263" t="str">
            <v>未</v>
          </cell>
          <cell r="K1263">
            <v>0</v>
          </cell>
          <cell r="L1263" t="str">
            <v>0</v>
          </cell>
          <cell r="M1263" t="str">
            <v>2001/9/13</v>
          </cell>
          <cell r="N1263" t="str">
            <v>81200-GEV-000</v>
          </cell>
          <cell r="O1263" t="str">
            <v>ｷｬﾘｱｰ</v>
          </cell>
          <cell r="P1263" t="str">
            <v>088</v>
          </cell>
          <cell r="Q1263" t="str">
            <v>途膜薄い</v>
          </cell>
          <cell r="R1263" t="str">
            <v>塗装がおかしい</v>
          </cell>
          <cell r="S1263" t="str">
            <v>後部70×10mmに渡り塗装浮きあり</v>
          </cell>
          <cell r="T1263" t="str">
            <v>Ｍ</v>
          </cell>
          <cell r="U1263" t="str">
            <v>市場</v>
          </cell>
          <cell r="V1263" t="str">
            <v>ＱＣ</v>
          </cell>
        </row>
        <row r="1264">
          <cell r="B1264">
            <v>37151</v>
          </cell>
          <cell r="C1264">
            <v>37142</v>
          </cell>
          <cell r="D1264" t="str">
            <v>HMJ大阪</v>
          </cell>
          <cell r="E1264" t="str">
            <v>納車</v>
          </cell>
          <cell r="F1264" t="str">
            <v>BB-AF51</v>
          </cell>
          <cell r="G1264" t="str">
            <v>SZ50</v>
          </cell>
          <cell r="H1264">
            <v>1519523</v>
          </cell>
          <cell r="I1264">
            <v>2318261</v>
          </cell>
          <cell r="J1264" t="str">
            <v>2001/8/22</v>
          </cell>
          <cell r="K1264">
            <v>3</v>
          </cell>
          <cell r="L1264">
            <v>17</v>
          </cell>
          <cell r="M1264" t="str">
            <v>2001/7/16</v>
          </cell>
          <cell r="N1264" t="str">
            <v>44800-GCW-003</v>
          </cell>
          <cell r="O1264" t="str">
            <v>ｽﾋﾟｰﾄﾞﾒｰﾀｰｷﾞﾔBOX</v>
          </cell>
          <cell r="P1264" t="str">
            <v>032</v>
          </cell>
          <cell r="Q1264" t="str">
            <v>作動不良</v>
          </cell>
          <cell r="R1264" t="str">
            <v>ﾒｰﾀｰが動かない</v>
          </cell>
          <cell r="S1264" t="str">
            <v>樹脂ｷﾞﾔ摩耗</v>
          </cell>
          <cell r="T1264" t="str">
            <v>Ｂ</v>
          </cell>
          <cell r="U1264" t="str">
            <v>市場</v>
          </cell>
          <cell r="V1264" t="str">
            <v>ＱＣ</v>
          </cell>
        </row>
        <row r="1265">
          <cell r="B1265">
            <v>37151</v>
          </cell>
          <cell r="C1265">
            <v>36996</v>
          </cell>
          <cell r="D1265" t="str">
            <v>HMJ東京</v>
          </cell>
          <cell r="E1265" t="str">
            <v>納車</v>
          </cell>
          <cell r="F1265" t="str">
            <v>BB-TA02</v>
          </cell>
          <cell r="G1265" t="str">
            <v>TC50</v>
          </cell>
          <cell r="H1265">
            <v>1507940</v>
          </cell>
          <cell r="I1265">
            <v>1714502</v>
          </cell>
          <cell r="J1265" t="str">
            <v>2001/4/15</v>
          </cell>
          <cell r="K1265">
            <v>1</v>
          </cell>
          <cell r="L1265">
            <v>0</v>
          </cell>
          <cell r="M1265" t="str">
            <v>2001/3/2</v>
          </cell>
          <cell r="N1265" t="str">
            <v>34901-GAG-003</v>
          </cell>
          <cell r="O1265" t="str">
            <v>ﾍｯﾄﾞﾗｲﾄﾊﾞﾙﾌﾞ</v>
          </cell>
          <cell r="P1265" t="str">
            <v>032</v>
          </cell>
          <cell r="Q1265" t="str">
            <v>作動不良</v>
          </cell>
          <cell r="R1265" t="str">
            <v>ﾍｯﾄﾞﾗｲﾄ球不良</v>
          </cell>
          <cell r="S1265" t="str">
            <v>ｸﾘﾌﾟﾄﾝｶﾞｽ抜け</v>
          </cell>
          <cell r="T1265" t="str">
            <v>Ｂ</v>
          </cell>
          <cell r="U1265" t="str">
            <v>市場</v>
          </cell>
          <cell r="V1265" t="str">
            <v>ＱＣ</v>
          </cell>
        </row>
        <row r="1266">
          <cell r="B1266">
            <v>37162</v>
          </cell>
          <cell r="C1266">
            <v>37141</v>
          </cell>
          <cell r="D1266" t="str">
            <v>泉屋商事</v>
          </cell>
          <cell r="E1266" t="str">
            <v>納車</v>
          </cell>
          <cell r="F1266" t="str">
            <v>BA-AC16</v>
          </cell>
          <cell r="G1266" t="str">
            <v>XZ50</v>
          </cell>
          <cell r="H1266">
            <v>1011742</v>
          </cell>
          <cell r="I1266">
            <v>1011812</v>
          </cell>
          <cell r="J1266" t="str">
            <v>未</v>
          </cell>
          <cell r="K1266">
            <v>0</v>
          </cell>
          <cell r="L1266" t="str">
            <v>0</v>
          </cell>
          <cell r="M1266" t="str">
            <v>2001/8/9</v>
          </cell>
          <cell r="N1266" t="str">
            <v>33650-GEY-005</v>
          </cell>
          <cell r="O1266" t="str">
            <v>LﾘｱｳｨﾝｶｰAssy</v>
          </cell>
          <cell r="P1266" t="str">
            <v>024</v>
          </cell>
          <cell r="Q1266" t="e">
            <v>#REF!</v>
          </cell>
          <cell r="R1266" t="str">
            <v>Lｳｨﾝｶｰｿｹｯﾄの溶接が､外れている</v>
          </cell>
          <cell r="S1266" t="str">
            <v>内部ﾊﾞﾙﾌﾞｽﾃｰ腐食による外れ</v>
          </cell>
          <cell r="T1266" t="str">
            <v>Ｂ</v>
          </cell>
          <cell r="U1266" t="str">
            <v>市場</v>
          </cell>
          <cell r="V1266" t="str">
            <v>ＱＣ</v>
          </cell>
        </row>
        <row r="1267">
          <cell r="B1267">
            <v>37155</v>
          </cell>
          <cell r="C1267">
            <v>37141</v>
          </cell>
          <cell r="D1267" t="str">
            <v>HMJ名古屋</v>
          </cell>
          <cell r="E1267" t="str">
            <v>納車</v>
          </cell>
          <cell r="F1267" t="str">
            <v>BA-AB27</v>
          </cell>
          <cell r="G1267" t="str">
            <v>Z50</v>
          </cell>
          <cell r="H1267">
            <v>1106822</v>
          </cell>
          <cell r="I1267">
            <v>1022580</v>
          </cell>
          <cell r="J1267" t="str">
            <v>未</v>
          </cell>
          <cell r="K1267">
            <v>1</v>
          </cell>
          <cell r="L1267" t="str">
            <v>0</v>
          </cell>
          <cell r="M1267" t="str">
            <v>2001/5/8</v>
          </cell>
          <cell r="N1267" t="str">
            <v>81200-165-640</v>
          </cell>
          <cell r="O1267" t="str">
            <v>ﾗｷﾞｼﾞｷｬﾘｱｰ</v>
          </cell>
          <cell r="P1267" t="str">
            <v>010</v>
          </cell>
          <cell r="Q1267" t="str">
            <v>ﾒｯｷ不良</v>
          </cell>
          <cell r="R1267" t="str">
            <v>ｷｬﾘｱｰのﾒｯｷが剥れている</v>
          </cell>
          <cell r="S1267" t="str">
            <v>後部40×10mmのﾒｯｷ剥れあり</v>
          </cell>
          <cell r="T1267" t="str">
            <v>M</v>
          </cell>
          <cell r="U1267" t="str">
            <v>市場</v>
          </cell>
          <cell r="V1267" t="str">
            <v>ＱＣ</v>
          </cell>
        </row>
        <row r="1268">
          <cell r="B1268">
            <v>37144</v>
          </cell>
          <cell r="C1268">
            <v>37128</v>
          </cell>
          <cell r="D1268" t="str">
            <v>HMJ九州</v>
          </cell>
          <cell r="E1268" t="str">
            <v>納車</v>
          </cell>
          <cell r="F1268" t="str">
            <v>BA-AA01</v>
          </cell>
          <cell r="G1268" t="str">
            <v>C50</v>
          </cell>
          <cell r="H1268">
            <v>1101416</v>
          </cell>
          <cell r="I1268">
            <v>1103593</v>
          </cell>
          <cell r="J1268" t="str">
            <v>未</v>
          </cell>
          <cell r="K1268">
            <v>0</v>
          </cell>
          <cell r="L1268" t="str">
            <v>0</v>
          </cell>
          <cell r="M1268" t="str">
            <v>2001/8/4</v>
          </cell>
          <cell r="N1268" t="str">
            <v>51110-GBJ-910</v>
          </cell>
          <cell r="O1268" t="str">
            <v>ﾌﾛﾝﾄﾌｫｰｸ</v>
          </cell>
          <cell r="P1268" t="str">
            <v>019</v>
          </cell>
          <cell r="Q1268" t="str">
            <v>傷</v>
          </cell>
          <cell r="R1268" t="str">
            <v>傷､大</v>
          </cell>
          <cell r="S1268" t="str">
            <v>L側ｻｲﾄﾞに25mmの外傷</v>
          </cell>
          <cell r="T1268" t="str">
            <v>C</v>
          </cell>
          <cell r="U1268" t="str">
            <v>市場</v>
          </cell>
          <cell r="V1268" t="str">
            <v>市場</v>
          </cell>
        </row>
        <row r="1269">
          <cell r="B1269">
            <v>37137</v>
          </cell>
          <cell r="C1269">
            <v>37100</v>
          </cell>
          <cell r="D1269" t="str">
            <v>HMJ大阪</v>
          </cell>
          <cell r="E1269" t="str">
            <v>納車</v>
          </cell>
          <cell r="F1269" t="str">
            <v>AA01</v>
          </cell>
          <cell r="G1269" t="str">
            <v>C50</v>
          </cell>
          <cell r="H1269">
            <v>3304620</v>
          </cell>
          <cell r="I1269">
            <v>3036040</v>
          </cell>
          <cell r="J1269" t="str">
            <v>?</v>
          </cell>
          <cell r="K1269">
            <v>10</v>
          </cell>
          <cell r="L1269" t="str">
            <v>?</v>
          </cell>
          <cell r="M1269" t="str">
            <v>2001/3/19</v>
          </cell>
          <cell r="N1269" t="str">
            <v>81200-GCN-900</v>
          </cell>
          <cell r="O1269" t="str">
            <v>ﾘﾔｷｬﾘｱ</v>
          </cell>
          <cell r="P1269" t="str">
            <v>086</v>
          </cell>
          <cell r="Q1269" t="str">
            <v>剥がれ</v>
          </cell>
          <cell r="R1269" t="str">
            <v>途装ﾊｶﾞﾚ</v>
          </cell>
          <cell r="S1269" t="str">
            <v>ﾌﾛﾝﾄ部10×3mmの外傷あり</v>
          </cell>
          <cell r="T1269" t="str">
            <v>M</v>
          </cell>
          <cell r="U1269" t="str">
            <v>市場</v>
          </cell>
          <cell r="V1269" t="str">
            <v>市場</v>
          </cell>
        </row>
        <row r="1270">
          <cell r="B1270">
            <v>37151</v>
          </cell>
          <cell r="C1270">
            <v>37104</v>
          </cell>
          <cell r="D1270" t="str">
            <v>HMJ大阪</v>
          </cell>
          <cell r="E1270" t="str">
            <v>納車</v>
          </cell>
          <cell r="F1270" t="str">
            <v>BA-AA01</v>
          </cell>
          <cell r="G1270" t="str">
            <v>C50</v>
          </cell>
          <cell r="H1270">
            <v>1201977</v>
          </cell>
          <cell r="I1270">
            <v>1101244</v>
          </cell>
          <cell r="J1270" t="str">
            <v>2001/8/1</v>
          </cell>
          <cell r="K1270">
            <v>0</v>
          </cell>
          <cell r="L1270">
            <v>0</v>
          </cell>
          <cell r="M1270" t="str">
            <v>2001/7/20</v>
          </cell>
          <cell r="N1270" t="str">
            <v>77000-GBJ-J70</v>
          </cell>
          <cell r="O1270" t="str">
            <v>ｼﾝｸﾞﾙｼｰﾄASSY</v>
          </cell>
          <cell r="P1270" t="str">
            <v>021</v>
          </cell>
          <cell r="Q1270" t="str">
            <v>破れ</v>
          </cell>
          <cell r="R1270" t="str">
            <v>ｼｰﾄ後部破れ</v>
          </cell>
          <cell r="S1270" t="str">
            <v>ｼｰﾄ後部下側5×3mmの破れ又各部に高熱による溶解あり</v>
          </cell>
          <cell r="T1270" t="str">
            <v>Ｍ</v>
          </cell>
          <cell r="U1270" t="str">
            <v>市場</v>
          </cell>
          <cell r="V1270" t="str">
            <v>市場</v>
          </cell>
        </row>
        <row r="1271">
          <cell r="B1271">
            <v>37162</v>
          </cell>
          <cell r="C1271">
            <v>37146</v>
          </cell>
          <cell r="D1271" t="str">
            <v>加瀬ﾎﾝﾀﾞ</v>
          </cell>
          <cell r="E1271" t="str">
            <v>納車</v>
          </cell>
          <cell r="F1271" t="str">
            <v>BA-AA01</v>
          </cell>
          <cell r="G1271" t="str">
            <v>C50</v>
          </cell>
          <cell r="H1271">
            <v>1104476</v>
          </cell>
          <cell r="I1271">
            <v>1106752</v>
          </cell>
          <cell r="J1271" t="str">
            <v>未</v>
          </cell>
          <cell r="K1271">
            <v>1</v>
          </cell>
          <cell r="L1271" t="str">
            <v>0</v>
          </cell>
          <cell r="M1271" t="str">
            <v>2001/9/4</v>
          </cell>
          <cell r="N1271" t="str">
            <v>83650-GB4-680</v>
          </cell>
          <cell r="O1271" t="str">
            <v>ﾊﾞｯﾃﾘｰBOXﾗｯﾁ</v>
          </cell>
          <cell r="P1271" t="str">
            <v>018</v>
          </cell>
          <cell r="Q1271" t="e">
            <v>#REF!</v>
          </cell>
          <cell r="R1271" t="str">
            <v>ﾊﾞｯﾃﾘｰBOXのﾎﾞﾙﾄが､折れてしまった</v>
          </cell>
          <cell r="S1271" t="str">
            <v>ネジ山上り</v>
          </cell>
          <cell r="T1271" t="str">
            <v>Ｍ</v>
          </cell>
          <cell r="U1271" t="str">
            <v>市場</v>
          </cell>
          <cell r="V1271" t="str">
            <v>市場</v>
          </cell>
        </row>
        <row r="1272">
          <cell r="B1272">
            <v>37158</v>
          </cell>
          <cell r="C1272">
            <v>37140</v>
          </cell>
          <cell r="D1272" t="str">
            <v>HMJ名古屋</v>
          </cell>
          <cell r="E1272" t="str">
            <v>納車</v>
          </cell>
          <cell r="F1272" t="str">
            <v>BC-HA02</v>
          </cell>
          <cell r="G1272" t="str">
            <v>C90</v>
          </cell>
          <cell r="H1272">
            <v>2515313</v>
          </cell>
          <cell r="I1272">
            <v>3014551</v>
          </cell>
          <cell r="J1272" t="str">
            <v>未</v>
          </cell>
          <cell r="K1272">
            <v>0</v>
          </cell>
          <cell r="L1272" t="str">
            <v>0</v>
          </cell>
          <cell r="M1272" t="str">
            <v>2001/8/22</v>
          </cell>
          <cell r="N1272" t="str">
            <v>50380-GK4-631</v>
          </cell>
          <cell r="O1272" t="str">
            <v>ﾊﾞｯﾃﾘｰBOX</v>
          </cell>
          <cell r="P1272" t="str">
            <v>018</v>
          </cell>
          <cell r="Q1272" t="str">
            <v>破損</v>
          </cell>
          <cell r="R1272" t="str">
            <v>ｽﾀｰﾀｰﾘﾚｰCOMPが脱落していた</v>
          </cell>
          <cell r="S1272" t="str">
            <v>ｽﾀｰﾀｰﾘﾚｰのｻｽﾍﾟﾝｼｮﾝ取付け部破損</v>
          </cell>
          <cell r="T1272" t="str">
            <v>M</v>
          </cell>
          <cell r="U1272" t="str">
            <v>市場</v>
          </cell>
          <cell r="V1272" t="str">
            <v>市場</v>
          </cell>
        </row>
        <row r="1273">
          <cell r="B1273">
            <v>37137</v>
          </cell>
          <cell r="C1273">
            <v>37104</v>
          </cell>
          <cell r="D1273" t="str">
            <v>HMJ名古屋</v>
          </cell>
          <cell r="E1273" t="str">
            <v>納車</v>
          </cell>
          <cell r="F1273" t="str">
            <v>AF55</v>
          </cell>
          <cell r="G1273" t="str">
            <v>CHF50</v>
          </cell>
          <cell r="H1273">
            <v>1031075</v>
          </cell>
          <cell r="I1273">
            <v>1031084</v>
          </cell>
          <cell r="J1273" t="str">
            <v>未</v>
          </cell>
          <cell r="K1273">
            <v>0</v>
          </cell>
          <cell r="L1273" t="str">
            <v>0</v>
          </cell>
          <cell r="M1273" t="str">
            <v>2001/6/13</v>
          </cell>
          <cell r="N1273" t="str">
            <v>35110-GET-003</v>
          </cell>
          <cell r="O1273" t="str">
            <v>ｼｬｯﾀｰｷｰ</v>
          </cell>
          <cell r="P1273" t="str">
            <v>032</v>
          </cell>
          <cell r="Q1273" t="str">
            <v>作動不良</v>
          </cell>
          <cell r="R1273" t="str">
            <v>ｼｬｯﾀｰｷｰが開かない</v>
          </cell>
          <cell r="S1273" t="str">
            <v>C3で開く</v>
          </cell>
          <cell r="T1273" t="str">
            <v>C</v>
          </cell>
          <cell r="U1273" t="str">
            <v>市場</v>
          </cell>
          <cell r="V1273" t="str">
            <v>市場</v>
          </cell>
        </row>
        <row r="1274">
          <cell r="B1274">
            <v>37144</v>
          </cell>
          <cell r="C1274">
            <v>37116</v>
          </cell>
          <cell r="D1274" t="str">
            <v>HMJ九州</v>
          </cell>
          <cell r="E1274" t="str">
            <v>納車</v>
          </cell>
          <cell r="F1274" t="str">
            <v>BA-AF55</v>
          </cell>
          <cell r="G1274" t="str">
            <v>CHF50</v>
          </cell>
          <cell r="H1274">
            <v>1039750</v>
          </cell>
          <cell r="I1274">
            <v>1039822</v>
          </cell>
          <cell r="J1274" t="str">
            <v>2001/8/13</v>
          </cell>
          <cell r="K1274">
            <v>0</v>
          </cell>
          <cell r="L1274">
            <v>0</v>
          </cell>
          <cell r="M1274" t="str">
            <v>2001/7/19</v>
          </cell>
          <cell r="N1274" t="str">
            <v>35016-GET-000</v>
          </cell>
          <cell r="O1274" t="str">
            <v>ｽﾀﾀｰSW</v>
          </cell>
          <cell r="P1274" t="str">
            <v>057</v>
          </cell>
          <cell r="Q1274" t="str">
            <v>外れ</v>
          </cell>
          <cell r="R1274" t="str">
            <v>ｾﾙSWのﾎﾞﾀﾝがとれた</v>
          </cell>
          <cell r="S1274" t="str">
            <v>ﾎﾞﾀﾝ根本部折損</v>
          </cell>
          <cell r="T1274" t="str">
            <v>C</v>
          </cell>
          <cell r="U1274" t="str">
            <v>市場</v>
          </cell>
          <cell r="V1274" t="str">
            <v>市場</v>
          </cell>
        </row>
        <row r="1275">
          <cell r="B1275">
            <v>37137</v>
          </cell>
          <cell r="C1275">
            <v>37113</v>
          </cell>
          <cell r="D1275" t="str">
            <v>河原井ﾎﾝﾀﾞ</v>
          </cell>
          <cell r="E1275" t="str">
            <v>納車</v>
          </cell>
          <cell r="F1275" t="str">
            <v>AF54</v>
          </cell>
          <cell r="G1275" t="str">
            <v>CHX50</v>
          </cell>
          <cell r="H1275">
            <v>1106917</v>
          </cell>
          <cell r="I1275">
            <v>1107089</v>
          </cell>
          <cell r="J1275" t="str">
            <v>未</v>
          </cell>
          <cell r="K1275">
            <v>0</v>
          </cell>
          <cell r="L1275" t="str">
            <v>0</v>
          </cell>
          <cell r="M1275" t="str">
            <v>2000/5/18</v>
          </cell>
          <cell r="N1275" t="str">
            <v>31500-GEE-007</v>
          </cell>
          <cell r="O1275" t="str">
            <v>ﾊﾞｯﾃﾘｰ</v>
          </cell>
          <cell r="P1275" t="str">
            <v>096</v>
          </cell>
          <cell r="Q1275" t="str">
            <v>充電不良</v>
          </cell>
          <cell r="R1275" t="str">
            <v>ﾊﾞｯﾃﾘｰ補充電出来ない</v>
          </cell>
          <cell r="S1275" t="str">
            <v>充電しない､長期保管によるもの</v>
          </cell>
          <cell r="T1275" t="str">
            <v>C</v>
          </cell>
          <cell r="U1275" t="str">
            <v>市場</v>
          </cell>
          <cell r="V1275" t="str">
            <v>市場</v>
          </cell>
        </row>
        <row r="1276">
          <cell r="B1276">
            <v>37158</v>
          </cell>
          <cell r="C1276">
            <v>37073</v>
          </cell>
          <cell r="D1276" t="str">
            <v>HMJ大阪</v>
          </cell>
          <cell r="E1276" t="str">
            <v>納車</v>
          </cell>
          <cell r="F1276" t="str">
            <v>BA-AF54</v>
          </cell>
          <cell r="G1276" t="str">
            <v>CHX50</v>
          </cell>
          <cell r="H1276">
            <v>1119861</v>
          </cell>
          <cell r="I1276">
            <v>1120145</v>
          </cell>
          <cell r="J1276" t="str">
            <v>未</v>
          </cell>
          <cell r="K1276">
            <v>0</v>
          </cell>
          <cell r="L1276" t="str">
            <v>0</v>
          </cell>
          <cell r="M1276" t="str">
            <v>2000/10/17</v>
          </cell>
          <cell r="N1276" t="str">
            <v>64317-GEE-000</v>
          </cell>
          <cell r="O1276" t="str">
            <v>ﾒﾝﾃﾘｯﾄﾞ</v>
          </cell>
          <cell r="P1276" t="str">
            <v>018</v>
          </cell>
          <cell r="Q1276" t="str">
            <v>破損</v>
          </cell>
          <cell r="R1276" t="str">
            <v>ﾘｯﾄﾞ爪破損</v>
          </cell>
          <cell r="S1276" t="str">
            <v>Fr､R側爪破損</v>
          </cell>
          <cell r="T1276" t="str">
            <v>Ｃ</v>
          </cell>
          <cell r="U1276" t="str">
            <v>市場</v>
          </cell>
          <cell r="V1276" t="str">
            <v>市場</v>
          </cell>
        </row>
        <row r="1277">
          <cell r="B1277">
            <v>37158</v>
          </cell>
          <cell r="C1277">
            <v>37149</v>
          </cell>
          <cell r="D1277" t="str">
            <v>HMJ名古屋</v>
          </cell>
          <cell r="E1277" t="str">
            <v>納車</v>
          </cell>
          <cell r="F1277" t="str">
            <v>BA-AF54</v>
          </cell>
          <cell r="G1277" t="str">
            <v>CHX50</v>
          </cell>
          <cell r="H1277">
            <v>1122785</v>
          </cell>
          <cell r="I1277">
            <v>1123186</v>
          </cell>
          <cell r="J1277" t="str">
            <v>未</v>
          </cell>
          <cell r="K1277">
            <v>0</v>
          </cell>
          <cell r="L1277" t="str">
            <v>0</v>
          </cell>
          <cell r="M1277" t="str">
            <v>2000/11/29</v>
          </cell>
          <cell r="N1277" t="str">
            <v>77100-GEE-000</v>
          </cell>
          <cell r="O1277" t="str">
            <v>ｼｰﾄCOMP</v>
          </cell>
          <cell r="P1277" t="str">
            <v>030</v>
          </cell>
          <cell r="Q1277" t="str">
            <v>汚れ</v>
          </cell>
          <cell r="R1277" t="str">
            <v>ｼｰﾄの汚れ</v>
          </cell>
          <cell r="S1277" t="str">
            <v>ｼｰﾄ上面にﾋﾞﾆｰﾙ貼りつき跡あり</v>
          </cell>
          <cell r="T1277" t="str">
            <v>C</v>
          </cell>
          <cell r="U1277" t="str">
            <v>市場</v>
          </cell>
          <cell r="V1277" t="str">
            <v>市場</v>
          </cell>
        </row>
        <row r="1278">
          <cell r="B1278">
            <v>37162</v>
          </cell>
          <cell r="C1278">
            <v>37147</v>
          </cell>
          <cell r="D1278" t="str">
            <v>HMJ大阪</v>
          </cell>
          <cell r="E1278" t="str">
            <v>納車</v>
          </cell>
          <cell r="F1278" t="str">
            <v>BA-MF04</v>
          </cell>
          <cell r="G1278" t="str">
            <v>FES250</v>
          </cell>
          <cell r="H1278">
            <v>1203464</v>
          </cell>
          <cell r="I1278">
            <v>1203509</v>
          </cell>
          <cell r="J1278" t="str">
            <v>未</v>
          </cell>
          <cell r="K1278">
            <v>0</v>
          </cell>
          <cell r="L1278" t="str">
            <v>0</v>
          </cell>
          <cell r="M1278" t="str">
            <v>2001/8/9</v>
          </cell>
          <cell r="N1278" t="str">
            <v>83640-KFG-640</v>
          </cell>
          <cell r="O1278" t="str">
            <v>ﾘﾔﾎﾞﾃﾞｨｰｶﾊﾞｰ</v>
          </cell>
          <cell r="P1278" t="str">
            <v>019</v>
          </cell>
          <cell r="Q1278" t="str">
            <v>傷</v>
          </cell>
          <cell r="R1278" t="str">
            <v>傷がある</v>
          </cell>
          <cell r="S1278" t="str">
            <v>上側後部に10mmの外傷</v>
          </cell>
          <cell r="T1278" t="str">
            <v>Ｍ</v>
          </cell>
          <cell r="U1278" t="str">
            <v>市場</v>
          </cell>
          <cell r="V1278" t="str">
            <v>市場</v>
          </cell>
        </row>
        <row r="1279">
          <cell r="B1279">
            <v>37137</v>
          </cell>
          <cell r="C1279">
            <v>37104</v>
          </cell>
          <cell r="D1279" t="str">
            <v>桜井ﾎﾝﾀﾞ</v>
          </cell>
          <cell r="E1279" t="str">
            <v>納車</v>
          </cell>
          <cell r="F1279" t="str">
            <v>PF01</v>
          </cell>
          <cell r="G1279" t="str">
            <v>FJS600</v>
          </cell>
          <cell r="H1279">
            <v>1000515</v>
          </cell>
          <cell r="I1279">
            <v>1000543</v>
          </cell>
          <cell r="J1279" t="str">
            <v>未</v>
          </cell>
          <cell r="K1279">
            <v>1</v>
          </cell>
          <cell r="L1279" t="str">
            <v>0</v>
          </cell>
          <cell r="M1279" t="str">
            <v>2001/5/11</v>
          </cell>
          <cell r="N1279" t="str">
            <v>81261-MCT-000</v>
          </cell>
          <cell r="O1279" t="str">
            <v>ﾗｷﾞｼﾞﾎﾞｯｸｽﾌﾛｱｰ</v>
          </cell>
          <cell r="P1279" t="str">
            <v>018</v>
          </cell>
          <cell r="Q1279" t="str">
            <v>破損</v>
          </cell>
          <cell r="R1279" t="str">
            <v>ﾛｱﾎﾞｯｸｽ割れている</v>
          </cell>
          <cell r="S1279" t="str">
            <v>後部下側のﾎﾞｽ､根本より折損している</v>
          </cell>
          <cell r="T1279" t="str">
            <v>M</v>
          </cell>
          <cell r="U1279" t="str">
            <v>市場</v>
          </cell>
          <cell r="V1279" t="str">
            <v>市場</v>
          </cell>
        </row>
        <row r="1280">
          <cell r="B1280">
            <v>37148</v>
          </cell>
          <cell r="C1280">
            <v>37118</v>
          </cell>
          <cell r="D1280" t="str">
            <v>茨城ﾎﾝﾀﾞ</v>
          </cell>
          <cell r="E1280" t="str">
            <v>納車</v>
          </cell>
          <cell r="F1280" t="str">
            <v>BC-PF01</v>
          </cell>
          <cell r="G1280" t="str">
            <v>FJS600</v>
          </cell>
          <cell r="H1280">
            <v>1001187</v>
          </cell>
          <cell r="I1280">
            <v>1001132</v>
          </cell>
          <cell r="J1280" t="str">
            <v>未</v>
          </cell>
          <cell r="K1280">
            <v>0</v>
          </cell>
          <cell r="L1280" t="str">
            <v>0</v>
          </cell>
          <cell r="M1280" t="str">
            <v>2001/6/12</v>
          </cell>
          <cell r="N1280" t="str">
            <v>64301-MCT-000</v>
          </cell>
          <cell r="O1280" t="str">
            <v>ﾌﾛﾝﾄｶｳﾙ</v>
          </cell>
          <cell r="P1280" t="str">
            <v>011</v>
          </cell>
          <cell r="Q1280" t="str">
            <v>ﾍﾀﾘ､劣化</v>
          </cell>
          <cell r="R1280" t="str">
            <v>新車時ｷｽﾞ有り</v>
          </cell>
          <cell r="S1280" t="str">
            <v>スクリーン横傷有り30ｍｍ</v>
          </cell>
          <cell r="T1280" t="str">
            <v>M</v>
          </cell>
          <cell r="U1280" t="str">
            <v>市場</v>
          </cell>
          <cell r="V1280" t="str">
            <v>市場</v>
          </cell>
        </row>
        <row r="1281">
          <cell r="B1281">
            <v>37141</v>
          </cell>
          <cell r="C1281">
            <v>37111</v>
          </cell>
          <cell r="D1281" t="str">
            <v>HMJ東京</v>
          </cell>
          <cell r="E1281" t="str">
            <v>納車</v>
          </cell>
          <cell r="F1281" t="str">
            <v>BA-MC34</v>
          </cell>
          <cell r="G1281" t="str">
            <v>FTR223</v>
          </cell>
          <cell r="H1281">
            <v>1102064</v>
          </cell>
          <cell r="I1281">
            <v>2016032</v>
          </cell>
          <cell r="J1281" t="str">
            <v>2001/8/8</v>
          </cell>
          <cell r="K1281">
            <v>8</v>
          </cell>
          <cell r="L1281">
            <v>0</v>
          </cell>
          <cell r="M1281" t="str">
            <v>2001/7/25</v>
          </cell>
          <cell r="N1281" t="str">
            <v>77200-KPM-000</v>
          </cell>
          <cell r="O1281" t="str">
            <v>ｼｰﾄCOMP</v>
          </cell>
          <cell r="P1281" t="str">
            <v>019</v>
          </cell>
          <cell r="Q1281" t="str">
            <v>傷</v>
          </cell>
          <cell r="R1281" t="str">
            <v>ｼｰﾄに傷</v>
          </cell>
          <cell r="S1281" t="str">
            <v>L側ｾﾝﾀｰ下部､12mmの切れ</v>
          </cell>
          <cell r="T1281" t="str">
            <v>C</v>
          </cell>
          <cell r="U1281" t="str">
            <v>市場</v>
          </cell>
          <cell r="V1281" t="str">
            <v>市場</v>
          </cell>
        </row>
        <row r="1282">
          <cell r="B1282">
            <v>37144</v>
          </cell>
          <cell r="C1282">
            <v>37128</v>
          </cell>
          <cell r="D1282" t="str">
            <v>HMJ大阪</v>
          </cell>
          <cell r="E1282" t="str">
            <v>納車</v>
          </cell>
          <cell r="F1282" t="str">
            <v>BD-JF06</v>
          </cell>
          <cell r="G1282" t="str">
            <v>NH100</v>
          </cell>
          <cell r="H1282">
            <v>1203277</v>
          </cell>
          <cell r="I1282">
            <v>1203286</v>
          </cell>
          <cell r="J1282" t="str">
            <v>2001/8/25</v>
          </cell>
          <cell r="K1282">
            <v>0</v>
          </cell>
          <cell r="L1282">
            <v>0</v>
          </cell>
          <cell r="M1282" t="str">
            <v>2001/8/10</v>
          </cell>
          <cell r="N1282" t="str">
            <v>77200-KFH-830</v>
          </cell>
          <cell r="O1282" t="str">
            <v>ｼｰﾄ</v>
          </cell>
          <cell r="P1282" t="str">
            <v>026</v>
          </cell>
          <cell r="Q1282" t="str">
            <v>切れ</v>
          </cell>
          <cell r="R1282" t="str">
            <v>ｼｰﾄ破れ</v>
          </cell>
          <cell r="S1282" t="str">
            <v>L側座部10mmの破れあり</v>
          </cell>
          <cell r="T1282" t="str">
            <v>C</v>
          </cell>
          <cell r="U1282" t="str">
            <v>市場</v>
          </cell>
          <cell r="V1282" t="str">
            <v>市場</v>
          </cell>
        </row>
        <row r="1283">
          <cell r="B1283">
            <v>37162</v>
          </cell>
          <cell r="C1283">
            <v>37132</v>
          </cell>
          <cell r="D1283" t="str">
            <v>HMJ九州</v>
          </cell>
          <cell r="E1283" t="str">
            <v>納車</v>
          </cell>
          <cell r="F1283" t="str">
            <v>BD-JF06</v>
          </cell>
          <cell r="G1283" t="str">
            <v>NH100</v>
          </cell>
          <cell r="H1283">
            <v>1203813</v>
          </cell>
          <cell r="I1283">
            <v>1203853</v>
          </cell>
          <cell r="J1283" t="str">
            <v>2001/8/29</v>
          </cell>
          <cell r="K1283">
            <v>1</v>
          </cell>
          <cell r="L1283">
            <v>0</v>
          </cell>
          <cell r="M1283" t="str">
            <v>2001/8/22</v>
          </cell>
          <cell r="N1283" t="str">
            <v>77200-KFH-830ZB</v>
          </cell>
          <cell r="O1283" t="str">
            <v>ﾀﾞﾌﾞﾙｼｰﾄAssy</v>
          </cell>
          <cell r="P1283" t="str">
            <v>019</v>
          </cell>
          <cell r="Q1283" t="e">
            <v>#REF!</v>
          </cell>
          <cell r="R1283" t="str">
            <v>ｼｰﾄに 傷が有った</v>
          </cell>
          <cell r="S1283" t="str">
            <v>L側ｻｲﾄﾞ15mmの破れ</v>
          </cell>
          <cell r="T1283" t="str">
            <v>Ｍ</v>
          </cell>
          <cell r="U1283" t="str">
            <v>市場</v>
          </cell>
          <cell r="V1283" t="str">
            <v>市場</v>
          </cell>
        </row>
        <row r="1284">
          <cell r="B1284">
            <v>37141</v>
          </cell>
          <cell r="C1284">
            <v>37090</v>
          </cell>
          <cell r="D1284" t="str">
            <v>HMJ九州</v>
          </cell>
          <cell r="E1284" t="str">
            <v>納車</v>
          </cell>
          <cell r="F1284" t="str">
            <v>BB-AF48</v>
          </cell>
          <cell r="G1284" t="str">
            <v>NH50</v>
          </cell>
          <cell r="H1284">
            <v>1114318</v>
          </cell>
          <cell r="I1284">
            <v>1114347</v>
          </cell>
          <cell r="J1284" t="str">
            <v>2001/7/18</v>
          </cell>
          <cell r="K1284">
            <v>1</v>
          </cell>
          <cell r="L1284">
            <v>0</v>
          </cell>
          <cell r="M1284" t="str">
            <v>2001/6/13</v>
          </cell>
          <cell r="N1284" t="str">
            <v>77100-GCS-000</v>
          </cell>
          <cell r="O1284" t="str">
            <v>ｼｰﾄCOMP</v>
          </cell>
          <cell r="P1284" t="str">
            <v>021</v>
          </cell>
          <cell r="Q1284" t="str">
            <v>破れ</v>
          </cell>
          <cell r="R1284" t="str">
            <v>ｼｰﾄ破れ</v>
          </cell>
          <cell r="S1284" t="str">
            <v>ﾌﾛﾝﾄL側下部10mmの破れ</v>
          </cell>
          <cell r="T1284" t="str">
            <v>C</v>
          </cell>
          <cell r="U1284" t="str">
            <v>市場</v>
          </cell>
          <cell r="V1284" t="str">
            <v>市場</v>
          </cell>
        </row>
        <row r="1285">
          <cell r="B1285">
            <v>37162</v>
          </cell>
          <cell r="C1285">
            <v>37133</v>
          </cell>
          <cell r="D1285" t="str">
            <v>ｻｽﾅｶ</v>
          </cell>
          <cell r="E1285" t="str">
            <v>納車</v>
          </cell>
          <cell r="F1285" t="str">
            <v>BA-AF58</v>
          </cell>
          <cell r="G1285" t="str">
            <v>NPS50</v>
          </cell>
          <cell r="H1285">
            <v>1002622</v>
          </cell>
          <cell r="I1285">
            <v>5002629</v>
          </cell>
          <cell r="J1285" t="str">
            <v>未</v>
          </cell>
          <cell r="K1285">
            <v>0</v>
          </cell>
          <cell r="L1285" t="str">
            <v>0</v>
          </cell>
          <cell r="M1285" t="str">
            <v>2001/6/7</v>
          </cell>
          <cell r="N1285" t="str">
            <v>53175-GET-000</v>
          </cell>
          <cell r="O1285" t="str">
            <v>ﾊﾝﾄﾞﾙﾚﾊﾞｰR</v>
          </cell>
          <cell r="P1285" t="str">
            <v>077</v>
          </cell>
          <cell r="Q1285" t="str">
            <v>加工不良</v>
          </cell>
          <cell r="R1285" t="str">
            <v>ﾊﾝﾄﾞﾙﾚﾊﾞｰがざらつく</v>
          </cell>
          <cell r="S1285" t="str">
            <v>ﾚﾊﾞｰに多数の外傷あり</v>
          </cell>
          <cell r="T1285" t="str">
            <v>Ｍ</v>
          </cell>
          <cell r="U1285" t="str">
            <v>市場</v>
          </cell>
          <cell r="V1285" t="str">
            <v>市場</v>
          </cell>
        </row>
        <row r="1286">
          <cell r="B1286">
            <v>37144</v>
          </cell>
          <cell r="C1286">
            <v>37080</v>
          </cell>
          <cell r="D1286" t="str">
            <v>栗原ﾓｰﾀｰｽ</v>
          </cell>
          <cell r="E1286" t="str">
            <v>納車</v>
          </cell>
          <cell r="F1286" t="str">
            <v>BA-AF58</v>
          </cell>
          <cell r="G1286" t="str">
            <v>NSP50</v>
          </cell>
          <cell r="H1286">
            <v>1000240</v>
          </cell>
          <cell r="I1286">
            <v>5000254</v>
          </cell>
          <cell r="J1286" t="str">
            <v>未</v>
          </cell>
          <cell r="K1286">
            <v>0</v>
          </cell>
          <cell r="L1286" t="str">
            <v>0</v>
          </cell>
          <cell r="M1286" t="str">
            <v>2001/5/18</v>
          </cell>
          <cell r="N1286" t="str">
            <v>50200-GEE-000</v>
          </cell>
          <cell r="O1286" t="str">
            <v>ｼｰﾄﾚｰﾙ</v>
          </cell>
          <cell r="P1286" t="str">
            <v>019</v>
          </cell>
          <cell r="Q1286" t="str">
            <v>傷</v>
          </cell>
          <cell r="R1286" t="str">
            <v>ｼｰﾄﾚｰﾙに傷が有る</v>
          </cell>
          <cell r="S1286" t="str">
            <v>後部に70×70mmの外傷あり</v>
          </cell>
          <cell r="T1286" t="str">
            <v>Ｍ</v>
          </cell>
          <cell r="U1286" t="str">
            <v>市場</v>
          </cell>
          <cell r="V1286" t="str">
            <v>市場</v>
          </cell>
        </row>
        <row r="1287">
          <cell r="B1287">
            <v>37137</v>
          </cell>
          <cell r="C1287">
            <v>37113</v>
          </cell>
          <cell r="D1287" t="str">
            <v>HMJ名古屋</v>
          </cell>
          <cell r="E1287" t="str">
            <v>納車</v>
          </cell>
          <cell r="F1287" t="str">
            <v>MF06</v>
          </cell>
          <cell r="G1287" t="str">
            <v>NSS250</v>
          </cell>
          <cell r="H1287">
            <v>1102949</v>
          </cell>
          <cell r="I1287">
            <v>3012933</v>
          </cell>
          <cell r="J1287" t="str">
            <v>未</v>
          </cell>
          <cell r="K1287">
            <v>0</v>
          </cell>
          <cell r="L1287" t="str">
            <v>0</v>
          </cell>
          <cell r="M1287" t="str">
            <v>2001/7/10</v>
          </cell>
          <cell r="N1287" t="str">
            <v>67100-KPB-000</v>
          </cell>
          <cell r="O1287" t="str">
            <v>ｳｲﾝﾄﾞｼｰﾙﾄﾞ</v>
          </cell>
          <cell r="P1287" t="str">
            <v>019</v>
          </cell>
          <cell r="Q1287" t="str">
            <v>傷</v>
          </cell>
          <cell r="R1287" t="str">
            <v>ｳｲﾝﾄﾞｼｰﾙﾄﾞ傷</v>
          </cell>
          <cell r="S1287" t="str">
            <v>ｾﾝﾀｰ部表側に30×15mmの外傷あり</v>
          </cell>
          <cell r="T1287" t="str">
            <v>M</v>
          </cell>
          <cell r="U1287" t="str">
            <v>市場</v>
          </cell>
          <cell r="V1287" t="str">
            <v>市場</v>
          </cell>
        </row>
        <row r="1288">
          <cell r="B1288">
            <v>37141</v>
          </cell>
          <cell r="C1288">
            <v>37097</v>
          </cell>
          <cell r="D1288" t="str">
            <v>SCS白山</v>
          </cell>
          <cell r="E1288" t="str">
            <v>納車</v>
          </cell>
          <cell r="F1288" t="str">
            <v>BA-MF06</v>
          </cell>
          <cell r="G1288" t="str">
            <v>NSS250</v>
          </cell>
          <cell r="H1288">
            <v>1102271</v>
          </cell>
          <cell r="I1288">
            <v>3012301</v>
          </cell>
          <cell r="J1288" t="str">
            <v>2001/7/25</v>
          </cell>
          <cell r="K1288">
            <v>1</v>
          </cell>
          <cell r="L1288">
            <v>0</v>
          </cell>
          <cell r="M1288" t="str">
            <v>2001/6/20</v>
          </cell>
          <cell r="N1288" t="str">
            <v>77200-KPB-000</v>
          </cell>
          <cell r="O1288" t="str">
            <v>ｼｰﾄCOMP</v>
          </cell>
          <cell r="P1288" t="str">
            <v>019</v>
          </cell>
          <cell r="Q1288" t="str">
            <v>傷</v>
          </cell>
          <cell r="R1288" t="str">
            <v>ｼｰﾄに傷</v>
          </cell>
          <cell r="S1288" t="str">
            <v>L側ｻｲﾄﾞに5×5mmの破れ</v>
          </cell>
          <cell r="T1288" t="str">
            <v>C</v>
          </cell>
          <cell r="U1288" t="str">
            <v>市場</v>
          </cell>
          <cell r="V1288" t="str">
            <v>市場</v>
          </cell>
        </row>
        <row r="1289">
          <cell r="B1289">
            <v>37155</v>
          </cell>
          <cell r="C1289">
            <v>37139</v>
          </cell>
          <cell r="D1289" t="str">
            <v>京都ﾎﾝﾀﾞｶﾌﾞ</v>
          </cell>
          <cell r="E1289" t="str">
            <v>納車</v>
          </cell>
          <cell r="F1289" t="str">
            <v>BA-MF06</v>
          </cell>
          <cell r="G1289" t="str">
            <v>NSS250</v>
          </cell>
          <cell r="H1289">
            <v>1103349</v>
          </cell>
          <cell r="I1289">
            <v>3013345</v>
          </cell>
          <cell r="J1289" t="str">
            <v>2001/9/4</v>
          </cell>
          <cell r="K1289">
            <v>1</v>
          </cell>
          <cell r="L1289">
            <v>1</v>
          </cell>
          <cell r="M1289" t="str">
            <v>2001/7/21</v>
          </cell>
          <cell r="N1289" t="str">
            <v>77310-KPB-870</v>
          </cell>
          <cell r="O1289" t="str">
            <v>ﾘﾔｽﾎﾟｲﾗｰ</v>
          </cell>
          <cell r="P1289" t="str">
            <v>019</v>
          </cell>
          <cell r="Q1289" t="str">
            <v>傷</v>
          </cell>
          <cell r="R1289" t="str">
            <v>ﾘﾔｽﾎﾟｲﾗｰに傷</v>
          </cell>
          <cell r="S1289" t="str">
            <v>R側上部に5×5mmの擦り傷､L側に3×3mmの当て傷あり</v>
          </cell>
          <cell r="T1289" t="str">
            <v>C</v>
          </cell>
          <cell r="U1289" t="str">
            <v>市場</v>
          </cell>
          <cell r="V1289" t="str">
            <v>市場</v>
          </cell>
        </row>
        <row r="1290">
          <cell r="B1290">
            <v>37137</v>
          </cell>
          <cell r="C1290">
            <v>37092</v>
          </cell>
          <cell r="D1290" t="str">
            <v>ﾂｲﾝﾘﾝｸﾞｶﾝｷ</v>
          </cell>
          <cell r="E1290" t="str">
            <v>納車</v>
          </cell>
          <cell r="F1290" t="str">
            <v>UB08</v>
          </cell>
          <cell r="G1290" t="str">
            <v>PAC14</v>
          </cell>
          <cell r="H1290">
            <v>1000225</v>
          </cell>
          <cell r="I1290">
            <v>1000284</v>
          </cell>
          <cell r="J1290" t="str">
            <v>未</v>
          </cell>
          <cell r="K1290">
            <v>1</v>
          </cell>
          <cell r="L1290" t="str">
            <v>0</v>
          </cell>
          <cell r="M1290" t="str">
            <v>2000/1/25</v>
          </cell>
          <cell r="N1290" t="str">
            <v>32630-GEM-701</v>
          </cell>
          <cell r="O1290" t="str">
            <v>ﾊﾞｯﾃﾘｰﾀｰﾐﾅﾙ</v>
          </cell>
          <cell r="P1290" t="str">
            <v>018</v>
          </cell>
          <cell r="Q1290" t="str">
            <v>破損</v>
          </cell>
          <cell r="R1290" t="str">
            <v>ﾀｰﾐﾅﾙﾎﾞﾙﾄ折損</v>
          </cell>
          <cell r="S1290" t="str">
            <v>ﾏｲﾅｽ側端子根本より折損</v>
          </cell>
          <cell r="T1290" t="str">
            <v>C</v>
          </cell>
          <cell r="U1290" t="str">
            <v>市場</v>
          </cell>
          <cell r="V1290" t="str">
            <v>市場</v>
          </cell>
        </row>
        <row r="1291">
          <cell r="B1291">
            <v>37158</v>
          </cell>
          <cell r="C1291">
            <v>37135</v>
          </cell>
          <cell r="D1291" t="str">
            <v>金崎商会</v>
          </cell>
          <cell r="E1291" t="str">
            <v>納車</v>
          </cell>
          <cell r="F1291" t="str">
            <v>UB08</v>
          </cell>
          <cell r="G1291" t="e">
            <v>#REF!</v>
          </cell>
          <cell r="H1291">
            <v>1008741</v>
          </cell>
          <cell r="I1291">
            <v>1017959</v>
          </cell>
          <cell r="J1291" t="str">
            <v>未</v>
          </cell>
          <cell r="K1291">
            <v>0</v>
          </cell>
          <cell r="L1291" t="str">
            <v>0</v>
          </cell>
          <cell r="M1291" t="str">
            <v>2000/4/4</v>
          </cell>
          <cell r="N1291" t="str">
            <v>31670-GEM-000</v>
          </cell>
          <cell r="O1291" t="str">
            <v>ﾁｬｰｼﾞｬｰﾕﾆｯﾄ</v>
          </cell>
          <cell r="P1291" t="str">
            <v>018</v>
          </cell>
          <cell r="Q1291" t="e">
            <v>#REF!</v>
          </cell>
          <cell r="R1291" t="str">
            <v>梱包より取り出したところｹｰｽにひび割れ発生していた</v>
          </cell>
          <cell r="S1291" t="str">
            <v>ｹｰｽ上面に75mmのｸﾗｯｸあり</v>
          </cell>
          <cell r="T1291" t="str">
            <v>Ｃ</v>
          </cell>
          <cell r="U1291" t="str">
            <v>市場</v>
          </cell>
          <cell r="V1291" t="str">
            <v>市場</v>
          </cell>
        </row>
        <row r="1292">
          <cell r="B1292">
            <v>37141</v>
          </cell>
          <cell r="C1292">
            <v>37105</v>
          </cell>
          <cell r="D1292" t="str">
            <v>HMJ東海</v>
          </cell>
          <cell r="E1292" t="str">
            <v>納車</v>
          </cell>
          <cell r="F1292" t="str">
            <v>UB10</v>
          </cell>
          <cell r="G1292" t="str">
            <v>PAC26</v>
          </cell>
          <cell r="H1292">
            <v>1005430</v>
          </cell>
          <cell r="I1292">
            <v>2005471</v>
          </cell>
          <cell r="J1292" t="str">
            <v>未</v>
          </cell>
          <cell r="K1292">
            <v>0</v>
          </cell>
          <cell r="L1292" t="str">
            <v>0</v>
          </cell>
          <cell r="M1292" t="str">
            <v>2001/5/28</v>
          </cell>
          <cell r="N1292" t="str">
            <v>40211-GCT-J00</v>
          </cell>
          <cell r="O1292" t="str">
            <v>ﾀﾞｽﾄｷｬｯﾌﾟ</v>
          </cell>
          <cell r="P1292" t="str">
            <v>019</v>
          </cell>
          <cell r="Q1292" t="str">
            <v>傷</v>
          </cell>
          <cell r="R1292" t="str">
            <v>ﾀﾞｽﾄｷｬｯﾌﾟに傷</v>
          </cell>
          <cell r="S1292" t="str">
            <v>ｾﾝﾀｰ部､こじり跡有り</v>
          </cell>
          <cell r="T1292" t="str">
            <v>C</v>
          </cell>
          <cell r="U1292" t="str">
            <v>市場</v>
          </cell>
          <cell r="V1292" t="str">
            <v>市場</v>
          </cell>
        </row>
        <row r="1293">
          <cell r="B1293">
            <v>37148</v>
          </cell>
          <cell r="C1293">
            <v>37123</v>
          </cell>
          <cell r="D1293" t="str">
            <v>HMJ大阪</v>
          </cell>
          <cell r="E1293" t="str">
            <v>納車</v>
          </cell>
          <cell r="F1293" t="str">
            <v>BB-AF34</v>
          </cell>
          <cell r="G1293" t="str">
            <v>SK50</v>
          </cell>
          <cell r="H1293">
            <v>1102219</v>
          </cell>
          <cell r="I1293">
            <v>2016101</v>
          </cell>
          <cell r="J1293" t="str">
            <v>未</v>
          </cell>
          <cell r="K1293">
            <v>0</v>
          </cell>
          <cell r="L1293" t="str">
            <v>0</v>
          </cell>
          <cell r="M1293" t="str">
            <v>2001/7/30</v>
          </cell>
          <cell r="N1293" t="str">
            <v>18300-KPM-000</v>
          </cell>
          <cell r="O1293" t="str">
            <v>ﾏﾌﾗｰ</v>
          </cell>
          <cell r="P1293" t="str">
            <v>077</v>
          </cell>
          <cell r="Q1293" t="str">
            <v>加工不良</v>
          </cell>
          <cell r="R1293" t="str">
            <v>ﾏﾌﾗｰ塗装修正不良</v>
          </cell>
          <cell r="S1293" t="str">
            <v>異色塗料で塗装してある</v>
          </cell>
          <cell r="T1293" t="str">
            <v>M</v>
          </cell>
          <cell r="U1293" t="str">
            <v>市場</v>
          </cell>
          <cell r="V1293" t="str">
            <v>市場</v>
          </cell>
        </row>
        <row r="1294">
          <cell r="B1294">
            <v>37144</v>
          </cell>
          <cell r="C1294">
            <v>37128</v>
          </cell>
          <cell r="D1294" t="str">
            <v>HMJ九州</v>
          </cell>
          <cell r="E1294" t="str">
            <v>納車</v>
          </cell>
          <cell r="F1294" t="str">
            <v>BB-AF35</v>
          </cell>
          <cell r="G1294" t="str">
            <v>SK50</v>
          </cell>
          <cell r="H1294">
            <v>2067777</v>
          </cell>
          <cell r="I1294">
            <v>1806687</v>
          </cell>
          <cell r="J1294" t="str">
            <v>未</v>
          </cell>
          <cell r="K1294">
            <v>0</v>
          </cell>
          <cell r="L1294" t="str">
            <v>0</v>
          </cell>
          <cell r="M1294" t="str">
            <v>2000/8/9</v>
          </cell>
          <cell r="N1294" t="str">
            <v>77100-GBL-J21</v>
          </cell>
          <cell r="O1294" t="str">
            <v>ｼｰﾄ</v>
          </cell>
          <cell r="P1294" t="str">
            <v>026</v>
          </cell>
          <cell r="Q1294" t="str">
            <v>切れ</v>
          </cell>
          <cell r="R1294" t="str">
            <v>ｼｰﾄ破れ</v>
          </cell>
          <cell r="S1294" t="str">
            <v>Ｌ側後部（下角部）25mmの破れ</v>
          </cell>
          <cell r="T1294" t="str">
            <v>C</v>
          </cell>
          <cell r="U1294" t="str">
            <v>市場</v>
          </cell>
          <cell r="V1294" t="str">
            <v>市場</v>
          </cell>
        </row>
        <row r="1295">
          <cell r="B1295">
            <v>37144</v>
          </cell>
          <cell r="C1295">
            <v>37131</v>
          </cell>
          <cell r="D1295" t="str">
            <v>茨城ﾎﾝﾀﾞ</v>
          </cell>
          <cell r="E1295" t="str">
            <v>納車</v>
          </cell>
          <cell r="F1295" t="str">
            <v>BB-AF35</v>
          </cell>
          <cell r="G1295" t="str">
            <v>SK50</v>
          </cell>
          <cell r="H1295">
            <v>2301035</v>
          </cell>
          <cell r="I1295">
            <v>3645536</v>
          </cell>
          <cell r="J1295" t="str">
            <v>2001/8/28</v>
          </cell>
          <cell r="K1295">
            <v>0</v>
          </cell>
          <cell r="L1295">
            <v>0</v>
          </cell>
          <cell r="M1295" t="str">
            <v>2001/3/20</v>
          </cell>
          <cell r="N1295" t="str">
            <v>33101-GBL-J30</v>
          </cell>
          <cell r="O1295" t="str">
            <v>ﾗｲﾄｺﾝﾋﾞﾈｰｼｮﾝ</v>
          </cell>
          <cell r="P1295" t="str">
            <v>017</v>
          </cell>
          <cell r="Q1295" t="str">
            <v>亀裂</v>
          </cell>
          <cell r="R1295" t="str">
            <v>ｳｲﾝｶｰﾚﾝｽﾞに割れ</v>
          </cell>
          <cell r="S1295" t="str">
            <v>R側後部40mmのｸﾗｯｸあり</v>
          </cell>
          <cell r="T1295" t="str">
            <v>C</v>
          </cell>
          <cell r="U1295" t="str">
            <v>市場</v>
          </cell>
          <cell r="V1295" t="str">
            <v>市場</v>
          </cell>
        </row>
        <row r="1296">
          <cell r="B1296">
            <v>37147</v>
          </cell>
          <cell r="C1296">
            <v>37103</v>
          </cell>
          <cell r="D1296" t="str">
            <v>ｵｰﾄｼｮｯﾌﾟｽｶﾞﾊﾗ</v>
          </cell>
          <cell r="E1296" t="str">
            <v>納車</v>
          </cell>
          <cell r="F1296" t="str">
            <v>BB-AF34</v>
          </cell>
          <cell r="G1296" t="str">
            <v>SK50</v>
          </cell>
          <cell r="H1296">
            <v>3405930</v>
          </cell>
          <cell r="I1296">
            <v>2205930</v>
          </cell>
          <cell r="J1296" t="str">
            <v>未</v>
          </cell>
          <cell r="K1296">
            <v>0</v>
          </cell>
          <cell r="L1296" t="str">
            <v>0</v>
          </cell>
          <cell r="M1296">
            <v>36979</v>
          </cell>
          <cell r="N1296" t="str">
            <v>35110-GBL-K21</v>
          </cell>
          <cell r="O1296" t="str">
            <v>ｷｰｼｬｯﾀｰ</v>
          </cell>
          <cell r="P1296" t="str">
            <v>032</v>
          </cell>
          <cell r="Q1296" t="str">
            <v>作動不良</v>
          </cell>
          <cell r="R1296" t="str">
            <v>ｷｰｼｬｯﾀｰが開かない</v>
          </cell>
          <cell r="S1296" t="str">
            <v>4分の1開くがそれから開かない又ﾉﾌﾞが根本より折損している</v>
          </cell>
          <cell r="T1296" t="str">
            <v>M</v>
          </cell>
          <cell r="U1296" t="str">
            <v>市場</v>
          </cell>
          <cell r="V1296" t="str">
            <v>市場</v>
          </cell>
        </row>
        <row r="1297">
          <cell r="B1297">
            <v>37141</v>
          </cell>
          <cell r="C1297">
            <v>37130</v>
          </cell>
          <cell r="D1297" t="str">
            <v>HMJ大阪</v>
          </cell>
          <cell r="E1297" t="str">
            <v>納車</v>
          </cell>
          <cell r="F1297" t="str">
            <v>BB-AF34</v>
          </cell>
          <cell r="G1297" t="str">
            <v>SK50</v>
          </cell>
          <cell r="H1297">
            <v>3051075</v>
          </cell>
          <cell r="I1297">
            <v>1773600</v>
          </cell>
          <cell r="J1297" t="str">
            <v>未</v>
          </cell>
          <cell r="K1297">
            <v>0</v>
          </cell>
          <cell r="L1297" t="str">
            <v>0</v>
          </cell>
          <cell r="M1297" t="str">
            <v>2000/5/23</v>
          </cell>
          <cell r="N1297" t="str">
            <v>80152-GBL-J20</v>
          </cell>
          <cell r="O1297" t="str">
            <v>ﾌｭｴﾙﾀﾝｸﾘｯﾄﾞ</v>
          </cell>
          <cell r="P1297" t="str">
            <v>018</v>
          </cell>
          <cell r="Q1297" t="str">
            <v>破損</v>
          </cell>
          <cell r="R1297" t="str">
            <v>ｶﾞｿﾘﾝﾀﾝｸﾘｯﾄﾞ亀裂</v>
          </cell>
          <cell r="S1297" t="str">
            <v>ﾋﾝｼﾞ側ｶﾊﾞｰに60mmの亀裂</v>
          </cell>
          <cell r="T1297" t="str">
            <v>M</v>
          </cell>
          <cell r="U1297" t="str">
            <v>市場</v>
          </cell>
          <cell r="V1297" t="str">
            <v>市場</v>
          </cell>
        </row>
        <row r="1298">
          <cell r="B1298">
            <v>37141</v>
          </cell>
          <cell r="C1298">
            <v>37103</v>
          </cell>
          <cell r="D1298" t="str">
            <v>HMJ東京</v>
          </cell>
          <cell r="E1298" t="str">
            <v>納車</v>
          </cell>
          <cell r="F1298" t="str">
            <v>BB-AF34</v>
          </cell>
          <cell r="G1298" t="str">
            <v>SK50</v>
          </cell>
          <cell r="H1298">
            <v>3405389</v>
          </cell>
          <cell r="I1298">
            <v>2205257</v>
          </cell>
          <cell r="J1298" t="str">
            <v>2001/7/31</v>
          </cell>
          <cell r="K1298">
            <v>1</v>
          </cell>
          <cell r="L1298">
            <v>0</v>
          </cell>
          <cell r="M1298" t="str">
            <v>2001/3/28</v>
          </cell>
          <cell r="N1298" t="str">
            <v>64300-GBL-K50-ZB</v>
          </cell>
          <cell r="O1298" t="str">
            <v>ﾌﾛﾝﾄｶﾊﾞｰ</v>
          </cell>
          <cell r="P1298" t="str">
            <v>085</v>
          </cell>
          <cell r="Q1298" t="str">
            <v>変色</v>
          </cell>
          <cell r="R1298" t="str">
            <v>ﾌﾛﾝﾄｶﾊﾞｰの色がおかしい</v>
          </cell>
          <cell r="S1298" t="str">
            <v>ｾﾝﾀｰ部40×30mm白くなっている</v>
          </cell>
          <cell r="T1298" t="str">
            <v>C</v>
          </cell>
          <cell r="U1298" t="str">
            <v>市場</v>
          </cell>
          <cell r="V1298" t="str">
            <v>市場</v>
          </cell>
        </row>
        <row r="1299">
          <cell r="B1299">
            <v>37144</v>
          </cell>
          <cell r="C1299">
            <v>37133</v>
          </cell>
          <cell r="D1299" t="str">
            <v>HMJ大阪</v>
          </cell>
          <cell r="E1299" t="str">
            <v>納車</v>
          </cell>
          <cell r="F1299" t="str">
            <v>BB-AF34</v>
          </cell>
          <cell r="G1299" t="str">
            <v>SK50</v>
          </cell>
          <cell r="H1299">
            <v>3409043</v>
          </cell>
          <cell r="I1299">
            <v>2208869</v>
          </cell>
          <cell r="J1299" t="str">
            <v>未</v>
          </cell>
          <cell r="K1299">
            <v>0</v>
          </cell>
          <cell r="L1299" t="str">
            <v>0</v>
          </cell>
          <cell r="M1299" t="str">
            <v>2001/4/10</v>
          </cell>
          <cell r="N1299" t="str">
            <v>83450-GBL-K50-ZA</v>
          </cell>
          <cell r="O1299" t="str">
            <v>Rﾎﾞﾃﾞｨｰｶﾊﾞｰｾｯﾄ</v>
          </cell>
          <cell r="P1299" t="str">
            <v>085</v>
          </cell>
          <cell r="Q1299" t="str">
            <v>変色</v>
          </cell>
          <cell r="R1299" t="str">
            <v>R ﾎﾞﾃﾞｨｰｶﾊﾞｰ変色</v>
          </cell>
          <cell r="S1299" t="str">
            <v>ｾﾝﾀｰ上部30×20mmに渡り白くなっている</v>
          </cell>
          <cell r="T1299" t="str">
            <v>M</v>
          </cell>
          <cell r="U1299" t="str">
            <v>市場</v>
          </cell>
          <cell r="V1299" t="str">
            <v>市場</v>
          </cell>
        </row>
        <row r="1300">
          <cell r="B1300">
            <v>37144</v>
          </cell>
          <cell r="C1300">
            <v>37127</v>
          </cell>
          <cell r="D1300" t="str">
            <v>秋山 M</v>
          </cell>
          <cell r="E1300" t="str">
            <v>納車</v>
          </cell>
          <cell r="F1300" t="str">
            <v>BB-AF34</v>
          </cell>
          <cell r="G1300" t="str">
            <v>SK50</v>
          </cell>
          <cell r="H1300">
            <v>3400935</v>
          </cell>
          <cell r="I1300">
            <v>2201135</v>
          </cell>
          <cell r="J1300" t="str">
            <v>未</v>
          </cell>
          <cell r="K1300">
            <v>0</v>
          </cell>
          <cell r="L1300" t="str">
            <v>0</v>
          </cell>
          <cell r="M1300" t="str">
            <v>2001/3/14</v>
          </cell>
          <cell r="N1300" t="str">
            <v>53200-GBL-J70-ZB</v>
          </cell>
          <cell r="O1300" t="str">
            <v>ﾊﾝﾄﾞﾙﾌﾛﾝﾄｶﾊﾞｰ</v>
          </cell>
          <cell r="P1300" t="str">
            <v>085</v>
          </cell>
          <cell r="Q1300" t="str">
            <v>変色</v>
          </cell>
          <cell r="R1300" t="str">
            <v>変色</v>
          </cell>
          <cell r="S1300" t="str">
            <v>上部90×90mm白くなっている</v>
          </cell>
          <cell r="T1300" t="str">
            <v>C</v>
          </cell>
          <cell r="U1300" t="str">
            <v>市場</v>
          </cell>
          <cell r="V1300" t="str">
            <v>市場</v>
          </cell>
        </row>
        <row r="1301">
          <cell r="B1301">
            <v>37148</v>
          </cell>
          <cell r="C1301">
            <v>37134</v>
          </cell>
          <cell r="D1301" t="str">
            <v>HMJ関東</v>
          </cell>
          <cell r="E1301" t="str">
            <v>納車</v>
          </cell>
          <cell r="F1301" t="str">
            <v>BB-AF34</v>
          </cell>
          <cell r="G1301" t="str">
            <v>SK50</v>
          </cell>
          <cell r="H1301">
            <v>3423783</v>
          </cell>
          <cell r="I1301">
            <v>2224093</v>
          </cell>
          <cell r="J1301" t="str">
            <v>未</v>
          </cell>
          <cell r="K1301">
            <v>0</v>
          </cell>
          <cell r="L1301" t="str">
            <v>0</v>
          </cell>
          <cell r="M1301" t="str">
            <v>2001/7/4</v>
          </cell>
          <cell r="N1301" t="str">
            <v>64300-GBL-K50</v>
          </cell>
          <cell r="O1301" t="str">
            <v>ｶﾊﾞｰｾｯﾄﾌﾛﾝﾄ</v>
          </cell>
          <cell r="P1301" t="str">
            <v>009</v>
          </cell>
          <cell r="Q1301" t="str">
            <v>変色</v>
          </cell>
          <cell r="R1301" t="str">
            <v>色の変色</v>
          </cell>
          <cell r="S1301" t="str">
            <v>ｶﾊﾞｰｾﾝﾀｰ白化</v>
          </cell>
          <cell r="T1301" t="str">
            <v>M</v>
          </cell>
          <cell r="U1301" t="str">
            <v>市場</v>
          </cell>
          <cell r="V1301" t="str">
            <v>市場</v>
          </cell>
        </row>
        <row r="1302">
          <cell r="B1302">
            <v>37158</v>
          </cell>
          <cell r="C1302">
            <v>37137</v>
          </cell>
          <cell r="D1302" t="str">
            <v>HMJ九州</v>
          </cell>
          <cell r="E1302" t="str">
            <v>納車</v>
          </cell>
          <cell r="F1302" t="str">
            <v>BA-AF35</v>
          </cell>
          <cell r="G1302" t="str">
            <v>SK50</v>
          </cell>
          <cell r="H1302">
            <v>2401521</v>
          </cell>
          <cell r="I1302">
            <v>3656160</v>
          </cell>
          <cell r="J1302" t="str">
            <v>未</v>
          </cell>
          <cell r="K1302">
            <v>1</v>
          </cell>
          <cell r="L1302" t="str">
            <v>0</v>
          </cell>
          <cell r="M1302" t="str">
            <v>2001/8/30</v>
          </cell>
          <cell r="N1302" t="str">
            <v>64300-GBL-K60ZC</v>
          </cell>
          <cell r="O1302" t="str">
            <v>ﾌﾛﾝﾄｶﾊﾞｰ</v>
          </cell>
          <cell r="P1302" t="str">
            <v>085</v>
          </cell>
          <cell r="Q1302" t="e">
            <v>#REF!</v>
          </cell>
          <cell r="R1302" t="str">
            <v>ﾌﾛﾝﾄｶﾊﾞｰ変色</v>
          </cell>
          <cell r="S1302" t="str">
            <v>ｶﾞｿﾘﾝ等の付着による黄ばみ</v>
          </cell>
          <cell r="T1302" t="str">
            <v>Ｍ</v>
          </cell>
          <cell r="U1302" t="str">
            <v>市場</v>
          </cell>
          <cell r="V1302" t="str">
            <v>市場</v>
          </cell>
        </row>
        <row r="1303">
          <cell r="B1303">
            <v>37158</v>
          </cell>
          <cell r="C1303">
            <v>37139</v>
          </cell>
          <cell r="D1303" t="str">
            <v>HMJ大阪</v>
          </cell>
          <cell r="E1303" t="str">
            <v>納車</v>
          </cell>
          <cell r="F1303" t="str">
            <v>BB-AF34</v>
          </cell>
          <cell r="G1303" t="str">
            <v>SK50</v>
          </cell>
          <cell r="H1303">
            <v>3410675</v>
          </cell>
          <cell r="I1303">
            <v>2210412</v>
          </cell>
          <cell r="J1303" t="str">
            <v>未</v>
          </cell>
          <cell r="K1303">
            <v>0</v>
          </cell>
          <cell r="L1303" t="str">
            <v>0</v>
          </cell>
          <cell r="M1303" t="str">
            <v>2001/4/16</v>
          </cell>
          <cell r="N1303" t="str">
            <v>64300-GBL-K50ZA</v>
          </cell>
          <cell r="O1303" t="str">
            <v>ﾌﾛﾝﾄｶﾊﾞｰｾｯﾄ</v>
          </cell>
          <cell r="P1303" t="str">
            <v>085</v>
          </cell>
          <cell r="Q1303" t="e">
            <v>#REF!</v>
          </cell>
          <cell r="R1303" t="str">
            <v>ﾌﾛﾝﾄｶﾊﾞｰ真ん中､変質/変色</v>
          </cell>
          <cell r="S1303" t="str">
            <v>ｾﾝﾀｰ部100×90mmに渡り白くなっている</v>
          </cell>
          <cell r="T1303" t="str">
            <v>Ｍ</v>
          </cell>
          <cell r="U1303" t="str">
            <v>市場</v>
          </cell>
          <cell r="V1303" t="str">
            <v>市場</v>
          </cell>
        </row>
        <row r="1304">
          <cell r="B1304">
            <v>37158</v>
          </cell>
          <cell r="C1304">
            <v>37127</v>
          </cell>
          <cell r="D1304" t="str">
            <v>HMJ</v>
          </cell>
          <cell r="E1304" t="str">
            <v>納車</v>
          </cell>
          <cell r="F1304" t="str">
            <v>BB-AF34</v>
          </cell>
          <cell r="G1304" t="str">
            <v>SK50</v>
          </cell>
          <cell r="H1304">
            <v>3425223</v>
          </cell>
          <cell r="I1304">
            <v>2225261</v>
          </cell>
          <cell r="J1304" t="str">
            <v>未</v>
          </cell>
          <cell r="K1304">
            <v>0</v>
          </cell>
          <cell r="L1304" t="str">
            <v>0</v>
          </cell>
          <cell r="M1304" t="str">
            <v>2001/7/12</v>
          </cell>
          <cell r="N1304" t="str">
            <v>53200-GBL-J70ZB</v>
          </cell>
          <cell r="O1304" t="str">
            <v>ﾊﾝﾄﾞﾙｶﾊﾞｰ</v>
          </cell>
          <cell r="P1304" t="str">
            <v>085</v>
          </cell>
          <cell r="Q1304" t="e">
            <v>#REF!</v>
          </cell>
          <cell r="R1304" t="str">
            <v>展示車でﾊﾝﾄﾞﾙｶﾊﾞｰ変色</v>
          </cell>
          <cell r="S1304" t="str">
            <v>R側上部ｼﾝﾅｰ等の付着あり</v>
          </cell>
          <cell r="T1304" t="str">
            <v>Ｍ</v>
          </cell>
          <cell r="U1304" t="str">
            <v>市場</v>
          </cell>
          <cell r="V1304" t="str">
            <v>市場</v>
          </cell>
        </row>
        <row r="1305">
          <cell r="B1305">
            <v>37155</v>
          </cell>
          <cell r="C1305">
            <v>37148</v>
          </cell>
          <cell r="D1305" t="str">
            <v>加瀬ﾎﾝﾀﾞ</v>
          </cell>
          <cell r="E1305" t="str">
            <v>納車</v>
          </cell>
          <cell r="F1305" t="str">
            <v>BA-AF56</v>
          </cell>
          <cell r="G1305" t="str">
            <v>SKX50</v>
          </cell>
          <cell r="H1305">
            <v>1020529</v>
          </cell>
          <cell r="I1305">
            <v>3025278</v>
          </cell>
          <cell r="J1305" t="str">
            <v>未</v>
          </cell>
          <cell r="K1305">
            <v>1</v>
          </cell>
          <cell r="L1305" t="str">
            <v>0</v>
          </cell>
          <cell r="M1305" t="str">
            <v>2001/8/30</v>
          </cell>
          <cell r="N1305" t="str">
            <v>64300-GEV-690</v>
          </cell>
          <cell r="O1305" t="str">
            <v>ﾌﾛﾝﾄｶﾊﾞｰ</v>
          </cell>
          <cell r="P1305" t="str">
            <v>085</v>
          </cell>
          <cell r="Q1305" t="str">
            <v>色合わせ</v>
          </cell>
          <cell r="R1305" t="str">
            <v>ﾌﾛﾝﾄｶﾊﾞｰ変色､油で変色している</v>
          </cell>
          <cell r="S1305" t="str">
            <v>Fr､L側部120×20mmに渡り黄ばんでいる</v>
          </cell>
          <cell r="T1305" t="str">
            <v>M</v>
          </cell>
          <cell r="U1305" t="str">
            <v>市場</v>
          </cell>
          <cell r="V1305" t="str">
            <v>市場</v>
          </cell>
        </row>
        <row r="1306">
          <cell r="B1306">
            <v>37158</v>
          </cell>
          <cell r="C1306">
            <v>37143</v>
          </cell>
          <cell r="D1306" t="str">
            <v>HMJ大阪</v>
          </cell>
          <cell r="E1306" t="str">
            <v>納車</v>
          </cell>
          <cell r="F1306" t="str">
            <v>BA-AF57</v>
          </cell>
          <cell r="G1306" t="str">
            <v>SKX50</v>
          </cell>
          <cell r="H1306">
            <v>1003721</v>
          </cell>
          <cell r="I1306">
            <v>3015650</v>
          </cell>
          <cell r="J1306" t="str">
            <v>未</v>
          </cell>
          <cell r="K1306">
            <v>0</v>
          </cell>
          <cell r="L1306" t="str">
            <v>0</v>
          </cell>
          <cell r="M1306" t="str">
            <v>2001/6/5</v>
          </cell>
          <cell r="N1306" t="str">
            <v>77100-GEV-000</v>
          </cell>
          <cell r="O1306" t="str">
            <v>ｼｰﾄCOMP</v>
          </cell>
          <cell r="P1306" t="str">
            <v>021</v>
          </cell>
          <cell r="Q1306" t="str">
            <v>吹き抜け</v>
          </cell>
          <cell r="R1306" t="str">
            <v>ｼｰﾄ破れ</v>
          </cell>
          <cell r="S1306" t="str">
            <v>Ｌ側後部5×5mmの破れ(角部)</v>
          </cell>
          <cell r="T1306" t="str">
            <v>C</v>
          </cell>
          <cell r="U1306" t="str">
            <v>市場</v>
          </cell>
          <cell r="V1306" t="str">
            <v>市場</v>
          </cell>
        </row>
        <row r="1307">
          <cell r="B1307">
            <v>37162</v>
          </cell>
          <cell r="C1307">
            <v>37135</v>
          </cell>
          <cell r="D1307" t="str">
            <v>HMJ東京</v>
          </cell>
          <cell r="E1307" t="str">
            <v>納車</v>
          </cell>
          <cell r="F1307" t="str">
            <v>BA-AF56</v>
          </cell>
          <cell r="G1307" t="str">
            <v>SKX50</v>
          </cell>
          <cell r="H1307">
            <v>1019492</v>
          </cell>
          <cell r="I1307">
            <v>3023805</v>
          </cell>
          <cell r="J1307" t="str">
            <v>未</v>
          </cell>
          <cell r="K1307">
            <v>1</v>
          </cell>
          <cell r="L1307" t="str">
            <v>0</v>
          </cell>
          <cell r="M1307" t="str">
            <v>2001/8/8</v>
          </cell>
          <cell r="N1307" t="str">
            <v>53205-GEV-691</v>
          </cell>
          <cell r="O1307" t="str">
            <v>ﾌﾛﾝﾄﾊﾝﾄﾞﾙｶﾊﾞｰ</v>
          </cell>
          <cell r="P1307" t="str">
            <v>081</v>
          </cell>
          <cell r="Q1307" t="str">
            <v>汚れ</v>
          </cell>
          <cell r="R1307" t="str">
            <v>ｶﾊﾞｰ上部に薬剤のｼﾐあり</v>
          </cell>
          <cell r="S1307" t="str">
            <v>L側ﾗｲﾄﾚﾝｽﾞに60×10mmにわたりｼﾐあり</v>
          </cell>
          <cell r="T1307" t="str">
            <v>M</v>
          </cell>
          <cell r="U1307" t="str">
            <v>市場</v>
          </cell>
          <cell r="V1307" t="str">
            <v>市場</v>
          </cell>
        </row>
        <row r="1308">
          <cell r="B1308">
            <v>37144</v>
          </cell>
          <cell r="C1308">
            <v>37112</v>
          </cell>
          <cell r="D1308" t="str">
            <v>陽光商会</v>
          </cell>
          <cell r="E1308" t="str">
            <v>納車</v>
          </cell>
          <cell r="F1308" t="str">
            <v>ＢＢ－ＡＦ５１</v>
          </cell>
          <cell r="G1308" t="str">
            <v>ＳＺ５０</v>
          </cell>
          <cell r="H1308">
            <v>1518978</v>
          </cell>
          <cell r="I1308">
            <v>2317694</v>
          </cell>
          <cell r="J1308" t="str">
            <v>未</v>
          </cell>
          <cell r="K1308">
            <v>0</v>
          </cell>
          <cell r="L1308" t="str">
            <v>0</v>
          </cell>
          <cell r="M1308" t="str">
            <v>2001/7/3</v>
          </cell>
          <cell r="N1308" t="str">
            <v>83450-GCW-000</v>
          </cell>
          <cell r="O1308" t="str">
            <v>カバーセット</v>
          </cell>
          <cell r="P1308" t="str">
            <v>019</v>
          </cell>
          <cell r="Q1308" t="str">
            <v>傷</v>
          </cell>
          <cell r="R1308" t="str">
            <v>Rボディーカバーキズ</v>
          </cell>
          <cell r="S1308" t="str">
            <v>ｾﾝﾀｰ部30mmのこすれ傷</v>
          </cell>
          <cell r="T1308" t="str">
            <v>C</v>
          </cell>
          <cell r="U1308" t="str">
            <v>市場</v>
          </cell>
          <cell r="V1308" t="str">
            <v>市場</v>
          </cell>
        </row>
        <row r="1309">
          <cell r="B1309">
            <v>37155</v>
          </cell>
          <cell r="C1309">
            <v>37141</v>
          </cell>
          <cell r="D1309" t="str">
            <v>京都ﾎﾝﾀﾞｶﾌﾞ</v>
          </cell>
          <cell r="E1309" t="str">
            <v>納車</v>
          </cell>
          <cell r="F1309" t="str">
            <v>BB-TA01</v>
          </cell>
          <cell r="G1309" t="str">
            <v>TB50</v>
          </cell>
          <cell r="H1309">
            <v>1704240</v>
          </cell>
          <cell r="I1309">
            <v>2004180</v>
          </cell>
          <cell r="J1309" t="str">
            <v>未</v>
          </cell>
          <cell r="K1309">
            <v>1</v>
          </cell>
          <cell r="L1309" t="str">
            <v>0</v>
          </cell>
          <cell r="M1309" t="str">
            <v>2001/7/9</v>
          </cell>
          <cell r="N1309" t="str">
            <v>81100-GM6-710</v>
          </cell>
          <cell r="O1309" t="str">
            <v>ﾃﾞｯｷ</v>
          </cell>
          <cell r="P1309" t="str">
            <v>085</v>
          </cell>
          <cell r="Q1309" t="str">
            <v>変色</v>
          </cell>
          <cell r="R1309" t="str">
            <v>ﾃﾞｯｷ塗装不良､変色､黄ばみがある</v>
          </cell>
          <cell r="S1309" t="str">
            <v>後部に250×200mmに渡り黄ばんでいる</v>
          </cell>
          <cell r="T1309" t="str">
            <v>C</v>
          </cell>
          <cell r="U1309" t="str">
            <v>市場</v>
          </cell>
          <cell r="V1309" t="str">
            <v>市場</v>
          </cell>
        </row>
        <row r="1310">
          <cell r="B1310">
            <v>37158</v>
          </cell>
          <cell r="C1310">
            <v>37145</v>
          </cell>
          <cell r="D1310" t="str">
            <v>京都ﾎﾝﾀﾞｶﾌﾞ</v>
          </cell>
          <cell r="E1310" t="str">
            <v>納車</v>
          </cell>
          <cell r="F1310" t="str">
            <v>BB-TA02</v>
          </cell>
          <cell r="G1310" t="str">
            <v>TC50</v>
          </cell>
          <cell r="H1310">
            <v>1508663</v>
          </cell>
          <cell r="I1310">
            <v>1715819</v>
          </cell>
          <cell r="J1310" t="str">
            <v>未</v>
          </cell>
          <cell r="K1310">
            <v>0</v>
          </cell>
          <cell r="L1310" t="str">
            <v>0</v>
          </cell>
          <cell r="M1310" t="str">
            <v>2001/6/5</v>
          </cell>
          <cell r="N1310" t="str">
            <v>80105-GAG-J51ZA</v>
          </cell>
          <cell r="O1310" t="str">
            <v>ﾘｱﾌｪﾝﾀﾞｰ</v>
          </cell>
          <cell r="P1310" t="str">
            <v>019</v>
          </cell>
          <cell r="Q1310" t="e">
            <v>#REF!</v>
          </cell>
          <cell r="R1310" t="str">
            <v>ﾘｱﾌｪﾝﾀﾞｰ 外傷</v>
          </cell>
          <cell r="S1310" t="str">
            <v>L側後部15×10mmのこすれ傷あり</v>
          </cell>
          <cell r="T1310" t="str">
            <v>Ｍ</v>
          </cell>
          <cell r="U1310" t="str">
            <v>市場</v>
          </cell>
          <cell r="V1310" t="str">
            <v>市場</v>
          </cell>
        </row>
        <row r="1311">
          <cell r="B1311">
            <v>37141</v>
          </cell>
          <cell r="C1311">
            <v>37123</v>
          </cell>
          <cell r="D1311" t="str">
            <v>高橋ｵｰﾄ販売</v>
          </cell>
          <cell r="E1311" t="str">
            <v>納車</v>
          </cell>
          <cell r="F1311" t="str">
            <v>BA-AC16</v>
          </cell>
          <cell r="G1311" t="str">
            <v>XZ50</v>
          </cell>
          <cell r="H1311">
            <v>1008762</v>
          </cell>
          <cell r="I1311">
            <v>1008750</v>
          </cell>
          <cell r="J1311" t="str">
            <v>2001/8/20</v>
          </cell>
          <cell r="K1311">
            <v>0</v>
          </cell>
          <cell r="L1311">
            <v>0</v>
          </cell>
          <cell r="M1311" t="str">
            <v>2001/6/27</v>
          </cell>
          <cell r="N1311" t="str">
            <v>61100-GEY-000-ZB</v>
          </cell>
          <cell r="O1311" t="str">
            <v>ﾌﾛﾝﾄﾌｪﾝﾀﾞｰ</v>
          </cell>
          <cell r="P1311" t="str">
            <v>083</v>
          </cell>
          <cell r="Q1311" t="str">
            <v>ﾌﾞﾘｽﾀｰ</v>
          </cell>
          <cell r="R1311" t="str">
            <v>ﾌﾛﾝﾄﾌｪﾝﾀﾞｰの塗装剥がれ</v>
          </cell>
          <cell r="S1311" t="str">
            <v>ﾌﾛﾝﾄ側､L側20×15mmこすり傷</v>
          </cell>
          <cell r="T1311" t="str">
            <v>C</v>
          </cell>
          <cell r="U1311" t="str">
            <v>市場</v>
          </cell>
          <cell r="V1311" t="str">
            <v>市場</v>
          </cell>
        </row>
        <row r="1312">
          <cell r="B1312">
            <v>37158</v>
          </cell>
          <cell r="C1312">
            <v>37138</v>
          </cell>
          <cell r="D1312" t="str">
            <v>HMJ大阪</v>
          </cell>
          <cell r="E1312" t="str">
            <v>納車</v>
          </cell>
          <cell r="F1312" t="str">
            <v>BA-AC16</v>
          </cell>
          <cell r="G1312" t="str">
            <v>XZ50</v>
          </cell>
          <cell r="H1312">
            <v>1012666</v>
          </cell>
          <cell r="I1312">
            <v>1012656</v>
          </cell>
          <cell r="J1312" t="str">
            <v>2001/9/4</v>
          </cell>
          <cell r="K1312">
            <v>0</v>
          </cell>
          <cell r="L1312">
            <v>0</v>
          </cell>
          <cell r="M1312" t="str">
            <v>2001/8/24</v>
          </cell>
          <cell r="N1312" t="str">
            <v>17520-GEY-000ZB</v>
          </cell>
          <cell r="O1312" t="str">
            <v>ﾀﾝｸ ｾｯﾄ</v>
          </cell>
          <cell r="P1312" t="str">
            <v>019</v>
          </cell>
          <cell r="Q1312" t="e">
            <v>#REF!</v>
          </cell>
          <cell r="R1312" t="str">
            <v>ﾀﾝｸに傷がある｡</v>
          </cell>
          <cell r="S1312" t="str">
            <v>給油口後部に2×1mmの外傷あり</v>
          </cell>
          <cell r="T1312" t="str">
            <v>Ｍ</v>
          </cell>
          <cell r="U1312" t="str">
            <v>市場</v>
          </cell>
          <cell r="V1312" t="str">
            <v>市場</v>
          </cell>
        </row>
        <row r="1313">
          <cell r="B1313">
            <v>37144</v>
          </cell>
          <cell r="C1313">
            <v>37133</v>
          </cell>
          <cell r="D1313" t="str">
            <v>京都ﾎﾝﾀﾞｶﾌﾞ</v>
          </cell>
          <cell r="E1313" t="str">
            <v>納車</v>
          </cell>
          <cell r="F1313" t="str">
            <v>BC-PF01</v>
          </cell>
          <cell r="G1313" t="str">
            <v>FES250</v>
          </cell>
          <cell r="H1313">
            <v>1002446</v>
          </cell>
          <cell r="I1313">
            <v>1002480</v>
          </cell>
          <cell r="J1313" t="str">
            <v>未</v>
          </cell>
          <cell r="K1313">
            <v>0</v>
          </cell>
          <cell r="L1313" t="str">
            <v>0</v>
          </cell>
          <cell r="M1313" t="str">
            <v>2001/7/21</v>
          </cell>
          <cell r="N1313" t="str">
            <v>64250-MCT-000</v>
          </cell>
          <cell r="O1313" t="str">
            <v>ﾎﾟｹｯﾄﾘｯﾄﾞ</v>
          </cell>
          <cell r="P1313" t="str">
            <v>082</v>
          </cell>
          <cell r="Q1313" t="str">
            <v>閉り不良</v>
          </cell>
          <cell r="R1313" t="str">
            <v>閉らない</v>
          </cell>
          <cell r="S1313" t="str">
            <v>熱変形に依るもの</v>
          </cell>
          <cell r="T1313" t="str">
            <v>C</v>
          </cell>
          <cell r="U1313" t="str">
            <v>市場</v>
          </cell>
          <cell r="V1313" t="str">
            <v>製技</v>
          </cell>
        </row>
        <row r="1314">
          <cell r="B1314">
            <v>37147</v>
          </cell>
          <cell r="C1314">
            <v>37012</v>
          </cell>
          <cell r="D1314" t="str">
            <v>HMJ九州</v>
          </cell>
          <cell r="E1314" t="str">
            <v>納車</v>
          </cell>
          <cell r="F1314" t="str">
            <v>BC-PF01</v>
          </cell>
          <cell r="G1314" t="str">
            <v>FES250</v>
          </cell>
          <cell r="H1314">
            <v>1000373</v>
          </cell>
          <cell r="I1314">
            <v>1000403</v>
          </cell>
          <cell r="J1314" t="str">
            <v>2001/5/1</v>
          </cell>
          <cell r="K1314">
            <v>1</v>
          </cell>
          <cell r="L1314">
            <v>0</v>
          </cell>
          <cell r="M1314" t="str">
            <v>2001/4/16</v>
          </cell>
          <cell r="N1314" t="str">
            <v>77200-MCT-000</v>
          </cell>
          <cell r="O1314" t="str">
            <v>ﾀﾞﾌﾞﾙｼｰﾄ</v>
          </cell>
          <cell r="P1314" t="str">
            <v>018</v>
          </cell>
          <cell r="Q1314" t="str">
            <v>破損</v>
          </cell>
          <cell r="R1314" t="str">
            <v>ｼｰﾄが開かない</v>
          </cell>
          <cell r="S1314" t="str">
            <v>ﾌｯｸのみ返却あり､根本より折損している</v>
          </cell>
          <cell r="T1314" t="str">
            <v>M</v>
          </cell>
          <cell r="U1314" t="str">
            <v>市場</v>
          </cell>
          <cell r="V1314" t="str">
            <v>製技</v>
          </cell>
        </row>
        <row r="1315">
          <cell r="B1315">
            <v>37137</v>
          </cell>
          <cell r="C1315">
            <v>37107</v>
          </cell>
          <cell r="D1315" t="str">
            <v>ﾎﾝﾀﾞｳｲﾝｸﾞ上福岡</v>
          </cell>
          <cell r="E1315" t="str">
            <v>納車</v>
          </cell>
          <cell r="F1315" t="str">
            <v>PF01</v>
          </cell>
          <cell r="G1315" t="str">
            <v>FJS600</v>
          </cell>
          <cell r="H1315">
            <v>1000523</v>
          </cell>
          <cell r="I1315">
            <v>1000497</v>
          </cell>
          <cell r="J1315" t="str">
            <v>未</v>
          </cell>
          <cell r="K1315">
            <v>1</v>
          </cell>
          <cell r="L1315" t="str">
            <v>0</v>
          </cell>
          <cell r="M1315" t="str">
            <v>2001/5/11</v>
          </cell>
          <cell r="N1315" t="str">
            <v>64461-MCT-000</v>
          </cell>
          <cell r="O1315" t="str">
            <v>Rﾎﾟｹｯﾄﾘｯﾄﾞ</v>
          </cell>
          <cell r="P1315" t="str">
            <v>082</v>
          </cell>
          <cell r="Q1315" t="str">
            <v>閉り不良</v>
          </cell>
          <cell r="R1315" t="str">
            <v>右ポケットが閉らない</v>
          </cell>
          <cell r="S1315" t="str">
            <v>熱変形に依るもの</v>
          </cell>
          <cell r="T1315" t="str">
            <v>C</v>
          </cell>
          <cell r="U1315" t="str">
            <v>市場</v>
          </cell>
          <cell r="V1315" t="str">
            <v>製技</v>
          </cell>
        </row>
        <row r="1316">
          <cell r="B1316">
            <v>37137</v>
          </cell>
          <cell r="C1316">
            <v>37107</v>
          </cell>
          <cell r="D1316" t="str">
            <v>ﾎﾝﾀﾞｳｲﾝｸﾞ上福岡</v>
          </cell>
          <cell r="E1316" t="str">
            <v>納車</v>
          </cell>
          <cell r="F1316" t="str">
            <v>PF01</v>
          </cell>
          <cell r="G1316" t="str">
            <v>FJS600</v>
          </cell>
          <cell r="H1316">
            <v>1001266</v>
          </cell>
          <cell r="I1316">
            <v>1001311</v>
          </cell>
          <cell r="J1316" t="str">
            <v>未</v>
          </cell>
          <cell r="K1316">
            <v>1</v>
          </cell>
          <cell r="L1316" t="str">
            <v>0</v>
          </cell>
          <cell r="M1316" t="str">
            <v>2001/6/20</v>
          </cell>
          <cell r="N1316" t="str">
            <v>64461-MCT-000</v>
          </cell>
          <cell r="O1316" t="str">
            <v>Rﾎﾟｹｯﾄﾘｯﾄﾞ</v>
          </cell>
          <cell r="P1316" t="str">
            <v>082</v>
          </cell>
          <cell r="Q1316" t="str">
            <v>閉り不良</v>
          </cell>
          <cell r="R1316" t="str">
            <v>右ポケットが閉らない</v>
          </cell>
          <cell r="S1316" t="str">
            <v>熱変形に依るもの</v>
          </cell>
          <cell r="T1316" t="str">
            <v>C</v>
          </cell>
          <cell r="U1316" t="str">
            <v>市場</v>
          </cell>
          <cell r="V1316" t="str">
            <v>製技</v>
          </cell>
        </row>
        <row r="1317">
          <cell r="B1317">
            <v>37139</v>
          </cell>
          <cell r="C1317">
            <v>37104</v>
          </cell>
          <cell r="D1317" t="str">
            <v>HMJ東京</v>
          </cell>
          <cell r="E1317" t="str">
            <v>納車</v>
          </cell>
          <cell r="F1317" t="str">
            <v>BC-PF01</v>
          </cell>
          <cell r="G1317" t="str">
            <v>FJS600</v>
          </cell>
          <cell r="H1317">
            <v>1000515</v>
          </cell>
          <cell r="I1317">
            <v>1000543</v>
          </cell>
          <cell r="J1317" t="str">
            <v>未</v>
          </cell>
          <cell r="K1317">
            <v>1</v>
          </cell>
          <cell r="L1317" t="str">
            <v>1</v>
          </cell>
          <cell r="M1317" t="str">
            <v>2001/5/11</v>
          </cell>
          <cell r="N1317" t="str">
            <v>64461-MCT-000</v>
          </cell>
          <cell r="O1317" t="str">
            <v>Rﾎﾟｹｯﾄﾘｯﾄﾞ</v>
          </cell>
          <cell r="P1317" t="str">
            <v>082</v>
          </cell>
          <cell r="Q1317" t="str">
            <v>閉り不良</v>
          </cell>
          <cell r="R1317" t="str">
            <v>右ポケットが閉らない</v>
          </cell>
          <cell r="S1317" t="str">
            <v>熱変形に依るもの</v>
          </cell>
          <cell r="T1317" t="str">
            <v>C</v>
          </cell>
          <cell r="U1317" t="str">
            <v>市場</v>
          </cell>
          <cell r="V1317" t="str">
            <v>製技</v>
          </cell>
        </row>
        <row r="1318">
          <cell r="B1318">
            <v>37144</v>
          </cell>
          <cell r="C1318">
            <v>37095</v>
          </cell>
          <cell r="D1318" t="str">
            <v>ﾋﾞｰﾗｲﾄﾞ</v>
          </cell>
          <cell r="E1318" t="str">
            <v>納車</v>
          </cell>
          <cell r="F1318" t="str">
            <v>BC-PF01</v>
          </cell>
          <cell r="G1318" t="str">
            <v>FJS600</v>
          </cell>
          <cell r="H1318">
            <v>1001365</v>
          </cell>
          <cell r="I1318">
            <v>1001474</v>
          </cell>
          <cell r="J1318" t="str">
            <v>2001/7/23</v>
          </cell>
          <cell r="K1318">
            <v>1</v>
          </cell>
          <cell r="L1318">
            <v>0</v>
          </cell>
          <cell r="M1318" t="str">
            <v>2001/6/21</v>
          </cell>
          <cell r="N1318" t="str">
            <v>64250-MCT-000</v>
          </cell>
          <cell r="O1318" t="str">
            <v>ﾎﾟｹｯﾄﾘｯﾄﾞ</v>
          </cell>
          <cell r="P1318" t="str">
            <v>082</v>
          </cell>
          <cell r="Q1318" t="str">
            <v>閉り不良</v>
          </cell>
          <cell r="R1318" t="str">
            <v>閉らない</v>
          </cell>
          <cell r="S1318" t="str">
            <v>熱変形に依るもの</v>
          </cell>
          <cell r="T1318" t="str">
            <v>C</v>
          </cell>
          <cell r="U1318" t="str">
            <v>市場</v>
          </cell>
          <cell r="V1318" t="str">
            <v>製技</v>
          </cell>
        </row>
        <row r="1319">
          <cell r="B1319">
            <v>37144</v>
          </cell>
          <cell r="C1319">
            <v>37122</v>
          </cell>
          <cell r="D1319" t="str">
            <v>HMJ九州</v>
          </cell>
          <cell r="E1319" t="str">
            <v>納車</v>
          </cell>
          <cell r="F1319" t="str">
            <v>BC-PF01</v>
          </cell>
          <cell r="G1319" t="str">
            <v>FJS600</v>
          </cell>
          <cell r="H1319">
            <v>1002007</v>
          </cell>
          <cell r="I1319">
            <v>1002004</v>
          </cell>
          <cell r="J1319" t="str">
            <v>未</v>
          </cell>
          <cell r="K1319">
            <v>0</v>
          </cell>
          <cell r="L1319" t="str">
            <v>0</v>
          </cell>
          <cell r="M1319" t="str">
            <v>2001/7/18</v>
          </cell>
          <cell r="N1319" t="str">
            <v>64250-MCT-000</v>
          </cell>
          <cell r="O1319" t="str">
            <v>ﾎﾟｹｯﾄﾘｯﾄﾞ</v>
          </cell>
          <cell r="P1319" t="str">
            <v>082</v>
          </cell>
          <cell r="Q1319" t="str">
            <v>閉り不良</v>
          </cell>
          <cell r="R1319" t="str">
            <v>閉らない</v>
          </cell>
          <cell r="S1319" t="str">
            <v>熱変形に依るもの</v>
          </cell>
          <cell r="T1319" t="str">
            <v>C</v>
          </cell>
          <cell r="U1319" t="str">
            <v>市場</v>
          </cell>
          <cell r="V1319" t="str">
            <v>製技</v>
          </cell>
        </row>
        <row r="1320">
          <cell r="B1320">
            <v>37144</v>
          </cell>
          <cell r="C1320">
            <v>37133</v>
          </cell>
          <cell r="D1320" t="str">
            <v>HMJ名古屋</v>
          </cell>
          <cell r="E1320" t="str">
            <v>納車</v>
          </cell>
          <cell r="F1320" t="str">
            <v>BC-PF01</v>
          </cell>
          <cell r="G1320" t="str">
            <v>FJS600</v>
          </cell>
          <cell r="H1320">
            <v>1002572</v>
          </cell>
          <cell r="I1320">
            <v>1002599</v>
          </cell>
          <cell r="J1320" t="str">
            <v>未</v>
          </cell>
          <cell r="K1320">
            <v>1</v>
          </cell>
          <cell r="L1320" t="str">
            <v>0</v>
          </cell>
          <cell r="M1320" t="str">
            <v>2001/7/24</v>
          </cell>
          <cell r="N1320" t="str">
            <v>64250-MCT-000</v>
          </cell>
          <cell r="O1320" t="str">
            <v>ﾎﾟｹｯﾄﾘｯﾄﾞ</v>
          </cell>
          <cell r="P1320" t="str">
            <v>082</v>
          </cell>
          <cell r="Q1320" t="str">
            <v>閉り不良</v>
          </cell>
          <cell r="R1320" t="str">
            <v>閉らない</v>
          </cell>
          <cell r="S1320" t="str">
            <v>熱変形に依るもの</v>
          </cell>
          <cell r="T1320" t="str">
            <v>C</v>
          </cell>
          <cell r="U1320" t="str">
            <v>市場</v>
          </cell>
          <cell r="V1320" t="str">
            <v>製技</v>
          </cell>
        </row>
        <row r="1321">
          <cell r="B1321">
            <v>37158</v>
          </cell>
          <cell r="C1321">
            <v>37138</v>
          </cell>
          <cell r="D1321" t="str">
            <v>HMJ名古屋</v>
          </cell>
          <cell r="E1321" t="str">
            <v>納車</v>
          </cell>
          <cell r="F1321" t="str">
            <v>BC-PF01</v>
          </cell>
          <cell r="G1321" t="str">
            <v>FJS600</v>
          </cell>
          <cell r="H1321">
            <v>1002673</v>
          </cell>
          <cell r="I1321">
            <v>1002685</v>
          </cell>
          <cell r="J1321" t="str">
            <v>2001/9/4</v>
          </cell>
          <cell r="K1321">
            <v>0</v>
          </cell>
          <cell r="L1321">
            <v>0</v>
          </cell>
          <cell r="M1321" t="str">
            <v>2001/7/26</v>
          </cell>
          <cell r="N1321" t="str">
            <v>67111-MCT-000</v>
          </cell>
          <cell r="O1321" t="str">
            <v>ｶﾞｰﾆｯｼｭ</v>
          </cell>
          <cell r="P1321" t="str">
            <v>018</v>
          </cell>
          <cell r="Q1321" t="str">
            <v>破損</v>
          </cell>
          <cell r="R1321" t="str">
            <v>ｶﾞｰﾆｯｼｭ裏､爪折れ</v>
          </cell>
          <cell r="S1321" t="str">
            <v>Ｌ側下部爪折れ柄</v>
          </cell>
          <cell r="T1321" t="str">
            <v>Ｃ</v>
          </cell>
          <cell r="U1321" t="str">
            <v>市場</v>
          </cell>
          <cell r="V1321" t="str">
            <v>製技</v>
          </cell>
        </row>
        <row r="1322">
          <cell r="B1322">
            <v>37148</v>
          </cell>
          <cell r="C1322">
            <v>37137</v>
          </cell>
          <cell r="D1322" t="str">
            <v>HMJ名古屋</v>
          </cell>
          <cell r="E1322" t="str">
            <v>納車</v>
          </cell>
          <cell r="F1322" t="str">
            <v>BC-PF01</v>
          </cell>
          <cell r="G1322" t="str">
            <v>FJS600</v>
          </cell>
          <cell r="H1322">
            <v>1002689</v>
          </cell>
          <cell r="I1322">
            <v>1002694</v>
          </cell>
          <cell r="J1322" t="str">
            <v>未</v>
          </cell>
          <cell r="K1322">
            <v>1</v>
          </cell>
          <cell r="L1322" t="str">
            <v>0</v>
          </cell>
          <cell r="M1322" t="str">
            <v>2001/7/26</v>
          </cell>
          <cell r="N1322" t="str">
            <v>64461-MCT-000</v>
          </cell>
          <cell r="O1322" t="str">
            <v>ﾎﾟｹｯﾄﾘｯﾄﾞ</v>
          </cell>
          <cell r="P1322" t="str">
            <v>032</v>
          </cell>
          <cell r="Q1322" t="str">
            <v>歪み</v>
          </cell>
          <cell r="R1322" t="str">
            <v>ﾘｯﾄﾞ変形</v>
          </cell>
          <cell r="S1322" t="str">
            <v>熱変形に依るもの</v>
          </cell>
          <cell r="T1322" t="str">
            <v>M</v>
          </cell>
          <cell r="U1322" t="str">
            <v>市場</v>
          </cell>
          <cell r="V1322" t="str">
            <v>製技</v>
          </cell>
        </row>
        <row r="1323">
          <cell r="B1323">
            <v>37148</v>
          </cell>
          <cell r="C1323">
            <v>37126</v>
          </cell>
          <cell r="D1323" t="str">
            <v>HMJ関東</v>
          </cell>
          <cell r="E1323" t="str">
            <v>納車</v>
          </cell>
          <cell r="F1323" t="str">
            <v>BC-PF01</v>
          </cell>
          <cell r="G1323" t="str">
            <v>FJS600</v>
          </cell>
          <cell r="H1323">
            <v>1001266</v>
          </cell>
          <cell r="I1323">
            <v>1001311</v>
          </cell>
          <cell r="J1323" t="str">
            <v>未</v>
          </cell>
          <cell r="K1323">
            <v>0</v>
          </cell>
          <cell r="L1323" t="str">
            <v>0</v>
          </cell>
          <cell r="M1323" t="str">
            <v>2001/6/20</v>
          </cell>
          <cell r="N1323" t="str">
            <v>64461-MCT-000</v>
          </cell>
          <cell r="O1323" t="str">
            <v>ﾎﾟｹｯﾄﾘｯﾄﾞL</v>
          </cell>
          <cell r="P1323" t="str">
            <v>032</v>
          </cell>
          <cell r="Q1323" t="str">
            <v>歪み</v>
          </cell>
          <cell r="R1323" t="str">
            <v>ﾘｯﾄﾞ変形</v>
          </cell>
          <cell r="S1323" t="str">
            <v>熱変形に依るもの</v>
          </cell>
          <cell r="T1323" t="str">
            <v>M</v>
          </cell>
          <cell r="U1323" t="str">
            <v>市場</v>
          </cell>
          <cell r="V1323" t="str">
            <v>製技</v>
          </cell>
        </row>
        <row r="1324">
          <cell r="B1324">
            <v>37148</v>
          </cell>
          <cell r="C1324">
            <v>37126</v>
          </cell>
          <cell r="D1324" t="str">
            <v>HMJ関東</v>
          </cell>
          <cell r="E1324" t="str">
            <v>納車</v>
          </cell>
          <cell r="F1324" t="str">
            <v>BC-PF01</v>
          </cell>
          <cell r="G1324" t="str">
            <v>FJS600</v>
          </cell>
          <cell r="H1324">
            <v>1001266</v>
          </cell>
          <cell r="I1324">
            <v>1001311</v>
          </cell>
          <cell r="J1324" t="str">
            <v>未</v>
          </cell>
          <cell r="K1324">
            <v>0</v>
          </cell>
          <cell r="L1324" t="str">
            <v>0</v>
          </cell>
          <cell r="M1324" t="str">
            <v>2001/6/20</v>
          </cell>
          <cell r="N1324" t="str">
            <v>64461-MCT-000</v>
          </cell>
          <cell r="O1324" t="str">
            <v>ﾎﾟｹｯﾄﾘｯﾄﾞR</v>
          </cell>
          <cell r="P1324" t="str">
            <v>032</v>
          </cell>
          <cell r="Q1324" t="str">
            <v>歪み</v>
          </cell>
          <cell r="R1324" t="str">
            <v>ﾘｯﾄﾞ変形</v>
          </cell>
          <cell r="S1324" t="str">
            <v>熱変形に依るもの</v>
          </cell>
          <cell r="T1324" t="str">
            <v>M</v>
          </cell>
          <cell r="U1324" t="str">
            <v>市場</v>
          </cell>
          <cell r="V1324" t="str">
            <v>製技</v>
          </cell>
        </row>
        <row r="1325">
          <cell r="B1325">
            <v>37148</v>
          </cell>
          <cell r="C1325">
            <v>37137</v>
          </cell>
          <cell r="D1325" t="str">
            <v>HMJ名古屋</v>
          </cell>
          <cell r="E1325" t="str">
            <v>納車</v>
          </cell>
          <cell r="F1325" t="str">
            <v>BC-PF01</v>
          </cell>
          <cell r="G1325" t="str">
            <v>FJS600</v>
          </cell>
          <cell r="H1325">
            <v>1002488</v>
          </cell>
          <cell r="I1325">
            <v>1002555</v>
          </cell>
          <cell r="J1325" t="str">
            <v>未</v>
          </cell>
          <cell r="K1325">
            <v>1</v>
          </cell>
          <cell r="L1325" t="str">
            <v>0</v>
          </cell>
          <cell r="M1325" t="str">
            <v>2001/7/23</v>
          </cell>
          <cell r="N1325" t="str">
            <v>64461-MCT-000</v>
          </cell>
          <cell r="O1325" t="str">
            <v>ﾎﾟｹｯﾄﾘｯﾄﾞ</v>
          </cell>
          <cell r="P1325" t="str">
            <v>032</v>
          </cell>
          <cell r="Q1325" t="str">
            <v>歪み</v>
          </cell>
          <cell r="R1325" t="str">
            <v>ﾘｯﾄﾞ変形</v>
          </cell>
          <cell r="S1325" t="str">
            <v>熱変形に依るもの</v>
          </cell>
          <cell r="T1325" t="str">
            <v>M</v>
          </cell>
          <cell r="U1325" t="str">
            <v>市場</v>
          </cell>
          <cell r="V1325" t="str">
            <v>製技</v>
          </cell>
        </row>
        <row r="1326">
          <cell r="B1326">
            <v>37148</v>
          </cell>
          <cell r="C1326">
            <v>37137</v>
          </cell>
          <cell r="D1326" t="str">
            <v>HMJ名古屋</v>
          </cell>
          <cell r="E1326" t="str">
            <v>納車</v>
          </cell>
          <cell r="F1326" t="str">
            <v>BC-PF01</v>
          </cell>
          <cell r="G1326" t="str">
            <v>FJS600</v>
          </cell>
          <cell r="H1326">
            <v>1002685</v>
          </cell>
          <cell r="I1326">
            <v>1002720</v>
          </cell>
          <cell r="J1326" t="str">
            <v>未</v>
          </cell>
          <cell r="K1326">
            <v>1</v>
          </cell>
          <cell r="L1326" t="str">
            <v>0</v>
          </cell>
          <cell r="M1326" t="str">
            <v>2001/7/26</v>
          </cell>
          <cell r="N1326" t="str">
            <v>64461-MCT-000</v>
          </cell>
          <cell r="O1326" t="str">
            <v>ﾎﾟｹｯﾄﾘｯﾄﾞ</v>
          </cell>
          <cell r="P1326" t="str">
            <v>032</v>
          </cell>
          <cell r="Q1326" t="str">
            <v>歪み</v>
          </cell>
          <cell r="R1326" t="str">
            <v>ﾘｯﾄﾞ変形</v>
          </cell>
          <cell r="S1326" t="str">
            <v>熱変形に依るもの</v>
          </cell>
          <cell r="T1326" t="str">
            <v>M</v>
          </cell>
          <cell r="U1326" t="str">
            <v>市場</v>
          </cell>
          <cell r="V1326" t="str">
            <v>製技</v>
          </cell>
        </row>
        <row r="1327">
          <cell r="B1327">
            <v>37141</v>
          </cell>
          <cell r="C1327">
            <v>37124</v>
          </cell>
          <cell r="D1327" t="str">
            <v>HMJ大阪</v>
          </cell>
          <cell r="E1327" t="str">
            <v>納車</v>
          </cell>
          <cell r="F1327" t="str">
            <v>BC-PF01</v>
          </cell>
          <cell r="G1327" t="str">
            <v>FJS600</v>
          </cell>
          <cell r="H1327">
            <v>1001782</v>
          </cell>
          <cell r="I1327">
            <v>1001744</v>
          </cell>
          <cell r="J1327" t="str">
            <v>2001/8/21</v>
          </cell>
          <cell r="K1327">
            <v>0</v>
          </cell>
          <cell r="L1327">
            <v>0</v>
          </cell>
          <cell r="M1327" t="str">
            <v>2001/7/5</v>
          </cell>
          <cell r="N1327" t="str">
            <v>64471-MCT-000-ZA</v>
          </cell>
          <cell r="O1327" t="str">
            <v>ﾎﾟｹｯﾄﾘｯﾄﾞ</v>
          </cell>
          <cell r="P1327" t="str">
            <v>002</v>
          </cell>
          <cell r="Q1327" t="str">
            <v>曲がり</v>
          </cell>
          <cell r="R1327" t="str">
            <v>Lﾎﾟｹｯﾄの曲がり</v>
          </cell>
          <cell r="S1327" t="str">
            <v>熱変形に依るもの</v>
          </cell>
          <cell r="T1327" t="str">
            <v>C</v>
          </cell>
          <cell r="U1327" t="str">
            <v>市場</v>
          </cell>
          <cell r="V1327" t="str">
            <v>製技</v>
          </cell>
        </row>
        <row r="1328">
          <cell r="B1328">
            <v>37141</v>
          </cell>
          <cell r="C1328">
            <v>37113</v>
          </cell>
          <cell r="D1328" t="str">
            <v>HMJ大阪</v>
          </cell>
          <cell r="E1328" t="str">
            <v>納車</v>
          </cell>
          <cell r="F1328" t="str">
            <v>BC-PF01</v>
          </cell>
          <cell r="G1328" t="str">
            <v>FJS600</v>
          </cell>
          <cell r="H1328">
            <v>1002128</v>
          </cell>
          <cell r="I1328">
            <v>1002113</v>
          </cell>
          <cell r="J1328" t="str">
            <v>未</v>
          </cell>
          <cell r="K1328">
            <v>0</v>
          </cell>
          <cell r="L1328" t="str">
            <v>0</v>
          </cell>
          <cell r="M1328" t="str">
            <v>2001/7/13</v>
          </cell>
          <cell r="N1328" t="str">
            <v>64461-MCT-000</v>
          </cell>
          <cell r="O1328" t="str">
            <v>ﾎﾟｹｯﾄﾘｯﾄﾞ</v>
          </cell>
          <cell r="P1328" t="str">
            <v>002</v>
          </cell>
          <cell r="Q1328" t="str">
            <v>曲がり</v>
          </cell>
          <cell r="R1328" t="str">
            <v>Lﾎﾟｹｯﾄの曲がり</v>
          </cell>
          <cell r="S1328" t="str">
            <v>熱変形に依るもの</v>
          </cell>
          <cell r="T1328" t="str">
            <v>C</v>
          </cell>
          <cell r="U1328" t="str">
            <v>市場</v>
          </cell>
          <cell r="V1328" t="str">
            <v>製技</v>
          </cell>
        </row>
        <row r="1329">
          <cell r="B1329">
            <v>37151</v>
          </cell>
          <cell r="C1329">
            <v>37078</v>
          </cell>
          <cell r="D1329" t="str">
            <v>HMJ東京</v>
          </cell>
          <cell r="E1329" t="str">
            <v>納車</v>
          </cell>
          <cell r="F1329" t="str">
            <v>BD-JF06</v>
          </cell>
          <cell r="G1329" t="str">
            <v>NH100</v>
          </cell>
          <cell r="H1329">
            <v>1200524</v>
          </cell>
          <cell r="I1329">
            <v>1200528</v>
          </cell>
          <cell r="J1329" t="str">
            <v>2001/7/6</v>
          </cell>
          <cell r="K1329">
            <v>1</v>
          </cell>
          <cell r="L1329">
            <v>0</v>
          </cell>
          <cell r="M1329" t="str">
            <v>2001/6/29</v>
          </cell>
          <cell r="N1329" t="str">
            <v>64300-GCS-000</v>
          </cell>
          <cell r="O1329" t="str">
            <v>ﾌﾛﾝﾄﾘｯﾄﾞｶﾊﾞｰ</v>
          </cell>
          <cell r="P1329" t="str">
            <v>028</v>
          </cell>
          <cell r="Q1329" t="str">
            <v>ﾈｼﾞ山上がり</v>
          </cell>
          <cell r="R1329" t="str">
            <v>ﾌﾛﾝﾄﾘｯﾄﾞの埋め込みﾅｯﾄの外れ</v>
          </cell>
          <cell r="S1329" t="str">
            <v>埋め込みﾅｯﾄ外れ</v>
          </cell>
          <cell r="T1329" t="str">
            <v>Ｃ</v>
          </cell>
          <cell r="U1329" t="str">
            <v>市場</v>
          </cell>
          <cell r="V1329" t="str">
            <v>製技</v>
          </cell>
        </row>
        <row r="1330">
          <cell r="B1330">
            <v>37162</v>
          </cell>
          <cell r="C1330">
            <v>37137</v>
          </cell>
          <cell r="D1330" t="str">
            <v>河原井ﾎﾝﾀﾞ</v>
          </cell>
          <cell r="E1330" t="str">
            <v>納車</v>
          </cell>
          <cell r="F1330" t="str">
            <v>BB-AF48</v>
          </cell>
          <cell r="G1330" t="str">
            <v>NH50</v>
          </cell>
          <cell r="H1330">
            <v>1200580</v>
          </cell>
          <cell r="I1330">
            <v>1115052</v>
          </cell>
          <cell r="J1330" t="str">
            <v>未</v>
          </cell>
          <cell r="K1330">
            <v>0</v>
          </cell>
          <cell r="L1330" t="str">
            <v>0</v>
          </cell>
          <cell r="M1330" t="str">
            <v>2001/7/25</v>
          </cell>
          <cell r="N1330" t="str">
            <v>64300-GCS-700</v>
          </cell>
          <cell r="O1330" t="str">
            <v>ﾌﾛﾝﾄﾘｯﾄﾞｶﾊﾞｰ</v>
          </cell>
          <cell r="P1330" t="str">
            <v>061</v>
          </cell>
          <cell r="Q1330" t="str">
            <v>弛み</v>
          </cell>
          <cell r="R1330" t="str">
            <v>埋め込みﾅｯﾄ外れ</v>
          </cell>
          <cell r="S1330" t="str">
            <v>R側埋め込みﾅｯﾄ外れ</v>
          </cell>
          <cell r="T1330" t="str">
            <v>Ｃ</v>
          </cell>
          <cell r="U1330" t="str">
            <v>市場</v>
          </cell>
          <cell r="V1330" t="str">
            <v>製技</v>
          </cell>
        </row>
        <row r="1331">
          <cell r="B1331">
            <v>37148</v>
          </cell>
          <cell r="C1331">
            <v>37138</v>
          </cell>
          <cell r="D1331" t="str">
            <v>和歌山ホンダ</v>
          </cell>
          <cell r="E1331" t="str">
            <v>納車</v>
          </cell>
          <cell r="F1331" t="str">
            <v>BA-MF06</v>
          </cell>
          <cell r="G1331" t="str">
            <v>NSS250</v>
          </cell>
          <cell r="H1331">
            <v>1007184</v>
          </cell>
          <cell r="I1331">
            <v>3007232</v>
          </cell>
          <cell r="J1331" t="str">
            <v>未</v>
          </cell>
          <cell r="K1331">
            <v>0</v>
          </cell>
          <cell r="L1331" t="str">
            <v>0</v>
          </cell>
          <cell r="M1331" t="str">
            <v>2000/7/19</v>
          </cell>
          <cell r="N1331" t="str">
            <v>64100-KPB-000</v>
          </cell>
          <cell r="O1331" t="str">
            <v>ガーニッシュ</v>
          </cell>
          <cell r="P1331" t="str">
            <v>077</v>
          </cell>
          <cell r="Q1331" t="str">
            <v>加工不良</v>
          </cell>
          <cell r="R1331" t="str">
            <v>ネジ山空回り</v>
          </cell>
          <cell r="S1331" t="str">
            <v>ネジ空回り</v>
          </cell>
          <cell r="T1331" t="str">
            <v>C</v>
          </cell>
          <cell r="U1331" t="str">
            <v>市場</v>
          </cell>
          <cell r="V1331" t="str">
            <v>製技</v>
          </cell>
        </row>
        <row r="1332">
          <cell r="B1332">
            <v>37148</v>
          </cell>
          <cell r="C1332">
            <v>37077</v>
          </cell>
          <cell r="D1332" t="str">
            <v>HMJ大阪</v>
          </cell>
          <cell r="E1332" t="str">
            <v>納車</v>
          </cell>
          <cell r="F1332" t="str">
            <v>BA-MF06</v>
          </cell>
          <cell r="G1332" t="str">
            <v>NSS250</v>
          </cell>
          <cell r="H1332">
            <v>1102367</v>
          </cell>
          <cell r="I1332">
            <v>3012370</v>
          </cell>
          <cell r="J1332" t="str">
            <v>未</v>
          </cell>
          <cell r="K1332">
            <v>0</v>
          </cell>
          <cell r="L1332" t="str">
            <v>0</v>
          </cell>
          <cell r="M1332" t="str">
            <v>2001/6/26</v>
          </cell>
          <cell r="N1332" t="str">
            <v>53250-KPB-000</v>
          </cell>
          <cell r="O1332" t="str">
            <v>ﾊﾝﾄﾞﾙｱｯﾊﾟｰｶﾊﾞｰ</v>
          </cell>
          <cell r="P1332" t="str">
            <v>019</v>
          </cell>
          <cell r="Q1332" t="str">
            <v>破損</v>
          </cell>
          <cell r="R1332" t="str">
            <v>カバーが割れていた</v>
          </cell>
          <cell r="S1332" t="str">
            <v>R側手前のﾋﾞｽ部締付け部割れている40mmの割れ</v>
          </cell>
          <cell r="T1332" t="str">
            <v>C</v>
          </cell>
          <cell r="U1332" t="str">
            <v>市場</v>
          </cell>
          <cell r="V1332" t="str">
            <v>製技</v>
          </cell>
        </row>
        <row r="1333">
          <cell r="B1333">
            <v>37147</v>
          </cell>
          <cell r="C1333">
            <v>37137</v>
          </cell>
          <cell r="D1333" t="str">
            <v>HMJ大阪</v>
          </cell>
          <cell r="E1333" t="str">
            <v>納車</v>
          </cell>
          <cell r="F1333" t="str">
            <v>BB-AF35</v>
          </cell>
          <cell r="G1333" t="str">
            <v>SK50</v>
          </cell>
          <cell r="H1333">
            <v>2036109</v>
          </cell>
          <cell r="I1333">
            <v>3620526</v>
          </cell>
          <cell r="J1333" t="str">
            <v>未</v>
          </cell>
          <cell r="K1333">
            <v>0</v>
          </cell>
          <cell r="L1333" t="str">
            <v>0</v>
          </cell>
          <cell r="M1333">
            <v>36605</v>
          </cell>
          <cell r="N1333" t="str">
            <v>83550-GBL-410</v>
          </cell>
          <cell r="O1333" t="str">
            <v>Lﾎﾞﾃﾞｨｰｶﾊﾞｰ</v>
          </cell>
          <cell r="P1333" t="str">
            <v>017</v>
          </cell>
          <cell r="Q1333" t="str">
            <v>亀裂</v>
          </cell>
          <cell r="R1333" t="str">
            <v>左ｻｲﾄﾞｶﾊﾞｰにﾋﾋﾞ</v>
          </cell>
          <cell r="S1333" t="str">
            <v>Lｻｲﾄﾞｶﾊﾞｰ下部に約60mmの割れあり</v>
          </cell>
          <cell r="T1333" t="str">
            <v>C</v>
          </cell>
          <cell r="U1333" t="str">
            <v>市場</v>
          </cell>
          <cell r="V1333" t="str">
            <v>製技</v>
          </cell>
        </row>
        <row r="1334">
          <cell r="B1334">
            <v>37162</v>
          </cell>
          <cell r="C1334">
            <v>37141</v>
          </cell>
          <cell r="D1334" t="str">
            <v>阿部ﾓｰﾀｰｽ</v>
          </cell>
          <cell r="E1334" t="str">
            <v>納車</v>
          </cell>
          <cell r="F1334" t="str">
            <v>BB-AF34</v>
          </cell>
          <cell r="G1334" t="str">
            <v>SK50</v>
          </cell>
          <cell r="H1334">
            <v>3412127</v>
          </cell>
          <cell r="I1334">
            <v>2211945</v>
          </cell>
          <cell r="J1334" t="str">
            <v>2001/9/1</v>
          </cell>
          <cell r="K1334">
            <v>0</v>
          </cell>
          <cell r="L1334">
            <v>6</v>
          </cell>
          <cell r="M1334" t="str">
            <v>2001/4/19</v>
          </cell>
          <cell r="N1334" t="str">
            <v>90110-GAH-000</v>
          </cell>
          <cell r="O1334" t="str">
            <v>ｽｸﾘｭｰｽﾍﾟｼｬﾙ</v>
          </cell>
          <cell r="P1334" t="str">
            <v>030</v>
          </cell>
          <cell r="Q1334" t="str">
            <v>固着</v>
          </cell>
          <cell r="R1334" t="str">
            <v>ﾌﾛﾝﾄｶﾊﾞｰ上部ﾋﾞｽｵｰﾊﾞｰﾄﾙｸ</v>
          </cell>
          <cell r="S1334" t="str">
            <v>ﾌﾛﾝﾄｶﾊﾞｰ上部ﾋﾞｽｵｰﾊﾞｰﾄﾙｸ</v>
          </cell>
          <cell r="T1334" t="str">
            <v>Ｃ</v>
          </cell>
          <cell r="U1334" t="str">
            <v>市場</v>
          </cell>
          <cell r="V1334" t="str">
            <v>製技</v>
          </cell>
        </row>
        <row r="1335">
          <cell r="B1335">
            <v>37137</v>
          </cell>
          <cell r="C1335">
            <v>37111</v>
          </cell>
          <cell r="D1335" t="str">
            <v>ﾎﾝﾀﾞ上田販売</v>
          </cell>
          <cell r="E1335" t="str">
            <v>納車</v>
          </cell>
          <cell r="F1335" t="str">
            <v>AA01</v>
          </cell>
          <cell r="G1335" t="str">
            <v>C50</v>
          </cell>
          <cell r="H1335">
            <v>1091605</v>
          </cell>
          <cell r="I1335">
            <v>1093476</v>
          </cell>
          <cell r="J1335" t="str">
            <v>?</v>
          </cell>
          <cell r="K1335">
            <v>140</v>
          </cell>
          <cell r="L1335" t="str">
            <v>?</v>
          </cell>
          <cell r="M1335" t="str">
            <v>201/5/30</v>
          </cell>
          <cell r="N1335" t="str">
            <v>30410-141-751</v>
          </cell>
          <cell r="O1335" t="str">
            <v>ｲｸﾞﾆｯｼｮﾝ</v>
          </cell>
          <cell r="P1335" t="str">
            <v>093</v>
          </cell>
          <cell r="Q1335" t="str">
            <v>ｴﾝｽﾄ</v>
          </cell>
          <cell r="R1335" t="str">
            <v>ｴﾝｼﾞﾝｶｶﾗﾅ</v>
          </cell>
          <cell r="S1335" t="str">
            <v>実車取付け確認､再現なし</v>
          </cell>
          <cell r="T1335" t="str">
            <v>B</v>
          </cell>
          <cell r="U1335" t="str">
            <v>市場</v>
          </cell>
          <cell r="V1335" t="str">
            <v>せず</v>
          </cell>
        </row>
        <row r="1336">
          <cell r="B1336">
            <v>37151</v>
          </cell>
          <cell r="C1336">
            <v>37125</v>
          </cell>
          <cell r="D1336" t="str">
            <v>HMJ東京</v>
          </cell>
          <cell r="E1336" t="str">
            <v>納車</v>
          </cell>
          <cell r="F1336" t="str">
            <v>BA-MC31</v>
          </cell>
          <cell r="G1336" t="str">
            <v>CB250</v>
          </cell>
          <cell r="H1336">
            <v>1250491</v>
          </cell>
          <cell r="I1336">
            <v>1750494</v>
          </cell>
          <cell r="J1336" t="str">
            <v>2001/8/22</v>
          </cell>
          <cell r="K1336">
            <v>0</v>
          </cell>
          <cell r="L1336">
            <v>0</v>
          </cell>
          <cell r="M1336" t="str">
            <v>2001/1/23</v>
          </cell>
          <cell r="N1336" t="str">
            <v>79102-KBH-300</v>
          </cell>
          <cell r="O1336" t="str">
            <v>ｻｰﾓｽﾀｯﾄﾞｹｰｽ</v>
          </cell>
          <cell r="P1336" t="str">
            <v>059</v>
          </cell>
          <cell r="Q1336" t="str">
            <v>水洩れ</v>
          </cell>
          <cell r="R1336" t="str">
            <v>ｸｰﾗﾝﾄ洩れ</v>
          </cell>
          <cell r="S1336" t="str">
            <v>特に異常無し､締付け不良では</v>
          </cell>
          <cell r="T1336" t="str">
            <v>Ｃ</v>
          </cell>
          <cell r="U1336" t="str">
            <v>市場</v>
          </cell>
          <cell r="V1336" t="str">
            <v>せず</v>
          </cell>
        </row>
        <row r="1337">
          <cell r="B1337">
            <v>37148</v>
          </cell>
          <cell r="C1337">
            <v>37119</v>
          </cell>
          <cell r="D1337" t="str">
            <v>ｳｲﾝﾀｰｼｮｯﾌﾟ青豊</v>
          </cell>
          <cell r="E1337" t="str">
            <v>納車</v>
          </cell>
          <cell r="F1337" t="str">
            <v>CD50</v>
          </cell>
          <cell r="G1337" t="str">
            <v>CD50</v>
          </cell>
          <cell r="H1337">
            <v>2505694</v>
          </cell>
          <cell r="I1337">
            <v>2205690</v>
          </cell>
          <cell r="J1337" t="str">
            <v>2001/8/16</v>
          </cell>
          <cell r="K1337">
            <v>0</v>
          </cell>
          <cell r="L1337">
            <v>0</v>
          </cell>
          <cell r="M1337" t="str">
            <v>2001/7/12</v>
          </cell>
          <cell r="N1337" t="str">
            <v>16100-GEG-721</v>
          </cell>
          <cell r="O1337" t="str">
            <v>ｷｬﾌﾞﾚﾀｰ</v>
          </cell>
          <cell r="P1337" t="str">
            <v>038</v>
          </cell>
          <cell r="Q1337" t="str">
            <v>ｵｰﾊﾞｰﾌﾛｰ</v>
          </cell>
          <cell r="R1337" t="str">
            <v>ｵｰﾊﾞｰﾌﾛｰ</v>
          </cell>
          <cell r="S1337" t="str">
            <v>実車取付け再現なし</v>
          </cell>
          <cell r="T1337" t="str">
            <v>B</v>
          </cell>
          <cell r="U1337" t="str">
            <v>市場</v>
          </cell>
          <cell r="V1337" t="str">
            <v>せず</v>
          </cell>
        </row>
        <row r="1338">
          <cell r="B1338">
            <v>37141</v>
          </cell>
          <cell r="C1338">
            <v>37081</v>
          </cell>
          <cell r="D1338" t="str">
            <v>HMJ東京</v>
          </cell>
          <cell r="E1338" t="str">
            <v>納車</v>
          </cell>
          <cell r="F1338" t="str">
            <v>BD-JF04</v>
          </cell>
          <cell r="G1338" t="str">
            <v>CHA125</v>
          </cell>
          <cell r="H1338">
            <v>1203524</v>
          </cell>
          <cell r="I1338">
            <v>2103500</v>
          </cell>
          <cell r="J1338" t="str">
            <v>未</v>
          </cell>
          <cell r="K1338">
            <v>1</v>
          </cell>
          <cell r="L1338" t="str">
            <v>0</v>
          </cell>
          <cell r="M1338" t="str">
            <v>2001/5/17</v>
          </cell>
          <cell r="N1338" t="str">
            <v>64308-KCW-850-ZB</v>
          </cell>
          <cell r="O1338" t="str">
            <v>ｲﾝﾅｰﾘｯﾄﾞ</v>
          </cell>
          <cell r="P1338" t="str">
            <v>082</v>
          </cell>
          <cell r="Q1338" t="str">
            <v>閉り不良</v>
          </cell>
          <cell r="R1338" t="str">
            <v>ちゃんと閉らない､変形している</v>
          </cell>
          <cell r="S1338" t="str">
            <v>実車取付け確認､再現なし</v>
          </cell>
          <cell r="T1338" t="str">
            <v>M</v>
          </cell>
          <cell r="U1338" t="str">
            <v>市場</v>
          </cell>
          <cell r="V1338" t="str">
            <v>せず</v>
          </cell>
        </row>
        <row r="1339">
          <cell r="B1339">
            <v>37158</v>
          </cell>
          <cell r="C1339">
            <v>37128</v>
          </cell>
          <cell r="D1339" t="str">
            <v>HMJ</v>
          </cell>
          <cell r="E1339" t="str">
            <v>納車</v>
          </cell>
          <cell r="F1339" t="str">
            <v>BA-AF55</v>
          </cell>
          <cell r="G1339" t="str">
            <v>CHF50</v>
          </cell>
          <cell r="H1339">
            <v>1031782</v>
          </cell>
          <cell r="I1339">
            <v>1031855</v>
          </cell>
          <cell r="J1339" t="str">
            <v>2001/8/25</v>
          </cell>
          <cell r="K1339">
            <v>1</v>
          </cell>
          <cell r="L1339">
            <v>0</v>
          </cell>
          <cell r="M1339" t="str">
            <v>2001/6/18</v>
          </cell>
          <cell r="N1339" t="str">
            <v>16100-GET-003</v>
          </cell>
          <cell r="O1339" t="str">
            <v>ｷｬﾌﾞﾚﾀｰ</v>
          </cell>
          <cell r="P1339" t="str">
            <v>091</v>
          </cell>
          <cell r="Q1339" t="e">
            <v>#REF!</v>
          </cell>
          <cell r="R1339" t="str">
            <v>納車時ｴﾝｼﾞﾝ不調</v>
          </cell>
          <cell r="S1339" t="str">
            <v>ﾌﾟﾗｸﾞのみ返却あり､問題なし</v>
          </cell>
          <cell r="T1339" t="str">
            <v>B</v>
          </cell>
          <cell r="U1339" t="str">
            <v>市場</v>
          </cell>
          <cell r="V1339" t="str">
            <v>せず</v>
          </cell>
        </row>
        <row r="1340">
          <cell r="B1340">
            <v>37151</v>
          </cell>
          <cell r="C1340">
            <v>37134</v>
          </cell>
          <cell r="D1340" t="str">
            <v>HMJ大阪</v>
          </cell>
          <cell r="E1340" t="str">
            <v>納車</v>
          </cell>
          <cell r="F1340" t="str">
            <v>BA-AF55</v>
          </cell>
          <cell r="G1340" t="str">
            <v>CHF50</v>
          </cell>
          <cell r="H1340">
            <v>1014376</v>
          </cell>
          <cell r="I1340">
            <v>1014507</v>
          </cell>
          <cell r="J1340" t="str">
            <v>未</v>
          </cell>
          <cell r="K1340">
            <v>0</v>
          </cell>
          <cell r="L1340" t="str">
            <v>0</v>
          </cell>
          <cell r="M1340" t="str">
            <v>2001/3/7</v>
          </cell>
          <cell r="N1340" t="str">
            <v>37200-GET-701</v>
          </cell>
          <cell r="O1340" t="str">
            <v>ｽﾋﾟｰﾄﾞﾒｰﾀｰASSY</v>
          </cell>
          <cell r="P1340" t="str">
            <v>032</v>
          </cell>
          <cell r="Q1340" t="str">
            <v>作動不良</v>
          </cell>
          <cell r="R1340" t="str">
            <v>ﾃﾞｼﾞﾀﾙﾒｰﾀｰの設定が出来ない</v>
          </cell>
          <cell r="S1340" t="str">
            <v>再現なし</v>
          </cell>
          <cell r="T1340" t="str">
            <v>Ｂ</v>
          </cell>
          <cell r="U1340" t="str">
            <v>市場</v>
          </cell>
          <cell r="V1340" t="str">
            <v>せず</v>
          </cell>
        </row>
        <row r="1341">
          <cell r="B1341">
            <v>37155</v>
          </cell>
          <cell r="C1341">
            <v>37136</v>
          </cell>
          <cell r="D1341" t="str">
            <v>HMJ東京</v>
          </cell>
          <cell r="E1341" t="str">
            <v>納車</v>
          </cell>
          <cell r="F1341" t="str">
            <v>BA-AF55</v>
          </cell>
          <cell r="G1341" t="str">
            <v>CHF50</v>
          </cell>
          <cell r="H1341">
            <v>1019014</v>
          </cell>
          <cell r="I1341">
            <v>1019099</v>
          </cell>
          <cell r="J1341" t="str">
            <v>2001/8/29</v>
          </cell>
          <cell r="K1341">
            <v>0</v>
          </cell>
          <cell r="L1341">
            <v>4</v>
          </cell>
          <cell r="M1341" t="str">
            <v>2001/3/28</v>
          </cell>
          <cell r="N1341" t="str">
            <v>42650-GEV-000</v>
          </cell>
          <cell r="O1341" t="str">
            <v>ﾘﾔﾎｲﾙ</v>
          </cell>
          <cell r="P1341" t="str">
            <v>002</v>
          </cell>
          <cell r="Q1341" t="str">
            <v>曲り</v>
          </cell>
          <cell r="R1341" t="str">
            <v>ﾌﾞﾚｰｷを掛けるとﾌﾞﾚｰｷﾚﾊﾞｰがかなり動く</v>
          </cell>
          <cell r="S1341" t="str">
            <v>ﾊﾌﾞ振れ奥0.09､中0.12､手前0.13mm､真円度0.06mm</v>
          </cell>
          <cell r="T1341" t="str">
            <v>M</v>
          </cell>
          <cell r="U1341" t="str">
            <v>市場</v>
          </cell>
          <cell r="V1341" t="str">
            <v>せず</v>
          </cell>
        </row>
        <row r="1342">
          <cell r="B1342">
            <v>37158</v>
          </cell>
          <cell r="C1342">
            <v>37075</v>
          </cell>
          <cell r="D1342" t="str">
            <v>HMJ東京</v>
          </cell>
          <cell r="E1342" t="str">
            <v>納車</v>
          </cell>
          <cell r="F1342" t="str">
            <v>BA-AF53</v>
          </cell>
          <cell r="G1342" t="str">
            <v>CNC50</v>
          </cell>
          <cell r="H1342">
            <v>1008094</v>
          </cell>
          <cell r="I1342">
            <v>1008541</v>
          </cell>
          <cell r="J1342" t="str">
            <v>2001/7/2</v>
          </cell>
          <cell r="K1342">
            <v>1</v>
          </cell>
          <cell r="L1342">
            <v>1</v>
          </cell>
          <cell r="M1342" t="str">
            <v>2001/4/18</v>
          </cell>
          <cell r="N1342" t="str">
            <v>31120-GES-003</v>
          </cell>
          <cell r="O1342" t="str">
            <v>ｽﾃｰﾀｰCOMP</v>
          </cell>
          <cell r="P1342" t="str">
            <v>068</v>
          </cell>
          <cell r="Q1342" t="str">
            <v>断線</v>
          </cell>
          <cell r="R1342" t="str">
            <v>ｴﾝｼﾞﾝかからず</v>
          </cell>
          <cell r="S1342" t="str">
            <v>再現なし</v>
          </cell>
          <cell r="T1342" t="str">
            <v>Ｂ</v>
          </cell>
          <cell r="U1342" t="str">
            <v>市場</v>
          </cell>
          <cell r="V1342" t="str">
            <v>せず</v>
          </cell>
        </row>
        <row r="1343">
          <cell r="B1343">
            <v>37137</v>
          </cell>
          <cell r="C1343">
            <v>37122</v>
          </cell>
          <cell r="D1343" t="str">
            <v>ﾎﾝﾀﾞ二輪中部</v>
          </cell>
          <cell r="E1343" t="str">
            <v>納車</v>
          </cell>
          <cell r="F1343" t="str">
            <v>PF01</v>
          </cell>
          <cell r="G1343" t="str">
            <v>FJS600</v>
          </cell>
          <cell r="H1343">
            <v>1002637</v>
          </cell>
          <cell r="I1343">
            <v>1002626</v>
          </cell>
          <cell r="J1343" t="str">
            <v>未</v>
          </cell>
          <cell r="K1343">
            <v>0</v>
          </cell>
          <cell r="L1343" t="str">
            <v>0</v>
          </cell>
          <cell r="M1343" t="str">
            <v>2001/7/25</v>
          </cell>
          <cell r="N1343" t="str">
            <v>37100-MCT-003</v>
          </cell>
          <cell r="O1343" t="str">
            <v>ﾒｰﾀｰASSY</v>
          </cell>
          <cell r="P1343" t="str">
            <v>067</v>
          </cell>
          <cell r="Q1343" t="str">
            <v>充電不良</v>
          </cell>
          <cell r="R1343" t="str">
            <v>ﾊﾞｯﾃﾘｰ上がり</v>
          </cell>
          <cell r="S1343" t="str">
            <v>0.7mA消費であり2日では上がらない</v>
          </cell>
          <cell r="T1343" t="str">
            <v>C</v>
          </cell>
          <cell r="U1343" t="str">
            <v>市場</v>
          </cell>
          <cell r="V1343" t="str">
            <v>せず</v>
          </cell>
        </row>
        <row r="1344">
          <cell r="B1344">
            <v>37151</v>
          </cell>
          <cell r="C1344">
            <v>37136</v>
          </cell>
          <cell r="D1344" t="str">
            <v>阿部輪業</v>
          </cell>
          <cell r="E1344" t="str">
            <v>納車</v>
          </cell>
          <cell r="F1344" t="str">
            <v>BC-PF01</v>
          </cell>
          <cell r="G1344" t="str">
            <v>FJS600</v>
          </cell>
          <cell r="H1344">
            <v>1002213</v>
          </cell>
          <cell r="I1344">
            <v>1002215</v>
          </cell>
          <cell r="J1344" t="str">
            <v>未</v>
          </cell>
          <cell r="K1344">
            <v>1</v>
          </cell>
          <cell r="L1344" t="str">
            <v>0</v>
          </cell>
          <cell r="M1344" t="str">
            <v>2001/7/16</v>
          </cell>
          <cell r="N1344" t="str">
            <v>53261-MCT-000</v>
          </cell>
          <cell r="O1344" t="str">
            <v>Rﾊﾝﾄﾞﾙﾛｱｰｶﾊﾞｰ</v>
          </cell>
          <cell r="P1344" t="str">
            <v>018</v>
          </cell>
          <cell r="Q1344" t="str">
            <v>破損</v>
          </cell>
          <cell r="R1344" t="str">
            <v>カバーが割れていた</v>
          </cell>
          <cell r="S1344" t="str">
            <v>Fr下側の取付け部割れ(先端から20mmの所)</v>
          </cell>
          <cell r="T1344" t="str">
            <v>Ｃ</v>
          </cell>
          <cell r="U1344" t="str">
            <v>市場</v>
          </cell>
          <cell r="V1344" t="str">
            <v>せず</v>
          </cell>
        </row>
        <row r="1345">
          <cell r="B1345">
            <v>37158</v>
          </cell>
          <cell r="C1345">
            <v>37138</v>
          </cell>
          <cell r="D1345" t="str">
            <v>和歌山ﾎﾝﾀﾞ</v>
          </cell>
          <cell r="E1345" t="str">
            <v>納車</v>
          </cell>
          <cell r="F1345" t="str">
            <v>BB-AF48</v>
          </cell>
          <cell r="G1345" t="str">
            <v>NH50</v>
          </cell>
          <cell r="H1345">
            <v>1201131</v>
          </cell>
          <cell r="I1345">
            <v>1115552</v>
          </cell>
          <cell r="J1345" t="str">
            <v>未</v>
          </cell>
          <cell r="K1345">
            <v>0</v>
          </cell>
          <cell r="L1345" t="str">
            <v>0</v>
          </cell>
          <cell r="M1345" t="str">
            <v>2001/8/6</v>
          </cell>
          <cell r="N1345" t="str">
            <v>35010-GCS-830</v>
          </cell>
          <cell r="O1345" t="str">
            <v>ｷｰｾｯﾄ</v>
          </cell>
          <cell r="P1345" t="str">
            <v>032</v>
          </cell>
          <cell r="Q1345" t="e">
            <v>#REF!</v>
          </cell>
          <cell r="R1345" t="str">
            <v>ｷｰが廻らない</v>
          </cell>
          <cell r="S1345" t="str">
            <v>特に問題なし</v>
          </cell>
          <cell r="T1345" t="str">
            <v>M</v>
          </cell>
          <cell r="U1345" t="str">
            <v>市場</v>
          </cell>
          <cell r="V1345" t="str">
            <v>せず</v>
          </cell>
        </row>
        <row r="1346">
          <cell r="B1346">
            <v>37151</v>
          </cell>
          <cell r="C1346">
            <v>37106</v>
          </cell>
          <cell r="D1346" t="str">
            <v>HMJ東京</v>
          </cell>
          <cell r="E1346" t="str">
            <v>納車</v>
          </cell>
          <cell r="F1346" t="str">
            <v>BA-AF58</v>
          </cell>
          <cell r="G1346" t="str">
            <v>NPS50</v>
          </cell>
          <cell r="H1346">
            <v>1001236</v>
          </cell>
          <cell r="I1346">
            <v>5001251</v>
          </cell>
          <cell r="J1346" t="str">
            <v>未</v>
          </cell>
          <cell r="K1346">
            <v>1</v>
          </cell>
          <cell r="L1346" t="str">
            <v>0</v>
          </cell>
          <cell r="M1346" t="str">
            <v>2001/5/29</v>
          </cell>
          <cell r="N1346" t="str">
            <v>37820-GEZ-003</v>
          </cell>
          <cell r="O1346" t="str">
            <v>ﾌｭｴﾙﾘｻﾞｰﾌﾞｾﾝｻｰ</v>
          </cell>
          <cell r="P1346" t="str">
            <v>032</v>
          </cell>
          <cell r="Q1346" t="str">
            <v>作動不良</v>
          </cell>
          <cell r="R1346" t="str">
            <v>燃料警告灯､不灯</v>
          </cell>
          <cell r="S1346" t="str">
            <v>実車取付け再現なし</v>
          </cell>
          <cell r="T1346" t="str">
            <v>M</v>
          </cell>
          <cell r="U1346" t="str">
            <v>市場</v>
          </cell>
          <cell r="V1346" t="str">
            <v>せず</v>
          </cell>
        </row>
        <row r="1347">
          <cell r="B1347">
            <v>37162</v>
          </cell>
          <cell r="C1347">
            <v>37139</v>
          </cell>
          <cell r="D1347" t="str">
            <v>京都ﾎﾝﾀﾞｶﾌﾞ</v>
          </cell>
          <cell r="E1347" t="str">
            <v>納車</v>
          </cell>
          <cell r="F1347" t="str">
            <v>BA-MF06</v>
          </cell>
          <cell r="G1347" t="str">
            <v>NSS250</v>
          </cell>
          <cell r="H1347">
            <v>1103349</v>
          </cell>
          <cell r="I1347">
            <v>3013345</v>
          </cell>
          <cell r="J1347" t="str">
            <v>2001/9/4</v>
          </cell>
          <cell r="K1347">
            <v>1</v>
          </cell>
          <cell r="L1347">
            <v>1</v>
          </cell>
          <cell r="M1347" t="str">
            <v>2001/7/21</v>
          </cell>
          <cell r="N1347" t="str">
            <v>35010-KPB-870</v>
          </cell>
          <cell r="O1347" t="str">
            <v>ｷｰｾｯﾄ</v>
          </cell>
          <cell r="P1347" t="str">
            <v>032</v>
          </cell>
          <cell r="Q1347" t="e">
            <v>#REF!</v>
          </cell>
          <cell r="R1347" t="str">
            <v>ﾊﾝﾄﾞﾙﾛｯｸ解除できない</v>
          </cell>
          <cell r="S1347" t="str">
            <v>特に問題無し</v>
          </cell>
          <cell r="T1347" t="str">
            <v>Ｃ</v>
          </cell>
          <cell r="U1347" t="str">
            <v>市場</v>
          </cell>
          <cell r="V1347" t="str">
            <v>せず</v>
          </cell>
        </row>
        <row r="1348">
          <cell r="B1348">
            <v>37162</v>
          </cell>
          <cell r="C1348">
            <v>37135</v>
          </cell>
          <cell r="D1348" t="str">
            <v>HMJ東京</v>
          </cell>
          <cell r="E1348" t="str">
            <v>納車</v>
          </cell>
          <cell r="F1348" t="str">
            <v>BB-AF52</v>
          </cell>
          <cell r="G1348" t="str">
            <v>NTS50</v>
          </cell>
          <cell r="H1348">
            <v>1017885</v>
          </cell>
          <cell r="I1348">
            <v>7021697</v>
          </cell>
          <cell r="J1348" t="str">
            <v>2001/9/1</v>
          </cell>
          <cell r="K1348">
            <v>1</v>
          </cell>
          <cell r="L1348">
            <v>0</v>
          </cell>
          <cell r="M1348" t="str">
            <v>2000/8/21</v>
          </cell>
          <cell r="N1348" t="str">
            <v>83550-GEC-000</v>
          </cell>
          <cell r="O1348" t="str">
            <v>Lｶﾊﾞｰｾｯﾄ</v>
          </cell>
          <cell r="P1348" t="str">
            <v>019</v>
          </cell>
          <cell r="Q1348" t="str">
            <v>傷</v>
          </cell>
          <cell r="R1348" t="str">
            <v>傷がある</v>
          </cell>
          <cell r="S1348" t="str">
            <v>ウエルドライン量産レベル</v>
          </cell>
          <cell r="T1348" t="str">
            <v>Ｍ</v>
          </cell>
          <cell r="U1348" t="str">
            <v>市場</v>
          </cell>
          <cell r="V1348" t="str">
            <v>せず</v>
          </cell>
        </row>
        <row r="1349">
          <cell r="B1349">
            <v>37158</v>
          </cell>
          <cell r="C1349">
            <v>37146</v>
          </cell>
          <cell r="D1349" t="str">
            <v>HMJ大阪</v>
          </cell>
          <cell r="E1349" t="str">
            <v>納車</v>
          </cell>
          <cell r="F1349" t="str">
            <v>UB09</v>
          </cell>
          <cell r="G1349" t="str">
            <v>PAC26</v>
          </cell>
          <cell r="H1349">
            <v>1101678</v>
          </cell>
          <cell r="I1349">
            <v>1102173</v>
          </cell>
          <cell r="J1349" t="str">
            <v>2001/8/22</v>
          </cell>
          <cell r="K1349">
            <v>1</v>
          </cell>
          <cell r="L1349">
            <v>21</v>
          </cell>
          <cell r="M1349" t="str">
            <v>2001/3/22</v>
          </cell>
          <cell r="N1349" t="str">
            <v>10000-GEM-305</v>
          </cell>
          <cell r="O1349" t="str">
            <v>ｱｼｽﾄﾕﾆｯﾄ</v>
          </cell>
          <cell r="P1349" t="str">
            <v>032</v>
          </cell>
          <cell r="Q1349" t="str">
            <v>作動不良</v>
          </cell>
          <cell r="R1349" t="str">
            <v>ｱｼｽﾄしない</v>
          </cell>
          <cell r="S1349" t="str">
            <v>ｾﾞﾛ点0.68～0.72に対し0.73､又作動問題なし</v>
          </cell>
          <cell r="T1349" t="str">
            <v>B</v>
          </cell>
          <cell r="U1349" t="str">
            <v>市場</v>
          </cell>
          <cell r="V1349" t="str">
            <v>せず</v>
          </cell>
        </row>
        <row r="1350">
          <cell r="B1350">
            <v>37141</v>
          </cell>
          <cell r="C1350">
            <v>37125</v>
          </cell>
          <cell r="D1350" t="str">
            <v>HMJ東海</v>
          </cell>
          <cell r="E1350" t="str">
            <v>納車</v>
          </cell>
          <cell r="F1350" t="str">
            <v>BB-AF34</v>
          </cell>
          <cell r="G1350" t="str">
            <v>SK50</v>
          </cell>
          <cell r="H1350">
            <v>3417886</v>
          </cell>
          <cell r="I1350">
            <v>2218173</v>
          </cell>
          <cell r="J1350" t="str">
            <v>未</v>
          </cell>
          <cell r="K1350">
            <v>0</v>
          </cell>
          <cell r="L1350" t="str">
            <v>0</v>
          </cell>
          <cell r="M1350" t="str">
            <v>2001/5/16</v>
          </cell>
          <cell r="N1350" t="str">
            <v>15100-GCS-003</v>
          </cell>
          <cell r="O1350" t="str">
            <v>ｵｲﾙﾎﾟﾝﾌﾟ</v>
          </cell>
          <cell r="P1350" t="str">
            <v>094</v>
          </cell>
          <cell r="Q1350" t="str">
            <v>ｵｲﾙ消費大</v>
          </cell>
          <cell r="R1350" t="str">
            <v>白煙が多い</v>
          </cell>
          <cell r="S1350" t="str">
            <v>実車取付け確認､再現なし</v>
          </cell>
          <cell r="T1350" t="str">
            <v>C</v>
          </cell>
          <cell r="U1350" t="str">
            <v>市場</v>
          </cell>
          <cell r="V1350" t="str">
            <v>せず</v>
          </cell>
        </row>
        <row r="1351">
          <cell r="B1351">
            <v>37137</v>
          </cell>
          <cell r="C1351">
            <v>36941</v>
          </cell>
          <cell r="D1351" t="str">
            <v>H2R東日本</v>
          </cell>
          <cell r="E1351" t="str">
            <v>納車</v>
          </cell>
          <cell r="F1351" t="str">
            <v>AF34</v>
          </cell>
          <cell r="G1351" t="str">
            <v>SK50</v>
          </cell>
          <cell r="H1351">
            <v>3116614</v>
          </cell>
          <cell r="I1351">
            <v>1851159</v>
          </cell>
          <cell r="J1351" t="str">
            <v>未</v>
          </cell>
          <cell r="K1351">
            <v>1</v>
          </cell>
          <cell r="L1351">
            <v>0</v>
          </cell>
          <cell r="M1351">
            <v>36885</v>
          </cell>
          <cell r="N1351" t="str">
            <v>16700-GBL-770</v>
          </cell>
          <cell r="O1351" t="str">
            <v>ﾌｭｴﾙﾎﾟﾝﾌﾟ</v>
          </cell>
          <cell r="P1351" t="str">
            <v>032</v>
          </cell>
          <cell r="Q1351" t="str">
            <v>作動不良</v>
          </cell>
          <cell r="R1351" t="str">
            <v>ｴﾝｼﾞﾝ掛からず</v>
          </cell>
          <cell r="S1351" t="str">
            <v>実車取付け確認､再現なし</v>
          </cell>
          <cell r="T1351" t="str">
            <v>B</v>
          </cell>
          <cell r="U1351" t="str">
            <v>市場</v>
          </cell>
          <cell r="V1351" t="str">
            <v>せず</v>
          </cell>
        </row>
        <row r="1352">
          <cell r="B1352">
            <v>37147</v>
          </cell>
          <cell r="C1352">
            <v>37126</v>
          </cell>
          <cell r="D1352" t="str">
            <v>ＨＭＪ名古屋</v>
          </cell>
          <cell r="E1352" t="str">
            <v>納車</v>
          </cell>
          <cell r="F1352" t="str">
            <v>BB-AF34</v>
          </cell>
          <cell r="G1352" t="str">
            <v>SK50</v>
          </cell>
          <cell r="H1352">
            <v>3403198</v>
          </cell>
          <cell r="I1352">
            <v>2202581</v>
          </cell>
          <cell r="J1352" t="str">
            <v>未</v>
          </cell>
          <cell r="K1352">
            <v>1</v>
          </cell>
          <cell r="L1352" t="str">
            <v>0</v>
          </cell>
          <cell r="M1352">
            <v>36972</v>
          </cell>
          <cell r="N1352" t="str">
            <v>37010-GBL-770</v>
          </cell>
          <cell r="O1352" t="str">
            <v>ﾌｭｴﾙﾕﾆｯﾄ</v>
          </cell>
          <cell r="P1352" t="str">
            <v>039</v>
          </cell>
          <cell r="Q1352" t="str">
            <v>指示不良</v>
          </cell>
          <cell r="R1352" t="str">
            <v>ｶﾞｿﾘﾝﾒｰﾀｰが上がらない</v>
          </cell>
          <cell r="S1352" t="str">
            <v>再現なし</v>
          </cell>
          <cell r="T1352" t="str">
            <v>M</v>
          </cell>
          <cell r="U1352" t="str">
            <v>市場</v>
          </cell>
          <cell r="V1352" t="str">
            <v>せず</v>
          </cell>
        </row>
        <row r="1353">
          <cell r="B1353">
            <v>37147</v>
          </cell>
          <cell r="C1353">
            <v>37082</v>
          </cell>
          <cell r="D1353" t="str">
            <v>HMJ東海</v>
          </cell>
          <cell r="E1353" t="str">
            <v>納車</v>
          </cell>
          <cell r="F1353" t="str">
            <v>BB-AF34</v>
          </cell>
          <cell r="G1353" t="str">
            <v>SK50</v>
          </cell>
          <cell r="H1353">
            <v>3105346</v>
          </cell>
          <cell r="I1353">
            <v>1837787</v>
          </cell>
          <cell r="J1353" t="str">
            <v>未</v>
          </cell>
          <cell r="K1353">
            <v>0</v>
          </cell>
          <cell r="L1353" t="str">
            <v>0</v>
          </cell>
          <cell r="M1353">
            <v>36840</v>
          </cell>
          <cell r="N1353" t="str">
            <v>35010-GBL-872</v>
          </cell>
          <cell r="O1353" t="str">
            <v>ｷｰｾｯﾄ</v>
          </cell>
          <cell r="P1353" t="str">
            <v>090</v>
          </cell>
          <cell r="Q1353" t="str">
            <v>始動不良</v>
          </cell>
          <cell r="R1353" t="str">
            <v>ｴﾝｼﾞﾝ始動できない</v>
          </cell>
          <cell r="S1353" t="str">
            <v>導通問題無し､各接点部異常無し</v>
          </cell>
          <cell r="T1353" t="str">
            <v>B</v>
          </cell>
          <cell r="U1353" t="str">
            <v>市場</v>
          </cell>
          <cell r="V1353" t="str">
            <v>せず</v>
          </cell>
        </row>
        <row r="1354">
          <cell r="B1354">
            <v>37151</v>
          </cell>
          <cell r="C1354">
            <v>37140</v>
          </cell>
          <cell r="D1354" t="str">
            <v>HMJ大阪</v>
          </cell>
          <cell r="E1354" t="str">
            <v>納車</v>
          </cell>
          <cell r="F1354" t="str">
            <v>BB-AF35</v>
          </cell>
          <cell r="G1354" t="str">
            <v>SK50</v>
          </cell>
          <cell r="H1354">
            <v>2401595</v>
          </cell>
          <cell r="I1354">
            <v>3655665</v>
          </cell>
          <cell r="J1354" t="str">
            <v>未</v>
          </cell>
          <cell r="K1354">
            <v>0</v>
          </cell>
          <cell r="L1354" t="str">
            <v>0</v>
          </cell>
          <cell r="M1354" t="str">
            <v>2001/8/30</v>
          </cell>
          <cell r="N1354" t="str">
            <v>33405-GBJ-013</v>
          </cell>
          <cell r="O1354" t="str">
            <v>ｳｲﾝｶｰｿｹｯﾄ</v>
          </cell>
          <cell r="P1354" t="str">
            <v>066</v>
          </cell>
          <cell r="Q1354" t="str">
            <v>接触不良</v>
          </cell>
          <cell r="R1354" t="str">
            <v>ﾌﾛﾝﾄLｳｲﾝｶｰが出ない</v>
          </cell>
          <cell r="S1354" t="str">
            <v>再現なし</v>
          </cell>
          <cell r="T1354" t="str">
            <v>C</v>
          </cell>
          <cell r="U1354" t="str">
            <v>市場</v>
          </cell>
          <cell r="V1354" t="str">
            <v>せず</v>
          </cell>
        </row>
        <row r="1355">
          <cell r="B1355">
            <v>37158</v>
          </cell>
          <cell r="C1355">
            <v>37125</v>
          </cell>
          <cell r="D1355" t="str">
            <v>HMJ東京</v>
          </cell>
          <cell r="E1355" t="str">
            <v>納車</v>
          </cell>
          <cell r="F1355" t="str">
            <v>BB-AF34</v>
          </cell>
          <cell r="G1355" t="str">
            <v>SK50</v>
          </cell>
          <cell r="H1355">
            <v>3097533</v>
          </cell>
          <cell r="I1355">
            <v>1829964</v>
          </cell>
          <cell r="J1355" t="str">
            <v>2001/8/22</v>
          </cell>
          <cell r="K1355">
            <v>0</v>
          </cell>
          <cell r="L1355">
            <v>0</v>
          </cell>
          <cell r="M1355" t="str">
            <v>2000/9/26</v>
          </cell>
          <cell r="N1355" t="str">
            <v>16700-GCS-003</v>
          </cell>
          <cell r="O1355" t="str">
            <v>ﾌｭｴｰﾙﾎﾟﾝﾌﾟ</v>
          </cell>
          <cell r="P1355" t="str">
            <v>032</v>
          </cell>
          <cell r="Q1355" t="e">
            <v>#REF!</v>
          </cell>
          <cell r="R1355" t="str">
            <v>ｴﾝｼﾞﾝが かからない</v>
          </cell>
          <cell r="S1355" t="str">
            <v>実車取付け再現なし</v>
          </cell>
          <cell r="T1355" t="str">
            <v>B</v>
          </cell>
          <cell r="U1355" t="str">
            <v>市場</v>
          </cell>
          <cell r="V1355" t="str">
            <v>せず</v>
          </cell>
        </row>
        <row r="1356">
          <cell r="B1356">
            <v>37151</v>
          </cell>
          <cell r="C1356">
            <v>37137</v>
          </cell>
          <cell r="D1356" t="str">
            <v>HMJ大阪</v>
          </cell>
          <cell r="E1356" t="str">
            <v>納車</v>
          </cell>
          <cell r="F1356" t="str">
            <v>BA-AF56</v>
          </cell>
          <cell r="G1356" t="str">
            <v>SKX50</v>
          </cell>
          <cell r="H1356">
            <v>1015917</v>
          </cell>
          <cell r="I1356">
            <v>3019611</v>
          </cell>
          <cell r="J1356" t="str">
            <v>2001/8/29</v>
          </cell>
          <cell r="K1356">
            <v>1</v>
          </cell>
          <cell r="L1356">
            <v>5</v>
          </cell>
          <cell r="M1356" t="str">
            <v>2001/7/10</v>
          </cell>
          <cell r="N1356" t="str">
            <v>37800-GET-003</v>
          </cell>
          <cell r="O1356" t="str">
            <v>ﾌｭｴﾙﾕﾆｯﾄ</v>
          </cell>
          <cell r="P1356" t="str">
            <v>074</v>
          </cell>
          <cell r="Q1356" t="str">
            <v>組付け不良</v>
          </cell>
          <cell r="R1356" t="str">
            <v>ｶﾞｿﾘﾝを入れたがﾒｰﾀｰ動かない</v>
          </cell>
          <cell r="S1356" t="str">
            <v>特に問題なし</v>
          </cell>
          <cell r="T1356" t="str">
            <v>Ｂ</v>
          </cell>
          <cell r="U1356" t="str">
            <v>市場</v>
          </cell>
          <cell r="V1356" t="str">
            <v>せず</v>
          </cell>
        </row>
        <row r="1357">
          <cell r="B1357">
            <v>37151</v>
          </cell>
          <cell r="C1357">
            <v>37139</v>
          </cell>
          <cell r="D1357" t="str">
            <v>HMJ大阪</v>
          </cell>
          <cell r="E1357" t="str">
            <v>納車</v>
          </cell>
          <cell r="F1357" t="str">
            <v>BA-AF56</v>
          </cell>
          <cell r="G1357" t="str">
            <v>SKX50</v>
          </cell>
          <cell r="H1357">
            <v>1016469</v>
          </cell>
          <cell r="I1357">
            <v>3020136</v>
          </cell>
          <cell r="J1357" t="str">
            <v>未</v>
          </cell>
          <cell r="K1357">
            <v>1</v>
          </cell>
          <cell r="L1357" t="str">
            <v>0</v>
          </cell>
          <cell r="M1357" t="str">
            <v>2001/7/13</v>
          </cell>
          <cell r="N1357" t="str">
            <v>13000-GET-000</v>
          </cell>
          <cell r="O1357" t="str">
            <v>ｸﾗﾝｸｼｬﾌﾄ</v>
          </cell>
          <cell r="P1357" t="str">
            <v>042</v>
          </cell>
          <cell r="Q1357" t="str">
            <v>異音</v>
          </cell>
          <cell r="R1357" t="str">
            <v>ｴﾝｼﾞﾝ異音､ｸﾗﾝｸ部よりｼｬｶｼｬｶ音</v>
          </cell>
          <cell r="S1357" t="str">
            <v>軸振れＲ 0.01、L0.025規格内又ﾍﾞｱﾘﾝｸﾞ等異常無し</v>
          </cell>
          <cell r="T1357" t="str">
            <v>Ｃ</v>
          </cell>
          <cell r="U1357" t="str">
            <v>市品</v>
          </cell>
          <cell r="V1357" t="str">
            <v>せず</v>
          </cell>
        </row>
        <row r="1358">
          <cell r="B1358">
            <v>37147</v>
          </cell>
          <cell r="C1358">
            <v>37025</v>
          </cell>
          <cell r="D1358" t="str">
            <v>HMJ大阪</v>
          </cell>
          <cell r="E1358" t="str">
            <v>納車</v>
          </cell>
          <cell r="F1358" t="str">
            <v>BA-AF56</v>
          </cell>
          <cell r="G1358" t="str">
            <v>SKX50</v>
          </cell>
          <cell r="H1358">
            <v>1001385</v>
          </cell>
          <cell r="I1358">
            <v>3001388</v>
          </cell>
          <cell r="J1358" t="str">
            <v>未</v>
          </cell>
          <cell r="K1358">
            <v>0</v>
          </cell>
          <cell r="L1358" t="str">
            <v>0</v>
          </cell>
          <cell r="M1358">
            <v>36950</v>
          </cell>
          <cell r="N1358" t="str">
            <v>30301-GCH-005</v>
          </cell>
          <cell r="O1358" t="str">
            <v>ｳｲﾝｶｰﾘﾚｰ</v>
          </cell>
          <cell r="P1358" t="str">
            <v>032</v>
          </cell>
          <cell r="Q1358" t="str">
            <v>作動不良</v>
          </cell>
          <cell r="R1358" t="str">
            <v>ｳｲﾝｶｰの出る音がおかしい</v>
          </cell>
          <cell r="S1358" t="str">
            <v>再現なし</v>
          </cell>
          <cell r="T1358" t="str">
            <v>C</v>
          </cell>
          <cell r="U1358" t="str">
            <v>市品</v>
          </cell>
          <cell r="V1358" t="str">
            <v>せず</v>
          </cell>
        </row>
        <row r="1359">
          <cell r="B1359">
            <v>37147</v>
          </cell>
          <cell r="C1359">
            <v>37102</v>
          </cell>
          <cell r="D1359" t="str">
            <v>HMJ大阪</v>
          </cell>
          <cell r="E1359" t="str">
            <v>納車</v>
          </cell>
          <cell r="F1359" t="str">
            <v>BA-AF56</v>
          </cell>
          <cell r="G1359" t="str">
            <v>SKX50</v>
          </cell>
          <cell r="H1359">
            <v>1005372</v>
          </cell>
          <cell r="I1359">
            <v>3006493</v>
          </cell>
          <cell r="J1359">
            <v>37080</v>
          </cell>
          <cell r="K1359">
            <v>792</v>
          </cell>
          <cell r="L1359">
            <v>22</v>
          </cell>
          <cell r="M1359">
            <v>36963</v>
          </cell>
          <cell r="N1359" t="str">
            <v>38301-GCH-005</v>
          </cell>
          <cell r="O1359" t="str">
            <v>ｳｲﾝｶｰﾘﾚｰ</v>
          </cell>
          <cell r="P1359" t="str">
            <v>032</v>
          </cell>
          <cell r="Q1359" t="str">
            <v>作動不良</v>
          </cell>
          <cell r="R1359" t="str">
            <v>ｳｲﾝｶｰが作動しない</v>
          </cell>
          <cell r="S1359" t="str">
            <v>再現なし</v>
          </cell>
          <cell r="T1359" t="str">
            <v>B</v>
          </cell>
          <cell r="U1359" t="str">
            <v>市品</v>
          </cell>
          <cell r="V1359" t="str">
            <v>せず</v>
          </cell>
        </row>
        <row r="1360">
          <cell r="B1360">
            <v>37151</v>
          </cell>
          <cell r="C1360" t="str">
            <v>2001/98/29</v>
          </cell>
          <cell r="D1360" t="str">
            <v>HMJ東京</v>
          </cell>
          <cell r="E1360" t="str">
            <v>納車</v>
          </cell>
          <cell r="F1360" t="str">
            <v>BA-AF56</v>
          </cell>
          <cell r="G1360" t="str">
            <v>SKX50</v>
          </cell>
          <cell r="H1360">
            <v>1019307</v>
          </cell>
          <cell r="I1360">
            <v>3023722</v>
          </cell>
          <cell r="J1360" t="str">
            <v>2001/8/29</v>
          </cell>
          <cell r="K1360">
            <v>1</v>
          </cell>
          <cell r="L1360" t="str">
            <v>0</v>
          </cell>
          <cell r="M1360" t="str">
            <v>2001/8/7</v>
          </cell>
          <cell r="N1360" t="str">
            <v>06430-RET-000</v>
          </cell>
          <cell r="O1360" t="str">
            <v>ﾘﾔﾌﾞﾚｰｷｼｭｾｯﾄ</v>
          </cell>
          <cell r="P1360" t="str">
            <v>053</v>
          </cell>
          <cell r="Q1360" t="str">
            <v>引きずり</v>
          </cell>
          <cell r="R1360" t="str">
            <v>押して行く時重い</v>
          </cell>
          <cell r="S1360" t="str">
            <v>特に異常無し(複合)</v>
          </cell>
          <cell r="T1360" t="str">
            <v>Ｃ</v>
          </cell>
          <cell r="U1360" t="str">
            <v>市品</v>
          </cell>
          <cell r="V1360" t="str">
            <v>せず</v>
          </cell>
        </row>
        <row r="1361">
          <cell r="B1361">
            <v>37144</v>
          </cell>
          <cell r="C1361">
            <v>37134</v>
          </cell>
          <cell r="D1361" t="str">
            <v>HMJ大阪</v>
          </cell>
          <cell r="E1361" t="str">
            <v>納車</v>
          </cell>
          <cell r="F1361" t="str">
            <v>ＢＡ-ＡＦ５６</v>
          </cell>
          <cell r="G1361" t="str">
            <v>SKX50</v>
          </cell>
          <cell r="H1361">
            <v>1014497</v>
          </cell>
          <cell r="I1361">
            <v>3017991</v>
          </cell>
          <cell r="J1361" t="str">
            <v>未</v>
          </cell>
          <cell r="K1361">
            <v>0</v>
          </cell>
          <cell r="L1361" t="str">
            <v>0</v>
          </cell>
          <cell r="M1361" t="str">
            <v>2001/6/27</v>
          </cell>
          <cell r="N1361" t="str">
            <v>53205-GEV-681</v>
          </cell>
          <cell r="O1361" t="str">
            <v>ハンドルｶﾊﾞｰ</v>
          </cell>
          <cell r="P1361" t="str">
            <v>004</v>
          </cell>
          <cell r="Q1361" t="str">
            <v>ひずみ</v>
          </cell>
          <cell r="R1361" t="str">
            <v>変形</v>
          </cell>
          <cell r="S1361" t="str">
            <v>上部ｾﾝﾀｰ､爪部変形している</v>
          </cell>
          <cell r="T1361" t="str">
            <v>C</v>
          </cell>
          <cell r="U1361" t="str">
            <v>市品</v>
          </cell>
          <cell r="V1361" t="str">
            <v>せず</v>
          </cell>
        </row>
        <row r="1362">
          <cell r="B1362">
            <v>37151</v>
          </cell>
          <cell r="C1362">
            <v>37109</v>
          </cell>
          <cell r="D1362" t="str">
            <v>HMJ東京</v>
          </cell>
          <cell r="E1362" t="str">
            <v>納車</v>
          </cell>
          <cell r="F1362" t="str">
            <v>BB-AF51</v>
          </cell>
          <cell r="G1362" t="str">
            <v>SZ50</v>
          </cell>
          <cell r="H1362">
            <v>1519282</v>
          </cell>
          <cell r="I1362">
            <v>2317974</v>
          </cell>
          <cell r="J1362" t="str">
            <v>未</v>
          </cell>
          <cell r="K1362">
            <v>0</v>
          </cell>
          <cell r="L1362" t="str">
            <v>0</v>
          </cell>
          <cell r="M1362" t="str">
            <v>2001/7/9</v>
          </cell>
          <cell r="N1362" t="str">
            <v>80152-GCW-000-ZA</v>
          </cell>
          <cell r="O1362" t="str">
            <v>ﾌｭｴﾙﾘｯﾄﾞ</v>
          </cell>
          <cell r="P1362" t="str">
            <v>002</v>
          </cell>
          <cell r="Q1362" t="str">
            <v>曲り</v>
          </cell>
          <cell r="R1362" t="str">
            <v>ﾘｯﾄﾞ変形､ﾛｯｸされない</v>
          </cell>
          <cell r="S1362" t="str">
            <v>特に問題なし</v>
          </cell>
          <cell r="T1362" t="str">
            <v>M</v>
          </cell>
          <cell r="U1362" t="str">
            <v>市品</v>
          </cell>
          <cell r="V1362" t="str">
            <v>せず</v>
          </cell>
        </row>
        <row r="1363">
          <cell r="B1363">
            <v>37141</v>
          </cell>
          <cell r="C1363">
            <v>37097</v>
          </cell>
          <cell r="D1363" t="str">
            <v>HMJ大阪</v>
          </cell>
          <cell r="E1363" t="str">
            <v>納車</v>
          </cell>
          <cell r="F1363" t="str">
            <v>A-AF24</v>
          </cell>
          <cell r="G1363" t="str">
            <v>SZ50</v>
          </cell>
          <cell r="H1363">
            <v>1722070</v>
          </cell>
          <cell r="I1363">
            <v>1622559</v>
          </cell>
          <cell r="J1363" t="str">
            <v>未</v>
          </cell>
          <cell r="K1363">
            <v>0</v>
          </cell>
          <cell r="L1363" t="str">
            <v>0</v>
          </cell>
          <cell r="M1363" t="str">
            <v>1996/12/10</v>
          </cell>
          <cell r="N1363" t="str">
            <v>55100-GAM-000</v>
          </cell>
          <cell r="O1363" t="str">
            <v>ｵｲﾙﾀﾝｸ</v>
          </cell>
          <cell r="P1363" t="str">
            <v>051</v>
          </cell>
          <cell r="Q1363" t="str">
            <v>洩れ</v>
          </cell>
          <cell r="R1363" t="str">
            <v>ﾀﾝｸよりｵｲﾙ洩れ</v>
          </cell>
          <cell r="S1363" t="str">
            <v>再現無しﾚﾍﾞﾙSWとの密着不良</v>
          </cell>
          <cell r="T1363" t="str">
            <v>C</v>
          </cell>
          <cell r="U1363" t="str">
            <v>市品</v>
          </cell>
          <cell r="V1363" t="str">
            <v>せず</v>
          </cell>
        </row>
        <row r="1364">
          <cell r="B1364">
            <v>37148</v>
          </cell>
          <cell r="C1364">
            <v>37133</v>
          </cell>
          <cell r="E1364" t="str">
            <v>納車</v>
          </cell>
          <cell r="F1364" t="str">
            <v>BB-TD01</v>
          </cell>
          <cell r="G1364" t="str">
            <v>TB50</v>
          </cell>
          <cell r="H1364">
            <v>2104203</v>
          </cell>
          <cell r="I1364">
            <v>1708947</v>
          </cell>
          <cell r="J1364" t="str">
            <v>未</v>
          </cell>
          <cell r="K1364">
            <v>0</v>
          </cell>
          <cell r="L1364" t="str">
            <v>0</v>
          </cell>
          <cell r="M1364" t="str">
            <v>2000/8/30</v>
          </cell>
          <cell r="N1364" t="str">
            <v>17500-GG2-020</v>
          </cell>
          <cell r="O1364" t="str">
            <v>ﾌｭｴﾙﾀﾝｸ</v>
          </cell>
          <cell r="P1364" t="str">
            <v>008</v>
          </cell>
          <cell r="Q1364" t="str">
            <v>錆び</v>
          </cell>
          <cell r="R1364" t="str">
            <v>タンク内錆びている</v>
          </cell>
          <cell r="S1364" t="str">
            <v>ﾀﾝｸｷｬｯﾌﾟ廻り及びｾﾝｻｰ取付け部廻り防錆不良</v>
          </cell>
          <cell r="T1364" t="str">
            <v>C</v>
          </cell>
          <cell r="U1364" t="str">
            <v>市品</v>
          </cell>
          <cell r="V1364" t="str">
            <v>せず</v>
          </cell>
        </row>
        <row r="1365">
          <cell r="B1365">
            <v>37147</v>
          </cell>
          <cell r="C1365">
            <v>37061</v>
          </cell>
          <cell r="D1365" t="str">
            <v>HMJ名古屋</v>
          </cell>
          <cell r="E1365" t="str">
            <v>納車</v>
          </cell>
          <cell r="F1365" t="str">
            <v>BA-AC16</v>
          </cell>
          <cell r="G1365" t="str">
            <v>XZ50</v>
          </cell>
          <cell r="H1365">
            <v>1006250</v>
          </cell>
          <cell r="I1365">
            <v>1006237</v>
          </cell>
          <cell r="J1365" t="str">
            <v>未</v>
          </cell>
          <cell r="K1365">
            <v>0</v>
          </cell>
          <cell r="L1365" t="str">
            <v>0</v>
          </cell>
          <cell r="M1365">
            <v>37042</v>
          </cell>
          <cell r="N1365" t="str">
            <v>30410-GS3-900</v>
          </cell>
          <cell r="O1365" t="str">
            <v>CDIﾕﾆｯﾄ</v>
          </cell>
          <cell r="P1365" t="str">
            <v>090</v>
          </cell>
          <cell r="Q1365" t="str">
            <v>始動不良</v>
          </cell>
          <cell r="R1365" t="str">
            <v>始動不良</v>
          </cell>
          <cell r="S1365" t="str">
            <v>実車取付け再現なし</v>
          </cell>
          <cell r="T1365" t="str">
            <v>B</v>
          </cell>
          <cell r="U1365" t="str">
            <v>車製</v>
          </cell>
          <cell r="V1365" t="str">
            <v>せず</v>
          </cell>
        </row>
        <row r="1366">
          <cell r="B1366">
            <v>37181</v>
          </cell>
          <cell r="C1366">
            <v>37160</v>
          </cell>
          <cell r="D1366" t="str">
            <v>HMJ東京</v>
          </cell>
          <cell r="E1366" t="str">
            <v>納車</v>
          </cell>
          <cell r="F1366" t="str">
            <v>BA-AA01</v>
          </cell>
          <cell r="G1366" t="str">
            <v>C50</v>
          </cell>
          <cell r="H1366">
            <v>1100843</v>
          </cell>
          <cell r="I1366">
            <v>1103043</v>
          </cell>
          <cell r="J1366" t="str">
            <v>未</v>
          </cell>
          <cell r="K1366">
            <v>1</v>
          </cell>
          <cell r="L1366" t="str">
            <v>0</v>
          </cell>
          <cell r="M1366" t="str">
            <v>2001/8/1</v>
          </cell>
          <cell r="N1366" t="str">
            <v>35340-GBJ-J70</v>
          </cell>
          <cell r="O1366" t="str">
            <v>ﾌﾛﾝﾄｽﾄｯﾌﾟSW</v>
          </cell>
          <cell r="P1366" t="str">
            <v>032</v>
          </cell>
          <cell r="Q1366" t="str">
            <v>作動不良</v>
          </cell>
          <cell r="R1366" t="str">
            <v>ﾗﾝﾌﾟが点灯しない</v>
          </cell>
          <cell r="S1366" t="str">
            <v>ハーネス噛み込みによる断線</v>
          </cell>
          <cell r="T1366" t="str">
            <v>Ｂ</v>
          </cell>
          <cell r="U1366" t="str">
            <v>車製</v>
          </cell>
          <cell r="V1366" t="str">
            <v>ＡＦ</v>
          </cell>
        </row>
        <row r="1367">
          <cell r="B1367">
            <v>37179</v>
          </cell>
          <cell r="C1367">
            <v>37168</v>
          </cell>
          <cell r="D1367" t="str">
            <v>加瀬ﾎﾝﾀﾞ</v>
          </cell>
          <cell r="E1367" t="str">
            <v>納車</v>
          </cell>
          <cell r="F1367" t="str">
            <v>BA-AA01</v>
          </cell>
          <cell r="G1367" t="str">
            <v>C50</v>
          </cell>
          <cell r="H1367">
            <v>3032509</v>
          </cell>
          <cell r="I1367">
            <v>3037414</v>
          </cell>
          <cell r="J1367" t="str">
            <v>未</v>
          </cell>
          <cell r="K1367">
            <v>1</v>
          </cell>
          <cell r="L1367" t="str">
            <v>0</v>
          </cell>
          <cell r="M1367">
            <v>36986</v>
          </cell>
          <cell r="N1367" t="str">
            <v>51110-GCN-000</v>
          </cell>
          <cell r="O1367" t="str">
            <v>ﾌﾛﾝﾄﾌｫｰｸｻﾌﾞ</v>
          </cell>
          <cell r="P1367" t="str">
            <v>087</v>
          </cell>
          <cell r="Q1367" t="str">
            <v>ﾀﾚ､塗りすぎ</v>
          </cell>
          <cell r="R1367" t="str">
            <v>塗装むら</v>
          </cell>
          <cell r="S1367" t="str">
            <v>R側下部､塗料流れ(塗りすぎ)</v>
          </cell>
          <cell r="T1367" t="str">
            <v>C</v>
          </cell>
          <cell r="U1367" t="str">
            <v>車製</v>
          </cell>
          <cell r="V1367" t="str">
            <v>Ｔ１</v>
          </cell>
        </row>
        <row r="1368">
          <cell r="B1368">
            <v>37167</v>
          </cell>
          <cell r="C1368">
            <v>37146</v>
          </cell>
          <cell r="D1368" t="str">
            <v>HMJ名古屋</v>
          </cell>
          <cell r="E1368" t="str">
            <v>納車</v>
          </cell>
          <cell r="F1368" t="str">
            <v>BA-AA01</v>
          </cell>
          <cell r="G1368" t="str">
            <v>C50</v>
          </cell>
          <cell r="H1368">
            <v>1103996</v>
          </cell>
          <cell r="I1368">
            <v>1106504</v>
          </cell>
          <cell r="J1368" t="str">
            <v>未</v>
          </cell>
          <cell r="K1368">
            <v>1</v>
          </cell>
          <cell r="L1368" t="str">
            <v>0</v>
          </cell>
          <cell r="M1368" t="str">
            <v>2001/8/30</v>
          </cell>
          <cell r="N1368" t="str">
            <v>53100-GK4-870</v>
          </cell>
          <cell r="O1368" t="str">
            <v>ﾊﾝﾄﾞﾙCOMP</v>
          </cell>
          <cell r="P1368" t="str">
            <v>085</v>
          </cell>
          <cell r="Q1368" t="str">
            <v>色合わせ</v>
          </cell>
          <cell r="R1368" t="str">
            <v>ﾊﾝﾄﾞｯﾙ上側塗装が悪い､ﾂﾔがない</v>
          </cell>
          <cell r="S1368" t="str">
            <v>L側上部ｸﾘﾔｰなし</v>
          </cell>
          <cell r="T1368" t="str">
            <v>C</v>
          </cell>
          <cell r="U1368" t="str">
            <v>車製</v>
          </cell>
          <cell r="V1368" t="str">
            <v>ＦＰ</v>
          </cell>
        </row>
        <row r="1369">
          <cell r="B1369">
            <v>37181</v>
          </cell>
          <cell r="C1369">
            <v>37135</v>
          </cell>
          <cell r="D1369" t="str">
            <v>茨城ﾎﾝﾀﾞ</v>
          </cell>
          <cell r="E1369" t="str">
            <v>納車</v>
          </cell>
          <cell r="F1369" t="str">
            <v>BA-AA01</v>
          </cell>
          <cell r="G1369" t="str">
            <v>C50</v>
          </cell>
          <cell r="H1369">
            <v>1097577</v>
          </cell>
          <cell r="I1369">
            <v>1099725</v>
          </cell>
          <cell r="J1369">
            <v>37135</v>
          </cell>
          <cell r="K1369">
            <v>1</v>
          </cell>
          <cell r="L1369">
            <v>0</v>
          </cell>
          <cell r="M1369" t="str">
            <v>2001/7/9</v>
          </cell>
          <cell r="N1369" t="str">
            <v>06427-GBJ-J01</v>
          </cell>
          <cell r="O1369" t="str">
            <v>ﾀﾌｱｯﾌﾟﾁｭｰﾌﾞ</v>
          </cell>
          <cell r="P1369" t="str">
            <v>018</v>
          </cell>
          <cell r="Q1369" t="str">
            <v>破損</v>
          </cell>
          <cell r="R1369" t="str">
            <v>ﾊﾟﾝｸしている</v>
          </cell>
          <cell r="S1369" t="str">
            <v>チューブサイド１０mmクラック有り､そこから洩れる</v>
          </cell>
          <cell r="T1369" t="str">
            <v>Ｃ</v>
          </cell>
          <cell r="U1369" t="str">
            <v>推進区</v>
          </cell>
          <cell r="V1369" t="str">
            <v>ＱＣ</v>
          </cell>
        </row>
        <row r="1370">
          <cell r="B1370">
            <v>37167</v>
          </cell>
          <cell r="C1370">
            <v>37127</v>
          </cell>
          <cell r="D1370" t="str">
            <v>山梨ﾎﾝﾀﾞ</v>
          </cell>
          <cell r="E1370" t="str">
            <v>納車</v>
          </cell>
          <cell r="F1370" t="str">
            <v>BA-AA01</v>
          </cell>
          <cell r="G1370" t="str">
            <v>C50</v>
          </cell>
          <cell r="H1370">
            <v>3011989</v>
          </cell>
          <cell r="I1370">
            <v>3011987</v>
          </cell>
          <cell r="J1370" t="str">
            <v>2001/8/24</v>
          </cell>
          <cell r="K1370">
            <v>0</v>
          </cell>
          <cell r="L1370">
            <v>0</v>
          </cell>
          <cell r="M1370" t="str">
            <v>2000/3/24</v>
          </cell>
          <cell r="N1370" t="str">
            <v>17510-GB4-010</v>
          </cell>
          <cell r="O1370" t="str">
            <v>ﾌｭｴﾙﾀﾝｸ</v>
          </cell>
          <cell r="P1370" t="str">
            <v>085</v>
          </cell>
          <cell r="Q1370" t="str">
            <v>色合わせ</v>
          </cell>
          <cell r="R1370" t="str">
            <v>ﾀﾝｸ上部黄色に変色</v>
          </cell>
          <cell r="S1370" t="str">
            <v>ﾀﾝｸ上部ｶﾞｿﾘﾝ洩れによる黄ばみあり</v>
          </cell>
          <cell r="T1370" t="str">
            <v>M</v>
          </cell>
          <cell r="U1370" t="str">
            <v>製技</v>
          </cell>
          <cell r="V1370" t="str">
            <v>ＱＣ</v>
          </cell>
        </row>
        <row r="1371">
          <cell r="B1371">
            <v>37193</v>
          </cell>
          <cell r="C1371">
            <v>37176</v>
          </cell>
          <cell r="D1371" t="str">
            <v>HMJ九州</v>
          </cell>
          <cell r="E1371" t="str">
            <v>納車</v>
          </cell>
          <cell r="F1371" t="str">
            <v>BA-AA01</v>
          </cell>
          <cell r="G1371" t="str">
            <v>C50</v>
          </cell>
          <cell r="H1371">
            <v>1109344</v>
          </cell>
          <cell r="I1371" t="str">
            <v>？</v>
          </cell>
          <cell r="J1371" t="str">
            <v>未</v>
          </cell>
          <cell r="K1371">
            <v>0</v>
          </cell>
          <cell r="L1371" t="str">
            <v>0</v>
          </cell>
          <cell r="M1371" t="str">
            <v>？</v>
          </cell>
          <cell r="N1371" t="str">
            <v>64301-GB4-020</v>
          </cell>
          <cell r="O1371" t="str">
            <v>ﾌﾛﾝﾄｶﾊﾞｰｾｯﾄ</v>
          </cell>
          <cell r="P1371" t="str">
            <v>073</v>
          </cell>
          <cell r="Q1371" t="str">
            <v>建付</v>
          </cell>
          <cell r="R1371" t="str">
            <v>ﾚｯｸﾞｼｰﾙﾄﾞが付かない</v>
          </cell>
          <cell r="S1371" t="str">
            <v>R側後部､位置ずれ､締付け困難</v>
          </cell>
          <cell r="T1371" t="str">
            <v>C</v>
          </cell>
          <cell r="U1371" t="str">
            <v>製技</v>
          </cell>
          <cell r="V1371" t="str">
            <v>ＱＣ</v>
          </cell>
        </row>
        <row r="1372">
          <cell r="B1372">
            <v>37165</v>
          </cell>
          <cell r="C1372">
            <v>37145</v>
          </cell>
          <cell r="D1372" t="str">
            <v>HMJ名古屋</v>
          </cell>
          <cell r="E1372" t="str">
            <v>納車</v>
          </cell>
          <cell r="F1372" t="str">
            <v>BA-AA01</v>
          </cell>
          <cell r="G1372" t="str">
            <v>C50</v>
          </cell>
          <cell r="H1372">
            <v>1061558</v>
          </cell>
          <cell r="I1372">
            <v>1061656</v>
          </cell>
          <cell r="J1372" t="str">
            <v>未</v>
          </cell>
          <cell r="K1372">
            <v>1</v>
          </cell>
          <cell r="L1372" t="str">
            <v>0</v>
          </cell>
          <cell r="M1372" t="str">
            <v>2000/9/19</v>
          </cell>
          <cell r="N1372" t="str">
            <v>81200-GB6-750</v>
          </cell>
          <cell r="O1372" t="str">
            <v>ﾗｷﾞｼﾞｷｬﾘｱｰ</v>
          </cell>
          <cell r="P1372" t="str">
            <v>086</v>
          </cell>
          <cell r="Q1372" t="str">
            <v>ﾒｯｷ剥がれ</v>
          </cell>
          <cell r="R1372" t="str">
            <v>ﾒｯｷ剥がれ2ヶ所</v>
          </cell>
          <cell r="S1372" t="str">
            <v>R側後部2ヵ所ﾒｯｷ剥がれ</v>
          </cell>
          <cell r="T1372" t="str">
            <v>C</v>
          </cell>
          <cell r="U1372" t="str">
            <v>製技</v>
          </cell>
          <cell r="V1372" t="str">
            <v>ＱＣ</v>
          </cell>
        </row>
        <row r="1373">
          <cell r="B1373">
            <v>37179</v>
          </cell>
          <cell r="C1373">
            <v>37167</v>
          </cell>
          <cell r="D1373" t="str">
            <v>加瀬ﾎﾝﾀﾞ</v>
          </cell>
          <cell r="E1373" t="str">
            <v>納車</v>
          </cell>
          <cell r="F1373" t="str">
            <v>BA-AA01</v>
          </cell>
          <cell r="G1373" t="str">
            <v>C50</v>
          </cell>
          <cell r="H1373">
            <v>1103492</v>
          </cell>
          <cell r="I1373">
            <v>1104912</v>
          </cell>
          <cell r="J1373" t="str">
            <v>未</v>
          </cell>
          <cell r="K1373">
            <v>1</v>
          </cell>
          <cell r="L1373" t="str">
            <v>0</v>
          </cell>
          <cell r="M1373">
            <v>37130</v>
          </cell>
          <cell r="N1373" t="str">
            <v>88110-GBJ-731</v>
          </cell>
          <cell r="O1373" t="str">
            <v>ﾐﾗｰ</v>
          </cell>
          <cell r="P1373" t="str">
            <v>024</v>
          </cell>
          <cell r="Q1373" t="str">
            <v>溶接外れ</v>
          </cell>
          <cell r="R1373" t="str">
            <v>ﾐﾗｰが折れている</v>
          </cell>
          <cell r="S1373" t="str">
            <v>ﾐﾗｰ側､ﾛｯﾄﾞとの付け根、溶接外れ</v>
          </cell>
          <cell r="T1373" t="str">
            <v>C</v>
          </cell>
          <cell r="U1373" t="str">
            <v>製技</v>
          </cell>
          <cell r="V1373" t="str">
            <v>ＱＣ</v>
          </cell>
        </row>
        <row r="1374">
          <cell r="B1374">
            <v>37182</v>
          </cell>
          <cell r="C1374">
            <v>37174</v>
          </cell>
          <cell r="D1374" t="str">
            <v>京都ﾎﾝﾀﾞｶﾌﾞ</v>
          </cell>
          <cell r="E1374" t="str">
            <v>納車</v>
          </cell>
          <cell r="F1374" t="str">
            <v>BA-AA01</v>
          </cell>
          <cell r="G1374" t="str">
            <v>C50</v>
          </cell>
          <cell r="H1374">
            <v>1104241</v>
          </cell>
          <cell r="I1374">
            <v>1106724</v>
          </cell>
          <cell r="J1374" t="str">
            <v>未</v>
          </cell>
          <cell r="K1374">
            <v>0</v>
          </cell>
          <cell r="L1374" t="str">
            <v>0</v>
          </cell>
          <cell r="M1374" t="str">
            <v>2001/8/31</v>
          </cell>
          <cell r="N1374" t="str">
            <v>44650-GBJ-305</v>
          </cell>
          <cell r="O1374" t="str">
            <v>ﾌﾛﾝﾄﾊﾌﾞ</v>
          </cell>
          <cell r="P1374" t="str">
            <v>019</v>
          </cell>
          <cell r="Q1374" t="str">
            <v>傷</v>
          </cell>
          <cell r="R1374" t="str">
            <v>ﾌﾛﾝﾄﾊﾌﾞ傷</v>
          </cell>
          <cell r="S1374" t="str">
            <v>ﾊﾌﾞに30mmの外傷あり</v>
          </cell>
          <cell r="T1374" t="str">
            <v>Ｍ</v>
          </cell>
          <cell r="U1374" t="str">
            <v>製技</v>
          </cell>
          <cell r="V1374" t="str">
            <v>市場</v>
          </cell>
        </row>
        <row r="1375">
          <cell r="B1375">
            <v>37167</v>
          </cell>
          <cell r="C1375">
            <v>37106</v>
          </cell>
          <cell r="D1375" t="str">
            <v>和歌山ﾎﾝﾀﾞ</v>
          </cell>
          <cell r="E1375" t="str">
            <v>納車</v>
          </cell>
          <cell r="F1375" t="str">
            <v>BC-HA02</v>
          </cell>
          <cell r="G1375" t="str">
            <v>C90</v>
          </cell>
          <cell r="H1375">
            <v>2514282</v>
          </cell>
          <cell r="I1375">
            <v>3014301</v>
          </cell>
          <cell r="J1375" t="str">
            <v>未</v>
          </cell>
          <cell r="K1375">
            <v>0</v>
          </cell>
          <cell r="L1375" t="str">
            <v>0</v>
          </cell>
          <cell r="M1375" t="str">
            <v>2001/7/31</v>
          </cell>
          <cell r="N1375" t="str">
            <v>37200-GT0-761</v>
          </cell>
          <cell r="O1375" t="str">
            <v>ﾌｭｴﾙﾕﾆｯﾄ</v>
          </cell>
          <cell r="P1375" t="str">
            <v>039</v>
          </cell>
          <cell r="Q1375" t="str">
            <v>指示不良</v>
          </cell>
          <cell r="R1375" t="str">
            <v>ｶﾞｿﾘﾝﾒｰﾀｰ下がらない</v>
          </cell>
          <cell r="S1375" t="str">
            <v>ｶﾞｿﾘﾝﾒｰﾀｰが満から下がらない</v>
          </cell>
          <cell r="T1375" t="str">
            <v>C</v>
          </cell>
          <cell r="U1375" t="str">
            <v>製技</v>
          </cell>
          <cell r="V1375" t="str">
            <v>ＱＣ</v>
          </cell>
        </row>
        <row r="1376">
          <cell r="B1376">
            <v>37186</v>
          </cell>
          <cell r="C1376">
            <v>37175</v>
          </cell>
          <cell r="D1376" t="str">
            <v>HMJ九州</v>
          </cell>
          <cell r="E1376" t="str">
            <v>納車</v>
          </cell>
          <cell r="F1376" t="str">
            <v>BC-HA02</v>
          </cell>
          <cell r="G1376" t="str">
            <v>C90</v>
          </cell>
          <cell r="H1376">
            <v>2517338</v>
          </cell>
          <cell r="I1376" t="str">
            <v>？</v>
          </cell>
          <cell r="J1376" t="str">
            <v>2001/10/11</v>
          </cell>
          <cell r="K1376">
            <v>0</v>
          </cell>
          <cell r="L1376">
            <v>0</v>
          </cell>
          <cell r="M1376" t="str">
            <v>？</v>
          </cell>
          <cell r="N1376" t="str">
            <v>64301-GB4-020</v>
          </cell>
          <cell r="O1376" t="str">
            <v>ﾌﾛﾝﾄｶﾊﾞｰ</v>
          </cell>
          <cell r="P1376" t="str">
            <v>077</v>
          </cell>
          <cell r="Q1376" t="str">
            <v>加工不良</v>
          </cell>
          <cell r="R1376" t="str">
            <v>組付けられない</v>
          </cell>
          <cell r="S1376" t="str">
            <v>実車取付け特に問題なし</v>
          </cell>
          <cell r="T1376" t="str">
            <v>M</v>
          </cell>
          <cell r="U1376" t="str">
            <v>製技</v>
          </cell>
          <cell r="V1376" t="str">
            <v>せず</v>
          </cell>
        </row>
        <row r="1377">
          <cell r="B1377">
            <v>37193</v>
          </cell>
          <cell r="C1377">
            <v>37166</v>
          </cell>
          <cell r="D1377" t="str">
            <v>HMJ大阪</v>
          </cell>
          <cell r="E1377" t="str">
            <v>納車</v>
          </cell>
          <cell r="F1377" t="str">
            <v>BC-JC06</v>
          </cell>
          <cell r="G1377" t="str">
            <v>CB125T</v>
          </cell>
          <cell r="H1377">
            <v>1600236</v>
          </cell>
          <cell r="I1377">
            <v>1400238</v>
          </cell>
          <cell r="J1377" t="str">
            <v>未</v>
          </cell>
          <cell r="K1377">
            <v>0</v>
          </cell>
          <cell r="L1377" t="str">
            <v>0</v>
          </cell>
          <cell r="M1377" t="str">
            <v>2001/7/6</v>
          </cell>
          <cell r="N1377" t="str">
            <v>83720-KC1-J00ZA</v>
          </cell>
          <cell r="O1377" t="str">
            <v>Lｻｲﾄﾞｶﾊﾞｰ</v>
          </cell>
          <cell r="P1377" t="str">
            <v>057</v>
          </cell>
          <cell r="Q1377" t="str">
            <v>外れ</v>
          </cell>
          <cell r="R1377" t="str">
            <v>ｻｲﾄﾞｶﾊﾞｰが外れてくる</v>
          </cell>
          <cell r="S1377" t="str">
            <v>実車取付け確認､再現なし</v>
          </cell>
          <cell r="T1377" t="str">
            <v>M</v>
          </cell>
          <cell r="U1377" t="str">
            <v>製技</v>
          </cell>
          <cell r="V1377" t="str">
            <v>せず</v>
          </cell>
        </row>
        <row r="1378">
          <cell r="B1378">
            <v>37186</v>
          </cell>
          <cell r="C1378">
            <v>37165</v>
          </cell>
          <cell r="D1378" t="str">
            <v>ﾎﾝﾀﾞ東海</v>
          </cell>
          <cell r="E1378" t="str">
            <v>納車</v>
          </cell>
          <cell r="F1378" t="str">
            <v>A-AC15</v>
          </cell>
          <cell r="G1378" t="str">
            <v>CB50</v>
          </cell>
          <cell r="H1378">
            <v>1001303</v>
          </cell>
          <cell r="I1378">
            <v>1001293</v>
          </cell>
          <cell r="J1378" t="str">
            <v>未</v>
          </cell>
          <cell r="K1378">
            <v>0</v>
          </cell>
          <cell r="L1378" t="str">
            <v>0</v>
          </cell>
          <cell r="M1378" t="str">
            <v>1997/3/5</v>
          </cell>
          <cell r="N1378" t="str">
            <v>16331-GCR-000</v>
          </cell>
          <cell r="O1378" t="str">
            <v>Rｸﾗﾝｸｹｰｽｶﾊﾞｰ</v>
          </cell>
          <cell r="P1378" t="str">
            <v>086</v>
          </cell>
          <cell r="Q1378" t="str">
            <v>はがれ</v>
          </cell>
          <cell r="R1378" t="str">
            <v>塗装不良</v>
          </cell>
          <cell r="S1378" t="str">
            <v>上部に20×15mmの塗装不良</v>
          </cell>
          <cell r="T1378" t="str">
            <v>C</v>
          </cell>
          <cell r="U1378" t="str">
            <v>製技</v>
          </cell>
          <cell r="V1378" t="str">
            <v>ＱＣ</v>
          </cell>
        </row>
        <row r="1379">
          <cell r="B1379">
            <v>37181</v>
          </cell>
          <cell r="C1379">
            <v>37167</v>
          </cell>
          <cell r="D1379" t="str">
            <v>京都ﾎﾝﾀﾞｶﾌﾞ</v>
          </cell>
          <cell r="E1379" t="str">
            <v>納車</v>
          </cell>
          <cell r="F1379" t="str">
            <v>BA-CD50</v>
          </cell>
          <cell r="G1379" t="str">
            <v>CD50</v>
          </cell>
          <cell r="H1379">
            <v>2505043</v>
          </cell>
          <cell r="I1379">
            <v>2205073</v>
          </cell>
          <cell r="J1379" t="str">
            <v>未</v>
          </cell>
          <cell r="K1379">
            <v>0</v>
          </cell>
          <cell r="L1379" t="str">
            <v>0</v>
          </cell>
          <cell r="M1379" t="str">
            <v>2001/3/9</v>
          </cell>
          <cell r="N1379" t="str">
            <v>17520-GEG-740</v>
          </cell>
          <cell r="O1379" t="str">
            <v>ﾌｭｴﾙﾀﾝｸ</v>
          </cell>
          <cell r="P1379" t="str">
            <v>008</v>
          </cell>
          <cell r="Q1379" t="str">
            <v>錆び</v>
          </cell>
          <cell r="R1379" t="str">
            <v>ﾀﾝｸ給油口に錆び</v>
          </cell>
          <cell r="S1379" t="str">
            <v>タンク口金部錆有り</v>
          </cell>
          <cell r="T1379" t="str">
            <v>Ｃ</v>
          </cell>
          <cell r="U1379" t="str">
            <v>製技</v>
          </cell>
          <cell r="V1379" t="str">
            <v>Ｔ１</v>
          </cell>
        </row>
        <row r="1380">
          <cell r="B1380">
            <v>37181</v>
          </cell>
          <cell r="C1380">
            <v>37159</v>
          </cell>
          <cell r="D1380" t="str">
            <v>村上ﾎﾝﾀﾞ</v>
          </cell>
          <cell r="E1380" t="str">
            <v>納車</v>
          </cell>
          <cell r="F1380" t="str">
            <v>BA-CD50</v>
          </cell>
          <cell r="G1380" t="str">
            <v>CD50</v>
          </cell>
          <cell r="H1380">
            <v>2505185</v>
          </cell>
          <cell r="I1380">
            <v>2205164</v>
          </cell>
          <cell r="J1380" t="str">
            <v>未</v>
          </cell>
          <cell r="K1380">
            <v>1</v>
          </cell>
          <cell r="L1380" t="str">
            <v>0</v>
          </cell>
          <cell r="M1380" t="str">
            <v>2001/4/2</v>
          </cell>
          <cell r="N1380" t="str">
            <v>17520-GEG-740</v>
          </cell>
          <cell r="O1380" t="str">
            <v>ﾌｭｴﾙﾀﾝｸ</v>
          </cell>
          <cell r="P1380" t="str">
            <v>008</v>
          </cell>
          <cell r="Q1380" t="str">
            <v>錆び</v>
          </cell>
          <cell r="R1380" t="str">
            <v>ﾀﾝｸ給油口に錆び</v>
          </cell>
          <cell r="S1380" t="str">
            <v>タンク口金部錆有り</v>
          </cell>
          <cell r="T1380" t="str">
            <v>Ｃ</v>
          </cell>
          <cell r="U1380" t="str">
            <v>製技</v>
          </cell>
          <cell r="V1380" t="str">
            <v>Ｔ１</v>
          </cell>
        </row>
        <row r="1381">
          <cell r="B1381">
            <v>37165</v>
          </cell>
          <cell r="C1381">
            <v>37138</v>
          </cell>
          <cell r="D1381">
            <v>10411</v>
          </cell>
          <cell r="E1381" t="str">
            <v>納車</v>
          </cell>
          <cell r="F1381" t="str">
            <v>BA-JF04</v>
          </cell>
          <cell r="G1381" t="str">
            <v>CH125</v>
          </cell>
          <cell r="H1381">
            <v>1202355</v>
          </cell>
          <cell r="I1381">
            <v>2102324</v>
          </cell>
          <cell r="J1381" t="str">
            <v>未</v>
          </cell>
          <cell r="K1381">
            <v>1</v>
          </cell>
          <cell r="L1381" t="str">
            <v>0</v>
          </cell>
          <cell r="M1381" t="str">
            <v>2001/3/5</v>
          </cell>
          <cell r="N1381" t="str">
            <v>64301-KCW-000</v>
          </cell>
          <cell r="O1381" t="str">
            <v>ﾌﾛﾝﾄｶﾊﾞｰ</v>
          </cell>
          <cell r="P1381" t="str">
            <v>085</v>
          </cell>
          <cell r="Q1381" t="str">
            <v>塗装不良</v>
          </cell>
          <cell r="R1381" t="str">
            <v>ﾌﾛﾝﾄｶﾊﾞｰ塗装不良</v>
          </cell>
          <cell r="S1381" t="str">
            <v>各部外傷あり</v>
          </cell>
          <cell r="T1381" t="str">
            <v>C</v>
          </cell>
          <cell r="U1381" t="str">
            <v>製技</v>
          </cell>
          <cell r="V1381" t="str">
            <v>市場</v>
          </cell>
        </row>
        <row r="1382">
          <cell r="B1382">
            <v>37167</v>
          </cell>
          <cell r="C1382">
            <v>37110</v>
          </cell>
          <cell r="D1382" t="str">
            <v>HMJ東京</v>
          </cell>
          <cell r="E1382" t="str">
            <v>納車</v>
          </cell>
          <cell r="F1382" t="str">
            <v>BC-JF04</v>
          </cell>
          <cell r="G1382" t="str">
            <v>CHA125</v>
          </cell>
          <cell r="H1382">
            <v>1203704</v>
          </cell>
          <cell r="I1382">
            <v>2103760</v>
          </cell>
          <cell r="J1382" t="str">
            <v>未</v>
          </cell>
          <cell r="K1382">
            <v>0</v>
          </cell>
          <cell r="L1382" t="str">
            <v>0</v>
          </cell>
          <cell r="M1382" t="str">
            <v>2001/7/3</v>
          </cell>
          <cell r="N1382" t="str">
            <v>53206-KCW-010</v>
          </cell>
          <cell r="O1382" t="str">
            <v>ﾊﾝﾄﾞﾙﾘﾔｶﾊﾞｰ</v>
          </cell>
          <cell r="P1382" t="str">
            <v>017</v>
          </cell>
          <cell r="Q1382" t="str">
            <v>亀裂</v>
          </cell>
          <cell r="R1382" t="str">
            <v>ﾊﾝﾄﾞﾙｶﾊﾞｰ割れ</v>
          </cell>
          <cell r="S1382" t="str">
            <v>R側下部50mmの割れ</v>
          </cell>
          <cell r="T1382" t="str">
            <v>M</v>
          </cell>
          <cell r="U1382" t="str">
            <v>製技</v>
          </cell>
          <cell r="V1382" t="str">
            <v>市場</v>
          </cell>
        </row>
        <row r="1383">
          <cell r="B1383">
            <v>37183</v>
          </cell>
          <cell r="C1383">
            <v>37176</v>
          </cell>
          <cell r="D1383" t="str">
            <v>HMJ大阪</v>
          </cell>
          <cell r="E1383" t="str">
            <v>納車</v>
          </cell>
          <cell r="F1383" t="str">
            <v>BA-AF54</v>
          </cell>
          <cell r="G1383" t="str">
            <v>CHF50</v>
          </cell>
          <cell r="H1383">
            <v>1123057</v>
          </cell>
          <cell r="I1383" t="str">
            <v>？</v>
          </cell>
          <cell r="J1383" t="str">
            <v>未</v>
          </cell>
          <cell r="K1383">
            <v>1</v>
          </cell>
          <cell r="L1383" t="str">
            <v>0</v>
          </cell>
          <cell r="M1383" t="str">
            <v>？</v>
          </cell>
          <cell r="N1383" t="str">
            <v>88210-GEE-711</v>
          </cell>
          <cell r="O1383" t="str">
            <v>右ﾐﾗｰ</v>
          </cell>
          <cell r="P1383" t="str">
            <v>042</v>
          </cell>
          <cell r="Q1383" t="str">
            <v>異音</v>
          </cell>
          <cell r="R1383" t="str">
            <v>ﾐﾗｰ合せ時ｶｸｶｸする</v>
          </cell>
          <cell r="S1383" t="str">
            <v>内部接着外れ</v>
          </cell>
          <cell r="T1383" t="str">
            <v>M</v>
          </cell>
          <cell r="U1383" t="str">
            <v>製技</v>
          </cell>
          <cell r="V1383" t="str">
            <v>ＱＣ</v>
          </cell>
        </row>
        <row r="1384">
          <cell r="B1384">
            <v>37183</v>
          </cell>
          <cell r="C1384">
            <v>37170</v>
          </cell>
          <cell r="D1384" t="str">
            <v>茨城ﾎﾝﾀﾞ</v>
          </cell>
          <cell r="E1384" t="str">
            <v>納車</v>
          </cell>
          <cell r="F1384" t="str">
            <v>BA-AF55</v>
          </cell>
          <cell r="G1384" t="str">
            <v>CHF50</v>
          </cell>
          <cell r="H1384">
            <v>1043700</v>
          </cell>
          <cell r="I1384">
            <v>1043746</v>
          </cell>
          <cell r="J1384" t="str">
            <v>未</v>
          </cell>
          <cell r="K1384">
            <v>0</v>
          </cell>
          <cell r="L1384" t="str">
            <v>0</v>
          </cell>
          <cell r="M1384" t="str">
            <v>2001/8/6</v>
          </cell>
          <cell r="N1384" t="str">
            <v>32101-GET-020</v>
          </cell>
          <cell r="O1384" t="str">
            <v>ｱｰｽﾊｰﾈｽ</v>
          </cell>
          <cell r="P1384" t="str">
            <v>022</v>
          </cell>
          <cell r="Q1384" t="str">
            <v>焼損</v>
          </cell>
          <cell r="R1384" t="str">
            <v>ｱｰｽﾊｰﾈｽが焼けた</v>
          </cell>
          <cell r="S1384" t="str">
            <v>緑のﾊｰﾈｽが溶けている</v>
          </cell>
          <cell r="T1384" t="str">
            <v>A</v>
          </cell>
          <cell r="U1384" t="str">
            <v>製技</v>
          </cell>
          <cell r="V1384" t="str">
            <v>ＡＦ</v>
          </cell>
        </row>
        <row r="1385">
          <cell r="B1385">
            <v>37181</v>
          </cell>
          <cell r="C1385">
            <v>37157</v>
          </cell>
          <cell r="D1385" t="str">
            <v>HMJ大阪</v>
          </cell>
          <cell r="E1385" t="str">
            <v>納車</v>
          </cell>
          <cell r="F1385" t="str">
            <v>BA-AF55</v>
          </cell>
          <cell r="G1385" t="str">
            <v>CHF50</v>
          </cell>
          <cell r="H1385">
            <v>1046871</v>
          </cell>
          <cell r="I1385">
            <v>1046972</v>
          </cell>
          <cell r="J1385" t="str">
            <v>未</v>
          </cell>
          <cell r="K1385">
            <v>1</v>
          </cell>
          <cell r="L1385" t="str">
            <v>0</v>
          </cell>
          <cell r="M1385" t="str">
            <v>2001/8/29</v>
          </cell>
          <cell r="N1385" t="str">
            <v>83650-GET-710</v>
          </cell>
          <cell r="O1385" t="str">
            <v>ﾎﾞﾃﾞｨｰｶﾊﾞｰｾｯﾄ</v>
          </cell>
          <cell r="P1385" t="str">
            <v>019</v>
          </cell>
          <cell r="Q1385" t="str">
            <v>傷</v>
          </cell>
          <cell r="R1385" t="str">
            <v>ﾎﾞﾃﾞｨｰｶﾊﾞｰに傷と印がついている</v>
          </cell>
          <cell r="S1385" t="str">
            <v>修理漏れ</v>
          </cell>
          <cell r="T1385" t="str">
            <v>Ｃ</v>
          </cell>
          <cell r="U1385" t="str">
            <v>製技</v>
          </cell>
          <cell r="V1385" t="str">
            <v>Ｔ１</v>
          </cell>
        </row>
        <row r="1386">
          <cell r="B1386">
            <v>37189</v>
          </cell>
          <cell r="C1386">
            <v>37165</v>
          </cell>
          <cell r="D1386" t="str">
            <v>HMJ大阪</v>
          </cell>
          <cell r="E1386" t="str">
            <v>納車</v>
          </cell>
          <cell r="F1386" t="str">
            <v>BA-AF55</v>
          </cell>
          <cell r="G1386" t="str">
            <v>CHF50</v>
          </cell>
          <cell r="H1386">
            <v>1042928</v>
          </cell>
          <cell r="I1386">
            <v>1043012</v>
          </cell>
          <cell r="J1386" t="str">
            <v>未</v>
          </cell>
          <cell r="K1386">
            <v>0</v>
          </cell>
          <cell r="L1386" t="str">
            <v>0</v>
          </cell>
          <cell r="M1386">
            <v>37105</v>
          </cell>
          <cell r="N1386" t="str">
            <v>38301-GCH-005</v>
          </cell>
          <cell r="O1386" t="str">
            <v>ｳｲﾝｶｰﾘﾚｰ</v>
          </cell>
          <cell r="P1386" t="str">
            <v>032</v>
          </cell>
          <cell r="Q1386" t="str">
            <v>作動不良</v>
          </cell>
          <cell r="R1386" t="str">
            <v>ｳｲﾝｶｰが点滅しない</v>
          </cell>
          <cell r="S1386" t="str">
            <v>点灯しっぱなし</v>
          </cell>
          <cell r="T1386" t="str">
            <v>B</v>
          </cell>
          <cell r="U1386" t="str">
            <v>製技</v>
          </cell>
          <cell r="V1386" t="str">
            <v>ＱＣ</v>
          </cell>
        </row>
        <row r="1387">
          <cell r="B1387">
            <v>37186</v>
          </cell>
          <cell r="C1387">
            <v>37162</v>
          </cell>
          <cell r="D1387" t="str">
            <v>HMJ大阪</v>
          </cell>
          <cell r="E1387" t="str">
            <v>納車</v>
          </cell>
          <cell r="F1387" t="str">
            <v>BA-AF55</v>
          </cell>
          <cell r="G1387" t="str">
            <v>CHF50</v>
          </cell>
          <cell r="H1387">
            <v>1043359</v>
          </cell>
          <cell r="I1387">
            <v>1041715</v>
          </cell>
          <cell r="J1387" t="str">
            <v>未</v>
          </cell>
          <cell r="K1387">
            <v>1</v>
          </cell>
          <cell r="L1387" t="str">
            <v>0</v>
          </cell>
          <cell r="M1387" t="str">
            <v>2001/8/4</v>
          </cell>
          <cell r="N1387" t="str">
            <v>42650-GBL-306</v>
          </cell>
          <cell r="O1387" t="str">
            <v>ﾎｲﾙ</v>
          </cell>
          <cell r="P1387" t="str">
            <v>053</v>
          </cell>
          <cell r="Q1387" t="str">
            <v>引きずり</v>
          </cell>
          <cell r="R1387" t="str">
            <v>ﾌﾞﾚｰｷ引きずり</v>
          </cell>
          <cell r="S1387" t="str">
            <v>ﾊﾌﾞ振れ外側0.19mm､内部0.08mm (規格0.15mm)</v>
          </cell>
          <cell r="T1387" t="str">
            <v>M</v>
          </cell>
          <cell r="U1387" t="str">
            <v>製技</v>
          </cell>
          <cell r="V1387" t="str">
            <v>ＱＣ</v>
          </cell>
        </row>
        <row r="1388">
          <cell r="B1388">
            <v>37181</v>
          </cell>
          <cell r="C1388">
            <v>37164</v>
          </cell>
          <cell r="D1388" t="str">
            <v>HMJ東京</v>
          </cell>
          <cell r="E1388" t="str">
            <v>納車</v>
          </cell>
          <cell r="F1388" t="str">
            <v>BA-AF55</v>
          </cell>
          <cell r="G1388" t="str">
            <v>CHF50</v>
          </cell>
          <cell r="H1388">
            <v>1007205</v>
          </cell>
          <cell r="I1388">
            <v>1006596</v>
          </cell>
          <cell r="J1388" t="str">
            <v>未</v>
          </cell>
          <cell r="K1388">
            <v>0</v>
          </cell>
          <cell r="L1388" t="str">
            <v>0</v>
          </cell>
          <cell r="M1388" t="str">
            <v>2001/1/25</v>
          </cell>
          <cell r="N1388" t="str">
            <v>77100-GET-700</v>
          </cell>
          <cell r="O1388" t="str">
            <v>ｼﾝｸﾞﾙｼｰﾄ</v>
          </cell>
          <cell r="P1388" t="str">
            <v>025</v>
          </cell>
          <cell r="Q1388" t="str">
            <v>接着外れ</v>
          </cell>
          <cell r="R1388" t="str">
            <v>ｼｰﾄの破れ</v>
          </cell>
          <cell r="S1388" t="str">
            <v>前部６０mm溶着はずれ</v>
          </cell>
          <cell r="T1388" t="str">
            <v>Ｃ</v>
          </cell>
          <cell r="U1388" t="str">
            <v>製技</v>
          </cell>
          <cell r="V1388" t="str">
            <v>ＱＣ</v>
          </cell>
        </row>
        <row r="1389">
          <cell r="B1389">
            <v>37165</v>
          </cell>
          <cell r="C1389">
            <v>37130</v>
          </cell>
          <cell r="D1389" t="str">
            <v>HMJ東京</v>
          </cell>
          <cell r="E1389" t="str">
            <v>納車</v>
          </cell>
          <cell r="F1389" t="str">
            <v>BA-AF55</v>
          </cell>
          <cell r="G1389" t="str">
            <v>CHF50</v>
          </cell>
          <cell r="H1389">
            <v>1023268</v>
          </cell>
          <cell r="I1389">
            <v>1023379</v>
          </cell>
          <cell r="J1389" t="str">
            <v>未</v>
          </cell>
          <cell r="K1389">
            <v>0</v>
          </cell>
          <cell r="L1389" t="str">
            <v>0</v>
          </cell>
          <cell r="M1389" t="str">
            <v>2001/4/19</v>
          </cell>
          <cell r="N1389" t="str">
            <v>44650-GBL-860</v>
          </cell>
          <cell r="O1389" t="str">
            <v>ﾌﾛﾝﾄﾎｲﾙ</v>
          </cell>
          <cell r="P1389" t="str">
            <v>086</v>
          </cell>
          <cell r="Q1389" t="str">
            <v>剥がれ</v>
          </cell>
          <cell r="R1389" t="str">
            <v>ﾌﾛﾝﾄﾎｲﾙ塗装剥がれ</v>
          </cell>
          <cell r="S1389" t="str">
            <v>ﾊﾞﾙﾌﾞ口部､ﾘﾑ外側に60mmの塗装はげあり</v>
          </cell>
          <cell r="T1389" t="str">
            <v>M</v>
          </cell>
          <cell r="U1389" t="str">
            <v>製技</v>
          </cell>
          <cell r="V1389" t="str">
            <v>市場</v>
          </cell>
        </row>
        <row r="1390">
          <cell r="B1390">
            <v>37165</v>
          </cell>
          <cell r="C1390">
            <v>37152</v>
          </cell>
          <cell r="D1390" t="str">
            <v>HMJ東京</v>
          </cell>
          <cell r="E1390" t="str">
            <v>納車</v>
          </cell>
          <cell r="F1390" t="str">
            <v>BA-AF55</v>
          </cell>
          <cell r="G1390" t="str">
            <v>CHF50</v>
          </cell>
          <cell r="H1390">
            <v>1044995</v>
          </cell>
          <cell r="I1390">
            <v>1045119</v>
          </cell>
          <cell r="J1390" t="str">
            <v>未</v>
          </cell>
          <cell r="K1390">
            <v>1</v>
          </cell>
          <cell r="L1390" t="str">
            <v>0</v>
          </cell>
          <cell r="M1390" t="str">
            <v>2001/8/20</v>
          </cell>
          <cell r="N1390" t="str">
            <v>77100-GET-000</v>
          </cell>
          <cell r="O1390" t="str">
            <v>ｼｰﾄ</v>
          </cell>
          <cell r="P1390" t="str">
            <v>022</v>
          </cell>
          <cell r="Q1390" t="str">
            <v>溶け</v>
          </cell>
          <cell r="R1390" t="str">
            <v>ｼｰﾄ､部分的にﾂﾔがある</v>
          </cell>
          <cell r="S1390" t="str">
            <v>前部80×30mm高熱による溶け</v>
          </cell>
          <cell r="T1390" t="str">
            <v>M</v>
          </cell>
          <cell r="U1390" t="str">
            <v>製技</v>
          </cell>
          <cell r="V1390" t="str">
            <v>市場</v>
          </cell>
        </row>
        <row r="1391">
          <cell r="B1391">
            <v>37165</v>
          </cell>
          <cell r="C1391">
            <v>37152</v>
          </cell>
          <cell r="D1391" t="str">
            <v>HMJ東京</v>
          </cell>
          <cell r="E1391" t="str">
            <v>納車</v>
          </cell>
          <cell r="F1391" t="str">
            <v>BA-AF55</v>
          </cell>
          <cell r="G1391" t="str">
            <v>CHF50</v>
          </cell>
          <cell r="H1391">
            <v>1038827</v>
          </cell>
          <cell r="I1391">
            <v>1038967</v>
          </cell>
          <cell r="J1391" t="str">
            <v>未</v>
          </cell>
          <cell r="K1391">
            <v>1</v>
          </cell>
          <cell r="L1391" t="str">
            <v>0</v>
          </cell>
          <cell r="M1391" t="str">
            <v>2001/7/17</v>
          </cell>
          <cell r="N1391" t="str">
            <v>77100-GET-000</v>
          </cell>
          <cell r="O1391" t="str">
            <v>ｼｰﾄ</v>
          </cell>
          <cell r="P1391" t="str">
            <v>009</v>
          </cell>
          <cell r="Q1391" t="str">
            <v>変色</v>
          </cell>
          <cell r="R1391" t="str">
            <v>ｼｰﾄ､部分的にﾂﾔがある</v>
          </cell>
          <cell r="S1391" t="str">
            <v>前部30×30mm高熱による溶け</v>
          </cell>
          <cell r="T1391" t="str">
            <v>M</v>
          </cell>
          <cell r="U1391" t="str">
            <v>製技</v>
          </cell>
          <cell r="V1391" t="str">
            <v>市場</v>
          </cell>
        </row>
        <row r="1392">
          <cell r="B1392">
            <v>37165</v>
          </cell>
          <cell r="C1392">
            <v>37152</v>
          </cell>
          <cell r="D1392" t="str">
            <v>HMJ東京</v>
          </cell>
          <cell r="E1392" t="str">
            <v>納車</v>
          </cell>
          <cell r="F1392" t="str">
            <v>BA-AF55</v>
          </cell>
          <cell r="G1392" t="str">
            <v>CHF50</v>
          </cell>
          <cell r="H1392">
            <v>1045012</v>
          </cell>
          <cell r="I1392">
            <v>1045101</v>
          </cell>
          <cell r="J1392" t="str">
            <v>未</v>
          </cell>
          <cell r="K1392">
            <v>1</v>
          </cell>
          <cell r="L1392" t="str">
            <v>0</v>
          </cell>
          <cell r="M1392" t="str">
            <v>2001/8/20</v>
          </cell>
          <cell r="N1392" t="str">
            <v>77100-GET-000</v>
          </cell>
          <cell r="O1392" t="str">
            <v>ｼｰﾄ</v>
          </cell>
          <cell r="P1392" t="str">
            <v>009</v>
          </cell>
          <cell r="Q1392" t="str">
            <v>変色</v>
          </cell>
          <cell r="R1392" t="str">
            <v>ｼｰﾄ､部分的にﾂﾔがある</v>
          </cell>
          <cell r="S1392" t="str">
            <v>全体に高熱による溶け</v>
          </cell>
          <cell r="T1392" t="str">
            <v>M</v>
          </cell>
          <cell r="U1392" t="str">
            <v>製技</v>
          </cell>
          <cell r="V1392" t="str">
            <v>市場</v>
          </cell>
        </row>
        <row r="1393">
          <cell r="B1393">
            <v>37165</v>
          </cell>
          <cell r="C1393">
            <v>37144</v>
          </cell>
          <cell r="D1393" t="str">
            <v>HMJ東京</v>
          </cell>
          <cell r="E1393" t="str">
            <v>納車</v>
          </cell>
          <cell r="F1393" t="str">
            <v>BA-AF55</v>
          </cell>
          <cell r="G1393" t="str">
            <v>CHF50</v>
          </cell>
          <cell r="H1393">
            <v>1022214</v>
          </cell>
          <cell r="I1393">
            <v>1022301</v>
          </cell>
          <cell r="J1393" t="str">
            <v>未</v>
          </cell>
          <cell r="K1393">
            <v>1</v>
          </cell>
          <cell r="L1393" t="str">
            <v>0</v>
          </cell>
          <cell r="M1393" t="str">
            <v>2001/4/13</v>
          </cell>
          <cell r="N1393" t="str">
            <v>77100-GET-000</v>
          </cell>
          <cell r="O1393" t="str">
            <v>ｼｰﾄ</v>
          </cell>
          <cell r="P1393" t="str">
            <v>022</v>
          </cell>
          <cell r="Q1393" t="str">
            <v>溶け</v>
          </cell>
          <cell r="R1393" t="str">
            <v>ｼｰﾄがてかっている</v>
          </cell>
          <cell r="S1393" t="str">
            <v>ｾﾝﾀｰ部150×30mmに渡り溶けあり</v>
          </cell>
          <cell r="T1393" t="str">
            <v>M</v>
          </cell>
          <cell r="U1393" t="str">
            <v>製技</v>
          </cell>
          <cell r="V1393" t="str">
            <v>市場</v>
          </cell>
        </row>
        <row r="1394">
          <cell r="B1394">
            <v>37165</v>
          </cell>
          <cell r="C1394">
            <v>37109</v>
          </cell>
          <cell r="D1394" t="str">
            <v>HMJ東京</v>
          </cell>
          <cell r="E1394" t="str">
            <v>納車</v>
          </cell>
          <cell r="F1394" t="str">
            <v>BA-AF55</v>
          </cell>
          <cell r="G1394" t="str">
            <v>CHF50</v>
          </cell>
          <cell r="H1394">
            <v>1032631</v>
          </cell>
          <cell r="I1394">
            <v>1032636</v>
          </cell>
          <cell r="J1394" t="str">
            <v>2001/8/6</v>
          </cell>
          <cell r="K1394">
            <v>1</v>
          </cell>
          <cell r="L1394">
            <v>0</v>
          </cell>
          <cell r="M1394" t="str">
            <v>2001/6/21</v>
          </cell>
          <cell r="N1394" t="str">
            <v>77100-GET-000</v>
          </cell>
          <cell r="O1394" t="str">
            <v>ｼｰﾄ</v>
          </cell>
          <cell r="P1394" t="str">
            <v>081</v>
          </cell>
          <cell r="Q1394" t="str">
            <v>ｼﾐ</v>
          </cell>
          <cell r="R1394" t="str">
            <v>ｼｰﾄに染み</v>
          </cell>
          <cell r="S1394" t="str">
            <v>全体に高熱による溶け</v>
          </cell>
          <cell r="T1394" t="str">
            <v>M</v>
          </cell>
          <cell r="U1394" t="str">
            <v>製技</v>
          </cell>
          <cell r="V1394" t="str">
            <v>市場</v>
          </cell>
        </row>
        <row r="1395">
          <cell r="B1395">
            <v>37175</v>
          </cell>
          <cell r="C1395">
            <v>37154</v>
          </cell>
          <cell r="D1395" t="str">
            <v>HMJ九州</v>
          </cell>
          <cell r="E1395" t="str">
            <v>納車</v>
          </cell>
          <cell r="F1395" t="str">
            <v>BA-AF55</v>
          </cell>
          <cell r="G1395" t="str">
            <v>CHF50</v>
          </cell>
          <cell r="H1395">
            <v>1039673</v>
          </cell>
          <cell r="I1395">
            <v>1039743</v>
          </cell>
          <cell r="J1395" t="str">
            <v>未</v>
          </cell>
          <cell r="K1395">
            <v>1</v>
          </cell>
          <cell r="L1395" t="str">
            <v>0</v>
          </cell>
          <cell r="M1395" t="str">
            <v>2001/7/19</v>
          </cell>
          <cell r="N1395" t="str">
            <v>83550-GET-710</v>
          </cell>
          <cell r="O1395" t="str">
            <v>Rｶﾊﾞｰｾｯﾄ</v>
          </cell>
          <cell r="P1395" t="str">
            <v>087</v>
          </cell>
          <cell r="Q1395" t="str">
            <v>塗り過ぎ</v>
          </cell>
          <cell r="R1395" t="str">
            <v>塗装むら</v>
          </cell>
          <cell r="S1395" t="str">
            <v>R側下部ｾﾝﾀｰに10×10mmの塗装浮きあり</v>
          </cell>
          <cell r="T1395" t="str">
            <v>C</v>
          </cell>
          <cell r="U1395" t="str">
            <v>製技</v>
          </cell>
          <cell r="V1395" t="str">
            <v>市場</v>
          </cell>
        </row>
        <row r="1396">
          <cell r="B1396">
            <v>37175</v>
          </cell>
          <cell r="C1396">
            <v>37133</v>
          </cell>
          <cell r="D1396" t="str">
            <v>HMJ大阪</v>
          </cell>
          <cell r="E1396" t="str">
            <v>納車</v>
          </cell>
          <cell r="F1396" t="str">
            <v>BA-AF55</v>
          </cell>
          <cell r="G1396" t="str">
            <v>CHF50</v>
          </cell>
          <cell r="H1396">
            <v>1046373</v>
          </cell>
          <cell r="I1396">
            <v>1046438</v>
          </cell>
          <cell r="J1396" t="str">
            <v>未</v>
          </cell>
          <cell r="K1396">
            <v>0</v>
          </cell>
          <cell r="L1396" t="str">
            <v>0</v>
          </cell>
          <cell r="M1396" t="str">
            <v>2001/8/27</v>
          </cell>
          <cell r="N1396" t="str">
            <v>33701-GET-003</v>
          </cell>
          <cell r="O1396" t="str">
            <v>ﾃｰﾙﾗｲﾄﾕﾆｯﾄ</v>
          </cell>
          <cell r="P1396" t="str">
            <v>018</v>
          </cell>
          <cell r="Q1396" t="str">
            <v>破損</v>
          </cell>
          <cell r="R1396" t="str">
            <v>ｳｲﾝｶｰ左がぐらっき外れた</v>
          </cell>
          <cell r="S1396" t="str">
            <v>L側ｳｲﾝｶｰ付根より折損</v>
          </cell>
          <cell r="T1396" t="str">
            <v>M</v>
          </cell>
          <cell r="U1396" t="str">
            <v>製技</v>
          </cell>
          <cell r="V1396" t="str">
            <v>製技</v>
          </cell>
        </row>
        <row r="1397">
          <cell r="B1397">
            <v>37190</v>
          </cell>
          <cell r="C1397">
            <v>37176</v>
          </cell>
          <cell r="D1397" t="str">
            <v>HMJ大阪</v>
          </cell>
          <cell r="E1397" t="str">
            <v>納車</v>
          </cell>
          <cell r="F1397" t="str">
            <v>BA-AF55</v>
          </cell>
          <cell r="G1397" t="str">
            <v>CHF50</v>
          </cell>
          <cell r="H1397">
            <v>1019181</v>
          </cell>
          <cell r="I1397">
            <v>1019297</v>
          </cell>
          <cell r="J1397" t="str">
            <v>未</v>
          </cell>
          <cell r="K1397">
            <v>0</v>
          </cell>
          <cell r="L1397" t="str">
            <v>0</v>
          </cell>
          <cell r="M1397" t="str">
            <v>2001/3/29</v>
          </cell>
          <cell r="N1397" t="str">
            <v>33704-GET-004</v>
          </cell>
          <cell r="O1397" t="str">
            <v>ﾃｰﾙﾗｲﾄﾕﾆｯﾄ</v>
          </cell>
          <cell r="P1397" t="str">
            <v>018</v>
          </cell>
          <cell r="Q1397" t="str">
            <v>破損</v>
          </cell>
          <cell r="R1397" t="str">
            <v>磨いていたらｳｲﾝｶｰが折れた</v>
          </cell>
          <cell r="S1397" t="str">
            <v>R側ｳｲﾝｶｰｽﾃｰ根本より折損</v>
          </cell>
          <cell r="T1397" t="str">
            <v>C</v>
          </cell>
          <cell r="U1397" t="str">
            <v>製技</v>
          </cell>
          <cell r="V1397" t="str">
            <v>製技</v>
          </cell>
        </row>
        <row r="1398">
          <cell r="B1398">
            <v>37165</v>
          </cell>
          <cell r="C1398">
            <v>37145</v>
          </cell>
          <cell r="D1398" t="str">
            <v>HMJ東京</v>
          </cell>
          <cell r="E1398" t="str">
            <v>納車</v>
          </cell>
          <cell r="F1398" t="str">
            <v>BA-AF55</v>
          </cell>
          <cell r="G1398" t="str">
            <v>CHF50</v>
          </cell>
          <cell r="H1398">
            <v>1040535</v>
          </cell>
          <cell r="I1398">
            <v>1040615</v>
          </cell>
          <cell r="J1398" t="str">
            <v>未</v>
          </cell>
          <cell r="K1398">
            <v>1</v>
          </cell>
          <cell r="L1398" t="str">
            <v>0</v>
          </cell>
          <cell r="M1398" t="str">
            <v>2001/7/23</v>
          </cell>
          <cell r="N1398" t="str">
            <v>83550-GET-000</v>
          </cell>
          <cell r="O1398" t="str">
            <v>Rｶﾊﾞｰ</v>
          </cell>
          <cell r="P1398" t="str">
            <v>015</v>
          </cell>
          <cell r="Q1398" t="str">
            <v>浮き</v>
          </cell>
          <cell r="R1398" t="str">
            <v>Rｶﾊﾞｰ浮き上り､ｶﾊﾞのゆがみ</v>
          </cell>
          <cell r="S1398" t="str">
            <v>内部ﾊｰﾈｽとの干渉に依る浮き上がり</v>
          </cell>
          <cell r="T1398" t="str">
            <v>M</v>
          </cell>
          <cell r="U1398" t="str">
            <v>製技</v>
          </cell>
          <cell r="V1398" t="str">
            <v>製技</v>
          </cell>
        </row>
        <row r="1399">
          <cell r="B1399">
            <v>37189</v>
          </cell>
          <cell r="C1399">
            <v>37165</v>
          </cell>
          <cell r="D1399" t="str">
            <v>HMJ九州</v>
          </cell>
          <cell r="E1399" t="str">
            <v>納車</v>
          </cell>
          <cell r="F1399" t="str">
            <v>BA-AF55</v>
          </cell>
          <cell r="G1399" t="str">
            <v>CHF50</v>
          </cell>
          <cell r="H1399">
            <v>1025726</v>
          </cell>
          <cell r="I1399">
            <v>1025573</v>
          </cell>
          <cell r="J1399">
            <v>37165</v>
          </cell>
          <cell r="K1399">
            <v>1</v>
          </cell>
          <cell r="L1399">
            <v>0</v>
          </cell>
          <cell r="M1399">
            <v>37021</v>
          </cell>
          <cell r="N1399" t="str">
            <v>30400-GET-013</v>
          </cell>
          <cell r="O1399" t="str">
            <v>ｺﾝﾄﾛｰﾙﾕﾆｯﾄ</v>
          </cell>
          <cell r="P1399" t="str">
            <v>090</v>
          </cell>
          <cell r="Q1399" t="str">
            <v>始動不良</v>
          </cell>
          <cell r="R1399" t="str">
            <v>ｾﾙが回らない</v>
          </cell>
          <cell r="S1399" t="str">
            <v>実車取付け確認再現なし</v>
          </cell>
          <cell r="T1399" t="str">
            <v>B</v>
          </cell>
          <cell r="U1399" t="str">
            <v>製技</v>
          </cell>
          <cell r="V1399" t="str">
            <v>せず</v>
          </cell>
        </row>
        <row r="1400">
          <cell r="B1400">
            <v>37165</v>
          </cell>
          <cell r="C1400">
            <v>37139</v>
          </cell>
          <cell r="D1400" t="str">
            <v>HMJ東京</v>
          </cell>
          <cell r="E1400" t="str">
            <v>納車</v>
          </cell>
          <cell r="F1400" t="str">
            <v>BA-AF55</v>
          </cell>
          <cell r="G1400" t="str">
            <v>CHF50</v>
          </cell>
          <cell r="H1400">
            <v>1042985</v>
          </cell>
          <cell r="I1400">
            <v>1043078</v>
          </cell>
          <cell r="J1400" t="str">
            <v>2001/9/5</v>
          </cell>
          <cell r="K1400">
            <v>1</v>
          </cell>
          <cell r="L1400">
            <v>0</v>
          </cell>
          <cell r="M1400" t="str">
            <v>2001/8/2</v>
          </cell>
          <cell r="N1400" t="str">
            <v>37800-GET-003</v>
          </cell>
          <cell r="O1400" t="str">
            <v>ﾌｭｰｴﾙﾕﾆｯﾄ</v>
          </cell>
          <cell r="P1400" t="str">
            <v>032</v>
          </cell>
          <cell r="Q1400" t="str">
            <v>作動不良</v>
          </cell>
          <cell r="R1400" t="str">
            <v>燃料計が動かない</v>
          </cell>
          <cell r="S1400" t="str">
            <v>抵抗値問題なし､作動問題なし</v>
          </cell>
          <cell r="T1400" t="str">
            <v>C</v>
          </cell>
          <cell r="U1400" t="str">
            <v>製技</v>
          </cell>
          <cell r="V1400" t="str">
            <v>せず</v>
          </cell>
        </row>
        <row r="1401">
          <cell r="B1401">
            <v>37167</v>
          </cell>
          <cell r="C1401">
            <v>37159</v>
          </cell>
          <cell r="D1401" t="str">
            <v>京都ﾎﾝﾀﾞｶﾌﾞ</v>
          </cell>
          <cell r="E1401" t="str">
            <v>納車</v>
          </cell>
          <cell r="F1401" t="str">
            <v>BA-AF55</v>
          </cell>
          <cell r="G1401" t="str">
            <v>CHF50</v>
          </cell>
          <cell r="H1401">
            <v>1048661</v>
          </cell>
          <cell r="I1401">
            <v>1048759</v>
          </cell>
          <cell r="J1401" t="str">
            <v>未</v>
          </cell>
          <cell r="K1401">
            <v>0</v>
          </cell>
          <cell r="L1401" t="str">
            <v>0</v>
          </cell>
          <cell r="M1401" t="str">
            <v>2001/9/12</v>
          </cell>
          <cell r="N1401" t="str">
            <v>42650-GBL-305</v>
          </cell>
          <cell r="O1401" t="str">
            <v>ﾘﾔﾎｲﾙ</v>
          </cell>
          <cell r="P1401" t="str">
            <v>042</v>
          </cell>
          <cell r="Q1401" t="str">
            <v>異音</v>
          </cell>
          <cell r="R1401" t="str">
            <v>ﾊﾞｯｸするとｶﾞｯﾝと音がする</v>
          </cell>
          <cell r="S1401" t="str">
            <v>再現なし</v>
          </cell>
          <cell r="T1401" t="str">
            <v>M</v>
          </cell>
          <cell r="U1401" t="str">
            <v>製技</v>
          </cell>
          <cell r="V1401" t="str">
            <v>せず</v>
          </cell>
        </row>
        <row r="1402">
          <cell r="B1402">
            <v>37173</v>
          </cell>
          <cell r="C1402">
            <v>37154</v>
          </cell>
          <cell r="D1402" t="str">
            <v>西京ﾎﾝﾀﾞ</v>
          </cell>
          <cell r="E1402" t="str">
            <v>納車</v>
          </cell>
          <cell r="F1402" t="str">
            <v>BA-AF55</v>
          </cell>
          <cell r="G1402" t="str">
            <v>CHF50</v>
          </cell>
          <cell r="H1402">
            <v>1038902</v>
          </cell>
          <cell r="I1402">
            <v>1039130</v>
          </cell>
          <cell r="J1402" t="str">
            <v>未</v>
          </cell>
          <cell r="K1402">
            <v>0</v>
          </cell>
          <cell r="L1402" t="str">
            <v>0</v>
          </cell>
          <cell r="M1402" t="str">
            <v>2001/7/17</v>
          </cell>
          <cell r="N1402" t="str">
            <v>42650-GBL-305</v>
          </cell>
          <cell r="O1402" t="str">
            <v>ﾘﾔﾎｲﾙ</v>
          </cell>
          <cell r="P1402" t="str">
            <v>053</v>
          </cell>
          <cell r="Q1402" t="str">
            <v>引きずり</v>
          </cell>
          <cell r="R1402" t="str">
            <v>ﾘﾔﾌﾞﾚｰｷ引きずり</v>
          </cell>
          <cell r="S1402" t="str">
            <v>再現なし､問題なし</v>
          </cell>
          <cell r="T1402" t="str">
            <v>C</v>
          </cell>
          <cell r="U1402" t="str">
            <v>製技</v>
          </cell>
          <cell r="V1402" t="str">
            <v>せず</v>
          </cell>
        </row>
        <row r="1403">
          <cell r="B1403">
            <v>37186</v>
          </cell>
          <cell r="C1403">
            <v>37169</v>
          </cell>
          <cell r="D1403" t="str">
            <v>山梨ﾎﾝﾀﾞ</v>
          </cell>
          <cell r="E1403" t="str">
            <v>納車</v>
          </cell>
          <cell r="F1403" t="str">
            <v>BA-AF54</v>
          </cell>
          <cell r="G1403" t="str">
            <v>CHX50</v>
          </cell>
          <cell r="H1403">
            <v>1125625</v>
          </cell>
          <cell r="I1403">
            <v>1127979</v>
          </cell>
          <cell r="J1403" t="str">
            <v>未</v>
          </cell>
          <cell r="K1403">
            <v>0</v>
          </cell>
          <cell r="L1403" t="str">
            <v>0</v>
          </cell>
          <cell r="M1403" t="str">
            <v>2001/3/5</v>
          </cell>
          <cell r="N1403" t="str">
            <v>33101-GEE-003</v>
          </cell>
          <cell r="O1403" t="str">
            <v>Hﾗｲﾄ､ﾘﾑ</v>
          </cell>
          <cell r="P1403" t="str">
            <v>086</v>
          </cell>
          <cell r="Q1403" t="str">
            <v>はがれ</v>
          </cell>
          <cell r="R1403" t="str">
            <v>ﾘﾑ､ﾒｯｷはがれ</v>
          </cell>
          <cell r="S1403" t="str">
            <v>上側に4×2mmのﾒｯｷ剥れ</v>
          </cell>
          <cell r="T1403" t="str">
            <v>M</v>
          </cell>
          <cell r="U1403" t="str">
            <v>製技</v>
          </cell>
          <cell r="V1403" t="str">
            <v>ＱＣ</v>
          </cell>
        </row>
        <row r="1404">
          <cell r="B1404">
            <v>37167</v>
          </cell>
          <cell r="C1404">
            <v>37110</v>
          </cell>
          <cell r="D1404" t="str">
            <v>HMJ東京</v>
          </cell>
          <cell r="E1404" t="str">
            <v>納車</v>
          </cell>
          <cell r="F1404" t="str">
            <v>BA-AF54</v>
          </cell>
          <cell r="G1404" t="str">
            <v>CHX50</v>
          </cell>
          <cell r="H1404">
            <v>1201258</v>
          </cell>
          <cell r="I1404">
            <v>1126488</v>
          </cell>
          <cell r="J1404" t="str">
            <v>2001/8/7</v>
          </cell>
          <cell r="K1404">
            <v>1</v>
          </cell>
          <cell r="L1404">
            <v>0</v>
          </cell>
          <cell r="M1404" t="str">
            <v>2001/1/26</v>
          </cell>
          <cell r="N1404" t="str">
            <v>33120-GEE-003</v>
          </cell>
          <cell r="O1404" t="str">
            <v>ﾍｯﾄﾞﾗｲﾄﾕﾆｯﾄ</v>
          </cell>
          <cell r="P1404" t="str">
            <v>017</v>
          </cell>
          <cell r="Q1404" t="str">
            <v>亀裂</v>
          </cell>
          <cell r="R1404" t="str">
            <v>ﾚﾝｽﾞﾋﾋﾞ割れ</v>
          </cell>
          <cell r="S1404" t="str">
            <v>ﾚﾝｽﾞ上部70×50mmに渡りﾋﾋﾞ割れ</v>
          </cell>
          <cell r="T1404" t="str">
            <v>M</v>
          </cell>
          <cell r="U1404" t="str">
            <v>製技</v>
          </cell>
          <cell r="V1404" t="str">
            <v>市場</v>
          </cell>
        </row>
        <row r="1405">
          <cell r="B1405">
            <v>37186</v>
          </cell>
          <cell r="C1405">
            <v>37173</v>
          </cell>
          <cell r="D1405" t="str">
            <v>藩州ﾎﾝﾀﾞ</v>
          </cell>
          <cell r="E1405" t="str">
            <v>納車</v>
          </cell>
          <cell r="F1405" t="str">
            <v>BA-AF54</v>
          </cell>
          <cell r="G1405" t="str">
            <v>CHX50</v>
          </cell>
          <cell r="H1405">
            <v>1016989</v>
          </cell>
          <cell r="I1405">
            <v>1017097</v>
          </cell>
          <cell r="J1405" t="str">
            <v>未</v>
          </cell>
          <cell r="K1405">
            <v>0</v>
          </cell>
          <cell r="L1405" t="str">
            <v>0</v>
          </cell>
          <cell r="M1405" t="str">
            <v>1999/12/27</v>
          </cell>
          <cell r="N1405" t="str">
            <v>31320-GEE-000</v>
          </cell>
          <cell r="O1405" t="str">
            <v>ｽﾃｰﾀｰASSY</v>
          </cell>
          <cell r="P1405" t="str">
            <v>090</v>
          </cell>
          <cell r="Q1405" t="str">
            <v>始動不良</v>
          </cell>
          <cell r="R1405" t="str">
            <v>ﾛｰﾀｰが回らない</v>
          </cell>
          <cell r="S1405" t="str">
            <v>実車取付け確認､再現なし</v>
          </cell>
          <cell r="T1405" t="str">
            <v>B</v>
          </cell>
          <cell r="U1405" t="str">
            <v>製技</v>
          </cell>
          <cell r="V1405" t="str">
            <v>せず</v>
          </cell>
        </row>
        <row r="1406">
          <cell r="B1406">
            <v>37165</v>
          </cell>
          <cell r="C1406">
            <v>37135</v>
          </cell>
          <cell r="D1406" t="str">
            <v>HMJ東京</v>
          </cell>
          <cell r="E1406" t="str">
            <v>納車</v>
          </cell>
          <cell r="F1406" t="str">
            <v>BA-MF04</v>
          </cell>
          <cell r="G1406" t="str">
            <v>FES250</v>
          </cell>
          <cell r="H1406">
            <v>1202917</v>
          </cell>
          <cell r="I1406">
            <v>1202929</v>
          </cell>
          <cell r="J1406" t="str">
            <v>2001/8/31</v>
          </cell>
          <cell r="K1406">
            <v>5</v>
          </cell>
          <cell r="L1406">
            <v>1</v>
          </cell>
          <cell r="M1406" t="str">
            <v>2000/1/19</v>
          </cell>
          <cell r="N1406" t="str">
            <v>37212-KFG-003</v>
          </cell>
          <cell r="O1406" t="str">
            <v>ﾒｰﾀｰﾚﾝｽﾞ</v>
          </cell>
          <cell r="P1406" t="str">
            <v>019</v>
          </cell>
          <cell r="Q1406" t="str">
            <v>傷</v>
          </cell>
          <cell r="R1406" t="str">
            <v>ﾚﾝｽﾞに傷あり</v>
          </cell>
          <cell r="S1406" t="str">
            <v>L側に100mmの外傷あり</v>
          </cell>
          <cell r="T1406" t="str">
            <v>C</v>
          </cell>
          <cell r="U1406" t="str">
            <v>製技</v>
          </cell>
          <cell r="V1406" t="str">
            <v>市場</v>
          </cell>
        </row>
        <row r="1407">
          <cell r="B1407">
            <v>37165</v>
          </cell>
          <cell r="C1407">
            <v>37148</v>
          </cell>
          <cell r="D1407">
            <v>20105</v>
          </cell>
          <cell r="E1407" t="str">
            <v>納車</v>
          </cell>
          <cell r="F1407" t="str">
            <v>BC-PF01</v>
          </cell>
          <cell r="G1407" t="str">
            <v>FJS600</v>
          </cell>
          <cell r="H1407">
            <v>1002693</v>
          </cell>
          <cell r="I1407">
            <v>1002678</v>
          </cell>
          <cell r="J1407" t="str">
            <v>未</v>
          </cell>
          <cell r="K1407">
            <v>1</v>
          </cell>
          <cell r="L1407" t="str">
            <v>0</v>
          </cell>
          <cell r="M1407" t="str">
            <v>2001/7/26</v>
          </cell>
          <cell r="N1407" t="str">
            <v>11360-MCT-000</v>
          </cell>
          <cell r="O1407" t="str">
            <v>ｶﾊﾞｰ傷</v>
          </cell>
          <cell r="P1407" t="str">
            <v>019</v>
          </cell>
          <cell r="Q1407" t="str">
            <v>傷</v>
          </cell>
          <cell r="R1407" t="str">
            <v>ｶﾊﾞｰに傷</v>
          </cell>
          <cell r="S1407" t="str">
            <v>ﾎﾝﾀﾞﾏｰｸ下部20mmの外傷あり</v>
          </cell>
          <cell r="T1407" t="str">
            <v>C</v>
          </cell>
          <cell r="U1407" t="str">
            <v>製技</v>
          </cell>
          <cell r="V1407" t="str">
            <v>市場</v>
          </cell>
        </row>
        <row r="1408">
          <cell r="B1408">
            <v>37193</v>
          </cell>
          <cell r="C1408">
            <v>37173</v>
          </cell>
          <cell r="D1408" t="str">
            <v>HMJ大阪</v>
          </cell>
          <cell r="E1408" t="str">
            <v>納車</v>
          </cell>
          <cell r="F1408" t="str">
            <v>BC-PF01</v>
          </cell>
          <cell r="G1408" t="str">
            <v>FJS600</v>
          </cell>
          <cell r="H1408" t="str">
            <v>？</v>
          </cell>
          <cell r="I1408">
            <v>1002979</v>
          </cell>
          <cell r="J1408" t="str">
            <v>未</v>
          </cell>
          <cell r="K1408">
            <v>0</v>
          </cell>
          <cell r="L1408" t="str">
            <v>0</v>
          </cell>
          <cell r="M1408" t="str">
            <v>？</v>
          </cell>
          <cell r="N1408" t="str">
            <v>77200-MCT-000</v>
          </cell>
          <cell r="O1408" t="str">
            <v>ｼｰﾄASSY</v>
          </cell>
          <cell r="P1408" t="str">
            <v>026</v>
          </cell>
          <cell r="Q1408" t="str">
            <v>切れ</v>
          </cell>
          <cell r="R1408" t="str">
            <v>ｼｰﾄが破れている</v>
          </cell>
          <cell r="S1408" t="str">
            <v>R側後部､下角20mmの破れ</v>
          </cell>
          <cell r="T1408" t="str">
            <v>C</v>
          </cell>
          <cell r="U1408" t="str">
            <v>製技</v>
          </cell>
          <cell r="V1408" t="str">
            <v>市場</v>
          </cell>
        </row>
        <row r="1409">
          <cell r="B1409">
            <v>37167</v>
          </cell>
          <cell r="C1409">
            <v>37152</v>
          </cell>
          <cell r="D1409" t="str">
            <v>栗原ﾓｰﾀｰｽ</v>
          </cell>
          <cell r="E1409" t="str">
            <v>納車</v>
          </cell>
          <cell r="F1409" t="str">
            <v>BC-PF01</v>
          </cell>
          <cell r="G1409" t="str">
            <v>FJS600</v>
          </cell>
          <cell r="H1409">
            <v>1002636</v>
          </cell>
          <cell r="I1409">
            <v>1002628</v>
          </cell>
          <cell r="J1409" t="str">
            <v>未</v>
          </cell>
          <cell r="K1409">
            <v>0</v>
          </cell>
          <cell r="L1409" t="str">
            <v>0</v>
          </cell>
          <cell r="M1409" t="str">
            <v>2001/7/25</v>
          </cell>
          <cell r="N1409" t="str">
            <v>64461-MCT-000</v>
          </cell>
          <cell r="O1409" t="str">
            <v>ﾎﾟｹｯﾄﾘｯﾄﾞ</v>
          </cell>
          <cell r="P1409" t="str">
            <v>002</v>
          </cell>
          <cell r="Q1409" t="str">
            <v>曲り</v>
          </cell>
          <cell r="R1409" t="str">
            <v>ﾘｯﾄﾞ曲り</v>
          </cell>
          <cell r="S1409" t="str">
            <v>熱変形によるもの</v>
          </cell>
          <cell r="T1409" t="str">
            <v>M</v>
          </cell>
          <cell r="U1409" t="str">
            <v>製技</v>
          </cell>
          <cell r="V1409" t="str">
            <v>製技</v>
          </cell>
        </row>
        <row r="1410">
          <cell r="B1410">
            <v>37167</v>
          </cell>
          <cell r="C1410">
            <v>37134</v>
          </cell>
          <cell r="D1410" t="str">
            <v>京都ﾎﾝﾀﾞｶﾌﾞ</v>
          </cell>
          <cell r="E1410" t="str">
            <v>納車</v>
          </cell>
          <cell r="F1410" t="str">
            <v>BC-PF01</v>
          </cell>
          <cell r="G1410" t="str">
            <v>FJS600</v>
          </cell>
          <cell r="H1410">
            <v>1002368</v>
          </cell>
          <cell r="I1410">
            <v>1002336</v>
          </cell>
          <cell r="J1410" t="str">
            <v>2001/8/30</v>
          </cell>
          <cell r="K1410">
            <v>0</v>
          </cell>
          <cell r="L1410">
            <v>1</v>
          </cell>
          <cell r="M1410" t="str">
            <v>2001/7/19</v>
          </cell>
          <cell r="N1410" t="str">
            <v>67111-MCT-000</v>
          </cell>
          <cell r="O1410" t="str">
            <v>ｶﾞｰﾆｯｼｭ</v>
          </cell>
          <cell r="P1410" t="str">
            <v>018</v>
          </cell>
          <cell r="Q1410" t="str">
            <v>破損</v>
          </cell>
          <cell r="R1410" t="str">
            <v>爪ｶﾞ折れている</v>
          </cell>
          <cell r="S1410" t="str">
            <v>L側下部､爪折れ</v>
          </cell>
          <cell r="T1410" t="str">
            <v>M</v>
          </cell>
          <cell r="U1410" t="str">
            <v>製技</v>
          </cell>
          <cell r="V1410" t="str">
            <v>製技</v>
          </cell>
        </row>
        <row r="1411">
          <cell r="B1411">
            <v>37181</v>
          </cell>
          <cell r="C1411">
            <v>37177</v>
          </cell>
          <cell r="D1411" t="str">
            <v>HMJ東京</v>
          </cell>
          <cell r="E1411" t="str">
            <v>納車</v>
          </cell>
          <cell r="F1411" t="str">
            <v>BC-PF01</v>
          </cell>
          <cell r="G1411" t="str">
            <v>FJS600</v>
          </cell>
          <cell r="H1411" t="str">
            <v>1000126</v>
          </cell>
          <cell r="I1411" t="str">
            <v>1000134</v>
          </cell>
          <cell r="J1411" t="str">
            <v>2001/10/13</v>
          </cell>
          <cell r="K1411">
            <v>0</v>
          </cell>
          <cell r="L1411">
            <v>0</v>
          </cell>
          <cell r="M1411" t="str">
            <v>2001/4/6</v>
          </cell>
          <cell r="N1411" t="str">
            <v>67111-MCT-000</v>
          </cell>
          <cell r="O1411" t="str">
            <v>ｽｸﾘｰﾝｶﾞｰﾆｯｼｭ</v>
          </cell>
          <cell r="P1411" t="str">
            <v>018</v>
          </cell>
          <cell r="Q1411" t="str">
            <v>破損</v>
          </cell>
          <cell r="R1411" t="str">
            <v>爪折れ</v>
          </cell>
          <cell r="S1411" t="str">
            <v>Ｒ側下爪折れ</v>
          </cell>
          <cell r="T1411" t="str">
            <v>M</v>
          </cell>
          <cell r="U1411" t="str">
            <v>製技</v>
          </cell>
          <cell r="V1411" t="str">
            <v>製技</v>
          </cell>
        </row>
        <row r="1412">
          <cell r="B1412">
            <v>37168</v>
          </cell>
          <cell r="C1412">
            <v>37124</v>
          </cell>
          <cell r="D1412" t="str">
            <v>西京ﾎﾝﾀﾞ</v>
          </cell>
          <cell r="E1412" t="str">
            <v>納車</v>
          </cell>
          <cell r="F1412" t="str">
            <v>BA-MC34</v>
          </cell>
          <cell r="G1412" t="str">
            <v>FTR223</v>
          </cell>
          <cell r="H1412">
            <v>1013724</v>
          </cell>
          <cell r="I1412">
            <v>13732</v>
          </cell>
          <cell r="J1412" t="str">
            <v>2001/8/20</v>
          </cell>
          <cell r="K1412">
            <v>150</v>
          </cell>
          <cell r="L1412">
            <v>1</v>
          </cell>
          <cell r="M1412" t="str">
            <v>2001/6/20</v>
          </cell>
          <cell r="N1412" t="str">
            <v>35850-KL8-740</v>
          </cell>
          <cell r="O1412" t="str">
            <v>ｽﾀｰﾀｰﾏｸﾞﾈｯﾄ</v>
          </cell>
          <cell r="P1412" t="str">
            <v>032</v>
          </cell>
          <cell r="Q1412" t="str">
            <v>作動不良</v>
          </cell>
          <cell r="R1412" t="str">
            <v>ｾﾙﾓｰﾀｰ作動せず</v>
          </cell>
          <cell r="S1412" t="str">
            <v>ﾈｼﾞ山上がりによる接触不良</v>
          </cell>
          <cell r="T1412" t="str">
            <v>B</v>
          </cell>
          <cell r="U1412" t="str">
            <v>製技</v>
          </cell>
          <cell r="V1412" t="str">
            <v>ＡＦ</v>
          </cell>
        </row>
        <row r="1413">
          <cell r="B1413">
            <v>37165</v>
          </cell>
          <cell r="C1413">
            <v>37151</v>
          </cell>
          <cell r="D1413" t="str">
            <v>HMJ東京</v>
          </cell>
          <cell r="E1413" t="str">
            <v>納車</v>
          </cell>
          <cell r="F1413" t="str">
            <v>BA-MC34</v>
          </cell>
          <cell r="G1413" t="str">
            <v>FTR223</v>
          </cell>
          <cell r="H1413">
            <v>1103611</v>
          </cell>
          <cell r="I1413">
            <v>2017536</v>
          </cell>
          <cell r="J1413" t="str">
            <v>2001/9/17</v>
          </cell>
          <cell r="K1413">
            <v>0</v>
          </cell>
          <cell r="L1413">
            <v>0</v>
          </cell>
          <cell r="M1413" t="str">
            <v>2001/8/24</v>
          </cell>
          <cell r="N1413" t="str">
            <v>61100-MCL-000</v>
          </cell>
          <cell r="O1413" t="str">
            <v>ﾌﾛﾝﾄﾌｪﾝﾀﾞｰ</v>
          </cell>
          <cell r="P1413" t="str">
            <v>086</v>
          </cell>
          <cell r="Q1413" t="str">
            <v>剥がれ</v>
          </cell>
          <cell r="R1413" t="str">
            <v>ﾌﾛﾝﾄﾌｪﾝﾀﾞｰ塗装が剥がれていた</v>
          </cell>
          <cell r="S1413" t="str">
            <v>ﾏｽﾀｰｼﾘﾝﾀﾞｰ､ﾀﾞｲﾔﾌﾗﾑがｷｬｯﾌﾟに噛み込んでいた</v>
          </cell>
          <cell r="T1413" t="str">
            <v>C</v>
          </cell>
          <cell r="U1413" t="str">
            <v>製技</v>
          </cell>
          <cell r="V1413" t="str">
            <v>ＡＦ</v>
          </cell>
        </row>
        <row r="1414">
          <cell r="B1414">
            <v>37181</v>
          </cell>
          <cell r="C1414">
            <v>37152</v>
          </cell>
          <cell r="D1414" t="str">
            <v>HMJ東京</v>
          </cell>
          <cell r="E1414" t="str">
            <v>納車</v>
          </cell>
          <cell r="F1414" t="str">
            <v>BA-MC34</v>
          </cell>
          <cell r="G1414" t="str">
            <v>FTR223</v>
          </cell>
          <cell r="H1414">
            <v>1102545</v>
          </cell>
          <cell r="I1414">
            <v>2016421</v>
          </cell>
          <cell r="J1414" t="str">
            <v>未</v>
          </cell>
          <cell r="K1414">
            <v>0</v>
          </cell>
          <cell r="L1414" t="str">
            <v>0</v>
          </cell>
          <cell r="M1414" t="str">
            <v>2001/8/4</v>
          </cell>
          <cell r="N1414" t="str">
            <v>17520-KPM-000</v>
          </cell>
          <cell r="O1414" t="str">
            <v>ﾀﾝｸｾｯﾄ</v>
          </cell>
          <cell r="P1414" t="str">
            <v>088</v>
          </cell>
          <cell r="Q1414" t="str">
            <v>塗膜薄い</v>
          </cell>
          <cell r="R1414" t="str">
            <v>塗装不良</v>
          </cell>
          <cell r="S1414" t="str">
            <v>Ｌ側下部塗装かぶり</v>
          </cell>
          <cell r="T1414" t="str">
            <v>Ｃ</v>
          </cell>
          <cell r="U1414" t="str">
            <v>製技</v>
          </cell>
          <cell r="V1414" t="str">
            <v>ＰＯ</v>
          </cell>
        </row>
        <row r="1415">
          <cell r="B1415">
            <v>37188</v>
          </cell>
          <cell r="C1415">
            <v>37176</v>
          </cell>
          <cell r="D1415" t="str">
            <v>HMJ名古屋</v>
          </cell>
          <cell r="E1415" t="str">
            <v>納車</v>
          </cell>
          <cell r="F1415" t="str">
            <v>BA-MC34</v>
          </cell>
          <cell r="G1415" t="str">
            <v>FTR223</v>
          </cell>
          <cell r="H1415">
            <v>1104731</v>
          </cell>
          <cell r="I1415">
            <v>2018717</v>
          </cell>
          <cell r="J1415" t="str">
            <v>未</v>
          </cell>
          <cell r="K1415">
            <v>0</v>
          </cell>
          <cell r="L1415" t="str">
            <v>0</v>
          </cell>
          <cell r="M1415" t="str">
            <v>2001/9/7</v>
          </cell>
          <cell r="N1415" t="str">
            <v>17520-KPM-700</v>
          </cell>
          <cell r="O1415" t="str">
            <v>ﾌｭｴﾙﾀﾝｸ</v>
          </cell>
          <cell r="P1415" t="str">
            <v>087</v>
          </cell>
          <cell r="Q1415" t="str">
            <v>塗装不良</v>
          </cell>
          <cell r="R1415" t="str">
            <v>塗装傷</v>
          </cell>
          <cell r="S1415" t="str">
            <v>左側後部に異物噛み有り</v>
          </cell>
          <cell r="T1415" t="str">
            <v>Ｃ</v>
          </cell>
          <cell r="U1415" t="str">
            <v>製技</v>
          </cell>
          <cell r="V1415" t="str">
            <v>ＰＯ</v>
          </cell>
        </row>
        <row r="1416">
          <cell r="B1416">
            <v>37173</v>
          </cell>
          <cell r="C1416">
            <v>37153</v>
          </cell>
          <cell r="D1416" t="str">
            <v>HMJ大阪</v>
          </cell>
          <cell r="E1416" t="str">
            <v>納車</v>
          </cell>
          <cell r="F1416" t="str">
            <v>BA-MC34</v>
          </cell>
          <cell r="G1416" t="str">
            <v>FTR223</v>
          </cell>
          <cell r="H1416">
            <v>1101775</v>
          </cell>
          <cell r="I1416">
            <v>2015693</v>
          </cell>
          <cell r="J1416" t="str">
            <v>未</v>
          </cell>
          <cell r="K1416">
            <v>0</v>
          </cell>
          <cell r="L1416" t="str">
            <v>0</v>
          </cell>
          <cell r="M1416" t="str">
            <v>2001/7/21</v>
          </cell>
          <cell r="N1416" t="str">
            <v>61100-MCL-000</v>
          </cell>
          <cell r="O1416" t="str">
            <v>ﾌﾛﾝﾄﾌｪﾝﾀﾞｰ</v>
          </cell>
          <cell r="P1416" t="str">
            <v>086</v>
          </cell>
          <cell r="Q1416" t="str">
            <v>はがれ</v>
          </cell>
          <cell r="R1416" t="str">
            <v>ﾌﾛﾝﾄﾌｪﾝﾀﾞｰ塗装はがれ</v>
          </cell>
          <cell r="S1416" t="str">
            <v>後部､端130×5mmに渡り塗装浮きあり</v>
          </cell>
          <cell r="T1416" t="str">
            <v>C</v>
          </cell>
          <cell r="U1416" t="str">
            <v>製技</v>
          </cell>
          <cell r="V1416" t="str">
            <v>Ｔ１</v>
          </cell>
        </row>
        <row r="1417">
          <cell r="B1417">
            <v>37189</v>
          </cell>
          <cell r="C1417">
            <v>37155</v>
          </cell>
          <cell r="D1417" t="str">
            <v>HMJ東京</v>
          </cell>
          <cell r="E1417" t="str">
            <v>納車</v>
          </cell>
          <cell r="F1417" t="str">
            <v>BA-MC34</v>
          </cell>
          <cell r="G1417" t="str">
            <v>FTR223</v>
          </cell>
          <cell r="H1417">
            <v>1100805</v>
          </cell>
          <cell r="I1417">
            <v>2014712</v>
          </cell>
          <cell r="J1417" t="str">
            <v>未</v>
          </cell>
          <cell r="K1417">
            <v>1</v>
          </cell>
          <cell r="L1417" t="str">
            <v>0</v>
          </cell>
          <cell r="M1417" t="str">
            <v>2001/7/10</v>
          </cell>
          <cell r="N1417" t="str">
            <v>34901-MC7-601</v>
          </cell>
          <cell r="O1417" t="str">
            <v>ﾍｯﾄﾞﾗｲﾄﾊﾞﾙﾌﾞ</v>
          </cell>
          <cell r="P1417" t="str">
            <v>026</v>
          </cell>
          <cell r="Q1417" t="str">
            <v>切れ</v>
          </cell>
          <cell r="R1417" t="str">
            <v>ﾍｯﾄﾞﾗｲﾄが切れた</v>
          </cell>
          <cell r="S1417" t="str">
            <v>ｽﾛｰﾘｰｸ､初期での物不良</v>
          </cell>
          <cell r="T1417" t="str">
            <v>B</v>
          </cell>
          <cell r="U1417" t="str">
            <v>製技</v>
          </cell>
          <cell r="V1417" t="str">
            <v>ＱＣ</v>
          </cell>
        </row>
        <row r="1418">
          <cell r="B1418">
            <v>37193</v>
          </cell>
          <cell r="C1418">
            <v>37167</v>
          </cell>
          <cell r="D1418" t="str">
            <v>HMJ大阪</v>
          </cell>
          <cell r="E1418" t="str">
            <v>納車</v>
          </cell>
          <cell r="F1418" t="str">
            <v>BA-MC34</v>
          </cell>
          <cell r="G1418" t="str">
            <v>FTR223</v>
          </cell>
          <cell r="H1418">
            <v>1103176</v>
          </cell>
          <cell r="I1418">
            <v>2017170</v>
          </cell>
          <cell r="J1418" t="str">
            <v>未</v>
          </cell>
          <cell r="K1418">
            <v>0</v>
          </cell>
          <cell r="L1418" t="str">
            <v>0</v>
          </cell>
          <cell r="M1418" t="str">
            <v>2001/8/21</v>
          </cell>
          <cell r="N1418" t="str">
            <v>83610-KPM-000</v>
          </cell>
          <cell r="O1418" t="str">
            <v>Lｻｲﾄﾞｶﾊﾞｰ</v>
          </cell>
          <cell r="P1418" t="str">
            <v>006</v>
          </cell>
          <cell r="Q1418" t="str">
            <v>噛み込み</v>
          </cell>
          <cell r="R1418" t="str">
            <v>ｻｲﾄﾞｶﾊﾞｰのｽﾃｯｶｰにｴｱｰが入っている</v>
          </cell>
          <cell r="S1418" t="str">
            <v>ｽﾃｯｶｰ全体にｴｱｰかみ込み</v>
          </cell>
          <cell r="T1418" t="str">
            <v>M</v>
          </cell>
          <cell r="U1418" t="str">
            <v>製技</v>
          </cell>
          <cell r="V1418" t="str">
            <v>ＱＣ</v>
          </cell>
        </row>
        <row r="1419">
          <cell r="B1419">
            <v>37165</v>
          </cell>
          <cell r="C1419">
            <v>37112</v>
          </cell>
          <cell r="D1419" t="str">
            <v>HMJ東京</v>
          </cell>
          <cell r="E1419" t="str">
            <v>納車</v>
          </cell>
          <cell r="F1419" t="str">
            <v>BA-MC34</v>
          </cell>
          <cell r="G1419" t="str">
            <v>FTR223</v>
          </cell>
          <cell r="H1419">
            <v>1100782</v>
          </cell>
          <cell r="I1419">
            <v>2014689</v>
          </cell>
          <cell r="J1419" t="str">
            <v>2001/8/9</v>
          </cell>
          <cell r="K1419">
            <v>0</v>
          </cell>
          <cell r="L1419">
            <v>0</v>
          </cell>
          <cell r="M1419" t="str">
            <v>2001/7/10</v>
          </cell>
          <cell r="N1419" t="str">
            <v>31500-KCZ-007</v>
          </cell>
          <cell r="O1419" t="str">
            <v>ﾊﾞｯﾃﾘｰ</v>
          </cell>
          <cell r="P1419" t="str">
            <v>032</v>
          </cell>
          <cell r="Q1419" t="str">
            <v>作動不良</v>
          </cell>
          <cell r="R1419" t="str">
            <v>ﾀｰﾐﾅﾙ部変形</v>
          </cell>
          <cell r="S1419" t="str">
            <v>側ﾀｰﾐﾅﾙ変形に依る接触不良</v>
          </cell>
          <cell r="T1419" t="str">
            <v>C</v>
          </cell>
          <cell r="U1419" t="str">
            <v>製技</v>
          </cell>
          <cell r="V1419" t="str">
            <v>市場</v>
          </cell>
        </row>
        <row r="1420">
          <cell r="B1420">
            <v>37186</v>
          </cell>
          <cell r="C1420">
            <v>37160</v>
          </cell>
          <cell r="D1420" t="str">
            <v>HMJ東京</v>
          </cell>
          <cell r="E1420" t="str">
            <v>納車</v>
          </cell>
          <cell r="F1420" t="str">
            <v>BA-MC34</v>
          </cell>
          <cell r="G1420" t="str">
            <v>FTR223</v>
          </cell>
          <cell r="H1420">
            <v>1103566</v>
          </cell>
          <cell r="I1420">
            <v>2017546</v>
          </cell>
          <cell r="J1420" t="str">
            <v>未</v>
          </cell>
          <cell r="K1420">
            <v>1</v>
          </cell>
          <cell r="L1420" t="str">
            <v>0</v>
          </cell>
          <cell r="M1420" t="str">
            <v>2001/8/24</v>
          </cell>
          <cell r="N1420" t="str">
            <v>50701-KPM-000</v>
          </cell>
          <cell r="O1420" t="str">
            <v>Rrｽﾃｯﾌﾟﾌﾞﾗｹｯﾄ</v>
          </cell>
          <cell r="P1420" t="str">
            <v>002</v>
          </cell>
          <cell r="Q1420" t="str">
            <v>曲がり</v>
          </cell>
          <cell r="R1420" t="str">
            <v>ﾌﾞﾗｹｯﾄが曲がっていた</v>
          </cell>
          <cell r="S1420" t="str">
            <v>ﾌﾞﾗｹｯﾄ曲がり､何かを引掛けた跡あり</v>
          </cell>
          <cell r="T1420" t="str">
            <v>C</v>
          </cell>
          <cell r="U1420" t="str">
            <v>製技</v>
          </cell>
          <cell r="V1420" t="str">
            <v>市場</v>
          </cell>
        </row>
        <row r="1421">
          <cell r="B1421">
            <v>37181</v>
          </cell>
          <cell r="C1421">
            <v>37138</v>
          </cell>
          <cell r="D1421" t="str">
            <v>HMJ東京</v>
          </cell>
          <cell r="E1421" t="str">
            <v>納車</v>
          </cell>
          <cell r="F1421" t="str">
            <v>BC-JF06</v>
          </cell>
          <cell r="G1421" t="str">
            <v>NH100</v>
          </cell>
          <cell r="H1421">
            <v>1201375</v>
          </cell>
          <cell r="I1421">
            <v>1201376</v>
          </cell>
          <cell r="J1421">
            <v>37138</v>
          </cell>
          <cell r="K1421">
            <v>0</v>
          </cell>
          <cell r="L1421">
            <v>0</v>
          </cell>
          <cell r="M1421" t="str">
            <v>2001/7/12</v>
          </cell>
          <cell r="N1421" t="str">
            <v>64300-GCS-700</v>
          </cell>
          <cell r="O1421" t="str">
            <v>ﾌﾛﾝﾄﾘｯﾄﾞｶﾊﾞｰ</v>
          </cell>
          <cell r="P1421" t="str">
            <v>088</v>
          </cell>
          <cell r="Q1421" t="str">
            <v>塗膜薄い</v>
          </cell>
          <cell r="R1421" t="str">
            <v>塗料がついていない</v>
          </cell>
          <cell r="S1421" t="str">
            <v>Ｌ側上部３０mmわたり塗装無い</v>
          </cell>
          <cell r="T1421" t="str">
            <v>Ｃ</v>
          </cell>
          <cell r="U1421" t="str">
            <v>製技</v>
          </cell>
          <cell r="V1421" t="str">
            <v>ＰＯ</v>
          </cell>
        </row>
        <row r="1422">
          <cell r="B1422">
            <v>37165</v>
          </cell>
          <cell r="C1422">
            <v>37123</v>
          </cell>
          <cell r="D1422" t="str">
            <v>山梨ﾎﾝﾀﾞ</v>
          </cell>
          <cell r="E1422" t="str">
            <v>納車</v>
          </cell>
          <cell r="F1422" t="str">
            <v>BD-JF06</v>
          </cell>
          <cell r="G1422" t="str">
            <v>NH100</v>
          </cell>
          <cell r="H1422">
            <v>1127621</v>
          </cell>
          <cell r="I1422">
            <v>1127704</v>
          </cell>
          <cell r="J1422" t="str">
            <v>未</v>
          </cell>
          <cell r="K1422">
            <v>0</v>
          </cell>
          <cell r="L1422" t="str">
            <v>0</v>
          </cell>
          <cell r="M1422" t="str">
            <v>2001/5/15</v>
          </cell>
          <cell r="N1422" t="str">
            <v>22011-GN3-000</v>
          </cell>
          <cell r="O1422" t="str">
            <v>ｽﾗｲﾄﾞﾋﾟｰｽｾｯﾄ</v>
          </cell>
          <cell r="P1422" t="str">
            <v>018</v>
          </cell>
          <cell r="Q1422" t="str">
            <v>破損</v>
          </cell>
          <cell r="R1422" t="str">
            <v>ｽﾋﾟｰﾄﾞが出ない</v>
          </cell>
          <cell r="S1422" t="str">
            <v>ｽﾗｲﾄﾞﾋﾟｰｽセｯﾄ破損､1ヵ所</v>
          </cell>
          <cell r="T1422" t="str">
            <v>C</v>
          </cell>
          <cell r="U1422" t="str">
            <v>製技</v>
          </cell>
          <cell r="V1422" t="str">
            <v>ＥＱ</v>
          </cell>
        </row>
        <row r="1423">
          <cell r="B1423">
            <v>37183</v>
          </cell>
          <cell r="C1423">
            <v>37163</v>
          </cell>
          <cell r="D1423" t="str">
            <v>村上ﾎﾝﾀﾞ</v>
          </cell>
          <cell r="E1423" t="str">
            <v>納車</v>
          </cell>
          <cell r="F1423" t="str">
            <v>BD-JF06</v>
          </cell>
          <cell r="G1423" t="str">
            <v>NH100</v>
          </cell>
          <cell r="H1423">
            <v>1204104</v>
          </cell>
          <cell r="I1423">
            <v>1204059</v>
          </cell>
          <cell r="J1423" t="str">
            <v>2001/9/29</v>
          </cell>
          <cell r="K1423">
            <v>1</v>
          </cell>
          <cell r="L1423">
            <v>0</v>
          </cell>
          <cell r="M1423" t="str">
            <v>2001/8/28</v>
          </cell>
          <cell r="N1423" t="str">
            <v>81250-GCS-000</v>
          </cell>
          <cell r="O1423" t="str">
            <v>ﾗｷﾞｼﾞBOX</v>
          </cell>
          <cell r="P1423" t="str">
            <v>018</v>
          </cell>
          <cell r="Q1423" t="str">
            <v>破損</v>
          </cell>
          <cell r="R1423" t="str">
            <v>ﾗｷﾞｼﾞBOXにｸﾗｯｸ</v>
          </cell>
          <cell r="S1423" t="str">
            <v>L側底の締付部から縦に200mmのﾋﾋﾞ割れ</v>
          </cell>
          <cell r="T1423" t="str">
            <v>C</v>
          </cell>
          <cell r="U1423" t="str">
            <v>製技</v>
          </cell>
          <cell r="V1423" t="str">
            <v>HKK</v>
          </cell>
        </row>
        <row r="1424">
          <cell r="B1424">
            <v>37189</v>
          </cell>
          <cell r="C1424">
            <v>37107</v>
          </cell>
          <cell r="D1424" t="str">
            <v>HMJ東京</v>
          </cell>
          <cell r="E1424" t="str">
            <v>納車</v>
          </cell>
          <cell r="F1424" t="str">
            <v>BD-JF06</v>
          </cell>
          <cell r="G1424" t="str">
            <v>NH100</v>
          </cell>
          <cell r="H1424">
            <v>1201889</v>
          </cell>
          <cell r="I1424">
            <v>1201881</v>
          </cell>
          <cell r="J1424" t="str">
            <v>2001/7/25</v>
          </cell>
          <cell r="K1424">
            <v>1</v>
          </cell>
          <cell r="L1424">
            <v>10</v>
          </cell>
          <cell r="M1424" t="str">
            <v>2001/7/25</v>
          </cell>
          <cell r="N1424" t="str">
            <v>64320-GCS-000</v>
          </cell>
          <cell r="O1424" t="str">
            <v>ﾌﾛｱｰﾏｯﾄ</v>
          </cell>
          <cell r="P1424" t="str">
            <v>015</v>
          </cell>
          <cell r="Q1424" t="str">
            <v>浮き上がり</v>
          </cell>
          <cell r="R1424" t="str">
            <v>ﾌﾛｱｰﾏｯﾄが浮いている</v>
          </cell>
          <cell r="S1424" t="str">
            <v>ｾﾝﾀｰ部5mmの浮き</v>
          </cell>
          <cell r="T1424" t="str">
            <v>M</v>
          </cell>
          <cell r="U1424" t="str">
            <v>製技</v>
          </cell>
          <cell r="V1424" t="str">
            <v>ＱＣ</v>
          </cell>
        </row>
        <row r="1425">
          <cell r="B1425">
            <v>37195</v>
          </cell>
          <cell r="C1425">
            <v>37183</v>
          </cell>
          <cell r="D1425" t="str">
            <v>HMJ東京</v>
          </cell>
          <cell r="E1425" t="str">
            <v>納車</v>
          </cell>
          <cell r="F1425" t="str">
            <v>BD-JF06</v>
          </cell>
          <cell r="G1425" t="str">
            <v>NH100</v>
          </cell>
          <cell r="H1425">
            <v>1201664</v>
          </cell>
          <cell r="I1425">
            <v>1201662</v>
          </cell>
          <cell r="J1425" t="str">
            <v>未</v>
          </cell>
          <cell r="K1425">
            <v>1</v>
          </cell>
          <cell r="L1425" t="str">
            <v>0</v>
          </cell>
          <cell r="M1425" t="str">
            <v>2001/7/20</v>
          </cell>
          <cell r="N1425" t="str">
            <v>64320-GCS-000</v>
          </cell>
          <cell r="O1425" t="str">
            <v>ﾌﾛｱｰﾏｯﾄ</v>
          </cell>
          <cell r="P1425" t="str">
            <v>015</v>
          </cell>
          <cell r="Q1425" t="str">
            <v>浮き上がり</v>
          </cell>
          <cell r="R1425" t="str">
            <v>ﾌﾛｱﾏｯﾄがｽﾃｯﾌﾟﾌﾛｱに密着しない</v>
          </cell>
          <cell r="S1425" t="str">
            <v>ﾏｯﾄ中央部に1mm、L外側に17mmの浮き有り</v>
          </cell>
          <cell r="T1425" t="str">
            <v>M</v>
          </cell>
          <cell r="U1425" t="str">
            <v>製技</v>
          </cell>
          <cell r="V1425" t="str">
            <v>ＱＣ</v>
          </cell>
        </row>
        <row r="1426">
          <cell r="B1426">
            <v>37168</v>
          </cell>
          <cell r="C1426">
            <v>37155</v>
          </cell>
          <cell r="D1426" t="str">
            <v>HMJ大阪</v>
          </cell>
          <cell r="E1426" t="str">
            <v>納車</v>
          </cell>
          <cell r="F1426" t="str">
            <v>BD-JF06</v>
          </cell>
          <cell r="G1426" t="str">
            <v>NH100</v>
          </cell>
          <cell r="H1426">
            <v>1205724</v>
          </cell>
          <cell r="I1426">
            <v>1205692</v>
          </cell>
          <cell r="J1426" t="str">
            <v>未</v>
          </cell>
          <cell r="K1426">
            <v>1</v>
          </cell>
          <cell r="L1426" t="str">
            <v>0</v>
          </cell>
          <cell r="M1426" t="str">
            <v>2001/9/18</v>
          </cell>
          <cell r="N1426" t="str">
            <v>81201-GCS-000</v>
          </cell>
          <cell r="O1426" t="str">
            <v>ﾘﾔｸﾞﾘｯﾌﾟ</v>
          </cell>
          <cell r="P1426" t="str">
            <v>086</v>
          </cell>
          <cell r="Q1426" t="str">
            <v>剥がれ</v>
          </cell>
          <cell r="R1426" t="str">
            <v>ﾘﾔｸﾞﾘｯﾌﾟの表面が剥がれ</v>
          </cell>
          <cell r="S1426" t="str">
            <v>L側後部20×10mmに渡り剥がれあり</v>
          </cell>
          <cell r="T1426" t="str">
            <v>M</v>
          </cell>
          <cell r="U1426" t="str">
            <v>製技</v>
          </cell>
          <cell r="V1426" t="str">
            <v>ＱＣ</v>
          </cell>
        </row>
        <row r="1427">
          <cell r="B1427">
            <v>37175</v>
          </cell>
          <cell r="C1427">
            <v>37164</v>
          </cell>
          <cell r="D1427" t="str">
            <v>HMJ大阪</v>
          </cell>
          <cell r="E1427" t="str">
            <v>納車</v>
          </cell>
          <cell r="F1427" t="str">
            <v>BD-JF06</v>
          </cell>
          <cell r="G1427" t="str">
            <v>NH100</v>
          </cell>
          <cell r="H1427">
            <v>1126526</v>
          </cell>
          <cell r="I1427">
            <v>1126584</v>
          </cell>
          <cell r="J1427" t="str">
            <v>未</v>
          </cell>
          <cell r="K1427">
            <v>0</v>
          </cell>
          <cell r="L1427" t="str">
            <v>0</v>
          </cell>
          <cell r="M1427" t="str">
            <v>2001/3/29</v>
          </cell>
          <cell r="N1427" t="str">
            <v>77200-KFH-000</v>
          </cell>
          <cell r="O1427" t="str">
            <v>ｼｰﾄASSY</v>
          </cell>
          <cell r="P1427" t="str">
            <v>009</v>
          </cell>
          <cell r="Q1427" t="str">
            <v>変色</v>
          </cell>
          <cell r="R1427" t="str">
            <v>ｼｰﾄ表面(全面)に変色</v>
          </cell>
          <cell r="S1427" t="str">
            <v>ｼｰﾄ表面に保護ﾋﾞﾆｰﾙの溶けによる張り付き跡あり</v>
          </cell>
          <cell r="T1427" t="str">
            <v>C</v>
          </cell>
          <cell r="U1427" t="str">
            <v>製技</v>
          </cell>
          <cell r="V1427" t="str">
            <v>市場</v>
          </cell>
        </row>
        <row r="1428">
          <cell r="B1428">
            <v>37189</v>
          </cell>
          <cell r="C1428">
            <v>37096</v>
          </cell>
          <cell r="D1428" t="str">
            <v>HMJ東京</v>
          </cell>
          <cell r="E1428" t="str">
            <v>納車</v>
          </cell>
          <cell r="F1428" t="str">
            <v>BD-JF06</v>
          </cell>
          <cell r="G1428" t="str">
            <v>NH100</v>
          </cell>
          <cell r="H1428">
            <v>1200959</v>
          </cell>
          <cell r="I1428">
            <v>120095</v>
          </cell>
          <cell r="J1428" t="str">
            <v>未</v>
          </cell>
          <cell r="K1428">
            <v>1</v>
          </cell>
          <cell r="L1428" t="str">
            <v>0</v>
          </cell>
          <cell r="M1428" t="str">
            <v>2001/7/18</v>
          </cell>
          <cell r="N1428" t="str">
            <v>64300-GCS-000</v>
          </cell>
          <cell r="O1428" t="str">
            <v>ﾌﾛﾝﾄﾘｯﾄﾞｶﾊﾞｰ</v>
          </cell>
          <cell r="P1428" t="str">
            <v>032</v>
          </cell>
          <cell r="Q1428" t="str">
            <v>作動不良</v>
          </cell>
          <cell r="R1428" t="str">
            <v>ﾌﾛﾝﾄﾘｯﾄﾞｶﾊﾞｰﾎﾞﾙﾄ弛まず</v>
          </cell>
          <cell r="S1428" t="str">
            <v>L側埋め込みﾅｯﾄ外れ</v>
          </cell>
          <cell r="T1428" t="str">
            <v>C</v>
          </cell>
          <cell r="U1428" t="str">
            <v>製技</v>
          </cell>
          <cell r="V1428" t="str">
            <v>製技</v>
          </cell>
        </row>
        <row r="1429">
          <cell r="B1429">
            <v>37190</v>
          </cell>
          <cell r="C1429">
            <v>37181</v>
          </cell>
          <cell r="D1429" t="str">
            <v>加瀬ﾎﾝﾀﾞ</v>
          </cell>
          <cell r="E1429" t="str">
            <v>納車</v>
          </cell>
          <cell r="F1429" t="str">
            <v>BD-JF06</v>
          </cell>
          <cell r="G1429" t="str">
            <v>NH100</v>
          </cell>
          <cell r="H1429">
            <v>1204515</v>
          </cell>
          <cell r="I1429">
            <v>1204538</v>
          </cell>
          <cell r="J1429" t="str">
            <v>未</v>
          </cell>
          <cell r="K1429">
            <v>1</v>
          </cell>
          <cell r="L1429" t="str">
            <v>0</v>
          </cell>
          <cell r="M1429" t="str">
            <v>2001/8/31</v>
          </cell>
          <cell r="N1429" t="str">
            <v>64300-GCS-000</v>
          </cell>
          <cell r="O1429" t="str">
            <v>ﾌﾛﾝﾄｶﾊﾞｰ</v>
          </cell>
          <cell r="P1429" t="str">
            <v>028</v>
          </cell>
          <cell r="Q1429" t="str">
            <v>ﾈｼﾞ山上がり</v>
          </cell>
          <cell r="R1429" t="str">
            <v>ﾈｼﾞが締らない</v>
          </cell>
          <cell r="S1429" t="str">
            <v>R側埋め込みﾅｯﾄ外れ</v>
          </cell>
          <cell r="T1429" t="str">
            <v>M</v>
          </cell>
          <cell r="U1429" t="str">
            <v>製技</v>
          </cell>
          <cell r="V1429" t="str">
            <v>製技</v>
          </cell>
        </row>
        <row r="1430">
          <cell r="B1430">
            <v>37165</v>
          </cell>
          <cell r="C1430">
            <v>37104</v>
          </cell>
          <cell r="D1430" t="str">
            <v>HMJ東京</v>
          </cell>
          <cell r="E1430" t="str">
            <v>納車</v>
          </cell>
          <cell r="F1430" t="str">
            <v>BD-JF06</v>
          </cell>
          <cell r="G1430" t="str">
            <v>NH100</v>
          </cell>
          <cell r="H1430">
            <v>1202184</v>
          </cell>
          <cell r="I1430">
            <v>1202176</v>
          </cell>
          <cell r="J1430" t="str">
            <v>2001/8/1</v>
          </cell>
          <cell r="K1430">
            <v>1</v>
          </cell>
          <cell r="L1430">
            <v>0</v>
          </cell>
          <cell r="M1430" t="str">
            <v>2001/7/25</v>
          </cell>
          <cell r="N1430" t="str">
            <v>64300-GCS-700-ZC</v>
          </cell>
          <cell r="O1430" t="str">
            <v>ﾌﾛﾝﾄﾘｯﾄﾞｶﾊﾞｰ</v>
          </cell>
          <cell r="P1430" t="str">
            <v>057</v>
          </cell>
          <cell r="Q1430" t="str">
            <v>外れ</v>
          </cell>
          <cell r="R1430" t="str">
            <v>埋め込みﾅｯﾄ外れ</v>
          </cell>
          <cell r="S1430" t="str">
            <v>R側､埋め込みﾅｯﾄ外れ</v>
          </cell>
          <cell r="T1430" t="str">
            <v>C</v>
          </cell>
          <cell r="U1430" t="str">
            <v>製技</v>
          </cell>
          <cell r="V1430" t="str">
            <v>製技</v>
          </cell>
        </row>
        <row r="1431">
          <cell r="B1431">
            <v>37165</v>
          </cell>
          <cell r="C1431">
            <v>37137</v>
          </cell>
          <cell r="D1431" t="str">
            <v>HMJ東京</v>
          </cell>
          <cell r="E1431" t="str">
            <v>納車</v>
          </cell>
          <cell r="F1431" t="str">
            <v>BD-JF06</v>
          </cell>
          <cell r="G1431" t="str">
            <v>NH100</v>
          </cell>
          <cell r="H1431">
            <v>1203111</v>
          </cell>
          <cell r="I1431">
            <v>1203135</v>
          </cell>
          <cell r="J1431" t="str">
            <v>未</v>
          </cell>
          <cell r="K1431">
            <v>2</v>
          </cell>
          <cell r="L1431" t="str">
            <v>0</v>
          </cell>
          <cell r="M1431" t="str">
            <v>2001/8/9</v>
          </cell>
          <cell r="N1431" t="str">
            <v>35010-GCS-830</v>
          </cell>
          <cell r="O1431" t="str">
            <v>ﾒｲﾝSW</v>
          </cell>
          <cell r="P1431" t="str">
            <v>030</v>
          </cell>
          <cell r="Q1431" t="str">
            <v>固着</v>
          </cell>
          <cell r="R1431" t="str">
            <v>ﾒｲﾝSW回らず</v>
          </cell>
          <cell r="S1431" t="str">
            <v>特に問題なし</v>
          </cell>
          <cell r="T1431" t="str">
            <v>M</v>
          </cell>
          <cell r="U1431" t="str">
            <v>製技</v>
          </cell>
          <cell r="V1431" t="str">
            <v>せず</v>
          </cell>
        </row>
        <row r="1432">
          <cell r="B1432">
            <v>37193</v>
          </cell>
          <cell r="C1432">
            <v>37166</v>
          </cell>
          <cell r="D1432" t="str">
            <v>京都ﾎﾝﾀﾞｶﾌﾞ</v>
          </cell>
          <cell r="E1432" t="str">
            <v>納車</v>
          </cell>
          <cell r="F1432" t="str">
            <v>BD-JF06</v>
          </cell>
          <cell r="G1432" t="str">
            <v>NH100</v>
          </cell>
          <cell r="H1432">
            <v>1205667</v>
          </cell>
          <cell r="I1432">
            <v>1205716</v>
          </cell>
          <cell r="J1432" t="str">
            <v>2001/10/2</v>
          </cell>
          <cell r="K1432">
            <v>0</v>
          </cell>
          <cell r="L1432">
            <v>0</v>
          </cell>
          <cell r="M1432" t="str">
            <v>2001/9/18</v>
          </cell>
          <cell r="N1432" t="str">
            <v>64320-GCS-000</v>
          </cell>
          <cell r="O1432" t="str">
            <v>ﾌﾛｱｰﾏｯﾄ</v>
          </cell>
          <cell r="P1432" t="str">
            <v>015</v>
          </cell>
          <cell r="Q1432" t="str">
            <v>浮き上がり</v>
          </cell>
          <cell r="R1432" t="str">
            <v>ﾌﾛｱｰﾏｯﾄが浮いている</v>
          </cell>
          <cell r="S1432" t="str">
            <v>R側前部4mm､中央部5mmの浮き</v>
          </cell>
          <cell r="T1432" t="str">
            <v>M</v>
          </cell>
          <cell r="U1432" t="str">
            <v>製技</v>
          </cell>
          <cell r="V1432" t="str">
            <v>せず</v>
          </cell>
        </row>
        <row r="1433">
          <cell r="B1433">
            <v>37181</v>
          </cell>
          <cell r="C1433">
            <v>37152</v>
          </cell>
          <cell r="D1433" t="str">
            <v>京都ﾎﾝﾀﾞｶﾌﾞ</v>
          </cell>
          <cell r="E1433" t="str">
            <v>納車</v>
          </cell>
          <cell r="F1433" t="str">
            <v>BB-AF48</v>
          </cell>
          <cell r="G1433" t="str">
            <v>NH50</v>
          </cell>
          <cell r="H1433">
            <v>1201037</v>
          </cell>
          <cell r="I1433">
            <v>1115517</v>
          </cell>
          <cell r="J1433" t="str">
            <v>2001/9/18</v>
          </cell>
          <cell r="K1433">
            <v>0</v>
          </cell>
          <cell r="L1433">
            <v>0</v>
          </cell>
          <cell r="M1433" t="str">
            <v>2001/8/6</v>
          </cell>
          <cell r="N1433" t="str">
            <v>64300-GCS-700</v>
          </cell>
          <cell r="O1433" t="str">
            <v>ﾌﾛﾝﾄﾘｯﾄﾞｶﾊﾞｰ</v>
          </cell>
          <cell r="P1433" t="str">
            <v>076</v>
          </cell>
          <cell r="Q1433" t="str">
            <v>鋳造不良</v>
          </cell>
          <cell r="R1433" t="str">
            <v>ﾘｯﾄﾞが取付けられない</v>
          </cell>
          <cell r="S1433" t="str">
            <v>Ｒ側インサートナツトはずれ</v>
          </cell>
          <cell r="T1433" t="str">
            <v>Ｃ</v>
          </cell>
          <cell r="U1433" t="str">
            <v>製技</v>
          </cell>
          <cell r="V1433" t="str">
            <v>製技</v>
          </cell>
        </row>
        <row r="1434">
          <cell r="B1434">
            <v>37165</v>
          </cell>
          <cell r="C1434">
            <v>37146</v>
          </cell>
          <cell r="D1434" t="str">
            <v>ﾎﾝﾀﾞ上田販売</v>
          </cell>
          <cell r="E1434" t="str">
            <v>納車</v>
          </cell>
          <cell r="F1434" t="str">
            <v>BB-AF48</v>
          </cell>
          <cell r="G1434" t="str">
            <v>NH50</v>
          </cell>
          <cell r="H1434">
            <v>1200022</v>
          </cell>
          <cell r="I1434">
            <v>1114515</v>
          </cell>
          <cell r="J1434" t="str">
            <v>2001/9/12</v>
          </cell>
          <cell r="K1434">
            <v>0</v>
          </cell>
          <cell r="L1434">
            <v>0</v>
          </cell>
          <cell r="M1434" t="str">
            <v>2001/6/25</v>
          </cell>
          <cell r="N1434" t="str">
            <v>35110-GBL-K21</v>
          </cell>
          <cell r="O1434" t="str">
            <v>ｷｰｼｬｯﾀｰ</v>
          </cell>
          <cell r="P1434" t="str">
            <v>032</v>
          </cell>
          <cell r="Q1434" t="str">
            <v>作動不良</v>
          </cell>
          <cell r="R1434" t="str">
            <v>ｼｬｯﾀｰが開かない</v>
          </cell>
          <cell r="S1434" t="str">
            <v>開かない､ｷｰ違い</v>
          </cell>
          <cell r="T1434" t="str">
            <v>M</v>
          </cell>
          <cell r="U1434" t="str">
            <v>製技</v>
          </cell>
          <cell r="V1434" t="str">
            <v>市場</v>
          </cell>
        </row>
        <row r="1435">
          <cell r="B1435">
            <v>37165</v>
          </cell>
          <cell r="C1435">
            <v>37152</v>
          </cell>
          <cell r="D1435" t="str">
            <v>村上ﾎﾝﾀﾞ</v>
          </cell>
          <cell r="E1435" t="str">
            <v>納車</v>
          </cell>
          <cell r="F1435" t="str">
            <v>BB-AF48</v>
          </cell>
          <cell r="G1435" t="str">
            <v>NH50</v>
          </cell>
          <cell r="H1435">
            <v>1201049</v>
          </cell>
          <cell r="I1435">
            <v>1115519</v>
          </cell>
          <cell r="J1435" t="str">
            <v>未</v>
          </cell>
          <cell r="K1435">
            <v>1</v>
          </cell>
          <cell r="L1435" t="str">
            <v>0</v>
          </cell>
          <cell r="M1435" t="str">
            <v>2001/8/6</v>
          </cell>
          <cell r="N1435" t="str">
            <v>35110-GBL--K21</v>
          </cell>
          <cell r="O1435" t="str">
            <v>ｷｰｼｬｯﾀｰ</v>
          </cell>
          <cell r="P1435" t="str">
            <v>032</v>
          </cell>
          <cell r="Q1435" t="str">
            <v>作動不良</v>
          </cell>
          <cell r="R1435" t="str">
            <v>ｼｬｯﾀｰが開かない</v>
          </cell>
          <cell r="S1435" t="str">
            <v>開かない､ｷｰ違い</v>
          </cell>
          <cell r="T1435" t="str">
            <v>M</v>
          </cell>
          <cell r="U1435" t="str">
            <v>製技</v>
          </cell>
          <cell r="V1435" t="str">
            <v>市場</v>
          </cell>
        </row>
        <row r="1436">
          <cell r="B1436">
            <v>37165</v>
          </cell>
          <cell r="C1436">
            <v>37116</v>
          </cell>
          <cell r="D1436" t="str">
            <v>HMJ東京</v>
          </cell>
          <cell r="E1436" t="str">
            <v>納車</v>
          </cell>
          <cell r="F1436" t="str">
            <v>BB-AF48</v>
          </cell>
          <cell r="G1436" t="str">
            <v>NH50</v>
          </cell>
          <cell r="H1436">
            <v>1200691</v>
          </cell>
          <cell r="I1436">
            <v>1115153</v>
          </cell>
          <cell r="J1436" t="str">
            <v>未</v>
          </cell>
          <cell r="K1436">
            <v>0</v>
          </cell>
          <cell r="L1436" t="str">
            <v>0</v>
          </cell>
          <cell r="M1436" t="str">
            <v>2001/7/26</v>
          </cell>
          <cell r="N1436" t="str">
            <v>30410-GCS-008</v>
          </cell>
          <cell r="O1436" t="str">
            <v>CDIﾕﾆｯﾄ</v>
          </cell>
          <cell r="P1436" t="str">
            <v>090</v>
          </cell>
          <cell r="Q1436" t="str">
            <v>始動不良</v>
          </cell>
          <cell r="R1436" t="str">
            <v>始動しない</v>
          </cell>
          <cell r="S1436" t="str">
            <v>特に問題は見られない</v>
          </cell>
          <cell r="T1436" t="str">
            <v>B</v>
          </cell>
          <cell r="U1436" t="str">
            <v>製技</v>
          </cell>
          <cell r="V1436" t="str">
            <v>せず</v>
          </cell>
        </row>
        <row r="1437">
          <cell r="B1437">
            <v>37186</v>
          </cell>
          <cell r="C1437">
            <v>37140</v>
          </cell>
          <cell r="D1437" t="str">
            <v>ﾎﾝﾀﾞ東海</v>
          </cell>
          <cell r="E1437" t="str">
            <v>納車</v>
          </cell>
          <cell r="F1437" t="str">
            <v>BB-AF48</v>
          </cell>
          <cell r="G1437" t="str">
            <v>NH50</v>
          </cell>
          <cell r="H1437">
            <v>1114270</v>
          </cell>
          <cell r="I1437">
            <v>1114297</v>
          </cell>
          <cell r="J1437" t="str">
            <v>未</v>
          </cell>
          <cell r="K1437">
            <v>0</v>
          </cell>
          <cell r="L1437" t="str">
            <v>0</v>
          </cell>
          <cell r="M1437" t="str">
            <v>2001/6/13</v>
          </cell>
          <cell r="N1437" t="str">
            <v>64310-GCS-000</v>
          </cell>
          <cell r="O1437" t="str">
            <v>ﾌﾛｱｰｽﾃｯﾌﾟ</v>
          </cell>
          <cell r="P1437" t="str">
            <v>009</v>
          </cell>
          <cell r="Q1437" t="str">
            <v>変色</v>
          </cell>
          <cell r="R1437" t="str">
            <v>白色に変色している</v>
          </cell>
          <cell r="S1437" t="str">
            <v>R､Lに内部からの干渉による発化、現車確認不明</v>
          </cell>
          <cell r="T1437" t="str">
            <v>C</v>
          </cell>
          <cell r="U1437" t="str">
            <v>製技</v>
          </cell>
          <cell r="V1437" t="str">
            <v>せず</v>
          </cell>
        </row>
        <row r="1438">
          <cell r="B1438">
            <v>37195</v>
          </cell>
          <cell r="C1438">
            <v>37160</v>
          </cell>
          <cell r="D1438" t="str">
            <v>HMJ東京</v>
          </cell>
          <cell r="E1438" t="str">
            <v>納車</v>
          </cell>
          <cell r="F1438" t="str">
            <v>BB-AF48</v>
          </cell>
          <cell r="G1438" t="str">
            <v>NH50</v>
          </cell>
          <cell r="H1438">
            <v>1200255</v>
          </cell>
          <cell r="I1438">
            <v>1114808</v>
          </cell>
          <cell r="J1438" t="str">
            <v>未</v>
          </cell>
          <cell r="K1438">
            <v>1</v>
          </cell>
          <cell r="L1438" t="str">
            <v>0</v>
          </cell>
          <cell r="M1438" t="str">
            <v>2001/7/18</v>
          </cell>
          <cell r="N1438" t="str">
            <v>98076-567-1G</v>
          </cell>
          <cell r="O1438" t="str">
            <v>ｽﾊﾟｰｸﾌﾟﾗｸﾞ</v>
          </cell>
          <cell r="P1438" t="str">
            <v>090</v>
          </cell>
          <cell r="Q1438" t="str">
            <v>始動不良</v>
          </cell>
          <cell r="R1438" t="str">
            <v>ｴﾝｼﾞﾝがかからない</v>
          </cell>
          <cell r="S1438" t="str">
            <v>実車取付け再現せず</v>
          </cell>
          <cell r="T1438" t="str">
            <v>B</v>
          </cell>
          <cell r="U1438" t="str">
            <v>製技</v>
          </cell>
          <cell r="V1438" t="str">
            <v>せず</v>
          </cell>
        </row>
        <row r="1439">
          <cell r="B1439">
            <v>37181</v>
          </cell>
          <cell r="C1439">
            <v>37157</v>
          </cell>
          <cell r="D1439" t="str">
            <v>HMJ東京</v>
          </cell>
          <cell r="E1439" t="str">
            <v>納車</v>
          </cell>
          <cell r="F1439" t="str">
            <v>BA-AF58</v>
          </cell>
          <cell r="G1439" t="str">
            <v>NPS50</v>
          </cell>
          <cell r="H1439">
            <v>1008532</v>
          </cell>
          <cell r="I1439">
            <v>5008479</v>
          </cell>
          <cell r="J1439" t="str">
            <v>未</v>
          </cell>
          <cell r="K1439">
            <v>1</v>
          </cell>
          <cell r="L1439" t="str">
            <v>0</v>
          </cell>
          <cell r="M1439" t="str">
            <v>2001/9/7</v>
          </cell>
          <cell r="N1439" t="str">
            <v>18291-GET-000</v>
          </cell>
          <cell r="O1439" t="str">
            <v>ﾏﾌﾗｰｶﾞｽｹｯﾄ</v>
          </cell>
          <cell r="P1439" t="str">
            <v>042</v>
          </cell>
          <cell r="Q1439" t="str">
            <v>異音</v>
          </cell>
          <cell r="R1439" t="str">
            <v>ｴﾝｼﾞﾝ廻りよりｶﾁｶﾁ音</v>
          </cell>
          <cell r="S1439" t="str">
            <v>排気漏れガスケット半分つぶれている</v>
          </cell>
          <cell r="T1439" t="str">
            <v>Ｃ</v>
          </cell>
          <cell r="U1439" t="str">
            <v>製技</v>
          </cell>
          <cell r="V1439" t="str">
            <v>ＡＦ</v>
          </cell>
        </row>
        <row r="1440">
          <cell r="B1440">
            <v>37186</v>
          </cell>
          <cell r="C1440">
            <v>37162</v>
          </cell>
          <cell r="D1440" t="str">
            <v>ﾎﾝﾀﾞ東海</v>
          </cell>
          <cell r="E1440" t="str">
            <v>納車</v>
          </cell>
          <cell r="F1440" t="str">
            <v>BA-AF58</v>
          </cell>
          <cell r="G1440" t="str">
            <v>NPS50</v>
          </cell>
          <cell r="H1440">
            <v>1004614</v>
          </cell>
          <cell r="I1440">
            <v>5004596</v>
          </cell>
          <cell r="J1440" t="str">
            <v>未</v>
          </cell>
          <cell r="K1440">
            <v>0</v>
          </cell>
          <cell r="L1440" t="str">
            <v>0</v>
          </cell>
          <cell r="M1440" t="str">
            <v>2001/6/28</v>
          </cell>
          <cell r="N1440" t="str">
            <v>81130-GEZ-000</v>
          </cell>
          <cell r="O1440" t="str">
            <v>ｲﾝﾅｰｶﾊﾞｰｾｯﾄ</v>
          </cell>
          <cell r="P1440" t="str">
            <v>019</v>
          </cell>
          <cell r="Q1440" t="str">
            <v>傷</v>
          </cell>
          <cell r="R1440" t="str">
            <v>ｲﾝﾅｰｶﾊﾞｰのｷｰｼｬｯﾀｰ部削れ</v>
          </cell>
          <cell r="S1440" t="str">
            <v>ｷｰｼｬｯﾀｰ部加工不良(下側に5mmの加工傷)</v>
          </cell>
          <cell r="T1440" t="str">
            <v>M</v>
          </cell>
          <cell r="U1440" t="str">
            <v>製技</v>
          </cell>
          <cell r="V1440" t="str">
            <v>ＰＯ</v>
          </cell>
        </row>
        <row r="1441">
          <cell r="B1441">
            <v>37193</v>
          </cell>
          <cell r="C1441">
            <v>37169</v>
          </cell>
          <cell r="D1441" t="str">
            <v>HMJ東京</v>
          </cell>
          <cell r="E1441" t="str">
            <v>納車</v>
          </cell>
          <cell r="F1441" t="str">
            <v>BA-AF58</v>
          </cell>
          <cell r="G1441" t="str">
            <v>NPS50</v>
          </cell>
          <cell r="H1441">
            <v>1007159</v>
          </cell>
          <cell r="I1441" t="str">
            <v>？</v>
          </cell>
          <cell r="J1441" t="str">
            <v>2001/10/5</v>
          </cell>
          <cell r="K1441">
            <v>1</v>
          </cell>
          <cell r="L1441">
            <v>0</v>
          </cell>
          <cell r="M1441" t="str">
            <v>？</v>
          </cell>
          <cell r="N1441" t="str">
            <v>88220-GAZ-003</v>
          </cell>
          <cell r="O1441" t="str">
            <v>左ﾐﾗｰ</v>
          </cell>
          <cell r="P1441" t="str">
            <v>074</v>
          </cell>
          <cell r="Q1441" t="str">
            <v>調整不良</v>
          </cell>
          <cell r="R1441" t="str">
            <v>調整不能</v>
          </cell>
          <cell r="S1441" t="str">
            <v>固くて調整できない</v>
          </cell>
          <cell r="T1441" t="str">
            <v>C</v>
          </cell>
          <cell r="U1441" t="str">
            <v>製技</v>
          </cell>
          <cell r="V1441" t="str">
            <v>ＱＣ</v>
          </cell>
        </row>
        <row r="1442">
          <cell r="B1442">
            <v>37181</v>
          </cell>
          <cell r="C1442">
            <v>37155</v>
          </cell>
          <cell r="D1442" t="str">
            <v>HMJ東京</v>
          </cell>
          <cell r="E1442" t="str">
            <v>納車</v>
          </cell>
          <cell r="F1442" t="str">
            <v>BA-AF58</v>
          </cell>
          <cell r="G1442" t="str">
            <v>NPS50</v>
          </cell>
          <cell r="H1442">
            <v>1004791</v>
          </cell>
          <cell r="I1442">
            <v>5004770</v>
          </cell>
          <cell r="J1442" t="str">
            <v>未</v>
          </cell>
          <cell r="K1442">
            <v>0</v>
          </cell>
          <cell r="L1442" t="str">
            <v>0</v>
          </cell>
          <cell r="M1442" t="str">
            <v>2001/6/29</v>
          </cell>
          <cell r="N1442" t="str">
            <v>17207-GET-000</v>
          </cell>
          <cell r="O1442" t="str">
            <v>ｴｱｰｸﾘｰﾅｰｹｰｽｶﾊﾞｰ</v>
          </cell>
          <cell r="P1442" t="str">
            <v>019</v>
          </cell>
          <cell r="Q1442" t="str">
            <v>傷</v>
          </cell>
          <cell r="R1442" t="str">
            <v>傷あり</v>
          </cell>
          <cell r="S1442" t="str">
            <v>外側に５０mm外傷</v>
          </cell>
          <cell r="T1442" t="str">
            <v>Ｃ</v>
          </cell>
          <cell r="U1442" t="str">
            <v>製技</v>
          </cell>
          <cell r="V1442" t="str">
            <v>市場</v>
          </cell>
        </row>
        <row r="1443">
          <cell r="B1443">
            <v>37167</v>
          </cell>
          <cell r="C1443">
            <v>37133</v>
          </cell>
          <cell r="D1443" t="str">
            <v>HMJ東京</v>
          </cell>
          <cell r="E1443" t="str">
            <v>納車</v>
          </cell>
          <cell r="F1443" t="str">
            <v>BA-AF58</v>
          </cell>
          <cell r="G1443" t="str">
            <v>NPS50</v>
          </cell>
          <cell r="H1443">
            <v>1000069</v>
          </cell>
          <cell r="I1443">
            <v>5000135</v>
          </cell>
          <cell r="J1443" t="str">
            <v>未</v>
          </cell>
          <cell r="K1443">
            <v>1</v>
          </cell>
          <cell r="L1443" t="str">
            <v>0</v>
          </cell>
          <cell r="M1443" t="str">
            <v>2001/5/18</v>
          </cell>
          <cell r="N1443" t="str">
            <v>35010-GEZ-000</v>
          </cell>
          <cell r="O1443" t="str">
            <v>ｷｰｾｯﾄ</v>
          </cell>
          <cell r="P1443" t="str">
            <v>080</v>
          </cell>
          <cell r="Q1443" t="str">
            <v>誤組</v>
          </cell>
          <cell r="R1443" t="str">
            <v>ｷｰが合わない</v>
          </cell>
          <cell r="S1443" t="str">
            <v>ﾒｲﾝSWとﾍﾙﾒｯﾄﾎﾙﾀﾞｰのｷｰが違う</v>
          </cell>
          <cell r="T1443" t="str">
            <v>M</v>
          </cell>
          <cell r="U1443" t="str">
            <v>製技</v>
          </cell>
          <cell r="V1443" t="str">
            <v>市場</v>
          </cell>
        </row>
        <row r="1444">
          <cell r="B1444">
            <v>37168</v>
          </cell>
          <cell r="C1444">
            <v>37145</v>
          </cell>
          <cell r="D1444" t="str">
            <v>西京ﾎﾝﾀﾞ</v>
          </cell>
          <cell r="E1444" t="str">
            <v>納車</v>
          </cell>
          <cell r="F1444" t="str">
            <v>BA-AF58</v>
          </cell>
          <cell r="G1444" t="str">
            <v>NPS50</v>
          </cell>
          <cell r="H1444">
            <v>1007940</v>
          </cell>
          <cell r="I1444">
            <v>5007962</v>
          </cell>
          <cell r="J1444" t="str">
            <v>未</v>
          </cell>
          <cell r="K1444">
            <v>0</v>
          </cell>
          <cell r="L1444" t="str">
            <v>0</v>
          </cell>
          <cell r="M1444" t="str">
            <v>2001/7/31</v>
          </cell>
          <cell r="N1444" t="str">
            <v>35110-GEZ-000</v>
          </cell>
          <cell r="O1444" t="str">
            <v>ｷｰｼｬｯﾀｰ</v>
          </cell>
          <cell r="P1444" t="str">
            <v>032</v>
          </cell>
          <cell r="Q1444" t="str">
            <v>作動不良</v>
          </cell>
          <cell r="R1444" t="str">
            <v>ｼｬｯﾀｰｷｰの動きが悪い</v>
          </cell>
          <cell r="S1444" t="str">
            <v>ｷｰｼｬｯﾀｰ閉じない</v>
          </cell>
          <cell r="T1444" t="str">
            <v>M</v>
          </cell>
          <cell r="U1444" t="str">
            <v>製技</v>
          </cell>
          <cell r="V1444" t="str">
            <v>市場</v>
          </cell>
        </row>
        <row r="1445">
          <cell r="B1445">
            <v>37189</v>
          </cell>
          <cell r="C1445">
            <v>37155</v>
          </cell>
          <cell r="D1445" t="str">
            <v>HMJ関東</v>
          </cell>
          <cell r="E1445" t="str">
            <v>納車</v>
          </cell>
          <cell r="F1445" t="str">
            <v>BA-AF58</v>
          </cell>
          <cell r="G1445" t="str">
            <v>NPS50</v>
          </cell>
          <cell r="H1445">
            <v>1004372</v>
          </cell>
          <cell r="I1445">
            <v>5004392</v>
          </cell>
          <cell r="J1445" t="str">
            <v>未</v>
          </cell>
          <cell r="K1445">
            <v>1</v>
          </cell>
          <cell r="L1445" t="str">
            <v>0</v>
          </cell>
          <cell r="M1445" t="str">
            <v>2001/6/26</v>
          </cell>
          <cell r="N1445" t="str">
            <v>35110-GEZ-003</v>
          </cell>
          <cell r="O1445" t="str">
            <v>ｷｰｼｬｯﾀｰ</v>
          </cell>
          <cell r="P1445" t="str">
            <v>079</v>
          </cell>
          <cell r="Q1445" t="str">
            <v>開き不良</v>
          </cell>
          <cell r="R1445" t="str">
            <v>ｷｰｼｬｯﾀｰ開かない</v>
          </cell>
          <cell r="S1445" t="str">
            <v>ｷｰ違い､D1で開く</v>
          </cell>
          <cell r="T1445" t="str">
            <v>M</v>
          </cell>
          <cell r="U1445" t="str">
            <v>製技</v>
          </cell>
          <cell r="V1445" t="str">
            <v>市場</v>
          </cell>
        </row>
        <row r="1446">
          <cell r="B1446">
            <v>37165</v>
          </cell>
          <cell r="C1446">
            <v>37140</v>
          </cell>
          <cell r="D1446" t="str">
            <v>HMJ東京</v>
          </cell>
          <cell r="E1446" t="str">
            <v>納車</v>
          </cell>
          <cell r="F1446" t="str">
            <v>BA-AF58</v>
          </cell>
          <cell r="G1446" t="str">
            <v>NPS50</v>
          </cell>
          <cell r="H1446">
            <v>1006485</v>
          </cell>
          <cell r="I1446">
            <v>5006453</v>
          </cell>
          <cell r="J1446" t="str">
            <v>未</v>
          </cell>
          <cell r="K1446">
            <v>1</v>
          </cell>
          <cell r="L1446" t="str">
            <v>0</v>
          </cell>
          <cell r="M1446" t="str">
            <v>2001/7/17</v>
          </cell>
          <cell r="N1446" t="str">
            <v>77100-GEZ-010</v>
          </cell>
          <cell r="O1446" t="str">
            <v>ｼｰﾄ</v>
          </cell>
          <cell r="P1446" t="str">
            <v>026</v>
          </cell>
          <cell r="Q1446" t="str">
            <v>破れ</v>
          </cell>
          <cell r="R1446" t="str">
            <v>ｼｰﾄｻｲﾄﾞが入庫時から破れていた</v>
          </cell>
          <cell r="S1446" t="str">
            <v>L側後部(下角部)7×5mmの破れあり</v>
          </cell>
          <cell r="T1446" t="str">
            <v>C</v>
          </cell>
          <cell r="U1446" t="str">
            <v>製技</v>
          </cell>
          <cell r="V1446" t="str">
            <v>市場</v>
          </cell>
        </row>
        <row r="1447">
          <cell r="B1447">
            <v>37183</v>
          </cell>
          <cell r="C1447">
            <v>37169</v>
          </cell>
          <cell r="D1447" t="str">
            <v>村上ﾎﾝﾀﾞ</v>
          </cell>
          <cell r="E1447" t="str">
            <v>納車</v>
          </cell>
          <cell r="F1447" t="str">
            <v>BA-MF06</v>
          </cell>
          <cell r="G1447" t="str">
            <v>NSS250</v>
          </cell>
          <cell r="H1447">
            <v>1100681</v>
          </cell>
          <cell r="I1447">
            <v>3010634</v>
          </cell>
          <cell r="J1447" t="str">
            <v>未</v>
          </cell>
          <cell r="K1447">
            <v>1</v>
          </cell>
          <cell r="L1447" t="str">
            <v>0</v>
          </cell>
          <cell r="M1447" t="str">
            <v>2001/2/16</v>
          </cell>
          <cell r="N1447" t="str">
            <v>83400-KPB-K00</v>
          </cell>
          <cell r="O1447" t="str">
            <v>Rﾎﾞﾃﾞｨｰｶﾊﾞｰ</v>
          </cell>
          <cell r="P1447" t="str">
            <v>085</v>
          </cell>
          <cell r="Q1447" t="str">
            <v>色合せ</v>
          </cell>
          <cell r="R1447" t="str">
            <v>Rﾎﾞﾃﾞｨｰｶﾊﾞｰの塗装不良</v>
          </cell>
          <cell r="S1447" t="str">
            <v>R側前部40×10mmの塗装ｸﾗｯｸ</v>
          </cell>
          <cell r="T1447" t="str">
            <v>C</v>
          </cell>
          <cell r="U1447" t="str">
            <v>製技</v>
          </cell>
          <cell r="V1447" t="str">
            <v>ＰＯ</v>
          </cell>
        </row>
        <row r="1448">
          <cell r="B1448">
            <v>37165</v>
          </cell>
          <cell r="C1448">
            <v>37144</v>
          </cell>
          <cell r="D1448" t="str">
            <v>HMJ東京</v>
          </cell>
          <cell r="E1448" t="str">
            <v>納車</v>
          </cell>
          <cell r="F1448" t="str">
            <v>BA-MF06</v>
          </cell>
          <cell r="G1448" t="str">
            <v>NSS250</v>
          </cell>
          <cell r="H1448">
            <v>1103040</v>
          </cell>
          <cell r="I1448">
            <v>3013050</v>
          </cell>
          <cell r="J1448" t="str">
            <v>未</v>
          </cell>
          <cell r="K1448">
            <v>1</v>
          </cell>
          <cell r="L1448" t="str">
            <v>0</v>
          </cell>
          <cell r="M1448" t="str">
            <v>2001/7/12</v>
          </cell>
          <cell r="N1448" t="str">
            <v>44650-KPB-000</v>
          </cell>
          <cell r="O1448" t="str">
            <v>ﾌﾛﾝﾄﾎｲﾙ</v>
          </cell>
          <cell r="P1448" t="str">
            <v>085</v>
          </cell>
          <cell r="Q1448" t="str">
            <v>色合わせ</v>
          </cell>
          <cell r="R1448" t="str">
            <v>ﾘﾑ部塗装剥げ</v>
          </cell>
          <cell r="S1448" t="str">
            <v>Frﾎｲﾙ､ﾘﾑ部､数ヶ所に渡り塗装はげあり</v>
          </cell>
          <cell r="T1448" t="str">
            <v>C</v>
          </cell>
          <cell r="U1448" t="str">
            <v>製技</v>
          </cell>
          <cell r="V1448" t="str">
            <v>市場</v>
          </cell>
        </row>
        <row r="1449">
          <cell r="B1449">
            <v>37186</v>
          </cell>
          <cell r="C1449">
            <v>37099</v>
          </cell>
          <cell r="D1449" t="str">
            <v>HMJ九州</v>
          </cell>
          <cell r="E1449" t="str">
            <v>納車</v>
          </cell>
          <cell r="F1449" t="str">
            <v>BA-MF06</v>
          </cell>
          <cell r="G1449" t="str">
            <v>NSS250</v>
          </cell>
          <cell r="H1449">
            <v>1103550</v>
          </cell>
          <cell r="I1449">
            <v>3013586</v>
          </cell>
          <cell r="J1449" t="str">
            <v>2001/7/27</v>
          </cell>
          <cell r="K1449">
            <v>1</v>
          </cell>
          <cell r="L1449">
            <v>0</v>
          </cell>
          <cell r="M1449" t="str">
            <v>2001/7/25</v>
          </cell>
          <cell r="N1449" t="str">
            <v>64324-KPB-000</v>
          </cell>
          <cell r="O1449" t="str">
            <v>ﾌﾛﾝﾄRｶﾊﾞｰ</v>
          </cell>
          <cell r="P1449" t="str">
            <v>019</v>
          </cell>
          <cell r="Q1449" t="str">
            <v>傷</v>
          </cell>
          <cell r="R1449" t="str">
            <v>傷がある</v>
          </cell>
          <cell r="S1449" t="str">
            <v>外側端､角に5×5mmの外傷あり</v>
          </cell>
          <cell r="T1449" t="str">
            <v>C</v>
          </cell>
          <cell r="U1449" t="str">
            <v>製技</v>
          </cell>
          <cell r="V1449" t="str">
            <v>市場</v>
          </cell>
        </row>
        <row r="1450">
          <cell r="B1450">
            <v>37186</v>
          </cell>
          <cell r="C1450">
            <v>37176</v>
          </cell>
          <cell r="D1450" t="str">
            <v>HMJ大阪</v>
          </cell>
          <cell r="E1450" t="str">
            <v>納車</v>
          </cell>
          <cell r="F1450" t="str">
            <v>BA-MF06</v>
          </cell>
          <cell r="G1450" t="str">
            <v>NSS250</v>
          </cell>
          <cell r="H1450">
            <v>1101006</v>
          </cell>
          <cell r="I1450">
            <v>3011015</v>
          </cell>
          <cell r="J1450" t="str">
            <v>未</v>
          </cell>
          <cell r="K1450">
            <v>0</v>
          </cell>
          <cell r="L1450" t="str">
            <v>0</v>
          </cell>
          <cell r="M1450" t="str">
            <v>2001/3/21</v>
          </cell>
          <cell r="N1450" t="str">
            <v>67100-KPB-000</v>
          </cell>
          <cell r="O1450" t="str">
            <v>ｽｸﾘｰﾝ</v>
          </cell>
          <cell r="P1450" t="str">
            <v>077</v>
          </cell>
          <cell r="Q1450" t="str">
            <v>加工不良</v>
          </cell>
          <cell r="R1450" t="str">
            <v>ｽｸﾘｰﾝ加工不良</v>
          </cell>
          <cell r="S1450" t="str">
            <v>上部､二ヶ所に型傷あり</v>
          </cell>
          <cell r="T1450" t="str">
            <v>M</v>
          </cell>
          <cell r="U1450" t="str">
            <v>製技</v>
          </cell>
          <cell r="V1450" t="str">
            <v>市場</v>
          </cell>
        </row>
        <row r="1451">
          <cell r="B1451">
            <v>37195</v>
          </cell>
          <cell r="C1451">
            <v>37081</v>
          </cell>
          <cell r="D1451" t="str">
            <v>HMJ東京</v>
          </cell>
          <cell r="E1451" t="str">
            <v>納車</v>
          </cell>
          <cell r="F1451" t="str">
            <v>BA-MF06</v>
          </cell>
          <cell r="G1451" t="str">
            <v>NSS250</v>
          </cell>
          <cell r="H1451">
            <v>1101084</v>
          </cell>
          <cell r="I1451">
            <v>3011085</v>
          </cell>
          <cell r="J1451" t="str">
            <v>未</v>
          </cell>
          <cell r="K1451">
            <v>1</v>
          </cell>
          <cell r="L1451" t="str">
            <v>0</v>
          </cell>
          <cell r="M1451" t="str">
            <v>2001/3/23</v>
          </cell>
          <cell r="N1451" t="str">
            <v>77200-KPB-751</v>
          </cell>
          <cell r="O1451" t="str">
            <v>ｼｰﾄASSY</v>
          </cell>
          <cell r="P1451" t="str">
            <v>019</v>
          </cell>
          <cell r="Q1451" t="str">
            <v>傷</v>
          </cell>
          <cell r="R1451" t="str">
            <v>ｼｰﾄにすれた傷がある</v>
          </cell>
          <cell r="S1451" t="str">
            <v>着座部先端に複数のてかりあり</v>
          </cell>
          <cell r="T1451" t="str">
            <v>C</v>
          </cell>
          <cell r="U1451" t="str">
            <v>製技</v>
          </cell>
          <cell r="V1451" t="str">
            <v>市場</v>
          </cell>
        </row>
        <row r="1452">
          <cell r="B1452">
            <v>37190</v>
          </cell>
          <cell r="C1452">
            <v>37177</v>
          </cell>
          <cell r="D1452" t="str">
            <v>HMJ大阪</v>
          </cell>
          <cell r="E1452" t="str">
            <v>納車</v>
          </cell>
          <cell r="F1452" t="str">
            <v>BA-MF06</v>
          </cell>
          <cell r="G1452" t="str">
            <v>NSS250</v>
          </cell>
          <cell r="H1452">
            <v>11045609</v>
          </cell>
          <cell r="I1452" t="str">
            <v>？</v>
          </cell>
          <cell r="J1452" t="str">
            <v>未</v>
          </cell>
          <cell r="K1452">
            <v>1</v>
          </cell>
          <cell r="L1452" t="str">
            <v>0</v>
          </cell>
          <cell r="M1452" t="str">
            <v>？</v>
          </cell>
          <cell r="N1452" t="str">
            <v>30410-KPB-752</v>
          </cell>
          <cell r="O1452" t="str">
            <v>ｽﾊﾟｰｸﾕﾆｯﾄ</v>
          </cell>
          <cell r="P1452" t="str">
            <v>032</v>
          </cell>
          <cell r="Q1452" t="str">
            <v>作動不良</v>
          </cell>
          <cell r="R1452" t="str">
            <v>ｽﾀｰﾀｰﾓｰﾀｰ回らない</v>
          </cell>
          <cell r="S1452" t="str">
            <v>実車取付け確認再現なし</v>
          </cell>
          <cell r="T1452" t="str">
            <v>B</v>
          </cell>
          <cell r="U1452" t="str">
            <v>製技</v>
          </cell>
          <cell r="V1452" t="str">
            <v>せず</v>
          </cell>
        </row>
        <row r="1453">
          <cell r="B1453">
            <v>37181</v>
          </cell>
          <cell r="C1453">
            <v>37145</v>
          </cell>
          <cell r="D1453" t="str">
            <v>HMJ東京</v>
          </cell>
          <cell r="E1453" t="str">
            <v>納車</v>
          </cell>
          <cell r="F1453" t="str">
            <v>BA-MF06</v>
          </cell>
          <cell r="G1453" t="str">
            <v>NSS250</v>
          </cell>
          <cell r="H1453">
            <v>1104423</v>
          </cell>
          <cell r="I1453">
            <v>3014154</v>
          </cell>
          <cell r="J1453">
            <v>37131</v>
          </cell>
          <cell r="K1453">
            <v>0</v>
          </cell>
          <cell r="L1453">
            <v>14</v>
          </cell>
          <cell r="M1453" t="str">
            <v>2001/8/30</v>
          </cell>
          <cell r="N1453" t="str">
            <v>35013-KPB-000</v>
          </cell>
          <cell r="O1453" t="str">
            <v>ｷﾙSWｾｯﾄ</v>
          </cell>
          <cell r="P1453" t="str">
            <v>032</v>
          </cell>
          <cell r="Q1453" t="str">
            <v>作動不良</v>
          </cell>
          <cell r="R1453" t="str">
            <v>ｽﾀｰﾀｰSW､戻り不良</v>
          </cell>
          <cell r="S1453" t="str">
            <v>特に問題なし､ｺﾞﾐかみでは？</v>
          </cell>
          <cell r="T1453" t="str">
            <v>C</v>
          </cell>
          <cell r="U1453" t="str">
            <v>製技</v>
          </cell>
          <cell r="V1453" t="str">
            <v>せず</v>
          </cell>
        </row>
        <row r="1454">
          <cell r="B1454">
            <v>37188</v>
          </cell>
          <cell r="C1454">
            <v>37189</v>
          </cell>
          <cell r="D1454" t="str">
            <v>HMJ</v>
          </cell>
          <cell r="E1454" t="str">
            <v>納車</v>
          </cell>
          <cell r="F1454" t="str">
            <v>BA-MF06</v>
          </cell>
          <cell r="G1454" t="str">
            <v>NSS250</v>
          </cell>
          <cell r="H1454">
            <v>1104046</v>
          </cell>
          <cell r="I1454">
            <v>3014192</v>
          </cell>
          <cell r="J1454" t="str">
            <v>未</v>
          </cell>
          <cell r="K1454">
            <v>0</v>
          </cell>
          <cell r="L1454" t="str">
            <v>0</v>
          </cell>
          <cell r="M1454" t="str">
            <v>2001/8/8</v>
          </cell>
          <cell r="N1454" t="str">
            <v>81111-KPB-870</v>
          </cell>
          <cell r="O1454" t="str">
            <v>ﾘｬﾄﾗﾝｸ</v>
          </cell>
          <cell r="P1454" t="str">
            <v>081</v>
          </cell>
          <cell r="Q1454" t="str">
            <v>汚れ</v>
          </cell>
          <cell r="R1454" t="str">
            <v>ﾘャトランクにｼﾐ有り</v>
          </cell>
          <cell r="S1454" t="str">
            <v>梱包ビニール内水侵入シミ</v>
          </cell>
          <cell r="T1454" t="str">
            <v>Ｍ</v>
          </cell>
          <cell r="U1454" t="str">
            <v>製技</v>
          </cell>
          <cell r="V1454" t="str">
            <v>せず</v>
          </cell>
        </row>
        <row r="1455">
          <cell r="B1455">
            <v>37183</v>
          </cell>
          <cell r="C1455">
            <v>37169</v>
          </cell>
          <cell r="D1455" t="str">
            <v>HMJ大阪</v>
          </cell>
          <cell r="E1455" t="str">
            <v>納車</v>
          </cell>
          <cell r="F1455" t="str">
            <v>UB10</v>
          </cell>
          <cell r="G1455" t="str">
            <v>PAC10</v>
          </cell>
          <cell r="H1455">
            <v>1004087</v>
          </cell>
          <cell r="I1455" t="str">
            <v>？</v>
          </cell>
          <cell r="J1455" t="str">
            <v>未</v>
          </cell>
          <cell r="K1455">
            <v>1</v>
          </cell>
          <cell r="L1455" t="str">
            <v>0</v>
          </cell>
          <cell r="M1455" t="str">
            <v>？</v>
          </cell>
          <cell r="N1455" t="str">
            <v>77101-GEM-J90</v>
          </cell>
          <cell r="O1455" t="str">
            <v>ｼｰﾄASSY</v>
          </cell>
          <cell r="P1455" t="str">
            <v>057</v>
          </cell>
          <cell r="Q1455" t="str">
            <v>外れ</v>
          </cell>
          <cell r="R1455" t="str">
            <v>ｼｰﾄﾎﾟｽﾄを閉めているのにﾎﾟｽﾄが左右に動く</v>
          </cell>
          <cell r="S1455" t="str">
            <v>実車取付け確認再現なし､調整不良</v>
          </cell>
          <cell r="T1455" t="str">
            <v>M</v>
          </cell>
          <cell r="U1455" t="str">
            <v>製技</v>
          </cell>
          <cell r="V1455" t="str">
            <v>せず</v>
          </cell>
        </row>
        <row r="1456">
          <cell r="B1456">
            <v>37181</v>
          </cell>
          <cell r="C1456">
            <v>37156</v>
          </cell>
          <cell r="D1456" t="str">
            <v>HMJ東京</v>
          </cell>
          <cell r="E1456" t="str">
            <v>納車</v>
          </cell>
          <cell r="F1456" t="str">
            <v>UB07</v>
          </cell>
          <cell r="G1456" t="str">
            <v>PAC18</v>
          </cell>
          <cell r="H1456">
            <v>1004097</v>
          </cell>
          <cell r="I1456">
            <v>3004109</v>
          </cell>
          <cell r="J1456">
            <v>37152</v>
          </cell>
          <cell r="K1456">
            <v>0</v>
          </cell>
          <cell r="L1456">
            <v>4</v>
          </cell>
          <cell r="M1456" t="str">
            <v>1998/5/20</v>
          </cell>
          <cell r="N1456" t="str">
            <v>77100-GCT-J50</v>
          </cell>
          <cell r="O1456" t="str">
            <v>ｻﾄﾞﾙCOMP</v>
          </cell>
          <cell r="P1456" t="str">
            <v>086</v>
          </cell>
          <cell r="Q1456" t="str">
            <v>はがれ</v>
          </cell>
          <cell r="R1456" t="str">
            <v>ｻﾄﾞﾙの皮が剥がれている</v>
          </cell>
          <cell r="S1456" t="str">
            <v>Ｒ側後部５０mmはがれ</v>
          </cell>
          <cell r="T1456" t="str">
            <v>Ｃ</v>
          </cell>
          <cell r="U1456" t="str">
            <v>製技</v>
          </cell>
          <cell r="V1456" t="str">
            <v>ＱＣ</v>
          </cell>
        </row>
        <row r="1457">
          <cell r="B1457">
            <v>37179</v>
          </cell>
          <cell r="C1457">
            <v>37143</v>
          </cell>
          <cell r="D1457" t="str">
            <v>飯塚ﾎﾝﾀﾞ</v>
          </cell>
          <cell r="E1457" t="str">
            <v>納車</v>
          </cell>
          <cell r="F1457" t="str">
            <v>UB07</v>
          </cell>
          <cell r="G1457" t="str">
            <v>PAC18</v>
          </cell>
          <cell r="H1457">
            <v>1006048</v>
          </cell>
          <cell r="I1457">
            <v>3006050</v>
          </cell>
          <cell r="J1457">
            <v>37141</v>
          </cell>
          <cell r="K1457">
            <v>1</v>
          </cell>
          <cell r="L1457">
            <v>2</v>
          </cell>
          <cell r="M1457">
            <v>35962</v>
          </cell>
          <cell r="N1457" t="str">
            <v>42711-GCT-J52</v>
          </cell>
          <cell r="O1457" t="str">
            <v>ﾎｲﾙﾘﾑ</v>
          </cell>
          <cell r="P1457" t="str">
            <v>077</v>
          </cell>
          <cell r="Q1457" t="str">
            <v>加工不良</v>
          </cell>
          <cell r="R1457" t="str">
            <v>ﾀｲﾔがﾊﾟﾝｸする</v>
          </cell>
          <cell r="S1457" t="str">
            <v>L側ｻｲﾄﾞ全周に､こすり傷あり</v>
          </cell>
          <cell r="T1457" t="str">
            <v>M</v>
          </cell>
          <cell r="U1457" t="str">
            <v>製技</v>
          </cell>
          <cell r="V1457" t="str">
            <v>市場</v>
          </cell>
        </row>
        <row r="1458">
          <cell r="B1458">
            <v>37165</v>
          </cell>
          <cell r="C1458">
            <v>37137</v>
          </cell>
          <cell r="D1458" t="str">
            <v>山梨ﾎﾝﾀﾞ</v>
          </cell>
          <cell r="E1458" t="str">
            <v>納車</v>
          </cell>
          <cell r="F1458" t="str">
            <v>UB08</v>
          </cell>
          <cell r="G1458" t="str">
            <v>PAC24</v>
          </cell>
          <cell r="H1458">
            <v>1101258</v>
          </cell>
          <cell r="I1458">
            <v>1109419</v>
          </cell>
          <cell r="J1458" t="str">
            <v>未</v>
          </cell>
          <cell r="K1458">
            <v>0</v>
          </cell>
          <cell r="L1458" t="str">
            <v>0</v>
          </cell>
          <cell r="M1458" t="str">
            <v>2001/6/11</v>
          </cell>
          <cell r="N1458" t="str">
            <v>06427-GEM-771</v>
          </cell>
          <cell r="O1458" t="str">
            <v>ﾀﾌｱｯﾌﾟﾁｭｰﾌﾞ</v>
          </cell>
          <cell r="P1458" t="str">
            <v>018</v>
          </cell>
          <cell r="Q1458" t="str">
            <v>破損</v>
          </cell>
          <cell r="R1458" t="str">
            <v>ｴｱｰ洩れ</v>
          </cell>
          <cell r="S1458" t="str">
            <v>ﾎｲﾙとﾀｲﾔの間に噛み込んでいた､10×10mmの破れあり</v>
          </cell>
          <cell r="T1458" t="str">
            <v>C</v>
          </cell>
          <cell r="U1458" t="str">
            <v>製技</v>
          </cell>
          <cell r="V1458" t="str">
            <v>ＱＣ</v>
          </cell>
        </row>
        <row r="1459">
          <cell r="B1459">
            <v>37168</v>
          </cell>
          <cell r="C1459">
            <v>37146</v>
          </cell>
          <cell r="D1459" t="str">
            <v>西京ﾎﾝﾀﾞ</v>
          </cell>
          <cell r="E1459" t="str">
            <v>納車</v>
          </cell>
          <cell r="F1459" t="str">
            <v>UB08</v>
          </cell>
          <cell r="G1459" t="str">
            <v>PAC24</v>
          </cell>
          <cell r="H1459">
            <v>1101788</v>
          </cell>
          <cell r="I1459">
            <v>1109925</v>
          </cell>
          <cell r="J1459" t="str">
            <v>未</v>
          </cell>
          <cell r="K1459">
            <v>0</v>
          </cell>
          <cell r="L1459" t="str">
            <v>0</v>
          </cell>
          <cell r="M1459" t="str">
            <v>2001/8/8</v>
          </cell>
          <cell r="N1459" t="str">
            <v>35010-GEM-770</v>
          </cell>
          <cell r="O1459" t="str">
            <v>ｷｰｾｯﾄ</v>
          </cell>
          <cell r="P1459" t="str">
            <v>032</v>
          </cell>
          <cell r="Q1459" t="str">
            <v>作動不良</v>
          </cell>
          <cell r="R1459" t="str">
            <v>ﾘﾔﾎｲﾙﾛｯｸ不良､ﾛｯｸが不充分</v>
          </cell>
          <cell r="S1459" t="str">
            <v>特に問題なし</v>
          </cell>
          <cell r="T1459" t="str">
            <v>M</v>
          </cell>
          <cell r="U1459" t="str">
            <v>製技</v>
          </cell>
          <cell r="V1459" t="str">
            <v>せず</v>
          </cell>
        </row>
        <row r="1460">
          <cell r="B1460">
            <v>37167</v>
          </cell>
          <cell r="C1460">
            <v>37121</v>
          </cell>
          <cell r="D1460" t="str">
            <v>ﾎﾝﾀﾞ東海</v>
          </cell>
          <cell r="E1460" t="str">
            <v>納車</v>
          </cell>
          <cell r="F1460" t="str">
            <v>UB08</v>
          </cell>
          <cell r="G1460" t="str">
            <v>PAC24</v>
          </cell>
          <cell r="H1460">
            <v>1007868</v>
          </cell>
          <cell r="I1460">
            <v>1015894</v>
          </cell>
          <cell r="J1460" t="str">
            <v>未</v>
          </cell>
          <cell r="K1460">
            <v>0</v>
          </cell>
          <cell r="L1460" t="str">
            <v>0</v>
          </cell>
          <cell r="M1460" t="str">
            <v>20001/3/22</v>
          </cell>
          <cell r="N1460" t="str">
            <v>42712-GEM-701</v>
          </cell>
          <cell r="O1460" t="str">
            <v>ﾁｭｰﾌﾞ</v>
          </cell>
          <cell r="P1460" t="str">
            <v>018</v>
          </cell>
          <cell r="Q1460" t="str">
            <v>破損</v>
          </cell>
          <cell r="R1460" t="str">
            <v>ｴｱｰ洩れ</v>
          </cell>
          <cell r="S1460" t="str">
            <v>ﾁｭｰﾌﾞｻｲﾄﾞ､2ヶ所穴空き</v>
          </cell>
          <cell r="T1460" t="str">
            <v>C</v>
          </cell>
          <cell r="U1460" t="str">
            <v>製技</v>
          </cell>
          <cell r="V1460" t="str">
            <v>せず</v>
          </cell>
        </row>
        <row r="1461">
          <cell r="B1461">
            <v>37179</v>
          </cell>
          <cell r="C1461">
            <v>37087</v>
          </cell>
          <cell r="D1461" t="str">
            <v>HMJ東京</v>
          </cell>
          <cell r="E1461" t="str">
            <v>納車</v>
          </cell>
          <cell r="F1461" t="str">
            <v>UB09</v>
          </cell>
          <cell r="G1461" t="str">
            <v>PAC26</v>
          </cell>
          <cell r="H1461">
            <v>1000866</v>
          </cell>
          <cell r="I1461">
            <v>1001410</v>
          </cell>
          <cell r="J1461" t="str">
            <v>未</v>
          </cell>
          <cell r="K1461">
            <v>1</v>
          </cell>
          <cell r="L1461" t="str">
            <v>0</v>
          </cell>
          <cell r="M1461">
            <v>36557</v>
          </cell>
          <cell r="N1461" t="str">
            <v>32630-JEM-701</v>
          </cell>
          <cell r="O1461" t="str">
            <v>ﾊﾞｯﾃﾘｰﾀｰﾐﾅﾙ</v>
          </cell>
          <cell r="P1461" t="str">
            <v>018</v>
          </cell>
          <cell r="Q1461" t="str">
            <v>破損</v>
          </cell>
          <cell r="R1461" t="str">
            <v>外そうとしたら取れた</v>
          </cell>
          <cell r="S1461" t="str">
            <v>ﾏｲﾅｽ側端子根本より折損</v>
          </cell>
          <cell r="T1461" t="str">
            <v>C</v>
          </cell>
          <cell r="U1461" t="str">
            <v>製技</v>
          </cell>
          <cell r="V1461" t="str">
            <v>製技</v>
          </cell>
        </row>
        <row r="1462">
          <cell r="B1462">
            <v>37176</v>
          </cell>
          <cell r="C1462">
            <v>37166</v>
          </cell>
          <cell r="D1462" t="str">
            <v>HMJ大阪</v>
          </cell>
          <cell r="E1462" t="str">
            <v>納車</v>
          </cell>
          <cell r="F1462" t="str">
            <v>BA-AF35</v>
          </cell>
          <cell r="G1462" t="str">
            <v>SK50</v>
          </cell>
          <cell r="H1462">
            <v>2031902</v>
          </cell>
          <cell r="I1462">
            <v>1754190</v>
          </cell>
          <cell r="J1462" t="str">
            <v>未</v>
          </cell>
          <cell r="K1462">
            <v>0</v>
          </cell>
          <cell r="L1462" t="str">
            <v>0</v>
          </cell>
          <cell r="M1462">
            <v>36593</v>
          </cell>
          <cell r="N1462" t="str">
            <v>53175-GBL-871</v>
          </cell>
          <cell r="O1462" t="str">
            <v>ﾚﾊﾞｰRｽﾃｱﾘﾝｸﾞﾊﾝﾄﾞﾙ</v>
          </cell>
          <cell r="P1462" t="str">
            <v>002</v>
          </cell>
          <cell r="Q1462" t="str">
            <v>曲がり</v>
          </cell>
          <cell r="R1462" t="str">
            <v>先端が5mm程下側に曲がっている</v>
          </cell>
          <cell r="S1462" t="str">
            <v>図面値に対し先端が約10mm下へ曲がっている</v>
          </cell>
          <cell r="T1462" t="str">
            <v>M</v>
          </cell>
          <cell r="U1462" t="str">
            <v>製技</v>
          </cell>
          <cell r="V1462" t="str">
            <v>せず</v>
          </cell>
        </row>
        <row r="1463">
          <cell r="B1463">
            <v>37168</v>
          </cell>
          <cell r="C1463">
            <v>37149</v>
          </cell>
          <cell r="D1463" t="str">
            <v>HMJ大阪</v>
          </cell>
          <cell r="E1463" t="str">
            <v>納車</v>
          </cell>
          <cell r="F1463" t="str">
            <v>BB-AF34</v>
          </cell>
          <cell r="G1463" t="str">
            <v>SK50</v>
          </cell>
          <cell r="H1463">
            <v>3429318</v>
          </cell>
          <cell r="I1463">
            <v>2229362</v>
          </cell>
          <cell r="J1463" t="str">
            <v>未</v>
          </cell>
          <cell r="K1463">
            <v>0</v>
          </cell>
          <cell r="L1463" t="e">
            <v>#VALUE!</v>
          </cell>
          <cell r="M1463" t="str">
            <v>2001/8/2</v>
          </cell>
          <cell r="N1463" t="str">
            <v>53168-GS7-003</v>
          </cell>
          <cell r="O1463" t="str">
            <v>ｽﾛｯﾄﾙﾊｳｼﾞﾝｸﾞ</v>
          </cell>
          <cell r="P1463" t="str">
            <v>062</v>
          </cell>
          <cell r="R1463" t="str">
            <v>Ｒﾚﾊﾞｰﾎﾙﾀﾞｰｶﾞﾀ</v>
          </cell>
          <cell r="S1463" t="str">
            <v>締付け部ﾈｼﾞ山上がり</v>
          </cell>
          <cell r="T1463" t="str">
            <v>C</v>
          </cell>
          <cell r="U1463" t="str">
            <v>製技</v>
          </cell>
          <cell r="V1463" t="str">
            <v>ＡＦ</v>
          </cell>
        </row>
        <row r="1464">
          <cell r="B1464">
            <v>37173</v>
          </cell>
          <cell r="C1464">
            <v>37147</v>
          </cell>
          <cell r="D1464" t="str">
            <v>HMJ大阪</v>
          </cell>
          <cell r="E1464" t="str">
            <v>納車</v>
          </cell>
          <cell r="F1464" t="str">
            <v>BB-AF34</v>
          </cell>
          <cell r="G1464" t="str">
            <v>SK50</v>
          </cell>
          <cell r="H1464">
            <v>3412613</v>
          </cell>
          <cell r="I1464">
            <v>2212422</v>
          </cell>
          <cell r="J1464" t="str">
            <v>未</v>
          </cell>
          <cell r="K1464">
            <v>0</v>
          </cell>
          <cell r="L1464" t="str">
            <v>0</v>
          </cell>
          <cell r="M1464" t="str">
            <v>2001/4/20</v>
          </cell>
          <cell r="N1464" t="str">
            <v>90110-GCH-000</v>
          </cell>
          <cell r="O1464" t="str">
            <v>ｽｸﾘｭｰｽﾍﾟｼｬﾙ</v>
          </cell>
          <cell r="P1464" t="str">
            <v>074</v>
          </cell>
          <cell r="Q1464" t="str">
            <v>組付け不良</v>
          </cell>
          <cell r="R1464" t="str">
            <v>ﾈｼﾞが弛まない</v>
          </cell>
          <cell r="S1464" t="str">
            <v>電着入りの為､外れない</v>
          </cell>
          <cell r="T1464" t="str">
            <v>C</v>
          </cell>
          <cell r="U1464" t="str">
            <v>製技</v>
          </cell>
          <cell r="V1464" t="str">
            <v>ＡＦ</v>
          </cell>
        </row>
        <row r="1465">
          <cell r="B1465">
            <v>37190</v>
          </cell>
          <cell r="C1465">
            <v>37186</v>
          </cell>
          <cell r="D1465" t="str">
            <v>加瀬ﾎﾝﾀﾞ</v>
          </cell>
          <cell r="E1465" t="str">
            <v>納車</v>
          </cell>
          <cell r="F1465" t="str">
            <v>BB-AF34</v>
          </cell>
          <cell r="G1465" t="str">
            <v>SK50</v>
          </cell>
          <cell r="H1465">
            <v>3414137</v>
          </cell>
          <cell r="I1465">
            <v>2213991</v>
          </cell>
          <cell r="J1465" t="str">
            <v>未</v>
          </cell>
          <cell r="K1465">
            <v>1</v>
          </cell>
          <cell r="L1465" t="str">
            <v>0</v>
          </cell>
          <cell r="M1465" t="str">
            <v>2001/4/25</v>
          </cell>
          <cell r="N1465" t="str">
            <v>83550-GBL-K50</v>
          </cell>
          <cell r="O1465" t="str">
            <v>Ｌｶﾊﾞｰｾｯﾄ</v>
          </cell>
          <cell r="P1465" t="str">
            <v>002</v>
          </cell>
          <cell r="Q1465" t="str">
            <v>曲がり</v>
          </cell>
          <cell r="R1465" t="str">
            <v>ﾎﾞﾃﾞｨｰｶﾊﾞｰ曲がり､ｲﾝﾅｰBOXが正規に取り付けられない</v>
          </cell>
          <cell r="S1465" t="str">
            <v>ｶﾊﾞｰ上部ｾﾝﾀｰに約100mmに渡り変形あり</v>
          </cell>
          <cell r="T1465" t="str">
            <v>M</v>
          </cell>
          <cell r="U1465" t="str">
            <v>製技</v>
          </cell>
          <cell r="V1465" t="str">
            <v>ＰＯ</v>
          </cell>
        </row>
        <row r="1466">
          <cell r="B1466">
            <v>37167</v>
          </cell>
          <cell r="C1466">
            <v>37154</v>
          </cell>
          <cell r="D1466" t="str">
            <v>ﾎﾝﾀﾞ上田販売</v>
          </cell>
          <cell r="E1466" t="str">
            <v>納車</v>
          </cell>
          <cell r="F1466" t="str">
            <v>BB-AF34</v>
          </cell>
          <cell r="G1466" t="str">
            <v>SK50</v>
          </cell>
          <cell r="H1466">
            <v>3430190</v>
          </cell>
          <cell r="I1466">
            <v>2230328</v>
          </cell>
          <cell r="J1466" t="str">
            <v>2001/9/20</v>
          </cell>
          <cell r="K1466">
            <v>0</v>
          </cell>
          <cell r="L1466">
            <v>0</v>
          </cell>
          <cell r="M1466" t="str">
            <v>2001/8/6</v>
          </cell>
          <cell r="N1466" t="str">
            <v>18318-GBL-J20</v>
          </cell>
          <cell r="O1466" t="str">
            <v>ﾏﾌﾗｰｶﾊﾞｰ</v>
          </cell>
          <cell r="P1466" t="str">
            <v>044</v>
          </cell>
          <cell r="Q1466" t="str">
            <v>ﾋﾞﾋﾞﾘ</v>
          </cell>
          <cell r="R1466" t="str">
            <v>ﾏﾌﾗｰよりﾋﾞﾋﾞﾘ音</v>
          </cell>
          <cell r="S1466" t="str">
            <v>後部下部､ﾘﾍﾞｯﾄの芯ﾋﾞﾋﾞﾘ</v>
          </cell>
          <cell r="T1466" t="str">
            <v>C</v>
          </cell>
          <cell r="U1466" t="str">
            <v>製技</v>
          </cell>
          <cell r="V1466" t="str">
            <v>ＱＣ</v>
          </cell>
        </row>
        <row r="1467">
          <cell r="B1467">
            <v>37181</v>
          </cell>
          <cell r="C1467">
            <v>37109</v>
          </cell>
          <cell r="D1467" t="str">
            <v>HMJ名古屋</v>
          </cell>
          <cell r="E1467" t="str">
            <v>納車</v>
          </cell>
          <cell r="F1467" t="str">
            <v>BB-AF34</v>
          </cell>
          <cell r="G1467" t="str">
            <v>SK50</v>
          </cell>
          <cell r="H1467">
            <v>3404534</v>
          </cell>
          <cell r="I1467">
            <v>2201750</v>
          </cell>
          <cell r="J1467" t="str">
            <v>2001/8/6</v>
          </cell>
          <cell r="K1467">
            <v>0</v>
          </cell>
          <cell r="L1467">
            <v>0</v>
          </cell>
          <cell r="M1467" t="str">
            <v>2001/3/27</v>
          </cell>
          <cell r="N1467" t="str">
            <v>18318-GBL-J20</v>
          </cell>
          <cell r="O1467" t="str">
            <v>ﾏﾌﾗｰｶﾊﾞｰ</v>
          </cell>
          <cell r="P1467" t="str">
            <v>042</v>
          </cell>
          <cell r="Q1467" t="str">
            <v>異音</v>
          </cell>
          <cell r="R1467" t="str">
            <v>異音がする</v>
          </cell>
          <cell r="S1467" t="str">
            <v>外側のﾘﾍﾞｯﾄ外れ</v>
          </cell>
          <cell r="T1467" t="str">
            <v>Ｃ</v>
          </cell>
          <cell r="U1467" t="str">
            <v>製技</v>
          </cell>
          <cell r="V1467" t="str">
            <v>ＱＣ</v>
          </cell>
        </row>
        <row r="1468">
          <cell r="B1468">
            <v>37189</v>
          </cell>
          <cell r="C1468">
            <v>37119</v>
          </cell>
          <cell r="D1468" t="str">
            <v>HMJ大阪</v>
          </cell>
          <cell r="E1468" t="str">
            <v>納車</v>
          </cell>
          <cell r="F1468" t="str">
            <v>BB-AF34</v>
          </cell>
          <cell r="G1468" t="str">
            <v>SK50</v>
          </cell>
          <cell r="H1468">
            <v>3126599</v>
          </cell>
          <cell r="I1468">
            <v>1862930</v>
          </cell>
          <cell r="J1468" t="str">
            <v>未</v>
          </cell>
          <cell r="K1468">
            <v>1</v>
          </cell>
          <cell r="L1468" t="str">
            <v>0</v>
          </cell>
          <cell r="M1468" t="str">
            <v>2001/2/9</v>
          </cell>
          <cell r="N1468" t="str">
            <v>34901-GBL-871</v>
          </cell>
          <cell r="O1468" t="str">
            <v>ﾍｯﾄﾞﾗｲﾄﾊﾞﾙﾌﾞ</v>
          </cell>
          <cell r="P1468" t="str">
            <v>026</v>
          </cell>
          <cell r="Q1468" t="str">
            <v>切れ</v>
          </cell>
          <cell r="R1468" t="str">
            <v>新車なのにﾗｲﾄが点灯しない</v>
          </cell>
          <cell r="S1468" t="str">
            <v>ﾊﾞﾙﾌﾞ切れ､破損状態</v>
          </cell>
          <cell r="T1468" t="str">
            <v>B</v>
          </cell>
          <cell r="U1468" t="str">
            <v>製技</v>
          </cell>
          <cell r="V1468" t="str">
            <v>ＱＣ</v>
          </cell>
        </row>
        <row r="1469">
          <cell r="B1469">
            <v>37168</v>
          </cell>
          <cell r="C1469">
            <v>37137</v>
          </cell>
          <cell r="D1469" t="str">
            <v>西京ﾎﾝﾀﾞ</v>
          </cell>
          <cell r="E1469" t="str">
            <v>納車</v>
          </cell>
          <cell r="F1469" t="str">
            <v>BB-AF34</v>
          </cell>
          <cell r="G1469" t="str">
            <v>SK50</v>
          </cell>
          <cell r="H1469">
            <v>3400903</v>
          </cell>
          <cell r="I1469">
            <v>2200906</v>
          </cell>
          <cell r="J1469" t="str">
            <v>2001/8/27</v>
          </cell>
          <cell r="K1469">
            <v>0</v>
          </cell>
          <cell r="L1469">
            <v>7</v>
          </cell>
          <cell r="M1469" t="str">
            <v>2001/3/14</v>
          </cell>
          <cell r="N1469" t="str">
            <v>37210-GBL-871</v>
          </cell>
          <cell r="O1469" t="str">
            <v>ｽﾋﾟｰﾄﾞﾒｰﾀｰ</v>
          </cell>
          <cell r="P1469" t="str">
            <v>032</v>
          </cell>
          <cell r="Q1469" t="str">
            <v>作動不良</v>
          </cell>
          <cell r="R1469" t="str">
            <v>燃料計が上がらない</v>
          </cell>
          <cell r="S1469" t="str">
            <v>内部ｺｲﾙ断線</v>
          </cell>
          <cell r="T1469" t="str">
            <v>M</v>
          </cell>
          <cell r="U1469" t="str">
            <v>製技</v>
          </cell>
          <cell r="V1469" t="str">
            <v>ＱＣ</v>
          </cell>
        </row>
        <row r="1470">
          <cell r="B1470">
            <v>37167</v>
          </cell>
          <cell r="C1470">
            <v>37145</v>
          </cell>
          <cell r="D1470" t="str">
            <v>ﾎﾝﾀﾞ東海</v>
          </cell>
          <cell r="E1470" t="str">
            <v>納車</v>
          </cell>
          <cell r="F1470" t="str">
            <v>BB-AF34</v>
          </cell>
          <cell r="G1470" t="str">
            <v>SK50</v>
          </cell>
          <cell r="H1470">
            <v>3094092</v>
          </cell>
          <cell r="I1470">
            <v>1825699</v>
          </cell>
          <cell r="J1470" t="str">
            <v>未</v>
          </cell>
          <cell r="K1470">
            <v>0</v>
          </cell>
          <cell r="L1470" t="str">
            <v>0</v>
          </cell>
          <cell r="M1470" t="str">
            <v>2000/9/20</v>
          </cell>
          <cell r="N1470" t="str">
            <v>44650-GBL-860</v>
          </cell>
          <cell r="O1470" t="str">
            <v>ﾌﾛﾝﾄﾎｲﾙ</v>
          </cell>
          <cell r="P1470" t="str">
            <v>085</v>
          </cell>
          <cell r="Q1470" t="str">
            <v>色合わせ</v>
          </cell>
          <cell r="R1470" t="str">
            <v>ﾌﾛﾝﾄﾎｲﾙ塗装むら</v>
          </cell>
          <cell r="S1470" t="str">
            <v>R側ﾎｲﾙ､ﾘﾑ部100×10mmの塗装不良</v>
          </cell>
          <cell r="T1470" t="str">
            <v>C</v>
          </cell>
          <cell r="U1470" t="str">
            <v>製技</v>
          </cell>
          <cell r="V1470" t="str">
            <v>ＱＣ</v>
          </cell>
        </row>
        <row r="1471">
          <cell r="B1471">
            <v>37173</v>
          </cell>
          <cell r="C1471">
            <v>37144</v>
          </cell>
          <cell r="D1471" t="str">
            <v>栗原ﾓｰﾀｰｽ</v>
          </cell>
          <cell r="E1471" t="str">
            <v>納車</v>
          </cell>
          <cell r="F1471" t="str">
            <v>BB-AF34</v>
          </cell>
          <cell r="G1471" t="str">
            <v>SK50</v>
          </cell>
          <cell r="H1471">
            <v>3103093</v>
          </cell>
          <cell r="I1471">
            <v>1835024</v>
          </cell>
          <cell r="J1471" t="str">
            <v>未</v>
          </cell>
          <cell r="K1471">
            <v>0</v>
          </cell>
          <cell r="L1471" t="str">
            <v>0</v>
          </cell>
          <cell r="M1471" t="str">
            <v>2000/10/27</v>
          </cell>
          <cell r="N1471" t="str">
            <v>51400-GCH-003</v>
          </cell>
          <cell r="O1471" t="str">
            <v>Lﾌﾛﾝﾄﾌｫｰｸ</v>
          </cell>
          <cell r="P1471" t="str">
            <v>085</v>
          </cell>
          <cell r="Q1471" t="str">
            <v>色合わせ</v>
          </cell>
          <cell r="R1471" t="str">
            <v>ﾌﾛﾝﾄﾌｫｰｸ変色</v>
          </cell>
          <cell r="S1471" t="str">
            <v>ﾌﾞﾗｯｸﾒｯｷ不良</v>
          </cell>
          <cell r="T1471" t="str">
            <v>C</v>
          </cell>
          <cell r="U1471" t="str">
            <v>製技</v>
          </cell>
          <cell r="V1471" t="str">
            <v>ＱＣ</v>
          </cell>
        </row>
        <row r="1472">
          <cell r="B1472">
            <v>37173</v>
          </cell>
          <cell r="C1472">
            <v>37135</v>
          </cell>
          <cell r="D1472" t="str">
            <v>栗原ﾓｰﾀｰｽ</v>
          </cell>
          <cell r="E1472" t="str">
            <v>納車</v>
          </cell>
          <cell r="F1472" t="str">
            <v>BB-AF34</v>
          </cell>
          <cell r="G1472" t="str">
            <v>SK50</v>
          </cell>
          <cell r="H1472">
            <v>3103776</v>
          </cell>
          <cell r="I1472">
            <v>1835685</v>
          </cell>
          <cell r="J1472" t="str">
            <v>未</v>
          </cell>
          <cell r="K1472">
            <v>0</v>
          </cell>
          <cell r="L1472" t="str">
            <v>0</v>
          </cell>
          <cell r="M1472" t="str">
            <v>2000/11/1</v>
          </cell>
          <cell r="N1472" t="str">
            <v>51400-GCH-003</v>
          </cell>
          <cell r="O1472" t="str">
            <v>Lﾌﾛﾝﾄﾌｫｰｸ</v>
          </cell>
          <cell r="P1472" t="str">
            <v>085</v>
          </cell>
          <cell r="Q1472" t="str">
            <v>色合わせ</v>
          </cell>
          <cell r="R1472" t="str">
            <v>ﾌﾛﾝﾄﾌｫｰｸ変色</v>
          </cell>
          <cell r="S1472" t="str">
            <v>ﾌﾞﾗｯｸﾒｯｷ不良</v>
          </cell>
          <cell r="T1472" t="str">
            <v>C</v>
          </cell>
          <cell r="U1472" t="str">
            <v>製技</v>
          </cell>
          <cell r="V1472" t="str">
            <v>ＱＣ</v>
          </cell>
        </row>
        <row r="1473">
          <cell r="B1473">
            <v>37186</v>
          </cell>
          <cell r="C1473">
            <v>37149</v>
          </cell>
          <cell r="D1473" t="str">
            <v>HMJ大阪</v>
          </cell>
          <cell r="E1473" t="str">
            <v>納車</v>
          </cell>
          <cell r="F1473" t="str">
            <v>BB-AF34</v>
          </cell>
          <cell r="G1473" t="str">
            <v>SK50</v>
          </cell>
          <cell r="H1473">
            <v>3088953</v>
          </cell>
          <cell r="I1473">
            <v>1820368</v>
          </cell>
          <cell r="J1473" t="str">
            <v>未</v>
          </cell>
          <cell r="K1473">
            <v>0</v>
          </cell>
          <cell r="L1473" t="str">
            <v>0</v>
          </cell>
          <cell r="M1473" t="str">
            <v>2000/9/13</v>
          </cell>
          <cell r="N1473" t="str">
            <v>51400-GCH-003</v>
          </cell>
          <cell r="O1473" t="str">
            <v>ﾌﾛﾝﾄﾌｫｰｸASSY</v>
          </cell>
          <cell r="P1473" t="str">
            <v>085</v>
          </cell>
          <cell r="Q1473" t="str">
            <v>色合せ</v>
          </cell>
          <cell r="R1473" t="str">
            <v>変色</v>
          </cell>
          <cell r="S1473" t="str">
            <v>ﾌﾞﾗｯｸﾒｯｷ不良</v>
          </cell>
          <cell r="T1473" t="str">
            <v>C</v>
          </cell>
          <cell r="U1473" t="str">
            <v>製技</v>
          </cell>
          <cell r="V1473" t="str">
            <v>ＱＣ</v>
          </cell>
        </row>
        <row r="1474">
          <cell r="B1474">
            <v>37186</v>
          </cell>
          <cell r="C1474">
            <v>37087</v>
          </cell>
          <cell r="D1474" t="str">
            <v>HMJ大阪</v>
          </cell>
          <cell r="E1474" t="str">
            <v>納車</v>
          </cell>
          <cell r="F1474" t="str">
            <v>BB-AF34</v>
          </cell>
          <cell r="G1474" t="str">
            <v>SK50</v>
          </cell>
          <cell r="H1474">
            <v>3088993</v>
          </cell>
          <cell r="I1474">
            <v>1820432</v>
          </cell>
          <cell r="J1474" t="str">
            <v>未</v>
          </cell>
          <cell r="K1474">
            <v>0</v>
          </cell>
          <cell r="L1474" t="str">
            <v>0</v>
          </cell>
          <cell r="M1474" t="str">
            <v>2000/9/13</v>
          </cell>
          <cell r="N1474" t="str">
            <v>51400-GCH-003</v>
          </cell>
          <cell r="O1474" t="str">
            <v>ﾌﾛﾝﾄﾌｫｰｸASSY</v>
          </cell>
          <cell r="P1474" t="str">
            <v>085</v>
          </cell>
          <cell r="Q1474" t="str">
            <v>色合せ</v>
          </cell>
          <cell r="R1474" t="str">
            <v>変色</v>
          </cell>
          <cell r="S1474" t="str">
            <v>ﾌﾞﾗｯｸﾒｯｷ不良</v>
          </cell>
          <cell r="T1474" t="str">
            <v>C</v>
          </cell>
          <cell r="U1474" t="str">
            <v>製技</v>
          </cell>
          <cell r="V1474" t="str">
            <v>ＱＣ</v>
          </cell>
        </row>
        <row r="1475">
          <cell r="B1475">
            <v>37195</v>
          </cell>
          <cell r="C1475">
            <v>37142</v>
          </cell>
          <cell r="D1475" t="str">
            <v>HMJ大阪</v>
          </cell>
          <cell r="E1475" t="str">
            <v>納車</v>
          </cell>
          <cell r="F1475" t="str">
            <v>BB-AF34</v>
          </cell>
          <cell r="G1475" t="str">
            <v>SK50</v>
          </cell>
          <cell r="H1475">
            <v>3100323</v>
          </cell>
          <cell r="I1475">
            <v>1831833</v>
          </cell>
          <cell r="J1475" t="str">
            <v>未</v>
          </cell>
          <cell r="K1475">
            <v>1</v>
          </cell>
          <cell r="L1475" t="str">
            <v>0</v>
          </cell>
          <cell r="M1475" t="str">
            <v>2000/9/29</v>
          </cell>
          <cell r="N1475" t="str">
            <v>51500-GCH-003</v>
          </cell>
          <cell r="O1475" t="str">
            <v>Lﾌﾛﾝﾄﾌｫｰｸ</v>
          </cell>
          <cell r="P1475" t="str">
            <v>085</v>
          </cell>
          <cell r="Q1475" t="str">
            <v>色合わせ</v>
          </cell>
          <cell r="R1475" t="str">
            <v>ﾌﾛﾝﾄﾌｫｰｸ変色</v>
          </cell>
          <cell r="S1475" t="str">
            <v>ﾌﾞﾗｯｸﾒｯｷ不良</v>
          </cell>
          <cell r="T1475" t="str">
            <v>C</v>
          </cell>
          <cell r="U1475" t="str">
            <v>製技</v>
          </cell>
          <cell r="V1475" t="str">
            <v>ＱＣ</v>
          </cell>
        </row>
        <row r="1476">
          <cell r="B1476">
            <v>37183</v>
          </cell>
          <cell r="C1476">
            <v>37166</v>
          </cell>
          <cell r="D1476" t="str">
            <v>HMJ東京</v>
          </cell>
          <cell r="E1476" t="str">
            <v>納車</v>
          </cell>
          <cell r="F1476" t="str">
            <v>BB-AF34</v>
          </cell>
          <cell r="G1476" t="str">
            <v>SK50</v>
          </cell>
          <cell r="H1476">
            <v>3427395</v>
          </cell>
          <cell r="I1476">
            <v>2227687</v>
          </cell>
          <cell r="J1476" t="str">
            <v>2001/10/2</v>
          </cell>
          <cell r="K1476">
            <v>1</v>
          </cell>
          <cell r="L1476">
            <v>0</v>
          </cell>
          <cell r="M1476" t="str">
            <v>2001/7/26</v>
          </cell>
          <cell r="N1476" t="str">
            <v>77100-GBL-K20</v>
          </cell>
          <cell r="O1476" t="str">
            <v>ｼﾝｸﾞﾙｼｰﾄ</v>
          </cell>
          <cell r="P1476" t="str">
            <v>025</v>
          </cell>
          <cell r="Q1476" t="str">
            <v>溶着不良</v>
          </cell>
          <cell r="R1476" t="str">
            <v>ｼｰﾄの溶着不良</v>
          </cell>
          <cell r="S1476" t="str">
            <v>ｼｰﾄ後部溶着不良</v>
          </cell>
          <cell r="T1476" t="str">
            <v>C</v>
          </cell>
          <cell r="U1476" t="str">
            <v>製技</v>
          </cell>
          <cell r="V1476" t="str">
            <v>ＱＣ</v>
          </cell>
        </row>
        <row r="1477">
          <cell r="B1477">
            <v>37188</v>
          </cell>
          <cell r="C1477">
            <v>37148</v>
          </cell>
          <cell r="D1477" t="str">
            <v>HMJ</v>
          </cell>
          <cell r="E1477" t="str">
            <v>納車</v>
          </cell>
          <cell r="F1477" t="str">
            <v>BB-AF34</v>
          </cell>
          <cell r="G1477" t="str">
            <v>SK50</v>
          </cell>
          <cell r="H1477">
            <v>3084172</v>
          </cell>
          <cell r="I1477">
            <v>1816263</v>
          </cell>
          <cell r="J1477" t="str">
            <v>未</v>
          </cell>
          <cell r="K1477">
            <v>0</v>
          </cell>
          <cell r="L1477" t="str">
            <v>0</v>
          </cell>
          <cell r="M1477" t="str">
            <v>2000/9/7</v>
          </cell>
          <cell r="N1477" t="str">
            <v>88220-GAZ-003</v>
          </cell>
          <cell r="O1477" t="str">
            <v>右ﾐﾗｰ</v>
          </cell>
          <cell r="P1477" t="str">
            <v>077</v>
          </cell>
          <cell r="Q1477" t="str">
            <v>加工不良</v>
          </cell>
          <cell r="R1477" t="str">
            <v>ﾐﾗｰｶﾞﾗｽ部が動かない</v>
          </cell>
          <cell r="S1477" t="str">
            <v>ﾐﾗｰｶﾞﾗｽ部が動かない</v>
          </cell>
          <cell r="T1477" t="str">
            <v>Ｃ</v>
          </cell>
          <cell r="U1477" t="str">
            <v>製技</v>
          </cell>
          <cell r="V1477" t="str">
            <v>ＱＣ</v>
          </cell>
        </row>
        <row r="1478">
          <cell r="B1478">
            <v>37167</v>
          </cell>
          <cell r="C1478">
            <v>37058</v>
          </cell>
          <cell r="D1478" t="str">
            <v>京都ﾎﾝﾀﾞｶﾌﾞ</v>
          </cell>
          <cell r="E1478" t="str">
            <v>納車</v>
          </cell>
          <cell r="F1478" t="str">
            <v>BB-AF34</v>
          </cell>
          <cell r="G1478" t="str">
            <v>SK50</v>
          </cell>
          <cell r="H1478">
            <v>3060848</v>
          </cell>
          <cell r="I1478">
            <v>1784975</v>
          </cell>
          <cell r="J1478" t="str">
            <v>未</v>
          </cell>
          <cell r="K1478">
            <v>1</v>
          </cell>
          <cell r="L1478" t="str">
            <v>0</v>
          </cell>
          <cell r="M1478" t="str">
            <v>2000/6/14</v>
          </cell>
          <cell r="N1478" t="str">
            <v>18300-GBL-J20</v>
          </cell>
          <cell r="O1478" t="str">
            <v>ﾏﾌﾗｰ</v>
          </cell>
          <cell r="P1478" t="str">
            <v>008</v>
          </cell>
          <cell r="Q1478" t="str">
            <v>錆</v>
          </cell>
          <cell r="R1478" t="str">
            <v>ﾏﾌﾗｰに錆び</v>
          </cell>
          <cell r="S1478" t="str">
            <v>上側後部に30×30mmの錆あり</v>
          </cell>
          <cell r="T1478" t="str">
            <v>C</v>
          </cell>
          <cell r="U1478" t="str">
            <v>製技</v>
          </cell>
          <cell r="V1478" t="str">
            <v>市場</v>
          </cell>
        </row>
        <row r="1479">
          <cell r="B1479">
            <v>37167</v>
          </cell>
          <cell r="C1479">
            <v>37123</v>
          </cell>
          <cell r="D1479" t="str">
            <v>HMJ東京</v>
          </cell>
          <cell r="E1479" t="str">
            <v>納車</v>
          </cell>
          <cell r="F1479" t="str">
            <v>BB-AF34</v>
          </cell>
          <cell r="G1479" t="str">
            <v>SK50</v>
          </cell>
          <cell r="H1479">
            <v>3405172</v>
          </cell>
          <cell r="I1479">
            <v>2205157</v>
          </cell>
          <cell r="J1479" t="str">
            <v>2001/8/20</v>
          </cell>
          <cell r="K1479">
            <v>0</v>
          </cell>
          <cell r="L1479">
            <v>0</v>
          </cell>
          <cell r="M1479" t="str">
            <v>2001/3/27</v>
          </cell>
          <cell r="N1479" t="str">
            <v>35110-GBL-K20</v>
          </cell>
          <cell r="O1479" t="str">
            <v>ｷｰｼｬｯﾀｰ</v>
          </cell>
          <cell r="P1479" t="str">
            <v>032</v>
          </cell>
          <cell r="Q1479" t="str">
            <v>作動不良</v>
          </cell>
          <cell r="R1479" t="str">
            <v>ｷｰｼｬｯﾀｰ閉じたまま開かない</v>
          </cell>
          <cell r="S1479" t="str">
            <v>キー違い、Ｃ３で開く</v>
          </cell>
          <cell r="T1479" t="str">
            <v>M</v>
          </cell>
          <cell r="U1479" t="str">
            <v>製技</v>
          </cell>
          <cell r="V1479" t="str">
            <v>市場</v>
          </cell>
        </row>
        <row r="1480">
          <cell r="B1480">
            <v>37165</v>
          </cell>
          <cell r="C1480">
            <v>37146</v>
          </cell>
          <cell r="D1480" t="str">
            <v>飯塚ﾎﾝﾀﾞ</v>
          </cell>
          <cell r="E1480" t="str">
            <v>納車</v>
          </cell>
          <cell r="F1480" t="str">
            <v>BB-AF34</v>
          </cell>
          <cell r="G1480" t="str">
            <v>SK50</v>
          </cell>
          <cell r="H1480">
            <v>3407289</v>
          </cell>
          <cell r="I1480">
            <v>2207453</v>
          </cell>
          <cell r="J1480" t="str">
            <v>未</v>
          </cell>
          <cell r="K1480">
            <v>0</v>
          </cell>
          <cell r="L1480" t="str">
            <v>0</v>
          </cell>
          <cell r="M1480" t="str">
            <v>2001/4/4</v>
          </cell>
          <cell r="N1480" t="str">
            <v>35110-GBL-K21</v>
          </cell>
          <cell r="O1480" t="str">
            <v>ｷｰｼｬｯﾀｰ</v>
          </cell>
          <cell r="P1480" t="str">
            <v>032</v>
          </cell>
          <cell r="Q1480" t="str">
            <v>作動不良</v>
          </cell>
          <cell r="R1480" t="str">
            <v>ｷｰｼｬｯﾀｰ開いたまま戻らない</v>
          </cell>
          <cell r="S1480" t="str">
            <v>開かない､ｷｰ違い</v>
          </cell>
          <cell r="T1480" t="str">
            <v>M</v>
          </cell>
          <cell r="U1480" t="str">
            <v>製技</v>
          </cell>
          <cell r="V1480" t="str">
            <v>市場</v>
          </cell>
        </row>
        <row r="1481">
          <cell r="B1481">
            <v>37181</v>
          </cell>
          <cell r="C1481">
            <v>37153</v>
          </cell>
          <cell r="D1481" t="str">
            <v>HMJ九州</v>
          </cell>
          <cell r="E1481" t="str">
            <v>納車</v>
          </cell>
          <cell r="F1481" t="str">
            <v>BB-AF34</v>
          </cell>
          <cell r="G1481" t="str">
            <v>SK50</v>
          </cell>
          <cell r="H1481">
            <v>3434252</v>
          </cell>
          <cell r="I1481">
            <v>2228583</v>
          </cell>
          <cell r="J1481" t="str">
            <v>未</v>
          </cell>
          <cell r="K1481">
            <v>0</v>
          </cell>
          <cell r="L1481" t="str">
            <v>0</v>
          </cell>
          <cell r="M1481" t="str">
            <v>2001/8/30</v>
          </cell>
          <cell r="N1481" t="str">
            <v>64300-GBL-502</v>
          </cell>
          <cell r="O1481" t="str">
            <v>ﾌﾛﾝﾄｶﾊﾞｰ</v>
          </cell>
          <cell r="P1481" t="str">
            <v>077</v>
          </cell>
          <cell r="Q1481" t="str">
            <v>加工不良</v>
          </cell>
          <cell r="R1481" t="str">
            <v>色がおかしい</v>
          </cell>
          <cell r="S1481" t="str">
            <v>異物付着50×50mm市場案内済み</v>
          </cell>
          <cell r="T1481" t="str">
            <v>Ｃ</v>
          </cell>
          <cell r="U1481" t="str">
            <v>製技</v>
          </cell>
          <cell r="V1481" t="str">
            <v>市場</v>
          </cell>
        </row>
        <row r="1482">
          <cell r="B1482">
            <v>37165</v>
          </cell>
          <cell r="C1482">
            <v>37129</v>
          </cell>
          <cell r="D1482" t="str">
            <v>HMJ東京</v>
          </cell>
          <cell r="E1482" t="str">
            <v>納車</v>
          </cell>
          <cell r="F1482" t="str">
            <v>BB-AF34</v>
          </cell>
          <cell r="G1482" t="str">
            <v>SK50</v>
          </cell>
          <cell r="H1482">
            <v>3425288</v>
          </cell>
          <cell r="I1482">
            <v>2225361</v>
          </cell>
          <cell r="J1482" t="str">
            <v>2001/8/26</v>
          </cell>
          <cell r="K1482">
            <v>0</v>
          </cell>
          <cell r="L1482">
            <v>0</v>
          </cell>
          <cell r="M1482" t="str">
            <v>2001/7/11</v>
          </cell>
          <cell r="N1482" t="str">
            <v>64300-GBL-K50</v>
          </cell>
          <cell r="O1482" t="str">
            <v>ﾌﾛﾝﾄｶﾊﾞｰ</v>
          </cell>
          <cell r="P1482" t="str">
            <v>085</v>
          </cell>
          <cell r="Q1482" t="str">
            <v>変色</v>
          </cell>
          <cell r="R1482" t="str">
            <v>ﾌﾛﾝTﾎﾟｶﾊﾞｰ変色</v>
          </cell>
          <cell r="S1482" t="str">
            <v>ｾﾝﾀｰ部15×10mm白くなっている</v>
          </cell>
          <cell r="T1482" t="str">
            <v>C</v>
          </cell>
          <cell r="U1482" t="str">
            <v>製技</v>
          </cell>
          <cell r="V1482" t="str">
            <v>市場</v>
          </cell>
        </row>
        <row r="1483">
          <cell r="B1483">
            <v>37186</v>
          </cell>
          <cell r="C1483">
            <v>37159</v>
          </cell>
          <cell r="D1483" t="str">
            <v>HMJ東京</v>
          </cell>
          <cell r="E1483" t="str">
            <v>納車</v>
          </cell>
          <cell r="F1483" t="str">
            <v>BB-AF34</v>
          </cell>
          <cell r="G1483" t="str">
            <v>SK50</v>
          </cell>
          <cell r="H1483">
            <v>3427457</v>
          </cell>
          <cell r="I1483">
            <v>2227924</v>
          </cell>
          <cell r="J1483" t="str">
            <v>未</v>
          </cell>
          <cell r="K1483">
            <v>1</v>
          </cell>
          <cell r="L1483" t="str">
            <v>0</v>
          </cell>
          <cell r="M1483" t="str">
            <v>2001/7/30</v>
          </cell>
          <cell r="N1483" t="str">
            <v>64300-GBL-K50</v>
          </cell>
          <cell r="O1483" t="str">
            <v>ﾌﾛﾝﾄｶﾊﾞｰｾｯﾄ</v>
          </cell>
          <cell r="P1483" t="str">
            <v>009</v>
          </cell>
          <cell r="Q1483" t="str">
            <v>変色</v>
          </cell>
          <cell r="R1483" t="str">
            <v>ﾌﾛﾝﾄｶﾊﾞｰ変色</v>
          </cell>
          <cell r="S1483" t="str">
            <v>中央部300×150mm､白くなっている</v>
          </cell>
          <cell r="T1483" t="str">
            <v>C</v>
          </cell>
          <cell r="U1483" t="str">
            <v>製技</v>
          </cell>
          <cell r="V1483" t="str">
            <v>市場</v>
          </cell>
        </row>
        <row r="1484">
          <cell r="B1484">
            <v>37188</v>
          </cell>
          <cell r="C1484">
            <v>37159</v>
          </cell>
          <cell r="D1484" t="str">
            <v>HMJ大阪</v>
          </cell>
          <cell r="E1484" t="str">
            <v>納車</v>
          </cell>
          <cell r="F1484" t="str">
            <v>BB-AF34</v>
          </cell>
          <cell r="G1484" t="str">
            <v>SK50</v>
          </cell>
          <cell r="H1484">
            <v>3429273</v>
          </cell>
          <cell r="I1484">
            <v>2229585</v>
          </cell>
          <cell r="J1484" t="str">
            <v>未</v>
          </cell>
          <cell r="K1484">
            <v>0</v>
          </cell>
          <cell r="L1484" t="str">
            <v>0</v>
          </cell>
          <cell r="M1484">
            <v>37105</v>
          </cell>
          <cell r="N1484" t="str">
            <v>64300-GBL-K50</v>
          </cell>
          <cell r="O1484" t="str">
            <v>ﾌﾛﾝﾄｶﾊﾞｰ</v>
          </cell>
          <cell r="P1484" t="str">
            <v>085</v>
          </cell>
          <cell r="Q1484" t="str">
            <v>色合せ</v>
          </cell>
          <cell r="R1484" t="str">
            <v>フロントカバーにｼﾐがある</v>
          </cell>
          <cell r="S1484" t="str">
            <v>水玉状の外的溶剤付着</v>
          </cell>
          <cell r="T1484" t="str">
            <v>Ｍ</v>
          </cell>
          <cell r="U1484" t="str">
            <v>製技</v>
          </cell>
          <cell r="V1484" t="str">
            <v>市場</v>
          </cell>
        </row>
        <row r="1485">
          <cell r="B1485">
            <v>37190</v>
          </cell>
          <cell r="C1485">
            <v>37174</v>
          </cell>
          <cell r="D1485" t="str">
            <v>HMJ大阪</v>
          </cell>
          <cell r="E1485" t="str">
            <v>納車</v>
          </cell>
          <cell r="F1485" t="str">
            <v>BB-AF34</v>
          </cell>
          <cell r="G1485" t="str">
            <v>SK50</v>
          </cell>
          <cell r="H1485">
            <v>3419795</v>
          </cell>
          <cell r="I1485">
            <v>2219750</v>
          </cell>
          <cell r="J1485" t="str">
            <v>未</v>
          </cell>
          <cell r="K1485">
            <v>0</v>
          </cell>
          <cell r="L1485" t="str">
            <v>0</v>
          </cell>
          <cell r="M1485" t="str">
            <v>2001/5/25</v>
          </cell>
          <cell r="N1485" t="str">
            <v>77100-GBL-K20</v>
          </cell>
          <cell r="O1485" t="str">
            <v>ｼﾝｸﾞﾙｼｰﾄ</v>
          </cell>
          <cell r="P1485" t="str">
            <v>018</v>
          </cell>
          <cell r="Q1485" t="str">
            <v>破損</v>
          </cell>
          <cell r="R1485" t="str">
            <v>ｼﾝｸﾞﾙｼｰﾄが破れている</v>
          </cell>
          <cell r="S1485" t="str">
            <v>後部に40mmの破れあり</v>
          </cell>
          <cell r="T1485" t="str">
            <v>C</v>
          </cell>
          <cell r="U1485" t="str">
            <v>製技</v>
          </cell>
          <cell r="V1485" t="str">
            <v>市場</v>
          </cell>
        </row>
        <row r="1486">
          <cell r="B1486">
            <v>37168</v>
          </cell>
          <cell r="C1486">
            <v>37151</v>
          </cell>
          <cell r="D1486" t="str">
            <v>HMJ大阪</v>
          </cell>
          <cell r="E1486" t="str">
            <v>納車</v>
          </cell>
          <cell r="F1486" t="str">
            <v>BB-AF34</v>
          </cell>
          <cell r="G1486" t="str">
            <v>SK50</v>
          </cell>
          <cell r="H1486">
            <v>3094549</v>
          </cell>
          <cell r="I1486">
            <v>1826072</v>
          </cell>
          <cell r="J1486" t="str">
            <v>未</v>
          </cell>
          <cell r="K1486">
            <v>0</v>
          </cell>
          <cell r="L1486" t="str">
            <v>0</v>
          </cell>
          <cell r="M1486" t="str">
            <v>2000/9/20</v>
          </cell>
          <cell r="N1486" t="str">
            <v>88210-GAH-A01</v>
          </cell>
          <cell r="O1486" t="str">
            <v>Rﾊﾞｯｸﾐﾗｰ</v>
          </cell>
          <cell r="P1486" t="str">
            <v>019</v>
          </cell>
          <cell r="Q1486" t="str">
            <v>傷</v>
          </cell>
          <cell r="R1486" t="str">
            <v>ﾊﾞｯｸﾐﾗｰ不良</v>
          </cell>
          <cell r="S1486" t="str">
            <v>R側後部､熱による溶け40×15mm</v>
          </cell>
          <cell r="T1486" t="str">
            <v>M</v>
          </cell>
          <cell r="U1486" t="str">
            <v>製技</v>
          </cell>
          <cell r="V1486" t="str">
            <v>市場</v>
          </cell>
        </row>
        <row r="1487">
          <cell r="B1487">
            <v>37189</v>
          </cell>
          <cell r="C1487">
            <v>37175</v>
          </cell>
          <cell r="D1487" t="str">
            <v>HMJ東京</v>
          </cell>
          <cell r="E1487" t="str">
            <v>納車</v>
          </cell>
          <cell r="F1487" t="str">
            <v>BB-AF34</v>
          </cell>
          <cell r="G1487" t="str">
            <v>SK50</v>
          </cell>
          <cell r="H1487">
            <v>3438278</v>
          </cell>
          <cell r="I1487">
            <v>2239585</v>
          </cell>
          <cell r="J1487" t="str">
            <v>未</v>
          </cell>
          <cell r="K1487">
            <v>1</v>
          </cell>
          <cell r="L1487" t="str">
            <v>0</v>
          </cell>
          <cell r="M1487" t="str">
            <v>2001/9/12</v>
          </cell>
          <cell r="N1487" t="str">
            <v>90164-GBL-870</v>
          </cell>
          <cell r="O1487" t="str">
            <v>ｽｸﾘｭｰｾｯﾄ</v>
          </cell>
          <cell r="P1487" t="str">
            <v>079</v>
          </cell>
          <cell r="Q1487" t="str">
            <v>開き不良</v>
          </cell>
          <cell r="R1487" t="str">
            <v>ｷｰｼｬｯﾀｰ開かない</v>
          </cell>
          <cell r="S1487" t="str">
            <v>ｷｰ違い､D1で開く</v>
          </cell>
          <cell r="T1487" t="str">
            <v>M</v>
          </cell>
          <cell r="U1487" t="str">
            <v>製技</v>
          </cell>
          <cell r="V1487" t="str">
            <v>市場</v>
          </cell>
        </row>
        <row r="1488">
          <cell r="B1488">
            <v>37165</v>
          </cell>
          <cell r="C1488">
            <v>37153</v>
          </cell>
          <cell r="D1488" t="str">
            <v>HMJ名古屋</v>
          </cell>
          <cell r="E1488" t="str">
            <v>納車</v>
          </cell>
          <cell r="F1488" t="str">
            <v>BB-AF34</v>
          </cell>
          <cell r="G1488" t="str">
            <v>SK50</v>
          </cell>
          <cell r="H1488">
            <v>3433622</v>
          </cell>
          <cell r="I1488">
            <v>2234595</v>
          </cell>
          <cell r="J1488" t="str">
            <v>未</v>
          </cell>
          <cell r="K1488">
            <v>1</v>
          </cell>
          <cell r="L1488" t="str">
            <v>0</v>
          </cell>
          <cell r="M1488" t="str">
            <v>2001/8/29</v>
          </cell>
          <cell r="N1488" t="str">
            <v>13000-GBL-871</v>
          </cell>
          <cell r="O1488" t="str">
            <v>ｸﾗﾝｸｼｬﾌﾄ</v>
          </cell>
          <cell r="P1488" t="str">
            <v>042</v>
          </cell>
          <cell r="Q1488" t="str">
            <v>異音</v>
          </cell>
          <cell r="R1488" t="str">
            <v>ｴﾝｼﾞﾝ異音</v>
          </cell>
          <cell r="S1488" t="str">
            <v>特に問題なし</v>
          </cell>
          <cell r="T1488" t="str">
            <v>C</v>
          </cell>
          <cell r="U1488" t="str">
            <v>製技</v>
          </cell>
          <cell r="V1488" t="str">
            <v>せず</v>
          </cell>
        </row>
        <row r="1489">
          <cell r="B1489">
            <v>37186</v>
          </cell>
          <cell r="C1489">
            <v>37144</v>
          </cell>
          <cell r="D1489" t="str">
            <v>HMJ大阪</v>
          </cell>
          <cell r="E1489" t="str">
            <v>納車</v>
          </cell>
          <cell r="F1489" t="str">
            <v>BB-AF34</v>
          </cell>
          <cell r="G1489" t="str">
            <v>SK50</v>
          </cell>
          <cell r="H1489">
            <v>3418951</v>
          </cell>
          <cell r="I1489">
            <v>2219036</v>
          </cell>
          <cell r="J1489" t="str">
            <v>未</v>
          </cell>
          <cell r="K1489">
            <v>1</v>
          </cell>
          <cell r="L1489" t="str">
            <v>0</v>
          </cell>
          <cell r="M1489" t="str">
            <v>2001/5/22</v>
          </cell>
          <cell r="N1489" t="str">
            <v>64300-GBL-K40</v>
          </cell>
          <cell r="O1489" t="str">
            <v>ﾌﾛﾝﾄｶﾊﾞｰ</v>
          </cell>
          <cell r="P1489" t="str">
            <v>073</v>
          </cell>
          <cell r="Q1489" t="str">
            <v>建付</v>
          </cell>
          <cell r="R1489" t="str">
            <v>ｶﾊﾞｰの爪がきちんとはまらない</v>
          </cell>
          <cell r="S1489" t="str">
            <v>L側上部の爪が曲がって組付けられている</v>
          </cell>
          <cell r="T1489" t="str">
            <v>M</v>
          </cell>
          <cell r="U1489" t="str">
            <v>製技</v>
          </cell>
          <cell r="V1489" t="str">
            <v>せず</v>
          </cell>
        </row>
        <row r="1490">
          <cell r="B1490">
            <v>37181</v>
          </cell>
          <cell r="C1490">
            <v>37165</v>
          </cell>
          <cell r="D1490" t="str">
            <v>HMJ名古屋</v>
          </cell>
          <cell r="E1490" t="str">
            <v>納車</v>
          </cell>
          <cell r="F1490" t="str">
            <v>BB-AF35</v>
          </cell>
          <cell r="G1490" t="str">
            <v>SK50</v>
          </cell>
          <cell r="H1490">
            <v>2077210</v>
          </cell>
          <cell r="I1490">
            <v>3643063</v>
          </cell>
          <cell r="J1490" t="str">
            <v>未</v>
          </cell>
          <cell r="K1490">
            <v>1</v>
          </cell>
          <cell r="L1490" t="str">
            <v>0</v>
          </cell>
          <cell r="M1490" t="str">
            <v>2001/1/20</v>
          </cell>
          <cell r="N1490" t="str">
            <v>35010-GBL-872</v>
          </cell>
          <cell r="O1490" t="str">
            <v>ｷｰｾｯﾄ</v>
          </cell>
          <cell r="P1490" t="str">
            <v>032</v>
          </cell>
          <cell r="Q1490" t="str">
            <v>作動不良</v>
          </cell>
          <cell r="R1490" t="str">
            <v>ﾒｲﾝSWが動かない</v>
          </cell>
          <cell r="S1490" t="str">
            <v>キー回らず</v>
          </cell>
          <cell r="T1490" t="str">
            <v>Ｂ</v>
          </cell>
          <cell r="U1490" t="str">
            <v>製技</v>
          </cell>
          <cell r="V1490" t="str">
            <v>ＱＣ</v>
          </cell>
        </row>
        <row r="1491">
          <cell r="B1491">
            <v>37182</v>
          </cell>
          <cell r="C1491">
            <v>37165</v>
          </cell>
          <cell r="D1491" t="str">
            <v>飯塚ﾎﾝﾀﾞ</v>
          </cell>
          <cell r="E1491" t="str">
            <v>納車</v>
          </cell>
          <cell r="F1491" t="str">
            <v>BB-AF35</v>
          </cell>
          <cell r="G1491" t="str">
            <v>SK50</v>
          </cell>
          <cell r="H1491">
            <v>1723125</v>
          </cell>
          <cell r="I1491">
            <v>1592107</v>
          </cell>
          <cell r="J1491" t="str">
            <v>未</v>
          </cell>
          <cell r="K1491">
            <v>0</v>
          </cell>
          <cell r="L1491" t="str">
            <v>0</v>
          </cell>
          <cell r="M1491" t="str">
            <v>1998/1/28</v>
          </cell>
          <cell r="N1491" t="str">
            <v>42650-GBL-306</v>
          </cell>
          <cell r="O1491" t="str">
            <v>ﾘｬﾎｲﾙ</v>
          </cell>
          <cell r="P1491" t="str">
            <v>055</v>
          </cell>
          <cell r="Q1491" t="str">
            <v>振れ</v>
          </cell>
          <cell r="R1491" t="str">
            <v>ﾘﾔﾎｲﾙが振れる</v>
          </cell>
          <cell r="S1491" t="str">
            <v>縦振れ2.2mm横振れ3.85mm</v>
          </cell>
          <cell r="T1491" t="str">
            <v>Ｃ</v>
          </cell>
          <cell r="U1491" t="str">
            <v>製技</v>
          </cell>
          <cell r="V1491" t="str">
            <v>ＱＣ</v>
          </cell>
        </row>
        <row r="1492">
          <cell r="B1492">
            <v>37193</v>
          </cell>
          <cell r="C1492">
            <v>37180</v>
          </cell>
          <cell r="D1492" t="str">
            <v>HMJ大阪</v>
          </cell>
          <cell r="E1492" t="str">
            <v>納車</v>
          </cell>
          <cell r="F1492" t="str">
            <v>BB-AF35</v>
          </cell>
          <cell r="G1492" t="str">
            <v>SK50</v>
          </cell>
          <cell r="H1492">
            <v>2039459</v>
          </cell>
          <cell r="I1492">
            <v>3623018</v>
          </cell>
          <cell r="J1492" t="str">
            <v>未</v>
          </cell>
          <cell r="K1492">
            <v>0</v>
          </cell>
          <cell r="L1492" t="str">
            <v>0</v>
          </cell>
          <cell r="M1492" t="str">
            <v>2000/3/22</v>
          </cell>
          <cell r="N1492" t="str">
            <v>81300-GBL-Y10-ZB</v>
          </cell>
          <cell r="O1492" t="str">
            <v>ﾘﾔｽﾎﾟｲﾗｰ</v>
          </cell>
          <cell r="P1492" t="str">
            <v>062</v>
          </cell>
          <cell r="Q1492" t="str">
            <v>ｶﾞﾀ</v>
          </cell>
          <cell r="R1492" t="str">
            <v>ﾘﾔｽﾎﾟｲﾗｰのｶﾞﾀ</v>
          </cell>
          <cell r="S1492" t="str">
            <v>後部締付け部､4ヶ所破損</v>
          </cell>
          <cell r="T1492" t="str">
            <v>C</v>
          </cell>
          <cell r="U1492" t="str">
            <v>製技</v>
          </cell>
          <cell r="V1492" t="str">
            <v>市場</v>
          </cell>
        </row>
        <row r="1493">
          <cell r="B1493">
            <v>37179</v>
          </cell>
          <cell r="C1493">
            <v>37165</v>
          </cell>
          <cell r="D1493" t="str">
            <v>HMJ大阪</v>
          </cell>
          <cell r="E1493" t="str">
            <v>納車</v>
          </cell>
          <cell r="F1493" t="str">
            <v>BB-AF35</v>
          </cell>
          <cell r="G1493" t="str">
            <v>SK50</v>
          </cell>
          <cell r="H1493">
            <v>1770468</v>
          </cell>
          <cell r="I1493">
            <v>3474123</v>
          </cell>
          <cell r="J1493">
            <v>37165</v>
          </cell>
          <cell r="K1493">
            <v>0</v>
          </cell>
          <cell r="L1493">
            <v>0</v>
          </cell>
          <cell r="M1493">
            <v>35969</v>
          </cell>
          <cell r="N1493" t="str">
            <v>16011-KR1-930</v>
          </cell>
          <cell r="O1493" t="str">
            <v>ﾌﾛｰﾄﾊﾞﾙﾌﾞ</v>
          </cell>
          <cell r="P1493" t="str">
            <v>038</v>
          </cell>
          <cell r="Q1493" t="str">
            <v>ｵｰﾊﾞｰﾌﾛｰ</v>
          </cell>
          <cell r="R1493" t="str">
            <v>ｴﾝｼﾞﾝをかけようとしたらｶﾞｿﾘﾝ洩れ</v>
          </cell>
          <cell r="S1493" t="str">
            <v>長期滞留により異物付着</v>
          </cell>
          <cell r="T1493" t="str">
            <v>B</v>
          </cell>
          <cell r="U1493" t="str">
            <v>製技</v>
          </cell>
          <cell r="V1493" t="str">
            <v>せず</v>
          </cell>
        </row>
        <row r="1494">
          <cell r="B1494">
            <v>37183</v>
          </cell>
          <cell r="C1494">
            <v>37173</v>
          </cell>
          <cell r="D1494" t="str">
            <v>HMJ大阪</v>
          </cell>
          <cell r="E1494" t="str">
            <v>納車</v>
          </cell>
          <cell r="F1494" t="str">
            <v>BB-AF35</v>
          </cell>
          <cell r="G1494" t="str">
            <v>SK50</v>
          </cell>
          <cell r="H1494">
            <v>2070201</v>
          </cell>
          <cell r="I1494">
            <v>3639375</v>
          </cell>
          <cell r="J1494" t="str">
            <v>未</v>
          </cell>
          <cell r="K1494">
            <v>3</v>
          </cell>
          <cell r="L1494" t="str">
            <v>0</v>
          </cell>
          <cell r="M1494" t="str">
            <v>2000/8/23</v>
          </cell>
          <cell r="N1494" t="str">
            <v>34905-GEM-003</v>
          </cell>
          <cell r="O1494" t="str">
            <v>ｳｲﾝｶｰﾊﾞﾙﾌﾞ</v>
          </cell>
          <cell r="P1494" t="str">
            <v>026</v>
          </cell>
          <cell r="Q1494" t="str">
            <v>切れ</v>
          </cell>
          <cell r="R1494" t="str">
            <v>球が切れた</v>
          </cell>
          <cell r="S1494" t="str">
            <v>ｳｲﾝｶｰﾊﾞﾙﾌﾞなのにHﾗｲﾄﾊﾞﾙﾌﾞ返却あり</v>
          </cell>
          <cell r="T1494" t="str">
            <v>C</v>
          </cell>
          <cell r="U1494" t="str">
            <v>製技</v>
          </cell>
          <cell r="V1494" t="str">
            <v>せず</v>
          </cell>
        </row>
        <row r="1495">
          <cell r="B1495">
            <v>37173</v>
          </cell>
          <cell r="C1495">
            <v>37144</v>
          </cell>
          <cell r="D1495" t="str">
            <v>HMJ大阪</v>
          </cell>
          <cell r="E1495" t="str">
            <v>納車</v>
          </cell>
          <cell r="F1495" t="str">
            <v>BB-AF35</v>
          </cell>
          <cell r="G1495" t="str">
            <v>SK50</v>
          </cell>
          <cell r="H1495">
            <v>1518848</v>
          </cell>
          <cell r="I1495">
            <v>2317547</v>
          </cell>
          <cell r="J1495" t="str">
            <v>2001/8/30</v>
          </cell>
          <cell r="K1495">
            <v>1</v>
          </cell>
          <cell r="L1495">
            <v>11</v>
          </cell>
          <cell r="M1495" t="str">
            <v>2001/6/21</v>
          </cell>
          <cell r="N1495" t="str">
            <v>37800-GCW-008</v>
          </cell>
          <cell r="O1495" t="str">
            <v>ﾌｭｰｴﾙﾕﾆｯﾄ</v>
          </cell>
          <cell r="P1495" t="str">
            <v>032</v>
          </cell>
          <cell r="Q1495" t="str">
            <v>作動不良</v>
          </cell>
          <cell r="R1495" t="str">
            <v>ﾒｰﾀｰの針が振れる</v>
          </cell>
          <cell r="S1495" t="str">
            <v>作動、特に問題なし</v>
          </cell>
          <cell r="T1495" t="str">
            <v>C</v>
          </cell>
          <cell r="U1495" t="str">
            <v>製技</v>
          </cell>
          <cell r="V1495" t="str">
            <v>せず</v>
          </cell>
        </row>
        <row r="1496">
          <cell r="B1496">
            <v>37181</v>
          </cell>
          <cell r="C1496">
            <v>37104</v>
          </cell>
          <cell r="D1496" t="str">
            <v>HMJ東京</v>
          </cell>
          <cell r="E1496" t="str">
            <v>納車</v>
          </cell>
          <cell r="F1496" t="str">
            <v>BB-AF35</v>
          </cell>
          <cell r="G1496" t="str">
            <v>SK50</v>
          </cell>
          <cell r="H1496">
            <v>2309670</v>
          </cell>
          <cell r="I1496">
            <v>3654454</v>
          </cell>
          <cell r="J1496" t="str">
            <v>2001/8/1</v>
          </cell>
          <cell r="K1496">
            <v>0</v>
          </cell>
          <cell r="L1496">
            <v>0</v>
          </cell>
          <cell r="M1496" t="str">
            <v>2001/7/21</v>
          </cell>
          <cell r="N1496" t="str">
            <v>83550-GBL-K60</v>
          </cell>
          <cell r="O1496" t="str">
            <v>ｶﾊﾞｰｾｯﾄ</v>
          </cell>
          <cell r="P1496" t="str">
            <v>019</v>
          </cell>
          <cell r="Q1496" t="str">
            <v>傷</v>
          </cell>
          <cell r="R1496" t="str">
            <v>ｶﾊﾞｰに傷</v>
          </cell>
          <cell r="S1496" t="str">
            <v>Ｌ側カバー後部５０mm傷の上塗装</v>
          </cell>
          <cell r="T1496" t="str">
            <v>Ｃ</v>
          </cell>
          <cell r="U1496" t="str">
            <v>製技</v>
          </cell>
          <cell r="V1496" t="str">
            <v>せず</v>
          </cell>
        </row>
        <row r="1497">
          <cell r="B1497">
            <v>37183</v>
          </cell>
          <cell r="C1497">
            <v>37174</v>
          </cell>
          <cell r="D1497" t="str">
            <v>HMJ大阪</v>
          </cell>
          <cell r="E1497" t="str">
            <v>納車</v>
          </cell>
          <cell r="F1497" t="str">
            <v>BA-AF56</v>
          </cell>
          <cell r="G1497" t="str">
            <v>SKX50</v>
          </cell>
          <cell r="H1497">
            <v>1015134</v>
          </cell>
          <cell r="I1497">
            <v>3018523</v>
          </cell>
          <cell r="J1497" t="str">
            <v>未</v>
          </cell>
          <cell r="K1497">
            <v>1</v>
          </cell>
          <cell r="L1497" t="str">
            <v>0</v>
          </cell>
          <cell r="M1497" t="str">
            <v>2000/7/3</v>
          </cell>
          <cell r="N1497" t="str">
            <v>32101-GEV-000</v>
          </cell>
          <cell r="O1497" t="str">
            <v>ﾘﾔﾜｲﾔｰﾊｰﾈｽ</v>
          </cell>
          <cell r="P1497" t="str">
            <v>064</v>
          </cell>
          <cell r="Q1497" t="str">
            <v>ｱｰｽ､ｼｮｰﾄ</v>
          </cell>
          <cell r="R1497" t="str">
            <v>ｷｰONでﾋｭｰｽﾞが切れる</v>
          </cell>
          <cell r="S1497" t="str">
            <v>後部の緑/赤ｺｰﾄﾞ噛み込みによるｼｮｰﾄ</v>
          </cell>
          <cell r="T1497" t="str">
            <v>B</v>
          </cell>
          <cell r="U1497" t="str">
            <v>製技</v>
          </cell>
          <cell r="V1497" t="str">
            <v>ＡＦ</v>
          </cell>
        </row>
        <row r="1498">
          <cell r="B1498">
            <v>37165</v>
          </cell>
          <cell r="C1498">
            <v>37143</v>
          </cell>
          <cell r="D1498" t="str">
            <v>HMJ大阪</v>
          </cell>
          <cell r="E1498" t="str">
            <v>納車</v>
          </cell>
          <cell r="F1498" t="str">
            <v>BA-AF56</v>
          </cell>
          <cell r="G1498" t="str">
            <v>SKX50</v>
          </cell>
          <cell r="H1498">
            <v>1016381</v>
          </cell>
          <cell r="I1498">
            <v>3020107</v>
          </cell>
          <cell r="J1498" t="str">
            <v>未</v>
          </cell>
          <cell r="K1498">
            <v>1</v>
          </cell>
          <cell r="L1498" t="str">
            <v>0</v>
          </cell>
          <cell r="M1498">
            <v>37084</v>
          </cell>
          <cell r="N1498" t="str">
            <v>90110-GAH</v>
          </cell>
          <cell r="O1498" t="str">
            <v>ﾌﾛﾝﾄｶﾊﾞｰ</v>
          </cell>
          <cell r="P1498" t="str">
            <v>074</v>
          </cell>
          <cell r="Q1498" t="str">
            <v>組付け</v>
          </cell>
          <cell r="R1498" t="str">
            <v>ﾌﾛﾝﾄｶﾊﾞｰが外れない</v>
          </cell>
          <cell r="S1498" t="str">
            <v>ｵｰﾊﾞｰﾄﾙｸに依るもの</v>
          </cell>
          <cell r="T1498" t="str">
            <v>C</v>
          </cell>
          <cell r="U1498" t="str">
            <v>製技</v>
          </cell>
          <cell r="V1498" t="str">
            <v>ＡＦ</v>
          </cell>
        </row>
        <row r="1499">
          <cell r="B1499">
            <v>37189</v>
          </cell>
          <cell r="C1499" t="str">
            <v>2001/0/12</v>
          </cell>
          <cell r="D1499" t="str">
            <v>HMJ東京</v>
          </cell>
          <cell r="E1499" t="str">
            <v>納車</v>
          </cell>
          <cell r="F1499" t="str">
            <v>BA-AF56</v>
          </cell>
          <cell r="G1499" t="str">
            <v>SKX50</v>
          </cell>
          <cell r="H1499">
            <v>1022331</v>
          </cell>
          <cell r="I1499">
            <v>3027248</v>
          </cell>
          <cell r="J1499" t="str">
            <v>未</v>
          </cell>
          <cell r="K1499">
            <v>1</v>
          </cell>
          <cell r="L1499" t="str">
            <v>0</v>
          </cell>
          <cell r="M1499" t="str">
            <v>2001/9/18</v>
          </cell>
          <cell r="N1499" t="str">
            <v>31210-GET-003</v>
          </cell>
          <cell r="O1499" t="str">
            <v>ﾌﾗｲﾎｲﾙCOMP</v>
          </cell>
          <cell r="P1499" t="str">
            <v>091</v>
          </cell>
          <cell r="Q1499" t="str">
            <v>ｴﾝｼﾞﾝ不調</v>
          </cell>
          <cell r="R1499" t="str">
            <v>ｾﾙでｴﾝｼﾞﾝがかからない</v>
          </cell>
          <cell r="S1499" t="str">
            <v>ﾏｸﾞﾈｯﾄ位置ずれ</v>
          </cell>
          <cell r="T1499" t="str">
            <v>B</v>
          </cell>
          <cell r="U1499" t="str">
            <v>製技</v>
          </cell>
          <cell r="V1499" t="str">
            <v>ＥＱ</v>
          </cell>
        </row>
        <row r="1500">
          <cell r="B1500">
            <v>37176</v>
          </cell>
          <cell r="C1500">
            <v>37163</v>
          </cell>
          <cell r="D1500" t="str">
            <v>HMJ大阪</v>
          </cell>
          <cell r="E1500" t="str">
            <v>納車</v>
          </cell>
          <cell r="F1500" t="str">
            <v>BA-AF56</v>
          </cell>
          <cell r="G1500" t="str">
            <v>SKX50</v>
          </cell>
          <cell r="H1500">
            <v>1015927</v>
          </cell>
          <cell r="I1500">
            <v>3019624</v>
          </cell>
          <cell r="J1500" t="str">
            <v>未</v>
          </cell>
          <cell r="K1500">
            <v>0</v>
          </cell>
          <cell r="L1500" t="str">
            <v>0</v>
          </cell>
          <cell r="M1500">
            <v>37163</v>
          </cell>
          <cell r="N1500" t="str">
            <v>87126-GEV-000</v>
          </cell>
          <cell r="O1500" t="str">
            <v>ﾎﾞﾃﾞｨｰｶﾊﾞｰﾏｰｸ</v>
          </cell>
          <cell r="P1500" t="str">
            <v>086</v>
          </cell>
          <cell r="Q1500" t="str">
            <v>はがれ</v>
          </cell>
          <cell r="R1500" t="str">
            <v>ﾌﾛﾝﾄｶﾊﾞｰﾏｰｸとﾎﾞﾃﾞｨｰｶﾊﾞｰがはげている</v>
          </cell>
          <cell r="S1500" t="str">
            <v>ﾏｰｸはがれ  2ヶ共</v>
          </cell>
          <cell r="T1500" t="str">
            <v>C</v>
          </cell>
          <cell r="U1500" t="str">
            <v>製技</v>
          </cell>
          <cell r="V1500" t="str">
            <v>ＰＯ</v>
          </cell>
        </row>
        <row r="1501">
          <cell r="B1501">
            <v>37175</v>
          </cell>
          <cell r="C1501">
            <v>37138</v>
          </cell>
          <cell r="D1501" t="str">
            <v>三重ｽｰﾊﾟｰ</v>
          </cell>
          <cell r="E1501" t="str">
            <v>納車</v>
          </cell>
          <cell r="F1501" t="str">
            <v>BA-AF56</v>
          </cell>
          <cell r="G1501" t="str">
            <v>SKX50</v>
          </cell>
          <cell r="H1501">
            <v>1018006</v>
          </cell>
          <cell r="I1501">
            <v>3021966</v>
          </cell>
          <cell r="J1501" t="str">
            <v>2001/9/1</v>
          </cell>
          <cell r="K1501">
            <v>0</v>
          </cell>
          <cell r="L1501">
            <v>3</v>
          </cell>
          <cell r="M1501" t="str">
            <v>2001/7/24</v>
          </cell>
          <cell r="N1501" t="str">
            <v>81260-GEV-000</v>
          </cell>
          <cell r="O1501" t="str">
            <v>ﾗｷﾞｼﾞBOX</v>
          </cell>
          <cell r="P1501" t="str">
            <v>017</v>
          </cell>
          <cell r="Q1501" t="str">
            <v>亀裂</v>
          </cell>
          <cell r="R1501" t="str">
            <v>BOX内､ｸﾗｯｸあり</v>
          </cell>
          <cell r="S1501" t="str">
            <v>BOX内L側締付部約50mmのｸﾗｯｸあり又R側締付部の所に10×10mmのくぼみあり</v>
          </cell>
          <cell r="T1501" t="str">
            <v>M</v>
          </cell>
          <cell r="U1501" t="str">
            <v>製技</v>
          </cell>
          <cell r="V1501" t="str">
            <v>HKK</v>
          </cell>
        </row>
        <row r="1502">
          <cell r="B1502">
            <v>37182</v>
          </cell>
          <cell r="C1502">
            <v>37141</v>
          </cell>
          <cell r="D1502" t="str">
            <v>HMJ</v>
          </cell>
          <cell r="E1502" t="str">
            <v>納車</v>
          </cell>
          <cell r="F1502" t="str">
            <v>BA-AF56</v>
          </cell>
          <cell r="G1502" t="str">
            <v>SKX50</v>
          </cell>
          <cell r="H1502">
            <v>1007401</v>
          </cell>
          <cell r="I1502">
            <v>3016615</v>
          </cell>
          <cell r="J1502" t="str">
            <v>未</v>
          </cell>
          <cell r="K1502">
            <v>0</v>
          </cell>
          <cell r="L1502" t="str">
            <v>0</v>
          </cell>
          <cell r="M1502" t="str">
            <v>2001/6/15</v>
          </cell>
          <cell r="N1502" t="str">
            <v>42650-GEV-000</v>
          </cell>
          <cell r="O1502" t="str">
            <v>ﾎｲﾙ</v>
          </cell>
          <cell r="P1502" t="str">
            <v>055</v>
          </cell>
          <cell r="Q1502" t="str">
            <v>振れ</v>
          </cell>
          <cell r="R1502" t="str">
            <v>ﾘﾔﾎｲﾙのゆがみ</v>
          </cell>
          <cell r="S1502" t="str">
            <v>縦振れ1.79mm横振れ2.0mm</v>
          </cell>
          <cell r="T1502" t="str">
            <v>Ｃ</v>
          </cell>
          <cell r="U1502" t="str">
            <v>製技</v>
          </cell>
          <cell r="V1502" t="str">
            <v>ＱＣ</v>
          </cell>
        </row>
        <row r="1503">
          <cell r="B1503">
            <v>37188</v>
          </cell>
          <cell r="C1503">
            <v>37173</v>
          </cell>
          <cell r="D1503" t="str">
            <v>桑原ﾓｰﾀｰｽ</v>
          </cell>
          <cell r="E1503" t="str">
            <v>納車</v>
          </cell>
          <cell r="F1503" t="str">
            <v>BA-AF56</v>
          </cell>
          <cell r="G1503" t="str">
            <v>SKX50</v>
          </cell>
          <cell r="H1503">
            <v>1018957</v>
          </cell>
          <cell r="I1503">
            <v>3023178</v>
          </cell>
          <cell r="J1503" t="str">
            <v>未</v>
          </cell>
          <cell r="K1503">
            <v>0</v>
          </cell>
          <cell r="L1503" t="str">
            <v>0</v>
          </cell>
          <cell r="M1503" t="str">
            <v>2001/8/2</v>
          </cell>
          <cell r="N1503" t="str">
            <v>33101-GEV-103</v>
          </cell>
          <cell r="O1503" t="str">
            <v>ﾌﾛﾝﾄｺﾝﾋﾞﾈｰｼｮﾝﾗｲﾄ</v>
          </cell>
          <cell r="P1503" t="str">
            <v>019</v>
          </cell>
          <cell r="Q1503" t="str">
            <v>傷</v>
          </cell>
          <cell r="R1503" t="str">
            <v>ﾗｲﾄレンズに傷あり</v>
          </cell>
          <cell r="S1503" t="str">
            <v>ﾗｲﾄﾚﾝｽﾞ正面に縦傷あり</v>
          </cell>
          <cell r="T1503" t="str">
            <v>Ｍ</v>
          </cell>
          <cell r="U1503" t="str">
            <v>製技</v>
          </cell>
          <cell r="V1503" t="str">
            <v>市場</v>
          </cell>
        </row>
        <row r="1504">
          <cell r="B1504">
            <v>37168</v>
          </cell>
          <cell r="C1504">
            <v>37155</v>
          </cell>
          <cell r="D1504" t="str">
            <v>HMJ大阪</v>
          </cell>
          <cell r="E1504" t="str">
            <v>納車</v>
          </cell>
          <cell r="F1504" t="str">
            <v>BA-AF56</v>
          </cell>
          <cell r="G1504" t="str">
            <v>SKX50</v>
          </cell>
          <cell r="H1504">
            <v>1021924</v>
          </cell>
          <cell r="I1504">
            <v>3026920</v>
          </cell>
          <cell r="J1504" t="str">
            <v>未</v>
          </cell>
          <cell r="K1504">
            <v>1</v>
          </cell>
          <cell r="L1504" t="str">
            <v>0</v>
          </cell>
          <cell r="M1504" t="str">
            <v>2001/9/17</v>
          </cell>
          <cell r="N1504" t="str">
            <v>33704-GEV-003</v>
          </cell>
          <cell r="O1504" t="str">
            <v>ﾘﾔｺﾝﾋﾞﾈｰｼｮﾝ</v>
          </cell>
          <cell r="P1504" t="str">
            <v>017</v>
          </cell>
          <cell r="Q1504" t="str">
            <v>亀裂</v>
          </cell>
          <cell r="R1504" t="str">
            <v>ﾃｰﾙﾗﾝﾌﾟﾋﾋﾞ割れ</v>
          </cell>
          <cell r="S1504" t="str">
            <v>R側後部､10×10mmの割れあり</v>
          </cell>
          <cell r="T1504" t="str">
            <v>C</v>
          </cell>
          <cell r="U1504" t="str">
            <v>製技</v>
          </cell>
          <cell r="V1504" t="str">
            <v>市場</v>
          </cell>
        </row>
        <row r="1505">
          <cell r="B1505">
            <v>37165</v>
          </cell>
          <cell r="C1505">
            <v>37131</v>
          </cell>
          <cell r="D1505" t="str">
            <v>HMJ東京</v>
          </cell>
          <cell r="E1505" t="str">
            <v>納車</v>
          </cell>
          <cell r="F1505" t="str">
            <v>BA-AF56</v>
          </cell>
          <cell r="G1505" t="str">
            <v>SKX50</v>
          </cell>
          <cell r="H1505">
            <v>1010558</v>
          </cell>
          <cell r="I1505">
            <v>3012510</v>
          </cell>
          <cell r="J1505" t="str">
            <v>2001/8/27</v>
          </cell>
          <cell r="K1505">
            <v>1</v>
          </cell>
          <cell r="L1505">
            <v>1</v>
          </cell>
          <cell r="M1505" t="str">
            <v>2001/5/7</v>
          </cell>
          <cell r="N1505" t="str">
            <v>64300-GEV-690</v>
          </cell>
          <cell r="O1505" t="str">
            <v>ﾌﾛﾝﾄｶﾊﾞｰ</v>
          </cell>
          <cell r="P1505" t="str">
            <v>085</v>
          </cell>
          <cell r="Q1505" t="str">
            <v>染み</v>
          </cell>
          <cell r="R1505" t="str">
            <v>ﾌﾛﾝﾄｶﾊﾞｰに染みがある</v>
          </cell>
          <cell r="S1505" t="str">
            <v>Fr部100×40mmのｼﾐあり</v>
          </cell>
          <cell r="T1505" t="str">
            <v>C</v>
          </cell>
          <cell r="U1505" t="str">
            <v>製技</v>
          </cell>
          <cell r="V1505" t="str">
            <v>市場</v>
          </cell>
        </row>
        <row r="1506">
          <cell r="B1506">
            <v>37176</v>
          </cell>
          <cell r="C1506">
            <v>37151</v>
          </cell>
          <cell r="D1506" t="str">
            <v>上田ﾎﾝﾀﾞ販売</v>
          </cell>
          <cell r="E1506" t="str">
            <v>納車</v>
          </cell>
          <cell r="F1506" t="str">
            <v>BA-AF56</v>
          </cell>
          <cell r="G1506" t="str">
            <v>SKX50</v>
          </cell>
          <cell r="H1506">
            <v>1021298</v>
          </cell>
          <cell r="I1506">
            <v>3026091</v>
          </cell>
          <cell r="J1506">
            <v>37146</v>
          </cell>
          <cell r="K1506">
            <v>0</v>
          </cell>
          <cell r="L1506">
            <v>5</v>
          </cell>
          <cell r="M1506">
            <v>37141</v>
          </cell>
          <cell r="N1506" t="str">
            <v>45440-GET-010</v>
          </cell>
          <cell r="O1506" t="str">
            <v>ﾌﾛﾝﾄﾌﾞﾚｰｷｹｰﾌﾞﾙ</v>
          </cell>
          <cell r="P1506" t="str">
            <v>032</v>
          </cell>
          <cell r="Q1506" t="str">
            <v>作動不良</v>
          </cell>
          <cell r="R1506" t="str">
            <v>ﾌﾞﾚｰｷがﾛｯｸ</v>
          </cell>
          <cell r="S1506" t="str">
            <v>図面値に対し特に問題なし</v>
          </cell>
          <cell r="T1506" t="str">
            <v>B</v>
          </cell>
          <cell r="U1506" t="str">
            <v>製技</v>
          </cell>
          <cell r="V1506" t="str">
            <v>せず</v>
          </cell>
        </row>
        <row r="1507">
          <cell r="B1507">
            <v>37165</v>
          </cell>
          <cell r="C1507">
            <v>37139</v>
          </cell>
          <cell r="D1507" t="str">
            <v>HMJ東京</v>
          </cell>
          <cell r="E1507" t="str">
            <v>納車</v>
          </cell>
          <cell r="F1507" t="str">
            <v>BA-AF57</v>
          </cell>
          <cell r="G1507" t="str">
            <v>SKX50</v>
          </cell>
          <cell r="H1507">
            <v>1010312</v>
          </cell>
          <cell r="I1507">
            <v>3012372</v>
          </cell>
          <cell r="J1507" t="str">
            <v>2001/9/5</v>
          </cell>
          <cell r="K1507">
            <v>0</v>
          </cell>
          <cell r="L1507">
            <v>0</v>
          </cell>
          <cell r="M1507" t="str">
            <v>2001/4/28</v>
          </cell>
          <cell r="N1507" t="str">
            <v>16200-GEV--003</v>
          </cell>
          <cell r="O1507" t="str">
            <v>ｳｲﾝｶｰSWﾕﾆｯﾄ</v>
          </cell>
          <cell r="P1507" t="str">
            <v>032</v>
          </cell>
          <cell r="Q1507" t="str">
            <v>作動不良</v>
          </cell>
          <cell r="R1507" t="str">
            <v>ｳｲﾝｶｰをONにするとSWが戻らない</v>
          </cell>
          <cell r="S1507" t="str">
            <v>戻らない時がある</v>
          </cell>
          <cell r="T1507" t="str">
            <v>C</v>
          </cell>
          <cell r="U1507" t="str">
            <v>製技</v>
          </cell>
          <cell r="V1507" t="str">
            <v>ＱＣ</v>
          </cell>
        </row>
        <row r="1508">
          <cell r="B1508">
            <v>37186</v>
          </cell>
          <cell r="C1508">
            <v>37165</v>
          </cell>
          <cell r="D1508" t="str">
            <v>ﾎﾝﾀﾞ東海</v>
          </cell>
          <cell r="E1508" t="str">
            <v>納車</v>
          </cell>
          <cell r="F1508" t="str">
            <v>BA-MD33</v>
          </cell>
          <cell r="G1508" t="str">
            <v>SL230</v>
          </cell>
          <cell r="H1508">
            <v>1300486</v>
          </cell>
          <cell r="I1508">
            <v>1203032</v>
          </cell>
          <cell r="J1508" t="str">
            <v>未</v>
          </cell>
          <cell r="K1508">
            <v>0</v>
          </cell>
          <cell r="L1508" t="str">
            <v>0</v>
          </cell>
          <cell r="M1508" t="str">
            <v>2001/6/15</v>
          </cell>
          <cell r="N1508" t="str">
            <v>17520-KPB-830</v>
          </cell>
          <cell r="O1508" t="str">
            <v>ﾌｭｴﾙﾀﾝｸ</v>
          </cell>
          <cell r="P1508" t="str">
            <v>081</v>
          </cell>
          <cell r="Q1508" t="str">
            <v>汚れ</v>
          </cell>
          <cell r="R1508" t="str">
            <v>塗装不良</v>
          </cell>
          <cell r="S1508" t="str">
            <v>R側､前部40mmの外傷あり､その上にｸﾘﾔｰ</v>
          </cell>
          <cell r="T1508" t="str">
            <v>C</v>
          </cell>
          <cell r="U1508" t="str">
            <v>製技</v>
          </cell>
          <cell r="V1508" t="str">
            <v>ＰＯ</v>
          </cell>
        </row>
        <row r="1509">
          <cell r="B1509">
            <v>37165</v>
          </cell>
          <cell r="C1509">
            <v>37154</v>
          </cell>
          <cell r="D1509" t="str">
            <v>HMJ名古屋</v>
          </cell>
          <cell r="E1509" t="str">
            <v>納車</v>
          </cell>
          <cell r="F1509" t="str">
            <v>A-AF24</v>
          </cell>
          <cell r="G1509" t="str">
            <v>SN50</v>
          </cell>
          <cell r="H1509">
            <v>1736252</v>
          </cell>
          <cell r="I1509">
            <v>1644705</v>
          </cell>
          <cell r="J1509" t="str">
            <v>未</v>
          </cell>
          <cell r="K1509">
            <v>1</v>
          </cell>
          <cell r="L1509" t="str">
            <v>0</v>
          </cell>
          <cell r="M1509" t="str">
            <v>1998/9/17</v>
          </cell>
          <cell r="N1509" t="str">
            <v>77100-GAM-690</v>
          </cell>
          <cell r="O1509" t="str">
            <v>ｼｰﾄ</v>
          </cell>
          <cell r="P1509" t="str">
            <v>021</v>
          </cell>
          <cell r="Q1509" t="str">
            <v>汚れ</v>
          </cell>
          <cell r="R1509" t="str">
            <v>ｼｰﾄ汚れ､破れあり</v>
          </cell>
          <cell r="S1509" t="str">
            <v>長期保管に依る汚れ</v>
          </cell>
          <cell r="T1509" t="str">
            <v>C</v>
          </cell>
          <cell r="U1509" t="str">
            <v>製技</v>
          </cell>
          <cell r="V1509" t="str">
            <v>市場</v>
          </cell>
        </row>
        <row r="1510">
          <cell r="B1510">
            <v>37181</v>
          </cell>
          <cell r="C1510">
            <v>37161</v>
          </cell>
          <cell r="D1510" t="str">
            <v>HMJ東京</v>
          </cell>
          <cell r="E1510" t="str">
            <v>納車</v>
          </cell>
          <cell r="F1510" t="str">
            <v>BA-AF53</v>
          </cell>
          <cell r="G1510" t="str">
            <v>SNC50</v>
          </cell>
          <cell r="H1510">
            <v>1000847</v>
          </cell>
          <cell r="I1510">
            <v>100884</v>
          </cell>
          <cell r="J1510">
            <v>37161</v>
          </cell>
          <cell r="K1510">
            <v>1</v>
          </cell>
          <cell r="L1510">
            <v>0</v>
          </cell>
          <cell r="M1510" t="str">
            <v>1999/8/4</v>
          </cell>
          <cell r="N1510" t="str">
            <v>83510-GES-000</v>
          </cell>
          <cell r="O1510" t="str">
            <v>ﾎﾞﾃﾞｨｰｶﾊﾞｰｾｯﾄ</v>
          </cell>
          <cell r="P1510" t="str">
            <v>021</v>
          </cell>
          <cell r="Q1510" t="str">
            <v>割れ</v>
          </cell>
          <cell r="R1510" t="str">
            <v>塗装割れ</v>
          </cell>
          <cell r="S1510" t="str">
            <v>ウインカー廻りウエルドライン</v>
          </cell>
          <cell r="T1510" t="str">
            <v>Ｍ</v>
          </cell>
          <cell r="U1510" t="str">
            <v>製技</v>
          </cell>
          <cell r="V1510" t="str">
            <v>ＰＯ</v>
          </cell>
        </row>
        <row r="1511">
          <cell r="B1511">
            <v>37186</v>
          </cell>
          <cell r="C1511">
            <v>37174</v>
          </cell>
          <cell r="D1511" t="str">
            <v>ﾎﾝﾀﾞ上田販売</v>
          </cell>
          <cell r="E1511" t="str">
            <v>納車</v>
          </cell>
          <cell r="F1511" t="str">
            <v>BB-AF51</v>
          </cell>
          <cell r="G1511" t="str">
            <v>SZ50</v>
          </cell>
          <cell r="H1511">
            <v>1517154</v>
          </cell>
          <cell r="I1511">
            <v>2315788</v>
          </cell>
          <cell r="J1511" t="str">
            <v>2001/10/10</v>
          </cell>
          <cell r="K1511">
            <v>0</v>
          </cell>
          <cell r="L1511">
            <v>0</v>
          </cell>
          <cell r="M1511" t="str">
            <v>2001/3/7</v>
          </cell>
          <cell r="N1511" t="str">
            <v>64300-GCW-000</v>
          </cell>
          <cell r="O1511" t="str">
            <v>ﾌﾛﾝﾄｶﾊﾞｰｾｯﾄ</v>
          </cell>
          <cell r="P1511" t="str">
            <v>084</v>
          </cell>
          <cell r="Q1511" t="str">
            <v>色合せ</v>
          </cell>
          <cell r="R1511" t="str">
            <v>変色</v>
          </cell>
          <cell r="S1511" t="str">
            <v>3ヶ所､円状に白くなっている(80mm程の円)</v>
          </cell>
          <cell r="T1511" t="str">
            <v>M</v>
          </cell>
          <cell r="U1511" t="str">
            <v>製技</v>
          </cell>
          <cell r="V1511" t="str">
            <v>ＰＯ</v>
          </cell>
        </row>
        <row r="1512">
          <cell r="B1512">
            <v>37186</v>
          </cell>
          <cell r="C1512">
            <v>37178</v>
          </cell>
          <cell r="D1512" t="str">
            <v>HMJ大阪</v>
          </cell>
          <cell r="E1512" t="str">
            <v>納車</v>
          </cell>
          <cell r="F1512" t="str">
            <v>BB-TA01</v>
          </cell>
          <cell r="G1512" t="str">
            <v>TB50</v>
          </cell>
          <cell r="H1512">
            <v>2108292</v>
          </cell>
          <cell r="I1512" t="str">
            <v>？</v>
          </cell>
          <cell r="J1512" t="str">
            <v>未</v>
          </cell>
          <cell r="K1512">
            <v>0</v>
          </cell>
          <cell r="L1512" t="str">
            <v>0</v>
          </cell>
          <cell r="M1512" t="str">
            <v>？</v>
          </cell>
          <cell r="N1512" t="str">
            <v>80105-GAG-J51</v>
          </cell>
          <cell r="O1512" t="str">
            <v>ﾌｪﾝﾀﾞｰCOMP</v>
          </cell>
          <cell r="P1512" t="str">
            <v>011</v>
          </cell>
          <cell r="Q1512" t="str">
            <v>ﾍﾀﾘ</v>
          </cell>
          <cell r="R1512" t="str">
            <v>ﾘﾔﾌｪﾝﾀﾞｰにｴｸﾎﾞ</v>
          </cell>
          <cell r="S1512" t="str">
            <v>R側後部15×10mmの引けあり</v>
          </cell>
          <cell r="T1512" t="str">
            <v>M</v>
          </cell>
          <cell r="U1512" t="str">
            <v>製技</v>
          </cell>
          <cell r="V1512" t="str">
            <v>ＱＣ</v>
          </cell>
        </row>
        <row r="1513">
          <cell r="B1513">
            <v>37181</v>
          </cell>
          <cell r="C1513">
            <v>37131</v>
          </cell>
          <cell r="D1513" t="str">
            <v>HMJ名古屋</v>
          </cell>
          <cell r="E1513" t="str">
            <v>納車</v>
          </cell>
          <cell r="F1513" t="str">
            <v>BB-TA01</v>
          </cell>
          <cell r="G1513" t="str">
            <v>TB50</v>
          </cell>
          <cell r="H1513">
            <v>2107242</v>
          </cell>
          <cell r="I1513">
            <v>1716515</v>
          </cell>
          <cell r="J1513">
            <v>37131</v>
          </cell>
          <cell r="K1513">
            <v>0</v>
          </cell>
          <cell r="L1513">
            <v>0</v>
          </cell>
          <cell r="M1513" t="str">
            <v>2001/6/22</v>
          </cell>
          <cell r="N1513" t="str">
            <v>88210-GAH-A01</v>
          </cell>
          <cell r="O1513" t="str">
            <v>ﾐﾗｰ</v>
          </cell>
          <cell r="P1513" t="str">
            <v>081</v>
          </cell>
          <cell r="Q1513" t="str">
            <v>汚れ</v>
          </cell>
          <cell r="R1513" t="str">
            <v>ﾐﾗｰ不良</v>
          </cell>
          <cell r="S1513" t="str">
            <v>ミラー内部にオレンジで指紋付き</v>
          </cell>
          <cell r="T1513" t="str">
            <v>Ｃ</v>
          </cell>
          <cell r="U1513" t="str">
            <v>製技</v>
          </cell>
          <cell r="V1513" t="str">
            <v>ＱＣ</v>
          </cell>
        </row>
        <row r="1514">
          <cell r="B1514">
            <v>37181</v>
          </cell>
          <cell r="C1514">
            <v>37159</v>
          </cell>
          <cell r="D1514" t="str">
            <v>HMJ東京</v>
          </cell>
          <cell r="E1514" t="str">
            <v>納車</v>
          </cell>
          <cell r="F1514" t="str">
            <v>BB-TA02</v>
          </cell>
          <cell r="G1514" t="str">
            <v>TC50</v>
          </cell>
          <cell r="H1514">
            <v>1509525</v>
          </cell>
          <cell r="I1514">
            <v>1717007</v>
          </cell>
          <cell r="J1514" t="str">
            <v>未</v>
          </cell>
          <cell r="K1514">
            <v>1</v>
          </cell>
          <cell r="L1514" t="str">
            <v>0</v>
          </cell>
          <cell r="M1514" t="str">
            <v>2001/7/4</v>
          </cell>
          <cell r="N1514" t="str">
            <v>91509-GE2-760</v>
          </cell>
          <cell r="O1514" t="str">
            <v>ｽｸﾘｭｰﾊﾟﾝ</v>
          </cell>
          <cell r="P1514" t="str">
            <v>074</v>
          </cell>
          <cell r="Q1514" t="str">
            <v>組付け</v>
          </cell>
          <cell r="R1514" t="str">
            <v>ｲﾝﾅｰﾊﾟﾈﾙの左上のﾈｼﾞが外れない</v>
          </cell>
          <cell r="S1514" t="str">
            <v>再発、前回対策Ｆｎｏ1508434</v>
          </cell>
          <cell r="T1514" t="str">
            <v>Ｃ</v>
          </cell>
          <cell r="U1514" t="str">
            <v>製技</v>
          </cell>
          <cell r="V1514" t="str">
            <v>ＡＦ</v>
          </cell>
        </row>
        <row r="1515">
          <cell r="B1515">
            <v>37167</v>
          </cell>
          <cell r="C1515">
            <v>37151</v>
          </cell>
          <cell r="D1515" t="str">
            <v>HMJ東京</v>
          </cell>
          <cell r="E1515" t="str">
            <v>納車</v>
          </cell>
          <cell r="F1515" t="str">
            <v>BB-TA02</v>
          </cell>
          <cell r="G1515" t="str">
            <v>TC50</v>
          </cell>
          <cell r="H1515">
            <v>1510050</v>
          </cell>
          <cell r="I1515">
            <v>1717612</v>
          </cell>
          <cell r="J1515" t="str">
            <v>未</v>
          </cell>
          <cell r="K1515">
            <v>0</v>
          </cell>
          <cell r="L1515" t="str">
            <v>0</v>
          </cell>
          <cell r="M1515" t="str">
            <v>2001/7/30</v>
          </cell>
          <cell r="N1515" t="str">
            <v>83501-GAG-000</v>
          </cell>
          <cell r="O1515" t="str">
            <v>ﾘｯﾄﾞﾘﾔﾄﾗﾝｸｱｳﾀｰ</v>
          </cell>
          <cell r="P1515" t="str">
            <v>009</v>
          </cell>
          <cell r="Q1515" t="str">
            <v>変色</v>
          </cell>
          <cell r="R1515" t="str">
            <v>色の違う所がある</v>
          </cell>
          <cell r="S1515" t="str">
            <v>ﾄﾗﾝｸ後部(ｾﾝﾀｰ部)150×20mm変色あり</v>
          </cell>
          <cell r="T1515" t="str">
            <v>C</v>
          </cell>
          <cell r="U1515" t="str">
            <v>製技</v>
          </cell>
          <cell r="V1515" t="str">
            <v>ＰＯ</v>
          </cell>
        </row>
        <row r="1516">
          <cell r="B1516">
            <v>37183</v>
          </cell>
          <cell r="C1516">
            <v>37176</v>
          </cell>
          <cell r="D1516" t="str">
            <v>HMJ大阪</v>
          </cell>
          <cell r="E1516" t="str">
            <v>納車</v>
          </cell>
          <cell r="F1516" t="str">
            <v>UB08</v>
          </cell>
          <cell r="G1516" t="str">
            <v>UB24</v>
          </cell>
          <cell r="H1516">
            <v>1101911</v>
          </cell>
          <cell r="I1516" t="str">
            <v>？</v>
          </cell>
          <cell r="J1516" t="str">
            <v>未</v>
          </cell>
          <cell r="K1516">
            <v>1</v>
          </cell>
          <cell r="L1516" t="str">
            <v>0</v>
          </cell>
          <cell r="M1516" t="str">
            <v>？</v>
          </cell>
          <cell r="N1516" t="str">
            <v>38110-GEM-631</v>
          </cell>
          <cell r="O1516" t="str">
            <v>ﾍﾞﾙASSY</v>
          </cell>
          <cell r="P1516" t="str">
            <v>032</v>
          </cell>
          <cell r="Q1516" t="str">
            <v>作動不良</v>
          </cell>
          <cell r="R1516" t="str">
            <v>ﾍﾞﾙが鳴らない</v>
          </cell>
          <cell r="S1516" t="str">
            <v>内部SPG外れ</v>
          </cell>
          <cell r="T1516" t="str">
            <v>B</v>
          </cell>
          <cell r="U1516" t="str">
            <v>製技</v>
          </cell>
          <cell r="V1516" t="str">
            <v>ＱＣ</v>
          </cell>
        </row>
        <row r="1517">
          <cell r="B1517">
            <v>37165</v>
          </cell>
          <cell r="C1517">
            <v>37113</v>
          </cell>
          <cell r="D1517" t="str">
            <v>HMJ東京</v>
          </cell>
          <cell r="E1517" t="str">
            <v>納車</v>
          </cell>
          <cell r="F1517" t="str">
            <v>BA-MD30</v>
          </cell>
          <cell r="G1517" t="str">
            <v>XR250</v>
          </cell>
          <cell r="H1517">
            <v>1502143</v>
          </cell>
          <cell r="I1517">
            <v>4002201</v>
          </cell>
          <cell r="J1517" t="str">
            <v>未</v>
          </cell>
          <cell r="K1517">
            <v>1</v>
          </cell>
          <cell r="L1517" t="str">
            <v>0</v>
          </cell>
          <cell r="M1517" t="str">
            <v>2001/6/25</v>
          </cell>
          <cell r="N1517" t="str">
            <v>15520-KCZ-000</v>
          </cell>
          <cell r="O1517" t="str">
            <v>ｵｲﾙﾊﾟｲﾌﾟ</v>
          </cell>
          <cell r="P1517" t="str">
            <v>051</v>
          </cell>
          <cell r="Q1517" t="str">
            <v>ｵｲﾙ洩れ</v>
          </cell>
          <cell r="R1517" t="str">
            <v>始動するとｵｲﾙﾊﾟｲﾌﾟの付け根よりｵｲﾙ洩れ</v>
          </cell>
          <cell r="S1517" t="str">
            <v>特に問題なし</v>
          </cell>
          <cell r="T1517" t="str">
            <v>C</v>
          </cell>
          <cell r="U1517" t="str">
            <v>製技</v>
          </cell>
          <cell r="V1517" t="str">
            <v>せず</v>
          </cell>
        </row>
        <row r="1518">
          <cell r="B1518">
            <v>37186</v>
          </cell>
          <cell r="C1518">
            <v>37167</v>
          </cell>
          <cell r="D1518" t="str">
            <v>山梨ﾎﾝﾀﾞ</v>
          </cell>
          <cell r="E1518" t="str">
            <v>納車</v>
          </cell>
          <cell r="F1518" t="str">
            <v>AE03</v>
          </cell>
          <cell r="G1518" t="str">
            <v>XR50</v>
          </cell>
          <cell r="H1518">
            <v>1200020</v>
          </cell>
          <cell r="I1518">
            <v>5049686</v>
          </cell>
          <cell r="J1518" t="str">
            <v>未</v>
          </cell>
          <cell r="K1518">
            <v>0</v>
          </cell>
          <cell r="L1518" t="str">
            <v>0</v>
          </cell>
          <cell r="M1518" t="str">
            <v>2001/8/23</v>
          </cell>
          <cell r="N1518" t="str">
            <v>44650-GEL-700</v>
          </cell>
          <cell r="O1518" t="str">
            <v>ﾌﾛﾝﾄﾎｲﾙ</v>
          </cell>
          <cell r="P1518" t="str">
            <v>008</v>
          </cell>
          <cell r="Q1518" t="str">
            <v>錆び</v>
          </cell>
          <cell r="R1518" t="str">
            <v>ﾎｲﾙに錆び</v>
          </cell>
          <cell r="S1518" t="str">
            <v>ﾊﾟﾈﾙ側ﾘﾑのﾒｯｷはげ､7×2mmの錆あり</v>
          </cell>
          <cell r="T1518" t="str">
            <v>C</v>
          </cell>
          <cell r="U1518" t="str">
            <v>製技</v>
          </cell>
          <cell r="V1518" t="str">
            <v>ＱＣ</v>
          </cell>
        </row>
        <row r="1519">
          <cell r="B1519">
            <v>37179</v>
          </cell>
          <cell r="C1519">
            <v>37162</v>
          </cell>
          <cell r="D1519" t="str">
            <v>HMJ大阪</v>
          </cell>
          <cell r="E1519" t="str">
            <v>納車</v>
          </cell>
          <cell r="F1519" t="str">
            <v>BA-AC16</v>
          </cell>
          <cell r="G1519" t="str">
            <v>XZ50</v>
          </cell>
          <cell r="H1519">
            <v>1014192</v>
          </cell>
          <cell r="I1519">
            <v>1014167</v>
          </cell>
          <cell r="J1519" t="str">
            <v>未</v>
          </cell>
          <cell r="K1519">
            <v>0</v>
          </cell>
          <cell r="L1519" t="str">
            <v>0</v>
          </cell>
          <cell r="M1519">
            <v>37144</v>
          </cell>
          <cell r="N1519" t="str">
            <v>45010-GEY-000</v>
          </cell>
          <cell r="O1519" t="str">
            <v>ﾊﾟﾈﾙｻﾌﾞ</v>
          </cell>
          <cell r="P1519" t="str">
            <v>032</v>
          </cell>
          <cell r="Q1519" t="str">
            <v>作動不良</v>
          </cell>
          <cell r="R1519" t="str">
            <v>ｽﾋﾟｰﾄﾞﾒｰﾀｰ上がらない</v>
          </cell>
          <cell r="S1519" t="str">
            <v>ｾｯﾄ不良による樹脂ｷﾞﾔ破損</v>
          </cell>
          <cell r="T1519" t="str">
            <v>B</v>
          </cell>
          <cell r="U1519" t="str">
            <v>製技</v>
          </cell>
          <cell r="V1519" t="str">
            <v>ＡＦ</v>
          </cell>
        </row>
        <row r="1520">
          <cell r="B1520">
            <v>37165</v>
          </cell>
          <cell r="C1520">
            <v>37097</v>
          </cell>
          <cell r="D1520" t="str">
            <v>HMJ東京</v>
          </cell>
          <cell r="E1520" t="str">
            <v>納車</v>
          </cell>
          <cell r="F1520" t="str">
            <v>BA-AC16</v>
          </cell>
          <cell r="G1520" t="str">
            <v>XZ50</v>
          </cell>
          <cell r="H1520">
            <v>1004214</v>
          </cell>
          <cell r="I1520">
            <v>1004281</v>
          </cell>
          <cell r="J1520" t="str">
            <v>2001/7/25</v>
          </cell>
          <cell r="K1520">
            <v>0</v>
          </cell>
          <cell r="L1520">
            <v>0</v>
          </cell>
          <cell r="M1520" t="str">
            <v>2001/4/25</v>
          </cell>
          <cell r="N1520" t="str">
            <v>96300-100-250</v>
          </cell>
          <cell r="O1520" t="str">
            <v>ﾎﾞﾙﾄ</v>
          </cell>
          <cell r="P1520" t="str">
            <v>028</v>
          </cell>
          <cell r="Q1520" t="str">
            <v>ネジ山上り</v>
          </cell>
          <cell r="R1520" t="str">
            <v>ﾘﾔｽｲﾝｸﾞｱｰﾑ交換中右ｽﾃｯﾌﾟﾎﾞﾙﾄのネジ山が上がっていた</v>
          </cell>
          <cell r="S1520" t="str">
            <v>先端から半分の所までネジ山上り</v>
          </cell>
          <cell r="T1520" t="str">
            <v>C</v>
          </cell>
          <cell r="U1520" t="str">
            <v>製技</v>
          </cell>
          <cell r="V1520" t="str">
            <v>ＡＦ</v>
          </cell>
        </row>
        <row r="1521">
          <cell r="B1521">
            <v>37165</v>
          </cell>
          <cell r="C1521">
            <v>37156</v>
          </cell>
          <cell r="D1521" t="str">
            <v>ｻｶﾉｼﾀ</v>
          </cell>
          <cell r="E1521" t="str">
            <v>納車</v>
          </cell>
          <cell r="F1521" t="str">
            <v>BA-AC16</v>
          </cell>
          <cell r="G1521" t="str">
            <v>XZ50</v>
          </cell>
          <cell r="H1521">
            <v>1010621</v>
          </cell>
          <cell r="I1521">
            <v>1010612</v>
          </cell>
          <cell r="J1521" t="str">
            <v>2001/8/22</v>
          </cell>
          <cell r="K1521">
            <v>0</v>
          </cell>
          <cell r="L1521">
            <v>31</v>
          </cell>
          <cell r="M1521" t="str">
            <v>2001/7/20</v>
          </cell>
          <cell r="N1521" t="str">
            <v>17520-GEY-000</v>
          </cell>
          <cell r="O1521" t="str">
            <v>ﾌｭｴﾙﾀﾝｸ</v>
          </cell>
          <cell r="P1521" t="str">
            <v>008</v>
          </cell>
          <cell r="Q1521" t="str">
            <v>錆び</v>
          </cell>
          <cell r="R1521" t="str">
            <v>ﾀﾝｸに錆び</v>
          </cell>
          <cell r="S1521" t="str">
            <v>給油口廻り錆あり</v>
          </cell>
          <cell r="T1521" t="str">
            <v>C</v>
          </cell>
          <cell r="U1521" t="str">
            <v>製技</v>
          </cell>
          <cell r="V1521" t="str">
            <v>Ｔ１</v>
          </cell>
        </row>
        <row r="1522">
          <cell r="B1522">
            <v>37179</v>
          </cell>
          <cell r="C1522">
            <v>37166</v>
          </cell>
          <cell r="D1522" t="str">
            <v>加瀬ﾎﾝﾀﾞ</v>
          </cell>
          <cell r="E1522" t="str">
            <v>納車</v>
          </cell>
          <cell r="F1522" t="str">
            <v>BA-AC16</v>
          </cell>
          <cell r="G1522" t="str">
            <v>XZ50</v>
          </cell>
          <cell r="H1522">
            <v>1011917</v>
          </cell>
          <cell r="I1522">
            <v>1011911</v>
          </cell>
          <cell r="J1522" t="str">
            <v>未</v>
          </cell>
          <cell r="K1522">
            <v>1</v>
          </cell>
          <cell r="L1522" t="str">
            <v>0</v>
          </cell>
          <cell r="M1522">
            <v>37123</v>
          </cell>
          <cell r="N1522" t="str">
            <v>17520-GEY-000</v>
          </cell>
          <cell r="O1522" t="str">
            <v>ﾌｭｴﾙﾀﾝｸ</v>
          </cell>
          <cell r="P1522" t="str">
            <v>008</v>
          </cell>
          <cell r="Q1522" t="str">
            <v>錆</v>
          </cell>
          <cell r="R1522" t="str">
            <v>ﾀﾝｸ給油口に錆び</v>
          </cell>
          <cell r="S1522" t="str">
            <v>給油口に錆びあり</v>
          </cell>
          <cell r="T1522" t="str">
            <v>C</v>
          </cell>
          <cell r="U1522" t="str">
            <v>製技</v>
          </cell>
          <cell r="V1522" t="str">
            <v>Ｔ１</v>
          </cell>
        </row>
        <row r="1523">
          <cell r="B1523">
            <v>37179</v>
          </cell>
          <cell r="C1523">
            <v>37168</v>
          </cell>
          <cell r="D1523" t="str">
            <v>加瀬ﾎﾝﾀﾞ</v>
          </cell>
          <cell r="E1523" t="str">
            <v>納車</v>
          </cell>
          <cell r="F1523" t="str">
            <v>BA-AC16</v>
          </cell>
          <cell r="G1523" t="str">
            <v>XZ50</v>
          </cell>
          <cell r="H1523">
            <v>1011599</v>
          </cell>
          <cell r="I1523">
            <v>1011538</v>
          </cell>
          <cell r="J1523" t="str">
            <v>未</v>
          </cell>
          <cell r="K1523">
            <v>1</v>
          </cell>
          <cell r="L1523" t="str">
            <v>0</v>
          </cell>
          <cell r="M1523">
            <v>37104</v>
          </cell>
          <cell r="N1523" t="str">
            <v>17520-GEY-000</v>
          </cell>
          <cell r="O1523" t="str">
            <v>ﾌｭｴﾙﾀﾝｸ</v>
          </cell>
          <cell r="P1523" t="str">
            <v>008</v>
          </cell>
          <cell r="Q1523" t="str">
            <v>錆</v>
          </cell>
          <cell r="R1523" t="str">
            <v>ﾀﾝｸ給油口に錆び</v>
          </cell>
          <cell r="S1523" t="str">
            <v>給油口に錆びあり</v>
          </cell>
          <cell r="T1523" t="str">
            <v>C</v>
          </cell>
          <cell r="U1523" t="str">
            <v>製技</v>
          </cell>
          <cell r="V1523" t="str">
            <v>Ｔ１</v>
          </cell>
        </row>
        <row r="1524">
          <cell r="B1524">
            <v>37167</v>
          </cell>
          <cell r="C1524">
            <v>37124</v>
          </cell>
          <cell r="D1524" t="str">
            <v>ﾎﾝﾀﾞ東海</v>
          </cell>
          <cell r="E1524" t="str">
            <v>納車</v>
          </cell>
          <cell r="F1524" t="str">
            <v>BA-AC16</v>
          </cell>
          <cell r="G1524" t="str">
            <v>XZ50</v>
          </cell>
          <cell r="H1524">
            <v>1008408</v>
          </cell>
          <cell r="I1524">
            <v>1008397</v>
          </cell>
          <cell r="J1524" t="str">
            <v>未</v>
          </cell>
          <cell r="K1524">
            <v>0</v>
          </cell>
          <cell r="L1524" t="str">
            <v>0</v>
          </cell>
          <cell r="M1524" t="str">
            <v>2001/7/18</v>
          </cell>
          <cell r="N1524" t="str">
            <v>77100-GEY-000</v>
          </cell>
          <cell r="O1524" t="str">
            <v>ｼｰﾄ</v>
          </cell>
          <cell r="P1524" t="str">
            <v>062</v>
          </cell>
          <cell r="Q1524" t="str">
            <v>ｶﾞﾀ</v>
          </cell>
          <cell r="R1524" t="str">
            <v>ｼｰﾄにｶﾞﾀ</v>
          </cell>
          <cell r="S1524" t="str">
            <v>裏のR側前部､底板つぶれ</v>
          </cell>
          <cell r="T1524" t="str">
            <v>C</v>
          </cell>
          <cell r="U1524" t="str">
            <v>製技</v>
          </cell>
          <cell r="V1524" t="str">
            <v>HKK</v>
          </cell>
        </row>
        <row r="1525">
          <cell r="B1525">
            <v>37186</v>
          </cell>
          <cell r="C1525">
            <v>37137</v>
          </cell>
          <cell r="D1525" t="str">
            <v>ﾎﾝﾀﾞ東海</v>
          </cell>
          <cell r="E1525" t="str">
            <v>納車</v>
          </cell>
          <cell r="F1525" t="str">
            <v>BA-AC16</v>
          </cell>
          <cell r="G1525" t="str">
            <v>XZ50</v>
          </cell>
          <cell r="H1525">
            <v>1008261</v>
          </cell>
          <cell r="I1525">
            <v>1008244</v>
          </cell>
          <cell r="J1525" t="str">
            <v>未</v>
          </cell>
          <cell r="K1525">
            <v>0</v>
          </cell>
          <cell r="L1525" t="str">
            <v>0</v>
          </cell>
          <cell r="M1525" t="str">
            <v>2001/7/18</v>
          </cell>
          <cell r="N1525" t="str">
            <v>77100-GEY-000</v>
          </cell>
          <cell r="O1525" t="str">
            <v>ｼｰﾄASSY</v>
          </cell>
          <cell r="P1525" t="str">
            <v>062</v>
          </cell>
          <cell r="Q1525" t="str">
            <v>ｶﾞﾀ</v>
          </cell>
          <cell r="R1525" t="str">
            <v>ｼｰﾄにｶﾞﾀあり</v>
          </cell>
          <cell r="S1525" t="str">
            <v>R側前部､底板つぶれ</v>
          </cell>
          <cell r="T1525" t="str">
            <v>M</v>
          </cell>
          <cell r="U1525" t="str">
            <v>製技</v>
          </cell>
          <cell r="V1525" t="str">
            <v>HKK</v>
          </cell>
        </row>
        <row r="1526">
          <cell r="B1526">
            <v>37173</v>
          </cell>
          <cell r="C1526">
            <v>37151</v>
          </cell>
          <cell r="D1526" t="str">
            <v>河原井ﾎﾝﾀﾞ</v>
          </cell>
          <cell r="E1526" t="str">
            <v>納車</v>
          </cell>
          <cell r="F1526" t="str">
            <v>BA-AC16</v>
          </cell>
          <cell r="G1526" t="str">
            <v>XZ50</v>
          </cell>
          <cell r="H1526">
            <v>1002637</v>
          </cell>
          <cell r="I1526">
            <v>1002683</v>
          </cell>
          <cell r="J1526" t="str">
            <v>未</v>
          </cell>
          <cell r="K1526">
            <v>0</v>
          </cell>
          <cell r="L1526" t="str">
            <v>0</v>
          </cell>
          <cell r="M1526" t="str">
            <v>2001/3/21</v>
          </cell>
          <cell r="N1526" t="str">
            <v>44650-GEY-000</v>
          </cell>
          <cell r="O1526" t="str">
            <v>ﾌﾛﾝﾄﾎｲﾙ</v>
          </cell>
          <cell r="P1526" t="str">
            <v>008</v>
          </cell>
          <cell r="Q1526" t="str">
            <v>錆</v>
          </cell>
          <cell r="R1526" t="str">
            <v>ﾌﾛﾝﾄﾎｲﾙからｴｱｰ洩れ</v>
          </cell>
          <cell r="S1526" t="str">
            <v>ﾎｲﾙﾘﾑ内部多量の錆あり</v>
          </cell>
          <cell r="T1526" t="str">
            <v>C</v>
          </cell>
          <cell r="U1526" t="str">
            <v>製技</v>
          </cell>
          <cell r="V1526" t="str">
            <v>ＱＣ</v>
          </cell>
        </row>
        <row r="1527">
          <cell r="B1527">
            <v>37165</v>
          </cell>
          <cell r="C1527">
            <v>37131</v>
          </cell>
          <cell r="D1527" t="str">
            <v>HMJ東京</v>
          </cell>
          <cell r="E1527" t="str">
            <v>納車</v>
          </cell>
          <cell r="F1527" t="str">
            <v>BA-AC16</v>
          </cell>
          <cell r="G1527" t="str">
            <v>XZ50</v>
          </cell>
          <cell r="H1527">
            <v>1012039</v>
          </cell>
          <cell r="I1527">
            <v>1012083</v>
          </cell>
          <cell r="J1527" t="str">
            <v>未</v>
          </cell>
          <cell r="K1527">
            <v>0</v>
          </cell>
          <cell r="L1527" t="str">
            <v>0</v>
          </cell>
          <cell r="M1527" t="str">
            <v>2001/8/20</v>
          </cell>
          <cell r="N1527" t="str">
            <v>83510-GEY-000</v>
          </cell>
          <cell r="O1527" t="str">
            <v>Rｶﾊﾞｰ</v>
          </cell>
          <cell r="P1527" t="str">
            <v>084</v>
          </cell>
          <cell r="Q1527" t="str">
            <v>色合わせ</v>
          </cell>
          <cell r="R1527" t="str">
            <v>Rｶﾊﾞｰ色むら</v>
          </cell>
          <cell r="S1527" t="str">
            <v>100×30mmに渡り黒交じり</v>
          </cell>
          <cell r="T1527" t="str">
            <v>C</v>
          </cell>
          <cell r="U1527" t="str">
            <v>製技</v>
          </cell>
          <cell r="V1527" t="str">
            <v>ＱＣ</v>
          </cell>
        </row>
        <row r="1528">
          <cell r="B1528">
            <v>37175</v>
          </cell>
          <cell r="C1528">
            <v>37166</v>
          </cell>
          <cell r="D1528" t="str">
            <v>加瀬ﾎﾝﾀﾞ</v>
          </cell>
          <cell r="E1528" t="str">
            <v>納車</v>
          </cell>
          <cell r="F1528" t="str">
            <v>BA-AC16</v>
          </cell>
          <cell r="G1528" t="str">
            <v>XZ50</v>
          </cell>
          <cell r="H1528">
            <v>1011917</v>
          </cell>
          <cell r="I1528">
            <v>1011911</v>
          </cell>
          <cell r="J1528" t="str">
            <v>未</v>
          </cell>
          <cell r="K1528">
            <v>1</v>
          </cell>
          <cell r="L1528" t="str">
            <v>0</v>
          </cell>
          <cell r="M1528" t="str">
            <v>2001/8/20</v>
          </cell>
          <cell r="N1528" t="str">
            <v>18300-GEY-000</v>
          </cell>
          <cell r="O1528" t="str">
            <v>ﾏﾌﾗｰCOMP</v>
          </cell>
          <cell r="P1528" t="str">
            <v>019</v>
          </cell>
          <cell r="Q1528" t="str">
            <v>傷</v>
          </cell>
          <cell r="R1528" t="str">
            <v>ﾏﾌﾗｰに傷あり</v>
          </cell>
          <cell r="S1528" t="str">
            <v>ｻｲﾚﾝｻｰ部(外側)50mmのこすり傷あり</v>
          </cell>
          <cell r="T1528" t="str">
            <v>C</v>
          </cell>
          <cell r="U1528" t="str">
            <v>製技</v>
          </cell>
          <cell r="V1528" t="str">
            <v>市場</v>
          </cell>
        </row>
        <row r="1529">
          <cell r="B1529">
            <v>37179</v>
          </cell>
          <cell r="C1529">
            <v>37160</v>
          </cell>
          <cell r="D1529" t="str">
            <v>飯塚ﾎﾝﾀﾞ</v>
          </cell>
          <cell r="E1529" t="str">
            <v>納車</v>
          </cell>
          <cell r="F1529" t="str">
            <v>BA-AC16</v>
          </cell>
          <cell r="G1529" t="str">
            <v>XZ50</v>
          </cell>
          <cell r="H1529">
            <v>1009409</v>
          </cell>
          <cell r="I1529">
            <v>1009498</v>
          </cell>
          <cell r="J1529">
            <v>37160</v>
          </cell>
          <cell r="K1529">
            <v>0</v>
          </cell>
          <cell r="L1529">
            <v>0</v>
          </cell>
          <cell r="M1529">
            <v>37077</v>
          </cell>
          <cell r="N1529" t="str">
            <v>53100-GEY-000</v>
          </cell>
          <cell r="O1529" t="str">
            <v>ｽﾃｱﾘﾝｸﾞﾊﾝﾄﾞﾙ</v>
          </cell>
          <cell r="P1529" t="str">
            <v>019</v>
          </cell>
          <cell r="Q1529" t="str">
            <v>傷</v>
          </cell>
          <cell r="R1529" t="str">
            <v>新車納車時に傷</v>
          </cell>
          <cell r="S1529" t="str">
            <v>ｾﾝﾀｰ部200×15mmにわたり外傷あり</v>
          </cell>
          <cell r="T1529" t="str">
            <v>C</v>
          </cell>
          <cell r="U1529" t="str">
            <v>せず</v>
          </cell>
          <cell r="V1529" t="str">
            <v>市場</v>
          </cell>
        </row>
        <row r="1530">
          <cell r="B1530">
            <v>37182</v>
          </cell>
          <cell r="C1530">
            <v>37095</v>
          </cell>
          <cell r="D1530" t="str">
            <v>HMJ</v>
          </cell>
          <cell r="E1530" t="str">
            <v>納車</v>
          </cell>
          <cell r="F1530" t="str">
            <v>BA-AC16</v>
          </cell>
          <cell r="G1530" t="str">
            <v>XZ50</v>
          </cell>
          <cell r="H1530">
            <v>1005277</v>
          </cell>
          <cell r="I1530">
            <v>1005310</v>
          </cell>
          <cell r="J1530" t="str">
            <v>未</v>
          </cell>
          <cell r="K1530">
            <v>1</v>
          </cell>
          <cell r="L1530" t="str">
            <v>0</v>
          </cell>
          <cell r="M1530" t="str">
            <v>2001/5/22</v>
          </cell>
          <cell r="N1530" t="str">
            <v>16100-GEY-023</v>
          </cell>
          <cell r="O1530" t="str">
            <v>ｷｬﾌﾞﾚﾀｰ</v>
          </cell>
          <cell r="P1530" t="str">
            <v>091</v>
          </cell>
          <cell r="Q1530" t="str">
            <v>ｴﾝｼﾞﾝ不調</v>
          </cell>
          <cell r="R1530" t="str">
            <v>ｴﾝｼﾞﾝ不調､ｵｰﾊﾞｰﾌﾛｰする</v>
          </cell>
          <cell r="S1530" t="str">
            <v>再現なし</v>
          </cell>
          <cell r="T1530" t="str">
            <v>B</v>
          </cell>
          <cell r="U1530" t="str">
            <v>せず</v>
          </cell>
          <cell r="V1530" t="str">
            <v>せず</v>
          </cell>
        </row>
        <row r="1531">
          <cell r="B1531">
            <v>37186</v>
          </cell>
          <cell r="C1531">
            <v>37127</v>
          </cell>
          <cell r="D1531" t="str">
            <v>ﾎﾝﾀﾞ東海</v>
          </cell>
          <cell r="E1531" t="str">
            <v>納車</v>
          </cell>
          <cell r="F1531" t="str">
            <v>BA-AC16</v>
          </cell>
          <cell r="G1531" t="str">
            <v>XZ50</v>
          </cell>
          <cell r="H1531">
            <v>1011887</v>
          </cell>
          <cell r="I1531">
            <v>1011956</v>
          </cell>
          <cell r="J1531" t="str">
            <v>未</v>
          </cell>
          <cell r="K1531">
            <v>0</v>
          </cell>
          <cell r="L1531" t="str">
            <v>0</v>
          </cell>
          <cell r="M1531" t="str">
            <v>2001/8/10</v>
          </cell>
          <cell r="N1531" t="str">
            <v>17520-GEY-000</v>
          </cell>
          <cell r="O1531" t="str">
            <v>ﾌｭｴﾙﾀﾝｸ</v>
          </cell>
          <cell r="P1531" t="str">
            <v>080</v>
          </cell>
          <cell r="Q1531" t="str">
            <v>誤組</v>
          </cell>
          <cell r="R1531" t="str">
            <v>ﾀﾝｸとﾌｫｰｸﾄｯﾌﾟﾌﾞﾘｯｼﾞが当り､ﾀﾝｸに傷</v>
          </cell>
          <cell r="S1531" t="str">
            <v>Fr前部､R/Lに5×1mmの外傷あり</v>
          </cell>
          <cell r="T1531" t="str">
            <v>C</v>
          </cell>
          <cell r="U1531" t="str">
            <v>せず</v>
          </cell>
          <cell r="V1531" t="str">
            <v>せず</v>
          </cell>
        </row>
        <row r="1532">
          <cell r="B1532">
            <v>37182</v>
          </cell>
          <cell r="C1532">
            <v>37140</v>
          </cell>
          <cell r="D1532" t="str">
            <v>HMJ</v>
          </cell>
          <cell r="E1532" t="str">
            <v>納車</v>
          </cell>
          <cell r="F1532" t="str">
            <v>BA-AC16</v>
          </cell>
          <cell r="G1532" t="str">
            <v>XZ50</v>
          </cell>
          <cell r="H1532">
            <v>1010211</v>
          </cell>
          <cell r="I1532">
            <v>1010200</v>
          </cell>
          <cell r="J1532" t="str">
            <v>未</v>
          </cell>
          <cell r="K1532">
            <v>1</v>
          </cell>
          <cell r="L1532" t="str">
            <v>0</v>
          </cell>
          <cell r="M1532" t="str">
            <v>2001/7/17</v>
          </cell>
          <cell r="N1532" t="str">
            <v>53219-GE1-000</v>
          </cell>
          <cell r="O1532" t="str">
            <v>ｽﾃｱﾘﾝｸﾞｽﾃﾑ</v>
          </cell>
          <cell r="P1532" t="str">
            <v>032</v>
          </cell>
          <cell r="Q1532" t="str">
            <v>作動不良</v>
          </cell>
          <cell r="R1532" t="str">
            <v>ｽﾃﾑﾅｯﾄを外したら固かった</v>
          </cell>
          <cell r="S1532" t="str">
            <v>ｽﾃﾑネジ山上り</v>
          </cell>
          <cell r="T1532" t="str">
            <v>Ｃ</v>
          </cell>
          <cell r="U1532" t="str">
            <v>せず</v>
          </cell>
          <cell r="V1532" t="str">
            <v>せず</v>
          </cell>
        </row>
        <row r="1533">
          <cell r="B1533">
            <v>37168</v>
          </cell>
          <cell r="C1533">
            <v>37132</v>
          </cell>
          <cell r="D1533" t="str">
            <v>西京ﾎﾝﾀﾞ</v>
          </cell>
          <cell r="E1533" t="str">
            <v>納車</v>
          </cell>
          <cell r="F1533" t="str">
            <v>A-Z50J</v>
          </cell>
          <cell r="G1533" t="str">
            <v>Z50</v>
          </cell>
          <cell r="H1533">
            <v>2602022</v>
          </cell>
          <cell r="I1533">
            <v>2302024</v>
          </cell>
          <cell r="J1533" t="str">
            <v>未</v>
          </cell>
          <cell r="K1533">
            <v>0</v>
          </cell>
          <cell r="L1533" t="str">
            <v>0</v>
          </cell>
          <cell r="M1533" t="str">
            <v>1999/3/9</v>
          </cell>
          <cell r="N1533" t="str">
            <v>42701-165-J00</v>
          </cell>
          <cell r="O1533" t="str">
            <v>ﾎｲﾙﾘﾑ</v>
          </cell>
          <cell r="P1533" t="str">
            <v>008</v>
          </cell>
          <cell r="Q1533" t="str">
            <v>錆</v>
          </cell>
          <cell r="R1533" t="str">
            <v>ﾎｲﾙﾘﾑに錆び</v>
          </cell>
          <cell r="S1533" t="str">
            <v>ﾎｲﾙ内部(ﾀｲﾔで隠れる所)錆あり</v>
          </cell>
          <cell r="T1533" t="str">
            <v>M</v>
          </cell>
          <cell r="U1533" t="str">
            <v>せず</v>
          </cell>
          <cell r="V1533" t="str">
            <v>ＱＣ</v>
          </cell>
        </row>
        <row r="1534">
          <cell r="B1534">
            <v>37165</v>
          </cell>
          <cell r="C1534">
            <v>37155</v>
          </cell>
          <cell r="D1534" t="str">
            <v>HMJ東京</v>
          </cell>
          <cell r="E1534" t="str">
            <v>納車</v>
          </cell>
          <cell r="F1534" t="str">
            <v>A-Z50J</v>
          </cell>
          <cell r="G1534" t="str">
            <v>Z50</v>
          </cell>
          <cell r="H1534">
            <v>2601882</v>
          </cell>
          <cell r="I1534">
            <v>2301870</v>
          </cell>
          <cell r="J1534" t="str">
            <v>未</v>
          </cell>
          <cell r="K1534">
            <v>0</v>
          </cell>
          <cell r="L1534" t="str">
            <v>0</v>
          </cell>
          <cell r="M1534" t="str">
            <v>1999/3/4</v>
          </cell>
          <cell r="N1534" t="str">
            <v>83502-GEF-700</v>
          </cell>
          <cell r="O1534" t="str">
            <v>ﾂｰﾙBOXｷｬｯﾌﾟ</v>
          </cell>
          <cell r="Q1534" t="str">
            <v>破損</v>
          </cell>
          <cell r="R1534" t="str">
            <v>ﾂｰﾙBOXのｷｬｯﾌﾟが外れた</v>
          </cell>
          <cell r="S1534" t="str">
            <v>ｷｬｯﾌﾟﾋﾝｼﾞ部破損</v>
          </cell>
          <cell r="T1534" t="str">
            <v>M</v>
          </cell>
          <cell r="U1534" t="str">
            <v>せず</v>
          </cell>
          <cell r="V1534" t="str">
            <v>市場</v>
          </cell>
        </row>
        <row r="1535">
          <cell r="B1535">
            <v>37165</v>
          </cell>
          <cell r="C1535">
            <v>37135</v>
          </cell>
          <cell r="D1535" t="str">
            <v>ｻｶﾉｼﾀ</v>
          </cell>
          <cell r="E1535" t="str">
            <v>納車</v>
          </cell>
          <cell r="F1535" t="str">
            <v>BA-AB27</v>
          </cell>
          <cell r="G1535" t="str">
            <v>Z50</v>
          </cell>
          <cell r="H1535">
            <v>1107257</v>
          </cell>
          <cell r="I1535">
            <v>1023010</v>
          </cell>
          <cell r="J1535" t="str">
            <v>2001/9/1</v>
          </cell>
          <cell r="K1535">
            <v>0</v>
          </cell>
          <cell r="L1535">
            <v>0</v>
          </cell>
          <cell r="M1535" t="str">
            <v>2001/5/22</v>
          </cell>
          <cell r="N1535" t="str">
            <v>17500-GEF-730</v>
          </cell>
          <cell r="O1535" t="str">
            <v>ﾌｭｴﾙﾀﾝｸ</v>
          </cell>
          <cell r="P1535" t="str">
            <v>008</v>
          </cell>
          <cell r="Q1535" t="str">
            <v>錆び</v>
          </cell>
          <cell r="R1535" t="str">
            <v>ﾀﾝｸに錆び</v>
          </cell>
          <cell r="S1535" t="str">
            <v>給油口廻り錆あり</v>
          </cell>
          <cell r="T1535" t="str">
            <v>C</v>
          </cell>
          <cell r="U1535" t="str">
            <v>せず</v>
          </cell>
          <cell r="V1535" t="str">
            <v>Ｔ１</v>
          </cell>
        </row>
        <row r="1536">
          <cell r="B1536">
            <v>37165</v>
          </cell>
          <cell r="C1536">
            <v>37148</v>
          </cell>
          <cell r="D1536" t="str">
            <v>HMJ東京</v>
          </cell>
          <cell r="E1536" t="str">
            <v>納車</v>
          </cell>
          <cell r="F1536" t="str">
            <v>BA-AB27</v>
          </cell>
          <cell r="G1536" t="str">
            <v>Z50</v>
          </cell>
          <cell r="H1536">
            <v>1107558</v>
          </cell>
          <cell r="I1536">
            <v>1023270</v>
          </cell>
          <cell r="J1536" t="str">
            <v>2001/9/14</v>
          </cell>
          <cell r="K1536">
            <v>0</v>
          </cell>
          <cell r="L1536">
            <v>0</v>
          </cell>
          <cell r="M1536" t="str">
            <v>2001/6/1</v>
          </cell>
          <cell r="N1536" t="str">
            <v>61100-165-A10</v>
          </cell>
          <cell r="O1536" t="str">
            <v>ﾌﾛﾝﾄﾌｪﾝﾀﾞｰ</v>
          </cell>
          <cell r="P1536" t="str">
            <v>085</v>
          </cell>
          <cell r="Q1536" t="str">
            <v>色合わせ</v>
          </cell>
          <cell r="R1536" t="str">
            <v>ﾌﾛﾝﾄﾌｪﾝﾀﾞｰ塗装が変</v>
          </cell>
          <cell r="S1536" t="str">
            <v>Fr部L側分10×3mmの色合わせ不良</v>
          </cell>
          <cell r="T1536" t="str">
            <v>C</v>
          </cell>
          <cell r="U1536" t="str">
            <v>せず</v>
          </cell>
          <cell r="V1536" t="str">
            <v>ＱＣ</v>
          </cell>
        </row>
        <row r="1537">
          <cell r="B1537">
            <v>37186</v>
          </cell>
          <cell r="C1537">
            <v>37142</v>
          </cell>
          <cell r="D1537" t="str">
            <v>HMJ九州</v>
          </cell>
          <cell r="E1537" t="str">
            <v>納車</v>
          </cell>
          <cell r="F1537" t="str">
            <v>BA-AB27</v>
          </cell>
          <cell r="G1537" t="str">
            <v>Z50</v>
          </cell>
          <cell r="H1537">
            <v>1104736</v>
          </cell>
          <cell r="I1537">
            <v>1020434</v>
          </cell>
          <cell r="J1537" t="str">
            <v>未</v>
          </cell>
          <cell r="K1537">
            <v>0</v>
          </cell>
          <cell r="L1537" t="str">
            <v>0</v>
          </cell>
          <cell r="M1537" t="str">
            <v>2001/3/12</v>
          </cell>
          <cell r="N1537" t="str">
            <v>81200-165-640</v>
          </cell>
          <cell r="O1537" t="str">
            <v>ﾗｷﾞｼﾞｷｬﾘﾔｰ</v>
          </cell>
          <cell r="P1537" t="str">
            <v>010</v>
          </cell>
          <cell r="Q1537" t="str">
            <v>ﾒｯｷ不良</v>
          </cell>
          <cell r="R1537" t="str">
            <v>ｷｬﾘﾔｰのﾒｯｷが剥げた</v>
          </cell>
          <cell r="S1537" t="str">
            <v>後部､50×10mmのﾒｯｷはがれ</v>
          </cell>
          <cell r="T1537" t="str">
            <v>M</v>
          </cell>
          <cell r="U1537" t="str">
            <v>せず</v>
          </cell>
          <cell r="V1537" t="str">
            <v>ＱＣ</v>
          </cell>
        </row>
        <row r="1538">
          <cell r="B1538">
            <v>37168</v>
          </cell>
          <cell r="C1538">
            <v>37125</v>
          </cell>
          <cell r="D1538" t="str">
            <v>西京ﾎﾝﾀﾞ</v>
          </cell>
          <cell r="E1538" t="str">
            <v>納車</v>
          </cell>
          <cell r="F1538" t="str">
            <v>BA-AC16</v>
          </cell>
          <cell r="G1538" t="str">
            <v>Z50</v>
          </cell>
          <cell r="H1538">
            <v>1009237</v>
          </cell>
          <cell r="I1538">
            <v>1009218</v>
          </cell>
          <cell r="J1538" t="str">
            <v>2001/8/22</v>
          </cell>
          <cell r="K1538">
            <v>0</v>
          </cell>
          <cell r="L1538">
            <v>0</v>
          </cell>
          <cell r="M1538" t="str">
            <v>2001/7/3</v>
          </cell>
          <cell r="N1538" t="str">
            <v>17520-GEY-000</v>
          </cell>
          <cell r="O1538" t="str">
            <v>ﾌｭｴﾙﾀﾝｸ</v>
          </cell>
          <cell r="P1538" t="str">
            <v>008</v>
          </cell>
          <cell r="Q1538" t="str">
            <v>錆</v>
          </cell>
          <cell r="R1538" t="str">
            <v>ﾀﾝｸ給油口に錆び</v>
          </cell>
          <cell r="S1538" t="str">
            <v>給油口に錆びあり</v>
          </cell>
          <cell r="T1538" t="str">
            <v>C</v>
          </cell>
          <cell r="U1538" t="str">
            <v>せず</v>
          </cell>
          <cell r="V1538" t="str">
            <v>Ｔ１</v>
          </cell>
        </row>
        <row r="1539">
          <cell r="B1539">
            <v>37189</v>
          </cell>
          <cell r="C1539">
            <v>37169</v>
          </cell>
          <cell r="D1539" t="str">
            <v>HMJ大阪</v>
          </cell>
          <cell r="E1539" t="str">
            <v>納車</v>
          </cell>
          <cell r="F1539" t="str">
            <v>BA-AC16</v>
          </cell>
          <cell r="G1539" t="str">
            <v>ZX50</v>
          </cell>
          <cell r="H1539">
            <v>1011773</v>
          </cell>
          <cell r="I1539">
            <v>101181</v>
          </cell>
          <cell r="J1539" t="str">
            <v>2001/105</v>
          </cell>
          <cell r="K1539">
            <v>0</v>
          </cell>
          <cell r="L1539" t="str">
            <v>0</v>
          </cell>
          <cell r="M1539" t="str">
            <v>2001/8/9</v>
          </cell>
          <cell r="N1539" t="str">
            <v>34905-271-000</v>
          </cell>
          <cell r="O1539" t="str">
            <v>ｳｲﾝｶｰﾊﾞﾙﾌﾞ</v>
          </cell>
          <cell r="P1539" t="str">
            <v>026</v>
          </cell>
          <cell r="Q1539" t="str">
            <v>切れ</v>
          </cell>
          <cell r="R1539" t="str">
            <v>右ﾌﾛﾝﾄｳｲﾝｶｰがつかない</v>
          </cell>
          <cell r="S1539" t="str">
            <v>ﾊﾞﾙﾌﾞ切れ</v>
          </cell>
          <cell r="T1539" t="str">
            <v>B</v>
          </cell>
          <cell r="U1539" t="str">
            <v>せず</v>
          </cell>
          <cell r="V1539" t="str">
            <v>ＱＣ</v>
          </cell>
        </row>
        <row r="1540">
          <cell r="B1540">
            <v>37188</v>
          </cell>
          <cell r="C1540">
            <v>37156</v>
          </cell>
          <cell r="D1540" t="str">
            <v>HMJ大阪</v>
          </cell>
          <cell r="E1540" t="str">
            <v>納車</v>
          </cell>
          <cell r="F1540" t="str">
            <v>BA-AA01</v>
          </cell>
          <cell r="G1540" t="str">
            <v>C50</v>
          </cell>
          <cell r="H1540">
            <v>3024763</v>
          </cell>
          <cell r="I1540">
            <v>3026586</v>
          </cell>
          <cell r="J1540" t="str">
            <v>未</v>
          </cell>
          <cell r="K1540">
            <v>0</v>
          </cell>
          <cell r="L1540" t="str">
            <v>0</v>
          </cell>
          <cell r="M1540" t="str">
            <v>2000/9/13</v>
          </cell>
          <cell r="N1540" t="str">
            <v>83500-GCNｰ000</v>
          </cell>
          <cell r="O1540" t="str">
            <v>Ｒｻｲﾄﾞｶﾊﾞｰ</v>
          </cell>
          <cell r="P1540" t="str">
            <v>006</v>
          </cell>
          <cell r="Q1540" t="str">
            <v>かみ込み</v>
          </cell>
          <cell r="R1540" t="str">
            <v>配線が挟まりひびがいった</v>
          </cell>
          <cell r="S1540" t="str">
            <v>ｶﾊﾞｰ上部ﾊﾞｯﾃﾘｰｺｰﾄﾞ部ひび有り</v>
          </cell>
          <cell r="T1540" t="str">
            <v>Ｍ</v>
          </cell>
          <cell r="U1540" t="str">
            <v>せず</v>
          </cell>
          <cell r="V1540" t="str">
            <v>市場</v>
          </cell>
        </row>
        <row r="1541">
          <cell r="B1541">
            <v>37200</v>
          </cell>
          <cell r="C1541">
            <v>37185</v>
          </cell>
          <cell r="D1541" t="str">
            <v>HMJ大阪</v>
          </cell>
          <cell r="E1541" t="str">
            <v>納車</v>
          </cell>
          <cell r="F1541" t="str">
            <v>BD-JF06</v>
          </cell>
          <cell r="G1541" t="str">
            <v>NH100</v>
          </cell>
          <cell r="H1541">
            <v>1124557</v>
          </cell>
          <cell r="I1541">
            <v>1124610</v>
          </cell>
          <cell r="J1541" t="str">
            <v>未</v>
          </cell>
          <cell r="K1541">
            <v>0</v>
          </cell>
          <cell r="L1541" t="str">
            <v>0</v>
          </cell>
          <cell r="M1541" t="str">
            <v>2001/3/7</v>
          </cell>
          <cell r="N1541" t="str">
            <v>81131-KFH-000</v>
          </cell>
          <cell r="O1541" t="str">
            <v>ｲﾝﾅｰBOX</v>
          </cell>
          <cell r="P1541" t="str">
            <v>009</v>
          </cell>
          <cell r="Q1541" t="str">
            <v>変色</v>
          </cell>
          <cell r="R1541" t="str">
            <v>ｲﾝﾅｰｶﾊﾞｰ変色</v>
          </cell>
          <cell r="S1541" t="str">
            <v>中央部に7×10mmの白化あり</v>
          </cell>
          <cell r="T1541" t="str">
            <v>C</v>
          </cell>
          <cell r="U1541" t="str">
            <v>せず</v>
          </cell>
          <cell r="V1541" t="str">
            <v>せず</v>
          </cell>
        </row>
        <row r="1542">
          <cell r="B1542">
            <v>37207</v>
          </cell>
          <cell r="C1542">
            <v>37185</v>
          </cell>
          <cell r="D1542" t="str">
            <v>HMJ東京</v>
          </cell>
          <cell r="E1542" t="str">
            <v>納車</v>
          </cell>
          <cell r="F1542" t="str">
            <v>BA-AA01</v>
          </cell>
          <cell r="G1542" t="str">
            <v>C50</v>
          </cell>
          <cell r="H1542">
            <v>1084728</v>
          </cell>
          <cell r="I1542">
            <v>1086037</v>
          </cell>
          <cell r="J1542" t="str">
            <v>未</v>
          </cell>
          <cell r="K1542">
            <v>1</v>
          </cell>
          <cell r="L1542" t="str">
            <v>0</v>
          </cell>
          <cell r="M1542" t="str">
            <v>2001/3/29</v>
          </cell>
          <cell r="N1542" t="str">
            <v>53100-GK4-870-ZJ</v>
          </cell>
          <cell r="O1542" t="str">
            <v>ﾊﾝﾄﾞﾙ</v>
          </cell>
          <cell r="P1542" t="str">
            <v>008</v>
          </cell>
          <cell r="Q1542" t="str">
            <v>錆･腐食</v>
          </cell>
          <cell r="R1542" t="str">
            <v>ﾊﾝﾄﾞﾙ下部全体の腐食</v>
          </cell>
          <cell r="S1542" t="str">
            <v>ﾊﾝﾄﾞﾙ下部全体に錆び</v>
          </cell>
          <cell r="T1542" t="str">
            <v>C</v>
          </cell>
          <cell r="U1542" t="str">
            <v>せず</v>
          </cell>
          <cell r="V1542" t="str">
            <v>ＰＴ</v>
          </cell>
        </row>
        <row r="1543">
          <cell r="B1543">
            <v>37201</v>
          </cell>
          <cell r="C1543" t="str">
            <v>?</v>
          </cell>
          <cell r="D1543" t="str">
            <v>HMJ大阪</v>
          </cell>
          <cell r="E1543" t="str">
            <v>納車</v>
          </cell>
          <cell r="F1543" t="str">
            <v>BA-AA01</v>
          </cell>
          <cell r="G1543" t="str">
            <v>C50</v>
          </cell>
          <cell r="H1543">
            <v>1083560</v>
          </cell>
          <cell r="I1543">
            <v>1084664</v>
          </cell>
          <cell r="J1543" t="str">
            <v>未</v>
          </cell>
          <cell r="K1543">
            <v>1</v>
          </cell>
          <cell r="L1543" t="str">
            <v>0</v>
          </cell>
          <cell r="M1543" t="str">
            <v>2001/3/21</v>
          </cell>
          <cell r="N1543" t="str">
            <v>?</v>
          </cell>
          <cell r="O1543" t="str">
            <v>ﾜｯｼｬｰ</v>
          </cell>
          <cell r="P1543" t="str">
            <v>008</v>
          </cell>
          <cell r="Q1543" t="str">
            <v>錆</v>
          </cell>
          <cell r="R1543" t="str">
            <v>ﾜｯｼｬｰに錆び</v>
          </cell>
          <cell r="S1543" t="str">
            <v>ﾜｯｼｬｰ､表裏共に変色あり（黄金色）</v>
          </cell>
          <cell r="T1543" t="str">
            <v>C</v>
          </cell>
          <cell r="U1543" t="str">
            <v>せず</v>
          </cell>
          <cell r="V1543" t="str">
            <v>ＱＣ</v>
          </cell>
        </row>
        <row r="1544">
          <cell r="B1544">
            <v>37209</v>
          </cell>
          <cell r="C1544">
            <v>37176</v>
          </cell>
          <cell r="D1544" t="str">
            <v>HMJ東京</v>
          </cell>
          <cell r="E1544" t="str">
            <v>納車</v>
          </cell>
          <cell r="F1544" t="str">
            <v>BA-AA01</v>
          </cell>
          <cell r="G1544" t="str">
            <v>C50</v>
          </cell>
          <cell r="H1544">
            <v>1104620</v>
          </cell>
          <cell r="I1544">
            <v>1107086</v>
          </cell>
          <cell r="J1544">
            <v>37176</v>
          </cell>
          <cell r="K1544">
            <v>1</v>
          </cell>
          <cell r="L1544">
            <v>0</v>
          </cell>
          <cell r="M1544" t="str">
            <v>2001/9/4</v>
          </cell>
          <cell r="N1544" t="str">
            <v>06427-GBJ-J01</v>
          </cell>
          <cell r="O1544" t="str">
            <v>ﾀﾌｱｯﾌﾟﾁｭｰﾌﾞ</v>
          </cell>
          <cell r="P1544" t="str">
            <v>060</v>
          </cell>
          <cell r="Q1544" t="str">
            <v>洩れ</v>
          </cell>
          <cell r="R1544" t="str">
            <v>納車整備翌日ｴｱが洩れていた</v>
          </cell>
          <cell r="S1544" t="str">
            <v>ﾊﾞﾙﾌﾞより195mmの所に1mmの穴が空いている</v>
          </cell>
          <cell r="T1544" t="str">
            <v>C</v>
          </cell>
          <cell r="U1544" t="str">
            <v>せず</v>
          </cell>
          <cell r="V1544" t="str">
            <v>ＱＣ</v>
          </cell>
        </row>
        <row r="1545">
          <cell r="B1545">
            <v>37201</v>
          </cell>
          <cell r="C1545">
            <v>37179</v>
          </cell>
          <cell r="D1545" t="str">
            <v>HMJ大阪</v>
          </cell>
          <cell r="E1545" t="str">
            <v>納車</v>
          </cell>
          <cell r="F1545" t="str">
            <v>BA-AA01</v>
          </cell>
          <cell r="G1545" t="str">
            <v>C50</v>
          </cell>
          <cell r="H1545">
            <v>3018355</v>
          </cell>
          <cell r="I1545">
            <v>3018529</v>
          </cell>
          <cell r="J1545" t="str">
            <v>未</v>
          </cell>
          <cell r="K1545">
            <v>1</v>
          </cell>
          <cell r="L1545" t="str">
            <v>0</v>
          </cell>
          <cell r="M1545" t="str">
            <v>2000/6/21</v>
          </cell>
          <cell r="N1545" t="str">
            <v>64300-GCN-710</v>
          </cell>
          <cell r="O1545" t="str">
            <v>ﾌﾛﾝﾄｶﾊﾞｰ</v>
          </cell>
          <cell r="P1545" t="str">
            <v>017</v>
          </cell>
          <cell r="Q1545" t="str">
            <v>亀裂</v>
          </cell>
          <cell r="R1545" t="str">
            <v>右上ﾎﾞﾙﾄ止め部にﾋﾋﾞ割れ</v>
          </cell>
          <cell r="S1545" t="str">
            <v>右上取付け部､Fr側に20mmのｸﾗｯｸあり</v>
          </cell>
          <cell r="T1545" t="str">
            <v>C</v>
          </cell>
          <cell r="U1545" t="str">
            <v>せず</v>
          </cell>
          <cell r="V1545" t="str">
            <v>ＱＣ</v>
          </cell>
        </row>
        <row r="1546">
          <cell r="B1546">
            <v>37209</v>
          </cell>
          <cell r="C1546">
            <v>37182</v>
          </cell>
          <cell r="D1546" t="str">
            <v>HMJ九州</v>
          </cell>
          <cell r="E1546" t="str">
            <v>納車</v>
          </cell>
          <cell r="F1546" t="str">
            <v>BA-AA01</v>
          </cell>
          <cell r="G1546" t="str">
            <v>C50</v>
          </cell>
          <cell r="H1546">
            <v>1110236</v>
          </cell>
          <cell r="I1546" t="str">
            <v>?</v>
          </cell>
          <cell r="J1546">
            <v>37182</v>
          </cell>
          <cell r="K1546">
            <v>0</v>
          </cell>
          <cell r="L1546">
            <v>0</v>
          </cell>
          <cell r="M1546" t="str">
            <v>?</v>
          </cell>
          <cell r="N1546" t="str">
            <v>64301-GB4-020</v>
          </cell>
          <cell r="O1546" t="str">
            <v>ﾌﾛﾝﾄｶﾊﾞｰ</v>
          </cell>
          <cell r="P1546" t="str">
            <v>074</v>
          </cell>
          <cell r="Q1546" t="str">
            <v>組付け</v>
          </cell>
          <cell r="R1546" t="str">
            <v>ﾌﾛﾝﾄｶﾊﾞｰ取付が合わない</v>
          </cell>
          <cell r="S1546" t="str">
            <v>右下組付け穴が合わない</v>
          </cell>
          <cell r="T1546" t="str">
            <v>C</v>
          </cell>
          <cell r="U1546" t="str">
            <v>せず</v>
          </cell>
          <cell r="V1546" t="str">
            <v>ＱＣ</v>
          </cell>
        </row>
        <row r="1547">
          <cell r="B1547">
            <v>37209</v>
          </cell>
          <cell r="C1547">
            <v>37173</v>
          </cell>
          <cell r="D1547" t="str">
            <v>HMJ九州</v>
          </cell>
          <cell r="E1547" t="str">
            <v>納車</v>
          </cell>
          <cell r="F1547" t="str">
            <v>BA-AA01</v>
          </cell>
          <cell r="G1547" t="str">
            <v>C50</v>
          </cell>
          <cell r="H1547">
            <v>1109368</v>
          </cell>
          <cell r="I1547" t="str">
            <v>?</v>
          </cell>
          <cell r="J1547">
            <v>37173</v>
          </cell>
          <cell r="K1547">
            <v>1</v>
          </cell>
          <cell r="L1547">
            <v>0</v>
          </cell>
          <cell r="M1547" t="str">
            <v>?</v>
          </cell>
          <cell r="N1547" t="str">
            <v>64301-GB4-020</v>
          </cell>
          <cell r="O1547" t="str">
            <v>ﾌﾛﾝﾄｶﾊﾞｰ</v>
          </cell>
          <cell r="P1547" t="str">
            <v>077</v>
          </cell>
          <cell r="Q1547" t="str">
            <v>加工不良</v>
          </cell>
          <cell r="R1547" t="str">
            <v>ﾌﾛﾝﾄｶﾊﾞｰｷｬｯﾌﾟが外れる</v>
          </cell>
          <cell r="S1547" t="str">
            <v>量産車に対し外れ易い</v>
          </cell>
          <cell r="T1547" t="str">
            <v>C</v>
          </cell>
          <cell r="U1547" t="str">
            <v>せず</v>
          </cell>
          <cell r="V1547" t="str">
            <v>ＱＣ</v>
          </cell>
        </row>
        <row r="1548">
          <cell r="B1548">
            <v>37224</v>
          </cell>
          <cell r="C1548">
            <v>37161</v>
          </cell>
          <cell r="D1548" t="str">
            <v>HMJ大阪</v>
          </cell>
          <cell r="E1548" t="str">
            <v>納車</v>
          </cell>
          <cell r="F1548" t="str">
            <v>BA-AA01</v>
          </cell>
          <cell r="G1548" t="str">
            <v>C50</v>
          </cell>
          <cell r="H1548">
            <v>1202446</v>
          </cell>
          <cell r="I1548">
            <v>1109283</v>
          </cell>
          <cell r="J1548" t="str">
            <v>未</v>
          </cell>
          <cell r="K1548">
            <v>1</v>
          </cell>
          <cell r="L1548" t="str">
            <v>0</v>
          </cell>
          <cell r="M1548" t="str">
            <v>2001/9/14</v>
          </cell>
          <cell r="N1548" t="str">
            <v>64301-GB4-020</v>
          </cell>
          <cell r="O1548" t="str">
            <v>ﾌﾛﾝﾄｶﾊﾞｰ</v>
          </cell>
          <cell r="P1548" t="str">
            <v>019</v>
          </cell>
          <cell r="Q1548" t="str">
            <v>傷</v>
          </cell>
          <cell r="R1548" t="str">
            <v>ﾌﾛﾝﾄｶﾊﾞｰ傷</v>
          </cell>
          <cell r="S1548" t="str">
            <v>L側中央に25*10mmのこすれ傷有り</v>
          </cell>
          <cell r="T1548" t="str">
            <v>C</v>
          </cell>
          <cell r="U1548" t="str">
            <v>せず</v>
          </cell>
          <cell r="V1548" t="str">
            <v>市場</v>
          </cell>
        </row>
        <row r="1549">
          <cell r="B1549">
            <v>37224</v>
          </cell>
          <cell r="C1549">
            <v>37209</v>
          </cell>
          <cell r="D1549" t="str">
            <v>加瀬ﾎﾝﾀﾞ</v>
          </cell>
          <cell r="E1549" t="str">
            <v>納車</v>
          </cell>
          <cell r="F1549" t="str">
            <v>BA-AA01</v>
          </cell>
          <cell r="G1549" t="str">
            <v>C50</v>
          </cell>
          <cell r="H1549">
            <v>3304336</v>
          </cell>
          <cell r="I1549">
            <v>3035240</v>
          </cell>
          <cell r="J1549" t="str">
            <v>未</v>
          </cell>
          <cell r="K1549">
            <v>1</v>
          </cell>
          <cell r="L1549" t="str">
            <v>0</v>
          </cell>
          <cell r="M1549" t="str">
            <v>2001/3/9</v>
          </cell>
          <cell r="N1549" t="str">
            <v>81200-GCN-900</v>
          </cell>
          <cell r="O1549" t="str">
            <v>ﾘﾔｷｬﾘｱ</v>
          </cell>
          <cell r="P1549" t="str">
            <v>019</v>
          </cell>
          <cell r="Q1549" t="str">
            <v>傷</v>
          </cell>
          <cell r="R1549" t="str">
            <v>ﾘﾔｷｬﾘｱ傷</v>
          </cell>
          <cell r="S1549" t="str">
            <v>R側上面に3mmの傷が2ヶ所有る</v>
          </cell>
          <cell r="T1549" t="str">
            <v>C</v>
          </cell>
          <cell r="U1549" t="str">
            <v>せず</v>
          </cell>
          <cell r="V1549" t="str">
            <v>市場</v>
          </cell>
        </row>
        <row r="1550">
          <cell r="B1550">
            <v>37210</v>
          </cell>
          <cell r="C1550">
            <v>37166</v>
          </cell>
          <cell r="D1550" t="str">
            <v>HMJ東京</v>
          </cell>
          <cell r="E1550" t="str">
            <v>納車</v>
          </cell>
          <cell r="F1550" t="str">
            <v>BA-AA01</v>
          </cell>
          <cell r="G1550" t="str">
            <v>C50</v>
          </cell>
          <cell r="H1550">
            <v>1100371</v>
          </cell>
          <cell r="I1550">
            <v>1102724</v>
          </cell>
          <cell r="J1550" t="str">
            <v>未</v>
          </cell>
          <cell r="K1550">
            <v>0</v>
          </cell>
          <cell r="L1550" t="str">
            <v>0</v>
          </cell>
          <cell r="M1550">
            <v>37103</v>
          </cell>
          <cell r="N1550" t="str">
            <v>38110-GT0-700</v>
          </cell>
          <cell r="O1550" t="str">
            <v>ﾎｰﾝ</v>
          </cell>
          <cell r="P1550" t="str">
            <v>032</v>
          </cell>
          <cell r="Q1550" t="str">
            <v>作動不良</v>
          </cell>
          <cell r="R1550" t="str">
            <v>ﾎｰﾝ鳴らず</v>
          </cell>
          <cell r="S1550" t="str">
            <v>振動を与えると鳴るが、音が小さい。裏側のﾋﾞｽを触った跡がある</v>
          </cell>
          <cell r="T1550" t="str">
            <v>C</v>
          </cell>
          <cell r="U1550" t="str">
            <v>せず</v>
          </cell>
          <cell r="V1550" t="str">
            <v>せず</v>
          </cell>
        </row>
        <row r="1551">
          <cell r="B1551">
            <v>37196</v>
          </cell>
          <cell r="C1551">
            <v>37180</v>
          </cell>
          <cell r="D1551" t="str">
            <v>HMJ名古屋</v>
          </cell>
          <cell r="E1551" t="str">
            <v>納車</v>
          </cell>
          <cell r="F1551" t="str">
            <v>BA-AA01</v>
          </cell>
          <cell r="G1551" t="str">
            <v>C50</v>
          </cell>
          <cell r="H1551" t="str">
            <v>？</v>
          </cell>
          <cell r="I1551" t="str">
            <v>？</v>
          </cell>
          <cell r="J1551" t="str">
            <v>未</v>
          </cell>
          <cell r="K1551">
            <v>1</v>
          </cell>
          <cell r="L1551" t="str">
            <v>0</v>
          </cell>
          <cell r="M1551" t="str">
            <v>？</v>
          </cell>
          <cell r="N1551" t="str">
            <v>64301-GB4-020-ZE</v>
          </cell>
          <cell r="O1551" t="str">
            <v>ﾌﾛﾝﾄｶﾊﾞｰ</v>
          </cell>
          <cell r="P1551" t="str">
            <v>073</v>
          </cell>
          <cell r="Q1551" t="str">
            <v>建付</v>
          </cell>
          <cell r="R1551" t="str">
            <v>ﾌﾛﾝﾄｶﾊﾞｰの位置が合わない</v>
          </cell>
          <cell r="S1551" t="str">
            <v>実車取付け確認､再現なし</v>
          </cell>
          <cell r="T1551" t="str">
            <v>C</v>
          </cell>
          <cell r="U1551" t="str">
            <v>せず</v>
          </cell>
          <cell r="V1551" t="str">
            <v>せず</v>
          </cell>
        </row>
        <row r="1552">
          <cell r="B1552">
            <v>37221</v>
          </cell>
          <cell r="C1552">
            <v>37203</v>
          </cell>
          <cell r="D1552" t="str">
            <v>HMJ九州</v>
          </cell>
          <cell r="E1552" t="str">
            <v>納車</v>
          </cell>
          <cell r="F1552" t="str">
            <v>BA-HA02</v>
          </cell>
          <cell r="G1552" t="str">
            <v>C90</v>
          </cell>
          <cell r="H1552">
            <v>2518191</v>
          </cell>
          <cell r="I1552" t="str">
            <v>?</v>
          </cell>
          <cell r="J1552" t="str">
            <v>未</v>
          </cell>
          <cell r="K1552">
            <v>1</v>
          </cell>
          <cell r="L1552" t="str">
            <v>0</v>
          </cell>
          <cell r="M1552" t="str">
            <v>?</v>
          </cell>
          <cell r="N1552" t="str">
            <v>34906-268-600</v>
          </cell>
          <cell r="O1552" t="str">
            <v>ﾃｰﾙﾗｲﾄﾊﾞﾙﾌﾞ</v>
          </cell>
          <cell r="P1552" t="str">
            <v>026</v>
          </cell>
          <cell r="Q1552" t="str">
            <v>切れ</v>
          </cell>
          <cell r="R1552" t="str">
            <v>ﾃｰﾙﾗｲﾄﾊﾞﾙﾌﾞ不灯</v>
          </cell>
          <cell r="S1552" t="str">
            <v>ﾊﾞﾙﾌﾞ切れ</v>
          </cell>
          <cell r="T1552" t="str">
            <v>B</v>
          </cell>
          <cell r="U1552" t="str">
            <v>せず</v>
          </cell>
          <cell r="V1552" t="str">
            <v>ＱＣ</v>
          </cell>
        </row>
        <row r="1553">
          <cell r="B1553">
            <v>37203</v>
          </cell>
          <cell r="C1553">
            <v>37189</v>
          </cell>
          <cell r="D1553" t="str">
            <v>HMJ大阪</v>
          </cell>
          <cell r="E1553" t="str">
            <v>納車</v>
          </cell>
          <cell r="F1553" t="str">
            <v>BC-HA02</v>
          </cell>
          <cell r="G1553" t="str">
            <v>C90</v>
          </cell>
          <cell r="H1553">
            <v>2511353</v>
          </cell>
          <cell r="I1553">
            <v>3011365</v>
          </cell>
          <cell r="J1553" t="str">
            <v>未</v>
          </cell>
          <cell r="K1553">
            <v>1</v>
          </cell>
          <cell r="L1553" t="str">
            <v>0</v>
          </cell>
          <cell r="M1553" t="str">
            <v>2001/6/5</v>
          </cell>
          <cell r="N1553" t="str">
            <v>83550-GB4-680</v>
          </cell>
          <cell r="O1553" t="str">
            <v>ﾂｰﾙﾎﾞｯｸｽﾗｯﾁ</v>
          </cell>
          <cell r="P1553" t="str">
            <v>018</v>
          </cell>
          <cell r="Q1553" t="str">
            <v>破損</v>
          </cell>
          <cell r="R1553" t="str">
            <v>ﾗｯﾁが空回りしてﾗｯﾁが弛まない為ﾂｰﾙﾎﾞｯｸｽが取れない</v>
          </cell>
          <cell r="S1553" t="str">
            <v>ｻｲﾄﾞｶﾊﾞｰ締付け部破損、締付けﾎﾞﾙﾄ段付き部より折損</v>
          </cell>
          <cell r="T1553" t="str">
            <v>M</v>
          </cell>
          <cell r="U1553" t="str">
            <v>せず</v>
          </cell>
          <cell r="V1553" t="str">
            <v>ＨＫＫ</v>
          </cell>
        </row>
        <row r="1554">
          <cell r="B1554">
            <v>37218</v>
          </cell>
          <cell r="C1554">
            <v>37202</v>
          </cell>
          <cell r="D1554" t="str">
            <v>HMJ東京</v>
          </cell>
          <cell r="E1554" t="str">
            <v>納車</v>
          </cell>
          <cell r="F1554" t="str">
            <v>BC-HA02</v>
          </cell>
          <cell r="G1554" t="str">
            <v>C90</v>
          </cell>
          <cell r="H1554">
            <v>2518265</v>
          </cell>
          <cell r="I1554">
            <v>3018250</v>
          </cell>
          <cell r="J1554" t="str">
            <v>未</v>
          </cell>
          <cell r="K1554">
            <v>0</v>
          </cell>
          <cell r="L1554" t="str">
            <v>0</v>
          </cell>
          <cell r="M1554" t="str">
            <v>2001/10/30</v>
          </cell>
          <cell r="N1554" t="str">
            <v>34901-GT4-003</v>
          </cell>
          <cell r="O1554" t="str">
            <v>ﾍｯﾄﾞﾗｲﾄﾊﾞﾙﾌﾞ</v>
          </cell>
          <cell r="P1554" t="str">
            <v>032</v>
          </cell>
          <cell r="Q1554" t="str">
            <v>作動不良</v>
          </cell>
          <cell r="R1554" t="str">
            <v>ﾍｯﾄﾞﾗｲﾄﾊﾞﾙﾌﾞ切れ</v>
          </cell>
          <cell r="S1554" t="str">
            <v>ﾊﾞﾙﾌﾞ切れ、ﾊﾞﾙﾌﾞ全体が白くなっている</v>
          </cell>
          <cell r="T1554" t="str">
            <v>Ｂ</v>
          </cell>
          <cell r="U1554" t="str">
            <v>せず</v>
          </cell>
          <cell r="V1554" t="str">
            <v>ＱＣ</v>
          </cell>
        </row>
        <row r="1555">
          <cell r="B1555">
            <v>37214</v>
          </cell>
          <cell r="C1555">
            <v>37193</v>
          </cell>
          <cell r="D1555" t="str">
            <v>HMJ大阪</v>
          </cell>
          <cell r="E1555" t="str">
            <v>納車</v>
          </cell>
          <cell r="F1555" t="str">
            <v>BC-HA02</v>
          </cell>
          <cell r="G1555" t="str">
            <v>C90</v>
          </cell>
          <cell r="H1555">
            <v>2516690</v>
          </cell>
          <cell r="I1555">
            <v>3016577</v>
          </cell>
          <cell r="J1555" t="str">
            <v>2001/10/29</v>
          </cell>
          <cell r="K1555">
            <v>0</v>
          </cell>
          <cell r="L1555">
            <v>0</v>
          </cell>
          <cell r="M1555">
            <v>37151</v>
          </cell>
          <cell r="N1555" t="str">
            <v>64301-GB4-020</v>
          </cell>
          <cell r="O1555" t="str">
            <v>ﾌﾛﾝﾄｶﾊﾞｰ</v>
          </cell>
          <cell r="P1555" t="str">
            <v>073</v>
          </cell>
          <cell r="Q1555" t="str">
            <v>建付</v>
          </cell>
          <cell r="R1555" t="str">
            <v>ﾚｯｸﾞｼｰﾙﾄﾞR･下のﾎﾞﾙﾄが取付にくい</v>
          </cell>
          <cell r="S1555" t="str">
            <v>R･下側と後側が取付けにくい、全体的に上側が広く下側が狭く変形している</v>
          </cell>
          <cell r="T1555" t="str">
            <v>C</v>
          </cell>
          <cell r="U1555" t="str">
            <v>せず</v>
          </cell>
          <cell r="V1555" t="str">
            <v>ＱＣ</v>
          </cell>
        </row>
        <row r="1556">
          <cell r="B1556">
            <v>37201</v>
          </cell>
          <cell r="C1556">
            <v>37180</v>
          </cell>
          <cell r="D1556" t="str">
            <v>?</v>
          </cell>
          <cell r="E1556" t="str">
            <v>納車</v>
          </cell>
          <cell r="F1556" t="str">
            <v>BC-HA02</v>
          </cell>
          <cell r="G1556" t="str">
            <v>C90</v>
          </cell>
          <cell r="H1556">
            <v>2516914</v>
          </cell>
          <cell r="I1556" t="str">
            <v>?</v>
          </cell>
          <cell r="J1556" t="str">
            <v>未</v>
          </cell>
          <cell r="K1556">
            <v>1</v>
          </cell>
          <cell r="L1556" t="str">
            <v>0</v>
          </cell>
          <cell r="M1556" t="str">
            <v>?</v>
          </cell>
          <cell r="N1556" t="str">
            <v>64301-GB4-020-ZE</v>
          </cell>
          <cell r="O1556" t="str">
            <v>ﾌﾛﾝﾄｶﾊﾞｰ</v>
          </cell>
          <cell r="P1556" t="str">
            <v>077</v>
          </cell>
          <cell r="Q1556" t="str">
            <v>加工不良</v>
          </cell>
          <cell r="R1556" t="str">
            <v>ﾚｯｸﾞｼｰﾙﾄﾞの取付け穴が合わない</v>
          </cell>
          <cell r="S1556" t="str">
            <v>R側､後部が取り付けられない</v>
          </cell>
          <cell r="T1556" t="str">
            <v>C</v>
          </cell>
          <cell r="U1556" t="str">
            <v>せず</v>
          </cell>
          <cell r="V1556" t="str">
            <v>ＱＣ</v>
          </cell>
        </row>
        <row r="1557">
          <cell r="B1557">
            <v>37223</v>
          </cell>
          <cell r="C1557">
            <v>37216</v>
          </cell>
          <cell r="D1557" t="str">
            <v>山梨ﾎﾝﾀﾞ</v>
          </cell>
          <cell r="E1557" t="str">
            <v>納車</v>
          </cell>
          <cell r="F1557" t="str">
            <v>BC-HA02</v>
          </cell>
          <cell r="G1557" t="str">
            <v>C90</v>
          </cell>
          <cell r="H1557">
            <v>2515722</v>
          </cell>
          <cell r="I1557">
            <v>3015540</v>
          </cell>
          <cell r="J1557" t="str">
            <v>未</v>
          </cell>
          <cell r="K1557">
            <v>0</v>
          </cell>
          <cell r="L1557" t="str">
            <v>0</v>
          </cell>
          <cell r="M1557" t="str">
            <v>2001/8/30</v>
          </cell>
          <cell r="N1557" t="str">
            <v>77000-GBJ-J70</v>
          </cell>
          <cell r="O1557" t="str">
            <v>ｼﾝｸﾞﾙｼｰﾄ</v>
          </cell>
          <cell r="P1557" t="str">
            <v>019</v>
          </cell>
          <cell r="Q1557" t="str">
            <v>傷</v>
          </cell>
          <cell r="R1557" t="str">
            <v>ｼｰﾄ破れ</v>
          </cell>
          <cell r="S1557" t="str">
            <v>前側上端に10*10mmの破れ有り</v>
          </cell>
          <cell r="T1557" t="str">
            <v>Ｃ</v>
          </cell>
          <cell r="U1557" t="str">
            <v>せず</v>
          </cell>
          <cell r="V1557" t="str">
            <v>市場</v>
          </cell>
        </row>
        <row r="1558">
          <cell r="B1558">
            <v>37196</v>
          </cell>
          <cell r="C1558">
            <v>37184</v>
          </cell>
          <cell r="D1558" t="str">
            <v>HMJ名古屋</v>
          </cell>
          <cell r="E1558" t="str">
            <v>納車</v>
          </cell>
          <cell r="F1558" t="str">
            <v>BC-JC06</v>
          </cell>
          <cell r="G1558" t="str">
            <v>CB125T</v>
          </cell>
          <cell r="H1558">
            <v>1600253</v>
          </cell>
          <cell r="I1558" t="str">
            <v>？</v>
          </cell>
          <cell r="J1558" t="str">
            <v>未</v>
          </cell>
          <cell r="K1558">
            <v>1</v>
          </cell>
          <cell r="L1558" t="str">
            <v>0</v>
          </cell>
          <cell r="M1558" t="str">
            <v>？</v>
          </cell>
          <cell r="N1558" t="str">
            <v>35010-KC1-670</v>
          </cell>
          <cell r="O1558" t="str">
            <v>ｷｰｾｯﾄ</v>
          </cell>
          <cell r="P1558" t="str">
            <v>018</v>
          </cell>
          <cell r="Q1558" t="str">
            <v>破損</v>
          </cell>
          <cell r="R1558" t="str">
            <v>ﾀﾝｸｷｬｯﾌﾟのﾌﾀが外れてしまった</v>
          </cell>
          <cell r="S1558" t="str">
            <v>ﾌﾀの根本より折損している､ﾌﾀにこじった跡あり</v>
          </cell>
          <cell r="T1558" t="str">
            <v>C</v>
          </cell>
          <cell r="U1558" t="str">
            <v>せず</v>
          </cell>
          <cell r="V1558" t="str">
            <v>市場</v>
          </cell>
        </row>
        <row r="1559">
          <cell r="B1559">
            <v>37210</v>
          </cell>
          <cell r="C1559">
            <v>37202</v>
          </cell>
          <cell r="D1559" t="str">
            <v>HMJ大阪</v>
          </cell>
          <cell r="E1559" t="str">
            <v>納車</v>
          </cell>
          <cell r="F1559" t="str">
            <v>BC-NC41</v>
          </cell>
          <cell r="G1559" t="str">
            <v>CB400</v>
          </cell>
          <cell r="H1559">
            <v>1000634</v>
          </cell>
          <cell r="I1559">
            <v>1100668</v>
          </cell>
          <cell r="J1559" t="str">
            <v>未</v>
          </cell>
          <cell r="K1559">
            <v>0</v>
          </cell>
          <cell r="L1559" t="str">
            <v>0</v>
          </cell>
          <cell r="M1559">
            <v>37181</v>
          </cell>
          <cell r="N1559" t="str">
            <v>17520-MBV-710</v>
          </cell>
          <cell r="O1559" t="str">
            <v>ﾌｭｰｴﾙﾀﾝｸ</v>
          </cell>
          <cell r="P1559" t="str">
            <v>085</v>
          </cell>
          <cell r="Q1559" t="str">
            <v>色合わせ･変色</v>
          </cell>
          <cell r="R1559" t="str">
            <v>ﾀﾝｸ塗装面にﾎｺﾘが侵入</v>
          </cell>
          <cell r="S1559" t="str">
            <v>R上面にｺﾞﾐかみ有り</v>
          </cell>
          <cell r="T1559" t="str">
            <v>M</v>
          </cell>
          <cell r="U1559" t="str">
            <v>せず</v>
          </cell>
          <cell r="V1559" t="str">
            <v>ＰＴ</v>
          </cell>
        </row>
        <row r="1560">
          <cell r="B1560">
            <v>37223</v>
          </cell>
          <cell r="C1560">
            <v>37202</v>
          </cell>
          <cell r="D1560" t="str">
            <v>HMJ九州</v>
          </cell>
          <cell r="E1560" t="str">
            <v>納車</v>
          </cell>
          <cell r="F1560" t="str">
            <v>BC-NC41</v>
          </cell>
          <cell r="G1560" t="str">
            <v>CB400</v>
          </cell>
          <cell r="H1560">
            <v>1000161</v>
          </cell>
          <cell r="I1560">
            <v>1100157</v>
          </cell>
          <cell r="J1560" t="str">
            <v>未</v>
          </cell>
          <cell r="K1560">
            <v>0</v>
          </cell>
          <cell r="L1560" t="str">
            <v>0</v>
          </cell>
          <cell r="M1560" t="str">
            <v>2001/9/27</v>
          </cell>
          <cell r="N1560" t="str">
            <v>17520-MBV-750</v>
          </cell>
          <cell r="O1560" t="str">
            <v>ﾌｭｰｴﾙﾀﾝｸ</v>
          </cell>
          <cell r="P1560" t="str">
            <v>084</v>
          </cell>
          <cell r="Q1560" t="str">
            <v>色合わせ･変色</v>
          </cell>
          <cell r="R1560" t="str">
            <v>ﾀﾝｸのｸﾘﾔｰ不良</v>
          </cell>
          <cell r="S1560" t="str">
            <v>前側右上部に5*5mmのごみかみ有り</v>
          </cell>
          <cell r="T1560" t="str">
            <v>Ｃ</v>
          </cell>
          <cell r="U1560" t="str">
            <v>せず</v>
          </cell>
          <cell r="V1560" t="str">
            <v>ＰＴ</v>
          </cell>
        </row>
        <row r="1561">
          <cell r="B1561">
            <v>37221</v>
          </cell>
          <cell r="C1561">
            <v>37200</v>
          </cell>
          <cell r="D1561" t="str">
            <v>HMJ大阪</v>
          </cell>
          <cell r="E1561" t="str">
            <v>納車</v>
          </cell>
          <cell r="F1561" t="str">
            <v>BC-NC41</v>
          </cell>
          <cell r="G1561" t="str">
            <v>CB400</v>
          </cell>
          <cell r="H1561">
            <v>1000388</v>
          </cell>
          <cell r="I1561" t="str">
            <v>?</v>
          </cell>
          <cell r="J1561" t="str">
            <v>未</v>
          </cell>
          <cell r="K1561">
            <v>0</v>
          </cell>
          <cell r="L1561" t="str">
            <v>0</v>
          </cell>
          <cell r="M1561" t="str">
            <v>?</v>
          </cell>
          <cell r="N1561" t="str">
            <v>61100-MBV-710</v>
          </cell>
          <cell r="O1561" t="str">
            <v>ﾌﾛﾝﾄﾌｪﾝﾀﾞｰ</v>
          </cell>
          <cell r="P1561" t="str">
            <v>019</v>
          </cell>
          <cell r="Q1561" t="str">
            <v>傷</v>
          </cell>
          <cell r="R1561" t="str">
            <v>ﾌﾛﾝﾄﾌｪﾝﾀﾞｰ前方中央にへこみが有る</v>
          </cell>
          <cell r="S1561" t="str">
            <v>ﾌﾛﾝﾄﾌｪﾝﾀﾞｰ前方中央にへこみが有る</v>
          </cell>
          <cell r="T1561" t="str">
            <v>C</v>
          </cell>
          <cell r="U1561" t="str">
            <v>せず</v>
          </cell>
          <cell r="V1561" t="str">
            <v>ＱＣ</v>
          </cell>
        </row>
        <row r="1562">
          <cell r="B1562">
            <v>37207</v>
          </cell>
          <cell r="C1562">
            <v>37165</v>
          </cell>
          <cell r="D1562" t="str">
            <v>ﾎﾝﾀﾞ東海</v>
          </cell>
          <cell r="E1562" t="str">
            <v>納車</v>
          </cell>
          <cell r="F1562" t="str">
            <v>A-AC15</v>
          </cell>
          <cell r="G1562" t="str">
            <v>CB50</v>
          </cell>
          <cell r="H1562">
            <v>1001303</v>
          </cell>
          <cell r="I1562">
            <v>1001293</v>
          </cell>
          <cell r="J1562" t="str">
            <v>未</v>
          </cell>
          <cell r="K1562">
            <v>0</v>
          </cell>
          <cell r="L1562" t="str">
            <v>0</v>
          </cell>
          <cell r="M1562" t="str">
            <v>1997/3/5</v>
          </cell>
          <cell r="N1562" t="str">
            <v>12010-GCR-000</v>
          </cell>
          <cell r="O1562" t="str">
            <v>ｼﾘﾝﾀﾞｰﾍｯﾄﾞASSY</v>
          </cell>
          <cell r="P1562" t="str">
            <v>093</v>
          </cell>
          <cell r="Q1562" t="str">
            <v>ｴﾝｽﾄ</v>
          </cell>
          <cell r="R1562" t="str">
            <v>ｴﾝｽﾄしてかからなくなった</v>
          </cell>
          <cell r="S1562" t="str">
            <v>ＩＮ．L側ｶﾑﾎﾙﾀﾞｰ折損､EX．Lﾊﾟｲﾌﾟ曲がり</v>
          </cell>
          <cell r="T1562" t="str">
            <v>C</v>
          </cell>
          <cell r="U1562" t="str">
            <v>せず</v>
          </cell>
          <cell r="V1562" t="str">
            <v>市場</v>
          </cell>
        </row>
        <row r="1563">
          <cell r="B1563">
            <v>37211</v>
          </cell>
          <cell r="C1563">
            <v>37174</v>
          </cell>
          <cell r="D1563" t="str">
            <v>HMJ大阪</v>
          </cell>
          <cell r="E1563" t="str">
            <v>納車</v>
          </cell>
          <cell r="F1563" t="str">
            <v>A-AC15</v>
          </cell>
          <cell r="G1563" t="str">
            <v>CB50</v>
          </cell>
          <cell r="H1563">
            <v>1001005</v>
          </cell>
          <cell r="I1563">
            <v>1001002</v>
          </cell>
          <cell r="J1563" t="str">
            <v>未</v>
          </cell>
          <cell r="K1563">
            <v>0</v>
          </cell>
          <cell r="L1563" t="str">
            <v>0</v>
          </cell>
          <cell r="M1563" t="str">
            <v>1997/2/27</v>
          </cell>
          <cell r="N1563" t="str">
            <v>52400-GCR-003</v>
          </cell>
          <cell r="O1563" t="str">
            <v>ﾘﾔｸｯｼｮﾝ</v>
          </cell>
          <cell r="P1563" t="str">
            <v>002</v>
          </cell>
          <cell r="Q1563" t="str">
            <v>曲り</v>
          </cell>
          <cell r="R1563" t="str">
            <v>Ｒﾘﾔｸｯｼｮﾝﾛｯﾄﾞ曲り</v>
          </cell>
          <cell r="S1563" t="str">
            <v>ﾘﾔｸｯｼｮﾝﾛｯﾄﾞが全体的に曲がっている</v>
          </cell>
          <cell r="T1563" t="str">
            <v>C</v>
          </cell>
          <cell r="U1563" t="str">
            <v>せず</v>
          </cell>
          <cell r="V1563" t="str">
            <v>市場</v>
          </cell>
        </row>
        <row r="1564">
          <cell r="B1564">
            <v>37197</v>
          </cell>
          <cell r="C1564">
            <v>37146</v>
          </cell>
          <cell r="D1564" t="str">
            <v>ﾎﾝﾀﾞ東海</v>
          </cell>
          <cell r="E1564" t="str">
            <v>納車</v>
          </cell>
          <cell r="F1564" t="str">
            <v>A-CD50</v>
          </cell>
          <cell r="G1564" t="str">
            <v>CD50</v>
          </cell>
          <cell r="H1564">
            <v>2505874</v>
          </cell>
          <cell r="I1564" t="str">
            <v>?</v>
          </cell>
          <cell r="J1564" t="str">
            <v>未</v>
          </cell>
          <cell r="K1564">
            <v>0</v>
          </cell>
          <cell r="L1564" t="str">
            <v>0</v>
          </cell>
          <cell r="M1564" t="str">
            <v>?</v>
          </cell>
          <cell r="N1564" t="str">
            <v>61100-065-010</v>
          </cell>
          <cell r="O1564" t="str">
            <v>ﾌﾛﾝﾄﾌｪﾝﾀﾞｰ</v>
          </cell>
          <cell r="P1564" t="str">
            <v>084</v>
          </cell>
          <cell r="Q1564" t="str">
            <v>色合わせ</v>
          </cell>
          <cell r="R1564" t="str">
            <v>ﾌﾛﾝﾄﾌｪﾝﾀﾞｰ塗装不良</v>
          </cell>
          <cell r="S1564" t="str">
            <v>先端中央部10*15mmの塗装浮き</v>
          </cell>
          <cell r="T1564" t="str">
            <v>C</v>
          </cell>
          <cell r="U1564" t="str">
            <v>せず</v>
          </cell>
          <cell r="V1564" t="str">
            <v>ＰＴ</v>
          </cell>
        </row>
        <row r="1565">
          <cell r="B1565">
            <v>37209</v>
          </cell>
          <cell r="C1565">
            <v>37201</v>
          </cell>
          <cell r="D1565" t="str">
            <v>京都ﾎﾝﾀﾞｶﾌﾞ</v>
          </cell>
          <cell r="E1565" t="str">
            <v>納車</v>
          </cell>
          <cell r="F1565" t="str">
            <v>BC-JF04</v>
          </cell>
          <cell r="G1565" t="str">
            <v>CHA125</v>
          </cell>
          <cell r="H1565">
            <v>1205499</v>
          </cell>
          <cell r="I1565" t="str">
            <v>?</v>
          </cell>
          <cell r="J1565" t="str">
            <v>未</v>
          </cell>
          <cell r="K1565">
            <v>1</v>
          </cell>
          <cell r="L1565" t="str">
            <v>0</v>
          </cell>
          <cell r="M1565" t="str">
            <v>?</v>
          </cell>
          <cell r="N1565" t="str">
            <v>64301-KCW-000</v>
          </cell>
          <cell r="O1565" t="str">
            <v>ﾌﾛﾝﾄｶﾊﾞｰ</v>
          </cell>
          <cell r="P1565" t="str">
            <v>019</v>
          </cell>
          <cell r="Q1565" t="str">
            <v>傷</v>
          </cell>
          <cell r="R1565" t="str">
            <v>ﾌﾛﾝﾄｶﾊﾞｰ傷</v>
          </cell>
          <cell r="S1565" t="str">
            <v>ﾍｯﾄﾞﾗｲﾄ開口部左上に10mmの傷が有る</v>
          </cell>
          <cell r="T1565" t="str">
            <v>M</v>
          </cell>
          <cell r="U1565" t="str">
            <v>せず</v>
          </cell>
          <cell r="V1565" t="str">
            <v>市場</v>
          </cell>
        </row>
        <row r="1566">
          <cell r="B1566">
            <v>37211</v>
          </cell>
          <cell r="C1566">
            <v>37193</v>
          </cell>
          <cell r="D1566" t="str">
            <v>HMJ名古屋</v>
          </cell>
          <cell r="E1566" t="str">
            <v>納車</v>
          </cell>
          <cell r="F1566" t="str">
            <v>BA-AF55</v>
          </cell>
          <cell r="G1566" t="str">
            <v>CHF50</v>
          </cell>
          <cell r="H1566">
            <v>1037979</v>
          </cell>
          <cell r="I1566">
            <v>1038019</v>
          </cell>
          <cell r="J1566">
            <v>37193</v>
          </cell>
          <cell r="K1566">
            <v>38</v>
          </cell>
          <cell r="L1566">
            <v>0</v>
          </cell>
          <cell r="M1566" t="str">
            <v>2001/7/12</v>
          </cell>
          <cell r="N1566" t="str">
            <v>17218-GET-000</v>
          </cell>
          <cell r="O1566" t="str">
            <v>ﾌﾞﾛｰﾊﾞｲﾎｰｽ</v>
          </cell>
          <cell r="P1566" t="str">
            <v>074</v>
          </cell>
          <cell r="Q1566" t="str">
            <v>組付け</v>
          </cell>
          <cell r="R1566" t="str">
            <v>ｴﾝｼﾞﾝをかけた後ｵｲﾙﾚﾍﾞﾙをﾁｪｯｸする際ｵｲﾙが吹き出してきた</v>
          </cell>
          <cell r="S1566" t="str">
            <v>ﾌﾞﾛｰﾊﾞｲﾎｰｽ中央部が潰れている</v>
          </cell>
          <cell r="T1566" t="str">
            <v>C</v>
          </cell>
          <cell r="U1566" t="str">
            <v>せず</v>
          </cell>
          <cell r="V1566" t="str">
            <v>ＡＦ</v>
          </cell>
        </row>
        <row r="1567">
          <cell r="B1567">
            <v>37203</v>
          </cell>
          <cell r="C1567">
            <v>37176</v>
          </cell>
          <cell r="D1567" t="str">
            <v>HMJ東京</v>
          </cell>
          <cell r="E1567" t="str">
            <v>納車</v>
          </cell>
          <cell r="F1567" t="str">
            <v>BA-AF55</v>
          </cell>
          <cell r="G1567" t="str">
            <v>CHF50</v>
          </cell>
          <cell r="H1567">
            <v>1047351</v>
          </cell>
          <cell r="I1567" t="str">
            <v>?</v>
          </cell>
          <cell r="J1567" t="str">
            <v>未</v>
          </cell>
          <cell r="K1567">
            <v>1</v>
          </cell>
          <cell r="L1567" t="str">
            <v>0</v>
          </cell>
          <cell r="M1567" t="str">
            <v>?</v>
          </cell>
          <cell r="N1567" t="str">
            <v>45440-GET-010</v>
          </cell>
          <cell r="O1567" t="str">
            <v>ﾌﾛﾝﾄﾌﾞﾚｰｷﾌｧｰｽﾄｹｰﾌﾞﾙ</v>
          </cell>
          <cell r="P1567" t="str">
            <v>032</v>
          </cell>
          <cell r="Q1567" t="str">
            <v>作動不良</v>
          </cell>
          <cell r="R1567" t="str">
            <v>ﾊﾝﾄﾞﾙを右に切ると右ﾚﾊﾞｰが戻らない</v>
          </cell>
          <cell r="S1567" t="str">
            <v>ﾊﾝﾄﾞﾙ側､ｲﾝﾅｰ曲がりにより発生した､組付け不良</v>
          </cell>
          <cell r="T1567" t="str">
            <v>B</v>
          </cell>
          <cell r="U1567" t="str">
            <v>せず</v>
          </cell>
          <cell r="V1567" t="str">
            <v>ＡＦ</v>
          </cell>
        </row>
        <row r="1568">
          <cell r="B1568">
            <v>37214</v>
          </cell>
          <cell r="C1568">
            <v>37183</v>
          </cell>
          <cell r="D1568" t="str">
            <v>HMJ九州</v>
          </cell>
          <cell r="E1568" t="str">
            <v>納車</v>
          </cell>
          <cell r="F1568" t="str">
            <v>BA-AF55</v>
          </cell>
          <cell r="G1568" t="str">
            <v>CHF50</v>
          </cell>
          <cell r="H1568">
            <v>1046235</v>
          </cell>
          <cell r="I1568">
            <v>1046339</v>
          </cell>
          <cell r="J1568" t="str">
            <v>2001/10/19</v>
          </cell>
          <cell r="K1568">
            <v>0</v>
          </cell>
          <cell r="L1568">
            <v>0</v>
          </cell>
          <cell r="M1568">
            <v>37130</v>
          </cell>
          <cell r="N1568" t="str">
            <v>38110-GET-003</v>
          </cell>
          <cell r="O1568" t="str">
            <v>ﾎｰﾝ</v>
          </cell>
          <cell r="P1568" t="str">
            <v>032</v>
          </cell>
          <cell r="Q1568" t="str">
            <v>作動不良</v>
          </cell>
          <cell r="R1568" t="str">
            <v>ﾎｰﾝ鳴らず</v>
          </cell>
          <cell r="S1568" t="str">
            <v>全く鳴らない</v>
          </cell>
          <cell r="T1568" t="str">
            <v>Ｂ</v>
          </cell>
          <cell r="U1568" t="str">
            <v>せず</v>
          </cell>
          <cell r="V1568" t="str">
            <v>ＱＣ</v>
          </cell>
        </row>
        <row r="1569">
          <cell r="B1569">
            <v>37197</v>
          </cell>
          <cell r="C1569">
            <v>37157</v>
          </cell>
          <cell r="D1569" t="str">
            <v>HMJ東京</v>
          </cell>
          <cell r="E1569" t="str">
            <v>納車</v>
          </cell>
          <cell r="F1569" t="str">
            <v>BA-AF55</v>
          </cell>
          <cell r="G1569" t="str">
            <v>CHF50</v>
          </cell>
          <cell r="H1569">
            <v>1045203</v>
          </cell>
          <cell r="I1569">
            <v>1045352</v>
          </cell>
          <cell r="J1569" t="str">
            <v>未</v>
          </cell>
          <cell r="K1569">
            <v>1</v>
          </cell>
          <cell r="L1569" t="str">
            <v>0</v>
          </cell>
          <cell r="M1569" t="str">
            <v>2001/8/21</v>
          </cell>
          <cell r="N1569" t="str">
            <v>42650-GBL-305</v>
          </cell>
          <cell r="O1569" t="str">
            <v>ﾘﾔﾎｲﾙ</v>
          </cell>
          <cell r="P1569" t="str">
            <v>053</v>
          </cell>
          <cell r="Q1569" t="str">
            <v>引きずり</v>
          </cell>
          <cell r="R1569" t="str">
            <v>ﾘﾔﾎｲﾙの引きずり、ｶﾀｶﾀ音</v>
          </cell>
          <cell r="S1569" t="str">
            <v>ﾄﾞﾗﾑ面歪みによる引きずり</v>
          </cell>
          <cell r="T1569" t="str">
            <v>C</v>
          </cell>
          <cell r="U1569" t="str">
            <v>せず</v>
          </cell>
          <cell r="V1569" t="str">
            <v>ＱＣ</v>
          </cell>
        </row>
        <row r="1570">
          <cell r="B1570">
            <v>37207</v>
          </cell>
          <cell r="C1570">
            <v>37191</v>
          </cell>
          <cell r="D1570" t="str">
            <v>HMJ東京</v>
          </cell>
          <cell r="E1570" t="str">
            <v>納車</v>
          </cell>
          <cell r="F1570" t="str">
            <v>BA-AF55</v>
          </cell>
          <cell r="G1570" t="str">
            <v>CHF50</v>
          </cell>
          <cell r="H1570">
            <v>1005906</v>
          </cell>
          <cell r="I1570">
            <v>1005793</v>
          </cell>
          <cell r="J1570" t="str">
            <v>未</v>
          </cell>
          <cell r="K1570">
            <v>1</v>
          </cell>
          <cell r="L1570" t="str">
            <v>0</v>
          </cell>
          <cell r="M1570" t="str">
            <v>2001/2/1</v>
          </cell>
          <cell r="N1570" t="str">
            <v>77100-GET-700-ZA</v>
          </cell>
          <cell r="O1570" t="str">
            <v>ｼｰﾄ</v>
          </cell>
          <cell r="P1570" t="str">
            <v>081</v>
          </cell>
          <cell r="Q1570" t="str">
            <v>汚れ</v>
          </cell>
          <cell r="R1570" t="str">
            <v>ｼｰﾄにｼﾐがある</v>
          </cell>
          <cell r="S1570" t="str">
            <v>シミは市場、後部に製造しわ有り</v>
          </cell>
          <cell r="T1570" t="str">
            <v>M</v>
          </cell>
          <cell r="U1570" t="str">
            <v>せず</v>
          </cell>
          <cell r="V1570" t="str">
            <v>ＱＣ</v>
          </cell>
        </row>
        <row r="1571">
          <cell r="B1571">
            <v>37200</v>
          </cell>
          <cell r="C1571">
            <v>37166</v>
          </cell>
          <cell r="D1571" t="str">
            <v>HMJ東京</v>
          </cell>
          <cell r="E1571" t="str">
            <v>納車</v>
          </cell>
          <cell r="F1571" t="str">
            <v>BA-AF55</v>
          </cell>
          <cell r="G1571" t="str">
            <v>CHF50</v>
          </cell>
          <cell r="H1571">
            <v>1020530</v>
          </cell>
          <cell r="I1571">
            <v>1020625</v>
          </cell>
          <cell r="J1571" t="str">
            <v>未</v>
          </cell>
          <cell r="K1571">
            <v>1</v>
          </cell>
          <cell r="L1571" t="str">
            <v>0</v>
          </cell>
          <cell r="M1571" t="str">
            <v>2001/4/9</v>
          </cell>
          <cell r="N1571" t="str">
            <v>53178-GET-000</v>
          </cell>
          <cell r="O1571" t="str">
            <v>ｽﾃｱﾘﾝｸﾞﾊﾝﾄﾞﾙﾚﾊﾞｰ</v>
          </cell>
          <cell r="P1571" t="str">
            <v>017</v>
          </cell>
          <cell r="Q1571" t="str">
            <v>亀裂</v>
          </cell>
          <cell r="R1571" t="str">
            <v>ｽﾃｱﾘﾝｸﾞﾊﾝﾄﾞﾙﾚﾊﾞｰが削れている</v>
          </cell>
          <cell r="S1571" t="str">
            <v>先端から30mmの所､20×10mmに渡り削れている</v>
          </cell>
          <cell r="T1571" t="str">
            <v>C</v>
          </cell>
          <cell r="U1571" t="str">
            <v>せず</v>
          </cell>
          <cell r="V1571" t="str">
            <v>市場</v>
          </cell>
        </row>
        <row r="1572">
          <cell r="B1572">
            <v>37200</v>
          </cell>
          <cell r="C1572">
            <v>37170</v>
          </cell>
          <cell r="D1572" t="str">
            <v>HMJ東京</v>
          </cell>
          <cell r="E1572" t="str">
            <v>納車</v>
          </cell>
          <cell r="F1572" t="str">
            <v>BA-AF55</v>
          </cell>
          <cell r="G1572" t="str">
            <v>CHF50</v>
          </cell>
          <cell r="H1572">
            <v>1042963</v>
          </cell>
          <cell r="I1572">
            <v>1043092</v>
          </cell>
          <cell r="J1572" t="str">
            <v>未</v>
          </cell>
          <cell r="K1572">
            <v>1</v>
          </cell>
          <cell r="L1572" t="str">
            <v>0</v>
          </cell>
          <cell r="M1572" t="str">
            <v>2001/8/2</v>
          </cell>
          <cell r="N1572" t="str">
            <v>77100-GET-000</v>
          </cell>
          <cell r="O1572" t="str">
            <v>ｼﾝｸﾞﾙｼｰﾄ</v>
          </cell>
          <cell r="P1572" t="str">
            <v>081</v>
          </cell>
          <cell r="Q1572" t="str">
            <v>汚れ</v>
          </cell>
          <cell r="R1572" t="str">
            <v>ｼｰﾄに染みがある</v>
          </cell>
          <cell r="S1572" t="str">
            <v>ｼｰﾄ全体が高熱により溶けている</v>
          </cell>
          <cell r="T1572" t="str">
            <v>C</v>
          </cell>
          <cell r="U1572" t="str">
            <v>せず</v>
          </cell>
          <cell r="V1572" t="str">
            <v>市場</v>
          </cell>
        </row>
        <row r="1573">
          <cell r="B1573">
            <v>37224</v>
          </cell>
          <cell r="C1573">
            <v>37200</v>
          </cell>
          <cell r="D1573" t="str">
            <v>HMJ名古屋</v>
          </cell>
          <cell r="E1573" t="str">
            <v>納車</v>
          </cell>
          <cell r="F1573" t="str">
            <v>BA-AF55</v>
          </cell>
          <cell r="G1573" t="str">
            <v>CHF50</v>
          </cell>
          <cell r="H1573">
            <v>1039904</v>
          </cell>
          <cell r="I1573">
            <v>1039961</v>
          </cell>
          <cell r="J1573" t="str">
            <v>未</v>
          </cell>
          <cell r="K1573">
            <v>1</v>
          </cell>
          <cell r="L1573" t="str">
            <v>0</v>
          </cell>
          <cell r="M1573">
            <v>37092</v>
          </cell>
          <cell r="N1573" t="str">
            <v>81351-GET-000</v>
          </cell>
          <cell r="O1573" t="str">
            <v>ﾊﾞｯﾃﾘｰﾘｯﾄﾞ</v>
          </cell>
          <cell r="P1573" t="str">
            <v>018</v>
          </cell>
          <cell r="Q1573" t="str">
            <v>破損</v>
          </cell>
          <cell r="R1573" t="str">
            <v>取付時爪が折れた</v>
          </cell>
          <cell r="S1573" t="str">
            <v>R側の爪が根元より折損している</v>
          </cell>
          <cell r="T1573" t="str">
            <v>C</v>
          </cell>
          <cell r="U1573" t="str">
            <v>せず</v>
          </cell>
          <cell r="V1573" t="str">
            <v>市場</v>
          </cell>
        </row>
        <row r="1574">
          <cell r="B1574">
            <v>37210</v>
          </cell>
          <cell r="C1574">
            <v>37192</v>
          </cell>
          <cell r="D1574" t="str">
            <v>HMJ大阪</v>
          </cell>
          <cell r="E1574" t="str">
            <v>納車</v>
          </cell>
          <cell r="F1574" t="str">
            <v>BA-AF55</v>
          </cell>
          <cell r="G1574" t="str">
            <v>CHF50</v>
          </cell>
          <cell r="H1574">
            <v>1020953</v>
          </cell>
          <cell r="I1574">
            <v>1021078</v>
          </cell>
          <cell r="J1574" t="str">
            <v>未</v>
          </cell>
          <cell r="K1574">
            <v>0</v>
          </cell>
          <cell r="L1574" t="str">
            <v>0</v>
          </cell>
          <cell r="M1574">
            <v>36991</v>
          </cell>
          <cell r="N1574" t="str">
            <v>33704-GET-004</v>
          </cell>
          <cell r="O1574" t="str">
            <v>ﾃｰﾙﾗｲﾄﾕﾆｯﾄ</v>
          </cell>
          <cell r="P1574" t="str">
            <v>018</v>
          </cell>
          <cell r="Q1574" t="str">
            <v>破損</v>
          </cell>
          <cell r="R1574" t="str">
            <v>ﾃｰﾙﾗｲﾄﾕﾆｯﾄが割れている</v>
          </cell>
          <cell r="S1574" t="str">
            <v>Lｳｲﾝｶｰ取付部破損</v>
          </cell>
          <cell r="T1574" t="str">
            <v>C</v>
          </cell>
          <cell r="U1574" t="str">
            <v>せず</v>
          </cell>
          <cell r="V1574" t="str">
            <v>製技</v>
          </cell>
        </row>
        <row r="1575">
          <cell r="B1575">
            <v>37203</v>
          </cell>
          <cell r="C1575">
            <v>37193</v>
          </cell>
          <cell r="D1575" t="str">
            <v>HMJ大阪</v>
          </cell>
          <cell r="E1575" t="str">
            <v>納車</v>
          </cell>
          <cell r="F1575" t="str">
            <v>BA-AF55</v>
          </cell>
          <cell r="G1575" t="str">
            <v>CHF50</v>
          </cell>
          <cell r="H1575">
            <v>1037689</v>
          </cell>
          <cell r="I1575">
            <v>1037766</v>
          </cell>
          <cell r="J1575" t="str">
            <v>未</v>
          </cell>
          <cell r="K1575">
            <v>0</v>
          </cell>
          <cell r="L1575" t="str">
            <v>0</v>
          </cell>
          <cell r="M1575" t="str">
            <v>2001/7/12</v>
          </cell>
          <cell r="N1575" t="str">
            <v>37210-GET-003</v>
          </cell>
          <cell r="O1575" t="str">
            <v>ｽﾋﾟｰﾄﾞﾒｰﾀｰCOMP</v>
          </cell>
          <cell r="P1575" t="str">
            <v>032</v>
          </cell>
          <cell r="Q1575" t="str">
            <v>作動不良</v>
          </cell>
          <cell r="R1575" t="str">
            <v>ｶﾞｿﾘﾝﾒｰﾀｰが上がらない</v>
          </cell>
          <cell r="S1575" t="str">
            <v>実車取付け確認再現なし､</v>
          </cell>
          <cell r="T1575" t="str">
            <v>M</v>
          </cell>
          <cell r="U1575" t="str">
            <v>せず</v>
          </cell>
          <cell r="V1575" t="str">
            <v>せず</v>
          </cell>
        </row>
        <row r="1576">
          <cell r="B1576">
            <v>37197</v>
          </cell>
          <cell r="C1576">
            <v>37168</v>
          </cell>
          <cell r="D1576" t="str">
            <v>ﾎﾝﾀﾞ東海</v>
          </cell>
          <cell r="E1576" t="str">
            <v>納車</v>
          </cell>
          <cell r="F1576" t="str">
            <v>BA-AF54</v>
          </cell>
          <cell r="G1576" t="str">
            <v>CHX50</v>
          </cell>
          <cell r="H1576">
            <v>1125162</v>
          </cell>
          <cell r="I1576">
            <v>1127387</v>
          </cell>
          <cell r="J1576" t="str">
            <v>未</v>
          </cell>
          <cell r="K1576">
            <v>0</v>
          </cell>
          <cell r="L1576" t="str">
            <v>0</v>
          </cell>
          <cell r="M1576" t="str">
            <v>2001/2/19</v>
          </cell>
          <cell r="N1576" t="str">
            <v>64300-GEE-760</v>
          </cell>
          <cell r="O1576" t="str">
            <v>ﾌﾛﾝﾄｶﾊﾞｰ</v>
          </cell>
          <cell r="P1576" t="str">
            <v>019</v>
          </cell>
          <cell r="Q1576" t="str">
            <v>傷</v>
          </cell>
          <cell r="R1576" t="str">
            <v>ﾌﾛﾝﾄｶﾊﾞｰ傷</v>
          </cell>
          <cell r="S1576" t="str">
            <v>R・下側取付けﾋﾞｽ部塗装はがれ及び塗装ｸﾗｯｸ有り</v>
          </cell>
          <cell r="T1576" t="str">
            <v>C</v>
          </cell>
          <cell r="U1576" t="str">
            <v>せず</v>
          </cell>
          <cell r="V1576" t="str">
            <v>ＰＴ</v>
          </cell>
        </row>
        <row r="1577">
          <cell r="B1577">
            <v>37197</v>
          </cell>
          <cell r="C1577">
            <v>37174</v>
          </cell>
          <cell r="D1577" t="str">
            <v>ﾎﾝﾀﾞ東海</v>
          </cell>
          <cell r="E1577" t="str">
            <v>納車</v>
          </cell>
          <cell r="F1577" t="str">
            <v>BA-AF54</v>
          </cell>
          <cell r="G1577" t="str">
            <v>CHX50</v>
          </cell>
          <cell r="H1577">
            <v>1119122</v>
          </cell>
          <cell r="I1577">
            <v>1119406</v>
          </cell>
          <cell r="J1577" t="str">
            <v>未</v>
          </cell>
          <cell r="K1577">
            <v>0</v>
          </cell>
          <cell r="L1577" t="str">
            <v>0</v>
          </cell>
          <cell r="M1577" t="str">
            <v>2000/10/4</v>
          </cell>
          <cell r="N1577" t="str">
            <v>88210-GEE-711</v>
          </cell>
          <cell r="O1577" t="str">
            <v>Rﾊﾞｯｸﾐﾗｰ</v>
          </cell>
          <cell r="P1577" t="str">
            <v>062</v>
          </cell>
          <cell r="Q1577" t="str">
            <v>ｶﾞﾀ</v>
          </cell>
          <cell r="R1577" t="str">
            <v>ﾐﾗｰ部にｶﾞﾀ有り、ｺﾄｺﾄ音がする</v>
          </cell>
          <cell r="S1577" t="str">
            <v>ﾐﾗｰ接着外れ</v>
          </cell>
          <cell r="T1577" t="str">
            <v>C</v>
          </cell>
          <cell r="U1577" t="str">
            <v>せず</v>
          </cell>
          <cell r="V1577" t="str">
            <v>ＱＣ</v>
          </cell>
        </row>
        <row r="1578">
          <cell r="B1578">
            <v>37221</v>
          </cell>
          <cell r="C1578">
            <v>37195</v>
          </cell>
          <cell r="D1578" t="str">
            <v>HMJ九州</v>
          </cell>
          <cell r="E1578" t="str">
            <v>納車</v>
          </cell>
          <cell r="F1578" t="str">
            <v>BA-AF54</v>
          </cell>
          <cell r="G1578" t="str">
            <v>CHX50</v>
          </cell>
          <cell r="H1578">
            <v>1200708</v>
          </cell>
          <cell r="I1578">
            <v>1125918</v>
          </cell>
          <cell r="J1578" t="str">
            <v>未</v>
          </cell>
          <cell r="K1578">
            <v>0</v>
          </cell>
          <cell r="L1578" t="str">
            <v>0</v>
          </cell>
          <cell r="M1578" t="str">
            <v>2001/1/20</v>
          </cell>
          <cell r="N1578" t="str">
            <v>81200-GEE-000</v>
          </cell>
          <cell r="O1578" t="str">
            <v>ﾘﾔｸﾞﾘｯﾌﾟ</v>
          </cell>
          <cell r="P1578" t="str">
            <v>008</v>
          </cell>
          <cell r="Q1578" t="str">
            <v>錆・腐食</v>
          </cell>
          <cell r="R1578" t="str">
            <v>ﾘﾔｸﾞﾘｯﾌﾟが錆ている</v>
          </cell>
          <cell r="S1578" t="str">
            <v>上部前面に多数の錆有り</v>
          </cell>
          <cell r="T1578" t="str">
            <v>M</v>
          </cell>
          <cell r="U1578" t="str">
            <v>せず</v>
          </cell>
          <cell r="V1578" t="str">
            <v>市場</v>
          </cell>
        </row>
        <row r="1579">
          <cell r="B1579">
            <v>37218</v>
          </cell>
          <cell r="C1579">
            <v>37204</v>
          </cell>
          <cell r="D1579" t="str">
            <v>HMJ大阪</v>
          </cell>
          <cell r="E1579" t="str">
            <v>納車</v>
          </cell>
          <cell r="F1579" t="str">
            <v>BA-AF54</v>
          </cell>
          <cell r="G1579" t="str">
            <v>CHX50</v>
          </cell>
          <cell r="H1579">
            <v>1016515</v>
          </cell>
          <cell r="I1579">
            <v>1016670</v>
          </cell>
          <cell r="J1579" t="str">
            <v>未</v>
          </cell>
          <cell r="K1579">
            <v>0</v>
          </cell>
          <cell r="L1579" t="str">
            <v>0</v>
          </cell>
          <cell r="M1579" t="str">
            <v>1999/12/21</v>
          </cell>
          <cell r="N1579" t="str">
            <v>83650-GEE-761-ZD</v>
          </cell>
          <cell r="O1579" t="str">
            <v>Lﾎﾞﾃﾞｨｰｶﾊﾞｰ</v>
          </cell>
          <cell r="P1579" t="str">
            <v>018</v>
          </cell>
          <cell r="Q1579" t="str">
            <v>破損</v>
          </cell>
          <cell r="R1579" t="str">
            <v>ｼｰﾄｷｰの所が割れている</v>
          </cell>
          <cell r="S1579" t="str">
            <v>ｼｰﾄｷｰ取付部破損</v>
          </cell>
          <cell r="T1579" t="str">
            <v>C</v>
          </cell>
          <cell r="U1579" t="str">
            <v>せず</v>
          </cell>
          <cell r="V1579" t="str">
            <v>市場</v>
          </cell>
        </row>
        <row r="1580">
          <cell r="B1580">
            <v>37214</v>
          </cell>
          <cell r="C1580">
            <v>37199</v>
          </cell>
          <cell r="D1580" t="str">
            <v>HMJ大阪</v>
          </cell>
          <cell r="E1580" t="str">
            <v>納車</v>
          </cell>
          <cell r="F1580" t="str">
            <v>BA-AF54</v>
          </cell>
          <cell r="G1580" t="str">
            <v>CHX50</v>
          </cell>
          <cell r="H1580">
            <v>1120484</v>
          </cell>
          <cell r="I1580">
            <v>1120804</v>
          </cell>
          <cell r="J1580" t="str">
            <v>未</v>
          </cell>
          <cell r="K1580">
            <v>1</v>
          </cell>
          <cell r="L1580" t="str">
            <v>0</v>
          </cell>
          <cell r="M1580" t="str">
            <v>2000/10/26</v>
          </cell>
          <cell r="N1580" t="str">
            <v>93650-GEE-761-ZD</v>
          </cell>
          <cell r="O1580" t="str">
            <v>Lﾎﾞﾃﾞｨｰｶﾊﾞｰ</v>
          </cell>
          <cell r="P1580" t="str">
            <v>018</v>
          </cell>
          <cell r="Q1580" t="str">
            <v>破損</v>
          </cell>
          <cell r="R1580" t="str">
            <v>Lﾎﾞﾃﾞｨｰｶﾊﾞｰ破損</v>
          </cell>
          <cell r="S1580" t="str">
            <v>L下側の角に30mmのｸﾗｯｸ有り</v>
          </cell>
          <cell r="T1580" t="str">
            <v>C</v>
          </cell>
          <cell r="U1580" t="str">
            <v>せず</v>
          </cell>
          <cell r="V1580" t="str">
            <v>市場</v>
          </cell>
        </row>
        <row r="1581">
          <cell r="B1581">
            <v>37207</v>
          </cell>
          <cell r="C1581">
            <v>37197</v>
          </cell>
          <cell r="D1581" t="str">
            <v>河原井ﾎﾝﾀﾞ</v>
          </cell>
          <cell r="E1581" t="str">
            <v>納車</v>
          </cell>
          <cell r="F1581" t="str">
            <v>BA-AF54</v>
          </cell>
          <cell r="G1581" t="str">
            <v>CHX50</v>
          </cell>
          <cell r="H1581">
            <v>1003276</v>
          </cell>
          <cell r="I1581">
            <v>1003397</v>
          </cell>
          <cell r="J1581" t="str">
            <v>未</v>
          </cell>
          <cell r="K1581">
            <v>0</v>
          </cell>
          <cell r="L1581" t="str">
            <v>0</v>
          </cell>
          <cell r="M1581" t="str">
            <v>1999/7/2</v>
          </cell>
          <cell r="N1581" t="str">
            <v>77100-GEE-000-ZB</v>
          </cell>
          <cell r="O1581" t="str">
            <v>ｼｰﾄ</v>
          </cell>
          <cell r="P1581" t="str">
            <v>074</v>
          </cell>
          <cell r="Q1581" t="str">
            <v>組付け</v>
          </cell>
          <cell r="R1581" t="str">
            <v>ｼｰﾄが閉まらない</v>
          </cell>
          <cell r="S1581" t="str">
            <v>ｼｰﾄ低板対策前</v>
          </cell>
          <cell r="T1581" t="str">
            <v>C</v>
          </cell>
          <cell r="U1581" t="str">
            <v>せず</v>
          </cell>
          <cell r="V1581" t="str">
            <v>せず</v>
          </cell>
        </row>
        <row r="1582">
          <cell r="B1582">
            <v>37224</v>
          </cell>
          <cell r="C1582">
            <v>37216</v>
          </cell>
          <cell r="D1582" t="str">
            <v>京都ﾎﾝﾀﾞｶﾌﾞ</v>
          </cell>
          <cell r="E1582" t="str">
            <v>納車</v>
          </cell>
          <cell r="F1582" t="str">
            <v>BC-PF01</v>
          </cell>
          <cell r="G1582" t="str">
            <v>FJS600</v>
          </cell>
          <cell r="H1582">
            <v>1002346</v>
          </cell>
          <cell r="I1582">
            <v>1002365</v>
          </cell>
          <cell r="J1582" t="str">
            <v>未</v>
          </cell>
          <cell r="K1582">
            <v>1</v>
          </cell>
          <cell r="L1582" t="str">
            <v>0</v>
          </cell>
          <cell r="M1582" t="str">
            <v>2001/7/19</v>
          </cell>
          <cell r="N1582" t="str">
            <v>64301-MCT-000</v>
          </cell>
          <cell r="O1582" t="str">
            <v>ﾌﾛﾝﾄｶﾊﾞｰ</v>
          </cell>
          <cell r="P1582" t="str">
            <v>088</v>
          </cell>
          <cell r="Q1582" t="str">
            <v>塗膜うすい</v>
          </cell>
          <cell r="R1582" t="str">
            <v>塗装が薄い所が有る</v>
          </cell>
          <cell r="S1582" t="str">
            <v>L下内側の塗膜が薄い</v>
          </cell>
          <cell r="T1582" t="str">
            <v>C</v>
          </cell>
          <cell r="U1582" t="str">
            <v>せず</v>
          </cell>
          <cell r="V1582" t="str">
            <v>ＰＴ</v>
          </cell>
        </row>
        <row r="1583">
          <cell r="B1583">
            <v>37203</v>
          </cell>
          <cell r="C1583">
            <v>37189</v>
          </cell>
          <cell r="D1583" t="str">
            <v>加瀬ﾎﾝﾀﾞ</v>
          </cell>
          <cell r="E1583" t="str">
            <v>納車</v>
          </cell>
          <cell r="F1583" t="str">
            <v>BC-PF01</v>
          </cell>
          <cell r="G1583" t="str">
            <v>FJS600</v>
          </cell>
          <cell r="H1583">
            <v>1001021</v>
          </cell>
          <cell r="I1583">
            <v>1001080</v>
          </cell>
          <cell r="J1583" t="str">
            <v>未</v>
          </cell>
          <cell r="K1583">
            <v>1</v>
          </cell>
          <cell r="L1583" t="str">
            <v>0</v>
          </cell>
          <cell r="M1583" t="str">
            <v>2001/6/12</v>
          </cell>
          <cell r="N1583" t="str">
            <v>64301-MCT-000-ZC</v>
          </cell>
          <cell r="O1583" t="str">
            <v>ﾌﾛﾝﾄｶﾊﾞｰ</v>
          </cell>
          <cell r="P1583" t="str">
            <v>019</v>
          </cell>
          <cell r="Q1583" t="str">
            <v>傷</v>
          </cell>
          <cell r="R1583" t="str">
            <v>ﾌﾛﾝﾄｶﾊﾞｰ傷</v>
          </cell>
          <cell r="S1583" t="str">
            <v>先端下部に2ヶ所傷有り</v>
          </cell>
          <cell r="T1583" t="str">
            <v>C</v>
          </cell>
          <cell r="U1583" t="str">
            <v>せず</v>
          </cell>
          <cell r="V1583" t="str">
            <v>ＰＴ</v>
          </cell>
        </row>
        <row r="1584">
          <cell r="B1584">
            <v>37221</v>
          </cell>
          <cell r="C1584">
            <v>37215</v>
          </cell>
          <cell r="D1584" t="str">
            <v>京都ﾎﾝﾀﾞｶﾌﾞ</v>
          </cell>
          <cell r="E1584" t="str">
            <v>納車</v>
          </cell>
          <cell r="F1584" t="str">
            <v>BC-PF01</v>
          </cell>
          <cell r="G1584" t="str">
            <v>FJS600</v>
          </cell>
          <cell r="H1584">
            <v>1002370</v>
          </cell>
          <cell r="I1584">
            <v>1002332</v>
          </cell>
          <cell r="J1584" t="str">
            <v>未</v>
          </cell>
          <cell r="K1584">
            <v>1</v>
          </cell>
          <cell r="L1584" t="str">
            <v>0</v>
          </cell>
          <cell r="M1584" t="str">
            <v>2001/7/19</v>
          </cell>
          <cell r="N1584" t="str">
            <v>64311-MCT-010-ZA</v>
          </cell>
          <cell r="O1584" t="str">
            <v>ｲﾝﾅｰｶﾊﾞｰ</v>
          </cell>
          <cell r="P1584" t="str">
            <v>009</v>
          </cell>
          <cell r="Q1584" t="str">
            <v>変色</v>
          </cell>
          <cell r="R1584" t="str">
            <v>ｲﾝﾅｰｶﾊﾞｰ変色</v>
          </cell>
          <cell r="S1584" t="str">
            <v>左下部に25*20mmの変色有り(つや有り)</v>
          </cell>
          <cell r="T1584" t="str">
            <v>C</v>
          </cell>
          <cell r="U1584" t="str">
            <v>せず</v>
          </cell>
          <cell r="V1584" t="str">
            <v>ＰＴ</v>
          </cell>
        </row>
        <row r="1585">
          <cell r="B1585">
            <v>37210</v>
          </cell>
          <cell r="C1585">
            <v>37194</v>
          </cell>
          <cell r="D1585" t="str">
            <v>HMJ大阪</v>
          </cell>
          <cell r="E1585" t="str">
            <v>納車</v>
          </cell>
          <cell r="F1585" t="str">
            <v>BC-PF01</v>
          </cell>
          <cell r="G1585" t="str">
            <v>FJS600</v>
          </cell>
          <cell r="H1585">
            <v>1002319</v>
          </cell>
          <cell r="I1585">
            <v>1002299</v>
          </cell>
          <cell r="J1585" t="str">
            <v>未</v>
          </cell>
          <cell r="K1585">
            <v>1</v>
          </cell>
          <cell r="L1585" t="str">
            <v>0</v>
          </cell>
          <cell r="M1585" t="str">
            <v>2001/7/18</v>
          </cell>
          <cell r="N1585" t="str">
            <v>77230-MCT-000</v>
          </cell>
          <cell r="O1585" t="str">
            <v>ｼｰﾄｷｬｯﾁ</v>
          </cell>
          <cell r="P1585" t="str">
            <v>032</v>
          </cell>
          <cell r="Q1585" t="str">
            <v>作動不良</v>
          </cell>
          <cell r="R1585" t="str">
            <v>ｼｰﾄがあかない時がある</v>
          </cell>
          <cell r="S1585" t="str">
            <v>ｹｰﾌﾞﾙｲﾝﾅｰ長閉まりﾌｨｰﾘﾝｸﾞ対策前の物</v>
          </cell>
          <cell r="T1585" t="str">
            <v>C</v>
          </cell>
          <cell r="U1585" t="str">
            <v>せず</v>
          </cell>
          <cell r="V1585" t="str">
            <v>製技</v>
          </cell>
        </row>
        <row r="1586">
          <cell r="B1586">
            <v>37207</v>
          </cell>
          <cell r="C1586">
            <v>37184</v>
          </cell>
          <cell r="D1586" t="str">
            <v>HMJ東京</v>
          </cell>
          <cell r="E1586" t="str">
            <v>納車</v>
          </cell>
          <cell r="F1586" t="str">
            <v>BC-PF01</v>
          </cell>
          <cell r="G1586" t="str">
            <v>FJS600</v>
          </cell>
          <cell r="H1586">
            <v>1000734</v>
          </cell>
          <cell r="I1586">
            <v>1000720</v>
          </cell>
          <cell r="J1586" t="str">
            <v>未</v>
          </cell>
          <cell r="K1586">
            <v>1</v>
          </cell>
          <cell r="L1586" t="str">
            <v>0</v>
          </cell>
          <cell r="M1586" t="str">
            <v>2001/5/24</v>
          </cell>
          <cell r="N1586" t="str">
            <v>64301-MCT-000-ZC</v>
          </cell>
          <cell r="O1586" t="str">
            <v>ﾌﾛﾝﾄｶﾊﾞｰ</v>
          </cell>
          <cell r="P1586" t="str">
            <v>073</v>
          </cell>
          <cell r="Q1586" t="str">
            <v>建付</v>
          </cell>
          <cell r="R1586" t="str">
            <v>ﾌﾛﾝﾄｶｳﾙとﾒｰﾀｰﾊﾟﾈﾙの合わせ不良</v>
          </cell>
          <cell r="S1586" t="str">
            <v>実車取付再現せず</v>
          </cell>
          <cell r="T1586" t="str">
            <v>C</v>
          </cell>
          <cell r="U1586" t="str">
            <v>せず</v>
          </cell>
          <cell r="V1586" t="str">
            <v>せず</v>
          </cell>
        </row>
        <row r="1587">
          <cell r="B1587">
            <v>37218</v>
          </cell>
          <cell r="C1587">
            <v>37189</v>
          </cell>
          <cell r="D1587" t="str">
            <v>京都ﾎﾝﾀﾞｶﾌﾞ</v>
          </cell>
          <cell r="E1587" t="str">
            <v>納車</v>
          </cell>
          <cell r="F1587" t="str">
            <v>BA-MC34</v>
          </cell>
          <cell r="G1587" t="str">
            <v>FTR223</v>
          </cell>
          <cell r="H1587">
            <v>1104760</v>
          </cell>
          <cell r="I1587">
            <v>2018700</v>
          </cell>
          <cell r="J1587" t="str">
            <v>未</v>
          </cell>
          <cell r="K1587">
            <v>1</v>
          </cell>
          <cell r="L1587" t="str">
            <v>0</v>
          </cell>
          <cell r="M1587" t="str">
            <v>2001/9/7</v>
          </cell>
          <cell r="N1587" t="str">
            <v>31700-196-000</v>
          </cell>
          <cell r="O1587" t="str">
            <v>ﾚｸﾁﾌｧｲﾔｰ</v>
          </cell>
          <cell r="P1587" t="str">
            <v>032</v>
          </cell>
          <cell r="Q1587" t="str">
            <v>作動不良</v>
          </cell>
          <cell r="R1587" t="str">
            <v>ﾁｪﾝｼﾞ入れてｸﾗｯﾁを握るとﾆｭｰﾄﾗﾙﾗﾝﾌﾟが点灯</v>
          </cell>
          <cell r="S1587" t="str">
            <v>片方のﾀﾞｲｵｰﾄﾞNG</v>
          </cell>
          <cell r="T1587" t="str">
            <v>C</v>
          </cell>
          <cell r="U1587" t="str">
            <v>せず</v>
          </cell>
          <cell r="V1587" t="str">
            <v>ＱＣ</v>
          </cell>
        </row>
        <row r="1588">
          <cell r="B1588">
            <v>37211</v>
          </cell>
          <cell r="C1588">
            <v>37189</v>
          </cell>
          <cell r="D1588" t="str">
            <v>京都ﾎﾝﾀﾞｶﾌﾞ</v>
          </cell>
          <cell r="E1588" t="str">
            <v>納車</v>
          </cell>
          <cell r="F1588" t="str">
            <v>BA-MC34</v>
          </cell>
          <cell r="G1588" t="str">
            <v>FTR223</v>
          </cell>
          <cell r="H1588">
            <v>1104477</v>
          </cell>
          <cell r="I1588" t="str">
            <v>?</v>
          </cell>
          <cell r="J1588" t="str">
            <v>未</v>
          </cell>
          <cell r="K1588">
            <v>1</v>
          </cell>
          <cell r="L1588" t="str">
            <v>0</v>
          </cell>
          <cell r="M1588" t="str">
            <v>?</v>
          </cell>
          <cell r="N1588" t="str">
            <v>18300-KPM-000</v>
          </cell>
          <cell r="O1588" t="str">
            <v>ﾏﾌﾗｰCOMP</v>
          </cell>
          <cell r="P1588" t="str">
            <v>084</v>
          </cell>
          <cell r="Q1588" t="str">
            <v>色合わせ不良</v>
          </cell>
          <cell r="R1588" t="str">
            <v>ﾏﾌﾗｰ塗装不良</v>
          </cell>
          <cell r="S1588" t="str">
            <v>ﾏﾌﾗｰ表側後ろに100mm*50mmの塗装修正跡あり</v>
          </cell>
          <cell r="T1588" t="str">
            <v>C</v>
          </cell>
          <cell r="U1588" t="str">
            <v>せず</v>
          </cell>
          <cell r="V1588" t="str">
            <v>市場</v>
          </cell>
        </row>
        <row r="1589">
          <cell r="B1589">
            <v>37202</v>
          </cell>
          <cell r="C1589">
            <v>37116</v>
          </cell>
          <cell r="D1589" t="str">
            <v>HMJ東京</v>
          </cell>
          <cell r="E1589" t="str">
            <v>納車</v>
          </cell>
          <cell r="F1589" t="str">
            <v>BA-MC34</v>
          </cell>
          <cell r="G1589" t="str">
            <v>FTR223</v>
          </cell>
          <cell r="H1589">
            <v>1004423</v>
          </cell>
          <cell r="I1589">
            <v>2004434</v>
          </cell>
          <cell r="J1589" t="str">
            <v>未</v>
          </cell>
          <cell r="K1589">
            <v>1</v>
          </cell>
          <cell r="L1589" t="str">
            <v>0</v>
          </cell>
          <cell r="M1589" t="str">
            <v>2000/11/10</v>
          </cell>
          <cell r="N1589" t="str">
            <v>35010-KPM-000</v>
          </cell>
          <cell r="O1589" t="str">
            <v>ｷｰｾｯﾄ</v>
          </cell>
          <cell r="P1589" t="str">
            <v>032</v>
          </cell>
          <cell r="Q1589" t="str">
            <v>作動不良</v>
          </cell>
          <cell r="R1589" t="str">
            <v>工具入れのｷｰが合わない</v>
          </cell>
          <cell r="S1589" t="str">
            <v>ｺﾝﾋﾞｽｲｯﾁ、ﾍﾙﾒｯﾄﾎﾙﾀﾞｰ、ﾀﾝｸｷｬｯﾌﾟ、問題無し。工具入れ無しの為確認できず</v>
          </cell>
          <cell r="T1589" t="str">
            <v>M</v>
          </cell>
          <cell r="U1589" t="str">
            <v>せず</v>
          </cell>
          <cell r="V1589" t="str">
            <v>市場</v>
          </cell>
        </row>
        <row r="1590">
          <cell r="B1590">
            <v>37214</v>
          </cell>
          <cell r="C1590">
            <v>37197</v>
          </cell>
          <cell r="D1590" t="str">
            <v>HMJ名古屋</v>
          </cell>
          <cell r="E1590" t="str">
            <v>納車</v>
          </cell>
          <cell r="F1590" t="str">
            <v>BA-MC34</v>
          </cell>
          <cell r="G1590" t="str">
            <v>FTR223</v>
          </cell>
          <cell r="H1590">
            <v>1103748</v>
          </cell>
          <cell r="I1590" t="str">
            <v>?</v>
          </cell>
          <cell r="J1590" t="str">
            <v>未</v>
          </cell>
          <cell r="K1590">
            <v>1</v>
          </cell>
          <cell r="L1590" t="str">
            <v>0</v>
          </cell>
          <cell r="M1590" t="str">
            <v>?</v>
          </cell>
          <cell r="N1590" t="str">
            <v>37210-KPM-003</v>
          </cell>
          <cell r="O1590" t="str">
            <v>ｽﾋﾟｰﾄﾞﾒｰﾀｰCOMP</v>
          </cell>
          <cell r="P1590" t="str">
            <v>019</v>
          </cell>
          <cell r="Q1590" t="str">
            <v>傷</v>
          </cell>
          <cell r="R1590" t="str">
            <v>ﾒｰﾀｰに傷が付いている</v>
          </cell>
          <cell r="S1590" t="str">
            <v>ﾚﾝｽﾞ10mm、縁20＊3mmの傷が左上に付いている</v>
          </cell>
          <cell r="T1590" t="str">
            <v>C</v>
          </cell>
          <cell r="U1590" t="str">
            <v>せず</v>
          </cell>
          <cell r="V1590" t="str">
            <v>市場</v>
          </cell>
        </row>
        <row r="1591">
          <cell r="B1591">
            <v>37196</v>
          </cell>
          <cell r="C1591">
            <v>37183</v>
          </cell>
          <cell r="D1591" t="str">
            <v>HM金ヶ崎商会</v>
          </cell>
          <cell r="E1591" t="str">
            <v>納車</v>
          </cell>
          <cell r="F1591" t="str">
            <v>BA-MC34</v>
          </cell>
          <cell r="G1591" t="str">
            <v>FTR223</v>
          </cell>
          <cell r="H1591">
            <v>1013003</v>
          </cell>
          <cell r="I1591">
            <v>2013007</v>
          </cell>
          <cell r="J1591" t="str">
            <v>未</v>
          </cell>
          <cell r="K1591">
            <v>0</v>
          </cell>
          <cell r="L1591" t="str">
            <v>0</v>
          </cell>
          <cell r="M1591" t="str">
            <v>2001/6/7</v>
          </cell>
          <cell r="N1591" t="str">
            <v>16100-KPM-003</v>
          </cell>
          <cell r="O1591" t="str">
            <v>ｷｬﾌﾞﾚﾀｰ</v>
          </cell>
          <cell r="P1591" t="str">
            <v>032</v>
          </cell>
          <cell r="Q1591" t="str">
            <v>作動不良</v>
          </cell>
          <cell r="R1591" t="str">
            <v>ﾁｮｰｸが引けない</v>
          </cell>
          <cell r="S1591" t="str">
            <v>ﾁｮｰｸﾊﾞﾙﾌﾞ固着､ﾊﾞﾙﾌﾞSPGに錆あり、防水ﾗﾊﾞｰのめくれでは？</v>
          </cell>
          <cell r="T1591" t="str">
            <v>B</v>
          </cell>
          <cell r="U1591" t="str">
            <v>せず</v>
          </cell>
          <cell r="V1591" t="str">
            <v>製技</v>
          </cell>
        </row>
        <row r="1592">
          <cell r="B1592">
            <v>37211</v>
          </cell>
          <cell r="C1592">
            <v>37192</v>
          </cell>
          <cell r="D1592" t="str">
            <v>HMJ東京</v>
          </cell>
          <cell r="E1592" t="str">
            <v>納車</v>
          </cell>
          <cell r="F1592" t="str">
            <v>BA-MC34</v>
          </cell>
          <cell r="G1592" t="str">
            <v>FTR223</v>
          </cell>
          <cell r="H1592">
            <v>1012513</v>
          </cell>
          <cell r="I1592">
            <v>2012536</v>
          </cell>
          <cell r="J1592" t="str">
            <v>未</v>
          </cell>
          <cell r="K1592">
            <v>1</v>
          </cell>
          <cell r="L1592" t="str">
            <v>0</v>
          </cell>
          <cell r="M1592" t="str">
            <v>2001/5/24</v>
          </cell>
          <cell r="N1592" t="str">
            <v>16100-KPM-003</v>
          </cell>
          <cell r="O1592" t="str">
            <v>ｷｬﾌﾞﾚﾀｰ</v>
          </cell>
          <cell r="P1592" t="str">
            <v>030</v>
          </cell>
          <cell r="Q1592" t="str">
            <v>固着</v>
          </cell>
          <cell r="R1592" t="str">
            <v>ﾁｮｰｸ作動しない</v>
          </cell>
          <cell r="S1592" t="str">
            <v>ﾁｮｰｸﾊﾞﾙﾌﾞ固着､ﾊﾞﾙﾌﾞSPGに錆有り</v>
          </cell>
          <cell r="T1592" t="str">
            <v>C</v>
          </cell>
          <cell r="U1592" t="str">
            <v>せず</v>
          </cell>
          <cell r="V1592" t="str">
            <v>製技</v>
          </cell>
        </row>
        <row r="1593">
          <cell r="B1593">
            <v>37211</v>
          </cell>
          <cell r="C1593">
            <v>37192</v>
          </cell>
          <cell r="D1593" t="str">
            <v>HMJ東京</v>
          </cell>
          <cell r="E1593" t="str">
            <v>納車</v>
          </cell>
          <cell r="F1593" t="str">
            <v>BA-MC34</v>
          </cell>
          <cell r="G1593" t="str">
            <v>FTR223</v>
          </cell>
          <cell r="H1593">
            <v>1011804</v>
          </cell>
          <cell r="I1593">
            <v>2011916</v>
          </cell>
          <cell r="J1593" t="str">
            <v>未</v>
          </cell>
          <cell r="K1593">
            <v>1</v>
          </cell>
          <cell r="L1593" t="str">
            <v>0</v>
          </cell>
          <cell r="M1593" t="str">
            <v>2001/4/24</v>
          </cell>
          <cell r="N1593" t="str">
            <v>16100-KPM-003</v>
          </cell>
          <cell r="O1593" t="str">
            <v>ｷｬﾌﾞﾚﾀｰ</v>
          </cell>
          <cell r="P1593" t="str">
            <v>030</v>
          </cell>
          <cell r="Q1593" t="str">
            <v>固着</v>
          </cell>
          <cell r="R1593" t="str">
            <v>ﾁｮｰｸ作動しない</v>
          </cell>
          <cell r="S1593" t="str">
            <v>ﾁｮｰｸﾊﾞﾙﾌﾞ固着､ﾊﾞﾙﾌﾞSPGに錆有り</v>
          </cell>
          <cell r="T1593" t="str">
            <v>C</v>
          </cell>
          <cell r="U1593" t="str">
            <v>せず</v>
          </cell>
          <cell r="V1593" t="str">
            <v>製技</v>
          </cell>
        </row>
        <row r="1594">
          <cell r="B1594">
            <v>37211</v>
          </cell>
          <cell r="C1594">
            <v>37192</v>
          </cell>
          <cell r="D1594" t="str">
            <v>HMJ東京</v>
          </cell>
          <cell r="E1594" t="str">
            <v>納車</v>
          </cell>
          <cell r="F1594" t="str">
            <v>BA-MC34</v>
          </cell>
          <cell r="G1594" t="str">
            <v>FTR223</v>
          </cell>
          <cell r="H1594">
            <v>1012424</v>
          </cell>
          <cell r="I1594">
            <v>2012426</v>
          </cell>
          <cell r="J1594" t="str">
            <v>未</v>
          </cell>
          <cell r="K1594">
            <v>1</v>
          </cell>
          <cell r="L1594" t="str">
            <v>0</v>
          </cell>
          <cell r="M1594" t="str">
            <v>2001/5/16</v>
          </cell>
          <cell r="N1594" t="str">
            <v>16100-KPM-003</v>
          </cell>
          <cell r="O1594" t="str">
            <v>ｷｬﾌﾞﾚﾀｰ</v>
          </cell>
          <cell r="P1594" t="str">
            <v>030</v>
          </cell>
          <cell r="Q1594" t="str">
            <v>固着</v>
          </cell>
          <cell r="R1594" t="str">
            <v>ﾁｮｰｸ作動しない</v>
          </cell>
          <cell r="S1594" t="str">
            <v>ﾁｮｰｸﾊﾞﾙﾌﾞ固着､ﾊﾞﾙﾌﾞSPGに錆有り</v>
          </cell>
          <cell r="T1594" t="str">
            <v>C</v>
          </cell>
          <cell r="U1594" t="str">
            <v>せず</v>
          </cell>
          <cell r="V1594" t="str">
            <v>製技</v>
          </cell>
        </row>
        <row r="1595">
          <cell r="B1595">
            <v>37207</v>
          </cell>
          <cell r="C1595">
            <v>37191</v>
          </cell>
          <cell r="D1595" t="str">
            <v>HMJ東京</v>
          </cell>
          <cell r="E1595" t="str">
            <v>納車</v>
          </cell>
          <cell r="F1595" t="str">
            <v>BA-MC34</v>
          </cell>
          <cell r="G1595" t="str">
            <v>FTR223</v>
          </cell>
          <cell r="H1595">
            <v>1100226</v>
          </cell>
          <cell r="I1595">
            <v>2014134</v>
          </cell>
          <cell r="J1595" t="str">
            <v>未</v>
          </cell>
          <cell r="K1595">
            <v>1</v>
          </cell>
          <cell r="L1595" t="str">
            <v>0</v>
          </cell>
          <cell r="M1595" t="str">
            <v>2001/6/29</v>
          </cell>
          <cell r="N1595" t="str">
            <v>16155-KJ9-751</v>
          </cell>
          <cell r="O1595" t="str">
            <v>ﾌﾛｰﾄﾊﾞﾙﾌﾞCOMP</v>
          </cell>
          <cell r="P1595" t="str">
            <v>038</v>
          </cell>
          <cell r="Q1595" t="str">
            <v>ｵｰﾊﾞｰﾌﾛｰ</v>
          </cell>
          <cell r="R1595" t="str">
            <v>納車整備時ｷｬﾌﾞからｵｰﾊﾞｰﾌﾛｰ</v>
          </cell>
          <cell r="S1595" t="str">
            <v>ﾌﾛｰﾄﾊﾞﾙﾌﾞ傷及びつぶれ等無し</v>
          </cell>
          <cell r="T1595" t="str">
            <v>C</v>
          </cell>
          <cell r="U1595" t="str">
            <v>せず</v>
          </cell>
          <cell r="V1595" t="str">
            <v>せず</v>
          </cell>
        </row>
        <row r="1596">
          <cell r="B1596">
            <v>37202</v>
          </cell>
          <cell r="C1596">
            <v>37133</v>
          </cell>
          <cell r="D1596" t="str">
            <v>HMJ大阪</v>
          </cell>
          <cell r="E1596" t="str">
            <v>納車</v>
          </cell>
          <cell r="F1596" t="str">
            <v>BA-MC34</v>
          </cell>
          <cell r="G1596" t="str">
            <v>FTR223</v>
          </cell>
          <cell r="H1596">
            <v>1101696</v>
          </cell>
          <cell r="I1596">
            <v>2015624</v>
          </cell>
          <cell r="J1596" t="str">
            <v>未</v>
          </cell>
          <cell r="K1596">
            <v>1</v>
          </cell>
          <cell r="L1596" t="str">
            <v>0</v>
          </cell>
          <cell r="M1596" t="str">
            <v>2001/7/20</v>
          </cell>
          <cell r="N1596" t="str">
            <v>30400-KPM-305</v>
          </cell>
          <cell r="O1596" t="str">
            <v>CDIﾕﾆｯﾄ</v>
          </cell>
          <cell r="P1596" t="str">
            <v>091</v>
          </cell>
          <cell r="Q1596" t="str">
            <v>ｴﾝｼﾞﾝ不調</v>
          </cell>
          <cell r="R1596" t="str">
            <v>ｴﾝｼﾞﾝ不調</v>
          </cell>
          <cell r="S1596" t="str">
            <v>実車取付再現せず</v>
          </cell>
          <cell r="T1596" t="str">
            <v>C</v>
          </cell>
          <cell r="U1596" t="str">
            <v>せず</v>
          </cell>
          <cell r="V1596" t="str">
            <v>せず</v>
          </cell>
        </row>
        <row r="1597">
          <cell r="B1597">
            <v>37202</v>
          </cell>
          <cell r="C1597">
            <v>37133</v>
          </cell>
          <cell r="D1597" t="str">
            <v>HMJ大阪</v>
          </cell>
          <cell r="E1597" t="str">
            <v>納車</v>
          </cell>
          <cell r="F1597" t="str">
            <v>BA-MC34</v>
          </cell>
          <cell r="G1597" t="str">
            <v>FTR223</v>
          </cell>
          <cell r="H1597">
            <v>1101261</v>
          </cell>
          <cell r="I1597">
            <v>2015168</v>
          </cell>
          <cell r="J1597" t="str">
            <v>未</v>
          </cell>
          <cell r="K1597">
            <v>1</v>
          </cell>
          <cell r="L1597" t="str">
            <v>0</v>
          </cell>
          <cell r="M1597" t="str">
            <v>2001/7/16</v>
          </cell>
          <cell r="N1597" t="str">
            <v>30400-KPM-305</v>
          </cell>
          <cell r="O1597" t="str">
            <v>CDIﾕﾆｯﾄ</v>
          </cell>
          <cell r="P1597" t="str">
            <v>091</v>
          </cell>
          <cell r="Q1597" t="str">
            <v>ｴﾝｼﾞﾝ不調</v>
          </cell>
          <cell r="R1597" t="str">
            <v>ｴﾝｼﾞﾝ不調</v>
          </cell>
          <cell r="S1597" t="str">
            <v>実車取付再現せず</v>
          </cell>
          <cell r="T1597" t="str">
            <v>C</v>
          </cell>
          <cell r="U1597" t="str">
            <v>せず</v>
          </cell>
          <cell r="V1597" t="str">
            <v>せず</v>
          </cell>
        </row>
        <row r="1598">
          <cell r="B1598">
            <v>37221</v>
          </cell>
          <cell r="C1598">
            <v>37209</v>
          </cell>
          <cell r="D1598" t="str">
            <v>HMJ大阪</v>
          </cell>
          <cell r="E1598" t="str">
            <v>納車</v>
          </cell>
          <cell r="F1598" t="str">
            <v>BA-AC13</v>
          </cell>
          <cell r="G1598" t="str">
            <v>MG50</v>
          </cell>
          <cell r="H1598">
            <v>1202081</v>
          </cell>
          <cell r="I1598" t="str">
            <v>?</v>
          </cell>
          <cell r="J1598" t="str">
            <v>未</v>
          </cell>
          <cell r="K1598">
            <v>0</v>
          </cell>
          <cell r="L1598" t="str">
            <v>0</v>
          </cell>
          <cell r="M1598" t="str">
            <v>?</v>
          </cell>
          <cell r="N1598" t="str">
            <v>17520-GBZ-710-ZB</v>
          </cell>
          <cell r="O1598" t="str">
            <v>ﾌｭｰｴﾙﾀﾝｸ</v>
          </cell>
          <cell r="P1598" t="str">
            <v>088</v>
          </cell>
          <cell r="Q1598" t="str">
            <v>塗膜うすい</v>
          </cell>
          <cell r="R1598" t="str">
            <v>ﾌｭｰｴﾙﾀﾝｸ上部に色むらが有る</v>
          </cell>
          <cell r="S1598" t="str">
            <v>L側上面に色むら有り</v>
          </cell>
          <cell r="T1598" t="str">
            <v>C</v>
          </cell>
          <cell r="U1598" t="str">
            <v>せず</v>
          </cell>
          <cell r="V1598" t="str">
            <v>ＰＴ</v>
          </cell>
        </row>
        <row r="1599">
          <cell r="B1599">
            <v>37209</v>
          </cell>
          <cell r="C1599">
            <v>37187</v>
          </cell>
          <cell r="D1599" t="str">
            <v>京都ﾎﾝﾀﾞｶﾌﾞ</v>
          </cell>
          <cell r="E1599" t="str">
            <v>納車</v>
          </cell>
          <cell r="F1599" t="str">
            <v>BA-AC13</v>
          </cell>
          <cell r="G1599" t="str">
            <v>MG50</v>
          </cell>
          <cell r="H1599">
            <v>1201572</v>
          </cell>
          <cell r="I1599" t="str">
            <v>?</v>
          </cell>
          <cell r="J1599" t="str">
            <v>未</v>
          </cell>
          <cell r="K1599">
            <v>0</v>
          </cell>
          <cell r="L1599" t="str">
            <v>0</v>
          </cell>
          <cell r="M1599" t="str">
            <v>?</v>
          </cell>
          <cell r="N1599" t="str">
            <v>80100-GBZ-000</v>
          </cell>
          <cell r="O1599" t="str">
            <v>ﾘﾔﾌｪﾝﾀﾞｰ</v>
          </cell>
          <cell r="P1599" t="str">
            <v>019</v>
          </cell>
          <cell r="Q1599" t="str">
            <v>傷</v>
          </cell>
          <cell r="R1599" t="str">
            <v>入荷時よりﾘﾔﾌｪﾝﾀﾞｰ傷</v>
          </cell>
          <cell r="S1599" t="str">
            <v>L側に多数傷有り</v>
          </cell>
          <cell r="T1599" t="str">
            <v>M</v>
          </cell>
          <cell r="U1599" t="str">
            <v>せず</v>
          </cell>
          <cell r="V1599" t="str">
            <v>せず</v>
          </cell>
        </row>
        <row r="1600">
          <cell r="B1600">
            <v>37225</v>
          </cell>
          <cell r="C1600">
            <v>37200</v>
          </cell>
          <cell r="D1600" t="str">
            <v>HMJ九州</v>
          </cell>
          <cell r="E1600" t="str">
            <v>納車</v>
          </cell>
          <cell r="F1600" t="str">
            <v>BD-JF06</v>
          </cell>
          <cell r="G1600" t="str">
            <v>NH100</v>
          </cell>
          <cell r="H1600">
            <v>1203911</v>
          </cell>
          <cell r="I1600">
            <v>1204017</v>
          </cell>
          <cell r="J1600" t="str">
            <v>未</v>
          </cell>
          <cell r="K1600">
            <v>0</v>
          </cell>
          <cell r="L1600" t="str">
            <v>0</v>
          </cell>
          <cell r="M1600">
            <v>37155</v>
          </cell>
          <cell r="N1600" t="str">
            <v>11300-KFH-000</v>
          </cell>
          <cell r="O1600" t="str">
            <v>Lｻｲﾄﾞｶﾊﾞｰ</v>
          </cell>
          <cell r="P1600" t="str">
            <v>057</v>
          </cell>
          <cell r="Q1600" t="str">
            <v>外れ</v>
          </cell>
          <cell r="R1600" t="str">
            <v>ｷｯｸﾍﾟﾀﾞﾙ入り込み</v>
          </cell>
          <cell r="S1600" t="str">
            <v>ｷｯｸﾍﾟﾀﾞﾙ取付部ｻｰｸﾘｯﾌﾟが溝より外れていた</v>
          </cell>
          <cell r="T1600" t="str">
            <v>C</v>
          </cell>
          <cell r="U1600" t="str">
            <v>せず</v>
          </cell>
          <cell r="V1600" t="str">
            <v>ＥＱ</v>
          </cell>
        </row>
        <row r="1601">
          <cell r="B1601">
            <v>37202</v>
          </cell>
          <cell r="C1601">
            <v>37179</v>
          </cell>
          <cell r="D1601" t="str">
            <v>HMJ大阪</v>
          </cell>
          <cell r="E1601" t="str">
            <v>納車</v>
          </cell>
          <cell r="F1601" t="str">
            <v>BD-JF06</v>
          </cell>
          <cell r="G1601" t="str">
            <v>NH100</v>
          </cell>
          <cell r="H1601">
            <v>1204385</v>
          </cell>
          <cell r="I1601">
            <v>1204445</v>
          </cell>
          <cell r="J1601" t="str">
            <v>未</v>
          </cell>
          <cell r="K1601">
            <v>1</v>
          </cell>
          <cell r="L1601" t="str">
            <v>0</v>
          </cell>
          <cell r="M1601" t="str">
            <v>2001/8/30</v>
          </cell>
          <cell r="N1601" t="str">
            <v>35110-GBL-K21</v>
          </cell>
          <cell r="O1601" t="str">
            <v>ｷｰｼｬｯﾀｰ</v>
          </cell>
          <cell r="P1601" t="str">
            <v>074</v>
          </cell>
          <cell r="Q1601" t="str">
            <v>組付け</v>
          </cell>
          <cell r="R1601" t="str">
            <v>ｷｰのｼｬｯﾀｰが開かない</v>
          </cell>
          <cell r="S1601" t="str">
            <v>ｼｬｯﾀｰｷｰ合わない、全てのｷｰで合わない</v>
          </cell>
          <cell r="T1601" t="str">
            <v>M</v>
          </cell>
          <cell r="U1601" t="str">
            <v>せず</v>
          </cell>
          <cell r="V1601" t="str">
            <v>ＱＣ</v>
          </cell>
        </row>
        <row r="1602">
          <cell r="B1602">
            <v>37211</v>
          </cell>
          <cell r="C1602">
            <v>37188</v>
          </cell>
          <cell r="D1602" t="str">
            <v>京都ﾎﾝﾀﾞｶﾌﾞ</v>
          </cell>
          <cell r="E1602" t="str">
            <v>納車</v>
          </cell>
          <cell r="F1602" t="str">
            <v>BD-JF06</v>
          </cell>
          <cell r="G1602" t="str">
            <v>NH100</v>
          </cell>
          <cell r="H1602">
            <v>1205951</v>
          </cell>
          <cell r="I1602">
            <v>126005</v>
          </cell>
          <cell r="J1602" t="str">
            <v>未</v>
          </cell>
          <cell r="K1602">
            <v>1</v>
          </cell>
          <cell r="L1602" t="str">
            <v>0</v>
          </cell>
          <cell r="M1602" t="str">
            <v>2001/9/20</v>
          </cell>
          <cell r="N1602" t="str">
            <v>35110-GBL-K21</v>
          </cell>
          <cell r="O1602" t="str">
            <v>ｷｰｼｬｯﾀｰ</v>
          </cell>
          <cell r="P1602" t="str">
            <v>032</v>
          </cell>
          <cell r="Q1602" t="str">
            <v>作動不良</v>
          </cell>
          <cell r="R1602" t="str">
            <v>ｼｬｯﾀｰが作動しない</v>
          </cell>
          <cell r="S1602" t="str">
            <v>ｷｰが違う物がついていた(A3が合いました)</v>
          </cell>
          <cell r="T1602" t="str">
            <v>C</v>
          </cell>
          <cell r="U1602" t="str">
            <v>せず</v>
          </cell>
          <cell r="V1602" t="str">
            <v>市場</v>
          </cell>
        </row>
        <row r="1603">
          <cell r="B1603">
            <v>37204</v>
          </cell>
          <cell r="C1603">
            <v>37184</v>
          </cell>
          <cell r="D1603" t="str">
            <v>HMJ大阪</v>
          </cell>
          <cell r="E1603" t="str">
            <v>納車</v>
          </cell>
          <cell r="F1603" t="str">
            <v>BD-JF06</v>
          </cell>
          <cell r="G1603" t="str">
            <v>NH100</v>
          </cell>
          <cell r="H1603">
            <v>1126352</v>
          </cell>
          <cell r="I1603">
            <v>1126390</v>
          </cell>
          <cell r="J1603" t="str">
            <v>未</v>
          </cell>
          <cell r="K1603">
            <v>0</v>
          </cell>
          <cell r="L1603" t="str">
            <v>0</v>
          </cell>
          <cell r="M1603" t="str">
            <v>2001/3/29</v>
          </cell>
          <cell r="N1603" t="str">
            <v>77200-KFH-830</v>
          </cell>
          <cell r="O1603" t="str">
            <v>ｼｰﾄ</v>
          </cell>
          <cell r="P1603" t="str">
            <v>009</v>
          </cell>
          <cell r="Q1603" t="str">
            <v>へん</v>
          </cell>
          <cell r="R1603" t="str">
            <v>ｼｰﾄ表面が変色している</v>
          </cell>
          <cell r="S1603" t="str">
            <v>ｼｰﾄ全体にてかりが有る</v>
          </cell>
          <cell r="T1603" t="str">
            <v>C</v>
          </cell>
          <cell r="U1603" t="str">
            <v>せず</v>
          </cell>
          <cell r="V1603" t="str">
            <v>市場</v>
          </cell>
        </row>
        <row r="1604">
          <cell r="B1604">
            <v>37204</v>
          </cell>
          <cell r="C1604">
            <v>37195</v>
          </cell>
          <cell r="D1604" t="str">
            <v>HMJ大阪</v>
          </cell>
          <cell r="E1604" t="str">
            <v>納車</v>
          </cell>
          <cell r="F1604" t="str">
            <v>BD-JF06</v>
          </cell>
          <cell r="G1604" t="str">
            <v>NH100</v>
          </cell>
          <cell r="H1604">
            <v>1202473</v>
          </cell>
          <cell r="I1604">
            <v>1202499</v>
          </cell>
          <cell r="J1604" t="str">
            <v>未</v>
          </cell>
          <cell r="K1604">
            <v>0</v>
          </cell>
          <cell r="L1604" t="str">
            <v>0</v>
          </cell>
          <cell r="M1604" t="str">
            <v>2001/8/2</v>
          </cell>
          <cell r="N1604" t="str">
            <v>77200-KFH-830</v>
          </cell>
          <cell r="O1604" t="str">
            <v>ｼｰﾄ</v>
          </cell>
          <cell r="P1604" t="str">
            <v>026</v>
          </cell>
          <cell r="Q1604" t="str">
            <v>切れ</v>
          </cell>
          <cell r="R1604" t="str">
            <v>ｼｰﾄ破れ</v>
          </cell>
          <cell r="S1604" t="str">
            <v>ｼｰﾄ左横に20*5mmの破れ有り</v>
          </cell>
          <cell r="T1604" t="str">
            <v>C</v>
          </cell>
          <cell r="U1604" t="str">
            <v>せず</v>
          </cell>
          <cell r="V1604" t="str">
            <v>市場</v>
          </cell>
        </row>
        <row r="1605">
          <cell r="B1605">
            <v>37207</v>
          </cell>
          <cell r="C1605">
            <v>37169</v>
          </cell>
          <cell r="D1605" t="str">
            <v>HMJ東京</v>
          </cell>
          <cell r="E1605" t="str">
            <v>納車</v>
          </cell>
          <cell r="F1605" t="str">
            <v>BD-JF06</v>
          </cell>
          <cell r="G1605" t="str">
            <v>NH100</v>
          </cell>
          <cell r="H1605">
            <v>1205747</v>
          </cell>
          <cell r="I1605">
            <v>1205765</v>
          </cell>
          <cell r="J1605" t="str">
            <v>未</v>
          </cell>
          <cell r="K1605">
            <v>1</v>
          </cell>
          <cell r="L1605" t="str">
            <v>0</v>
          </cell>
          <cell r="M1605" t="str">
            <v>2001/9/18</v>
          </cell>
          <cell r="N1605" t="str">
            <v>64300-GCS-700-ZC</v>
          </cell>
          <cell r="O1605" t="str">
            <v>ﾌﾛﾝﾄﾘｯﾄﾞ</v>
          </cell>
          <cell r="P1605" t="str">
            <v>077</v>
          </cell>
          <cell r="Q1605" t="str">
            <v>加工不良</v>
          </cell>
          <cell r="R1605" t="str">
            <v>ﾈｼﾞが空転する</v>
          </cell>
          <cell r="S1605" t="str">
            <v>フロントリッドの埋め込みﾅｯﾄの外れ</v>
          </cell>
          <cell r="T1605" t="str">
            <v>C</v>
          </cell>
          <cell r="U1605" t="str">
            <v>せず</v>
          </cell>
          <cell r="V1605" t="str">
            <v>製技</v>
          </cell>
        </row>
        <row r="1606">
          <cell r="B1606">
            <v>37218</v>
          </cell>
          <cell r="C1606">
            <v>37198</v>
          </cell>
          <cell r="D1606" t="str">
            <v>HMJ東京</v>
          </cell>
          <cell r="E1606" t="str">
            <v>納車</v>
          </cell>
          <cell r="F1606" t="str">
            <v>BC-JF06</v>
          </cell>
          <cell r="G1606" t="str">
            <v>NH100</v>
          </cell>
          <cell r="H1606">
            <v>1201738</v>
          </cell>
          <cell r="I1606">
            <v>1201686</v>
          </cell>
          <cell r="J1606" t="str">
            <v>未</v>
          </cell>
          <cell r="K1606">
            <v>1</v>
          </cell>
          <cell r="L1606" t="str">
            <v>0</v>
          </cell>
          <cell r="M1606" t="str">
            <v>2001/7/20</v>
          </cell>
          <cell r="N1606" t="str">
            <v>81200-GCS-000</v>
          </cell>
          <cell r="O1606" t="str">
            <v>ﾘﾔｷｬﾘｱｰﾚｰﾙ</v>
          </cell>
          <cell r="P1606" t="str">
            <v>019</v>
          </cell>
          <cell r="Q1606" t="str">
            <v>傷</v>
          </cell>
          <cell r="R1606" t="str">
            <v>ﾘﾔｷｬﾘｱｰに傷</v>
          </cell>
          <cell r="S1606" t="str">
            <v>荷台部上面中央R・Lに多数の傷が有る</v>
          </cell>
          <cell r="T1606" t="str">
            <v>C</v>
          </cell>
          <cell r="U1606" t="str">
            <v>せず</v>
          </cell>
          <cell r="V1606" t="str">
            <v>市場</v>
          </cell>
        </row>
        <row r="1607">
          <cell r="B1607">
            <v>37223</v>
          </cell>
          <cell r="C1607">
            <v>37194</v>
          </cell>
          <cell r="D1607" t="str">
            <v>泉屋商事</v>
          </cell>
          <cell r="E1607" t="str">
            <v>納車</v>
          </cell>
          <cell r="F1607" t="str">
            <v>BD-JF06</v>
          </cell>
          <cell r="G1607" t="str">
            <v>NH100</v>
          </cell>
          <cell r="H1607">
            <v>1205813</v>
          </cell>
          <cell r="I1607">
            <v>1205881</v>
          </cell>
          <cell r="J1607" t="str">
            <v>未</v>
          </cell>
          <cell r="K1607">
            <v>0</v>
          </cell>
          <cell r="L1607" t="str">
            <v>0</v>
          </cell>
          <cell r="M1607" t="str">
            <v>2001/9/19</v>
          </cell>
          <cell r="N1607" t="str">
            <v>77200-KFH-830</v>
          </cell>
          <cell r="O1607" t="str">
            <v xml:space="preserve">ｼｰﾄ </v>
          </cell>
          <cell r="P1607" t="str">
            <v>019</v>
          </cell>
          <cell r="Q1607" t="str">
            <v>傷</v>
          </cell>
          <cell r="R1607" t="str">
            <v>ｼｰﾄが破れている</v>
          </cell>
          <cell r="S1607" t="str">
            <v>前側上部R・Lにﾊﾞｯｸﾁｬｯｸによる破れ有り</v>
          </cell>
          <cell r="T1607" t="str">
            <v>Ｃ</v>
          </cell>
          <cell r="U1607" t="str">
            <v>せず</v>
          </cell>
          <cell r="V1607" t="str">
            <v>ＨＫＫ</v>
          </cell>
        </row>
        <row r="1608">
          <cell r="B1608">
            <v>37200</v>
          </cell>
          <cell r="C1608">
            <v>37161</v>
          </cell>
          <cell r="D1608" t="str">
            <v>HMJ東京</v>
          </cell>
          <cell r="E1608" t="str">
            <v>納車</v>
          </cell>
          <cell r="F1608" t="str">
            <v>BD-JF06</v>
          </cell>
          <cell r="G1608" t="str">
            <v>NH100</v>
          </cell>
          <cell r="H1608">
            <v>1201871</v>
          </cell>
          <cell r="I1608">
            <v>1201909</v>
          </cell>
          <cell r="J1608" t="str">
            <v>未</v>
          </cell>
          <cell r="K1608">
            <v>1</v>
          </cell>
          <cell r="L1608" t="str">
            <v>0</v>
          </cell>
          <cell r="M1608" t="str">
            <v>2001/7/25</v>
          </cell>
          <cell r="N1608" t="str">
            <v>64320-GCS-000</v>
          </cell>
          <cell r="O1608" t="str">
            <v>ﾌﾛｱｰﾏｯﾄ</v>
          </cell>
          <cell r="P1608" t="str">
            <v>015</v>
          </cell>
          <cell r="Q1608" t="str">
            <v>浮き上がり</v>
          </cell>
          <cell r="R1608" t="str">
            <v>ﾌﾛｱｰﾏｯﾄが浮いている</v>
          </cell>
          <cell r="S1608" t="str">
            <v>L側後部､外側に6mmの浮きあり</v>
          </cell>
          <cell r="T1608" t="str">
            <v>M</v>
          </cell>
          <cell r="U1608" t="str">
            <v>せず</v>
          </cell>
          <cell r="V1608" t="str">
            <v>ＱＣ</v>
          </cell>
        </row>
        <row r="1609">
          <cell r="B1609">
            <v>37211</v>
          </cell>
          <cell r="C1609">
            <v>37201</v>
          </cell>
          <cell r="D1609" t="str">
            <v>村上ﾎﾝﾀﾞ</v>
          </cell>
          <cell r="E1609" t="str">
            <v>納車</v>
          </cell>
          <cell r="F1609" t="str">
            <v>BB-AF48</v>
          </cell>
          <cell r="G1609" t="str">
            <v>NH50</v>
          </cell>
          <cell r="H1609">
            <v>1201730</v>
          </cell>
          <cell r="I1609">
            <v>1116201</v>
          </cell>
          <cell r="J1609" t="str">
            <v>未</v>
          </cell>
          <cell r="K1609">
            <v>1</v>
          </cell>
          <cell r="L1609" t="str">
            <v>0</v>
          </cell>
          <cell r="M1609" t="str">
            <v>2001/9/10</v>
          </cell>
          <cell r="N1609" t="str">
            <v>64300-GCS-700</v>
          </cell>
          <cell r="O1609" t="str">
            <v>ﾌﾛﾝﾄｶﾊﾞｰﾘｯﾄﾞ</v>
          </cell>
          <cell r="P1609" t="str">
            <v>074</v>
          </cell>
          <cell r="Q1609" t="str">
            <v>組付け</v>
          </cell>
          <cell r="R1609" t="str">
            <v>ﾌﾛﾝﾄｶﾊﾞｰﾘｯﾄﾞの5mmﾋﾞｽ外れず</v>
          </cell>
          <cell r="S1609" t="str">
            <v>埋め込みﾅｯﾄ外れ</v>
          </cell>
          <cell r="T1609" t="str">
            <v>C</v>
          </cell>
          <cell r="U1609" t="str">
            <v>せず</v>
          </cell>
          <cell r="V1609" t="str">
            <v>製技</v>
          </cell>
        </row>
        <row r="1610">
          <cell r="B1610">
            <v>37207</v>
          </cell>
          <cell r="C1610">
            <v>37193</v>
          </cell>
          <cell r="D1610" t="str">
            <v>HMJ東京</v>
          </cell>
          <cell r="E1610" t="str">
            <v>納車</v>
          </cell>
          <cell r="F1610" t="str">
            <v>BA-AF58</v>
          </cell>
          <cell r="G1610" t="str">
            <v>NPS50</v>
          </cell>
          <cell r="H1610">
            <v>1008077</v>
          </cell>
          <cell r="J1610" t="str">
            <v>未</v>
          </cell>
          <cell r="K1610">
            <v>1</v>
          </cell>
          <cell r="L1610" t="str">
            <v>0</v>
          </cell>
          <cell r="N1610" t="str">
            <v>50200-GEZ-000-ZE</v>
          </cell>
          <cell r="O1610" t="str">
            <v>ｼｰﾄﾚｰﾙCOMP</v>
          </cell>
          <cell r="P1610" t="str">
            <v>088</v>
          </cell>
          <cell r="Q1610" t="str">
            <v>塗膜うすい</v>
          </cell>
          <cell r="R1610" t="str">
            <v>ｼｰﾄﾚｰﾙがﾎﾞｺﾎﾞｺしていて表面がｻﾞﾗｻﾞﾗしている</v>
          </cell>
          <cell r="S1610" t="str">
            <v>数カ所につや無し､ｻﾞﾗｻﾞﾗ感有り</v>
          </cell>
          <cell r="T1610" t="str">
            <v>C</v>
          </cell>
          <cell r="U1610" t="str">
            <v>せず</v>
          </cell>
          <cell r="V1610" t="str">
            <v>ＰＴ</v>
          </cell>
        </row>
        <row r="1611">
          <cell r="B1611">
            <v>37223</v>
          </cell>
          <cell r="C1611">
            <v>37187</v>
          </cell>
          <cell r="D1611" t="str">
            <v>HMJ東京</v>
          </cell>
          <cell r="E1611" t="str">
            <v>納車</v>
          </cell>
          <cell r="F1611" t="str">
            <v>BA-AF58</v>
          </cell>
          <cell r="G1611" t="str">
            <v>NPS50</v>
          </cell>
          <cell r="H1611">
            <v>1007630</v>
          </cell>
          <cell r="I1611">
            <v>5007662</v>
          </cell>
          <cell r="J1611" t="str">
            <v>未</v>
          </cell>
          <cell r="K1611">
            <v>1</v>
          </cell>
          <cell r="L1611" t="str">
            <v>0</v>
          </cell>
          <cell r="M1611" t="str">
            <v>2001/7/30</v>
          </cell>
          <cell r="N1611" t="str">
            <v>33120-GAR-003</v>
          </cell>
          <cell r="O1611" t="str">
            <v>ﾍｯﾄﾞﾗｲﾄ</v>
          </cell>
          <cell r="P1611" t="str">
            <v>081</v>
          </cell>
          <cell r="Q1611" t="str">
            <v>汚れ</v>
          </cell>
          <cell r="R1611" t="str">
            <v>外側に白い染みがある</v>
          </cell>
          <cell r="S1611" t="str">
            <v>ﾍｯﾄﾞﾗｲﾄｹｰｽ後部に何かが付着した跡が有り溶けて流れている</v>
          </cell>
          <cell r="T1611" t="str">
            <v>Ｃ</v>
          </cell>
          <cell r="U1611" t="str">
            <v>せず</v>
          </cell>
          <cell r="V1611" t="str">
            <v>市場</v>
          </cell>
        </row>
        <row r="1612">
          <cell r="B1612">
            <v>37207</v>
          </cell>
          <cell r="C1612">
            <v>37180</v>
          </cell>
          <cell r="D1612" t="str">
            <v>HMJ東京</v>
          </cell>
          <cell r="E1612" t="str">
            <v>納車</v>
          </cell>
          <cell r="F1612" t="str">
            <v>BA-AF58</v>
          </cell>
          <cell r="G1612" t="str">
            <v>NPS50</v>
          </cell>
          <cell r="H1612">
            <v>1006899</v>
          </cell>
          <cell r="I1612">
            <v>5006903</v>
          </cell>
          <cell r="J1612" t="str">
            <v>未</v>
          </cell>
          <cell r="K1612">
            <v>1</v>
          </cell>
          <cell r="L1612" t="str">
            <v>0</v>
          </cell>
          <cell r="M1612" t="str">
            <v>2001/7/20</v>
          </cell>
          <cell r="N1612" t="str">
            <v>86150-GEZ-000</v>
          </cell>
          <cell r="O1612" t="str">
            <v>ｳｲﾝｸﾞﾏｰｸｴﾝﾌﾞﾚﾑ</v>
          </cell>
          <cell r="P1612" t="str">
            <v>002</v>
          </cell>
          <cell r="Q1612" t="str">
            <v>曲がり</v>
          </cell>
          <cell r="R1612" t="str">
            <v>ｴﾝﾌﾞﾚﾑが奇麗に貼られていない</v>
          </cell>
          <cell r="S1612" t="str">
            <v>ｴﾝﾌﾞﾚﾑが奇麗に貼られていない</v>
          </cell>
          <cell r="T1612" t="str">
            <v>M</v>
          </cell>
          <cell r="U1612" t="str">
            <v>せず</v>
          </cell>
          <cell r="V1612" t="str">
            <v>せず</v>
          </cell>
        </row>
        <row r="1613">
          <cell r="B1613">
            <v>37221</v>
          </cell>
          <cell r="C1613">
            <v>37201</v>
          </cell>
          <cell r="D1613" t="str">
            <v>HMJ東京</v>
          </cell>
          <cell r="E1613" t="str">
            <v>納車</v>
          </cell>
          <cell r="F1613" t="str">
            <v>BA-MF06</v>
          </cell>
          <cell r="G1613" t="str">
            <v>NSS250</v>
          </cell>
          <cell r="H1613">
            <v>1105254</v>
          </cell>
          <cell r="I1613">
            <v>3015248</v>
          </cell>
          <cell r="J1613" t="str">
            <v>2001/11/2</v>
          </cell>
          <cell r="K1613">
            <v>1</v>
          </cell>
          <cell r="L1613">
            <v>4</v>
          </cell>
          <cell r="M1613" t="str">
            <v>2001/10/11</v>
          </cell>
          <cell r="N1613" t="str">
            <v>45150-KPB-752</v>
          </cell>
          <cell r="O1613" t="str">
            <v>ﾌﾛﾝﾄﾌﾞﾚｰｷｷｬﾘﾊﾟｰ</v>
          </cell>
          <cell r="P1613" t="str">
            <v>080</v>
          </cell>
          <cell r="Q1613" t="str">
            <v>誤組</v>
          </cell>
          <cell r="R1613" t="str">
            <v>ﾌﾛﾝﾄﾌﾞﾚｰｷより異音・異臭</v>
          </cell>
          <cell r="S1613" t="str">
            <v>ディスクパッドにスポンジ噛み込み</v>
          </cell>
          <cell r="T1613" t="str">
            <v>C</v>
          </cell>
          <cell r="U1613" t="str">
            <v>せず</v>
          </cell>
          <cell r="V1613" t="str">
            <v>ＡＦ</v>
          </cell>
        </row>
        <row r="1614">
          <cell r="B1614">
            <v>37209</v>
          </cell>
          <cell r="C1614">
            <v>37191</v>
          </cell>
          <cell r="D1614" t="str">
            <v>京都ﾎﾝﾀﾞｶﾌﾞ</v>
          </cell>
          <cell r="E1614" t="str">
            <v>納車</v>
          </cell>
          <cell r="F1614" t="str">
            <v>BA-MF06</v>
          </cell>
          <cell r="G1614" t="str">
            <v>NSS250</v>
          </cell>
          <cell r="H1614">
            <v>1102119</v>
          </cell>
          <cell r="I1614">
            <v>3012103</v>
          </cell>
          <cell r="J1614" t="str">
            <v>未</v>
          </cell>
          <cell r="K1614">
            <v>0</v>
          </cell>
          <cell r="L1614" t="str">
            <v>0</v>
          </cell>
          <cell r="M1614">
            <v>37053</v>
          </cell>
          <cell r="N1614" t="str">
            <v>64305-KPB-000</v>
          </cell>
          <cell r="O1614" t="str">
            <v>ﾌﾛﾝﾄｶﾊﾞｰ</v>
          </cell>
          <cell r="P1614" t="str">
            <v>087</v>
          </cell>
          <cell r="Q1614" t="str">
            <v>ﾀﾚ・塗りすぎ</v>
          </cell>
          <cell r="R1614" t="str">
            <v>ﾌﾛﾝﾄｶﾊﾞｰに突起</v>
          </cell>
          <cell r="S1614" t="str">
            <v>右後端に塗装ﾀﾚによる山が2つ有る</v>
          </cell>
          <cell r="T1614" t="str">
            <v>M</v>
          </cell>
          <cell r="U1614" t="str">
            <v>せず</v>
          </cell>
          <cell r="V1614" t="str">
            <v>ＰＴ</v>
          </cell>
        </row>
        <row r="1615">
          <cell r="B1615">
            <v>37204</v>
          </cell>
          <cell r="C1615">
            <v>37194</v>
          </cell>
          <cell r="D1615" t="str">
            <v>HMJ名古屋</v>
          </cell>
          <cell r="E1615" t="str">
            <v>納車</v>
          </cell>
          <cell r="F1615" t="str">
            <v>BA-MF06</v>
          </cell>
          <cell r="G1615" t="str">
            <v>NSS250</v>
          </cell>
          <cell r="H1615">
            <v>1005394</v>
          </cell>
          <cell r="I1615">
            <v>3005394</v>
          </cell>
          <cell r="J1615" t="str">
            <v>未</v>
          </cell>
          <cell r="K1615">
            <v>1</v>
          </cell>
          <cell r="L1615" t="str">
            <v>0</v>
          </cell>
          <cell r="M1615" t="str">
            <v>2001/6/20</v>
          </cell>
          <cell r="N1615" t="str">
            <v>42650-KPB-000</v>
          </cell>
          <cell r="O1615" t="str">
            <v>ﾘﾔﾎｲﾙ</v>
          </cell>
          <cell r="P1615" t="str">
            <v>077</v>
          </cell>
          <cell r="Q1615" t="str">
            <v>加工不良</v>
          </cell>
          <cell r="R1615" t="str">
            <v>ﾘﾔﾎｲﾙ成形不良</v>
          </cell>
          <cell r="S1615" t="str">
            <v>ﾎｲﾙ全周に凹凸多数有り</v>
          </cell>
          <cell r="T1615" t="str">
            <v>C</v>
          </cell>
          <cell r="U1615" t="str">
            <v>せず</v>
          </cell>
          <cell r="V1615" t="str">
            <v>ＱＣ</v>
          </cell>
        </row>
        <row r="1616">
          <cell r="B1616">
            <v>37218</v>
          </cell>
          <cell r="C1616">
            <v>37205</v>
          </cell>
          <cell r="D1616" t="str">
            <v>ﾎﾝﾀﾞ東海</v>
          </cell>
          <cell r="E1616" t="str">
            <v>納車</v>
          </cell>
          <cell r="F1616" t="str">
            <v>BA-MF06</v>
          </cell>
          <cell r="G1616" t="str">
            <v>NSS250</v>
          </cell>
          <cell r="H1616">
            <v>1003680</v>
          </cell>
          <cell r="I1616">
            <v>3005654</v>
          </cell>
          <cell r="J1616" t="str">
            <v>未</v>
          </cell>
          <cell r="K1616">
            <v>0</v>
          </cell>
          <cell r="L1616" t="str">
            <v>0</v>
          </cell>
          <cell r="M1616" t="str">
            <v>2000/5/24</v>
          </cell>
          <cell r="N1616" t="str">
            <v>77200-KPB-000</v>
          </cell>
          <cell r="O1616" t="str">
            <v>ﾀﾞﾌﾞﾙｼｰﾄ</v>
          </cell>
          <cell r="P1616" t="str">
            <v>073</v>
          </cell>
          <cell r="Q1616" t="str">
            <v>建付</v>
          </cell>
          <cell r="R1616" t="str">
            <v>ｼｰﾄ左側､ﾊﾞｯｸﾚｽﾄとの隙間が多い</v>
          </cell>
          <cell r="S1616" t="str">
            <v>ｼｰﾄL側のﾊﾞｯｸﾚｽﾄとの隙間が5mm開いている</v>
          </cell>
          <cell r="T1616" t="str">
            <v>C</v>
          </cell>
          <cell r="U1616" t="str">
            <v>せず</v>
          </cell>
          <cell r="V1616" t="str">
            <v>ＱＣ</v>
          </cell>
        </row>
        <row r="1617">
          <cell r="B1617">
            <v>37209</v>
          </cell>
          <cell r="C1617">
            <v>37191</v>
          </cell>
          <cell r="D1617" t="str">
            <v>京都ﾎﾝﾀﾞｶﾌﾞ</v>
          </cell>
          <cell r="E1617" t="str">
            <v>納車</v>
          </cell>
          <cell r="F1617" t="str">
            <v>BA-MF06</v>
          </cell>
          <cell r="G1617" t="str">
            <v>NSS250</v>
          </cell>
          <cell r="H1617">
            <v>1102119</v>
          </cell>
          <cell r="I1617">
            <v>3012103</v>
          </cell>
          <cell r="J1617" t="str">
            <v>未</v>
          </cell>
          <cell r="K1617">
            <v>0</v>
          </cell>
          <cell r="L1617" t="str">
            <v>0</v>
          </cell>
          <cell r="M1617">
            <v>37053</v>
          </cell>
          <cell r="N1617" t="str">
            <v>61334-KPB-000</v>
          </cell>
          <cell r="O1617" t="str">
            <v>Lｳｲﾝｶｰｶﾊﾞｰ</v>
          </cell>
          <cell r="P1617" t="str">
            <v>019</v>
          </cell>
          <cell r="Q1617" t="str">
            <v>傷</v>
          </cell>
          <cell r="R1617" t="str">
            <v>入荷時よりLｳｲﾝｶｰｶﾊﾞｰに傷</v>
          </cell>
          <cell r="S1617" t="str">
            <v>ｳｲﾝｶｰﾚﾝｽﾞ側から30mmの所に5mmの傷有り</v>
          </cell>
          <cell r="T1617" t="str">
            <v>M</v>
          </cell>
          <cell r="U1617" t="str">
            <v>せず</v>
          </cell>
          <cell r="V1617" t="str">
            <v>市場</v>
          </cell>
        </row>
        <row r="1618">
          <cell r="B1618">
            <v>37204</v>
          </cell>
          <cell r="C1618">
            <v>37054</v>
          </cell>
          <cell r="D1618" t="str">
            <v>HMJ大阪</v>
          </cell>
          <cell r="E1618" t="str">
            <v>納車</v>
          </cell>
          <cell r="F1618" t="str">
            <v>BA-MF06</v>
          </cell>
          <cell r="G1618" t="str">
            <v>NSS250</v>
          </cell>
          <cell r="H1618">
            <v>1102034</v>
          </cell>
          <cell r="I1618">
            <v>3012014</v>
          </cell>
          <cell r="J1618" t="str">
            <v>未</v>
          </cell>
          <cell r="K1618">
            <v>1</v>
          </cell>
          <cell r="L1618" t="str">
            <v>0</v>
          </cell>
          <cell r="M1618" t="str">
            <v>2001/6/5</v>
          </cell>
          <cell r="N1618" t="str">
            <v>67100-KPB-000</v>
          </cell>
          <cell r="O1618" t="str">
            <v>ｽｸﾘｰﾝ</v>
          </cell>
          <cell r="P1618" t="str">
            <v>019</v>
          </cell>
          <cell r="Q1618" t="str">
            <v>傷</v>
          </cell>
          <cell r="R1618" t="str">
            <v>ｳｨﾝﾄﾞｽｸﾘｰﾝに傷が有る</v>
          </cell>
          <cell r="S1618" t="str">
            <v>ｽｸﾘｰﾝ右上の縁10mmに渡り傷が有る</v>
          </cell>
          <cell r="T1618" t="str">
            <v>C</v>
          </cell>
          <cell r="U1618" t="str">
            <v>せず</v>
          </cell>
          <cell r="V1618" t="str">
            <v>市場</v>
          </cell>
        </row>
        <row r="1619">
          <cell r="B1619">
            <v>37196</v>
          </cell>
          <cell r="C1619">
            <v>37136</v>
          </cell>
          <cell r="D1619" t="str">
            <v>HMJ名古屋</v>
          </cell>
          <cell r="E1619" t="str">
            <v>納車</v>
          </cell>
          <cell r="F1619" t="str">
            <v>BC-NC26</v>
          </cell>
          <cell r="G1619" t="str">
            <v>NV400</v>
          </cell>
          <cell r="H1619">
            <v>2110328</v>
          </cell>
          <cell r="I1619">
            <v>3310328</v>
          </cell>
          <cell r="J1619" t="str">
            <v>未</v>
          </cell>
          <cell r="K1619">
            <v>0</v>
          </cell>
          <cell r="L1619" t="str">
            <v>0</v>
          </cell>
          <cell r="M1619" t="str">
            <v>2001/7/12</v>
          </cell>
          <cell r="N1619" t="str">
            <v>35013-KW9-920</v>
          </cell>
          <cell r="O1619" t="str">
            <v>ｽｲｯﾁASSYｽﾀｰﾀｰ</v>
          </cell>
          <cell r="P1619" t="str">
            <v>068</v>
          </cell>
          <cell r="Q1619" t="str">
            <v>断線</v>
          </cell>
          <cell r="R1619" t="str">
            <v>ｽﾀｰﾀｰが回らない</v>
          </cell>
          <cell r="S1619" t="str">
            <v>ｽﾀｰﾀｰ接点､導通問題なし</v>
          </cell>
          <cell r="T1619" t="str">
            <v>B</v>
          </cell>
          <cell r="U1619" t="str">
            <v>せず</v>
          </cell>
          <cell r="V1619" t="str">
            <v>せず</v>
          </cell>
        </row>
        <row r="1620">
          <cell r="B1620">
            <v>37214</v>
          </cell>
          <cell r="C1620">
            <v>37203</v>
          </cell>
          <cell r="D1620" t="str">
            <v>HMJ大阪</v>
          </cell>
          <cell r="E1620" t="str">
            <v>納車</v>
          </cell>
          <cell r="F1620" t="str">
            <v>BC-RC44</v>
          </cell>
          <cell r="G1620" t="str">
            <v>NV750</v>
          </cell>
          <cell r="H1620">
            <v>1400106</v>
          </cell>
          <cell r="I1620">
            <v>1200104</v>
          </cell>
          <cell r="J1620" t="str">
            <v>2001/11/8</v>
          </cell>
          <cell r="K1620">
            <v>0</v>
          </cell>
          <cell r="L1620">
            <v>0</v>
          </cell>
          <cell r="M1620" t="str">
            <v>2001/1/20</v>
          </cell>
          <cell r="N1620" t="str">
            <v>61110-MBA-A40-ZE</v>
          </cell>
          <cell r="O1620" t="str">
            <v>ﾌﾛﾝﾄﾌｪﾝﾀﾞｰ</v>
          </cell>
          <cell r="P1620" t="str">
            <v>086</v>
          </cell>
          <cell r="Q1620" t="str">
            <v>剥がれ</v>
          </cell>
          <cell r="R1620" t="str">
            <v>ﾌﾛﾝﾄﾌｪﾝﾀﾞｰ左前のﾗｲﾝが剥がれている</v>
          </cell>
          <cell r="S1620" t="str">
            <v>左前の端のﾗｲﾝが10mm切れている</v>
          </cell>
          <cell r="T1620" t="str">
            <v>C</v>
          </cell>
          <cell r="U1620" t="str">
            <v>せず</v>
          </cell>
          <cell r="V1620" t="str">
            <v>ＰＴ</v>
          </cell>
        </row>
        <row r="1621">
          <cell r="B1621">
            <v>37207</v>
          </cell>
          <cell r="C1621">
            <v>37179</v>
          </cell>
          <cell r="D1621" t="str">
            <v>河原井ﾎﾝﾀﾞ</v>
          </cell>
          <cell r="E1621" t="str">
            <v>納車</v>
          </cell>
          <cell r="F1621" t="str">
            <v>UB10</v>
          </cell>
          <cell r="G1621" t="str">
            <v>PAC10</v>
          </cell>
          <cell r="H1621">
            <v>1005254</v>
          </cell>
          <cell r="J1621" t="str">
            <v>未</v>
          </cell>
          <cell r="K1621">
            <v>0</v>
          </cell>
          <cell r="L1621" t="str">
            <v>0</v>
          </cell>
          <cell r="N1621" t="str">
            <v>90103-GBT-640</v>
          </cell>
          <cell r="O1621" t="str">
            <v>ｽﾃｲﾙｰﾌﾟﾋﾟﾎﾞｯﾄﾎﾞﾙﾄ</v>
          </cell>
          <cell r="P1621" t="str">
            <v>033</v>
          </cell>
          <cell r="Q1621" t="str">
            <v>抜けにくい</v>
          </cell>
          <cell r="R1621" t="str">
            <v>OPﾘﾔﾌｪﾝﾀﾞｰ取付時、ｷｬﾘﾊﾟｰﾋﾟﾎﾞｯﾄﾎﾞﾙﾄが弛まない</v>
          </cell>
          <cell r="S1621" t="str">
            <v>ﾈｼﾞﾛｯｸ塗布弛まない仕様</v>
          </cell>
          <cell r="T1621" t="str">
            <v>C</v>
          </cell>
          <cell r="U1621" t="str">
            <v>せず</v>
          </cell>
          <cell r="V1621" t="str">
            <v>せず</v>
          </cell>
        </row>
        <row r="1622">
          <cell r="B1622">
            <v>37207</v>
          </cell>
          <cell r="C1622">
            <v>37172</v>
          </cell>
          <cell r="D1622" t="str">
            <v>HMJ東京</v>
          </cell>
          <cell r="E1622" t="str">
            <v>納車</v>
          </cell>
          <cell r="F1622" t="str">
            <v>UB09</v>
          </cell>
          <cell r="G1622" t="str">
            <v>PAC16</v>
          </cell>
          <cell r="H1622">
            <v>1101870</v>
          </cell>
          <cell r="J1622" t="str">
            <v>未</v>
          </cell>
          <cell r="K1622">
            <v>1</v>
          </cell>
          <cell r="L1622" t="str">
            <v>0</v>
          </cell>
          <cell r="N1622" t="str">
            <v>38110-GEM-631</v>
          </cell>
          <cell r="O1622" t="str">
            <v>ﾍﾞﾙASSY</v>
          </cell>
          <cell r="P1622" t="str">
            <v>032</v>
          </cell>
          <cell r="Q1622" t="str">
            <v>作動不良</v>
          </cell>
          <cell r="R1622" t="str">
            <v>ﾍﾞﾙが鳴らない</v>
          </cell>
          <cell r="S1622" t="str">
            <v>ｷﾞﾔ回転軸の剛性不良､噛み合い不良</v>
          </cell>
          <cell r="T1622" t="str">
            <v>B</v>
          </cell>
          <cell r="U1622" t="str">
            <v>せず</v>
          </cell>
          <cell r="V1622" t="str">
            <v>ＱＣ</v>
          </cell>
        </row>
        <row r="1623">
          <cell r="B1623">
            <v>37214</v>
          </cell>
          <cell r="C1623">
            <v>37204</v>
          </cell>
          <cell r="D1623" t="str">
            <v>HMJ大阪</v>
          </cell>
          <cell r="E1623" t="str">
            <v>納車</v>
          </cell>
          <cell r="F1623" t="str">
            <v>UB09</v>
          </cell>
          <cell r="G1623" t="str">
            <v>PAC16</v>
          </cell>
          <cell r="H1623">
            <v>1102298</v>
          </cell>
          <cell r="I1623" t="str">
            <v>?</v>
          </cell>
          <cell r="J1623" t="str">
            <v>未</v>
          </cell>
          <cell r="K1623">
            <v>1</v>
          </cell>
          <cell r="L1623" t="str">
            <v>0</v>
          </cell>
          <cell r="M1623" t="str">
            <v>?</v>
          </cell>
          <cell r="N1623" t="str">
            <v>38110-GEM-631</v>
          </cell>
          <cell r="O1623" t="str">
            <v>ﾍﾞﾙASSY</v>
          </cell>
          <cell r="P1623" t="str">
            <v>032</v>
          </cell>
          <cell r="Q1623" t="str">
            <v>作動不良</v>
          </cell>
          <cell r="R1623" t="str">
            <v>ﾍﾞﾙ鳴が鳴らない</v>
          </cell>
          <cell r="S1623" t="str">
            <v>ｷﾞﾔ回転軸の剛性不良､噛み合い不良</v>
          </cell>
          <cell r="T1623" t="str">
            <v>Ｂ</v>
          </cell>
          <cell r="U1623" t="str">
            <v>せず</v>
          </cell>
          <cell r="V1623" t="str">
            <v>ＱＣ</v>
          </cell>
        </row>
        <row r="1624">
          <cell r="B1624">
            <v>37225</v>
          </cell>
          <cell r="C1624">
            <v>37212</v>
          </cell>
          <cell r="D1624" t="str">
            <v>HMJ東京</v>
          </cell>
          <cell r="E1624" t="str">
            <v>納車</v>
          </cell>
          <cell r="F1624" t="str">
            <v>UB09</v>
          </cell>
          <cell r="G1624" t="str">
            <v>PAC16</v>
          </cell>
          <cell r="H1624">
            <v>1102267</v>
          </cell>
          <cell r="I1624">
            <v>1102781</v>
          </cell>
          <cell r="J1624" t="str">
            <v>未</v>
          </cell>
          <cell r="K1624">
            <v>1</v>
          </cell>
          <cell r="L1624" t="str">
            <v>0</v>
          </cell>
          <cell r="M1624">
            <v>36976</v>
          </cell>
          <cell r="N1624" t="str">
            <v>40225-GCT-J00</v>
          </cell>
          <cell r="O1624" t="str">
            <v>Lｸﾗﾝｸｱｰﾑ</v>
          </cell>
          <cell r="P1624" t="str">
            <v>077</v>
          </cell>
          <cell r="Q1624" t="str">
            <v>加工不良</v>
          </cell>
          <cell r="R1624" t="str">
            <v>L側ﾍﾟﾀﾞﾙが入らない</v>
          </cell>
          <cell r="S1624" t="str">
            <v>ﾍﾟﾀﾞﾙ締付部、図面では逆ﾈｼﾞになっているが現品は正ﾈｼﾞになっている</v>
          </cell>
          <cell r="T1624" t="str">
            <v>M</v>
          </cell>
          <cell r="U1624" t="str">
            <v>せず</v>
          </cell>
          <cell r="V1624" t="str">
            <v>ＱＣ</v>
          </cell>
        </row>
        <row r="1625">
          <cell r="B1625">
            <v>37210</v>
          </cell>
          <cell r="C1625">
            <v>37169</v>
          </cell>
          <cell r="D1625" t="str">
            <v>HMJ東京</v>
          </cell>
          <cell r="E1625" t="str">
            <v>納車</v>
          </cell>
          <cell r="F1625" t="str">
            <v>UB07</v>
          </cell>
          <cell r="G1625" t="str">
            <v>PAC18</v>
          </cell>
          <cell r="H1625">
            <v>1010817</v>
          </cell>
          <cell r="I1625">
            <v>3010827</v>
          </cell>
          <cell r="J1625" t="str">
            <v>未</v>
          </cell>
          <cell r="K1625">
            <v>1</v>
          </cell>
          <cell r="L1625" t="str">
            <v>0</v>
          </cell>
          <cell r="M1625">
            <v>36154</v>
          </cell>
          <cell r="N1625" t="str">
            <v>31670-GCT-J50</v>
          </cell>
          <cell r="O1625" t="str">
            <v>ﾊﾞｯﾃﾘｰ充電器</v>
          </cell>
          <cell r="P1625" t="str">
            <v>067</v>
          </cell>
          <cell r="Q1625" t="str">
            <v>充電不良</v>
          </cell>
          <cell r="R1625" t="str">
            <v>充電しない</v>
          </cell>
          <cell r="S1625" t="str">
            <v>充電できない、ﾗｲﾄもつかない、分解跡あり</v>
          </cell>
          <cell r="T1625" t="str">
            <v>C</v>
          </cell>
          <cell r="U1625" t="str">
            <v>せず</v>
          </cell>
          <cell r="V1625" t="str">
            <v>市場</v>
          </cell>
        </row>
        <row r="1626">
          <cell r="B1626">
            <v>37196</v>
          </cell>
          <cell r="C1626">
            <v>37182</v>
          </cell>
          <cell r="D1626" t="str">
            <v>阿部輪業</v>
          </cell>
          <cell r="E1626" t="str">
            <v>納車</v>
          </cell>
          <cell r="F1626" t="str">
            <v>UB08</v>
          </cell>
          <cell r="G1626" t="str">
            <v>PAC24</v>
          </cell>
          <cell r="H1626">
            <v>1101537</v>
          </cell>
          <cell r="I1626" t="str">
            <v>？</v>
          </cell>
          <cell r="J1626" t="str">
            <v>未</v>
          </cell>
          <cell r="K1626">
            <v>1</v>
          </cell>
          <cell r="L1626" t="str">
            <v>0</v>
          </cell>
          <cell r="M1626" t="str">
            <v>？</v>
          </cell>
          <cell r="N1626" t="str">
            <v>35010-GEM-770</v>
          </cell>
          <cell r="O1626" t="str">
            <v>ｷｰｾｯﾄ</v>
          </cell>
          <cell r="P1626" t="str">
            <v>068</v>
          </cell>
          <cell r="Q1626" t="str">
            <v>断線</v>
          </cell>
          <cell r="R1626" t="str">
            <v>ｱｼｽﾄしない、ﾗｲﾄもつかない</v>
          </cell>
          <cell r="S1626" t="str">
            <v>SWの黒/赤ｺｰﾄﾞから150mmの所(ｼﾞｮｲﾝﾄ)部よりｶｼﾒ外れ</v>
          </cell>
          <cell r="T1626" t="str">
            <v>B</v>
          </cell>
          <cell r="U1626" t="str">
            <v>せず</v>
          </cell>
          <cell r="V1626" t="str">
            <v>ＱＣ</v>
          </cell>
        </row>
        <row r="1627">
          <cell r="B1627">
            <v>37196</v>
          </cell>
          <cell r="C1627">
            <v>37182</v>
          </cell>
          <cell r="D1627" t="str">
            <v>HMJ九州</v>
          </cell>
          <cell r="E1627" t="str">
            <v>納車</v>
          </cell>
          <cell r="F1627" t="str">
            <v>UB08</v>
          </cell>
          <cell r="G1627" t="str">
            <v>PAC24</v>
          </cell>
          <cell r="H1627">
            <v>1101698</v>
          </cell>
          <cell r="I1627" t="str">
            <v>？</v>
          </cell>
          <cell r="J1627" t="str">
            <v>未</v>
          </cell>
          <cell r="K1627">
            <v>1</v>
          </cell>
          <cell r="L1627" t="str">
            <v>0</v>
          </cell>
          <cell r="M1627" t="str">
            <v>？</v>
          </cell>
          <cell r="N1627" t="str">
            <v>38110-GEM-631</v>
          </cell>
          <cell r="O1627" t="str">
            <v>ﾍﾞﾙASSY</v>
          </cell>
          <cell r="P1627" t="str">
            <v>032</v>
          </cell>
          <cell r="Q1627" t="str">
            <v>作動不良</v>
          </cell>
          <cell r="R1627" t="str">
            <v>上にｽﾗｲﾄﾞすると鳴らなくなる</v>
          </cell>
          <cell r="S1627" t="str">
            <v>ｷﾞﾔ回転軸の剛性不良､噛み合い不良</v>
          </cell>
          <cell r="T1627" t="str">
            <v>B</v>
          </cell>
          <cell r="U1627" t="str">
            <v>せず</v>
          </cell>
          <cell r="V1627" t="str">
            <v>ＱＣ</v>
          </cell>
        </row>
        <row r="1628">
          <cell r="B1628">
            <v>37197</v>
          </cell>
          <cell r="C1628">
            <v>37181</v>
          </cell>
          <cell r="D1628" t="str">
            <v>HMJ九州</v>
          </cell>
          <cell r="E1628" t="str">
            <v>納車</v>
          </cell>
          <cell r="F1628" t="str">
            <v>UB08</v>
          </cell>
          <cell r="G1628" t="str">
            <v>PAC24</v>
          </cell>
          <cell r="H1628">
            <v>1101698</v>
          </cell>
          <cell r="I1628" t="str">
            <v>?</v>
          </cell>
          <cell r="J1628" t="str">
            <v>未</v>
          </cell>
          <cell r="K1628">
            <v>1</v>
          </cell>
          <cell r="L1628" t="str">
            <v>0</v>
          </cell>
          <cell r="M1628" t="str">
            <v>?</v>
          </cell>
          <cell r="N1628" t="str">
            <v>38110-GEM-631</v>
          </cell>
          <cell r="O1628" t="str">
            <v>ﾍﾞﾙASSY</v>
          </cell>
          <cell r="P1628" t="str">
            <v>032</v>
          </cell>
          <cell r="Q1628" t="str">
            <v>作動不良</v>
          </cell>
          <cell r="R1628" t="str">
            <v>ﾍﾞﾙが鳴らない</v>
          </cell>
          <cell r="S1628" t="str">
            <v>ｷﾞﾔ回転軸の剛性不良､噛み合い不良</v>
          </cell>
          <cell r="T1628" t="str">
            <v>B</v>
          </cell>
          <cell r="U1628" t="str">
            <v>せず</v>
          </cell>
          <cell r="V1628" t="str">
            <v>ＱＣ</v>
          </cell>
        </row>
        <row r="1629">
          <cell r="B1629">
            <v>37218</v>
          </cell>
          <cell r="C1629">
            <v>37194</v>
          </cell>
          <cell r="D1629" t="str">
            <v>ﾎﾝﾀﾞ東海</v>
          </cell>
          <cell r="E1629" t="str">
            <v>納車</v>
          </cell>
          <cell r="F1629" t="str">
            <v>UB08</v>
          </cell>
          <cell r="G1629" t="str">
            <v>PAC24</v>
          </cell>
          <cell r="H1629">
            <v>1004055</v>
          </cell>
          <cell r="I1629">
            <v>1008775</v>
          </cell>
          <cell r="J1629" t="str">
            <v>未</v>
          </cell>
          <cell r="K1629">
            <v>0</v>
          </cell>
          <cell r="L1629" t="str">
            <v>0</v>
          </cell>
          <cell r="M1629" t="str">
            <v>2000/2/24</v>
          </cell>
          <cell r="N1629" t="str">
            <v>53110-GEM-700</v>
          </cell>
          <cell r="O1629" t="str">
            <v>ﾊﾝﾄﾞﾙｽﾃﾑASSY</v>
          </cell>
          <cell r="P1629" t="str">
            <v>086</v>
          </cell>
          <cell r="Q1629" t="str">
            <v>剥がれ</v>
          </cell>
          <cell r="R1629" t="str">
            <v>ﾒｯｷ剥がれ</v>
          </cell>
          <cell r="S1629" t="str">
            <v>ｽﾃﾑ締付部に10*5mmのﾒｯｷ剥がれ</v>
          </cell>
          <cell r="T1629" t="str">
            <v>C</v>
          </cell>
          <cell r="U1629" t="str">
            <v>せず</v>
          </cell>
          <cell r="V1629" t="str">
            <v>ＱＣ</v>
          </cell>
        </row>
        <row r="1630">
          <cell r="B1630">
            <v>37218</v>
          </cell>
          <cell r="C1630">
            <v>37194</v>
          </cell>
          <cell r="D1630" t="str">
            <v>ﾎﾝﾀﾞ東海</v>
          </cell>
          <cell r="E1630" t="str">
            <v>納車</v>
          </cell>
          <cell r="F1630" t="str">
            <v>UB08</v>
          </cell>
          <cell r="G1630" t="str">
            <v>PAC24</v>
          </cell>
          <cell r="H1630">
            <v>1004055</v>
          </cell>
          <cell r="I1630">
            <v>1008775</v>
          </cell>
          <cell r="J1630" t="str">
            <v>未</v>
          </cell>
          <cell r="K1630">
            <v>0</v>
          </cell>
          <cell r="L1630" t="str">
            <v>0</v>
          </cell>
          <cell r="M1630" t="str">
            <v>2000/2/24</v>
          </cell>
          <cell r="N1630" t="str">
            <v>38110-GEM-701</v>
          </cell>
          <cell r="O1630" t="str">
            <v>ﾍﾞﾙASSY</v>
          </cell>
          <cell r="P1630" t="str">
            <v>019</v>
          </cell>
          <cell r="Q1630" t="str">
            <v>傷</v>
          </cell>
          <cell r="R1630" t="str">
            <v>ﾍﾞﾙに傷が付いている</v>
          </cell>
          <cell r="S1630" t="str">
            <v>上部数ヶ所に傷有り</v>
          </cell>
          <cell r="T1630" t="str">
            <v>M</v>
          </cell>
          <cell r="U1630" t="str">
            <v>せず</v>
          </cell>
          <cell r="V1630" t="str">
            <v>市場</v>
          </cell>
        </row>
        <row r="1631">
          <cell r="B1631">
            <v>37197</v>
          </cell>
          <cell r="C1631">
            <v>37189</v>
          </cell>
          <cell r="D1631" t="str">
            <v>和歌山ﾎﾝﾀﾞ</v>
          </cell>
          <cell r="E1631" t="str">
            <v>納車</v>
          </cell>
          <cell r="F1631" t="str">
            <v>UB08</v>
          </cell>
          <cell r="G1631" t="str">
            <v>PAC24</v>
          </cell>
          <cell r="H1631">
            <v>1000417</v>
          </cell>
          <cell r="I1631" t="str">
            <v>?</v>
          </cell>
          <cell r="J1631" t="str">
            <v>未</v>
          </cell>
          <cell r="K1631">
            <v>0</v>
          </cell>
          <cell r="L1631" t="str">
            <v>0</v>
          </cell>
          <cell r="M1631" t="str">
            <v>?</v>
          </cell>
          <cell r="N1631" t="str">
            <v>42711-GEM-701</v>
          </cell>
          <cell r="O1631" t="str">
            <v>ﾀｲﾔ</v>
          </cell>
          <cell r="P1631" t="str">
            <v>017</v>
          </cell>
          <cell r="Q1631" t="str">
            <v>亀裂</v>
          </cell>
          <cell r="R1631" t="str">
            <v>ﾀｲﾔにﾋﾋﾞ有り</v>
          </cell>
          <cell r="S1631" t="str">
            <v>ﾎｲﾙﾘﾑ周辺部ほぼ全周に多数のｸﾗｯｸ有り</v>
          </cell>
          <cell r="T1631" t="str">
            <v>C</v>
          </cell>
          <cell r="U1631" t="str">
            <v>せず</v>
          </cell>
          <cell r="V1631" t="str">
            <v>市場</v>
          </cell>
        </row>
        <row r="1632">
          <cell r="B1632">
            <v>37207</v>
          </cell>
          <cell r="C1632">
            <v>37198</v>
          </cell>
          <cell r="D1632" t="str">
            <v>HMJ大阪</v>
          </cell>
          <cell r="E1632" t="str">
            <v>納車</v>
          </cell>
          <cell r="F1632" t="str">
            <v>AF43</v>
          </cell>
          <cell r="G1632" t="str">
            <v>SGX50</v>
          </cell>
          <cell r="H1632">
            <v>9680</v>
          </cell>
          <cell r="I1632">
            <v>9683</v>
          </cell>
          <cell r="J1632" t="str">
            <v>未</v>
          </cell>
          <cell r="K1632">
            <v>1</v>
          </cell>
          <cell r="L1632" t="str">
            <v>0</v>
          </cell>
          <cell r="M1632" t="str">
            <v>1997/6/18</v>
          </cell>
          <cell r="N1632" t="str">
            <v>17502-GCG-930</v>
          </cell>
          <cell r="O1632" t="str">
            <v>ｵｲﾙｽﾄﾚｰﾅｰｼﾞｮｲﾝﾄ</v>
          </cell>
          <cell r="P1632" t="str">
            <v>051</v>
          </cell>
          <cell r="Q1632" t="str">
            <v>ｵｲﾙ洩れ</v>
          </cell>
          <cell r="R1632" t="str">
            <v>ｽﾄﾚｰﾅｰよりｵｲﾙ洩れ</v>
          </cell>
          <cell r="S1632" t="str">
            <v>Oﾘﾝｸﾞ等問題無し、</v>
          </cell>
          <cell r="T1632" t="str">
            <v>C</v>
          </cell>
          <cell r="U1632" t="str">
            <v>せず</v>
          </cell>
          <cell r="V1632" t="str">
            <v>せず</v>
          </cell>
        </row>
        <row r="1633">
          <cell r="B1633">
            <v>37197</v>
          </cell>
          <cell r="C1633">
            <v>37180</v>
          </cell>
          <cell r="D1633" t="str">
            <v>ﾎﾝﾀﾞ東海</v>
          </cell>
          <cell r="E1633" t="str">
            <v>納車</v>
          </cell>
          <cell r="F1633" t="str">
            <v>BB-AF34</v>
          </cell>
          <cell r="G1633" t="str">
            <v>SK50</v>
          </cell>
          <cell r="H1633">
            <v>3062863</v>
          </cell>
          <cell r="I1633">
            <v>1786876</v>
          </cell>
          <cell r="J1633" t="str">
            <v>2001/10/16</v>
          </cell>
          <cell r="K1633">
            <v>0</v>
          </cell>
          <cell r="L1633">
            <v>0</v>
          </cell>
          <cell r="M1633" t="str">
            <v>2000/6/19</v>
          </cell>
          <cell r="N1633" t="str">
            <v>81131-GBL-870</v>
          </cell>
          <cell r="O1633" t="str">
            <v>ﾌﾛﾝﾄｲﾝﾅｰｱｯﾊﾟｰｶﾊﾞｰ</v>
          </cell>
          <cell r="P1633" t="str">
            <v>009</v>
          </cell>
          <cell r="Q1633" t="str">
            <v>変色</v>
          </cell>
          <cell r="R1633" t="str">
            <v>ﾌﾛﾝﾄｲﾝﾅｰｱｯﾊﾟｰｶﾊﾞｰに白色化している部分が有る</v>
          </cell>
          <cell r="S1633" t="str">
            <v>R・下側15＊5mmの白化有り、裏に取付けﾎﾞｽ有り</v>
          </cell>
          <cell r="T1633" t="str">
            <v>C</v>
          </cell>
          <cell r="U1633" t="str">
            <v>せず</v>
          </cell>
          <cell r="V1633" t="str">
            <v>ＡＦ</v>
          </cell>
        </row>
        <row r="1634">
          <cell r="B1634">
            <v>37214</v>
          </cell>
          <cell r="C1634">
            <v>37204</v>
          </cell>
          <cell r="D1634" t="str">
            <v>HMJ名古屋</v>
          </cell>
          <cell r="E1634" t="str">
            <v>納車</v>
          </cell>
          <cell r="F1634" t="str">
            <v>BB-AF34</v>
          </cell>
          <cell r="G1634" t="str">
            <v>SK50</v>
          </cell>
          <cell r="H1634">
            <v>3103229</v>
          </cell>
          <cell r="I1634">
            <v>1835109</v>
          </cell>
          <cell r="J1634" t="str">
            <v>未</v>
          </cell>
          <cell r="K1634">
            <v>1</v>
          </cell>
          <cell r="L1634" t="str">
            <v>0</v>
          </cell>
          <cell r="M1634">
            <v>36826</v>
          </cell>
          <cell r="N1634" t="str">
            <v>64300-GBL-J70-ZA</v>
          </cell>
          <cell r="O1634" t="str">
            <v>ﾌﾛﾝﾄｶﾊﾞｰ</v>
          </cell>
          <cell r="P1634" t="str">
            <v>073</v>
          </cell>
          <cell r="Q1634" t="str">
            <v>建付</v>
          </cell>
          <cell r="R1634" t="str">
            <v>ﾌﾛﾝﾄｶﾊﾞｰ隙間大</v>
          </cell>
          <cell r="S1634" t="str">
            <v>R角、L角、下各部に隙間があく</v>
          </cell>
          <cell r="T1634" t="str">
            <v>C</v>
          </cell>
          <cell r="U1634" t="str">
            <v>せず</v>
          </cell>
          <cell r="V1634" t="str">
            <v>ＰＴ</v>
          </cell>
        </row>
        <row r="1635">
          <cell r="B1635">
            <v>37218</v>
          </cell>
          <cell r="C1635">
            <v>37187</v>
          </cell>
          <cell r="D1635" t="str">
            <v>HMJ大阪</v>
          </cell>
          <cell r="E1635" t="str">
            <v>納車</v>
          </cell>
          <cell r="F1635" t="str">
            <v>BB-AF34</v>
          </cell>
          <cell r="G1635" t="str">
            <v>SK50</v>
          </cell>
          <cell r="H1635">
            <v>3413990</v>
          </cell>
          <cell r="I1635">
            <v>2214046</v>
          </cell>
          <cell r="J1635" t="str">
            <v>未</v>
          </cell>
          <cell r="K1635">
            <v>0</v>
          </cell>
          <cell r="L1635" t="str">
            <v>0</v>
          </cell>
          <cell r="M1635" t="str">
            <v>2001/4/25</v>
          </cell>
          <cell r="N1635" t="str">
            <v>35410-GF0-014</v>
          </cell>
          <cell r="O1635" t="str">
            <v>ｵｲﾙﾚﾍﾞﾙｽｲｯﾁ</v>
          </cell>
          <cell r="P1635" t="str">
            <v>032</v>
          </cell>
          <cell r="Q1635" t="str">
            <v>作動不良</v>
          </cell>
          <cell r="R1635" t="str">
            <v>ｵｲﾙﾗﾝﾌﾟがつかない</v>
          </cell>
          <cell r="S1635" t="str">
            <v>接触不良</v>
          </cell>
          <cell r="T1635" t="str">
            <v>Ｂ</v>
          </cell>
          <cell r="U1635" t="str">
            <v>せず</v>
          </cell>
          <cell r="V1635" t="str">
            <v>ＱＣ</v>
          </cell>
        </row>
        <row r="1636">
          <cell r="B1636">
            <v>37200</v>
          </cell>
          <cell r="C1636">
            <v>37166</v>
          </cell>
          <cell r="D1636" t="str">
            <v>HMJ東京</v>
          </cell>
          <cell r="E1636" t="str">
            <v>納車</v>
          </cell>
          <cell r="F1636" t="str">
            <v>BB-AF34</v>
          </cell>
          <cell r="G1636" t="str">
            <v>SK50</v>
          </cell>
          <cell r="H1636">
            <v>3105120</v>
          </cell>
          <cell r="I1636">
            <v>1837229</v>
          </cell>
          <cell r="J1636" t="str">
            <v>未</v>
          </cell>
          <cell r="K1636">
            <v>1</v>
          </cell>
          <cell r="L1636" t="str">
            <v>0</v>
          </cell>
          <cell r="M1636" t="str">
            <v>2000/11/8</v>
          </cell>
          <cell r="N1636" t="str">
            <v>51500-GCH-003</v>
          </cell>
          <cell r="O1636" t="str">
            <v>ﾌﾛﾝﾄﾌｫｰｸ</v>
          </cell>
          <cell r="P1636" t="str">
            <v>085</v>
          </cell>
          <cell r="Q1636" t="str">
            <v>色合わせ</v>
          </cell>
          <cell r="R1636" t="str">
            <v>ﾌﾛﾝﾄﾌｫｰｸ変色</v>
          </cell>
          <cell r="S1636" t="str">
            <v>ﾌﾞﾗｯｸﾒｯｷ不良</v>
          </cell>
          <cell r="T1636" t="str">
            <v>C</v>
          </cell>
          <cell r="U1636" t="str">
            <v>せず</v>
          </cell>
          <cell r="V1636" t="str">
            <v>ＱＣ</v>
          </cell>
        </row>
        <row r="1637">
          <cell r="B1637">
            <v>37214</v>
          </cell>
          <cell r="C1637">
            <v>37201</v>
          </cell>
          <cell r="D1637" t="str">
            <v>HMJ名古屋</v>
          </cell>
          <cell r="E1637" t="str">
            <v>納車</v>
          </cell>
          <cell r="F1637" t="str">
            <v>BB-AF34</v>
          </cell>
          <cell r="G1637" t="str">
            <v>SK50</v>
          </cell>
          <cell r="H1637">
            <v>3103229</v>
          </cell>
          <cell r="I1637">
            <v>1835109</v>
          </cell>
          <cell r="J1637" t="str">
            <v>未</v>
          </cell>
          <cell r="K1637">
            <v>1</v>
          </cell>
          <cell r="L1637" t="str">
            <v>0</v>
          </cell>
          <cell r="M1637">
            <v>36826</v>
          </cell>
          <cell r="N1637" t="str">
            <v>80152-GBL-J20-ZA</v>
          </cell>
          <cell r="O1637" t="str">
            <v>ﾌｭｰｴﾙﾘｯﾄﾞ</v>
          </cell>
          <cell r="P1637" t="str">
            <v>073</v>
          </cell>
          <cell r="Q1637" t="str">
            <v>建付</v>
          </cell>
          <cell r="R1637" t="str">
            <v>ﾌｭｰｴﾙﾘｯﾄﾞ隙間大</v>
          </cell>
          <cell r="S1637" t="str">
            <v>R側4mm、L側5mmの隙間</v>
          </cell>
          <cell r="T1637" t="str">
            <v>C</v>
          </cell>
          <cell r="U1637" t="str">
            <v>せず</v>
          </cell>
          <cell r="V1637" t="str">
            <v>ＱＣ</v>
          </cell>
        </row>
        <row r="1638">
          <cell r="B1638">
            <v>37223</v>
          </cell>
          <cell r="C1638">
            <v>37194</v>
          </cell>
          <cell r="D1638" t="str">
            <v>山梨ﾎﾝﾀﾞ</v>
          </cell>
          <cell r="E1638" t="str">
            <v>納車</v>
          </cell>
          <cell r="F1638" t="str">
            <v>BB-AF34</v>
          </cell>
          <cell r="G1638" t="str">
            <v>SK50</v>
          </cell>
          <cell r="H1638">
            <v>3423251</v>
          </cell>
          <cell r="I1638">
            <v>2223460</v>
          </cell>
          <cell r="J1638" t="str">
            <v>未</v>
          </cell>
          <cell r="K1638">
            <v>0</v>
          </cell>
          <cell r="L1638" t="str">
            <v>0</v>
          </cell>
          <cell r="M1638" t="str">
            <v>2001/7/3</v>
          </cell>
          <cell r="N1638" t="str">
            <v>81252-GBL-J70-ZA</v>
          </cell>
          <cell r="O1638" t="str">
            <v>ﾎﾞﾃﾞｨｰｶﾊﾞｰﾘｯﾄﾞ</v>
          </cell>
          <cell r="P1638" t="str">
            <v>057</v>
          </cell>
          <cell r="Q1638" t="str">
            <v>外れ</v>
          </cell>
          <cell r="R1638" t="str">
            <v>ﾎﾞﾃﾞｨｰｶﾊﾞｰﾘｯﾄﾞが外れてしまう</v>
          </cell>
          <cell r="S1638" t="str">
            <v>取付部間隔が図面値47±0.5に対し現物50mmと広すぎ</v>
          </cell>
          <cell r="T1638" t="str">
            <v>C</v>
          </cell>
          <cell r="U1638" t="str">
            <v>せず</v>
          </cell>
          <cell r="V1638" t="str">
            <v>ＱＣ</v>
          </cell>
        </row>
        <row r="1639">
          <cell r="B1639">
            <v>37200</v>
          </cell>
          <cell r="C1639">
            <v>37204</v>
          </cell>
          <cell r="D1639" t="str">
            <v>HMJ東京</v>
          </cell>
          <cell r="E1639" t="str">
            <v>納車</v>
          </cell>
          <cell r="F1639" t="str">
            <v>BB-AF34</v>
          </cell>
          <cell r="G1639" t="str">
            <v>SK50</v>
          </cell>
          <cell r="H1639">
            <v>3425447</v>
          </cell>
          <cell r="I1639">
            <v>2225472</v>
          </cell>
          <cell r="J1639" t="str">
            <v>未</v>
          </cell>
          <cell r="K1639">
            <v>0</v>
          </cell>
          <cell r="L1639" t="str">
            <v>0</v>
          </cell>
          <cell r="M1639" t="str">
            <v>2001/7/13</v>
          </cell>
          <cell r="N1639" t="str">
            <v>35110-GBL-K21</v>
          </cell>
          <cell r="O1639" t="str">
            <v>ｼｬｯﾀｰｷｰ</v>
          </cell>
          <cell r="P1639" t="str">
            <v>078</v>
          </cell>
          <cell r="Q1639" t="str">
            <v>未取付</v>
          </cell>
          <cell r="R1639" t="str">
            <v>新車入荷時からｼｬｯﾀｰのｷｰが無かった</v>
          </cell>
          <cell r="S1639" t="str">
            <v>ｷｰｼｬｯﾀｰｷｰ無し</v>
          </cell>
          <cell r="T1639" t="str">
            <v>C</v>
          </cell>
          <cell r="U1639" t="str">
            <v>せず</v>
          </cell>
          <cell r="V1639" t="str">
            <v>市場</v>
          </cell>
        </row>
        <row r="1640">
          <cell r="B1640">
            <v>37207</v>
          </cell>
          <cell r="C1640">
            <v>37189</v>
          </cell>
          <cell r="D1640" t="str">
            <v>HMJ東京</v>
          </cell>
          <cell r="E1640" t="str">
            <v>納車</v>
          </cell>
          <cell r="F1640" t="str">
            <v>BB-AF34</v>
          </cell>
          <cell r="G1640" t="str">
            <v>SK50</v>
          </cell>
          <cell r="H1640">
            <v>3439120</v>
          </cell>
          <cell r="J1640" t="str">
            <v>未</v>
          </cell>
          <cell r="K1640">
            <v>1</v>
          </cell>
          <cell r="L1640" t="str">
            <v>0</v>
          </cell>
          <cell r="N1640" t="str">
            <v>53200-GBL-J70-ZB</v>
          </cell>
          <cell r="O1640" t="str">
            <v>ﾊﾝﾄﾞﾙｶﾊﾞｰ</v>
          </cell>
          <cell r="P1640" t="str">
            <v>085</v>
          </cell>
          <cell r="Q1640" t="str">
            <v>色合わせ･変色</v>
          </cell>
          <cell r="R1640" t="str">
            <v>塗装むら</v>
          </cell>
          <cell r="S1640" t="str">
            <v>上部全面に白い斑点有り</v>
          </cell>
          <cell r="T1640" t="str">
            <v>C</v>
          </cell>
          <cell r="U1640" t="str">
            <v>せず</v>
          </cell>
          <cell r="V1640" t="str">
            <v>市場</v>
          </cell>
        </row>
        <row r="1641">
          <cell r="B1641">
            <v>37200</v>
          </cell>
          <cell r="C1641">
            <v>37172</v>
          </cell>
          <cell r="D1641" t="str">
            <v>HMJ東京</v>
          </cell>
          <cell r="E1641" t="str">
            <v>納車</v>
          </cell>
          <cell r="F1641" t="str">
            <v>BB-AF34</v>
          </cell>
          <cell r="G1641" t="str">
            <v>SK50</v>
          </cell>
          <cell r="H1641">
            <v>3412546</v>
          </cell>
          <cell r="I1641">
            <v>2212358</v>
          </cell>
          <cell r="J1641" t="str">
            <v>未</v>
          </cell>
          <cell r="K1641">
            <v>1</v>
          </cell>
          <cell r="L1641" t="str">
            <v>0</v>
          </cell>
          <cell r="M1641" t="str">
            <v>2001/4/20</v>
          </cell>
          <cell r="N1641" t="str">
            <v>64300-GBL-K50</v>
          </cell>
          <cell r="O1641" t="str">
            <v>ﾌｵﾝﾄｶﾊﾞｰｾｯﾄ</v>
          </cell>
          <cell r="P1641" t="str">
            <v>085</v>
          </cell>
          <cell r="Q1641" t="str">
            <v>色合わせ</v>
          </cell>
          <cell r="R1641" t="str">
            <v>色むら</v>
          </cell>
          <cell r="S1641" t="str">
            <v>中央付近に100×20mmに渡り白くなっている</v>
          </cell>
          <cell r="T1641" t="str">
            <v>C</v>
          </cell>
          <cell r="U1641" t="str">
            <v>せず</v>
          </cell>
          <cell r="V1641" t="str">
            <v>市場</v>
          </cell>
        </row>
        <row r="1642">
          <cell r="B1642">
            <v>37200</v>
          </cell>
          <cell r="C1642">
            <v>36994</v>
          </cell>
          <cell r="D1642" t="str">
            <v>HMJ東京</v>
          </cell>
          <cell r="E1642" t="str">
            <v>納車</v>
          </cell>
          <cell r="F1642" t="str">
            <v>BB-AF34</v>
          </cell>
          <cell r="G1642" t="str">
            <v>SK50</v>
          </cell>
          <cell r="H1642">
            <v>3410254</v>
          </cell>
          <cell r="I1642">
            <v>2210098</v>
          </cell>
          <cell r="J1642" t="str">
            <v>未</v>
          </cell>
          <cell r="K1642">
            <v>1</v>
          </cell>
          <cell r="L1642" t="str">
            <v>0</v>
          </cell>
          <cell r="M1642" t="str">
            <v>2001/4/13</v>
          </cell>
          <cell r="N1642" t="str">
            <v>64300-GBL-K50</v>
          </cell>
          <cell r="O1642" t="str">
            <v>ﾌｵﾝﾄｶﾊﾞｰｾｯﾄ</v>
          </cell>
          <cell r="P1642" t="str">
            <v>085</v>
          </cell>
          <cell r="Q1642" t="str">
            <v>色合わせ</v>
          </cell>
          <cell r="R1642" t="str">
            <v>色むら</v>
          </cell>
          <cell r="S1642" t="str">
            <v>全体､各部に白くなっている</v>
          </cell>
          <cell r="T1642" t="str">
            <v>C</v>
          </cell>
          <cell r="U1642" t="str">
            <v>せず</v>
          </cell>
          <cell r="V1642" t="str">
            <v>市場</v>
          </cell>
        </row>
        <row r="1643">
          <cell r="B1643">
            <v>37209</v>
          </cell>
          <cell r="C1643">
            <v>37073</v>
          </cell>
          <cell r="D1643" t="str">
            <v>HMJ大阪</v>
          </cell>
          <cell r="E1643" t="str">
            <v>納車</v>
          </cell>
          <cell r="F1643" t="str">
            <v>BB-AF34</v>
          </cell>
          <cell r="G1643" t="str">
            <v>SK50</v>
          </cell>
          <cell r="H1643">
            <v>3404097</v>
          </cell>
          <cell r="I1643">
            <v>2204214</v>
          </cell>
          <cell r="J1643" t="str">
            <v>未</v>
          </cell>
          <cell r="K1643">
            <v>1</v>
          </cell>
          <cell r="L1643" t="str">
            <v>0</v>
          </cell>
          <cell r="M1643" t="str">
            <v>2001/3/26</v>
          </cell>
          <cell r="N1643" t="str">
            <v>64300-GBL-K50</v>
          </cell>
          <cell r="O1643" t="str">
            <v>ﾌﾛﾝﾄｶﾊﾞｰ</v>
          </cell>
          <cell r="P1643" t="str">
            <v>085</v>
          </cell>
          <cell r="Q1643" t="str">
            <v>色合わせ･変色</v>
          </cell>
          <cell r="R1643" t="str">
            <v>ﾌﾛﾝﾄｶﾊﾞｰ変色</v>
          </cell>
          <cell r="S1643" t="str">
            <v>左上部75mmに渡り変色</v>
          </cell>
          <cell r="T1643" t="str">
            <v>C</v>
          </cell>
          <cell r="U1643" t="str">
            <v>せず</v>
          </cell>
          <cell r="V1643" t="str">
            <v>市場</v>
          </cell>
        </row>
        <row r="1644">
          <cell r="B1644">
            <v>37210</v>
          </cell>
          <cell r="C1644" t="str">
            <v>2001/9/31</v>
          </cell>
          <cell r="D1644" t="str">
            <v>HMJ大阪</v>
          </cell>
          <cell r="E1644" t="str">
            <v>納車</v>
          </cell>
          <cell r="F1644" t="str">
            <v>BB-AF34</v>
          </cell>
          <cell r="G1644" t="str">
            <v>SK50</v>
          </cell>
          <cell r="H1644">
            <v>3407945</v>
          </cell>
          <cell r="I1644">
            <v>2207736</v>
          </cell>
          <cell r="J1644" t="str">
            <v>未</v>
          </cell>
          <cell r="K1644">
            <v>1</v>
          </cell>
          <cell r="L1644" t="str">
            <v>0</v>
          </cell>
          <cell r="M1644">
            <v>36986</v>
          </cell>
          <cell r="N1644" t="str">
            <v>64300-GBL-K50</v>
          </cell>
          <cell r="O1644" t="str">
            <v>ﾌﾛﾝﾄｶﾊﾞｰ</v>
          </cell>
          <cell r="P1644" t="str">
            <v>085</v>
          </cell>
          <cell r="Q1644" t="str">
            <v>色合わせ･変色</v>
          </cell>
          <cell r="R1644" t="str">
            <v>ﾌﾛﾝﾄｶﾊﾞｰ変色</v>
          </cell>
          <cell r="S1644" t="str">
            <v>市場での溶剤付着</v>
          </cell>
          <cell r="T1644" t="str">
            <v>M</v>
          </cell>
          <cell r="U1644" t="str">
            <v>せず</v>
          </cell>
          <cell r="V1644" t="str">
            <v>市場</v>
          </cell>
        </row>
        <row r="1645">
          <cell r="B1645">
            <v>37218</v>
          </cell>
          <cell r="C1645">
            <v>37166</v>
          </cell>
          <cell r="D1645" t="str">
            <v>HMJ大阪</v>
          </cell>
          <cell r="E1645" t="str">
            <v>納車</v>
          </cell>
          <cell r="F1645" t="str">
            <v>BB-AF34</v>
          </cell>
          <cell r="G1645" t="str">
            <v>SK50</v>
          </cell>
          <cell r="H1645">
            <v>3409021</v>
          </cell>
          <cell r="I1645">
            <v>2208847</v>
          </cell>
          <cell r="J1645" t="str">
            <v>未</v>
          </cell>
          <cell r="K1645">
            <v>1</v>
          </cell>
          <cell r="L1645" t="str">
            <v>0</v>
          </cell>
          <cell r="M1645" t="str">
            <v>2001/4/10</v>
          </cell>
          <cell r="N1645" t="str">
            <v>64300-GBL-K50-ZA</v>
          </cell>
          <cell r="O1645" t="str">
            <v>ﾌﾛﾝﾄｶﾊﾞｰ</v>
          </cell>
          <cell r="P1645" t="str">
            <v>085</v>
          </cell>
          <cell r="Q1645" t="str">
            <v>色合わせ･変色</v>
          </cell>
          <cell r="R1645" t="str">
            <v>ﾌﾛﾝﾄｶﾊﾞｰ色落ち</v>
          </cell>
          <cell r="S1645" t="str">
            <v>中央部が白く変色している</v>
          </cell>
          <cell r="T1645" t="str">
            <v>C</v>
          </cell>
          <cell r="U1645" t="str">
            <v>せず</v>
          </cell>
          <cell r="V1645" t="str">
            <v>市場</v>
          </cell>
        </row>
        <row r="1646">
          <cell r="B1646">
            <v>37225</v>
          </cell>
          <cell r="C1646">
            <v>37214</v>
          </cell>
          <cell r="D1646" t="str">
            <v>HMJ名古屋</v>
          </cell>
          <cell r="E1646" t="str">
            <v>納車</v>
          </cell>
          <cell r="F1646" t="str">
            <v>BB-AF34</v>
          </cell>
          <cell r="G1646" t="str">
            <v>SK50</v>
          </cell>
          <cell r="H1646">
            <v>3441881</v>
          </cell>
          <cell r="I1646">
            <v>2243133</v>
          </cell>
          <cell r="J1646" t="str">
            <v>未</v>
          </cell>
          <cell r="K1646">
            <v>1</v>
          </cell>
          <cell r="L1646" t="str">
            <v>0</v>
          </cell>
          <cell r="M1646">
            <v>37155</v>
          </cell>
          <cell r="N1646" t="str">
            <v>83550-GBL-K30</v>
          </cell>
          <cell r="O1646" t="str">
            <v>Lﾎﾞﾃﾞｨｰｶﾊﾞｰ</v>
          </cell>
          <cell r="P1646" t="str">
            <v>019</v>
          </cell>
          <cell r="Q1646" t="str">
            <v>傷</v>
          </cell>
          <cell r="R1646" t="str">
            <v>Lﾎﾞﾃﾞｨｰｶﾊﾞｰ傷</v>
          </cell>
          <cell r="S1646" t="str">
            <v>後端100*15mmに渡り多数の傷有り</v>
          </cell>
          <cell r="T1646" t="str">
            <v>C</v>
          </cell>
          <cell r="U1646" t="str">
            <v>せず</v>
          </cell>
          <cell r="V1646" t="str">
            <v>市場</v>
          </cell>
        </row>
        <row r="1647">
          <cell r="B1647">
            <v>37207</v>
          </cell>
          <cell r="C1647">
            <v>37154</v>
          </cell>
          <cell r="D1647" t="str">
            <v>HMJ東京</v>
          </cell>
          <cell r="E1647" t="str">
            <v>納車</v>
          </cell>
          <cell r="F1647" t="str">
            <v>BB-AF34</v>
          </cell>
          <cell r="G1647" t="str">
            <v>SK50</v>
          </cell>
          <cell r="H1647">
            <v>3128517</v>
          </cell>
          <cell r="I1647">
            <v>1864700</v>
          </cell>
          <cell r="J1647" t="str">
            <v>未</v>
          </cell>
          <cell r="K1647">
            <v>1</v>
          </cell>
          <cell r="L1647" t="str">
            <v>0</v>
          </cell>
          <cell r="M1647" t="str">
            <v>2001/2/16</v>
          </cell>
          <cell r="N1647" t="str">
            <v>31500-GAM-004</v>
          </cell>
          <cell r="O1647" t="str">
            <v>ﾊﾞｯﾃﾘｰ</v>
          </cell>
          <cell r="P1647" t="str">
            <v>090</v>
          </cell>
          <cell r="Q1647" t="str">
            <v>始動不良</v>
          </cell>
          <cell r="R1647" t="str">
            <v>電圧有るが始動できない</v>
          </cell>
          <cell r="S1647" t="str">
            <v>補充電後放置12.12V→12.11V回復性有り問題無し</v>
          </cell>
          <cell r="T1647" t="str">
            <v>C</v>
          </cell>
          <cell r="U1647" t="str">
            <v>せず</v>
          </cell>
          <cell r="V1647" t="str">
            <v>せず</v>
          </cell>
        </row>
        <row r="1648">
          <cell r="B1648">
            <v>37214</v>
          </cell>
          <cell r="C1648">
            <v>37201</v>
          </cell>
          <cell r="D1648" t="str">
            <v>HMJ名古屋</v>
          </cell>
          <cell r="E1648" t="str">
            <v>納車</v>
          </cell>
          <cell r="F1648" t="str">
            <v>BB-AF34</v>
          </cell>
          <cell r="G1648" t="str">
            <v>SK50</v>
          </cell>
          <cell r="H1648">
            <v>3103229</v>
          </cell>
          <cell r="I1648">
            <v>1835109</v>
          </cell>
          <cell r="J1648" t="str">
            <v>未</v>
          </cell>
          <cell r="K1648">
            <v>1</v>
          </cell>
          <cell r="L1648" t="str">
            <v>0</v>
          </cell>
          <cell r="M1648">
            <v>36826</v>
          </cell>
          <cell r="N1648" t="str">
            <v>91201-GK8-003</v>
          </cell>
          <cell r="O1648" t="str">
            <v>ｵｲﾙｼｰﾙ</v>
          </cell>
          <cell r="P1648" t="str">
            <v>042</v>
          </cell>
          <cell r="Q1648" t="str">
            <v>異音</v>
          </cell>
          <cell r="R1648" t="str">
            <v>ｵｲﾙｼｰﾙ鳴き</v>
          </cell>
          <cell r="S1648" t="str">
            <v>こじって外してある為確認できず</v>
          </cell>
          <cell r="T1648" t="str">
            <v>C</v>
          </cell>
          <cell r="U1648" t="str">
            <v>せず</v>
          </cell>
          <cell r="V1648" t="str">
            <v>せず</v>
          </cell>
        </row>
        <row r="1649">
          <cell r="B1649">
            <v>37200</v>
          </cell>
          <cell r="C1649">
            <v>37165</v>
          </cell>
          <cell r="D1649" t="str">
            <v>HMJ東京</v>
          </cell>
          <cell r="E1649" t="str">
            <v>納車</v>
          </cell>
          <cell r="F1649" t="str">
            <v>BB-AF35</v>
          </cell>
          <cell r="G1649" t="str">
            <v>SK50</v>
          </cell>
          <cell r="H1649">
            <v>2007094</v>
          </cell>
          <cell r="I1649">
            <v>1708755</v>
          </cell>
          <cell r="J1649" t="str">
            <v>未</v>
          </cell>
          <cell r="K1649">
            <v>1</v>
          </cell>
          <cell r="L1649" t="str">
            <v>0</v>
          </cell>
          <cell r="M1649" t="str">
            <v>1999/9/27</v>
          </cell>
          <cell r="N1649" t="str">
            <v>35410-GF0-014</v>
          </cell>
          <cell r="O1649" t="str">
            <v>ｵｲﾙﾚﾍﾞﾙSW</v>
          </cell>
          <cell r="P1649" t="str">
            <v>032</v>
          </cell>
          <cell r="Q1649" t="str">
            <v>作動不良</v>
          </cell>
          <cell r="R1649" t="str">
            <v>ｵｲﾙﾗﾝﾌﾟ点灯せず</v>
          </cell>
          <cell r="S1649" t="str">
            <v>接触不良</v>
          </cell>
          <cell r="T1649" t="str">
            <v>C</v>
          </cell>
          <cell r="U1649" t="str">
            <v>せず</v>
          </cell>
          <cell r="V1649" t="str">
            <v>ＱＣ</v>
          </cell>
        </row>
        <row r="1650">
          <cell r="B1650">
            <v>37200</v>
          </cell>
          <cell r="C1650">
            <v>37164</v>
          </cell>
          <cell r="D1650" t="str">
            <v>HMJ東京</v>
          </cell>
          <cell r="E1650" t="str">
            <v>納車</v>
          </cell>
          <cell r="F1650" t="str">
            <v>BB-AF35</v>
          </cell>
          <cell r="G1650" t="str">
            <v>SK50</v>
          </cell>
          <cell r="H1650">
            <v>3099707</v>
          </cell>
          <cell r="I1650" t="str">
            <v>?</v>
          </cell>
          <cell r="J1650" t="str">
            <v>?</v>
          </cell>
          <cell r="K1650">
            <v>1</v>
          </cell>
          <cell r="L1650" t="str">
            <v>0</v>
          </cell>
          <cell r="M1650" t="str">
            <v>?</v>
          </cell>
          <cell r="N1650" t="str">
            <v>51500-GCH-003</v>
          </cell>
          <cell r="O1650" t="str">
            <v>ﾌﾛﾝﾄﾌｫｰｸ</v>
          </cell>
          <cell r="P1650" t="str">
            <v>085</v>
          </cell>
          <cell r="Q1650" t="str">
            <v>色合わせ</v>
          </cell>
          <cell r="R1650" t="str">
            <v>ﾌﾛﾝﾄﾌｫｰｸ変色</v>
          </cell>
          <cell r="S1650" t="str">
            <v>ﾌﾞﾗｯｸﾒｯｷ不良</v>
          </cell>
          <cell r="T1650" t="str">
            <v>C</v>
          </cell>
          <cell r="U1650" t="str">
            <v>せず</v>
          </cell>
          <cell r="V1650" t="str">
            <v>ＱＣ</v>
          </cell>
        </row>
        <row r="1651">
          <cell r="B1651">
            <v>37204</v>
          </cell>
          <cell r="C1651">
            <v>37189</v>
          </cell>
          <cell r="D1651" t="str">
            <v>HMJ名古屋</v>
          </cell>
          <cell r="E1651" t="str">
            <v>納車</v>
          </cell>
          <cell r="F1651" t="str">
            <v>BB-AF35</v>
          </cell>
          <cell r="G1651" t="str">
            <v>SK50</v>
          </cell>
          <cell r="H1651">
            <v>2058043</v>
          </cell>
          <cell r="I1651">
            <v>3633399</v>
          </cell>
          <cell r="J1651" t="str">
            <v>未</v>
          </cell>
          <cell r="K1651">
            <v>1</v>
          </cell>
          <cell r="L1651" t="str">
            <v>0</v>
          </cell>
          <cell r="M1651" t="str">
            <v>2000/6/29</v>
          </cell>
          <cell r="N1651" t="str">
            <v>81300-GBL-J30-ZC</v>
          </cell>
          <cell r="O1651" t="str">
            <v>ﾘﾔｽﾎﾟｲﾗｰ</v>
          </cell>
          <cell r="P1651" t="str">
            <v>018</v>
          </cell>
          <cell r="Q1651" t="str">
            <v>破損</v>
          </cell>
          <cell r="R1651" t="str">
            <v>ﾘﾔｽﾎﾟｲﾗｰがぐらぐらする</v>
          </cell>
          <cell r="S1651" t="str">
            <v>L中取付ﾎﾞｽが根元より折損している</v>
          </cell>
          <cell r="T1651" t="str">
            <v>C</v>
          </cell>
          <cell r="U1651" t="str">
            <v>せず</v>
          </cell>
          <cell r="V1651" t="str">
            <v>市場</v>
          </cell>
        </row>
        <row r="1652">
          <cell r="B1652">
            <v>37204</v>
          </cell>
          <cell r="C1652">
            <v>37176</v>
          </cell>
          <cell r="D1652" t="str">
            <v>HMJ名古屋</v>
          </cell>
          <cell r="E1652" t="str">
            <v>納車</v>
          </cell>
          <cell r="F1652" t="str">
            <v>BB-AF35</v>
          </cell>
          <cell r="G1652" t="str">
            <v>SK50</v>
          </cell>
          <cell r="H1652">
            <v>2075550</v>
          </cell>
          <cell r="I1652">
            <v>3642406</v>
          </cell>
          <cell r="J1652" t="str">
            <v>未</v>
          </cell>
          <cell r="K1652">
            <v>1</v>
          </cell>
          <cell r="L1652" t="str">
            <v>0</v>
          </cell>
          <cell r="M1652" t="str">
            <v>2000/12/16</v>
          </cell>
          <cell r="N1652" t="str">
            <v>06455-GZ0-415</v>
          </cell>
          <cell r="O1652" t="str">
            <v>ﾌﾞﾚｰｷﾊﾟｯﾄﾞ</v>
          </cell>
          <cell r="P1652" t="str">
            <v>053</v>
          </cell>
          <cell r="Q1652" t="str">
            <v>引きずり</v>
          </cell>
          <cell r="R1652" t="str">
            <v>前輪が断続的に引っかかる</v>
          </cell>
          <cell r="S1652" t="str">
            <v>実車取付再現せず</v>
          </cell>
          <cell r="T1652" t="str">
            <v>C</v>
          </cell>
          <cell r="U1652" t="str">
            <v>せず</v>
          </cell>
          <cell r="V1652" t="str">
            <v>せず</v>
          </cell>
        </row>
        <row r="1653">
          <cell r="B1653">
            <v>37211</v>
          </cell>
          <cell r="C1653">
            <v>37193</v>
          </cell>
          <cell r="D1653" t="str">
            <v>HMJ東京</v>
          </cell>
          <cell r="E1653" t="str">
            <v>納車</v>
          </cell>
          <cell r="F1653" t="str">
            <v>BA-AF56</v>
          </cell>
          <cell r="G1653" t="str">
            <v>SKX50</v>
          </cell>
          <cell r="H1653">
            <v>1016079</v>
          </cell>
          <cell r="I1653">
            <v>3019787</v>
          </cell>
          <cell r="J1653" t="str">
            <v>未</v>
          </cell>
          <cell r="K1653">
            <v>1</v>
          </cell>
          <cell r="L1653" t="str">
            <v>0</v>
          </cell>
          <cell r="M1653" t="str">
            <v>2001/7/10</v>
          </cell>
          <cell r="N1653" t="str">
            <v>95801-06025-00</v>
          </cell>
          <cell r="O1653" t="str">
            <v>ﾎﾞﾙﾄ</v>
          </cell>
          <cell r="P1653" t="str">
            <v>061</v>
          </cell>
          <cell r="Q1653" t="str">
            <v>弛み</v>
          </cell>
          <cell r="R1653" t="str">
            <v>ﾘﾔｷｬﾘｱから異音</v>
          </cell>
          <cell r="S1653" t="str">
            <v>修理歴はフロアーマット締付け、リャクロスプレート締付け不良</v>
          </cell>
          <cell r="T1653" t="str">
            <v>C</v>
          </cell>
          <cell r="U1653" t="str">
            <v>せず</v>
          </cell>
          <cell r="V1653" t="str">
            <v>ＡＦ</v>
          </cell>
        </row>
        <row r="1654">
          <cell r="B1654">
            <v>37200</v>
          </cell>
          <cell r="C1654">
            <v>37043</v>
          </cell>
          <cell r="D1654" t="str">
            <v>HMJ東京</v>
          </cell>
          <cell r="E1654" t="str">
            <v>納車</v>
          </cell>
          <cell r="F1654" t="str">
            <v>BA-AF56</v>
          </cell>
          <cell r="G1654" t="str">
            <v>SKX50</v>
          </cell>
          <cell r="H1654">
            <v>1012723</v>
          </cell>
          <cell r="I1654">
            <v>3015379</v>
          </cell>
          <cell r="J1654" t="str">
            <v>未</v>
          </cell>
          <cell r="K1654">
            <v>1</v>
          </cell>
          <cell r="L1654" t="str">
            <v>0</v>
          </cell>
          <cell r="M1654" t="str">
            <v>2001/6/1</v>
          </cell>
          <cell r="N1654" t="str">
            <v>64300-GEV-680</v>
          </cell>
          <cell r="O1654" t="str">
            <v>ﾌﾛﾝﾄｶﾊﾞｰｾｯﾄ</v>
          </cell>
          <cell r="P1654" t="str">
            <v>086</v>
          </cell>
          <cell r="Q1654" t="str">
            <v>剥がれ</v>
          </cell>
          <cell r="R1654" t="str">
            <v>剥がれ</v>
          </cell>
          <cell r="S1654" t="str">
            <v>ﾌﾛﾝﾄｶﾊﾞｰﾏｰｸ剥がれ</v>
          </cell>
          <cell r="T1654" t="str">
            <v>C</v>
          </cell>
          <cell r="U1654" t="str">
            <v>せず</v>
          </cell>
          <cell r="V1654" t="str">
            <v>ＰＴ</v>
          </cell>
        </row>
        <row r="1655">
          <cell r="B1655">
            <v>37224</v>
          </cell>
          <cell r="C1655">
            <v>37210</v>
          </cell>
          <cell r="D1655" t="str">
            <v>加瀬ﾎﾝﾀﾞ</v>
          </cell>
          <cell r="E1655" t="str">
            <v>納車</v>
          </cell>
          <cell r="F1655" t="str">
            <v>BA-AF56</v>
          </cell>
          <cell r="G1655" t="str">
            <v>SKX50</v>
          </cell>
          <cell r="H1655">
            <v>1011714</v>
          </cell>
          <cell r="I1655">
            <v>3013976</v>
          </cell>
          <cell r="J1655" t="str">
            <v>未</v>
          </cell>
          <cell r="K1655">
            <v>1</v>
          </cell>
          <cell r="L1655" t="str">
            <v>0</v>
          </cell>
          <cell r="M1655">
            <v>37043</v>
          </cell>
          <cell r="N1655" t="str">
            <v>83550-GEV-680</v>
          </cell>
          <cell r="O1655" t="str">
            <v>Rﾎﾞﾃﾞｨｰｶﾊﾞｰ</v>
          </cell>
          <cell r="P1655" t="str">
            <v>025</v>
          </cell>
          <cell r="Q1655" t="str">
            <v>接着不良</v>
          </cell>
          <cell r="R1655" t="str">
            <v>ﾎﾞﾃﾞｨｰｶﾊﾞｰｴﾝﾌﾞﾚﾑが浮いてきた</v>
          </cell>
          <cell r="S1655" t="str">
            <v>ｴﾝﾌﾞﾚﾑ各部に多数の浮き・剥れ有り</v>
          </cell>
          <cell r="T1655" t="str">
            <v>C</v>
          </cell>
          <cell r="U1655" t="str">
            <v>せず</v>
          </cell>
          <cell r="V1655" t="str">
            <v>ＰＴ</v>
          </cell>
        </row>
        <row r="1656">
          <cell r="B1656">
            <v>37225</v>
          </cell>
          <cell r="C1656">
            <v>37212</v>
          </cell>
          <cell r="D1656" t="str">
            <v>HMJ名古屋</v>
          </cell>
          <cell r="E1656" t="str">
            <v>納車</v>
          </cell>
          <cell r="F1656" t="str">
            <v>BA-AF56</v>
          </cell>
          <cell r="G1656" t="str">
            <v>SKX50</v>
          </cell>
          <cell r="H1656">
            <v>1006033</v>
          </cell>
          <cell r="I1656">
            <v>3007012</v>
          </cell>
          <cell r="J1656" t="str">
            <v>未</v>
          </cell>
          <cell r="K1656">
            <v>1</v>
          </cell>
          <cell r="L1656" t="str">
            <v>0</v>
          </cell>
          <cell r="M1656" t="str">
            <v>2001/3/15</v>
          </cell>
          <cell r="N1656" t="str">
            <v>87126-GEV-000</v>
          </cell>
          <cell r="O1656" t="str">
            <v>ﾎﾞﾃﾞｨｰｶﾊﾞｰﾏｰｸ</v>
          </cell>
          <cell r="P1656" t="str">
            <v>086</v>
          </cell>
          <cell r="Q1656" t="str">
            <v>剥がれ</v>
          </cell>
          <cell r="R1656" t="str">
            <v>ﾏｰｸが剥がれてきた</v>
          </cell>
          <cell r="S1656" t="str">
            <v>接着していない所に砂等の付着有り</v>
          </cell>
          <cell r="T1656" t="str">
            <v>C</v>
          </cell>
          <cell r="U1656" t="str">
            <v>せず</v>
          </cell>
          <cell r="V1656" t="str">
            <v>ＰＴ</v>
          </cell>
        </row>
        <row r="1657">
          <cell r="B1657">
            <v>37204</v>
          </cell>
          <cell r="C1657">
            <v>37191</v>
          </cell>
          <cell r="D1657" t="str">
            <v>HMJ東京</v>
          </cell>
          <cell r="E1657" t="str">
            <v>納車</v>
          </cell>
          <cell r="F1657" t="str">
            <v>BA-AF56</v>
          </cell>
          <cell r="G1657" t="str">
            <v>SKX50</v>
          </cell>
          <cell r="H1657">
            <v>1025137</v>
          </cell>
          <cell r="J1657" t="str">
            <v>未</v>
          </cell>
          <cell r="K1657">
            <v>1</v>
          </cell>
          <cell r="L1657" t="str">
            <v>0</v>
          </cell>
          <cell r="N1657" t="str">
            <v>35010-GET-000</v>
          </cell>
          <cell r="O1657" t="str">
            <v>ｷｰｾｯﾄ</v>
          </cell>
          <cell r="P1657" t="str">
            <v>032</v>
          </cell>
          <cell r="Q1657" t="str">
            <v>作動不良</v>
          </cell>
          <cell r="R1657" t="str">
            <v>鍵が合わない、ｼｬｯﾀｰが回らない事が有る</v>
          </cell>
          <cell r="S1657" t="str">
            <v>ﾀﾝｸ、ｼｬｯﾀｰ問題無し、ﾒｲﾝｽｲｯﾁは若干押し気味にしないと回らない</v>
          </cell>
          <cell r="T1657" t="str">
            <v>C</v>
          </cell>
          <cell r="U1657" t="str">
            <v>せず</v>
          </cell>
          <cell r="V1657" t="str">
            <v>ＱＣ</v>
          </cell>
        </row>
        <row r="1658">
          <cell r="B1658">
            <v>37209</v>
          </cell>
          <cell r="C1658">
            <v>37190</v>
          </cell>
          <cell r="D1658" t="str">
            <v>京都ﾎﾝﾀﾞｶﾌﾞ</v>
          </cell>
          <cell r="E1658" t="str">
            <v>納車</v>
          </cell>
          <cell r="F1658" t="str">
            <v>BA-AF56</v>
          </cell>
          <cell r="G1658" t="str">
            <v>SKX50</v>
          </cell>
          <cell r="H1658">
            <v>1010329</v>
          </cell>
          <cell r="I1658">
            <v>3012354</v>
          </cell>
          <cell r="J1658" t="str">
            <v>未</v>
          </cell>
          <cell r="K1658">
            <v>1</v>
          </cell>
          <cell r="L1658" t="str">
            <v>0</v>
          </cell>
          <cell r="M1658">
            <v>37009</v>
          </cell>
          <cell r="N1658" t="str">
            <v>81200-GEV-000</v>
          </cell>
          <cell r="O1658" t="str">
            <v>ﾘﾔｷｬﾘｱ</v>
          </cell>
          <cell r="P1658" t="str">
            <v>025</v>
          </cell>
          <cell r="Q1658" t="str">
            <v>接着不良</v>
          </cell>
          <cell r="R1658" t="str">
            <v>ﾘﾔｷｬﾘｱ溶接外れ</v>
          </cell>
          <cell r="S1658" t="str">
            <v>右前のﾌｯｸ部ｸﾛｽﾊﾞｰ溶接外れ</v>
          </cell>
          <cell r="T1658" t="str">
            <v>C</v>
          </cell>
          <cell r="U1658" t="str">
            <v>せず</v>
          </cell>
          <cell r="V1658" t="str">
            <v>ＱＣ</v>
          </cell>
        </row>
        <row r="1659">
          <cell r="B1659">
            <v>37210</v>
          </cell>
          <cell r="C1659">
            <v>37194</v>
          </cell>
          <cell r="D1659" t="str">
            <v>HMJ東京</v>
          </cell>
          <cell r="E1659" t="str">
            <v>納車</v>
          </cell>
          <cell r="F1659" t="str">
            <v>BA-AF56</v>
          </cell>
          <cell r="G1659" t="str">
            <v>SKX50</v>
          </cell>
          <cell r="H1659">
            <v>1013358</v>
          </cell>
          <cell r="I1659">
            <v>3016338</v>
          </cell>
          <cell r="J1659" t="str">
            <v>未</v>
          </cell>
          <cell r="K1659">
            <v>1</v>
          </cell>
          <cell r="L1659" t="str">
            <v>0</v>
          </cell>
          <cell r="M1659">
            <v>37055</v>
          </cell>
          <cell r="N1659" t="str">
            <v>35110-GET-003</v>
          </cell>
          <cell r="O1659" t="str">
            <v>ｷｰｼｬｯﾀｰ</v>
          </cell>
          <cell r="P1659" t="str">
            <v>032</v>
          </cell>
          <cell r="Q1659" t="str">
            <v>作動不良</v>
          </cell>
          <cell r="R1659" t="str">
            <v>ｼｬｯﾀｰが作動しない</v>
          </cell>
          <cell r="S1659" t="str">
            <v>ｼｬｯﾀｰ側厚み8mm、系11.2mm、ｷｰ側厚み1.2mm、外径9.4mmのﾜｯｼｬｰがくっついていた</v>
          </cell>
          <cell r="T1659" t="str">
            <v>C</v>
          </cell>
          <cell r="U1659" t="str">
            <v>せず</v>
          </cell>
          <cell r="V1659" t="str">
            <v>市場</v>
          </cell>
        </row>
        <row r="1660">
          <cell r="B1660">
            <v>37214</v>
          </cell>
          <cell r="C1660">
            <v>37200</v>
          </cell>
          <cell r="D1660" t="str">
            <v>飯塚ﾎﾝﾀﾞ</v>
          </cell>
          <cell r="E1660" t="str">
            <v>納車</v>
          </cell>
          <cell r="F1660" t="str">
            <v>BA-AF56</v>
          </cell>
          <cell r="G1660" t="str">
            <v>SKX50</v>
          </cell>
          <cell r="H1660">
            <v>1025201</v>
          </cell>
          <cell r="I1660" t="str">
            <v>?</v>
          </cell>
          <cell r="J1660" t="str">
            <v>未</v>
          </cell>
          <cell r="K1660">
            <v>0</v>
          </cell>
          <cell r="L1660" t="str">
            <v>0</v>
          </cell>
          <cell r="M1660" t="str">
            <v>?</v>
          </cell>
          <cell r="N1660" t="str">
            <v>35110-GET-003</v>
          </cell>
          <cell r="O1660" t="str">
            <v>ｷｰｼｬｯﾀｰ</v>
          </cell>
          <cell r="P1660" t="str">
            <v>032</v>
          </cell>
          <cell r="Q1660" t="str">
            <v>作動不良</v>
          </cell>
          <cell r="R1660" t="str">
            <v>ｷｰｼｬｯﾀｰが開かない</v>
          </cell>
          <cell r="S1660" t="str">
            <v>ｷｰが違う物がついていた(D6が合いました)</v>
          </cell>
          <cell r="T1660" t="str">
            <v>C</v>
          </cell>
          <cell r="U1660" t="str">
            <v>せず</v>
          </cell>
          <cell r="V1660" t="str">
            <v>市場</v>
          </cell>
        </row>
        <row r="1661">
          <cell r="B1661">
            <v>37196</v>
          </cell>
          <cell r="C1661">
            <v>37186</v>
          </cell>
          <cell r="D1661" t="str">
            <v>三重ｽｰﾊﾟｰ</v>
          </cell>
          <cell r="E1661" t="str">
            <v>納車</v>
          </cell>
          <cell r="F1661" t="str">
            <v>BA-AF56</v>
          </cell>
          <cell r="G1661" t="str">
            <v>SKX50</v>
          </cell>
          <cell r="H1661">
            <v>1001018</v>
          </cell>
          <cell r="I1661">
            <v>3001115</v>
          </cell>
          <cell r="J1661" t="str">
            <v>未</v>
          </cell>
          <cell r="K1661">
            <v>0</v>
          </cell>
          <cell r="L1661" t="str">
            <v>0</v>
          </cell>
          <cell r="M1661" t="str">
            <v>2001/2/28</v>
          </cell>
          <cell r="N1661" t="str">
            <v>44650-GBL-860</v>
          </cell>
          <cell r="O1661" t="str">
            <v>ﾌﾛﾝﾄﾎｲﾙ</v>
          </cell>
          <cell r="P1661" t="str">
            <v>008</v>
          </cell>
          <cell r="Q1661" t="str">
            <v>錆・腐食</v>
          </cell>
          <cell r="R1661" t="str">
            <v>新車時よりﾎｲﾙに錆あり</v>
          </cell>
          <cell r="S1661" t="str">
            <v>ﾘﾑ外周､各部に錆びあり</v>
          </cell>
          <cell r="T1661" t="str">
            <v>C</v>
          </cell>
          <cell r="U1661" t="str">
            <v>せず</v>
          </cell>
          <cell r="V1661" t="str">
            <v>市場</v>
          </cell>
        </row>
        <row r="1662">
          <cell r="B1662">
            <v>37223</v>
          </cell>
          <cell r="C1662">
            <v>37203</v>
          </cell>
          <cell r="D1662" t="str">
            <v>HMJ九州</v>
          </cell>
          <cell r="E1662" t="str">
            <v>納車</v>
          </cell>
          <cell r="F1662" t="str">
            <v>BA-AF56</v>
          </cell>
          <cell r="G1662" t="str">
            <v>SKX50</v>
          </cell>
          <cell r="H1662">
            <v>1024774</v>
          </cell>
          <cell r="I1662">
            <v>3029795</v>
          </cell>
          <cell r="J1662" t="str">
            <v>2001/11/8</v>
          </cell>
          <cell r="K1662">
            <v>1</v>
          </cell>
          <cell r="L1662">
            <v>0</v>
          </cell>
          <cell r="M1662">
            <v>37176</v>
          </cell>
          <cell r="N1662" t="str">
            <v>53178-GEV-711</v>
          </cell>
          <cell r="O1662" t="str">
            <v>ﾊﾝﾄﾞﾙﾚﾊﾞｰ</v>
          </cell>
          <cell r="P1662" t="str">
            <v>009</v>
          </cell>
          <cell r="Q1662" t="str">
            <v>変色</v>
          </cell>
          <cell r="R1662" t="str">
            <v>左右のﾚﾊﾞｰが変色している</v>
          </cell>
          <cell r="S1662" t="str">
            <v>ﾚﾊﾞｰ各部が白く変色している</v>
          </cell>
          <cell r="T1662" t="str">
            <v>C</v>
          </cell>
          <cell r="U1662" t="str">
            <v>せず</v>
          </cell>
          <cell r="V1662" t="str">
            <v>市場</v>
          </cell>
        </row>
        <row r="1663">
          <cell r="B1663">
            <v>37202</v>
          </cell>
          <cell r="C1663">
            <v>37186</v>
          </cell>
          <cell r="D1663" t="str">
            <v>HMJ東京</v>
          </cell>
          <cell r="E1663" t="str">
            <v>納車</v>
          </cell>
          <cell r="F1663" t="str">
            <v>BA-AF56</v>
          </cell>
          <cell r="G1663" t="str">
            <v>SKX50</v>
          </cell>
          <cell r="H1663">
            <v>1003200</v>
          </cell>
          <cell r="I1663">
            <v>3003418</v>
          </cell>
          <cell r="J1663" t="str">
            <v>未</v>
          </cell>
          <cell r="K1663">
            <v>1</v>
          </cell>
          <cell r="L1663" t="str">
            <v>0</v>
          </cell>
          <cell r="M1663" t="str">
            <v>2001/3/5</v>
          </cell>
          <cell r="N1663" t="str">
            <v>35200-GEV-003</v>
          </cell>
          <cell r="O1663" t="str">
            <v>ｳｲﾝｶｰｽｲｯﾁ</v>
          </cell>
          <cell r="P1663" t="str">
            <v>032</v>
          </cell>
          <cell r="Q1663" t="str">
            <v>作動不良</v>
          </cell>
          <cell r="R1663" t="str">
            <v>ｳｲﾝｶｰｽｲｯﾁを押しても戻らない</v>
          </cell>
          <cell r="S1663" t="str">
            <v>実車取付再現せず</v>
          </cell>
          <cell r="T1663" t="str">
            <v>B</v>
          </cell>
          <cell r="U1663" t="str">
            <v>せず</v>
          </cell>
          <cell r="V1663" t="str">
            <v>せず</v>
          </cell>
        </row>
        <row r="1664">
          <cell r="B1664">
            <v>37211</v>
          </cell>
          <cell r="C1664">
            <v>37168</v>
          </cell>
          <cell r="D1664" t="str">
            <v>HMJ東京</v>
          </cell>
          <cell r="E1664" t="str">
            <v>納車</v>
          </cell>
          <cell r="F1664" t="str">
            <v>BA-AF57</v>
          </cell>
          <cell r="G1664" t="str">
            <v>SKX50</v>
          </cell>
          <cell r="H1664">
            <v>1004900</v>
          </cell>
          <cell r="I1664">
            <v>3026380</v>
          </cell>
          <cell r="J1664" t="str">
            <v>未</v>
          </cell>
          <cell r="K1664">
            <v>1</v>
          </cell>
          <cell r="L1664" t="str">
            <v>0</v>
          </cell>
          <cell r="M1664" t="str">
            <v>2001/9/10</v>
          </cell>
          <cell r="N1664" t="str">
            <v>23411-GEE-710</v>
          </cell>
          <cell r="O1664" t="str">
            <v>ﾐｯｼｮﾝ</v>
          </cell>
          <cell r="P1664" t="str">
            <v>042</v>
          </cell>
          <cell r="Q1664" t="str">
            <v>異音</v>
          </cell>
          <cell r="R1664" t="str">
            <v>ﾘﾔﾎｲﾙ回転時異音</v>
          </cell>
          <cell r="S1664" t="str">
            <v>ｷﾞﾔ単品のみ返却、ｷﾞﾔに打痕等無し</v>
          </cell>
          <cell r="T1664" t="str">
            <v>C</v>
          </cell>
          <cell r="U1664" t="str">
            <v>せず</v>
          </cell>
          <cell r="V1664" t="str">
            <v>せず</v>
          </cell>
        </row>
        <row r="1665">
          <cell r="B1665">
            <v>37225</v>
          </cell>
          <cell r="C1665">
            <v>37202</v>
          </cell>
          <cell r="D1665" t="str">
            <v>HMJ大阪</v>
          </cell>
          <cell r="E1665" t="str">
            <v>納車</v>
          </cell>
          <cell r="F1665" t="str">
            <v>BA-AF57</v>
          </cell>
          <cell r="G1665" t="str">
            <v>SKX50</v>
          </cell>
          <cell r="H1665">
            <v>1003761</v>
          </cell>
          <cell r="I1665">
            <v>3016673</v>
          </cell>
          <cell r="J1665" t="str">
            <v>2001/11/7</v>
          </cell>
          <cell r="K1665">
            <v>1</v>
          </cell>
          <cell r="L1665">
            <v>0</v>
          </cell>
          <cell r="M1665" t="str">
            <v>2001/6/18</v>
          </cell>
          <cell r="N1665" t="str">
            <v>35330-MB0-003</v>
          </cell>
          <cell r="O1665" t="str">
            <v>ｼｰﾄｽｲｯﾁ</v>
          </cell>
          <cell r="P1665" t="str">
            <v>057</v>
          </cell>
          <cell r="Q1665" t="str">
            <v>外れ</v>
          </cell>
          <cell r="R1665" t="str">
            <v>ｱｲﾄﾞﾘﾝｸﾞｽﾄｯﾌﾟ作動不良</v>
          </cell>
          <cell r="S1665" t="str">
            <v>現品誤送品</v>
          </cell>
          <cell r="T1665" t="str">
            <v>C</v>
          </cell>
          <cell r="U1665" t="str">
            <v>せず</v>
          </cell>
          <cell r="V1665" t="str">
            <v>せず</v>
          </cell>
        </row>
        <row r="1666">
          <cell r="B1666">
            <v>37203</v>
          </cell>
          <cell r="C1666">
            <v>37189</v>
          </cell>
          <cell r="D1666" t="str">
            <v>HMJ大阪</v>
          </cell>
          <cell r="E1666" t="str">
            <v>納車</v>
          </cell>
          <cell r="F1666" t="str">
            <v>BB-AF51</v>
          </cell>
          <cell r="G1666" t="str">
            <v>SZ50</v>
          </cell>
          <cell r="H1666">
            <v>1520706</v>
          </cell>
          <cell r="I1666" t="str">
            <v>?</v>
          </cell>
          <cell r="J1666" t="str">
            <v>未</v>
          </cell>
          <cell r="K1666">
            <v>0</v>
          </cell>
          <cell r="L1666" t="str">
            <v>0</v>
          </cell>
          <cell r="M1666" t="str">
            <v>?</v>
          </cell>
          <cell r="N1666" t="str">
            <v>55201-GC8-000</v>
          </cell>
          <cell r="O1666" t="str">
            <v>ｵｲﾙｽﾄﾚｲﾅｰｼﾞｮｲﾝﾄ</v>
          </cell>
          <cell r="P1666" t="str">
            <v>051</v>
          </cell>
          <cell r="Q1666" t="str">
            <v>ｵｲﾙ洩れ</v>
          </cell>
          <cell r="R1666" t="str">
            <v>納車準備の為ｵｲﾙを給油したら下からもれた</v>
          </cell>
          <cell r="S1666" t="str">
            <v>ﾊﾟｲﾌﾟ側ｼﾞｮｲﾝﾄ部付近に5mmの切れ有り</v>
          </cell>
          <cell r="T1666" t="str">
            <v>C</v>
          </cell>
          <cell r="U1666" t="str">
            <v>せず</v>
          </cell>
          <cell r="V1666" t="str">
            <v>ＥＱ</v>
          </cell>
        </row>
        <row r="1667">
          <cell r="B1667">
            <v>37197</v>
          </cell>
          <cell r="C1667">
            <v>37187</v>
          </cell>
          <cell r="D1667" t="str">
            <v>HMJ九州</v>
          </cell>
          <cell r="E1667" t="str">
            <v>納車</v>
          </cell>
          <cell r="F1667" t="str">
            <v>BB-TA02</v>
          </cell>
          <cell r="G1667" t="str">
            <v>TC50</v>
          </cell>
          <cell r="H1667">
            <v>1509714</v>
          </cell>
          <cell r="I1667">
            <v>1717287</v>
          </cell>
          <cell r="J1667" t="str">
            <v>未</v>
          </cell>
          <cell r="K1667">
            <v>0</v>
          </cell>
          <cell r="L1667" t="str">
            <v>0</v>
          </cell>
          <cell r="M1667">
            <v>37078</v>
          </cell>
          <cell r="N1667" t="str">
            <v>31612-GAG-J50</v>
          </cell>
          <cell r="O1667" t="str">
            <v>ﾊﾞｯﾃﾘｰﾊﾞﾝﾄﾞ</v>
          </cell>
          <cell r="P1667" t="str">
            <v>018</v>
          </cell>
          <cell r="Q1667" t="str">
            <v>破損</v>
          </cell>
          <cell r="R1667" t="str">
            <v>納車整備時ﾎﾞﾙﾄが外れずﾊﾞﾝﾄﾞがねじ切れた</v>
          </cell>
          <cell r="S1667" t="str">
            <v>R側ｽﾃｰ取付部より折損、+・-端子下部外傷</v>
          </cell>
          <cell r="T1667" t="str">
            <v>C</v>
          </cell>
          <cell r="U1667" t="str">
            <v>せず</v>
          </cell>
          <cell r="V1667" t="str">
            <v>ＡＦ</v>
          </cell>
        </row>
        <row r="1668">
          <cell r="B1668">
            <v>37207</v>
          </cell>
          <cell r="C1668">
            <v>37189</v>
          </cell>
          <cell r="D1668" t="str">
            <v>HMJ東京</v>
          </cell>
          <cell r="E1668" t="str">
            <v>納車</v>
          </cell>
          <cell r="F1668" t="str">
            <v>BA-MD30</v>
          </cell>
          <cell r="G1668" t="str">
            <v>XR250</v>
          </cell>
          <cell r="H1668">
            <v>1500952</v>
          </cell>
          <cell r="I1668">
            <v>4000996</v>
          </cell>
          <cell r="J1668" t="str">
            <v>2001/10/23</v>
          </cell>
          <cell r="K1668">
            <v>1</v>
          </cell>
          <cell r="L1668">
            <v>2</v>
          </cell>
          <cell r="M1668" t="str">
            <v>2000/7/10</v>
          </cell>
          <cell r="N1668" t="str">
            <v>31600-KCZ-003</v>
          </cell>
          <cell r="O1668" t="str">
            <v>ﾚｷﾞｭﾚﾀｰ</v>
          </cell>
          <cell r="P1668" t="str">
            <v>067</v>
          </cell>
          <cell r="Q1668" t="str">
            <v>充電不良</v>
          </cell>
          <cell r="R1668" t="str">
            <v>新車時ﾊﾞｯﾃﾘｰ上がり</v>
          </cell>
          <cell r="S1668" t="str">
            <v>導通問題無し、赤ｺｰﾄﾞ側電源ｶﾌﾟﾗｰ上側に変形有り</v>
          </cell>
          <cell r="T1668" t="str">
            <v>C</v>
          </cell>
          <cell r="U1668" t="str">
            <v>せず</v>
          </cell>
          <cell r="V1668" t="str">
            <v>せず</v>
          </cell>
        </row>
        <row r="1669">
          <cell r="B1669">
            <v>37197</v>
          </cell>
          <cell r="C1669">
            <v>37168</v>
          </cell>
          <cell r="D1669" t="str">
            <v>ﾎﾝﾀﾞ東海</v>
          </cell>
          <cell r="E1669" t="str">
            <v>納車</v>
          </cell>
          <cell r="F1669" t="str">
            <v>BA-AC16</v>
          </cell>
          <cell r="G1669" t="str">
            <v>XZ50</v>
          </cell>
          <cell r="H1669">
            <v>1013977</v>
          </cell>
          <cell r="I1669">
            <v>1013952</v>
          </cell>
          <cell r="J1669" t="str">
            <v>未</v>
          </cell>
          <cell r="K1669">
            <v>0</v>
          </cell>
          <cell r="L1669" t="str">
            <v>0</v>
          </cell>
          <cell r="M1669" t="str">
            <v>2001/9/6</v>
          </cell>
          <cell r="N1669" t="str">
            <v>77100-GEY-000</v>
          </cell>
          <cell r="O1669" t="str">
            <v>ｼｰﾄ</v>
          </cell>
          <cell r="P1669" t="str">
            <v>062</v>
          </cell>
          <cell r="Q1669" t="str">
            <v>ｶﾞﾀ</v>
          </cell>
          <cell r="R1669" t="str">
            <v>ｼｰﾄにｶﾞﾀが有る</v>
          </cell>
          <cell r="S1669" t="str">
            <v>FR・R側低板つぶれ</v>
          </cell>
          <cell r="T1669" t="str">
            <v>C</v>
          </cell>
          <cell r="U1669" t="str">
            <v>せず</v>
          </cell>
          <cell r="V1669" t="str">
            <v>ＨＫＫ</v>
          </cell>
        </row>
        <row r="1670">
          <cell r="B1670">
            <v>37207</v>
          </cell>
          <cell r="C1670">
            <v>37154</v>
          </cell>
          <cell r="D1670" t="str">
            <v>HMJ東京</v>
          </cell>
          <cell r="E1670" t="str">
            <v>納車</v>
          </cell>
          <cell r="F1670" t="str">
            <v>BA-AC16</v>
          </cell>
          <cell r="G1670" t="str">
            <v>XZ50</v>
          </cell>
          <cell r="H1670">
            <v>1009089</v>
          </cell>
          <cell r="I1670">
            <v>1009127</v>
          </cell>
          <cell r="J1670" t="str">
            <v>未</v>
          </cell>
          <cell r="K1670">
            <v>1</v>
          </cell>
          <cell r="L1670" t="str">
            <v>0</v>
          </cell>
          <cell r="M1670" t="str">
            <v>2001/6/29</v>
          </cell>
          <cell r="N1670" t="str">
            <v>17520-GEY-000-ZB</v>
          </cell>
          <cell r="O1670" t="str">
            <v>ﾌｭｰｴﾙﾀﾝｸ</v>
          </cell>
          <cell r="P1670" t="str">
            <v>008</v>
          </cell>
          <cell r="Q1670" t="str">
            <v>錆･腐食</v>
          </cell>
          <cell r="R1670" t="str">
            <v>ﾌｭｰｴﾙﾀﾝｸ内錆</v>
          </cell>
          <cell r="S1670" t="str">
            <v>タンク口金部錆有り</v>
          </cell>
          <cell r="T1670" t="str">
            <v>C</v>
          </cell>
          <cell r="U1670" t="str">
            <v>せず</v>
          </cell>
          <cell r="V1670" t="str">
            <v>ＰＴ</v>
          </cell>
        </row>
        <row r="1671">
          <cell r="B1671">
            <v>37218</v>
          </cell>
          <cell r="C1671">
            <v>37190</v>
          </cell>
          <cell r="D1671" t="str">
            <v>ﾎﾝﾀﾞ東海</v>
          </cell>
          <cell r="E1671" t="str">
            <v>納車</v>
          </cell>
          <cell r="F1671" t="str">
            <v>BA-AC16</v>
          </cell>
          <cell r="G1671" t="str">
            <v>XZ50</v>
          </cell>
          <cell r="H1671">
            <v>1013789</v>
          </cell>
          <cell r="I1671">
            <v>1013906</v>
          </cell>
          <cell r="J1671" t="str">
            <v>未</v>
          </cell>
          <cell r="K1671">
            <v>0</v>
          </cell>
          <cell r="L1671" t="str">
            <v>0</v>
          </cell>
          <cell r="M1671" t="str">
            <v>2001/9/5</v>
          </cell>
          <cell r="N1671" t="str">
            <v>17520-GEY-700</v>
          </cell>
          <cell r="O1671" t="str">
            <v>ﾀﾝｸｾｯﾄ</v>
          </cell>
          <cell r="P1671" t="str">
            <v>008</v>
          </cell>
          <cell r="Q1671" t="str">
            <v>錆</v>
          </cell>
          <cell r="R1671" t="str">
            <v>ｶﾞｿﾘﾝﾀﾝｸに錆</v>
          </cell>
          <cell r="S1671" t="str">
            <v>給油口未塗装部分に錆</v>
          </cell>
          <cell r="T1671" t="str">
            <v>C</v>
          </cell>
          <cell r="U1671" t="str">
            <v>せず</v>
          </cell>
          <cell r="V1671" t="str">
            <v>ＰＴ</v>
          </cell>
        </row>
        <row r="1672">
          <cell r="B1672">
            <v>37214</v>
          </cell>
          <cell r="C1672">
            <v>37201</v>
          </cell>
          <cell r="D1672" t="str">
            <v>HMJ大阪</v>
          </cell>
          <cell r="E1672" t="str">
            <v>納車</v>
          </cell>
          <cell r="F1672" t="str">
            <v>BA-AC16</v>
          </cell>
          <cell r="G1672" t="str">
            <v>XZ50</v>
          </cell>
          <cell r="H1672">
            <v>1012809</v>
          </cell>
          <cell r="I1672">
            <v>1012795</v>
          </cell>
          <cell r="J1672" t="str">
            <v>未</v>
          </cell>
          <cell r="K1672">
            <v>0</v>
          </cell>
          <cell r="L1672" t="str">
            <v>0</v>
          </cell>
          <cell r="M1672" t="str">
            <v>2001/8/27</v>
          </cell>
          <cell r="N1672" t="str">
            <v>17520-GEY-700-ZA</v>
          </cell>
          <cell r="O1672" t="str">
            <v>ﾌｭｰｴﾙﾀﾝｸ</v>
          </cell>
          <cell r="P1672" t="str">
            <v>008</v>
          </cell>
          <cell r="Q1672" t="str">
            <v>錆･腐食</v>
          </cell>
          <cell r="R1672" t="str">
            <v>ﾌｭｰｴﾙﾀﾝｸｷｬｯﾌﾟ部に錆</v>
          </cell>
          <cell r="S1672" t="str">
            <v>給油口未塗装部分に錆有り</v>
          </cell>
          <cell r="T1672" t="str">
            <v>C</v>
          </cell>
          <cell r="U1672" t="str">
            <v>せず</v>
          </cell>
          <cell r="V1672" t="str">
            <v>ＰＴ</v>
          </cell>
        </row>
        <row r="1673">
          <cell r="B1673">
            <v>37218</v>
          </cell>
          <cell r="C1673">
            <v>37207</v>
          </cell>
          <cell r="D1673" t="str">
            <v>HMJ大阪</v>
          </cell>
          <cell r="E1673" t="str">
            <v>納車</v>
          </cell>
          <cell r="F1673" t="str">
            <v>BA-AC16</v>
          </cell>
          <cell r="G1673" t="str">
            <v>XZ50</v>
          </cell>
          <cell r="H1673">
            <v>1014109</v>
          </cell>
          <cell r="I1673">
            <v>1014083</v>
          </cell>
          <cell r="J1673" t="str">
            <v>2001/11/12</v>
          </cell>
          <cell r="K1673">
            <v>0</v>
          </cell>
          <cell r="L1673">
            <v>0</v>
          </cell>
          <cell r="M1673" t="str">
            <v>2001/9/7</v>
          </cell>
          <cell r="N1673" t="str">
            <v>17620-GEY-700</v>
          </cell>
          <cell r="O1673" t="str">
            <v>ﾀﾝｸｾｯﾄ</v>
          </cell>
          <cell r="P1673" t="str">
            <v>008</v>
          </cell>
          <cell r="Q1673" t="str">
            <v>錆</v>
          </cell>
          <cell r="R1673" t="str">
            <v>ｶﾞｿﾘﾝﾀﾝｸに錆</v>
          </cell>
          <cell r="S1673" t="str">
            <v>給油口未塗装部分に錆</v>
          </cell>
          <cell r="T1673" t="str">
            <v>C</v>
          </cell>
          <cell r="U1673" t="str">
            <v>せず</v>
          </cell>
          <cell r="V1673" t="str">
            <v>ＰＴ</v>
          </cell>
        </row>
        <row r="1674">
          <cell r="B1674">
            <v>37218</v>
          </cell>
          <cell r="C1674">
            <v>37188</v>
          </cell>
          <cell r="D1674" t="str">
            <v>ﾎﾝﾀﾞ東海</v>
          </cell>
          <cell r="E1674" t="str">
            <v>納車</v>
          </cell>
          <cell r="F1674" t="str">
            <v>BA-AC16</v>
          </cell>
          <cell r="G1674" t="str">
            <v>XZ50</v>
          </cell>
          <cell r="H1674">
            <v>1013791</v>
          </cell>
          <cell r="I1674">
            <v>1013879</v>
          </cell>
          <cell r="J1674" t="str">
            <v>未</v>
          </cell>
          <cell r="K1674">
            <v>0</v>
          </cell>
          <cell r="L1674" t="str">
            <v>0</v>
          </cell>
          <cell r="M1674" t="str">
            <v>2001/9/5</v>
          </cell>
          <cell r="N1674" t="str">
            <v>17620-GEY-700</v>
          </cell>
          <cell r="O1674" t="str">
            <v>ﾀﾝｸｾｯﾄ</v>
          </cell>
          <cell r="P1674" t="str">
            <v>019</v>
          </cell>
          <cell r="Q1674" t="str">
            <v>傷</v>
          </cell>
          <cell r="R1674" t="str">
            <v>ｶﾞｿﾘﾝﾀﾝｸに傷</v>
          </cell>
          <cell r="S1674" t="str">
            <v>給油口の後ろに2mmの傷が有る</v>
          </cell>
          <cell r="T1674" t="str">
            <v>C</v>
          </cell>
          <cell r="U1674" t="str">
            <v>せず</v>
          </cell>
          <cell r="V1674" t="str">
            <v>ＰＴ</v>
          </cell>
        </row>
        <row r="1675">
          <cell r="B1675">
            <v>37200</v>
          </cell>
          <cell r="C1675">
            <v>37152</v>
          </cell>
          <cell r="D1675" t="str">
            <v>ﾎﾝﾀﾞ東海</v>
          </cell>
          <cell r="E1675" t="str">
            <v>納車</v>
          </cell>
          <cell r="F1675" t="str">
            <v>BA-AC16</v>
          </cell>
          <cell r="G1675" t="str">
            <v>XZ50</v>
          </cell>
          <cell r="H1675">
            <v>1011891</v>
          </cell>
          <cell r="I1675">
            <v>1011959</v>
          </cell>
          <cell r="J1675" t="str">
            <v>未</v>
          </cell>
          <cell r="K1675">
            <v>0</v>
          </cell>
          <cell r="L1675" t="str">
            <v>0</v>
          </cell>
          <cell r="M1675" t="str">
            <v>2001/8/10</v>
          </cell>
          <cell r="N1675" t="str">
            <v>33400-GEY-005</v>
          </cell>
          <cell r="O1675" t="str">
            <v>Rﾌﾛﾝﾄｳｲﾝｶｰ</v>
          </cell>
          <cell r="P1675" t="str">
            <v>032</v>
          </cell>
          <cell r="Q1675" t="str">
            <v>作動不良</v>
          </cell>
          <cell r="R1675" t="str">
            <v>右前ｳｲﾝｶｰの作動不良、ﾃｰﾙﾗｲﾄﾕﾆｯﾄのｷｬｯﾌﾟNG</v>
          </cell>
          <cell r="S1675" t="str">
            <v>ｿｹｯﾄとﾎﾞﾃﾞｨｰ間のｽﾎﾟｯﾄ溶接はずれ</v>
          </cell>
          <cell r="T1675" t="str">
            <v>B</v>
          </cell>
          <cell r="U1675" t="str">
            <v>せず</v>
          </cell>
          <cell r="V1675" t="str">
            <v>ＱＣ</v>
          </cell>
        </row>
        <row r="1676">
          <cell r="B1676">
            <v>37218</v>
          </cell>
          <cell r="C1676">
            <v>37195</v>
          </cell>
          <cell r="D1676" t="str">
            <v>HMJ東京</v>
          </cell>
          <cell r="E1676" t="str">
            <v>納車</v>
          </cell>
          <cell r="F1676" t="str">
            <v>BA-AC16</v>
          </cell>
          <cell r="G1676" t="str">
            <v>XZ50</v>
          </cell>
          <cell r="H1676">
            <v>1016475</v>
          </cell>
          <cell r="I1676">
            <v>1016451</v>
          </cell>
          <cell r="J1676" t="str">
            <v>未</v>
          </cell>
          <cell r="K1676">
            <v>1</v>
          </cell>
          <cell r="L1676" t="str">
            <v>0</v>
          </cell>
          <cell r="M1676" t="str">
            <v>2001/10/12</v>
          </cell>
          <cell r="N1676" t="str">
            <v>34906-GK8-701</v>
          </cell>
          <cell r="O1676" t="str">
            <v>ﾃｰﾙﾗｲﾄﾊﾞﾙﾌﾞ</v>
          </cell>
          <cell r="P1676" t="str">
            <v>026</v>
          </cell>
          <cell r="Q1676" t="str">
            <v>切れ</v>
          </cell>
          <cell r="R1676" t="str">
            <v>ﾊﾞﾙﾌﾞ切れ</v>
          </cell>
          <cell r="S1676" t="str">
            <v>ﾊﾞﾙﾌﾞ切れ</v>
          </cell>
          <cell r="T1676" t="str">
            <v>Ｂ</v>
          </cell>
          <cell r="U1676" t="str">
            <v>せず</v>
          </cell>
          <cell r="V1676" t="str">
            <v>ＱＣ</v>
          </cell>
        </row>
        <row r="1677">
          <cell r="B1677">
            <v>37221</v>
          </cell>
          <cell r="C1677">
            <v>37158</v>
          </cell>
          <cell r="D1677" t="str">
            <v>HMJ大阪</v>
          </cell>
          <cell r="E1677" t="str">
            <v>納車</v>
          </cell>
          <cell r="F1677" t="str">
            <v>BC-AC16</v>
          </cell>
          <cell r="G1677" t="str">
            <v>XZ50</v>
          </cell>
          <cell r="H1677">
            <v>1014543</v>
          </cell>
          <cell r="I1677">
            <v>1014619</v>
          </cell>
          <cell r="J1677" t="str">
            <v>未</v>
          </cell>
          <cell r="K1677">
            <v>0</v>
          </cell>
          <cell r="L1677" t="str">
            <v>0</v>
          </cell>
          <cell r="M1677" t="str">
            <v>2001/9/13</v>
          </cell>
          <cell r="N1677" t="str">
            <v>91208-KB4-671</v>
          </cell>
          <cell r="O1677" t="str">
            <v>ｵｲﾙｼｰﾙ</v>
          </cell>
          <cell r="P1677" t="str">
            <v>051</v>
          </cell>
          <cell r="Q1677" t="str">
            <v>ｵｲﾙ洩れ</v>
          </cell>
          <cell r="R1677" t="str">
            <v>ｵｲﾙ洩れ</v>
          </cell>
          <cell r="S1677" t="str">
            <v>外す際こじってある為確認できず</v>
          </cell>
          <cell r="T1677" t="str">
            <v>B</v>
          </cell>
          <cell r="U1677" t="str">
            <v>せず</v>
          </cell>
          <cell r="V1677" t="str">
            <v>ＡＥ</v>
          </cell>
        </row>
        <row r="1678">
          <cell r="B1678">
            <v>37203</v>
          </cell>
          <cell r="C1678">
            <v>37149</v>
          </cell>
          <cell r="D1678" t="str">
            <v>三重ｽｰﾊﾟｰ</v>
          </cell>
          <cell r="E1678" t="str">
            <v>納車</v>
          </cell>
          <cell r="F1678" t="str">
            <v>BC-AF16</v>
          </cell>
          <cell r="G1678" t="str">
            <v>XZ50</v>
          </cell>
          <cell r="H1678">
            <v>1004677</v>
          </cell>
          <cell r="I1678">
            <v>1004742</v>
          </cell>
          <cell r="J1678" t="str">
            <v>2001/8/28</v>
          </cell>
          <cell r="K1678">
            <v>500</v>
          </cell>
          <cell r="L1678">
            <v>18</v>
          </cell>
          <cell r="M1678" t="str">
            <v>2001/5/11</v>
          </cell>
          <cell r="N1678" t="str">
            <v>44702-GAG-000</v>
          </cell>
          <cell r="O1678" t="str">
            <v>ﾎｲﾙ</v>
          </cell>
          <cell r="P1678" t="str">
            <v>052</v>
          </cell>
          <cell r="Q1678" t="str">
            <v>圧洩れ</v>
          </cell>
          <cell r="R1678" t="str">
            <v>ﾀｲﾔのｴｱもれ</v>
          </cell>
          <cell r="S1678" t="str">
            <v>ｴｱ圧3.0kg/cm2にて5日間放置ｴｱ圧0.1kg/cm2ﾀﾞｳﾝ､ﾘﾑ部錆あり</v>
          </cell>
          <cell r="T1678" t="str">
            <v>C</v>
          </cell>
          <cell r="U1678" t="str">
            <v>せず</v>
          </cell>
          <cell r="V1678" t="str">
            <v>ＱＣ</v>
          </cell>
        </row>
        <row r="1679">
          <cell r="B1679">
            <v>37211</v>
          </cell>
          <cell r="C1679">
            <v>37194</v>
          </cell>
          <cell r="D1679" t="str">
            <v>HMJ名古屋</v>
          </cell>
          <cell r="E1679" t="str">
            <v>納車</v>
          </cell>
          <cell r="F1679" t="str">
            <v>BA-AB27</v>
          </cell>
          <cell r="G1679" t="str">
            <v>Z50</v>
          </cell>
          <cell r="H1679">
            <v>1108227</v>
          </cell>
          <cell r="I1679" t="str">
            <v>?</v>
          </cell>
          <cell r="J1679" t="str">
            <v>未</v>
          </cell>
          <cell r="K1679">
            <v>0</v>
          </cell>
          <cell r="L1679" t="str">
            <v>0</v>
          </cell>
          <cell r="M1679" t="str">
            <v>?</v>
          </cell>
          <cell r="N1679" t="str">
            <v>17500-GEF-730</v>
          </cell>
          <cell r="O1679" t="str">
            <v>ﾌｭｰｴﾙﾀﾝｸ</v>
          </cell>
          <cell r="P1679" t="str">
            <v>008</v>
          </cell>
          <cell r="Q1679" t="str">
            <v>錆･腐食</v>
          </cell>
          <cell r="R1679" t="str">
            <v>ﾌｭｴﾙﾀﾝｸｷｬｯﾌﾟ部が錆びている</v>
          </cell>
          <cell r="S1679" t="str">
            <v>給油口未塗装部分に錆あり</v>
          </cell>
          <cell r="T1679" t="str">
            <v>C</v>
          </cell>
          <cell r="U1679" t="str">
            <v>せず</v>
          </cell>
          <cell r="V1679" t="str">
            <v>ＰＴ</v>
          </cell>
        </row>
        <row r="1680">
          <cell r="B1680">
            <v>37200</v>
          </cell>
          <cell r="C1680">
            <v>37176</v>
          </cell>
          <cell r="D1680" t="str">
            <v>HMJ東京</v>
          </cell>
          <cell r="E1680" t="str">
            <v>納車</v>
          </cell>
          <cell r="F1680" t="str">
            <v>BA-AB27</v>
          </cell>
          <cell r="G1680" t="str">
            <v>Z50</v>
          </cell>
          <cell r="H1680">
            <v>1107749</v>
          </cell>
          <cell r="I1680" t="str">
            <v>?</v>
          </cell>
          <cell r="J1680" t="str">
            <v>未</v>
          </cell>
          <cell r="K1680">
            <v>1</v>
          </cell>
          <cell r="L1680" t="str">
            <v>0</v>
          </cell>
          <cell r="M1680" t="str">
            <v>？</v>
          </cell>
          <cell r="N1680" t="str">
            <v>1750-GEF-730</v>
          </cell>
          <cell r="O1680" t="str">
            <v>ﾌｭｰｴﾙﾀﾝｸ</v>
          </cell>
          <cell r="P1680" t="str">
            <v>008</v>
          </cell>
          <cell r="Q1680" t="str">
            <v>錆</v>
          </cell>
          <cell r="R1680" t="str">
            <v>ﾀﾝｸｷｬｯﾌﾟの裏側が錆びている</v>
          </cell>
          <cell r="S1680" t="str">
            <v>給油口の縁未塗装部分に錆</v>
          </cell>
          <cell r="T1680" t="str">
            <v>C</v>
          </cell>
          <cell r="U1680" t="str">
            <v>せず</v>
          </cell>
          <cell r="V1680" t="str">
            <v>ＰＴ</v>
          </cell>
        </row>
        <row r="1681">
          <cell r="B1681">
            <v>37204</v>
          </cell>
          <cell r="C1681">
            <v>37194</v>
          </cell>
          <cell r="D1681" t="str">
            <v>HMJ名古屋</v>
          </cell>
          <cell r="E1681" t="str">
            <v>納車</v>
          </cell>
          <cell r="F1681" t="str">
            <v>BA-AB27</v>
          </cell>
          <cell r="G1681" t="str">
            <v>Z50</v>
          </cell>
          <cell r="H1681">
            <v>1101924</v>
          </cell>
          <cell r="I1681">
            <v>1017600</v>
          </cell>
          <cell r="J1681" t="str">
            <v>未</v>
          </cell>
          <cell r="K1681">
            <v>1</v>
          </cell>
          <cell r="L1681" t="str">
            <v>0</v>
          </cell>
          <cell r="M1681" t="str">
            <v>2001/1/23</v>
          </cell>
          <cell r="N1681" t="str">
            <v>61100-165-000</v>
          </cell>
          <cell r="O1681" t="str">
            <v>ﾌﾛﾝﾄﾌｪﾝﾀﾞｰ</v>
          </cell>
          <cell r="P1681" t="str">
            <v>081</v>
          </cell>
          <cell r="Q1681" t="str">
            <v>汚れ</v>
          </cell>
          <cell r="R1681" t="str">
            <v>油がついていて取れない</v>
          </cell>
          <cell r="S1681" t="str">
            <v>ﾌｪﾝﾀﾞｰ取付部より後ろが広範囲に黄色く汚れている</v>
          </cell>
          <cell r="T1681" t="str">
            <v>C</v>
          </cell>
          <cell r="U1681" t="str">
            <v>せず</v>
          </cell>
          <cell r="V1681" t="str">
            <v>市場</v>
          </cell>
        </row>
        <row r="1682">
          <cell r="B1682">
            <v>37237</v>
          </cell>
          <cell r="C1682">
            <v>37202</v>
          </cell>
          <cell r="D1682" t="str">
            <v>桑原ﾓｰﾀｰｽ</v>
          </cell>
          <cell r="E1682" t="str">
            <v>納車</v>
          </cell>
          <cell r="F1682" t="str">
            <v>BA-AA01</v>
          </cell>
          <cell r="G1682" t="str">
            <v>C50</v>
          </cell>
          <cell r="H1682">
            <v>3038909</v>
          </cell>
          <cell r="I1682">
            <v>3045718</v>
          </cell>
          <cell r="J1682">
            <v>37202</v>
          </cell>
          <cell r="K1682">
            <v>0</v>
          </cell>
          <cell r="L1682">
            <v>0</v>
          </cell>
          <cell r="M1682" t="str">
            <v>2001/9/12</v>
          </cell>
          <cell r="N1682" t="str">
            <v>17620-GK4-633</v>
          </cell>
          <cell r="O1682" t="str">
            <v>ﾌｭｰｴﾙﾀﾝｸｷｬｯﾌﾟ</v>
          </cell>
          <cell r="P1682" t="str">
            <v>032</v>
          </cell>
          <cell r="Q1682" t="str">
            <v>作動不良</v>
          </cell>
          <cell r="R1682" t="str">
            <v>ﾀﾝｸｷｬｯﾌﾟ開かない</v>
          </cell>
          <cell r="S1682" t="str">
            <v>位置決めﾊﾞｰ曲がり、外周全面に傷有り</v>
          </cell>
          <cell r="T1682" t="str">
            <v>C</v>
          </cell>
          <cell r="U1682" t="str">
            <v>せず</v>
          </cell>
          <cell r="V1682" t="str">
            <v>市場</v>
          </cell>
        </row>
        <row r="1683">
          <cell r="B1683">
            <v>37244</v>
          </cell>
          <cell r="C1683">
            <v>37214</v>
          </cell>
          <cell r="D1683" t="str">
            <v>阿部輪業商会</v>
          </cell>
          <cell r="E1683" t="str">
            <v>納車</v>
          </cell>
          <cell r="F1683" t="str">
            <v>BA-AA01</v>
          </cell>
          <cell r="G1683" t="str">
            <v>C50</v>
          </cell>
          <cell r="H1683">
            <v>1200502</v>
          </cell>
          <cell r="I1683">
            <v>1082952</v>
          </cell>
          <cell r="J1683" t="str">
            <v>未</v>
          </cell>
          <cell r="K1683">
            <v>1</v>
          </cell>
          <cell r="L1683" t="str">
            <v>0</v>
          </cell>
          <cell r="M1683">
            <v>36962</v>
          </cell>
          <cell r="N1683" t="str">
            <v>81200-GCN-900</v>
          </cell>
          <cell r="O1683" t="str">
            <v>ﾘﾔｷｬﾘｱ</v>
          </cell>
          <cell r="P1683" t="str">
            <v>019</v>
          </cell>
          <cell r="Q1683" t="str">
            <v>傷</v>
          </cell>
          <cell r="R1683" t="str">
            <v>入荷時よりﾘﾔｷｬﾘｱに傷が入っていた</v>
          </cell>
          <cell r="S1683" t="str">
            <v>L側上面に4*2mmの傷有り</v>
          </cell>
          <cell r="T1683" t="str">
            <v>Ｃ</v>
          </cell>
          <cell r="U1683" t="str">
            <v>せず</v>
          </cell>
          <cell r="V1683" t="str">
            <v>市場</v>
          </cell>
        </row>
        <row r="1684">
          <cell r="B1684">
            <v>37228</v>
          </cell>
          <cell r="C1684">
            <v>37218</v>
          </cell>
          <cell r="D1684" t="str">
            <v>HMJ大阪</v>
          </cell>
          <cell r="E1684" t="str">
            <v>納車</v>
          </cell>
          <cell r="F1684" t="str">
            <v>BA-AA01</v>
          </cell>
          <cell r="G1684" t="str">
            <v>C50</v>
          </cell>
          <cell r="H1684">
            <v>1201993</v>
          </cell>
          <cell r="I1684">
            <v>1101223</v>
          </cell>
          <cell r="J1684" t="str">
            <v>未</v>
          </cell>
          <cell r="K1684">
            <v>0</v>
          </cell>
          <cell r="L1684" t="str">
            <v>0</v>
          </cell>
          <cell r="M1684" t="str">
            <v>2001/7/20</v>
          </cell>
          <cell r="N1684" t="str">
            <v>51110-GBJ-305</v>
          </cell>
          <cell r="O1684" t="str">
            <v>ﾌﾛﾝﾄﾌｫｰｸｾｯﾄ</v>
          </cell>
          <cell r="P1684" t="str">
            <v>002</v>
          </cell>
          <cell r="Q1684" t="str">
            <v>曲がり</v>
          </cell>
          <cell r="R1684" t="str">
            <v>ﾌﾛﾝﾄ廻り変形</v>
          </cell>
          <cell r="S1684" t="str">
            <v>ﾌﾛﾝﾄﾌｪﾝﾀﾞｰのみ返却、全体的にねじれている</v>
          </cell>
          <cell r="T1684" t="str">
            <v>C</v>
          </cell>
          <cell r="U1684" t="str">
            <v>せず</v>
          </cell>
          <cell r="V1684" t="str">
            <v>せず</v>
          </cell>
        </row>
        <row r="1685">
          <cell r="B1685">
            <v>37246</v>
          </cell>
          <cell r="C1685">
            <v>37196</v>
          </cell>
          <cell r="D1685" t="str">
            <v>HMJ大阪</v>
          </cell>
          <cell r="E1685" t="str">
            <v>納車</v>
          </cell>
          <cell r="F1685" t="str">
            <v>BA-AA01</v>
          </cell>
          <cell r="G1685" t="str">
            <v>C50</v>
          </cell>
          <cell r="H1685">
            <v>3012135</v>
          </cell>
          <cell r="I1685">
            <v>3012139</v>
          </cell>
          <cell r="J1685" t="str">
            <v>未</v>
          </cell>
          <cell r="K1685">
            <v>0</v>
          </cell>
          <cell r="L1685" t="str">
            <v>0</v>
          </cell>
          <cell r="M1685" t="str">
            <v>2000/3/27</v>
          </cell>
          <cell r="N1685" t="str">
            <v>31110-GBL-871</v>
          </cell>
          <cell r="O1685" t="str">
            <v>ﾚｷﾞｭﾚﾀｰ</v>
          </cell>
          <cell r="P1685" t="str">
            <v>078</v>
          </cell>
          <cell r="Q1685" t="str">
            <v>未取付</v>
          </cell>
          <cell r="R1685" t="str">
            <v>納車整備時部品の欠品(ﾍｯﾄﾞﾗｲﾄﾊﾞﾙﾌﾞ、ﾃｰﾙﾗｲﾄﾊﾞﾙﾌﾞ)</v>
          </cell>
          <cell r="S1685" t="str">
            <v>ﾍｯﾄﾞﾗｲﾄ、ﾃｰﾙﾗｲﾄ共にﾊﾞﾙﾌﾞ切れ</v>
          </cell>
          <cell r="T1685" t="str">
            <v>Ｃ</v>
          </cell>
          <cell r="U1685" t="str">
            <v>せず</v>
          </cell>
          <cell r="V1685" t="str">
            <v>せず</v>
          </cell>
        </row>
        <row r="1686">
          <cell r="B1686">
            <v>37246</v>
          </cell>
          <cell r="C1686">
            <v>37238</v>
          </cell>
          <cell r="D1686" t="str">
            <v>HMJ大阪</v>
          </cell>
          <cell r="E1686" t="str">
            <v>納車</v>
          </cell>
          <cell r="F1686" t="str">
            <v>BC-HA02</v>
          </cell>
          <cell r="G1686" t="str">
            <v>C90</v>
          </cell>
          <cell r="H1686">
            <v>2518558</v>
          </cell>
          <cell r="I1686">
            <v>3018556</v>
          </cell>
          <cell r="J1686" t="str">
            <v>未</v>
          </cell>
          <cell r="K1686">
            <v>0</v>
          </cell>
          <cell r="L1686" t="str">
            <v>0</v>
          </cell>
          <cell r="M1686">
            <v>37216</v>
          </cell>
          <cell r="N1686" t="str">
            <v>40591-041-000</v>
          </cell>
          <cell r="O1686" t="str">
            <v>ﾁｪｰﾝｹｰｽﾊﾟｯｷﾝ</v>
          </cell>
          <cell r="P1686" t="str">
            <v>042</v>
          </cell>
          <cell r="Q1686" t="str">
            <v>異音</v>
          </cell>
          <cell r="R1686" t="str">
            <v>後輪を回すと異音がする</v>
          </cell>
          <cell r="S1686" t="str">
            <v>合口が5mmずれている、合口部が2*10mm、3*3mm削れている</v>
          </cell>
          <cell r="T1686" t="str">
            <v>Ｃ</v>
          </cell>
          <cell r="U1686" t="str">
            <v>せず</v>
          </cell>
          <cell r="V1686" t="str">
            <v>せず</v>
          </cell>
        </row>
        <row r="1687">
          <cell r="B1687">
            <v>37238</v>
          </cell>
          <cell r="C1687">
            <v>37208</v>
          </cell>
          <cell r="D1687" t="str">
            <v>HMJ東京</v>
          </cell>
          <cell r="E1687" t="str">
            <v>納車</v>
          </cell>
          <cell r="F1687" t="str">
            <v>BC-JC06</v>
          </cell>
          <cell r="G1687" t="str">
            <v>CB125</v>
          </cell>
          <cell r="H1687">
            <v>1600300</v>
          </cell>
          <cell r="I1687">
            <v>1400324</v>
          </cell>
          <cell r="J1687" t="str">
            <v>未</v>
          </cell>
          <cell r="K1687">
            <v>1</v>
          </cell>
          <cell r="L1687" t="str">
            <v>0</v>
          </cell>
          <cell r="M1687" t="str">
            <v>2001/8/9</v>
          </cell>
          <cell r="N1687" t="str">
            <v>50400-KC1-700</v>
          </cell>
          <cell r="O1687" t="str">
            <v>ﾘﾔｸﾞﾘｯﾌﾟﾊﾞｰ</v>
          </cell>
          <cell r="P1687" t="str">
            <v>019</v>
          </cell>
          <cell r="Q1687" t="str">
            <v>傷</v>
          </cell>
          <cell r="R1687" t="str">
            <v>傷が有る</v>
          </cell>
          <cell r="S1687" t="str">
            <v>後端に5*30mmの傷有り</v>
          </cell>
          <cell r="T1687" t="str">
            <v>M</v>
          </cell>
          <cell r="U1687" t="str">
            <v>せず</v>
          </cell>
          <cell r="V1687" t="str">
            <v>市場</v>
          </cell>
        </row>
        <row r="1688">
          <cell r="B1688">
            <v>37253</v>
          </cell>
          <cell r="C1688">
            <v>37232</v>
          </cell>
          <cell r="D1688" t="str">
            <v>?</v>
          </cell>
          <cell r="E1688" t="str">
            <v>納車</v>
          </cell>
          <cell r="F1688" t="str">
            <v>BC-NC41</v>
          </cell>
          <cell r="G1688" t="str">
            <v>CB400</v>
          </cell>
          <cell r="H1688">
            <v>1001151</v>
          </cell>
          <cell r="I1688">
            <v>1101136</v>
          </cell>
          <cell r="J1688" t="str">
            <v>未</v>
          </cell>
          <cell r="K1688">
            <v>0</v>
          </cell>
          <cell r="L1688" t="str">
            <v>0</v>
          </cell>
          <cell r="M1688" t="str">
            <v>2001/11/27</v>
          </cell>
          <cell r="N1688" t="str">
            <v>17520-MBV-750</v>
          </cell>
          <cell r="O1688" t="str">
            <v>ﾌｭｰｴﾙﾀﾝｸ</v>
          </cell>
          <cell r="P1688" t="str">
            <v>009</v>
          </cell>
          <cell r="Q1688" t="str">
            <v>変色</v>
          </cell>
          <cell r="R1688" t="str">
            <v>ﾌｭｰｴﾙﾀﾝｸ変色</v>
          </cell>
          <cell r="S1688" t="str">
            <v>給油口前付近に10*25mmの塗装不良有り</v>
          </cell>
          <cell r="T1688" t="str">
            <v>Ｃ</v>
          </cell>
          <cell r="U1688" t="str">
            <v>せず</v>
          </cell>
          <cell r="V1688" t="str">
            <v>ＰＴ</v>
          </cell>
        </row>
        <row r="1689">
          <cell r="B1689">
            <v>37245</v>
          </cell>
          <cell r="C1689">
            <v>37215</v>
          </cell>
          <cell r="D1689" t="str">
            <v>HMJ大阪</v>
          </cell>
          <cell r="E1689" t="str">
            <v>納車</v>
          </cell>
          <cell r="F1689" t="str">
            <v>BC-NC41</v>
          </cell>
          <cell r="G1689" t="str">
            <v>CB400</v>
          </cell>
          <cell r="H1689">
            <v>1000359</v>
          </cell>
          <cell r="I1689">
            <v>1100345</v>
          </cell>
          <cell r="J1689" t="str">
            <v>未</v>
          </cell>
          <cell r="K1689">
            <v>0</v>
          </cell>
          <cell r="L1689" t="str">
            <v>0</v>
          </cell>
          <cell r="M1689" t="str">
            <v>2001/10/3</v>
          </cell>
          <cell r="N1689" t="str">
            <v>31600-MBV-003</v>
          </cell>
          <cell r="O1689" t="str">
            <v>ﾚｷﾞｭﾚﾀｰ</v>
          </cell>
          <cell r="P1689" t="str">
            <v>032</v>
          </cell>
          <cell r="Q1689" t="str">
            <v>作動不良</v>
          </cell>
          <cell r="R1689" t="str">
            <v>ﾊﾞｯﾃﾘｰ充電しない</v>
          </cell>
          <cell r="S1689" t="str">
            <v>ﾚｷﾞｭﾚﾀｰ、ﾊﾞｯﾃﾘｰ共問題無し</v>
          </cell>
          <cell r="T1689" t="str">
            <v>Ｃ</v>
          </cell>
          <cell r="U1689" t="str">
            <v>せず</v>
          </cell>
          <cell r="V1689" t="str">
            <v>せず</v>
          </cell>
        </row>
        <row r="1690">
          <cell r="B1690">
            <v>37242</v>
          </cell>
          <cell r="C1690">
            <v>37224</v>
          </cell>
          <cell r="D1690" t="str">
            <v>河原井ﾎﾝﾀﾞ</v>
          </cell>
          <cell r="E1690" t="str">
            <v>納車</v>
          </cell>
          <cell r="F1690" t="str">
            <v>A-AC15</v>
          </cell>
          <cell r="G1690" t="str">
            <v>CB50</v>
          </cell>
          <cell r="H1690">
            <v>1001951</v>
          </cell>
          <cell r="I1690">
            <v>1001947</v>
          </cell>
          <cell r="J1690" t="str">
            <v>未</v>
          </cell>
          <cell r="K1690">
            <v>1</v>
          </cell>
          <cell r="L1690" t="str">
            <v>0</v>
          </cell>
          <cell r="M1690">
            <v>35502</v>
          </cell>
          <cell r="N1690" t="str">
            <v>44650-GCR-000</v>
          </cell>
          <cell r="O1690" t="str">
            <v>ﾌﾛﾝﾄﾎｲﾙ</v>
          </cell>
          <cell r="P1690" t="str">
            <v>001</v>
          </cell>
          <cell r="Q1690" t="str">
            <v>ﾃﾞﾌｫｰﾑ</v>
          </cell>
          <cell r="R1690" t="str">
            <v>ﾌﾛﾝﾄﾎｲﾙﾘﾑ曲がり</v>
          </cell>
          <cell r="S1690" t="str">
            <v>ﾎｲﾙ継ぎ目部が歪み多数の傷が有る</v>
          </cell>
          <cell r="T1690" t="str">
            <v>Ｍ</v>
          </cell>
          <cell r="U1690" t="str">
            <v>せず</v>
          </cell>
          <cell r="V1690" t="str">
            <v>ＱＣ</v>
          </cell>
        </row>
        <row r="1691">
          <cell r="B1691">
            <v>37238</v>
          </cell>
          <cell r="C1691">
            <v>37203</v>
          </cell>
          <cell r="D1691" t="str">
            <v>HMJ名古屋</v>
          </cell>
          <cell r="E1691" t="str">
            <v>納車</v>
          </cell>
          <cell r="F1691" t="str">
            <v>BA-CD50</v>
          </cell>
          <cell r="G1691" t="str">
            <v>CD50</v>
          </cell>
          <cell r="H1691">
            <v>2006080</v>
          </cell>
          <cell r="I1691" t="str">
            <v>?</v>
          </cell>
          <cell r="J1691" t="str">
            <v>未</v>
          </cell>
          <cell r="K1691">
            <v>1</v>
          </cell>
          <cell r="L1691" t="str">
            <v>0</v>
          </cell>
          <cell r="M1691" t="str">
            <v>?</v>
          </cell>
          <cell r="N1691" t="str">
            <v>42650-GT0-315</v>
          </cell>
          <cell r="O1691" t="str">
            <v>ﾘﾔﾎｲﾙ</v>
          </cell>
          <cell r="P1691" t="str">
            <v>074</v>
          </cell>
          <cell r="Q1691" t="str">
            <v>組付･調整不良</v>
          </cell>
          <cell r="R1691" t="str">
            <v>ﾘﾔﾎｲﾙ振れ大</v>
          </cell>
          <cell r="S1691" t="str">
            <v>ﾎｲﾙ振れ幅…ﾄﾞﾗﾑ側縦1.60mm、横0.65mm、反対側縦1.20mm、横0.70mm</v>
          </cell>
          <cell r="T1691" t="str">
            <v>Ｃ</v>
          </cell>
          <cell r="U1691" t="str">
            <v>せず</v>
          </cell>
          <cell r="V1691" t="str">
            <v>ＱＣ</v>
          </cell>
        </row>
        <row r="1692">
          <cell r="B1692">
            <v>37237</v>
          </cell>
          <cell r="C1692">
            <v>37206</v>
          </cell>
          <cell r="D1692" t="str">
            <v>京都ﾎﾝﾀﾞｶﾌﾞ</v>
          </cell>
          <cell r="E1692" t="str">
            <v>納車</v>
          </cell>
          <cell r="F1692" t="str">
            <v>BA-AF55</v>
          </cell>
          <cell r="G1692" t="str">
            <v>CHF50</v>
          </cell>
          <cell r="H1692">
            <v>1041462</v>
          </cell>
          <cell r="I1692">
            <v>1041558</v>
          </cell>
          <cell r="J1692" t="str">
            <v>未</v>
          </cell>
          <cell r="K1692">
            <v>1</v>
          </cell>
          <cell r="L1692" t="str">
            <v>0</v>
          </cell>
          <cell r="M1692" t="str">
            <v>2001/7/25</v>
          </cell>
          <cell r="N1692" t="str">
            <v>50126-GET-000</v>
          </cell>
          <cell r="O1692" t="str">
            <v>ﾘﾔｸﾛｽﾌﾟﾚｰﾄ</v>
          </cell>
          <cell r="P1692" t="str">
            <v>028</v>
          </cell>
          <cell r="Q1692" t="str">
            <v>ﾈｼﾞ山上がり</v>
          </cell>
          <cell r="R1692" t="str">
            <v>ﾘﾔｸﾞﾘｯﾌﾟ取付ﾈｼﾞがﾎﾞｹている</v>
          </cell>
          <cell r="S1692" t="str">
            <v>ﾘﾔｸﾞﾘｯﾌﾟ取付R締付部ﾈｼﾞ山上がり</v>
          </cell>
          <cell r="T1692" t="str">
            <v>Ｃ</v>
          </cell>
          <cell r="U1692" t="str">
            <v>せず</v>
          </cell>
          <cell r="V1692" t="str">
            <v>ＡＦ</v>
          </cell>
        </row>
        <row r="1693">
          <cell r="B1693">
            <v>37228</v>
          </cell>
          <cell r="C1693">
            <v>37186</v>
          </cell>
          <cell r="D1693" t="str">
            <v>HMJ大阪</v>
          </cell>
          <cell r="E1693" t="str">
            <v>納車</v>
          </cell>
          <cell r="F1693" t="str">
            <v>BA-AF55</v>
          </cell>
          <cell r="G1693" t="str">
            <v>CHF50</v>
          </cell>
          <cell r="H1693">
            <v>1008926</v>
          </cell>
          <cell r="I1693" t="str">
            <v>1009053</v>
          </cell>
          <cell r="J1693" t="str">
            <v>未</v>
          </cell>
          <cell r="K1693">
            <v>0</v>
          </cell>
          <cell r="L1693" t="str">
            <v>0</v>
          </cell>
          <cell r="M1693" t="str">
            <v>2001/1/31</v>
          </cell>
          <cell r="N1693" t="str">
            <v>30-GET-600</v>
          </cell>
          <cell r="O1693" t="str">
            <v>取扱説明書</v>
          </cell>
          <cell r="P1693" t="str">
            <v>080</v>
          </cell>
          <cell r="Q1693" t="str">
            <v>誤組</v>
          </cell>
          <cell r="R1693" t="str">
            <v>ｽﾀﾝﾀﾞｰﾄﾞの説明書が入っていた</v>
          </cell>
          <cell r="S1693" t="str">
            <v>取扱説明書のみ返却</v>
          </cell>
          <cell r="T1693" t="str">
            <v>C</v>
          </cell>
          <cell r="U1693" t="str">
            <v>せず</v>
          </cell>
          <cell r="V1693" t="str">
            <v>ＨＫＫ</v>
          </cell>
        </row>
        <row r="1694">
          <cell r="B1694">
            <v>37245</v>
          </cell>
          <cell r="C1694">
            <v>37231</v>
          </cell>
          <cell r="D1694" t="str">
            <v>和歌山ﾎﾝﾀﾞ</v>
          </cell>
          <cell r="E1694" t="str">
            <v>納車</v>
          </cell>
          <cell r="F1694" t="str">
            <v>BA-AF55</v>
          </cell>
          <cell r="G1694" t="str">
            <v>CHF50</v>
          </cell>
          <cell r="H1694">
            <v>1038346</v>
          </cell>
          <cell r="I1694">
            <v>1038463</v>
          </cell>
          <cell r="J1694" t="str">
            <v>未</v>
          </cell>
          <cell r="K1694">
            <v>0</v>
          </cell>
          <cell r="L1694" t="str">
            <v>0</v>
          </cell>
          <cell r="M1694">
            <v>37085</v>
          </cell>
          <cell r="N1694" t="str">
            <v>88210-GEE-711</v>
          </cell>
          <cell r="O1694" t="str">
            <v>Rﾊﾞｯｸﾐﾗｰ</v>
          </cell>
          <cell r="P1694" t="str">
            <v>028</v>
          </cell>
          <cell r="Q1694" t="str">
            <v>ﾈｼﾞ山上がり</v>
          </cell>
          <cell r="R1694" t="str">
            <v>ﾐﾗｰのﾈｼﾞが外れない</v>
          </cell>
          <cell r="S1694" t="str">
            <v>ﾎﾞﾙﾄﾅｯﾄ共にﾈｼﾞ山上がり</v>
          </cell>
          <cell r="T1694" t="str">
            <v>Ｃ</v>
          </cell>
          <cell r="U1694" t="str">
            <v>せず</v>
          </cell>
          <cell r="V1694" t="str">
            <v>ＱＣ</v>
          </cell>
        </row>
        <row r="1695">
          <cell r="B1695">
            <v>37246</v>
          </cell>
          <cell r="C1695">
            <v>37227</v>
          </cell>
          <cell r="D1695" t="str">
            <v>HMJ大阪</v>
          </cell>
          <cell r="E1695" t="str">
            <v>納車</v>
          </cell>
          <cell r="F1695" t="str">
            <v>BA-AF55</v>
          </cell>
          <cell r="G1695" t="str">
            <v>CHF50</v>
          </cell>
          <cell r="H1695">
            <v>1024475</v>
          </cell>
          <cell r="I1695">
            <v>1024309</v>
          </cell>
          <cell r="J1695" t="str">
            <v>未</v>
          </cell>
          <cell r="K1695">
            <v>1</v>
          </cell>
          <cell r="L1695" t="str">
            <v>0</v>
          </cell>
          <cell r="M1695" t="str">
            <v>2001/4/26</v>
          </cell>
          <cell r="N1695" t="str">
            <v>77100-GET-000</v>
          </cell>
          <cell r="O1695" t="str">
            <v>ｼｰﾄ</v>
          </cell>
          <cell r="P1695" t="str">
            <v>026</v>
          </cell>
          <cell r="Q1695" t="str">
            <v>切れ</v>
          </cell>
          <cell r="R1695" t="str">
            <v>ｼｰﾄ破れ</v>
          </cell>
          <cell r="S1695" t="str">
            <v>L側下端部に12mmの破れ</v>
          </cell>
          <cell r="T1695" t="str">
            <v>Ｃ</v>
          </cell>
          <cell r="U1695" t="str">
            <v>せず</v>
          </cell>
          <cell r="V1695" t="str">
            <v>市場</v>
          </cell>
        </row>
        <row r="1696">
          <cell r="B1696">
            <v>37246</v>
          </cell>
          <cell r="C1696">
            <v>37235</v>
          </cell>
          <cell r="D1696" t="str">
            <v>HMJ名古屋</v>
          </cell>
          <cell r="E1696" t="str">
            <v>納車</v>
          </cell>
          <cell r="F1696" t="str">
            <v>BA-AF55</v>
          </cell>
          <cell r="G1696" t="str">
            <v>CHF50</v>
          </cell>
          <cell r="H1696">
            <v>1008817</v>
          </cell>
          <cell r="I1696">
            <v>1008799</v>
          </cell>
          <cell r="J1696" t="str">
            <v>未</v>
          </cell>
          <cell r="K1696">
            <v>1</v>
          </cell>
          <cell r="L1696" t="str">
            <v>0</v>
          </cell>
          <cell r="M1696" t="str">
            <v>2001/1/31</v>
          </cell>
          <cell r="N1696" t="str">
            <v>83550-GET-710</v>
          </cell>
          <cell r="O1696" t="str">
            <v>Rﾎﾞﾃﾞｨｰｶﾊﾞｰ</v>
          </cell>
          <cell r="P1696" t="str">
            <v>019</v>
          </cell>
          <cell r="Q1696" t="str">
            <v>傷</v>
          </cell>
          <cell r="R1696" t="str">
            <v>ｶﾊﾞｰに傷が有る</v>
          </cell>
          <cell r="S1696" t="str">
            <v>横面中央に前後方向45mmの傷有り</v>
          </cell>
          <cell r="T1696" t="str">
            <v>Ｃ</v>
          </cell>
          <cell r="U1696" t="str">
            <v>せず</v>
          </cell>
          <cell r="V1696" t="str">
            <v>市場</v>
          </cell>
        </row>
        <row r="1697">
          <cell r="B1697">
            <v>37242</v>
          </cell>
          <cell r="C1697">
            <v>37228</v>
          </cell>
          <cell r="D1697" t="str">
            <v>HMJ東京</v>
          </cell>
          <cell r="E1697" t="str">
            <v>納車</v>
          </cell>
          <cell r="F1697" t="str">
            <v>BA-AF55</v>
          </cell>
          <cell r="G1697" t="str">
            <v>CHF50</v>
          </cell>
          <cell r="H1697">
            <v>1029216</v>
          </cell>
          <cell r="I1697">
            <v>1029128</v>
          </cell>
          <cell r="J1697" t="str">
            <v>未</v>
          </cell>
          <cell r="K1697">
            <v>1</v>
          </cell>
          <cell r="L1697" t="str">
            <v>0</v>
          </cell>
          <cell r="M1697">
            <v>37046</v>
          </cell>
          <cell r="N1697" t="str">
            <v>77100-GET-000</v>
          </cell>
          <cell r="O1697" t="str">
            <v>ｼｰﾄ</v>
          </cell>
          <cell r="P1697" t="str">
            <v>026</v>
          </cell>
          <cell r="Q1697" t="str">
            <v>切れ</v>
          </cell>
          <cell r="R1697" t="str">
            <v>ｼｰﾄが切れている</v>
          </cell>
          <cell r="S1697" t="str">
            <v>着座部中央に2*1mmの切れ有り</v>
          </cell>
          <cell r="T1697" t="str">
            <v>M</v>
          </cell>
          <cell r="U1697" t="str">
            <v>せず</v>
          </cell>
          <cell r="V1697" t="str">
            <v>せず</v>
          </cell>
        </row>
        <row r="1698">
          <cell r="B1698">
            <v>37246</v>
          </cell>
          <cell r="C1698">
            <v>37221</v>
          </cell>
          <cell r="D1698" t="str">
            <v>HMJ大阪</v>
          </cell>
          <cell r="E1698" t="str">
            <v>納車</v>
          </cell>
          <cell r="F1698" t="str">
            <v>BA-AF54</v>
          </cell>
          <cell r="G1698" t="str">
            <v>CHX50</v>
          </cell>
          <cell r="H1698">
            <v>1118633</v>
          </cell>
          <cell r="I1698">
            <v>1118843</v>
          </cell>
          <cell r="J1698" t="str">
            <v>未</v>
          </cell>
          <cell r="K1698">
            <v>0</v>
          </cell>
          <cell r="L1698" t="str">
            <v>0</v>
          </cell>
          <cell r="M1698" t="str">
            <v>2000/9/26</v>
          </cell>
          <cell r="N1698" t="str">
            <v>17206-GEE-711</v>
          </cell>
          <cell r="O1698" t="str">
            <v>ｴｱｸﾘｰﾅｰｹｰｽ</v>
          </cell>
          <cell r="P1698" t="str">
            <v>056</v>
          </cell>
          <cell r="Q1698" t="str">
            <v>侵入</v>
          </cell>
          <cell r="R1698" t="str">
            <v>ｵｲﾙ混入対応</v>
          </cell>
          <cell r="T1698" t="str">
            <v>Ｃ</v>
          </cell>
          <cell r="U1698" t="str">
            <v>せず</v>
          </cell>
          <cell r="V1698" t="str">
            <v>製技</v>
          </cell>
        </row>
        <row r="1699">
          <cell r="B1699">
            <v>37249</v>
          </cell>
          <cell r="C1699">
            <v>37235</v>
          </cell>
          <cell r="D1699" t="str">
            <v>HMJ大阪</v>
          </cell>
          <cell r="E1699" t="str">
            <v>納車</v>
          </cell>
          <cell r="F1699" t="str">
            <v>BA-MF04</v>
          </cell>
          <cell r="G1699" t="str">
            <v>FES250</v>
          </cell>
          <cell r="H1699">
            <v>1203462</v>
          </cell>
          <cell r="I1699">
            <v>1203474</v>
          </cell>
          <cell r="J1699" t="str">
            <v>未</v>
          </cell>
          <cell r="K1699">
            <v>1</v>
          </cell>
          <cell r="L1699" t="str">
            <v>0</v>
          </cell>
          <cell r="M1699" t="str">
            <v>2001/8/9</v>
          </cell>
          <cell r="N1699" t="str">
            <v>81251-KFG-00</v>
          </cell>
          <cell r="O1699" t="str">
            <v>UPﾗｹﾞｯｼﾞﾎﾞｯｸｽ</v>
          </cell>
          <cell r="P1699" t="str">
            <v>017</v>
          </cell>
          <cell r="Q1699" t="str">
            <v>亀裂</v>
          </cell>
          <cell r="R1699" t="str">
            <v>ﾌﾟﾗｽﾁｯｸにひびが入っている</v>
          </cell>
          <cell r="S1699" t="str">
            <v>Fr側ｼｰﾄｷｬｯﾁ周辺に多数のｸﾗｯｸ有り、裏側に干渉跡有り</v>
          </cell>
          <cell r="T1699" t="str">
            <v>Ｃ</v>
          </cell>
          <cell r="U1699" t="str">
            <v>せず</v>
          </cell>
          <cell r="V1699" t="str">
            <v>不明</v>
          </cell>
        </row>
        <row r="1700">
          <cell r="B1700">
            <v>37237</v>
          </cell>
          <cell r="C1700">
            <v>37156</v>
          </cell>
          <cell r="D1700" t="str">
            <v>HMJ九州</v>
          </cell>
          <cell r="E1700" t="str">
            <v>納車</v>
          </cell>
          <cell r="F1700" t="str">
            <v>BC-PF01</v>
          </cell>
          <cell r="G1700" t="str">
            <v>FJS600</v>
          </cell>
          <cell r="H1700">
            <v>1001739</v>
          </cell>
          <cell r="I1700">
            <v>1001792</v>
          </cell>
          <cell r="J1700" t="str">
            <v>未</v>
          </cell>
          <cell r="K1700">
            <v>0</v>
          </cell>
          <cell r="L1700" t="str">
            <v>0</v>
          </cell>
          <cell r="M1700" t="str">
            <v>2001/7/5</v>
          </cell>
          <cell r="N1700" t="str">
            <v>64461-MCT-000</v>
          </cell>
          <cell r="O1700" t="str">
            <v>ﾎﾟｹｯﾄﾘｯﾄﾞ</v>
          </cell>
          <cell r="P1700" t="str">
            <v>004</v>
          </cell>
          <cell r="Q1700" t="str">
            <v>歪み</v>
          </cell>
          <cell r="R1700" t="str">
            <v>ﾎﾟｹｯﾄﾘｯﾄﾞ変形</v>
          </cell>
          <cell r="S1700" t="str">
            <v>熱変形によるもの</v>
          </cell>
          <cell r="T1700" t="str">
            <v>M</v>
          </cell>
          <cell r="U1700" t="str">
            <v>せず</v>
          </cell>
          <cell r="V1700" t="str">
            <v>製技</v>
          </cell>
        </row>
        <row r="1701">
          <cell r="B1701">
            <v>37238</v>
          </cell>
          <cell r="C1701">
            <v>37207</v>
          </cell>
          <cell r="D1701" t="str">
            <v>HMJ東京</v>
          </cell>
          <cell r="E1701" t="str">
            <v>納車</v>
          </cell>
          <cell r="F1701" t="str">
            <v>BC-PF01</v>
          </cell>
          <cell r="G1701" t="str">
            <v>FJS600</v>
          </cell>
          <cell r="H1701">
            <v>1000747</v>
          </cell>
          <cell r="I1701">
            <v>1000741</v>
          </cell>
          <cell r="J1701" t="str">
            <v>未</v>
          </cell>
          <cell r="K1701">
            <v>1</v>
          </cell>
          <cell r="L1701" t="str">
            <v>0</v>
          </cell>
          <cell r="M1701" t="str">
            <v>2001/5/23</v>
          </cell>
          <cell r="N1701" t="str">
            <v>67111-MCT-010</v>
          </cell>
          <cell r="O1701" t="str">
            <v>ｽｸﾘｰﾝｶﾞｰﾆｯｼｭ</v>
          </cell>
          <cell r="P1701" t="str">
            <v>062</v>
          </cell>
          <cell r="Q1701" t="str">
            <v>ｶﾞﾀ</v>
          </cell>
          <cell r="R1701" t="str">
            <v>新車時よりｽｸﾘｰﾝｶﾞｰﾆｯｼｭにｶﾞﾀ有り</v>
          </cell>
          <cell r="S1701" t="str">
            <v>前側の爪がR･L共根元より折損している</v>
          </cell>
          <cell r="T1701" t="str">
            <v>Ｃ</v>
          </cell>
          <cell r="U1701" t="str">
            <v>せず</v>
          </cell>
          <cell r="V1701" t="str">
            <v>製技</v>
          </cell>
        </row>
        <row r="1702">
          <cell r="B1702">
            <v>37238</v>
          </cell>
          <cell r="C1702">
            <v>37214</v>
          </cell>
          <cell r="D1702" t="str">
            <v>HMJ東京</v>
          </cell>
          <cell r="E1702" t="str">
            <v>納車</v>
          </cell>
          <cell r="F1702" t="str">
            <v>BC-PF01</v>
          </cell>
          <cell r="G1702" t="str">
            <v>FJS600</v>
          </cell>
          <cell r="H1702">
            <v>1003021</v>
          </cell>
          <cell r="I1702">
            <v>1003044</v>
          </cell>
          <cell r="J1702" t="str">
            <v>未</v>
          </cell>
          <cell r="K1702">
            <v>1</v>
          </cell>
          <cell r="L1702" t="str">
            <v>0</v>
          </cell>
          <cell r="M1702" t="str">
            <v>2001/8/7</v>
          </cell>
          <cell r="N1702" t="str">
            <v>64461-MCT-000</v>
          </cell>
          <cell r="O1702" t="str">
            <v>ﾎﾟｹｯﾄﾘｯﾄﾞ</v>
          </cell>
          <cell r="P1702" t="str">
            <v>004</v>
          </cell>
          <cell r="Q1702" t="str">
            <v>歪み</v>
          </cell>
          <cell r="R1702" t="str">
            <v>ﾎﾟｹｯﾄﾘｯﾄﾞ変形</v>
          </cell>
          <cell r="S1702" t="str">
            <v>熱変形によるもの</v>
          </cell>
          <cell r="T1702" t="str">
            <v>M</v>
          </cell>
          <cell r="U1702" t="str">
            <v>せず</v>
          </cell>
          <cell r="V1702" t="str">
            <v>製技</v>
          </cell>
        </row>
        <row r="1703">
          <cell r="B1703">
            <v>37239</v>
          </cell>
          <cell r="C1703">
            <v>37166</v>
          </cell>
          <cell r="D1703" t="str">
            <v>HMJ東京</v>
          </cell>
          <cell r="E1703" t="str">
            <v>納車</v>
          </cell>
          <cell r="F1703" t="str">
            <v>BC-PF01</v>
          </cell>
          <cell r="G1703" t="str">
            <v>FJS600</v>
          </cell>
          <cell r="H1703">
            <v>1002111</v>
          </cell>
          <cell r="I1703">
            <v>1002120</v>
          </cell>
          <cell r="J1703" t="str">
            <v>未</v>
          </cell>
          <cell r="K1703">
            <v>1</v>
          </cell>
          <cell r="L1703" t="str">
            <v>0</v>
          </cell>
          <cell r="M1703" t="str">
            <v>2001/7/13</v>
          </cell>
          <cell r="N1703" t="str">
            <v>64461-MCT-000</v>
          </cell>
          <cell r="O1703" t="str">
            <v>ﾎﾟｹｯﾄﾘｯﾄﾞ</v>
          </cell>
          <cell r="P1703" t="str">
            <v>004</v>
          </cell>
          <cell r="Q1703" t="str">
            <v>歪み</v>
          </cell>
          <cell r="R1703" t="str">
            <v>ﾎﾟｹｯﾄﾘｯﾄﾞ変形</v>
          </cell>
          <cell r="S1703" t="str">
            <v>熱変形によるもの</v>
          </cell>
          <cell r="T1703" t="str">
            <v>M</v>
          </cell>
          <cell r="U1703" t="str">
            <v>せず</v>
          </cell>
          <cell r="V1703" t="str">
            <v>製技</v>
          </cell>
        </row>
        <row r="1704">
          <cell r="B1704">
            <v>37242</v>
          </cell>
          <cell r="C1704">
            <v>37230</v>
          </cell>
          <cell r="D1704" t="str">
            <v>HMJ東京</v>
          </cell>
          <cell r="E1704" t="str">
            <v>納車</v>
          </cell>
          <cell r="F1704" t="str">
            <v>BC-PF01</v>
          </cell>
          <cell r="G1704" t="str">
            <v>FJS600</v>
          </cell>
          <cell r="H1704">
            <v>1002591</v>
          </cell>
          <cell r="I1704">
            <v>1002493</v>
          </cell>
          <cell r="J1704" t="str">
            <v>未</v>
          </cell>
          <cell r="K1704">
            <v>1</v>
          </cell>
          <cell r="L1704" t="str">
            <v>0</v>
          </cell>
          <cell r="M1704" t="str">
            <v>2001/7/23</v>
          </cell>
          <cell r="N1704" t="str">
            <v>64474-MCT-000</v>
          </cell>
          <cell r="O1704" t="str">
            <v>ﾎﾟｹｯﾄﾘｯﾄﾞ</v>
          </cell>
          <cell r="P1704" t="str">
            <v>032</v>
          </cell>
          <cell r="Q1704" t="str">
            <v>作動不良</v>
          </cell>
          <cell r="R1704" t="str">
            <v>ﾎﾟｹｯﾄﾘｯﾄﾞ作動不良</v>
          </cell>
          <cell r="S1704" t="str">
            <v>ﾎﾟｹｯﾄﾘｯﾄﾞ対策前の物</v>
          </cell>
          <cell r="T1704" t="str">
            <v>Ｃ</v>
          </cell>
          <cell r="U1704" t="str">
            <v>せず</v>
          </cell>
          <cell r="V1704" t="str">
            <v>製技</v>
          </cell>
        </row>
        <row r="1705">
          <cell r="B1705" t="str">
            <v>20011/12/17</v>
          </cell>
          <cell r="C1705">
            <v>37207</v>
          </cell>
          <cell r="D1705" t="str">
            <v>京都ﾎﾝﾀﾞｶﾌﾞ</v>
          </cell>
          <cell r="E1705" t="str">
            <v>納車</v>
          </cell>
          <cell r="F1705" t="str">
            <v>BC-PF01</v>
          </cell>
          <cell r="G1705" t="str">
            <v>FJS600</v>
          </cell>
          <cell r="H1705">
            <v>1001925</v>
          </cell>
          <cell r="I1705">
            <v>1001934</v>
          </cell>
          <cell r="J1705" t="str">
            <v>未</v>
          </cell>
          <cell r="K1705">
            <v>1</v>
          </cell>
          <cell r="L1705" t="str">
            <v>0</v>
          </cell>
          <cell r="M1705" t="str">
            <v>2001/7/10</v>
          </cell>
          <cell r="N1705" t="str">
            <v>64461-MCT-000</v>
          </cell>
          <cell r="O1705" t="str">
            <v>ﾎﾟｹｯﾄﾘｯﾄﾞR</v>
          </cell>
          <cell r="P1705" t="str">
            <v>073</v>
          </cell>
          <cell r="Q1705" t="str">
            <v>建付</v>
          </cell>
          <cell r="R1705" t="str">
            <v>ﾘｯﾄﾞが変形している</v>
          </cell>
          <cell r="S1705" t="str">
            <v>熱変形によるもの</v>
          </cell>
          <cell r="T1705" t="str">
            <v>Ｃ</v>
          </cell>
          <cell r="U1705" t="str">
            <v>せず</v>
          </cell>
          <cell r="V1705" t="str">
            <v>製技</v>
          </cell>
        </row>
        <row r="1706">
          <cell r="B1706">
            <v>37246</v>
          </cell>
          <cell r="C1706">
            <v>37223</v>
          </cell>
          <cell r="D1706" t="str">
            <v>HMJ大阪</v>
          </cell>
          <cell r="E1706" t="str">
            <v>納車</v>
          </cell>
          <cell r="F1706" t="str">
            <v>BC-PF01</v>
          </cell>
          <cell r="G1706" t="str">
            <v>FJS600</v>
          </cell>
          <cell r="H1706">
            <v>1002462</v>
          </cell>
          <cell r="I1706">
            <v>1002469</v>
          </cell>
          <cell r="J1706" t="str">
            <v>未</v>
          </cell>
          <cell r="K1706">
            <v>1</v>
          </cell>
          <cell r="L1706" t="str">
            <v>0</v>
          </cell>
          <cell r="M1706">
            <v>37096</v>
          </cell>
          <cell r="N1706" t="str">
            <v>77235-KPB-000</v>
          </cell>
          <cell r="O1706" t="str">
            <v>ﾁｹｯﾄﾎﾞｯｸｽﾗｯﾁ</v>
          </cell>
          <cell r="P1706" t="str">
            <v>082</v>
          </cell>
          <cell r="Q1706" t="str">
            <v>閉り不良</v>
          </cell>
          <cell r="R1706" t="str">
            <v>ﾘｯﾄﾞ閉り悪い</v>
          </cell>
          <cell r="S1706" t="str">
            <v>熱変形によるもの</v>
          </cell>
          <cell r="T1706" t="str">
            <v>M</v>
          </cell>
          <cell r="U1706" t="str">
            <v>せず</v>
          </cell>
          <cell r="V1706" t="str">
            <v>製技</v>
          </cell>
        </row>
        <row r="1707">
          <cell r="B1707">
            <v>37252</v>
          </cell>
          <cell r="C1707">
            <v>37158</v>
          </cell>
          <cell r="D1707" t="str">
            <v>HMJ東京</v>
          </cell>
          <cell r="E1707" t="str">
            <v>納車</v>
          </cell>
          <cell r="F1707" t="str">
            <v>BC-PF01</v>
          </cell>
          <cell r="G1707" t="str">
            <v>FJS600</v>
          </cell>
          <cell r="H1707">
            <v>1000541</v>
          </cell>
          <cell r="I1707">
            <v>1000567</v>
          </cell>
          <cell r="J1707" t="str">
            <v>未</v>
          </cell>
          <cell r="K1707">
            <v>1</v>
          </cell>
          <cell r="L1707" t="str">
            <v>0</v>
          </cell>
          <cell r="M1707" t="str">
            <v>2001/5/16</v>
          </cell>
          <cell r="N1707" t="str">
            <v>64460-MCT-830</v>
          </cell>
          <cell r="O1707" t="str">
            <v>ﾎﾟｹｯﾄﾘｯﾄﾞ</v>
          </cell>
          <cell r="P1707" t="str">
            <v>004</v>
          </cell>
          <cell r="Q1707" t="str">
            <v>歪み</v>
          </cell>
          <cell r="R1707" t="str">
            <v>ﾎﾟｹｯﾄﾘｯﾄﾞ変形</v>
          </cell>
          <cell r="S1707" t="str">
            <v>熱変形によるもの</v>
          </cell>
          <cell r="T1707" t="str">
            <v>M</v>
          </cell>
          <cell r="U1707" t="str">
            <v>せず</v>
          </cell>
          <cell r="V1707" t="str">
            <v>製技</v>
          </cell>
        </row>
        <row r="1708">
          <cell r="B1708">
            <v>37238</v>
          </cell>
          <cell r="C1708">
            <v>37228</v>
          </cell>
          <cell r="D1708" t="str">
            <v>HMJ東京</v>
          </cell>
          <cell r="E1708" t="str">
            <v>納車</v>
          </cell>
          <cell r="F1708" t="str">
            <v>BC-PF01</v>
          </cell>
          <cell r="G1708" t="str">
            <v>FJS600</v>
          </cell>
          <cell r="H1708">
            <v>1001346</v>
          </cell>
          <cell r="I1708">
            <v>1001325</v>
          </cell>
          <cell r="J1708" t="str">
            <v>未</v>
          </cell>
          <cell r="K1708">
            <v>1</v>
          </cell>
          <cell r="L1708" t="str">
            <v>0</v>
          </cell>
          <cell r="M1708" t="str">
            <v>2001/6/20</v>
          </cell>
          <cell r="N1708" t="str">
            <v>51490-MCT-003</v>
          </cell>
          <cell r="O1708" t="str">
            <v>ﾌﾛﾝﾄﾌｫｰｸｼｰﾙ</v>
          </cell>
          <cell r="P1708" t="str">
            <v>051</v>
          </cell>
          <cell r="Q1708" t="str">
            <v>ｵｲﾙ洩れ</v>
          </cell>
          <cell r="R1708" t="str">
            <v>R･L共ﾌｫｰｸよりｵｲﾙ洩れ</v>
          </cell>
          <cell r="S1708" t="str">
            <v>ﾌｫｰｸｼｰﾙ切れ・つぶれ・傷等無し</v>
          </cell>
          <cell r="T1708" t="str">
            <v>Ｃ</v>
          </cell>
          <cell r="U1708" t="str">
            <v>せず</v>
          </cell>
          <cell r="V1708" t="str">
            <v>せず</v>
          </cell>
        </row>
        <row r="1709">
          <cell r="B1709">
            <v>37245</v>
          </cell>
          <cell r="C1709">
            <v>37229</v>
          </cell>
          <cell r="D1709" t="str">
            <v>HMJ東京</v>
          </cell>
          <cell r="E1709" t="str">
            <v>納車</v>
          </cell>
          <cell r="F1709" t="str">
            <v>BC-PF01</v>
          </cell>
          <cell r="G1709" t="str">
            <v>FJS600</v>
          </cell>
          <cell r="H1709">
            <v>1002111</v>
          </cell>
          <cell r="I1709">
            <v>1002120</v>
          </cell>
          <cell r="J1709" t="str">
            <v>未</v>
          </cell>
          <cell r="K1709">
            <v>1</v>
          </cell>
          <cell r="L1709" t="str">
            <v>0</v>
          </cell>
          <cell r="M1709" t="str">
            <v>2001/7/13</v>
          </cell>
          <cell r="N1709" t="str">
            <v>19226-MCT-000</v>
          </cell>
          <cell r="O1709" t="str">
            <v>ｳｫｰﾀｰﾎﾟﾝﾌﾟｶﾊﾞｰｶﾞｽｹｯﾄ</v>
          </cell>
          <cell r="P1709" t="str">
            <v>060</v>
          </cell>
          <cell r="Q1709" t="str">
            <v>洩れ</v>
          </cell>
          <cell r="R1709" t="str">
            <v>ﾛﾝｸﾞﾗｲﾌｸｰﾗﾝﾄが洩れる</v>
          </cell>
          <cell r="S1709" t="str">
            <v>現品特に異常無し</v>
          </cell>
          <cell r="T1709" t="str">
            <v>Ｃ</v>
          </cell>
          <cell r="U1709" t="str">
            <v>せず</v>
          </cell>
          <cell r="V1709" t="str">
            <v>せず</v>
          </cell>
        </row>
        <row r="1710">
          <cell r="B1710">
            <v>37237</v>
          </cell>
          <cell r="C1710">
            <v>37225</v>
          </cell>
          <cell r="D1710" t="str">
            <v>HMJ東京</v>
          </cell>
          <cell r="E1710" t="str">
            <v>納車</v>
          </cell>
          <cell r="F1710" t="str">
            <v>BA-MC34</v>
          </cell>
          <cell r="G1710" t="str">
            <v>FTR223</v>
          </cell>
          <cell r="H1710">
            <v>1102098</v>
          </cell>
          <cell r="I1710">
            <v>2015955</v>
          </cell>
          <cell r="J1710" t="str">
            <v>未</v>
          </cell>
          <cell r="K1710">
            <v>1</v>
          </cell>
          <cell r="L1710" t="str">
            <v>0</v>
          </cell>
          <cell r="M1710" t="str">
            <v>2001/7/25</v>
          </cell>
          <cell r="N1710" t="str">
            <v>90503-283-000</v>
          </cell>
          <cell r="O1710" t="str">
            <v>ｽﾃﾑﾜｯｼｬｰ</v>
          </cell>
          <cell r="P1710" t="str">
            <v>008</v>
          </cell>
          <cell r="Q1710" t="str">
            <v>錆・腐食</v>
          </cell>
          <cell r="R1710" t="str">
            <v>錆</v>
          </cell>
          <cell r="S1710" t="str">
            <v>ｽﾃﾑﾜｯｼｬｰ座面に錆有り、ｻｰｸﾘｯﾌﾟ全周に錆有り</v>
          </cell>
          <cell r="T1710" t="str">
            <v>C</v>
          </cell>
          <cell r="U1710" t="str">
            <v>せず</v>
          </cell>
          <cell r="V1710" t="str">
            <v>せず</v>
          </cell>
        </row>
        <row r="1711">
          <cell r="B1711">
            <v>37244</v>
          </cell>
          <cell r="C1711">
            <v>37237</v>
          </cell>
          <cell r="D1711" t="str">
            <v>淡路ﾎﾝﾀﾞ</v>
          </cell>
          <cell r="E1711" t="str">
            <v>納車</v>
          </cell>
          <cell r="F1711" t="str">
            <v>BD-JF06</v>
          </cell>
          <cell r="G1711" t="str">
            <v>NH100</v>
          </cell>
          <cell r="H1711">
            <v>1204404</v>
          </cell>
          <cell r="I1711">
            <v>1204394</v>
          </cell>
          <cell r="J1711">
            <v>37237</v>
          </cell>
          <cell r="K1711">
            <v>0</v>
          </cell>
          <cell r="L1711">
            <v>0</v>
          </cell>
          <cell r="M1711" t="str">
            <v>2001/8/30</v>
          </cell>
          <cell r="N1711" t="str">
            <v>16015-GBL-J22</v>
          </cell>
          <cell r="O1711" t="str">
            <v>ﾌﾛｰﾄﾁｬﾝﾊﾞｰｾｯﾄ</v>
          </cell>
          <cell r="P1711" t="str">
            <v>030</v>
          </cell>
          <cell r="Q1711" t="str">
            <v>固着･ﾛｯｸ</v>
          </cell>
          <cell r="R1711" t="str">
            <v>新車整備時ｷｬﾌﾞﾚﾀｰﾄﾞﾚﾝからｶﾞｿﾘﾝを抜こうとしたが弛まなかった</v>
          </cell>
          <cell r="S1711" t="str">
            <v>ﾄﾞﾚﾝﾌﾟﾗｸﾞのﾏｲﾅｽ溝がなめており全く弛まない</v>
          </cell>
          <cell r="T1711" t="str">
            <v>Ｃ</v>
          </cell>
          <cell r="U1711" t="str">
            <v>せず</v>
          </cell>
          <cell r="V1711" t="str">
            <v>ＥＱ</v>
          </cell>
        </row>
        <row r="1712">
          <cell r="B1712">
            <v>37252</v>
          </cell>
          <cell r="C1712">
            <v>37236</v>
          </cell>
          <cell r="D1712" t="str">
            <v>ﾎﾝﾀﾞ東海</v>
          </cell>
          <cell r="E1712" t="str">
            <v>納車</v>
          </cell>
          <cell r="F1712" t="str">
            <v>BD-JF06</v>
          </cell>
          <cell r="G1712" t="str">
            <v>NH100</v>
          </cell>
          <cell r="H1712">
            <v>1207376</v>
          </cell>
          <cell r="I1712">
            <v>1207384</v>
          </cell>
          <cell r="J1712" t="str">
            <v>未</v>
          </cell>
          <cell r="K1712">
            <v>0</v>
          </cell>
          <cell r="L1712" t="str">
            <v>0</v>
          </cell>
          <cell r="M1712" t="str">
            <v>2001/11/8</v>
          </cell>
          <cell r="N1712" t="str">
            <v>53205-GCS-700</v>
          </cell>
          <cell r="O1712" t="str">
            <v>ﾊﾝﾄﾞﾙｶﾊﾞｰ</v>
          </cell>
          <cell r="P1712" t="str">
            <v>087</v>
          </cell>
          <cell r="Q1712" t="str">
            <v>ﾀﾚ・塗りすぎ</v>
          </cell>
          <cell r="R1712" t="str">
            <v>塗装がたれている所がある</v>
          </cell>
          <cell r="S1712" t="str">
            <v>L下端部に塗装たれ有り</v>
          </cell>
          <cell r="T1712" t="str">
            <v>Ｃ</v>
          </cell>
          <cell r="U1712" t="str">
            <v>せず</v>
          </cell>
          <cell r="V1712" t="str">
            <v>ＰＴ</v>
          </cell>
        </row>
        <row r="1713">
          <cell r="B1713">
            <v>37228</v>
          </cell>
          <cell r="C1713">
            <v>37217</v>
          </cell>
          <cell r="D1713" t="str">
            <v>HMJ東京</v>
          </cell>
          <cell r="E1713" t="str">
            <v>納車</v>
          </cell>
          <cell r="F1713" t="str">
            <v>BD-JF06</v>
          </cell>
          <cell r="G1713" t="str">
            <v>NH100</v>
          </cell>
          <cell r="H1713">
            <v>1124971</v>
          </cell>
          <cell r="I1713">
            <v>1124989</v>
          </cell>
          <cell r="J1713" t="str">
            <v>未</v>
          </cell>
          <cell r="K1713">
            <v>1</v>
          </cell>
          <cell r="L1713" t="str">
            <v>0</v>
          </cell>
          <cell r="M1713" t="str">
            <v>2001/3/15</v>
          </cell>
          <cell r="N1713" t="str">
            <v>77200-KFH-000</v>
          </cell>
          <cell r="O1713" t="str">
            <v>ｼｰﾄ</v>
          </cell>
          <cell r="P1713" t="str">
            <v>009</v>
          </cell>
          <cell r="Q1713" t="str">
            <v>変色</v>
          </cell>
          <cell r="R1713" t="str">
            <v>ｼｰﾄ表皮変色</v>
          </cell>
          <cell r="S1713" t="str">
            <v>ｼｰﾄ上面全体にてかり有り</v>
          </cell>
          <cell r="T1713" t="str">
            <v>C</v>
          </cell>
          <cell r="U1713" t="str">
            <v>せず</v>
          </cell>
          <cell r="V1713" t="str">
            <v>せず</v>
          </cell>
        </row>
        <row r="1714">
          <cell r="B1714">
            <v>37242</v>
          </cell>
          <cell r="C1714">
            <v>37187</v>
          </cell>
          <cell r="D1714" t="str">
            <v>HMJ大阪</v>
          </cell>
          <cell r="E1714" t="str">
            <v>納車</v>
          </cell>
          <cell r="F1714" t="str">
            <v>BD-JF06</v>
          </cell>
          <cell r="G1714" t="str">
            <v>NH100</v>
          </cell>
          <cell r="H1714">
            <v>1206143</v>
          </cell>
          <cell r="I1714">
            <v>1206071</v>
          </cell>
          <cell r="J1714" t="str">
            <v>未</v>
          </cell>
          <cell r="K1714">
            <v>1</v>
          </cell>
          <cell r="L1714" t="str">
            <v>0</v>
          </cell>
          <cell r="M1714" t="str">
            <v>2001/9/26</v>
          </cell>
          <cell r="N1714" t="str">
            <v>31110-KFH-008</v>
          </cell>
          <cell r="O1714" t="str">
            <v>ﾌﾗｲﾎｲﾙ</v>
          </cell>
          <cell r="P1714" t="str">
            <v>091</v>
          </cell>
          <cell r="Q1714" t="str">
            <v>ｴﾝｼﾞﾝ不調</v>
          </cell>
          <cell r="R1714" t="str">
            <v>ｴﾝｼﾞﾝ不調､ﾌﾗｲﾎｲﾙ組付位置ずれ</v>
          </cell>
          <cell r="S1714" t="str">
            <v>ｷｰ溝より2mm程ずれて挿入した跡有り</v>
          </cell>
          <cell r="T1714" t="str">
            <v>Ｂ</v>
          </cell>
          <cell r="U1714" t="str">
            <v>せず</v>
          </cell>
          <cell r="V1714" t="str">
            <v>ＡＥ</v>
          </cell>
        </row>
        <row r="1715">
          <cell r="B1715">
            <v>37242</v>
          </cell>
          <cell r="C1715">
            <v>37224</v>
          </cell>
          <cell r="D1715" t="str">
            <v>HMJ大阪</v>
          </cell>
          <cell r="E1715" t="str">
            <v>納車</v>
          </cell>
          <cell r="F1715" t="str">
            <v>BD-JF06</v>
          </cell>
          <cell r="G1715" t="str">
            <v>NH100</v>
          </cell>
          <cell r="H1715">
            <v>1207347</v>
          </cell>
          <cell r="I1715">
            <v>1207349</v>
          </cell>
          <cell r="J1715" t="str">
            <v>未</v>
          </cell>
          <cell r="K1715">
            <v>1</v>
          </cell>
          <cell r="L1715" t="str">
            <v>0</v>
          </cell>
          <cell r="M1715" t="str">
            <v>2001/11/8</v>
          </cell>
          <cell r="N1715" t="str">
            <v>35010-GCS-010</v>
          </cell>
          <cell r="O1715" t="str">
            <v>ﾒｲﾝｷｰ</v>
          </cell>
          <cell r="P1715" t="str">
            <v>032</v>
          </cell>
          <cell r="Q1715" t="str">
            <v>作動不良</v>
          </cell>
          <cell r="R1715" t="str">
            <v>ﾊﾝﾄﾞﾙﾛｯｸ解除できない</v>
          </cell>
          <cell r="S1715" t="str">
            <v>ﾒｲﾝｷｰ作動良好ではあるが、ﾊﾝﾄﾞﾙﾛｯｸﾊﾞｰ先端に5*4mmのつぶれ有り</v>
          </cell>
          <cell r="T1715" t="str">
            <v>Ｃ</v>
          </cell>
          <cell r="U1715" t="str">
            <v>せず</v>
          </cell>
          <cell r="V1715" t="str">
            <v>せず</v>
          </cell>
        </row>
        <row r="1716">
          <cell r="B1716">
            <v>37237</v>
          </cell>
          <cell r="C1716">
            <v>37073</v>
          </cell>
          <cell r="D1716" t="str">
            <v>HMJ九州</v>
          </cell>
          <cell r="E1716" t="str">
            <v>納車</v>
          </cell>
          <cell r="F1716" t="str">
            <v>BA-AF48</v>
          </cell>
          <cell r="G1716" t="str">
            <v>NH50</v>
          </cell>
          <cell r="H1716">
            <v>1113662</v>
          </cell>
          <cell r="I1716">
            <v>1113689</v>
          </cell>
          <cell r="J1716" t="str">
            <v>2001/7/1</v>
          </cell>
          <cell r="K1716">
            <v>0</v>
          </cell>
          <cell r="L1716">
            <v>0</v>
          </cell>
          <cell r="M1716" t="str">
            <v>2001/5/9</v>
          </cell>
          <cell r="N1716" t="str">
            <v>35110-GBL-K21</v>
          </cell>
          <cell r="O1716" t="str">
            <v>ｷｰｼｬｯﾀｰ</v>
          </cell>
          <cell r="P1716" t="str">
            <v>082</v>
          </cell>
          <cell r="Q1716" t="str">
            <v>閉り不良</v>
          </cell>
          <cell r="R1716" t="str">
            <v>新車時作動しない</v>
          </cell>
          <cell r="S1716" t="str">
            <v>ｷｰｼｬｯﾀｰｷ違い（A6が合いました)</v>
          </cell>
          <cell r="T1716" t="str">
            <v>C</v>
          </cell>
          <cell r="U1716" t="str">
            <v>せず</v>
          </cell>
          <cell r="V1716" t="str">
            <v>市場</v>
          </cell>
        </row>
        <row r="1717">
          <cell r="B1717">
            <v>37249</v>
          </cell>
          <cell r="C1717">
            <v>37228</v>
          </cell>
          <cell r="D1717" t="str">
            <v>HMJ東京</v>
          </cell>
          <cell r="E1717" t="str">
            <v>納車</v>
          </cell>
          <cell r="F1717" t="str">
            <v>BB-AF48</v>
          </cell>
          <cell r="G1717" t="str">
            <v>NH50</v>
          </cell>
          <cell r="H1717">
            <v>1202311</v>
          </cell>
          <cell r="I1717">
            <v>1116794</v>
          </cell>
          <cell r="J1717" t="str">
            <v>未</v>
          </cell>
          <cell r="K1717">
            <v>1</v>
          </cell>
          <cell r="L1717" t="str">
            <v>0</v>
          </cell>
          <cell r="M1717" t="str">
            <v>2001/10/5</v>
          </cell>
          <cell r="N1717" t="str">
            <v>64300-GCS-700</v>
          </cell>
          <cell r="O1717" t="str">
            <v>ﾌﾛﾝﾄﾘｯﾄﾞ</v>
          </cell>
          <cell r="P1717" t="str">
            <v>078</v>
          </cell>
          <cell r="Q1717" t="str">
            <v>未取付</v>
          </cell>
          <cell r="R1717" t="str">
            <v>ﾘｯﾄﾞ取付けﾈｼﾞの受けが付いていない</v>
          </cell>
          <cell r="S1717" t="str">
            <v>埋め込みﾅｯﾄ未取付</v>
          </cell>
          <cell r="T1717" t="str">
            <v>Ｃ</v>
          </cell>
          <cell r="U1717" t="str">
            <v>せず</v>
          </cell>
          <cell r="V1717" t="str">
            <v>ＰＴ</v>
          </cell>
        </row>
        <row r="1718">
          <cell r="B1718">
            <v>37246</v>
          </cell>
          <cell r="C1718">
            <v>37232</v>
          </cell>
          <cell r="D1718" t="str">
            <v>HMJ大阪</v>
          </cell>
          <cell r="E1718" t="str">
            <v>納車</v>
          </cell>
          <cell r="F1718" t="str">
            <v>BA-AF58</v>
          </cell>
          <cell r="G1718" t="str">
            <v>NPS50</v>
          </cell>
          <cell r="H1718">
            <v>1008832</v>
          </cell>
          <cell r="I1718">
            <v>5008760</v>
          </cell>
          <cell r="J1718" t="str">
            <v>未</v>
          </cell>
          <cell r="K1718">
            <v>1</v>
          </cell>
          <cell r="L1718" t="str">
            <v>0</v>
          </cell>
          <cell r="M1718">
            <v>37152</v>
          </cell>
          <cell r="N1718" t="str">
            <v>77100-GEZ-010</v>
          </cell>
          <cell r="O1718" t="str">
            <v>ｼｰﾄ</v>
          </cell>
          <cell r="P1718" t="str">
            <v>009</v>
          </cell>
          <cell r="Q1718" t="str">
            <v>変色</v>
          </cell>
          <cell r="R1718" t="str">
            <v>ｼｰﾄの裏が変色している</v>
          </cell>
          <cell r="S1718" t="str">
            <v>ｵｰﾅｰｽﾞﾏﾆｭｱﾙを入れる所の後部の縁全体が白化している</v>
          </cell>
          <cell r="T1718" t="str">
            <v>Ｃ</v>
          </cell>
          <cell r="U1718" t="str">
            <v>せず</v>
          </cell>
          <cell r="V1718" t="str">
            <v>製技</v>
          </cell>
        </row>
        <row r="1719">
          <cell r="B1719">
            <v>37238</v>
          </cell>
          <cell r="C1719">
            <v>37138</v>
          </cell>
          <cell r="D1719" t="str">
            <v>HMJ東京</v>
          </cell>
          <cell r="E1719" t="str">
            <v>納車</v>
          </cell>
          <cell r="F1719" t="str">
            <v>UB09</v>
          </cell>
          <cell r="G1719" t="str">
            <v>PAC16</v>
          </cell>
          <cell r="H1719">
            <v>1102428</v>
          </cell>
          <cell r="I1719">
            <v>1102988</v>
          </cell>
          <cell r="J1719" t="str">
            <v>未</v>
          </cell>
          <cell r="K1719">
            <v>1</v>
          </cell>
          <cell r="L1719" t="str">
            <v>0</v>
          </cell>
          <cell r="M1719" t="str">
            <v>2001/3/26</v>
          </cell>
          <cell r="N1719" t="str">
            <v>40225-GCT-J00</v>
          </cell>
          <cell r="O1719" t="str">
            <v>Lｸﾗﾝｸｱｰﾑ</v>
          </cell>
          <cell r="P1719" t="str">
            <v>077</v>
          </cell>
          <cell r="Q1719" t="str">
            <v>加工不良</v>
          </cell>
          <cell r="R1719" t="str">
            <v>ﾍﾟﾀﾞﾙ取付部分ﾈｼﾞ山ﾋﾟｯﾁ逆</v>
          </cell>
          <cell r="S1719" t="str">
            <v>ﾍﾟﾀﾞﾙ締付部が図面では逆ﾈｼﾞに対し現品は正ﾈｼﾞになっている</v>
          </cell>
          <cell r="T1719" t="str">
            <v>Ｃ</v>
          </cell>
          <cell r="U1719" t="str">
            <v>せず</v>
          </cell>
          <cell r="V1719" t="str">
            <v>ＱＣ</v>
          </cell>
        </row>
        <row r="1720">
          <cell r="B1720">
            <v>37253</v>
          </cell>
          <cell r="C1720">
            <v>37244</v>
          </cell>
          <cell r="D1720" t="str">
            <v>河原井ﾎﾝﾀﾞ</v>
          </cell>
          <cell r="E1720" t="str">
            <v>納車</v>
          </cell>
          <cell r="F1720" t="str">
            <v>UB09</v>
          </cell>
          <cell r="G1720" t="str">
            <v>PAC16</v>
          </cell>
          <cell r="H1720">
            <v>1101131</v>
          </cell>
          <cell r="I1720">
            <v>1101654</v>
          </cell>
          <cell r="J1720" t="str">
            <v>未</v>
          </cell>
          <cell r="K1720">
            <v>0</v>
          </cell>
          <cell r="L1720" t="str">
            <v>0</v>
          </cell>
          <cell r="M1720" t="str">
            <v>2001/3/19</v>
          </cell>
          <cell r="N1720" t="str">
            <v>42712-GEM-731</v>
          </cell>
          <cell r="O1720" t="str">
            <v>ﾀｲﾔﾁｭｰﾌﾞ</v>
          </cell>
          <cell r="P1720" t="str">
            <v>026</v>
          </cell>
          <cell r="Q1720" t="str">
            <v>切れ</v>
          </cell>
          <cell r="R1720" t="str">
            <v>ﾌﾛﾝﾄﾀｲﾔﾊﾟﾝｸ</v>
          </cell>
          <cell r="S1720" t="str">
            <v>ﾊﾞﾙﾌﾞ周辺に沿って10mmの切れ</v>
          </cell>
          <cell r="T1720" t="str">
            <v>Ｃ</v>
          </cell>
          <cell r="U1720" t="str">
            <v>せず</v>
          </cell>
          <cell r="V1720" t="str">
            <v>ＱＣ</v>
          </cell>
        </row>
        <row r="1721">
          <cell r="B1721">
            <v>37246</v>
          </cell>
          <cell r="C1721">
            <v>37236</v>
          </cell>
          <cell r="D1721" t="str">
            <v>HMJ東京</v>
          </cell>
          <cell r="E1721" t="str">
            <v>納車</v>
          </cell>
          <cell r="F1721" t="str">
            <v>UB09</v>
          </cell>
          <cell r="G1721" t="str">
            <v>PAC16</v>
          </cell>
          <cell r="H1721">
            <v>1101725</v>
          </cell>
          <cell r="I1721">
            <v>1102241</v>
          </cell>
          <cell r="J1721" t="str">
            <v>未</v>
          </cell>
          <cell r="K1721">
            <v>1</v>
          </cell>
          <cell r="L1721" t="str">
            <v>0</v>
          </cell>
          <cell r="M1721" t="str">
            <v>2001/3/22</v>
          </cell>
          <cell r="N1721" t="str">
            <v>38110-GEM-631</v>
          </cell>
          <cell r="O1721" t="str">
            <v>ﾍﾞﾙ</v>
          </cell>
          <cell r="P1721" t="str">
            <v>032</v>
          </cell>
          <cell r="Q1721" t="str">
            <v>作動不良</v>
          </cell>
          <cell r="R1721" t="str">
            <v>納車整備時ﾍﾞﾙが鳴らない</v>
          </cell>
          <cell r="S1721" t="str">
            <v>ｷﾞﾔ回転軸の剛性不良､噛み合い不良</v>
          </cell>
          <cell r="T1721" t="str">
            <v>Ｃ</v>
          </cell>
          <cell r="U1721" t="str">
            <v>せず</v>
          </cell>
          <cell r="V1721" t="str">
            <v>製技</v>
          </cell>
        </row>
        <row r="1722">
          <cell r="B1722">
            <v>37238</v>
          </cell>
          <cell r="C1722">
            <v>37204</v>
          </cell>
          <cell r="D1722" t="str">
            <v>HMJ大阪</v>
          </cell>
          <cell r="E1722" t="str">
            <v>納車</v>
          </cell>
          <cell r="F1722" t="str">
            <v>UB08</v>
          </cell>
          <cell r="G1722" t="str">
            <v>PAC24</v>
          </cell>
          <cell r="H1722">
            <v>1101847</v>
          </cell>
          <cell r="I1722">
            <v>1109988</v>
          </cell>
          <cell r="J1722" t="str">
            <v>未</v>
          </cell>
          <cell r="K1722">
            <v>1</v>
          </cell>
          <cell r="L1722" t="str">
            <v>0</v>
          </cell>
          <cell r="M1722" t="str">
            <v>2001/9/4</v>
          </cell>
          <cell r="N1722" t="str">
            <v>40215-GCT-J00</v>
          </cell>
          <cell r="O1722" t="str">
            <v>Rｸﾗﾝｸｱｰﾑ</v>
          </cell>
          <cell r="P1722" t="str">
            <v>077</v>
          </cell>
          <cell r="Q1722" t="str">
            <v>加工不良</v>
          </cell>
          <cell r="R1722" t="str">
            <v>右ﾍﾟﾀﾞﾙが斜めになる</v>
          </cell>
          <cell r="S1722" t="str">
            <v>ﾍﾟﾀﾞﾙが斜めになりｸﾗﾝｸｱｰﾑに10*2mmの傷が入っている</v>
          </cell>
          <cell r="T1722" t="str">
            <v>Ｃ</v>
          </cell>
          <cell r="U1722" t="str">
            <v>せず</v>
          </cell>
          <cell r="V1722" t="str">
            <v>ＱＣ</v>
          </cell>
        </row>
        <row r="1723">
          <cell r="B1723">
            <v>37242</v>
          </cell>
          <cell r="C1723">
            <v>37227</v>
          </cell>
          <cell r="D1723" t="str">
            <v>HMJ東京</v>
          </cell>
          <cell r="E1723" t="str">
            <v>納車</v>
          </cell>
          <cell r="F1723" t="str">
            <v>UB08</v>
          </cell>
          <cell r="G1723" t="str">
            <v>PAC24</v>
          </cell>
          <cell r="H1723">
            <v>1102005</v>
          </cell>
          <cell r="I1723">
            <v>1110173</v>
          </cell>
          <cell r="J1723" t="str">
            <v>未</v>
          </cell>
          <cell r="K1723">
            <v>1</v>
          </cell>
          <cell r="L1723" t="str">
            <v>0</v>
          </cell>
          <cell r="M1723">
            <v>37168</v>
          </cell>
          <cell r="N1723" t="str">
            <v>38110-GEM-631</v>
          </cell>
          <cell r="O1723" t="str">
            <v>ﾍﾞﾙ</v>
          </cell>
          <cell r="P1723" t="str">
            <v>032</v>
          </cell>
          <cell r="Q1723" t="str">
            <v>作動不良</v>
          </cell>
          <cell r="R1723" t="str">
            <v>ﾍﾞﾙが鳴らない</v>
          </cell>
          <cell r="S1723" t="str">
            <v>ｷﾞﾔ回転軸の剛性不良､噛み合い不良</v>
          </cell>
          <cell r="T1723" t="str">
            <v>Ｃ</v>
          </cell>
          <cell r="U1723" t="str">
            <v>せず</v>
          </cell>
          <cell r="V1723" t="str">
            <v>ＱＣ</v>
          </cell>
        </row>
        <row r="1724">
          <cell r="B1724">
            <v>37242</v>
          </cell>
          <cell r="C1724">
            <v>37227</v>
          </cell>
          <cell r="D1724" t="str">
            <v>HMJ東京</v>
          </cell>
          <cell r="E1724" t="str">
            <v>納車</v>
          </cell>
          <cell r="F1724" t="str">
            <v>UB08</v>
          </cell>
          <cell r="G1724" t="str">
            <v>PAC24</v>
          </cell>
          <cell r="H1724">
            <v>1102005</v>
          </cell>
          <cell r="I1724">
            <v>1110173</v>
          </cell>
          <cell r="J1724" t="str">
            <v>未</v>
          </cell>
          <cell r="K1724">
            <v>1</v>
          </cell>
          <cell r="L1724" t="str">
            <v>0</v>
          </cell>
          <cell r="M1724">
            <v>37168</v>
          </cell>
          <cell r="N1724" t="str">
            <v>31500-GEM-702</v>
          </cell>
          <cell r="O1724" t="str">
            <v>ﾊﾞｯﾃﾘｰ</v>
          </cell>
          <cell r="P1724" t="str">
            <v>018</v>
          </cell>
          <cell r="Q1724" t="str">
            <v>破損</v>
          </cell>
          <cell r="R1724" t="str">
            <v>ﾊﾞｯﾃﾘｰが割れていた</v>
          </cell>
          <cell r="S1724" t="str">
            <v>下端部が65*50mmに渡り破損している</v>
          </cell>
          <cell r="T1724" t="str">
            <v>Ｃ</v>
          </cell>
          <cell r="U1724" t="str">
            <v>せず</v>
          </cell>
          <cell r="V1724" t="str">
            <v>市場</v>
          </cell>
        </row>
        <row r="1725">
          <cell r="B1725">
            <v>37228</v>
          </cell>
          <cell r="C1725">
            <v>37204</v>
          </cell>
          <cell r="D1725" t="str">
            <v>HMJ大阪</v>
          </cell>
          <cell r="E1725" t="str">
            <v>納車</v>
          </cell>
          <cell r="F1725" t="str">
            <v>BB-AF34</v>
          </cell>
          <cell r="G1725" t="str">
            <v>SK50</v>
          </cell>
          <cell r="H1725" t="str">
            <v>3443669</v>
          </cell>
          <cell r="I1725" t="str">
            <v>2244497</v>
          </cell>
          <cell r="J1725" t="str">
            <v>未</v>
          </cell>
          <cell r="K1725">
            <v>0</v>
          </cell>
          <cell r="L1725" t="str">
            <v>0</v>
          </cell>
          <cell r="M1725" t="str">
            <v>2001/9/27</v>
          </cell>
          <cell r="N1725" t="str">
            <v>17681-GBL-J20</v>
          </cell>
          <cell r="O1725" t="str">
            <v>ﾌｭｰｴﾙﾎｰｽ</v>
          </cell>
          <cell r="P1725" t="str">
            <v>090</v>
          </cell>
          <cell r="Q1725" t="str">
            <v>始動不良</v>
          </cell>
          <cell r="R1725" t="str">
            <v>始動不良(ﾁｪｯｸﾊﾞﾙﾌﾞ下部のﾊﾟｲﾌﾟが折れ曲がっていた為折れ曲がらないように修正した)</v>
          </cell>
          <cell r="S1725" t="str">
            <v>修正後のｶｯﾄされたﾊﾟｲﾌﾟのみ返却</v>
          </cell>
          <cell r="T1725" t="str">
            <v>B</v>
          </cell>
          <cell r="U1725" t="str">
            <v>せず</v>
          </cell>
          <cell r="V1725" t="str">
            <v>ＡＦ</v>
          </cell>
        </row>
        <row r="1726">
          <cell r="B1726">
            <v>37237</v>
          </cell>
          <cell r="C1726">
            <v>37224</v>
          </cell>
          <cell r="D1726" t="str">
            <v>HMJ九州</v>
          </cell>
          <cell r="E1726" t="str">
            <v>納車</v>
          </cell>
          <cell r="F1726" t="str">
            <v>BB-AF34</v>
          </cell>
          <cell r="G1726" t="str">
            <v>SK50</v>
          </cell>
          <cell r="H1726">
            <v>3103511</v>
          </cell>
          <cell r="I1726">
            <v>1835404</v>
          </cell>
          <cell r="J1726" t="str">
            <v>未</v>
          </cell>
          <cell r="K1726">
            <v>1</v>
          </cell>
          <cell r="L1726" t="str">
            <v>0</v>
          </cell>
          <cell r="M1726" t="str">
            <v>2000/10/31</v>
          </cell>
          <cell r="N1726" t="str">
            <v>51500-GCH-003</v>
          </cell>
          <cell r="O1726" t="str">
            <v>ﾌﾛﾝﾄﾌｫｰｸ</v>
          </cell>
          <cell r="P1726" t="str">
            <v>009</v>
          </cell>
          <cell r="Q1726" t="str">
            <v>変色</v>
          </cell>
          <cell r="R1726" t="str">
            <v>ﾌﾛﾝﾄﾌｫｰｸの色が違う</v>
          </cell>
          <cell r="S1726" t="str">
            <v>ﾌﾞﾗｯｸﾒｯｷ不良</v>
          </cell>
          <cell r="T1726" t="str">
            <v>M</v>
          </cell>
          <cell r="U1726" t="str">
            <v>せず</v>
          </cell>
          <cell r="V1726" t="str">
            <v>ＱＣ</v>
          </cell>
        </row>
        <row r="1727">
          <cell r="B1727">
            <v>37237</v>
          </cell>
          <cell r="C1727">
            <v>37202</v>
          </cell>
          <cell r="D1727" t="str">
            <v>HMJ九州</v>
          </cell>
          <cell r="E1727" t="str">
            <v>納車</v>
          </cell>
          <cell r="F1727" t="str">
            <v>BB-AF34</v>
          </cell>
          <cell r="G1727" t="str">
            <v>SK50</v>
          </cell>
          <cell r="H1727">
            <v>3101952</v>
          </cell>
          <cell r="I1727">
            <v>1833723</v>
          </cell>
          <cell r="J1727" t="str">
            <v>2001/11/7</v>
          </cell>
          <cell r="K1727">
            <v>1</v>
          </cell>
          <cell r="L1727">
            <v>0</v>
          </cell>
          <cell r="M1727" t="str">
            <v>2000/10/16</v>
          </cell>
          <cell r="N1727" t="str">
            <v>51500-GCH-003</v>
          </cell>
          <cell r="O1727" t="str">
            <v>ﾌﾛﾝﾄﾌｫｰｸ</v>
          </cell>
          <cell r="P1727" t="str">
            <v>009</v>
          </cell>
          <cell r="Q1727" t="str">
            <v>変色</v>
          </cell>
          <cell r="R1727" t="str">
            <v>ﾌﾛﾝﾄﾌｫｰｸの色が違う</v>
          </cell>
          <cell r="S1727" t="str">
            <v>ﾌﾞﾗｯｸﾒｯｷ不良</v>
          </cell>
          <cell r="T1727" t="str">
            <v>M</v>
          </cell>
          <cell r="U1727" t="str">
            <v>せず</v>
          </cell>
          <cell r="V1727" t="str">
            <v>ＱＣ</v>
          </cell>
        </row>
        <row r="1728">
          <cell r="B1728">
            <v>37237</v>
          </cell>
          <cell r="C1728">
            <v>37201</v>
          </cell>
          <cell r="D1728" t="str">
            <v>HMJ九州</v>
          </cell>
          <cell r="E1728" t="str">
            <v>納車</v>
          </cell>
          <cell r="F1728" t="str">
            <v>BB-AF34</v>
          </cell>
          <cell r="G1728" t="str">
            <v>SK50</v>
          </cell>
          <cell r="H1728">
            <v>3443943</v>
          </cell>
          <cell r="I1728">
            <v>2238718</v>
          </cell>
          <cell r="J1728" t="str">
            <v>未</v>
          </cell>
          <cell r="K1728">
            <v>0</v>
          </cell>
          <cell r="L1728" t="str">
            <v>0</v>
          </cell>
          <cell r="M1728" t="str">
            <v>2001/9/27</v>
          </cell>
          <cell r="N1728" t="str">
            <v>61100-GBL-770</v>
          </cell>
          <cell r="O1728" t="str">
            <v>ﾌﾛﾝﾄﾌｪﾝﾀﾞｰ</v>
          </cell>
          <cell r="P1728" t="str">
            <v>009</v>
          </cell>
          <cell r="Q1728" t="str">
            <v>変色</v>
          </cell>
          <cell r="R1728" t="str">
            <v>ﾌﾛﾝﾄﾌｪﾝﾀﾞｰ傷・変色</v>
          </cell>
          <cell r="S1728" t="str">
            <v>R・L共側面に多数の凹部・すじ・傷有り</v>
          </cell>
          <cell r="T1728" t="str">
            <v>M</v>
          </cell>
          <cell r="U1728" t="str">
            <v>せず</v>
          </cell>
          <cell r="V1728" t="str">
            <v>ＱＣ</v>
          </cell>
        </row>
        <row r="1729">
          <cell r="B1729">
            <v>37249</v>
          </cell>
          <cell r="C1729">
            <v>37228</v>
          </cell>
          <cell r="D1729" t="str">
            <v>京都ﾎﾝﾀﾞｶﾌﾞ</v>
          </cell>
          <cell r="E1729" t="str">
            <v>納車</v>
          </cell>
          <cell r="F1729" t="str">
            <v>BB-AF34</v>
          </cell>
          <cell r="G1729" t="str">
            <v>SK50</v>
          </cell>
          <cell r="H1729">
            <v>3409556</v>
          </cell>
          <cell r="I1729">
            <v>2209716</v>
          </cell>
          <cell r="J1729" t="str">
            <v>未</v>
          </cell>
          <cell r="K1729">
            <v>1</v>
          </cell>
          <cell r="L1729" t="str">
            <v>0</v>
          </cell>
          <cell r="M1729" t="str">
            <v>2001/4/12</v>
          </cell>
          <cell r="N1729" t="str">
            <v>53205-GBL-J70</v>
          </cell>
          <cell r="O1729" t="str">
            <v>ﾊﾝﾄﾞﾙｶﾊﾞｰ</v>
          </cell>
          <cell r="P1729" t="str">
            <v>073</v>
          </cell>
          <cell r="Q1729" t="str">
            <v>建付</v>
          </cell>
          <cell r="R1729" t="str">
            <v>ﾌﾛﾝﾄﾊﾝﾄﾞﾙｶﾊﾞｰをﾘﾔｶﾊﾞｰに取り付けても外れる</v>
          </cell>
          <cell r="S1729" t="str">
            <v>右上側の合わせ部に2mmの浮き有り</v>
          </cell>
          <cell r="T1729" t="str">
            <v>Ｃ</v>
          </cell>
          <cell r="U1729" t="str">
            <v>せず</v>
          </cell>
          <cell r="V1729" t="str">
            <v>ＱＣ</v>
          </cell>
        </row>
        <row r="1730">
          <cell r="B1730">
            <v>37245</v>
          </cell>
          <cell r="C1730">
            <v>37232</v>
          </cell>
          <cell r="D1730" t="str">
            <v>HMJ東京</v>
          </cell>
          <cell r="E1730" t="str">
            <v>納車</v>
          </cell>
          <cell r="F1730" t="str">
            <v>BB-AF34</v>
          </cell>
          <cell r="G1730" t="str">
            <v>SK50</v>
          </cell>
          <cell r="H1730">
            <v>3404509</v>
          </cell>
          <cell r="I1730">
            <v>2204322</v>
          </cell>
          <cell r="J1730" t="str">
            <v>2001/12/7</v>
          </cell>
          <cell r="K1730">
            <v>5</v>
          </cell>
          <cell r="L1730">
            <v>0</v>
          </cell>
          <cell r="M1730" t="str">
            <v>2001/3/27</v>
          </cell>
          <cell r="N1730" t="str">
            <v>64300-GBL-K50</v>
          </cell>
          <cell r="O1730" t="str">
            <v>ﾌﾛﾝﾄｶﾊﾞｰ</v>
          </cell>
          <cell r="P1730" t="str">
            <v>085</v>
          </cell>
          <cell r="Q1730" t="str">
            <v>色合せ・変色</v>
          </cell>
          <cell r="R1730" t="str">
            <v>退色</v>
          </cell>
          <cell r="S1730" t="str">
            <v>中央部が白っぽくなっている</v>
          </cell>
          <cell r="T1730" t="str">
            <v>Ｍ</v>
          </cell>
          <cell r="U1730" t="str">
            <v>せず</v>
          </cell>
          <cell r="V1730" t="str">
            <v>市場</v>
          </cell>
        </row>
        <row r="1731">
          <cell r="B1731">
            <v>37253</v>
          </cell>
          <cell r="C1731">
            <v>37243</v>
          </cell>
          <cell r="D1731" t="str">
            <v>HMJ東京</v>
          </cell>
          <cell r="E1731" t="str">
            <v>納車</v>
          </cell>
          <cell r="F1731" t="str">
            <v>BB-AF34</v>
          </cell>
          <cell r="G1731" t="str">
            <v>SK50</v>
          </cell>
          <cell r="H1731">
            <v>3439813</v>
          </cell>
          <cell r="I1731">
            <v>2241568</v>
          </cell>
          <cell r="J1731" t="str">
            <v>未</v>
          </cell>
          <cell r="K1731">
            <v>1</v>
          </cell>
          <cell r="L1731" t="str">
            <v>0</v>
          </cell>
          <cell r="M1731" t="str">
            <v>2001/9/17</v>
          </cell>
          <cell r="N1731" t="str">
            <v>64300-GBL-K50</v>
          </cell>
          <cell r="O1731" t="str">
            <v>ﾌﾛﾝﾄｶﾊﾞｰ</v>
          </cell>
          <cell r="P1731" t="str">
            <v>085</v>
          </cell>
          <cell r="Q1731" t="str">
            <v>色合せ・変色</v>
          </cell>
          <cell r="R1731" t="str">
            <v>ﾌﾛﾝﾄｶﾊﾞｰの色あせ</v>
          </cell>
          <cell r="S1731" t="str">
            <v>中央部に白っぽく何かを貼り付けたような跡が有る</v>
          </cell>
          <cell r="T1731" t="str">
            <v>Ｃ</v>
          </cell>
          <cell r="U1731" t="str">
            <v>せず</v>
          </cell>
          <cell r="V1731" t="str">
            <v>市場</v>
          </cell>
        </row>
        <row r="1732">
          <cell r="B1732">
            <v>37237</v>
          </cell>
          <cell r="C1732">
            <v>37074</v>
          </cell>
          <cell r="D1732" t="str">
            <v>三重ｽｰﾊﾟｰ</v>
          </cell>
          <cell r="E1732" t="str">
            <v>納車</v>
          </cell>
          <cell r="F1732" t="str">
            <v>BB-AF34</v>
          </cell>
          <cell r="G1732" t="str">
            <v>SK50</v>
          </cell>
          <cell r="H1732">
            <v>3127083</v>
          </cell>
          <cell r="I1732">
            <v>1863277</v>
          </cell>
          <cell r="J1732" t="str">
            <v>2001/7/2</v>
          </cell>
          <cell r="K1732">
            <v>0</v>
          </cell>
          <cell r="L1732">
            <v>0</v>
          </cell>
          <cell r="M1732" t="str">
            <v>2001/2/14</v>
          </cell>
          <cell r="N1732" t="str">
            <v>16100-GBL-J26</v>
          </cell>
          <cell r="O1732" t="str">
            <v>ｷｬﾌﾞﾚﾀｰ</v>
          </cell>
          <cell r="P1732" t="str">
            <v>091</v>
          </cell>
          <cell r="Q1732" t="str">
            <v>ｴﾝｼﾞﾝ不調</v>
          </cell>
          <cell r="R1732" t="str">
            <v>ｴﾝｼﾞﾝ吹け上がらず、排煙多い</v>
          </cell>
          <cell r="S1732" t="str">
            <v>実車取付再現せず</v>
          </cell>
          <cell r="T1732" t="str">
            <v>C</v>
          </cell>
          <cell r="U1732" t="str">
            <v>せず</v>
          </cell>
          <cell r="V1732" t="str">
            <v>せず</v>
          </cell>
        </row>
        <row r="1733">
          <cell r="B1733">
            <v>37238</v>
          </cell>
          <cell r="C1733">
            <v>37169</v>
          </cell>
          <cell r="D1733" t="str">
            <v>茨城ﾎﾝﾀﾞ</v>
          </cell>
          <cell r="E1733" t="str">
            <v>納車</v>
          </cell>
          <cell r="F1733" t="str">
            <v>BB-AF34</v>
          </cell>
          <cell r="G1733" t="str">
            <v>SK50</v>
          </cell>
          <cell r="H1733">
            <v>3416380</v>
          </cell>
          <cell r="I1733">
            <v>2216676</v>
          </cell>
          <cell r="J1733" t="str">
            <v>未</v>
          </cell>
          <cell r="K1733">
            <v>0</v>
          </cell>
          <cell r="L1733" t="str">
            <v>0</v>
          </cell>
          <cell r="M1733" t="str">
            <v>2001/5/9</v>
          </cell>
          <cell r="N1733" t="str">
            <v>17681-GBL-J20</v>
          </cell>
          <cell r="O1733" t="str">
            <v>ﾌｭｰｴﾙﾎｰｽ</v>
          </cell>
          <cell r="P1733" t="str">
            <v>090</v>
          </cell>
          <cell r="Q1733" t="str">
            <v>始動不良</v>
          </cell>
          <cell r="R1733" t="str">
            <v>ｴﾝｼﾞﾝがかからない</v>
          </cell>
          <cell r="S1733" t="str">
            <v>ｶｯﾄされたﾎｰｽ20mmのみ返却</v>
          </cell>
          <cell r="T1733" t="str">
            <v>Ｃ</v>
          </cell>
          <cell r="U1733" t="str">
            <v>せず</v>
          </cell>
          <cell r="V1733" t="str">
            <v>せず</v>
          </cell>
        </row>
        <row r="1734">
          <cell r="B1734">
            <v>37239</v>
          </cell>
          <cell r="C1734">
            <v>37174</v>
          </cell>
          <cell r="D1734" t="str">
            <v>HMJ大阪</v>
          </cell>
          <cell r="E1734" t="str">
            <v>納車</v>
          </cell>
          <cell r="F1734" t="str">
            <v>BB-AF34</v>
          </cell>
          <cell r="G1734" t="str">
            <v>SK50</v>
          </cell>
          <cell r="H1734">
            <v>3440203</v>
          </cell>
          <cell r="I1734">
            <v>2241648</v>
          </cell>
          <cell r="J1734" t="str">
            <v>未</v>
          </cell>
          <cell r="K1734">
            <v>1</v>
          </cell>
          <cell r="L1734" t="str">
            <v>0</v>
          </cell>
          <cell r="M1734" t="str">
            <v>2001/9/18</v>
          </cell>
          <cell r="N1734" t="str">
            <v>53200-GBL-J70</v>
          </cell>
          <cell r="O1734" t="str">
            <v>ﾊﾝﾄﾞﾙｶﾊﾞｰ</v>
          </cell>
          <cell r="P1734" t="str">
            <v>073</v>
          </cell>
          <cell r="Q1734" t="str">
            <v>建付</v>
          </cell>
          <cell r="R1734" t="str">
            <v>ﾊﾝﾄﾞﾙｶﾊﾞｰ中央部とﾘﾔｶﾊﾞｰの間に隙間ができる</v>
          </cell>
          <cell r="S1734" t="str">
            <v>実車取付特に問題無し</v>
          </cell>
          <cell r="T1734" t="str">
            <v>Ｍ</v>
          </cell>
          <cell r="U1734" t="str">
            <v>せず</v>
          </cell>
          <cell r="V1734" t="str">
            <v>せず</v>
          </cell>
        </row>
        <row r="1735">
          <cell r="B1735">
            <v>37249</v>
          </cell>
          <cell r="C1735">
            <v>37225</v>
          </cell>
          <cell r="D1735" t="str">
            <v>HMJ東京</v>
          </cell>
          <cell r="E1735" t="str">
            <v>納車</v>
          </cell>
          <cell r="F1735" t="str">
            <v>BB-AF35</v>
          </cell>
          <cell r="G1735" t="str">
            <v>SK50</v>
          </cell>
          <cell r="H1735">
            <v>2306749</v>
          </cell>
          <cell r="I1735">
            <v>3651320</v>
          </cell>
          <cell r="J1735" t="str">
            <v>未</v>
          </cell>
          <cell r="K1735">
            <v>1</v>
          </cell>
          <cell r="L1735" t="str">
            <v>0</v>
          </cell>
          <cell r="M1735" t="str">
            <v>2001/5/10</v>
          </cell>
          <cell r="N1735" t="str">
            <v>90454-350-000</v>
          </cell>
          <cell r="O1735" t="str">
            <v>ｻｲﾄﾞﾜｯｼｬｰ</v>
          </cell>
          <cell r="P1735" t="str">
            <v>018</v>
          </cell>
          <cell r="Q1735" t="str">
            <v>破損</v>
          </cell>
          <cell r="R1735" t="str">
            <v>納車整備時ｴﾝｼﾞﾝ回転を上げた所ﾐｯｼｮﾝｶｰｽからｶﾞｷｯと音がした</v>
          </cell>
          <cell r="S1735" t="str">
            <v>ｶｳﾝﾀｰｼｬﾌﾄｷﾞﾔ破損、ﾄﾞﾗｲﾌﾞｼｬﾌﾄｷﾞﾔに傷有り</v>
          </cell>
          <cell r="T1735" t="str">
            <v>Ｃ</v>
          </cell>
          <cell r="U1735" t="str">
            <v>せず</v>
          </cell>
          <cell r="V1735" t="str">
            <v>ＡＥ</v>
          </cell>
        </row>
        <row r="1736">
          <cell r="B1736">
            <v>37239</v>
          </cell>
          <cell r="C1736">
            <v>37201</v>
          </cell>
          <cell r="D1736" t="str">
            <v>HMJ東京</v>
          </cell>
          <cell r="E1736" t="str">
            <v>納車</v>
          </cell>
          <cell r="F1736" t="str">
            <v>BB-AF35</v>
          </cell>
          <cell r="G1736" t="str">
            <v>SK50</v>
          </cell>
          <cell r="H1736">
            <v>2401607</v>
          </cell>
          <cell r="I1736">
            <v>3656087</v>
          </cell>
          <cell r="J1736" t="str">
            <v>未</v>
          </cell>
          <cell r="K1736">
            <v>1</v>
          </cell>
          <cell r="L1736" t="str">
            <v>0</v>
          </cell>
          <cell r="M1736" t="str">
            <v>2001/8/30</v>
          </cell>
          <cell r="N1736" t="str">
            <v>91201-KBN-922</v>
          </cell>
          <cell r="O1736" t="str">
            <v>ｵｲﾙｼｰﾙ</v>
          </cell>
          <cell r="P1736" t="str">
            <v>042</v>
          </cell>
          <cell r="Q1736" t="str">
            <v>異音</v>
          </cell>
          <cell r="R1736" t="str">
            <v>ｴﾝｼﾞﾝ異音</v>
          </cell>
          <cell r="S1736" t="str">
            <v>外す際こじって有る為確認出来ない</v>
          </cell>
          <cell r="T1736" t="str">
            <v>Ｃ</v>
          </cell>
          <cell r="U1736" t="str">
            <v>せず</v>
          </cell>
          <cell r="V1736" t="str">
            <v>せず</v>
          </cell>
        </row>
        <row r="1737">
          <cell r="B1737">
            <v>37249</v>
          </cell>
          <cell r="C1737">
            <v>37242</v>
          </cell>
          <cell r="D1737" t="str">
            <v>HMJ大阪</v>
          </cell>
          <cell r="E1737" t="str">
            <v>納車</v>
          </cell>
          <cell r="F1737" t="str">
            <v>BB-AF35</v>
          </cell>
          <cell r="G1737" t="str">
            <v>SK50</v>
          </cell>
          <cell r="H1737">
            <v>2400422</v>
          </cell>
          <cell r="I1737">
            <v>3566272</v>
          </cell>
          <cell r="J1737" t="str">
            <v>未</v>
          </cell>
          <cell r="K1737">
            <v>1</v>
          </cell>
          <cell r="L1737" t="str">
            <v>0</v>
          </cell>
          <cell r="M1737" t="str">
            <v>2001/8/22</v>
          </cell>
          <cell r="N1737" t="str">
            <v>15100-GBJ-J21</v>
          </cell>
          <cell r="O1737" t="str">
            <v>ｵｲﾙﾎﾟﾝﾌﾟ</v>
          </cell>
          <cell r="P1737" t="str">
            <v>051</v>
          </cell>
          <cell r="Q1737" t="str">
            <v>ｵｲﾙ洩れ</v>
          </cell>
          <cell r="R1737" t="str">
            <v>ｵｲﾙ洩れ</v>
          </cell>
          <cell r="S1737" t="str">
            <v>Oﾘﾝｸﾞ切れ及びつぶれ等無し</v>
          </cell>
          <cell r="T1737" t="str">
            <v>Ｃ</v>
          </cell>
          <cell r="U1737" t="str">
            <v>せず</v>
          </cell>
          <cell r="V1737" t="str">
            <v>せず</v>
          </cell>
        </row>
        <row r="1738">
          <cell r="B1738">
            <v>37237</v>
          </cell>
          <cell r="C1738">
            <v>37214</v>
          </cell>
          <cell r="D1738" t="str">
            <v>HMJ九州</v>
          </cell>
          <cell r="E1738" t="str">
            <v>納車</v>
          </cell>
          <cell r="F1738" t="str">
            <v>BA-AF56</v>
          </cell>
          <cell r="G1738" t="str">
            <v>SKX50</v>
          </cell>
          <cell r="H1738">
            <v>1021062</v>
          </cell>
          <cell r="I1738">
            <v>3025784</v>
          </cell>
          <cell r="J1738" t="str">
            <v>未</v>
          </cell>
          <cell r="K1738">
            <v>0</v>
          </cell>
          <cell r="L1738" t="str">
            <v>0</v>
          </cell>
          <cell r="M1738" t="str">
            <v>2001/9/5</v>
          </cell>
          <cell r="N1738" t="str">
            <v>83550-GEV-680</v>
          </cell>
          <cell r="O1738" t="str">
            <v>ﾎﾞﾃﾞｨｰｶﾊﾞｰ</v>
          </cell>
          <cell r="P1738" t="str">
            <v>086</v>
          </cell>
          <cell r="Q1738" t="str">
            <v>剥がれ</v>
          </cell>
          <cell r="R1738" t="str">
            <v>ﾏｰｸが剥がれかかっている</v>
          </cell>
          <cell r="S1738" t="str">
            <v>ﾏｰｸが端の方から剥がれてきている</v>
          </cell>
          <cell r="T1738" t="str">
            <v>C</v>
          </cell>
          <cell r="U1738" t="str">
            <v>せず</v>
          </cell>
          <cell r="V1738" t="str">
            <v>ＰＴ</v>
          </cell>
        </row>
        <row r="1739">
          <cell r="B1739">
            <v>37249</v>
          </cell>
          <cell r="C1739">
            <v>37226</v>
          </cell>
          <cell r="D1739" t="str">
            <v>HMJ大阪</v>
          </cell>
          <cell r="E1739" t="str">
            <v>納車</v>
          </cell>
          <cell r="F1739" t="str">
            <v>BA-AF56</v>
          </cell>
          <cell r="G1739" t="str">
            <v>SKX50</v>
          </cell>
          <cell r="H1739">
            <v>1010309</v>
          </cell>
          <cell r="I1739">
            <v>3012375</v>
          </cell>
          <cell r="J1739" t="str">
            <v>未</v>
          </cell>
          <cell r="K1739">
            <v>1</v>
          </cell>
          <cell r="L1739" t="str">
            <v>0</v>
          </cell>
          <cell r="M1739" t="str">
            <v>2001/4/28</v>
          </cell>
          <cell r="N1739" t="str">
            <v>87126-GEV-000</v>
          </cell>
          <cell r="O1739" t="str">
            <v>ﾎﾞﾃﾞｨｰｶﾊﾞｰﾏｰｸ</v>
          </cell>
          <cell r="P1739" t="str">
            <v>086</v>
          </cell>
          <cell r="Q1739" t="str">
            <v>剥がれ</v>
          </cell>
          <cell r="R1739" t="str">
            <v>ﾎﾞﾃﾞｨｰｶﾊﾞｰﾏｰｸが剥がれている</v>
          </cell>
          <cell r="S1739" t="str">
            <v>端の方から砂等の噛み込み有り</v>
          </cell>
          <cell r="T1739" t="str">
            <v>Ｍ</v>
          </cell>
          <cell r="U1739" t="str">
            <v>せず</v>
          </cell>
          <cell r="V1739" t="str">
            <v>ＰＴ</v>
          </cell>
        </row>
        <row r="1740">
          <cell r="B1740">
            <v>37249</v>
          </cell>
          <cell r="C1740">
            <v>37226</v>
          </cell>
          <cell r="D1740" t="str">
            <v>HMJ大阪</v>
          </cell>
          <cell r="E1740" t="str">
            <v>納車</v>
          </cell>
          <cell r="F1740" t="str">
            <v>BA-AF56</v>
          </cell>
          <cell r="G1740" t="str">
            <v>SKX50</v>
          </cell>
          <cell r="H1740">
            <v>1025113</v>
          </cell>
          <cell r="I1740">
            <v>3030114</v>
          </cell>
          <cell r="J1740" t="str">
            <v>未</v>
          </cell>
          <cell r="K1740">
            <v>1</v>
          </cell>
          <cell r="L1740" t="str">
            <v>0</v>
          </cell>
          <cell r="M1740">
            <v>37181</v>
          </cell>
          <cell r="N1740" t="str">
            <v>87126-GEV-000</v>
          </cell>
          <cell r="O1740" t="str">
            <v>ﾎﾞﾃﾞｨｰｶﾊﾞｰﾏｰｸ</v>
          </cell>
          <cell r="P1740" t="str">
            <v>086</v>
          </cell>
          <cell r="Q1740" t="str">
            <v>剥がれ</v>
          </cell>
          <cell r="R1740" t="str">
            <v>ﾎﾞﾃﾞｨｰｶﾊﾞｰﾏｰｸが剥がれている</v>
          </cell>
          <cell r="S1740" t="str">
            <v>端の方から砂等の噛み込み有り</v>
          </cell>
          <cell r="T1740" t="str">
            <v>Ｍ</v>
          </cell>
          <cell r="U1740" t="str">
            <v>せず</v>
          </cell>
          <cell r="V1740" t="str">
            <v>ＰＴ</v>
          </cell>
        </row>
        <row r="1741">
          <cell r="B1741">
            <v>37252</v>
          </cell>
          <cell r="C1741">
            <v>37242</v>
          </cell>
          <cell r="D1741" t="str">
            <v>HMJ東京</v>
          </cell>
          <cell r="E1741" t="str">
            <v>納車</v>
          </cell>
          <cell r="F1741" t="str">
            <v>BA-AF56</v>
          </cell>
          <cell r="G1741" t="str">
            <v>SKX50</v>
          </cell>
          <cell r="H1741">
            <v>1018545</v>
          </cell>
          <cell r="I1741">
            <v>3022609</v>
          </cell>
          <cell r="J1741" t="str">
            <v>未</v>
          </cell>
          <cell r="K1741">
            <v>1</v>
          </cell>
          <cell r="L1741" t="str">
            <v>0</v>
          </cell>
          <cell r="M1741" t="str">
            <v>2001/7/30</v>
          </cell>
          <cell r="N1741" t="str">
            <v>87126-GEV-000</v>
          </cell>
          <cell r="O1741" t="str">
            <v>ﾎﾞﾃﾞｨｰｶﾊﾞｰﾏｰｸ</v>
          </cell>
          <cell r="P1741" t="str">
            <v>086</v>
          </cell>
          <cell r="Q1741" t="str">
            <v>剥がれ</v>
          </cell>
          <cell r="R1741" t="str">
            <v>ﾎﾞﾃﾞｨｰｶﾊﾞｰﾏｰｸが剥がれている</v>
          </cell>
          <cell r="S1741" t="str">
            <v>端の方から砂等の噛み込み有り</v>
          </cell>
          <cell r="T1741" t="str">
            <v>Ｃ</v>
          </cell>
          <cell r="U1741" t="str">
            <v>せず</v>
          </cell>
          <cell r="V1741" t="str">
            <v>ＰＴ</v>
          </cell>
        </row>
        <row r="1742">
          <cell r="B1742">
            <v>37246</v>
          </cell>
          <cell r="C1742">
            <v>37215</v>
          </cell>
          <cell r="D1742" t="str">
            <v>HMJ大阪</v>
          </cell>
          <cell r="E1742" t="str">
            <v>納車</v>
          </cell>
          <cell r="F1742" t="str">
            <v>BA-AF56</v>
          </cell>
          <cell r="G1742" t="str">
            <v>SKX50</v>
          </cell>
          <cell r="H1742">
            <v>1006536</v>
          </cell>
          <cell r="I1742">
            <v>3007628</v>
          </cell>
          <cell r="J1742" t="str">
            <v>未</v>
          </cell>
          <cell r="K1742">
            <v>1</v>
          </cell>
          <cell r="L1742" t="str">
            <v>0</v>
          </cell>
          <cell r="M1742" t="str">
            <v>2001/3/19</v>
          </cell>
          <cell r="N1742" t="str">
            <v>81251-GET-000</v>
          </cell>
          <cell r="O1742" t="str">
            <v>ﾊﾞｯﾃﾘｰｶﾊﾞｰ</v>
          </cell>
          <cell r="P1742" t="str">
            <v>080</v>
          </cell>
          <cell r="Q1742" t="str">
            <v>誤組</v>
          </cell>
          <cell r="R1742" t="str">
            <v>「ﾗｼﾞｴﾀｰ専用液を入れて下さい」が表示されていない</v>
          </cell>
          <cell r="S1742" t="str">
            <v>「ﾗｼﾞｴﾀｰ専用液を入れて下さい」が表示されていない</v>
          </cell>
          <cell r="T1742" t="str">
            <v>Ｃ</v>
          </cell>
          <cell r="U1742" t="str">
            <v>せず</v>
          </cell>
          <cell r="V1742" t="str">
            <v>ＱＣ</v>
          </cell>
        </row>
        <row r="1743">
          <cell r="B1743">
            <v>37252</v>
          </cell>
          <cell r="C1743">
            <v>37227</v>
          </cell>
          <cell r="D1743" t="str">
            <v>HMJ大阪</v>
          </cell>
          <cell r="E1743" t="str">
            <v>納車</v>
          </cell>
          <cell r="F1743" t="str">
            <v>BA-AF56</v>
          </cell>
          <cell r="G1743" t="str">
            <v>SKX50</v>
          </cell>
          <cell r="H1743">
            <v>1028257</v>
          </cell>
          <cell r="I1743">
            <v>3033719</v>
          </cell>
          <cell r="J1743" t="str">
            <v>未</v>
          </cell>
          <cell r="K1743">
            <v>1</v>
          </cell>
          <cell r="L1743" t="str">
            <v>0</v>
          </cell>
          <cell r="M1743" t="str">
            <v>2001/11/21</v>
          </cell>
          <cell r="N1743" t="str">
            <v>81260-GEV-000</v>
          </cell>
          <cell r="O1743" t="str">
            <v>ﾗｹﾞｯｼﾞﾎﾞｯｸｽ</v>
          </cell>
          <cell r="P1743" t="str">
            <v>022</v>
          </cell>
          <cell r="Q1743" t="str">
            <v>焼損・溶解</v>
          </cell>
          <cell r="R1743" t="str">
            <v>ﾗｹﾞｯｼﾞﾎﾞｯｸｽの後の所が溶けている</v>
          </cell>
          <cell r="S1743" t="str">
            <v>ｼｰﾄｷｬｯﾁ部が溶けている</v>
          </cell>
          <cell r="T1743" t="str">
            <v>Ｃ</v>
          </cell>
          <cell r="U1743" t="str">
            <v>せず</v>
          </cell>
          <cell r="V1743" t="str">
            <v>ＱＣ</v>
          </cell>
        </row>
        <row r="1744">
          <cell r="B1744">
            <v>37249</v>
          </cell>
          <cell r="C1744">
            <v>37241</v>
          </cell>
          <cell r="D1744" t="str">
            <v>HMJ大阪</v>
          </cell>
          <cell r="E1744" t="str">
            <v>納車</v>
          </cell>
          <cell r="F1744" t="str">
            <v>BA-AF56</v>
          </cell>
          <cell r="G1744" t="str">
            <v>SKX50</v>
          </cell>
          <cell r="H1744">
            <v>1027993</v>
          </cell>
          <cell r="I1744">
            <v>3033444</v>
          </cell>
          <cell r="J1744" t="str">
            <v>未</v>
          </cell>
          <cell r="K1744">
            <v>1</v>
          </cell>
          <cell r="L1744" t="str">
            <v>0</v>
          </cell>
          <cell r="M1744" t="str">
            <v>2001/11/19</v>
          </cell>
          <cell r="N1744" t="str">
            <v>42650-GEV-000</v>
          </cell>
          <cell r="O1744" t="str">
            <v>ﾘﾔﾎｲﾙ</v>
          </cell>
          <cell r="P1744" t="str">
            <v>004</v>
          </cell>
          <cell r="Q1744" t="str">
            <v>歪み</v>
          </cell>
          <cell r="R1744" t="str">
            <v>ﾘﾔﾌﾞﾚｰｷが引きずる</v>
          </cell>
          <cell r="S1744" t="str">
            <v>QIS推進中</v>
          </cell>
          <cell r="T1744" t="str">
            <v>Ｃ</v>
          </cell>
          <cell r="U1744" t="str">
            <v>せず</v>
          </cell>
          <cell r="V1744" t="str">
            <v>せず</v>
          </cell>
        </row>
        <row r="1745">
          <cell r="B1745">
            <v>37249</v>
          </cell>
          <cell r="C1745">
            <v>37223</v>
          </cell>
          <cell r="D1745" t="str">
            <v>京都ﾎﾝﾀﾞｶﾌﾞ</v>
          </cell>
          <cell r="E1745" t="str">
            <v>納車</v>
          </cell>
          <cell r="F1745" t="str">
            <v>BA-AF56</v>
          </cell>
          <cell r="G1745" t="str">
            <v>SKX50</v>
          </cell>
          <cell r="H1745">
            <v>1026561</v>
          </cell>
          <cell r="I1745">
            <v>3031907</v>
          </cell>
          <cell r="J1745" t="str">
            <v>未</v>
          </cell>
          <cell r="K1745">
            <v>1</v>
          </cell>
          <cell r="L1745" t="str">
            <v>0</v>
          </cell>
          <cell r="M1745">
            <v>37202</v>
          </cell>
          <cell r="N1745" t="str">
            <v>42650-GEV-000</v>
          </cell>
          <cell r="O1745" t="str">
            <v>ﾘﾔﾎｲﾙ</v>
          </cell>
          <cell r="P1745" t="str">
            <v>004</v>
          </cell>
          <cell r="Q1745" t="str">
            <v>歪み</v>
          </cell>
          <cell r="R1745" t="str">
            <v>ﾘﾔﾌﾞﾚｰｷが引きずる</v>
          </cell>
          <cell r="S1745" t="str">
            <v>QIS推進中</v>
          </cell>
          <cell r="T1745" t="str">
            <v>Ｃ</v>
          </cell>
          <cell r="U1745" t="str">
            <v>せず</v>
          </cell>
          <cell r="V1745" t="str">
            <v>せず</v>
          </cell>
        </row>
        <row r="1746">
          <cell r="B1746">
            <v>37249</v>
          </cell>
          <cell r="C1746">
            <v>37179</v>
          </cell>
          <cell r="D1746" t="str">
            <v>HMJ東京</v>
          </cell>
          <cell r="E1746" t="str">
            <v>納車</v>
          </cell>
          <cell r="F1746" t="str">
            <v>BA-AF56</v>
          </cell>
          <cell r="G1746" t="str">
            <v>SKX50</v>
          </cell>
          <cell r="H1746">
            <v>1023249</v>
          </cell>
          <cell r="I1746">
            <v>3028175</v>
          </cell>
          <cell r="J1746" t="str">
            <v>未</v>
          </cell>
          <cell r="K1746">
            <v>1</v>
          </cell>
          <cell r="L1746" t="str">
            <v>0</v>
          </cell>
          <cell r="M1746" t="str">
            <v>2001/9/25</v>
          </cell>
          <cell r="N1746" t="str">
            <v>06450-GET-000</v>
          </cell>
          <cell r="O1746" t="str">
            <v>ﾌﾞﾚｰｷｼｭｰ</v>
          </cell>
          <cell r="P1746" t="str">
            <v>042</v>
          </cell>
          <cell r="Q1746" t="str">
            <v>異音</v>
          </cell>
          <cell r="R1746" t="str">
            <v>押し歩くとﾘﾔﾎｲﾙ付近よりｶﾂｶﾂ音がする</v>
          </cell>
          <cell r="S1746" t="str">
            <v>現品物違い</v>
          </cell>
          <cell r="T1746" t="str">
            <v>Ｃ</v>
          </cell>
          <cell r="U1746" t="str">
            <v>せず</v>
          </cell>
          <cell r="V1746" t="str">
            <v>せず</v>
          </cell>
        </row>
        <row r="1747">
          <cell r="B1747">
            <v>37230</v>
          </cell>
          <cell r="C1747">
            <v>37211</v>
          </cell>
          <cell r="D1747" t="str">
            <v>HMJ東京</v>
          </cell>
          <cell r="E1747" t="str">
            <v>納車</v>
          </cell>
          <cell r="F1747" t="str">
            <v>BA-AF57</v>
          </cell>
          <cell r="G1747" t="str">
            <v>SKX50</v>
          </cell>
          <cell r="H1747">
            <v>1000434</v>
          </cell>
          <cell r="I1747">
            <v>3008522</v>
          </cell>
          <cell r="J1747" t="str">
            <v>未</v>
          </cell>
          <cell r="K1747">
            <v>1</v>
          </cell>
          <cell r="L1747" t="str">
            <v>0</v>
          </cell>
          <cell r="M1747" t="str">
            <v>2001/3/21</v>
          </cell>
          <cell r="N1747" t="str">
            <v>14300-GEV-000</v>
          </cell>
          <cell r="O1747" t="str">
            <v>ﾌﾛﾝﾄｶﾊﾞｰ</v>
          </cell>
          <cell r="P1747" t="str">
            <v>086</v>
          </cell>
          <cell r="Q1747" t="str">
            <v>剥がれ</v>
          </cell>
          <cell r="R1747" t="str">
            <v>展示中ﾌﾛﾝﾄｶﾊﾞｰのｴﾝﾌﾞﾚﾑが剥がれてきた</v>
          </cell>
          <cell r="S1747" t="str">
            <v>隅の方から剥がれて黒くなっている</v>
          </cell>
          <cell r="T1747" t="str">
            <v>M</v>
          </cell>
          <cell r="U1747" t="str">
            <v>せず</v>
          </cell>
          <cell r="V1747" t="str">
            <v>ＰＴ</v>
          </cell>
        </row>
        <row r="1748">
          <cell r="B1748">
            <v>37228</v>
          </cell>
          <cell r="C1748">
            <v>37211</v>
          </cell>
          <cell r="D1748" t="str">
            <v>HMJ東京</v>
          </cell>
          <cell r="E1748" t="str">
            <v>納車</v>
          </cell>
          <cell r="F1748" t="str">
            <v>BA-AF57</v>
          </cell>
          <cell r="G1748" t="str">
            <v>SKX50</v>
          </cell>
          <cell r="H1748">
            <v>1005298</v>
          </cell>
          <cell r="I1748">
            <v>3031522</v>
          </cell>
          <cell r="J1748" t="str">
            <v>2001/11/16</v>
          </cell>
          <cell r="K1748">
            <v>1</v>
          </cell>
          <cell r="L1748">
            <v>0</v>
          </cell>
          <cell r="M1748" t="str">
            <v>2001/11/7</v>
          </cell>
          <cell r="N1748" t="str">
            <v>34901-GBL-871</v>
          </cell>
          <cell r="O1748" t="str">
            <v>ﾍｯﾄﾞﾗｲﾄﾊﾞﾙﾌﾞ</v>
          </cell>
          <cell r="P1748" t="str">
            <v>026</v>
          </cell>
          <cell r="Q1748" t="str">
            <v>切れ</v>
          </cell>
          <cell r="R1748" t="str">
            <v>ﾍｯﾄﾞﾗｲﾄLowがつかない</v>
          </cell>
          <cell r="S1748" t="str">
            <v>Low側の片方のｽﾃﾑがﾌｨﾗﾒﾝﾄ側から5mm溶けている</v>
          </cell>
          <cell r="T1748" t="str">
            <v>C</v>
          </cell>
          <cell r="U1748" t="str">
            <v>せず</v>
          </cell>
          <cell r="V1748" t="str">
            <v>せず</v>
          </cell>
        </row>
        <row r="1749">
          <cell r="B1749">
            <v>37245</v>
          </cell>
          <cell r="C1749">
            <v>37235</v>
          </cell>
          <cell r="D1749" t="str">
            <v>HMJ東京</v>
          </cell>
          <cell r="E1749" t="str">
            <v>納車</v>
          </cell>
          <cell r="F1749" t="str">
            <v>BA-AF57</v>
          </cell>
          <cell r="G1749" t="str">
            <v>SKX50</v>
          </cell>
          <cell r="H1749">
            <v>1005276</v>
          </cell>
          <cell r="I1749">
            <v>3030989</v>
          </cell>
          <cell r="J1749" t="str">
            <v>未</v>
          </cell>
          <cell r="K1749">
            <v>1</v>
          </cell>
          <cell r="L1749" t="str">
            <v>0</v>
          </cell>
          <cell r="M1749" t="str">
            <v>2001/10/29</v>
          </cell>
          <cell r="N1749" t="str">
            <v>06430-GET-000</v>
          </cell>
          <cell r="O1749" t="str">
            <v>ﾌﾞﾚｰｷｼｭｰ</v>
          </cell>
          <cell r="P1749" t="str">
            <v>053</v>
          </cell>
          <cell r="Q1749" t="str">
            <v>引きずり</v>
          </cell>
          <cell r="R1749" t="str">
            <v>ﾘﾔﾌﾞﾚｰｷが引きずる</v>
          </cell>
          <cell r="S1749" t="str">
            <v>実車取付特に問題無し</v>
          </cell>
          <cell r="T1749" t="str">
            <v>Ｃ</v>
          </cell>
          <cell r="U1749" t="str">
            <v>せず</v>
          </cell>
          <cell r="V1749" t="str">
            <v>せず</v>
          </cell>
        </row>
        <row r="1750">
          <cell r="B1750">
            <v>37249</v>
          </cell>
          <cell r="C1750">
            <v>37237</v>
          </cell>
          <cell r="D1750" t="str">
            <v>加瀬ﾎﾝﾀﾞ</v>
          </cell>
          <cell r="E1750" t="str">
            <v>納車</v>
          </cell>
          <cell r="F1750" t="str">
            <v>BA-AF57</v>
          </cell>
          <cell r="G1750" t="str">
            <v>SKX50</v>
          </cell>
          <cell r="H1750">
            <v>1005267</v>
          </cell>
          <cell r="I1750">
            <v>3030997</v>
          </cell>
          <cell r="J1750" t="str">
            <v>未</v>
          </cell>
          <cell r="K1750">
            <v>1</v>
          </cell>
          <cell r="L1750" t="str">
            <v>0</v>
          </cell>
          <cell r="M1750" t="str">
            <v>2001/10/29</v>
          </cell>
          <cell r="N1750" t="str">
            <v>06430-GET-000</v>
          </cell>
          <cell r="O1750" t="str">
            <v>ﾌﾞﾚｰｷｼｭｰ</v>
          </cell>
          <cell r="P1750" t="str">
            <v>053</v>
          </cell>
          <cell r="Q1750" t="str">
            <v>引きずり</v>
          </cell>
          <cell r="R1750" t="str">
            <v>後輪が重い</v>
          </cell>
          <cell r="S1750" t="str">
            <v>ﾌﾞﾚｰｷｼｭｰのみ返却、現品特に異常無し、実車取付再現せず</v>
          </cell>
          <cell r="T1750" t="str">
            <v>Ｃ</v>
          </cell>
          <cell r="U1750" t="str">
            <v>せず</v>
          </cell>
          <cell r="V1750" t="str">
            <v>せず</v>
          </cell>
        </row>
        <row r="1751">
          <cell r="B1751">
            <v>37245</v>
          </cell>
          <cell r="C1751">
            <v>37221</v>
          </cell>
          <cell r="D1751" t="str">
            <v>西京ﾎﾝﾀﾞ</v>
          </cell>
          <cell r="E1751" t="str">
            <v>納車</v>
          </cell>
          <cell r="F1751" t="str">
            <v>BB-TD01</v>
          </cell>
          <cell r="G1751" t="str">
            <v>TB50</v>
          </cell>
          <cell r="H1751">
            <v>2107080</v>
          </cell>
          <cell r="I1751">
            <v>1715087</v>
          </cell>
          <cell r="J1751" t="str">
            <v>未</v>
          </cell>
          <cell r="K1751">
            <v>0</v>
          </cell>
          <cell r="L1751" t="str">
            <v>0</v>
          </cell>
          <cell r="M1751" t="str">
            <v>2001/3/12</v>
          </cell>
          <cell r="N1751" t="str">
            <v>98076-581-1G</v>
          </cell>
          <cell r="O1751" t="str">
            <v>ｽﾊﾟｰｸﾌﾟﾗｸﾞ</v>
          </cell>
          <cell r="P1751" t="str">
            <v>091</v>
          </cell>
          <cell r="Q1751" t="str">
            <v>ｴﾝｼﾞﾝ不調</v>
          </cell>
          <cell r="R1751" t="str">
            <v>ｴﾝｼﾞﾝ始動するが吹かない</v>
          </cell>
          <cell r="S1751" t="str">
            <v>火花良好、実車取付再現せず</v>
          </cell>
          <cell r="T1751" t="str">
            <v>Ｃ</v>
          </cell>
          <cell r="U1751" t="str">
            <v>せず</v>
          </cell>
          <cell r="V1751" t="str">
            <v>せず</v>
          </cell>
        </row>
        <row r="1752">
          <cell r="B1752">
            <v>37228</v>
          </cell>
          <cell r="C1752">
            <v>37215</v>
          </cell>
          <cell r="D1752" t="str">
            <v>HMJ東京</v>
          </cell>
          <cell r="E1752" t="str">
            <v>納車</v>
          </cell>
          <cell r="F1752" t="str">
            <v>BB-TA02</v>
          </cell>
          <cell r="G1752" t="str">
            <v>TC50</v>
          </cell>
          <cell r="H1752">
            <v>1509725</v>
          </cell>
          <cell r="I1752">
            <v>1717236</v>
          </cell>
          <cell r="J1752" t="str">
            <v>未</v>
          </cell>
          <cell r="K1752">
            <v>1</v>
          </cell>
          <cell r="L1752" t="str">
            <v>0</v>
          </cell>
          <cell r="M1752" t="str">
            <v>2001/7/6</v>
          </cell>
          <cell r="N1752" t="str">
            <v>93404-0602-000</v>
          </cell>
          <cell r="O1752" t="str">
            <v>ﾎﾞﾙﾄ</v>
          </cell>
          <cell r="P1752" t="str">
            <v>074</v>
          </cell>
          <cell r="Q1752" t="str">
            <v>組付・調整不良</v>
          </cell>
          <cell r="R1752" t="str">
            <v>ﾌﾛｱｰとｲﾝﾅｰﾊﾟﾈﾙ取付ﾎﾞﾙﾄ弛まない</v>
          </cell>
          <cell r="S1752" t="str">
            <v>ﾎﾞﾙﾄのみ返却、先端から6mm程ﾈｼﾞ山がつぶれている</v>
          </cell>
          <cell r="T1752" t="str">
            <v>C</v>
          </cell>
          <cell r="U1752" t="str">
            <v>せず</v>
          </cell>
          <cell r="V1752" t="str">
            <v>ＡＦ</v>
          </cell>
        </row>
        <row r="1753">
          <cell r="B1753">
            <v>37228</v>
          </cell>
          <cell r="C1753">
            <v>37215</v>
          </cell>
          <cell r="D1753" t="str">
            <v>HMJ東京</v>
          </cell>
          <cell r="E1753" t="str">
            <v>納車</v>
          </cell>
          <cell r="F1753" t="str">
            <v>BB-TA02</v>
          </cell>
          <cell r="G1753" t="str">
            <v>TC50</v>
          </cell>
          <cell r="H1753">
            <v>1510920</v>
          </cell>
          <cell r="I1753">
            <v>1719366</v>
          </cell>
          <cell r="J1753" t="str">
            <v>未</v>
          </cell>
          <cell r="K1753">
            <v>1</v>
          </cell>
          <cell r="L1753" t="str">
            <v>0</v>
          </cell>
          <cell r="M1753" t="str">
            <v>2001/9/27</v>
          </cell>
          <cell r="N1753" t="str">
            <v>93404-0602-000</v>
          </cell>
          <cell r="O1753" t="str">
            <v>ﾎﾞﾙﾄ</v>
          </cell>
          <cell r="P1753" t="str">
            <v>074</v>
          </cell>
          <cell r="Q1753" t="str">
            <v>組付・調整不良</v>
          </cell>
          <cell r="R1753" t="str">
            <v>ﾌﾛｱｰとｲﾝﾅｰﾊﾟﾈﾙ取付ﾎﾞﾙﾄ弛まない</v>
          </cell>
          <cell r="S1753" t="str">
            <v>ﾎﾞﾙﾄのみ返却、先端から6mm程ﾈｼﾞ山がつぶれている</v>
          </cell>
          <cell r="T1753" t="str">
            <v>C</v>
          </cell>
          <cell r="U1753" t="str">
            <v>せず</v>
          </cell>
          <cell r="V1753" t="str">
            <v>ＡＦ</v>
          </cell>
        </row>
        <row r="1754">
          <cell r="B1754">
            <v>37228</v>
          </cell>
          <cell r="C1754">
            <v>37215</v>
          </cell>
          <cell r="D1754" t="str">
            <v>HMJ東京</v>
          </cell>
          <cell r="E1754" t="str">
            <v>納車</v>
          </cell>
          <cell r="F1754" t="str">
            <v>BB-TA02</v>
          </cell>
          <cell r="G1754" t="str">
            <v>TC50</v>
          </cell>
          <cell r="H1754" t="str">
            <v>1510764</v>
          </cell>
          <cell r="I1754" t="str">
            <v>1719009</v>
          </cell>
          <cell r="J1754" t="str">
            <v>未</v>
          </cell>
          <cell r="K1754">
            <v>1</v>
          </cell>
          <cell r="L1754" t="str">
            <v>0</v>
          </cell>
          <cell r="M1754" t="str">
            <v>2001/9/24</v>
          </cell>
          <cell r="N1754" t="str">
            <v>93404-0602-000</v>
          </cell>
          <cell r="O1754" t="str">
            <v>ﾎﾞﾙﾄ</v>
          </cell>
          <cell r="P1754" t="str">
            <v>074</v>
          </cell>
          <cell r="Q1754" t="str">
            <v>組付・調整不良</v>
          </cell>
          <cell r="R1754" t="str">
            <v>ﾌﾛｱｰとｲﾝﾅｰﾊﾟﾈﾙ取付ﾎﾞﾙﾄ弛まない</v>
          </cell>
          <cell r="S1754" t="str">
            <v>ﾎﾞﾙﾄのみ返却、先端から6mm程ﾈｼﾞ山がつぶれている</v>
          </cell>
          <cell r="T1754" t="str">
            <v>C</v>
          </cell>
          <cell r="U1754" t="str">
            <v>せず</v>
          </cell>
          <cell r="V1754" t="str">
            <v>ＡＦ</v>
          </cell>
        </row>
        <row r="1755">
          <cell r="B1755">
            <v>37228</v>
          </cell>
          <cell r="C1755">
            <v>37215</v>
          </cell>
          <cell r="D1755" t="str">
            <v>HMJ東京</v>
          </cell>
          <cell r="E1755" t="str">
            <v>納車</v>
          </cell>
          <cell r="F1755" t="str">
            <v>BB-TA02</v>
          </cell>
          <cell r="G1755" t="str">
            <v>TC50</v>
          </cell>
          <cell r="H1755">
            <v>1509766</v>
          </cell>
          <cell r="I1755">
            <v>1717372</v>
          </cell>
          <cell r="J1755" t="str">
            <v>未</v>
          </cell>
          <cell r="K1755">
            <v>1</v>
          </cell>
          <cell r="L1755" t="str">
            <v>0</v>
          </cell>
          <cell r="M1755" t="str">
            <v>2001/7/9</v>
          </cell>
          <cell r="N1755" t="str">
            <v>91509-GE2-760</v>
          </cell>
          <cell r="O1755" t="str">
            <v>ﾋﾞｽ</v>
          </cell>
          <cell r="P1755" t="str">
            <v>074</v>
          </cell>
          <cell r="Q1755" t="str">
            <v>組付・調整不良</v>
          </cell>
          <cell r="R1755" t="str">
            <v>ｲﾝﾅｰﾊﾟﾈﾙ中央ﾋﾞｽ弛まない</v>
          </cell>
          <cell r="S1755" t="str">
            <v>ﾋﾞｽのみ返却、先端から6mm程ﾈｼﾞ山がつぶれている</v>
          </cell>
          <cell r="T1755" t="str">
            <v>C</v>
          </cell>
          <cell r="U1755" t="str">
            <v>せず</v>
          </cell>
          <cell r="V1755" t="str">
            <v>ＡＦ</v>
          </cell>
        </row>
        <row r="1756">
          <cell r="B1756">
            <v>37245</v>
          </cell>
          <cell r="C1756">
            <v>37231</v>
          </cell>
          <cell r="D1756" t="str">
            <v>HMJ東京</v>
          </cell>
          <cell r="E1756" t="str">
            <v>納車</v>
          </cell>
          <cell r="F1756" t="str">
            <v>BB-TA02</v>
          </cell>
          <cell r="G1756" t="str">
            <v>TC50</v>
          </cell>
          <cell r="H1756">
            <v>1509988</v>
          </cell>
          <cell r="I1756">
            <v>1717572</v>
          </cell>
          <cell r="J1756" t="str">
            <v>未</v>
          </cell>
          <cell r="K1756">
            <v>1</v>
          </cell>
          <cell r="L1756" t="str">
            <v>0</v>
          </cell>
          <cell r="M1756" t="str">
            <v>2001/7/12</v>
          </cell>
          <cell r="N1756" t="str">
            <v>91509-GE2-760</v>
          </cell>
          <cell r="O1756" t="str">
            <v>ｽｸﾘｭｰﾊﾟﾝ</v>
          </cell>
          <cell r="P1756" t="str">
            <v>074</v>
          </cell>
          <cell r="Q1756" t="str">
            <v>組付･調整不良</v>
          </cell>
          <cell r="R1756" t="str">
            <v>ｲﾝﾅｰﾊﾟﾈﾙの左端のﾈｼﾞが固かった</v>
          </cell>
          <cell r="S1756" t="str">
            <v>対策前</v>
          </cell>
          <cell r="T1756" t="str">
            <v>Ｃ</v>
          </cell>
          <cell r="U1756" t="str">
            <v>せず</v>
          </cell>
          <cell r="V1756" t="str">
            <v>ＡＦ</v>
          </cell>
        </row>
        <row r="1757">
          <cell r="B1757">
            <v>37237</v>
          </cell>
          <cell r="C1757">
            <v>37198</v>
          </cell>
          <cell r="D1757" t="str">
            <v>HMJ東京</v>
          </cell>
          <cell r="E1757" t="str">
            <v>納車</v>
          </cell>
          <cell r="F1757" t="str">
            <v>BA-MD30</v>
          </cell>
          <cell r="G1757" t="str">
            <v>XR250</v>
          </cell>
          <cell r="H1757">
            <v>1502989</v>
          </cell>
          <cell r="I1757">
            <v>4003029</v>
          </cell>
          <cell r="J1757" t="str">
            <v>未</v>
          </cell>
          <cell r="K1757">
            <v>1</v>
          </cell>
          <cell r="L1757" t="str">
            <v>0</v>
          </cell>
          <cell r="M1757" t="str">
            <v>2001/9/13</v>
          </cell>
          <cell r="N1757" t="str">
            <v>17910-KCZ-950</v>
          </cell>
          <cell r="O1757" t="str">
            <v>ｽﾛｯﾄﾙｹｰﾌﾞﾙ</v>
          </cell>
          <cell r="P1757" t="str">
            <v>032</v>
          </cell>
          <cell r="Q1757" t="str">
            <v>作動不良</v>
          </cell>
          <cell r="R1757" t="str">
            <v>ｽﾛｯﾄﾙが引っ掛かる</v>
          </cell>
          <cell r="S1757" t="str">
            <v>実車取付再現せず</v>
          </cell>
          <cell r="T1757" t="str">
            <v>C</v>
          </cell>
          <cell r="U1757" t="str">
            <v>せず</v>
          </cell>
          <cell r="V1757" t="str">
            <v>せず</v>
          </cell>
        </row>
        <row r="1758">
          <cell r="B1758">
            <v>37237</v>
          </cell>
          <cell r="C1758">
            <v>37200</v>
          </cell>
          <cell r="D1758" t="str">
            <v>ﾎﾝﾀﾞ東海</v>
          </cell>
          <cell r="E1758" t="str">
            <v>納車</v>
          </cell>
          <cell r="F1758" t="str">
            <v>BA-AC16</v>
          </cell>
          <cell r="G1758" t="str">
            <v>XZ50</v>
          </cell>
          <cell r="H1758">
            <v>1013568</v>
          </cell>
          <cell r="I1758">
            <v>1013662</v>
          </cell>
          <cell r="J1758" t="str">
            <v>未</v>
          </cell>
          <cell r="K1758">
            <v>0</v>
          </cell>
          <cell r="L1758" t="str">
            <v>0</v>
          </cell>
          <cell r="M1758" t="str">
            <v>2001/9/3</v>
          </cell>
          <cell r="N1758" t="str">
            <v>44806-GBB-003</v>
          </cell>
          <cell r="O1758" t="str">
            <v>ｽﾋﾟｰﾄﾞﾒｰﾀｰｷﾞﾔ</v>
          </cell>
          <cell r="P1758" t="str">
            <v>039</v>
          </cell>
          <cell r="Q1758" t="str">
            <v>指示不良</v>
          </cell>
          <cell r="R1758" t="str">
            <v>ﾒｰﾀｰが出ない</v>
          </cell>
          <cell r="S1758" t="str">
            <v>ﾒｰﾀｰｷﾞﾔ爪折れ</v>
          </cell>
          <cell r="T1758" t="str">
            <v>Ｃ</v>
          </cell>
          <cell r="U1758" t="str">
            <v>せず</v>
          </cell>
          <cell r="V1758" t="str">
            <v>ＡＦ</v>
          </cell>
        </row>
        <row r="1759">
          <cell r="B1759">
            <v>37242</v>
          </cell>
          <cell r="C1759">
            <v>37221</v>
          </cell>
          <cell r="D1759" t="str">
            <v>西京ﾎﾝﾀﾞ</v>
          </cell>
          <cell r="E1759" t="str">
            <v>納車</v>
          </cell>
          <cell r="F1759" t="str">
            <v>BA-AC16</v>
          </cell>
          <cell r="G1759" t="str">
            <v>XZ50</v>
          </cell>
          <cell r="H1759">
            <v>1012867</v>
          </cell>
          <cell r="I1759">
            <v>1012857</v>
          </cell>
          <cell r="J1759" t="str">
            <v>未</v>
          </cell>
          <cell r="K1759">
            <v>0</v>
          </cell>
          <cell r="L1759" t="str">
            <v>0</v>
          </cell>
          <cell r="M1759">
            <v>37130</v>
          </cell>
          <cell r="N1759" t="str">
            <v>92700-060-320</v>
          </cell>
          <cell r="O1759" t="str">
            <v>ｽﾀｯﾄﾞﾎﾞﾙﾄ</v>
          </cell>
          <cell r="P1759" t="str">
            <v>032</v>
          </cell>
          <cell r="Q1759" t="str">
            <v>作動不良</v>
          </cell>
          <cell r="R1759" t="str">
            <v>ﾅｯﾄが弛まない</v>
          </cell>
          <cell r="S1759" t="str">
            <v>全体的にﾈｼﾞ山つぶれ及びｽﾀｯﾄﾞﾎﾞﾙﾄ曲がり</v>
          </cell>
          <cell r="T1759" t="str">
            <v>Ｍ</v>
          </cell>
          <cell r="U1759" t="str">
            <v>せず</v>
          </cell>
          <cell r="V1759" t="str">
            <v>ＡＦ</v>
          </cell>
        </row>
        <row r="1760">
          <cell r="B1760">
            <v>37242</v>
          </cell>
          <cell r="C1760">
            <v>37229</v>
          </cell>
          <cell r="D1760" t="str">
            <v>HMJ大阪</v>
          </cell>
          <cell r="E1760" t="str">
            <v>納車</v>
          </cell>
          <cell r="F1760" t="str">
            <v>BA-AC16</v>
          </cell>
          <cell r="G1760" t="str">
            <v>XZ50</v>
          </cell>
          <cell r="H1760">
            <v>1012861</v>
          </cell>
          <cell r="I1760">
            <v>1012848</v>
          </cell>
          <cell r="J1760" t="str">
            <v>未</v>
          </cell>
          <cell r="K1760">
            <v>1</v>
          </cell>
          <cell r="L1760" t="str">
            <v>0</v>
          </cell>
          <cell r="M1760">
            <v>37131</v>
          </cell>
          <cell r="N1760" t="str">
            <v>18300-GEY-000</v>
          </cell>
          <cell r="O1760" t="str">
            <v>ﾏﾌﾗｰ</v>
          </cell>
          <cell r="P1760" t="str">
            <v>074</v>
          </cell>
          <cell r="Q1760" t="str">
            <v>組付･調整不良</v>
          </cell>
          <cell r="R1760" t="str">
            <v>ｴｷﾊﾟｲﾌﾗﾝｼﾞの曲がりによるｽﾀｯﾄﾞﾎﾞﾙﾄの曲がり</v>
          </cell>
          <cell r="S1760" t="str">
            <v>ﾏﾌﾗｰのみ返却、ｴｷﾊﾟｲﾌﾗﾝｼﾞが曲がっている</v>
          </cell>
          <cell r="T1760" t="str">
            <v>Ｃ</v>
          </cell>
          <cell r="U1760" t="str">
            <v>せず</v>
          </cell>
          <cell r="V1760" t="str">
            <v>ＡＦ</v>
          </cell>
        </row>
        <row r="1761">
          <cell r="B1761">
            <v>37230</v>
          </cell>
          <cell r="C1761">
            <v>37153</v>
          </cell>
          <cell r="D1761" t="str">
            <v>HMJ東京</v>
          </cell>
          <cell r="E1761" t="str">
            <v>納車</v>
          </cell>
          <cell r="F1761" t="str">
            <v>BA-AC16</v>
          </cell>
          <cell r="G1761" t="str">
            <v>XZ50</v>
          </cell>
          <cell r="H1761">
            <v>1012486</v>
          </cell>
          <cell r="I1761">
            <v>1012629</v>
          </cell>
          <cell r="J1761" t="str">
            <v>未</v>
          </cell>
          <cell r="K1761">
            <v>1</v>
          </cell>
          <cell r="L1761" t="str">
            <v>0</v>
          </cell>
          <cell r="M1761" t="str">
            <v>2001/8/23</v>
          </cell>
          <cell r="N1761" t="str">
            <v>18300-GEY-000</v>
          </cell>
          <cell r="O1761" t="str">
            <v>ﾏﾌﾗｰ</v>
          </cell>
          <cell r="P1761" t="str">
            <v>008</v>
          </cell>
          <cell r="Q1761" t="str">
            <v>錆・腐食</v>
          </cell>
          <cell r="R1761" t="str">
            <v>ﾏﾌﾗｰが錆ている</v>
          </cell>
          <cell r="S1761" t="str">
            <v>取付ｽﾃｰとﾏﾌﾗｰﾌﾟﾛﾃｸﾀｰの溶接部が錆びている</v>
          </cell>
          <cell r="T1761" t="str">
            <v>C</v>
          </cell>
          <cell r="U1761" t="str">
            <v>せず</v>
          </cell>
          <cell r="V1761" t="str">
            <v>製技</v>
          </cell>
        </row>
        <row r="1762">
          <cell r="B1762">
            <v>37252</v>
          </cell>
          <cell r="C1762">
            <v>37226</v>
          </cell>
          <cell r="D1762" t="str">
            <v>HMJ九州</v>
          </cell>
          <cell r="E1762" t="str">
            <v>納車</v>
          </cell>
          <cell r="F1762" t="str">
            <v>BC-AC16</v>
          </cell>
          <cell r="G1762" t="str">
            <v>XZ50</v>
          </cell>
          <cell r="H1762">
            <v>1015135</v>
          </cell>
          <cell r="I1762">
            <v>1015114</v>
          </cell>
          <cell r="J1762" t="str">
            <v>未</v>
          </cell>
          <cell r="K1762">
            <v>0</v>
          </cell>
          <cell r="L1762" t="str">
            <v>0</v>
          </cell>
          <cell r="M1762" t="str">
            <v>2001/9/20</v>
          </cell>
          <cell r="N1762" t="str">
            <v>17520-GEY-000</v>
          </cell>
          <cell r="O1762" t="str">
            <v>ﾌｭｰｴﾙﾀﾝｸ</v>
          </cell>
          <cell r="P1762" t="str">
            <v>008</v>
          </cell>
          <cell r="Q1762" t="str">
            <v>錆・腐蝕</v>
          </cell>
          <cell r="R1762" t="str">
            <v>ﾌｭｰｴﾙﾀﾝｸの内側が錆ている</v>
          </cell>
          <cell r="S1762" t="str">
            <v>給油口未塗装部分に錆有り</v>
          </cell>
          <cell r="T1762" t="str">
            <v>Ｃ</v>
          </cell>
          <cell r="U1762" t="str">
            <v>せず</v>
          </cell>
          <cell r="V1762" t="str">
            <v>製技</v>
          </cell>
        </row>
        <row r="1763">
          <cell r="B1763">
            <v>37246</v>
          </cell>
          <cell r="C1763">
            <v>37235</v>
          </cell>
          <cell r="D1763" t="str">
            <v>HMJ名古屋</v>
          </cell>
          <cell r="E1763" t="str">
            <v>納車</v>
          </cell>
          <cell r="F1763" t="str">
            <v>BA-AB27</v>
          </cell>
          <cell r="G1763" t="str">
            <v>Z50</v>
          </cell>
          <cell r="H1763">
            <v>1101650</v>
          </cell>
          <cell r="I1763">
            <v>1017341</v>
          </cell>
          <cell r="J1763" t="str">
            <v>未</v>
          </cell>
          <cell r="K1763">
            <v>1</v>
          </cell>
          <cell r="L1763" t="str">
            <v>0</v>
          </cell>
          <cell r="M1763" t="str">
            <v>2001/1/29</v>
          </cell>
          <cell r="N1763" t="str">
            <v>61100-165-000</v>
          </cell>
          <cell r="O1763" t="str">
            <v>ﾌﾛﾝﾄﾌｪﾝﾀﾞｰ</v>
          </cell>
          <cell r="P1763" t="str">
            <v>081</v>
          </cell>
          <cell r="Q1763" t="str">
            <v>汚れ</v>
          </cell>
          <cell r="R1763" t="str">
            <v>ﾌﾛﾝﾄﾌｪﾝﾀﾞｰしみ</v>
          </cell>
          <cell r="S1763" t="str">
            <v>後部に黄色い汚れが点々とある</v>
          </cell>
          <cell r="T1763" t="str">
            <v>Ｃ</v>
          </cell>
          <cell r="U1763" t="str">
            <v>せず</v>
          </cell>
          <cell r="V1763" t="str">
            <v>市場</v>
          </cell>
        </row>
        <row r="1764">
          <cell r="B1764">
            <v>37252</v>
          </cell>
          <cell r="C1764">
            <v>37228</v>
          </cell>
          <cell r="D1764" t="str">
            <v>HMJ九州</v>
          </cell>
          <cell r="E1764" t="str">
            <v>納車</v>
          </cell>
          <cell r="F1764" t="str">
            <v>BA-AB27</v>
          </cell>
          <cell r="G1764" t="str">
            <v>Z50</v>
          </cell>
          <cell r="H1764">
            <v>1104102</v>
          </cell>
          <cell r="I1764">
            <v>1019970</v>
          </cell>
          <cell r="J1764" t="str">
            <v>未</v>
          </cell>
          <cell r="K1764">
            <v>0</v>
          </cell>
          <cell r="L1764" t="str">
            <v>0</v>
          </cell>
          <cell r="M1764" t="str">
            <v>2001/3/1</v>
          </cell>
          <cell r="N1764" t="str">
            <v>81200-165-640</v>
          </cell>
          <cell r="O1764" t="str">
            <v>ﾘﾔｷｬﾘｱ</v>
          </cell>
          <cell r="P1764" t="str">
            <v>008</v>
          </cell>
          <cell r="Q1764" t="str">
            <v>錆・腐蝕</v>
          </cell>
          <cell r="R1764" t="str">
            <v>ﾘﾔｷｬﾘｱが錆ている</v>
          </cell>
          <cell r="S1764" t="str">
            <v>異物付着適に各部錆ている</v>
          </cell>
          <cell r="T1764" t="str">
            <v>Ｃ</v>
          </cell>
          <cell r="U1764" t="str">
            <v>せず</v>
          </cell>
          <cell r="V1764" t="str">
            <v>市場</v>
          </cell>
        </row>
        <row r="1765">
          <cell r="B1765">
            <v>37249</v>
          </cell>
          <cell r="C1765">
            <v>37226</v>
          </cell>
          <cell r="D1765" t="str">
            <v>HMJ東京</v>
          </cell>
          <cell r="E1765" t="str">
            <v>納車</v>
          </cell>
          <cell r="F1765" t="str">
            <v>Z50J</v>
          </cell>
          <cell r="G1765" t="str">
            <v>Z50</v>
          </cell>
          <cell r="H1765">
            <v>2601217</v>
          </cell>
          <cell r="I1765">
            <v>2301245</v>
          </cell>
          <cell r="J1765" t="str">
            <v>未</v>
          </cell>
          <cell r="K1765">
            <v>1</v>
          </cell>
          <cell r="L1765" t="str">
            <v>0</v>
          </cell>
          <cell r="M1765" t="str">
            <v>1999/2/15</v>
          </cell>
          <cell r="N1765" t="str">
            <v>83502-GEF-700</v>
          </cell>
          <cell r="O1765" t="str">
            <v>ﾂｰﾙﾎﾞｯｸｽｷｬｯﾌﾟ</v>
          </cell>
          <cell r="P1765" t="str">
            <v>018</v>
          </cell>
          <cell r="Q1765" t="str">
            <v>破損</v>
          </cell>
          <cell r="R1765" t="str">
            <v>ﾂｰﾙﾎﾞｯｸｽｷｬｯﾌﾟｼﾞｮｲﾝﾄ部の折れ</v>
          </cell>
          <cell r="S1765" t="str">
            <v>ｼﾞｮｲﾝﾄ部根元より折損</v>
          </cell>
          <cell r="T1765" t="str">
            <v>Ｃ</v>
          </cell>
          <cell r="U1765" t="str">
            <v>せず</v>
          </cell>
          <cell r="V1765" t="str">
            <v>市場</v>
          </cell>
        </row>
        <row r="1766">
          <cell r="B1766">
            <v>37267</v>
          </cell>
          <cell r="C1766">
            <v>37250</v>
          </cell>
          <cell r="D1766" t="str">
            <v>HMJ東京</v>
          </cell>
          <cell r="E1766" t="str">
            <v>納車</v>
          </cell>
          <cell r="F1766" t="str">
            <v>BA-AA01</v>
          </cell>
          <cell r="G1766" t="str">
            <v>C50</v>
          </cell>
          <cell r="H1766">
            <v>1202012</v>
          </cell>
          <cell r="I1766" t="str">
            <v>1101248</v>
          </cell>
          <cell r="J1766" t="str">
            <v>未</v>
          </cell>
          <cell r="K1766">
            <v>1</v>
          </cell>
          <cell r="L1766" t="str">
            <v>0</v>
          </cell>
          <cell r="M1766" t="str">
            <v>2001/7/20</v>
          </cell>
          <cell r="N1766" t="str">
            <v>33702-045-690</v>
          </cell>
          <cell r="O1766" t="str">
            <v>ﾃｰﾙﾗｲﾄﾚﾝｽﾞ</v>
          </cell>
          <cell r="P1766" t="str">
            <v>018</v>
          </cell>
          <cell r="Q1766" t="str">
            <v>破損</v>
          </cell>
          <cell r="R1766" t="str">
            <v>ﾃｰﾙﾗｲﾄﾚﾝｽﾞが割れている</v>
          </cell>
          <cell r="S1766" t="str">
            <v>右上取付面より70mm割れている</v>
          </cell>
          <cell r="U1766" t="str">
            <v>せず</v>
          </cell>
          <cell r="V1766" t="str">
            <v>市場</v>
          </cell>
        </row>
        <row r="1767">
          <cell r="B1767">
            <v>37280</v>
          </cell>
          <cell r="C1767">
            <v>37252</v>
          </cell>
          <cell r="D1767" t="str">
            <v>京都ﾎﾝﾀﾞｶﾌﾞ</v>
          </cell>
          <cell r="E1767" t="str">
            <v>納車</v>
          </cell>
          <cell r="F1767" t="str">
            <v>BA-AA01</v>
          </cell>
          <cell r="G1767" t="str">
            <v>C50</v>
          </cell>
          <cell r="H1767">
            <v>3000647</v>
          </cell>
          <cell r="I1767" t="str">
            <v>3000638</v>
          </cell>
          <cell r="J1767" t="str">
            <v>未</v>
          </cell>
          <cell r="K1767">
            <v>1</v>
          </cell>
          <cell r="L1767" t="str">
            <v>0</v>
          </cell>
          <cell r="M1767" t="str">
            <v>1999/9/7</v>
          </cell>
          <cell r="N1767" t="str">
            <v>61100-GCN-730</v>
          </cell>
          <cell r="O1767" t="str">
            <v>ﾌﾛﾝﾄﾌｪﾝﾀﾞｰ</v>
          </cell>
          <cell r="P1767" t="str">
            <v>019</v>
          </cell>
          <cell r="Q1767" t="str">
            <v>傷</v>
          </cell>
          <cell r="R1767" t="str">
            <v>ﾌﾛﾝﾄﾌｪﾝﾀﾞｰ傷</v>
          </cell>
          <cell r="S1767" t="str">
            <v>中央付近に20mmの傷有り</v>
          </cell>
          <cell r="U1767" t="str">
            <v>せず</v>
          </cell>
          <cell r="V1767" t="str">
            <v>市場</v>
          </cell>
        </row>
        <row r="1768">
          <cell r="B1768">
            <v>37281</v>
          </cell>
          <cell r="C1768">
            <v>37273</v>
          </cell>
          <cell r="D1768" t="str">
            <v>HMJ大阪</v>
          </cell>
          <cell r="E1768" t="str">
            <v>納車</v>
          </cell>
          <cell r="F1768" t="str">
            <v>BA-AA01</v>
          </cell>
          <cell r="G1768" t="str">
            <v>C50</v>
          </cell>
          <cell r="H1768">
            <v>1122303</v>
          </cell>
          <cell r="I1768" t="str">
            <v>?</v>
          </cell>
          <cell r="J1768" t="str">
            <v>未</v>
          </cell>
          <cell r="K1768">
            <v>1</v>
          </cell>
          <cell r="L1768" t="str">
            <v>0</v>
          </cell>
          <cell r="M1768" t="str">
            <v>?</v>
          </cell>
          <cell r="N1768" t="str">
            <v>35150-GBJ-740</v>
          </cell>
          <cell r="O1768" t="str">
            <v>ﾎｰﾝｽｲｯﾁ</v>
          </cell>
          <cell r="P1768" t="str">
            <v>032</v>
          </cell>
          <cell r="Q1768" t="str">
            <v>作動不良</v>
          </cell>
          <cell r="R1768" t="str">
            <v>ﾎｰﾝ鳴らない</v>
          </cell>
          <cell r="S1768" t="str">
            <v>実車取付再現せず</v>
          </cell>
          <cell r="U1768" t="str">
            <v>せず</v>
          </cell>
          <cell r="V1768" t="str">
            <v>せず</v>
          </cell>
        </row>
        <row r="1769">
          <cell r="B1769">
            <v>37287</v>
          </cell>
          <cell r="C1769">
            <v>37225</v>
          </cell>
          <cell r="D1769" t="str">
            <v>HMJ東京</v>
          </cell>
          <cell r="E1769" t="str">
            <v>納車</v>
          </cell>
          <cell r="F1769" t="str">
            <v>BC-HA02</v>
          </cell>
          <cell r="G1769" t="str">
            <v>C90</v>
          </cell>
          <cell r="H1769">
            <v>2518612</v>
          </cell>
          <cell r="I1769" t="str">
            <v>3018719</v>
          </cell>
          <cell r="J1769" t="str">
            <v>未</v>
          </cell>
          <cell r="K1769">
            <v>1</v>
          </cell>
          <cell r="L1769" t="str">
            <v>0</v>
          </cell>
          <cell r="M1769" t="str">
            <v>2001/11/23</v>
          </cell>
          <cell r="N1769" t="str">
            <v>34906-268-600</v>
          </cell>
          <cell r="O1769" t="str">
            <v>ﾃｰﾙﾗｲﾄﾊﾞﾙﾌﾞ</v>
          </cell>
          <cell r="P1769" t="str">
            <v>032</v>
          </cell>
          <cell r="Q1769" t="str">
            <v>作動不良</v>
          </cell>
          <cell r="R1769" t="str">
            <v>ﾃｰﾙ電球切れていた</v>
          </cell>
          <cell r="S1769" t="str">
            <v>ﾃｰﾙﾗｲﾄﾊﾞﾙﾌﾞ切れ</v>
          </cell>
          <cell r="U1769" t="str">
            <v>せず</v>
          </cell>
          <cell r="V1769" t="str">
            <v>ＱＣ</v>
          </cell>
        </row>
        <row r="1770">
          <cell r="B1770">
            <v>37286</v>
          </cell>
          <cell r="C1770">
            <v>37279</v>
          </cell>
          <cell r="D1770" t="str">
            <v>HMJ大阪</v>
          </cell>
          <cell r="E1770" t="str">
            <v>納車</v>
          </cell>
          <cell r="F1770" t="str">
            <v>BC-HA02</v>
          </cell>
          <cell r="G1770" t="str">
            <v>C90</v>
          </cell>
          <cell r="H1770">
            <v>2520655</v>
          </cell>
          <cell r="I1770" t="str">
            <v>?</v>
          </cell>
          <cell r="J1770" t="str">
            <v>未</v>
          </cell>
          <cell r="K1770">
            <v>0</v>
          </cell>
          <cell r="L1770" t="str">
            <v>0</v>
          </cell>
          <cell r="M1770" t="str">
            <v>?</v>
          </cell>
          <cell r="N1770" t="str">
            <v>64301-GB4-691</v>
          </cell>
          <cell r="O1770" t="str">
            <v>ﾌﾛﾝﾄｶﾊﾞｰ</v>
          </cell>
          <cell r="P1770" t="str">
            <v>077</v>
          </cell>
          <cell r="Q1770" t="str">
            <v>加工不良</v>
          </cell>
          <cell r="R1770" t="str">
            <v>Rﾌﾛﾝﾄｶﾊﾞｰｷｬｯﾌﾟが取れる</v>
          </cell>
          <cell r="S1770" t="str">
            <v>ｷｬｯﾌﾟ取付部上側が変形している為外れ易くなっている</v>
          </cell>
          <cell r="U1770" t="str">
            <v>せず</v>
          </cell>
          <cell r="V1770" t="str">
            <v>ＱＣ</v>
          </cell>
        </row>
        <row r="1771">
          <cell r="B1771">
            <v>37281</v>
          </cell>
          <cell r="C1771">
            <v>37264</v>
          </cell>
          <cell r="D1771" t="str">
            <v>HMJ大阪</v>
          </cell>
          <cell r="E1771" t="str">
            <v>納車</v>
          </cell>
          <cell r="F1771" t="str">
            <v>BC-HA02</v>
          </cell>
          <cell r="G1771" t="str">
            <v>C90</v>
          </cell>
          <cell r="H1771">
            <v>2520470</v>
          </cell>
          <cell r="I1771" t="str">
            <v>3020501</v>
          </cell>
          <cell r="J1771" t="str">
            <v>未</v>
          </cell>
          <cell r="K1771">
            <v>0</v>
          </cell>
          <cell r="L1771" t="str">
            <v>0</v>
          </cell>
          <cell r="M1771" t="str">
            <v>2001/12/24</v>
          </cell>
          <cell r="N1771" t="str">
            <v>64301-GB4-020</v>
          </cell>
          <cell r="O1771" t="str">
            <v>ﾌﾛﾝﾄｶﾊﾞｰ</v>
          </cell>
          <cell r="P1771" t="str">
            <v>019</v>
          </cell>
          <cell r="Q1771" t="str">
            <v>傷</v>
          </cell>
          <cell r="R1771" t="str">
            <v>ﾚｯｸﾞｼｰﾙﾄﾞ手前中央右、表面仕上げ不良</v>
          </cell>
          <cell r="S1771" t="str">
            <v>後部中央付近に多数の凸部及びR側横面に30mmのすじが入っている</v>
          </cell>
          <cell r="U1771" t="str">
            <v>せず</v>
          </cell>
          <cell r="V1771" t="str">
            <v>市品</v>
          </cell>
        </row>
        <row r="1772">
          <cell r="B1772">
            <v>37263</v>
          </cell>
          <cell r="C1772">
            <v>37246</v>
          </cell>
          <cell r="D1772" t="str">
            <v>淡路ﾎﾝﾀﾞ</v>
          </cell>
          <cell r="E1772" t="str">
            <v>納車</v>
          </cell>
          <cell r="F1772" t="str">
            <v>BC-HA02</v>
          </cell>
          <cell r="G1772" t="str">
            <v>C90</v>
          </cell>
          <cell r="H1772">
            <v>2519255</v>
          </cell>
          <cell r="I1772" t="str">
            <v>3019293</v>
          </cell>
          <cell r="J1772" t="str">
            <v>2001/12/21</v>
          </cell>
          <cell r="K1772">
            <v>0</v>
          </cell>
          <cell r="L1772">
            <v>0</v>
          </cell>
          <cell r="M1772" t="str">
            <v>2001/12/5</v>
          </cell>
          <cell r="N1772" t="str">
            <v>90102-GB4-680</v>
          </cell>
          <cell r="O1772" t="str">
            <v>ﾍｯﾄﾞﾗｲﾄｾｯﾃｨﾝｸﾞﾎﾞﾙﾄ</v>
          </cell>
          <cell r="P1772" t="str">
            <v>066</v>
          </cell>
          <cell r="Q1772" t="str">
            <v>接続･接触不良</v>
          </cell>
          <cell r="R1772" t="str">
            <v>ﾊﾝﾄﾞﾙをきるとﾍｯﾄﾞﾗｲﾄが消灯する</v>
          </cell>
          <cell r="S1772" t="str">
            <v>ﾎﾞﾙﾄのみ返却、現品無し</v>
          </cell>
          <cell r="U1772" t="str">
            <v>せず</v>
          </cell>
          <cell r="V1772" t="str">
            <v>せず</v>
          </cell>
        </row>
        <row r="1773">
          <cell r="B1773">
            <v>37273</v>
          </cell>
          <cell r="C1773">
            <v>37251</v>
          </cell>
          <cell r="D1773" t="str">
            <v>HMJ東京</v>
          </cell>
          <cell r="E1773" t="str">
            <v>納車</v>
          </cell>
          <cell r="F1773" t="str">
            <v>BC-HA02</v>
          </cell>
          <cell r="G1773" t="str">
            <v>C90</v>
          </cell>
          <cell r="H1773">
            <v>2420141</v>
          </cell>
          <cell r="I1773" t="str">
            <v>?</v>
          </cell>
          <cell r="J1773" t="str">
            <v>未</v>
          </cell>
          <cell r="K1773">
            <v>1</v>
          </cell>
          <cell r="L1773" t="str">
            <v>0</v>
          </cell>
          <cell r="M1773" t="str">
            <v>?</v>
          </cell>
          <cell r="N1773" t="str">
            <v>99103-943-040</v>
          </cell>
          <cell r="O1773" t="str">
            <v>ｽﾛｰｼﾞｪｯﾄ</v>
          </cell>
          <cell r="P1773" t="str">
            <v>090</v>
          </cell>
          <cell r="Q1773" t="str">
            <v>始動不良</v>
          </cell>
          <cell r="R1773" t="str">
            <v>ｴﾝｼﾞﾝがかからない</v>
          </cell>
          <cell r="S1773" t="str">
            <v>現品特に問題無し</v>
          </cell>
          <cell r="U1773" t="str">
            <v>せず</v>
          </cell>
          <cell r="V1773" t="str">
            <v>せず</v>
          </cell>
        </row>
        <row r="1774">
          <cell r="B1774">
            <v>37263</v>
          </cell>
          <cell r="C1774">
            <v>37242</v>
          </cell>
          <cell r="D1774" t="str">
            <v>京都ﾎﾝﾀﾞｶﾌﾞ</v>
          </cell>
          <cell r="E1774" t="str">
            <v>納車</v>
          </cell>
          <cell r="F1774" t="str">
            <v>BC-NC41</v>
          </cell>
          <cell r="G1774" t="str">
            <v>CB400</v>
          </cell>
          <cell r="H1774">
            <v>1001004</v>
          </cell>
          <cell r="I1774" t="str">
            <v>1101020</v>
          </cell>
          <cell r="J1774" t="str">
            <v>未</v>
          </cell>
          <cell r="K1774">
            <v>0</v>
          </cell>
          <cell r="L1774" t="str">
            <v>0</v>
          </cell>
          <cell r="M1774" t="str">
            <v>2001/11/22</v>
          </cell>
          <cell r="N1774" t="str">
            <v>42712-KT1-671</v>
          </cell>
          <cell r="O1774" t="str">
            <v>ﾀｲﾔﾁｭｰﾌﾞ</v>
          </cell>
          <cell r="P1774" t="str">
            <v>052</v>
          </cell>
          <cell r="Q1774" t="str">
            <v>圧洩れ</v>
          </cell>
          <cell r="R1774" t="str">
            <v>ﾘﾔﾀｲﾔﾊﾟﾝｸ</v>
          </cell>
          <cell r="S1774" t="str">
            <v>ﾁｭｰﾌﾞ内側(ﾎｲﾙ側)に8mmの切れ有り</v>
          </cell>
          <cell r="U1774" t="str">
            <v>せず</v>
          </cell>
          <cell r="V1774" t="str">
            <v>ＱＣ</v>
          </cell>
        </row>
        <row r="1775">
          <cell r="B1775">
            <v>37270</v>
          </cell>
          <cell r="C1775">
            <v>37252</v>
          </cell>
          <cell r="D1775" t="str">
            <v>HMJ名古屋</v>
          </cell>
          <cell r="E1775" t="str">
            <v>納車</v>
          </cell>
          <cell r="F1775" t="str">
            <v>BC-JA03</v>
          </cell>
          <cell r="G1775" t="str">
            <v>CD125</v>
          </cell>
          <cell r="H1775">
            <v>1001262</v>
          </cell>
          <cell r="I1775" t="str">
            <v>1001272</v>
          </cell>
          <cell r="J1775" t="str">
            <v>未</v>
          </cell>
          <cell r="K1775">
            <v>1</v>
          </cell>
          <cell r="L1775" t="str">
            <v>0</v>
          </cell>
          <cell r="M1775" t="str">
            <v>2001/12/19</v>
          </cell>
          <cell r="N1775" t="str">
            <v>37200-KCP-J01</v>
          </cell>
          <cell r="O1775" t="str">
            <v>ｽﾋﾟｰﾄﾞﾒｰﾀｰ</v>
          </cell>
          <cell r="P1775" t="str">
            <v>013</v>
          </cell>
          <cell r="Q1775" t="str">
            <v>くもり</v>
          </cell>
          <cell r="R1775" t="str">
            <v>ﾒｰﾀｰﾚﾝｽﾞ内のたれ</v>
          </cell>
          <cell r="S1775" t="str">
            <v>R・L共下端部縁付近にくもり止めたれ有り</v>
          </cell>
          <cell r="U1775" t="str">
            <v>せず</v>
          </cell>
          <cell r="V1775" t="str">
            <v>ＱＣ</v>
          </cell>
        </row>
        <row r="1776">
          <cell r="B1776">
            <v>37273</v>
          </cell>
          <cell r="C1776">
            <v>37246</v>
          </cell>
          <cell r="D1776" t="str">
            <v>HMJ九州</v>
          </cell>
          <cell r="E1776" t="str">
            <v>納車</v>
          </cell>
          <cell r="F1776" t="str">
            <v>BA-AF55</v>
          </cell>
          <cell r="G1776" t="str">
            <v>CHF50</v>
          </cell>
          <cell r="H1776">
            <v>1047524</v>
          </cell>
          <cell r="I1776" t="str">
            <v>1047631</v>
          </cell>
          <cell r="J1776" t="str">
            <v>未</v>
          </cell>
          <cell r="K1776">
            <v>0</v>
          </cell>
          <cell r="L1776" t="str">
            <v>0</v>
          </cell>
          <cell r="M1776" t="str">
            <v>2001/9/3</v>
          </cell>
          <cell r="N1776" t="str">
            <v>44650-GBL-860</v>
          </cell>
          <cell r="O1776" t="str">
            <v>ﾌﾛﾝﾄﾎｲﾙ</v>
          </cell>
          <cell r="P1776" t="str">
            <v>077</v>
          </cell>
          <cell r="Q1776" t="str">
            <v>加工不良</v>
          </cell>
          <cell r="R1776" t="str">
            <v>ﾌﾛﾝﾄﾎｲﾙ塗装不良</v>
          </cell>
          <cell r="S1776" t="str">
            <v>ﾎｲﾙ継ぎ目縁部の塗装が60mmの渡り剥がれている</v>
          </cell>
          <cell r="U1776" t="str">
            <v>せず</v>
          </cell>
          <cell r="V1776" t="str">
            <v>ＱＣ</v>
          </cell>
        </row>
        <row r="1777">
          <cell r="B1777">
            <v>37277</v>
          </cell>
          <cell r="C1777">
            <v>37224</v>
          </cell>
          <cell r="D1777" t="str">
            <v>HMJ東京</v>
          </cell>
          <cell r="E1777" t="str">
            <v>納車</v>
          </cell>
          <cell r="F1777" t="str">
            <v>BA-AF55</v>
          </cell>
          <cell r="G1777" t="str">
            <v>CHF50</v>
          </cell>
          <cell r="H1777">
            <v>1006054</v>
          </cell>
          <cell r="I1777" t="str">
            <v>1006111</v>
          </cell>
          <cell r="J1777" t="str">
            <v>未</v>
          </cell>
          <cell r="K1777">
            <v>1</v>
          </cell>
          <cell r="L1777" t="str">
            <v>0</v>
          </cell>
          <cell r="M1777" t="str">
            <v>2001/2/1</v>
          </cell>
          <cell r="N1777" t="str">
            <v>81200-GET-000</v>
          </cell>
          <cell r="O1777" t="str">
            <v>ﾘﾔｸﾞﾘｯﾌﾟ</v>
          </cell>
          <cell r="P1777" t="str">
            <v>010</v>
          </cell>
          <cell r="Q1777" t="str">
            <v>ﾒｯｷ不良</v>
          </cell>
          <cell r="R1777" t="str">
            <v>ﾒｯｷが剥げている</v>
          </cell>
          <cell r="S1777" t="str">
            <v>溶接部付近のﾒｯｷが剥がれて錆が出ている</v>
          </cell>
          <cell r="U1777" t="str">
            <v>せず</v>
          </cell>
          <cell r="V1777" t="str">
            <v>ＱＣ</v>
          </cell>
        </row>
        <row r="1778">
          <cell r="B1778">
            <v>37281</v>
          </cell>
          <cell r="C1778">
            <v>37251</v>
          </cell>
          <cell r="D1778" t="str">
            <v>HMJ東京</v>
          </cell>
          <cell r="E1778" t="str">
            <v>納車</v>
          </cell>
          <cell r="F1778" t="str">
            <v>BA-AF55</v>
          </cell>
          <cell r="G1778" t="str">
            <v>CHF50</v>
          </cell>
          <cell r="H1778">
            <v>1049153</v>
          </cell>
          <cell r="I1778" t="str">
            <v>1049215</v>
          </cell>
          <cell r="J1778" t="str">
            <v>未</v>
          </cell>
          <cell r="K1778">
            <v>1</v>
          </cell>
          <cell r="L1778" t="str">
            <v>0</v>
          </cell>
          <cell r="M1778" t="str">
            <v>2001/9/18</v>
          </cell>
          <cell r="N1778" t="str">
            <v>18291-GET-000</v>
          </cell>
          <cell r="O1778" t="str">
            <v>ｴｷﾊﾟｲｶﾞｽｹｯﾄ</v>
          </cell>
          <cell r="P1778" t="str">
            <v>042</v>
          </cell>
          <cell r="Q1778" t="str">
            <v>異音</v>
          </cell>
          <cell r="R1778" t="str">
            <v>ﾘﾔ付近より異音、ﾘﾔﾌﾞﾚｰｷｼｭｰ修正</v>
          </cell>
          <cell r="S1778" t="str">
            <v>ｴｷﾊﾟｲｶﾞｽｹｯﾄのみ返却</v>
          </cell>
          <cell r="U1778" t="str">
            <v>せず</v>
          </cell>
          <cell r="V1778" t="str">
            <v>せず</v>
          </cell>
        </row>
        <row r="1779">
          <cell r="B1779">
            <v>37284</v>
          </cell>
          <cell r="C1779">
            <v>37242</v>
          </cell>
          <cell r="D1779" t="str">
            <v>HMJ九州</v>
          </cell>
          <cell r="E1779" t="str">
            <v>納車</v>
          </cell>
          <cell r="F1779" t="str">
            <v>BA-AF55</v>
          </cell>
          <cell r="G1779" t="str">
            <v>CHF50</v>
          </cell>
          <cell r="H1779">
            <v>1046981</v>
          </cell>
          <cell r="I1779" t="str">
            <v>1047070</v>
          </cell>
          <cell r="J1779" t="str">
            <v>2001/12/17</v>
          </cell>
          <cell r="K1779">
            <v>0</v>
          </cell>
          <cell r="L1779">
            <v>0</v>
          </cell>
          <cell r="M1779" t="str">
            <v>2001/8/30</v>
          </cell>
          <cell r="N1779" t="str">
            <v>43450-GET-000</v>
          </cell>
          <cell r="O1779" t="str">
            <v>ﾌﾞﾚｰｷｲｺﾗｲｻﾞｰ</v>
          </cell>
          <cell r="P1779" t="str">
            <v>074</v>
          </cell>
          <cell r="Q1779" t="str">
            <v>組付･調整不良</v>
          </cell>
          <cell r="R1779" t="str">
            <v>ﾘﾔﾌﾞﾚｰｷﾚﾊﾞｰが完全に戻らない</v>
          </cell>
          <cell r="S1779" t="str">
            <v>現品無し</v>
          </cell>
          <cell r="U1779" t="str">
            <v>せず</v>
          </cell>
          <cell r="V1779" t="str">
            <v>せず</v>
          </cell>
        </row>
        <row r="1780">
          <cell r="B1780">
            <v>37284</v>
          </cell>
          <cell r="C1780">
            <v>37253</v>
          </cell>
          <cell r="D1780" t="str">
            <v>HMJ大阪</v>
          </cell>
          <cell r="E1780" t="str">
            <v>納車</v>
          </cell>
          <cell r="F1780" t="str">
            <v>BA-AF55</v>
          </cell>
          <cell r="G1780" t="str">
            <v>CHF50</v>
          </cell>
          <cell r="H1780">
            <v>1051449</v>
          </cell>
          <cell r="I1780" t="str">
            <v>1051502</v>
          </cell>
          <cell r="J1780" t="str">
            <v>未</v>
          </cell>
          <cell r="K1780">
            <v>1</v>
          </cell>
          <cell r="L1780" t="str">
            <v>0</v>
          </cell>
          <cell r="M1780" t="str">
            <v>2001/12/4</v>
          </cell>
          <cell r="N1780" t="str">
            <v>50611-GET-000</v>
          </cell>
          <cell r="O1780" t="str">
            <v>ｱﾝﾀﾞｰｶﾊﾞｰ</v>
          </cell>
          <cell r="P1780" t="str">
            <v>074</v>
          </cell>
          <cell r="Q1780" t="str">
            <v>組付･調整不良</v>
          </cell>
          <cell r="R1780" t="str">
            <v>ｱﾝﾀﾞｰｶﾊﾞｰ組付不良</v>
          </cell>
          <cell r="S1780" t="str">
            <v>後部ｶﾊﾞｰ裏の爪部付近が、一部溶けている</v>
          </cell>
          <cell r="U1780" t="str">
            <v>せず</v>
          </cell>
          <cell r="V1780" t="str">
            <v>不明</v>
          </cell>
        </row>
        <row r="1781">
          <cell r="B1781">
            <v>37270</v>
          </cell>
          <cell r="C1781">
            <v>37242</v>
          </cell>
          <cell r="D1781" t="str">
            <v>HMJ名古屋</v>
          </cell>
          <cell r="E1781" t="str">
            <v>納車</v>
          </cell>
          <cell r="F1781" t="str">
            <v>BA-AF54</v>
          </cell>
          <cell r="G1781" t="str">
            <v>CHX50</v>
          </cell>
          <cell r="H1781">
            <v>1127064</v>
          </cell>
          <cell r="I1781" t="str">
            <v>1129966</v>
          </cell>
          <cell r="J1781" t="str">
            <v>未</v>
          </cell>
          <cell r="K1781">
            <v>2</v>
          </cell>
          <cell r="L1781" t="str">
            <v>0</v>
          </cell>
          <cell r="M1781" t="str">
            <v>2001/9/19</v>
          </cell>
          <cell r="N1781" t="str">
            <v>61301-GEE-000</v>
          </cell>
          <cell r="O1781" t="str">
            <v>ﾍｯﾄﾞﾗｲﾄｹｰｽ</v>
          </cell>
          <cell r="P1781" t="str">
            <v>019</v>
          </cell>
          <cell r="Q1781" t="str">
            <v>傷</v>
          </cell>
          <cell r="R1781" t="str">
            <v>ﾍｯﾄﾞﾗｲﾄｹｰｽ上部すり傷</v>
          </cell>
          <cell r="S1781" t="str">
            <v>上部右側に50*30mmのすり傷有り</v>
          </cell>
          <cell r="U1781" t="str">
            <v>せず</v>
          </cell>
          <cell r="V1781" t="str">
            <v>完検</v>
          </cell>
        </row>
        <row r="1782">
          <cell r="B1782">
            <v>37277</v>
          </cell>
          <cell r="C1782">
            <v>37250</v>
          </cell>
          <cell r="D1782" t="str">
            <v>HMJ東京</v>
          </cell>
          <cell r="E1782" t="str">
            <v>納車</v>
          </cell>
          <cell r="F1782" t="str">
            <v>BA-AF54</v>
          </cell>
          <cell r="G1782" t="str">
            <v>CHX50</v>
          </cell>
          <cell r="H1782">
            <v>1003344</v>
          </cell>
          <cell r="I1782">
            <v>1002948</v>
          </cell>
          <cell r="J1782" t="str">
            <v>未</v>
          </cell>
          <cell r="K1782">
            <v>1</v>
          </cell>
          <cell r="L1782" t="str">
            <v>0</v>
          </cell>
          <cell r="M1782" t="str">
            <v>1999/7/6</v>
          </cell>
          <cell r="N1782" t="str">
            <v>77100-GEE-000</v>
          </cell>
          <cell r="O1782" t="str">
            <v>ｼｰﾄ</v>
          </cell>
          <cell r="P1782" t="str">
            <v>082</v>
          </cell>
          <cell r="Q1782" t="str">
            <v>閉まり不良</v>
          </cell>
          <cell r="R1782" t="str">
            <v>ｼｰﾄがﾛｯｸしなくなってしまった</v>
          </cell>
          <cell r="S1782" t="str">
            <v>実車取付け再現、ｼｰﾄを後ろに引きながら閉めないと閉まらない</v>
          </cell>
          <cell r="U1782" t="str">
            <v>せず</v>
          </cell>
          <cell r="V1782" t="str">
            <v>製技</v>
          </cell>
        </row>
        <row r="1783">
          <cell r="B1783">
            <v>37280</v>
          </cell>
          <cell r="C1783">
            <v>37250</v>
          </cell>
          <cell r="D1783" t="str">
            <v>HMJ大阪</v>
          </cell>
          <cell r="E1783" t="str">
            <v>納車</v>
          </cell>
          <cell r="F1783" t="str">
            <v>BA-AF54</v>
          </cell>
          <cell r="G1783" t="str">
            <v>CHX50</v>
          </cell>
          <cell r="H1783">
            <v>1010704</v>
          </cell>
          <cell r="I1783" t="str">
            <v>1010819</v>
          </cell>
          <cell r="J1783" t="str">
            <v>未</v>
          </cell>
          <cell r="K1783">
            <v>0</v>
          </cell>
          <cell r="L1783" t="str">
            <v>0</v>
          </cell>
          <cell r="M1783" t="str">
            <v>1999/10/5</v>
          </cell>
          <cell r="N1783" t="str">
            <v>16950-KJ9-751</v>
          </cell>
          <cell r="O1783" t="str">
            <v>ﾌｭｰｴﾙｵｰﾄｺｯｸ</v>
          </cell>
          <cell r="P1783" t="str">
            <v>032</v>
          </cell>
          <cell r="Q1783" t="str">
            <v>作動不良</v>
          </cell>
          <cell r="R1783" t="str">
            <v>ｶﾞｿﾘﾝが止まらない</v>
          </cell>
          <cell r="S1783" t="str">
            <v>現品特に問題無し</v>
          </cell>
          <cell r="U1783" t="str">
            <v>せず</v>
          </cell>
          <cell r="V1783" t="str">
            <v>せず</v>
          </cell>
        </row>
        <row r="1784">
          <cell r="B1784">
            <v>37284</v>
          </cell>
          <cell r="C1784">
            <v>37235</v>
          </cell>
          <cell r="D1784" t="str">
            <v>HMJ東京</v>
          </cell>
          <cell r="E1784" t="str">
            <v>納車</v>
          </cell>
          <cell r="F1784" t="str">
            <v>BA-MF04</v>
          </cell>
          <cell r="G1784" t="str">
            <v>FES250</v>
          </cell>
          <cell r="H1784">
            <v>1203190</v>
          </cell>
          <cell r="I1784" t="str">
            <v>1203215</v>
          </cell>
          <cell r="J1784" t="str">
            <v>2001/12/10</v>
          </cell>
          <cell r="K1784">
            <v>1</v>
          </cell>
          <cell r="L1784">
            <v>0</v>
          </cell>
          <cell r="M1784" t="str">
            <v>2001/3/8</v>
          </cell>
          <cell r="N1784" t="str">
            <v>30410-KFG-J00</v>
          </cell>
          <cell r="O1784" t="str">
            <v>ｽﾊﾟｰｸﾕﾆｯﾄ</v>
          </cell>
          <cell r="P1784" t="str">
            <v>078</v>
          </cell>
          <cell r="Q1784" t="str">
            <v>未取付</v>
          </cell>
          <cell r="R1784" t="str">
            <v>ｴﾝｼﾞﾝかからず、ｽﾊﾟｰｸﾕﾆｯﾄ未取付</v>
          </cell>
          <cell r="S1784" t="str">
            <v>ﾌｭｰｴﾙﾎﾟﾝﾌﾟのみ返却、現品特に問題無し</v>
          </cell>
          <cell r="U1784" t="str">
            <v>せず</v>
          </cell>
          <cell r="V1784" t="str">
            <v>せず</v>
          </cell>
        </row>
        <row r="1785">
          <cell r="B1785">
            <v>37284</v>
          </cell>
          <cell r="C1785">
            <v>37270</v>
          </cell>
          <cell r="D1785" t="str">
            <v>河原井ﾎﾝﾀﾞ</v>
          </cell>
          <cell r="E1785" t="str">
            <v>納車</v>
          </cell>
          <cell r="F1785" t="str">
            <v>BC-NF01</v>
          </cell>
          <cell r="G1785" t="str">
            <v>FJS400</v>
          </cell>
          <cell r="H1785">
            <v>1000473</v>
          </cell>
          <cell r="I1785" t="str">
            <v>1000494</v>
          </cell>
          <cell r="J1785" t="str">
            <v>未</v>
          </cell>
          <cell r="K1785">
            <v>0</v>
          </cell>
          <cell r="L1785" t="str">
            <v>0</v>
          </cell>
          <cell r="M1785" t="str">
            <v>2001/12/10</v>
          </cell>
          <cell r="N1785" t="str">
            <v>18318-MCT-010</v>
          </cell>
          <cell r="O1785" t="str">
            <v>ﾏﾌﾗｰﾌﾟﾛﾃｸﾀｰ</v>
          </cell>
          <cell r="P1785" t="str">
            <v>017</v>
          </cell>
          <cell r="Q1785" t="str">
            <v>亀裂</v>
          </cell>
          <cell r="R1785" t="str">
            <v>ﾏﾌﾗｰﾌﾟﾛﾃｸﾀｰ表面にｼﾜ有り</v>
          </cell>
          <cell r="S1785" t="str">
            <v>Fr側に数本のｽｼﾞが上下方向に入っている</v>
          </cell>
          <cell r="U1785" t="str">
            <v>せず</v>
          </cell>
          <cell r="V1785" t="str">
            <v>ＱＣ</v>
          </cell>
        </row>
        <row r="1786">
          <cell r="B1786">
            <v>37270</v>
          </cell>
          <cell r="C1786">
            <v>37203</v>
          </cell>
          <cell r="D1786" t="str">
            <v>HMJ大阪</v>
          </cell>
          <cell r="E1786" t="str">
            <v>納車</v>
          </cell>
          <cell r="F1786" t="str">
            <v>BC-PF01</v>
          </cell>
          <cell r="G1786" t="str">
            <v>FJS600</v>
          </cell>
          <cell r="H1786">
            <v>1002646</v>
          </cell>
          <cell r="I1786" t="str">
            <v>1002639</v>
          </cell>
          <cell r="J1786" t="str">
            <v>未</v>
          </cell>
          <cell r="K1786">
            <v>0</v>
          </cell>
          <cell r="L1786" t="str">
            <v>0</v>
          </cell>
          <cell r="M1786" t="str">
            <v>2001/7/25</v>
          </cell>
          <cell r="N1786" t="str">
            <v>64461-MCT-000</v>
          </cell>
          <cell r="O1786" t="str">
            <v>ﾎﾟｹｯﾄﾘｯﾄﾞ</v>
          </cell>
          <cell r="P1786" t="str">
            <v>073</v>
          </cell>
          <cell r="Q1786" t="str">
            <v>建付</v>
          </cell>
          <cell r="R1786" t="str">
            <v>ﾎﾟｹｯﾄﾘｯﾄﾞ変形</v>
          </cell>
          <cell r="S1786" t="str">
            <v>熱変形に依るもの、対策前</v>
          </cell>
          <cell r="U1786" t="str">
            <v>せず</v>
          </cell>
          <cell r="V1786" t="str">
            <v>製技</v>
          </cell>
        </row>
        <row r="1787">
          <cell r="B1787">
            <v>37286</v>
          </cell>
          <cell r="C1787">
            <v>37195</v>
          </cell>
          <cell r="D1787" t="str">
            <v>HMJ九州</v>
          </cell>
          <cell r="E1787" t="str">
            <v>納車</v>
          </cell>
          <cell r="F1787" t="str">
            <v>BC-PF01</v>
          </cell>
          <cell r="G1787" t="str">
            <v>FJS600</v>
          </cell>
          <cell r="H1787">
            <v>1001300</v>
          </cell>
          <cell r="I1787" t="str">
            <v>1001262</v>
          </cell>
          <cell r="J1787" t="str">
            <v>未</v>
          </cell>
          <cell r="K1787">
            <v>1</v>
          </cell>
          <cell r="L1787" t="str">
            <v>0</v>
          </cell>
          <cell r="M1787" t="str">
            <v>2001/6/20</v>
          </cell>
          <cell r="N1787" t="str">
            <v>64461-MCT-000</v>
          </cell>
          <cell r="O1787" t="str">
            <v>ﾎﾟｹｯﾄﾘｯﾄﾞ</v>
          </cell>
          <cell r="P1787" t="str">
            <v>073</v>
          </cell>
          <cell r="Q1787" t="str">
            <v>建付</v>
          </cell>
          <cell r="R1787" t="str">
            <v>Rﾎﾟｹｯﾄﾘｯﾄﾞ変形</v>
          </cell>
          <cell r="S1787" t="str">
            <v>熱変形によるもの、対策前</v>
          </cell>
          <cell r="U1787" t="str">
            <v>せず</v>
          </cell>
          <cell r="V1787" t="str">
            <v>製技</v>
          </cell>
        </row>
        <row r="1788">
          <cell r="B1788">
            <v>37279</v>
          </cell>
          <cell r="C1788">
            <v>37267</v>
          </cell>
          <cell r="D1788" t="str">
            <v>HMJ大阪</v>
          </cell>
          <cell r="E1788" t="str">
            <v>納車</v>
          </cell>
          <cell r="F1788" t="str">
            <v>BC-PF01</v>
          </cell>
          <cell r="G1788" t="str">
            <v>FJS600</v>
          </cell>
          <cell r="H1788">
            <v>1002140</v>
          </cell>
          <cell r="I1788" t="str">
            <v>1002101</v>
          </cell>
          <cell r="J1788" t="str">
            <v>未</v>
          </cell>
          <cell r="K1788">
            <v>0</v>
          </cell>
          <cell r="L1788" t="str">
            <v>0</v>
          </cell>
          <cell r="M1788" t="str">
            <v>2001/7/13</v>
          </cell>
          <cell r="N1788" t="str">
            <v>64471-MCT-000</v>
          </cell>
          <cell r="O1788" t="str">
            <v>ﾎﾟｹｯﾄﾘｯﾄﾞ</v>
          </cell>
          <cell r="P1788" t="str">
            <v>082</v>
          </cell>
          <cell r="Q1788" t="str">
            <v>閉まり不良</v>
          </cell>
          <cell r="R1788" t="str">
            <v>Lﾎﾞｯｸｽのはまりが悪い</v>
          </cell>
          <cell r="S1788" t="str">
            <v>熱変形に依るもの、対策前</v>
          </cell>
          <cell r="U1788" t="str">
            <v>せず</v>
          </cell>
          <cell r="V1788" t="str">
            <v>製技</v>
          </cell>
        </row>
        <row r="1789">
          <cell r="B1789">
            <v>37273</v>
          </cell>
          <cell r="C1789">
            <v>37176</v>
          </cell>
          <cell r="D1789" t="str">
            <v>HMJ東京</v>
          </cell>
          <cell r="E1789" t="str">
            <v>納車</v>
          </cell>
          <cell r="F1789" t="str">
            <v>BC-PF01</v>
          </cell>
          <cell r="G1789" t="str">
            <v>FJS600</v>
          </cell>
          <cell r="H1789">
            <v>1001816</v>
          </cell>
          <cell r="I1789" t="str">
            <v>1001825</v>
          </cell>
          <cell r="J1789" t="str">
            <v>未</v>
          </cell>
          <cell r="K1789">
            <v>1</v>
          </cell>
          <cell r="L1789" t="str">
            <v>0</v>
          </cell>
          <cell r="M1789" t="str">
            <v>2001/7/6</v>
          </cell>
          <cell r="N1789" t="str">
            <v>67111-MCT-000</v>
          </cell>
          <cell r="O1789" t="str">
            <v>ｽｸﾘｰﾝｶﾞｰﾆｯｼｭ</v>
          </cell>
          <cell r="P1789" t="str">
            <v>017</v>
          </cell>
          <cell r="Q1789" t="str">
            <v>亀裂</v>
          </cell>
          <cell r="R1789" t="str">
            <v>ｽｸﾘｰﾝｶﾞｰﾆｯｼｭの止まりが悪い</v>
          </cell>
          <cell r="S1789" t="str">
            <v>L前の爪が中央付近から折れかかっている</v>
          </cell>
          <cell r="U1789" t="str">
            <v>せず</v>
          </cell>
          <cell r="V1789" t="str">
            <v>製技</v>
          </cell>
        </row>
        <row r="1790">
          <cell r="B1790">
            <v>37273</v>
          </cell>
          <cell r="C1790">
            <v>37245</v>
          </cell>
          <cell r="D1790" t="str">
            <v>HMJ九州</v>
          </cell>
          <cell r="E1790" t="str">
            <v>納車</v>
          </cell>
          <cell r="F1790" t="str">
            <v>BA-MC34</v>
          </cell>
          <cell r="G1790" t="str">
            <v>FTR223</v>
          </cell>
          <cell r="H1790">
            <v>1012229</v>
          </cell>
          <cell r="I1790" t="str">
            <v>2012239</v>
          </cell>
          <cell r="J1790" t="str">
            <v>未</v>
          </cell>
          <cell r="K1790">
            <v>0</v>
          </cell>
          <cell r="L1790" t="str">
            <v>0</v>
          </cell>
          <cell r="M1790" t="str">
            <v>2001/5/7</v>
          </cell>
          <cell r="N1790" t="str">
            <v>31500-KCZ-001</v>
          </cell>
          <cell r="O1790" t="str">
            <v>ﾊﾞｯﾃﾘｰ</v>
          </cell>
          <cell r="P1790" t="str">
            <v>074</v>
          </cell>
          <cell r="Q1790" t="str">
            <v>組付･調整不良</v>
          </cell>
          <cell r="R1790" t="str">
            <v>端子部が潰れていた</v>
          </cell>
          <cell r="S1790" t="str">
            <v>+端子部潰れ,潰れた所に緑の塗装のようなものが付着している</v>
          </cell>
          <cell r="U1790" t="str">
            <v>せず</v>
          </cell>
          <cell r="V1790" t="str">
            <v>ＡＦ</v>
          </cell>
        </row>
        <row r="1791">
          <cell r="B1791">
            <v>37286</v>
          </cell>
          <cell r="C1791">
            <v>37273</v>
          </cell>
          <cell r="D1791" t="str">
            <v>HMJ名古屋</v>
          </cell>
          <cell r="E1791" t="str">
            <v>納車</v>
          </cell>
          <cell r="F1791" t="str">
            <v>BA-MC34</v>
          </cell>
          <cell r="G1791" t="str">
            <v>FTR223</v>
          </cell>
          <cell r="H1791">
            <v>1105680</v>
          </cell>
          <cell r="I1791" t="str">
            <v>2019628</v>
          </cell>
          <cell r="J1791" t="str">
            <v>未</v>
          </cell>
          <cell r="K1791">
            <v>1</v>
          </cell>
          <cell r="L1791" t="str">
            <v>0</v>
          </cell>
          <cell r="M1791" t="str">
            <v>2001/9/20</v>
          </cell>
          <cell r="N1791" t="str">
            <v>17520-KPM-000</v>
          </cell>
          <cell r="O1791" t="str">
            <v>ﾌｭｰｴﾙﾀﾝｸ</v>
          </cell>
          <cell r="P1791" t="str">
            <v>085</v>
          </cell>
          <cell r="Q1791" t="str">
            <v>色合せ・変色</v>
          </cell>
          <cell r="R1791" t="str">
            <v>ﾌｭｰｴﾙﾀﾝｸ上面のｸﾘｱｺｰﾄ内側に塗装不良が有る</v>
          </cell>
          <cell r="S1791" t="str">
            <v>中央手前上面に30*20mmのしみのようなものが有る</v>
          </cell>
          <cell r="U1791" t="str">
            <v>せず</v>
          </cell>
          <cell r="V1791" t="str">
            <v>ＰＴ</v>
          </cell>
        </row>
        <row r="1792">
          <cell r="B1792">
            <v>37281</v>
          </cell>
          <cell r="C1792">
            <v>37215</v>
          </cell>
          <cell r="D1792" t="str">
            <v>ﾎﾝﾀﾞ東海</v>
          </cell>
          <cell r="E1792" t="str">
            <v>納車</v>
          </cell>
          <cell r="F1792" t="str">
            <v>BA-AC13</v>
          </cell>
          <cell r="G1792" t="str">
            <v>MG50</v>
          </cell>
          <cell r="H1792">
            <v>1202069</v>
          </cell>
          <cell r="I1792" t="str">
            <v>2107885</v>
          </cell>
          <cell r="J1792" t="str">
            <v>未</v>
          </cell>
          <cell r="K1792">
            <v>0</v>
          </cell>
          <cell r="L1792" t="str">
            <v>0</v>
          </cell>
          <cell r="M1792" t="str">
            <v>2001/9/5</v>
          </cell>
          <cell r="N1792" t="str">
            <v>83500-GBZ-710</v>
          </cell>
          <cell r="O1792" t="str">
            <v>Rｻｲﾄﾞｶﾊﾞｰ</v>
          </cell>
          <cell r="P1792" t="str">
            <v>074</v>
          </cell>
          <cell r="Q1792" t="str">
            <v>組付･調整不良</v>
          </cell>
          <cell r="R1792" t="str">
            <v>ｻｲﾄﾞｶﾊﾞｰ取付ﾎﾞﾙﾄが弛まない</v>
          </cell>
          <cell r="S1792" t="str">
            <v>ｻｲﾄﾞｶﾊﾞｰのみ返却、締付部に外す再付いたと思われる傷及び破損跡有り</v>
          </cell>
          <cell r="U1792" t="str">
            <v>せず</v>
          </cell>
          <cell r="V1792" t="str">
            <v>ＡＦ</v>
          </cell>
        </row>
        <row r="1793">
          <cell r="B1793">
            <v>37279</v>
          </cell>
          <cell r="C1793">
            <v>37245</v>
          </cell>
          <cell r="D1793" t="str">
            <v>HMJ大阪</v>
          </cell>
          <cell r="E1793" t="str">
            <v>納車</v>
          </cell>
          <cell r="F1793" t="str">
            <v>BD-JF06</v>
          </cell>
          <cell r="G1793" t="str">
            <v>NH100</v>
          </cell>
          <cell r="H1793">
            <v>1201556</v>
          </cell>
          <cell r="I1793" t="str">
            <v>1201497</v>
          </cell>
          <cell r="J1793" t="str">
            <v>未</v>
          </cell>
          <cell r="K1793">
            <v>0</v>
          </cell>
          <cell r="L1793" t="str">
            <v>0</v>
          </cell>
          <cell r="M1793" t="str">
            <v>2001/7/18</v>
          </cell>
          <cell r="N1793" t="str">
            <v>53215-GCS-000</v>
          </cell>
          <cell r="O1793" t="str">
            <v>ﾏｽﾀｰｼﾘﾝﾀﾞｰｼｰﾙ</v>
          </cell>
          <cell r="P1793" t="str">
            <v>057</v>
          </cell>
          <cell r="Q1793" t="str">
            <v>外れ</v>
          </cell>
          <cell r="R1793" t="str">
            <v>Rﾊﾞｯｸﾐﾗｰ横のｶﾊﾞｰが浮いている</v>
          </cell>
          <cell r="S1793" t="str">
            <v>L側横面に噛み込み跡が有り変形している</v>
          </cell>
          <cell r="U1793" t="str">
            <v>せず</v>
          </cell>
          <cell r="V1793" t="str">
            <v>ＡＦ</v>
          </cell>
        </row>
        <row r="1794">
          <cell r="B1794">
            <v>37263</v>
          </cell>
          <cell r="C1794">
            <v>37247</v>
          </cell>
          <cell r="D1794" t="str">
            <v>京都ﾎﾝﾀﾞｶﾌﾞ</v>
          </cell>
          <cell r="E1794" t="str">
            <v>納車</v>
          </cell>
          <cell r="F1794" t="str">
            <v>BD-JF06</v>
          </cell>
          <cell r="G1794" t="str">
            <v>NH100</v>
          </cell>
          <cell r="H1794">
            <v>1206655</v>
          </cell>
          <cell r="I1794" t="str">
            <v>1206691</v>
          </cell>
          <cell r="J1794" t="str">
            <v>未</v>
          </cell>
          <cell r="K1794">
            <v>0</v>
          </cell>
          <cell r="L1794" t="str">
            <v>0</v>
          </cell>
          <cell r="M1794" t="str">
            <v>2001/10/15</v>
          </cell>
          <cell r="N1794" t="str">
            <v>53205-GCS-850</v>
          </cell>
          <cell r="O1794" t="str">
            <v>ﾌﾛﾝﾄﾊﾝﾄﾞﾙｶﾊﾞｰ</v>
          </cell>
          <cell r="P1794" t="str">
            <v>088</v>
          </cell>
          <cell r="Q1794" t="str">
            <v>塗膜うすい</v>
          </cell>
          <cell r="R1794" t="str">
            <v>ﾌﾛﾝﾄﾊﾝﾄﾞﾙｶﾊﾞｰ塗装不良</v>
          </cell>
          <cell r="S1794" t="str">
            <v>L上端部に15*25mmの塗装不良有り</v>
          </cell>
          <cell r="U1794" t="str">
            <v>せず</v>
          </cell>
          <cell r="V1794" t="str">
            <v>ＰＴ</v>
          </cell>
        </row>
        <row r="1795">
          <cell r="B1795">
            <v>37273</v>
          </cell>
          <cell r="C1795">
            <v>37253</v>
          </cell>
          <cell r="D1795" t="str">
            <v>HMJ東京</v>
          </cell>
          <cell r="E1795" t="str">
            <v>納車</v>
          </cell>
          <cell r="F1795" t="str">
            <v>BD-JF06</v>
          </cell>
          <cell r="G1795" t="str">
            <v>NH100</v>
          </cell>
          <cell r="H1795">
            <v>1208476</v>
          </cell>
          <cell r="I1795" t="str">
            <v>1208480</v>
          </cell>
          <cell r="J1795" t="str">
            <v>未</v>
          </cell>
          <cell r="K1795">
            <v>1</v>
          </cell>
          <cell r="L1795" t="str">
            <v>0</v>
          </cell>
          <cell r="M1795" t="str">
            <v>2001/12/19</v>
          </cell>
          <cell r="N1795" t="str">
            <v>64300-GCS-000</v>
          </cell>
          <cell r="O1795" t="str">
            <v>ﾌﾛﾝﾄｶﾊﾞｰﾘｯﾄﾞ</v>
          </cell>
          <cell r="P1795" t="str">
            <v>074</v>
          </cell>
          <cell r="Q1795" t="str">
            <v>組付･調整不良</v>
          </cell>
          <cell r="R1795" t="str">
            <v>納車整備をしていたらｶﾊﾞｰ部のﾈｼﾞ受けが無かった</v>
          </cell>
          <cell r="S1795" t="str">
            <v>ｲﾝｻｰﾄﾅｯﾄ取付跡無し</v>
          </cell>
          <cell r="U1795" t="str">
            <v>せず</v>
          </cell>
          <cell r="V1795" t="str">
            <v>ＰＴ</v>
          </cell>
        </row>
        <row r="1796">
          <cell r="B1796">
            <v>37284</v>
          </cell>
          <cell r="C1796">
            <v>37246</v>
          </cell>
          <cell r="D1796" t="str">
            <v>HMJ東京</v>
          </cell>
          <cell r="E1796" t="str">
            <v>納車</v>
          </cell>
          <cell r="F1796" t="str">
            <v>BD-JF06</v>
          </cell>
          <cell r="G1796" t="str">
            <v>NH100</v>
          </cell>
          <cell r="H1796">
            <v>1208475</v>
          </cell>
          <cell r="I1796" t="str">
            <v>1208489</v>
          </cell>
          <cell r="J1796" t="str">
            <v>未</v>
          </cell>
          <cell r="K1796">
            <v>1</v>
          </cell>
          <cell r="L1796" t="str">
            <v>0</v>
          </cell>
          <cell r="M1796" t="str">
            <v>2001/12/19</v>
          </cell>
          <cell r="N1796" t="str">
            <v>64300-GCS-000</v>
          </cell>
          <cell r="O1796" t="str">
            <v>ﾌﾛﾝﾄｶﾊﾞｰﾘｯﾄﾞ</v>
          </cell>
          <cell r="P1796" t="str">
            <v>078</v>
          </cell>
          <cell r="Q1796" t="str">
            <v>未取付</v>
          </cell>
          <cell r="R1796" t="str">
            <v>ﾌﾛﾝﾄｶﾊﾞｰﾘｯﾄﾞにﾈｼﾞが付いていない</v>
          </cell>
          <cell r="S1796" t="str">
            <v>ｲﾝｻｰﾄﾅｯﾄ未取付</v>
          </cell>
          <cell r="U1796" t="str">
            <v>せず</v>
          </cell>
          <cell r="V1796" t="str">
            <v>ＰＴ</v>
          </cell>
        </row>
        <row r="1797">
          <cell r="B1797">
            <v>37279</v>
          </cell>
          <cell r="C1797">
            <v>37232</v>
          </cell>
          <cell r="D1797" t="str">
            <v>山梨ﾎﾝﾀﾞ</v>
          </cell>
          <cell r="E1797" t="str">
            <v>納車</v>
          </cell>
          <cell r="F1797" t="str">
            <v>BD-JF06</v>
          </cell>
          <cell r="G1797" t="str">
            <v>NH100</v>
          </cell>
          <cell r="H1797">
            <v>1200073</v>
          </cell>
          <cell r="I1797" t="str">
            <v>1200075</v>
          </cell>
          <cell r="J1797" t="str">
            <v>未</v>
          </cell>
          <cell r="K1797">
            <v>0</v>
          </cell>
          <cell r="L1797" t="str">
            <v>0</v>
          </cell>
          <cell r="M1797" t="str">
            <v>2001/6/21</v>
          </cell>
          <cell r="N1797" t="str">
            <v>17681-KFH-010</v>
          </cell>
          <cell r="O1797" t="str">
            <v>ﾌｭｰｴﾙﾁｭｰﾌﾞ</v>
          </cell>
          <cell r="P1797" t="str">
            <v>090</v>
          </cell>
          <cell r="Q1797" t="str">
            <v>始動不良</v>
          </cell>
          <cell r="R1797" t="str">
            <v>納車整備時始動不良</v>
          </cell>
          <cell r="S1797" t="str">
            <v>ﾌｭｰｴﾙﾁｭｰﾌﾞ内に詰まっていたと思われる1*1mmの異物のみ返却有り</v>
          </cell>
          <cell r="U1797" t="str">
            <v>せず</v>
          </cell>
          <cell r="V1797" t="str">
            <v>ＱＣ</v>
          </cell>
        </row>
        <row r="1798">
          <cell r="B1798">
            <v>37267</v>
          </cell>
          <cell r="C1798">
            <v>37225</v>
          </cell>
          <cell r="D1798" t="str">
            <v>HMJ東京</v>
          </cell>
          <cell r="E1798" t="str">
            <v>納車</v>
          </cell>
          <cell r="F1798" t="str">
            <v>BD-JF06</v>
          </cell>
          <cell r="G1798" t="str">
            <v>NH100</v>
          </cell>
          <cell r="H1798">
            <v>1126594</v>
          </cell>
          <cell r="I1798" t="str">
            <v>1126650</v>
          </cell>
          <cell r="J1798" t="str">
            <v>未</v>
          </cell>
          <cell r="K1798">
            <v>1</v>
          </cell>
          <cell r="L1798" t="str">
            <v>0</v>
          </cell>
          <cell r="M1798" t="str">
            <v>2001/4/2</v>
          </cell>
          <cell r="N1798" t="str">
            <v>64320-GCS-000</v>
          </cell>
          <cell r="O1798" t="str">
            <v>ﾌﾛｱﾏｯﾄ</v>
          </cell>
          <cell r="P1798" t="str">
            <v>086</v>
          </cell>
          <cell r="Q1798" t="str">
            <v>剥れ</v>
          </cell>
          <cell r="R1798" t="str">
            <v>ﾌﾛｱﾏｯﾄが汚れていたのでﾜｯｸｽで拭いた所剥れてしまった</v>
          </cell>
          <cell r="S1798" t="str">
            <v>R側中央内側が40*25mm剥れたようになっている</v>
          </cell>
          <cell r="U1798" t="str">
            <v>せず</v>
          </cell>
          <cell r="V1798" t="str">
            <v>ＱＣ</v>
          </cell>
        </row>
        <row r="1799">
          <cell r="B1799">
            <v>37279</v>
          </cell>
          <cell r="C1799">
            <v>37269</v>
          </cell>
          <cell r="D1799" t="str">
            <v>HMJ東京</v>
          </cell>
          <cell r="E1799" t="str">
            <v>納車</v>
          </cell>
          <cell r="F1799" t="str">
            <v>BD-JF06</v>
          </cell>
          <cell r="G1799" t="str">
            <v>NH100</v>
          </cell>
          <cell r="H1799">
            <v>1207954</v>
          </cell>
          <cell r="I1799" t="str">
            <v>1207996</v>
          </cell>
          <cell r="J1799" t="str">
            <v>未</v>
          </cell>
          <cell r="K1799">
            <v>1</v>
          </cell>
          <cell r="L1799" t="str">
            <v>0</v>
          </cell>
          <cell r="M1799" t="str">
            <v>2001/12/10</v>
          </cell>
          <cell r="N1799" t="str">
            <v>88113-GCS-000</v>
          </cell>
          <cell r="O1799" t="str">
            <v>ﾐﾗｰﾌﾞｰﾂ</v>
          </cell>
          <cell r="P1799" t="str">
            <v>026</v>
          </cell>
          <cell r="Q1799" t="str">
            <v>切れ</v>
          </cell>
          <cell r="R1799" t="str">
            <v>ﾐﾗｰﾌﾞｰﾂが切れている</v>
          </cell>
          <cell r="S1799" t="str">
            <v>ﾊﾝﾄﾞﾙｶﾊﾞｰ側に根元より8mmの切れ有り</v>
          </cell>
          <cell r="U1799" t="str">
            <v>せず</v>
          </cell>
          <cell r="V1799" t="str">
            <v>市場</v>
          </cell>
        </row>
        <row r="1800">
          <cell r="B1800">
            <v>37267</v>
          </cell>
          <cell r="C1800">
            <v>37245</v>
          </cell>
          <cell r="D1800" t="str">
            <v>HMJ東京</v>
          </cell>
          <cell r="E1800" t="str">
            <v>納車</v>
          </cell>
          <cell r="F1800" t="str">
            <v>BD-JF06</v>
          </cell>
          <cell r="G1800" t="str">
            <v>NH100</v>
          </cell>
          <cell r="H1800">
            <v>1206084</v>
          </cell>
          <cell r="I1800" t="str">
            <v>1206127</v>
          </cell>
          <cell r="J1800" t="str">
            <v>未</v>
          </cell>
          <cell r="K1800">
            <v>1</v>
          </cell>
          <cell r="L1800" t="str">
            <v>0</v>
          </cell>
          <cell r="M1800" t="str">
            <v>2001/9/24</v>
          </cell>
          <cell r="N1800" t="str">
            <v>35010-GCS-830</v>
          </cell>
          <cell r="O1800" t="str">
            <v>ｷｰｾｯﾄ</v>
          </cell>
          <cell r="P1800" t="str">
            <v>032</v>
          </cell>
          <cell r="Q1800" t="str">
            <v>作動不良</v>
          </cell>
          <cell r="R1800" t="str">
            <v>新車整備を始めようとした所ﾒｲﾝｽｲｯﾁがものすごく固かった</v>
          </cell>
          <cell r="S1800" t="str">
            <v>現品特に異常無し</v>
          </cell>
          <cell r="U1800" t="str">
            <v>せず</v>
          </cell>
          <cell r="V1800" t="str">
            <v>せず</v>
          </cell>
        </row>
        <row r="1801">
          <cell r="B1801">
            <v>37286</v>
          </cell>
          <cell r="C1801">
            <v>37265</v>
          </cell>
          <cell r="D1801" t="str">
            <v>HMJ九州</v>
          </cell>
          <cell r="E1801" t="str">
            <v>納車</v>
          </cell>
          <cell r="F1801" t="str">
            <v>BD-JF06</v>
          </cell>
          <cell r="G1801" t="str">
            <v>NH100</v>
          </cell>
          <cell r="H1801">
            <v>1207990</v>
          </cell>
          <cell r="I1801" t="str">
            <v>1207945</v>
          </cell>
          <cell r="J1801" t="str">
            <v>未</v>
          </cell>
          <cell r="K1801">
            <v>0</v>
          </cell>
          <cell r="L1801" t="str">
            <v>0</v>
          </cell>
          <cell r="M1801" t="str">
            <v>2001/12/3</v>
          </cell>
          <cell r="N1801" t="str">
            <v>35010-GCS-830</v>
          </cell>
          <cell r="O1801" t="str">
            <v>ｷｰｾｯﾄ</v>
          </cell>
          <cell r="P1801" t="str">
            <v>080</v>
          </cell>
          <cell r="Q1801" t="str">
            <v>誤組</v>
          </cell>
          <cell r="R1801" t="str">
            <v>納車整備中ﾊﾝﾄﾞﾙﾛｯｸが解除できなくなった</v>
          </cell>
          <cell r="S1801" t="str">
            <v>現品特に問題無し</v>
          </cell>
          <cell r="U1801" t="str">
            <v>せず</v>
          </cell>
          <cell r="V1801" t="str">
            <v>せず</v>
          </cell>
        </row>
        <row r="1802">
          <cell r="B1802">
            <v>37280</v>
          </cell>
          <cell r="C1802">
            <v>37252</v>
          </cell>
          <cell r="D1802" t="str">
            <v>京都ﾎﾝﾀﾞｶﾌﾞ</v>
          </cell>
          <cell r="E1802" t="str">
            <v>納車</v>
          </cell>
          <cell r="F1802" t="str">
            <v>BB-AF48</v>
          </cell>
          <cell r="G1802" t="str">
            <v>NH50</v>
          </cell>
          <cell r="H1802">
            <v>1202597</v>
          </cell>
          <cell r="I1802" t="str">
            <v>1117082</v>
          </cell>
          <cell r="J1802" t="str">
            <v>未</v>
          </cell>
          <cell r="K1802">
            <v>1</v>
          </cell>
          <cell r="L1802" t="str">
            <v>0</v>
          </cell>
          <cell r="M1802" t="str">
            <v>2001/10/25</v>
          </cell>
          <cell r="N1802" t="str">
            <v>83550-GCS-830</v>
          </cell>
          <cell r="O1802" t="str">
            <v>Lﾎﾞﾃﾞｨｰｶﾊﾞｰ</v>
          </cell>
          <cell r="P1802" t="str">
            <v>019</v>
          </cell>
          <cell r="Q1802" t="str">
            <v>傷</v>
          </cell>
          <cell r="R1802" t="str">
            <v>Lﾎﾞﾃﾞｨｰｶﾊﾞｰ傷</v>
          </cell>
          <cell r="S1802" t="str">
            <v>中央横面に上から下まで傷が有る</v>
          </cell>
          <cell r="U1802" t="str">
            <v>せず</v>
          </cell>
          <cell r="V1802" t="str">
            <v>市場</v>
          </cell>
        </row>
        <row r="1803">
          <cell r="B1803">
            <v>37286</v>
          </cell>
          <cell r="C1803">
            <v>37159</v>
          </cell>
          <cell r="D1803" t="str">
            <v>HMJ大阪</v>
          </cell>
          <cell r="E1803" t="str">
            <v>納車</v>
          </cell>
          <cell r="F1803" t="str">
            <v>BB-AF48</v>
          </cell>
          <cell r="G1803" t="str">
            <v>NH50</v>
          </cell>
          <cell r="H1803">
            <v>1201807</v>
          </cell>
          <cell r="I1803" t="str">
            <v>1116266</v>
          </cell>
          <cell r="J1803" t="str">
            <v>未</v>
          </cell>
          <cell r="K1803">
            <v>1</v>
          </cell>
          <cell r="L1803" t="str">
            <v>0</v>
          </cell>
          <cell r="M1803" t="str">
            <v>2001/9/11</v>
          </cell>
          <cell r="N1803" t="str">
            <v>64301-GCS-701</v>
          </cell>
          <cell r="O1803" t="str">
            <v>ﾌﾛﾝﾄｶﾊﾞｰ</v>
          </cell>
          <cell r="P1803" t="str">
            <v>019</v>
          </cell>
          <cell r="Q1803" t="str">
            <v>傷</v>
          </cell>
          <cell r="R1803" t="str">
            <v>ﾌﾛﾝﾄｶﾊﾞｰの下部に傷有り</v>
          </cell>
          <cell r="S1803" t="str">
            <v>L側下部横面に13*25mmの傷有り</v>
          </cell>
          <cell r="U1803" t="str">
            <v>せず</v>
          </cell>
          <cell r="V1803" t="str">
            <v>せず</v>
          </cell>
        </row>
        <row r="1804">
          <cell r="B1804">
            <v>37281</v>
          </cell>
          <cell r="C1804">
            <v>37212</v>
          </cell>
          <cell r="D1804" t="str">
            <v>ﾎﾝﾀﾞ東海</v>
          </cell>
          <cell r="E1804" t="str">
            <v>納車</v>
          </cell>
          <cell r="F1804" t="str">
            <v>BB-TD01</v>
          </cell>
          <cell r="G1804" t="str">
            <v>NJ50</v>
          </cell>
          <cell r="H1804">
            <v>2108628</v>
          </cell>
          <cell r="I1804" t="str">
            <v>1719684</v>
          </cell>
          <cell r="J1804" t="str">
            <v>未</v>
          </cell>
          <cell r="K1804">
            <v>0</v>
          </cell>
          <cell r="L1804" t="str">
            <v>0</v>
          </cell>
          <cell r="M1804" t="str">
            <v>2001/10/3</v>
          </cell>
          <cell r="N1804" t="str">
            <v>34200-GG2-J10</v>
          </cell>
          <cell r="O1804" t="str">
            <v>ｽｸﾘｰﾝ</v>
          </cell>
          <cell r="P1804" t="str">
            <v>019</v>
          </cell>
          <cell r="Q1804" t="str">
            <v>傷</v>
          </cell>
          <cell r="R1804" t="str">
            <v>ｽｸﾘｰﾝ傷</v>
          </cell>
          <cell r="S1804" t="str">
            <v>内側上面に290mmの傷有り、尚、実車に取付けた跡有り</v>
          </cell>
          <cell r="U1804" t="str">
            <v>せず</v>
          </cell>
          <cell r="V1804" t="str">
            <v>せず</v>
          </cell>
        </row>
        <row r="1805">
          <cell r="B1805">
            <v>37277</v>
          </cell>
          <cell r="C1805">
            <v>37251</v>
          </cell>
          <cell r="D1805" t="str">
            <v>HMJ東京</v>
          </cell>
          <cell r="E1805" t="str">
            <v>納車</v>
          </cell>
          <cell r="F1805" t="str">
            <v>BB-TD01</v>
          </cell>
          <cell r="G1805" t="str">
            <v>NJ50</v>
          </cell>
          <cell r="H1805">
            <v>2109088</v>
          </cell>
          <cell r="I1805" t="str">
            <v>1720699</v>
          </cell>
          <cell r="J1805" t="str">
            <v>未</v>
          </cell>
          <cell r="K1805">
            <v>1</v>
          </cell>
          <cell r="L1805" t="str">
            <v>0</v>
          </cell>
          <cell r="M1805" t="str">
            <v>2001/12/4</v>
          </cell>
          <cell r="N1805" t="str">
            <v>95701-0601-807</v>
          </cell>
          <cell r="O1805" t="str">
            <v>ﾌﾗﾝｼﾞﾎﾞﾙﾄ</v>
          </cell>
          <cell r="P1805" t="str">
            <v>074</v>
          </cell>
          <cell r="Q1805" t="str">
            <v>組付･調整不良</v>
          </cell>
          <cell r="R1805" t="str">
            <v>ﾎﾞﾙﾄ外れない</v>
          </cell>
          <cell r="S1805" t="str">
            <v>先端より9mmﾈｼﾞ山つぶれ</v>
          </cell>
          <cell r="U1805" t="str">
            <v>せず</v>
          </cell>
          <cell r="V1805" t="str">
            <v>せず</v>
          </cell>
        </row>
        <row r="1806">
          <cell r="B1806">
            <v>37277</v>
          </cell>
          <cell r="C1806">
            <v>37251</v>
          </cell>
          <cell r="D1806" t="str">
            <v>HMJ東京</v>
          </cell>
          <cell r="E1806" t="str">
            <v>納車</v>
          </cell>
          <cell r="F1806" t="str">
            <v>BB-TD01</v>
          </cell>
          <cell r="G1806" t="str">
            <v>NJ50</v>
          </cell>
          <cell r="H1806">
            <v>2109088</v>
          </cell>
          <cell r="I1806" t="str">
            <v>1720699</v>
          </cell>
          <cell r="J1806" t="str">
            <v>未</v>
          </cell>
          <cell r="K1806">
            <v>1</v>
          </cell>
          <cell r="L1806" t="str">
            <v>0</v>
          </cell>
          <cell r="M1806" t="str">
            <v>2001/12/4</v>
          </cell>
          <cell r="N1806" t="str">
            <v>95701-0601-807</v>
          </cell>
          <cell r="O1806" t="str">
            <v>ﾌﾗﾝｼﾞﾎﾞﾙﾄ</v>
          </cell>
          <cell r="P1806" t="str">
            <v>074</v>
          </cell>
          <cell r="Q1806" t="str">
            <v>組付･調整不良</v>
          </cell>
          <cell r="R1806" t="str">
            <v>ﾎﾞﾙﾄ外れない</v>
          </cell>
          <cell r="S1806" t="str">
            <v>先端より5mmﾈｼﾞ山つぶれ</v>
          </cell>
          <cell r="U1806" t="str">
            <v>せず</v>
          </cell>
          <cell r="V1806" t="str">
            <v>せず</v>
          </cell>
        </row>
        <row r="1807">
          <cell r="B1807">
            <v>37280</v>
          </cell>
          <cell r="C1807">
            <v>37243</v>
          </cell>
          <cell r="D1807" t="str">
            <v>泉屋商事</v>
          </cell>
          <cell r="E1807" t="str">
            <v>納車</v>
          </cell>
          <cell r="F1807" t="str">
            <v>BA-AF58</v>
          </cell>
          <cell r="G1807" t="str">
            <v>NPS50</v>
          </cell>
          <cell r="H1807">
            <v>1008040</v>
          </cell>
          <cell r="I1807" t="str">
            <v>5008067</v>
          </cell>
          <cell r="J1807" t="str">
            <v>未</v>
          </cell>
          <cell r="K1807">
            <v>0</v>
          </cell>
          <cell r="L1807" t="str">
            <v>0</v>
          </cell>
          <cell r="M1807" t="str">
            <v>2001/8/2</v>
          </cell>
          <cell r="N1807" t="str">
            <v>30400-GEZ-000</v>
          </cell>
          <cell r="O1807" t="str">
            <v>ｴﾝｼﾞﾝｺﾝﾄﾛｰﾙﾕﾆｯﾄ</v>
          </cell>
          <cell r="P1807" t="str">
            <v>032</v>
          </cell>
          <cell r="Q1807" t="str">
            <v>作動不良</v>
          </cell>
          <cell r="R1807" t="str">
            <v>納車点検時ｳｲﾝｶｰが点滅しない</v>
          </cell>
          <cell r="S1807" t="str">
            <v>実車取付再現せず</v>
          </cell>
          <cell r="U1807" t="str">
            <v>せず</v>
          </cell>
          <cell r="V1807" t="str">
            <v>せず</v>
          </cell>
        </row>
        <row r="1808">
          <cell r="B1808">
            <v>37277</v>
          </cell>
          <cell r="C1808">
            <v>37266</v>
          </cell>
          <cell r="D1808" t="str">
            <v>HMJ東京</v>
          </cell>
          <cell r="E1808" t="str">
            <v>納車</v>
          </cell>
          <cell r="F1808" t="str">
            <v>BA-AF58</v>
          </cell>
          <cell r="G1808" t="str">
            <v>NPS50</v>
          </cell>
          <cell r="H1808">
            <v>1001462</v>
          </cell>
          <cell r="I1808" t="str">
            <v>5001442</v>
          </cell>
          <cell r="J1808" t="str">
            <v>未</v>
          </cell>
          <cell r="K1808">
            <v>1</v>
          </cell>
          <cell r="L1808" t="str">
            <v>0</v>
          </cell>
          <cell r="M1808" t="str">
            <v>2001/5/28</v>
          </cell>
          <cell r="N1808" t="str">
            <v>42650-GEZ-000</v>
          </cell>
          <cell r="O1808" t="str">
            <v>ﾘﾔﾎｲﾙ</v>
          </cell>
          <cell r="P1808" t="str">
            <v>060</v>
          </cell>
          <cell r="Q1808" t="str">
            <v>洩れ</v>
          </cell>
          <cell r="R1808" t="str">
            <v>ﾘﾔﾀｲﾔのｴｱ洩れ</v>
          </cell>
          <cell r="S1808" t="str">
            <v>ｴｱ洩れ無し</v>
          </cell>
          <cell r="U1808" t="str">
            <v>せず</v>
          </cell>
          <cell r="V1808" t="str">
            <v>せず</v>
          </cell>
        </row>
        <row r="1809">
          <cell r="B1809">
            <v>37273</v>
          </cell>
          <cell r="C1809">
            <v>37228</v>
          </cell>
          <cell r="D1809" t="str">
            <v>HMJ大阪</v>
          </cell>
          <cell r="E1809" t="str">
            <v>納車</v>
          </cell>
          <cell r="F1809" t="str">
            <v>BA-MF06</v>
          </cell>
          <cell r="G1809" t="str">
            <v>NSS250</v>
          </cell>
          <cell r="H1809">
            <v>1105957</v>
          </cell>
          <cell r="I1809" t="str">
            <v>3015959</v>
          </cell>
          <cell r="J1809" t="str">
            <v>2001/11/20</v>
          </cell>
          <cell r="K1809">
            <v>564</v>
          </cell>
          <cell r="L1809">
            <v>13</v>
          </cell>
          <cell r="M1809" t="str">
            <v>2001/11/14</v>
          </cell>
          <cell r="N1809" t="str">
            <v>43510-KPB-006</v>
          </cell>
          <cell r="O1809" t="str">
            <v>ﾘﾔﾌﾞﾚｰｷﾏｽﾀｰｼﾘﾝﾀﾞｰ</v>
          </cell>
          <cell r="P1809" t="str">
            <v>051</v>
          </cell>
          <cell r="Q1809" t="str">
            <v>ｵｲﾙ洩れ</v>
          </cell>
          <cell r="R1809" t="str">
            <v>ﾊﾝﾄﾞﾙｶﾊﾞｰにｵｲﾙがついている</v>
          </cell>
          <cell r="S1809" t="str">
            <v>ｵｲﾙﾎﾞﾙﾄ締付座面に7*2mmの傷有り</v>
          </cell>
          <cell r="U1809" t="str">
            <v>せず</v>
          </cell>
          <cell r="V1809" t="str">
            <v>ＱＣ</v>
          </cell>
        </row>
        <row r="1810">
          <cell r="B1810">
            <v>37266</v>
          </cell>
          <cell r="C1810">
            <v>37252</v>
          </cell>
          <cell r="D1810" t="str">
            <v>HMJ東京</v>
          </cell>
          <cell r="E1810" t="str">
            <v>納車</v>
          </cell>
          <cell r="F1810" t="str">
            <v>BA-MF06</v>
          </cell>
          <cell r="G1810" t="str">
            <v>NSS250</v>
          </cell>
          <cell r="H1810">
            <v>1105660</v>
          </cell>
          <cell r="I1810" t="str">
            <v>?</v>
          </cell>
          <cell r="J1810" t="str">
            <v>未</v>
          </cell>
          <cell r="K1810">
            <v>1</v>
          </cell>
          <cell r="L1810" t="str">
            <v>0</v>
          </cell>
          <cell r="M1810" t="str">
            <v>?</v>
          </cell>
          <cell r="N1810" t="str">
            <v>77200-KPB-751</v>
          </cell>
          <cell r="O1810" t="str">
            <v>ｼｰﾄ</v>
          </cell>
          <cell r="P1810" t="str">
            <v>018</v>
          </cell>
          <cell r="Q1810" t="str">
            <v>破損</v>
          </cell>
          <cell r="R1810" t="str">
            <v>ｼｰﾄに穴が空いている</v>
          </cell>
          <cell r="S1810" t="str">
            <v>L側中央下部に直径4mmの穴が空いている、ｼｰﾄ保護ﾋﾞﾆｰﾙも同じ箇所に穴有り</v>
          </cell>
          <cell r="U1810" t="str">
            <v>せず</v>
          </cell>
          <cell r="V1810" t="str">
            <v>市場</v>
          </cell>
        </row>
        <row r="1811">
          <cell r="B1811">
            <v>37266</v>
          </cell>
          <cell r="C1811">
            <v>37245</v>
          </cell>
          <cell r="D1811" t="str">
            <v>HMJ大阪</v>
          </cell>
          <cell r="E1811" t="str">
            <v>納車</v>
          </cell>
          <cell r="F1811" t="str">
            <v>BA-MF06</v>
          </cell>
          <cell r="G1811" t="str">
            <v>NSS250</v>
          </cell>
          <cell r="H1811">
            <v>1004868</v>
          </cell>
          <cell r="I1811" t="str">
            <v>3004869</v>
          </cell>
          <cell r="J1811" t="str">
            <v>未</v>
          </cell>
          <cell r="K1811">
            <v>0</v>
          </cell>
          <cell r="L1811" t="str">
            <v>0</v>
          </cell>
          <cell r="M1811" t="str">
            <v>2000/6/12</v>
          </cell>
          <cell r="N1811" t="str">
            <v>06435-KPB-016</v>
          </cell>
          <cell r="O1811" t="str">
            <v>ﾘﾔﾌﾞﾚｰｷﾊﾟｯﾄﾞ</v>
          </cell>
          <cell r="P1811" t="str">
            <v>042</v>
          </cell>
          <cell r="Q1811" t="str">
            <v>異音</v>
          </cell>
          <cell r="R1811" t="str">
            <v>押すとｷｰｷｰ鳴く</v>
          </cell>
          <cell r="S1811" t="str">
            <v>ﾊﾟｯﾄﾞ面に異物噛み込み痕が有り、溝が出来ている</v>
          </cell>
          <cell r="U1811" t="str">
            <v>せず</v>
          </cell>
          <cell r="V1811" t="str">
            <v>せず</v>
          </cell>
        </row>
        <row r="1812">
          <cell r="B1812">
            <v>37284</v>
          </cell>
          <cell r="C1812">
            <v>37267</v>
          </cell>
          <cell r="D1812" t="str">
            <v>HMJ九州</v>
          </cell>
          <cell r="E1812" t="str">
            <v>納車</v>
          </cell>
          <cell r="F1812" t="str">
            <v>BA-MF06</v>
          </cell>
          <cell r="G1812" t="str">
            <v>NSS250</v>
          </cell>
          <cell r="H1812">
            <v>1105966</v>
          </cell>
          <cell r="I1812" t="str">
            <v>3015941</v>
          </cell>
          <cell r="J1812" t="str">
            <v>未</v>
          </cell>
          <cell r="K1812">
            <v>0</v>
          </cell>
          <cell r="L1812" t="str">
            <v>0</v>
          </cell>
          <cell r="M1812" t="str">
            <v>2001/11/14</v>
          </cell>
          <cell r="N1812" t="str">
            <v>17510-KFG-000</v>
          </cell>
          <cell r="O1812" t="str">
            <v>ﾌｭｰｴﾙﾀﾝｸ</v>
          </cell>
          <cell r="P1812" t="str">
            <v>090</v>
          </cell>
          <cell r="Q1812" t="str">
            <v>始動不良</v>
          </cell>
          <cell r="R1812" t="str">
            <v>ｴﾝｼﾞﾝがかからない、ﾌｭｰｴﾙﾀﾝｸ内水混入有り</v>
          </cell>
          <cell r="S1812" t="str">
            <v>現品無し</v>
          </cell>
          <cell r="U1812" t="str">
            <v>せず</v>
          </cell>
          <cell r="V1812" t="str">
            <v>せず</v>
          </cell>
        </row>
        <row r="1813">
          <cell r="B1813">
            <v>37265</v>
          </cell>
          <cell r="C1813">
            <v>37232</v>
          </cell>
          <cell r="D1813" t="str">
            <v>京都ﾎﾝﾀﾞｶﾌﾞ</v>
          </cell>
          <cell r="E1813" t="str">
            <v>納車</v>
          </cell>
          <cell r="F1813" t="str">
            <v>BA-MF06</v>
          </cell>
          <cell r="G1813" t="str">
            <v>NSS250</v>
          </cell>
          <cell r="H1813">
            <v>1105781</v>
          </cell>
          <cell r="I1813" t="str">
            <v>3015781</v>
          </cell>
          <cell r="J1813" t="str">
            <v>未</v>
          </cell>
          <cell r="K1813">
            <v>0</v>
          </cell>
          <cell r="L1813" t="str">
            <v>0</v>
          </cell>
          <cell r="M1813" t="str">
            <v>2001/11/7</v>
          </cell>
          <cell r="N1813" t="str">
            <v>52400-KPB-003</v>
          </cell>
          <cell r="O1813" t="str">
            <v>ﾘﾔｸｯｼｮﾝ</v>
          </cell>
          <cell r="P1813" t="str">
            <v>032</v>
          </cell>
          <cell r="Q1813" t="str">
            <v>作動不良</v>
          </cell>
          <cell r="R1813" t="str">
            <v>ﾘﾔｸｯｼｮﾝしない</v>
          </cell>
          <cell r="S1813" t="str">
            <v>Lｸｯｼｮﾝﾛｯﾄﾞが曲がっている</v>
          </cell>
          <cell r="U1813" t="str">
            <v>せず</v>
          </cell>
          <cell r="V1813" t="str">
            <v>せず</v>
          </cell>
        </row>
        <row r="1814">
          <cell r="B1814">
            <v>37284</v>
          </cell>
          <cell r="C1814">
            <v>37227</v>
          </cell>
          <cell r="D1814" t="str">
            <v>HMJ東京</v>
          </cell>
          <cell r="E1814" t="str">
            <v>納車</v>
          </cell>
          <cell r="F1814" t="str">
            <v>UB10</v>
          </cell>
          <cell r="G1814" t="str">
            <v>PAC19</v>
          </cell>
          <cell r="H1814">
            <v>1005186</v>
          </cell>
          <cell r="I1814" t="str">
            <v>2005169</v>
          </cell>
          <cell r="J1814" t="str">
            <v>2001/12/2</v>
          </cell>
          <cell r="K1814">
            <v>1</v>
          </cell>
          <cell r="L1814">
            <v>0</v>
          </cell>
          <cell r="M1814" t="str">
            <v>2001/5/24</v>
          </cell>
          <cell r="N1814" t="str">
            <v>77100-GEM-J90</v>
          </cell>
          <cell r="O1814" t="str">
            <v>ｻﾄﾞﾙ</v>
          </cell>
          <cell r="P1814" t="str">
            <v>074</v>
          </cell>
          <cell r="Q1814" t="str">
            <v>組付･調整不良</v>
          </cell>
          <cell r="R1814" t="str">
            <v>ｻﾄﾞﾙが外れてしまう</v>
          </cell>
          <cell r="S1814" t="str">
            <v>ｻﾄﾞﾙ溝よりｻﾄﾞﾙﾌﾚｰﾑが外れやすくなっている、ｻﾄﾞﾙ後端に強くこすれた痕が有る</v>
          </cell>
          <cell r="U1814" t="str">
            <v>せず</v>
          </cell>
          <cell r="V1814" t="str">
            <v>市場</v>
          </cell>
        </row>
        <row r="1815">
          <cell r="B1815">
            <v>37277</v>
          </cell>
          <cell r="C1815">
            <v>37251</v>
          </cell>
          <cell r="D1815" t="str">
            <v>HMJ東京</v>
          </cell>
          <cell r="E1815" t="str">
            <v>納車</v>
          </cell>
          <cell r="F1815" t="str">
            <v>UB10</v>
          </cell>
          <cell r="G1815" t="str">
            <v>PAC19</v>
          </cell>
          <cell r="H1815">
            <v>1005391</v>
          </cell>
          <cell r="I1815" t="str">
            <v>2005405</v>
          </cell>
          <cell r="J1815" t="str">
            <v>未</v>
          </cell>
          <cell r="K1815">
            <v>1</v>
          </cell>
          <cell r="L1815" t="str">
            <v>0</v>
          </cell>
          <cell r="M1815" t="str">
            <v>2001/5/28</v>
          </cell>
          <cell r="N1815" t="str">
            <v>50500-GEM-J40</v>
          </cell>
          <cell r="O1815" t="str">
            <v>ﾒｲﾝｽﾀﾝﾄﾞ</v>
          </cell>
          <cell r="P1815" t="str">
            <v>002</v>
          </cell>
          <cell r="Q1815" t="str">
            <v>曲がり</v>
          </cell>
          <cell r="R1815" t="str">
            <v>梱包箱から出した時には曲がっていた</v>
          </cell>
          <cell r="S1815" t="str">
            <v>ｱｰﾑ部がねじれ変形、梱包箱底破れ有り</v>
          </cell>
          <cell r="U1815" t="str">
            <v>せず</v>
          </cell>
          <cell r="V1815" t="str">
            <v>せず</v>
          </cell>
        </row>
        <row r="1816">
          <cell r="B1816">
            <v>37263</v>
          </cell>
          <cell r="C1816">
            <v>37246</v>
          </cell>
          <cell r="D1816" t="str">
            <v>HMJ東京</v>
          </cell>
          <cell r="E1816" t="str">
            <v>納車</v>
          </cell>
          <cell r="F1816" t="str">
            <v>UB09</v>
          </cell>
          <cell r="G1816" t="str">
            <v>PAC26</v>
          </cell>
          <cell r="H1816">
            <v>1102772</v>
          </cell>
          <cell r="I1816" t="str">
            <v>1110437</v>
          </cell>
          <cell r="J1816" t="str">
            <v>未</v>
          </cell>
          <cell r="K1816">
            <v>1</v>
          </cell>
          <cell r="L1816" t="str">
            <v>0</v>
          </cell>
          <cell r="M1816" t="str">
            <v>2001/12/5</v>
          </cell>
          <cell r="N1816" t="str">
            <v>38110-GEM-631</v>
          </cell>
          <cell r="O1816" t="str">
            <v>ﾍﾞﾙ</v>
          </cell>
          <cell r="P1816" t="str">
            <v>018</v>
          </cell>
          <cell r="Q1816" t="str">
            <v>破損</v>
          </cell>
          <cell r="R1816" t="str">
            <v>ﾍﾞﾙが鳴らない</v>
          </cell>
          <cell r="S1816" t="str">
            <v>ﾍﾞﾙ内ｽﾌﾟﾘﾝｸﾞがきいていない</v>
          </cell>
          <cell r="U1816" t="str">
            <v>せず</v>
          </cell>
          <cell r="V1816" t="str">
            <v>ＱＣ</v>
          </cell>
        </row>
        <row r="1817">
          <cell r="B1817">
            <v>37270</v>
          </cell>
          <cell r="C1817">
            <v>37249</v>
          </cell>
          <cell r="D1817" t="str">
            <v>HMJ東京</v>
          </cell>
          <cell r="E1817" t="str">
            <v>納車</v>
          </cell>
          <cell r="F1817" t="str">
            <v>UB09</v>
          </cell>
          <cell r="G1817" t="str">
            <v>PAC26</v>
          </cell>
          <cell r="H1817">
            <v>1102776</v>
          </cell>
          <cell r="I1817" t="str">
            <v>1110441</v>
          </cell>
          <cell r="J1817" t="str">
            <v>未</v>
          </cell>
          <cell r="K1817">
            <v>1</v>
          </cell>
          <cell r="L1817" t="str">
            <v>0</v>
          </cell>
          <cell r="M1817" t="str">
            <v>2001/12/6</v>
          </cell>
          <cell r="N1817" t="str">
            <v>31500-GEM-702</v>
          </cell>
          <cell r="O1817" t="str">
            <v>ﾊﾞｯﾃﾘｰ</v>
          </cell>
          <cell r="P1817" t="str">
            <v>018</v>
          </cell>
          <cell r="Q1817" t="str">
            <v>破損</v>
          </cell>
          <cell r="R1817" t="str">
            <v>ﾊﾞｯﾃﾘｰｹｰｽ破損</v>
          </cell>
          <cell r="S1817" t="str">
            <v>下端部が65*70mmに渡り破損している</v>
          </cell>
          <cell r="U1817" t="str">
            <v>せず</v>
          </cell>
          <cell r="V1817" t="str">
            <v>市場</v>
          </cell>
        </row>
        <row r="1818">
          <cell r="B1818">
            <v>37279</v>
          </cell>
          <cell r="C1818">
            <v>37271</v>
          </cell>
          <cell r="D1818" t="str">
            <v>HMJ名古屋</v>
          </cell>
          <cell r="E1818" t="str">
            <v>納車</v>
          </cell>
          <cell r="F1818" t="str">
            <v>UB09</v>
          </cell>
          <cell r="G1818" t="str">
            <v>PAC26</v>
          </cell>
          <cell r="H1818">
            <v>1101797</v>
          </cell>
          <cell r="I1818" t="str">
            <v>1102329</v>
          </cell>
          <cell r="J1818" t="str">
            <v>未</v>
          </cell>
          <cell r="K1818">
            <v>1</v>
          </cell>
          <cell r="L1818" t="str">
            <v>0</v>
          </cell>
          <cell r="M1818" t="str">
            <v>2001/3/22</v>
          </cell>
          <cell r="N1818" t="str">
            <v>40225-GCT-J00</v>
          </cell>
          <cell r="O1818" t="str">
            <v>Lｸﾗﾝｸｱｰﾑ</v>
          </cell>
          <cell r="P1818" t="str">
            <v>028</v>
          </cell>
          <cell r="Q1818" t="str">
            <v>ﾈｼﾞ山上り</v>
          </cell>
          <cell r="R1818" t="str">
            <v>Lｸﾗﾝｸｱｰﾑとﾍﾟﾀﾞﾙが完全に密着しない</v>
          </cell>
          <cell r="S1818" t="str">
            <v>ﾍﾟﾀﾞﾙ締付部全体的にﾈｼﾞ山つぶれ</v>
          </cell>
          <cell r="U1818" t="str">
            <v>せず</v>
          </cell>
          <cell r="V1818" t="str">
            <v>市場</v>
          </cell>
        </row>
        <row r="1819">
          <cell r="B1819">
            <v>37284</v>
          </cell>
          <cell r="C1819">
            <v>37175</v>
          </cell>
          <cell r="D1819" t="str">
            <v>HMJ東京</v>
          </cell>
          <cell r="E1819" t="str">
            <v>納車</v>
          </cell>
          <cell r="F1819" t="str">
            <v>BB-AF34</v>
          </cell>
          <cell r="G1819" t="str">
            <v>SK50</v>
          </cell>
          <cell r="H1819">
            <v>3400711</v>
          </cell>
          <cell r="I1819" t="str">
            <v>2200779</v>
          </cell>
          <cell r="J1819" t="str">
            <v>未</v>
          </cell>
          <cell r="K1819">
            <v>1</v>
          </cell>
          <cell r="L1819" t="str">
            <v>0</v>
          </cell>
          <cell r="M1819" t="str">
            <v>2001/3/13</v>
          </cell>
          <cell r="N1819" t="str">
            <v>64300-GBL-K50</v>
          </cell>
          <cell r="O1819" t="str">
            <v>ﾌﾛﾝﾄｶﾊﾞｰ</v>
          </cell>
          <cell r="P1819" t="str">
            <v>085</v>
          </cell>
          <cell r="Q1819" t="str">
            <v>色合せ・変色</v>
          </cell>
          <cell r="R1819" t="str">
            <v>ﾌﾛﾝﾄｶﾊﾞｰ色あせ</v>
          </cell>
          <cell r="S1819" t="str">
            <v>R側中央部が白っぽくなっている</v>
          </cell>
          <cell r="U1819" t="str">
            <v>せず</v>
          </cell>
          <cell r="V1819" t="str">
            <v>ＰＴ</v>
          </cell>
        </row>
        <row r="1820">
          <cell r="B1820">
            <v>37287</v>
          </cell>
          <cell r="C1820">
            <v>37276</v>
          </cell>
          <cell r="D1820" t="str">
            <v>HMJ東京</v>
          </cell>
          <cell r="E1820" t="str">
            <v>納車</v>
          </cell>
          <cell r="F1820" t="str">
            <v>BB-AF34</v>
          </cell>
          <cell r="G1820" t="str">
            <v>SK50</v>
          </cell>
          <cell r="H1820">
            <v>3447459</v>
          </cell>
          <cell r="I1820" t="str">
            <v>2246969</v>
          </cell>
          <cell r="J1820" t="str">
            <v>未</v>
          </cell>
          <cell r="K1820">
            <v>1</v>
          </cell>
          <cell r="L1820" t="str">
            <v>0</v>
          </cell>
          <cell r="M1820" t="str">
            <v>2001/10/31</v>
          </cell>
          <cell r="N1820" t="str">
            <v>32100-GBL-K20</v>
          </cell>
          <cell r="O1820" t="str">
            <v>ﾜｲﾔｰﾊｰﾈｽ</v>
          </cell>
          <cell r="P1820" t="str">
            <v>068</v>
          </cell>
          <cell r="Q1820" t="str">
            <v>断線</v>
          </cell>
          <cell r="R1820" t="str">
            <v>ﾊﾞｯﾃﾘｰ取付部ｶﾌﾟﾗｰ配線切れ</v>
          </cell>
          <cell r="S1820" t="str">
            <v>ﾊﾞｯﾃﾘｰ取付ｶﾌﾟﾗｰ黒線がｷﾞﾎﾞｼ部より切れている</v>
          </cell>
          <cell r="U1820" t="str">
            <v>せず</v>
          </cell>
          <cell r="V1820" t="str">
            <v>ＱＣ</v>
          </cell>
        </row>
        <row r="1821">
          <cell r="B1821">
            <v>37270</v>
          </cell>
          <cell r="C1821">
            <v>37250</v>
          </cell>
          <cell r="D1821" t="str">
            <v>HMJ名古屋</v>
          </cell>
          <cell r="E1821" t="str">
            <v>納車</v>
          </cell>
          <cell r="F1821" t="str">
            <v>BB-AF34</v>
          </cell>
          <cell r="G1821" t="str">
            <v>SK50</v>
          </cell>
          <cell r="H1821">
            <v>3090824</v>
          </cell>
          <cell r="I1821" t="str">
            <v>1822874</v>
          </cell>
          <cell r="J1821" t="str">
            <v>未</v>
          </cell>
          <cell r="K1821">
            <v>1</v>
          </cell>
          <cell r="L1821" t="str">
            <v>0</v>
          </cell>
          <cell r="M1821" t="str">
            <v>2000/9/15</v>
          </cell>
          <cell r="N1821" t="str">
            <v>37211-GAH-691</v>
          </cell>
          <cell r="O1821" t="str">
            <v>ｽﾋﾟｰﾄﾞﾒｰﾀｰﾚﾝｽﾞ</v>
          </cell>
          <cell r="P1821" t="str">
            <v>013</v>
          </cell>
          <cell r="Q1821" t="str">
            <v>くもり</v>
          </cell>
          <cell r="R1821" t="str">
            <v>ﾒｰﾀｰﾚﾝｽﾞ内の波模様</v>
          </cell>
          <cell r="S1821" t="str">
            <v>中央付近にくもり止めたれ有り</v>
          </cell>
          <cell r="U1821" t="str">
            <v>せず</v>
          </cell>
          <cell r="V1821" t="str">
            <v>ＱＣ</v>
          </cell>
        </row>
        <row r="1822">
          <cell r="B1822">
            <v>37270</v>
          </cell>
          <cell r="C1822">
            <v>37239</v>
          </cell>
          <cell r="D1822" t="str">
            <v>HMJ東京</v>
          </cell>
          <cell r="E1822" t="str">
            <v>納車</v>
          </cell>
          <cell r="F1822" t="str">
            <v>BB-AF34</v>
          </cell>
          <cell r="G1822" t="str">
            <v>SK50</v>
          </cell>
          <cell r="H1822">
            <v>3439014</v>
          </cell>
          <cell r="I1822" t="str">
            <v>2240548</v>
          </cell>
          <cell r="J1822" t="str">
            <v>2001/12/11</v>
          </cell>
          <cell r="K1822">
            <v>1</v>
          </cell>
          <cell r="L1822">
            <v>3</v>
          </cell>
          <cell r="M1822" t="str">
            <v>2001/9/13</v>
          </cell>
          <cell r="N1822" t="str">
            <v>53100-GBL-J60</v>
          </cell>
          <cell r="O1822" t="str">
            <v>ｽﾃｱﾘﾝｸﾞﾊﾝﾄﾞﾙ</v>
          </cell>
          <cell r="P1822" t="str">
            <v>032</v>
          </cell>
          <cell r="Q1822" t="str">
            <v>作動不良</v>
          </cell>
          <cell r="R1822" t="str">
            <v>ｽﾛｯﾄﾙｸﾞﾘｯﾌﾟを回すと戻りが悪くなる</v>
          </cell>
          <cell r="S1822" t="str">
            <v>ｽﾛｯﾄﾙｸﾞﾘｯﾌﾟ内3*3mmの異物噛み込み有り</v>
          </cell>
          <cell r="U1822" t="str">
            <v>せず</v>
          </cell>
          <cell r="V1822" t="str">
            <v>ＱＣ</v>
          </cell>
        </row>
        <row r="1823">
          <cell r="B1823">
            <v>37263</v>
          </cell>
          <cell r="C1823">
            <v>37229</v>
          </cell>
          <cell r="D1823" t="str">
            <v>HMJ東京</v>
          </cell>
          <cell r="E1823" t="str">
            <v>納車</v>
          </cell>
          <cell r="F1823" t="str">
            <v>BB-AF34</v>
          </cell>
          <cell r="G1823" t="str">
            <v>SK50</v>
          </cell>
          <cell r="H1823">
            <v>3119475</v>
          </cell>
          <cell r="I1823" t="str">
            <v>1854092</v>
          </cell>
          <cell r="J1823" t="str">
            <v>未</v>
          </cell>
          <cell r="K1823">
            <v>1</v>
          </cell>
          <cell r="L1823" t="str">
            <v>0</v>
          </cell>
          <cell r="M1823" t="str">
            <v>2001/1/16</v>
          </cell>
          <cell r="N1823" t="str">
            <v>77100-GBL-J20</v>
          </cell>
          <cell r="O1823" t="str">
            <v>ｼｰﾄ</v>
          </cell>
          <cell r="P1823" t="str">
            <v>026</v>
          </cell>
          <cell r="Q1823" t="str">
            <v>切れ</v>
          </cell>
          <cell r="R1823" t="str">
            <v>ｼｰﾄの接着面が裂けている</v>
          </cell>
          <cell r="S1823" t="str">
            <v>後端中央部が30mm切れている</v>
          </cell>
          <cell r="U1823" t="str">
            <v>せず</v>
          </cell>
          <cell r="V1823" t="str">
            <v>ＱＣ</v>
          </cell>
        </row>
        <row r="1824">
          <cell r="B1824">
            <v>37266</v>
          </cell>
          <cell r="C1824">
            <v>37247</v>
          </cell>
          <cell r="D1824" t="str">
            <v>HMJ大阪</v>
          </cell>
          <cell r="E1824" t="str">
            <v>納車</v>
          </cell>
          <cell r="F1824" t="str">
            <v>BB-AF34</v>
          </cell>
          <cell r="G1824" t="str">
            <v>SK50</v>
          </cell>
          <cell r="H1824">
            <v>3440679</v>
          </cell>
          <cell r="I1824" t="str">
            <v>2242102</v>
          </cell>
          <cell r="J1824" t="str">
            <v>未</v>
          </cell>
          <cell r="K1824">
            <v>0</v>
          </cell>
          <cell r="L1824" t="str">
            <v>0</v>
          </cell>
          <cell r="M1824" t="str">
            <v>2001/9/19</v>
          </cell>
          <cell r="N1824" t="str">
            <v>88220-GAZ-003</v>
          </cell>
          <cell r="O1824" t="str">
            <v>Lﾊﾞｯｸﾐﾗｰ</v>
          </cell>
          <cell r="P1824" t="str">
            <v>032</v>
          </cell>
          <cell r="Q1824" t="str">
            <v>作動不良</v>
          </cell>
          <cell r="R1824" t="str">
            <v>Lﾊﾞｯｸﾐﾗｰの位置が調整できない</v>
          </cell>
          <cell r="S1824" t="str">
            <v>台湾製の物不良ﾜｯｼｬｰの食い込みにより角度調整できず</v>
          </cell>
          <cell r="U1824" t="str">
            <v>せず</v>
          </cell>
          <cell r="V1824" t="str">
            <v>ＱＣ</v>
          </cell>
        </row>
        <row r="1825">
          <cell r="B1825">
            <v>37277</v>
          </cell>
          <cell r="C1825">
            <v>37266</v>
          </cell>
          <cell r="D1825" t="str">
            <v>HMJ名古屋</v>
          </cell>
          <cell r="E1825" t="str">
            <v>納車</v>
          </cell>
          <cell r="F1825" t="str">
            <v>BB-AF34</v>
          </cell>
          <cell r="G1825" t="str">
            <v>SK50</v>
          </cell>
          <cell r="H1825">
            <v>3081371</v>
          </cell>
          <cell r="I1825" t="str">
            <v>1813252</v>
          </cell>
          <cell r="J1825" t="str">
            <v>未</v>
          </cell>
          <cell r="K1825">
            <v>1</v>
          </cell>
          <cell r="L1825" t="str">
            <v>0</v>
          </cell>
          <cell r="M1825" t="str">
            <v>2000/9/1</v>
          </cell>
          <cell r="N1825" t="str">
            <v>77100-GBL-J21</v>
          </cell>
          <cell r="O1825" t="str">
            <v>ｼｰﾄ</v>
          </cell>
          <cell r="P1825" t="str">
            <v>081</v>
          </cell>
          <cell r="Q1825" t="str">
            <v>汚れ</v>
          </cell>
          <cell r="R1825" t="str">
            <v>ｼｰﾄのﾋﾞﾆｰﾙがこびりついている</v>
          </cell>
          <cell r="S1825" t="str">
            <v>ｼｰﾄ全面にてかり有り、白くなっている所も有る</v>
          </cell>
          <cell r="U1825" t="str">
            <v>せず</v>
          </cell>
          <cell r="V1825" t="str">
            <v>市場</v>
          </cell>
        </row>
        <row r="1826">
          <cell r="B1826">
            <v>37263</v>
          </cell>
          <cell r="C1826">
            <v>37245</v>
          </cell>
          <cell r="D1826" t="str">
            <v>HMJ名古屋</v>
          </cell>
          <cell r="E1826" t="str">
            <v>納車</v>
          </cell>
          <cell r="F1826" t="str">
            <v>BB-AF34</v>
          </cell>
          <cell r="G1826" t="str">
            <v>SK50</v>
          </cell>
          <cell r="H1826">
            <v>3447333</v>
          </cell>
          <cell r="I1826" t="str">
            <v>2247636</v>
          </cell>
          <cell r="J1826" t="str">
            <v>未</v>
          </cell>
          <cell r="K1826">
            <v>1</v>
          </cell>
          <cell r="L1826" t="str">
            <v>0</v>
          </cell>
          <cell r="M1826" t="str">
            <v>2001/10/30</v>
          </cell>
          <cell r="N1826" t="str">
            <v>83620-GBL-J20</v>
          </cell>
          <cell r="O1826" t="str">
            <v>Lｻｲﾄﾞｶﾊﾞｰ</v>
          </cell>
          <cell r="P1826" t="str">
            <v>019</v>
          </cell>
          <cell r="Q1826" t="str">
            <v>傷</v>
          </cell>
          <cell r="R1826" t="str">
            <v>Lｻｲﾄﾞｶﾊﾞｰに傷がついている</v>
          </cell>
          <cell r="S1826" t="str">
            <v>後端より150mmの範囲が白くなっている</v>
          </cell>
          <cell r="U1826" t="str">
            <v>せず</v>
          </cell>
          <cell r="V1826" t="str">
            <v>市場</v>
          </cell>
        </row>
        <row r="1827">
          <cell r="B1827">
            <v>37263</v>
          </cell>
          <cell r="C1827">
            <v>37238</v>
          </cell>
          <cell r="D1827" t="str">
            <v>HMJ大阪</v>
          </cell>
          <cell r="E1827" t="str">
            <v>納車</v>
          </cell>
          <cell r="F1827" t="str">
            <v>BB-AF34</v>
          </cell>
          <cell r="G1827" t="str">
            <v>SK50</v>
          </cell>
          <cell r="H1827">
            <v>3428769</v>
          </cell>
          <cell r="I1827" t="str">
            <v>2228986</v>
          </cell>
          <cell r="J1827" t="str">
            <v>未</v>
          </cell>
          <cell r="K1827">
            <v>1</v>
          </cell>
          <cell r="L1827" t="str">
            <v>0</v>
          </cell>
          <cell r="M1827" t="str">
            <v>2001/8/1</v>
          </cell>
          <cell r="N1827" t="str">
            <v>91201-GK8</v>
          </cell>
          <cell r="O1827" t="str">
            <v>ｵｲﾙｼｰﾙ</v>
          </cell>
          <cell r="P1827" t="str">
            <v>042</v>
          </cell>
          <cell r="Q1827" t="str">
            <v>異音</v>
          </cell>
          <cell r="R1827" t="str">
            <v>ｴﾝｼﾞﾝ異音</v>
          </cell>
          <cell r="S1827" t="str">
            <v>こじって外してある為確認出来ない</v>
          </cell>
          <cell r="U1827" t="str">
            <v>せず</v>
          </cell>
          <cell r="V1827" t="str">
            <v>製技</v>
          </cell>
        </row>
        <row r="1828">
          <cell r="B1828">
            <v>37287</v>
          </cell>
          <cell r="C1828">
            <v>37274</v>
          </cell>
          <cell r="D1828" t="str">
            <v>HMJ東京</v>
          </cell>
          <cell r="E1828" t="str">
            <v>納車</v>
          </cell>
          <cell r="F1828" t="str">
            <v>BB-AF34</v>
          </cell>
          <cell r="G1828" t="str">
            <v>SK50</v>
          </cell>
          <cell r="H1828">
            <v>3438456</v>
          </cell>
          <cell r="I1828" t="str">
            <v>2239609</v>
          </cell>
          <cell r="J1828" t="str">
            <v>未</v>
          </cell>
          <cell r="K1828">
            <v>1</v>
          </cell>
          <cell r="L1828" t="str">
            <v>0</v>
          </cell>
          <cell r="M1828" t="str">
            <v>2001/9/12</v>
          </cell>
          <cell r="N1828" t="str">
            <v>35110-GBL-K21</v>
          </cell>
          <cell r="O1828" t="str">
            <v>ｷｰｼｬｯﾀｰ</v>
          </cell>
          <cell r="P1828" t="str">
            <v>032</v>
          </cell>
          <cell r="Q1828" t="str">
            <v>作動不良</v>
          </cell>
          <cell r="R1828" t="str">
            <v>ｷｰｼｬｯﾀｰ不良</v>
          </cell>
          <cell r="S1828" t="str">
            <v>ｷｰｼｬｯﾀｰｷｰ違い(B3が合いました)</v>
          </cell>
          <cell r="U1828" t="str">
            <v>せず</v>
          </cell>
          <cell r="V1828" t="str">
            <v>せず</v>
          </cell>
        </row>
        <row r="1829">
          <cell r="B1829">
            <v>37270</v>
          </cell>
          <cell r="C1829">
            <v>37240</v>
          </cell>
          <cell r="D1829" t="str">
            <v>HMJ大阪</v>
          </cell>
          <cell r="E1829" t="str">
            <v>納車</v>
          </cell>
          <cell r="F1829" t="str">
            <v>BB-AF34</v>
          </cell>
          <cell r="G1829" t="str">
            <v>SK50</v>
          </cell>
          <cell r="H1829">
            <v>3444795</v>
          </cell>
          <cell r="I1829" t="str">
            <v>2240101</v>
          </cell>
          <cell r="J1829" t="str">
            <v>未</v>
          </cell>
          <cell r="K1829">
            <v>1</v>
          </cell>
          <cell r="L1829" t="str">
            <v>0</v>
          </cell>
          <cell r="M1829" t="str">
            <v>2001/10/2</v>
          </cell>
          <cell r="N1829" t="str">
            <v>42650-GBL-305</v>
          </cell>
          <cell r="O1829" t="str">
            <v>ﾘﾔﾎｲﾙ</v>
          </cell>
          <cell r="P1829" t="str">
            <v>055</v>
          </cell>
          <cell r="Q1829" t="str">
            <v>振れ</v>
          </cell>
          <cell r="R1829" t="str">
            <v>ﾘﾔﾎｲﾙが曲がっている</v>
          </cell>
          <cell r="S1829" t="str">
            <v>ﾘﾔﾎｲﾙ振れ幅…縦0.38mm、横0.85mm</v>
          </cell>
          <cell r="U1829" t="str">
            <v>せず</v>
          </cell>
          <cell r="V1829" t="str">
            <v>せず</v>
          </cell>
        </row>
        <row r="1830">
          <cell r="B1830">
            <v>37277</v>
          </cell>
          <cell r="C1830">
            <v>37267</v>
          </cell>
          <cell r="D1830" t="str">
            <v>HMJ東京</v>
          </cell>
          <cell r="E1830" t="str">
            <v>納車</v>
          </cell>
          <cell r="F1830" t="str">
            <v>BB-AF34</v>
          </cell>
          <cell r="G1830" t="str">
            <v>SK50</v>
          </cell>
          <cell r="H1830">
            <v>3425449</v>
          </cell>
          <cell r="I1830" t="str">
            <v>2225476</v>
          </cell>
          <cell r="J1830" t="str">
            <v>未</v>
          </cell>
          <cell r="K1830">
            <v>1</v>
          </cell>
          <cell r="L1830" t="str">
            <v>0</v>
          </cell>
          <cell r="M1830" t="str">
            <v>2001/7/12</v>
          </cell>
          <cell r="N1830" t="str">
            <v>53200-GBL-J70</v>
          </cell>
          <cell r="O1830" t="str">
            <v>ﾌﾛﾝﾄﾊﾝﾄﾞﾙｶﾊﾞｰ</v>
          </cell>
          <cell r="P1830" t="str">
            <v>019</v>
          </cell>
          <cell r="Q1830" t="str">
            <v>傷</v>
          </cell>
          <cell r="R1830" t="str">
            <v>新車納品時に傷有り</v>
          </cell>
          <cell r="S1830" t="str">
            <v>上面中央に100mmの引っかき傷有り</v>
          </cell>
          <cell r="U1830" t="str">
            <v>せず</v>
          </cell>
          <cell r="V1830" t="str">
            <v>せず</v>
          </cell>
        </row>
        <row r="1831">
          <cell r="B1831">
            <v>37286</v>
          </cell>
          <cell r="C1831">
            <v>37273</v>
          </cell>
          <cell r="D1831" t="str">
            <v>HMJ東京</v>
          </cell>
          <cell r="E1831" t="str">
            <v>納車</v>
          </cell>
          <cell r="F1831" t="str">
            <v>BB-AF34</v>
          </cell>
          <cell r="G1831" t="str">
            <v>SK50</v>
          </cell>
          <cell r="H1831">
            <v>3099625</v>
          </cell>
          <cell r="I1831" t="str">
            <v>1831313</v>
          </cell>
          <cell r="J1831" t="str">
            <v>未</v>
          </cell>
          <cell r="K1831">
            <v>1</v>
          </cell>
          <cell r="L1831" t="str">
            <v>0</v>
          </cell>
          <cell r="M1831" t="str">
            <v>2000/9/28</v>
          </cell>
          <cell r="N1831" t="str">
            <v>64300-GBL-J70</v>
          </cell>
          <cell r="O1831" t="str">
            <v>ﾌﾛﾝﾄｶﾊﾞｰ</v>
          </cell>
          <cell r="P1831" t="str">
            <v>077</v>
          </cell>
          <cell r="Q1831" t="str">
            <v>加工不良</v>
          </cell>
          <cell r="R1831" t="str">
            <v>ﾌﾛﾝﾄｶﾊﾞｰの爪が付いていない</v>
          </cell>
          <cell r="S1831" t="str">
            <v>両側の爪とL側のﾆﾌｺｸﾘｯﾌﾟ取付部が根元より折損している</v>
          </cell>
          <cell r="U1831" t="str">
            <v>せず</v>
          </cell>
          <cell r="V1831" t="str">
            <v>せず</v>
          </cell>
        </row>
        <row r="1832">
          <cell r="B1832">
            <v>37287</v>
          </cell>
          <cell r="C1832">
            <v>37271</v>
          </cell>
          <cell r="D1832" t="str">
            <v>HMJ東京</v>
          </cell>
          <cell r="E1832" t="str">
            <v>納車</v>
          </cell>
          <cell r="F1832" t="str">
            <v>BB-AF34</v>
          </cell>
          <cell r="G1832" t="str">
            <v>SK50</v>
          </cell>
          <cell r="H1832">
            <v>3414695</v>
          </cell>
          <cell r="I1832" t="str">
            <v>2214501</v>
          </cell>
          <cell r="J1832" t="str">
            <v>未</v>
          </cell>
          <cell r="K1832">
            <v>1</v>
          </cell>
          <cell r="L1832" t="str">
            <v>0</v>
          </cell>
          <cell r="M1832" t="str">
            <v>2001/4/26</v>
          </cell>
          <cell r="N1832" t="str">
            <v>64300-GBL-K50</v>
          </cell>
          <cell r="O1832" t="str">
            <v>ﾌﾛﾝﾄｶﾊﾞｰ</v>
          </cell>
          <cell r="P1832" t="str">
            <v>088</v>
          </cell>
          <cell r="Q1832" t="str">
            <v>塗膜うすい</v>
          </cell>
          <cell r="R1832" t="str">
            <v>塗装のﾑﾗ</v>
          </cell>
          <cell r="S1832" t="str">
            <v>中央下部に何かがたれた様な白い跡が有る</v>
          </cell>
          <cell r="U1832" t="str">
            <v>せず</v>
          </cell>
          <cell r="V1832" t="str">
            <v>せず</v>
          </cell>
        </row>
        <row r="1833">
          <cell r="B1833">
            <v>37277</v>
          </cell>
          <cell r="C1833">
            <v>37266</v>
          </cell>
          <cell r="D1833" t="str">
            <v>加瀬ﾎﾝﾀﾞ</v>
          </cell>
          <cell r="E1833" t="str">
            <v>納車</v>
          </cell>
          <cell r="F1833" t="str">
            <v>BB-AF35</v>
          </cell>
          <cell r="G1833" t="str">
            <v>SK50</v>
          </cell>
          <cell r="H1833">
            <v>2404108</v>
          </cell>
          <cell r="I1833" t="str">
            <v>3658913</v>
          </cell>
          <cell r="J1833" t="str">
            <v>未</v>
          </cell>
          <cell r="K1833">
            <v>1</v>
          </cell>
          <cell r="L1833" t="str">
            <v>0</v>
          </cell>
          <cell r="M1833" t="str">
            <v>2001/10/3</v>
          </cell>
          <cell r="N1833" t="str">
            <v>64300-GBL-K60</v>
          </cell>
          <cell r="O1833" t="str">
            <v>ﾌﾛﾝﾄｶﾊﾞｰ</v>
          </cell>
          <cell r="P1833" t="str">
            <v>006</v>
          </cell>
          <cell r="Q1833" t="str">
            <v>噛み込み</v>
          </cell>
          <cell r="R1833" t="str">
            <v>塗装に不良部分が有る</v>
          </cell>
          <cell r="S1833" t="str">
            <v>中央下部にｺﾞﾐ噛み有り</v>
          </cell>
          <cell r="U1833" t="str">
            <v>せず</v>
          </cell>
          <cell r="V1833" t="str">
            <v>ＰＴ</v>
          </cell>
        </row>
        <row r="1834">
          <cell r="B1834">
            <v>37279</v>
          </cell>
          <cell r="C1834">
            <v>37263</v>
          </cell>
          <cell r="D1834" t="str">
            <v>HMJ大阪</v>
          </cell>
          <cell r="E1834" t="str">
            <v>納車</v>
          </cell>
          <cell r="F1834" t="str">
            <v>BB-AF35</v>
          </cell>
          <cell r="G1834" t="str">
            <v>SK50</v>
          </cell>
          <cell r="H1834">
            <v>2309061</v>
          </cell>
          <cell r="I1834" t="str">
            <v>3653747</v>
          </cell>
          <cell r="J1834" t="str">
            <v>未</v>
          </cell>
          <cell r="K1834">
            <v>0</v>
          </cell>
          <cell r="L1834" t="str">
            <v>0</v>
          </cell>
          <cell r="M1834" t="str">
            <v>2001/6/18</v>
          </cell>
          <cell r="N1834" t="str">
            <v>77100-GBL-K20</v>
          </cell>
          <cell r="O1834" t="str">
            <v>ｼｰﾄ</v>
          </cell>
          <cell r="P1834" t="str">
            <v>026</v>
          </cell>
          <cell r="Q1834" t="str">
            <v>切れ</v>
          </cell>
          <cell r="R1834" t="str">
            <v>ｼｰﾄ破れ</v>
          </cell>
          <cell r="S1834" t="str">
            <v>L側横面の表皮合せ部が15mm破れている</v>
          </cell>
          <cell r="U1834" t="str">
            <v>せず</v>
          </cell>
          <cell r="V1834" t="str">
            <v>ＱＣ</v>
          </cell>
        </row>
        <row r="1835">
          <cell r="B1835">
            <v>37280</v>
          </cell>
          <cell r="C1835">
            <v>37124</v>
          </cell>
          <cell r="D1835" t="str">
            <v>河原井ﾎﾝﾀﾞ</v>
          </cell>
          <cell r="E1835" t="str">
            <v>納車</v>
          </cell>
          <cell r="F1835" t="str">
            <v>BA-AF56</v>
          </cell>
          <cell r="G1835" t="str">
            <v>SKX50</v>
          </cell>
          <cell r="H1835">
            <v>1018399</v>
          </cell>
          <cell r="I1835" t="str">
            <v>3022421</v>
          </cell>
          <cell r="J1835" t="str">
            <v>未</v>
          </cell>
          <cell r="K1835">
            <v>0</v>
          </cell>
          <cell r="L1835" t="str">
            <v>0</v>
          </cell>
          <cell r="M1835" t="str">
            <v>2001/8/3</v>
          </cell>
          <cell r="N1835" t="str">
            <v>19505-GET-000</v>
          </cell>
          <cell r="O1835" t="str">
            <v>ｳｫｰﾀｰﾁｭｰﾌﾞ</v>
          </cell>
          <cell r="P1835" t="str">
            <v>002</v>
          </cell>
          <cell r="Q1835" t="str">
            <v>曲がり</v>
          </cell>
          <cell r="R1835" t="str">
            <v>納車整備時ﾁｭｰﾌﾞの折れ曲がりに気付いた</v>
          </cell>
          <cell r="S1835" t="str">
            <v>ﾗｼﾞｴﾀｰ側より90mmの所に曲がり有り、190mmの所に干渉跡有り</v>
          </cell>
          <cell r="U1835" t="str">
            <v>せず</v>
          </cell>
          <cell r="V1835" t="str">
            <v>ＡＦ</v>
          </cell>
        </row>
        <row r="1836">
          <cell r="B1836">
            <v>37266</v>
          </cell>
          <cell r="C1836">
            <v>37243</v>
          </cell>
          <cell r="D1836" t="str">
            <v>HMJ大阪</v>
          </cell>
          <cell r="E1836" t="str">
            <v>納車</v>
          </cell>
          <cell r="F1836" t="str">
            <v>BA-AF56</v>
          </cell>
          <cell r="G1836" t="str">
            <v>SKX50</v>
          </cell>
          <cell r="H1836">
            <v>1021054</v>
          </cell>
          <cell r="I1836" t="str">
            <v>3025790</v>
          </cell>
          <cell r="J1836" t="str">
            <v>未</v>
          </cell>
          <cell r="K1836">
            <v>0</v>
          </cell>
          <cell r="L1836" t="str">
            <v>0</v>
          </cell>
          <cell r="M1836" t="str">
            <v>2001/9/5</v>
          </cell>
          <cell r="N1836" t="str">
            <v>31210-GET-003</v>
          </cell>
          <cell r="O1836" t="str">
            <v>ﾌﾗｲﾎｲﾙ</v>
          </cell>
          <cell r="P1836" t="str">
            <v>090</v>
          </cell>
          <cell r="Q1836" t="str">
            <v>始動不良</v>
          </cell>
          <cell r="R1836" t="str">
            <v>ｴﾝｼﾞﾝ始動せず</v>
          </cell>
          <cell r="S1836" t="str">
            <v>ﾌﾗｲﾎｲﾙﾏｸﾞﾈｯﾄ位相ずれ対策前</v>
          </cell>
          <cell r="U1836" t="str">
            <v>せず</v>
          </cell>
          <cell r="V1836" t="str">
            <v>ＥＱ</v>
          </cell>
        </row>
        <row r="1837">
          <cell r="B1837">
            <v>37270</v>
          </cell>
          <cell r="C1837">
            <v>37229</v>
          </cell>
          <cell r="D1837" t="str">
            <v>HMJ九州</v>
          </cell>
          <cell r="E1837" t="str">
            <v>納車</v>
          </cell>
          <cell r="F1837" t="str">
            <v>BA-AF56</v>
          </cell>
          <cell r="G1837" t="str">
            <v>SKX50</v>
          </cell>
          <cell r="H1837">
            <v>1024278</v>
          </cell>
          <cell r="I1837" t="str">
            <v>3029308</v>
          </cell>
          <cell r="J1837" t="str">
            <v>2001/12/4</v>
          </cell>
          <cell r="K1837">
            <v>0</v>
          </cell>
          <cell r="L1837">
            <v>0</v>
          </cell>
          <cell r="M1837" t="str">
            <v>2001/10/5</v>
          </cell>
          <cell r="N1837" t="str">
            <v>64300-GEV-000</v>
          </cell>
          <cell r="O1837" t="str">
            <v>ﾌﾛﾝﾄｶﾊﾞｰ</v>
          </cell>
          <cell r="P1837" t="str">
            <v>086</v>
          </cell>
          <cell r="Q1837" t="str">
            <v>剥れ</v>
          </cell>
          <cell r="R1837" t="str">
            <v>ｽﾃｯｶｰが外れる</v>
          </cell>
          <cell r="S1837" t="str">
            <v>端の方から剥がれてきている</v>
          </cell>
          <cell r="U1837" t="str">
            <v>せず</v>
          </cell>
          <cell r="V1837" t="str">
            <v>ＰＴ</v>
          </cell>
        </row>
        <row r="1838">
          <cell r="B1838">
            <v>37263</v>
          </cell>
          <cell r="C1838">
            <v>37230</v>
          </cell>
          <cell r="D1838" t="str">
            <v>HMJ九州</v>
          </cell>
          <cell r="E1838" t="str">
            <v>納車</v>
          </cell>
          <cell r="F1838" t="str">
            <v>BA-AF56</v>
          </cell>
          <cell r="G1838" t="str">
            <v>SKX50</v>
          </cell>
          <cell r="H1838">
            <v>1029839</v>
          </cell>
          <cell r="I1838" t="str">
            <v>3035311</v>
          </cell>
          <cell r="J1838" t="str">
            <v>未</v>
          </cell>
          <cell r="K1838">
            <v>1</v>
          </cell>
          <cell r="L1838" t="str">
            <v>0</v>
          </cell>
          <cell r="M1838" t="str">
            <v>2001/12/3</v>
          </cell>
          <cell r="N1838" t="str">
            <v>16710-GET-003</v>
          </cell>
          <cell r="O1838" t="str">
            <v>ﾌｭｰｴﾙﾎﾟﾝﾌﾟ</v>
          </cell>
          <cell r="P1838" t="str">
            <v>032</v>
          </cell>
          <cell r="Q1838" t="str">
            <v>作動不良</v>
          </cell>
          <cell r="R1838" t="str">
            <v>始動できない</v>
          </cell>
          <cell r="S1838" t="str">
            <v>実車取付再現せず</v>
          </cell>
          <cell r="U1838" t="str">
            <v>せず</v>
          </cell>
          <cell r="V1838" t="str">
            <v>ＱＣ</v>
          </cell>
        </row>
        <row r="1839">
          <cell r="B1839">
            <v>37267</v>
          </cell>
          <cell r="C1839">
            <v>37138</v>
          </cell>
          <cell r="D1839" t="str">
            <v>HMJ東京</v>
          </cell>
          <cell r="E1839" t="str">
            <v>納車</v>
          </cell>
          <cell r="F1839" t="str">
            <v>BA-AF56</v>
          </cell>
          <cell r="G1839" t="str">
            <v>SKX50</v>
          </cell>
          <cell r="H1839">
            <v>1008383</v>
          </cell>
          <cell r="I1839" t="str">
            <v>3011557</v>
          </cell>
          <cell r="J1839" t="str">
            <v>未</v>
          </cell>
          <cell r="K1839">
            <v>1</v>
          </cell>
          <cell r="L1839" t="str">
            <v>0</v>
          </cell>
          <cell r="M1839" t="str">
            <v>2001/4/12</v>
          </cell>
          <cell r="N1839" t="str">
            <v>53205-GEV-681</v>
          </cell>
          <cell r="O1839" t="str">
            <v>ﾊﾝﾄﾞﾙﾌﾛﾝﾄｶﾊﾞｰ</v>
          </cell>
          <cell r="P1839" t="str">
            <v>004</v>
          </cell>
          <cell r="Q1839" t="str">
            <v>歪み</v>
          </cell>
          <cell r="R1839" t="str">
            <v>車輌を展示していたら、ﾊﾝﾄﾞﾙﾌﾛﾝﾄｶﾊﾞｰが変形していた</v>
          </cell>
          <cell r="S1839" t="str">
            <v>中央爪部が盛り上がっている</v>
          </cell>
          <cell r="U1839" t="str">
            <v>せず</v>
          </cell>
          <cell r="V1839" t="str">
            <v>ＱＣ</v>
          </cell>
        </row>
        <row r="1840">
          <cell r="B1840">
            <v>37280</v>
          </cell>
          <cell r="C1840">
            <v>37252</v>
          </cell>
          <cell r="D1840" t="str">
            <v>京都ﾎﾝﾀﾞｶﾌﾞ</v>
          </cell>
          <cell r="E1840" t="str">
            <v>納車</v>
          </cell>
          <cell r="F1840" t="str">
            <v>BA-AF56</v>
          </cell>
          <cell r="G1840" t="str">
            <v>SKX50</v>
          </cell>
          <cell r="H1840">
            <v>1030829</v>
          </cell>
          <cell r="I1840" t="str">
            <v>3036456</v>
          </cell>
          <cell r="J1840" t="str">
            <v>未</v>
          </cell>
          <cell r="K1840">
            <v>0</v>
          </cell>
          <cell r="L1840" t="str">
            <v>0</v>
          </cell>
          <cell r="M1840" t="str">
            <v>2001/12/17</v>
          </cell>
          <cell r="N1840" t="str">
            <v>06430-GET-000</v>
          </cell>
          <cell r="O1840" t="str">
            <v>ﾌﾞﾚｰｷｼｭｰ</v>
          </cell>
          <cell r="P1840" t="str">
            <v>042</v>
          </cell>
          <cell r="Q1840" t="str">
            <v>異音</v>
          </cell>
          <cell r="R1840" t="str">
            <v>押して歩くと周期的に異音</v>
          </cell>
          <cell r="S1840" t="str">
            <v>ﾌﾞﾚｰｷｼｭｰのみ返却、実車取付問題無し</v>
          </cell>
          <cell r="U1840" t="str">
            <v>せず</v>
          </cell>
          <cell r="V1840" t="str">
            <v>完検</v>
          </cell>
        </row>
        <row r="1841">
          <cell r="B1841">
            <v>37267</v>
          </cell>
          <cell r="C1841">
            <v>37251</v>
          </cell>
          <cell r="D1841" t="str">
            <v>HMJ東京</v>
          </cell>
          <cell r="E1841" t="str">
            <v>納車</v>
          </cell>
          <cell r="F1841" t="str">
            <v>BA-AF56</v>
          </cell>
          <cell r="G1841" t="str">
            <v>SKX50</v>
          </cell>
          <cell r="H1841">
            <v>1023948</v>
          </cell>
          <cell r="I1841" t="str">
            <v>3028965</v>
          </cell>
          <cell r="J1841" t="str">
            <v>2001/12/26</v>
          </cell>
          <cell r="K1841">
            <v>1</v>
          </cell>
          <cell r="L1841">
            <v>0</v>
          </cell>
          <cell r="M1841" t="str">
            <v>2001/10/3</v>
          </cell>
          <cell r="N1841" t="str">
            <v>77100-GEV-000</v>
          </cell>
          <cell r="O1841" t="str">
            <v>ｼｰﾄ</v>
          </cell>
          <cell r="P1841" t="str">
            <v>008</v>
          </cell>
          <cell r="Q1841" t="str">
            <v>錆･腐蝕</v>
          </cell>
          <cell r="R1841" t="str">
            <v>ｼｰﾄﾎｯﾁｷｽ錆</v>
          </cell>
          <cell r="S1841" t="str">
            <v>前側下部ﾎｯﾁｷｽR・L共錆ている、尚、ｼｰﾄ全面にてかり有り</v>
          </cell>
          <cell r="U1841" t="str">
            <v>せず</v>
          </cell>
          <cell r="V1841" t="str">
            <v>市場</v>
          </cell>
        </row>
        <row r="1842">
          <cell r="B1842">
            <v>37273</v>
          </cell>
          <cell r="C1842">
            <v>37229</v>
          </cell>
          <cell r="D1842" t="str">
            <v>HMJ大阪</v>
          </cell>
          <cell r="E1842" t="str">
            <v>納車</v>
          </cell>
          <cell r="F1842" t="str">
            <v>BA-AF56</v>
          </cell>
          <cell r="G1842" t="str">
            <v>SKX50</v>
          </cell>
          <cell r="H1842">
            <v>1028468</v>
          </cell>
          <cell r="I1842" t="str">
            <v>3033927</v>
          </cell>
          <cell r="J1842" t="str">
            <v>未</v>
          </cell>
          <cell r="K1842">
            <v>1</v>
          </cell>
          <cell r="L1842" t="str">
            <v>0</v>
          </cell>
          <cell r="M1842" t="str">
            <v>2001/11/22</v>
          </cell>
          <cell r="N1842" t="str">
            <v>06430-GET-000</v>
          </cell>
          <cell r="O1842" t="str">
            <v>ﾌﾞﾚｰｷｼｭｰ</v>
          </cell>
          <cell r="P1842" t="str">
            <v>042</v>
          </cell>
          <cell r="Q1842" t="str">
            <v>異音</v>
          </cell>
          <cell r="R1842" t="str">
            <v>押し引きでｶﾀｶﾀ音がする</v>
          </cell>
          <cell r="S1842" t="str">
            <v>実車取付再現せず、納車ｸﾚｰﾑであるが現品古すぎ</v>
          </cell>
          <cell r="U1842" t="str">
            <v>せず</v>
          </cell>
          <cell r="V1842" t="str">
            <v>せず</v>
          </cell>
        </row>
        <row r="1843">
          <cell r="B1843">
            <v>37284</v>
          </cell>
          <cell r="C1843">
            <v>37275</v>
          </cell>
          <cell r="D1843" t="str">
            <v>HMJ東京</v>
          </cell>
          <cell r="E1843" t="str">
            <v>納車</v>
          </cell>
          <cell r="F1843" t="str">
            <v>BA-AF56</v>
          </cell>
          <cell r="G1843" t="str">
            <v>SKX50</v>
          </cell>
          <cell r="H1843">
            <v>1011210</v>
          </cell>
          <cell r="I1843" t="str">
            <v>3013259</v>
          </cell>
          <cell r="J1843" t="str">
            <v>未</v>
          </cell>
          <cell r="K1843">
            <v>1</v>
          </cell>
          <cell r="L1843" t="str">
            <v>0</v>
          </cell>
          <cell r="M1843" t="str">
            <v>2001/5/14</v>
          </cell>
          <cell r="N1843" t="str">
            <v>77100-GEV-000</v>
          </cell>
          <cell r="O1843" t="str">
            <v>ｼｰﾄ</v>
          </cell>
          <cell r="P1843" t="str">
            <v>009</v>
          </cell>
          <cell r="Q1843" t="str">
            <v>変色</v>
          </cell>
          <cell r="R1843" t="str">
            <v>ｼｰﾄ変色</v>
          </cell>
          <cell r="S1843" t="str">
            <v>着座部周辺にてかり有り</v>
          </cell>
          <cell r="U1843" t="str">
            <v>せず</v>
          </cell>
          <cell r="V1843" t="str">
            <v>せず</v>
          </cell>
        </row>
        <row r="1844">
          <cell r="B1844">
            <v>37286</v>
          </cell>
          <cell r="C1844">
            <v>37274</v>
          </cell>
          <cell r="D1844" t="str">
            <v>和歌山ﾎﾝﾀﾞ</v>
          </cell>
          <cell r="E1844" t="str">
            <v>納車</v>
          </cell>
          <cell r="F1844" t="str">
            <v>BA-AF56</v>
          </cell>
          <cell r="G1844" t="str">
            <v>SKX50</v>
          </cell>
          <cell r="H1844">
            <v>1028065</v>
          </cell>
          <cell r="I1844" t="str">
            <v>3033506</v>
          </cell>
          <cell r="J1844" t="str">
            <v>未</v>
          </cell>
          <cell r="K1844">
            <v>0</v>
          </cell>
          <cell r="L1844" t="str">
            <v>0</v>
          </cell>
          <cell r="M1844" t="str">
            <v>2001/11/20</v>
          </cell>
          <cell r="N1844" t="str">
            <v>81251-GET-000</v>
          </cell>
          <cell r="O1844" t="str">
            <v>ﾊﾞｯﾃﾘｰｶﾊﾞｰ</v>
          </cell>
          <cell r="P1844" t="str">
            <v>018</v>
          </cell>
          <cell r="Q1844" t="str">
            <v>破損</v>
          </cell>
          <cell r="R1844" t="str">
            <v>納車整備の際袋を開けたら破損していた</v>
          </cell>
          <cell r="S1844" t="str">
            <v>R側爪の根元部より縦に破損している</v>
          </cell>
          <cell r="U1844" t="str">
            <v>せず</v>
          </cell>
          <cell r="V1844" t="str">
            <v>せず</v>
          </cell>
        </row>
        <row r="1845">
          <cell r="B1845">
            <v>37273</v>
          </cell>
          <cell r="C1845">
            <v>37232</v>
          </cell>
          <cell r="D1845" t="str">
            <v>HMJ東京</v>
          </cell>
          <cell r="E1845" t="str">
            <v>納車</v>
          </cell>
          <cell r="F1845" t="str">
            <v>BA-AF56</v>
          </cell>
          <cell r="G1845" t="str">
            <v>SKX50</v>
          </cell>
          <cell r="H1845">
            <v>1028960</v>
          </cell>
          <cell r="I1845" t="str">
            <v>3034446</v>
          </cell>
          <cell r="J1845" t="str">
            <v>未</v>
          </cell>
          <cell r="K1845">
            <v>1</v>
          </cell>
          <cell r="L1845" t="str">
            <v>0</v>
          </cell>
          <cell r="M1845" t="str">
            <v>2001/11/26</v>
          </cell>
          <cell r="N1845" t="str">
            <v>83620-GEV-000</v>
          </cell>
          <cell r="O1845" t="str">
            <v>Lｻｲﾄﾞｶﾊﾞｰ</v>
          </cell>
          <cell r="P1845" t="str">
            <v>017</v>
          </cell>
          <cell r="Q1845" t="str">
            <v>亀裂</v>
          </cell>
          <cell r="R1845" t="str">
            <v>Lｻｲﾄﾞｶﾊﾞｰに割れ有り</v>
          </cell>
          <cell r="S1845" t="str">
            <v>中央付近上端部が30*10mm割れている</v>
          </cell>
          <cell r="U1845" t="str">
            <v>せず</v>
          </cell>
          <cell r="V1845" t="str">
            <v>せず</v>
          </cell>
        </row>
        <row r="1846">
          <cell r="B1846">
            <v>37284</v>
          </cell>
          <cell r="C1846">
            <v>37276</v>
          </cell>
          <cell r="D1846" t="str">
            <v>HMJ大阪</v>
          </cell>
          <cell r="E1846" t="str">
            <v>納車</v>
          </cell>
          <cell r="F1846" t="str">
            <v>BA-AF56</v>
          </cell>
          <cell r="G1846" t="str">
            <v>SKX50</v>
          </cell>
          <cell r="H1846">
            <v>1028188</v>
          </cell>
          <cell r="I1846" t="str">
            <v>3033629</v>
          </cell>
          <cell r="J1846" t="str">
            <v>未</v>
          </cell>
          <cell r="K1846">
            <v>0</v>
          </cell>
          <cell r="L1846" t="str">
            <v>0</v>
          </cell>
          <cell r="M1846" t="str">
            <v>2001/11/20</v>
          </cell>
          <cell r="N1846" t="str">
            <v>42650-GEV-000</v>
          </cell>
          <cell r="O1846" t="str">
            <v>ﾘﾔﾎｲﾙ</v>
          </cell>
          <cell r="P1846" t="str">
            <v>042</v>
          </cell>
          <cell r="Q1846" t="str">
            <v>異音</v>
          </cell>
          <cell r="R1846" t="str">
            <v>後進時手押しでｶﾀｶﾀ音がする</v>
          </cell>
          <cell r="S1846" t="str">
            <v>対策前</v>
          </cell>
          <cell r="U1846" t="str">
            <v>せず</v>
          </cell>
          <cell r="V1846" t="str">
            <v>未設定</v>
          </cell>
        </row>
        <row r="1847">
          <cell r="B1847">
            <v>37277</v>
          </cell>
          <cell r="C1847">
            <v>37252</v>
          </cell>
          <cell r="D1847" t="str">
            <v>泉屋商事</v>
          </cell>
          <cell r="E1847" t="str">
            <v>納車</v>
          </cell>
          <cell r="F1847" t="str">
            <v>BA-AF56</v>
          </cell>
          <cell r="G1847" t="str">
            <v>SKX50</v>
          </cell>
          <cell r="H1847">
            <v>1030832</v>
          </cell>
          <cell r="I1847" t="str">
            <v>3036390</v>
          </cell>
          <cell r="J1847" t="str">
            <v>未</v>
          </cell>
          <cell r="K1847">
            <v>0</v>
          </cell>
          <cell r="L1847" t="str">
            <v>0</v>
          </cell>
          <cell r="M1847" t="str">
            <v>2001/12/14</v>
          </cell>
          <cell r="N1847" t="str">
            <v>42650-GEV-000</v>
          </cell>
          <cell r="O1847" t="str">
            <v>ﾘﾔﾎｲﾙ</v>
          </cell>
          <cell r="P1847" t="str">
            <v>053</v>
          </cell>
          <cell r="Q1847" t="str">
            <v>引きずり</v>
          </cell>
          <cell r="R1847" t="str">
            <v>ﾘﾔﾎｲﾙを回転させると1ヶ所重たい所が有る</v>
          </cell>
          <cell r="S1847" t="str">
            <v>実車取付特に問題無し</v>
          </cell>
          <cell r="U1847" t="str">
            <v>せず</v>
          </cell>
          <cell r="V1847" t="str">
            <v>未設定</v>
          </cell>
        </row>
        <row r="1848">
          <cell r="B1848">
            <v>37284</v>
          </cell>
          <cell r="C1848">
            <v>37236</v>
          </cell>
          <cell r="D1848" t="str">
            <v>HMJ東京</v>
          </cell>
          <cell r="E1848" t="str">
            <v>納車</v>
          </cell>
          <cell r="F1848" t="str">
            <v>BA-AF56</v>
          </cell>
          <cell r="G1848" t="str">
            <v>SKX50</v>
          </cell>
          <cell r="H1848">
            <v>1028597</v>
          </cell>
          <cell r="I1848" t="str">
            <v>3034093</v>
          </cell>
          <cell r="J1848" t="str">
            <v>未</v>
          </cell>
          <cell r="K1848">
            <v>1</v>
          </cell>
          <cell r="L1848" t="str">
            <v>0</v>
          </cell>
          <cell r="M1848" t="str">
            <v>2001/11/23</v>
          </cell>
          <cell r="N1848" t="str">
            <v>44830-GEV-000</v>
          </cell>
          <cell r="O1848" t="str">
            <v>ｽﾋﾟｰﾄﾞﾒｰﾀｰｹｰﾌﾞﾙ</v>
          </cell>
          <cell r="P1848" t="str">
            <v>074</v>
          </cell>
          <cell r="Q1848" t="str">
            <v>組付･調整不良</v>
          </cell>
          <cell r="R1848" t="str">
            <v>ｽﾋﾟｰﾄﾞﾒｰﾀｰｹｰﾌﾞﾙ外れず</v>
          </cell>
          <cell r="S1848" t="str">
            <v>ﾊﾟﾈﾙ側ﾛｯｸ部つぶれ有り、ﾒｰﾀｰ側ｲﾝﾅｰｹｰﾌﾞﾙ先端が丸くなっていない</v>
          </cell>
          <cell r="U1848" t="str">
            <v>せず</v>
          </cell>
          <cell r="V1848" t="str">
            <v>せず</v>
          </cell>
        </row>
        <row r="1849">
          <cell r="B1849">
            <v>37273</v>
          </cell>
          <cell r="C1849">
            <v>37247</v>
          </cell>
          <cell r="D1849" t="str">
            <v>桑原ﾓｰﾀｰｽ</v>
          </cell>
          <cell r="E1849" t="str">
            <v>納車</v>
          </cell>
          <cell r="F1849" t="str">
            <v>BA-AF57</v>
          </cell>
          <cell r="G1849" t="str">
            <v>SKX50</v>
          </cell>
          <cell r="H1849">
            <v>1001463</v>
          </cell>
          <cell r="I1849" t="str">
            <v>3015272</v>
          </cell>
          <cell r="J1849" t="str">
            <v>未</v>
          </cell>
          <cell r="K1849">
            <v>0</v>
          </cell>
          <cell r="L1849" t="str">
            <v>0</v>
          </cell>
          <cell r="M1849" t="str">
            <v>2001/5/31</v>
          </cell>
          <cell r="N1849" t="str">
            <v>87126-GEV-000</v>
          </cell>
          <cell r="O1849" t="str">
            <v>ﾎﾞﾃﾞｨｰｶﾊﾞｰﾏｰｸ</v>
          </cell>
          <cell r="P1849" t="str">
            <v>015</v>
          </cell>
          <cell r="Q1849" t="str">
            <v>浮き上がり</v>
          </cell>
          <cell r="R1849" t="str">
            <v>ﾌﾛﾝﾄｶﾊﾞｰﾏｰｸ浮き上がり</v>
          </cell>
          <cell r="S1849" t="str">
            <v>端の方に砂等の噛み込み有り</v>
          </cell>
          <cell r="U1849" t="str">
            <v>せず</v>
          </cell>
          <cell r="V1849" t="str">
            <v>ＰＴ</v>
          </cell>
        </row>
        <row r="1850">
          <cell r="B1850">
            <v>37280</v>
          </cell>
          <cell r="C1850">
            <v>37271</v>
          </cell>
          <cell r="D1850" t="str">
            <v>京都ﾎﾝﾀﾞｶﾌﾞ</v>
          </cell>
          <cell r="E1850" t="str">
            <v>納車</v>
          </cell>
          <cell r="F1850" t="str">
            <v>BA-AF57</v>
          </cell>
          <cell r="G1850" t="str">
            <v>SKX50</v>
          </cell>
          <cell r="H1850">
            <v>1000208</v>
          </cell>
          <cell r="I1850" t="str">
            <v>3003221</v>
          </cell>
          <cell r="J1850" t="str">
            <v>未</v>
          </cell>
          <cell r="K1850">
            <v>0</v>
          </cell>
          <cell r="L1850" t="str">
            <v>0</v>
          </cell>
          <cell r="M1850" t="str">
            <v>2001/3/16</v>
          </cell>
          <cell r="N1850" t="str">
            <v>77100-GEV-000</v>
          </cell>
          <cell r="O1850" t="str">
            <v>ｼｰﾄ</v>
          </cell>
          <cell r="P1850" t="str">
            <v>009</v>
          </cell>
          <cell r="Q1850" t="str">
            <v>変色</v>
          </cell>
          <cell r="R1850" t="str">
            <v>ｼｰﾄ色むら</v>
          </cell>
          <cell r="S1850" t="str">
            <v>ｼｰﾄ全面がてかっている</v>
          </cell>
          <cell r="U1850" t="str">
            <v>せず</v>
          </cell>
          <cell r="V1850" t="str">
            <v>市場</v>
          </cell>
        </row>
        <row r="1851">
          <cell r="B1851">
            <v>37277</v>
          </cell>
          <cell r="C1851">
            <v>37244</v>
          </cell>
          <cell r="D1851" t="str">
            <v>HMJ東京</v>
          </cell>
          <cell r="E1851" t="str">
            <v>納車</v>
          </cell>
          <cell r="F1851" t="str">
            <v>BA-AF57</v>
          </cell>
          <cell r="G1851" t="str">
            <v>SKX50</v>
          </cell>
          <cell r="H1851">
            <v>1005238</v>
          </cell>
          <cell r="I1851" t="str">
            <v>3030977</v>
          </cell>
          <cell r="J1851" t="str">
            <v>未</v>
          </cell>
          <cell r="K1851">
            <v>1</v>
          </cell>
          <cell r="L1851" t="str">
            <v>0</v>
          </cell>
          <cell r="M1851" t="str">
            <v>2001/10/29</v>
          </cell>
          <cell r="N1851" t="str">
            <v>30400-GEV-710</v>
          </cell>
          <cell r="O1851" t="str">
            <v>ｴﾝｼﾞﾝｺﾝﾄﾛｰﾙﾕﾆｯﾄ</v>
          </cell>
          <cell r="P1851" t="str">
            <v>090</v>
          </cell>
          <cell r="Q1851" t="str">
            <v>始動不良</v>
          </cell>
          <cell r="R1851" t="str">
            <v>納車整備の時始動しない</v>
          </cell>
          <cell r="S1851" t="str">
            <v>実車取付再現せず</v>
          </cell>
          <cell r="U1851" t="str">
            <v>せず</v>
          </cell>
          <cell r="V1851" t="str">
            <v>せず</v>
          </cell>
        </row>
        <row r="1852">
          <cell r="B1852">
            <v>37284</v>
          </cell>
          <cell r="C1852">
            <v>37275</v>
          </cell>
          <cell r="D1852" t="str">
            <v>HMJ東京</v>
          </cell>
          <cell r="E1852" t="str">
            <v>納車</v>
          </cell>
          <cell r="F1852" t="str">
            <v>BA-AF57</v>
          </cell>
          <cell r="G1852" t="str">
            <v>SKX50</v>
          </cell>
          <cell r="H1852">
            <v>1004372</v>
          </cell>
          <cell r="I1852" t="str">
            <v>3023586</v>
          </cell>
          <cell r="J1852" t="str">
            <v>未</v>
          </cell>
          <cell r="K1852">
            <v>1</v>
          </cell>
          <cell r="L1852" t="str">
            <v>0</v>
          </cell>
          <cell r="M1852" t="str">
            <v>2001/8/6</v>
          </cell>
          <cell r="N1852" t="str">
            <v>77100-GEV-000</v>
          </cell>
          <cell r="O1852" t="str">
            <v>ｼｰﾄ</v>
          </cell>
          <cell r="P1852" t="str">
            <v>009</v>
          </cell>
          <cell r="Q1852" t="str">
            <v>変色</v>
          </cell>
          <cell r="R1852" t="str">
            <v>ｼｰﾄ変色</v>
          </cell>
          <cell r="S1852" t="str">
            <v>着座部先端とR側横面にてかり有り</v>
          </cell>
          <cell r="U1852" t="str">
            <v>せず</v>
          </cell>
          <cell r="V1852" t="str">
            <v>せず</v>
          </cell>
        </row>
        <row r="1853">
          <cell r="B1853">
            <v>37263</v>
          </cell>
          <cell r="C1853">
            <v>37230</v>
          </cell>
          <cell r="D1853" t="str">
            <v>加瀬ﾎﾝﾀﾞ</v>
          </cell>
          <cell r="E1853" t="str">
            <v>納車</v>
          </cell>
          <cell r="F1853" t="str">
            <v>BA-AF57</v>
          </cell>
          <cell r="G1853" t="str">
            <v>SKX50</v>
          </cell>
          <cell r="H1853">
            <v>1005193</v>
          </cell>
          <cell r="I1853" t="str">
            <v>3030917</v>
          </cell>
          <cell r="J1853" t="str">
            <v>未</v>
          </cell>
          <cell r="K1853">
            <v>1</v>
          </cell>
          <cell r="L1853" t="str">
            <v>0</v>
          </cell>
          <cell r="M1853" t="str">
            <v>2001/10/29</v>
          </cell>
          <cell r="N1853" t="str">
            <v>06430-GET-000</v>
          </cell>
          <cell r="O1853" t="str">
            <v>ﾌﾞﾚｰｷｼｭｰ</v>
          </cell>
          <cell r="P1853" t="str">
            <v>053</v>
          </cell>
          <cell r="Q1853" t="str">
            <v>引きずり</v>
          </cell>
          <cell r="R1853" t="str">
            <v>車体取り回しが重い、ﾊﾟｷ音がする</v>
          </cell>
          <cell r="S1853" t="str">
            <v>ﾌﾞﾚｰｷｼｭｰのみ返却、現品特に異常無し、実車取付再現せず</v>
          </cell>
          <cell r="U1853" t="str">
            <v>せず</v>
          </cell>
          <cell r="V1853" t="str">
            <v>未設定</v>
          </cell>
        </row>
        <row r="1854">
          <cell r="B1854">
            <v>37265</v>
          </cell>
          <cell r="C1854">
            <v>37196</v>
          </cell>
          <cell r="D1854" t="str">
            <v>HMJ大阪</v>
          </cell>
          <cell r="E1854" t="str">
            <v>納車</v>
          </cell>
          <cell r="F1854" t="str">
            <v>BA-MD33</v>
          </cell>
          <cell r="G1854" t="str">
            <v>SL230</v>
          </cell>
          <cell r="H1854">
            <v>1300694</v>
          </cell>
          <cell r="I1854" t="str">
            <v>1203174</v>
          </cell>
          <cell r="J1854" t="str">
            <v>未</v>
          </cell>
          <cell r="K1854">
            <v>0</v>
          </cell>
          <cell r="L1854" t="str">
            <v>0</v>
          </cell>
          <cell r="M1854" t="str">
            <v>2001/7/30</v>
          </cell>
          <cell r="N1854" t="str">
            <v>77200-KFB-830</v>
          </cell>
          <cell r="O1854" t="str">
            <v>ｼｰﾄ</v>
          </cell>
          <cell r="P1854" t="str">
            <v>026</v>
          </cell>
          <cell r="Q1854" t="str">
            <v>切れ</v>
          </cell>
          <cell r="R1854" t="str">
            <v>ｼｰﾄ破れ</v>
          </cell>
          <cell r="S1854" t="str">
            <v>ｼｰﾄ右横面に7mmの切れ有り、尚、周辺に2ヶ所何かが干渉した跡有り</v>
          </cell>
          <cell r="U1854" t="str">
            <v>せず</v>
          </cell>
          <cell r="V1854" t="str">
            <v>ＨＫＫ</v>
          </cell>
        </row>
        <row r="1855">
          <cell r="B1855">
            <v>37265</v>
          </cell>
          <cell r="C1855">
            <v>37246</v>
          </cell>
          <cell r="D1855" t="str">
            <v>HMJ大阪</v>
          </cell>
          <cell r="E1855" t="str">
            <v>納車</v>
          </cell>
          <cell r="F1855" t="str">
            <v>BA-MD33</v>
          </cell>
          <cell r="G1855" t="str">
            <v>SL230</v>
          </cell>
          <cell r="H1855">
            <v>1300741</v>
          </cell>
          <cell r="I1855" t="str">
            <v>1203205</v>
          </cell>
          <cell r="J1855" t="str">
            <v>未</v>
          </cell>
          <cell r="K1855">
            <v>0</v>
          </cell>
          <cell r="L1855" t="str">
            <v>0</v>
          </cell>
          <cell r="M1855" t="str">
            <v>2001/7/31</v>
          </cell>
          <cell r="N1855" t="str">
            <v>77200-KFB-830</v>
          </cell>
          <cell r="O1855" t="str">
            <v>ｼｰﾄ</v>
          </cell>
          <cell r="P1855" t="str">
            <v>026</v>
          </cell>
          <cell r="Q1855" t="str">
            <v>切れ</v>
          </cell>
          <cell r="R1855" t="str">
            <v>ｼｰﾄ破れ</v>
          </cell>
          <cell r="S1855" t="str">
            <v>ｼｰﾄ右横面に5mmの切れ有り、尚、周辺に2ヶ所何かが干渉した跡有り</v>
          </cell>
          <cell r="U1855" t="str">
            <v>せず</v>
          </cell>
          <cell r="V1855" t="str">
            <v>ＨＫＫ</v>
          </cell>
        </row>
        <row r="1856">
          <cell r="B1856">
            <v>37279</v>
          </cell>
          <cell r="C1856">
            <v>37267</v>
          </cell>
          <cell r="D1856" t="str">
            <v>HMJ九州</v>
          </cell>
          <cell r="E1856" t="str">
            <v>納車</v>
          </cell>
          <cell r="F1856" t="str">
            <v>BB-AF51</v>
          </cell>
          <cell r="G1856" t="str">
            <v>SZ50</v>
          </cell>
          <cell r="H1856">
            <v>1520187</v>
          </cell>
          <cell r="I1856" t="str">
            <v>2318865</v>
          </cell>
          <cell r="J1856" t="str">
            <v>未</v>
          </cell>
          <cell r="K1856">
            <v>1</v>
          </cell>
          <cell r="L1856" t="str">
            <v>0</v>
          </cell>
          <cell r="M1856" t="str">
            <v>2001/9/5</v>
          </cell>
          <cell r="N1856" t="str">
            <v>83550-GCW-000</v>
          </cell>
          <cell r="O1856" t="str">
            <v>Lﾎﾞﾃﾞｨｰｶﾊﾞｰ</v>
          </cell>
          <cell r="P1856" t="str">
            <v>084</v>
          </cell>
          <cell r="Q1856" t="str">
            <v>色合わせ不良</v>
          </cell>
          <cell r="R1856" t="str">
            <v>Lﾎﾞﾃﾞｨｰｶﾊﾞｰの色むら</v>
          </cell>
          <cell r="S1856" t="str">
            <v>横面中央付近に塗装がたれたような跡が有る</v>
          </cell>
          <cell r="U1856" t="str">
            <v>せず</v>
          </cell>
          <cell r="V1856" t="str">
            <v>ＰＴ</v>
          </cell>
        </row>
        <row r="1857">
          <cell r="B1857">
            <v>37280</v>
          </cell>
          <cell r="C1857">
            <v>37251</v>
          </cell>
          <cell r="D1857" t="str">
            <v>HMJ東京</v>
          </cell>
          <cell r="E1857" t="str">
            <v>納車</v>
          </cell>
          <cell r="F1857" t="str">
            <v>BB-TA02</v>
          </cell>
          <cell r="G1857" t="str">
            <v>TC50</v>
          </cell>
          <cell r="H1857">
            <v>1510737</v>
          </cell>
          <cell r="I1857" t="str">
            <v>1718986</v>
          </cell>
          <cell r="J1857" t="str">
            <v>未</v>
          </cell>
          <cell r="K1857">
            <v>1</v>
          </cell>
          <cell r="L1857" t="str">
            <v>0</v>
          </cell>
          <cell r="M1857" t="str">
            <v>2001/9/24</v>
          </cell>
          <cell r="N1857" t="str">
            <v>31120-GAG-J51</v>
          </cell>
          <cell r="O1857" t="str">
            <v>ｽﾃｰﾀｰCOMP</v>
          </cell>
          <cell r="P1857" t="str">
            <v>074</v>
          </cell>
          <cell r="Q1857" t="str">
            <v>組付･調整不良</v>
          </cell>
          <cell r="R1857" t="str">
            <v>ｴﾝｼﾞﾝ異音</v>
          </cell>
          <cell r="S1857" t="str">
            <v>黄/黒配線ｽﾃｰﾀｰﾍﾞｰｽﾊﾝﾀﾞ部より10mmの所で削れ摩耗有り</v>
          </cell>
          <cell r="U1857" t="str">
            <v>せず</v>
          </cell>
          <cell r="V1857" t="str">
            <v>ＡＥ</v>
          </cell>
        </row>
        <row r="1858">
          <cell r="B1858">
            <v>37279</v>
          </cell>
          <cell r="C1858">
            <v>37245</v>
          </cell>
          <cell r="D1858" t="str">
            <v>HMJ東京</v>
          </cell>
          <cell r="E1858" t="str">
            <v>納車</v>
          </cell>
          <cell r="F1858" t="str">
            <v>BB-TA02</v>
          </cell>
          <cell r="G1858" t="str">
            <v>TC50</v>
          </cell>
          <cell r="H1858">
            <v>1510488</v>
          </cell>
          <cell r="I1858" t="str">
            <v>1718567</v>
          </cell>
          <cell r="J1858" t="str">
            <v>未</v>
          </cell>
          <cell r="K1858">
            <v>1</v>
          </cell>
          <cell r="L1858" t="str">
            <v>0</v>
          </cell>
          <cell r="M1858" t="str">
            <v>2001/8/29</v>
          </cell>
          <cell r="N1858" t="str">
            <v>93404-0602-000</v>
          </cell>
          <cell r="O1858" t="str">
            <v>ﾎﾞﾙﾄ</v>
          </cell>
          <cell r="P1858" t="str">
            <v>074</v>
          </cell>
          <cell r="Q1858" t="str">
            <v>組付･調整不良</v>
          </cell>
          <cell r="R1858" t="str">
            <v>ﾌﾛｱﾎﾞﾙﾄ弛まない</v>
          </cell>
          <cell r="S1858" t="str">
            <v>ﾎﾞﾙﾄ先端より4mmﾈｼﾞ山つぶれ</v>
          </cell>
          <cell r="U1858" t="str">
            <v>せず</v>
          </cell>
          <cell r="V1858" t="str">
            <v>ＡＦ</v>
          </cell>
        </row>
        <row r="1859">
          <cell r="B1859">
            <v>37286</v>
          </cell>
          <cell r="C1859">
            <v>37274</v>
          </cell>
          <cell r="D1859" t="str">
            <v>ﾎﾝﾀﾞ上田販売</v>
          </cell>
          <cell r="E1859" t="str">
            <v>納車</v>
          </cell>
          <cell r="F1859" t="str">
            <v>BA-AC16</v>
          </cell>
          <cell r="G1859" t="str">
            <v>XZ50</v>
          </cell>
          <cell r="H1859">
            <v>1016006</v>
          </cell>
          <cell r="I1859" t="str">
            <v>1015937</v>
          </cell>
          <cell r="J1859" t="str">
            <v>未</v>
          </cell>
          <cell r="K1859">
            <v>0</v>
          </cell>
          <cell r="L1859" t="str">
            <v>0</v>
          </cell>
          <cell r="M1859" t="str">
            <v>2001/10/4</v>
          </cell>
          <cell r="N1859" t="str">
            <v>16013-883-005</v>
          </cell>
          <cell r="O1859" t="str">
            <v>ﾌﾛｰﾄｾｯﾄ</v>
          </cell>
          <cell r="P1859" t="str">
            <v>038</v>
          </cell>
          <cell r="Q1859" t="str">
            <v>ｵｰﾊﾞｰﾌﾛｰ</v>
          </cell>
          <cell r="R1859" t="str">
            <v>ｶﾞｿﾘﾝ洩れ</v>
          </cell>
          <cell r="S1859" t="str">
            <v>ﾌﾛｰﾄ下面に13mmﾉｸﾗｯｸ有り</v>
          </cell>
          <cell r="U1859" t="str">
            <v>せず</v>
          </cell>
          <cell r="V1859" t="str">
            <v>ＥＱ</v>
          </cell>
        </row>
        <row r="1860">
          <cell r="B1860">
            <v>37263</v>
          </cell>
          <cell r="C1860">
            <v>37243</v>
          </cell>
          <cell r="D1860" t="str">
            <v>HMJ大阪</v>
          </cell>
          <cell r="E1860" t="str">
            <v>納車</v>
          </cell>
          <cell r="F1860" t="str">
            <v>BA-AC16</v>
          </cell>
          <cell r="G1860" t="str">
            <v>XZ50</v>
          </cell>
          <cell r="H1860">
            <v>1012849</v>
          </cell>
          <cell r="I1860" t="str">
            <v>1012835</v>
          </cell>
          <cell r="J1860" t="str">
            <v>未</v>
          </cell>
          <cell r="K1860">
            <v>0</v>
          </cell>
          <cell r="L1860" t="str">
            <v>0</v>
          </cell>
          <cell r="M1860" t="str">
            <v>2001/8/28</v>
          </cell>
          <cell r="N1860" t="str">
            <v>17520-GEY-700</v>
          </cell>
          <cell r="O1860" t="str">
            <v>ﾌｭｰｴﾙﾀﾝｸ</v>
          </cell>
          <cell r="P1860" t="str">
            <v>008</v>
          </cell>
          <cell r="Q1860" t="str">
            <v>錆･腐蝕</v>
          </cell>
          <cell r="R1860" t="str">
            <v>ﾀﾝｸ注入口錆</v>
          </cell>
          <cell r="S1860" t="str">
            <v>給油口未塗装部分に錆有り</v>
          </cell>
          <cell r="U1860" t="str">
            <v>せず</v>
          </cell>
          <cell r="V1860" t="str">
            <v>ＱＣ</v>
          </cell>
        </row>
        <row r="1861">
          <cell r="B1861">
            <v>37270</v>
          </cell>
          <cell r="C1861">
            <v>37253</v>
          </cell>
          <cell r="D1861" t="str">
            <v>HMJ大阪</v>
          </cell>
          <cell r="E1861" t="str">
            <v>納車</v>
          </cell>
          <cell r="F1861" t="str">
            <v>BA-AC16</v>
          </cell>
          <cell r="G1861" t="str">
            <v>XZ50</v>
          </cell>
          <cell r="H1861">
            <v>1014698</v>
          </cell>
          <cell r="I1861" t="str">
            <v>1014689</v>
          </cell>
          <cell r="J1861" t="str">
            <v>未</v>
          </cell>
          <cell r="K1861">
            <v>0</v>
          </cell>
          <cell r="L1861" t="str">
            <v>0</v>
          </cell>
          <cell r="M1861" t="str">
            <v>2001/9/14</v>
          </cell>
          <cell r="N1861" t="str">
            <v>17520-GEY-700</v>
          </cell>
          <cell r="O1861" t="str">
            <v>ﾌｭｰｴﾙﾀﾝｸ</v>
          </cell>
          <cell r="P1861" t="str">
            <v>008</v>
          </cell>
          <cell r="Q1861" t="str">
            <v>錆･腐蝕</v>
          </cell>
          <cell r="R1861" t="str">
            <v>注入口錆</v>
          </cell>
          <cell r="S1861" t="str">
            <v>給油口未塗装部分に錆有り</v>
          </cell>
          <cell r="U1861" t="str">
            <v>せず</v>
          </cell>
          <cell r="V1861" t="str">
            <v>ＱＣ</v>
          </cell>
        </row>
        <row r="1862">
          <cell r="B1862">
            <v>37270</v>
          </cell>
          <cell r="C1862">
            <v>37253</v>
          </cell>
          <cell r="D1862" t="str">
            <v>HMJ大阪</v>
          </cell>
          <cell r="E1862" t="str">
            <v>納車</v>
          </cell>
          <cell r="F1862" t="str">
            <v>BA-AC16</v>
          </cell>
          <cell r="G1862" t="str">
            <v>XZ50</v>
          </cell>
          <cell r="H1862">
            <v>1013995</v>
          </cell>
          <cell r="I1862" t="str">
            <v>1013983</v>
          </cell>
          <cell r="J1862" t="str">
            <v>未</v>
          </cell>
          <cell r="K1862">
            <v>0</v>
          </cell>
          <cell r="L1862" t="str">
            <v>0</v>
          </cell>
          <cell r="M1862" t="str">
            <v>2001/9/6</v>
          </cell>
          <cell r="N1862" t="str">
            <v>17520-GEY-700</v>
          </cell>
          <cell r="O1862" t="str">
            <v>ﾌｭｰｴﾙﾀﾝｸ</v>
          </cell>
          <cell r="P1862" t="str">
            <v>008</v>
          </cell>
          <cell r="Q1862" t="str">
            <v>錆･腐蝕</v>
          </cell>
          <cell r="R1862" t="str">
            <v>注入口錆</v>
          </cell>
          <cell r="S1862" t="str">
            <v>給油口未塗装部分に錆有り</v>
          </cell>
          <cell r="U1862" t="str">
            <v>せず</v>
          </cell>
          <cell r="V1862" t="str">
            <v>ＱＣ</v>
          </cell>
        </row>
        <row r="1863">
          <cell r="B1863">
            <v>37277</v>
          </cell>
          <cell r="C1863">
            <v>37260</v>
          </cell>
          <cell r="D1863" t="str">
            <v>HMJ東京</v>
          </cell>
          <cell r="E1863" t="str">
            <v>納車</v>
          </cell>
          <cell r="F1863" t="str">
            <v>BA-AC16</v>
          </cell>
          <cell r="G1863" t="str">
            <v>XZ50</v>
          </cell>
          <cell r="H1863">
            <v>1008984</v>
          </cell>
          <cell r="I1863" t="str">
            <v>1008026</v>
          </cell>
          <cell r="J1863" t="str">
            <v>未</v>
          </cell>
          <cell r="K1863">
            <v>1</v>
          </cell>
          <cell r="L1863" t="str">
            <v>0</v>
          </cell>
          <cell r="M1863" t="str">
            <v>2001/6/29</v>
          </cell>
          <cell r="N1863" t="str">
            <v>17520-GEY-700</v>
          </cell>
          <cell r="O1863" t="str">
            <v>ﾌｭｰｴﾙﾀﾝｸ</v>
          </cell>
          <cell r="P1863" t="str">
            <v>008</v>
          </cell>
          <cell r="Q1863" t="str">
            <v>錆･腐蝕</v>
          </cell>
          <cell r="R1863" t="str">
            <v>ｶﾞｿﾘﾝﾀﾝｸの錆</v>
          </cell>
          <cell r="S1863" t="str">
            <v>給油口未塗装部分に錆有り</v>
          </cell>
          <cell r="U1863" t="str">
            <v>せず</v>
          </cell>
          <cell r="V1863" t="str">
            <v>ＱＣ</v>
          </cell>
        </row>
        <row r="1864">
          <cell r="B1864">
            <v>37281</v>
          </cell>
          <cell r="C1864">
            <v>37268</v>
          </cell>
          <cell r="D1864" t="str">
            <v>加瀬ﾎﾝﾀﾞ</v>
          </cell>
          <cell r="E1864" t="str">
            <v>納車</v>
          </cell>
          <cell r="F1864" t="str">
            <v>BA-AB27</v>
          </cell>
          <cell r="G1864" t="str">
            <v>Z50</v>
          </cell>
          <cell r="H1864">
            <v>1109007</v>
          </cell>
          <cell r="I1864" t="str">
            <v>1024697</v>
          </cell>
          <cell r="J1864" t="str">
            <v>2001/12/22</v>
          </cell>
          <cell r="K1864">
            <v>251</v>
          </cell>
          <cell r="L1864">
            <v>21</v>
          </cell>
          <cell r="M1864" t="str">
            <v>2001/9/13</v>
          </cell>
          <cell r="N1864" t="str">
            <v>17500-GEF-730</v>
          </cell>
          <cell r="O1864" t="str">
            <v>ﾌｭｰｴﾙﾀﾝｸ</v>
          </cell>
          <cell r="P1864" t="str">
            <v>008</v>
          </cell>
          <cell r="Q1864" t="str">
            <v>錆･腐蝕</v>
          </cell>
          <cell r="R1864" t="str">
            <v>ﾀﾝｸｷｬｯﾌﾟとﾀﾝｸの接触面が錆ている</v>
          </cell>
          <cell r="S1864" t="str">
            <v>給油口未塗装部分に錆有り</v>
          </cell>
          <cell r="U1864" t="str">
            <v>せず</v>
          </cell>
          <cell r="V1864" t="str">
            <v>ＱＣ</v>
          </cell>
        </row>
        <row r="1865">
          <cell r="B1865">
            <v>37280</v>
          </cell>
          <cell r="C1865">
            <v>37189</v>
          </cell>
          <cell r="D1865" t="str">
            <v>HMJ大阪</v>
          </cell>
          <cell r="E1865" t="str">
            <v>納車</v>
          </cell>
          <cell r="F1865" t="str">
            <v>BA-AB27</v>
          </cell>
          <cell r="G1865" t="str">
            <v>Z50</v>
          </cell>
          <cell r="H1865">
            <v>1100049</v>
          </cell>
          <cell r="I1865" t="str">
            <v>1015765</v>
          </cell>
          <cell r="J1865" t="str">
            <v>未</v>
          </cell>
          <cell r="K1865">
            <v>0</v>
          </cell>
          <cell r="L1865" t="str">
            <v>0</v>
          </cell>
          <cell r="M1865" t="str">
            <v>2001/1/11</v>
          </cell>
          <cell r="N1865" t="str">
            <v>35350-GAR-000</v>
          </cell>
          <cell r="O1865" t="str">
            <v>ﾘﾔﾌﾞﾚｰｷｽﾄｯﾌﾟｽｲｯﾁ</v>
          </cell>
          <cell r="P1865" t="str">
            <v>032</v>
          </cell>
          <cell r="Q1865" t="str">
            <v>作動不良</v>
          </cell>
          <cell r="R1865" t="str">
            <v>ﾌﾞﾚｰｷﾗﾝﾌﾟついたまま</v>
          </cell>
          <cell r="S1865" t="str">
            <v>現品特に問題無し、ｱｼﾞｬｽﾄ調整不良では</v>
          </cell>
          <cell r="U1865" t="str">
            <v>せず</v>
          </cell>
          <cell r="V1865" t="str">
            <v>完検</v>
          </cell>
        </row>
        <row r="1866">
          <cell r="B1866">
            <v>37026</v>
          </cell>
          <cell r="C1866">
            <v>37022</v>
          </cell>
          <cell r="D1866" t="str">
            <v>H2R東日本関東</v>
          </cell>
          <cell r="E1866" t="str">
            <v>納車</v>
          </cell>
          <cell r="F1866" t="str">
            <v>BC-JC06</v>
          </cell>
          <cell r="G1866" t="str">
            <v>CB125T</v>
          </cell>
          <cell r="H1866">
            <v>1600131</v>
          </cell>
          <cell r="I1866">
            <v>1400131</v>
          </cell>
          <cell r="J1866" t="str">
            <v>未</v>
          </cell>
          <cell r="K1866">
            <v>1</v>
          </cell>
          <cell r="L1866">
            <v>0</v>
          </cell>
          <cell r="M1866">
            <v>37001</v>
          </cell>
          <cell r="N1866" t="str">
            <v>50450-KC1-830</v>
          </cell>
          <cell r="O1866" t="str">
            <v>ｻｲﾄﾞｸﾞﾘｯﾌﾟﾊﾞｰ</v>
          </cell>
          <cell r="Q1866" t="str">
            <v>加工不良</v>
          </cell>
          <cell r="R1866" t="str">
            <v>ｻｲﾄﾞｸﾞﾘｯﾌﾟﾊﾞｰ穴加工不良</v>
          </cell>
          <cell r="S1866" t="str">
            <v>R/Lの取り付け穴無し</v>
          </cell>
          <cell r="T1866" t="str">
            <v>C</v>
          </cell>
          <cell r="U1866" t="str">
            <v>せず</v>
          </cell>
          <cell r="V1866" t="str">
            <v>ＡＦ</v>
          </cell>
        </row>
        <row r="1867">
          <cell r="B1867">
            <v>37027</v>
          </cell>
          <cell r="C1867">
            <v>36977</v>
          </cell>
          <cell r="D1867" t="str">
            <v>H2R西日本大阪</v>
          </cell>
          <cell r="E1867" t="str">
            <v>納車</v>
          </cell>
          <cell r="F1867" t="str">
            <v>BA-AF55</v>
          </cell>
          <cell r="G1867" t="str">
            <v>CHF50</v>
          </cell>
          <cell r="H1867">
            <v>1018541</v>
          </cell>
          <cell r="I1867">
            <v>1018666</v>
          </cell>
          <cell r="J1867" t="str">
            <v>未</v>
          </cell>
          <cell r="K1867">
            <v>1</v>
          </cell>
          <cell r="L1867">
            <v>0</v>
          </cell>
          <cell r="M1867">
            <v>36977</v>
          </cell>
          <cell r="N1867" t="str">
            <v>35016-GET-000</v>
          </cell>
          <cell r="O1867" t="str">
            <v>ｽﾀｰﾀｰSW ｾｯﾄ</v>
          </cell>
          <cell r="Q1867" t="str">
            <v>噛み込み</v>
          </cell>
          <cell r="R1867" t="str">
            <v>ﾘｺｰﾙ処理時ｽﾀｰﾀｰSWの配線 噛み込み発見</v>
          </cell>
          <cell r="S1867" t="str">
            <v>赤ｶｸﾗｰ根本､黄色/緑ｺｰﾄﾞ噛み込み跡あり</v>
          </cell>
          <cell r="T1867" t="str">
            <v>Ｃ</v>
          </cell>
          <cell r="U1867" t="str">
            <v>せず</v>
          </cell>
          <cell r="V1867" t="str">
            <v>ＡＦ</v>
          </cell>
        </row>
        <row r="1868">
          <cell r="B1868">
            <v>37025</v>
          </cell>
          <cell r="C1868">
            <v>36989</v>
          </cell>
          <cell r="D1868" t="str">
            <v>H2R西日本四国</v>
          </cell>
          <cell r="E1868" t="str">
            <v>納車</v>
          </cell>
          <cell r="F1868" t="str">
            <v>BA-AF56</v>
          </cell>
          <cell r="G1868" t="str">
            <v>SKX50</v>
          </cell>
          <cell r="H1868">
            <v>1003516</v>
          </cell>
          <cell r="I1868">
            <v>3003976</v>
          </cell>
          <cell r="J1868" t="str">
            <v>未</v>
          </cell>
          <cell r="K1868">
            <v>0</v>
          </cell>
          <cell r="L1868">
            <v>0</v>
          </cell>
          <cell r="M1868">
            <v>36956</v>
          </cell>
          <cell r="N1868" t="str">
            <v>64300-GEV-680-ZB</v>
          </cell>
          <cell r="O1868" t="str">
            <v>ｻｲﾄﾞｶﾊﾞｰｾｯﾄ</v>
          </cell>
          <cell r="Q1868" t="str">
            <v>はがれ</v>
          </cell>
          <cell r="R1868" t="str">
            <v>ﾏｰｸはがれ</v>
          </cell>
          <cell r="S1868" t="str">
            <v>R側にめくれ跡有り</v>
          </cell>
          <cell r="T1868" t="str">
            <v>M</v>
          </cell>
          <cell r="U1868" t="str">
            <v>せず</v>
          </cell>
          <cell r="V1868" t="str">
            <v>ＡＦ</v>
          </cell>
        </row>
        <row r="1869">
          <cell r="B1869">
            <v>37025</v>
          </cell>
          <cell r="C1869">
            <v>36990</v>
          </cell>
          <cell r="D1869" t="str">
            <v>H2R東日本関東</v>
          </cell>
          <cell r="E1869" t="str">
            <v>納車</v>
          </cell>
          <cell r="F1869" t="str">
            <v>BA-MF06</v>
          </cell>
          <cell r="G1869" t="str">
            <v>NSS250</v>
          </cell>
          <cell r="H1869">
            <v>1009650</v>
          </cell>
          <cell r="I1869">
            <v>3009606</v>
          </cell>
          <cell r="J1869" t="str">
            <v>未</v>
          </cell>
          <cell r="K1869">
            <v>1</v>
          </cell>
          <cell r="L1869">
            <v>0</v>
          </cell>
          <cell r="M1869">
            <v>36854</v>
          </cell>
          <cell r="N1869" t="str">
            <v>53110-KPB-000</v>
          </cell>
          <cell r="O1869" t="str">
            <v>ﾊﾝﾄﾞﾙﾎﾟｽﾄ</v>
          </cell>
          <cell r="Q1869" t="str">
            <v>ﾈｼﾞ山上がり</v>
          </cell>
          <cell r="R1869" t="str">
            <v>ﾊﾝﾄﾞﾙﾎﾟｽﾄのﾈｼﾞ山不良</v>
          </cell>
          <cell r="S1869" t="str">
            <v>L側下部ネジ山上がり</v>
          </cell>
          <cell r="T1869" t="str">
            <v>C</v>
          </cell>
          <cell r="U1869" t="str">
            <v>せず</v>
          </cell>
          <cell r="V1869" t="str">
            <v>ＡＦ</v>
          </cell>
        </row>
        <row r="1870">
          <cell r="B1870" t="str">
            <v>200/5/14</v>
          </cell>
          <cell r="C1870">
            <v>36971</v>
          </cell>
          <cell r="D1870" t="str">
            <v>H2R西日本</v>
          </cell>
          <cell r="E1870" t="str">
            <v>納車</v>
          </cell>
          <cell r="F1870" t="str">
            <v>BA-AA01</v>
          </cell>
          <cell r="G1870" t="str">
            <v>C50</v>
          </cell>
          <cell r="H1870">
            <v>3394278</v>
          </cell>
          <cell r="I1870">
            <v>3035077</v>
          </cell>
          <cell r="J1870" t="str">
            <v>20013/21</v>
          </cell>
          <cell r="K1870">
            <v>0</v>
          </cell>
          <cell r="L1870">
            <v>0</v>
          </cell>
          <cell r="M1870">
            <v>36957</v>
          </cell>
          <cell r="N1870" t="str">
            <v>33707-GBJ-000</v>
          </cell>
          <cell r="O1870" t="str">
            <v>ﾃｰﾙﾗｲﾄｺｰﾄﾞ</v>
          </cell>
          <cell r="Q1870" t="str">
            <v>ﾃｰﾙ不灯</v>
          </cell>
          <cell r="R1870" t="str">
            <v>ﾃｰﾙﾗﾝﾌﾟがつかない</v>
          </cell>
          <cell r="S1870" t="str">
            <v>ｱｰｽｶﾌﾟﾗｰ外れ 現品無し</v>
          </cell>
          <cell r="T1870" t="str">
            <v>B</v>
          </cell>
          <cell r="U1870" t="str">
            <v>せず</v>
          </cell>
          <cell r="V1870" t="str">
            <v>ＡＦ</v>
          </cell>
        </row>
        <row r="1871">
          <cell r="B1871">
            <v>37022</v>
          </cell>
          <cell r="C1871">
            <v>37000</v>
          </cell>
          <cell r="D1871" t="str">
            <v>西京ﾎﾝﾀﾞ</v>
          </cell>
          <cell r="E1871" t="str">
            <v>納車</v>
          </cell>
          <cell r="F1871" t="str">
            <v>BA-MF06</v>
          </cell>
          <cell r="G1871" t="str">
            <v>NSS250</v>
          </cell>
          <cell r="H1871">
            <v>1005353</v>
          </cell>
          <cell r="I1871">
            <v>3005357</v>
          </cell>
          <cell r="J1871" t="str">
            <v>未</v>
          </cell>
          <cell r="K1871">
            <v>0</v>
          </cell>
          <cell r="L1871">
            <v>0</v>
          </cell>
          <cell r="M1871">
            <v>36696</v>
          </cell>
          <cell r="N1871" t="str">
            <v>19217-MAL</v>
          </cell>
          <cell r="O1871" t="str">
            <v>ﾒｶﾆｶﾙｼｰﾙ</v>
          </cell>
          <cell r="Q1871" t="str">
            <v>漏れ</v>
          </cell>
          <cell r="R1871" t="str">
            <v>展示中ﾗｼﾞｴﾀｰの水漏れ</v>
          </cell>
          <cell r="S1871" t="str">
            <v>解析中､興梠、寮氏</v>
          </cell>
          <cell r="T1871" t="str">
            <v>B</v>
          </cell>
          <cell r="U1871" t="str">
            <v>せず</v>
          </cell>
          <cell r="V1871" t="str">
            <v>ＥＱ</v>
          </cell>
        </row>
        <row r="1872">
          <cell r="B1872" t="str">
            <v>200/5/14</v>
          </cell>
          <cell r="C1872">
            <v>36947</v>
          </cell>
          <cell r="D1872" t="str">
            <v>H2R中国</v>
          </cell>
          <cell r="E1872" t="str">
            <v>納車</v>
          </cell>
          <cell r="F1872" t="str">
            <v>BA-AF55</v>
          </cell>
          <cell r="G1872" t="str">
            <v>CHF50</v>
          </cell>
          <cell r="H1872">
            <v>1010215</v>
          </cell>
          <cell r="I1872">
            <v>1010368</v>
          </cell>
          <cell r="J1872" t="str">
            <v>未</v>
          </cell>
          <cell r="K1872">
            <v>0</v>
          </cell>
          <cell r="L1872">
            <v>0</v>
          </cell>
          <cell r="M1872">
            <v>36929</v>
          </cell>
          <cell r="N1872" t="str">
            <v>61100-GET-710ZA</v>
          </cell>
          <cell r="O1872" t="str">
            <v>ﾌﾛﾝﾄﾌｪﾝﾀﾞｰ</v>
          </cell>
          <cell r="Q1872" t="str">
            <v>ﾃﾞﾌｫｰﾑ</v>
          </cell>
          <cell r="R1872" t="str">
            <v>ﾌﾛﾝﾄﾌｪﾝﾀﾞｰ表面にﾃﾞﾌｫｰﾑ</v>
          </cell>
          <cell r="S1872" t="str">
            <v>上部に15×15mmのﾃﾞﾌｫｰﾑ有り</v>
          </cell>
          <cell r="T1872" t="str">
            <v>M</v>
          </cell>
          <cell r="U1872" t="str">
            <v>せず</v>
          </cell>
          <cell r="V1872" t="str">
            <v>ＦＰ</v>
          </cell>
        </row>
        <row r="1873">
          <cell r="B1873">
            <v>37025</v>
          </cell>
          <cell r="C1873">
            <v>36997</v>
          </cell>
          <cell r="D1873" t="str">
            <v>H2R東日本関東</v>
          </cell>
          <cell r="E1873" t="str">
            <v>納車</v>
          </cell>
          <cell r="F1873" t="str">
            <v>BB-AF34</v>
          </cell>
          <cell r="G1873" t="str">
            <v>SK50</v>
          </cell>
          <cell r="H1873">
            <v>3129228</v>
          </cell>
          <cell r="I1873">
            <v>1865373</v>
          </cell>
          <cell r="J1873" t="str">
            <v>未</v>
          </cell>
          <cell r="K1873">
            <v>1</v>
          </cell>
          <cell r="L1873">
            <v>0</v>
          </cell>
          <cell r="M1873">
            <v>36941</v>
          </cell>
          <cell r="N1873" t="str">
            <v>87125-GBL-J60-ZA</v>
          </cell>
          <cell r="O1873" t="str">
            <v>ﾌﾛﾝﾄｶﾊﾞｰﾏｰｸ</v>
          </cell>
          <cell r="Q1873" t="str">
            <v>はがれ</v>
          </cell>
          <cell r="R1873" t="str">
            <v>ｴﾝﾌﾞﾚﾑｽﾃｯｶｰのはがれ</v>
          </cell>
          <cell r="S1873" t="str">
            <v>R側にめくれ跡有り</v>
          </cell>
          <cell r="T1873" t="str">
            <v>M</v>
          </cell>
          <cell r="U1873" t="str">
            <v>せず</v>
          </cell>
          <cell r="V1873" t="str">
            <v>ＦＰ</v>
          </cell>
        </row>
        <row r="1874">
          <cell r="B1874">
            <v>37025</v>
          </cell>
          <cell r="C1874">
            <v>37012</v>
          </cell>
          <cell r="D1874" t="str">
            <v>西京ﾎﾝﾀﾞ</v>
          </cell>
          <cell r="E1874" t="str">
            <v>納車</v>
          </cell>
          <cell r="F1874" t="str">
            <v>BA-MF06</v>
          </cell>
          <cell r="G1874" t="str">
            <v>NSS250</v>
          </cell>
          <cell r="H1874">
            <v>1100023</v>
          </cell>
          <cell r="I1874">
            <v>3010036</v>
          </cell>
          <cell r="J1874">
            <v>37012</v>
          </cell>
          <cell r="K1874">
            <v>1</v>
          </cell>
          <cell r="L1874">
            <v>0</v>
          </cell>
          <cell r="M1874">
            <v>36931</v>
          </cell>
          <cell r="N1874" t="str">
            <v>77310-KPB-000-ZK</v>
          </cell>
          <cell r="O1874" t="str">
            <v>ﾘﾔｽﾎﾟｲﾗｰ</v>
          </cell>
          <cell r="Q1874" t="str">
            <v>塗膜薄い</v>
          </cell>
          <cell r="R1874" t="str">
            <v>1ヶ所塗装むらあり</v>
          </cell>
          <cell r="S1874" t="str">
            <v>R側上部に5×1mmの塗装むら有り</v>
          </cell>
          <cell r="T1874" t="str">
            <v>M</v>
          </cell>
          <cell r="U1874" t="str">
            <v>せず</v>
          </cell>
          <cell r="V1874" t="str">
            <v>ＦＰ</v>
          </cell>
        </row>
        <row r="1875">
          <cell r="B1875">
            <v>37027</v>
          </cell>
          <cell r="C1875">
            <v>36857</v>
          </cell>
          <cell r="D1875" t="str">
            <v>H2R西日本大阪</v>
          </cell>
          <cell r="E1875" t="str">
            <v>納車</v>
          </cell>
          <cell r="F1875" t="str">
            <v>BA-MC34</v>
          </cell>
          <cell r="G1875" t="str">
            <v>FTR223</v>
          </cell>
          <cell r="H1875">
            <v>1004823</v>
          </cell>
          <cell r="I1875">
            <v>2004820</v>
          </cell>
          <cell r="J1875" t="str">
            <v>未</v>
          </cell>
          <cell r="K1875">
            <v>0</v>
          </cell>
          <cell r="L1875">
            <v>0</v>
          </cell>
          <cell r="M1875">
            <v>36847</v>
          </cell>
          <cell r="N1875" t="str">
            <v>34901-MC7-601</v>
          </cell>
          <cell r="O1875" t="str">
            <v>ﾍｯﾄﾞﾗｲﾄﾊﾞﾙﾌﾞ</v>
          </cell>
          <cell r="Q1875" t="str">
            <v>切れ</v>
          </cell>
          <cell r="R1875" t="str">
            <v>H/Lﾊﾞﾙﾌﾞ HI／LO 切り替え時 LO側 切れ</v>
          </cell>
          <cell r="S1875" t="str">
            <v>LOW側切れ</v>
          </cell>
          <cell r="T1875" t="str">
            <v>B</v>
          </cell>
          <cell r="U1875" t="str">
            <v>せず</v>
          </cell>
          <cell r="V1875" t="str">
            <v>ＱＣ</v>
          </cell>
        </row>
        <row r="1876">
          <cell r="B1876">
            <v>37025</v>
          </cell>
          <cell r="C1876">
            <v>37001</v>
          </cell>
          <cell r="D1876" t="str">
            <v>H2R東日本関東</v>
          </cell>
          <cell r="E1876" t="str">
            <v>納車</v>
          </cell>
          <cell r="F1876" t="str">
            <v>BA-MC34</v>
          </cell>
          <cell r="G1876" t="str">
            <v>FTR223</v>
          </cell>
          <cell r="H1876">
            <v>1000114</v>
          </cell>
          <cell r="I1876">
            <v>2000109</v>
          </cell>
          <cell r="J1876" t="str">
            <v>未</v>
          </cell>
          <cell r="K1876">
            <v>1</v>
          </cell>
          <cell r="L1876">
            <v>0</v>
          </cell>
          <cell r="M1876">
            <v>36768</v>
          </cell>
          <cell r="N1876" t="str">
            <v>77202-KPM-000</v>
          </cell>
          <cell r="O1876" t="str">
            <v>ｼｰﾄﾏｳﾝﾃｨﾝｸﾞﾗﾊﾞｰ</v>
          </cell>
          <cell r="Q1876" t="str">
            <v>組付け不良</v>
          </cell>
          <cell r="R1876" t="str">
            <v>組付け不良</v>
          </cell>
          <cell r="S1876" t="str">
            <v>確実に入っていなかった､組付け不良</v>
          </cell>
          <cell r="T1876" t="str">
            <v>M</v>
          </cell>
          <cell r="U1876" t="str">
            <v>せず</v>
          </cell>
          <cell r="V1876" t="str">
            <v>ＱＣ</v>
          </cell>
        </row>
        <row r="1877">
          <cell r="B1877" t="str">
            <v>200/5/14</v>
          </cell>
          <cell r="C1877">
            <v>36990</v>
          </cell>
          <cell r="D1877" t="str">
            <v>H2R西日本</v>
          </cell>
          <cell r="E1877" t="str">
            <v>納車</v>
          </cell>
          <cell r="F1877" t="str">
            <v>BA-AA01</v>
          </cell>
          <cell r="G1877" t="str">
            <v>C50</v>
          </cell>
          <cell r="H1877">
            <v>1082499</v>
          </cell>
          <cell r="I1877">
            <v>1083284</v>
          </cell>
          <cell r="J1877">
            <v>36990</v>
          </cell>
          <cell r="K1877">
            <v>0</v>
          </cell>
          <cell r="L1877">
            <v>4</v>
          </cell>
          <cell r="M1877">
            <v>36963</v>
          </cell>
          <cell r="N1877" t="str">
            <v>83550-GB4-680</v>
          </cell>
          <cell r="O1877" t="str">
            <v>Lｻｲﾄﾞｶﾊﾞｰﾈｼﾞ</v>
          </cell>
          <cell r="Q1877" t="str">
            <v>ﾈｼﾞ不良</v>
          </cell>
          <cell r="R1877" t="str">
            <v>L ｻｲﾄﾞｶﾊﾞｰのﾈｼﾞ不良</v>
          </cell>
          <cell r="S1877" t="str">
            <v>ネジ山不良</v>
          </cell>
          <cell r="T1877" t="str">
            <v>C</v>
          </cell>
          <cell r="U1877" t="str">
            <v>せず</v>
          </cell>
          <cell r="V1877" t="str">
            <v>ＱＣ</v>
          </cell>
        </row>
        <row r="1878">
          <cell r="B1878" t="str">
            <v>200/5/14</v>
          </cell>
          <cell r="C1878">
            <v>36982</v>
          </cell>
          <cell r="D1878" t="str">
            <v>H2R西日本</v>
          </cell>
          <cell r="E1878" t="str">
            <v>納車</v>
          </cell>
          <cell r="F1878" t="str">
            <v>BA-AF55</v>
          </cell>
          <cell r="G1878" t="str">
            <v>CHF50</v>
          </cell>
          <cell r="H1878">
            <v>1001124</v>
          </cell>
          <cell r="I1878">
            <v>1001190</v>
          </cell>
          <cell r="J1878" t="str">
            <v>未</v>
          </cell>
          <cell r="K1878">
            <v>1</v>
          </cell>
          <cell r="L1878">
            <v>0</v>
          </cell>
          <cell r="M1878">
            <v>36900</v>
          </cell>
          <cell r="N1878" t="str">
            <v>88210-GET-003</v>
          </cell>
          <cell r="O1878" t="str">
            <v>ﾐﾗｰComp</v>
          </cell>
          <cell r="Q1878" t="str">
            <v>取付けできず</v>
          </cell>
          <cell r="R1878" t="str">
            <v>ﾊﾞｯｸﾐﾗｰが 取り付けできない</v>
          </cell>
          <cell r="S1878" t="str">
            <v>ネジ山不良</v>
          </cell>
          <cell r="T1878" t="str">
            <v>C</v>
          </cell>
          <cell r="U1878" t="str">
            <v>せず</v>
          </cell>
          <cell r="V1878" t="str">
            <v>ＱＣ</v>
          </cell>
        </row>
        <row r="1879">
          <cell r="B1879">
            <v>37027</v>
          </cell>
          <cell r="C1879">
            <v>37008</v>
          </cell>
          <cell r="D1879" t="str">
            <v>H2R西日本大阪</v>
          </cell>
          <cell r="E1879" t="str">
            <v>納車</v>
          </cell>
          <cell r="F1879" t="str">
            <v>A-AF51</v>
          </cell>
          <cell r="G1879" t="str">
            <v>SZ50</v>
          </cell>
          <cell r="H1879">
            <v>1515202</v>
          </cell>
          <cell r="I1879">
            <v>2313917</v>
          </cell>
          <cell r="J1879" t="str">
            <v>未</v>
          </cell>
          <cell r="K1879">
            <v>1</v>
          </cell>
          <cell r="L1879">
            <v>0</v>
          </cell>
          <cell r="M1879">
            <v>36872</v>
          </cell>
          <cell r="N1879" t="str">
            <v>88210-GAH-A01</v>
          </cell>
          <cell r="O1879" t="str">
            <v>R ﾊﾞｯｸﾐﾗｰ</v>
          </cell>
          <cell r="Q1879" t="str">
            <v>作動不良</v>
          </cell>
          <cell r="R1879" t="str">
            <v>角度が 変わらない</v>
          </cell>
          <cell r="S1879" t="str">
            <v>作動不良､固い</v>
          </cell>
          <cell r="T1879" t="str">
            <v>Ｃ</v>
          </cell>
          <cell r="U1879" t="str">
            <v>せず</v>
          </cell>
          <cell r="V1879" t="str">
            <v>ＱＣ</v>
          </cell>
        </row>
        <row r="1880">
          <cell r="B1880">
            <v>37027</v>
          </cell>
          <cell r="C1880">
            <v>37004</v>
          </cell>
          <cell r="D1880" t="str">
            <v>H2R西日本大阪</v>
          </cell>
          <cell r="E1880" t="str">
            <v>納車</v>
          </cell>
          <cell r="F1880" t="str">
            <v>BB-AF34</v>
          </cell>
          <cell r="G1880" t="str">
            <v>SK50</v>
          </cell>
          <cell r="H1880">
            <v>3101323</v>
          </cell>
          <cell r="I1880">
            <v>1833110</v>
          </cell>
          <cell r="J1880" t="str">
            <v>未</v>
          </cell>
          <cell r="K1880">
            <v>0</v>
          </cell>
          <cell r="L1880">
            <v>0</v>
          </cell>
          <cell r="M1880">
            <v>36809</v>
          </cell>
          <cell r="N1880" t="str">
            <v>34901-GBL-871</v>
          </cell>
          <cell r="O1880" t="str">
            <v>ﾍｯﾄﾞﾗｲﾄﾊﾞﾙﾌﾞ</v>
          </cell>
          <cell r="Q1880" t="str">
            <v>切れ</v>
          </cell>
          <cell r="R1880" t="str">
            <v>ﾍｯﾄﾞﾗｲﾄが つかない</v>
          </cell>
          <cell r="S1880" t="str">
            <v>HI､LOW共に切れ</v>
          </cell>
          <cell r="T1880" t="str">
            <v>Ｂ</v>
          </cell>
          <cell r="U1880" t="str">
            <v>せず</v>
          </cell>
          <cell r="V1880" t="str">
            <v>ＱＣ</v>
          </cell>
        </row>
        <row r="1881">
          <cell r="B1881">
            <v>37025</v>
          </cell>
          <cell r="C1881">
            <v>37012</v>
          </cell>
          <cell r="D1881" t="str">
            <v>和歌山ﾎﾝﾀﾞ</v>
          </cell>
          <cell r="E1881" t="str">
            <v>納車</v>
          </cell>
          <cell r="F1881" t="str">
            <v>BB-AF35</v>
          </cell>
          <cell r="G1881" t="str">
            <v>SK50</v>
          </cell>
          <cell r="H1881">
            <v>2021816</v>
          </cell>
          <cell r="I1881">
            <v>3611761</v>
          </cell>
          <cell r="J1881" t="str">
            <v>未</v>
          </cell>
          <cell r="K1881">
            <v>0</v>
          </cell>
          <cell r="L1881">
            <v>0</v>
          </cell>
          <cell r="M1881">
            <v>36532</v>
          </cell>
          <cell r="N1881" t="str">
            <v>77100-GBL-J20-ZB</v>
          </cell>
          <cell r="O1881" t="str">
            <v>ｼｰﾄASSY</v>
          </cell>
          <cell r="Q1881" t="str">
            <v>変色</v>
          </cell>
          <cell r="R1881" t="str">
            <v>ｼｰﾄ表面にｼﾐ</v>
          </cell>
          <cell r="S1881" t="str">
            <v>ｼｰﾄ上部にシミ有り</v>
          </cell>
          <cell r="T1881" t="str">
            <v>M</v>
          </cell>
          <cell r="U1881" t="str">
            <v>せず</v>
          </cell>
          <cell r="V1881" t="str">
            <v>ＱＣ</v>
          </cell>
        </row>
        <row r="1882">
          <cell r="B1882">
            <v>37025</v>
          </cell>
          <cell r="C1882">
            <v>36987</v>
          </cell>
          <cell r="D1882" t="str">
            <v>H2R東日本関東</v>
          </cell>
          <cell r="E1882" t="str">
            <v>納車</v>
          </cell>
          <cell r="F1882" t="str">
            <v>BA-MF06</v>
          </cell>
          <cell r="G1882" t="str">
            <v>NSS250</v>
          </cell>
          <cell r="H1882">
            <v>1007640</v>
          </cell>
          <cell r="I1882">
            <v>3007627</v>
          </cell>
          <cell r="J1882" t="str">
            <v>未</v>
          </cell>
          <cell r="K1882">
            <v>1</v>
          </cell>
          <cell r="L1882">
            <v>0</v>
          </cell>
          <cell r="M1882">
            <v>36733</v>
          </cell>
          <cell r="N1882" t="str">
            <v>50530-KPB-000</v>
          </cell>
          <cell r="O1882" t="str">
            <v>ｻｲﾄﾞｽﾀﾝﾄﾞｶﾊﾞｰ</v>
          </cell>
          <cell r="Q1882" t="str">
            <v>曲り</v>
          </cell>
          <cell r="R1882" t="str">
            <v>ｻｲﾄﾞｽﾀﾝﾄﾞがｶﾊﾞｰに当たる､ｽﾀﾝﾄﾞが曲がっている</v>
          </cell>
          <cell r="S1882" t="str">
            <v>ｽﾃｰ根本溶接部曲り</v>
          </cell>
          <cell r="T1882" t="str">
            <v>M</v>
          </cell>
          <cell r="U1882" t="str">
            <v>せず</v>
          </cell>
          <cell r="V1882" t="str">
            <v>ＱＣ</v>
          </cell>
        </row>
        <row r="1883">
          <cell r="B1883">
            <v>37027</v>
          </cell>
          <cell r="C1883">
            <v>37011</v>
          </cell>
          <cell r="D1883" t="str">
            <v>H2R西日本大阪</v>
          </cell>
          <cell r="E1883" t="str">
            <v>納車</v>
          </cell>
          <cell r="F1883" t="str">
            <v>BB-AF35</v>
          </cell>
          <cell r="G1883" t="str">
            <v>SK50</v>
          </cell>
          <cell r="H1883">
            <v>2068242</v>
          </cell>
          <cell r="I1883">
            <v>1807770</v>
          </cell>
          <cell r="J1883" t="str">
            <v>未</v>
          </cell>
          <cell r="K1883">
            <v>0</v>
          </cell>
          <cell r="L1883">
            <v>0</v>
          </cell>
          <cell r="M1883">
            <v>36749</v>
          </cell>
          <cell r="N1883" t="str">
            <v>88200-GAH-A01</v>
          </cell>
          <cell r="O1883" t="str">
            <v>L ﾊﾞｯｸﾐﾗｰ</v>
          </cell>
          <cell r="Q1883" t="str">
            <v>ｶﾞﾀ</v>
          </cell>
          <cell r="R1883" t="str">
            <v>左ﾊﾞｯｸﾐﾗｰが､ｸﾞﾗつく</v>
          </cell>
          <cell r="S1883" t="str">
            <v>ﾐﾗｰ接着外れ</v>
          </cell>
          <cell r="T1883" t="str">
            <v>Ｃ</v>
          </cell>
          <cell r="U1883" t="str">
            <v>せず</v>
          </cell>
          <cell r="V1883" t="str">
            <v>ＱＣ</v>
          </cell>
        </row>
        <row r="1884">
          <cell r="B1884" t="str">
            <v>200/5/14</v>
          </cell>
          <cell r="C1884">
            <v>36980</v>
          </cell>
          <cell r="D1884" t="str">
            <v>H2R西日本</v>
          </cell>
          <cell r="E1884" t="str">
            <v>納車</v>
          </cell>
          <cell r="F1884" t="str">
            <v>BB-AF34</v>
          </cell>
          <cell r="G1884" t="str">
            <v>SK50</v>
          </cell>
          <cell r="H1884">
            <v>3051421</v>
          </cell>
          <cell r="I1884">
            <v>1773917</v>
          </cell>
          <cell r="J1884" t="str">
            <v>未</v>
          </cell>
          <cell r="K1884">
            <v>0</v>
          </cell>
          <cell r="L1884">
            <v>0</v>
          </cell>
          <cell r="M1884">
            <v>36670</v>
          </cell>
          <cell r="N1884" t="str">
            <v>51400-GCH-003</v>
          </cell>
          <cell r="O1884" t="str">
            <v>Rﾌﾛﾝﾄﾌｫｰｸ</v>
          </cell>
          <cell r="Q1884" t="str">
            <v>塗装不良</v>
          </cell>
          <cell r="R1884" t="str">
            <v>色が変色している</v>
          </cell>
          <cell r="S1884" t="str">
            <v>ﾌﾞﾗｯｸﾒｯｷ不良 (緑色)</v>
          </cell>
          <cell r="T1884" t="str">
            <v>M</v>
          </cell>
          <cell r="U1884" t="str">
            <v>せず</v>
          </cell>
          <cell r="V1884" t="str">
            <v>ＱＣ</v>
          </cell>
        </row>
        <row r="1885">
          <cell r="B1885" t="str">
            <v>200/5/14</v>
          </cell>
          <cell r="C1885" t="str">
            <v>2001/2/29</v>
          </cell>
          <cell r="D1885" t="str">
            <v>H2R西日本</v>
          </cell>
          <cell r="E1885" t="str">
            <v>納車</v>
          </cell>
          <cell r="F1885" t="str">
            <v>BB-AF34</v>
          </cell>
          <cell r="G1885" t="str">
            <v>SK50</v>
          </cell>
          <cell r="H1885">
            <v>3101138</v>
          </cell>
          <cell r="I1885">
            <v>1832886</v>
          </cell>
          <cell r="J1885">
            <v>36979</v>
          </cell>
          <cell r="K1885">
            <v>0</v>
          </cell>
          <cell r="L1885">
            <v>0</v>
          </cell>
          <cell r="M1885">
            <v>36804</v>
          </cell>
          <cell r="N1885" t="str">
            <v>51400-GCH-003</v>
          </cell>
          <cell r="O1885" t="str">
            <v>Rﾌﾛﾝﾄﾌｫｰｸ</v>
          </cell>
          <cell r="Q1885" t="str">
            <v>塗装不良</v>
          </cell>
          <cell r="R1885" t="str">
            <v>塗装ﾐｽ</v>
          </cell>
          <cell r="S1885" t="str">
            <v>ﾌﾞﾗｯｸﾒｯｷ不良 (緑色)</v>
          </cell>
          <cell r="T1885" t="str">
            <v>M</v>
          </cell>
          <cell r="U1885" t="str">
            <v>せず</v>
          </cell>
          <cell r="V1885" t="str">
            <v>ＱＣ</v>
          </cell>
        </row>
        <row r="1886">
          <cell r="B1886">
            <v>37026</v>
          </cell>
          <cell r="C1886">
            <v>37008</v>
          </cell>
          <cell r="D1886" t="str">
            <v>H2R東日本関東</v>
          </cell>
          <cell r="E1886" t="str">
            <v>納車</v>
          </cell>
          <cell r="F1886" t="str">
            <v>BA-AF55</v>
          </cell>
          <cell r="G1886" t="str">
            <v>CHF50</v>
          </cell>
          <cell r="H1886">
            <v>1012252</v>
          </cell>
          <cell r="I1886">
            <v>1012360</v>
          </cell>
          <cell r="J1886" t="str">
            <v>未</v>
          </cell>
          <cell r="K1886">
            <v>1</v>
          </cell>
          <cell r="L1886">
            <v>0</v>
          </cell>
          <cell r="M1886">
            <v>36937</v>
          </cell>
          <cell r="N1886" t="str">
            <v>44830-GET-000</v>
          </cell>
          <cell r="O1886" t="str">
            <v>ｽﾋﾟｰﾄﾞﾒｰﾀｰｹｰﾌﾞﾙ</v>
          </cell>
          <cell r="Q1886" t="str">
            <v>切れ</v>
          </cell>
          <cell r="R1886" t="str">
            <v>ｽﾋﾟｰﾄﾞﾒｰﾀｰが上がらない</v>
          </cell>
          <cell r="S1886" t="str">
            <v>ﾎｲﾙ側から70mmの所で切れている</v>
          </cell>
          <cell r="T1886" t="str">
            <v>B</v>
          </cell>
          <cell r="U1886" t="str">
            <v>せず</v>
          </cell>
          <cell r="V1886" t="str">
            <v>市場</v>
          </cell>
        </row>
        <row r="1887">
          <cell r="B1887">
            <v>37025</v>
          </cell>
          <cell r="C1887">
            <v>37008</v>
          </cell>
          <cell r="D1887" t="str">
            <v>H2R東日本神奈川</v>
          </cell>
          <cell r="E1887" t="str">
            <v>納車</v>
          </cell>
          <cell r="F1887" t="str">
            <v>BB-AF34</v>
          </cell>
          <cell r="G1887" t="str">
            <v>SK50</v>
          </cell>
          <cell r="H1887">
            <v>3409336</v>
          </cell>
          <cell r="I1887">
            <v>2209380</v>
          </cell>
          <cell r="J1887" t="str">
            <v>未</v>
          </cell>
          <cell r="K1887">
            <v>1</v>
          </cell>
          <cell r="L1887">
            <v>0</v>
          </cell>
          <cell r="M1887">
            <v>36993</v>
          </cell>
          <cell r="N1887" t="str">
            <v>53200-GBL-J70-ZA</v>
          </cell>
          <cell r="O1887" t="str">
            <v>ﾊﾝﾄﾞﾙｶﾊﾞｰ</v>
          </cell>
          <cell r="Q1887" t="str">
            <v>色合わせ</v>
          </cell>
          <cell r="R1887" t="str">
            <v>ﾌﾛﾝﾄｶﾊﾞｰの変色</v>
          </cell>
          <cell r="S1887" t="str">
            <v>ｶﾊﾞｰ上部にﾎﾟﾂﾎﾟﾂと7ヶ所変色有り</v>
          </cell>
          <cell r="T1887" t="str">
            <v>M</v>
          </cell>
          <cell r="U1887" t="str">
            <v>せず</v>
          </cell>
          <cell r="V1887" t="str">
            <v>市場</v>
          </cell>
        </row>
        <row r="1888">
          <cell r="B1888">
            <v>37025</v>
          </cell>
          <cell r="C1888">
            <v>36971</v>
          </cell>
          <cell r="D1888" t="str">
            <v>H2R東日本関東</v>
          </cell>
          <cell r="E1888" t="str">
            <v>納車</v>
          </cell>
          <cell r="F1888" t="str">
            <v>BD-JF06</v>
          </cell>
          <cell r="G1888" t="str">
            <v>NH100</v>
          </cell>
          <cell r="H1888">
            <v>1120512</v>
          </cell>
          <cell r="I1888">
            <v>1121606</v>
          </cell>
          <cell r="J1888" t="str">
            <v>未</v>
          </cell>
          <cell r="K1888">
            <v>1</v>
          </cell>
          <cell r="L1888">
            <v>0</v>
          </cell>
          <cell r="M1888">
            <v>36920</v>
          </cell>
          <cell r="N1888" t="str">
            <v>64320-GCS-000-ZB</v>
          </cell>
          <cell r="O1888" t="str">
            <v>ﾌﾛｱｰﾏｯﾄ</v>
          </cell>
          <cell r="Q1888" t="str">
            <v>加工不良</v>
          </cell>
          <cell r="R1888" t="str">
            <v>ｼﾜあり</v>
          </cell>
          <cell r="S1888" t="str">
            <v>R/L､ｾﾝﾀｰ部にｼﾜ有り</v>
          </cell>
          <cell r="T1888" t="str">
            <v>M</v>
          </cell>
          <cell r="U1888" t="str">
            <v>せず</v>
          </cell>
          <cell r="V1888" t="str">
            <v>市場</v>
          </cell>
        </row>
        <row r="1889">
          <cell r="B1889">
            <v>37026</v>
          </cell>
          <cell r="C1889">
            <v>37009</v>
          </cell>
          <cell r="D1889" t="str">
            <v>H2R西日本長崎</v>
          </cell>
          <cell r="E1889" t="str">
            <v>納車</v>
          </cell>
          <cell r="F1889" t="str">
            <v>BB-AF48</v>
          </cell>
          <cell r="G1889" t="str">
            <v>NH50</v>
          </cell>
          <cell r="H1889">
            <v>1110582</v>
          </cell>
          <cell r="I1889">
            <v>1110596</v>
          </cell>
          <cell r="J1889" t="str">
            <v>未</v>
          </cell>
          <cell r="K1889">
            <v>1</v>
          </cell>
          <cell r="L1889">
            <v>0</v>
          </cell>
          <cell r="M1889">
            <v>36823</v>
          </cell>
          <cell r="N1889" t="str">
            <v>33101-GCS-003</v>
          </cell>
          <cell r="O1889" t="str">
            <v>ｺﾝﾋﾞﾈｰｼｮﾝﾗｲﾄ</v>
          </cell>
          <cell r="Q1889" t="str">
            <v>傷</v>
          </cell>
          <cell r="R1889" t="str">
            <v>ﾍｯﾄﾞﾗｲﾄﾚﾝｽﾞに傷が入っている</v>
          </cell>
          <cell r="S1889" t="str">
            <v>ｾﾝﾀｰ部に引っかき傷有り</v>
          </cell>
          <cell r="T1889" t="str">
            <v>C</v>
          </cell>
          <cell r="U1889" t="str">
            <v>せず</v>
          </cell>
          <cell r="V1889" t="str">
            <v>市場</v>
          </cell>
        </row>
        <row r="1890">
          <cell r="B1890">
            <v>37022</v>
          </cell>
          <cell r="C1890">
            <v>37005</v>
          </cell>
          <cell r="D1890" t="str">
            <v>西京ﾎﾝﾀﾞ</v>
          </cell>
          <cell r="E1890" t="str">
            <v>納車</v>
          </cell>
          <cell r="F1890" t="str">
            <v>BC-PF01</v>
          </cell>
          <cell r="G1890" t="str">
            <v>FJS600</v>
          </cell>
          <cell r="H1890">
            <v>1000158</v>
          </cell>
          <cell r="I1890">
            <v>1000157</v>
          </cell>
          <cell r="J1890" t="str">
            <v>未</v>
          </cell>
          <cell r="K1890">
            <v>0</v>
          </cell>
          <cell r="L1890">
            <v>0</v>
          </cell>
          <cell r="M1890">
            <v>36987</v>
          </cell>
          <cell r="N1890" t="str">
            <v>64250-MCT-000</v>
          </cell>
          <cell r="O1890" t="str">
            <v>RｲﾝﾅｰﾎﾟｹｯﾄASSY</v>
          </cell>
          <cell r="Q1890" t="str">
            <v>閉まり不良</v>
          </cell>
          <cell r="R1890" t="str">
            <v>Rﾎﾟｹｯﾄのふたが閉まらない</v>
          </cell>
          <cell r="S1890" t="str">
            <v>ｷｬｯﾁ部破損</v>
          </cell>
          <cell r="T1890" t="str">
            <v>M</v>
          </cell>
          <cell r="U1890" t="str">
            <v>せず</v>
          </cell>
          <cell r="V1890" t="str">
            <v>製技</v>
          </cell>
        </row>
        <row r="1891">
          <cell r="B1891">
            <v>37027</v>
          </cell>
          <cell r="C1891">
            <v>37009</v>
          </cell>
          <cell r="D1891" t="str">
            <v>H2R西日本大阪</v>
          </cell>
          <cell r="E1891" t="str">
            <v>納車</v>
          </cell>
          <cell r="F1891" t="str">
            <v>BA-AF56</v>
          </cell>
          <cell r="G1891" t="str">
            <v>CHF50</v>
          </cell>
          <cell r="H1891">
            <v>1007248</v>
          </cell>
          <cell r="I1891">
            <v>3010525</v>
          </cell>
          <cell r="J1891" t="str">
            <v>未</v>
          </cell>
          <cell r="K1891">
            <v>1</v>
          </cell>
          <cell r="L1891">
            <v>0</v>
          </cell>
          <cell r="M1891">
            <v>36997</v>
          </cell>
          <cell r="N1891" t="str">
            <v>45440-GETｰ305</v>
          </cell>
          <cell r="O1891" t="str">
            <v>FRﾌﾞﾚｰｷｹｰﾌﾞﾙ</v>
          </cell>
          <cell r="Q1891" t="str">
            <v>作動不良</v>
          </cell>
          <cell r="R1891" t="str">
            <v>FRﾌﾞﾚｰｷﾚﾊﾞｰ 戻り悪い</v>
          </cell>
          <cell r="S1891" t="str">
            <v>現品無し､改修対象</v>
          </cell>
          <cell r="T1891" t="str">
            <v>Ｃ</v>
          </cell>
          <cell r="U1891" t="str">
            <v>せず</v>
          </cell>
          <cell r="V1891" t="str">
            <v>製技</v>
          </cell>
        </row>
        <row r="1892">
          <cell r="B1892">
            <v>37022</v>
          </cell>
          <cell r="C1892">
            <v>36999</v>
          </cell>
          <cell r="D1892" t="str">
            <v>西京ﾎﾝﾀﾞ</v>
          </cell>
          <cell r="E1892" t="str">
            <v>納車</v>
          </cell>
          <cell r="F1892" t="str">
            <v>BA-AF56</v>
          </cell>
          <cell r="G1892" t="str">
            <v>SKX50</v>
          </cell>
          <cell r="H1892">
            <v>1004296</v>
          </cell>
          <cell r="I1892">
            <v>3005167</v>
          </cell>
          <cell r="J1892" t="str">
            <v>未</v>
          </cell>
          <cell r="K1892">
            <v>0</v>
          </cell>
          <cell r="L1892">
            <v>0</v>
          </cell>
          <cell r="M1892">
            <v>36958</v>
          </cell>
          <cell r="N1892" t="str">
            <v>81131-GEV</v>
          </cell>
          <cell r="O1892" t="str">
            <v>ﾌﾛﾝﾄｲﾝﾅｰｱｯﾊﾟｰｶﾊﾞｰ</v>
          </cell>
          <cell r="Q1892" t="str">
            <v>破損</v>
          </cell>
          <cell r="R1892" t="str">
            <v>ﾌﾛﾝﾄｲﾝﾅｰｱｯﾊﾟｰｶﾊﾞｰ割れ</v>
          </cell>
          <cell r="S1892" t="str">
            <v>Ｒ、Ｌ上部締付けボス根本より折れ</v>
          </cell>
          <cell r="T1892" t="str">
            <v>M</v>
          </cell>
          <cell r="U1892" t="str">
            <v>せず</v>
          </cell>
          <cell r="V1892" t="str">
            <v>製技</v>
          </cell>
        </row>
        <row r="1893">
          <cell r="B1893">
            <v>37026</v>
          </cell>
          <cell r="C1893">
            <v>37006</v>
          </cell>
          <cell r="D1893" t="str">
            <v>H2R西日本長崎</v>
          </cell>
          <cell r="E1893" t="str">
            <v>納車</v>
          </cell>
          <cell r="F1893" t="str">
            <v>BA-AC16</v>
          </cell>
          <cell r="G1893" t="str">
            <v>XZ50</v>
          </cell>
          <cell r="H1893">
            <v>1000532</v>
          </cell>
          <cell r="I1893">
            <v>1000581</v>
          </cell>
          <cell r="J1893" t="str">
            <v>未</v>
          </cell>
          <cell r="K1893">
            <v>1</v>
          </cell>
          <cell r="L1893">
            <v>0</v>
          </cell>
          <cell r="M1893">
            <v>36929</v>
          </cell>
          <cell r="N1893" t="str">
            <v>18300-GEY-000</v>
          </cell>
          <cell r="O1893" t="str">
            <v>ﾏﾌﾗｰCOMP</v>
          </cell>
          <cell r="Q1893" t="str">
            <v>洩れ</v>
          </cell>
          <cell r="R1893" t="str">
            <v>排気洩れ</v>
          </cell>
          <cell r="S1893" t="str">
            <v>排気洩れ確認結果､特に洩れなし</v>
          </cell>
          <cell r="T1893" t="str">
            <v>M</v>
          </cell>
          <cell r="U1893" t="str">
            <v>せず</v>
          </cell>
          <cell r="V1893" t="str">
            <v>せず</v>
          </cell>
        </row>
        <row r="1894">
          <cell r="B1894">
            <v>37026</v>
          </cell>
          <cell r="C1894">
            <v>36993</v>
          </cell>
          <cell r="D1894" t="str">
            <v>H2R西日本長崎</v>
          </cell>
          <cell r="E1894" t="str">
            <v>納車</v>
          </cell>
          <cell r="F1894" t="str">
            <v>BA-AF54</v>
          </cell>
          <cell r="G1894" t="str">
            <v>CHX50</v>
          </cell>
          <cell r="H1894">
            <v>1118362</v>
          </cell>
          <cell r="I1894">
            <v>1118688</v>
          </cell>
          <cell r="J1894">
            <v>36992</v>
          </cell>
          <cell r="K1894">
            <v>1</v>
          </cell>
          <cell r="L1894">
            <v>1</v>
          </cell>
          <cell r="M1894">
            <v>36794</v>
          </cell>
          <cell r="N1894" t="str">
            <v>77100-GEE-000-ZA</v>
          </cell>
          <cell r="O1894" t="str">
            <v>ｼｰﾄCOMP</v>
          </cell>
          <cell r="Q1894" t="str">
            <v>傷</v>
          </cell>
          <cell r="R1894" t="str">
            <v>ｼｰﾄの破れ､穴空き</v>
          </cell>
          <cell r="S1894" t="str">
            <v>R側後部に針で突き刺したような穴有り</v>
          </cell>
          <cell r="T1894" t="str">
            <v>M</v>
          </cell>
          <cell r="U1894" t="str">
            <v>せず</v>
          </cell>
          <cell r="V1894" t="str">
            <v>せず</v>
          </cell>
        </row>
        <row r="1895">
          <cell r="B1895">
            <v>37025</v>
          </cell>
          <cell r="C1895">
            <v>37014</v>
          </cell>
          <cell r="D1895" t="str">
            <v>和歌山ﾎﾝﾀﾞ</v>
          </cell>
          <cell r="E1895" t="str">
            <v>納車</v>
          </cell>
          <cell r="F1895" t="str">
            <v>BA-AF55</v>
          </cell>
          <cell r="G1895" t="str">
            <v>CHF50</v>
          </cell>
          <cell r="H1895">
            <v>1022997</v>
          </cell>
          <cell r="I1895">
            <v>1023084</v>
          </cell>
          <cell r="J1895" t="str">
            <v>未</v>
          </cell>
          <cell r="K1895">
            <v>0</v>
          </cell>
          <cell r="L1895">
            <v>0</v>
          </cell>
          <cell r="M1895">
            <v>36994</v>
          </cell>
          <cell r="N1895" t="str">
            <v>77235-GET-000</v>
          </cell>
          <cell r="O1895" t="str">
            <v>ｼｰﾄｷｬｯﾁ</v>
          </cell>
          <cell r="Q1895" t="str">
            <v>加工不良</v>
          </cell>
          <cell r="R1895" t="str">
            <v>ｼｰﾄが閉まらない</v>
          </cell>
          <cell r="S1895" t="str">
            <v>実車取付け確認問題無し</v>
          </cell>
          <cell r="T1895" t="str">
            <v>C</v>
          </cell>
          <cell r="U1895" t="str">
            <v>せず</v>
          </cell>
          <cell r="V1895" t="str">
            <v>せず</v>
          </cell>
        </row>
        <row r="1896">
          <cell r="B1896" t="str">
            <v>200/5/14</v>
          </cell>
          <cell r="C1896">
            <v>37005</v>
          </cell>
          <cell r="D1896" t="str">
            <v>H2R中国</v>
          </cell>
          <cell r="E1896" t="str">
            <v>納車</v>
          </cell>
          <cell r="F1896" t="str">
            <v>BA-AF55</v>
          </cell>
          <cell r="G1896" t="str">
            <v>CHF50</v>
          </cell>
          <cell r="H1896">
            <v>1020255</v>
          </cell>
          <cell r="I1896">
            <v>1020395</v>
          </cell>
          <cell r="J1896" t="str">
            <v>未</v>
          </cell>
          <cell r="K1896">
            <v>0</v>
          </cell>
          <cell r="L1896">
            <v>0</v>
          </cell>
          <cell r="M1896">
            <v>36985</v>
          </cell>
          <cell r="N1896" t="str">
            <v>32101ｰGET-700</v>
          </cell>
          <cell r="O1896" t="str">
            <v>ﾋｭｰｽﾞBOX</v>
          </cell>
          <cell r="Q1896" t="str">
            <v>端子抜け</v>
          </cell>
          <cell r="R1896" t="str">
            <v>電装類が作動しない</v>
          </cell>
          <cell r="S1896" t="str">
            <v>端子が外れていた､現品無し</v>
          </cell>
          <cell r="T1896" t="str">
            <v>B</v>
          </cell>
          <cell r="U1896" t="str">
            <v>せず</v>
          </cell>
          <cell r="V1896" t="str">
            <v>せず</v>
          </cell>
        </row>
        <row r="1897">
          <cell r="B1897" t="str">
            <v>200/5/14</v>
          </cell>
          <cell r="C1897">
            <v>36969</v>
          </cell>
          <cell r="D1897" t="str">
            <v>H2R中国</v>
          </cell>
          <cell r="E1897" t="str">
            <v>納車</v>
          </cell>
          <cell r="F1897" t="str">
            <v>BA-AF55</v>
          </cell>
          <cell r="G1897" t="str">
            <v>CHF50</v>
          </cell>
          <cell r="H1897">
            <v>1015900</v>
          </cell>
          <cell r="I1897">
            <v>1015490</v>
          </cell>
          <cell r="J1897" t="str">
            <v>未</v>
          </cell>
          <cell r="K1897">
            <v>0</v>
          </cell>
          <cell r="L1897">
            <v>0</v>
          </cell>
          <cell r="M1897">
            <v>36964</v>
          </cell>
          <cell r="N1897" t="str">
            <v>35100ｰGEF-003</v>
          </cell>
          <cell r="O1897" t="str">
            <v>ｷｰｼｬｯﾀｰ</v>
          </cell>
          <cell r="Q1897" t="str">
            <v>未取りつけ</v>
          </cell>
          <cell r="R1897" t="str">
            <v>ﾒｲﾝｷｰｼｬﾀｰのﾏｸﾞﾈｯﾄのｷｰｶﾞついてない</v>
          </cell>
          <cell r="S1897" t="str">
            <v>ﾏｸﾞﾈｯﾄｷｰ無し</v>
          </cell>
          <cell r="T1897" t="str">
            <v>M</v>
          </cell>
          <cell r="U1897" t="str">
            <v>せず</v>
          </cell>
          <cell r="V1897" t="str">
            <v>せず</v>
          </cell>
        </row>
        <row r="1898">
          <cell r="B1898">
            <v>37025</v>
          </cell>
          <cell r="C1898">
            <v>37020</v>
          </cell>
          <cell r="D1898" t="str">
            <v>H2R東日本神奈川</v>
          </cell>
          <cell r="E1898" t="str">
            <v>納車</v>
          </cell>
          <cell r="F1898" t="str">
            <v>BB-AF34</v>
          </cell>
          <cell r="G1898" t="str">
            <v>SK50</v>
          </cell>
          <cell r="H1898">
            <v>3400555</v>
          </cell>
          <cell r="I1898">
            <v>2200560</v>
          </cell>
          <cell r="J1898" t="str">
            <v>未</v>
          </cell>
          <cell r="K1898">
            <v>1</v>
          </cell>
          <cell r="L1898">
            <v>0</v>
          </cell>
          <cell r="M1898">
            <v>36963</v>
          </cell>
          <cell r="N1898" t="str">
            <v>42711-GBL-731</v>
          </cell>
          <cell r="O1898" t="str">
            <v>Rrﾎｲﾙ</v>
          </cell>
          <cell r="Q1898" t="str">
            <v>洩れ</v>
          </cell>
          <cell r="R1898" t="str">
            <v>1週間位でﾀｲﾔのｴｱｰが洩れる</v>
          </cell>
          <cell r="S1898" t="str">
            <v>Rrﾎｲﾙ修正､現品無し</v>
          </cell>
          <cell r="T1898" t="str">
            <v>C</v>
          </cell>
          <cell r="U1898" t="str">
            <v>せず</v>
          </cell>
          <cell r="V1898" t="str">
            <v>せず</v>
          </cell>
        </row>
        <row r="1899">
          <cell r="B1899">
            <v>37022</v>
          </cell>
          <cell r="C1899">
            <v>37008</v>
          </cell>
          <cell r="D1899" t="str">
            <v>広瀬商会</v>
          </cell>
          <cell r="E1899" t="str">
            <v>納車</v>
          </cell>
          <cell r="F1899" t="str">
            <v>BB-AF35</v>
          </cell>
          <cell r="G1899" t="str">
            <v>SK50</v>
          </cell>
          <cell r="H1899">
            <v>2037177</v>
          </cell>
          <cell r="I1899">
            <v>3621696</v>
          </cell>
          <cell r="J1899" t="str">
            <v>未</v>
          </cell>
          <cell r="K1899">
            <v>10</v>
          </cell>
          <cell r="L1899">
            <v>0</v>
          </cell>
          <cell r="M1899">
            <v>36606</v>
          </cell>
          <cell r="N1899" t="str">
            <v>83510-GBL-Y10</v>
          </cell>
          <cell r="O1899" t="str">
            <v>ｶﾊﾞｰｾｯﾄ(R)</v>
          </cell>
          <cell r="Q1899" t="str">
            <v>破損</v>
          </cell>
          <cell r="R1899" t="str">
            <v>ｻｲﾄﾞｶﾊﾞｰ外すと爪が曲がっていた</v>
          </cell>
          <cell r="S1899" t="str">
            <v>EN4改修時、曲がった</v>
          </cell>
          <cell r="T1899" t="str">
            <v>M</v>
          </cell>
          <cell r="U1899" t="str">
            <v>せず</v>
          </cell>
          <cell r="V1899" t="str">
            <v>せず</v>
          </cell>
        </row>
        <row r="1900">
          <cell r="B1900">
            <v>37025</v>
          </cell>
          <cell r="C1900">
            <v>36992</v>
          </cell>
          <cell r="D1900" t="str">
            <v>H2R西日本四国</v>
          </cell>
          <cell r="E1900" t="str">
            <v>納車</v>
          </cell>
          <cell r="F1900" t="str">
            <v>BA-MF04</v>
          </cell>
          <cell r="G1900" t="str">
            <v>FES250</v>
          </cell>
          <cell r="H1900">
            <v>1203099</v>
          </cell>
          <cell r="I1900">
            <v>1203118</v>
          </cell>
          <cell r="J1900">
            <v>36992</v>
          </cell>
          <cell r="K1900">
            <v>0</v>
          </cell>
          <cell r="L1900">
            <v>0</v>
          </cell>
          <cell r="M1900">
            <v>36937</v>
          </cell>
          <cell r="N1900" t="str">
            <v>67110-KFG-J00-ZB</v>
          </cell>
          <cell r="O1900" t="str">
            <v>ｽｸﾘｰﾝｶﾞｰﾆｯｼｭ</v>
          </cell>
          <cell r="Q1900" t="str">
            <v>破損</v>
          </cell>
          <cell r="R1900" t="str">
            <v>ﾊﾝﾄﾞﾙﾌﾛﾝﾄｶﾊﾞｰ下部､破損</v>
          </cell>
          <cell r="S1900" t="str">
            <v>R側下部ﾋﾞｽ取り付け部､破損</v>
          </cell>
          <cell r="T1900" t="str">
            <v>M</v>
          </cell>
          <cell r="U1900" t="str">
            <v>せず</v>
          </cell>
          <cell r="V1900" t="str">
            <v>せず</v>
          </cell>
        </row>
        <row r="1901">
          <cell r="B1901" t="str">
            <v>200/5/14</v>
          </cell>
          <cell r="C1901">
            <v>37008</v>
          </cell>
          <cell r="D1901" t="str">
            <v>H2R中国</v>
          </cell>
          <cell r="E1901" t="str">
            <v>納車</v>
          </cell>
          <cell r="F1901" t="str">
            <v>BA-MF06</v>
          </cell>
          <cell r="G1901" t="str">
            <v>NSS250</v>
          </cell>
          <cell r="H1901">
            <v>1100398</v>
          </cell>
          <cell r="I1901">
            <v>3010372</v>
          </cell>
          <cell r="J1901">
            <v>37006</v>
          </cell>
          <cell r="K1901">
            <v>1</v>
          </cell>
          <cell r="L1901">
            <v>2</v>
          </cell>
          <cell r="M1901">
            <v>36935</v>
          </cell>
          <cell r="N1901" t="str">
            <v>98200-415-00</v>
          </cell>
          <cell r="O1901" t="str">
            <v>ﾋｭｰｽﾞ</v>
          </cell>
          <cell r="Q1901" t="str">
            <v>ｳｨﾝｶｰ不灯</v>
          </cell>
          <cell r="R1901" t="str">
            <v>ｳｨﾝｶｰがつかない､ﾋｭｰｽﾞを変えてもダメ</v>
          </cell>
          <cell r="S1901" t="str">
            <v>配線が同位置にあった､ﾋｭｰｽﾞのみ返却あり</v>
          </cell>
          <cell r="T1901" t="str">
            <v>B</v>
          </cell>
          <cell r="U1901" t="str">
            <v>せず</v>
          </cell>
          <cell r="V1901" t="str">
            <v>せず</v>
          </cell>
        </row>
        <row r="1902">
          <cell r="B1902">
            <v>37022</v>
          </cell>
          <cell r="C1902">
            <v>36987</v>
          </cell>
          <cell r="D1902" t="str">
            <v>西京ﾎﾝﾀﾞ</v>
          </cell>
          <cell r="E1902" t="str">
            <v>納車</v>
          </cell>
          <cell r="F1902" t="str">
            <v>BA-MF06</v>
          </cell>
          <cell r="G1902" t="str">
            <v>NSS250</v>
          </cell>
          <cell r="H1902">
            <v>1101011</v>
          </cell>
          <cell r="I1902">
            <v>3011017</v>
          </cell>
          <cell r="J1902" t="str">
            <v>未</v>
          </cell>
          <cell r="K1902">
            <v>0</v>
          </cell>
          <cell r="L1902">
            <v>0</v>
          </cell>
          <cell r="M1902">
            <v>36970</v>
          </cell>
          <cell r="N1902" t="str">
            <v>77220-KPB-00</v>
          </cell>
          <cell r="O1902" t="str">
            <v>ｼｰﾄｷｬｯﾁ</v>
          </cell>
          <cell r="Q1902" t="str">
            <v>組付け不良</v>
          </cell>
          <cell r="R1902" t="str">
            <v>ﾘﾔｼｰﾄｷｬｯﾁ硬い</v>
          </cell>
          <cell r="S1902" t="str">
            <v>実車取付け確認問題無し</v>
          </cell>
          <cell r="T1902" t="str">
            <v>B</v>
          </cell>
          <cell r="U1902" t="str">
            <v>せず</v>
          </cell>
          <cell r="V1902" t="str">
            <v>せず</v>
          </cell>
        </row>
        <row r="1903">
          <cell r="B1903">
            <v>37022</v>
          </cell>
          <cell r="C1903">
            <v>36984</v>
          </cell>
          <cell r="D1903" t="str">
            <v>西京ﾎﾝﾀﾞ</v>
          </cell>
          <cell r="E1903" t="str">
            <v>納車</v>
          </cell>
          <cell r="F1903" t="str">
            <v>BA-AB27</v>
          </cell>
          <cell r="G1903" t="str">
            <v>Z50</v>
          </cell>
          <cell r="H1903">
            <v>1102104</v>
          </cell>
          <cell r="I1903">
            <v>1017811</v>
          </cell>
          <cell r="J1903">
            <v>36984</v>
          </cell>
          <cell r="K1903">
            <v>0</v>
          </cell>
          <cell r="L1903">
            <v>0</v>
          </cell>
          <cell r="M1903">
            <v>36915</v>
          </cell>
          <cell r="N1903" t="str">
            <v>51110-165-305-ZB</v>
          </cell>
          <cell r="O1903" t="str">
            <v>ﾌﾛﾝﾄﾌｫｰｸｾｯﾄ</v>
          </cell>
          <cell r="Q1903" t="str">
            <v>傷</v>
          </cell>
          <cell r="R1903" t="str">
            <v>ﾌﾛﾝﾄﾌｫｰｸに傷有り､ﾌﾛﾝﾄﾌｪﾝﾀﾞｰにも傷有り</v>
          </cell>
          <cell r="S1903" t="str">
            <v>ﾌｫｰｸＬ側に３０mmの外傷、ﾌｪﾝﾀﾞｰに多数の外傷有り</v>
          </cell>
          <cell r="T1903" t="str">
            <v>M</v>
          </cell>
          <cell r="U1903" t="str">
            <v>せず</v>
          </cell>
          <cell r="V1903" t="str">
            <v>せず</v>
          </cell>
        </row>
        <row r="1904">
          <cell r="B1904">
            <v>37025</v>
          </cell>
          <cell r="C1904">
            <v>36993</v>
          </cell>
          <cell r="D1904" t="str">
            <v>和歌山ﾎﾝﾀﾞ</v>
          </cell>
          <cell r="E1904" t="str">
            <v>納車</v>
          </cell>
          <cell r="F1904" t="str">
            <v>BD-JF06</v>
          </cell>
          <cell r="G1904" t="str">
            <v>NH100</v>
          </cell>
          <cell r="H1904">
            <v>1126566</v>
          </cell>
          <cell r="I1904">
            <v>1126618</v>
          </cell>
          <cell r="J1904">
            <v>36993</v>
          </cell>
          <cell r="K1904">
            <v>0</v>
          </cell>
          <cell r="L1904">
            <v>0</v>
          </cell>
          <cell r="M1904">
            <v>36983</v>
          </cell>
          <cell r="N1904" t="str">
            <v>16100-KFH-711</v>
          </cell>
          <cell r="O1904" t="str">
            <v>ｷｬﾌﾞﾚﾀｰASSY</v>
          </cell>
          <cell r="Q1904" t="str">
            <v>ｴﾝｽﾄ</v>
          </cell>
          <cell r="R1904" t="str">
            <v>ｴﾝｼﾞﾝがかかりにくくｽﾛｰが効かない</v>
          </cell>
          <cell r="S1904" t="str">
            <v>ﾌﾛｰｽﾀﾝﾄﾞ確認､再現無し</v>
          </cell>
          <cell r="T1904" t="str">
            <v>B</v>
          </cell>
          <cell r="U1904" t="str">
            <v>せず</v>
          </cell>
          <cell r="V1904" t="str">
            <v>せず</v>
          </cell>
        </row>
        <row r="1905">
          <cell r="B1905">
            <v>37026</v>
          </cell>
          <cell r="C1905">
            <v>36977</v>
          </cell>
          <cell r="D1905" t="str">
            <v>H2R西日本長崎</v>
          </cell>
          <cell r="E1905" t="str">
            <v>納車</v>
          </cell>
          <cell r="F1905" t="str">
            <v>BB-AF48</v>
          </cell>
          <cell r="G1905" t="str">
            <v>NH50</v>
          </cell>
          <cell r="H1905">
            <v>1113011</v>
          </cell>
          <cell r="I1905">
            <v>1113052</v>
          </cell>
          <cell r="J1905">
            <v>36977</v>
          </cell>
          <cell r="K1905">
            <v>1</v>
          </cell>
          <cell r="L1905">
            <v>0</v>
          </cell>
          <cell r="M1905">
            <v>36962</v>
          </cell>
          <cell r="N1905" t="str">
            <v>90111-162-000</v>
          </cell>
          <cell r="O1905" t="str">
            <v>ﾌﾗﾝｼﾞﾎﾞﾙﾄ</v>
          </cell>
          <cell r="Q1905" t="str">
            <v>弛み</v>
          </cell>
          <cell r="R1905" t="str">
            <v>ﾌﾛﾝﾄﾌｪﾝﾀﾞｰのｶﾞﾀ</v>
          </cell>
          <cell r="S1905" t="str">
            <v>現品無し</v>
          </cell>
          <cell r="T1905" t="str">
            <v>C</v>
          </cell>
          <cell r="U1905" t="str">
            <v>せず</v>
          </cell>
          <cell r="V1905" t="str">
            <v>せず</v>
          </cell>
        </row>
        <row r="1906">
          <cell r="B1906">
            <v>37026</v>
          </cell>
          <cell r="C1906">
            <v>37009</v>
          </cell>
          <cell r="D1906" t="str">
            <v>H2R西日本熊本</v>
          </cell>
          <cell r="E1906" t="str">
            <v>納車</v>
          </cell>
          <cell r="F1906" t="str">
            <v>BA-AF54</v>
          </cell>
          <cell r="G1906" t="str">
            <v>CHX50</v>
          </cell>
          <cell r="H1906">
            <v>1107962</v>
          </cell>
          <cell r="I1906">
            <v>1108098</v>
          </cell>
          <cell r="J1906" t="str">
            <v>未</v>
          </cell>
          <cell r="K1906">
            <v>1</v>
          </cell>
          <cell r="L1906">
            <v>0</v>
          </cell>
          <cell r="M1906">
            <v>36677</v>
          </cell>
          <cell r="N1906" t="str">
            <v>77235-GEE-000</v>
          </cell>
          <cell r="O1906" t="str">
            <v>ｼｰﾄﾋﾝｼﾞｷｬｯﾁ</v>
          </cell>
          <cell r="Q1906" t="str">
            <v>閉まり不良</v>
          </cell>
          <cell r="R1906" t="str">
            <v>ｼｰﾄ閉まらない</v>
          </cell>
          <cell r="S1906" t="str">
            <v>対策前</v>
          </cell>
          <cell r="T1906" t="str">
            <v>M</v>
          </cell>
          <cell r="U1906" t="str">
            <v>せず</v>
          </cell>
          <cell r="V1906" t="str">
            <v>製技</v>
          </cell>
        </row>
        <row r="1907">
          <cell r="B1907" t="str">
            <v>200/5/14</v>
          </cell>
          <cell r="C1907">
            <v>36975</v>
          </cell>
          <cell r="D1907" t="str">
            <v>H2R西日本</v>
          </cell>
          <cell r="E1907" t="str">
            <v>納車</v>
          </cell>
          <cell r="F1907" t="str">
            <v>BA-AF55</v>
          </cell>
          <cell r="G1907" t="str">
            <v>CHF50</v>
          </cell>
          <cell r="H1907">
            <v>1017518</v>
          </cell>
          <cell r="I1907">
            <v>1017619</v>
          </cell>
          <cell r="J1907">
            <v>36977</v>
          </cell>
          <cell r="K1907">
            <v>1</v>
          </cell>
          <cell r="L1907">
            <v>2</v>
          </cell>
          <cell r="M1907">
            <v>36971</v>
          </cell>
          <cell r="N1907" t="str">
            <v>77235-GET-010</v>
          </cell>
          <cell r="O1907" t="str">
            <v>ｼｰﾄﾋﾝｼﾞｷｬｯﾁ</v>
          </cell>
          <cell r="Q1907" t="str">
            <v>開かない</v>
          </cell>
          <cell r="R1907" t="str">
            <v>ｼｰﾄが開かない</v>
          </cell>
          <cell r="T1907" t="str">
            <v>C</v>
          </cell>
          <cell r="U1907" t="str">
            <v>せず</v>
          </cell>
          <cell r="V1907" t="str">
            <v>製技</v>
          </cell>
        </row>
        <row r="1908">
          <cell r="B1908" t="str">
            <v>200/5/14</v>
          </cell>
          <cell r="C1908" t="str">
            <v>20013/23</v>
          </cell>
          <cell r="D1908" t="str">
            <v>H2R西日本</v>
          </cell>
          <cell r="E1908" t="str">
            <v>納車</v>
          </cell>
          <cell r="F1908" t="str">
            <v>BA-AF55</v>
          </cell>
          <cell r="G1908" t="str">
            <v>CHF50</v>
          </cell>
          <cell r="H1908">
            <v>1015651</v>
          </cell>
          <cell r="I1908">
            <v>1015731</v>
          </cell>
          <cell r="J1908">
            <v>36973</v>
          </cell>
          <cell r="K1908">
            <v>0</v>
          </cell>
          <cell r="L1908">
            <v>0</v>
          </cell>
          <cell r="M1908">
            <v>36963</v>
          </cell>
          <cell r="N1908" t="str">
            <v>77235-GET-010</v>
          </cell>
          <cell r="O1908" t="str">
            <v>ｼｰﾄｷｬｯﾁComp</v>
          </cell>
          <cell r="Q1908" t="str">
            <v>閉じない</v>
          </cell>
          <cell r="R1908" t="str">
            <v>ｼｰﾄが 閉じない</v>
          </cell>
          <cell r="T1908" t="str">
            <v>C</v>
          </cell>
          <cell r="U1908" t="str">
            <v>せず</v>
          </cell>
          <cell r="V1908" t="str">
            <v>製技</v>
          </cell>
        </row>
        <row r="1909">
          <cell r="B1909">
            <v>37022</v>
          </cell>
          <cell r="C1909">
            <v>37004</v>
          </cell>
          <cell r="D1909" t="str">
            <v>西京ﾎﾝﾀﾞ</v>
          </cell>
          <cell r="E1909" t="str">
            <v>納車</v>
          </cell>
          <cell r="F1909" t="str">
            <v>BA-AF56</v>
          </cell>
          <cell r="G1909" t="str">
            <v>SKX50</v>
          </cell>
          <cell r="H1909">
            <v>1007170</v>
          </cell>
          <cell r="I1909">
            <v>3008401</v>
          </cell>
          <cell r="J1909" t="str">
            <v>未</v>
          </cell>
          <cell r="K1909">
            <v>0</v>
          </cell>
          <cell r="L1909">
            <v>0</v>
          </cell>
          <cell r="M1909">
            <v>36971</v>
          </cell>
          <cell r="N1909" t="str">
            <v>81131-GEV</v>
          </cell>
          <cell r="O1909" t="str">
            <v>ﾌﾛﾝﾄｲﾝﾅｰｱｯﾊﾟｰｶﾊﾞｰ</v>
          </cell>
          <cell r="Q1909" t="str">
            <v>破損</v>
          </cell>
          <cell r="R1909" t="str">
            <v>ﾌﾛﾝﾄｲﾝﾅｰｱｯﾊﾟｰｶﾊﾞｰ割れ</v>
          </cell>
          <cell r="S1909" t="str">
            <v>Ｒ、Ｌ上部締付けボス根本より折れ</v>
          </cell>
          <cell r="T1909" t="str">
            <v>M</v>
          </cell>
          <cell r="U1909" t="str">
            <v>せず</v>
          </cell>
          <cell r="V1909" t="str">
            <v>製技</v>
          </cell>
        </row>
        <row r="1910">
          <cell r="B1910">
            <v>37022</v>
          </cell>
          <cell r="C1910">
            <v>37006</v>
          </cell>
          <cell r="D1910" t="str">
            <v>西京ﾎﾝﾀﾞ</v>
          </cell>
          <cell r="E1910" t="str">
            <v>納車</v>
          </cell>
          <cell r="F1910" t="str">
            <v>BB-AF34</v>
          </cell>
          <cell r="G1910" t="str">
            <v>SK50</v>
          </cell>
          <cell r="H1910">
            <v>3404013</v>
          </cell>
          <cell r="I1910">
            <v>2203916</v>
          </cell>
          <cell r="J1910" t="str">
            <v>未</v>
          </cell>
          <cell r="K1910">
            <v>0</v>
          </cell>
          <cell r="L1910">
            <v>0</v>
          </cell>
          <cell r="M1910">
            <v>36973</v>
          </cell>
          <cell r="N1910" t="str">
            <v>16800-GBL-J21</v>
          </cell>
          <cell r="O1910" t="str">
            <v>ﾁｪﾂｸﾊﾞﾙﾌﾞ</v>
          </cell>
          <cell r="Q1910" t="str">
            <v>誤組</v>
          </cell>
          <cell r="R1910" t="str">
            <v>ｴﾝｼﾞﾝがかからない、ｷｬﾌﾞまでｶﾞｿﾘﾝが来ない</v>
          </cell>
          <cell r="S1910" t="str">
            <v>ﾁｪｯｸﾊﾞﾙﾌﾞ､逆取付け､現品無し</v>
          </cell>
          <cell r="T1910" t="str">
            <v>B</v>
          </cell>
          <cell r="U1910" t="str">
            <v>せず</v>
          </cell>
          <cell r="V1910" t="str">
            <v>製技</v>
          </cell>
        </row>
        <row r="1911">
          <cell r="B1911" t="str">
            <v>200/5/14</v>
          </cell>
          <cell r="C1911">
            <v>37012</v>
          </cell>
          <cell r="D1911" t="str">
            <v>H2R中国</v>
          </cell>
          <cell r="E1911" t="str">
            <v>納車</v>
          </cell>
          <cell r="F1911" t="str">
            <v>BA-MF06</v>
          </cell>
          <cell r="G1911" t="str">
            <v>NSS250</v>
          </cell>
          <cell r="H1911">
            <v>1005783</v>
          </cell>
          <cell r="I1911">
            <v>3005835</v>
          </cell>
          <cell r="J1911" t="str">
            <v>未</v>
          </cell>
          <cell r="K1911">
            <v>0</v>
          </cell>
          <cell r="L1911">
            <v>0</v>
          </cell>
          <cell r="M1911">
            <v>36701</v>
          </cell>
          <cell r="N1911" t="str">
            <v>64100-KPB-000ZA</v>
          </cell>
          <cell r="O1911" t="str">
            <v>ｶﾞｰﾆｯｼｭSET</v>
          </cell>
          <cell r="Q1911" t="str">
            <v>締付出来ず</v>
          </cell>
          <cell r="R1911" t="str">
            <v>左上のﾈｼﾞを入れていたら 供回りして 締らない</v>
          </cell>
          <cell r="S1911" t="str">
            <v>L側上部､埋め込みﾅｯﾄ外れ</v>
          </cell>
          <cell r="T1911" t="str">
            <v>M</v>
          </cell>
          <cell r="U1911" t="str">
            <v>せず</v>
          </cell>
          <cell r="V1911" t="str">
            <v>製技</v>
          </cell>
        </row>
        <row r="1912">
          <cell r="B1912" t="str">
            <v>200/5/14</v>
          </cell>
          <cell r="C1912">
            <v>36969</v>
          </cell>
          <cell r="D1912" t="str">
            <v>H2R西日本</v>
          </cell>
          <cell r="E1912" t="str">
            <v>納車</v>
          </cell>
          <cell r="F1912" t="str">
            <v>BB-AF34</v>
          </cell>
          <cell r="G1912" t="str">
            <v>SK50</v>
          </cell>
          <cell r="H1912">
            <v>3013210</v>
          </cell>
          <cell r="I1912">
            <v>1722415</v>
          </cell>
          <cell r="J1912">
            <v>36979</v>
          </cell>
          <cell r="K1912">
            <v>0</v>
          </cell>
          <cell r="L1912">
            <v>0</v>
          </cell>
          <cell r="M1912">
            <v>36509</v>
          </cell>
          <cell r="N1912" t="str">
            <v>16150-GBL-J21</v>
          </cell>
          <cell r="O1912" t="str">
            <v>ﾆｰﾄﾞﾙ加工</v>
          </cell>
          <cell r="Q1912" t="str">
            <v>ｴﾝｽﾄ</v>
          </cell>
          <cell r="R1912" t="str">
            <v>ﾆｰﾄﾞﾙ加工不良</v>
          </cell>
          <cell r="S1912" t="str">
            <v>現品無し</v>
          </cell>
          <cell r="T1912" t="str">
            <v>B</v>
          </cell>
          <cell r="U1912" t="str">
            <v>せず</v>
          </cell>
          <cell r="V1912" t="str">
            <v>製技</v>
          </cell>
        </row>
        <row r="1913">
          <cell r="B1913">
            <v>37043</v>
          </cell>
          <cell r="C1913">
            <v>37029</v>
          </cell>
          <cell r="D1913" t="str">
            <v>H2R西日本中国</v>
          </cell>
          <cell r="E1913" t="str">
            <v>納車</v>
          </cell>
          <cell r="F1913" t="str">
            <v>BC-HA02</v>
          </cell>
          <cell r="G1913" t="str">
            <v>C90</v>
          </cell>
          <cell r="H1913">
            <v>2508891</v>
          </cell>
          <cell r="I1913">
            <v>3008816</v>
          </cell>
          <cell r="J1913">
            <v>37029</v>
          </cell>
          <cell r="K1913">
            <v>0</v>
          </cell>
          <cell r="L1913">
            <v>0</v>
          </cell>
          <cell r="M1913">
            <v>36980</v>
          </cell>
          <cell r="N1913" t="str">
            <v>12341-GB6-910</v>
          </cell>
          <cell r="O1913" t="str">
            <v>ｼﾘﾝﾀﾞｰﾍｯﾄﾞｻｲﾄﾞｶﾊﾞｰL</v>
          </cell>
          <cell r="Q1913" t="str">
            <v>ｵｲﾙ洩れ</v>
          </cell>
          <cell r="R1913" t="str">
            <v>ｵｲﾙが洩れる､ﾈｼﾞ山上がり</v>
          </cell>
          <cell r="S1913" t="str">
            <v>ﾈｼﾞ山上がり</v>
          </cell>
          <cell r="T1913" t="str">
            <v>M</v>
          </cell>
          <cell r="U1913" t="str">
            <v>せず</v>
          </cell>
          <cell r="V1913" t="str">
            <v>ＥＱ</v>
          </cell>
        </row>
        <row r="1914">
          <cell r="B1914">
            <v>37043</v>
          </cell>
          <cell r="C1914">
            <v>37021</v>
          </cell>
          <cell r="D1914" t="str">
            <v>H2R西日本中国</v>
          </cell>
          <cell r="E1914" t="str">
            <v>納車</v>
          </cell>
          <cell r="F1914" t="str">
            <v>BC-JF04</v>
          </cell>
          <cell r="G1914" t="str">
            <v>CHA125</v>
          </cell>
          <cell r="H1914">
            <v>1203124</v>
          </cell>
          <cell r="I1914">
            <v>2103118</v>
          </cell>
          <cell r="J1914">
            <v>37021</v>
          </cell>
          <cell r="K1914">
            <v>0</v>
          </cell>
          <cell r="L1914">
            <v>0</v>
          </cell>
          <cell r="M1914">
            <v>36977</v>
          </cell>
          <cell r="N1914" t="str">
            <v>51110-KCW-306</v>
          </cell>
          <cell r="O1914" t="str">
            <v>ﾌﾛﾝﾄﾌｫｰｸｾｯﾄ</v>
          </cell>
          <cell r="Q1914" t="str">
            <v>組付け不良</v>
          </cell>
          <cell r="R1914" t="str">
            <v>Fﾌﾞﾚｰｷﾎｰｽ止金(ﾌｫｰｸ左側)がﾌｪﾝﾀﾞｰに接触し異音発生</v>
          </cell>
          <cell r="S1914" t="str">
            <v>現品無し､ｲﾗｽﾄ有り</v>
          </cell>
          <cell r="T1914" t="str">
            <v>M</v>
          </cell>
          <cell r="U1914" t="str">
            <v>せず</v>
          </cell>
          <cell r="V1914" t="str">
            <v>せず</v>
          </cell>
        </row>
        <row r="1915">
          <cell r="B1915">
            <v>37043</v>
          </cell>
          <cell r="C1915">
            <v>36997</v>
          </cell>
          <cell r="D1915" t="str">
            <v>H2R西日本中国</v>
          </cell>
          <cell r="E1915" t="str">
            <v>納車</v>
          </cell>
          <cell r="F1915" t="str">
            <v>BB-AF34</v>
          </cell>
          <cell r="G1915" t="str">
            <v>SK50</v>
          </cell>
          <cell r="H1915">
            <v>3131857</v>
          </cell>
          <cell r="I1915">
            <v>1868559</v>
          </cell>
          <cell r="J1915" t="str">
            <v>未</v>
          </cell>
          <cell r="K1915">
            <v>0</v>
          </cell>
          <cell r="L1915">
            <v>0</v>
          </cell>
          <cell r="M1915">
            <v>36950</v>
          </cell>
          <cell r="N1915" t="str">
            <v>18318-GBL-J20</v>
          </cell>
          <cell r="O1915" t="str">
            <v>ﾏﾌﾗｰｶﾊﾞｰ</v>
          </cell>
          <cell r="Q1915" t="str">
            <v>ﾋﾞﾋﾞﾘ</v>
          </cell>
          <cell r="R1915" t="str">
            <v>ﾏﾌﾗｰからﾋﾞﾋﾞﾘ音がする</v>
          </cell>
          <cell r="S1915" t="str">
            <v>現品無し</v>
          </cell>
          <cell r="T1915" t="str">
            <v>M</v>
          </cell>
          <cell r="U1915" t="str">
            <v>せず</v>
          </cell>
          <cell r="V1915" t="str">
            <v>せず</v>
          </cell>
        </row>
        <row r="1916">
          <cell r="B1916">
            <v>37076</v>
          </cell>
          <cell r="C1916">
            <v>37042</v>
          </cell>
          <cell r="D1916" t="str">
            <v>H2R西日本中国</v>
          </cell>
          <cell r="E1916" t="str">
            <v>納車</v>
          </cell>
          <cell r="F1916" t="str">
            <v>BB-AF51</v>
          </cell>
          <cell r="G1916" t="str">
            <v>SZ50</v>
          </cell>
          <cell r="H1916">
            <v>1518157</v>
          </cell>
          <cell r="I1916">
            <v>2316893</v>
          </cell>
          <cell r="J1916" t="str">
            <v>未</v>
          </cell>
          <cell r="K1916">
            <v>1</v>
          </cell>
          <cell r="L1916">
            <v>0</v>
          </cell>
          <cell r="M1916">
            <v>37020</v>
          </cell>
          <cell r="N1916" t="str">
            <v>81141-GCW-000</v>
          </cell>
          <cell r="O1916" t="str">
            <v>ｶﾊﾞｰｾｯﾄ</v>
          </cell>
          <cell r="Q1916" t="str">
            <v>色合せ･変色</v>
          </cell>
          <cell r="R1916" t="str">
            <v>ｶﾊﾞｰ変色</v>
          </cell>
          <cell r="S1916" t="str">
            <v>R側下部､ﾌｭｴﾙｶﾌﾟﾗｰとの干渉により20×10mmの白化あり</v>
          </cell>
          <cell r="T1916" t="str">
            <v>Ｍ</v>
          </cell>
          <cell r="U1916" t="str">
            <v>せず</v>
          </cell>
          <cell r="V1916" t="str">
            <v>ＡＦ</v>
          </cell>
        </row>
        <row r="1917">
          <cell r="B1917">
            <v>37076</v>
          </cell>
          <cell r="C1917">
            <v>37043</v>
          </cell>
          <cell r="D1917" t="str">
            <v>H2R西日本四国</v>
          </cell>
          <cell r="E1917" t="str">
            <v>納車</v>
          </cell>
          <cell r="F1917" t="str">
            <v>BA-AA01</v>
          </cell>
          <cell r="G1917" t="str">
            <v>C50</v>
          </cell>
          <cell r="H1917">
            <v>3009797</v>
          </cell>
          <cell r="I1917">
            <v>3009803</v>
          </cell>
          <cell r="J1917" t="str">
            <v>未</v>
          </cell>
          <cell r="K1917">
            <v>0</v>
          </cell>
          <cell r="L1917">
            <v>0</v>
          </cell>
          <cell r="M1917">
            <v>37043</v>
          </cell>
          <cell r="N1917" t="str">
            <v>16100-GCN-701</v>
          </cell>
          <cell r="O1917" t="str">
            <v>ｷｬﾌﾞﾚﾀｰ</v>
          </cell>
          <cell r="Q1917" t="str">
            <v>ｴﾝｼﾞﾝ不調</v>
          </cell>
          <cell r="R1917" t="str">
            <v>ｱｲﾄﾞﾘﾝｸﾞつずかない、調整出来ない</v>
          </cell>
          <cell r="S1917" t="str">
            <v>P-1及びP-2極端に燃料薄い</v>
          </cell>
          <cell r="T1917" t="str">
            <v>Ｃ</v>
          </cell>
          <cell r="U1917" t="str">
            <v>せず</v>
          </cell>
          <cell r="V1917" t="str">
            <v>ＥＱ</v>
          </cell>
        </row>
        <row r="1918">
          <cell r="B1918">
            <v>37076</v>
          </cell>
          <cell r="C1918">
            <v>36997</v>
          </cell>
          <cell r="D1918" t="str">
            <v>H2R東日本東京</v>
          </cell>
          <cell r="E1918" t="str">
            <v>納車</v>
          </cell>
          <cell r="F1918" t="str">
            <v>BB-AF34</v>
          </cell>
          <cell r="G1918" t="str">
            <v>SK50</v>
          </cell>
          <cell r="H1918">
            <v>3118529</v>
          </cell>
          <cell r="I1918">
            <v>1854093</v>
          </cell>
          <cell r="J1918">
            <v>36980</v>
          </cell>
          <cell r="K1918">
            <v>500</v>
          </cell>
          <cell r="L1918">
            <v>17</v>
          </cell>
          <cell r="M1918">
            <v>36901</v>
          </cell>
          <cell r="N1918" t="str">
            <v>16110-GBL-306</v>
          </cell>
          <cell r="O1918" t="str">
            <v>ｷｬﾌﾞﾚﾀｰ</v>
          </cell>
          <cell r="Q1918" t="str">
            <v>ｴﾝｼﾞﾝ不調</v>
          </cell>
          <cell r="R1918" t="str">
            <v>ｴﾝｼﾞﾝ不調</v>
          </cell>
          <cell r="S1918" t="str">
            <v>IDLE濃いA/F16.5､P-1､23.5</v>
          </cell>
          <cell r="T1918" t="str">
            <v>B</v>
          </cell>
          <cell r="U1918" t="str">
            <v>せず</v>
          </cell>
          <cell r="V1918" t="str">
            <v>ＥＱ</v>
          </cell>
        </row>
        <row r="1919">
          <cell r="B1919">
            <v>37076</v>
          </cell>
          <cell r="C1919">
            <v>37061</v>
          </cell>
          <cell r="D1919" t="str">
            <v>H2R西日本四国</v>
          </cell>
          <cell r="E1919" t="str">
            <v>納車</v>
          </cell>
          <cell r="F1919" t="str">
            <v>BB-AF34</v>
          </cell>
          <cell r="G1919" t="str">
            <v>SK50</v>
          </cell>
          <cell r="H1919">
            <v>3121696</v>
          </cell>
          <cell r="I1919">
            <v>1857170</v>
          </cell>
          <cell r="J1919" t="str">
            <v>未</v>
          </cell>
          <cell r="K1919">
            <v>1</v>
          </cell>
          <cell r="L1919">
            <v>0</v>
          </cell>
          <cell r="M1919">
            <v>36911</v>
          </cell>
          <cell r="N1919" t="str">
            <v>16100-GBL</v>
          </cell>
          <cell r="O1919" t="str">
            <v>ｷｬﾌﾞﾚﾀｰ</v>
          </cell>
          <cell r="Q1919" t="str">
            <v>ｵｰﾊﾞｰﾌﾛｰ</v>
          </cell>
          <cell r="R1919" t="str">
            <v>納車整備時ｵｰﾊﾞｰﾌﾛｰ</v>
          </cell>
          <cell r="S1919" t="str">
            <v>IDLE濃いA/F15.5､P-1､23.0</v>
          </cell>
          <cell r="T1919" t="str">
            <v>B</v>
          </cell>
          <cell r="U1919" t="str">
            <v>せず</v>
          </cell>
          <cell r="V1919" t="str">
            <v>ＥＱ</v>
          </cell>
        </row>
        <row r="1920">
          <cell r="B1920">
            <v>37076</v>
          </cell>
          <cell r="C1920">
            <v>37056</v>
          </cell>
          <cell r="D1920" t="str">
            <v>H2R中部</v>
          </cell>
          <cell r="E1920" t="str">
            <v>納車</v>
          </cell>
          <cell r="F1920" t="str">
            <v>BA-AF55</v>
          </cell>
          <cell r="G1920" t="str">
            <v>CHF50</v>
          </cell>
          <cell r="H1920">
            <v>1030167</v>
          </cell>
          <cell r="I1920">
            <v>1030025</v>
          </cell>
          <cell r="J1920" t="str">
            <v>未</v>
          </cell>
          <cell r="K1920">
            <v>0</v>
          </cell>
          <cell r="L1920">
            <v>0</v>
          </cell>
          <cell r="M1920">
            <v>37049</v>
          </cell>
          <cell r="N1920" t="str">
            <v>64300-GET-710</v>
          </cell>
          <cell r="O1920" t="str">
            <v>ﾌﾛﾝﾄｶﾊﾞｰ</v>
          </cell>
          <cell r="Q1920" t="str">
            <v>傷</v>
          </cell>
          <cell r="R1920" t="str">
            <v>新車時､傷発見</v>
          </cell>
          <cell r="S1920" t="str">
            <v>ﾗｲﾄ下部に3×3mmのへこみあり</v>
          </cell>
          <cell r="T1920" t="str">
            <v>Ｍ</v>
          </cell>
          <cell r="U1920" t="str">
            <v>せず</v>
          </cell>
          <cell r="V1920" t="str">
            <v>ＰＯ</v>
          </cell>
        </row>
        <row r="1921">
          <cell r="B1921">
            <v>37076</v>
          </cell>
          <cell r="C1921">
            <v>37022</v>
          </cell>
          <cell r="D1921" t="str">
            <v>H2R東日本</v>
          </cell>
          <cell r="E1921" t="str">
            <v>納車</v>
          </cell>
          <cell r="F1921" t="str">
            <v>BA-AF56</v>
          </cell>
          <cell r="G1921" t="str">
            <v>SKX50</v>
          </cell>
          <cell r="H1921">
            <v>1008157</v>
          </cell>
          <cell r="I1921">
            <v>3011337</v>
          </cell>
          <cell r="J1921" t="str">
            <v>未</v>
          </cell>
          <cell r="K1921">
            <v>1</v>
          </cell>
          <cell r="L1921">
            <v>0</v>
          </cell>
          <cell r="M1921">
            <v>36992</v>
          </cell>
          <cell r="N1921" t="str">
            <v>64300-GEV-690Z</v>
          </cell>
          <cell r="O1921" t="str">
            <v>ﾌﾛﾝﾄｶﾊﾞｰ</v>
          </cell>
          <cell r="Q1921" t="str">
            <v>塗装ﾑﾗ</v>
          </cell>
          <cell r="R1921" t="str">
            <v>ﾌﾛﾝﾄｶﾊﾞｰの塗装にﾑﾗがある</v>
          </cell>
          <cell r="S1921" t="str">
            <v>上面､各部に塗装むらあり</v>
          </cell>
          <cell r="T1921" t="str">
            <v>Ｍ</v>
          </cell>
          <cell r="U1921" t="str">
            <v>せず</v>
          </cell>
          <cell r="V1921" t="str">
            <v>ＰＯ</v>
          </cell>
        </row>
        <row r="1922">
          <cell r="B1922">
            <v>37076</v>
          </cell>
          <cell r="C1922">
            <v>37046</v>
          </cell>
          <cell r="D1922" t="str">
            <v>H2R西日本神奈川</v>
          </cell>
          <cell r="E1922" t="str">
            <v>納車</v>
          </cell>
          <cell r="F1922" t="str">
            <v>BA-MC34</v>
          </cell>
          <cell r="G1922" t="str">
            <v>FTR223</v>
          </cell>
          <cell r="H1922">
            <v>1006017</v>
          </cell>
          <cell r="I1922">
            <v>2005984</v>
          </cell>
          <cell r="J1922" t="str">
            <v>未</v>
          </cell>
          <cell r="K1922">
            <v>0</v>
          </cell>
          <cell r="L1922">
            <v>0</v>
          </cell>
          <cell r="M1922">
            <v>36868</v>
          </cell>
          <cell r="N1922" t="str">
            <v>61100-MCL-000-ZA</v>
          </cell>
          <cell r="O1922" t="str">
            <v>ﾌﾛﾝﾄﾌｪﾝﾀﾞｰ</v>
          </cell>
          <cell r="Q1922" t="str">
            <v>加工不良</v>
          </cell>
          <cell r="R1922" t="str">
            <v>成形不良</v>
          </cell>
          <cell r="S1922" t="str">
            <v>ｾﾝﾀｰ部に30×10mmのくぼみあり</v>
          </cell>
          <cell r="T1922" t="str">
            <v>Ｍ</v>
          </cell>
          <cell r="U1922" t="str">
            <v>せず</v>
          </cell>
          <cell r="V1922" t="str">
            <v>市場</v>
          </cell>
        </row>
        <row r="1923">
          <cell r="B1923">
            <v>37076</v>
          </cell>
          <cell r="C1923">
            <v>37064</v>
          </cell>
          <cell r="D1923" t="str">
            <v>H2R東日本新潟</v>
          </cell>
          <cell r="E1923" t="str">
            <v>納車</v>
          </cell>
          <cell r="F1923" t="str">
            <v>BA-AF58</v>
          </cell>
          <cell r="G1923" t="str">
            <v>NSP50</v>
          </cell>
          <cell r="H1923">
            <v>1002530</v>
          </cell>
          <cell r="I1923">
            <v>5002542</v>
          </cell>
          <cell r="J1923">
            <v>37064</v>
          </cell>
          <cell r="K1923">
            <v>0</v>
          </cell>
          <cell r="L1923">
            <v>0</v>
          </cell>
          <cell r="M1923">
            <v>37049</v>
          </cell>
          <cell r="N1923" t="str">
            <v>64310-GEZ-000-ZA</v>
          </cell>
          <cell r="O1923" t="str">
            <v>ｽﾃｯﾌﾟﾌﾛｱｰ</v>
          </cell>
          <cell r="Q1923" t="str">
            <v>汚れ</v>
          </cell>
          <cell r="R1923" t="str">
            <v>ｽﾃｯﾌﾛｱｰ付近に白っぽいしみがあり､落ちない</v>
          </cell>
          <cell r="S1923" t="str">
            <v>ﾌﾛｱｰ上部に白い染みが多数あり</v>
          </cell>
          <cell r="T1923" t="str">
            <v>Ｍ</v>
          </cell>
          <cell r="U1923" t="str">
            <v>せず</v>
          </cell>
          <cell r="V1923" t="str">
            <v>市場</v>
          </cell>
        </row>
        <row r="1924">
          <cell r="B1924">
            <v>37076</v>
          </cell>
          <cell r="C1924">
            <v>37044</v>
          </cell>
          <cell r="D1924" t="str">
            <v>H2R西日本九州</v>
          </cell>
          <cell r="E1924" t="str">
            <v>納車</v>
          </cell>
          <cell r="F1924" t="str">
            <v>BB-AF34</v>
          </cell>
          <cell r="G1924" t="str">
            <v>SK50</v>
          </cell>
          <cell r="H1924">
            <v>3402364</v>
          </cell>
          <cell r="I1924">
            <v>2201847</v>
          </cell>
          <cell r="J1924" t="str">
            <v>未</v>
          </cell>
          <cell r="K1924">
            <v>0</v>
          </cell>
          <cell r="L1924">
            <v>0</v>
          </cell>
          <cell r="M1924">
            <v>36970</v>
          </cell>
          <cell r="N1924" t="str">
            <v>83550-GBL-K40</v>
          </cell>
          <cell r="O1924" t="str">
            <v>Lﾎﾞﾃﾞｨｶﾊﾞｰ</v>
          </cell>
          <cell r="Q1924" t="str">
            <v>色合せ･変色</v>
          </cell>
          <cell r="R1924" t="str">
            <v>ｻｲﾄﾞｶﾊﾞｰ塗装の異色が､混入</v>
          </cell>
          <cell r="S1924" t="str">
            <v>下側ｾﾝﾀｰ部50×50mmの変色あり</v>
          </cell>
          <cell r="T1924" t="str">
            <v>Ｍ</v>
          </cell>
          <cell r="U1924" t="str">
            <v>せず</v>
          </cell>
          <cell r="V1924" t="str">
            <v>市場</v>
          </cell>
        </row>
        <row r="1925">
          <cell r="B1925">
            <v>37076</v>
          </cell>
          <cell r="C1925">
            <v>37062</v>
          </cell>
          <cell r="D1925" t="str">
            <v>H2R西日本大阪</v>
          </cell>
          <cell r="E1925" t="str">
            <v>納車</v>
          </cell>
          <cell r="F1925" t="str">
            <v>BA-AA01</v>
          </cell>
          <cell r="G1925" t="str">
            <v>C50</v>
          </cell>
          <cell r="H1925">
            <v>3305539</v>
          </cell>
          <cell r="I1925">
            <v>3040001</v>
          </cell>
          <cell r="J1925">
            <v>37061</v>
          </cell>
          <cell r="K1925">
            <v>0</v>
          </cell>
          <cell r="L1925">
            <v>1</v>
          </cell>
          <cell r="M1925">
            <v>37049</v>
          </cell>
          <cell r="N1925" t="str">
            <v>18350-GCN-731</v>
          </cell>
          <cell r="O1925" t="str">
            <v>ｴｷｿﾞｰｽﾄﾏﾌﾗｰ</v>
          </cell>
          <cell r="Q1925" t="str">
            <v>加工不良</v>
          </cell>
          <cell r="R1925" t="str">
            <v>ﾏﾌﾗｰ後部とｽｲﾝｸﾞｱｰﾑ右側後部､ﾏﾌﾗｰが車体に曲がっておりｽｲﾝｸﾞｱｰﾑにあたる</v>
          </cell>
          <cell r="S1925" t="str">
            <v>ﾏﾌﾗｰ後部に10×2mmの外傷あり</v>
          </cell>
          <cell r="T1925" t="str">
            <v>Ｍ</v>
          </cell>
          <cell r="U1925" t="str">
            <v>せず</v>
          </cell>
          <cell r="V1925" t="str">
            <v>ＱＣ</v>
          </cell>
        </row>
        <row r="1926">
          <cell r="B1926">
            <v>37076</v>
          </cell>
          <cell r="C1926">
            <v>37060</v>
          </cell>
          <cell r="D1926" t="str">
            <v>北ﾎﾝﾀﾞ販売</v>
          </cell>
          <cell r="E1926" t="str">
            <v>納車</v>
          </cell>
          <cell r="F1926" t="str">
            <v>BA-AA01</v>
          </cell>
          <cell r="G1926" t="str">
            <v>C50</v>
          </cell>
          <cell r="H1926">
            <v>1064645</v>
          </cell>
          <cell r="I1926">
            <v>1064715</v>
          </cell>
          <cell r="J1926" t="str">
            <v>未</v>
          </cell>
          <cell r="K1926">
            <v>0</v>
          </cell>
          <cell r="L1926">
            <v>0</v>
          </cell>
          <cell r="M1926">
            <v>36826</v>
          </cell>
          <cell r="N1926" t="str">
            <v>06427-GBJ-J01</v>
          </cell>
          <cell r="O1926" t="str">
            <v>ﾁｭｰﾌﾞｾｯﾄ</v>
          </cell>
          <cell r="Q1926" t="str">
            <v>液漏れ</v>
          </cell>
          <cell r="R1926" t="str">
            <v>ﾀﾌｱｯﾌﾟﾁｭｰﾌﾞ液漏れ</v>
          </cell>
          <cell r="S1926" t="str">
            <v>ﾊﾞﾙﾌﾞ口､反対側ﾁｭｰﾌﾞ噛み込みに依る破れあり60×3mmの破れ</v>
          </cell>
          <cell r="T1926" t="str">
            <v>Ｃ</v>
          </cell>
          <cell r="U1926" t="str">
            <v>せず</v>
          </cell>
          <cell r="V1926" t="str">
            <v>ＱＣ</v>
          </cell>
        </row>
        <row r="1927">
          <cell r="B1927">
            <v>37076</v>
          </cell>
          <cell r="C1927">
            <v>37047</v>
          </cell>
          <cell r="D1927" t="str">
            <v>H2R西日本四国</v>
          </cell>
          <cell r="E1927" t="str">
            <v>納車</v>
          </cell>
          <cell r="F1927" t="str">
            <v>BA-AF55</v>
          </cell>
          <cell r="G1927" t="str">
            <v>CHF50</v>
          </cell>
          <cell r="H1927">
            <v>1025658</v>
          </cell>
          <cell r="I1927">
            <v>1025495</v>
          </cell>
          <cell r="J1927" t="str">
            <v>未</v>
          </cell>
          <cell r="K1927">
            <v>1</v>
          </cell>
          <cell r="L1927">
            <v>0</v>
          </cell>
          <cell r="M1927">
            <v>37021</v>
          </cell>
          <cell r="N1927" t="str">
            <v>37210-GET-701</v>
          </cell>
          <cell r="O1927" t="str">
            <v>ｽﾋﾟｰﾄﾞﾒｰﾀｰ</v>
          </cell>
          <cell r="Q1927" t="str">
            <v>作動不良</v>
          </cell>
          <cell r="R1927" t="str">
            <v>ﾒｰﾀｰ表示が正確にできない､ｷｰONで表示しその後消える</v>
          </cell>
          <cell r="S1927" t="str">
            <v>ｷｰONにしても表示しない</v>
          </cell>
          <cell r="T1927" t="str">
            <v>Ｂ</v>
          </cell>
          <cell r="U1927" t="str">
            <v>せず</v>
          </cell>
          <cell r="V1927" t="str">
            <v>ＱＣ</v>
          </cell>
        </row>
        <row r="1928">
          <cell r="B1928">
            <v>37076</v>
          </cell>
          <cell r="C1928">
            <v>37012</v>
          </cell>
          <cell r="D1928" t="str">
            <v>H2R東日本関東</v>
          </cell>
          <cell r="E1928" t="str">
            <v>納車</v>
          </cell>
          <cell r="F1928" t="str">
            <v>BA-MC34</v>
          </cell>
          <cell r="G1928" t="str">
            <v>FTR223</v>
          </cell>
          <cell r="H1928" t="str">
            <v>1011713</v>
          </cell>
          <cell r="I1928">
            <v>2011734</v>
          </cell>
          <cell r="J1928" t="str">
            <v>未</v>
          </cell>
          <cell r="K1928">
            <v>2</v>
          </cell>
          <cell r="L1928">
            <v>0</v>
          </cell>
          <cell r="M1928">
            <v>37001</v>
          </cell>
          <cell r="N1928" t="str">
            <v>90304-415-000</v>
          </cell>
          <cell r="O1928" t="str">
            <v>ｽﾃﾑﾅｯﾄ</v>
          </cell>
          <cell r="Q1928" t="str">
            <v>ﾒｯｷ不良</v>
          </cell>
          <cell r="R1928" t="str">
            <v>ｽﾃﾑﾅｯﾄﾒｯｷ不良</v>
          </cell>
          <cell r="S1928" t="str">
            <v>ﾅｯﾄ上部に10mmの外傷あり</v>
          </cell>
          <cell r="T1928" t="str">
            <v>Ｍ</v>
          </cell>
          <cell r="U1928" t="str">
            <v>せず</v>
          </cell>
          <cell r="V1928" t="str">
            <v>ＱＣ</v>
          </cell>
        </row>
        <row r="1929">
          <cell r="B1929">
            <v>37076</v>
          </cell>
          <cell r="C1929">
            <v>37059</v>
          </cell>
          <cell r="D1929" t="str">
            <v>H2R西日本大阪</v>
          </cell>
          <cell r="E1929" t="str">
            <v>納車</v>
          </cell>
          <cell r="F1929" t="str">
            <v>BA-MF06</v>
          </cell>
          <cell r="G1929" t="str">
            <v>NSS250</v>
          </cell>
          <cell r="H1929">
            <v>1102089</v>
          </cell>
          <cell r="I1929">
            <v>3012081</v>
          </cell>
          <cell r="J1929" t="str">
            <v>未</v>
          </cell>
          <cell r="K1929">
            <v>1</v>
          </cell>
          <cell r="L1929">
            <v>0</v>
          </cell>
          <cell r="M1929">
            <v>37050</v>
          </cell>
          <cell r="N1929" t="str">
            <v>64320-KPB-000-ZA</v>
          </cell>
          <cell r="O1929" t="str">
            <v>ｽﾃｯﾌﾟﾌﾛｱｰ</v>
          </cell>
          <cell r="Q1929" t="str">
            <v>ひずみ</v>
          </cell>
          <cell r="R1929" t="str">
            <v>ﾌﾟﾗﾌﾞﾒﾝﾃﾘｯﾄﾞの取付けが出来ない</v>
          </cell>
          <cell r="S1929" t="str">
            <v>ﾒﾝﾃﾘｯﾄﾞ取付け部､成形不良</v>
          </cell>
          <cell r="T1929" t="str">
            <v>Ｃ</v>
          </cell>
          <cell r="U1929" t="str">
            <v>せず</v>
          </cell>
          <cell r="V1929" t="str">
            <v>ＱＣ</v>
          </cell>
        </row>
        <row r="1930">
          <cell r="B1930">
            <v>37076</v>
          </cell>
          <cell r="C1930">
            <v>37042</v>
          </cell>
          <cell r="D1930" t="str">
            <v>H2R西日本大阪</v>
          </cell>
          <cell r="E1930" t="str">
            <v>納車</v>
          </cell>
          <cell r="F1930" t="str">
            <v>UB08</v>
          </cell>
          <cell r="G1930" t="str">
            <v>PAC24</v>
          </cell>
          <cell r="H1930">
            <v>1101141</v>
          </cell>
          <cell r="I1930">
            <v>1103756</v>
          </cell>
          <cell r="J1930">
            <v>37042</v>
          </cell>
          <cell r="K1930">
            <v>1</v>
          </cell>
          <cell r="L1930">
            <v>0</v>
          </cell>
          <cell r="M1930">
            <v>36980</v>
          </cell>
          <cell r="N1930" t="str">
            <v>06427-GEM-771</v>
          </cell>
          <cell r="O1930" t="str">
            <v>ﾁｭｰﾌﾞｾｯﾄ</v>
          </cell>
          <cell r="Q1930" t="str">
            <v>ﾍﾀﾘ･劣化</v>
          </cell>
          <cell r="R1930" t="str">
            <v>新車時から､ﾁｭｰﾌﾞが､外れている</v>
          </cell>
          <cell r="S1930" t="str">
            <v>ﾁｭｰﾌﾞに10×7mmの切れあり又ﾀｲﾔのﾋﾞｰﾄ部が開いている</v>
          </cell>
          <cell r="T1930" t="str">
            <v>Ｃ</v>
          </cell>
          <cell r="U1930" t="str">
            <v>せず</v>
          </cell>
          <cell r="V1930" t="str">
            <v>ＱＣ</v>
          </cell>
        </row>
        <row r="1931">
          <cell r="B1931">
            <v>37076</v>
          </cell>
          <cell r="C1931">
            <v>37053</v>
          </cell>
          <cell r="D1931" t="str">
            <v>山梨ﾎﾝﾀﾞ販売</v>
          </cell>
          <cell r="E1931" t="str">
            <v>納車</v>
          </cell>
          <cell r="F1931" t="str">
            <v>BB-AF56</v>
          </cell>
          <cell r="G1931" t="str">
            <v>SKX50</v>
          </cell>
          <cell r="H1931">
            <v>1005396</v>
          </cell>
          <cell r="I1931">
            <v>3006591</v>
          </cell>
          <cell r="J1931" t="str">
            <v>未</v>
          </cell>
          <cell r="K1931">
            <v>0</v>
          </cell>
          <cell r="L1931">
            <v>0</v>
          </cell>
          <cell r="M1931">
            <v>36963</v>
          </cell>
          <cell r="N1931" t="str">
            <v>44830-GEV-000</v>
          </cell>
          <cell r="O1931" t="str">
            <v>SPﾒｰﾀｰﾜｲﾔｰ</v>
          </cell>
          <cell r="Q1931" t="str">
            <v>指示不良</v>
          </cell>
          <cell r="R1931" t="str">
            <v>ｽﾋﾟｰﾄﾞﾒｰﾀｰが動かない</v>
          </cell>
          <cell r="S1931" t="str">
            <v>ﾒｰﾀｰ側ｶｼﾒ外れ</v>
          </cell>
          <cell r="T1931" t="str">
            <v>Ｂ</v>
          </cell>
          <cell r="U1931" t="str">
            <v>せず</v>
          </cell>
          <cell r="V1931" t="str">
            <v>ＱＣ</v>
          </cell>
        </row>
        <row r="1932">
          <cell r="B1932">
            <v>37076</v>
          </cell>
          <cell r="C1932">
            <v>37054</v>
          </cell>
          <cell r="D1932" t="str">
            <v>茨城ﾎﾝﾀﾞ</v>
          </cell>
          <cell r="E1932" t="str">
            <v>納車</v>
          </cell>
          <cell r="F1932" t="str">
            <v>BA-AF56</v>
          </cell>
          <cell r="G1932" t="str">
            <v>SKX50</v>
          </cell>
          <cell r="H1932">
            <v>1001651</v>
          </cell>
          <cell r="I1932">
            <v>3001650</v>
          </cell>
          <cell r="J1932" t="str">
            <v>未</v>
          </cell>
          <cell r="K1932">
            <v>0</v>
          </cell>
          <cell r="L1932">
            <v>0</v>
          </cell>
          <cell r="M1932">
            <v>36948</v>
          </cell>
          <cell r="N1932" t="str">
            <v>81200-GEV-000</v>
          </cell>
          <cell r="O1932" t="str">
            <v>ﾘﾔｷｬﾘｱ</v>
          </cell>
          <cell r="Q1932" t="str">
            <v>溶接不良</v>
          </cell>
          <cell r="R1932" t="str">
            <v>ｷｬﾘｱの溶接が外れている</v>
          </cell>
          <cell r="S1932" t="str">
            <v>Fr側､RL2ヶ所共溶接外れ</v>
          </cell>
          <cell r="T1932" t="str">
            <v>Ｃ</v>
          </cell>
          <cell r="U1932" t="str">
            <v>せず</v>
          </cell>
          <cell r="V1932" t="str">
            <v>ＱＣ</v>
          </cell>
        </row>
        <row r="1933">
          <cell r="B1933">
            <v>37076</v>
          </cell>
          <cell r="C1933">
            <v>37056</v>
          </cell>
          <cell r="D1933" t="str">
            <v>山梨ﾎﾝﾀﾞ販売</v>
          </cell>
          <cell r="E1933" t="str">
            <v>納車</v>
          </cell>
          <cell r="F1933" t="str">
            <v>BA-AC16</v>
          </cell>
          <cell r="G1933" t="str">
            <v>XZ50</v>
          </cell>
          <cell r="H1933">
            <v>1006571</v>
          </cell>
          <cell r="I1933">
            <v>1006560</v>
          </cell>
          <cell r="J1933" t="str">
            <v>未</v>
          </cell>
          <cell r="K1933">
            <v>0</v>
          </cell>
          <cell r="L1933">
            <v>0</v>
          </cell>
          <cell r="M1933">
            <v>37048</v>
          </cell>
          <cell r="N1933" t="str">
            <v>18300-GEY-000</v>
          </cell>
          <cell r="O1933" t="str">
            <v>ﾏﾌﾗｰCOMP</v>
          </cell>
          <cell r="Q1933" t="str">
            <v>塗膜薄い</v>
          </cell>
          <cell r="R1933" t="str">
            <v>ｴｷｿﾞｰｽﾄﾊﾟｲﾌﾟ塗装にﾋﾋﾞがある</v>
          </cell>
          <cell r="S1933" t="str">
            <v>EXP部に塗装ｸﾗｯｸあり</v>
          </cell>
          <cell r="T1933" t="str">
            <v>Ｍ</v>
          </cell>
          <cell r="U1933" t="str">
            <v>せず</v>
          </cell>
          <cell r="V1933" t="str">
            <v>ＱＣ</v>
          </cell>
        </row>
        <row r="1934">
          <cell r="B1934">
            <v>37076</v>
          </cell>
          <cell r="C1934">
            <v>37049</v>
          </cell>
          <cell r="D1934" t="str">
            <v>H2R東日本神奈川</v>
          </cell>
          <cell r="E1934" t="str">
            <v>納車</v>
          </cell>
          <cell r="F1934" t="str">
            <v>BA-AA01</v>
          </cell>
          <cell r="G1934" t="str">
            <v>C50</v>
          </cell>
          <cell r="H1934">
            <v>1092233</v>
          </cell>
          <cell r="I1934">
            <v>1094359</v>
          </cell>
          <cell r="J1934" t="str">
            <v>未</v>
          </cell>
          <cell r="K1934">
            <v>1</v>
          </cell>
          <cell r="L1934">
            <v>0</v>
          </cell>
          <cell r="M1934">
            <v>37046</v>
          </cell>
          <cell r="N1934" t="str">
            <v>77000-GBJ-J70</v>
          </cell>
          <cell r="O1934" t="str">
            <v>ｼﾝｸﾞﾙｼｰﾄ</v>
          </cell>
          <cell r="Q1934" t="str">
            <v>焼損､溶解</v>
          </cell>
          <cell r="R1934" t="str">
            <v>ｼｰﾄ表面､溶解</v>
          </cell>
          <cell r="S1934" t="str">
            <v>座部に10×10mmの溶けあり</v>
          </cell>
          <cell r="T1934" t="str">
            <v>Ｍ</v>
          </cell>
          <cell r="U1934" t="str">
            <v>せず</v>
          </cell>
          <cell r="V1934" t="str">
            <v>市場</v>
          </cell>
        </row>
        <row r="1935">
          <cell r="B1935">
            <v>37076</v>
          </cell>
          <cell r="C1935">
            <v>37039</v>
          </cell>
          <cell r="D1935" t="str">
            <v>ｻｽﾅｶ</v>
          </cell>
          <cell r="E1935" t="str">
            <v>納車</v>
          </cell>
          <cell r="F1935" t="str">
            <v>BA-AC13</v>
          </cell>
          <cell r="G1935" t="str">
            <v>MG50</v>
          </cell>
          <cell r="H1935">
            <v>1200748</v>
          </cell>
          <cell r="I1935">
            <v>2106527</v>
          </cell>
          <cell r="J1935" t="str">
            <v>未</v>
          </cell>
          <cell r="K1935">
            <v>0</v>
          </cell>
          <cell r="L1935">
            <v>0</v>
          </cell>
          <cell r="M1935">
            <v>37020</v>
          </cell>
          <cell r="N1935" t="str">
            <v>06427-GBZ-700</v>
          </cell>
          <cell r="O1935" t="str">
            <v>ﾀﾌｱｯﾌﾟﾁｭｰﾌﾞｾｯﾄ</v>
          </cell>
          <cell r="Q1935" t="str">
            <v>切れ</v>
          </cell>
          <cell r="R1935" t="str">
            <v>ﾘｱﾀｲﾔ空気もれ</v>
          </cell>
          <cell r="S1935" t="str">
            <v>約10mmの切れあり</v>
          </cell>
          <cell r="T1935" t="str">
            <v>Ｃ</v>
          </cell>
          <cell r="U1935" t="str">
            <v>せず</v>
          </cell>
          <cell r="V1935" t="str">
            <v>市場</v>
          </cell>
        </row>
        <row r="1936">
          <cell r="B1936">
            <v>37076</v>
          </cell>
          <cell r="C1936">
            <v>37043</v>
          </cell>
          <cell r="D1936" t="str">
            <v>H2R東日本関東</v>
          </cell>
          <cell r="E1936" t="str">
            <v>納車</v>
          </cell>
          <cell r="F1936" t="str">
            <v>BB-AF34</v>
          </cell>
          <cell r="G1936" t="str">
            <v>SK50</v>
          </cell>
          <cell r="H1936">
            <v>3403517</v>
          </cell>
          <cell r="I1936">
            <v>2203567</v>
          </cell>
          <cell r="J1936" t="str">
            <v>未</v>
          </cell>
          <cell r="K1936">
            <v>1</v>
          </cell>
          <cell r="L1936">
            <v>0</v>
          </cell>
          <cell r="M1936">
            <v>36972</v>
          </cell>
          <cell r="N1936" t="str">
            <v>53205-GBL-K40-ZA</v>
          </cell>
          <cell r="O1936" t="str">
            <v>ﾊﾝﾄﾞﾙｶﾊﾞｰ</v>
          </cell>
          <cell r="Q1936" t="str">
            <v>色合せ</v>
          </cell>
          <cell r="R1936" t="str">
            <v>新車塗装の変色</v>
          </cell>
          <cell r="S1936" t="str">
            <v>上部に70×50mmに渡り白くなっている</v>
          </cell>
          <cell r="T1936" t="str">
            <v>Ｍ</v>
          </cell>
          <cell r="U1936" t="str">
            <v>せず</v>
          </cell>
          <cell r="V1936" t="str">
            <v>市場</v>
          </cell>
        </row>
        <row r="1937">
          <cell r="B1937">
            <v>37076</v>
          </cell>
          <cell r="C1937">
            <v>37043</v>
          </cell>
          <cell r="D1937" t="str">
            <v>H2R東日本</v>
          </cell>
          <cell r="E1937" t="str">
            <v>納車</v>
          </cell>
          <cell r="F1937" t="str">
            <v>BB-AF34</v>
          </cell>
          <cell r="G1937" t="str">
            <v>SK50</v>
          </cell>
          <cell r="H1937">
            <v>3404723</v>
          </cell>
          <cell r="I1937">
            <v>2204596</v>
          </cell>
          <cell r="J1937" t="str">
            <v>未</v>
          </cell>
          <cell r="K1937">
            <v>1</v>
          </cell>
          <cell r="L1937">
            <v>0</v>
          </cell>
          <cell r="M1937">
            <v>36977</v>
          </cell>
          <cell r="N1937" t="str">
            <v>53205-GBL-K50Z</v>
          </cell>
          <cell r="O1937" t="str">
            <v>ﾊﾝﾄﾞﾙｶﾊﾞｰ</v>
          </cell>
          <cell r="Q1937" t="str">
            <v>変色</v>
          </cell>
          <cell r="R1937" t="str">
            <v>新車塗装の変色</v>
          </cell>
          <cell r="S1937" t="str">
            <v>上部ｾﾝﾀｰに50×40mmに渡り白くなっている</v>
          </cell>
          <cell r="T1937" t="str">
            <v>Ｍ</v>
          </cell>
          <cell r="U1937" t="str">
            <v>せず</v>
          </cell>
          <cell r="V1937" t="str">
            <v>市場</v>
          </cell>
        </row>
        <row r="1938">
          <cell r="B1938">
            <v>37076</v>
          </cell>
          <cell r="C1938" t="str">
            <v>201/5/24</v>
          </cell>
          <cell r="D1938" t="str">
            <v>H2R東日本</v>
          </cell>
          <cell r="E1938" t="str">
            <v>納車</v>
          </cell>
          <cell r="F1938" t="str">
            <v>BD-JF06</v>
          </cell>
          <cell r="G1938" t="str">
            <v>NH100</v>
          </cell>
          <cell r="H1938">
            <v>1127790</v>
          </cell>
          <cell r="I1938">
            <v>1127819</v>
          </cell>
          <cell r="J1938">
            <v>37035</v>
          </cell>
          <cell r="K1938">
            <v>1</v>
          </cell>
          <cell r="L1938">
            <v>0</v>
          </cell>
          <cell r="M1938">
            <v>37028</v>
          </cell>
          <cell r="N1938" t="str">
            <v>64320-GCS-000</v>
          </cell>
          <cell r="O1938" t="str">
            <v>ﾌﾛｱｰﾏｯﾄ</v>
          </cell>
          <cell r="Q1938" t="str">
            <v>染み</v>
          </cell>
          <cell r="R1938" t="str">
            <v>ﾌﾛｱﾏｯﾄに染みがある</v>
          </cell>
          <cell r="S1938" t="str">
            <v>R､L後部に3×3mmの加工傷あり</v>
          </cell>
          <cell r="T1938" t="str">
            <v>Ｍ</v>
          </cell>
          <cell r="U1938" t="str">
            <v>せず</v>
          </cell>
          <cell r="V1938" t="str">
            <v>せず</v>
          </cell>
        </row>
        <row r="1939">
          <cell r="B1939">
            <v>37076</v>
          </cell>
          <cell r="C1939">
            <v>36993</v>
          </cell>
          <cell r="D1939" t="str">
            <v>H2R東日本関東</v>
          </cell>
          <cell r="E1939" t="str">
            <v>納車</v>
          </cell>
          <cell r="F1939" t="str">
            <v>A-AF43</v>
          </cell>
          <cell r="G1939" t="str">
            <v>SGX50</v>
          </cell>
          <cell r="H1939" t="str">
            <v>016777</v>
          </cell>
          <cell r="I1939" t="str">
            <v>？</v>
          </cell>
          <cell r="J1939" t="str">
            <v>未</v>
          </cell>
          <cell r="K1939">
            <v>1</v>
          </cell>
          <cell r="L1939">
            <v>0</v>
          </cell>
          <cell r="M1939" t="str">
            <v>？</v>
          </cell>
          <cell r="N1939" t="str">
            <v>37210-GCG-920</v>
          </cell>
          <cell r="O1939" t="str">
            <v>ｽﾋﾟｰﾄﾞﾒｰﾀｰCOMP</v>
          </cell>
          <cell r="Q1939" t="str">
            <v>破損</v>
          </cell>
          <cell r="R1939" t="str">
            <v>ﾒｰﾀｰﾋﾋﾞ割れ</v>
          </cell>
          <cell r="S1939" t="str">
            <v>R側下部､ﾚﾝｽﾞとﾚﾝｽﾞｹｰｽ間に約20mmの割れあり</v>
          </cell>
          <cell r="T1939" t="str">
            <v>M</v>
          </cell>
          <cell r="U1939" t="str">
            <v>せず</v>
          </cell>
          <cell r="V1939" t="str">
            <v>市場</v>
          </cell>
        </row>
        <row r="1940">
          <cell r="B1940">
            <v>37076</v>
          </cell>
          <cell r="C1940">
            <v>37064</v>
          </cell>
          <cell r="D1940" t="str">
            <v>H2R東日本</v>
          </cell>
          <cell r="E1940" t="str">
            <v>納車</v>
          </cell>
          <cell r="F1940" t="str">
            <v>BA-MF06</v>
          </cell>
          <cell r="G1940" t="str">
            <v>NSS250</v>
          </cell>
          <cell r="H1940">
            <v>1101929</v>
          </cell>
          <cell r="I1940">
            <v>3011933</v>
          </cell>
          <cell r="J1940" t="str">
            <v>未</v>
          </cell>
          <cell r="K1940">
            <v>1</v>
          </cell>
          <cell r="L1940">
            <v>0</v>
          </cell>
          <cell r="M1940">
            <v>37046</v>
          </cell>
          <cell r="N1940" t="str">
            <v>83400-KPB-750Z</v>
          </cell>
          <cell r="O1940" t="str">
            <v>RHｼｰﾄｶｳﾙ</v>
          </cell>
          <cell r="Q1940" t="str">
            <v>傷</v>
          </cell>
          <cell r="R1940" t="str">
            <v>新車､LHｻｲﾄﾞｶﾊﾞｰ傷付き</v>
          </cell>
          <cell r="S1940" t="str">
            <v>ｾﾝﾀｰ部に50×20mmの外傷あり</v>
          </cell>
          <cell r="T1940" t="str">
            <v>Ｍ</v>
          </cell>
          <cell r="U1940" t="str">
            <v>せず</v>
          </cell>
          <cell r="V1940" t="str">
            <v>市場</v>
          </cell>
        </row>
        <row r="1941">
          <cell r="B1941">
            <v>37076</v>
          </cell>
          <cell r="C1941">
            <v>37049</v>
          </cell>
          <cell r="D1941" t="str">
            <v>H2R西日本中国</v>
          </cell>
          <cell r="E1941" t="str">
            <v>納車</v>
          </cell>
          <cell r="F1941" t="str">
            <v>BA-AF55</v>
          </cell>
          <cell r="G1941" t="str">
            <v>CHF50</v>
          </cell>
          <cell r="H1941">
            <v>1028484</v>
          </cell>
          <cell r="I1941">
            <v>1038314</v>
          </cell>
          <cell r="J1941" t="str">
            <v>未</v>
          </cell>
          <cell r="K1941">
            <v>0</v>
          </cell>
          <cell r="L1941">
            <v>0</v>
          </cell>
          <cell r="M1941">
            <v>37042</v>
          </cell>
          <cell r="N1941" t="str">
            <v>77100-GET-000-ZA</v>
          </cell>
          <cell r="O1941" t="str">
            <v>ｼｰﾄ</v>
          </cell>
          <cell r="Q1941" t="str">
            <v>破れ</v>
          </cell>
          <cell r="R1941" t="str">
            <v>ｼｰﾄの前部が､破れている</v>
          </cell>
          <cell r="S1941" t="str">
            <v>Fr､座部に15×5mmの切れあり</v>
          </cell>
          <cell r="T1941" t="str">
            <v>Ｍ</v>
          </cell>
          <cell r="U1941" t="str">
            <v>せず</v>
          </cell>
          <cell r="V1941" t="str">
            <v>市場</v>
          </cell>
        </row>
        <row r="1942">
          <cell r="B1942">
            <v>37076</v>
          </cell>
          <cell r="C1942">
            <v>37020</v>
          </cell>
          <cell r="D1942" t="str">
            <v>H2R西日本四国</v>
          </cell>
          <cell r="E1942" t="str">
            <v>納車</v>
          </cell>
          <cell r="F1942" t="str">
            <v>BA-AF54</v>
          </cell>
          <cell r="G1942" t="str">
            <v>CHX50</v>
          </cell>
          <cell r="H1942">
            <v>1120052</v>
          </cell>
          <cell r="I1942">
            <v>1120354</v>
          </cell>
          <cell r="J1942" t="str">
            <v>未</v>
          </cell>
          <cell r="K1942">
            <v>1</v>
          </cell>
          <cell r="L1942">
            <v>0</v>
          </cell>
          <cell r="M1942">
            <v>36818</v>
          </cell>
          <cell r="N1942" t="str">
            <v>16100-GEE-711</v>
          </cell>
          <cell r="O1942" t="str">
            <v>ｷｬﾌﾞﾚﾀｰ</v>
          </cell>
          <cell r="Q1942" t="str">
            <v>ｴﾝｼﾞﾝ不調</v>
          </cell>
          <cell r="R1942" t="str">
            <v>ｱｲﾄﾞﾘﾝｸﾞ不安定､ｴﾝｽﾄする､調整しても直らない</v>
          </cell>
          <cell r="S1942" t="str">
            <v>ﾌﾛｰｽﾀﾝﾄﾞ確認問題なし</v>
          </cell>
          <cell r="T1942" t="str">
            <v>Ｃ</v>
          </cell>
          <cell r="U1942" t="str">
            <v>せず</v>
          </cell>
          <cell r="V1942" t="str">
            <v>せず</v>
          </cell>
        </row>
        <row r="1943">
          <cell r="B1943">
            <v>37076</v>
          </cell>
          <cell r="C1943">
            <v>37043</v>
          </cell>
          <cell r="D1943" t="str">
            <v>H2R中部</v>
          </cell>
          <cell r="E1943" t="str">
            <v>納車</v>
          </cell>
          <cell r="F1943" t="str">
            <v>BB-AF34</v>
          </cell>
          <cell r="G1943" t="str">
            <v>SK50</v>
          </cell>
          <cell r="H1943">
            <v>3087483</v>
          </cell>
          <cell r="I1943">
            <v>1819829</v>
          </cell>
          <cell r="J1943" t="str">
            <v>未</v>
          </cell>
          <cell r="K1943">
            <v>0</v>
          </cell>
          <cell r="L1943">
            <v>0</v>
          </cell>
          <cell r="M1943">
            <v>36781</v>
          </cell>
          <cell r="N1943" t="str">
            <v>16110-GBL-306</v>
          </cell>
          <cell r="O1943" t="str">
            <v>ｷｬﾌﾞﾚﾀｰ</v>
          </cell>
          <cell r="Q1943" t="str">
            <v>ｴﾝｼﾞﾝ不調</v>
          </cell>
          <cell r="R1943" t="str">
            <v>ｴﾝｼﾞﾝ不調</v>
          </cell>
          <cell r="S1943" t="str">
            <v>ﾌﾛｰｽﾀﾝﾄﾞ確認問題なし</v>
          </cell>
          <cell r="T1943" t="str">
            <v>B</v>
          </cell>
          <cell r="U1943" t="str">
            <v>せず</v>
          </cell>
          <cell r="V1943" t="str">
            <v>せず</v>
          </cell>
        </row>
        <row r="1944">
          <cell r="B1944">
            <v>37076</v>
          </cell>
          <cell r="C1944">
            <v>37056</v>
          </cell>
          <cell r="D1944" t="str">
            <v>H2R中部</v>
          </cell>
          <cell r="E1944" t="str">
            <v>納車</v>
          </cell>
          <cell r="F1944" t="str">
            <v>？</v>
          </cell>
          <cell r="G1944" t="str">
            <v>？</v>
          </cell>
          <cell r="H1944" t="str">
            <v xml:space="preserve">        261</v>
          </cell>
          <cell r="I1944" t="str">
            <v>？</v>
          </cell>
          <cell r="J1944">
            <v>37032</v>
          </cell>
          <cell r="K1944">
            <v>1</v>
          </cell>
          <cell r="L1944">
            <v>24</v>
          </cell>
          <cell r="M1944" t="str">
            <v>？</v>
          </cell>
          <cell r="N1944" t="str">
            <v>23801-GEM-J90</v>
          </cell>
          <cell r="O1944" t="str">
            <v>ﾄﾞﾗｲﾌﾞｽﾎﾟﾛｹｯﾄ</v>
          </cell>
          <cell r="Q1944" t="str">
            <v>摩耗</v>
          </cell>
          <cell r="R1944" t="str">
            <v>空回りする､ｽﾌﾟﾗｲﾝ不良</v>
          </cell>
          <cell r="S1944" t="str">
            <v>ｽﾌﾟﾗｲﾝ溝つぶれ､全周</v>
          </cell>
          <cell r="T1944" t="str">
            <v>B</v>
          </cell>
          <cell r="U1944" t="str">
            <v>せず</v>
          </cell>
          <cell r="V1944" t="str">
            <v>ＱＣ</v>
          </cell>
        </row>
        <row r="1945">
          <cell r="B1945">
            <v>37076</v>
          </cell>
          <cell r="C1945">
            <v>37039</v>
          </cell>
          <cell r="D1945" t="str">
            <v>京都ﾎﾝﾀﾞｶﾌﾞ</v>
          </cell>
          <cell r="E1945" t="str">
            <v>納車</v>
          </cell>
          <cell r="F1945" t="str">
            <v>BA-AF54</v>
          </cell>
          <cell r="G1945" t="str">
            <v>CHX50</v>
          </cell>
          <cell r="H1945">
            <v>1108226</v>
          </cell>
          <cell r="I1945">
            <v>1108897</v>
          </cell>
          <cell r="J1945" t="str">
            <v>未</v>
          </cell>
          <cell r="K1945">
            <v>1</v>
          </cell>
          <cell r="L1945">
            <v>0</v>
          </cell>
          <cell r="M1945">
            <v>36679</v>
          </cell>
          <cell r="N1945" t="str">
            <v>16100-GEE-711</v>
          </cell>
          <cell r="O1945" t="str">
            <v>ｷｬﾌﾞﾚﾀｰ</v>
          </cell>
          <cell r="Q1945" t="str">
            <v>ｴﾝｼﾞﾝ不調</v>
          </cell>
          <cell r="R1945" t="str">
            <v>ｴﾝｼﾞﾝが､吹けない､ｴｱｰｸﾘｰﾅｰｹｰｽ返却あり</v>
          </cell>
          <cell r="S1945" t="str">
            <v>対策前､ｴｱｰｸﾘｰﾅｰｹｰｽ</v>
          </cell>
          <cell r="T1945" t="str">
            <v>Ｃ</v>
          </cell>
          <cell r="U1945" t="str">
            <v>せず</v>
          </cell>
          <cell r="V1945" t="str">
            <v>製技</v>
          </cell>
        </row>
        <row r="1946">
          <cell r="B1946">
            <v>37076</v>
          </cell>
          <cell r="C1946">
            <v>37053</v>
          </cell>
          <cell r="D1946" t="str">
            <v>H2R西日本大阪</v>
          </cell>
          <cell r="E1946" t="str">
            <v>納車</v>
          </cell>
          <cell r="F1946" t="str">
            <v>BA-AF55</v>
          </cell>
          <cell r="G1946" t="str">
            <v>CHF50</v>
          </cell>
          <cell r="H1946">
            <v>1029291</v>
          </cell>
          <cell r="I1946">
            <v>1029098</v>
          </cell>
          <cell r="J1946" t="str">
            <v>未</v>
          </cell>
          <cell r="K1946">
            <v>0</v>
          </cell>
          <cell r="L1946">
            <v>0</v>
          </cell>
          <cell r="M1946">
            <v>37046</v>
          </cell>
          <cell r="N1946" t="str">
            <v>77235-GET010</v>
          </cell>
          <cell r="O1946" t="str">
            <v>ｼｰﾄｷｬｯﾁ</v>
          </cell>
          <cell r="Q1946" t="str">
            <v>作動不良</v>
          </cell>
          <cell r="R1946" t="str">
            <v>ｼｰﾄが､閉まりにくい</v>
          </cell>
          <cell r="S1946" t="str">
            <v>実車取付確認､再現無し</v>
          </cell>
          <cell r="T1946" t="str">
            <v>Ｃ</v>
          </cell>
          <cell r="U1946" t="str">
            <v>せず</v>
          </cell>
          <cell r="V1946" t="str">
            <v>せず</v>
          </cell>
        </row>
        <row r="1947">
          <cell r="B1947">
            <v>37076</v>
          </cell>
          <cell r="C1947">
            <v>37041</v>
          </cell>
          <cell r="D1947" t="str">
            <v>H2R西日本大阪</v>
          </cell>
          <cell r="E1947" t="str">
            <v>納車</v>
          </cell>
          <cell r="F1947" t="str">
            <v>BA-AF55</v>
          </cell>
          <cell r="G1947" t="str">
            <v>CHF50</v>
          </cell>
          <cell r="H1947">
            <v>1006257</v>
          </cell>
          <cell r="I1947">
            <v>1006330</v>
          </cell>
          <cell r="J1947" t="str">
            <v>未</v>
          </cell>
          <cell r="K1947">
            <v>0</v>
          </cell>
          <cell r="L1947">
            <v>0</v>
          </cell>
          <cell r="M1947">
            <v>36922</v>
          </cell>
          <cell r="N1947" t="str">
            <v>37210-GET-701</v>
          </cell>
          <cell r="O1947" t="str">
            <v>ｽﾋﾟｰﾄﾞﾒｰﾀｰ</v>
          </cell>
          <cell r="Q1947" t="str">
            <v>作動不良</v>
          </cell>
          <cell r="R1947" t="str">
            <v>ﾒｰﾀｰ指示不良</v>
          </cell>
          <cell r="S1947" t="str">
            <v>実車取付確認､再現無し</v>
          </cell>
          <cell r="T1947" t="str">
            <v>Ｂ</v>
          </cell>
          <cell r="U1947" t="str">
            <v>せず</v>
          </cell>
          <cell r="V1947" t="str">
            <v>せず</v>
          </cell>
        </row>
        <row r="1948">
          <cell r="B1948">
            <v>37081</v>
          </cell>
          <cell r="C1948">
            <v>37064</v>
          </cell>
          <cell r="D1948" t="str">
            <v>京都ﾎﾝﾀﾞｶﾌﾞ</v>
          </cell>
          <cell r="E1948" t="str">
            <v>納車</v>
          </cell>
          <cell r="F1948" t="str">
            <v>BA-AF55</v>
          </cell>
          <cell r="G1948" t="str">
            <v>CHF50</v>
          </cell>
          <cell r="H1948">
            <v>1004821</v>
          </cell>
          <cell r="I1948">
            <v>1005076</v>
          </cell>
          <cell r="J1948" t="str">
            <v>未</v>
          </cell>
          <cell r="K1948">
            <v>1</v>
          </cell>
          <cell r="L1948">
            <v>0</v>
          </cell>
          <cell r="M1948">
            <v>36911</v>
          </cell>
          <cell r="N1948" t="str">
            <v>34901-GBL-871</v>
          </cell>
          <cell r="O1948" t="str">
            <v>ﾍｯﾄﾞﾗｲﾄﾊﾞﾙﾌﾞ</v>
          </cell>
          <cell r="Q1948" t="str">
            <v>切れ</v>
          </cell>
          <cell r="R1948" t="str">
            <v>ﾊｲﾋﾞｰﾑ不灯</v>
          </cell>
          <cell r="S1948" t="str">
            <v>ﾊｲ側切れ</v>
          </cell>
          <cell r="T1948" t="str">
            <v>C</v>
          </cell>
          <cell r="U1948" t="str">
            <v>せず</v>
          </cell>
          <cell r="V1948" t="str">
            <v>ＱＣ</v>
          </cell>
        </row>
        <row r="1949">
          <cell r="B1949">
            <v>37081</v>
          </cell>
          <cell r="C1949">
            <v>37042</v>
          </cell>
          <cell r="D1949" t="str">
            <v>H2R東日本神奈川</v>
          </cell>
          <cell r="E1949" t="str">
            <v>納車</v>
          </cell>
          <cell r="F1949" t="str">
            <v>BA-MC34</v>
          </cell>
          <cell r="G1949" t="str">
            <v>FTR223</v>
          </cell>
          <cell r="H1949" t="str">
            <v>1012132</v>
          </cell>
          <cell r="I1949">
            <v>2011783</v>
          </cell>
          <cell r="J1949" t="str">
            <v>未</v>
          </cell>
          <cell r="K1949">
            <v>1</v>
          </cell>
          <cell r="L1949">
            <v>0</v>
          </cell>
          <cell r="M1949">
            <v>37009</v>
          </cell>
          <cell r="N1949" t="str">
            <v>31600-KPM-004</v>
          </cell>
          <cell r="O1949" t="str">
            <v>ﾚｷﾞｭﾚﾀｰASSY</v>
          </cell>
          <cell r="Q1949" t="str">
            <v>充電不良</v>
          </cell>
          <cell r="R1949" t="str">
            <v>充電不良</v>
          </cell>
          <cell r="S1949" t="str">
            <v>内部､ﾀﾞｲｵｰﾄﾞ断線</v>
          </cell>
          <cell r="T1949" t="str">
            <v>B</v>
          </cell>
          <cell r="U1949" t="str">
            <v>せず</v>
          </cell>
          <cell r="V1949" t="str">
            <v>ＱＣ</v>
          </cell>
        </row>
        <row r="1950">
          <cell r="B1950">
            <v>37081</v>
          </cell>
          <cell r="C1950">
            <v>37041</v>
          </cell>
          <cell r="D1950" t="str">
            <v>H2R東日本神奈川</v>
          </cell>
          <cell r="E1950" t="str">
            <v>納車</v>
          </cell>
          <cell r="F1950" t="str">
            <v>UB08</v>
          </cell>
          <cell r="G1950" t="str">
            <v>PAC24</v>
          </cell>
          <cell r="H1950" t="str">
            <v>1100528</v>
          </cell>
          <cell r="I1950">
            <v>1102958</v>
          </cell>
          <cell r="J1950">
            <v>37037</v>
          </cell>
          <cell r="K1950">
            <v>1</v>
          </cell>
          <cell r="L1950">
            <v>4</v>
          </cell>
          <cell r="M1950">
            <v>36977</v>
          </cell>
          <cell r="N1950" t="str">
            <v>35010-GEM-700</v>
          </cell>
          <cell r="O1950" t="str">
            <v>ｷｰｾｯﾄ</v>
          </cell>
          <cell r="Q1950" t="str">
            <v>加工不良</v>
          </cell>
          <cell r="R1950" t="str">
            <v>ｷｰｼﾘﾝﾀﾞｰが抜けた</v>
          </cell>
          <cell r="S1950" t="str">
            <v>内部ｷｰｼﾘﾝﾀﾞｰが抜けた</v>
          </cell>
          <cell r="T1950" t="str">
            <v>C</v>
          </cell>
          <cell r="U1950" t="str">
            <v>せず</v>
          </cell>
          <cell r="V1950" t="str">
            <v>ＱＣ</v>
          </cell>
        </row>
        <row r="1951">
          <cell r="B1951">
            <v>37081</v>
          </cell>
          <cell r="C1951">
            <v>37043</v>
          </cell>
          <cell r="D1951" t="str">
            <v>H2R西日本熊本</v>
          </cell>
          <cell r="E1951" t="str">
            <v>納車</v>
          </cell>
          <cell r="F1951" t="str">
            <v>BB-AF35</v>
          </cell>
          <cell r="G1951" t="str">
            <v>SK50</v>
          </cell>
          <cell r="H1951" t="str">
            <v>2073734</v>
          </cell>
          <cell r="I1951">
            <v>1843340</v>
          </cell>
          <cell r="J1951" t="str">
            <v>未</v>
          </cell>
          <cell r="K1951">
            <v>0</v>
          </cell>
          <cell r="L1951">
            <v>0</v>
          </cell>
          <cell r="M1951">
            <v>36860</v>
          </cell>
          <cell r="N1951" t="str">
            <v>35340-MA5-671</v>
          </cell>
          <cell r="O1951" t="str">
            <v>ﾌﾛﾝﾄｽﾄｯﾌﾟSW</v>
          </cell>
          <cell r="Q1951" t="str">
            <v>作動不良</v>
          </cell>
          <cell r="R1951" t="str">
            <v>ﾌﾞﾚｰｷﾗﾝﾌﾟ不灯</v>
          </cell>
          <cell r="S1951" t="str">
            <v>ｽﾄｯﾌﾟSW内部破損(ｶﾗｶﾗ音)</v>
          </cell>
          <cell r="T1951" t="str">
            <v>B</v>
          </cell>
          <cell r="U1951" t="str">
            <v>せず</v>
          </cell>
          <cell r="V1951" t="str">
            <v>ＱＣ</v>
          </cell>
        </row>
        <row r="1952">
          <cell r="B1952">
            <v>37081</v>
          </cell>
          <cell r="C1952">
            <v>37035</v>
          </cell>
          <cell r="D1952" t="str">
            <v>H2R西日本大阪</v>
          </cell>
          <cell r="E1952" t="str">
            <v>納車</v>
          </cell>
          <cell r="F1952" t="str">
            <v>BB-AF51</v>
          </cell>
          <cell r="G1952" t="str">
            <v>SZ50</v>
          </cell>
          <cell r="H1952">
            <v>1516884</v>
          </cell>
          <cell r="I1952">
            <v>2315596</v>
          </cell>
          <cell r="J1952" t="str">
            <v>未</v>
          </cell>
          <cell r="K1952">
            <v>0</v>
          </cell>
          <cell r="L1952">
            <v>0</v>
          </cell>
          <cell r="M1952">
            <v>36955</v>
          </cell>
          <cell r="N1952" t="str">
            <v>38301-GZ5-025</v>
          </cell>
          <cell r="O1952" t="str">
            <v>ﾘﾚｰCOMP</v>
          </cell>
          <cell r="Q1952" t="str">
            <v>作動不良</v>
          </cell>
          <cell r="R1952" t="str">
            <v>ｳｲﾝｶｰの電子音が低い</v>
          </cell>
          <cell r="S1952" t="str">
            <v>点滅しない､ｼﾞｰｼﾞｰ音</v>
          </cell>
          <cell r="T1952" t="str">
            <v>B</v>
          </cell>
          <cell r="U1952" t="str">
            <v>せず</v>
          </cell>
          <cell r="V1952" t="str">
            <v>ＱＣ</v>
          </cell>
        </row>
        <row r="1953">
          <cell r="B1953">
            <v>37081</v>
          </cell>
          <cell r="C1953">
            <v>37042</v>
          </cell>
          <cell r="D1953" t="str">
            <v>H2R西日本九州</v>
          </cell>
          <cell r="E1953" t="str">
            <v>納車</v>
          </cell>
          <cell r="F1953" t="str">
            <v>BA-AA01</v>
          </cell>
          <cell r="G1953" t="str">
            <v>C50</v>
          </cell>
          <cell r="H1953">
            <v>1042716</v>
          </cell>
          <cell r="I1953">
            <v>1042770</v>
          </cell>
          <cell r="J1953">
            <v>37042</v>
          </cell>
          <cell r="K1953">
            <v>0</v>
          </cell>
          <cell r="L1953">
            <v>0</v>
          </cell>
          <cell r="M1953">
            <v>36678</v>
          </cell>
          <cell r="N1953" t="str">
            <v>30410-GK4-761</v>
          </cell>
          <cell r="O1953" t="str">
            <v>CDIﾕﾆｯﾄ</v>
          </cell>
          <cell r="Q1953" t="str">
            <v>ｴﾝｼﾞﾝ不調</v>
          </cell>
          <cell r="R1953" t="str">
            <v>ｴﾝｼﾞﾝが少し暖まるとｴﾝｼﾞﾝが止まる</v>
          </cell>
          <cell r="S1953" t="str">
            <v>実車取付確認､再現無し</v>
          </cell>
          <cell r="T1953" t="str">
            <v>B</v>
          </cell>
          <cell r="U1953" t="str">
            <v>せず</v>
          </cell>
          <cell r="V1953" t="str">
            <v>せず</v>
          </cell>
        </row>
        <row r="1954">
          <cell r="B1954">
            <v>37081</v>
          </cell>
          <cell r="C1954">
            <v>37061</v>
          </cell>
          <cell r="D1954" t="str">
            <v>H2R西日本中国</v>
          </cell>
          <cell r="E1954" t="str">
            <v>納車</v>
          </cell>
          <cell r="F1954" t="str">
            <v>BA-AF53</v>
          </cell>
          <cell r="G1954" t="str">
            <v>SNC50</v>
          </cell>
          <cell r="H1954" t="str">
            <v>1005339</v>
          </cell>
          <cell r="I1954">
            <v>1005418</v>
          </cell>
          <cell r="J1954" t="str">
            <v>未</v>
          </cell>
          <cell r="K1954">
            <v>0</v>
          </cell>
          <cell r="L1954">
            <v>0</v>
          </cell>
          <cell r="M1954">
            <v>36433</v>
          </cell>
          <cell r="N1954" t="str">
            <v>30410-GK4-761</v>
          </cell>
          <cell r="O1954" t="str">
            <v>CDIﾕﾆｯﾄ</v>
          </cell>
          <cell r="Q1954" t="str">
            <v>始動不良</v>
          </cell>
          <cell r="R1954" t="str">
            <v>ｴﾝｼﾞﾝ始動しない</v>
          </cell>
          <cell r="S1954" t="str">
            <v>実車取付確認､再現無し</v>
          </cell>
          <cell r="T1954" t="str">
            <v>B</v>
          </cell>
          <cell r="U1954" t="str">
            <v>せず</v>
          </cell>
          <cell r="V1954" t="str">
            <v>せず</v>
          </cell>
        </row>
        <row r="1955">
          <cell r="B1955">
            <v>37083</v>
          </cell>
          <cell r="C1955">
            <v>37054</v>
          </cell>
          <cell r="D1955" t="str">
            <v>H2R西日本大阪</v>
          </cell>
          <cell r="E1955" t="str">
            <v>納車</v>
          </cell>
          <cell r="F1955" t="str">
            <v>BA-AA01</v>
          </cell>
          <cell r="G1955" t="str">
            <v>C50</v>
          </cell>
          <cell r="H1955">
            <v>3026809</v>
          </cell>
          <cell r="I1955">
            <v>3029938</v>
          </cell>
          <cell r="J1955" t="str">
            <v>未</v>
          </cell>
          <cell r="K1955">
            <v>0</v>
          </cell>
          <cell r="L1955">
            <v>0</v>
          </cell>
          <cell r="M1955">
            <v>36871</v>
          </cell>
          <cell r="N1955" t="str">
            <v>83650-GB4-680</v>
          </cell>
          <cell r="O1955" t="str">
            <v>ﾗｯﾁBOX</v>
          </cell>
          <cell r="Q1955" t="str">
            <v>ﾈｼﾞ山上がり</v>
          </cell>
          <cell r="R1955" t="str">
            <v>ﾗｯﾁBOXのﾈｼﾞが締まらない</v>
          </cell>
          <cell r="S1955" t="str">
            <v>ﾈｼﾞ山上がり (R側ﾊﾞｯﾃﾘｰ側)</v>
          </cell>
          <cell r="T1955" t="str">
            <v>C</v>
          </cell>
          <cell r="U1955" t="str">
            <v>せず</v>
          </cell>
          <cell r="V1955" t="str">
            <v>ＡＦ</v>
          </cell>
        </row>
        <row r="1956">
          <cell r="B1956">
            <v>37083</v>
          </cell>
          <cell r="C1956">
            <v>37069</v>
          </cell>
          <cell r="D1956" t="str">
            <v>H2R西日本大阪</v>
          </cell>
          <cell r="E1956" t="str">
            <v>納車</v>
          </cell>
          <cell r="F1956" t="str">
            <v>BA-C50</v>
          </cell>
          <cell r="G1956" t="str">
            <v>C50</v>
          </cell>
          <cell r="H1956">
            <v>4502507</v>
          </cell>
          <cell r="I1956">
            <v>4500663</v>
          </cell>
          <cell r="J1956" t="str">
            <v>未</v>
          </cell>
          <cell r="K1956">
            <v>1</v>
          </cell>
          <cell r="L1956">
            <v>0</v>
          </cell>
          <cell r="M1956">
            <v>36140</v>
          </cell>
          <cell r="N1956" t="str">
            <v>64365-040-000-ZQ</v>
          </cell>
          <cell r="O1956" t="str">
            <v>ｷｬｯﾌﾟ</v>
          </cell>
          <cell r="Q1956" t="str">
            <v>組付け</v>
          </cell>
          <cell r="R1956" t="str">
            <v>納車時に違う色の物が入っていた</v>
          </cell>
          <cell r="S1956" t="str">
            <v>同梱不良､(黒色の物が入っていた)</v>
          </cell>
          <cell r="T1956" t="str">
            <v>C</v>
          </cell>
          <cell r="U1956" t="str">
            <v>せず</v>
          </cell>
          <cell r="V1956" t="str">
            <v>ＨＫＫ</v>
          </cell>
        </row>
        <row r="1957">
          <cell r="B1957">
            <v>37083</v>
          </cell>
          <cell r="C1957">
            <v>37067</v>
          </cell>
          <cell r="D1957" t="str">
            <v>京都ﾎﾝﾀﾞｶﾌﾞ</v>
          </cell>
          <cell r="E1957" t="str">
            <v>納車</v>
          </cell>
          <cell r="F1957" t="str">
            <v>BA-AF55</v>
          </cell>
          <cell r="G1957" t="str">
            <v>CHF50</v>
          </cell>
          <cell r="H1957">
            <v>1016202</v>
          </cell>
          <cell r="I1957">
            <v>1016323</v>
          </cell>
          <cell r="J1957" t="str">
            <v>未</v>
          </cell>
          <cell r="K1957">
            <v>1</v>
          </cell>
          <cell r="L1957">
            <v>0</v>
          </cell>
          <cell r="M1957">
            <v>36965</v>
          </cell>
          <cell r="N1957" t="str">
            <v>81131-GET-000-ZA</v>
          </cell>
          <cell r="O1957" t="str">
            <v>ﾌﾛﾝﾄｶﾊﾞｰ</v>
          </cell>
          <cell r="Q1957" t="str">
            <v>はがれ</v>
          </cell>
          <cell r="R1957" t="str">
            <v>ﾌﾛﾝﾄｶﾊﾞｰ傷､ｸﾘﾔｰはがれ</v>
          </cell>
          <cell r="S1957" t="str">
            <v>R側､前部50×30mmに渡り、こすり傷あり</v>
          </cell>
          <cell r="T1957" t="str">
            <v>C</v>
          </cell>
          <cell r="U1957" t="str">
            <v>せず</v>
          </cell>
          <cell r="V1957" t="str">
            <v>ＰＯ</v>
          </cell>
        </row>
        <row r="1958">
          <cell r="B1958">
            <v>37083</v>
          </cell>
          <cell r="C1958">
            <v>37074</v>
          </cell>
          <cell r="D1958" t="str">
            <v>西京ﾎﾝﾀﾞ</v>
          </cell>
          <cell r="E1958" t="str">
            <v>納車</v>
          </cell>
          <cell r="F1958" t="str">
            <v>BA-MF04</v>
          </cell>
          <cell r="G1958" t="str">
            <v>FES250</v>
          </cell>
          <cell r="H1958">
            <v>1200198</v>
          </cell>
          <cell r="I1958">
            <v>1200217</v>
          </cell>
          <cell r="J1958" t="str">
            <v>未</v>
          </cell>
          <cell r="K1958">
            <v>0</v>
          </cell>
          <cell r="L1958">
            <v>0</v>
          </cell>
          <cell r="M1958">
            <v>36397</v>
          </cell>
          <cell r="N1958" t="str">
            <v>83400-KFG</v>
          </cell>
          <cell r="O1958" t="str">
            <v>Rﾎﾞﾃﾞｨｰｶﾊﾞｰ</v>
          </cell>
          <cell r="Q1958" t="str">
            <v>塗装不良</v>
          </cell>
          <cell r="R1958" t="str">
            <v>Rﾎﾞﾃﾞｨｰｶﾊﾞｰ塗装不良</v>
          </cell>
          <cell r="S1958" t="str">
            <v>R側後部(上側)､ﾊﾟｰﾙくずれ</v>
          </cell>
          <cell r="T1958" t="str">
            <v>C</v>
          </cell>
          <cell r="U1958" t="str">
            <v>せず</v>
          </cell>
          <cell r="V1958" t="str">
            <v>ＰＯ</v>
          </cell>
        </row>
        <row r="1959">
          <cell r="B1959">
            <v>37083</v>
          </cell>
          <cell r="C1959">
            <v>37042</v>
          </cell>
          <cell r="D1959" t="str">
            <v>H2R西日本九州</v>
          </cell>
          <cell r="E1959" t="str">
            <v>納車</v>
          </cell>
          <cell r="F1959" t="str">
            <v>BA-AA01</v>
          </cell>
          <cell r="G1959" t="str">
            <v>C50</v>
          </cell>
          <cell r="H1959">
            <v>1048303</v>
          </cell>
          <cell r="I1959">
            <v>1048366</v>
          </cell>
          <cell r="J1959" t="str">
            <v>未</v>
          </cell>
          <cell r="K1959">
            <v>0</v>
          </cell>
          <cell r="L1959">
            <v>0</v>
          </cell>
          <cell r="M1959">
            <v>36711</v>
          </cell>
          <cell r="N1959" t="str">
            <v>64301-GB4-691-ZD</v>
          </cell>
          <cell r="O1959" t="str">
            <v>ﾚｯｸﾞｼｰﾙﾄﾞ</v>
          </cell>
          <cell r="Q1959" t="str">
            <v>亀裂</v>
          </cell>
          <cell r="R1959" t="str">
            <v>組立展示中にﾌﾛﾝﾄｶﾊﾞｰに亀裂が､入っている</v>
          </cell>
          <cell r="S1959" t="str">
            <v>R側後部､(ｾﾝﾀｰ部)に20mmの亀裂有り</v>
          </cell>
          <cell r="T1959" t="str">
            <v>M</v>
          </cell>
          <cell r="U1959" t="str">
            <v>せず</v>
          </cell>
          <cell r="V1959" t="str">
            <v>ＱＣ</v>
          </cell>
        </row>
        <row r="1960">
          <cell r="B1960">
            <v>37083</v>
          </cell>
          <cell r="C1960">
            <v>37067</v>
          </cell>
          <cell r="D1960" t="str">
            <v>H2R西日本中国</v>
          </cell>
          <cell r="E1960" t="str">
            <v>納車</v>
          </cell>
          <cell r="F1960" t="str">
            <v>BA-AA01</v>
          </cell>
          <cell r="G1960" t="str">
            <v>C50</v>
          </cell>
          <cell r="H1960">
            <v>1029222</v>
          </cell>
          <cell r="I1960">
            <v>1039419</v>
          </cell>
          <cell r="J1960" t="str">
            <v>未</v>
          </cell>
          <cell r="K1960">
            <v>1</v>
          </cell>
          <cell r="L1960">
            <v>0</v>
          </cell>
          <cell r="M1960">
            <v>36642</v>
          </cell>
          <cell r="N1960" t="str">
            <v>64301-GB4-020</v>
          </cell>
          <cell r="O1960" t="str">
            <v>ﾚｯｸﾞｼｰﾙﾄﾞ</v>
          </cell>
          <cell r="Q1960" t="str">
            <v>曲がり</v>
          </cell>
          <cell r="R1960" t="str">
            <v>ﾚｯｸﾞｼｰﾙﾄﾞの曲がり ネジれる</v>
          </cell>
          <cell r="S1960" t="str">
            <v>R側後部､内側に曲がっている又ﾎｰﾝｶﾊﾞｰも取付にくい</v>
          </cell>
          <cell r="T1960" t="str">
            <v>M</v>
          </cell>
          <cell r="U1960" t="str">
            <v>せず</v>
          </cell>
          <cell r="V1960" t="str">
            <v>ＱＣ</v>
          </cell>
        </row>
        <row r="1961">
          <cell r="B1961">
            <v>37083</v>
          </cell>
          <cell r="C1961">
            <v>37050</v>
          </cell>
          <cell r="D1961" t="str">
            <v>H2R東日本東京</v>
          </cell>
          <cell r="E1961" t="str">
            <v>納車</v>
          </cell>
          <cell r="F1961" t="str">
            <v>BA-MF06</v>
          </cell>
          <cell r="G1961" t="str">
            <v>NSS250</v>
          </cell>
          <cell r="H1961">
            <v>1100946</v>
          </cell>
          <cell r="I1961">
            <v>3010911</v>
          </cell>
          <cell r="J1961" t="str">
            <v>未</v>
          </cell>
          <cell r="K1961">
            <v>1</v>
          </cell>
          <cell r="L1961">
            <v>0</v>
          </cell>
          <cell r="M1961">
            <v>36958</v>
          </cell>
          <cell r="N1961" t="str">
            <v>42650-KPB-750-ZB</v>
          </cell>
          <cell r="O1961" t="str">
            <v>ﾘﾔﾀｲﾔ</v>
          </cell>
          <cell r="Q1961" t="str">
            <v>洩れ</v>
          </cell>
          <cell r="R1961" t="str">
            <v>ﾀｲﾔﾋﾞｰﾄ部よりｴｱｰ洩れ</v>
          </cell>
          <cell r="S1961" t="str">
            <v>ﾊﾞﾙﾌﾞ口､根本部よりｴｱｰ洩れあり</v>
          </cell>
          <cell r="T1961" t="str">
            <v>C</v>
          </cell>
          <cell r="U1961" t="str">
            <v>せず</v>
          </cell>
          <cell r="V1961" t="str">
            <v>ＱＣ</v>
          </cell>
        </row>
        <row r="1962">
          <cell r="B1962">
            <v>37083</v>
          </cell>
          <cell r="C1962">
            <v>37024</v>
          </cell>
          <cell r="D1962" t="str">
            <v>H2R東日本</v>
          </cell>
          <cell r="E1962" t="str">
            <v>納車</v>
          </cell>
          <cell r="F1962" t="str">
            <v>BB-AF52</v>
          </cell>
          <cell r="G1962" t="str">
            <v>NTS50</v>
          </cell>
          <cell r="H1962">
            <v>1200029</v>
          </cell>
          <cell r="I1962">
            <v>7018888</v>
          </cell>
          <cell r="J1962" t="str">
            <v>未</v>
          </cell>
          <cell r="K1962">
            <v>1</v>
          </cell>
          <cell r="L1962">
            <v>0</v>
          </cell>
          <cell r="M1962">
            <v>36587</v>
          </cell>
          <cell r="N1962" t="str">
            <v>83560-GEC-900</v>
          </cell>
          <cell r="O1962" t="str">
            <v>ﾎﾞﾃﾞｨｰｻｲﾄﾞｶﾊﾞｰComp</v>
          </cell>
          <cell r="Q1962" t="str">
            <v>浮き上がり</v>
          </cell>
          <cell r="R1962" t="str">
            <v>ﾒｯｷが浮き上がっている</v>
          </cell>
          <cell r="S1962" t="str">
            <v>ｾﾝﾀｰ部に70×5mmのﾒｯｷ浮きあり</v>
          </cell>
          <cell r="T1962" t="str">
            <v>C</v>
          </cell>
          <cell r="U1962" t="str">
            <v>せず</v>
          </cell>
          <cell r="V1962" t="str">
            <v>ＱＣ</v>
          </cell>
        </row>
        <row r="1963">
          <cell r="B1963">
            <v>37083</v>
          </cell>
          <cell r="C1963">
            <v>37057</v>
          </cell>
          <cell r="D1963" t="str">
            <v>京都ﾎﾝﾀﾞｶﾌﾞ</v>
          </cell>
          <cell r="E1963" t="str">
            <v>納車</v>
          </cell>
          <cell r="F1963" t="str">
            <v>UB10</v>
          </cell>
          <cell r="G1963" t="str">
            <v>PAC10</v>
          </cell>
          <cell r="H1963">
            <v>1005763</v>
          </cell>
          <cell r="I1963">
            <v>2005813</v>
          </cell>
          <cell r="J1963" t="str">
            <v>未</v>
          </cell>
          <cell r="K1963">
            <v>0</v>
          </cell>
          <cell r="L1963">
            <v>0</v>
          </cell>
          <cell r="M1963">
            <v>37042</v>
          </cell>
          <cell r="N1963" t="str">
            <v>50500-GEM-J90</v>
          </cell>
          <cell r="O1963" t="str">
            <v>ﾒｲﾝｽﾀﾝﾄﾞ</v>
          </cell>
          <cell r="Q1963" t="str">
            <v>破損</v>
          </cell>
          <cell r="R1963" t="str">
            <v>ﾒｲﾝｽﾀﾝﾄﾞが折損している</v>
          </cell>
          <cell r="S1963" t="str">
            <v>R側､下部から60mmの所で折損している</v>
          </cell>
          <cell r="T1963" t="str">
            <v>M</v>
          </cell>
          <cell r="U1963" t="str">
            <v>せず</v>
          </cell>
          <cell r="V1963" t="str">
            <v>ＱＣ</v>
          </cell>
        </row>
        <row r="1964">
          <cell r="B1964">
            <v>37083</v>
          </cell>
          <cell r="C1964">
            <v>37043</v>
          </cell>
          <cell r="D1964" t="str">
            <v>H2R東日本東京</v>
          </cell>
          <cell r="E1964" t="str">
            <v>納車</v>
          </cell>
          <cell r="F1964" t="str">
            <v>UB08</v>
          </cell>
          <cell r="G1964" t="str">
            <v>PAC24</v>
          </cell>
          <cell r="H1964">
            <v>1100233</v>
          </cell>
          <cell r="I1964">
            <v>1101236</v>
          </cell>
          <cell r="J1964" t="str">
            <v>未</v>
          </cell>
          <cell r="K1964">
            <v>1</v>
          </cell>
          <cell r="L1964">
            <v>0</v>
          </cell>
          <cell r="M1964">
            <v>36936</v>
          </cell>
          <cell r="N1964" t="str">
            <v>41281-GET-701</v>
          </cell>
          <cell r="O1964" t="str">
            <v>ﾍﾞﾙｸﾗﾝｸ</v>
          </cell>
          <cell r="Q1964" t="str">
            <v>破損</v>
          </cell>
          <cell r="R1964" t="str">
            <v>ｶﾊﾞｰﾍﾞﾙｸﾗﾝｸが割れている</v>
          </cell>
          <cell r="S1964" t="str">
            <v>後部に破損あり</v>
          </cell>
          <cell r="T1964" t="str">
            <v>C</v>
          </cell>
          <cell r="U1964" t="str">
            <v>せず</v>
          </cell>
          <cell r="V1964" t="str">
            <v>ＱＣ</v>
          </cell>
        </row>
        <row r="1965">
          <cell r="B1965">
            <v>37083</v>
          </cell>
          <cell r="C1965">
            <v>37039</v>
          </cell>
          <cell r="D1965" t="str">
            <v>H2R西日本九州</v>
          </cell>
          <cell r="E1965" t="str">
            <v>納車</v>
          </cell>
          <cell r="F1965" t="str">
            <v>UB09</v>
          </cell>
          <cell r="G1965" t="str">
            <v>PAC26</v>
          </cell>
          <cell r="H1965">
            <v>1100785</v>
          </cell>
          <cell r="I1965">
            <v>1100764</v>
          </cell>
          <cell r="J1965" t="str">
            <v>未</v>
          </cell>
          <cell r="K1965">
            <v>0</v>
          </cell>
          <cell r="L1965">
            <v>0</v>
          </cell>
          <cell r="M1965">
            <v>36934</v>
          </cell>
          <cell r="N1965" t="str">
            <v>41281-GEM-701</v>
          </cell>
          <cell r="O1965" t="str">
            <v>ﾍﾞﾙｸﾗﾝｸｶﾊﾞｰ</v>
          </cell>
          <cell r="Q1965" t="str">
            <v>破損</v>
          </cell>
          <cell r="R1965" t="str">
            <v>ﾍﾞﾙｸﾗﾝｸｶﾊﾞｰが､破損している</v>
          </cell>
          <cell r="S1965" t="str">
            <v>ﾊﾞﾗﾊﾞﾗに破損している</v>
          </cell>
          <cell r="T1965" t="str">
            <v>C</v>
          </cell>
          <cell r="U1965" t="str">
            <v>せず</v>
          </cell>
          <cell r="V1965" t="str">
            <v>ＱＣ</v>
          </cell>
        </row>
        <row r="1966">
          <cell r="B1966">
            <v>37083</v>
          </cell>
          <cell r="C1966" t="str">
            <v>2001/6/22</v>
          </cell>
          <cell r="D1966" t="str">
            <v>H2R西日本大阪</v>
          </cell>
          <cell r="E1966" t="str">
            <v>納車</v>
          </cell>
          <cell r="F1966" t="str">
            <v>BB-AF34</v>
          </cell>
          <cell r="G1966" t="str">
            <v>SK50</v>
          </cell>
          <cell r="H1966" t="str">
            <v>3418171</v>
          </cell>
          <cell r="I1966" t="str">
            <v>2218448</v>
          </cell>
          <cell r="J1966" t="str">
            <v>2001/6/11</v>
          </cell>
          <cell r="K1966" t="str">
            <v>108</v>
          </cell>
          <cell r="L1966">
            <v>11</v>
          </cell>
          <cell r="M1966" t="str">
            <v>2001/5/17</v>
          </cell>
          <cell r="N1966" t="str">
            <v>55100-GBL-000</v>
          </cell>
          <cell r="O1966" t="str">
            <v>ｵｲﾙﾀﾝｸ</v>
          </cell>
          <cell r="Q1966" t="str">
            <v>ｵｲﾙ洩れ</v>
          </cell>
          <cell r="R1966" t="str">
            <v>ｵｲﾙが洩れる</v>
          </cell>
          <cell r="S1966" t="str">
            <v>ｵｲﾙﾚﾍﾞﾙSW部の密着不良</v>
          </cell>
          <cell r="T1966" t="str">
            <v>C</v>
          </cell>
          <cell r="U1966" t="str">
            <v>せず</v>
          </cell>
          <cell r="V1966" t="str">
            <v>ＱＣ</v>
          </cell>
        </row>
        <row r="1967">
          <cell r="B1967">
            <v>37083</v>
          </cell>
          <cell r="C1967">
            <v>37057</v>
          </cell>
          <cell r="D1967" t="str">
            <v>H2R東日本東京</v>
          </cell>
          <cell r="E1967" t="str">
            <v>納車</v>
          </cell>
          <cell r="F1967" t="str">
            <v>BB-AF35</v>
          </cell>
          <cell r="G1967" t="str">
            <v>SK50</v>
          </cell>
          <cell r="H1967">
            <v>2305075</v>
          </cell>
          <cell r="I1967">
            <v>3649624</v>
          </cell>
          <cell r="J1967">
            <v>37057</v>
          </cell>
          <cell r="K1967">
            <v>1</v>
          </cell>
          <cell r="L1967">
            <v>0</v>
          </cell>
          <cell r="M1967">
            <v>36994</v>
          </cell>
          <cell r="N1967" t="str">
            <v>64310-GBL-K20-ZA</v>
          </cell>
          <cell r="O1967" t="str">
            <v>ﾌﾛｱｰｽﾃｯﾌﾟ</v>
          </cell>
          <cell r="Q1967" t="str">
            <v>加工不良</v>
          </cell>
          <cell r="R1967" t="str">
            <v>ｽﾃｯﾌﾛｱｰ中心部に凸あり</v>
          </cell>
          <cell r="S1967" t="str">
            <v>ｽﾃｯﾌﾟ中央部に150×100mmに渡り盛り上がっている</v>
          </cell>
          <cell r="T1967" t="str">
            <v>M</v>
          </cell>
          <cell r="U1967" t="str">
            <v>せず</v>
          </cell>
          <cell r="V1967" t="str">
            <v>ＱＣ</v>
          </cell>
        </row>
        <row r="1968">
          <cell r="B1968">
            <v>37083</v>
          </cell>
          <cell r="C1968">
            <v>37056</v>
          </cell>
          <cell r="D1968" t="str">
            <v>H2R西日本四国</v>
          </cell>
          <cell r="E1968" t="str">
            <v>納車</v>
          </cell>
          <cell r="F1968" t="str">
            <v>BA-AF56</v>
          </cell>
          <cell r="G1968" t="str">
            <v>SKX50</v>
          </cell>
          <cell r="H1968">
            <v>1005306</v>
          </cell>
          <cell r="I1968">
            <v>3006370</v>
          </cell>
          <cell r="J1968" t="str">
            <v>未</v>
          </cell>
          <cell r="K1968">
            <v>0</v>
          </cell>
          <cell r="L1968">
            <v>0</v>
          </cell>
          <cell r="M1968">
            <v>36963</v>
          </cell>
          <cell r="N1968" t="str">
            <v>81260-GEV-000</v>
          </cell>
          <cell r="O1968" t="str">
            <v>ﾗｷﾞｼﾞBOXAssy</v>
          </cell>
          <cell r="Q1968" t="str">
            <v>変色</v>
          </cell>
          <cell r="R1968" t="str">
            <v>ﾗｷﾞｼﾞBOX内 汚れ</v>
          </cell>
          <cell r="S1968" t="str">
            <v>BOX内､R､Lに130×100mmに渡り､白っぽく成っている</v>
          </cell>
          <cell r="T1968" t="str">
            <v>M</v>
          </cell>
          <cell r="U1968" t="str">
            <v>せず</v>
          </cell>
          <cell r="V1968" t="str">
            <v>ＱＣ</v>
          </cell>
        </row>
        <row r="1969">
          <cell r="B1969">
            <v>37083</v>
          </cell>
          <cell r="C1969">
            <v>37053</v>
          </cell>
          <cell r="D1969" t="str">
            <v>H2R西日本大阪</v>
          </cell>
          <cell r="E1969" t="str">
            <v>納車</v>
          </cell>
          <cell r="F1969" t="str">
            <v>BA-AB27</v>
          </cell>
          <cell r="G1969" t="str">
            <v>Z50</v>
          </cell>
          <cell r="H1969">
            <v>1102860</v>
          </cell>
          <cell r="I1969">
            <v>1018712</v>
          </cell>
          <cell r="J1969">
            <v>37053</v>
          </cell>
          <cell r="K1969">
            <v>1</v>
          </cell>
          <cell r="L1969">
            <v>0</v>
          </cell>
          <cell r="M1969">
            <v>36922</v>
          </cell>
          <cell r="N1969" t="str">
            <v>83600-165-Y10-ZA</v>
          </cell>
          <cell r="O1969" t="str">
            <v>Lｻｲﾄﾞｶﾊﾞｰｾｯﾄ</v>
          </cell>
          <cell r="Q1969" t="str">
            <v>亀裂</v>
          </cell>
          <cell r="R1969" t="str">
            <v>Lｻｲﾄﾞｶﾊﾞｰ亀裂</v>
          </cell>
          <cell r="S1969" t="str">
            <v>後部ｾﾝﾀｰに約50mmの亀裂あり</v>
          </cell>
          <cell r="T1969" t="str">
            <v>C</v>
          </cell>
          <cell r="U1969" t="str">
            <v>せず</v>
          </cell>
          <cell r="V1969" t="str">
            <v>ＱＣ</v>
          </cell>
        </row>
        <row r="1970">
          <cell r="B1970">
            <v>37083</v>
          </cell>
          <cell r="C1970">
            <v>37054</v>
          </cell>
          <cell r="D1970" t="str">
            <v>H2R西日本大阪</v>
          </cell>
          <cell r="E1970" t="str">
            <v>納車</v>
          </cell>
          <cell r="F1970" t="str">
            <v>BA-AB27</v>
          </cell>
          <cell r="G1970" t="str">
            <v>Z50</v>
          </cell>
          <cell r="H1970">
            <v>1102124</v>
          </cell>
          <cell r="I1970">
            <v>1017813</v>
          </cell>
          <cell r="J1970" t="str">
            <v>未</v>
          </cell>
          <cell r="K1970">
            <v>0</v>
          </cell>
          <cell r="L1970">
            <v>0</v>
          </cell>
          <cell r="M1970">
            <v>36915</v>
          </cell>
          <cell r="N1970" t="str">
            <v>83600-165-Y10-ZA</v>
          </cell>
          <cell r="O1970" t="str">
            <v>Lｻｲﾄﾞｶﾊﾞｰｾｯﾄ</v>
          </cell>
          <cell r="Q1970" t="str">
            <v>亀裂</v>
          </cell>
          <cell r="R1970" t="str">
            <v>Lｻｲﾄﾞｶﾊﾞｰ亀裂</v>
          </cell>
          <cell r="S1970" t="str">
            <v>後部ｾﾝﾀｰに約50mmの亀裂あり</v>
          </cell>
          <cell r="T1970" t="str">
            <v>C</v>
          </cell>
          <cell r="U1970" t="str">
            <v>せず</v>
          </cell>
          <cell r="V1970" t="str">
            <v>ＱＣ</v>
          </cell>
        </row>
        <row r="1971">
          <cell r="B1971">
            <v>37083</v>
          </cell>
          <cell r="C1971">
            <v>37067</v>
          </cell>
          <cell r="D1971" t="str">
            <v>H2R西日本大阪</v>
          </cell>
          <cell r="E1971" t="str">
            <v>納車</v>
          </cell>
          <cell r="F1971" t="str">
            <v>BA-AB27</v>
          </cell>
          <cell r="G1971" t="str">
            <v>Z50</v>
          </cell>
          <cell r="H1971">
            <v>1104287</v>
          </cell>
          <cell r="I1971">
            <v>1019756</v>
          </cell>
          <cell r="J1971" t="str">
            <v>未</v>
          </cell>
          <cell r="K1971">
            <v>0</v>
          </cell>
          <cell r="L1971">
            <v>0</v>
          </cell>
          <cell r="M1971">
            <v>36955</v>
          </cell>
          <cell r="N1971" t="str">
            <v>83600-165-Y10-ZA</v>
          </cell>
          <cell r="O1971" t="str">
            <v>Lｻｲﾄﾞｶﾊﾞｰｾｯﾄ</v>
          </cell>
          <cell r="Q1971" t="str">
            <v>亀裂</v>
          </cell>
          <cell r="R1971" t="str">
            <v>Lｻｲﾄﾞｶﾊﾞｰ亀裂</v>
          </cell>
          <cell r="S1971" t="str">
            <v>後部ｾﾝﾀｰに約50mmの亀裂あり</v>
          </cell>
          <cell r="T1971" t="str">
            <v>C</v>
          </cell>
          <cell r="U1971" t="str">
            <v>せず</v>
          </cell>
          <cell r="V1971" t="str">
            <v>ＱＣ</v>
          </cell>
        </row>
        <row r="1972">
          <cell r="B1972">
            <v>37083</v>
          </cell>
          <cell r="C1972">
            <v>37054</v>
          </cell>
          <cell r="D1972" t="str">
            <v>H2R西日本大阪</v>
          </cell>
          <cell r="E1972" t="str">
            <v>納車</v>
          </cell>
          <cell r="F1972" t="str">
            <v>BA-AF55</v>
          </cell>
          <cell r="G1972" t="str">
            <v>CHF50</v>
          </cell>
          <cell r="H1972">
            <v>1004204</v>
          </cell>
          <cell r="I1972">
            <v>1004268</v>
          </cell>
          <cell r="J1972" t="str">
            <v>未</v>
          </cell>
          <cell r="K1972">
            <v>1</v>
          </cell>
          <cell r="L1972">
            <v>0</v>
          </cell>
          <cell r="M1972">
            <v>36909</v>
          </cell>
          <cell r="N1972" t="str">
            <v>81131-GET-000-ZA</v>
          </cell>
          <cell r="O1972" t="str">
            <v>ﾚｯｸﾞｼｰﾙﾄﾞ</v>
          </cell>
          <cell r="Q1972" t="str">
            <v>建付け</v>
          </cell>
          <cell r="R1972" t="str">
            <v>ﾚｯｸﾞｼｰﾙﾄﾞ､隙間大</v>
          </cell>
          <cell r="S1972" t="str">
            <v>量産ﾚﾍﾞﾙ､特に問題なし</v>
          </cell>
          <cell r="T1972" t="str">
            <v>M</v>
          </cell>
          <cell r="U1972" t="str">
            <v>せず</v>
          </cell>
          <cell r="V1972" t="str">
            <v>せず</v>
          </cell>
        </row>
        <row r="1973">
          <cell r="B1973">
            <v>37083</v>
          </cell>
          <cell r="C1973">
            <v>37069</v>
          </cell>
          <cell r="D1973" t="str">
            <v>H2R西日本大阪</v>
          </cell>
          <cell r="E1973" t="str">
            <v>納車</v>
          </cell>
          <cell r="F1973" t="str">
            <v>UB10</v>
          </cell>
          <cell r="G1973" t="str">
            <v>PAC10</v>
          </cell>
          <cell r="H1973">
            <v>1004131</v>
          </cell>
          <cell r="I1973">
            <v>2004145</v>
          </cell>
          <cell r="J1973" t="str">
            <v>未</v>
          </cell>
          <cell r="K1973">
            <v>1</v>
          </cell>
          <cell r="L1973">
            <v>0</v>
          </cell>
          <cell r="M1973">
            <v>37022</v>
          </cell>
          <cell r="N1973" t="str">
            <v>00254-GEM-J91</v>
          </cell>
          <cell r="O1973" t="str">
            <v>Lﾍﾟﾀﾞﾙ</v>
          </cell>
          <cell r="Q1973" t="str">
            <v>異音</v>
          </cell>
          <cell r="R1973" t="str">
            <v>ﾍﾟﾀﾞﾙを回すとｶﾀｶﾀ音がする</v>
          </cell>
          <cell r="S1973" t="str">
            <v>実車取付確認､再現無し</v>
          </cell>
          <cell r="T1973" t="str">
            <v>M</v>
          </cell>
          <cell r="U1973" t="str">
            <v>せず</v>
          </cell>
          <cell r="V1973" t="str">
            <v>せず</v>
          </cell>
        </row>
        <row r="1974">
          <cell r="B1974">
            <v>37083</v>
          </cell>
          <cell r="C1974">
            <v>37061</v>
          </cell>
          <cell r="D1974" t="str">
            <v>H2R東日本東京</v>
          </cell>
          <cell r="E1974" t="str">
            <v>納車</v>
          </cell>
          <cell r="F1974" t="str">
            <v>BA-AF58</v>
          </cell>
          <cell r="G1974" t="str">
            <v>NPS50</v>
          </cell>
          <cell r="H1974">
            <v>1003161</v>
          </cell>
          <cell r="I1974">
            <v>5003153</v>
          </cell>
          <cell r="J1974" t="str">
            <v>未</v>
          </cell>
          <cell r="K1974">
            <v>1</v>
          </cell>
          <cell r="L1974">
            <v>0</v>
          </cell>
          <cell r="M1974">
            <v>37056</v>
          </cell>
          <cell r="N1974" t="str">
            <v>50200-GEZ-600-ZC</v>
          </cell>
          <cell r="O1974" t="str">
            <v>ｼｰﾄﾚｰﾙ</v>
          </cell>
          <cell r="Q1974" t="str">
            <v>塗装不良</v>
          </cell>
          <cell r="R1974" t="str">
            <v>ｼｰﾄﾚｰﾙ塗装不良</v>
          </cell>
          <cell r="S1974" t="str">
            <v>後部に30×15mmの塗装不良</v>
          </cell>
          <cell r="T1974" t="str">
            <v>C</v>
          </cell>
          <cell r="U1974" t="str">
            <v>せず</v>
          </cell>
          <cell r="V1974" t="str">
            <v>Ｔ１</v>
          </cell>
        </row>
        <row r="1975">
          <cell r="B1975">
            <v>37083</v>
          </cell>
          <cell r="C1975">
            <v>37062</v>
          </cell>
          <cell r="D1975" t="str">
            <v>H2R東日本東京</v>
          </cell>
          <cell r="E1975" t="str">
            <v>納車</v>
          </cell>
          <cell r="F1975" t="str">
            <v>BA-AF55</v>
          </cell>
          <cell r="G1975" t="str">
            <v>CHF50</v>
          </cell>
          <cell r="H1975">
            <v>1031252</v>
          </cell>
          <cell r="I1975">
            <v>1031221</v>
          </cell>
          <cell r="J1975" t="str">
            <v>未</v>
          </cell>
          <cell r="K1975">
            <v>1</v>
          </cell>
          <cell r="L1975">
            <v>0</v>
          </cell>
          <cell r="M1975">
            <v>37056</v>
          </cell>
          <cell r="N1975" t="str">
            <v>77100-GET-000-ZA</v>
          </cell>
          <cell r="O1975" t="str">
            <v>ｼｰﾄCOMP</v>
          </cell>
          <cell r="Q1975" t="str">
            <v>汚れ</v>
          </cell>
          <cell r="R1975" t="str">
            <v>ｼｰﾄ表皮に汚れ</v>
          </cell>
          <cell r="S1975" t="str">
            <v>座部に200×150mmに渡り変色している</v>
          </cell>
          <cell r="T1975" t="str">
            <v>C</v>
          </cell>
          <cell r="U1975" t="str">
            <v>せず</v>
          </cell>
          <cell r="V1975" t="str">
            <v>市場</v>
          </cell>
        </row>
        <row r="1976">
          <cell r="B1976">
            <v>37083</v>
          </cell>
          <cell r="C1976">
            <v>37039</v>
          </cell>
          <cell r="D1976" t="str">
            <v>ﾎﾝﾀﾞ東海</v>
          </cell>
          <cell r="E1976" t="str">
            <v>納車</v>
          </cell>
          <cell r="F1976" t="str">
            <v>BC-PF01</v>
          </cell>
          <cell r="G1976" t="str">
            <v>FJS600</v>
          </cell>
          <cell r="H1976">
            <v>1000692</v>
          </cell>
          <cell r="I1976">
            <v>1000576</v>
          </cell>
          <cell r="J1976" t="str">
            <v>未</v>
          </cell>
          <cell r="K1976">
            <v>0</v>
          </cell>
          <cell r="L1976">
            <v>0</v>
          </cell>
          <cell r="M1976">
            <v>37029</v>
          </cell>
          <cell r="N1976" t="str">
            <v>64301-MCT-000ZC</v>
          </cell>
          <cell r="O1976" t="str">
            <v>ﾌﾛﾝﾄｶﾊﾞｰ</v>
          </cell>
          <cell r="Q1976" t="str">
            <v>傷</v>
          </cell>
          <cell r="R1976" t="str">
            <v>ﾌﾛﾝﾄｶﾊﾞｰに 傷が､入っている</v>
          </cell>
          <cell r="S1976" t="str">
            <v>R側下部(前部)に2×2mmの外傷有り</v>
          </cell>
          <cell r="T1976" t="str">
            <v>C</v>
          </cell>
          <cell r="U1976" t="str">
            <v>せず</v>
          </cell>
          <cell r="V1976" t="str">
            <v>市場</v>
          </cell>
        </row>
        <row r="1977">
          <cell r="B1977">
            <v>37083</v>
          </cell>
          <cell r="C1977">
            <v>37057</v>
          </cell>
          <cell r="D1977" t="str">
            <v>H2R東日本</v>
          </cell>
          <cell r="E1977" t="str">
            <v>納車</v>
          </cell>
          <cell r="F1977" t="str">
            <v>BA-MC34</v>
          </cell>
          <cell r="G1977" t="str">
            <v>FTR223</v>
          </cell>
          <cell r="H1977">
            <v>1012823</v>
          </cell>
          <cell r="I1977">
            <v>2012827</v>
          </cell>
          <cell r="J1977">
            <v>37057</v>
          </cell>
          <cell r="K1977">
            <v>0</v>
          </cell>
          <cell r="L1977">
            <v>0</v>
          </cell>
          <cell r="M1977">
            <v>37047</v>
          </cell>
          <cell r="N1977">
            <v>514</v>
          </cell>
          <cell r="O1977" t="str">
            <v>ﾌﾛﾝﾄﾌｫｰｸﾎﾞﾙﾄ</v>
          </cell>
          <cell r="Q1977" t="str">
            <v>傷</v>
          </cell>
          <cell r="R1977" t="str">
            <v>ﾎﾞﾙﾄに傷あり</v>
          </cell>
          <cell r="S1977" t="str">
            <v>ﾎﾞﾙﾄ頭部に10×10mmの外傷あり</v>
          </cell>
          <cell r="T1977" t="str">
            <v>C</v>
          </cell>
          <cell r="U1977" t="str">
            <v>せず</v>
          </cell>
          <cell r="V1977" t="str">
            <v>市場</v>
          </cell>
        </row>
        <row r="1978">
          <cell r="B1978">
            <v>37083</v>
          </cell>
          <cell r="C1978">
            <v>37067</v>
          </cell>
          <cell r="D1978" t="str">
            <v>京都ﾎﾝﾀﾞｶﾌﾞ</v>
          </cell>
          <cell r="E1978" t="str">
            <v>納車</v>
          </cell>
          <cell r="F1978" t="str">
            <v>UB10</v>
          </cell>
          <cell r="G1978" t="str">
            <v>PAC10</v>
          </cell>
          <cell r="H1978">
            <v>1005039</v>
          </cell>
          <cell r="I1978">
            <v>2005028</v>
          </cell>
          <cell r="J1978" t="str">
            <v>未</v>
          </cell>
          <cell r="K1978">
            <v>1</v>
          </cell>
          <cell r="L1978">
            <v>0</v>
          </cell>
          <cell r="M1978">
            <v>37034</v>
          </cell>
          <cell r="N1978" t="str">
            <v>53114-GEM-J90</v>
          </cell>
          <cell r="O1978" t="str">
            <v>ｿｹｯﾄﾎﾞﾙﾄ</v>
          </cell>
          <cell r="Q1978" t="str">
            <v>破損</v>
          </cell>
          <cell r="R1978" t="str">
            <v>ｿｹｯﾄﾎﾞﾙﾄ折れた</v>
          </cell>
          <cell r="S1978" t="str">
            <v>ﾎﾞﾙﾄ折損</v>
          </cell>
          <cell r="T1978" t="str">
            <v>C</v>
          </cell>
          <cell r="U1978" t="str">
            <v>せず</v>
          </cell>
          <cell r="V1978" t="str">
            <v>市場</v>
          </cell>
        </row>
        <row r="1979">
          <cell r="B1979">
            <v>37083</v>
          </cell>
          <cell r="C1979">
            <v>37034</v>
          </cell>
          <cell r="D1979" t="str">
            <v>西京ﾎﾝﾀﾞ</v>
          </cell>
          <cell r="E1979" t="str">
            <v>納車</v>
          </cell>
          <cell r="F1979" t="str">
            <v>A-AF43</v>
          </cell>
          <cell r="G1979" t="str">
            <v>SGX50</v>
          </cell>
          <cell r="H1979">
            <v>21583</v>
          </cell>
          <cell r="I1979">
            <v>22025</v>
          </cell>
          <cell r="J1979" t="str">
            <v>未</v>
          </cell>
          <cell r="K1979">
            <v>0</v>
          </cell>
          <cell r="L1979">
            <v>0</v>
          </cell>
          <cell r="M1979">
            <v>35684</v>
          </cell>
          <cell r="N1979" t="str">
            <v>17500-GCG-930</v>
          </cell>
          <cell r="O1979" t="str">
            <v>ｶﾞｿﾘﾝﾀﾝｸ</v>
          </cell>
          <cell r="Q1979" t="str">
            <v>錆</v>
          </cell>
          <cell r="R1979" t="str">
            <v>ｶﾞｿﾘﾝﾀﾝｸに錆あり</v>
          </cell>
          <cell r="S1979" t="str">
            <v>内部に多量の錆あり</v>
          </cell>
          <cell r="T1979" t="str">
            <v>C</v>
          </cell>
          <cell r="U1979" t="str">
            <v>せず</v>
          </cell>
          <cell r="V1979" t="str">
            <v>市場</v>
          </cell>
        </row>
        <row r="1980">
          <cell r="B1980">
            <v>37083</v>
          </cell>
          <cell r="C1980">
            <v>37046</v>
          </cell>
          <cell r="D1980" t="str">
            <v>H2R東日本東京</v>
          </cell>
          <cell r="E1980" t="str">
            <v>納車</v>
          </cell>
          <cell r="F1980" t="str">
            <v>BB-AF35</v>
          </cell>
          <cell r="G1980" t="str">
            <v>SK50</v>
          </cell>
          <cell r="H1980">
            <v>2038512</v>
          </cell>
          <cell r="I1980">
            <v>3622821</v>
          </cell>
          <cell r="J1980">
            <v>37046</v>
          </cell>
          <cell r="K1980">
            <v>1</v>
          </cell>
          <cell r="L1980">
            <v>0</v>
          </cell>
          <cell r="M1980">
            <v>36607</v>
          </cell>
          <cell r="N1980" t="str">
            <v>53206-GBL-770-ZA</v>
          </cell>
          <cell r="O1980" t="str">
            <v>ﾊﾝﾄﾞﾙﾘﾔｶﾊﾞｰ</v>
          </cell>
          <cell r="Q1980" t="str">
            <v>加工不良</v>
          </cell>
          <cell r="R1980" t="str">
            <v>ﾊﾝﾄﾞﾙﾘﾔｶﾊﾞｰ加工不良</v>
          </cell>
          <cell r="S1980" t="str">
            <v>ｽﾋﾟｰﾄﾞﾒｰﾀｰﾚﾝｽﾞ､ｾﾝﾀｰ下部に5×3mmの傷あり</v>
          </cell>
          <cell r="T1980" t="str">
            <v>C</v>
          </cell>
          <cell r="U1980" t="str">
            <v>せず</v>
          </cell>
          <cell r="V1980" t="str">
            <v>市場</v>
          </cell>
        </row>
        <row r="1981">
          <cell r="B1981">
            <v>37083</v>
          </cell>
          <cell r="C1981">
            <v>37050</v>
          </cell>
          <cell r="D1981" t="str">
            <v>H2R東日本東京</v>
          </cell>
          <cell r="E1981" t="str">
            <v>納車</v>
          </cell>
          <cell r="F1981" t="str">
            <v>BB-AF35</v>
          </cell>
          <cell r="G1981" t="str">
            <v>SK50</v>
          </cell>
          <cell r="H1981">
            <v>2307487</v>
          </cell>
          <cell r="I1981">
            <v>3652147</v>
          </cell>
          <cell r="J1981" t="str">
            <v>未</v>
          </cell>
          <cell r="K1981">
            <v>1</v>
          </cell>
          <cell r="L1981">
            <v>0</v>
          </cell>
          <cell r="M1981">
            <v>37034</v>
          </cell>
          <cell r="N1981" t="str">
            <v>35110-GBL-K20</v>
          </cell>
          <cell r="O1981" t="str">
            <v>ｷｰｼｬｯﾀｰ</v>
          </cell>
          <cell r="Q1981" t="str">
            <v>組付け</v>
          </cell>
          <cell r="R1981" t="str">
            <v>ｼｬｯﾀｰ､ｷｰが無い</v>
          </cell>
          <cell r="S1981" t="str">
            <v>ｷｰが無い</v>
          </cell>
          <cell r="T1981" t="str">
            <v>C</v>
          </cell>
          <cell r="U1981" t="str">
            <v>せず</v>
          </cell>
          <cell r="V1981" t="str">
            <v>市場</v>
          </cell>
        </row>
        <row r="1982">
          <cell r="B1982">
            <v>37083</v>
          </cell>
          <cell r="C1982">
            <v>37070</v>
          </cell>
          <cell r="D1982" t="str">
            <v>H2R西日本大阪</v>
          </cell>
          <cell r="E1982" t="str">
            <v>納車</v>
          </cell>
          <cell r="F1982" t="str">
            <v>BA-AF55</v>
          </cell>
          <cell r="G1982" t="str">
            <v>CHF50</v>
          </cell>
          <cell r="H1982">
            <v>1023450</v>
          </cell>
          <cell r="I1982">
            <v>1023549</v>
          </cell>
          <cell r="J1982" t="str">
            <v>未</v>
          </cell>
          <cell r="K1982">
            <v>1</v>
          </cell>
          <cell r="L1982">
            <v>0</v>
          </cell>
          <cell r="M1982">
            <v>37001</v>
          </cell>
          <cell r="N1982" t="str">
            <v>33600-GET-0054</v>
          </cell>
          <cell r="O1982" t="str">
            <v>ｳｲﾝｶｰ</v>
          </cell>
          <cell r="Q1982" t="str">
            <v>破損</v>
          </cell>
          <cell r="R1982" t="str">
            <v>ｳｲﾝｶｰが破損している</v>
          </cell>
          <cell r="S1982" t="str">
            <v>ｽﾃｰ根本より破損</v>
          </cell>
          <cell r="T1982" t="str">
            <v>B</v>
          </cell>
          <cell r="U1982" t="str">
            <v>せず</v>
          </cell>
          <cell r="V1982" t="str">
            <v>製技</v>
          </cell>
        </row>
        <row r="1983">
          <cell r="B1983">
            <v>37083</v>
          </cell>
          <cell r="C1983">
            <v>37074</v>
          </cell>
          <cell r="D1983" t="str">
            <v>西京ﾎﾝﾀﾞ</v>
          </cell>
          <cell r="E1983" t="str">
            <v>納車</v>
          </cell>
          <cell r="F1983" t="str">
            <v>BA-AF55</v>
          </cell>
          <cell r="G1983" t="str">
            <v>CHF50</v>
          </cell>
          <cell r="H1983">
            <v>1010480</v>
          </cell>
          <cell r="I1983">
            <v>1010524</v>
          </cell>
          <cell r="J1983" t="str">
            <v>未</v>
          </cell>
          <cell r="K1983">
            <v>0</v>
          </cell>
          <cell r="L1983">
            <v>0</v>
          </cell>
          <cell r="M1983">
            <v>36929</v>
          </cell>
          <cell r="N1983" t="str">
            <v>33704-GET-003</v>
          </cell>
          <cell r="O1983" t="str">
            <v>ﾃｰﾙﾗｲﾄﾕﾆｯﾄ</v>
          </cell>
          <cell r="Q1983" t="str">
            <v>破損</v>
          </cell>
          <cell r="R1983" t="str">
            <v>ﾘﾔｳｲﾝｶｰがｶﾞﾀｶﾞﾀしている</v>
          </cell>
          <cell r="S1983" t="str">
            <v>ｳｲﾝｶｰｽﾃｰ取付部折損</v>
          </cell>
          <cell r="T1983" t="str">
            <v>B</v>
          </cell>
          <cell r="U1983" t="str">
            <v>せず</v>
          </cell>
          <cell r="V1983" t="str">
            <v>製技</v>
          </cell>
        </row>
        <row r="1984">
          <cell r="B1984">
            <v>37083</v>
          </cell>
          <cell r="C1984">
            <v>37055</v>
          </cell>
          <cell r="D1984" t="str">
            <v>H2R東日本</v>
          </cell>
          <cell r="E1984" t="str">
            <v>納車</v>
          </cell>
          <cell r="F1984" t="str">
            <v>BC-PF01</v>
          </cell>
          <cell r="G1984" t="str">
            <v>FJS600</v>
          </cell>
          <cell r="H1984">
            <v>1001063</v>
          </cell>
          <cell r="I1984">
            <v>1001089</v>
          </cell>
          <cell r="J1984" t="str">
            <v>未</v>
          </cell>
          <cell r="K1984">
            <v>1</v>
          </cell>
          <cell r="L1984">
            <v>0</v>
          </cell>
          <cell r="M1984">
            <v>37053</v>
          </cell>
          <cell r="N1984" t="str">
            <v>77235-KBR-000</v>
          </cell>
          <cell r="O1984" t="str">
            <v>ﾗｯﾁ ﾁｹｯﾄBOX</v>
          </cell>
          <cell r="Q1984" t="str">
            <v>破損</v>
          </cell>
          <cell r="R1984" t="str">
            <v>Lｲﾝﾅｰﾎﾟｹｯﾄ ﾛｯｸできない</v>
          </cell>
          <cell r="S1984" t="str">
            <v>ｷｬｯﾁ破損している</v>
          </cell>
          <cell r="T1984" t="str">
            <v>M</v>
          </cell>
          <cell r="U1984" t="str">
            <v>せず</v>
          </cell>
          <cell r="V1984" t="str">
            <v>製技</v>
          </cell>
        </row>
        <row r="1985">
          <cell r="B1985">
            <v>37083</v>
          </cell>
          <cell r="C1985">
            <v>37060</v>
          </cell>
          <cell r="D1985" t="str">
            <v>H2R西日本大阪</v>
          </cell>
          <cell r="E1985" t="str">
            <v>納車</v>
          </cell>
          <cell r="F1985" t="str">
            <v>BD-JF06</v>
          </cell>
          <cell r="G1985" t="str">
            <v>NH100</v>
          </cell>
          <cell r="H1985">
            <v>1127214</v>
          </cell>
          <cell r="I1985">
            <v>1127203</v>
          </cell>
          <cell r="J1985" t="str">
            <v>未</v>
          </cell>
          <cell r="K1985">
            <v>1</v>
          </cell>
          <cell r="L1985">
            <v>0</v>
          </cell>
          <cell r="M1985">
            <v>37007</v>
          </cell>
          <cell r="N1985" t="str">
            <v>64300-GCS-700-ZC</v>
          </cell>
          <cell r="O1985" t="str">
            <v>ﾌﾛﾝﾄﾒﾝﾃﾘｯﾄﾞ</v>
          </cell>
          <cell r="Q1985" t="str">
            <v>加工不良</v>
          </cell>
          <cell r="R1985" t="str">
            <v>ｶﾊﾞｰが外れない</v>
          </cell>
          <cell r="S1985" t="str">
            <v>埋め込みﾅｯﾄ外れ</v>
          </cell>
          <cell r="T1985" t="str">
            <v>C</v>
          </cell>
          <cell r="U1985" t="str">
            <v>せず</v>
          </cell>
          <cell r="V1985" t="str">
            <v>製技</v>
          </cell>
        </row>
        <row r="1986">
          <cell r="B1986">
            <v>37085</v>
          </cell>
          <cell r="C1986">
            <v>37074</v>
          </cell>
          <cell r="D1986" t="str">
            <v>阿部輪業商会</v>
          </cell>
          <cell r="E1986" t="str">
            <v>納車</v>
          </cell>
          <cell r="F1986" t="str">
            <v>BA-AA01</v>
          </cell>
          <cell r="G1986" t="str">
            <v>C50</v>
          </cell>
          <cell r="H1986">
            <v>1201446</v>
          </cell>
          <cell r="I1986">
            <v>1092121</v>
          </cell>
          <cell r="J1986" t="str">
            <v>未</v>
          </cell>
          <cell r="K1986">
            <v>1</v>
          </cell>
          <cell r="L1986">
            <v>0</v>
          </cell>
          <cell r="M1986">
            <v>37032</v>
          </cell>
          <cell r="N1986" t="str">
            <v>61100-086-000-B5</v>
          </cell>
          <cell r="O1986" t="str">
            <v>ﾌﾛﾝﾄﾌｪﾝﾀﾞｰ</v>
          </cell>
          <cell r="Q1986" t="str">
            <v>曲り</v>
          </cell>
          <cell r="R1986" t="str">
            <v>ﾌｪﾝﾀﾞｰのゆがみ</v>
          </cell>
          <cell r="S1986" t="str">
            <v>ｾﾝﾀｰより約30mm､R側に曲がっている</v>
          </cell>
          <cell r="T1986" t="str">
            <v>M</v>
          </cell>
          <cell r="U1986" t="str">
            <v>せず</v>
          </cell>
          <cell r="V1986" t="str">
            <v>ＱＣ</v>
          </cell>
        </row>
        <row r="1987">
          <cell r="B1987">
            <v>37085</v>
          </cell>
          <cell r="C1987">
            <v>37069</v>
          </cell>
          <cell r="D1987" t="str">
            <v>H2R西日本大阪</v>
          </cell>
          <cell r="E1987" t="str">
            <v>納車</v>
          </cell>
          <cell r="F1987" t="str">
            <v>BB-AF52</v>
          </cell>
          <cell r="G1987" t="str">
            <v>NTS50</v>
          </cell>
          <cell r="H1987">
            <v>1017509</v>
          </cell>
          <cell r="I1987">
            <v>7021466</v>
          </cell>
          <cell r="J1987" t="str">
            <v>未</v>
          </cell>
          <cell r="K1987">
            <v>0</v>
          </cell>
          <cell r="L1987">
            <v>0</v>
          </cell>
          <cell r="M1987">
            <v>36698</v>
          </cell>
          <cell r="N1987" t="str">
            <v>83450-GEC-ZA</v>
          </cell>
          <cell r="O1987" t="str">
            <v>Rﾎﾞﾃﾞｨｰｶﾊﾞｰｾｯﾄ</v>
          </cell>
          <cell r="Q1987" t="str">
            <v>加工不良</v>
          </cell>
          <cell r="R1987" t="str">
            <v>ｶﾊﾞｰR,Lﾋﾋﾞ割れ</v>
          </cell>
          <cell r="S1987" t="str">
            <v>R側後部に40mmの亀裂あり</v>
          </cell>
          <cell r="T1987" t="str">
            <v>C</v>
          </cell>
          <cell r="U1987" t="str">
            <v>せず</v>
          </cell>
          <cell r="V1987" t="str">
            <v>ＱＣ</v>
          </cell>
        </row>
        <row r="1988">
          <cell r="B1988">
            <v>37085</v>
          </cell>
          <cell r="C1988">
            <v>37069</v>
          </cell>
          <cell r="D1988" t="str">
            <v>H2R西日本大阪</v>
          </cell>
          <cell r="E1988" t="str">
            <v>納車</v>
          </cell>
          <cell r="F1988" t="str">
            <v>BB-AF52</v>
          </cell>
          <cell r="G1988" t="str">
            <v>NTS50</v>
          </cell>
          <cell r="H1988">
            <v>1017659</v>
          </cell>
          <cell r="I1988">
            <v>7021587</v>
          </cell>
          <cell r="J1988" t="str">
            <v>未</v>
          </cell>
          <cell r="K1988">
            <v>0</v>
          </cell>
          <cell r="L1988">
            <v>0</v>
          </cell>
          <cell r="M1988">
            <v>36718</v>
          </cell>
          <cell r="N1988" t="str">
            <v>83450-GEC-ZA</v>
          </cell>
          <cell r="O1988" t="str">
            <v>Rﾎﾞﾃﾞｨｰｶﾊﾞｰｾｯﾄ</v>
          </cell>
          <cell r="Q1988" t="str">
            <v>加工不良</v>
          </cell>
          <cell r="R1988" t="str">
            <v>ｶﾊﾞｰR,Lﾋﾋﾞ割れ</v>
          </cell>
          <cell r="S1988" t="str">
            <v>L側のｴｱｰﾀﾞｸﾄ部上側に6本の亀裂あり</v>
          </cell>
          <cell r="T1988" t="str">
            <v>C</v>
          </cell>
          <cell r="U1988" t="str">
            <v>せず</v>
          </cell>
          <cell r="V1988" t="str">
            <v>ＱＣ</v>
          </cell>
        </row>
        <row r="1989">
          <cell r="B1989">
            <v>37085</v>
          </cell>
          <cell r="C1989">
            <v>37069</v>
          </cell>
          <cell r="D1989" t="str">
            <v>H2R西日本大阪</v>
          </cell>
          <cell r="E1989" t="str">
            <v>納車</v>
          </cell>
          <cell r="F1989" t="str">
            <v>BB-AF52</v>
          </cell>
          <cell r="G1989" t="str">
            <v>NTS50</v>
          </cell>
          <cell r="H1989">
            <v>101566</v>
          </cell>
          <cell r="I1989">
            <v>7017296</v>
          </cell>
          <cell r="J1989" t="str">
            <v>未</v>
          </cell>
          <cell r="K1989">
            <v>0</v>
          </cell>
          <cell r="L1989">
            <v>0</v>
          </cell>
          <cell r="M1989">
            <v>36321</v>
          </cell>
          <cell r="N1989" t="str">
            <v>83450-GEC-ZA</v>
          </cell>
          <cell r="O1989" t="str">
            <v>Rﾎﾞﾃﾞｨｰｶﾊﾞｰｾｯﾄ</v>
          </cell>
          <cell r="Q1989" t="str">
            <v>加工不良</v>
          </cell>
          <cell r="R1989" t="str">
            <v>ｶﾊﾞｰR,Lﾋﾋﾞ割れ</v>
          </cell>
          <cell r="S1989" t="str">
            <v>R側後部に40mmの亀裂あり</v>
          </cell>
          <cell r="T1989" t="str">
            <v>C</v>
          </cell>
          <cell r="U1989" t="str">
            <v>せず</v>
          </cell>
          <cell r="V1989" t="str">
            <v>ＱＣ</v>
          </cell>
        </row>
        <row r="1990">
          <cell r="B1990">
            <v>37085</v>
          </cell>
          <cell r="C1990">
            <v>37074</v>
          </cell>
          <cell r="D1990" t="str">
            <v>H2R東日本神奈川</v>
          </cell>
          <cell r="E1990" t="str">
            <v>納車</v>
          </cell>
          <cell r="F1990" t="str">
            <v>BB-AF34</v>
          </cell>
          <cell r="G1990" t="str">
            <v>SK50</v>
          </cell>
          <cell r="H1990">
            <v>3071507</v>
          </cell>
          <cell r="I1990">
            <v>1798578</v>
          </cell>
          <cell r="J1990">
            <v>37071</v>
          </cell>
          <cell r="K1990">
            <v>3</v>
          </cell>
          <cell r="L1990">
            <v>3</v>
          </cell>
          <cell r="M1990">
            <v>36721</v>
          </cell>
          <cell r="N1990" t="str">
            <v>16700-GCS-003</v>
          </cell>
          <cell r="O1990" t="str">
            <v>ﾌｭｴﾙﾎﾟﾝﾌﾟ</v>
          </cell>
          <cell r="Q1990" t="str">
            <v>作動不良</v>
          </cell>
          <cell r="R1990" t="str">
            <v>ﾌｭｴﾙﾎﾟﾝﾌﾟ不良</v>
          </cell>
          <cell r="S1990" t="str">
            <v>実車取付確認､再現無し</v>
          </cell>
          <cell r="T1990" t="str">
            <v>B</v>
          </cell>
          <cell r="U1990" t="str">
            <v>せず</v>
          </cell>
          <cell r="V1990" t="str">
            <v>せず</v>
          </cell>
        </row>
        <row r="1991">
          <cell r="B1991">
            <v>37085</v>
          </cell>
          <cell r="C1991">
            <v>37068</v>
          </cell>
          <cell r="D1991" t="str">
            <v>H2R西日本大阪</v>
          </cell>
          <cell r="E1991" t="str">
            <v>納車</v>
          </cell>
          <cell r="F1991" t="str">
            <v>BB-AF35</v>
          </cell>
          <cell r="G1991" t="str">
            <v>SK50</v>
          </cell>
          <cell r="H1991">
            <v>2039856</v>
          </cell>
          <cell r="I1991">
            <v>3623891</v>
          </cell>
          <cell r="J1991" t="str">
            <v>未</v>
          </cell>
          <cell r="K1991">
            <v>0</v>
          </cell>
          <cell r="L1991">
            <v>0</v>
          </cell>
          <cell r="M1991">
            <v>36608</v>
          </cell>
          <cell r="N1991" t="str">
            <v>83550-GBL-Y10-ZB</v>
          </cell>
          <cell r="O1991" t="str">
            <v>Lﾎﾞﾃﾞｨｰｶﾊﾞｰｾｯﾄ</v>
          </cell>
          <cell r="Q1991" t="str">
            <v>亀裂</v>
          </cell>
          <cell r="R1991" t="str">
            <v>ﾎﾞﾃﾞｨｰｶﾊﾞｰ破損</v>
          </cell>
          <cell r="S1991" t="str">
            <v>ｾﾝﾀｰ下部に40mmの亀裂あり</v>
          </cell>
          <cell r="T1991" t="str">
            <v>C</v>
          </cell>
          <cell r="U1991" t="str">
            <v>せず</v>
          </cell>
          <cell r="V1991" t="str">
            <v>市場</v>
          </cell>
        </row>
        <row r="1992">
          <cell r="B1992">
            <v>37085</v>
          </cell>
          <cell r="C1992">
            <v>37071</v>
          </cell>
          <cell r="D1992" t="str">
            <v>H2R東日本関東</v>
          </cell>
          <cell r="E1992" t="str">
            <v>納車</v>
          </cell>
          <cell r="F1992" t="str">
            <v>BA-AF56</v>
          </cell>
          <cell r="G1992" t="str">
            <v>SKX50</v>
          </cell>
          <cell r="H1992">
            <v>1005686</v>
          </cell>
          <cell r="I1992">
            <v>3003888</v>
          </cell>
          <cell r="J1992" t="str">
            <v>未</v>
          </cell>
          <cell r="K1992">
            <v>1</v>
          </cell>
          <cell r="L1992">
            <v>0</v>
          </cell>
          <cell r="M1992">
            <v>36966</v>
          </cell>
          <cell r="N1992" t="str">
            <v>77100-GEV-000-ZA</v>
          </cell>
          <cell r="O1992" t="str">
            <v>ｼｰﾄCOMP</v>
          </cell>
          <cell r="Q1992" t="str">
            <v>切れ</v>
          </cell>
          <cell r="R1992" t="str">
            <v>ｼｰﾄ下切れている</v>
          </cell>
          <cell r="S1992" t="str">
            <v>FrｾﾝﾀｰからL側に280mmの下側､角部に15mmの切れ</v>
          </cell>
          <cell r="T1992" t="str">
            <v>C</v>
          </cell>
          <cell r="U1992" t="str">
            <v>せず</v>
          </cell>
          <cell r="V1992" t="str">
            <v>市場</v>
          </cell>
        </row>
        <row r="1993">
          <cell r="B1993">
            <v>37085</v>
          </cell>
          <cell r="C1993">
            <v>37067</v>
          </cell>
          <cell r="D1993" t="str">
            <v>H2R東日本東京</v>
          </cell>
          <cell r="E1993" t="str">
            <v>納車</v>
          </cell>
          <cell r="F1993" t="str">
            <v>BD-JF06</v>
          </cell>
          <cell r="G1993" t="str">
            <v>NH100</v>
          </cell>
          <cell r="H1993">
            <v>1127086</v>
          </cell>
          <cell r="I1993">
            <v>1127106</v>
          </cell>
          <cell r="J1993" t="str">
            <v>未</v>
          </cell>
          <cell r="K1993">
            <v>1</v>
          </cell>
          <cell r="L1993">
            <v>0</v>
          </cell>
          <cell r="M1993">
            <v>37005</v>
          </cell>
          <cell r="N1993" t="str">
            <v>83505-GCS-700-ZC</v>
          </cell>
          <cell r="O1993" t="str">
            <v>ﾘﾔｾﾝﾀｰｶﾊﾞｰ</v>
          </cell>
          <cell r="Q1993" t="str">
            <v>傷</v>
          </cell>
          <cell r="R1993" t="str">
            <v>ﾘﾔｾﾝﾀｰｶﾊﾞｰにひびが入っている</v>
          </cell>
          <cell r="S1993" t="str">
            <v>ｾﾝﾀｰ部に50×30mmに渡り塗装ｸﾗｯｸあり</v>
          </cell>
          <cell r="T1993" t="str">
            <v>C</v>
          </cell>
          <cell r="U1993" t="str">
            <v>せず</v>
          </cell>
          <cell r="V1993" t="str">
            <v>製技</v>
          </cell>
        </row>
        <row r="1994">
          <cell r="B1994">
            <v>37088</v>
          </cell>
          <cell r="C1994">
            <v>37047</v>
          </cell>
          <cell r="D1994" t="str">
            <v>H2R西日本九州</v>
          </cell>
          <cell r="E1994" t="str">
            <v>納車</v>
          </cell>
          <cell r="F1994" t="str">
            <v>UB08</v>
          </cell>
          <cell r="H1994">
            <v>1008378</v>
          </cell>
          <cell r="I1994">
            <v>1016467</v>
          </cell>
          <cell r="J1994" t="str">
            <v>未</v>
          </cell>
          <cell r="K1994">
            <v>0</v>
          </cell>
          <cell r="L1994">
            <v>0</v>
          </cell>
          <cell r="M1994">
            <v>36608</v>
          </cell>
          <cell r="N1994" t="str">
            <v>42711-GEM-701</v>
          </cell>
          <cell r="O1994" t="str">
            <v>ﾘﾔﾀｲﾔ</v>
          </cell>
          <cell r="Q1994" t="str">
            <v>亀裂</v>
          </cell>
          <cell r="R1994" t="str">
            <v>後輪ﾀｲﾔﾋﾋﾞ割れ</v>
          </cell>
          <cell r="S1994" t="str">
            <v>ﾀｲﾔｻｲﾄﾞ全周にﾋﾋﾞ割れあり</v>
          </cell>
          <cell r="T1994" t="str">
            <v>C</v>
          </cell>
          <cell r="U1994" t="str">
            <v>せず</v>
          </cell>
          <cell r="V1994" t="str">
            <v>ＱＣ</v>
          </cell>
        </row>
        <row r="1995">
          <cell r="B1995">
            <v>37088</v>
          </cell>
          <cell r="C1995">
            <v>37064</v>
          </cell>
          <cell r="D1995" t="str">
            <v>H2R西日本中国</v>
          </cell>
          <cell r="E1995" t="str">
            <v>納車</v>
          </cell>
          <cell r="F1995" t="str">
            <v>UB10</v>
          </cell>
          <cell r="H1995">
            <v>1005811</v>
          </cell>
          <cell r="I1995">
            <v>2005761</v>
          </cell>
          <cell r="J1995">
            <v>37064</v>
          </cell>
          <cell r="K1995">
            <v>1</v>
          </cell>
          <cell r="L1995">
            <v>0</v>
          </cell>
          <cell r="M1995">
            <v>37042</v>
          </cell>
          <cell r="N1995" t="str">
            <v>50500-GEM-J90</v>
          </cell>
          <cell r="O1995" t="str">
            <v>ﾒｲﾝｽﾀﾝﾄﾞ</v>
          </cell>
          <cell r="Q1995" t="str">
            <v>ひずみ</v>
          </cell>
          <cell r="R1995" t="str">
            <v>ﾒｲﾝｽﾀﾝﾄﾞが曲がっている､箱から出したら曲がっていた</v>
          </cell>
          <cell r="S1995" t="str">
            <v>L側の接地部から約30mmまでの間で曲がっている</v>
          </cell>
          <cell r="T1995" t="str">
            <v>C</v>
          </cell>
          <cell r="U1995" t="str">
            <v>せず</v>
          </cell>
          <cell r="V1995" t="str">
            <v>ＱＣ</v>
          </cell>
        </row>
        <row r="1996">
          <cell r="B1996">
            <v>37088</v>
          </cell>
          <cell r="C1996">
            <v>37022</v>
          </cell>
          <cell r="D1996" t="str">
            <v>H2R西日本大阪</v>
          </cell>
          <cell r="E1996" t="str">
            <v>納車</v>
          </cell>
          <cell r="F1996" t="str">
            <v>BA-AF56</v>
          </cell>
          <cell r="G1996" t="str">
            <v>SKX50</v>
          </cell>
          <cell r="H1996">
            <v>1006323</v>
          </cell>
          <cell r="I1996">
            <v>3003803</v>
          </cell>
          <cell r="J1996" t="str">
            <v>未</v>
          </cell>
          <cell r="K1996">
            <v>0</v>
          </cell>
          <cell r="L1996">
            <v>0</v>
          </cell>
          <cell r="M1996">
            <v>36966</v>
          </cell>
          <cell r="N1996" t="str">
            <v>16710-GET-003</v>
          </cell>
          <cell r="O1996" t="str">
            <v>ﾌｭｴﾙﾎﾟﾝﾌﾟ</v>
          </cell>
          <cell r="Q1996" t="str">
            <v>作動不良</v>
          </cell>
          <cell r="R1996" t="str">
            <v>ｴﾝｼﾞﾝがかからない</v>
          </cell>
          <cell r="S1996" t="str">
            <v>実車取付確認､再現無し</v>
          </cell>
          <cell r="T1996" t="str">
            <v>B</v>
          </cell>
          <cell r="U1996" t="str">
            <v>せず</v>
          </cell>
          <cell r="V1996" t="str">
            <v>せず</v>
          </cell>
        </row>
        <row r="1997">
          <cell r="B1997">
            <v>37088</v>
          </cell>
          <cell r="C1997">
            <v>37066</v>
          </cell>
          <cell r="D1997" t="str">
            <v>H2R西日本九州</v>
          </cell>
          <cell r="E1997" t="str">
            <v>納車</v>
          </cell>
          <cell r="F1997" t="str">
            <v>BA-AA01</v>
          </cell>
          <cell r="G1997" t="str">
            <v>C50</v>
          </cell>
          <cell r="H1997">
            <v>3305167</v>
          </cell>
          <cell r="I1997">
            <v>3038725</v>
          </cell>
          <cell r="J1997" t="str">
            <v>未</v>
          </cell>
          <cell r="K1997">
            <v>0</v>
          </cell>
          <cell r="L1997">
            <v>0</v>
          </cell>
          <cell r="M1997">
            <v>37007</v>
          </cell>
          <cell r="N1997" t="str">
            <v>81200-GCN-900-ZF</v>
          </cell>
          <cell r="O1997" t="str">
            <v>ﾘﾔｷｬﾘｱｰ</v>
          </cell>
          <cell r="Q1997" t="str">
            <v>塗膜不良</v>
          </cell>
          <cell r="R1997" t="str">
            <v>ﾘﾔｷｬﾘｱｰ塗装不良</v>
          </cell>
          <cell r="S1997" t="str">
            <v>ｷｬﾘｱｰの前後又L側に外傷あり</v>
          </cell>
          <cell r="T1997" t="str">
            <v>C</v>
          </cell>
          <cell r="U1997" t="str">
            <v>せず</v>
          </cell>
          <cell r="V1997" t="str">
            <v>市場</v>
          </cell>
        </row>
        <row r="1998">
          <cell r="B1998">
            <v>37088</v>
          </cell>
          <cell r="C1998">
            <v>37078</v>
          </cell>
          <cell r="D1998" t="str">
            <v>H2R西日本大阪</v>
          </cell>
          <cell r="E1998" t="str">
            <v>納車</v>
          </cell>
          <cell r="F1998" t="str">
            <v>BB-AF34</v>
          </cell>
          <cell r="G1998" t="str">
            <v>SK50</v>
          </cell>
          <cell r="H1998">
            <v>3419258</v>
          </cell>
          <cell r="I1998">
            <v>2219526</v>
          </cell>
          <cell r="J1998" t="str">
            <v>未</v>
          </cell>
          <cell r="K1998">
            <v>0</v>
          </cell>
          <cell r="L1998">
            <v>0</v>
          </cell>
          <cell r="M1998">
            <v>37034</v>
          </cell>
          <cell r="N1998" t="str">
            <v>53200-GBL-170-ZA</v>
          </cell>
          <cell r="O1998" t="str">
            <v>ﾊﾝﾄﾞﾙｶﾊﾞｰCOMP</v>
          </cell>
          <cell r="Q1998" t="str">
            <v>変色</v>
          </cell>
          <cell r="R1998" t="str">
            <v>展示していたらﾊﾝﾄﾞﾙｶﾊﾞｰが変色した</v>
          </cell>
          <cell r="S1998" t="str">
            <v>ﾏｽﾀｰｼﾘﾝﾀﾞｰ穴のR側に25×5mm､L側に30×15mm､2ヶ所､白くなっている</v>
          </cell>
          <cell r="T1998" t="str">
            <v>C</v>
          </cell>
          <cell r="U1998" t="str">
            <v>せず</v>
          </cell>
          <cell r="V1998" t="str">
            <v>市場</v>
          </cell>
        </row>
        <row r="1999">
          <cell r="B1999">
            <v>37088</v>
          </cell>
          <cell r="C1999">
            <v>37004</v>
          </cell>
          <cell r="D1999" t="str">
            <v>H2R西日本中国</v>
          </cell>
          <cell r="E1999" t="str">
            <v>納車</v>
          </cell>
          <cell r="F1999" t="str">
            <v>BD-JF06</v>
          </cell>
          <cell r="G1999" t="str">
            <v>NH100</v>
          </cell>
          <cell r="H1999">
            <v>1126950</v>
          </cell>
          <cell r="I1999">
            <v>1126966</v>
          </cell>
          <cell r="J1999" t="str">
            <v>未</v>
          </cell>
          <cell r="K1999">
            <v>1</v>
          </cell>
          <cell r="L1999">
            <v>0</v>
          </cell>
          <cell r="M1999">
            <v>36992</v>
          </cell>
          <cell r="N1999" t="str">
            <v>17681-KFH-000</v>
          </cell>
          <cell r="O1999" t="str">
            <v>ﾌｭｴﾙﾁｭｰﾌﾞ</v>
          </cell>
          <cell r="Q1999" t="str">
            <v>洩れ</v>
          </cell>
          <cell r="R1999" t="str">
            <v>ｶﾞｿﾘﾝ洩れ､亀裂あり</v>
          </cell>
          <cell r="S1999" t="str">
            <v>切断されて返却されており､亀裂部が確認出来ない</v>
          </cell>
          <cell r="T1999" t="str">
            <v>B</v>
          </cell>
          <cell r="U1999" t="str">
            <v>せず</v>
          </cell>
          <cell r="V1999" t="str">
            <v>せず</v>
          </cell>
        </row>
        <row r="2000">
          <cell r="B2000">
            <v>37090</v>
          </cell>
          <cell r="C2000">
            <v>37078</v>
          </cell>
          <cell r="D2000" t="str">
            <v>H2R西日本大阪</v>
          </cell>
          <cell r="E2000" t="str">
            <v>納車</v>
          </cell>
          <cell r="F2000" t="str">
            <v>BC-JF04</v>
          </cell>
          <cell r="G2000" t="str">
            <v>CHA125</v>
          </cell>
          <cell r="H2000">
            <v>1203309</v>
          </cell>
          <cell r="I2000">
            <v>2103316</v>
          </cell>
          <cell r="J2000" t="str">
            <v>未</v>
          </cell>
          <cell r="K2000">
            <v>1</v>
          </cell>
          <cell r="L2000">
            <v>0</v>
          </cell>
          <cell r="M2000">
            <v>37026</v>
          </cell>
          <cell r="N2000" t="str">
            <v>53205-KCW-860-ZG</v>
          </cell>
          <cell r="O2000" t="str">
            <v>ﾊﾝﾄﾞﾙﾌﾛﾝﾄｶﾊﾞｰ</v>
          </cell>
          <cell r="Q2000" t="str">
            <v>破損</v>
          </cell>
          <cell r="R2000" t="str">
            <v>ﾊﾝﾄﾞﾙｶﾊﾞｰ破損</v>
          </cell>
          <cell r="S2000" t="str">
            <v>Rrﾊﾝﾄﾞﾙｶﾊﾞｰ､ｾﾝﾀｰ部に50mmの割れ叉R側に100mmの割れ有り</v>
          </cell>
          <cell r="T2000" t="str">
            <v>C</v>
          </cell>
          <cell r="U2000" t="str">
            <v>せず</v>
          </cell>
          <cell r="V2000" t="str">
            <v>市場</v>
          </cell>
        </row>
        <row r="2001">
          <cell r="B2001">
            <v>37090</v>
          </cell>
          <cell r="C2001">
            <v>37080</v>
          </cell>
          <cell r="D2001" t="str">
            <v>H2R西日本大阪</v>
          </cell>
          <cell r="E2001" t="str">
            <v>納車</v>
          </cell>
          <cell r="F2001" t="str">
            <v>BA-AF55</v>
          </cell>
          <cell r="G2001" t="str">
            <v>CHF50</v>
          </cell>
          <cell r="H2001">
            <v>1003797</v>
          </cell>
          <cell r="I2001">
            <v>1003831</v>
          </cell>
          <cell r="J2001" t="str">
            <v>未</v>
          </cell>
          <cell r="K2001">
            <v>1</v>
          </cell>
          <cell r="L2001">
            <v>0</v>
          </cell>
          <cell r="M2001">
            <v>36908</v>
          </cell>
          <cell r="N2001" t="str">
            <v>81131-GET-000-ZA</v>
          </cell>
          <cell r="O2001" t="str">
            <v>ﾚｯｸﾞｼｰﾙﾄﾞ</v>
          </cell>
          <cell r="Q2001" t="str">
            <v>傷</v>
          </cell>
          <cell r="R2001" t="str">
            <v>納車時に傷が入っていた</v>
          </cell>
          <cell r="S2001" t="str">
            <v>R側ｾﾝﾀｰ部10×2mmの外傷あり</v>
          </cell>
          <cell r="T2001" t="str">
            <v>C</v>
          </cell>
          <cell r="U2001" t="str">
            <v>せず</v>
          </cell>
          <cell r="V2001" t="str">
            <v>市場</v>
          </cell>
        </row>
        <row r="2002">
          <cell r="B2002">
            <v>37090</v>
          </cell>
          <cell r="C2002">
            <v>37081</v>
          </cell>
          <cell r="D2002" t="str">
            <v>H2R西日本大阪</v>
          </cell>
          <cell r="E2002" t="str">
            <v>納車</v>
          </cell>
          <cell r="F2002" t="str">
            <v>BA-AF55</v>
          </cell>
          <cell r="G2002" t="str">
            <v>CHF50</v>
          </cell>
          <cell r="H2002">
            <v>1029233</v>
          </cell>
          <cell r="I2002">
            <v>1029072</v>
          </cell>
          <cell r="J2002" t="str">
            <v>未</v>
          </cell>
          <cell r="K2002">
            <v>1</v>
          </cell>
          <cell r="L2002">
            <v>0</v>
          </cell>
          <cell r="M2002">
            <v>37046</v>
          </cell>
          <cell r="N2002" t="str">
            <v>64310-GET-000-ZC</v>
          </cell>
          <cell r="O2002" t="str">
            <v>ｽﾃｯﾌﾟﾌﾛｱｰ</v>
          </cell>
          <cell r="Q2002" t="str">
            <v>傷</v>
          </cell>
          <cell r="R2002" t="str">
            <v>ﾌﾛｱｰｽﾃｯﾌﾟに傷がある</v>
          </cell>
          <cell r="S2002" t="str">
            <v>R側ｾﾝﾀｰ部70×50mmに渡り､こすれ傷あり</v>
          </cell>
          <cell r="T2002" t="str">
            <v>C</v>
          </cell>
          <cell r="U2002" t="str">
            <v>せず</v>
          </cell>
          <cell r="V2002" t="str">
            <v>市場</v>
          </cell>
        </row>
        <row r="2003">
          <cell r="B2003">
            <v>37090</v>
          </cell>
          <cell r="C2003">
            <v>37074</v>
          </cell>
          <cell r="D2003" t="str">
            <v>H2R東日本東京</v>
          </cell>
          <cell r="E2003" t="str">
            <v>納車</v>
          </cell>
          <cell r="F2003" t="str">
            <v>BD-JF06</v>
          </cell>
          <cell r="G2003" t="str">
            <v>NH100</v>
          </cell>
          <cell r="H2003">
            <v>1125300</v>
          </cell>
          <cell r="I2003">
            <v>1125331</v>
          </cell>
          <cell r="J2003" t="str">
            <v>未</v>
          </cell>
          <cell r="K2003">
            <v>1</v>
          </cell>
          <cell r="L2003">
            <v>0</v>
          </cell>
          <cell r="M2003">
            <v>36966</v>
          </cell>
          <cell r="N2003" t="str">
            <v>81201-GCS-000</v>
          </cell>
          <cell r="O2003" t="str">
            <v>ﾘﾔｸﾞﾘｯﾌﾟ</v>
          </cell>
          <cell r="Q2003" t="str">
            <v>傷</v>
          </cell>
          <cell r="R2003" t="str">
            <v>ﾘﾔｸﾞﾘｯﾌﾟ表皮めくれ</v>
          </cell>
          <cell r="S2003" t="str">
            <v>L側に40×10mmにわたり表皮はがれ</v>
          </cell>
          <cell r="T2003" t="str">
            <v>C</v>
          </cell>
          <cell r="U2003" t="str">
            <v>せず</v>
          </cell>
          <cell r="V2003" t="str">
            <v>せず</v>
          </cell>
        </row>
        <row r="2004">
          <cell r="B2004">
            <v>37090</v>
          </cell>
          <cell r="C2004">
            <v>37066</v>
          </cell>
          <cell r="D2004" t="str">
            <v>H2R東日本東京</v>
          </cell>
          <cell r="E2004" t="str">
            <v>納車</v>
          </cell>
          <cell r="F2004" t="str">
            <v>BA-MD33</v>
          </cell>
          <cell r="G2004" t="str">
            <v>SL230</v>
          </cell>
          <cell r="H2004">
            <v>1202283</v>
          </cell>
          <cell r="I2004">
            <v>1202280</v>
          </cell>
          <cell r="J2004" t="str">
            <v>未</v>
          </cell>
          <cell r="K2004">
            <v>1</v>
          </cell>
          <cell r="L2004">
            <v>0</v>
          </cell>
          <cell r="M2004">
            <v>36781</v>
          </cell>
          <cell r="N2004" t="str">
            <v>17681-KFB-750</v>
          </cell>
          <cell r="O2004" t="str">
            <v>ﾌｭｴﾙﾁｭｰﾌﾞ</v>
          </cell>
          <cell r="Q2004" t="str">
            <v>外れ</v>
          </cell>
          <cell r="R2004" t="str">
            <v>ｶﾞｿﾘﾝが洩れる</v>
          </cell>
          <cell r="S2004" t="str">
            <v>写真参照､ﾌｭｴﾙｺｯｸにﾁｭｰﾌﾞが入っていない</v>
          </cell>
          <cell r="T2004" t="str">
            <v>B</v>
          </cell>
          <cell r="U2004" t="str">
            <v>せず</v>
          </cell>
          <cell r="V2004" t="str">
            <v>せず</v>
          </cell>
        </row>
        <row r="2005">
          <cell r="B2005">
            <v>37092</v>
          </cell>
          <cell r="C2005">
            <v>37067</v>
          </cell>
          <cell r="D2005" t="str">
            <v>H2R東日本</v>
          </cell>
          <cell r="E2005" t="str">
            <v>納車</v>
          </cell>
          <cell r="F2005" t="str">
            <v>BC-MF06</v>
          </cell>
          <cell r="G2005" t="str">
            <v>NSS250</v>
          </cell>
          <cell r="H2005">
            <v>1102160</v>
          </cell>
          <cell r="I2005">
            <v>3012189</v>
          </cell>
          <cell r="J2005" t="str">
            <v>未</v>
          </cell>
          <cell r="K2005">
            <v>1</v>
          </cell>
          <cell r="L2005">
            <v>0</v>
          </cell>
          <cell r="M2005">
            <v>37054</v>
          </cell>
          <cell r="N2005" t="str">
            <v>31500-KPB-017</v>
          </cell>
          <cell r="O2005" t="str">
            <v>ﾊﾞｯﾃﾘｰ</v>
          </cell>
          <cell r="Q2005" t="str">
            <v>破損</v>
          </cell>
          <cell r="R2005" t="str">
            <v>納車時､ﾊﾞｯﾃﾘｰが変形していた</v>
          </cell>
          <cell r="S2005" t="str">
            <v>ﾏｲﾅｽ端子側､角部7×5mmに渡り変形あり</v>
          </cell>
          <cell r="T2005" t="str">
            <v>C</v>
          </cell>
          <cell r="U2005" t="str">
            <v>せず</v>
          </cell>
          <cell r="V2005" t="str">
            <v>ＡＦ</v>
          </cell>
        </row>
        <row r="2006">
          <cell r="B2006">
            <v>37092</v>
          </cell>
          <cell r="C2006">
            <v>37079</v>
          </cell>
          <cell r="D2006" t="str">
            <v>H2R西日本</v>
          </cell>
          <cell r="E2006" t="str">
            <v>納車</v>
          </cell>
          <cell r="F2006" t="str">
            <v>BA-AF56</v>
          </cell>
          <cell r="G2006" t="str">
            <v>SKX50</v>
          </cell>
          <cell r="H2006">
            <v>1013173</v>
          </cell>
          <cell r="I2006">
            <v>3015972</v>
          </cell>
          <cell r="J2006" t="str">
            <v>未</v>
          </cell>
          <cell r="K2006">
            <v>1</v>
          </cell>
          <cell r="L2006">
            <v>0</v>
          </cell>
          <cell r="M2006">
            <v>37049</v>
          </cell>
          <cell r="N2006" t="str">
            <v>87126-GEV-000</v>
          </cell>
          <cell r="O2006" t="str">
            <v>ﾏｰｸﾎﾞﾃﾞｨｶﾊﾞｰ</v>
          </cell>
          <cell r="Q2006" t="str">
            <v>はがれ</v>
          </cell>
          <cell r="R2006" t="str">
            <v>ﾌﾛﾝﾄｶﾊﾞｰのｴﾝﾌﾞﾚﾑがはがれかけている</v>
          </cell>
          <cell r="S2006" t="str">
            <v>D､の上の部分が剥がれている</v>
          </cell>
          <cell r="T2006" t="str">
            <v>C</v>
          </cell>
          <cell r="U2006" t="str">
            <v>せず</v>
          </cell>
          <cell r="V2006" t="str">
            <v>ＱＣ</v>
          </cell>
        </row>
        <row r="2007">
          <cell r="B2007">
            <v>37092</v>
          </cell>
          <cell r="C2007">
            <v>37081</v>
          </cell>
          <cell r="D2007" t="str">
            <v>H2R西日本</v>
          </cell>
          <cell r="E2007" t="str">
            <v>納車</v>
          </cell>
          <cell r="F2007" t="str">
            <v>BA-MC34</v>
          </cell>
          <cell r="G2007" t="str">
            <v>FTR223</v>
          </cell>
          <cell r="H2007">
            <v>1100324</v>
          </cell>
          <cell r="I2007">
            <v>2014169</v>
          </cell>
          <cell r="J2007" t="str">
            <v>未</v>
          </cell>
          <cell r="K2007">
            <v>1</v>
          </cell>
          <cell r="L2007">
            <v>0</v>
          </cell>
          <cell r="M2007">
            <v>37075</v>
          </cell>
          <cell r="N2007" t="str">
            <v>18300-KPM-000</v>
          </cell>
          <cell r="O2007" t="str">
            <v>ﾏﾌﾗｰ</v>
          </cell>
          <cell r="Q2007" t="str">
            <v>塗装不良</v>
          </cell>
          <cell r="R2007" t="str">
            <v>ﾏﾌﾗｰ塗装不良(ｻﾞﾗｻﾞﾗ)</v>
          </cell>
          <cell r="S2007" t="str">
            <v>ｻｲﾚﾝｻｰ表部､300×100mmに渡り塗装不良</v>
          </cell>
          <cell r="T2007" t="str">
            <v>C</v>
          </cell>
          <cell r="U2007" t="str">
            <v>せず</v>
          </cell>
          <cell r="V2007" t="str">
            <v>市場</v>
          </cell>
        </row>
        <row r="2008">
          <cell r="B2008">
            <v>37092</v>
          </cell>
          <cell r="C2008">
            <v>37074</v>
          </cell>
          <cell r="D2008" t="str">
            <v>H2R東日本</v>
          </cell>
          <cell r="E2008" t="str">
            <v>納車</v>
          </cell>
          <cell r="F2008" t="str">
            <v>UB09</v>
          </cell>
          <cell r="G2008" t="str">
            <v>PAC26</v>
          </cell>
          <cell r="H2008">
            <v>1000592</v>
          </cell>
          <cell r="I2008">
            <v>1001160</v>
          </cell>
          <cell r="J2008" t="str">
            <v>未</v>
          </cell>
          <cell r="K2008">
            <v>1</v>
          </cell>
          <cell r="L2008">
            <v>0</v>
          </cell>
          <cell r="M2008">
            <v>36557</v>
          </cell>
          <cell r="N2008" t="str">
            <v>35010-GEM-771</v>
          </cell>
          <cell r="O2008" t="str">
            <v>ｷｰｾｯﾄ</v>
          </cell>
          <cell r="Q2008" t="str">
            <v>外れ</v>
          </cell>
          <cell r="R2008" t="str">
            <v>新車ｷｰ欠品</v>
          </cell>
          <cell r="S2008" t="str">
            <v>ｷｰ無し</v>
          </cell>
          <cell r="T2008" t="str">
            <v>C</v>
          </cell>
          <cell r="U2008" t="str">
            <v>せず</v>
          </cell>
          <cell r="V2008" t="str">
            <v>ＨＫＫ</v>
          </cell>
        </row>
        <row r="2009">
          <cell r="B2009">
            <v>37092</v>
          </cell>
          <cell r="C2009">
            <v>37074</v>
          </cell>
          <cell r="D2009" t="str">
            <v>H2R西日本</v>
          </cell>
          <cell r="E2009" t="str">
            <v>納車</v>
          </cell>
          <cell r="F2009" t="str">
            <v>BC-HA02</v>
          </cell>
          <cell r="G2009" t="str">
            <v>C90</v>
          </cell>
          <cell r="H2009">
            <v>2512435</v>
          </cell>
          <cell r="I2009">
            <v>3012405</v>
          </cell>
          <cell r="J2009" t="str">
            <v>未</v>
          </cell>
          <cell r="K2009">
            <v>1</v>
          </cell>
          <cell r="L2009">
            <v>0</v>
          </cell>
          <cell r="M2009">
            <v>37070</v>
          </cell>
          <cell r="N2009" t="str">
            <v>34906-268-600</v>
          </cell>
          <cell r="O2009" t="str">
            <v>ﾊﾞﾙﾌﾞｽﾄｯﾌﾟﾃｰﾙ</v>
          </cell>
          <cell r="Q2009" t="str">
            <v>切れ</v>
          </cell>
          <cell r="R2009" t="str">
            <v>ﾃｰﾙﾗｲﾄ点灯しない</v>
          </cell>
          <cell r="S2009" t="str">
            <v>ﾃｰﾙ側切れ</v>
          </cell>
          <cell r="T2009" t="str">
            <v>C</v>
          </cell>
          <cell r="U2009" t="str">
            <v>せず</v>
          </cell>
          <cell r="V2009" t="str">
            <v>ＱＣ</v>
          </cell>
        </row>
        <row r="2010">
          <cell r="B2010">
            <v>37092</v>
          </cell>
          <cell r="C2010">
            <v>37073</v>
          </cell>
          <cell r="D2010" t="str">
            <v>H2R西日本</v>
          </cell>
          <cell r="E2010" t="str">
            <v>納車</v>
          </cell>
          <cell r="F2010" t="str">
            <v>BA-AF55</v>
          </cell>
          <cell r="G2010" t="str">
            <v>CHF50</v>
          </cell>
          <cell r="H2010">
            <v>1014497</v>
          </cell>
          <cell r="I2010">
            <v>1014637</v>
          </cell>
          <cell r="J2010" t="str">
            <v>未</v>
          </cell>
          <cell r="K2010">
            <v>1</v>
          </cell>
          <cell r="L2010">
            <v>0</v>
          </cell>
          <cell r="M2010">
            <v>36957</v>
          </cell>
          <cell r="N2010" t="str">
            <v>8120GET-000</v>
          </cell>
          <cell r="O2010" t="str">
            <v>ﾘﾔｷｬﾘｱｸﾞﾘｯﾌﾟ</v>
          </cell>
          <cell r="Q2010" t="str">
            <v>ﾊﾞﾘ</v>
          </cell>
          <cell r="R2010" t="str">
            <v>ﾘﾔｸﾞﾘｯﾌﾟのﾊﾞﾘで手を切った</v>
          </cell>
          <cell r="S2010" t="str">
            <v>ｾﾝﾀｰ後部ｽﾃｰ溶接部､ﾊﾞﾘあり</v>
          </cell>
          <cell r="T2010" t="str">
            <v>B</v>
          </cell>
          <cell r="U2010" t="str">
            <v>せず</v>
          </cell>
          <cell r="V2010" t="str">
            <v>ＱＣ</v>
          </cell>
        </row>
        <row r="2011">
          <cell r="B2011">
            <v>37092</v>
          </cell>
          <cell r="C2011">
            <v>37073</v>
          </cell>
          <cell r="D2011" t="str">
            <v>H2R東日本</v>
          </cell>
          <cell r="E2011" t="str">
            <v>納車</v>
          </cell>
          <cell r="F2011" t="str">
            <v>BD-JF06</v>
          </cell>
          <cell r="G2011" t="str">
            <v>NH100</v>
          </cell>
          <cell r="H2011">
            <v>1113212</v>
          </cell>
          <cell r="I2011">
            <v>1113220</v>
          </cell>
          <cell r="J2011">
            <v>37072</v>
          </cell>
          <cell r="K2011">
            <v>32</v>
          </cell>
          <cell r="L2011">
            <v>1</v>
          </cell>
          <cell r="M2011">
            <v>36669</v>
          </cell>
          <cell r="N2011" t="str">
            <v>34901-GBL-871</v>
          </cell>
          <cell r="O2011" t="str">
            <v>ﾍｯﾄﾞﾗｲﾄﾊﾞﾙﾌﾞ</v>
          </cell>
          <cell r="Q2011" t="str">
            <v>作動不良</v>
          </cell>
          <cell r="R2011" t="str">
            <v>ﾍｯﾄﾞﾗｲﾄﾊﾞﾙﾌﾞ切れ</v>
          </cell>
          <cell r="S2011" t="str">
            <v>ﾛｰﾋﾞｰﾑ切れ､黒くなっている</v>
          </cell>
          <cell r="T2011" t="str">
            <v>C</v>
          </cell>
          <cell r="U2011" t="str">
            <v>せず</v>
          </cell>
          <cell r="V2011" t="str">
            <v>ＱＣ</v>
          </cell>
        </row>
        <row r="2012">
          <cell r="B2012">
            <v>37092</v>
          </cell>
          <cell r="C2012">
            <v>37070</v>
          </cell>
          <cell r="D2012" t="str">
            <v>不明</v>
          </cell>
          <cell r="E2012" t="str">
            <v>納車</v>
          </cell>
          <cell r="F2012" t="str">
            <v>BD-JF06</v>
          </cell>
          <cell r="G2012" t="str">
            <v>NH100</v>
          </cell>
          <cell r="H2012">
            <v>1200036</v>
          </cell>
          <cell r="I2012">
            <v>1200039</v>
          </cell>
          <cell r="J2012" t="str">
            <v>未</v>
          </cell>
          <cell r="K2012">
            <v>0</v>
          </cell>
          <cell r="L2012">
            <v>0</v>
          </cell>
          <cell r="M2012">
            <v>37063</v>
          </cell>
          <cell r="N2012" t="str">
            <v>38301-GZ5-025</v>
          </cell>
          <cell r="O2012" t="str">
            <v>ｳｲﾝｶｰﾘﾚｰ</v>
          </cell>
          <cell r="Q2012" t="str">
            <v>作動不良</v>
          </cell>
          <cell r="R2012" t="str">
            <v>作動しない</v>
          </cell>
          <cell r="S2012" t="str">
            <v>作動しない</v>
          </cell>
          <cell r="T2012" t="str">
            <v>B</v>
          </cell>
          <cell r="U2012" t="str">
            <v>せず</v>
          </cell>
          <cell r="V2012" t="str">
            <v>ＱＣ</v>
          </cell>
        </row>
        <row r="2013">
          <cell r="B2013">
            <v>37092</v>
          </cell>
          <cell r="C2013">
            <v>37067</v>
          </cell>
          <cell r="D2013" t="str">
            <v>加瀬ﾎﾝﾀﾞ</v>
          </cell>
          <cell r="E2013" t="str">
            <v>納車</v>
          </cell>
          <cell r="F2013" t="str">
            <v>BB-AF34</v>
          </cell>
          <cell r="G2013" t="str">
            <v>SK50</v>
          </cell>
          <cell r="H2013">
            <v>3089015</v>
          </cell>
          <cell r="I2013">
            <v>1820451</v>
          </cell>
          <cell r="J2013" t="str">
            <v>未</v>
          </cell>
          <cell r="K2013">
            <v>1</v>
          </cell>
          <cell r="L2013">
            <v>0</v>
          </cell>
          <cell r="M2013">
            <v>36782</v>
          </cell>
          <cell r="N2013" t="str">
            <v>35010-GBL-872</v>
          </cell>
          <cell r="O2013" t="str">
            <v>ｷｰｾｯﾄ</v>
          </cell>
          <cell r="Q2013" t="str">
            <v>加工不良</v>
          </cell>
          <cell r="R2013" t="str">
            <v>ｷｰが回らない</v>
          </cell>
          <cell r="S2013" t="str">
            <v>回らない</v>
          </cell>
          <cell r="T2013" t="str">
            <v>B</v>
          </cell>
          <cell r="U2013" t="str">
            <v>せず</v>
          </cell>
          <cell r="V2013" t="str">
            <v>ＱＣ</v>
          </cell>
        </row>
        <row r="2014">
          <cell r="B2014">
            <v>37092</v>
          </cell>
          <cell r="C2014">
            <v>37074</v>
          </cell>
          <cell r="D2014" t="str">
            <v>H2R西日本</v>
          </cell>
          <cell r="E2014" t="str">
            <v>納車</v>
          </cell>
          <cell r="F2014" t="str">
            <v>BC-PF01</v>
          </cell>
          <cell r="G2014" t="str">
            <v>FJS600</v>
          </cell>
          <cell r="H2014">
            <v>1001486</v>
          </cell>
          <cell r="I2014">
            <v>1001534</v>
          </cell>
          <cell r="J2014" t="str">
            <v>未</v>
          </cell>
          <cell r="K2014">
            <v>0</v>
          </cell>
          <cell r="L2014">
            <v>0</v>
          </cell>
          <cell r="M2014">
            <v>37064</v>
          </cell>
          <cell r="N2014" t="str">
            <v>31500-KPB-017</v>
          </cell>
          <cell r="O2014" t="str">
            <v>ﾊﾞｯﾃﾘｰ</v>
          </cell>
          <cell r="Q2014" t="str">
            <v>発電不良</v>
          </cell>
          <cell r="R2014" t="str">
            <v>ｾﾙが回らない(電圧不良)</v>
          </cell>
          <cell r="S2014" t="str">
            <v>返却状態5.4V､再充電後13.4V</v>
          </cell>
          <cell r="T2014" t="str">
            <v>C</v>
          </cell>
          <cell r="U2014" t="str">
            <v>せず</v>
          </cell>
          <cell r="V2014" t="str">
            <v>せず</v>
          </cell>
        </row>
        <row r="2015">
          <cell r="B2015">
            <v>37092</v>
          </cell>
          <cell r="C2015">
            <v>37082</v>
          </cell>
          <cell r="D2015" t="str">
            <v>H2R東日本</v>
          </cell>
          <cell r="E2015" t="str">
            <v>納車</v>
          </cell>
          <cell r="F2015" t="str">
            <v>BA-AF55</v>
          </cell>
          <cell r="G2015" t="str">
            <v>CHF50</v>
          </cell>
          <cell r="H2015">
            <v>1009726</v>
          </cell>
          <cell r="I2015">
            <v>1009818</v>
          </cell>
          <cell r="J2015" t="str">
            <v>未</v>
          </cell>
          <cell r="K2015">
            <v>1</v>
          </cell>
          <cell r="L2015">
            <v>0</v>
          </cell>
          <cell r="M2015">
            <v>36927</v>
          </cell>
          <cell r="N2015" t="str">
            <v>33650-GET-004</v>
          </cell>
          <cell r="O2015" t="str">
            <v>ｳｲﾝｶｰ</v>
          </cell>
          <cell r="Q2015" t="str">
            <v>破損</v>
          </cell>
          <cell r="R2015" t="str">
            <v>折れ</v>
          </cell>
          <cell r="S2015" t="str">
            <v>ｽﾃｰ根本より折損</v>
          </cell>
          <cell r="T2015" t="str">
            <v>B</v>
          </cell>
          <cell r="U2015" t="str">
            <v>せず</v>
          </cell>
          <cell r="V2015" t="str">
            <v>製技</v>
          </cell>
        </row>
        <row r="2016">
          <cell r="B2016">
            <v>37092</v>
          </cell>
          <cell r="C2016">
            <v>37082</v>
          </cell>
          <cell r="D2016" t="str">
            <v>H2R東日本</v>
          </cell>
          <cell r="E2016" t="str">
            <v>納車</v>
          </cell>
          <cell r="F2016" t="str">
            <v>BA-AF55</v>
          </cell>
          <cell r="G2016" t="str">
            <v>CHF50</v>
          </cell>
          <cell r="H2016">
            <v>1012334</v>
          </cell>
          <cell r="I2016">
            <v>1012473</v>
          </cell>
          <cell r="J2016" t="str">
            <v>未</v>
          </cell>
          <cell r="K2016">
            <v>1</v>
          </cell>
          <cell r="L2016">
            <v>0</v>
          </cell>
          <cell r="M2016">
            <v>36927</v>
          </cell>
          <cell r="N2016" t="str">
            <v>33650-GET-004</v>
          </cell>
          <cell r="O2016" t="str">
            <v>ｳｲﾝｶｰ</v>
          </cell>
          <cell r="Q2016" t="str">
            <v>破損</v>
          </cell>
          <cell r="R2016" t="str">
            <v>折れ</v>
          </cell>
          <cell r="S2016" t="str">
            <v>ｽﾃｰ根本より折損</v>
          </cell>
          <cell r="T2016" t="str">
            <v>B</v>
          </cell>
          <cell r="U2016" t="str">
            <v>せず</v>
          </cell>
          <cell r="V2016" t="str">
            <v>製技</v>
          </cell>
        </row>
        <row r="2017">
          <cell r="B2017">
            <v>37092</v>
          </cell>
          <cell r="C2017">
            <v>37062</v>
          </cell>
          <cell r="D2017" t="str">
            <v>H2R西日本</v>
          </cell>
          <cell r="E2017" t="str">
            <v>納車</v>
          </cell>
          <cell r="F2017" t="str">
            <v>BC-PF01</v>
          </cell>
          <cell r="G2017" t="str">
            <v>FJS600</v>
          </cell>
          <cell r="H2017">
            <v>1000110</v>
          </cell>
          <cell r="I2017">
            <v>1000085</v>
          </cell>
          <cell r="J2017" t="str">
            <v>未</v>
          </cell>
          <cell r="K2017">
            <v>1</v>
          </cell>
          <cell r="L2017">
            <v>0</v>
          </cell>
          <cell r="M2017">
            <v>36980</v>
          </cell>
          <cell r="N2017" t="str">
            <v>64250-MCT-000</v>
          </cell>
          <cell r="O2017" t="str">
            <v>RﾎﾟｹｯﾄAssy</v>
          </cell>
          <cell r="Q2017" t="str">
            <v>閉まり不良</v>
          </cell>
          <cell r="R2017" t="str">
            <v>ｲﾝﾅｰﾎﾟｹｯﾄのふたが閉まらない</v>
          </cell>
          <cell r="S2017" t="str">
            <v>合同解析にて解析中</v>
          </cell>
          <cell r="T2017" t="str">
            <v>C</v>
          </cell>
          <cell r="U2017" t="str">
            <v>せず</v>
          </cell>
          <cell r="V2017" t="str">
            <v>製技</v>
          </cell>
        </row>
        <row r="2018">
          <cell r="B2018">
            <v>37092</v>
          </cell>
          <cell r="C2018">
            <v>37077</v>
          </cell>
          <cell r="D2018" t="str">
            <v>H2R東日本</v>
          </cell>
          <cell r="E2018" t="str">
            <v>納車</v>
          </cell>
          <cell r="F2018" t="str">
            <v>BC-PF01</v>
          </cell>
          <cell r="G2018" t="str">
            <v>FJS600</v>
          </cell>
          <cell r="H2018">
            <v>1000164</v>
          </cell>
          <cell r="I2018">
            <v>1000229</v>
          </cell>
          <cell r="J2018" t="str">
            <v>未</v>
          </cell>
          <cell r="K2018">
            <v>1</v>
          </cell>
          <cell r="L2018">
            <v>0</v>
          </cell>
          <cell r="M2018">
            <v>36999</v>
          </cell>
          <cell r="N2018" t="str">
            <v>64461-MCT-000</v>
          </cell>
          <cell r="O2018" t="str">
            <v>RﾎﾟｹｯﾄAssy</v>
          </cell>
          <cell r="Q2018" t="str">
            <v>閉まり不良</v>
          </cell>
          <cell r="R2018" t="str">
            <v>Rﾘｯﾄﾞ変形する</v>
          </cell>
          <cell r="S2018" t="str">
            <v>合同解析にて解析中</v>
          </cell>
          <cell r="T2018" t="str">
            <v>C</v>
          </cell>
          <cell r="U2018" t="str">
            <v>せず</v>
          </cell>
          <cell r="V2018" t="str">
            <v>製技</v>
          </cell>
        </row>
        <row r="2019">
          <cell r="B2019">
            <v>37092</v>
          </cell>
          <cell r="C2019">
            <v>37078</v>
          </cell>
          <cell r="D2019" t="str">
            <v>H2R東日本</v>
          </cell>
          <cell r="E2019" t="str">
            <v>納車</v>
          </cell>
          <cell r="F2019" t="str">
            <v>BC-PF01</v>
          </cell>
          <cell r="G2019" t="str">
            <v>FJS600</v>
          </cell>
          <cell r="H2019">
            <v>1000515</v>
          </cell>
          <cell r="I2019">
            <v>1000543</v>
          </cell>
          <cell r="J2019" t="str">
            <v>未</v>
          </cell>
          <cell r="K2019">
            <v>1</v>
          </cell>
          <cell r="L2019">
            <v>0</v>
          </cell>
          <cell r="M2019">
            <v>37022</v>
          </cell>
          <cell r="N2019" t="str">
            <v>64461-MCT-000</v>
          </cell>
          <cell r="O2019" t="str">
            <v>RﾎﾟｹｯﾄAssy</v>
          </cell>
          <cell r="Q2019" t="str">
            <v>破損</v>
          </cell>
          <cell r="R2019" t="str">
            <v>ふたが開きっぱなし､BOXのｸﾘｯﾌﾟ破損</v>
          </cell>
          <cell r="S2019" t="str">
            <v>合同解析にて解析中</v>
          </cell>
          <cell r="T2019" t="str">
            <v>C</v>
          </cell>
          <cell r="U2019" t="str">
            <v>せず</v>
          </cell>
          <cell r="V2019" t="str">
            <v>製技</v>
          </cell>
        </row>
        <row r="2020">
          <cell r="B2020">
            <v>37092</v>
          </cell>
          <cell r="C2020">
            <v>37074</v>
          </cell>
          <cell r="D2020" t="str">
            <v>H2R東日本</v>
          </cell>
          <cell r="E2020" t="str">
            <v>納車</v>
          </cell>
          <cell r="F2020" t="str">
            <v>BD-JF06</v>
          </cell>
          <cell r="G2020" t="str">
            <v>NH100</v>
          </cell>
          <cell r="H2020">
            <v>1125290</v>
          </cell>
          <cell r="I2020">
            <v>1125321</v>
          </cell>
          <cell r="J2020" t="str">
            <v>未</v>
          </cell>
          <cell r="K2020">
            <v>1</v>
          </cell>
          <cell r="L2020">
            <v>0</v>
          </cell>
          <cell r="M2020">
            <v>36966</v>
          </cell>
          <cell r="N2020" t="str">
            <v>64300-GCS-700</v>
          </cell>
          <cell r="O2020" t="str">
            <v>ﾌﾛﾝﾄﾘｯﾄﾞｶﾊﾞｰｾｯﾄ</v>
          </cell>
          <cell r="Q2020" t="str">
            <v>ﾈｼﾞ山上がり</v>
          </cell>
          <cell r="R2020" t="str">
            <v>ﾌﾛﾝﾄｶﾊﾞｰが外れない</v>
          </cell>
          <cell r="S2020" t="str">
            <v>R側埋め込みﾅｯﾄ外れ</v>
          </cell>
          <cell r="T2020" t="str">
            <v>C</v>
          </cell>
          <cell r="U2020" t="str">
            <v>せず</v>
          </cell>
          <cell r="V2020" t="str">
            <v>製技</v>
          </cell>
        </row>
        <row r="2021">
          <cell r="B2021">
            <v>37095</v>
          </cell>
          <cell r="C2021">
            <v>37082</v>
          </cell>
          <cell r="D2021" t="str">
            <v>H2R西日本四国</v>
          </cell>
          <cell r="E2021" t="str">
            <v>納車</v>
          </cell>
          <cell r="F2021" t="str">
            <v>C70</v>
          </cell>
          <cell r="G2021" t="str">
            <v>C70</v>
          </cell>
          <cell r="H2021">
            <v>1511190</v>
          </cell>
          <cell r="I2021">
            <v>1317483</v>
          </cell>
          <cell r="J2021">
            <v>37082</v>
          </cell>
          <cell r="K2021">
            <v>0</v>
          </cell>
          <cell r="L2021">
            <v>0</v>
          </cell>
          <cell r="M2021">
            <v>36767</v>
          </cell>
          <cell r="N2021" t="str">
            <v>30401-GK4-790</v>
          </cell>
          <cell r="O2021" t="str">
            <v>CDIﾕﾆｯﾄｸｯｼｮﾝ</v>
          </cell>
          <cell r="Q2021" t="str">
            <v>破損</v>
          </cell>
          <cell r="R2021" t="str">
            <v>CDIﾕﾆｯﾄｸｯｼｮﾝが切れている</v>
          </cell>
          <cell r="S2021" t="str">
            <v>ﾗﾊﾞｰ固定部､切れにより固定できない</v>
          </cell>
          <cell r="T2021" t="str">
            <v>C</v>
          </cell>
          <cell r="U2021" t="str">
            <v>せず</v>
          </cell>
          <cell r="V2021" t="str">
            <v>ＡＦ</v>
          </cell>
        </row>
        <row r="2022">
          <cell r="B2022">
            <v>37095</v>
          </cell>
          <cell r="C2022">
            <v>37067</v>
          </cell>
          <cell r="D2022" t="str">
            <v>H2R東日本神奈川</v>
          </cell>
          <cell r="E2022" t="str">
            <v>納車</v>
          </cell>
          <cell r="F2022" t="str">
            <v>BB-AF34</v>
          </cell>
          <cell r="G2022" t="str">
            <v>SK50</v>
          </cell>
          <cell r="H2022">
            <v>3070931</v>
          </cell>
          <cell r="I2022">
            <v>1797321</v>
          </cell>
          <cell r="J2022">
            <v>37067</v>
          </cell>
          <cell r="K2022">
            <v>1</v>
          </cell>
          <cell r="L2022">
            <v>0</v>
          </cell>
          <cell r="M2022">
            <v>36718</v>
          </cell>
          <cell r="N2022" t="str">
            <v>90110-GAH-000</v>
          </cell>
          <cell r="O2022" t="str">
            <v>ｽﾍﾟｼｬﾙｽｸﾘｭｰ</v>
          </cell>
          <cell r="Q2022" t="str">
            <v>固着</v>
          </cell>
          <cell r="R2022" t="str">
            <v>ﾌﾛﾝﾄﾊﾞｽｹｯﾄ取付時､ﾎﾞﾙﾄが取れない</v>
          </cell>
          <cell r="S2022" t="str">
            <v>上側ﾋﾞｽ穴電着等見直し</v>
          </cell>
          <cell r="T2022" t="str">
            <v>C</v>
          </cell>
          <cell r="U2022" t="str">
            <v>せず</v>
          </cell>
          <cell r="V2022" t="str">
            <v>製技</v>
          </cell>
        </row>
        <row r="2023">
          <cell r="B2023">
            <v>37095</v>
          </cell>
          <cell r="C2023">
            <v>37051</v>
          </cell>
          <cell r="D2023" t="str">
            <v>神奈川ﾎﾝﾀﾞ販売</v>
          </cell>
          <cell r="E2023" t="str">
            <v>納車</v>
          </cell>
          <cell r="F2023" t="str">
            <v>BA-MF06</v>
          </cell>
          <cell r="G2023" t="str">
            <v>NSS250</v>
          </cell>
          <cell r="H2023">
            <v>1101881</v>
          </cell>
          <cell r="I2023">
            <v>3011873</v>
          </cell>
          <cell r="J2023">
            <v>37050</v>
          </cell>
          <cell r="K2023">
            <v>1</v>
          </cell>
          <cell r="L2023">
            <v>1</v>
          </cell>
          <cell r="M2023">
            <v>37041</v>
          </cell>
          <cell r="N2023" t="str">
            <v>77210-KPB-000</v>
          </cell>
          <cell r="O2023" t="str">
            <v>ﾊﾞｯｸﾚｽﾄAssy</v>
          </cell>
          <cell r="Q2023" t="str">
            <v>ひずみ</v>
          </cell>
          <cell r="R2023" t="str">
            <v>ｼｰﾄにへこみ跡がある</v>
          </cell>
          <cell r="S2023" t="str">
            <v>L側上部に15mmのへこみあり</v>
          </cell>
          <cell r="T2023" t="str">
            <v>C</v>
          </cell>
          <cell r="U2023" t="str">
            <v>せず</v>
          </cell>
          <cell r="V2023" t="str">
            <v>ＨＫＫ</v>
          </cell>
        </row>
        <row r="2024">
          <cell r="B2024">
            <v>37095</v>
          </cell>
          <cell r="C2024">
            <v>37056</v>
          </cell>
          <cell r="D2024" t="str">
            <v>H2R西日本中国</v>
          </cell>
          <cell r="E2024" t="str">
            <v>納車</v>
          </cell>
          <cell r="F2024" t="str">
            <v>BA-AC16</v>
          </cell>
          <cell r="G2024" t="str">
            <v>XZ50</v>
          </cell>
          <cell r="H2024">
            <v>1006609</v>
          </cell>
          <cell r="I2024">
            <v>1006589</v>
          </cell>
          <cell r="J2024" t="str">
            <v>未</v>
          </cell>
          <cell r="K2024">
            <v>0</v>
          </cell>
          <cell r="L2024">
            <v>0</v>
          </cell>
          <cell r="M2024">
            <v>37047</v>
          </cell>
          <cell r="N2024" t="str">
            <v>77100-GEY-000</v>
          </cell>
          <cell r="O2024" t="str">
            <v>ｼｰﾄCOMP</v>
          </cell>
          <cell r="Q2024" t="str">
            <v>組付不良</v>
          </cell>
          <cell r="R2024" t="str">
            <v>ｼｰﾄ下部変形</v>
          </cell>
          <cell r="S2024" t="str">
            <v>ｼｰﾄ裏側､樹脂底板､変形</v>
          </cell>
          <cell r="T2024" t="str">
            <v>C</v>
          </cell>
          <cell r="U2024" t="str">
            <v>せず</v>
          </cell>
          <cell r="V2024" t="str">
            <v>ＨＫＫ</v>
          </cell>
        </row>
        <row r="2025">
          <cell r="B2025">
            <v>37095</v>
          </cell>
          <cell r="C2025">
            <v>37032</v>
          </cell>
          <cell r="D2025" t="str">
            <v>H2R東日本東北</v>
          </cell>
          <cell r="E2025" t="str">
            <v>納車</v>
          </cell>
          <cell r="F2025" t="str">
            <v>BA-AF55</v>
          </cell>
          <cell r="G2025" t="str">
            <v>CHF50</v>
          </cell>
          <cell r="H2025">
            <v>1027744</v>
          </cell>
          <cell r="I2025">
            <v>1027587</v>
          </cell>
          <cell r="J2025" t="str">
            <v>未</v>
          </cell>
          <cell r="K2025">
            <v>0</v>
          </cell>
          <cell r="L2025">
            <v>0</v>
          </cell>
          <cell r="M2025">
            <v>37034</v>
          </cell>
          <cell r="N2025" t="str">
            <v>14300-GET-700-ZA</v>
          </cell>
          <cell r="O2025" t="str">
            <v>ﾌﾛﾝﾄｶﾊﾞｰｾｯﾄ</v>
          </cell>
          <cell r="Q2025" t="str">
            <v>色合わせ</v>
          </cell>
          <cell r="R2025" t="str">
            <v>外装傷､下地が出ている</v>
          </cell>
          <cell r="S2025" t="str">
            <v>R側下部に30×15mmにわたり塗装なし</v>
          </cell>
          <cell r="T2025" t="str">
            <v>C</v>
          </cell>
          <cell r="U2025" t="str">
            <v>せず</v>
          </cell>
          <cell r="V2025" t="str">
            <v>ＰＯ</v>
          </cell>
        </row>
        <row r="2026">
          <cell r="B2026">
            <v>37095</v>
          </cell>
          <cell r="C2026">
            <v>37074</v>
          </cell>
          <cell r="D2026" t="str">
            <v>H2R西日本四国</v>
          </cell>
          <cell r="E2026" t="str">
            <v>納車</v>
          </cell>
          <cell r="F2026" t="str">
            <v>BA-AA01</v>
          </cell>
          <cell r="G2026" t="str">
            <v>C50</v>
          </cell>
          <cell r="H2026">
            <v>1068357</v>
          </cell>
          <cell r="I2026">
            <v>1068540</v>
          </cell>
          <cell r="J2026" t="str">
            <v>未</v>
          </cell>
          <cell r="K2026">
            <v>1</v>
          </cell>
          <cell r="L2026">
            <v>0</v>
          </cell>
          <cell r="M2026">
            <v>36859</v>
          </cell>
          <cell r="N2026" t="str">
            <v>64301-GB4-020-ZE</v>
          </cell>
          <cell r="O2026" t="str">
            <v>ﾚｯｸﾞｼｰﾙﾄﾞ</v>
          </cell>
          <cell r="Q2026" t="str">
            <v>加工不良</v>
          </cell>
          <cell r="R2026" t="str">
            <v>ﾚｯｸﾞｼｰﾙﾄﾞが取り付けられない</v>
          </cell>
          <cell r="S2026" t="str">
            <v>右下の穴位置が合わない</v>
          </cell>
          <cell r="T2026" t="str">
            <v>C</v>
          </cell>
          <cell r="U2026" t="str">
            <v>せず</v>
          </cell>
          <cell r="V2026" t="str">
            <v>ＱＣ</v>
          </cell>
        </row>
        <row r="2027">
          <cell r="B2027">
            <v>37095</v>
          </cell>
          <cell r="C2027">
            <v>37074</v>
          </cell>
          <cell r="D2027" t="str">
            <v>H2R西日本四国</v>
          </cell>
          <cell r="E2027" t="str">
            <v>納車</v>
          </cell>
          <cell r="F2027" t="str">
            <v>BA-AA01</v>
          </cell>
          <cell r="G2027" t="str">
            <v>C50</v>
          </cell>
          <cell r="H2027">
            <v>2501828</v>
          </cell>
          <cell r="I2027">
            <v>3001747</v>
          </cell>
          <cell r="J2027" t="str">
            <v>未</v>
          </cell>
          <cell r="K2027">
            <v>1</v>
          </cell>
          <cell r="L2027">
            <v>0</v>
          </cell>
          <cell r="M2027">
            <v>36859</v>
          </cell>
          <cell r="N2027" t="str">
            <v>64301-GB4-020-ZE</v>
          </cell>
          <cell r="O2027" t="str">
            <v>ﾚｯｸﾞｼｰﾙﾄﾞ</v>
          </cell>
          <cell r="Q2027" t="str">
            <v>加工不良</v>
          </cell>
          <cell r="R2027" t="str">
            <v>ﾚｯｸﾞｼｰﾙﾄﾞが取り付けられない</v>
          </cell>
          <cell r="S2027" t="str">
            <v>右下の穴位置が合わない</v>
          </cell>
          <cell r="T2027" t="str">
            <v>C</v>
          </cell>
          <cell r="U2027" t="str">
            <v>せず</v>
          </cell>
          <cell r="V2027" t="str">
            <v>ＱＣ</v>
          </cell>
        </row>
        <row r="2028">
          <cell r="B2028">
            <v>37095</v>
          </cell>
          <cell r="C2028">
            <v>37074</v>
          </cell>
          <cell r="D2028" t="str">
            <v>H2R西日本四国</v>
          </cell>
          <cell r="E2028" t="str">
            <v>納車</v>
          </cell>
          <cell r="F2028" t="str">
            <v>BA-AA01</v>
          </cell>
          <cell r="G2028" t="str">
            <v>C50</v>
          </cell>
          <cell r="H2028">
            <v>2501791</v>
          </cell>
          <cell r="I2028">
            <v>3001781</v>
          </cell>
          <cell r="J2028" t="str">
            <v>未</v>
          </cell>
          <cell r="K2028">
            <v>1</v>
          </cell>
          <cell r="L2028">
            <v>0</v>
          </cell>
          <cell r="M2028">
            <v>36859</v>
          </cell>
          <cell r="N2028" t="str">
            <v>64301-GB4-020-ZE</v>
          </cell>
          <cell r="O2028" t="str">
            <v>ﾚｯｸﾞｼｰﾙﾄﾞ</v>
          </cell>
          <cell r="Q2028" t="str">
            <v>加工不良</v>
          </cell>
          <cell r="R2028" t="str">
            <v>ﾚｯｸﾞｼｰﾙﾄﾞが取り付けられない</v>
          </cell>
          <cell r="S2028" t="str">
            <v>右下の穴位置が合わない</v>
          </cell>
          <cell r="T2028" t="str">
            <v>C</v>
          </cell>
          <cell r="U2028" t="str">
            <v>せず</v>
          </cell>
          <cell r="V2028" t="str">
            <v>ＱＣ</v>
          </cell>
        </row>
        <row r="2029">
          <cell r="B2029">
            <v>37095</v>
          </cell>
          <cell r="C2029">
            <v>37036</v>
          </cell>
          <cell r="D2029" t="str">
            <v>H2R東日本東京</v>
          </cell>
          <cell r="E2029" t="str">
            <v>納車</v>
          </cell>
          <cell r="F2029" t="str">
            <v>BA-AA01</v>
          </cell>
          <cell r="G2029" t="str">
            <v>C50</v>
          </cell>
          <cell r="H2029">
            <v>1087995</v>
          </cell>
          <cell r="I2029">
            <v>1089349</v>
          </cell>
          <cell r="J2029" t="str">
            <v>未</v>
          </cell>
          <cell r="K2029">
            <v>1</v>
          </cell>
          <cell r="L2029">
            <v>0</v>
          </cell>
          <cell r="M2029">
            <v>37004</v>
          </cell>
          <cell r="N2029" t="str">
            <v>77000-GBJ-K00</v>
          </cell>
          <cell r="O2029" t="str">
            <v>ｼﾝｸﾞﾙｼｰﾄ</v>
          </cell>
          <cell r="Q2029" t="str">
            <v>ﾍﾀﾘ</v>
          </cell>
          <cell r="R2029" t="str">
            <v>ｼｰﾄ表面にへこみあり</v>
          </cell>
          <cell r="S2029" t="str">
            <v>R側後部に3ヶ所のへこみ有り</v>
          </cell>
          <cell r="T2029" t="str">
            <v>C</v>
          </cell>
          <cell r="U2029" t="str">
            <v>せず</v>
          </cell>
          <cell r="V2029" t="str">
            <v>ＱＣ</v>
          </cell>
        </row>
        <row r="2030">
          <cell r="B2030">
            <v>37095</v>
          </cell>
          <cell r="C2030">
            <v>37067</v>
          </cell>
          <cell r="D2030" t="str">
            <v>H2R東日本東京</v>
          </cell>
          <cell r="E2030" t="str">
            <v>納車</v>
          </cell>
          <cell r="F2030" t="str">
            <v>BB-AF55</v>
          </cell>
          <cell r="G2030" t="str">
            <v>CHF50</v>
          </cell>
          <cell r="H2030">
            <v>1028280</v>
          </cell>
          <cell r="I2030">
            <v>1028098</v>
          </cell>
          <cell r="J2030" t="str">
            <v>未</v>
          </cell>
          <cell r="K2030">
            <v>1</v>
          </cell>
          <cell r="L2030">
            <v>0</v>
          </cell>
          <cell r="M2030">
            <v>37039</v>
          </cell>
          <cell r="N2030" t="str">
            <v>61100-GET-000-ZE</v>
          </cell>
          <cell r="O2030" t="str">
            <v>ﾌﾛﾝﾄﾌｪﾝﾀﾞｰ</v>
          </cell>
          <cell r="Q2030" t="str">
            <v>傷</v>
          </cell>
          <cell r="R2030" t="str">
            <v>傷が入っている</v>
          </cell>
          <cell r="S2030" t="str">
            <v>各部にかなりの外傷あり</v>
          </cell>
          <cell r="T2030" t="str">
            <v>C</v>
          </cell>
          <cell r="U2030" t="str">
            <v>せず</v>
          </cell>
          <cell r="V2030" t="str">
            <v>市場</v>
          </cell>
        </row>
        <row r="2031">
          <cell r="B2031">
            <v>37095</v>
          </cell>
          <cell r="C2031">
            <v>37088</v>
          </cell>
          <cell r="D2031" t="str">
            <v>H2R東日本新潟</v>
          </cell>
          <cell r="E2031" t="str">
            <v>納車</v>
          </cell>
          <cell r="F2031" t="str">
            <v>BC-PF01</v>
          </cell>
          <cell r="G2031" t="str">
            <v>FJS600</v>
          </cell>
          <cell r="H2031">
            <v>1002077</v>
          </cell>
          <cell r="I2031">
            <v>1002033</v>
          </cell>
          <cell r="J2031" t="str">
            <v>未</v>
          </cell>
          <cell r="K2031">
            <v>0</v>
          </cell>
          <cell r="L2031">
            <v>0</v>
          </cell>
          <cell r="M2031">
            <v>37084</v>
          </cell>
          <cell r="N2031" t="str">
            <v>64461-MCT-000</v>
          </cell>
          <cell r="O2031" t="str">
            <v>R　ﾎﾟｹｯﾄﾘｯﾄﾞ</v>
          </cell>
          <cell r="Q2031" t="str">
            <v>加工不良</v>
          </cell>
          <cell r="R2031" t="str">
            <v>Rﾎﾟｹｯﾄのﾘｯﾄﾞの表面に溶けたような跡がある</v>
          </cell>
          <cell r="S2031" t="str">
            <v>5ヶ所にﾌﾞﾚｰｷ液等の付着跡有り</v>
          </cell>
          <cell r="T2031" t="str">
            <v>C</v>
          </cell>
          <cell r="U2031" t="str">
            <v>せず</v>
          </cell>
          <cell r="V2031" t="str">
            <v>市場</v>
          </cell>
        </row>
        <row r="2032">
          <cell r="B2032">
            <v>37095</v>
          </cell>
          <cell r="C2032">
            <v>37040</v>
          </cell>
          <cell r="D2032" t="str">
            <v>京都ﾎﾝﾀﾞｶﾌﾞ</v>
          </cell>
          <cell r="E2032" t="str">
            <v>納車</v>
          </cell>
          <cell r="F2032" t="str">
            <v>BB-AF34</v>
          </cell>
          <cell r="G2032" t="str">
            <v>SK50</v>
          </cell>
          <cell r="H2032">
            <v>3415619</v>
          </cell>
          <cell r="I2032">
            <v>2215217</v>
          </cell>
          <cell r="J2032">
            <v>37039</v>
          </cell>
          <cell r="K2032">
            <v>4</v>
          </cell>
          <cell r="L2032">
            <v>1</v>
          </cell>
          <cell r="M2032">
            <v>37009</v>
          </cell>
          <cell r="N2032" t="str">
            <v>16100-GBL-J36</v>
          </cell>
          <cell r="O2032" t="str">
            <v>ｷｬﾌﾞﾚﾀｰ</v>
          </cell>
          <cell r="Q2032" t="str">
            <v>始動不良</v>
          </cell>
          <cell r="R2032" t="str">
            <v>ｷｬﾌﾞﾚﾀｰ　詰まり</v>
          </cell>
          <cell r="S2032" t="str">
            <v>現品無し､ﾁｪｯｸﾊﾞﾙﾌﾞのみ返却あり､ﾁｪｯｸﾊﾞﾙﾌﾞ作動問題なし</v>
          </cell>
          <cell r="T2032" t="str">
            <v>B</v>
          </cell>
          <cell r="U2032" t="str">
            <v>せず</v>
          </cell>
          <cell r="V2032" t="str">
            <v>せず</v>
          </cell>
        </row>
        <row r="2033">
          <cell r="B2033">
            <v>37095</v>
          </cell>
          <cell r="C2033">
            <v>37073</v>
          </cell>
          <cell r="D2033" t="str">
            <v>H2R東日本東京</v>
          </cell>
          <cell r="E2033" t="str">
            <v>納車</v>
          </cell>
          <cell r="F2033" t="str">
            <v>BB-AF48</v>
          </cell>
          <cell r="G2033" t="str">
            <v>NH50</v>
          </cell>
          <cell r="H2033">
            <v>1114223</v>
          </cell>
          <cell r="I2033">
            <v>1114252</v>
          </cell>
          <cell r="J2033" t="str">
            <v>未</v>
          </cell>
          <cell r="K2033">
            <v>1</v>
          </cell>
          <cell r="L2033">
            <v>0</v>
          </cell>
          <cell r="M2033">
            <v>37054</v>
          </cell>
          <cell r="N2033" t="str">
            <v>52400-GCS-003</v>
          </cell>
          <cell r="O2033" t="str">
            <v>RｸｯｼｮﾝASSY</v>
          </cell>
          <cell r="Q2033" t="str">
            <v>作動不良</v>
          </cell>
          <cell r="R2033" t="str">
            <v>Rｸｯｼｮﾝのﾀﾞﾝﾊﾟｰ不足</v>
          </cell>
          <cell r="S2033" t="str">
            <v>特に問題無し</v>
          </cell>
          <cell r="T2033" t="str">
            <v>Ｂ</v>
          </cell>
          <cell r="U2033" t="str">
            <v>せず</v>
          </cell>
          <cell r="V2033" t="str">
            <v>せず</v>
          </cell>
        </row>
        <row r="2034">
          <cell r="B2034">
            <v>37095</v>
          </cell>
          <cell r="C2034">
            <v>37079</v>
          </cell>
          <cell r="D2034" t="str">
            <v>H2R西日本大阪</v>
          </cell>
          <cell r="E2034" t="str">
            <v>納車</v>
          </cell>
          <cell r="F2034" t="str">
            <v>BD-JF06</v>
          </cell>
          <cell r="G2034" t="str">
            <v>NH100</v>
          </cell>
          <cell r="H2034">
            <v>1127339</v>
          </cell>
          <cell r="I2034">
            <v>1127351</v>
          </cell>
          <cell r="J2034" t="str">
            <v>未</v>
          </cell>
          <cell r="K2034">
            <v>0</v>
          </cell>
          <cell r="L2034">
            <v>0</v>
          </cell>
          <cell r="M2034">
            <v>37018</v>
          </cell>
          <cell r="N2034" t="str">
            <v>64300-GCS-700</v>
          </cell>
          <cell r="O2034" t="str">
            <v>ｶﾊﾞｰｾｯﾄ</v>
          </cell>
          <cell r="Q2034" t="str">
            <v>加工不良</v>
          </cell>
          <cell r="R2034" t="str">
            <v>ﾌﾛﾝﾄｶﾊﾞｰ取付ﾋﾞｽ､ﾅｯﾄ側加工不良</v>
          </cell>
          <cell r="S2034" t="str">
            <v>R側埋め込みﾅｯﾄ外れ</v>
          </cell>
          <cell r="T2034" t="str">
            <v>C</v>
          </cell>
          <cell r="U2034" t="str">
            <v>せず</v>
          </cell>
          <cell r="V2034" t="str">
            <v>製技</v>
          </cell>
        </row>
        <row r="2035">
          <cell r="B2035">
            <v>37097</v>
          </cell>
          <cell r="C2035">
            <v>37080</v>
          </cell>
          <cell r="D2035" t="str">
            <v>茨城ﾎﾝﾀﾞ販売</v>
          </cell>
          <cell r="E2035" t="str">
            <v>納車</v>
          </cell>
          <cell r="F2035" t="str">
            <v>UB08</v>
          </cell>
          <cell r="G2035" t="str">
            <v>PAC26</v>
          </cell>
          <cell r="H2035">
            <v>1004968</v>
          </cell>
          <cell r="I2035">
            <v>1010270</v>
          </cell>
          <cell r="J2035" t="str">
            <v>未</v>
          </cell>
          <cell r="K2035">
            <v>1</v>
          </cell>
          <cell r="L2035">
            <v>0</v>
          </cell>
          <cell r="M2035">
            <v>36585</v>
          </cell>
          <cell r="N2035" t="str">
            <v>41203-GEM-701</v>
          </cell>
          <cell r="O2035" t="str">
            <v>ﾀﾞｽﾄｶﾊﾞｰ</v>
          </cell>
          <cell r="Q2035" t="str">
            <v>誤組</v>
          </cell>
          <cell r="R2035" t="str">
            <v>ﾌｧｲﾅﾙｽﾎﾟﾛｹｯﾄが外れた</v>
          </cell>
          <cell r="S2035" t="str">
            <v>誤組によるもの</v>
          </cell>
          <cell r="T2035" t="str">
            <v>C</v>
          </cell>
          <cell r="U2035" t="str">
            <v>せず</v>
          </cell>
          <cell r="V2035" t="str">
            <v>ＡＦ</v>
          </cell>
        </row>
        <row r="2036">
          <cell r="B2036">
            <v>37097</v>
          </cell>
          <cell r="C2036">
            <v>37077</v>
          </cell>
          <cell r="D2036" t="str">
            <v>H2R西日本大阪</v>
          </cell>
          <cell r="E2036" t="str">
            <v>納車</v>
          </cell>
          <cell r="F2036" t="str">
            <v>BB-AF34</v>
          </cell>
          <cell r="G2036" t="str">
            <v>SK50</v>
          </cell>
          <cell r="H2036">
            <v>3103293</v>
          </cell>
          <cell r="I2036">
            <v>1835166</v>
          </cell>
          <cell r="J2036">
            <v>37077</v>
          </cell>
          <cell r="K2036">
            <v>1</v>
          </cell>
          <cell r="L2036">
            <v>0</v>
          </cell>
          <cell r="M2036">
            <v>36829</v>
          </cell>
          <cell r="N2036" t="str">
            <v>18291-GBL-710</v>
          </cell>
          <cell r="O2036" t="str">
            <v>ﾏﾌﾗｰｶﾞｽｹｯﾄ</v>
          </cell>
          <cell r="Q2036" t="str">
            <v>組付不良</v>
          </cell>
          <cell r="R2036" t="str">
            <v>ﾏﾌﾗｰ排気もれ､ｴﾝｼﾞﾝ音うるさい</v>
          </cell>
          <cell r="S2036" t="str">
            <v>ｶﾞｽｹｯﾄが半分しかつぶれていない</v>
          </cell>
          <cell r="T2036" t="str">
            <v>C</v>
          </cell>
          <cell r="U2036" t="str">
            <v>せず</v>
          </cell>
          <cell r="V2036" t="str">
            <v>ＡＦ</v>
          </cell>
        </row>
        <row r="2037">
          <cell r="B2037">
            <v>37097</v>
          </cell>
          <cell r="C2037">
            <v>37077</v>
          </cell>
          <cell r="D2037" t="str">
            <v>H2R西日本中国</v>
          </cell>
          <cell r="E2037" t="str">
            <v>納車</v>
          </cell>
          <cell r="F2037" t="str">
            <v>BA-AA01</v>
          </cell>
          <cell r="G2037" t="str">
            <v>C50</v>
          </cell>
          <cell r="H2037">
            <v>1036266</v>
          </cell>
          <cell r="I2037">
            <v>1036406</v>
          </cell>
          <cell r="J2037" t="str">
            <v>未</v>
          </cell>
          <cell r="K2037">
            <v>0</v>
          </cell>
          <cell r="L2037">
            <v>0</v>
          </cell>
          <cell r="M2037">
            <v>36616</v>
          </cell>
          <cell r="N2037" t="str">
            <v>64301-GB4-020-ZE</v>
          </cell>
          <cell r="O2037" t="str">
            <v>ﾌﾛﾝﾄｶﾊﾞｰｾｯﾄ</v>
          </cell>
          <cell r="Q2037" t="str">
            <v>曲がり</v>
          </cell>
          <cell r="R2037" t="str">
            <v>合わない､形状不良</v>
          </cell>
          <cell r="S2037" t="str">
            <v>右下の穴位置が合わない</v>
          </cell>
          <cell r="T2037" t="str">
            <v>C</v>
          </cell>
          <cell r="U2037" t="str">
            <v>せず</v>
          </cell>
          <cell r="V2037" t="str">
            <v>ＱＣ</v>
          </cell>
        </row>
        <row r="2038">
          <cell r="B2038">
            <v>37097</v>
          </cell>
          <cell r="C2038">
            <v>37069</v>
          </cell>
          <cell r="D2038" t="str">
            <v>H2R東日本東京</v>
          </cell>
          <cell r="E2038" t="str">
            <v>納車</v>
          </cell>
          <cell r="F2038" t="str">
            <v>BA-MF06</v>
          </cell>
          <cell r="G2038" t="str">
            <v>NSS250</v>
          </cell>
          <cell r="H2038">
            <v>1101912</v>
          </cell>
          <cell r="I2038">
            <v>3011880</v>
          </cell>
          <cell r="J2038">
            <v>37069</v>
          </cell>
          <cell r="K2038">
            <v>1</v>
          </cell>
          <cell r="L2038">
            <v>0</v>
          </cell>
          <cell r="M2038">
            <v>37042</v>
          </cell>
          <cell r="N2038" t="str">
            <v>77200-KPB-000</v>
          </cell>
          <cell r="O2038" t="str">
            <v>ｼｰﾄCOMP</v>
          </cell>
          <cell r="Q2038" t="str">
            <v>切れ</v>
          </cell>
          <cell r="R2038" t="str">
            <v>ｼｰﾄ切れている</v>
          </cell>
          <cell r="S2038" t="str">
            <v>座部、前側４ヵ所に１×１mmの穴あり</v>
          </cell>
          <cell r="T2038" t="str">
            <v>C</v>
          </cell>
          <cell r="U2038" t="str">
            <v>せず</v>
          </cell>
          <cell r="V2038" t="str">
            <v>ＱＣ</v>
          </cell>
        </row>
        <row r="2039">
          <cell r="B2039">
            <v>37097</v>
          </cell>
          <cell r="C2039">
            <v>37065</v>
          </cell>
          <cell r="D2039" t="str">
            <v>H2R東日本神奈川</v>
          </cell>
          <cell r="E2039" t="str">
            <v>納車</v>
          </cell>
          <cell r="F2039" t="str">
            <v>BC-JF04</v>
          </cell>
          <cell r="G2039" t="str">
            <v>CHA125</v>
          </cell>
          <cell r="H2039">
            <v>1203446</v>
          </cell>
          <cell r="I2039">
            <v>2103454</v>
          </cell>
          <cell r="J2039">
            <v>37061</v>
          </cell>
          <cell r="K2039">
            <v>0</v>
          </cell>
          <cell r="L2039">
            <v>4</v>
          </cell>
          <cell r="M2039">
            <v>37028</v>
          </cell>
          <cell r="N2039" t="str">
            <v>64320-KCW-850-ZA</v>
          </cell>
          <cell r="O2039" t="str">
            <v>ﾌﾛｱｰﾏｯﾄ</v>
          </cell>
          <cell r="Q2039" t="str">
            <v>加工不良</v>
          </cell>
          <cell r="R2039" t="str">
            <v>ﾌﾛｱｰのｺﾞﾑが波うっている</v>
          </cell>
          <cell r="S2039" t="str">
            <v>横にｼﾜが8本程入っている</v>
          </cell>
          <cell r="T2039" t="str">
            <v>C</v>
          </cell>
          <cell r="U2039" t="str">
            <v>せず</v>
          </cell>
          <cell r="V2039" t="str">
            <v>市場</v>
          </cell>
        </row>
        <row r="2040">
          <cell r="B2040">
            <v>37097</v>
          </cell>
          <cell r="C2040">
            <v>37072</v>
          </cell>
          <cell r="D2040" t="str">
            <v>H2R東日本東京</v>
          </cell>
          <cell r="E2040" t="str">
            <v>納車</v>
          </cell>
          <cell r="F2040" t="str">
            <v>BA-MC34</v>
          </cell>
          <cell r="G2040" t="str">
            <v>FTR223</v>
          </cell>
          <cell r="H2040">
            <v>1013779</v>
          </cell>
          <cell r="I2040">
            <v>2013784</v>
          </cell>
          <cell r="J2040" t="str">
            <v>未</v>
          </cell>
          <cell r="K2040">
            <v>1</v>
          </cell>
          <cell r="L2040">
            <v>0</v>
          </cell>
          <cell r="M2040">
            <v>37063</v>
          </cell>
          <cell r="N2040" t="str">
            <v>17520-KPM-700-ZC</v>
          </cell>
          <cell r="O2040" t="str">
            <v>ﾀﾝｸCOMP</v>
          </cell>
          <cell r="Q2040" t="str">
            <v>塗膜不良</v>
          </cell>
          <cell r="R2040" t="str">
            <v>ﾀﾝｸにｺﾞﾐ噛み込み</v>
          </cell>
          <cell r="S2040" t="str">
            <v>Fr、Ｒ側に２mmのゴミ噛み込みあり</v>
          </cell>
          <cell r="T2040" t="str">
            <v>C</v>
          </cell>
          <cell r="U2040" t="str">
            <v>せず</v>
          </cell>
          <cell r="V2040" t="str">
            <v>Ｔ１</v>
          </cell>
        </row>
        <row r="2041">
          <cell r="B2041">
            <v>37097</v>
          </cell>
          <cell r="C2041">
            <v>37079</v>
          </cell>
          <cell r="D2041" t="str">
            <v>H2R西日本中国</v>
          </cell>
          <cell r="E2041" t="str">
            <v>納車</v>
          </cell>
          <cell r="F2041" t="str">
            <v>BA-MF06</v>
          </cell>
          <cell r="G2041" t="str">
            <v>NSS250</v>
          </cell>
          <cell r="H2041">
            <v>1102470</v>
          </cell>
          <cell r="I2041">
            <v>3012507</v>
          </cell>
          <cell r="J2041">
            <v>37078</v>
          </cell>
          <cell r="K2041">
            <v>1</v>
          </cell>
          <cell r="L2041">
            <v>1</v>
          </cell>
          <cell r="M2041">
            <v>37070</v>
          </cell>
          <cell r="N2041" t="str">
            <v>64351-KPB-000-Z5</v>
          </cell>
          <cell r="O2041" t="str">
            <v>ﾌﾛﾝﾄﾛｱｰｶﾊﾞｰ</v>
          </cell>
          <cell r="Q2041" t="str">
            <v>破損</v>
          </cell>
          <cell r="R2041" t="str">
            <v>ﾌﾛﾝﾄﾛｱｰｶﾊﾞｰ､ｽｶｰﾄCOMP破損</v>
          </cell>
          <cell r="S2041" t="str">
            <v>Frに20×10mmの外傷又後部に300×30mmのこすり傷あり</v>
          </cell>
          <cell r="T2041" t="str">
            <v>C</v>
          </cell>
          <cell r="U2041" t="str">
            <v>せず</v>
          </cell>
          <cell r="V2041" t="str">
            <v>市場</v>
          </cell>
        </row>
        <row r="2042">
          <cell r="B2042">
            <v>37097</v>
          </cell>
          <cell r="C2042">
            <v>37056</v>
          </cell>
          <cell r="D2042" t="str">
            <v>H2R西日本中国</v>
          </cell>
          <cell r="E2042" t="str">
            <v>納車</v>
          </cell>
          <cell r="F2042" t="str">
            <v>BC-PF01</v>
          </cell>
          <cell r="G2042" t="str">
            <v>FJS600</v>
          </cell>
          <cell r="H2042">
            <v>1000278</v>
          </cell>
          <cell r="I2042">
            <v>1000256</v>
          </cell>
          <cell r="J2042" t="str">
            <v>未</v>
          </cell>
          <cell r="K2042">
            <v>0</v>
          </cell>
          <cell r="L2042">
            <v>0</v>
          </cell>
          <cell r="M2042">
            <v>36990</v>
          </cell>
          <cell r="N2042" t="str">
            <v>77235-KPB-000</v>
          </cell>
          <cell r="O2042" t="str">
            <v>ﾁｹｯﾄﾎﾞｯｸｽﾗｯﾁ</v>
          </cell>
          <cell r="Q2042" t="str">
            <v>破損</v>
          </cell>
          <cell r="R2042" t="str">
            <v>ﾌﾀが閉じない､爪が折れている</v>
          </cell>
          <cell r="S2042" t="str">
            <v>ｷｬｯﾁ破損</v>
          </cell>
          <cell r="T2042" t="str">
            <v>C</v>
          </cell>
          <cell r="U2042" t="str">
            <v>せず</v>
          </cell>
          <cell r="V2042" t="str">
            <v>製技</v>
          </cell>
        </row>
        <row r="2043">
          <cell r="B2043">
            <v>37097</v>
          </cell>
          <cell r="C2043">
            <v>37075</v>
          </cell>
          <cell r="D2043" t="str">
            <v>H2R西日本大阪</v>
          </cell>
          <cell r="E2043" t="str">
            <v>納車</v>
          </cell>
          <cell r="F2043" t="str">
            <v>BD-JF06</v>
          </cell>
          <cell r="G2043" t="str">
            <v>NH100</v>
          </cell>
          <cell r="H2043">
            <v>1200179</v>
          </cell>
          <cell r="I2043">
            <v>1200209</v>
          </cell>
          <cell r="J2043" t="str">
            <v>未</v>
          </cell>
          <cell r="K2043">
            <v>1</v>
          </cell>
          <cell r="L2043">
            <v>0</v>
          </cell>
          <cell r="M2043">
            <v>37067</v>
          </cell>
          <cell r="N2043" t="str">
            <v>81131-KFH</v>
          </cell>
          <cell r="O2043" t="str">
            <v>ｲﾝﾅｰｶﾊﾞｰ</v>
          </cell>
          <cell r="Q2043" t="str">
            <v>傷</v>
          </cell>
          <cell r="R2043" t="str">
            <v>ｲﾝﾅｰｶﾊﾞｰ外傷</v>
          </cell>
          <cell r="S2043" t="str">
            <v>ｶﾊﾞｰ下側4ヵ所に白化あり､裏面に当たった跡あり</v>
          </cell>
          <cell r="T2043" t="str">
            <v>C</v>
          </cell>
          <cell r="U2043" t="str">
            <v>せず</v>
          </cell>
          <cell r="V2043" t="str">
            <v>製技</v>
          </cell>
        </row>
        <row r="2044">
          <cell r="B2044">
            <v>37102</v>
          </cell>
          <cell r="C2044">
            <v>37022</v>
          </cell>
          <cell r="D2044" t="str">
            <v>H2R東日本関東</v>
          </cell>
          <cell r="E2044" t="str">
            <v>納車</v>
          </cell>
          <cell r="F2044" t="str">
            <v>BA-MD30</v>
          </cell>
          <cell r="G2044" t="str">
            <v>XR250</v>
          </cell>
          <cell r="H2044">
            <v>1501707</v>
          </cell>
          <cell r="I2044">
            <v>4001776</v>
          </cell>
          <cell r="J2044" t="str">
            <v>未</v>
          </cell>
          <cell r="K2044">
            <v>1</v>
          </cell>
          <cell r="L2044">
            <v>0</v>
          </cell>
          <cell r="M2044">
            <v>36952</v>
          </cell>
          <cell r="N2044" t="str">
            <v>12200-KCZ-019</v>
          </cell>
          <cell r="O2044" t="str">
            <v>ｼﾘﾝﾀﾞｰﾍｯﾄﾞ</v>
          </cell>
          <cell r="Q2044" t="str">
            <v>ｵｲﾙ洩れ</v>
          </cell>
          <cell r="R2044" t="str">
            <v>ｵｲﾙ洩れ</v>
          </cell>
          <cell r="S2044" t="str">
            <v>解析中</v>
          </cell>
          <cell r="T2044" t="str">
            <v>B</v>
          </cell>
          <cell r="U2044" t="str">
            <v>せず</v>
          </cell>
          <cell r="V2044" t="str">
            <v>ＥＱ</v>
          </cell>
        </row>
        <row r="2045">
          <cell r="B2045">
            <v>37102</v>
          </cell>
          <cell r="C2045">
            <v>37078</v>
          </cell>
          <cell r="D2045" t="str">
            <v>H2R西日本四国</v>
          </cell>
          <cell r="E2045" t="str">
            <v>納車</v>
          </cell>
          <cell r="F2045" t="str">
            <v>BA-AF55</v>
          </cell>
          <cell r="G2045" t="str">
            <v>CHF50</v>
          </cell>
          <cell r="H2045">
            <v>1027527</v>
          </cell>
          <cell r="I2045">
            <v>1027343</v>
          </cell>
          <cell r="J2045" t="str">
            <v>未</v>
          </cell>
          <cell r="K2045">
            <v>1</v>
          </cell>
          <cell r="L2045">
            <v>0</v>
          </cell>
          <cell r="M2045">
            <v>37034</v>
          </cell>
          <cell r="N2045" t="str">
            <v>83650-GET-710-ZA</v>
          </cell>
          <cell r="O2045" t="str">
            <v>ｶﾊﾞｰｾｯﾄL</v>
          </cell>
          <cell r="Q2045" t="str">
            <v>塗膜薄い</v>
          </cell>
          <cell r="R2045" t="str">
            <v>ﾎﾞﾃﾞｨｰｶﾊﾞｰ塗装不良､表面のｸﾘｱｰに塗装不良</v>
          </cell>
          <cell r="S2045" t="str">
            <v>上部ｾﾝﾀｰ部10×1mmの塗装不良</v>
          </cell>
          <cell r="T2045" t="str">
            <v>C</v>
          </cell>
          <cell r="U2045" t="str">
            <v>不明</v>
          </cell>
          <cell r="V2045" t="str">
            <v>ＰＯ</v>
          </cell>
        </row>
        <row r="2046">
          <cell r="B2046">
            <v>37102</v>
          </cell>
          <cell r="C2046">
            <v>37085</v>
          </cell>
          <cell r="D2046" t="str">
            <v>H2R西日本大阪</v>
          </cell>
          <cell r="E2046" t="str">
            <v>納車</v>
          </cell>
          <cell r="F2046" t="str">
            <v>BA-AF58</v>
          </cell>
          <cell r="G2046" t="str">
            <v>NPS50</v>
          </cell>
          <cell r="H2046">
            <v>1005480</v>
          </cell>
          <cell r="I2046">
            <v>2005482</v>
          </cell>
          <cell r="J2046" t="str">
            <v>未</v>
          </cell>
          <cell r="K2046">
            <v>1</v>
          </cell>
          <cell r="L2046">
            <v>0</v>
          </cell>
          <cell r="M2046">
            <v>37081</v>
          </cell>
          <cell r="N2046" t="str">
            <v>64300-GEZ-000-ZF</v>
          </cell>
          <cell r="O2046" t="str">
            <v>ﾌﾛﾝﾄｶﾊﾞｰｾｯﾄ</v>
          </cell>
          <cell r="Q2046" t="str">
            <v>色合わせ</v>
          </cell>
          <cell r="R2046" t="str">
            <v>塗装不良</v>
          </cell>
          <cell r="S2046" t="str">
            <v>R側ｻｲﾄﾞ部に3×1mmの黒斑点あり</v>
          </cell>
          <cell r="T2046" t="str">
            <v>C</v>
          </cell>
          <cell r="U2046" t="str">
            <v>不明</v>
          </cell>
          <cell r="V2046" t="str">
            <v>ＰＯ</v>
          </cell>
        </row>
        <row r="2047">
          <cell r="B2047">
            <v>37102</v>
          </cell>
          <cell r="C2047">
            <v>37054</v>
          </cell>
          <cell r="D2047" t="str">
            <v>泉屋商事</v>
          </cell>
          <cell r="E2047" t="str">
            <v>納車</v>
          </cell>
          <cell r="F2047" t="str">
            <v>BA-MF06</v>
          </cell>
          <cell r="G2047" t="str">
            <v>NSS250</v>
          </cell>
          <cell r="H2047">
            <v>1006498</v>
          </cell>
          <cell r="I2047">
            <v>3006534</v>
          </cell>
          <cell r="J2047" t="str">
            <v>未</v>
          </cell>
          <cell r="K2047">
            <v>0</v>
          </cell>
          <cell r="L2047">
            <v>0</v>
          </cell>
          <cell r="M2047">
            <v>36712</v>
          </cell>
          <cell r="N2047" t="str">
            <v>64100-KPB-000ZA</v>
          </cell>
          <cell r="O2047" t="str">
            <v>ｽｸﾘｰﾝｶﾞｰﾆｯｼｭｾｯﾄ</v>
          </cell>
          <cell r="Q2047" t="str">
            <v>浮き上がり</v>
          </cell>
          <cell r="R2047" t="str">
            <v>合せ面が､あってない ( 浮いている )</v>
          </cell>
          <cell r="S2047" t="str">
            <v>L側ｾﾝﾀｰ部､約3mmの浮きあり</v>
          </cell>
          <cell r="T2047" t="str">
            <v>C</v>
          </cell>
          <cell r="U2047" t="str">
            <v>不明</v>
          </cell>
          <cell r="V2047" t="str">
            <v>ＰＯ</v>
          </cell>
        </row>
        <row r="2048">
          <cell r="B2048">
            <v>37102</v>
          </cell>
          <cell r="C2048">
            <v>37080</v>
          </cell>
          <cell r="D2048" t="str">
            <v>H2R西日本九州</v>
          </cell>
          <cell r="E2048" t="str">
            <v>納車</v>
          </cell>
          <cell r="F2048" t="str">
            <v>UB08</v>
          </cell>
          <cell r="G2048" t="str">
            <v>PAC24</v>
          </cell>
          <cell r="H2048">
            <v>1000088</v>
          </cell>
          <cell r="I2048">
            <v>1000175</v>
          </cell>
          <cell r="J2048">
            <v>37075</v>
          </cell>
          <cell r="K2048">
            <v>6</v>
          </cell>
          <cell r="L2048">
            <v>0</v>
          </cell>
          <cell r="M2048">
            <v>36549</v>
          </cell>
          <cell r="N2048" t="str">
            <v>35010-GEM-700</v>
          </cell>
          <cell r="O2048" t="str">
            <v>ｷｰｾｯﾄ</v>
          </cell>
          <cell r="Q2048" t="str">
            <v>作動不良</v>
          </cell>
          <cell r="R2048" t="str">
            <v>ｶｷﾞを開ける時 ｶｷﾞが開きません</v>
          </cell>
          <cell r="S2048" t="str">
            <v>内部に引っかかりあり､その為､開きが悪い</v>
          </cell>
          <cell r="T2048" t="str">
            <v>C</v>
          </cell>
          <cell r="U2048" t="str">
            <v>不明</v>
          </cell>
          <cell r="V2048" t="str">
            <v>ＱＣ</v>
          </cell>
        </row>
        <row r="2049">
          <cell r="B2049">
            <v>37102</v>
          </cell>
          <cell r="C2049">
            <v>37087</v>
          </cell>
          <cell r="D2049" t="str">
            <v>H2R中部</v>
          </cell>
          <cell r="E2049" t="str">
            <v>納車</v>
          </cell>
          <cell r="F2049" t="str">
            <v>BB-AF34</v>
          </cell>
          <cell r="G2049" t="str">
            <v>SK50</v>
          </cell>
          <cell r="H2049">
            <v>3093041</v>
          </cell>
          <cell r="I2049">
            <v>1824994</v>
          </cell>
          <cell r="J2049" t="str">
            <v>未</v>
          </cell>
          <cell r="K2049">
            <v>0</v>
          </cell>
          <cell r="L2049">
            <v>0</v>
          </cell>
          <cell r="M2049">
            <v>36788</v>
          </cell>
          <cell r="N2049" t="str">
            <v>35410-GFO-014</v>
          </cell>
          <cell r="O2049" t="str">
            <v>ｵｲﾙﾚﾍﾞﾙｽｨｯﾁAssy</v>
          </cell>
          <cell r="Q2049" t="str">
            <v>作動不良</v>
          </cell>
          <cell r="R2049" t="str">
            <v>ｴﾝｼﾞﾝｵｲﾙ ﾗﾝﾌﾟ 点灯しない</v>
          </cell>
          <cell r="S2049" t="str">
            <v>接触不良</v>
          </cell>
          <cell r="T2049" t="str">
            <v>B</v>
          </cell>
          <cell r="U2049" t="str">
            <v>不明</v>
          </cell>
          <cell r="V2049" t="str">
            <v>ＱＣ</v>
          </cell>
        </row>
        <row r="2050">
          <cell r="B2050">
            <v>37102</v>
          </cell>
          <cell r="C2050">
            <v>37071</v>
          </cell>
          <cell r="D2050" t="str">
            <v>泉屋商事</v>
          </cell>
          <cell r="E2050" t="str">
            <v>納車</v>
          </cell>
          <cell r="F2050" t="str">
            <v>BB-AF34</v>
          </cell>
          <cell r="G2050" t="str">
            <v>SK50</v>
          </cell>
          <cell r="H2050">
            <v>3101662</v>
          </cell>
          <cell r="I2050">
            <v>1833435</v>
          </cell>
          <cell r="J2050">
            <v>37071</v>
          </cell>
          <cell r="K2050">
            <v>0</v>
          </cell>
          <cell r="L2050">
            <v>0</v>
          </cell>
          <cell r="M2050">
            <v>36537</v>
          </cell>
          <cell r="N2050" t="str">
            <v>51500-GCH-003</v>
          </cell>
          <cell r="O2050" t="str">
            <v>ﾌﾛﾝﾄﾌｫｰｸ</v>
          </cell>
          <cell r="Q2050" t="str">
            <v>色合せ･変色</v>
          </cell>
          <cell r="R2050" t="str">
            <v>ﾌﾛﾝﾄﾌｫｰｸが､変色している｡</v>
          </cell>
          <cell r="S2050" t="str">
            <v>ﾌﾞﾗｯｸﾒｯｷ不良</v>
          </cell>
          <cell r="T2050" t="str">
            <v>C</v>
          </cell>
          <cell r="U2050" t="str">
            <v>不明</v>
          </cell>
          <cell r="V2050" t="str">
            <v>ＱＣ</v>
          </cell>
        </row>
        <row r="2051">
          <cell r="B2051">
            <v>37102</v>
          </cell>
          <cell r="C2051">
            <v>37071</v>
          </cell>
          <cell r="D2051" t="str">
            <v>H2R西日本大阪</v>
          </cell>
          <cell r="E2051" t="str">
            <v>納車</v>
          </cell>
          <cell r="F2051" t="str">
            <v>BA-AF55</v>
          </cell>
          <cell r="G2051" t="str">
            <v>CHF50</v>
          </cell>
          <cell r="H2051">
            <v>1033940</v>
          </cell>
          <cell r="I2051">
            <v>1034032</v>
          </cell>
          <cell r="J2051" t="str">
            <v>未</v>
          </cell>
          <cell r="K2051">
            <v>1</v>
          </cell>
          <cell r="L2051">
            <v>0</v>
          </cell>
          <cell r="M2051">
            <v>37069</v>
          </cell>
          <cell r="N2051" t="str">
            <v>77235-KPB-000</v>
          </cell>
          <cell r="O2051" t="str">
            <v>ｼｰﾄｷｬｯﾁ</v>
          </cell>
          <cell r="Q2051" t="str">
            <v>作動不良</v>
          </cell>
          <cell r="R2051" t="str">
            <v>ｼｰﾄﾛｯｸしない</v>
          </cell>
          <cell r="S2051" t="str">
            <v>実車取付確認､再現無し</v>
          </cell>
          <cell r="T2051" t="str">
            <v>C</v>
          </cell>
          <cell r="U2051" t="str">
            <v>不明</v>
          </cell>
          <cell r="V2051" t="str">
            <v>せず</v>
          </cell>
        </row>
        <row r="2052">
          <cell r="B2052">
            <v>37102</v>
          </cell>
          <cell r="C2052">
            <v>37080</v>
          </cell>
          <cell r="D2052" t="str">
            <v>H2R西日本大阪</v>
          </cell>
          <cell r="E2052" t="str">
            <v>納車</v>
          </cell>
          <cell r="F2052" t="str">
            <v>BA-AF55</v>
          </cell>
          <cell r="G2052" t="str">
            <v>CHF50</v>
          </cell>
          <cell r="H2052">
            <v>1030742</v>
          </cell>
          <cell r="I2052">
            <v>1030707</v>
          </cell>
          <cell r="J2052" t="str">
            <v>未</v>
          </cell>
          <cell r="K2052">
            <v>0</v>
          </cell>
          <cell r="L2052">
            <v>0</v>
          </cell>
          <cell r="M2052">
            <v>37054</v>
          </cell>
          <cell r="N2052" t="str">
            <v>32101-GET-020</v>
          </cell>
          <cell r="O2052" t="str">
            <v>ﾘﾔﾜｲﾔｰﾊｰﾈｽ</v>
          </cell>
          <cell r="Q2052" t="str">
            <v>接触不良</v>
          </cell>
          <cell r="R2052" t="str">
            <v>始動しない</v>
          </cell>
          <cell r="S2052" t="str">
            <v>実車取付確認､再現無し</v>
          </cell>
          <cell r="T2052" t="str">
            <v>B</v>
          </cell>
          <cell r="U2052" t="str">
            <v>不明</v>
          </cell>
          <cell r="V2052" t="str">
            <v>せず</v>
          </cell>
        </row>
        <row r="2053">
          <cell r="B2053">
            <v>37102</v>
          </cell>
          <cell r="C2053">
            <v>37083</v>
          </cell>
          <cell r="D2053" t="str">
            <v>H2R中部</v>
          </cell>
          <cell r="E2053" t="str">
            <v>納車</v>
          </cell>
          <cell r="G2053" t="str">
            <v>SZ50</v>
          </cell>
          <cell r="H2053">
            <v>1518713</v>
          </cell>
          <cell r="I2053">
            <v>2317408</v>
          </cell>
          <cell r="J2053" t="str">
            <v>未</v>
          </cell>
          <cell r="K2053">
            <v>1</v>
          </cell>
          <cell r="L2053">
            <v>0</v>
          </cell>
          <cell r="M2053">
            <v>37058</v>
          </cell>
          <cell r="N2053" t="str">
            <v>44800-GCW-003</v>
          </cell>
          <cell r="O2053" t="str">
            <v>ｽﾋﾟｰﾄﾞﾒﾀｰｷﾞｱBOX</v>
          </cell>
          <cell r="Q2053" t="str">
            <v>指示不良</v>
          </cell>
          <cell r="R2053" t="str">
            <v>納車時 ﾒｰﾀｰ作動せず</v>
          </cell>
          <cell r="S2053" t="str">
            <v>樹脂ｷﾞﾔ摩耗による作動不良</v>
          </cell>
          <cell r="T2053" t="str">
            <v>B</v>
          </cell>
          <cell r="U2053" t="str">
            <v>不明</v>
          </cell>
          <cell r="V2053" t="str">
            <v>ＱＣ</v>
          </cell>
        </row>
        <row r="2054">
          <cell r="B2054">
            <v>37102</v>
          </cell>
          <cell r="C2054">
            <v>37072</v>
          </cell>
          <cell r="D2054" t="str">
            <v>H2R中部</v>
          </cell>
          <cell r="E2054" t="str">
            <v>納車</v>
          </cell>
          <cell r="F2054" t="str">
            <v>UB08</v>
          </cell>
          <cell r="G2054" t="str">
            <v>PAC24</v>
          </cell>
          <cell r="H2054">
            <v>1009471</v>
          </cell>
          <cell r="I2054">
            <v>1019986</v>
          </cell>
          <cell r="J2054" t="str">
            <v>未</v>
          </cell>
          <cell r="K2054">
            <v>1</v>
          </cell>
          <cell r="L2054">
            <v>0</v>
          </cell>
          <cell r="M2054">
            <v>36637</v>
          </cell>
          <cell r="N2054" t="str">
            <v>32630-GEM-701</v>
          </cell>
          <cell r="O2054" t="str">
            <v>ﾊﾞｯﾃﾘｰﾀｰﾐﾅﾙ</v>
          </cell>
          <cell r="Q2054" t="str">
            <v>破損</v>
          </cell>
          <cell r="R2054" t="str">
            <v>ﾊﾞｯﾃﾘｰﾀｰﾐﾅﾙ 破損</v>
          </cell>
          <cell r="S2054" t="str">
            <v>ﾌﾟﾗｽ端子側､ﾈｼﾞの根本より折損</v>
          </cell>
          <cell r="T2054" t="str">
            <v>B</v>
          </cell>
          <cell r="U2054" t="str">
            <v>不明</v>
          </cell>
          <cell r="V2054" t="str">
            <v>市場</v>
          </cell>
        </row>
        <row r="2055">
          <cell r="B2055">
            <v>37102</v>
          </cell>
          <cell r="C2055">
            <v>37075</v>
          </cell>
          <cell r="D2055" t="str">
            <v>H2R中部</v>
          </cell>
          <cell r="E2055" t="str">
            <v>納車</v>
          </cell>
          <cell r="F2055" t="str">
            <v>BB-AF35</v>
          </cell>
          <cell r="G2055" t="str">
            <v>SK50</v>
          </cell>
          <cell r="H2055">
            <v>2045294</v>
          </cell>
          <cell r="I2055">
            <v>1763674</v>
          </cell>
          <cell r="J2055" t="str">
            <v>未</v>
          </cell>
          <cell r="K2055">
            <v>1</v>
          </cell>
          <cell r="L2055">
            <v>0</v>
          </cell>
          <cell r="M2055">
            <v>36622</v>
          </cell>
          <cell r="N2055" t="str">
            <v>90190-MJ8-000</v>
          </cell>
          <cell r="O2055" t="str">
            <v>ｽｸﾘｭｰ</v>
          </cell>
          <cell r="Q2055" t="str">
            <v>固着･ﾛｯｸ</v>
          </cell>
          <cell r="R2055" t="str">
            <v>ｻｰﾋﾞｽｷｬﾝﾍﾟｰﾝ実施時 ﾎﾞﾙﾄ外れない</v>
          </cell>
          <cell r="S2055" t="str">
            <v>L側ｻｲﾄﾞｽｶｰﾄ､取付けﾋﾞｽ､ｵｰﾊﾞｰﾄﾙｸ前後共</v>
          </cell>
          <cell r="T2055" t="str">
            <v>C</v>
          </cell>
          <cell r="U2055" t="str">
            <v>不明</v>
          </cell>
          <cell r="V2055" t="str">
            <v>製技</v>
          </cell>
        </row>
        <row r="2056">
          <cell r="B2056">
            <v>37102</v>
          </cell>
          <cell r="C2056">
            <v>37082</v>
          </cell>
          <cell r="D2056" t="str">
            <v>H2R西日本大阪</v>
          </cell>
          <cell r="E2056" t="str">
            <v>納車</v>
          </cell>
          <cell r="F2056" t="str">
            <v>BA-AF56</v>
          </cell>
          <cell r="G2056" t="str">
            <v>SKX50</v>
          </cell>
          <cell r="H2056">
            <v>1006224</v>
          </cell>
          <cell r="I2056">
            <v>3007220</v>
          </cell>
          <cell r="J2056" t="str">
            <v>未</v>
          </cell>
          <cell r="K2056">
            <v>1</v>
          </cell>
          <cell r="L2056">
            <v>0</v>
          </cell>
          <cell r="M2056">
            <v>36965</v>
          </cell>
          <cell r="N2056" t="str">
            <v>64300-GEV-000-ZB</v>
          </cell>
          <cell r="O2056" t="str">
            <v>ﾌﾛﾝﾄｶﾊﾞｰｾｯﾄ</v>
          </cell>
          <cell r="Q2056" t="str">
            <v>破損</v>
          </cell>
          <cell r="R2056" t="str">
            <v>ﾌﾛﾝﾄｶﾊﾞｰがｸﾞﾗｸﾞﾗする</v>
          </cell>
          <cell r="S2056" t="str">
            <v>L側、Fr部､爪折れ</v>
          </cell>
          <cell r="T2056" t="str">
            <v>C</v>
          </cell>
          <cell r="U2056" t="str">
            <v>不明</v>
          </cell>
          <cell r="V2056" t="str">
            <v>製技</v>
          </cell>
        </row>
        <row r="2057">
          <cell r="B2057">
            <v>37102</v>
          </cell>
          <cell r="C2057">
            <v>37085</v>
          </cell>
          <cell r="D2057" t="str">
            <v>H2R西日本</v>
          </cell>
          <cell r="E2057" t="str">
            <v>納車</v>
          </cell>
          <cell r="F2057" t="str">
            <v>BC-JF04</v>
          </cell>
          <cell r="G2057" t="str">
            <v>CHA125</v>
          </cell>
          <cell r="H2057">
            <v>1203705</v>
          </cell>
          <cell r="I2057">
            <v>2103770</v>
          </cell>
          <cell r="J2057">
            <v>37085</v>
          </cell>
          <cell r="K2057">
            <v>1</v>
          </cell>
          <cell r="L2057">
            <v>0</v>
          </cell>
          <cell r="M2057">
            <v>37085</v>
          </cell>
          <cell r="N2057" t="str">
            <v>98056-577-180</v>
          </cell>
          <cell r="O2057" t="str">
            <v>ｽﾊﾟｰｸﾌﾟﾗｸﾞ</v>
          </cell>
          <cell r="Q2057" t="str">
            <v>始動不良</v>
          </cell>
          <cell r="R2057" t="str">
            <v>始動しない</v>
          </cell>
          <cell r="S2057" t="str">
            <v>火花良好､特に問題無し</v>
          </cell>
          <cell r="T2057" t="str">
            <v>B</v>
          </cell>
          <cell r="U2057" t="str">
            <v>不明</v>
          </cell>
          <cell r="V2057" t="str">
            <v>せず</v>
          </cell>
        </row>
        <row r="2058">
          <cell r="B2058">
            <v>37102</v>
          </cell>
          <cell r="C2058">
            <v>37073</v>
          </cell>
          <cell r="D2058" t="str">
            <v>H2R西日本大阪</v>
          </cell>
          <cell r="E2058" t="str">
            <v>納車</v>
          </cell>
          <cell r="F2058" t="str">
            <v>BC-PF01</v>
          </cell>
          <cell r="G2058" t="str">
            <v>FJS600</v>
          </cell>
          <cell r="H2058">
            <v>1000648</v>
          </cell>
          <cell r="I2058">
            <v>1000619</v>
          </cell>
          <cell r="J2058" t="str">
            <v>未</v>
          </cell>
          <cell r="K2058">
            <v>1</v>
          </cell>
          <cell r="L2058">
            <v>0</v>
          </cell>
          <cell r="M2058">
            <v>37032</v>
          </cell>
          <cell r="N2058" t="str">
            <v>64461-MCT-000</v>
          </cell>
          <cell r="O2058" t="str">
            <v>ﾘｯﾄﾞﾎﾟｹｯﾄ</v>
          </cell>
          <cell r="Q2058" t="str">
            <v>建付</v>
          </cell>
          <cell r="R2058" t="str">
            <v>隙間大</v>
          </cell>
          <cell r="S2058" t="str">
            <v>熱変形によるもの</v>
          </cell>
          <cell r="T2058" t="str">
            <v>C</v>
          </cell>
          <cell r="U2058" t="str">
            <v>未設定</v>
          </cell>
          <cell r="V2058" t="str">
            <v>製技</v>
          </cell>
        </row>
        <row r="2059">
          <cell r="B2059">
            <v>37102</v>
          </cell>
          <cell r="C2059">
            <v>37080</v>
          </cell>
          <cell r="D2059" t="str">
            <v>H2R西日本大阪</v>
          </cell>
          <cell r="E2059" t="str">
            <v>納車</v>
          </cell>
          <cell r="F2059" t="str">
            <v>BC-PF01</v>
          </cell>
          <cell r="G2059" t="str">
            <v>FJS600</v>
          </cell>
          <cell r="H2059">
            <v>1001438</v>
          </cell>
          <cell r="I2059">
            <v>1001434</v>
          </cell>
          <cell r="J2059" t="str">
            <v>未</v>
          </cell>
          <cell r="K2059">
            <v>1</v>
          </cell>
          <cell r="L2059">
            <v>0</v>
          </cell>
          <cell r="M2059">
            <v>37063</v>
          </cell>
          <cell r="N2059" t="str">
            <v>77160-MCT-000</v>
          </cell>
          <cell r="O2059" t="str">
            <v>ｼｰﾄﾋﾝｼﾞｽﾃｰ</v>
          </cell>
          <cell r="Q2059" t="str">
            <v>閉まり不良</v>
          </cell>
          <cell r="R2059" t="str">
            <v>ｼｰﾄｾﾝﾀｰ不良</v>
          </cell>
          <cell r="S2059" t="str">
            <v>寸検結果、特に問題なし</v>
          </cell>
          <cell r="T2059" t="str">
            <v>C</v>
          </cell>
          <cell r="U2059" t="str">
            <v>未設定</v>
          </cell>
          <cell r="V2059" t="str">
            <v>せず</v>
          </cell>
        </row>
        <row r="2060">
          <cell r="B2060">
            <v>37104</v>
          </cell>
          <cell r="C2060">
            <v>37072</v>
          </cell>
          <cell r="D2060" t="str">
            <v>H2R西日本大阪</v>
          </cell>
          <cell r="E2060" t="str">
            <v>納車</v>
          </cell>
          <cell r="F2060" t="str">
            <v>BC-PF01</v>
          </cell>
          <cell r="G2060" t="str">
            <v>FJS600</v>
          </cell>
          <cell r="H2060">
            <v>1001428</v>
          </cell>
          <cell r="I2060">
            <v>1001482</v>
          </cell>
          <cell r="J2060" t="str">
            <v>未</v>
          </cell>
          <cell r="K2060">
            <v>1</v>
          </cell>
          <cell r="L2060">
            <v>0</v>
          </cell>
          <cell r="M2060" t="str">
            <v>2001/6/21</v>
          </cell>
          <cell r="N2060" t="str">
            <v>42650-MCT-000</v>
          </cell>
          <cell r="O2060" t="str">
            <v>RrﾎｲﾙASSY</v>
          </cell>
          <cell r="Q2060" t="str">
            <v>塗装不良</v>
          </cell>
          <cell r="R2060" t="str">
            <v>ﾘﾔﾎｲﾙの塗装､仕上げが悪い</v>
          </cell>
          <cell r="S2060" t="str">
            <v>ﾎｲﾙ裏側のﾘﾑ部加工不良､凸凹している､又その上に塗装してある</v>
          </cell>
          <cell r="T2060" t="str">
            <v>C</v>
          </cell>
          <cell r="U2060" t="str">
            <v>未設定</v>
          </cell>
        </row>
        <row r="2061">
          <cell r="B2061">
            <v>37106</v>
          </cell>
          <cell r="C2061">
            <v>37071</v>
          </cell>
          <cell r="D2061" t="str">
            <v>H2R中部</v>
          </cell>
          <cell r="E2061" t="str">
            <v>納車</v>
          </cell>
          <cell r="F2061" t="str">
            <v>BA-AA01</v>
          </cell>
          <cell r="G2061" t="str">
            <v>C50</v>
          </cell>
          <cell r="H2061">
            <v>3305333</v>
          </cell>
          <cell r="I2061">
            <v>3039364</v>
          </cell>
          <cell r="J2061" t="str">
            <v>未</v>
          </cell>
          <cell r="K2061">
            <v>0</v>
          </cell>
          <cell r="L2061">
            <v>0</v>
          </cell>
          <cell r="M2061" t="str">
            <v>2001/5/23</v>
          </cell>
          <cell r="N2061" t="str">
            <v>50520-GTO-000</v>
          </cell>
          <cell r="O2061" t="str">
            <v>ｻｲﾄﾞｽﾀﾝﾄﾞﾊﾞｰAssy</v>
          </cell>
          <cell r="Q2061" t="str">
            <v>溶接不良</v>
          </cell>
          <cell r="R2061" t="str">
            <v>ｻｲﾄﾞｽﾀﾝﾄﾞをかけても車体が倒れてくる</v>
          </cell>
          <cell r="S2061" t="str">
            <v>ｻｲﾄﾞｽﾀﾝﾄﾞﾌﾞﾗｹｯﾄ溶接不良</v>
          </cell>
          <cell r="T2061" t="str">
            <v>B</v>
          </cell>
          <cell r="U2061" t="str">
            <v>未設定</v>
          </cell>
        </row>
        <row r="2062">
          <cell r="B2062">
            <v>37106</v>
          </cell>
          <cell r="C2062">
            <v>37093</v>
          </cell>
          <cell r="D2062" t="str">
            <v>加瀬ﾎﾝﾀﾞ</v>
          </cell>
          <cell r="E2062" t="str">
            <v>納車</v>
          </cell>
          <cell r="F2062" t="str">
            <v>BA-AA01</v>
          </cell>
          <cell r="G2062" t="str">
            <v>C50</v>
          </cell>
          <cell r="H2062">
            <v>3035478</v>
          </cell>
          <cell r="I2062">
            <v>3041330</v>
          </cell>
          <cell r="J2062" t="str">
            <v>未</v>
          </cell>
          <cell r="K2062">
            <v>1</v>
          </cell>
          <cell r="L2062">
            <v>0</v>
          </cell>
          <cell r="M2062" t="str">
            <v>2001/6/29</v>
          </cell>
          <cell r="N2062" t="str">
            <v>40510-GTO-000</v>
          </cell>
          <cell r="O2062" t="str">
            <v>ﾁｪｰﾝｹｰｽ</v>
          </cell>
          <cell r="Q2062" t="str">
            <v>錆</v>
          </cell>
          <cell r="R2062" t="str">
            <v>ﾁｪｰﾝｹｰｽが､錆びている</v>
          </cell>
          <cell r="S2062" t="str">
            <v>Rrのﾎｲﾙ側､塗装がはげ､錆ている</v>
          </cell>
          <cell r="T2062" t="str">
            <v>C</v>
          </cell>
          <cell r="U2062" t="str">
            <v>海外</v>
          </cell>
        </row>
        <row r="2063">
          <cell r="B2063">
            <v>37106</v>
          </cell>
          <cell r="C2063">
            <v>37082</v>
          </cell>
          <cell r="D2063" t="str">
            <v>村上ﾎﾝﾀﾞ</v>
          </cell>
          <cell r="E2063" t="str">
            <v>納車</v>
          </cell>
          <cell r="F2063" t="str">
            <v>BA-AF48</v>
          </cell>
          <cell r="G2063" t="str">
            <v>NH50</v>
          </cell>
          <cell r="H2063">
            <v>1114125</v>
          </cell>
          <cell r="I2063">
            <v>1114189</v>
          </cell>
          <cell r="J2063" t="str">
            <v>未</v>
          </cell>
          <cell r="K2063">
            <v>1</v>
          </cell>
          <cell r="L2063">
            <v>0</v>
          </cell>
          <cell r="M2063" t="str">
            <v>2001/6/11</v>
          </cell>
          <cell r="N2063" t="str">
            <v>77100-GCS-830ZB</v>
          </cell>
          <cell r="O2063" t="str">
            <v>ｼｰﾄComp</v>
          </cell>
          <cell r="Q2063" t="str">
            <v>加工不良</v>
          </cell>
          <cell r="R2063" t="str">
            <v>ｼｰﾄ裏側のﾎｯﾁｷｽ外れ</v>
          </cell>
          <cell r="S2063" t="str">
            <v>Fr､R側のﾎﾁｷｽ､1ヶ所外れ</v>
          </cell>
          <cell r="T2063" t="str">
            <v>C</v>
          </cell>
          <cell r="U2063" t="str">
            <v>海外</v>
          </cell>
        </row>
        <row r="2064">
          <cell r="B2064">
            <v>37106</v>
          </cell>
          <cell r="C2064">
            <v>37082</v>
          </cell>
          <cell r="D2064" t="str">
            <v>H2R東日本東北</v>
          </cell>
          <cell r="E2064" t="str">
            <v>納車</v>
          </cell>
          <cell r="F2064" t="str">
            <v>BA-AF56</v>
          </cell>
          <cell r="G2064" t="str">
            <v>SKX50</v>
          </cell>
          <cell r="H2064">
            <v>1005172</v>
          </cell>
          <cell r="I2064">
            <v>3006202</v>
          </cell>
          <cell r="J2064" t="str">
            <v>未</v>
          </cell>
          <cell r="K2064">
            <v>0</v>
          </cell>
          <cell r="L2064">
            <v>0</v>
          </cell>
          <cell r="M2064" t="str">
            <v>2001/3/12</v>
          </cell>
          <cell r="N2064" t="str">
            <v>81200-GEV-000</v>
          </cell>
          <cell r="O2064" t="str">
            <v>ﾘｱｷｬﾘｱ</v>
          </cell>
          <cell r="Q2064" t="str">
            <v>溶接不良</v>
          </cell>
          <cell r="R2064" t="str">
            <v>ﾘｱｷｬﾘｱ溶接の外れ</v>
          </cell>
          <cell r="S2064" t="str">
            <v>L側ｾﾝﾀｰ部溶接外れ､1ヶ所</v>
          </cell>
          <cell r="T2064" t="str">
            <v>C</v>
          </cell>
          <cell r="U2064" t="str">
            <v>合解</v>
          </cell>
        </row>
        <row r="2065">
          <cell r="B2065">
            <v>37106</v>
          </cell>
          <cell r="C2065">
            <v>37071</v>
          </cell>
          <cell r="D2065" t="str">
            <v>H2R東日本加神奈川</v>
          </cell>
          <cell r="E2065" t="str">
            <v>納車</v>
          </cell>
          <cell r="F2065" t="str">
            <v>BA-AF56</v>
          </cell>
          <cell r="G2065" t="str">
            <v>SKX50</v>
          </cell>
          <cell r="H2065">
            <v>1001779</v>
          </cell>
          <cell r="I2065">
            <v>3001773</v>
          </cell>
          <cell r="J2065" t="str">
            <v>未</v>
          </cell>
          <cell r="K2065">
            <v>0</v>
          </cell>
          <cell r="L2065">
            <v>0</v>
          </cell>
          <cell r="M2065" t="str">
            <v>2001/2/27</v>
          </cell>
          <cell r="N2065" t="str">
            <v>81200-GEV-000</v>
          </cell>
          <cell r="O2065" t="str">
            <v>ｷｬﾘｱｰ</v>
          </cell>
          <cell r="Q2065" t="str">
            <v>ｶﾞﾀ</v>
          </cell>
          <cell r="R2065" t="str">
            <v>ｷｬﾘｱがｶﾞﾀｶﾞﾀする</v>
          </cell>
          <cell r="S2065" t="str">
            <v>ｾﾝﾀｰ部R/L共溶接外れ</v>
          </cell>
          <cell r="T2065" t="str">
            <v>Ｃ</v>
          </cell>
          <cell r="U2065" t="str">
            <v>市場</v>
          </cell>
        </row>
        <row r="2066">
          <cell r="B2066">
            <v>37106</v>
          </cell>
          <cell r="C2066">
            <v>37063</v>
          </cell>
          <cell r="D2066" t="str">
            <v>H2R西日本熊本</v>
          </cell>
          <cell r="E2066" t="str">
            <v>納車</v>
          </cell>
          <cell r="F2066" t="str">
            <v>BA-AA01</v>
          </cell>
          <cell r="G2066" t="str">
            <v>C50</v>
          </cell>
          <cell r="H2066">
            <v>4402805</v>
          </cell>
          <cell r="I2066">
            <v>4402775</v>
          </cell>
          <cell r="J2066" t="str">
            <v>2001/6/21</v>
          </cell>
          <cell r="K2066">
            <v>0</v>
          </cell>
          <cell r="L2066">
            <v>0</v>
          </cell>
          <cell r="M2066" t="str">
            <v>1998/8/18</v>
          </cell>
          <cell r="N2066" t="str">
            <v>64301-GCN-ZC</v>
          </cell>
          <cell r="O2066" t="str">
            <v>ﾌﾛﾝﾄｶﾊﾞｰ</v>
          </cell>
          <cell r="Q2066" t="str">
            <v>破損</v>
          </cell>
          <cell r="R2066" t="str">
            <v>ﾌﾛﾝﾄｶﾊﾞｰ取り付け穴付近にﾋﾋﾞ割れが3ヶ所ある</v>
          </cell>
          <cell r="S2066" t="str">
            <v>Fr､取り付け部R/Lに約10mmのｸﾗｯｸ又L側後部に12mmのｸﾗｯｸあり</v>
          </cell>
          <cell r="T2066" t="str">
            <v>C</v>
          </cell>
          <cell r="U2066" t="str">
            <v>市場</v>
          </cell>
        </row>
        <row r="2067">
          <cell r="B2067">
            <v>37106</v>
          </cell>
          <cell r="C2067">
            <v>37062</v>
          </cell>
          <cell r="D2067" t="str">
            <v>H2R東日本東京</v>
          </cell>
          <cell r="E2067" t="str">
            <v>納車</v>
          </cell>
          <cell r="F2067" t="str">
            <v>UB09</v>
          </cell>
          <cell r="G2067" t="str">
            <v>PAC16Y</v>
          </cell>
          <cell r="H2067">
            <v>1002202</v>
          </cell>
          <cell r="I2067">
            <v>1004856</v>
          </cell>
          <cell r="J2067" t="str">
            <v>2001/5/26</v>
          </cell>
          <cell r="K2067">
            <v>1</v>
          </cell>
          <cell r="L2067">
            <v>25</v>
          </cell>
          <cell r="M2067" t="str">
            <v>2000/2/10</v>
          </cell>
          <cell r="N2067" t="str">
            <v>38110-GEM-701</v>
          </cell>
          <cell r="O2067" t="str">
            <v>ﾍﾞﾙASSY</v>
          </cell>
          <cell r="Q2067" t="str">
            <v>作動不良</v>
          </cell>
          <cell r="R2067" t="str">
            <v>ﾍﾞﾙが鳴らない</v>
          </cell>
          <cell r="S2067" t="str">
            <v>ﾍﾞﾙ､ﾎﾞﾃﾞｨｰ変形による内部ｷﾞﾔの噛み合い不良</v>
          </cell>
          <cell r="T2067" t="str">
            <v>B</v>
          </cell>
          <cell r="U2067" t="str">
            <v>市場</v>
          </cell>
        </row>
        <row r="2068">
          <cell r="B2068">
            <v>37106</v>
          </cell>
          <cell r="C2068">
            <v>37081</v>
          </cell>
          <cell r="D2068" t="str">
            <v>H2R西日本大阪</v>
          </cell>
          <cell r="E2068" t="str">
            <v>納車</v>
          </cell>
          <cell r="F2068" t="str">
            <v>BB-AF34</v>
          </cell>
          <cell r="G2068" t="str">
            <v>SK50</v>
          </cell>
          <cell r="H2068">
            <v>3117711</v>
          </cell>
          <cell r="I2068">
            <v>1852728</v>
          </cell>
          <cell r="J2068" t="str">
            <v>未</v>
          </cell>
          <cell r="K2068">
            <v>1</v>
          </cell>
          <cell r="L2068">
            <v>0</v>
          </cell>
          <cell r="M2068" t="str">
            <v>2000/12/28</v>
          </cell>
          <cell r="N2068" t="str">
            <v>45010-GCH-000-ZA</v>
          </cell>
          <cell r="O2068" t="str">
            <v>ﾌﾞﾚｰｷﾊﾟﾈﾙ</v>
          </cell>
          <cell r="Q2068" t="str">
            <v>作動不良</v>
          </cell>
          <cell r="R2068" t="str">
            <v>ﾒｰﾀｰの針が動かない</v>
          </cell>
          <cell r="S2068" t="str">
            <v>樹脂ｷﾞﾔ摩耗</v>
          </cell>
          <cell r="T2068" t="str">
            <v>B</v>
          </cell>
          <cell r="U2068" t="str">
            <v>市場</v>
          </cell>
        </row>
        <row r="2069">
          <cell r="B2069">
            <v>37106</v>
          </cell>
          <cell r="C2069">
            <v>37090</v>
          </cell>
          <cell r="D2069" t="str">
            <v>H2R東日本関東</v>
          </cell>
          <cell r="E2069" t="str">
            <v>納車</v>
          </cell>
          <cell r="F2069" t="str">
            <v>BA-AF55</v>
          </cell>
          <cell r="G2069" t="str">
            <v>CHF50</v>
          </cell>
          <cell r="H2069">
            <v>1037017</v>
          </cell>
          <cell r="I2069">
            <v>1037060</v>
          </cell>
          <cell r="J2069" t="str">
            <v>未</v>
          </cell>
          <cell r="K2069">
            <v>1</v>
          </cell>
          <cell r="L2069">
            <v>0</v>
          </cell>
          <cell r="M2069" t="str">
            <v>2001/7/10</v>
          </cell>
          <cell r="N2069" t="str">
            <v>83550-GET-000-ZC</v>
          </cell>
          <cell r="O2069" t="str">
            <v>ｻｲﾄﾞｶﾊﾞｰ</v>
          </cell>
          <cell r="Q2069" t="str">
            <v>加工不良</v>
          </cell>
          <cell r="R2069" t="str">
            <v>右側ｻｲﾄﾞｶﾊﾞｰにへこみあり</v>
          </cell>
          <cell r="S2069" t="str">
            <v>Rrｾﾝﾀｰ部に15×3mmのへこみあり</v>
          </cell>
          <cell r="T2069" t="str">
            <v>C</v>
          </cell>
          <cell r="U2069" t="str">
            <v>市場</v>
          </cell>
        </row>
        <row r="2070">
          <cell r="B2070">
            <v>37106</v>
          </cell>
          <cell r="C2070">
            <v>37089</v>
          </cell>
          <cell r="D2070" t="str">
            <v>H2R中部</v>
          </cell>
          <cell r="E2070" t="str">
            <v>納車</v>
          </cell>
          <cell r="F2070" t="str">
            <v>BA-AF58</v>
          </cell>
          <cell r="G2070" t="str">
            <v>NPS50</v>
          </cell>
          <cell r="H2070">
            <v>1000576</v>
          </cell>
          <cell r="I2070">
            <v>5000613</v>
          </cell>
          <cell r="J2070" t="str">
            <v>未</v>
          </cell>
          <cell r="K2070">
            <v>0</v>
          </cell>
          <cell r="L2070">
            <v>0</v>
          </cell>
          <cell r="M2070" t="str">
            <v>2001/5/18</v>
          </cell>
          <cell r="N2070" t="str">
            <v>81130-GEZ-000ZG</v>
          </cell>
          <cell r="O2070" t="str">
            <v>ﾌﾛﾝﾄｶﾊﾞｰｾｯﾄ</v>
          </cell>
          <cell r="Q2070" t="str">
            <v>加工不良</v>
          </cell>
          <cell r="R2070" t="str">
            <v>ﾌﾛﾝﾄｶﾊﾞｰとｲﾝﾅｰｶﾊﾞｰ合わせ浮き上がり</v>
          </cell>
          <cell r="S2070" t="str">
            <v>L側下部3mmの浮きあり</v>
          </cell>
          <cell r="T2070" t="str">
            <v>C</v>
          </cell>
          <cell r="U2070" t="str">
            <v>市場</v>
          </cell>
        </row>
        <row r="2071">
          <cell r="B2071">
            <v>37106</v>
          </cell>
          <cell r="C2071">
            <v>37097</v>
          </cell>
          <cell r="D2071" t="str">
            <v>茨城ﾎﾝﾀﾞ</v>
          </cell>
          <cell r="E2071" t="str">
            <v>納車</v>
          </cell>
          <cell r="F2071" t="str">
            <v>BA-MD33</v>
          </cell>
          <cell r="G2071" t="str">
            <v>XR250</v>
          </cell>
          <cell r="H2071">
            <v>1300542</v>
          </cell>
          <cell r="I2071">
            <v>1202998</v>
          </cell>
          <cell r="J2071" t="str">
            <v>未</v>
          </cell>
          <cell r="K2071">
            <v>0</v>
          </cell>
          <cell r="L2071">
            <v>0</v>
          </cell>
          <cell r="M2071" t="str">
            <v>2001/7/10</v>
          </cell>
          <cell r="N2071" t="str">
            <v>80105-KFB-750-ZA</v>
          </cell>
          <cell r="O2071" t="str">
            <v>ﾘﾔｶｳﾙ</v>
          </cell>
          <cell r="Q2071" t="str">
            <v>加工不良</v>
          </cell>
          <cell r="R2071" t="str">
            <v>ﾘﾔｶｳﾙにﾊﾞﾘがある</v>
          </cell>
          <cell r="S2071" t="str">
            <v>L側下部に3ヶ所にﾊﾞﾘあり</v>
          </cell>
          <cell r="T2071" t="str">
            <v>C</v>
          </cell>
          <cell r="U2071" t="str">
            <v>市場</v>
          </cell>
        </row>
        <row r="2072">
          <cell r="B2072">
            <v>37106</v>
          </cell>
          <cell r="C2072">
            <v>37068</v>
          </cell>
          <cell r="D2072" t="str">
            <v>H2R東日本東北</v>
          </cell>
          <cell r="E2072" t="str">
            <v>納車</v>
          </cell>
          <cell r="F2072" t="str">
            <v>BA-AB27</v>
          </cell>
          <cell r="G2072" t="str">
            <v>Z50</v>
          </cell>
          <cell r="H2072">
            <v>1106926</v>
          </cell>
          <cell r="I2072">
            <v>1022653</v>
          </cell>
          <cell r="J2072" t="str">
            <v>未</v>
          </cell>
          <cell r="K2072">
            <v>1</v>
          </cell>
          <cell r="L2072">
            <v>0</v>
          </cell>
          <cell r="M2072" t="str">
            <v>2001/5/9</v>
          </cell>
          <cell r="N2072" t="str">
            <v>61301-GEF-730</v>
          </cell>
          <cell r="O2072" t="str">
            <v>ﾍｯﾄﾞﾗｲﾄｹｰｽ</v>
          </cell>
          <cell r="Q2072" t="str">
            <v>破損</v>
          </cell>
          <cell r="R2072" t="str">
            <v>ﾍｯﾄﾞﾗｲﾄｹｰｽ割れ</v>
          </cell>
          <cell r="S2072" t="str">
            <v>ｽﾋﾟｰﾄﾞﾒｰﾀｰ手前側25mmにわたり割れあり</v>
          </cell>
          <cell r="T2072" t="str">
            <v>C</v>
          </cell>
          <cell r="U2072" t="str">
            <v>市場</v>
          </cell>
        </row>
        <row r="2073">
          <cell r="B2073">
            <v>37106</v>
          </cell>
          <cell r="C2073">
            <v>37088</v>
          </cell>
          <cell r="D2073" t="str">
            <v>茨城ﾎﾝﾀﾞ</v>
          </cell>
          <cell r="E2073" t="str">
            <v>納車</v>
          </cell>
          <cell r="F2073" t="str">
            <v>BA-AF53</v>
          </cell>
          <cell r="G2073" t="str">
            <v>SNC50</v>
          </cell>
          <cell r="H2073">
            <v>1100559</v>
          </cell>
          <cell r="I2073">
            <v>1008640</v>
          </cell>
          <cell r="J2073" t="str">
            <v>未</v>
          </cell>
          <cell r="K2073">
            <v>1</v>
          </cell>
          <cell r="L2073">
            <v>0</v>
          </cell>
          <cell r="M2073" t="str">
            <v>2001/6/7</v>
          </cell>
          <cell r="N2073" t="str">
            <v>83610-GES-750-ZA</v>
          </cell>
          <cell r="O2073" t="str">
            <v>ﾎﾞﾃﾞｨｰｶﾊﾞｰ</v>
          </cell>
          <cell r="Q2073" t="str">
            <v>傷</v>
          </cell>
          <cell r="R2073" t="str">
            <v>傷がある</v>
          </cell>
          <cell r="S2073" t="str">
            <v>ｶﾊﾞｰｾﾝﾀｰ部に外傷あり</v>
          </cell>
          <cell r="T2073" t="str">
            <v>C</v>
          </cell>
          <cell r="U2073" t="str">
            <v>市場</v>
          </cell>
        </row>
        <row r="2074">
          <cell r="B2074">
            <v>37106</v>
          </cell>
          <cell r="C2074">
            <v>37085</v>
          </cell>
          <cell r="D2074" t="str">
            <v>H2R西日本中国</v>
          </cell>
          <cell r="E2074" t="str">
            <v>納車</v>
          </cell>
          <cell r="F2074" t="str">
            <v>BA-AF56</v>
          </cell>
          <cell r="G2074" t="str">
            <v>SKX50</v>
          </cell>
          <cell r="H2074">
            <v>1015900</v>
          </cell>
          <cell r="I2074">
            <v>3019600</v>
          </cell>
          <cell r="J2074" t="str">
            <v>未</v>
          </cell>
          <cell r="K2074">
            <v>0</v>
          </cell>
          <cell r="L2074">
            <v>0</v>
          </cell>
          <cell r="M2074" t="str">
            <v>2001/7/10</v>
          </cell>
          <cell r="N2074" t="str">
            <v>81141-GEV-000-ZA</v>
          </cell>
          <cell r="O2074" t="str">
            <v>ﾌﾛﾝﾄｲﾝﾅｰｶﾊﾞｰ</v>
          </cell>
          <cell r="Q2074" t="str">
            <v>傷</v>
          </cell>
          <cell r="R2074" t="str">
            <v>ﾌﾛﾝﾄｲﾝﾅｰﾛｱｶﾊﾞｰに傷</v>
          </cell>
          <cell r="S2074" t="str">
            <v>L側ｽﾃｯﾌﾟ上部に30×20mmL側ﾄﾝﾈﾙ部に70×30mmにわたり引っかき傷あり</v>
          </cell>
          <cell r="T2074" t="str">
            <v>C</v>
          </cell>
          <cell r="U2074" t="str">
            <v>市場</v>
          </cell>
        </row>
        <row r="2075">
          <cell r="B2075">
            <v>37106</v>
          </cell>
          <cell r="C2075">
            <v>37075</v>
          </cell>
          <cell r="D2075" t="str">
            <v>H2R西日本熊本</v>
          </cell>
          <cell r="E2075" t="str">
            <v>納車</v>
          </cell>
          <cell r="F2075" t="str">
            <v>BA-AF58</v>
          </cell>
          <cell r="G2075" t="str">
            <v>NPS50</v>
          </cell>
          <cell r="H2075">
            <v>1000142</v>
          </cell>
          <cell r="I2075">
            <v>5000157</v>
          </cell>
          <cell r="J2075" t="str">
            <v>未</v>
          </cell>
          <cell r="K2075">
            <v>0</v>
          </cell>
          <cell r="L2075">
            <v>0</v>
          </cell>
          <cell r="M2075" t="str">
            <v>2001/5/18</v>
          </cell>
          <cell r="N2075" t="str">
            <v>42650-GEZ-000ZA</v>
          </cell>
          <cell r="O2075" t="str">
            <v>ﾘﾔﾎｲﾙ</v>
          </cell>
          <cell r="Q2075" t="str">
            <v>加工不良</v>
          </cell>
          <cell r="R2075" t="str">
            <v>ﾘｱﾎｲﾙが 振れる</v>
          </cell>
          <cell r="S2075" t="str">
            <v>縦振れ1.4mm､横振れ2.5mm</v>
          </cell>
          <cell r="T2075" t="str">
            <v>C</v>
          </cell>
          <cell r="U2075" t="str">
            <v>市場</v>
          </cell>
        </row>
        <row r="2076">
          <cell r="B2076">
            <v>37106</v>
          </cell>
          <cell r="C2076">
            <v>37091</v>
          </cell>
          <cell r="D2076" t="str">
            <v>H2R西日本九州</v>
          </cell>
          <cell r="E2076" t="str">
            <v>納車</v>
          </cell>
          <cell r="F2076" t="str">
            <v>BA-AF58</v>
          </cell>
          <cell r="G2076" t="str">
            <v>NPS50</v>
          </cell>
          <cell r="H2076">
            <v>1006091</v>
          </cell>
          <cell r="I2076">
            <v>5006082</v>
          </cell>
          <cell r="J2076" t="str">
            <v>未</v>
          </cell>
          <cell r="K2076">
            <v>0</v>
          </cell>
          <cell r="L2076">
            <v>0</v>
          </cell>
          <cell r="M2076" t="str">
            <v>2001/7/13</v>
          </cell>
          <cell r="N2076" t="str">
            <v>80100-GEZ-000</v>
          </cell>
          <cell r="O2076" t="str">
            <v>ﾘﾔｲﾝﾅｰﾌｪﾝﾀﾞｰ</v>
          </cell>
          <cell r="Q2076" t="str">
            <v>傷</v>
          </cell>
          <cell r="R2076" t="str">
            <v>R､ﾌｪﾝﾀﾞｰに傷がある</v>
          </cell>
          <cell r="S2076" t="str">
            <v>後部に約40×30mmのこすり傷あり</v>
          </cell>
          <cell r="T2076" t="str">
            <v>C</v>
          </cell>
          <cell r="U2076" t="str">
            <v>市場</v>
          </cell>
        </row>
        <row r="2077">
          <cell r="B2077">
            <v>37106</v>
          </cell>
          <cell r="C2077">
            <v>37064</v>
          </cell>
          <cell r="D2077" t="str">
            <v>H2R西日本大阪</v>
          </cell>
          <cell r="E2077" t="str">
            <v>納車</v>
          </cell>
          <cell r="F2077" t="str">
            <v>BC-JF04</v>
          </cell>
          <cell r="G2077" t="str">
            <v>FES250</v>
          </cell>
          <cell r="H2077">
            <v>1203463</v>
          </cell>
          <cell r="I2077">
            <v>2103465</v>
          </cell>
          <cell r="J2077" t="str">
            <v>未</v>
          </cell>
          <cell r="K2077">
            <v>1</v>
          </cell>
          <cell r="L2077">
            <v>0</v>
          </cell>
          <cell r="M2077" t="str">
            <v>2001/5/16</v>
          </cell>
          <cell r="N2077" t="str">
            <v>53206-KCW-010-ZA</v>
          </cell>
          <cell r="O2077" t="str">
            <v>ﾊﾝﾄﾞﾙﾘﾔｶﾊﾞｰ</v>
          </cell>
          <cell r="Q2077" t="str">
            <v>破損</v>
          </cell>
          <cell r="R2077" t="str">
            <v>ﾊﾝﾄﾞﾙｶﾊﾞｰが割れている</v>
          </cell>
          <cell r="S2077" t="str">
            <v>R側ﾒｰﾀｰ下部､約100mmにわたり縦割れしている</v>
          </cell>
          <cell r="T2077" t="str">
            <v>C</v>
          </cell>
          <cell r="U2077" t="str">
            <v>市場</v>
          </cell>
        </row>
        <row r="2078">
          <cell r="B2078">
            <v>37106</v>
          </cell>
          <cell r="C2078">
            <v>37085</v>
          </cell>
          <cell r="D2078" t="str">
            <v>京都ﾎﾝﾀﾞｶﾌﾞ</v>
          </cell>
          <cell r="E2078" t="str">
            <v>納車</v>
          </cell>
          <cell r="F2078" t="str">
            <v>BC-PF01</v>
          </cell>
          <cell r="G2078" t="str">
            <v>FJS600</v>
          </cell>
          <cell r="H2078">
            <v>1001806</v>
          </cell>
          <cell r="I2078">
            <v>1001846</v>
          </cell>
          <cell r="J2078" t="str">
            <v>未</v>
          </cell>
          <cell r="K2078">
            <v>0</v>
          </cell>
          <cell r="L2078">
            <v>0</v>
          </cell>
          <cell r="M2078" t="str">
            <v>2001/7/6</v>
          </cell>
          <cell r="N2078" t="str">
            <v>18318-MCT-010</v>
          </cell>
          <cell r="O2078" t="str">
            <v>ﾏﾌﾗｰﾌﾟﾛﾃｸﾀｰ</v>
          </cell>
          <cell r="Q2078" t="str">
            <v>加工不良</v>
          </cell>
          <cell r="R2078" t="str">
            <v>ﾏﾌﾗｰﾌﾟﾛﾃｸﾀｰのへこみ</v>
          </cell>
          <cell r="S2078" t="str">
            <v>ｾﾝﾀｰ部に15×15mmのへこみあり</v>
          </cell>
          <cell r="T2078" t="str">
            <v>C</v>
          </cell>
          <cell r="U2078" t="str">
            <v>市場</v>
          </cell>
        </row>
        <row r="2079">
          <cell r="B2079">
            <v>37106</v>
          </cell>
          <cell r="C2079">
            <v>37090</v>
          </cell>
          <cell r="D2079" t="str">
            <v>茨城ﾎﾝﾀﾞ</v>
          </cell>
          <cell r="E2079" t="str">
            <v>納車</v>
          </cell>
          <cell r="F2079" t="str">
            <v>BD-JF06</v>
          </cell>
          <cell r="G2079" t="str">
            <v>NH100</v>
          </cell>
          <cell r="H2079">
            <v>1201355</v>
          </cell>
          <cell r="I2079">
            <v>1201371</v>
          </cell>
          <cell r="J2079" t="str">
            <v>未</v>
          </cell>
          <cell r="K2079">
            <v>1</v>
          </cell>
          <cell r="L2079">
            <v>0</v>
          </cell>
          <cell r="M2079" t="str">
            <v>2001/7/12</v>
          </cell>
          <cell r="N2079" t="str">
            <v>64300-GCS-000-ZA</v>
          </cell>
          <cell r="O2079" t="str">
            <v>ﾌﾛﾝﾄｶﾊﾞｰ</v>
          </cell>
          <cell r="Q2079" t="str">
            <v>傷</v>
          </cell>
          <cell r="R2079" t="str">
            <v>傷がある</v>
          </cell>
          <cell r="S2079" t="str">
            <v>R側下部に7×5mmの外傷､その上に塗装してある</v>
          </cell>
          <cell r="T2079" t="str">
            <v>C</v>
          </cell>
          <cell r="U2079" t="str">
            <v>市場</v>
          </cell>
        </row>
        <row r="2080">
          <cell r="B2080">
            <v>37106</v>
          </cell>
          <cell r="C2080">
            <v>37085</v>
          </cell>
          <cell r="D2080" t="str">
            <v>H2R西日本九州</v>
          </cell>
          <cell r="E2080" t="str">
            <v>納車</v>
          </cell>
          <cell r="F2080" t="str">
            <v>BA-AF56</v>
          </cell>
          <cell r="G2080" t="str">
            <v>SKX50</v>
          </cell>
          <cell r="H2080">
            <v>1013858</v>
          </cell>
          <cell r="I2080">
            <v>3017016</v>
          </cell>
          <cell r="J2080" t="str">
            <v>未</v>
          </cell>
          <cell r="K2080">
            <v>0</v>
          </cell>
          <cell r="L2080">
            <v>0</v>
          </cell>
          <cell r="M2080" t="str">
            <v>2001/6/19</v>
          </cell>
          <cell r="N2080" t="str">
            <v>77241-GET-000</v>
          </cell>
          <cell r="O2080" t="str">
            <v>ｼｰﾄﾛｯｸｹｰﾌﾞﾙ</v>
          </cell>
          <cell r="Q2080" t="str">
            <v>作動不良</v>
          </cell>
          <cell r="R2080" t="str">
            <v>ｼｰﾄが､閉まらない</v>
          </cell>
          <cell r="S2080" t="str">
            <v>対策前</v>
          </cell>
          <cell r="T2080" t="str">
            <v>C</v>
          </cell>
          <cell r="U2080" t="str">
            <v>市場</v>
          </cell>
        </row>
        <row r="2081">
          <cell r="B2081">
            <v>37106</v>
          </cell>
          <cell r="C2081">
            <v>37090</v>
          </cell>
          <cell r="D2081" t="str">
            <v>H2R中部</v>
          </cell>
          <cell r="E2081" t="str">
            <v>納車</v>
          </cell>
          <cell r="F2081" t="str">
            <v>BC-PF01</v>
          </cell>
          <cell r="G2081" t="str">
            <v>FJS600</v>
          </cell>
          <cell r="H2081">
            <v>1001681</v>
          </cell>
          <cell r="I2081">
            <v>1001699</v>
          </cell>
          <cell r="J2081" t="str">
            <v>未</v>
          </cell>
          <cell r="K2081">
            <v>0</v>
          </cell>
          <cell r="L2081">
            <v>0</v>
          </cell>
          <cell r="M2081" t="str">
            <v>2001/7/4</v>
          </cell>
          <cell r="N2081" t="str">
            <v>64250-MCT-000</v>
          </cell>
          <cell r="O2081" t="str">
            <v>ｻｲﾄﾞﾎﾟｹｯﾄ</v>
          </cell>
          <cell r="Q2081" t="str">
            <v>閉まり不良</v>
          </cell>
          <cell r="R2081" t="str">
            <v>ﾘｯﾄﾞが閉らない</v>
          </cell>
          <cell r="S2081" t="str">
            <v>熱変形によるもの</v>
          </cell>
          <cell r="T2081" t="str">
            <v>C</v>
          </cell>
          <cell r="U2081" t="str">
            <v>市場</v>
          </cell>
        </row>
        <row r="2082">
          <cell r="B2082">
            <v>37106</v>
          </cell>
          <cell r="C2082">
            <v>37087</v>
          </cell>
          <cell r="D2082" t="str">
            <v>H2R中部</v>
          </cell>
          <cell r="E2082" t="str">
            <v>納車</v>
          </cell>
          <cell r="F2082" t="str">
            <v>BC-PF01</v>
          </cell>
          <cell r="G2082" t="str">
            <v>FJS600</v>
          </cell>
          <cell r="H2082">
            <v>1001625</v>
          </cell>
          <cell r="I2082">
            <v>1001641</v>
          </cell>
          <cell r="J2082" t="str">
            <v>未</v>
          </cell>
          <cell r="K2082">
            <v>0</v>
          </cell>
          <cell r="L2082">
            <v>0</v>
          </cell>
          <cell r="M2082" t="str">
            <v>2001/7/3</v>
          </cell>
          <cell r="N2082" t="str">
            <v>64250-MCT-000</v>
          </cell>
          <cell r="O2082" t="str">
            <v>ｻｲﾄﾞﾎﾟｹｯﾄ</v>
          </cell>
          <cell r="Q2082" t="str">
            <v>閉まり不良</v>
          </cell>
          <cell r="R2082" t="str">
            <v>ﾘｯﾄﾞが閉らない</v>
          </cell>
          <cell r="S2082" t="str">
            <v>熱変形によるもの</v>
          </cell>
          <cell r="T2082" t="str">
            <v>C</v>
          </cell>
          <cell r="U2082" t="str">
            <v>市場</v>
          </cell>
        </row>
        <row r="2083">
          <cell r="B2083">
            <v>37106</v>
          </cell>
          <cell r="C2083">
            <v>37026</v>
          </cell>
          <cell r="D2083" t="str">
            <v>山梨ﾎﾝﾀﾞ</v>
          </cell>
          <cell r="E2083" t="str">
            <v>納車</v>
          </cell>
          <cell r="F2083" t="str">
            <v>BC-PF01</v>
          </cell>
          <cell r="G2083" t="str">
            <v>FJS600</v>
          </cell>
          <cell r="H2083">
            <v>1000114</v>
          </cell>
          <cell r="I2083">
            <v>1000080</v>
          </cell>
          <cell r="J2083" t="str">
            <v>未</v>
          </cell>
          <cell r="K2083">
            <v>0</v>
          </cell>
          <cell r="L2083">
            <v>0</v>
          </cell>
          <cell r="M2083" t="str">
            <v>2001/3/30</v>
          </cell>
          <cell r="N2083" t="str">
            <v>64250-MCT-000</v>
          </cell>
          <cell r="O2083" t="str">
            <v>ｻｲﾄﾞﾎﾟｹｯﾄ</v>
          </cell>
          <cell r="Q2083" t="str">
            <v>閉まり不良</v>
          </cell>
          <cell r="R2083" t="str">
            <v>ﾘｯﾄﾞが閉らない</v>
          </cell>
          <cell r="S2083" t="str">
            <v>熱変形によるもの</v>
          </cell>
          <cell r="T2083" t="str">
            <v>C</v>
          </cell>
          <cell r="U2083" t="str">
            <v>市場</v>
          </cell>
        </row>
        <row r="2084">
          <cell r="B2084">
            <v>37106</v>
          </cell>
          <cell r="C2084">
            <v>37064</v>
          </cell>
          <cell r="D2084" t="str">
            <v>H2R東日本東北</v>
          </cell>
          <cell r="E2084" t="str">
            <v>納車</v>
          </cell>
          <cell r="F2084" t="str">
            <v>BA-AF54</v>
          </cell>
          <cell r="G2084" t="str">
            <v>CHX50</v>
          </cell>
          <cell r="H2084">
            <v>1006230</v>
          </cell>
          <cell r="I2084">
            <v>1006308</v>
          </cell>
          <cell r="J2084" t="str">
            <v>未</v>
          </cell>
          <cell r="K2084">
            <v>1</v>
          </cell>
          <cell r="L2084">
            <v>0</v>
          </cell>
          <cell r="M2084" t="str">
            <v>1999/8/5</v>
          </cell>
          <cell r="N2084" t="str">
            <v>12251-GEE-004</v>
          </cell>
          <cell r="O2084" t="str">
            <v>ﾗｼﾞｴﾀｰ</v>
          </cell>
          <cell r="Q2084" t="str">
            <v>洩れ</v>
          </cell>
          <cell r="R2084" t="str">
            <v>ﾗｼﾞｴﾀｰ液漏れ</v>
          </cell>
          <cell r="S2084" t="str">
            <v>特に問題なし</v>
          </cell>
          <cell r="T2084" t="str">
            <v>B</v>
          </cell>
          <cell r="U2084" t="str">
            <v>市場</v>
          </cell>
        </row>
        <row r="2085">
          <cell r="B2085">
            <v>37109</v>
          </cell>
          <cell r="C2085">
            <v>37012</v>
          </cell>
          <cell r="D2085" t="str">
            <v>H2R西日本大阪</v>
          </cell>
          <cell r="E2085" t="str">
            <v>納車</v>
          </cell>
          <cell r="F2085" t="str">
            <v>BB-AF35</v>
          </cell>
          <cell r="G2085" t="str">
            <v>SK50</v>
          </cell>
          <cell r="H2085">
            <v>2069546</v>
          </cell>
          <cell r="I2085">
            <v>1794827</v>
          </cell>
          <cell r="J2085" t="str">
            <v>未</v>
          </cell>
          <cell r="K2085">
            <v>0</v>
          </cell>
          <cell r="L2085">
            <v>0</v>
          </cell>
          <cell r="M2085" t="str">
            <v>2000/7/3</v>
          </cell>
          <cell r="N2085" t="str">
            <v>35410-GF0-014</v>
          </cell>
          <cell r="O2085" t="str">
            <v>ｵｲﾙﾚﾍﾞﾙSW</v>
          </cell>
          <cell r="Q2085" t="str">
            <v>作動不良</v>
          </cell>
          <cell r="R2085" t="str">
            <v>ｵｲﾙﾗﾝﾌﾟが点灯しない</v>
          </cell>
          <cell r="S2085" t="str">
            <v>接触不良</v>
          </cell>
          <cell r="T2085" t="str">
            <v>B</v>
          </cell>
          <cell r="U2085" t="str">
            <v>市場</v>
          </cell>
        </row>
        <row r="2086">
          <cell r="B2086">
            <v>37109</v>
          </cell>
          <cell r="C2086">
            <v>37068</v>
          </cell>
          <cell r="D2086" t="str">
            <v>ﾎﾝﾀﾞ東海</v>
          </cell>
          <cell r="E2086" t="str">
            <v>納車</v>
          </cell>
          <cell r="F2086" t="str">
            <v>BA-MC34</v>
          </cell>
          <cell r="G2086" t="str">
            <v>FTR223</v>
          </cell>
          <cell r="H2086">
            <v>1013283</v>
          </cell>
          <cell r="I2086">
            <v>2013301</v>
          </cell>
          <cell r="J2086" t="str">
            <v>未</v>
          </cell>
          <cell r="K2086">
            <v>0</v>
          </cell>
          <cell r="L2086">
            <v>0</v>
          </cell>
          <cell r="M2086" t="str">
            <v>2001/6/13</v>
          </cell>
          <cell r="N2086" t="str">
            <v>17520-KPM-000-ZB</v>
          </cell>
          <cell r="O2086" t="str">
            <v>ﾌｭｰｴﾙﾀﾝｸｾｯﾄ</v>
          </cell>
          <cell r="Q2086" t="str">
            <v>塗装不良</v>
          </cell>
          <cell r="R2086" t="str">
            <v>塗装不良</v>
          </cell>
          <cell r="S2086" t="str">
            <v>Fr､R側下部のｽﾄﾗｲﾌﾟにｴｱｰかみ</v>
          </cell>
          <cell r="T2086" t="str">
            <v>C</v>
          </cell>
          <cell r="U2086" t="str">
            <v>市場</v>
          </cell>
        </row>
        <row r="2087">
          <cell r="B2087">
            <v>37111</v>
          </cell>
          <cell r="C2087">
            <v>37071</v>
          </cell>
          <cell r="D2087" t="str">
            <v>H2R東日本東京</v>
          </cell>
          <cell r="E2087" t="str">
            <v>納車</v>
          </cell>
          <cell r="F2087" t="str">
            <v>BB-TA02</v>
          </cell>
          <cell r="G2087" t="str">
            <v>TC50</v>
          </cell>
          <cell r="H2087">
            <v>1508719</v>
          </cell>
          <cell r="I2087">
            <v>1715862</v>
          </cell>
          <cell r="J2087" t="str">
            <v>未</v>
          </cell>
          <cell r="K2087">
            <v>1</v>
          </cell>
          <cell r="L2087">
            <v>0</v>
          </cell>
          <cell r="M2087" t="str">
            <v>2001/6/6</v>
          </cell>
          <cell r="N2087" t="str">
            <v>83517-GAG-J60</v>
          </cell>
          <cell r="O2087" t="str">
            <v>ﾎﾞﾃﾞｨｰｶﾊﾞｰｽﾃｰ</v>
          </cell>
          <cell r="Q2087" t="str">
            <v>組付不良</v>
          </cell>
          <cell r="R2087" t="str">
            <v>ﾎﾞﾄﾑﾌﾟﾚｰﾄ左前部のﾌﾗﾝｼﾞﾎﾞﾙﾄ取れない</v>
          </cell>
          <cell r="S2087" t="str">
            <v>L側部､ｵｰﾊﾞｰﾄﾙｸ</v>
          </cell>
          <cell r="T2087" t="str">
            <v>C</v>
          </cell>
          <cell r="U2087" t="str">
            <v>市場</v>
          </cell>
        </row>
        <row r="2088">
          <cell r="B2088">
            <v>37111</v>
          </cell>
          <cell r="C2088">
            <v>37061</v>
          </cell>
          <cell r="D2088" t="str">
            <v>ﾎﾝﾀﾞ東海</v>
          </cell>
          <cell r="E2088" t="str">
            <v>納車</v>
          </cell>
          <cell r="F2088" t="str">
            <v>BA-AC16</v>
          </cell>
          <cell r="G2088" t="str">
            <v>XZ50</v>
          </cell>
          <cell r="H2088">
            <v>1007139</v>
          </cell>
          <cell r="I2088">
            <v>1007124</v>
          </cell>
          <cell r="J2088" t="str">
            <v>未</v>
          </cell>
          <cell r="K2088">
            <v>0</v>
          </cell>
          <cell r="L2088">
            <v>0</v>
          </cell>
          <cell r="M2088" t="str">
            <v>2001/6/11</v>
          </cell>
          <cell r="N2088" t="str">
            <v>77100-GEY-000</v>
          </cell>
          <cell r="O2088" t="str">
            <v>ｼｰﾄCOMP</v>
          </cell>
          <cell r="Q2088" t="str">
            <v>ｶﾞﾀ</v>
          </cell>
          <cell r="R2088" t="str">
            <v>ｼｰﾄｶﾞﾀ大</v>
          </cell>
          <cell r="S2088" t="str">
            <v>Fr､R側ｼｰﾄ低板変形している</v>
          </cell>
          <cell r="T2088" t="str">
            <v>C</v>
          </cell>
          <cell r="U2088" t="str">
            <v>市場</v>
          </cell>
        </row>
        <row r="2089">
          <cell r="B2089">
            <v>37111</v>
          </cell>
          <cell r="C2089">
            <v>37085</v>
          </cell>
          <cell r="D2089" t="str">
            <v>H2R東日本東北</v>
          </cell>
          <cell r="E2089" t="str">
            <v>納車</v>
          </cell>
          <cell r="F2089" t="str">
            <v>BA-AF56</v>
          </cell>
          <cell r="G2089" t="str">
            <v>SKX50</v>
          </cell>
          <cell r="H2089">
            <v>1010497</v>
          </cell>
          <cell r="I2089">
            <v>3009744</v>
          </cell>
          <cell r="J2089" t="str">
            <v>未</v>
          </cell>
          <cell r="K2089">
            <v>0</v>
          </cell>
          <cell r="L2089">
            <v>0</v>
          </cell>
          <cell r="M2089" t="str">
            <v>2001/4/28</v>
          </cell>
          <cell r="N2089" t="str">
            <v>81200-GEV-000</v>
          </cell>
          <cell r="O2089" t="str">
            <v>ﾘﾔｷｬﾘｱ</v>
          </cell>
          <cell r="Q2089" t="str">
            <v>溶接不良</v>
          </cell>
          <cell r="R2089" t="str">
            <v>ﾘﾔｷｬﾘｱｰを持ったら壊れた</v>
          </cell>
          <cell r="S2089" t="str">
            <v>溶接部4ヵ所共外れ</v>
          </cell>
          <cell r="T2089" t="str">
            <v>C</v>
          </cell>
          <cell r="U2089" t="str">
            <v>市場</v>
          </cell>
        </row>
        <row r="2090">
          <cell r="B2090">
            <v>37111</v>
          </cell>
          <cell r="C2090">
            <v>37096</v>
          </cell>
          <cell r="D2090" t="str">
            <v>H2R東日本東北</v>
          </cell>
          <cell r="E2090" t="str">
            <v>納車</v>
          </cell>
          <cell r="F2090" t="str">
            <v>BA-AF56</v>
          </cell>
          <cell r="G2090" t="str">
            <v>SKX50</v>
          </cell>
          <cell r="H2090">
            <v>1015773</v>
          </cell>
          <cell r="I2090">
            <v>3019413</v>
          </cell>
          <cell r="J2090" t="str">
            <v>未</v>
          </cell>
          <cell r="K2090">
            <v>0</v>
          </cell>
          <cell r="L2090">
            <v>0</v>
          </cell>
          <cell r="M2090" t="str">
            <v>2001/7/9</v>
          </cell>
          <cell r="N2090" t="str">
            <v>81200-GEV-000</v>
          </cell>
          <cell r="O2090" t="str">
            <v>ﾘﾔｷｬﾘｱ</v>
          </cell>
          <cell r="Q2090" t="str">
            <v>傷</v>
          </cell>
          <cell r="R2090" t="str">
            <v>表面に傷がある</v>
          </cell>
          <cell r="S2090" t="str">
            <v>Fr､R側上部10×2mmの塗料付着</v>
          </cell>
          <cell r="T2090" t="str">
            <v>C</v>
          </cell>
          <cell r="U2090" t="str">
            <v>市場</v>
          </cell>
        </row>
        <row r="2091">
          <cell r="B2091">
            <v>37111</v>
          </cell>
          <cell r="C2091">
            <v>37102</v>
          </cell>
          <cell r="D2091" t="str">
            <v>H2R東日本東北</v>
          </cell>
          <cell r="E2091" t="str">
            <v>納車</v>
          </cell>
          <cell r="F2091" t="str">
            <v>BA-AF56</v>
          </cell>
          <cell r="G2091" t="str">
            <v>SKX50</v>
          </cell>
          <cell r="H2091">
            <v>1016002</v>
          </cell>
          <cell r="I2091">
            <v>3019711</v>
          </cell>
          <cell r="J2091" t="str">
            <v>未</v>
          </cell>
          <cell r="K2091">
            <v>0</v>
          </cell>
          <cell r="L2091">
            <v>0</v>
          </cell>
          <cell r="M2091" t="str">
            <v>2001/7/10</v>
          </cell>
          <cell r="N2091" t="str">
            <v>81200-GEV-000</v>
          </cell>
          <cell r="O2091" t="str">
            <v>ﾘﾔｷｬﾘｱ</v>
          </cell>
          <cell r="Q2091" t="str">
            <v>加工不良</v>
          </cell>
          <cell r="R2091" t="str">
            <v>表面に1部にｻﾞﾗｻﾞﾗになっている</v>
          </cell>
          <cell r="S2091" t="str">
            <v>Fr､R側上部40×5mmにわたりｻﾞﾗｻﾞﾗしている</v>
          </cell>
          <cell r="T2091" t="str">
            <v>C</v>
          </cell>
          <cell r="U2091" t="str">
            <v>市場</v>
          </cell>
        </row>
        <row r="2092">
          <cell r="B2092">
            <v>37111</v>
          </cell>
          <cell r="C2092">
            <v>37057</v>
          </cell>
          <cell r="D2092" t="str">
            <v>ﾎﾝﾀﾞ東海</v>
          </cell>
          <cell r="E2092" t="str">
            <v>納車</v>
          </cell>
          <cell r="F2092" t="str">
            <v>BA-MF06</v>
          </cell>
          <cell r="G2092" t="str">
            <v>NSS250</v>
          </cell>
          <cell r="H2092">
            <v>1101992</v>
          </cell>
          <cell r="I2092">
            <v>3011994</v>
          </cell>
          <cell r="J2092" t="str">
            <v>未</v>
          </cell>
          <cell r="K2092">
            <v>0</v>
          </cell>
          <cell r="L2092">
            <v>0</v>
          </cell>
          <cell r="M2092" t="str">
            <v>2001/6/5</v>
          </cell>
          <cell r="N2092" t="str">
            <v>50530-KPB-000</v>
          </cell>
          <cell r="O2092" t="str">
            <v>ｻｲﾄﾞｽﾀﾝﾄﾞﾊﾞｰ</v>
          </cell>
          <cell r="Q2092" t="str">
            <v>溶接不良</v>
          </cell>
          <cell r="R2092" t="str">
            <v>新車を組立て時ｽﾀﾝﾄﾞの部品がなかった</v>
          </cell>
          <cell r="S2092" t="str">
            <v>ﾌｯﾄUPﾊﾞｰ溶接外れ</v>
          </cell>
          <cell r="T2092" t="str">
            <v>C</v>
          </cell>
          <cell r="U2092" t="str">
            <v>市場</v>
          </cell>
        </row>
        <row r="2093">
          <cell r="B2093">
            <v>37111</v>
          </cell>
          <cell r="C2093">
            <v>37091</v>
          </cell>
          <cell r="D2093" t="str">
            <v>H2R東日本神奈川</v>
          </cell>
          <cell r="E2093" t="str">
            <v>納車</v>
          </cell>
          <cell r="F2093" t="str">
            <v>BB-AF34</v>
          </cell>
          <cell r="G2093" t="str">
            <v>SK50</v>
          </cell>
          <cell r="H2093">
            <v>3421009</v>
          </cell>
          <cell r="I2093">
            <v>2221121</v>
          </cell>
          <cell r="J2093" t="str">
            <v>未</v>
          </cell>
          <cell r="K2093">
            <v>1</v>
          </cell>
          <cell r="L2093">
            <v>0</v>
          </cell>
          <cell r="M2093" t="str">
            <v>2001/5/30</v>
          </cell>
          <cell r="N2093" t="str">
            <v>80152-GBL-J20-ZA</v>
          </cell>
          <cell r="O2093" t="str">
            <v>ﾌｭｰｴﾙﾘｯﾄﾞ</v>
          </cell>
          <cell r="Q2093" t="str">
            <v>加工不良</v>
          </cell>
          <cell r="R2093" t="str">
            <v>成形不良</v>
          </cell>
          <cell r="S2093" t="str">
            <v>表面にﾘﾌﾞの引けが目立つ</v>
          </cell>
          <cell r="T2093" t="str">
            <v>C</v>
          </cell>
          <cell r="U2093" t="str">
            <v>市場</v>
          </cell>
        </row>
        <row r="2094">
          <cell r="B2094">
            <v>37111</v>
          </cell>
          <cell r="C2094">
            <v>37086</v>
          </cell>
          <cell r="D2094" t="str">
            <v>H2R東日本東京</v>
          </cell>
          <cell r="E2094" t="str">
            <v>納車</v>
          </cell>
          <cell r="F2094" t="str">
            <v>BD-JF06</v>
          </cell>
          <cell r="G2094" t="str">
            <v>NH100</v>
          </cell>
          <cell r="H2094">
            <v>1128891</v>
          </cell>
          <cell r="I2094">
            <v>1128644</v>
          </cell>
          <cell r="J2094" t="str">
            <v>未</v>
          </cell>
          <cell r="K2094">
            <v>1</v>
          </cell>
          <cell r="L2094">
            <v>0</v>
          </cell>
          <cell r="M2094" t="str">
            <v>？</v>
          </cell>
          <cell r="N2094" t="str">
            <v>28300-GAH-690</v>
          </cell>
          <cell r="O2094" t="str">
            <v>ｷｯｸｽﾀｰﾀｰｱｰﾑ</v>
          </cell>
          <cell r="Q2094" t="str">
            <v>組付不良</v>
          </cell>
          <cell r="R2094" t="str">
            <v>ｷｯｸｱｰﾑSPG外れ</v>
          </cell>
          <cell r="S2094" t="str">
            <v>SPG外側端が外れている</v>
          </cell>
          <cell r="T2094" t="str">
            <v>C</v>
          </cell>
          <cell r="U2094" t="str">
            <v>市場</v>
          </cell>
        </row>
        <row r="2095">
          <cell r="B2095">
            <v>37111</v>
          </cell>
          <cell r="C2095">
            <v>37056</v>
          </cell>
          <cell r="D2095" t="str">
            <v>ﾎﾝﾀﾞ東海</v>
          </cell>
          <cell r="E2095" t="str">
            <v>納車</v>
          </cell>
          <cell r="F2095" t="str">
            <v>A-Z50</v>
          </cell>
          <cell r="G2095" t="str">
            <v>Z50</v>
          </cell>
          <cell r="H2095">
            <v>2402327</v>
          </cell>
          <cell r="I2095">
            <v>2045225</v>
          </cell>
          <cell r="J2095" t="str">
            <v>未</v>
          </cell>
          <cell r="K2095">
            <v>0</v>
          </cell>
          <cell r="L2095">
            <v>0</v>
          </cell>
          <cell r="M2095" t="str">
            <v>1997/3/18</v>
          </cell>
          <cell r="N2095" t="str">
            <v>17500-165-J00</v>
          </cell>
          <cell r="O2095" t="str">
            <v>ﾌｭｴﾙﾀﾝｸ</v>
          </cell>
          <cell r="Q2095" t="str">
            <v>塗装不良</v>
          </cell>
          <cell r="R2095" t="str">
            <v>塗装はがれ</v>
          </cell>
          <cell r="S2095" t="str">
            <v>Fr､L側に10×5mmの塗装はがれ</v>
          </cell>
          <cell r="T2095" t="str">
            <v>C</v>
          </cell>
          <cell r="U2095" t="str">
            <v>市場</v>
          </cell>
        </row>
        <row r="2096">
          <cell r="B2096">
            <v>37111</v>
          </cell>
          <cell r="C2096">
            <v>37069</v>
          </cell>
          <cell r="D2096" t="str">
            <v>ﾎﾝﾀﾞ東海</v>
          </cell>
          <cell r="E2096" t="str">
            <v>納車</v>
          </cell>
          <cell r="F2096" t="str">
            <v>BB-AF51</v>
          </cell>
          <cell r="G2096" t="str">
            <v>SZ50</v>
          </cell>
          <cell r="H2096">
            <v>1518592</v>
          </cell>
          <cell r="I2096">
            <v>2317277</v>
          </cell>
          <cell r="J2096" t="str">
            <v>未</v>
          </cell>
          <cell r="K2096">
            <v>0</v>
          </cell>
          <cell r="L2096">
            <v>0</v>
          </cell>
          <cell r="M2096" t="str">
            <v>2001/6/4</v>
          </cell>
          <cell r="N2096" t="str">
            <v>83550-GCW-000-ZB</v>
          </cell>
          <cell r="O2096" t="str">
            <v>Lﾎﾞﾃﾞｨｰｶﾊﾞｰｾｯﾄ</v>
          </cell>
          <cell r="Q2096" t="str">
            <v>塗装不良</v>
          </cell>
          <cell r="R2096" t="str">
            <v>塗装不良</v>
          </cell>
          <cell r="S2096" t="str">
            <v>ｾﾝﾀｰ部に10mmのｺﾞﾐ噛み込み</v>
          </cell>
          <cell r="T2096" t="str">
            <v>C</v>
          </cell>
          <cell r="U2096" t="str">
            <v>市場</v>
          </cell>
        </row>
        <row r="2097">
          <cell r="B2097">
            <v>37111</v>
          </cell>
          <cell r="C2097">
            <v>37090</v>
          </cell>
          <cell r="D2097" t="str">
            <v>H2R東日本東京</v>
          </cell>
          <cell r="E2097" t="str">
            <v>納車</v>
          </cell>
          <cell r="F2097" t="str">
            <v>BA-AA01</v>
          </cell>
          <cell r="G2097" t="str">
            <v>C50</v>
          </cell>
          <cell r="H2097">
            <v>1201762</v>
          </cell>
          <cell r="I2097">
            <v>1094701</v>
          </cell>
          <cell r="J2097" t="str">
            <v>2001/7/18</v>
          </cell>
          <cell r="K2097">
            <v>1</v>
          </cell>
          <cell r="L2097">
            <v>0</v>
          </cell>
          <cell r="M2097" t="str">
            <v>2001/6/18</v>
          </cell>
          <cell r="N2097" t="str">
            <v>50520-GK4-930</v>
          </cell>
          <cell r="O2097" t="str">
            <v>ｻｲﾄﾞｽﾀﾝﾄﾞﾊﾞｰ</v>
          </cell>
          <cell r="Q2097" t="str">
            <v>傷</v>
          </cell>
          <cell r="R2097" t="str">
            <v>ｻｲﾄﾞｽﾀﾝﾄﾞに傷がついている</v>
          </cell>
          <cell r="S2097" t="str">
            <v>ﾌｯﾄUPﾊﾞｰ70×5mmの外傷あり</v>
          </cell>
          <cell r="T2097" t="str">
            <v>C</v>
          </cell>
          <cell r="U2097" t="str">
            <v>市場</v>
          </cell>
        </row>
        <row r="2098">
          <cell r="B2098">
            <v>37111</v>
          </cell>
          <cell r="C2098">
            <v>37036</v>
          </cell>
          <cell r="D2098" t="str">
            <v>H2R東日本東京</v>
          </cell>
          <cell r="E2098" t="str">
            <v>納車</v>
          </cell>
          <cell r="F2098" t="str">
            <v>BA-AF54</v>
          </cell>
          <cell r="G2098" t="str">
            <v>CHX50</v>
          </cell>
          <cell r="H2098">
            <v>1121450</v>
          </cell>
          <cell r="I2098">
            <v>1121780</v>
          </cell>
          <cell r="J2098" t="str">
            <v>未</v>
          </cell>
          <cell r="K2098">
            <v>1</v>
          </cell>
          <cell r="L2098">
            <v>0</v>
          </cell>
          <cell r="M2098" t="str">
            <v>2000/11/9</v>
          </cell>
          <cell r="N2098" t="str">
            <v>17358-GEE-710</v>
          </cell>
          <cell r="O2098" t="str">
            <v>ﾄﾞﾚﾝﾁｭｰﾌﾞ</v>
          </cell>
          <cell r="Q2098" t="str">
            <v>ｴﾝｼﾞﾝ不調</v>
          </cell>
          <cell r="R2098" t="str">
            <v>ｴﾝｼﾞﾝ不調</v>
          </cell>
          <cell r="S2098" t="str">
            <v>ﾄﾞﾚﾝﾁｭｰﾌﾞ特に問題なし</v>
          </cell>
          <cell r="T2098" t="str">
            <v>C</v>
          </cell>
          <cell r="U2098" t="str">
            <v>市場</v>
          </cell>
        </row>
        <row r="2099">
          <cell r="B2099">
            <v>37111</v>
          </cell>
          <cell r="C2099">
            <v>37036</v>
          </cell>
          <cell r="D2099" t="str">
            <v>H2R東日本東京</v>
          </cell>
          <cell r="E2099" t="str">
            <v>納車</v>
          </cell>
          <cell r="F2099" t="str">
            <v>BA-AF54</v>
          </cell>
          <cell r="G2099" t="str">
            <v>CHX50</v>
          </cell>
          <cell r="H2099">
            <v>1111296</v>
          </cell>
          <cell r="I2099">
            <v>1111503</v>
          </cell>
          <cell r="J2099" t="str">
            <v>未</v>
          </cell>
          <cell r="K2099">
            <v>1</v>
          </cell>
          <cell r="L2099">
            <v>0</v>
          </cell>
          <cell r="M2099" t="str">
            <v>2000/7/5</v>
          </cell>
          <cell r="N2099" t="str">
            <v>17358-GEE-710</v>
          </cell>
          <cell r="O2099" t="str">
            <v>ﾄﾞﾚﾝﾁｭｰﾌﾞ</v>
          </cell>
          <cell r="Q2099" t="str">
            <v>ｴﾝｼﾞﾝ不調</v>
          </cell>
          <cell r="R2099" t="str">
            <v>ｴﾝｼﾞﾝ不調</v>
          </cell>
          <cell r="S2099" t="str">
            <v>ﾄﾞﾚﾝﾁｭｰﾌﾞ特に問題なし</v>
          </cell>
          <cell r="T2099" t="str">
            <v>C</v>
          </cell>
          <cell r="U2099" t="str">
            <v>市場</v>
          </cell>
        </row>
        <row r="2100">
          <cell r="B2100">
            <v>37111</v>
          </cell>
          <cell r="C2100">
            <v>37097</v>
          </cell>
          <cell r="D2100" t="str">
            <v>H2R東日本東北</v>
          </cell>
          <cell r="E2100" t="str">
            <v>納車</v>
          </cell>
          <cell r="F2100" t="str">
            <v>BA-AF56</v>
          </cell>
          <cell r="G2100" t="str">
            <v>SKX50</v>
          </cell>
          <cell r="H2100">
            <v>1015658</v>
          </cell>
          <cell r="I2100">
            <v>3019053</v>
          </cell>
          <cell r="J2100" t="str">
            <v>未</v>
          </cell>
          <cell r="K2100">
            <v>0</v>
          </cell>
          <cell r="L2100">
            <v>0</v>
          </cell>
          <cell r="M2100" t="str">
            <v>2001/7/5</v>
          </cell>
          <cell r="N2100" t="str">
            <v>81200-GEV-000</v>
          </cell>
          <cell r="O2100" t="str">
            <v>ﾘﾔｷｬﾘｱ</v>
          </cell>
          <cell r="Q2100" t="str">
            <v>傷</v>
          </cell>
          <cell r="R2100" t="str">
            <v>表面に傷がある</v>
          </cell>
          <cell r="S2100" t="str">
            <v>Fr側､上部に50×5mmの外傷あり</v>
          </cell>
          <cell r="T2100" t="str">
            <v>C</v>
          </cell>
          <cell r="U2100" t="str">
            <v>市場</v>
          </cell>
        </row>
        <row r="2101">
          <cell r="B2101">
            <v>37111</v>
          </cell>
          <cell r="C2101">
            <v>37083</v>
          </cell>
          <cell r="D2101" t="str">
            <v>H2R東日本千葉</v>
          </cell>
          <cell r="E2101" t="str">
            <v>納車</v>
          </cell>
          <cell r="F2101" t="str">
            <v>BA-AF58</v>
          </cell>
          <cell r="G2101" t="str">
            <v>NPS50</v>
          </cell>
          <cell r="H2101">
            <v>1000094</v>
          </cell>
          <cell r="I2101">
            <v>5000109</v>
          </cell>
          <cell r="J2101" t="str">
            <v>未</v>
          </cell>
          <cell r="K2101">
            <v>1</v>
          </cell>
          <cell r="L2101">
            <v>0</v>
          </cell>
          <cell r="M2101" t="str">
            <v>2001/5/17</v>
          </cell>
          <cell r="N2101" t="str">
            <v>42650-GEZ-000ZA</v>
          </cell>
          <cell r="O2101" t="str">
            <v>ﾘﾔﾎｲﾙ</v>
          </cell>
          <cell r="Q2101" t="str">
            <v>振れ</v>
          </cell>
          <cell r="R2101" t="str">
            <v>ﾘﾔﾎｲﾙ振れ</v>
          </cell>
          <cell r="S2101" t="str">
            <v>縦振れ0.3mm､横振れ0.5mm</v>
          </cell>
          <cell r="T2101" t="str">
            <v>C</v>
          </cell>
          <cell r="U2101" t="str">
            <v>市場</v>
          </cell>
        </row>
        <row r="2102">
          <cell r="B2102">
            <v>37111</v>
          </cell>
          <cell r="C2102">
            <v>37057</v>
          </cell>
          <cell r="D2102" t="str">
            <v>ﾎﾝﾀﾞ東海</v>
          </cell>
          <cell r="E2102" t="str">
            <v>納車</v>
          </cell>
          <cell r="F2102" t="str">
            <v>BB-AF51</v>
          </cell>
          <cell r="G2102" t="str">
            <v>SZ50</v>
          </cell>
          <cell r="H2102">
            <v>1514630</v>
          </cell>
          <cell r="I2102">
            <v>2313334</v>
          </cell>
          <cell r="J2102" t="str">
            <v>未</v>
          </cell>
          <cell r="K2102">
            <v>0</v>
          </cell>
          <cell r="L2102">
            <v>0</v>
          </cell>
          <cell r="M2102" t="str">
            <v>2000/11/27</v>
          </cell>
          <cell r="N2102" t="str">
            <v>81200-GCW-000</v>
          </cell>
          <cell r="O2102" t="str">
            <v>ﾘﾔｷｬﾘｱ</v>
          </cell>
          <cell r="Q2102" t="str">
            <v>傷</v>
          </cell>
          <cell r="R2102" t="str">
            <v>傷がある</v>
          </cell>
          <cell r="S2102" t="str">
            <v>後方から3番目のｽﾃｰ､ｾﾝﾀｰに5×2mmの外傷あり</v>
          </cell>
          <cell r="T2102" t="str">
            <v>C</v>
          </cell>
          <cell r="U2102" t="str">
            <v>市場</v>
          </cell>
        </row>
        <row r="2103">
          <cell r="B2103">
            <v>37111</v>
          </cell>
          <cell r="C2103">
            <v>37069</v>
          </cell>
          <cell r="D2103" t="str">
            <v>ﾎﾝﾀﾞ東海</v>
          </cell>
          <cell r="E2103" t="str">
            <v>納車</v>
          </cell>
          <cell r="F2103" t="str">
            <v>BB-AF51</v>
          </cell>
          <cell r="G2103" t="str">
            <v>SZ50</v>
          </cell>
          <cell r="H2103">
            <v>1518592</v>
          </cell>
          <cell r="I2103">
            <v>2317277</v>
          </cell>
          <cell r="J2103" t="str">
            <v>未</v>
          </cell>
          <cell r="K2103">
            <v>0</v>
          </cell>
          <cell r="L2103">
            <v>0</v>
          </cell>
          <cell r="M2103" t="str">
            <v>2001/6/4</v>
          </cell>
          <cell r="N2103" t="str">
            <v>64300-GCW-000-ZB</v>
          </cell>
          <cell r="O2103" t="str">
            <v>ﾌﾛﾝﾄｶﾊﾞｰｾｯﾄ</v>
          </cell>
          <cell r="Q2103" t="str">
            <v>塗装不良</v>
          </cell>
          <cell r="R2103" t="str">
            <v>上のｽｸﾘｭｰ付近､塗装不良</v>
          </cell>
          <cell r="S2103" t="str">
            <v>特に問題なし､量産ﾚﾍﾞﾙ</v>
          </cell>
          <cell r="T2103" t="str">
            <v>C</v>
          </cell>
          <cell r="U2103" t="str">
            <v>市場</v>
          </cell>
        </row>
        <row r="2104">
          <cell r="B2104">
            <v>37111</v>
          </cell>
          <cell r="C2104">
            <v>37077</v>
          </cell>
          <cell r="D2104" t="str">
            <v>H2R東日本東京</v>
          </cell>
          <cell r="E2104" t="str">
            <v>納車</v>
          </cell>
          <cell r="F2104" t="str">
            <v>BB-TD01</v>
          </cell>
          <cell r="G2104" t="str">
            <v>NJ50</v>
          </cell>
          <cell r="H2104">
            <v>2107072</v>
          </cell>
          <cell r="I2104">
            <v>1715053</v>
          </cell>
          <cell r="J2104" t="str">
            <v>2001/7/3</v>
          </cell>
          <cell r="K2104">
            <v>1</v>
          </cell>
          <cell r="L2104">
            <v>2</v>
          </cell>
          <cell r="M2104" t="str">
            <v>2001/3/12</v>
          </cell>
          <cell r="N2104" t="str">
            <v>52230-GAG-751</v>
          </cell>
          <cell r="O2104" t="str">
            <v>ｽｲﾝｸﾞﾛｯｸﾎﾟｰﾙ</v>
          </cell>
          <cell r="Q2104" t="str">
            <v>調整不良</v>
          </cell>
          <cell r="R2104" t="str">
            <v>ｽｲﾝｸﾞﾛｯｸ外れる</v>
          </cell>
          <cell r="S2104" t="str">
            <v>特に問題なし､調整不良</v>
          </cell>
          <cell r="T2104" t="str">
            <v>C</v>
          </cell>
          <cell r="U2104" t="str">
            <v>市場</v>
          </cell>
        </row>
        <row r="2105">
          <cell r="B2105">
            <v>37111</v>
          </cell>
          <cell r="C2105">
            <v>37086</v>
          </cell>
          <cell r="D2105" t="str">
            <v>H2R東日本東京</v>
          </cell>
          <cell r="E2105" t="str">
            <v>納車</v>
          </cell>
          <cell r="F2105" t="str">
            <v>BD-JF06</v>
          </cell>
          <cell r="G2105" t="str">
            <v>NH100</v>
          </cell>
          <cell r="H2105">
            <v>1200227</v>
          </cell>
          <cell r="I2105">
            <v>1200180</v>
          </cell>
          <cell r="J2105" t="str">
            <v>2001/7/11</v>
          </cell>
          <cell r="K2105">
            <v>1</v>
          </cell>
          <cell r="L2105">
            <v>3</v>
          </cell>
          <cell r="M2105" t="str">
            <v>2001/6/25</v>
          </cell>
          <cell r="N2105" t="str">
            <v>64301-GCS-010-ZB</v>
          </cell>
          <cell r="O2105" t="str">
            <v>ﾌﾛﾝﾄｶﾊﾞｰ</v>
          </cell>
          <cell r="Q2105" t="str">
            <v>傷</v>
          </cell>
          <cell r="R2105" t="str">
            <v>ﾌﾛﾝﾄｶﾊﾞｰに右側面に白い傷がある</v>
          </cell>
          <cell r="S2105" t="str">
            <v>RL側面にこすり傷</v>
          </cell>
          <cell r="T2105" t="str">
            <v>C</v>
          </cell>
          <cell r="U2105" t="str">
            <v>市場</v>
          </cell>
        </row>
        <row r="2106">
          <cell r="B2106">
            <v>37111</v>
          </cell>
          <cell r="C2106">
            <v>37071</v>
          </cell>
          <cell r="D2106" t="str">
            <v>H2R東日本関東</v>
          </cell>
          <cell r="E2106" t="str">
            <v>納車</v>
          </cell>
          <cell r="F2106" t="str">
            <v>HA02</v>
          </cell>
          <cell r="G2106" t="str">
            <v>C90</v>
          </cell>
          <cell r="H2106">
            <v>2512017</v>
          </cell>
          <cell r="I2106">
            <v>3011974</v>
          </cell>
          <cell r="J2106" t="str">
            <v>未</v>
          </cell>
          <cell r="K2106">
            <v>1</v>
          </cell>
          <cell r="L2106">
            <v>0</v>
          </cell>
          <cell r="M2106" t="str">
            <v>2001/6/19</v>
          </cell>
          <cell r="N2106" t="str">
            <v>53100-GK4-791-YT</v>
          </cell>
          <cell r="O2106" t="str">
            <v>ﾊﾝﾄﾞﾙCOMP</v>
          </cell>
          <cell r="Q2106" t="str">
            <v>傷</v>
          </cell>
          <cell r="R2106" t="str">
            <v>ﾊﾝﾄﾞﾙ上面にｷｽﾞがある</v>
          </cell>
          <cell r="S2106" t="str">
            <v>Hﾗｲﾄ側､上面に50×50mmの外傷あり</v>
          </cell>
          <cell r="T2106" t="str">
            <v>C</v>
          </cell>
          <cell r="U2106" t="str">
            <v>市場</v>
          </cell>
        </row>
        <row r="2107">
          <cell r="B2107">
            <v>37111</v>
          </cell>
          <cell r="C2107">
            <v>37062</v>
          </cell>
          <cell r="D2107" t="str">
            <v>ﾎﾝﾀﾞ東海</v>
          </cell>
          <cell r="E2107" t="str">
            <v>納車</v>
          </cell>
          <cell r="F2107" t="str">
            <v>UB09</v>
          </cell>
          <cell r="H2107">
            <v>1102055</v>
          </cell>
          <cell r="I2107">
            <v>1102617</v>
          </cell>
          <cell r="J2107" t="str">
            <v>未</v>
          </cell>
          <cell r="K2107">
            <v>0</v>
          </cell>
          <cell r="L2107">
            <v>0</v>
          </cell>
          <cell r="M2107" t="str">
            <v>2001/3/23</v>
          </cell>
          <cell r="N2107" t="str">
            <v>42711-GEM-781</v>
          </cell>
          <cell r="O2107" t="str">
            <v>ﾀｲﾔ</v>
          </cell>
          <cell r="Q2107" t="str">
            <v>亀裂</v>
          </cell>
          <cell r="R2107" t="str">
            <v>納車に行く途中､急に音がしてﾀｲﾔが裂けた</v>
          </cell>
          <cell r="S2107" t="str">
            <v>ﾀｲﾔｻｲﾄﾞ60×10mmにわたり裂けている</v>
          </cell>
          <cell r="T2107" t="str">
            <v>C</v>
          </cell>
          <cell r="U2107" t="str">
            <v>市場</v>
          </cell>
        </row>
        <row r="2108">
          <cell r="B2108">
            <v>37111</v>
          </cell>
          <cell r="C2108">
            <v>37067</v>
          </cell>
          <cell r="D2108" t="str">
            <v>ﾎﾝﾀﾞ東海</v>
          </cell>
          <cell r="E2108" t="str">
            <v>納車</v>
          </cell>
          <cell r="F2108" t="str">
            <v>BC-PF01</v>
          </cell>
          <cell r="G2108" t="str">
            <v>FJS600</v>
          </cell>
          <cell r="H2108">
            <v>1000332</v>
          </cell>
          <cell r="I2108">
            <v>1000296</v>
          </cell>
          <cell r="J2108" t="str">
            <v>未</v>
          </cell>
          <cell r="K2108">
            <v>0</v>
          </cell>
          <cell r="L2108">
            <v>0</v>
          </cell>
          <cell r="M2108" t="str">
            <v>2001/4/9</v>
          </cell>
          <cell r="N2108" t="str">
            <v>64250-MCT-000</v>
          </cell>
          <cell r="O2108" t="str">
            <v>ﾎﾟｹｯﾄﾘｯﾄﾞ</v>
          </cell>
          <cell r="Q2108" t="str">
            <v>閉まり不良</v>
          </cell>
          <cell r="R2108" t="str">
            <v>ふたが閉まらない</v>
          </cell>
          <cell r="S2108" t="str">
            <v>熱変形によるもの</v>
          </cell>
          <cell r="T2108" t="str">
            <v>C</v>
          </cell>
          <cell r="U2108" t="str">
            <v>市場</v>
          </cell>
        </row>
        <row r="2109">
          <cell r="B2109">
            <v>37113</v>
          </cell>
          <cell r="C2109">
            <v>37080</v>
          </cell>
          <cell r="D2109" t="str">
            <v>H2R東日本東京</v>
          </cell>
          <cell r="E2109" t="str">
            <v>納車</v>
          </cell>
          <cell r="F2109" t="str">
            <v>BA-MC34</v>
          </cell>
          <cell r="G2109" t="str">
            <v>FTR223</v>
          </cell>
          <cell r="H2109">
            <v>1100079</v>
          </cell>
          <cell r="I2109">
            <v>2013984</v>
          </cell>
          <cell r="J2109" t="str">
            <v>2001/7/8</v>
          </cell>
          <cell r="K2109">
            <v>1</v>
          </cell>
          <cell r="L2109">
            <v>0</v>
          </cell>
          <cell r="M2109" t="str">
            <v>2001/6/26</v>
          </cell>
          <cell r="N2109" t="str">
            <v>77200-KPM-000</v>
          </cell>
          <cell r="O2109" t="str">
            <v>ﾀﾞﾌﾞﾙｼｰﾄ</v>
          </cell>
          <cell r="Q2109" t="str">
            <v>組付不良</v>
          </cell>
          <cell r="R2109" t="str">
            <v>ｼｰﾄを外す為にｼｰﾄ裏のﾅｯﾄを弛めたところﾎﾞﾙﾄがﾊﾟｯﾁﾝと折れた</v>
          </cell>
          <cell r="S2109" t="str">
            <v>後部ﾎﾞﾙﾄ､根本から5mmの所で折損</v>
          </cell>
          <cell r="T2109" t="str">
            <v>C</v>
          </cell>
          <cell r="U2109" t="str">
            <v>市場</v>
          </cell>
        </row>
        <row r="2110">
          <cell r="B2110">
            <v>37113</v>
          </cell>
          <cell r="C2110">
            <v>37052</v>
          </cell>
          <cell r="D2110" t="str">
            <v>H2R西日本大阪</v>
          </cell>
          <cell r="E2110" t="str">
            <v>納車</v>
          </cell>
          <cell r="F2110" t="str">
            <v>BB-AF51</v>
          </cell>
          <cell r="G2110" t="str">
            <v>SZ50</v>
          </cell>
          <cell r="H2110">
            <v>1516910</v>
          </cell>
          <cell r="I2110">
            <v>2315614</v>
          </cell>
          <cell r="J2110" t="str">
            <v>2001/6/8</v>
          </cell>
          <cell r="K2110">
            <v>1</v>
          </cell>
          <cell r="L2110">
            <v>2</v>
          </cell>
          <cell r="M2110" t="str">
            <v>2001/3/5</v>
          </cell>
          <cell r="N2110" t="str">
            <v>44800-GCW-003</v>
          </cell>
          <cell r="O2110" t="str">
            <v>ｽﾋﾟｰﾄﾞﾒｰﾀｰｷﾞﾔBOX</v>
          </cell>
          <cell r="Q2110" t="str">
            <v>組付不良</v>
          </cell>
          <cell r="R2110" t="str">
            <v>ｽﾋﾟｰﾄﾞﾒｰﾀｰ不動</v>
          </cell>
          <cell r="S2110" t="str">
            <v>樹脂ギヤ摩耗</v>
          </cell>
          <cell r="T2110" t="str">
            <v>B</v>
          </cell>
          <cell r="U2110" t="str">
            <v>市場</v>
          </cell>
        </row>
        <row r="2111">
          <cell r="B2111">
            <v>37113</v>
          </cell>
          <cell r="C2111">
            <v>37096</v>
          </cell>
          <cell r="D2111" t="str">
            <v>H2R西日本大阪</v>
          </cell>
          <cell r="E2111" t="str">
            <v>納車</v>
          </cell>
          <cell r="F2111" t="str">
            <v>BB-AF51</v>
          </cell>
          <cell r="G2111" t="str">
            <v>SZ50</v>
          </cell>
          <cell r="H2111">
            <v>1517437</v>
          </cell>
          <cell r="I2111">
            <v>2316132</v>
          </cell>
          <cell r="J2111" t="str">
            <v>2001/7/23</v>
          </cell>
          <cell r="K2111">
            <v>2</v>
          </cell>
          <cell r="L2111">
            <v>1</v>
          </cell>
          <cell r="M2111" t="str">
            <v>2001/3/13</v>
          </cell>
          <cell r="N2111" t="str">
            <v>44800-GCW-003</v>
          </cell>
          <cell r="O2111" t="str">
            <v>ｽﾋﾟｰﾄﾞﾒｰﾀｰｷﾞﾔBOX</v>
          </cell>
          <cell r="Q2111" t="str">
            <v>組付不良</v>
          </cell>
          <cell r="R2111" t="str">
            <v>ﾒｰﾀｰの針が動かない</v>
          </cell>
          <cell r="S2111" t="str">
            <v>樹脂ギヤ摩耗</v>
          </cell>
          <cell r="T2111" t="str">
            <v>B</v>
          </cell>
          <cell r="U2111" t="str">
            <v>市場</v>
          </cell>
        </row>
        <row r="2112">
          <cell r="B2112">
            <v>37113</v>
          </cell>
          <cell r="C2112">
            <v>37104</v>
          </cell>
          <cell r="D2112" t="str">
            <v>三重ｽｰﾊﾟｰ</v>
          </cell>
          <cell r="E2112" t="str">
            <v>納車</v>
          </cell>
          <cell r="F2112" t="str">
            <v>BA-AA01</v>
          </cell>
          <cell r="G2112" t="str">
            <v>C50</v>
          </cell>
          <cell r="H2112">
            <v>1050618</v>
          </cell>
          <cell r="I2112">
            <v>1050580</v>
          </cell>
          <cell r="J2112" t="str">
            <v>2001/7/30</v>
          </cell>
          <cell r="K2112">
            <v>1</v>
          </cell>
          <cell r="L2112">
            <v>2</v>
          </cell>
          <cell r="M2112" t="str">
            <v>2000/7/18</v>
          </cell>
          <cell r="N2112" t="str">
            <v>22131-035-030</v>
          </cell>
          <cell r="O2112" t="str">
            <v>ｸﾗｯﾁｾﾝﾀｰｶﾞｲﾄﾞ</v>
          </cell>
          <cell r="Q2112" t="str">
            <v>作動不良</v>
          </cell>
          <cell r="R2112" t="str">
            <v>ｸﾗｯﾁ作動不良</v>
          </cell>
          <cell r="S2112" t="str">
            <v>ｾﾝﾀｰ部､全周にｶｼﾞﾘあり</v>
          </cell>
          <cell r="T2112" t="str">
            <v>B</v>
          </cell>
          <cell r="U2112" t="str">
            <v>市場</v>
          </cell>
        </row>
        <row r="2113">
          <cell r="B2113">
            <v>37113</v>
          </cell>
          <cell r="C2113">
            <v>37086</v>
          </cell>
          <cell r="D2113" t="str">
            <v>H2R西日本大阪</v>
          </cell>
          <cell r="E2113" t="str">
            <v>納車</v>
          </cell>
          <cell r="F2113" t="str">
            <v>BA-AA01</v>
          </cell>
          <cell r="G2113" t="str">
            <v>C50</v>
          </cell>
          <cell r="H2113">
            <v>1017762</v>
          </cell>
          <cell r="I2113">
            <v>1017781</v>
          </cell>
          <cell r="J2113" t="str">
            <v>2001/7/14</v>
          </cell>
          <cell r="K2113">
            <v>0</v>
          </cell>
          <cell r="L2113">
            <v>0</v>
          </cell>
          <cell r="M2113" t="str">
            <v>1999/12/20</v>
          </cell>
          <cell r="N2113" t="str">
            <v>64301-KB4-020-ZE</v>
          </cell>
          <cell r="O2113" t="str">
            <v>ﾚｯｸﾞｼｰﾙﾄﾞ</v>
          </cell>
          <cell r="Q2113" t="str">
            <v>加工不良</v>
          </cell>
          <cell r="R2113" t="str">
            <v>ﾚｯｸﾞｼｰﾙﾄﾞにﾋﾋﾞあり</v>
          </cell>
          <cell r="S2113" t="str">
            <v>R側ﾄﾝﾈﾙ部40mmの型ｸﾗｯｸあり</v>
          </cell>
          <cell r="T2113" t="str">
            <v>C</v>
          </cell>
          <cell r="U2113" t="str">
            <v>市場</v>
          </cell>
        </row>
        <row r="2114">
          <cell r="B2114">
            <v>37113</v>
          </cell>
          <cell r="C2114">
            <v>37077</v>
          </cell>
          <cell r="D2114" t="str">
            <v>H2R東日本神奈川</v>
          </cell>
          <cell r="E2114" t="str">
            <v>納車</v>
          </cell>
          <cell r="F2114" t="str">
            <v>PAC26</v>
          </cell>
          <cell r="G2114" t="str">
            <v>UB09</v>
          </cell>
          <cell r="H2114">
            <v>1001665</v>
          </cell>
          <cell r="I2114">
            <v>1003910</v>
          </cell>
          <cell r="J2114" t="str">
            <v>未</v>
          </cell>
          <cell r="K2114">
            <v>0</v>
          </cell>
          <cell r="L2114">
            <v>0</v>
          </cell>
          <cell r="M2114" t="str">
            <v>2000/2/8</v>
          </cell>
          <cell r="N2114" t="str">
            <v>17920-GEM-730</v>
          </cell>
          <cell r="O2114" t="str">
            <v>ｼﾌﾀｰｹｰﾌﾞﾙ</v>
          </cell>
          <cell r="Q2114" t="str">
            <v>作動不良</v>
          </cell>
          <cell r="R2114" t="str">
            <v>ﾕﾆｯﾄ交換後ｷﾞﾔ調整出来ず</v>
          </cell>
          <cell r="S2114" t="str">
            <v>図面値490±1.5mmに対し520mm</v>
          </cell>
          <cell r="T2114" t="str">
            <v>C</v>
          </cell>
          <cell r="U2114" t="str">
            <v>市場</v>
          </cell>
        </row>
        <row r="2115">
          <cell r="B2115">
            <v>37113</v>
          </cell>
          <cell r="C2115">
            <v>37091</v>
          </cell>
          <cell r="D2115" t="str">
            <v>H2R西日本大阪</v>
          </cell>
          <cell r="E2115" t="str">
            <v>納車</v>
          </cell>
          <cell r="F2115" t="str">
            <v>BA-AC16</v>
          </cell>
          <cell r="G2115" t="str">
            <v>XZ50</v>
          </cell>
          <cell r="H2115">
            <v>1005525</v>
          </cell>
          <cell r="I2115">
            <v>1005505</v>
          </cell>
          <cell r="J2115" t="str">
            <v>2001/7/19</v>
          </cell>
          <cell r="K2115">
            <v>1</v>
          </cell>
          <cell r="L2115">
            <v>0</v>
          </cell>
          <cell r="M2115" t="str">
            <v>2001/5/24</v>
          </cell>
          <cell r="N2115" t="str">
            <v>17520-GEY-XE</v>
          </cell>
          <cell r="O2115" t="str">
            <v>ﾌｭｴｰﾙﾀﾝｸ</v>
          </cell>
          <cell r="Q2115" t="str">
            <v>塗装不良</v>
          </cell>
          <cell r="R2115" t="str">
            <v>給油口に錆びあり</v>
          </cell>
          <cell r="S2115" t="str">
            <v>給油口、一部に錆びあり</v>
          </cell>
          <cell r="T2115" t="str">
            <v>C</v>
          </cell>
          <cell r="U2115" t="str">
            <v>市場</v>
          </cell>
        </row>
        <row r="2116">
          <cell r="B2116">
            <v>37113</v>
          </cell>
          <cell r="C2116">
            <v>37078</v>
          </cell>
          <cell r="D2116" t="str">
            <v>H2R西日本大阪</v>
          </cell>
          <cell r="E2116" t="str">
            <v>納車</v>
          </cell>
          <cell r="F2116" t="str">
            <v>BA-AF56</v>
          </cell>
          <cell r="G2116" t="str">
            <v>SKX50</v>
          </cell>
          <cell r="H2116">
            <v>1013951</v>
          </cell>
          <cell r="I2116">
            <v>1017154</v>
          </cell>
          <cell r="J2116" t="str">
            <v>未</v>
          </cell>
          <cell r="K2116">
            <v>1</v>
          </cell>
          <cell r="L2116">
            <v>0</v>
          </cell>
          <cell r="M2116" t="str">
            <v>2001/6/28</v>
          </cell>
          <cell r="N2116" t="str">
            <v>64300-GEV-690-ZA</v>
          </cell>
          <cell r="O2116" t="str">
            <v>ﾌﾛﾝﾄｶﾊﾞｰ</v>
          </cell>
          <cell r="Q2116" t="str">
            <v>傷</v>
          </cell>
          <cell r="R2116" t="str">
            <v>ﾌﾛﾝﾄｶﾊﾞｰに傷</v>
          </cell>
          <cell r="S2116" t="str">
            <v>ｶﾊﾞｰ先端部に30×1mmの塗装不良</v>
          </cell>
          <cell r="T2116" t="str">
            <v>C</v>
          </cell>
          <cell r="U2116" t="str">
            <v>市場</v>
          </cell>
        </row>
        <row r="2117">
          <cell r="B2117">
            <v>37113</v>
          </cell>
          <cell r="C2117">
            <v>36957</v>
          </cell>
          <cell r="D2117" t="str">
            <v>H2R東日本東北</v>
          </cell>
          <cell r="E2117" t="str">
            <v>納車</v>
          </cell>
          <cell r="F2117" t="str">
            <v>BA-AB27</v>
          </cell>
          <cell r="G2117" t="str">
            <v>Z50</v>
          </cell>
          <cell r="H2117">
            <v>1101381</v>
          </cell>
          <cell r="I2117">
            <v>1017229</v>
          </cell>
          <cell r="J2117" t="str">
            <v>2001/2/21</v>
          </cell>
          <cell r="K2117">
            <v>1</v>
          </cell>
          <cell r="L2117">
            <v>14</v>
          </cell>
          <cell r="M2117" t="str">
            <v>2001/1/20</v>
          </cell>
          <cell r="N2117" t="str">
            <v>17500-165-Y70</v>
          </cell>
          <cell r="O2117" t="str">
            <v>ﾌｭｴ-ﾙﾀﾝｸ</v>
          </cell>
          <cell r="Q2117" t="str">
            <v>傷</v>
          </cell>
          <cell r="R2117" t="str">
            <v>ﾀﾝｸに傷</v>
          </cell>
          <cell r="S2117" t="str">
            <v>R側下部に7×2mmの外傷､</v>
          </cell>
          <cell r="T2117" t="str">
            <v>C</v>
          </cell>
          <cell r="U2117" t="str">
            <v>市場</v>
          </cell>
        </row>
        <row r="2118">
          <cell r="B2118">
            <v>37113</v>
          </cell>
          <cell r="C2118">
            <v>37087</v>
          </cell>
          <cell r="D2118" t="str">
            <v>H2R西日本大阪</v>
          </cell>
          <cell r="E2118" t="str">
            <v>納車</v>
          </cell>
          <cell r="F2118" t="str">
            <v>BA-AB27</v>
          </cell>
          <cell r="G2118" t="str">
            <v>Z50</v>
          </cell>
          <cell r="H2118">
            <v>1101070</v>
          </cell>
          <cell r="I2118">
            <v>1016765</v>
          </cell>
          <cell r="J2118" t="str">
            <v>未</v>
          </cell>
          <cell r="K2118">
            <v>1</v>
          </cell>
          <cell r="L2118">
            <v>0</v>
          </cell>
          <cell r="M2118" t="str">
            <v>2001/1/18</v>
          </cell>
          <cell r="N2118" t="str">
            <v>51500-165-000</v>
          </cell>
          <cell r="O2118" t="str">
            <v>ﾌﾛﾝﾄﾌｫｰｸ</v>
          </cell>
          <cell r="Q2118" t="str">
            <v>曲り</v>
          </cell>
          <cell r="R2118" t="str">
            <v>ﾌﾛﾝﾄﾌｫｰｸ曲がり</v>
          </cell>
          <cell r="S2118" t="str">
            <v>ｱｸｽﾙｼｬﾌﾄ穴廻り約3mm､R側ﾍ曲がっている</v>
          </cell>
          <cell r="T2118" t="str">
            <v>B</v>
          </cell>
          <cell r="U2118" t="str">
            <v>市場</v>
          </cell>
        </row>
        <row r="2119">
          <cell r="B2119">
            <v>37113</v>
          </cell>
          <cell r="C2119">
            <v>37094</v>
          </cell>
          <cell r="D2119" t="str">
            <v>H2R西日本大阪</v>
          </cell>
          <cell r="E2119" t="str">
            <v>納車</v>
          </cell>
          <cell r="F2119" t="str">
            <v>BA-AF34</v>
          </cell>
          <cell r="G2119" t="str">
            <v>SK50</v>
          </cell>
          <cell r="H2119">
            <v>3414121</v>
          </cell>
          <cell r="I2119">
            <v>2213831</v>
          </cell>
          <cell r="J2119" t="str">
            <v>未</v>
          </cell>
          <cell r="K2119">
            <v>0</v>
          </cell>
          <cell r="L2119">
            <v>0</v>
          </cell>
          <cell r="M2119" t="str">
            <v>2001/4/25</v>
          </cell>
          <cell r="N2119" t="str">
            <v>53200-GBL-J70-ZB</v>
          </cell>
          <cell r="O2119" t="str">
            <v>ﾊﾝﾄﾞﾙｶﾊﾞｰCOMP</v>
          </cell>
          <cell r="Q2119" t="str">
            <v>傷</v>
          </cell>
          <cell r="R2119" t="str">
            <v>ﾊﾝﾄﾞﾙｶﾊﾞｰに外傷</v>
          </cell>
          <cell r="S2119" t="str">
            <v>ｾﾝﾀｰ部に20mmの外傷あり</v>
          </cell>
          <cell r="T2119" t="str">
            <v>C</v>
          </cell>
          <cell r="U2119" t="str">
            <v>市場</v>
          </cell>
        </row>
        <row r="2120">
          <cell r="B2120">
            <v>37113</v>
          </cell>
          <cell r="C2120">
            <v>37095</v>
          </cell>
          <cell r="D2120" t="str">
            <v>H2R西日本大阪</v>
          </cell>
          <cell r="E2120" t="str">
            <v>納車</v>
          </cell>
          <cell r="F2120" t="str">
            <v>BA-MF06</v>
          </cell>
          <cell r="G2120" t="str">
            <v>NSS250</v>
          </cell>
          <cell r="H2120">
            <v>1002491</v>
          </cell>
          <cell r="I2120">
            <v>3002461</v>
          </cell>
          <cell r="J2120" t="str">
            <v>未</v>
          </cell>
          <cell r="K2120">
            <v>1</v>
          </cell>
          <cell r="L2120">
            <v>0</v>
          </cell>
          <cell r="M2120" t="str">
            <v>2000/4/26</v>
          </cell>
          <cell r="N2120" t="str">
            <v>37102-KPB-008</v>
          </cell>
          <cell r="O2120" t="str">
            <v>ｱｯﾊﾟｰｹｰｽASSY</v>
          </cell>
          <cell r="Q2120" t="str">
            <v>変色</v>
          </cell>
          <cell r="R2120" t="str">
            <v>ﾚﾝｽﾞ部雨水でｼﾐになっている</v>
          </cell>
          <cell r="S2120" t="str">
            <v>ｾﾝﾀｰﾚﾝｽﾞ部､内部水入りによる水あかあり</v>
          </cell>
          <cell r="T2120" t="str">
            <v>C</v>
          </cell>
          <cell r="U2120" t="str">
            <v>市場</v>
          </cell>
        </row>
        <row r="2121">
          <cell r="B2121">
            <v>37113</v>
          </cell>
          <cell r="C2121">
            <v>37088</v>
          </cell>
          <cell r="D2121" t="str">
            <v>H2R西日本大阪</v>
          </cell>
          <cell r="E2121" t="str">
            <v>納車</v>
          </cell>
          <cell r="F2121" t="str">
            <v>BB-AF34</v>
          </cell>
          <cell r="G2121" t="str">
            <v>SK50</v>
          </cell>
          <cell r="H2121">
            <v>3121224</v>
          </cell>
          <cell r="I2121">
            <v>1856451</v>
          </cell>
          <cell r="J2121" t="str">
            <v>未</v>
          </cell>
          <cell r="K2121">
            <v>0</v>
          </cell>
          <cell r="L2121">
            <v>0</v>
          </cell>
          <cell r="M2121" t="str">
            <v>2001/1/23</v>
          </cell>
          <cell r="N2121" t="str">
            <v>53200-GBL-J70-ZA</v>
          </cell>
          <cell r="O2121" t="str">
            <v>ﾊﾝﾄﾞﾙｶﾊﾞｰCOMP</v>
          </cell>
          <cell r="Q2121" t="str">
            <v>変色</v>
          </cell>
          <cell r="R2121" t="str">
            <v>色が違う</v>
          </cell>
          <cell r="S2121" t="str">
            <v>ｾﾝﾀｰ部40×30mmにわたり白くなっている</v>
          </cell>
          <cell r="T2121" t="str">
            <v>C</v>
          </cell>
          <cell r="U2121" t="str">
            <v>市場</v>
          </cell>
        </row>
        <row r="2122">
          <cell r="B2122">
            <v>37113</v>
          </cell>
          <cell r="C2122">
            <v>37096</v>
          </cell>
          <cell r="D2122" t="str">
            <v>H2R東日本東京</v>
          </cell>
          <cell r="E2122" t="str">
            <v>納車</v>
          </cell>
          <cell r="F2122" t="str">
            <v>BA-MF06</v>
          </cell>
          <cell r="G2122" t="str">
            <v>NSS250</v>
          </cell>
          <cell r="H2122">
            <v>1102316</v>
          </cell>
          <cell r="I2122">
            <v>3012355</v>
          </cell>
          <cell r="J2122" t="str">
            <v>2001/7/23</v>
          </cell>
          <cell r="K2122">
            <v>1</v>
          </cell>
          <cell r="L2122">
            <v>1</v>
          </cell>
          <cell r="M2122" t="str">
            <v>2001/6/21</v>
          </cell>
          <cell r="N2122" t="str">
            <v>64100-KPB-000-ZC</v>
          </cell>
          <cell r="O2122" t="str">
            <v>ｽｸﾘｰﾝｶﾞｰﾆｯｼｭ</v>
          </cell>
          <cell r="Q2122" t="str">
            <v>加工不良</v>
          </cell>
          <cell r="R2122" t="str">
            <v>ｶﾞｰﾆｯｼｭのﾈｼﾞが取れた</v>
          </cell>
          <cell r="S2122" t="str">
            <v>R側､埋め込みナット外れ</v>
          </cell>
          <cell r="T2122" t="str">
            <v>C</v>
          </cell>
          <cell r="U2122" t="str">
            <v>市場</v>
          </cell>
        </row>
        <row r="2123">
          <cell r="B2123">
            <v>37113</v>
          </cell>
          <cell r="C2123">
            <v>37097</v>
          </cell>
          <cell r="D2123" t="str">
            <v>H2R西日本大阪</v>
          </cell>
          <cell r="E2123" t="str">
            <v>納車</v>
          </cell>
          <cell r="F2123" t="str">
            <v>BA-MF06</v>
          </cell>
          <cell r="G2123" t="str">
            <v>NSS250</v>
          </cell>
          <cell r="H2123">
            <v>1102952</v>
          </cell>
          <cell r="I2123">
            <v>3012955</v>
          </cell>
          <cell r="J2123" t="str">
            <v>2001/7/25</v>
          </cell>
          <cell r="K2123">
            <v>0</v>
          </cell>
          <cell r="L2123">
            <v>0</v>
          </cell>
          <cell r="M2123" t="str">
            <v>2001/7/10</v>
          </cell>
          <cell r="N2123" t="str">
            <v>64105-KPB-000</v>
          </cell>
          <cell r="O2123" t="str">
            <v>ﾓｰﾙｽｸﾘｰﾝ</v>
          </cell>
          <cell r="Q2123" t="str">
            <v>加工不良</v>
          </cell>
          <cell r="R2123" t="str">
            <v>ﾓｰﾙが取れてしまう</v>
          </cell>
          <cell r="S2123" t="str">
            <v>接着剤塗布跡あり</v>
          </cell>
          <cell r="T2123" t="str">
            <v>C</v>
          </cell>
          <cell r="U2123" t="str">
            <v>市場</v>
          </cell>
        </row>
        <row r="2124">
          <cell r="B2124">
            <v>37113</v>
          </cell>
          <cell r="C2124">
            <v>37083</v>
          </cell>
          <cell r="D2124" t="str">
            <v>H2R東日本東京</v>
          </cell>
          <cell r="E2124" t="str">
            <v>納車</v>
          </cell>
          <cell r="F2124" t="str">
            <v>BB-AF34</v>
          </cell>
          <cell r="G2124" t="str">
            <v>SK50</v>
          </cell>
          <cell r="H2124">
            <v>3412639</v>
          </cell>
          <cell r="I2124">
            <v>3212445</v>
          </cell>
          <cell r="J2124" t="str">
            <v>未</v>
          </cell>
          <cell r="K2124">
            <v>1</v>
          </cell>
          <cell r="L2124">
            <v>0</v>
          </cell>
          <cell r="M2124" t="str">
            <v>2001/4/20</v>
          </cell>
          <cell r="N2124" t="str">
            <v>64300-GBL-K50-ZA</v>
          </cell>
          <cell r="O2124" t="str">
            <v>ﾌﾛﾝﾄｶﾊﾞｰｾｯﾄ</v>
          </cell>
          <cell r="Q2124" t="str">
            <v>加工不良</v>
          </cell>
          <cell r="R2124" t="str">
            <v>ﾌﾛﾝﾄﾊﾞｽｹｯﾄ取付け時ﾀｯﾋﾟﾝｸﾞｽｸﾘｭｰ弛まず</v>
          </cell>
          <cell r="S2124" t="str">
            <v>上側ﾀｯﾋﾟﾝｸﾞｽｸﾘｭｰ弛まず</v>
          </cell>
          <cell r="T2124" t="str">
            <v>C</v>
          </cell>
          <cell r="U2124" t="str">
            <v>市場</v>
          </cell>
        </row>
        <row r="2125">
          <cell r="B2125">
            <v>37123</v>
          </cell>
          <cell r="C2125">
            <v>37062</v>
          </cell>
          <cell r="D2125" t="str">
            <v>H2R西日本大阪</v>
          </cell>
          <cell r="E2125" t="str">
            <v>納車</v>
          </cell>
          <cell r="F2125" t="str">
            <v>BA-MC34</v>
          </cell>
          <cell r="G2125" t="str">
            <v>FTR223</v>
          </cell>
          <cell r="H2125">
            <v>1012781</v>
          </cell>
          <cell r="I2125">
            <v>2012784</v>
          </cell>
          <cell r="J2125" t="str">
            <v>2001/6/18</v>
          </cell>
          <cell r="K2125">
            <v>0</v>
          </cell>
          <cell r="L2125">
            <v>2</v>
          </cell>
          <cell r="M2125" t="str">
            <v>2001/6/4</v>
          </cell>
          <cell r="N2125" t="str">
            <v>33703-KFO-642</v>
          </cell>
          <cell r="O2125" t="str">
            <v>ﾃｰﾙﾗｲﾄｿｹｯﾄ</v>
          </cell>
          <cell r="Q2125" t="str">
            <v>作動不良</v>
          </cell>
          <cell r="R2125" t="str">
            <v>ﾎﾞﾙﾄが､弛まない</v>
          </cell>
          <cell r="S2125" t="str">
            <v>L側ﾎﾞﾙﾄｵｰﾊﾞｰﾄﾙｸ</v>
          </cell>
          <cell r="T2125" t="str">
            <v>C</v>
          </cell>
          <cell r="U2125" t="str">
            <v>市場</v>
          </cell>
        </row>
        <row r="2126">
          <cell r="B2126">
            <v>37123</v>
          </cell>
          <cell r="C2126">
            <v>37104</v>
          </cell>
          <cell r="D2126" t="str">
            <v>播州ﾎﾝﾀﾞ販売</v>
          </cell>
          <cell r="E2126" t="str">
            <v>納車</v>
          </cell>
          <cell r="F2126" t="str">
            <v>BA-AF54</v>
          </cell>
          <cell r="G2126" t="str">
            <v>CHX50</v>
          </cell>
          <cell r="H2126">
            <v>1125128</v>
          </cell>
          <cell r="I2126">
            <v>1127333</v>
          </cell>
          <cell r="J2126" t="str">
            <v>未</v>
          </cell>
          <cell r="K2126">
            <v>0</v>
          </cell>
          <cell r="L2126">
            <v>0</v>
          </cell>
          <cell r="M2126" t="str">
            <v>2001/2/16</v>
          </cell>
          <cell r="N2126" t="str">
            <v>81200-GEE-000</v>
          </cell>
          <cell r="O2126" t="str">
            <v>ﾘｱｸﾞﾘｯﾌﾟ</v>
          </cell>
          <cell r="Q2126" t="str">
            <v>剥がれ</v>
          </cell>
          <cell r="R2126" t="str">
            <v>新車納車整備時ﾘｱｸﾞﾘｯﾌﾟ､ﾒｯｷはがれ</v>
          </cell>
          <cell r="S2126" t="str">
            <v>L側ﾌﾛﾝﾄ部30×20mmにわたりﾒｯｷ剥がれあり</v>
          </cell>
          <cell r="T2126" t="str">
            <v>C</v>
          </cell>
          <cell r="U2126" t="str">
            <v>市場</v>
          </cell>
        </row>
        <row r="2127">
          <cell r="B2127">
            <v>37123</v>
          </cell>
          <cell r="C2127">
            <v>37100</v>
          </cell>
          <cell r="D2127" t="str">
            <v>和歌山ﾎﾝﾀﾞ</v>
          </cell>
          <cell r="E2127" t="str">
            <v>納車</v>
          </cell>
          <cell r="F2127" t="str">
            <v>BC-JC06</v>
          </cell>
          <cell r="G2127" t="str">
            <v>CB125T</v>
          </cell>
          <cell r="H2127">
            <v>1600226</v>
          </cell>
          <cell r="I2127">
            <v>1440225</v>
          </cell>
          <cell r="J2127" t="str">
            <v>未</v>
          </cell>
          <cell r="K2127">
            <v>0</v>
          </cell>
          <cell r="L2127">
            <v>0</v>
          </cell>
          <cell r="M2127" t="str">
            <v>2001/7/5</v>
          </cell>
          <cell r="N2127" t="str">
            <v>98056-577-726</v>
          </cell>
          <cell r="O2127" t="str">
            <v>ﾌﾟﾗｸﾞ</v>
          </cell>
          <cell r="Q2127" t="str">
            <v>ｴﾝｼﾞﾝ不調</v>
          </cell>
          <cell r="R2127" t="str">
            <v>ｴﾝｼﾞﾝ ｱｲﾄﾞﾘﾝｸﾞ 不良</v>
          </cell>
          <cell r="S2127" t="str">
            <v>若干かぶり気味だが火花良好問題なし</v>
          </cell>
          <cell r="T2127" t="str">
            <v>C</v>
          </cell>
          <cell r="U2127" t="str">
            <v>市場</v>
          </cell>
        </row>
        <row r="2128">
          <cell r="B2128">
            <v>37123</v>
          </cell>
          <cell r="C2128">
            <v>37088</v>
          </cell>
          <cell r="D2128" t="str">
            <v>H2R中部</v>
          </cell>
          <cell r="E2128" t="str">
            <v>納車</v>
          </cell>
          <cell r="F2128" t="str">
            <v>BA-AC16</v>
          </cell>
          <cell r="G2128" t="str">
            <v>XZ50</v>
          </cell>
          <cell r="H2128">
            <v>1004259</v>
          </cell>
          <cell r="I2128">
            <v>1004320</v>
          </cell>
          <cell r="J2128" t="str">
            <v>未</v>
          </cell>
          <cell r="K2128">
            <v>0</v>
          </cell>
          <cell r="L2128">
            <v>0</v>
          </cell>
          <cell r="M2128" t="str">
            <v>2001/4/25</v>
          </cell>
          <cell r="N2128" t="str">
            <v>90753-051-003</v>
          </cell>
          <cell r="O2128" t="str">
            <v>ﾀﾞｽﾄｼｰﾙ</v>
          </cell>
          <cell r="Q2128" t="str">
            <v>作動不良</v>
          </cell>
          <cell r="R2128" t="str">
            <v>Rｒﾀｲｱの廻りが､重い</v>
          </cell>
          <cell r="S2128" t="str">
            <v>製技解析中</v>
          </cell>
          <cell r="T2128" t="str">
            <v>C</v>
          </cell>
          <cell r="U2128" t="str">
            <v>市場</v>
          </cell>
        </row>
        <row r="2129">
          <cell r="B2129">
            <v>37130</v>
          </cell>
          <cell r="C2129">
            <v>37071</v>
          </cell>
          <cell r="D2129" t="str">
            <v>H2R東日本東京</v>
          </cell>
          <cell r="E2129" t="str">
            <v>納車</v>
          </cell>
          <cell r="F2129" t="str">
            <v>BB-TA02</v>
          </cell>
          <cell r="G2129" t="str">
            <v>TC50</v>
          </cell>
          <cell r="H2129">
            <v>1508747</v>
          </cell>
          <cell r="I2129">
            <v>1715873</v>
          </cell>
          <cell r="J2129" t="str">
            <v>未</v>
          </cell>
          <cell r="K2129">
            <v>1</v>
          </cell>
          <cell r="L2129">
            <v>0</v>
          </cell>
          <cell r="M2129" t="str">
            <v>2001/6/6</v>
          </cell>
          <cell r="N2129" t="str">
            <v>33704-GAG-J51</v>
          </cell>
          <cell r="O2129" t="str">
            <v>ﾘｱｺﾝﾋﾞﾍﾞｰｽComp</v>
          </cell>
          <cell r="Q2129" t="str">
            <v>組付不良</v>
          </cell>
          <cell r="R2129" t="str">
            <v>ﾘｱｺﾝﾋﾞﾗｲﾄが､外れない</v>
          </cell>
          <cell r="T2129" t="str">
            <v>Ｃ</v>
          </cell>
          <cell r="U2129" t="str">
            <v>市場</v>
          </cell>
        </row>
        <row r="2130">
          <cell r="B2130">
            <v>37130</v>
          </cell>
          <cell r="C2130">
            <v>37076</v>
          </cell>
          <cell r="D2130" t="str">
            <v>H2R東日本東京</v>
          </cell>
          <cell r="E2130" t="str">
            <v>納車</v>
          </cell>
          <cell r="F2130" t="str">
            <v>BB-TA02</v>
          </cell>
          <cell r="G2130" t="str">
            <v>TC50</v>
          </cell>
          <cell r="H2130">
            <v>1508498</v>
          </cell>
          <cell r="I2130">
            <v>1715608</v>
          </cell>
          <cell r="J2130" t="str">
            <v>未</v>
          </cell>
          <cell r="K2130">
            <v>1</v>
          </cell>
          <cell r="L2130">
            <v>0</v>
          </cell>
          <cell r="M2130" t="str">
            <v>2001/6/1</v>
          </cell>
          <cell r="N2130" t="str">
            <v>33704-GAG-J51</v>
          </cell>
          <cell r="O2130" t="str">
            <v>ﾘｱｺﾝﾋﾞﾍﾞｰｽComp</v>
          </cell>
          <cell r="Q2130" t="str">
            <v>組付不良</v>
          </cell>
          <cell r="R2130" t="str">
            <v>ﾘｱｺﾝﾋﾞﾗｲﾄが､外れない</v>
          </cell>
          <cell r="T2130" t="str">
            <v>Ｃ</v>
          </cell>
          <cell r="U2130" t="str">
            <v>市場</v>
          </cell>
        </row>
        <row r="2131">
          <cell r="B2131">
            <v>37130</v>
          </cell>
          <cell r="C2131">
            <v>37101</v>
          </cell>
          <cell r="D2131" t="str">
            <v>HMJ</v>
          </cell>
          <cell r="E2131" t="str">
            <v>納車</v>
          </cell>
          <cell r="F2131" t="str">
            <v>BA-AF56</v>
          </cell>
          <cell r="G2131" t="str">
            <v>SKX50</v>
          </cell>
          <cell r="H2131">
            <v>1006900</v>
          </cell>
          <cell r="I2131">
            <v>3003705</v>
          </cell>
          <cell r="J2131" t="str">
            <v>未</v>
          </cell>
          <cell r="K2131">
            <v>1</v>
          </cell>
          <cell r="L2131">
            <v>0</v>
          </cell>
          <cell r="M2131">
            <v>36970</v>
          </cell>
          <cell r="N2131" t="str">
            <v>53205-GEV-003</v>
          </cell>
          <cell r="O2131" t="str">
            <v>ﾊﾝﾄﾞﾙｶﾊﾞｰ</v>
          </cell>
          <cell r="Q2131" t="str">
            <v>建付</v>
          </cell>
          <cell r="R2131" t="str">
            <v>建付不良</v>
          </cell>
          <cell r="S2131" t="str">
            <v>L側上部の爪が曲がっていた為乗り上げ、浮き上がっていた</v>
          </cell>
          <cell r="T2131" t="str">
            <v>Ｃ</v>
          </cell>
          <cell r="U2131" t="str">
            <v>市場</v>
          </cell>
        </row>
        <row r="2132">
          <cell r="B2132">
            <v>37130</v>
          </cell>
          <cell r="C2132">
            <v>37097</v>
          </cell>
          <cell r="D2132" t="str">
            <v>京都ﾎﾝﾀﾞｶﾌﾞ</v>
          </cell>
          <cell r="E2132" t="str">
            <v>納車</v>
          </cell>
          <cell r="F2132" t="str">
            <v>BA-AF56</v>
          </cell>
          <cell r="G2132" t="str">
            <v>SKX50</v>
          </cell>
          <cell r="H2132">
            <v>1009931</v>
          </cell>
          <cell r="I2132">
            <v>3009403</v>
          </cell>
          <cell r="J2132" t="str">
            <v>未</v>
          </cell>
          <cell r="K2132">
            <v>1</v>
          </cell>
          <cell r="L2132">
            <v>0</v>
          </cell>
          <cell r="M2132" t="str">
            <v>2001/4/25</v>
          </cell>
          <cell r="N2132" t="str">
            <v>64300-GEV-690ZA</v>
          </cell>
          <cell r="O2132" t="str">
            <v>ﾌﾛﾝﾄｶﾊﾞｰ</v>
          </cell>
          <cell r="Q2132" t="str">
            <v>色合せ･変色</v>
          </cell>
          <cell r="R2132" t="str">
            <v>FRｶﾊﾞｰ下地の塗膜が､たれたようになっている</v>
          </cell>
          <cell r="S2132" t="str">
            <v>塗装ムラ有り</v>
          </cell>
          <cell r="T2132" t="str">
            <v>Ｃ</v>
          </cell>
          <cell r="U2132" t="str">
            <v>市場</v>
          </cell>
        </row>
        <row r="2133">
          <cell r="B2133">
            <v>37130</v>
          </cell>
          <cell r="C2133">
            <v>37099</v>
          </cell>
          <cell r="D2133" t="str">
            <v>H2R関東</v>
          </cell>
          <cell r="E2133" t="str">
            <v>納車</v>
          </cell>
          <cell r="F2133" t="str">
            <v>BA-MF06</v>
          </cell>
          <cell r="G2133" t="str">
            <v>NSS250</v>
          </cell>
          <cell r="H2133">
            <v>1103085</v>
          </cell>
          <cell r="I2133">
            <v>3013074</v>
          </cell>
          <cell r="J2133">
            <v>37099</v>
          </cell>
          <cell r="K2133">
            <v>0</v>
          </cell>
          <cell r="L2133">
            <v>0</v>
          </cell>
          <cell r="M2133">
            <v>37088</v>
          </cell>
          <cell r="N2133" t="str">
            <v>61000-KPB-750</v>
          </cell>
          <cell r="O2133" t="str">
            <v>ﾌｪﾝﾀﾞｰｾｯﾄ</v>
          </cell>
          <cell r="Q2133" t="str">
            <v>傷</v>
          </cell>
          <cell r="R2133" t="str">
            <v>ﾌﾛﾝﾄﾌｪﾝﾀﾞｰ､塗装不良/ｶﾞｰﾆｯｼｭｾｯﾄ､左上傷</v>
          </cell>
          <cell r="S2133" t="str">
            <v>塗装下の素材傷有り</v>
          </cell>
          <cell r="T2133" t="str">
            <v>Ｍ</v>
          </cell>
          <cell r="U2133" t="str">
            <v>市場</v>
          </cell>
        </row>
        <row r="2134">
          <cell r="B2134">
            <v>37130</v>
          </cell>
          <cell r="C2134">
            <v>37078</v>
          </cell>
          <cell r="D2134" t="str">
            <v>茨城ﾎﾝﾀﾞ販売</v>
          </cell>
          <cell r="E2134" t="str">
            <v>納車</v>
          </cell>
          <cell r="F2134" t="str">
            <v>BB-AF48</v>
          </cell>
          <cell r="G2134" t="str">
            <v>NH50</v>
          </cell>
          <cell r="H2134">
            <v>1200040</v>
          </cell>
          <cell r="I2134">
            <v>1114514</v>
          </cell>
          <cell r="J2134" t="str">
            <v>未</v>
          </cell>
          <cell r="K2134">
            <v>1</v>
          </cell>
          <cell r="L2134">
            <v>0</v>
          </cell>
          <cell r="M2134" t="str">
            <v>2001/6/25</v>
          </cell>
          <cell r="N2134" t="str">
            <v>35110-GBL-K21</v>
          </cell>
          <cell r="O2134" t="str">
            <v>ｷｰｾｯﾄ</v>
          </cell>
          <cell r="Q2134" t="str">
            <v>作動不良</v>
          </cell>
          <cell r="R2134" t="str">
            <v>ｷｰｼｬﾀｰが､ﾛｯｸしない</v>
          </cell>
          <cell r="S2134" t="str">
            <v>手で解除出来る</v>
          </cell>
          <cell r="T2134" t="str">
            <v>Ｃ</v>
          </cell>
          <cell r="U2134" t="str">
            <v>市場</v>
          </cell>
        </row>
        <row r="2135">
          <cell r="B2135">
            <v>37130</v>
          </cell>
          <cell r="C2135">
            <v>37094</v>
          </cell>
          <cell r="E2135" t="str">
            <v>納車</v>
          </cell>
          <cell r="F2135" t="str">
            <v>BA-AA01</v>
          </cell>
          <cell r="G2135" t="str">
            <v>C50</v>
          </cell>
          <cell r="H2135">
            <v>1067093</v>
          </cell>
          <cell r="I2135">
            <v>1067390</v>
          </cell>
          <cell r="J2135" t="str">
            <v>2001/7/17</v>
          </cell>
          <cell r="K2135">
            <v>2</v>
          </cell>
          <cell r="L2135">
            <v>5</v>
          </cell>
          <cell r="M2135" t="str">
            <v>2000/11/21</v>
          </cell>
          <cell r="N2135" t="str">
            <v>42711-GK4-004</v>
          </cell>
          <cell r="O2135" t="str">
            <v>ﾘｱﾀｲﾔ</v>
          </cell>
          <cell r="Q2135" t="str">
            <v>ﾋﾋﾞ</v>
          </cell>
          <cell r="R2135" t="str">
            <v>ﾘｱﾀｲﾔの ひび割れ</v>
          </cell>
          <cell r="S2135" t="str">
            <v>QIS有り、対No１０２２８３５</v>
          </cell>
          <cell r="T2135" t="str">
            <v>Ｃ</v>
          </cell>
          <cell r="U2135" t="str">
            <v>市場</v>
          </cell>
        </row>
        <row r="2136">
          <cell r="B2136">
            <v>37130</v>
          </cell>
          <cell r="C2136">
            <v>37074</v>
          </cell>
          <cell r="D2136" t="str">
            <v>HMJ九州</v>
          </cell>
          <cell r="E2136" t="str">
            <v>納車</v>
          </cell>
          <cell r="F2136" t="str">
            <v>BA-AC16</v>
          </cell>
          <cell r="G2136" t="str">
            <v>XZ50</v>
          </cell>
          <cell r="H2136">
            <v>1008674</v>
          </cell>
          <cell r="I2136">
            <v>1008667</v>
          </cell>
          <cell r="J2136" t="str">
            <v>未</v>
          </cell>
          <cell r="K2136">
            <v>1</v>
          </cell>
          <cell r="L2136">
            <v>0</v>
          </cell>
          <cell r="M2136" t="str">
            <v>2001/6/26</v>
          </cell>
          <cell r="N2136" t="str">
            <v>18300-GEY-000</v>
          </cell>
          <cell r="O2136" t="str">
            <v>ﾏﾌﾗｰComp</v>
          </cell>
          <cell r="Q2136" t="str">
            <v>塗装不良</v>
          </cell>
          <cell r="R2136" t="str">
            <v>ﾏﾌﾗｰの塗装がおかしい</v>
          </cell>
          <cell r="S2136" t="str">
            <v>ＱＩＳ推進</v>
          </cell>
          <cell r="T2136" t="str">
            <v>Ｍ</v>
          </cell>
          <cell r="U2136" t="str">
            <v>市場</v>
          </cell>
        </row>
        <row r="2137">
          <cell r="B2137">
            <v>37130</v>
          </cell>
          <cell r="C2137">
            <v>37093</v>
          </cell>
          <cell r="D2137" t="str">
            <v>K/H</v>
          </cell>
          <cell r="E2137" t="str">
            <v>納車</v>
          </cell>
          <cell r="F2137" t="str">
            <v>BA-MC34</v>
          </cell>
          <cell r="G2137" t="str">
            <v>FTR223</v>
          </cell>
          <cell r="H2137">
            <v>1100176</v>
          </cell>
          <cell r="I2137">
            <v>2014091</v>
          </cell>
          <cell r="J2137" t="str">
            <v>未</v>
          </cell>
          <cell r="K2137">
            <v>1</v>
          </cell>
          <cell r="L2137">
            <v>0</v>
          </cell>
          <cell r="M2137" t="str">
            <v>2001/6/28</v>
          </cell>
          <cell r="N2137" t="str">
            <v>38301-GE8-603</v>
          </cell>
          <cell r="O2137" t="str">
            <v>ｳｨﾝｶｰﾘﾚｰAssy</v>
          </cell>
          <cell r="Q2137" t="str">
            <v>作動不良</v>
          </cell>
          <cell r="R2137" t="str">
            <v>ｳｨﾝｶｰ点灯せず</v>
          </cell>
          <cell r="S2137" t="str">
            <v>点灯せず</v>
          </cell>
          <cell r="T2137" t="str">
            <v>B</v>
          </cell>
          <cell r="U2137" t="str">
            <v>市場</v>
          </cell>
        </row>
        <row r="2138">
          <cell r="B2138">
            <v>37130</v>
          </cell>
          <cell r="C2138">
            <v>37081</v>
          </cell>
          <cell r="D2138" t="str">
            <v>茨城ﾎﾝﾀﾞ販売</v>
          </cell>
          <cell r="E2138" t="str">
            <v>納車</v>
          </cell>
          <cell r="F2138" t="str">
            <v>BA-AF55</v>
          </cell>
          <cell r="G2138" t="str">
            <v>CHF50</v>
          </cell>
          <cell r="H2138">
            <v>1000808</v>
          </cell>
          <cell r="I2138">
            <v>1000385</v>
          </cell>
          <cell r="J2138" t="str">
            <v>2001/7/9</v>
          </cell>
          <cell r="K2138">
            <v>1</v>
          </cell>
          <cell r="L2138">
            <v>0</v>
          </cell>
          <cell r="M2138" t="str">
            <v>2000/12/28</v>
          </cell>
          <cell r="N2138" t="str">
            <v>35010-GET-010</v>
          </cell>
          <cell r="O2138" t="str">
            <v>ｷｰｾｯﾄ</v>
          </cell>
          <cell r="Q2138" t="str">
            <v>作動不良</v>
          </cell>
          <cell r="R2138" t="str">
            <v>ﾒｲﾝｽｳｨｯﾁが､回らない</v>
          </cell>
          <cell r="T2138" t="str">
            <v>B</v>
          </cell>
          <cell r="U2138" t="str">
            <v>市場</v>
          </cell>
        </row>
        <row r="2139">
          <cell r="B2139">
            <v>37130</v>
          </cell>
          <cell r="C2139">
            <v>37048</v>
          </cell>
          <cell r="D2139" t="str">
            <v>H2R東日本東北</v>
          </cell>
          <cell r="E2139" t="str">
            <v>納車</v>
          </cell>
          <cell r="F2139" t="str">
            <v>BA-AF56</v>
          </cell>
          <cell r="G2139" t="str">
            <v>SKX50</v>
          </cell>
          <cell r="H2139">
            <v>1011326</v>
          </cell>
          <cell r="I2139">
            <v>3013396</v>
          </cell>
          <cell r="J2139" t="str">
            <v>未</v>
          </cell>
          <cell r="K2139">
            <v>0</v>
          </cell>
          <cell r="L2139">
            <v>0</v>
          </cell>
          <cell r="M2139" t="str">
            <v>2001/5/15</v>
          </cell>
          <cell r="N2139" t="str">
            <v>35110-GET-003</v>
          </cell>
          <cell r="O2139" t="str">
            <v>ｷｰｼｬｯﾀｰ</v>
          </cell>
          <cell r="Q2139" t="str">
            <v>作動不良</v>
          </cell>
          <cell r="R2139" t="str">
            <v>ｶｺﾞ あかない､ﾛｯｸしない､閉まらない</v>
          </cell>
          <cell r="S2139" t="str">
            <v>手で解除出来る</v>
          </cell>
          <cell r="T2139" t="str">
            <v>Ｃ</v>
          </cell>
          <cell r="U2139" t="str">
            <v>市場</v>
          </cell>
        </row>
        <row r="2140">
          <cell r="B2140">
            <v>37130</v>
          </cell>
          <cell r="C2140">
            <v>37097</v>
          </cell>
          <cell r="D2140" t="str">
            <v>ｷｿﾓｰﾀｰｽ</v>
          </cell>
          <cell r="E2140" t="str">
            <v>納車</v>
          </cell>
          <cell r="F2140" t="str">
            <v>BB-AF35</v>
          </cell>
          <cell r="G2140" t="str">
            <v>SK50</v>
          </cell>
          <cell r="H2140">
            <v>3041675</v>
          </cell>
          <cell r="I2140">
            <v>3624333</v>
          </cell>
          <cell r="J2140" t="str">
            <v>2001/7/25</v>
          </cell>
          <cell r="K2140">
            <v>3</v>
          </cell>
          <cell r="L2140">
            <v>0</v>
          </cell>
          <cell r="M2140" t="str">
            <v>2000/3/24</v>
          </cell>
          <cell r="N2140" t="str">
            <v>38110-GAH-003</v>
          </cell>
          <cell r="O2140" t="str">
            <v>ﾎｰﾝComp</v>
          </cell>
          <cell r="Q2140" t="str">
            <v>作動不良</v>
          </cell>
          <cell r="R2140" t="str">
            <v>ﾎｰﾝが､ならない</v>
          </cell>
          <cell r="S2140" t="str">
            <v>まったく鳴らない</v>
          </cell>
          <cell r="T2140" t="str">
            <v>B</v>
          </cell>
          <cell r="U2140" t="str">
            <v>市場</v>
          </cell>
        </row>
        <row r="2141">
          <cell r="B2141">
            <v>37130</v>
          </cell>
          <cell r="C2141">
            <v>37082</v>
          </cell>
          <cell r="D2141" t="str">
            <v>H2R東日本</v>
          </cell>
          <cell r="E2141" t="str">
            <v>納車</v>
          </cell>
          <cell r="F2141" t="str">
            <v>BB-AF58</v>
          </cell>
          <cell r="G2141" t="str">
            <v>NPS50</v>
          </cell>
          <cell r="H2141">
            <v>1002005</v>
          </cell>
          <cell r="I2141">
            <v>5001982</v>
          </cell>
          <cell r="J2141" t="str">
            <v>未</v>
          </cell>
          <cell r="K2141">
            <v>1</v>
          </cell>
          <cell r="L2141">
            <v>0</v>
          </cell>
          <cell r="M2141" t="str">
            <v>2001/5/31</v>
          </cell>
          <cell r="N2141" t="str">
            <v>30400-GEZ-000</v>
          </cell>
          <cell r="O2141" t="str">
            <v>ｺﾝﾄﾛｰﾙﾕﾆｯﾄ</v>
          </cell>
          <cell r="Q2141" t="str">
            <v>作動不良</v>
          </cell>
          <cell r="R2141" t="str">
            <v>ｴﾝｼﾞﾝが､かからない</v>
          </cell>
          <cell r="S2141" t="str">
            <v>実車確認､まったく始動しない</v>
          </cell>
          <cell r="T2141" t="str">
            <v>B</v>
          </cell>
          <cell r="U2141" t="str">
            <v>市場</v>
          </cell>
        </row>
        <row r="2142">
          <cell r="B2142">
            <v>37130</v>
          </cell>
          <cell r="C2142">
            <v>37091</v>
          </cell>
          <cell r="D2142" t="str">
            <v>H2R西日本大阪</v>
          </cell>
          <cell r="E2142" t="str">
            <v>納車</v>
          </cell>
          <cell r="F2142" t="str">
            <v>BA-AF55</v>
          </cell>
          <cell r="G2142" t="str">
            <v>CHF50</v>
          </cell>
          <cell r="H2142">
            <v>1021280</v>
          </cell>
          <cell r="I2142">
            <v>1030111</v>
          </cell>
          <cell r="J2142" t="str">
            <v>未</v>
          </cell>
          <cell r="K2142">
            <v>1</v>
          </cell>
          <cell r="L2142">
            <v>0</v>
          </cell>
          <cell r="M2142">
            <v>37061</v>
          </cell>
          <cell r="N2142" t="str">
            <v>53206-GET-000</v>
          </cell>
          <cell r="O2142" t="str">
            <v>ｽﾋﾟｰﾄﾞﾒｰﾀｰｶﾊﾞｰB</v>
          </cell>
          <cell r="Q2142" t="str">
            <v>ﾒｯｷ不良</v>
          </cell>
          <cell r="R2142" t="str">
            <v>ﾒｯｷ不良</v>
          </cell>
          <cell r="S2142" t="str">
            <v>素材が見えているメッキ不良</v>
          </cell>
          <cell r="T2142" t="str">
            <v>Ｍ</v>
          </cell>
          <cell r="U2142" t="str">
            <v>市場</v>
          </cell>
        </row>
        <row r="2143">
          <cell r="B2143">
            <v>37130</v>
          </cell>
          <cell r="C2143">
            <v>37103</v>
          </cell>
          <cell r="D2143" t="str">
            <v>沖縄ﾎﾝﾀﾞ</v>
          </cell>
          <cell r="E2143" t="str">
            <v>納車</v>
          </cell>
          <cell r="F2143" t="str">
            <v>BA-AF55</v>
          </cell>
          <cell r="G2143" t="str">
            <v>CHF50</v>
          </cell>
          <cell r="H2143">
            <v>1022726</v>
          </cell>
          <cell r="I2143">
            <v>1022857</v>
          </cell>
          <cell r="J2143" t="str">
            <v>未</v>
          </cell>
          <cell r="K2143">
            <v>1</v>
          </cell>
          <cell r="L2143">
            <v>0</v>
          </cell>
          <cell r="M2143">
            <v>36998</v>
          </cell>
          <cell r="N2143" t="str">
            <v>88210-GET-003</v>
          </cell>
          <cell r="O2143" t="str">
            <v>ﾐﾗｰCOMP</v>
          </cell>
          <cell r="Q2143" t="str">
            <v>弛み</v>
          </cell>
          <cell r="R2143" t="str">
            <v>ﾈｼﾞが外れている</v>
          </cell>
          <cell r="S2143" t="str">
            <v>海調品</v>
          </cell>
          <cell r="T2143" t="str">
            <v>Ｃ</v>
          </cell>
          <cell r="U2143" t="str">
            <v>市場</v>
          </cell>
        </row>
        <row r="2144">
          <cell r="B2144">
            <v>37130</v>
          </cell>
          <cell r="C2144">
            <v>37075</v>
          </cell>
          <cell r="D2144" t="str">
            <v>H2R東京</v>
          </cell>
          <cell r="E2144" t="str">
            <v>納車</v>
          </cell>
          <cell r="F2144" t="str">
            <v>BB-AF34</v>
          </cell>
          <cell r="G2144" t="str">
            <v>SK50</v>
          </cell>
          <cell r="H2144">
            <v>3132170</v>
          </cell>
          <cell r="I2144">
            <v>1868510</v>
          </cell>
          <cell r="J2144">
            <v>37075</v>
          </cell>
          <cell r="K2144">
            <v>1</v>
          </cell>
          <cell r="L2144">
            <v>0</v>
          </cell>
          <cell r="M2144">
            <v>36950</v>
          </cell>
          <cell r="N2144" t="str">
            <v>38301-GZ5-025</v>
          </cell>
          <cell r="O2144" t="str">
            <v>ﾘﾚｰCOMP</v>
          </cell>
          <cell r="Q2144" t="str">
            <v>作動不良</v>
          </cell>
          <cell r="R2144" t="str">
            <v>ｳｲﾝｶｰの作動音､小さい</v>
          </cell>
          <cell r="S2144" t="str">
            <v>実車確認､特に問題なし､量産ﾚﾍﾞﾙ</v>
          </cell>
          <cell r="T2144" t="str">
            <v>C</v>
          </cell>
          <cell r="U2144" t="str">
            <v>市場</v>
          </cell>
        </row>
        <row r="2145">
          <cell r="B2145">
            <v>37130</v>
          </cell>
          <cell r="C2145">
            <v>37089</v>
          </cell>
          <cell r="D2145" t="str">
            <v>村上ﾎﾝﾀﾞ</v>
          </cell>
          <cell r="E2145" t="str">
            <v>納車</v>
          </cell>
          <cell r="F2145" t="str">
            <v>BA-AF58</v>
          </cell>
          <cell r="G2145" t="str">
            <v>NPS50</v>
          </cell>
          <cell r="H2145">
            <v>1001059</v>
          </cell>
          <cell r="I2145">
            <v>5001075</v>
          </cell>
          <cell r="J2145" t="str">
            <v>未</v>
          </cell>
          <cell r="K2145">
            <v>1</v>
          </cell>
          <cell r="L2145">
            <v>0</v>
          </cell>
          <cell r="M2145">
            <v>37034</v>
          </cell>
          <cell r="N2145" t="str">
            <v>30400-GEZ-000</v>
          </cell>
          <cell r="O2145" t="str">
            <v>ｺﾝﾄﾛｰﾙﾕﾆｯﾄ</v>
          </cell>
          <cell r="Q2145" t="str">
            <v>ｱｰｽ･ｼｮｰﾄ</v>
          </cell>
          <cell r="R2145" t="str">
            <v>ﾒｲﾝSwをONにすると､ﾋｭｰｽﾞが切れる</v>
          </cell>
          <cell r="S2145" t="str">
            <v>実車確認､15Aのﾋｭｰｽﾞが切れる</v>
          </cell>
          <cell r="T2145" t="str">
            <v>Ｂ</v>
          </cell>
          <cell r="U2145" t="str">
            <v>市場</v>
          </cell>
        </row>
        <row r="2146">
          <cell r="B2146">
            <v>37130</v>
          </cell>
          <cell r="C2146">
            <v>37098</v>
          </cell>
          <cell r="D2146" t="str">
            <v>西京ﾎﾝﾀﾞ</v>
          </cell>
          <cell r="E2146" t="str">
            <v>納車</v>
          </cell>
          <cell r="F2146" t="str">
            <v>A-AF43</v>
          </cell>
          <cell r="G2146" t="str">
            <v>SGX50</v>
          </cell>
          <cell r="H2146" t="str">
            <v>0021583</v>
          </cell>
          <cell r="I2146" t="str">
            <v>0022025</v>
          </cell>
          <cell r="J2146" t="str">
            <v>未</v>
          </cell>
          <cell r="K2146">
            <v>0</v>
          </cell>
          <cell r="L2146">
            <v>0</v>
          </cell>
          <cell r="M2146" t="str">
            <v>1997/9/11</v>
          </cell>
          <cell r="N2146" t="str">
            <v>33125-GT8-681</v>
          </cell>
          <cell r="O2146" t="str">
            <v>ﾗｲﾄｿｹｯﾄ</v>
          </cell>
          <cell r="Q2146" t="str">
            <v>作動不良</v>
          </cell>
          <cell r="R2146" t="str">
            <v>ﾏｲﾅｽ端子固定部､12mmのｸﾗｯｸ</v>
          </cell>
          <cell r="S2146" t="str">
            <v>海調品</v>
          </cell>
          <cell r="T2146" t="str">
            <v>C</v>
          </cell>
          <cell r="U2146" t="str">
            <v>市場</v>
          </cell>
        </row>
        <row r="2147">
          <cell r="B2147">
            <v>37130</v>
          </cell>
          <cell r="C2147">
            <v>37109</v>
          </cell>
          <cell r="D2147" t="str">
            <v>京都ﾎﾝﾀﾞｶﾌﾞ</v>
          </cell>
          <cell r="E2147" t="str">
            <v>納車</v>
          </cell>
          <cell r="F2147" t="str">
            <v>BA-AF56</v>
          </cell>
          <cell r="G2147" t="str">
            <v>SKX50</v>
          </cell>
          <cell r="H2147">
            <v>1017555</v>
          </cell>
          <cell r="I2147">
            <v>3021569</v>
          </cell>
          <cell r="J2147" t="str">
            <v>未</v>
          </cell>
          <cell r="K2147">
            <v>0</v>
          </cell>
          <cell r="L2147">
            <v>0</v>
          </cell>
          <cell r="M2147" t="str">
            <v>2001/7/21</v>
          </cell>
          <cell r="N2147" t="str">
            <v>35110-GET-003</v>
          </cell>
          <cell r="O2147" t="str">
            <v>ｷｰｼｬｯﾀｰ</v>
          </cell>
          <cell r="Q2147" t="str">
            <v>組付不良</v>
          </cell>
          <cell r="R2147" t="str">
            <v>ｷｰｼｬﾀｰが､ついてない</v>
          </cell>
          <cell r="T2147" t="str">
            <v>Ｍ</v>
          </cell>
          <cell r="U2147" t="str">
            <v>市場</v>
          </cell>
        </row>
        <row r="2148">
          <cell r="B2148">
            <v>37130</v>
          </cell>
          <cell r="C2148">
            <v>37071</v>
          </cell>
          <cell r="D2148" t="str">
            <v>本田ﾓｰﾀｰｽ</v>
          </cell>
          <cell r="E2148" t="str">
            <v>納車</v>
          </cell>
          <cell r="F2148" t="str">
            <v>BA-MF06</v>
          </cell>
          <cell r="G2148" t="str">
            <v>NSS250</v>
          </cell>
          <cell r="H2148">
            <v>1102039</v>
          </cell>
          <cell r="I2148">
            <v>3012055</v>
          </cell>
          <cell r="J2148" t="str">
            <v>未</v>
          </cell>
          <cell r="K2148">
            <v>0</v>
          </cell>
          <cell r="L2148">
            <v>0</v>
          </cell>
          <cell r="M2148" t="str">
            <v>2001/6/7</v>
          </cell>
          <cell r="N2148" t="str">
            <v>77200-KPB-751</v>
          </cell>
          <cell r="O2148" t="str">
            <v>ﾀﾞﾌﾞﾙｼｰﾄ</v>
          </cell>
          <cell r="Q2148" t="str">
            <v>作動不良</v>
          </cell>
          <cell r="R2148" t="str">
            <v>ｼｰﾄの 閉まりが悪い</v>
          </cell>
          <cell r="S2148" t="str">
            <v>特に問題無し、複合</v>
          </cell>
          <cell r="T2148" t="str">
            <v>Ｍ</v>
          </cell>
          <cell r="U2148" t="str">
            <v>市場</v>
          </cell>
        </row>
        <row r="2149">
          <cell r="B2149">
            <v>37130</v>
          </cell>
          <cell r="C2149">
            <v>37095</v>
          </cell>
          <cell r="D2149" t="str">
            <v>河原井ﾎﾝﾀﾞ</v>
          </cell>
          <cell r="E2149" t="str">
            <v>納車</v>
          </cell>
          <cell r="F2149" t="str">
            <v>BB-AF52</v>
          </cell>
          <cell r="G2149" t="str">
            <v>NTS50</v>
          </cell>
          <cell r="H2149">
            <v>1000313</v>
          </cell>
          <cell r="I2149">
            <v>7000350</v>
          </cell>
          <cell r="J2149" t="str">
            <v>2001/7/18</v>
          </cell>
          <cell r="K2149">
            <v>2</v>
          </cell>
          <cell r="L2149">
            <v>5</v>
          </cell>
          <cell r="M2149" t="str">
            <v>1998/7/17</v>
          </cell>
          <cell r="N2149" t="str">
            <v>35010-GBL-872</v>
          </cell>
          <cell r="O2149" t="str">
            <v>ｷｰｾｯﾄ</v>
          </cell>
          <cell r="Q2149" t="str">
            <v>破損</v>
          </cell>
          <cell r="R2149" t="str">
            <v>ﾒｲﾝｷｰの先端が､折れた</v>
          </cell>
          <cell r="S2149" t="str">
            <v>取り扱いによる折れと思われる</v>
          </cell>
          <cell r="T2149" t="str">
            <v>Ｍ</v>
          </cell>
          <cell r="U2149" t="str">
            <v>市場</v>
          </cell>
        </row>
        <row r="2150">
          <cell r="B2150">
            <v>37130</v>
          </cell>
          <cell r="C2150">
            <v>37092</v>
          </cell>
          <cell r="D2150" t="str">
            <v>H2R東日本東京</v>
          </cell>
          <cell r="E2150" t="str">
            <v>納車</v>
          </cell>
          <cell r="F2150" t="str">
            <v>BA-AA01</v>
          </cell>
          <cell r="G2150" t="str">
            <v>C50</v>
          </cell>
          <cell r="H2150">
            <v>1090768</v>
          </cell>
          <cell r="I2150">
            <v>1092513</v>
          </cell>
          <cell r="J2150" t="str">
            <v>2001/7/19</v>
          </cell>
          <cell r="K2150">
            <v>1</v>
          </cell>
          <cell r="L2150">
            <v>1</v>
          </cell>
          <cell r="M2150" t="str">
            <v>2001/5/22</v>
          </cell>
          <cell r="N2150" t="str">
            <v>35200-GAC-000</v>
          </cell>
          <cell r="O2150" t="str">
            <v>ｳｨﾝｶｰｽｳｨﾁ</v>
          </cell>
          <cell r="Q2150" t="str">
            <v>破損</v>
          </cell>
          <cell r="R2150" t="str">
            <v>ｳｨﾝｶｰｽｳｨｯﾁ ﾉﾌﾞ折れ</v>
          </cell>
          <cell r="S2150" t="str">
            <v>衝撃による折れと思われる</v>
          </cell>
          <cell r="T2150" t="str">
            <v>Ｃ</v>
          </cell>
          <cell r="U2150" t="str">
            <v>市場</v>
          </cell>
        </row>
        <row r="2151">
          <cell r="B2151">
            <v>37130</v>
          </cell>
          <cell r="C2151">
            <v>37067</v>
          </cell>
          <cell r="D2151" t="str">
            <v>Ｈ2Ｒ東日本東北</v>
          </cell>
          <cell r="E2151" t="str">
            <v>納車</v>
          </cell>
          <cell r="F2151" t="str">
            <v>BA-AF58</v>
          </cell>
          <cell r="G2151" t="str">
            <v>NPS50</v>
          </cell>
          <cell r="H2151">
            <v>1000213</v>
          </cell>
          <cell r="I2151">
            <v>5000177</v>
          </cell>
          <cell r="J2151" t="str">
            <v>未</v>
          </cell>
          <cell r="K2151">
            <v>0</v>
          </cell>
          <cell r="L2151">
            <v>0</v>
          </cell>
          <cell r="M2151" t="str">
            <v>2001/5/17</v>
          </cell>
          <cell r="N2151" t="str">
            <v>35010-GEZ-010</v>
          </cell>
          <cell r="O2151" t="str">
            <v>ｷｰｾｯﾄ</v>
          </cell>
          <cell r="Q2151" t="str">
            <v>作動不良</v>
          </cell>
          <cell r="R2151" t="str">
            <v>ｽｳｨｯﾁ ONにならない</v>
          </cell>
          <cell r="S2151" t="str">
            <v>キー違い</v>
          </cell>
          <cell r="T2151" t="str">
            <v>Ｃ</v>
          </cell>
          <cell r="U2151" t="str">
            <v>市場</v>
          </cell>
        </row>
        <row r="2152">
          <cell r="B2152">
            <v>37130</v>
          </cell>
          <cell r="C2152">
            <v>37123</v>
          </cell>
          <cell r="D2152" t="str">
            <v>HMJ</v>
          </cell>
          <cell r="E2152" t="str">
            <v>納車</v>
          </cell>
          <cell r="F2152" t="str">
            <v>NC40</v>
          </cell>
          <cell r="G2152" t="str">
            <v>NV400</v>
          </cell>
          <cell r="H2152">
            <v>1200009</v>
          </cell>
          <cell r="I2152">
            <v>7100286</v>
          </cell>
          <cell r="J2152" t="str">
            <v>未</v>
          </cell>
          <cell r="K2152">
            <v>1</v>
          </cell>
          <cell r="L2152">
            <v>0</v>
          </cell>
          <cell r="M2152" t="str">
            <v>2001/1/24</v>
          </cell>
          <cell r="N2152" t="str">
            <v>83500-MＣL-000</v>
          </cell>
          <cell r="O2152" t="str">
            <v>R ｻｲﾄﾞｶﾊﾞｰ</v>
          </cell>
          <cell r="Q2152" t="str">
            <v>傷</v>
          </cell>
          <cell r="R2152" t="str">
            <v>Rｻｲﾄﾞｶﾊﾞｰに 傷が入っている</v>
          </cell>
          <cell r="S2152" t="str">
            <v>出荷後の外傷と思われる</v>
          </cell>
          <cell r="T2152" t="str">
            <v>Ｍ</v>
          </cell>
          <cell r="U2152" t="str">
            <v>市場</v>
          </cell>
        </row>
        <row r="2153">
          <cell r="B2153">
            <v>37130</v>
          </cell>
          <cell r="C2153">
            <v>37103</v>
          </cell>
          <cell r="D2153" t="str">
            <v>茨城ﾎﾝﾀﾞ</v>
          </cell>
          <cell r="E2153" t="str">
            <v>納車</v>
          </cell>
          <cell r="F2153" t="str">
            <v>BC-JF04</v>
          </cell>
          <cell r="G2153" t="str">
            <v>CHA125</v>
          </cell>
          <cell r="H2153">
            <v>1204318</v>
          </cell>
          <cell r="I2153">
            <v>2104185</v>
          </cell>
          <cell r="J2153" t="str">
            <v>未</v>
          </cell>
          <cell r="K2153">
            <v>0</v>
          </cell>
          <cell r="L2153">
            <v>0</v>
          </cell>
          <cell r="M2153">
            <v>37090</v>
          </cell>
          <cell r="N2153" t="str">
            <v>53178-GW0-000</v>
          </cell>
          <cell r="O2153" t="str">
            <v>Lﾊﾝﾄﾞﾙﾚﾊﾞｰ</v>
          </cell>
          <cell r="Q2153" t="str">
            <v>傷</v>
          </cell>
          <cell r="R2153" t="str">
            <v>擦り傷､ﾊﾞﾘがある</v>
          </cell>
          <cell r="S2153" t="str">
            <v>レバー上面にスリ傷あり</v>
          </cell>
          <cell r="T2153" t="str">
            <v>Ｍ</v>
          </cell>
          <cell r="U2153" t="str">
            <v>市場</v>
          </cell>
        </row>
        <row r="2154">
          <cell r="B2154">
            <v>37130</v>
          </cell>
          <cell r="C2154">
            <v>37080</v>
          </cell>
          <cell r="D2154" t="str">
            <v>H2R関東</v>
          </cell>
          <cell r="E2154" t="str">
            <v>納車</v>
          </cell>
          <cell r="F2154" t="str">
            <v>BA-AF56</v>
          </cell>
          <cell r="G2154" t="str">
            <v>SKX50</v>
          </cell>
          <cell r="H2154">
            <v>1000988</v>
          </cell>
          <cell r="I2154">
            <v>3001055</v>
          </cell>
          <cell r="J2154" t="str">
            <v>未</v>
          </cell>
          <cell r="K2154">
            <v>1</v>
          </cell>
          <cell r="L2154">
            <v>0</v>
          </cell>
          <cell r="M2154">
            <v>36944</v>
          </cell>
          <cell r="N2154" t="str">
            <v>35200-GEV-003</v>
          </cell>
          <cell r="O2154" t="str">
            <v>ｳｲﾝｶｰSwﾕﾆｯﾄ</v>
          </cell>
          <cell r="Q2154" t="str">
            <v>作動不良</v>
          </cell>
          <cell r="R2154" t="str">
            <v>ｳｲﾝｶｰＳｗの動きが悪い</v>
          </cell>
          <cell r="S2154" t="str">
            <v>実車確認､再現なし</v>
          </cell>
          <cell r="T2154" t="str">
            <v>C</v>
          </cell>
          <cell r="U2154" t="str">
            <v>市場</v>
          </cell>
        </row>
        <row r="2155">
          <cell r="B2155">
            <v>37130</v>
          </cell>
          <cell r="C2155">
            <v>37107</v>
          </cell>
          <cell r="D2155" t="str">
            <v>HMJ大阪</v>
          </cell>
          <cell r="E2155" t="str">
            <v>納車</v>
          </cell>
          <cell r="F2155" t="str">
            <v>BB-AF34</v>
          </cell>
          <cell r="G2155" t="str">
            <v>SK50</v>
          </cell>
          <cell r="H2155">
            <v>3101488</v>
          </cell>
          <cell r="I2155">
            <v>1833237</v>
          </cell>
          <cell r="J2155" t="str">
            <v>未</v>
          </cell>
          <cell r="K2155">
            <v>0</v>
          </cell>
          <cell r="L2155">
            <v>0</v>
          </cell>
          <cell r="M2155" t="str">
            <v>2000/10/11</v>
          </cell>
          <cell r="N2155" t="str">
            <v>77100-GBL-J20ZA</v>
          </cell>
          <cell r="O2155" t="str">
            <v>ｼｰﾄComp</v>
          </cell>
          <cell r="Q2155" t="str">
            <v>溶解</v>
          </cell>
          <cell r="R2155" t="str">
            <v>ｼｰﾄに ﾋﾞﾆｰﾙｶが､はり付いている</v>
          </cell>
          <cell r="S2155" t="str">
            <v>後部ｾﾝﾀｰ及びL側に150×20mm張り付き跡あり</v>
          </cell>
          <cell r="T2155" t="str">
            <v>Ｍ</v>
          </cell>
          <cell r="U2155" t="str">
            <v>市場</v>
          </cell>
        </row>
        <row r="2156">
          <cell r="B2156">
            <v>37130</v>
          </cell>
          <cell r="C2156">
            <v>37091</v>
          </cell>
          <cell r="D2156" t="str">
            <v>H2R東日本東京</v>
          </cell>
          <cell r="E2156" t="str">
            <v>納車</v>
          </cell>
          <cell r="F2156" t="str">
            <v>BC-PF01</v>
          </cell>
          <cell r="G2156" t="str">
            <v>FJS600</v>
          </cell>
          <cell r="H2156">
            <v>1001799</v>
          </cell>
          <cell r="I2156">
            <v>1001841</v>
          </cell>
          <cell r="J2156" t="str">
            <v>2001/7/19</v>
          </cell>
          <cell r="K2156">
            <v>0</v>
          </cell>
          <cell r="L2156">
            <v>0</v>
          </cell>
          <cell r="M2156" t="str">
            <v>2001/7/6</v>
          </cell>
          <cell r="N2156" t="str">
            <v>64461-MCT-000ZA</v>
          </cell>
          <cell r="O2156" t="str">
            <v>R ﾎﾟｹｯﾄﾘｯﾄﾞ</v>
          </cell>
          <cell r="Q2156" t="str">
            <v>閉まり不良</v>
          </cell>
          <cell r="R2156" t="str">
            <v>Rﾘｯﾄﾞﾎﾟｹｯﾄ 閉まりが悪い</v>
          </cell>
          <cell r="S2156" t="str">
            <v>対策前</v>
          </cell>
          <cell r="T2156" t="str">
            <v>Ｃ</v>
          </cell>
          <cell r="U2156" t="str">
            <v>市場</v>
          </cell>
        </row>
        <row r="2157">
          <cell r="B2157">
            <v>37130</v>
          </cell>
          <cell r="C2157">
            <v>37098</v>
          </cell>
          <cell r="D2157" t="str">
            <v>ｳｨﾝｸﾞｼｬﾄﾙ</v>
          </cell>
          <cell r="E2157" t="str">
            <v>納車</v>
          </cell>
          <cell r="F2157" t="str">
            <v>BC-PF01</v>
          </cell>
          <cell r="G2157" t="str">
            <v>FJS600</v>
          </cell>
          <cell r="H2157">
            <v>1000734</v>
          </cell>
          <cell r="I2157">
            <v>1000720</v>
          </cell>
          <cell r="J2157" t="str">
            <v>未</v>
          </cell>
          <cell r="K2157">
            <v>1</v>
          </cell>
          <cell r="L2157">
            <v>0</v>
          </cell>
          <cell r="M2157" t="str">
            <v>2001/5/24</v>
          </cell>
          <cell r="N2157" t="str">
            <v>77235-KPB-000</v>
          </cell>
          <cell r="O2157" t="str">
            <v>R ﾎﾟｹｯﾄﾘｯﾄﾞ</v>
          </cell>
          <cell r="Q2157" t="str">
            <v>閉まり不良</v>
          </cell>
          <cell r="R2157" t="str">
            <v>Rﾘｯﾄﾞﾎﾟｹｯﾄ 閉まりが悪い</v>
          </cell>
          <cell r="S2157" t="str">
            <v>対策前</v>
          </cell>
          <cell r="T2157" t="str">
            <v>Ｃ</v>
          </cell>
          <cell r="U2157" t="str">
            <v>市場</v>
          </cell>
        </row>
        <row r="2158">
          <cell r="B2158">
            <v>37130</v>
          </cell>
          <cell r="C2158">
            <v>37102</v>
          </cell>
          <cell r="D2158" t="str">
            <v>H2R東日本新潟</v>
          </cell>
          <cell r="E2158" t="str">
            <v>納車</v>
          </cell>
          <cell r="F2158" t="str">
            <v>BC-PF01</v>
          </cell>
          <cell r="G2158" t="str">
            <v>FJS600</v>
          </cell>
          <cell r="H2158">
            <v>1002295</v>
          </cell>
          <cell r="I2158">
            <v>1002303</v>
          </cell>
          <cell r="J2158" t="str">
            <v>未</v>
          </cell>
          <cell r="K2158">
            <v>1</v>
          </cell>
          <cell r="L2158">
            <v>0</v>
          </cell>
          <cell r="M2158" t="str">
            <v>2001/7/18</v>
          </cell>
          <cell r="N2158" t="str">
            <v>77235-KPB-000</v>
          </cell>
          <cell r="O2158" t="str">
            <v>R ﾎﾟｹｯﾄﾘｯﾄﾞ</v>
          </cell>
          <cell r="Q2158" t="str">
            <v>閉まり不良</v>
          </cell>
          <cell r="R2158" t="str">
            <v>Rﾘｯﾄﾞﾎﾟｹｯﾄ 閉まりが悪い</v>
          </cell>
          <cell r="S2158" t="str">
            <v>対策前</v>
          </cell>
          <cell r="T2158" t="str">
            <v>Ｃ</v>
          </cell>
          <cell r="U2158" t="str">
            <v>市場</v>
          </cell>
        </row>
        <row r="2159">
          <cell r="B2159">
            <v>37130</v>
          </cell>
          <cell r="C2159">
            <v>37109</v>
          </cell>
          <cell r="D2159" t="str">
            <v>ﾎﾝﾀﾞ上田販売</v>
          </cell>
          <cell r="E2159" t="str">
            <v>納車</v>
          </cell>
          <cell r="F2159" t="str">
            <v>BA-AF56</v>
          </cell>
          <cell r="G2159" t="str">
            <v>SKX50</v>
          </cell>
          <cell r="H2159">
            <v>1004800</v>
          </cell>
          <cell r="I2159">
            <v>3006781</v>
          </cell>
          <cell r="J2159" t="str">
            <v>未</v>
          </cell>
          <cell r="K2159">
            <v>0</v>
          </cell>
          <cell r="L2159">
            <v>0</v>
          </cell>
          <cell r="M2159">
            <v>36979</v>
          </cell>
          <cell r="N2159" t="str">
            <v>53205-GEV-691</v>
          </cell>
          <cell r="O2159" t="str">
            <v>ﾌﾛﾝﾄﾊﾝﾄﾞﾙｶﾊﾞｰ</v>
          </cell>
          <cell r="Q2159" t="str">
            <v>傷</v>
          </cell>
          <cell r="R2159" t="str">
            <v>1mmほどの傷､2ヵ所</v>
          </cell>
          <cell r="S2159" t="str">
            <v>改修時の傷ｸﾗｯｸと思われる</v>
          </cell>
          <cell r="T2159" t="str">
            <v>Ｍ</v>
          </cell>
          <cell r="U2159" t="str">
            <v>市場</v>
          </cell>
        </row>
        <row r="2160">
          <cell r="B2160">
            <v>37130</v>
          </cell>
          <cell r="C2160">
            <v>37102</v>
          </cell>
          <cell r="E2160" t="str">
            <v>納車</v>
          </cell>
          <cell r="F2160" t="str">
            <v>BA-MF06</v>
          </cell>
          <cell r="G2160" t="str">
            <v>NSS250</v>
          </cell>
          <cell r="H2160">
            <v>1002124</v>
          </cell>
          <cell r="I2160">
            <v>3002170</v>
          </cell>
          <cell r="J2160">
            <v>37089</v>
          </cell>
          <cell r="K2160">
            <v>0</v>
          </cell>
          <cell r="L2160">
            <v>13</v>
          </cell>
          <cell r="M2160">
            <v>36635</v>
          </cell>
          <cell r="N2160" t="str">
            <v>64100-KPB-000</v>
          </cell>
          <cell r="O2160" t="str">
            <v>ﾌﾛﾝﾄﾊﾟﾈﾙ</v>
          </cell>
          <cell r="Q2160" t="str">
            <v>組付不良</v>
          </cell>
          <cell r="R2160" t="str">
            <v>ﾈｼﾞが閉まらない</v>
          </cell>
          <cell r="S2160" t="str">
            <v>ｲﾝｻｰﾄﾅｯﾄ外れ</v>
          </cell>
          <cell r="T2160" t="str">
            <v>Ｃ</v>
          </cell>
          <cell r="U2160" t="str">
            <v>市場</v>
          </cell>
        </row>
        <row r="2161">
          <cell r="B2161">
            <v>37130</v>
          </cell>
          <cell r="C2161">
            <v>37105</v>
          </cell>
          <cell r="D2161" t="str">
            <v>HMJ大阪</v>
          </cell>
          <cell r="E2161" t="str">
            <v>納車</v>
          </cell>
          <cell r="F2161" t="str">
            <v>BA-AF56</v>
          </cell>
          <cell r="G2161" t="str">
            <v>SKX50</v>
          </cell>
          <cell r="H2161">
            <v>1017613</v>
          </cell>
          <cell r="I2161">
            <v>3021597</v>
          </cell>
          <cell r="J2161" t="str">
            <v>未</v>
          </cell>
          <cell r="K2161">
            <v>1</v>
          </cell>
          <cell r="L2161">
            <v>0</v>
          </cell>
          <cell r="M2161">
            <v>37093</v>
          </cell>
          <cell r="N2161" t="str">
            <v>42650-GBL-000</v>
          </cell>
          <cell r="O2161" t="str">
            <v>RRﾌﾞﾚｰｷ</v>
          </cell>
          <cell r="Q2161" t="str">
            <v>調整不良</v>
          </cell>
          <cell r="R2161" t="str">
            <v>RRﾌﾞﾚｰｷ調整が効かない</v>
          </cell>
          <cell r="S2161" t="str">
            <v>ﾊﾌﾞ内､振れ0.12mm､規格内OK</v>
          </cell>
          <cell r="T2161" t="str">
            <v>B</v>
          </cell>
          <cell r="U2161" t="str">
            <v>市場</v>
          </cell>
        </row>
        <row r="2162">
          <cell r="B2162">
            <v>37134</v>
          </cell>
          <cell r="C2162">
            <v>37127</v>
          </cell>
          <cell r="D2162" t="str">
            <v>ＨＭＪ大阪</v>
          </cell>
          <cell r="E2162" t="str">
            <v>納車</v>
          </cell>
          <cell r="F2162" t="str">
            <v>BC-HA02</v>
          </cell>
          <cell r="G2162" t="str">
            <v>C90</v>
          </cell>
          <cell r="H2162">
            <v>2513132</v>
          </cell>
          <cell r="I2162">
            <v>3013194</v>
          </cell>
          <cell r="J2162" t="str">
            <v>未</v>
          </cell>
          <cell r="K2162">
            <v>1</v>
          </cell>
          <cell r="L2162">
            <v>0</v>
          </cell>
          <cell r="M2162" t="str">
            <v>20017/12</v>
          </cell>
          <cell r="N2162" t="str">
            <v>13000-GT0</v>
          </cell>
          <cell r="O2162" t="str">
            <v>ｸﾗﾝｸｼｬﾌﾄ</v>
          </cell>
          <cell r="Q2162" t="str">
            <v>異音</v>
          </cell>
          <cell r="R2162" t="str">
            <v>エンジン異音</v>
          </cell>
          <cell r="S2162" t="str">
            <v>ﾈｼﾞﾔﾏ上り</v>
          </cell>
          <cell r="T2162" t="str">
            <v>C</v>
          </cell>
          <cell r="U2162" t="str">
            <v>市場</v>
          </cell>
        </row>
        <row r="2163">
          <cell r="B2163">
            <v>37134</v>
          </cell>
          <cell r="C2163">
            <v>37126</v>
          </cell>
          <cell r="D2163" t="str">
            <v>HMJ大阪</v>
          </cell>
          <cell r="E2163" t="str">
            <v>納車</v>
          </cell>
          <cell r="F2163" t="str">
            <v>BA-AC13</v>
          </cell>
          <cell r="G2163" t="str">
            <v>MG50</v>
          </cell>
          <cell r="H2163">
            <v>1201392</v>
          </cell>
          <cell r="I2163">
            <v>2107190</v>
          </cell>
          <cell r="J2163" t="str">
            <v>2001/8/21</v>
          </cell>
          <cell r="K2163">
            <v>1</v>
          </cell>
          <cell r="L2163">
            <v>2</v>
          </cell>
          <cell r="M2163" t="str">
            <v>2001/6/27</v>
          </cell>
          <cell r="N2163" t="str">
            <v>90106-KYZ-700</v>
          </cell>
          <cell r="O2163" t="str">
            <v>ｽｸﾘｭｰﾊﾟﾝ</v>
          </cell>
          <cell r="Q2163" t="str">
            <v>組付不良</v>
          </cell>
          <cell r="R2163" t="str">
            <v>ﾎﾞﾙﾄが弛まない</v>
          </cell>
          <cell r="S2163" t="str">
            <v>R側下部ｵｰﾊﾞｰﾄﾙｸに依るもの</v>
          </cell>
          <cell r="T2163" t="str">
            <v>C</v>
          </cell>
          <cell r="U2163" t="str">
            <v>市場</v>
          </cell>
        </row>
        <row r="2164">
          <cell r="B2164">
            <v>37134</v>
          </cell>
          <cell r="C2164">
            <v>37084</v>
          </cell>
          <cell r="D2164" t="str">
            <v>HMJ東京</v>
          </cell>
          <cell r="E2164" t="str">
            <v>納車</v>
          </cell>
          <cell r="F2164" t="str">
            <v>BA-AF56</v>
          </cell>
          <cell r="G2164" t="str">
            <v>SKX50</v>
          </cell>
          <cell r="H2164">
            <v>1013474</v>
          </cell>
          <cell r="I2164">
            <v>3016457</v>
          </cell>
          <cell r="J2164" t="str">
            <v>未</v>
          </cell>
          <cell r="K2164">
            <v>0</v>
          </cell>
          <cell r="L2164">
            <v>0</v>
          </cell>
          <cell r="M2164" t="str">
            <v>2001/6/14</v>
          </cell>
          <cell r="N2164" t="str">
            <v>95701-060-200</v>
          </cell>
          <cell r="O2164" t="str">
            <v>ﾌﾗﾝｼﾞﾎﾞﾙﾄ</v>
          </cell>
          <cell r="Q2164" t="str">
            <v>組付不良</v>
          </cell>
          <cell r="R2164" t="str">
            <v>ｷｬﾘｱを持ち上げたら中でｶﾁｶﾁ音がする</v>
          </cell>
          <cell r="S2164" t="str">
            <v>締付け不良</v>
          </cell>
          <cell r="T2164" t="str">
            <v>C</v>
          </cell>
          <cell r="U2164" t="str">
            <v>市場</v>
          </cell>
        </row>
        <row r="2165">
          <cell r="B2165">
            <v>37134</v>
          </cell>
          <cell r="C2165">
            <v>37098</v>
          </cell>
          <cell r="D2165" t="str">
            <v>HMJ九州</v>
          </cell>
          <cell r="E2165" t="str">
            <v>納車</v>
          </cell>
          <cell r="F2165" t="str">
            <v>BA-AA01</v>
          </cell>
          <cell r="G2165" t="str">
            <v>C50</v>
          </cell>
          <cell r="H2165">
            <v>1083911</v>
          </cell>
          <cell r="I2165">
            <v>1085156</v>
          </cell>
          <cell r="J2165" t="str">
            <v>未</v>
          </cell>
          <cell r="K2165">
            <v>1</v>
          </cell>
          <cell r="L2165">
            <v>0</v>
          </cell>
          <cell r="M2165" t="str">
            <v>2001/3/22</v>
          </cell>
          <cell r="N2165" t="str">
            <v>93403-100-250</v>
          </cell>
          <cell r="O2165" t="str">
            <v>ﾌﾗﾝｼﾞﾎﾞﾙﾄ</v>
          </cell>
          <cell r="Q2165" t="str">
            <v>組付不良</v>
          </cell>
          <cell r="R2165" t="str">
            <v>ﾎﾞﾙﾄが斜めに入っている</v>
          </cell>
          <cell r="S2165" t="str">
            <v>ﾈｼﾞ山上り</v>
          </cell>
          <cell r="T2165" t="str">
            <v>C</v>
          </cell>
          <cell r="U2165" t="str">
            <v>市場</v>
          </cell>
        </row>
        <row r="2166">
          <cell r="B2166">
            <v>37134</v>
          </cell>
          <cell r="C2166">
            <v>37079</v>
          </cell>
          <cell r="D2166" t="str">
            <v>HMJ東京</v>
          </cell>
          <cell r="E2166" t="str">
            <v>納車</v>
          </cell>
          <cell r="F2166" t="str">
            <v>BA-AF56</v>
          </cell>
          <cell r="G2166" t="str">
            <v>SKX50</v>
          </cell>
          <cell r="H2166">
            <v>1013884</v>
          </cell>
          <cell r="I2166">
            <v>3017077</v>
          </cell>
          <cell r="J2166" t="str">
            <v>未</v>
          </cell>
          <cell r="K2166">
            <v>1</v>
          </cell>
          <cell r="L2166">
            <v>0</v>
          </cell>
          <cell r="M2166" t="str">
            <v>2001/6/19</v>
          </cell>
          <cell r="N2166" t="str">
            <v>16100-GEV-013</v>
          </cell>
          <cell r="O2166" t="str">
            <v>ｷｬﾌﾞﾚﾀｰ</v>
          </cell>
          <cell r="Q2166" t="str">
            <v>ｴﾝｼﾞﾝ不調</v>
          </cell>
          <cell r="R2166" t="str">
            <v>ｽﾛｰ不調､ｼﾞｪｯﾄ詰まり</v>
          </cell>
          <cell r="S2166" t="str">
            <v>ｷｬﾌﾞ分解清掃でOK</v>
          </cell>
          <cell r="T2166" t="str">
            <v>B</v>
          </cell>
          <cell r="U2166" t="str">
            <v>市場</v>
          </cell>
        </row>
        <row r="2167">
          <cell r="B2167">
            <v>37134</v>
          </cell>
          <cell r="C2167">
            <v>37088</v>
          </cell>
          <cell r="D2167" t="str">
            <v>ｵｷﾓｰﾀｰｻｲｸﾙ</v>
          </cell>
          <cell r="E2167" t="str">
            <v>納車</v>
          </cell>
          <cell r="F2167" t="str">
            <v>BB-AF34</v>
          </cell>
          <cell r="G2167" t="str">
            <v>SK50</v>
          </cell>
          <cell r="H2167">
            <v>3419247</v>
          </cell>
          <cell r="I2167">
            <v>2219523</v>
          </cell>
          <cell r="J2167" t="str">
            <v>未</v>
          </cell>
          <cell r="K2167">
            <v>1</v>
          </cell>
          <cell r="L2167">
            <v>0</v>
          </cell>
          <cell r="M2167" t="str">
            <v>2001/5/23</v>
          </cell>
          <cell r="N2167" t="str">
            <v>８１２００-GBL-710</v>
          </cell>
          <cell r="O2167" t="str">
            <v>ﾗｷﾞｼﾞｷｬﾘｱ</v>
          </cell>
          <cell r="Q2167" t="str">
            <v>加工不良</v>
          </cell>
          <cell r="R2167" t="str">
            <v>キャリア後部ガザガザあり</v>
          </cell>
          <cell r="S2167" t="str">
            <v>R側後部塗装不良80×7mmに渡り</v>
          </cell>
          <cell r="T2167" t="str">
            <v>M</v>
          </cell>
          <cell r="U2167" t="str">
            <v>市場</v>
          </cell>
        </row>
        <row r="2168">
          <cell r="B2168">
            <v>37134</v>
          </cell>
          <cell r="C2168">
            <v>37099</v>
          </cell>
          <cell r="D2168" t="str">
            <v>Ｈ．Ｓパドック</v>
          </cell>
          <cell r="E2168" t="str">
            <v>納車</v>
          </cell>
          <cell r="F2168" t="str">
            <v>A-Z50</v>
          </cell>
          <cell r="G2168" t="str">
            <v>Z50</v>
          </cell>
          <cell r="H2168">
            <v>2601011</v>
          </cell>
          <cell r="I2168">
            <v>2300994</v>
          </cell>
          <cell r="J2168" t="str">
            <v>未</v>
          </cell>
          <cell r="K2168">
            <v>1</v>
          </cell>
          <cell r="L2168">
            <v>0</v>
          </cell>
          <cell r="M2168" t="str">
            <v>1999/2/8</v>
          </cell>
          <cell r="N2168" t="str">
            <v>83502-GEF-700</v>
          </cell>
          <cell r="O2168" t="str">
            <v>ツールＢＯＸキャップ</v>
          </cell>
          <cell r="Q2168" t="str">
            <v>破損</v>
          </cell>
          <cell r="R2168" t="str">
            <v>ツールＢＯＸキャップ破損</v>
          </cell>
          <cell r="S2168" t="str">
            <v>ﾌﾀ部約30mmの割れあり</v>
          </cell>
          <cell r="T2168" t="str">
            <v>C</v>
          </cell>
          <cell r="U2168" t="str">
            <v>市品</v>
          </cell>
        </row>
        <row r="2169">
          <cell r="B2169">
            <v>37134</v>
          </cell>
          <cell r="C2169">
            <v>37127</v>
          </cell>
          <cell r="D2169" t="str">
            <v>京都ﾎﾝﾀﾞｶﾌﾞ</v>
          </cell>
          <cell r="E2169" t="str">
            <v>納車</v>
          </cell>
          <cell r="F2169" t="str">
            <v>BA-AF55</v>
          </cell>
          <cell r="G2169" t="str">
            <v>CHF50</v>
          </cell>
          <cell r="H2169">
            <v>1036026</v>
          </cell>
          <cell r="I2169">
            <v>1036313</v>
          </cell>
          <cell r="J2169" t="str">
            <v>未</v>
          </cell>
          <cell r="K2169">
            <v>0</v>
          </cell>
          <cell r="L2169">
            <v>0</v>
          </cell>
          <cell r="M2169" t="str">
            <v>2001/7/5</v>
          </cell>
          <cell r="N2169" t="str">
            <v>42650-GBL-305-ZC</v>
          </cell>
          <cell r="O2169" t="str">
            <v>ﾌﾞﾚｰｷｼｭｰ</v>
          </cell>
          <cell r="Q2169" t="str">
            <v>異音</v>
          </cell>
          <cell r="R2169" t="str">
            <v>押して歩くと周期的にｶﾂﾝと音がする</v>
          </cell>
          <cell r="S2169" t="str">
            <v>ﾊﾌﾞ内振れ0.1mm叉内部特に問題なし</v>
          </cell>
          <cell r="T2169" t="str">
            <v>B</v>
          </cell>
          <cell r="U2169" t="str">
            <v>市品</v>
          </cell>
        </row>
        <row r="2170">
          <cell r="B2170">
            <v>37134</v>
          </cell>
          <cell r="C2170">
            <v>37124</v>
          </cell>
          <cell r="D2170" t="str">
            <v>西京ﾎﾝﾀﾞ</v>
          </cell>
          <cell r="E2170" t="str">
            <v>納車</v>
          </cell>
          <cell r="F2170" t="str">
            <v>BA-AF56</v>
          </cell>
          <cell r="G2170" t="str">
            <v>SKX50</v>
          </cell>
          <cell r="H2170">
            <v>1012916</v>
          </cell>
          <cell r="I2170">
            <v>3015620</v>
          </cell>
          <cell r="J2170" t="str">
            <v>未</v>
          </cell>
          <cell r="K2170">
            <v>0</v>
          </cell>
          <cell r="L2170">
            <v>0</v>
          </cell>
          <cell r="M2170" t="str">
            <v>2001/6/7</v>
          </cell>
          <cell r="N2170" t="str">
            <v>88220-GAZ</v>
          </cell>
          <cell r="O2170" t="str">
            <v>ﾐﾗｰ</v>
          </cell>
          <cell r="Q2170" t="str">
            <v>ネジ山上がり</v>
          </cell>
          <cell r="R2170" t="str">
            <v>Lﾐﾗｰの取付けが固い</v>
          </cell>
          <cell r="S2170" t="str">
            <v>ﾎﾞﾙﾄ部､ﾈｼﾞ山上り</v>
          </cell>
          <cell r="T2170" t="str">
            <v>C</v>
          </cell>
          <cell r="U2170" t="str">
            <v>市品</v>
          </cell>
        </row>
        <row r="2171">
          <cell r="B2171">
            <v>37134</v>
          </cell>
          <cell r="C2171">
            <v>37084</v>
          </cell>
          <cell r="D2171" t="str">
            <v>HMJ九州</v>
          </cell>
          <cell r="E2171" t="str">
            <v>納車</v>
          </cell>
          <cell r="F2171" t="str">
            <v>BB-AF34</v>
          </cell>
          <cell r="G2171" t="str">
            <v>SK50</v>
          </cell>
          <cell r="H2171">
            <v>3422800</v>
          </cell>
          <cell r="I2171">
            <v>2222811</v>
          </cell>
          <cell r="J2171" t="str">
            <v>2001/7/12</v>
          </cell>
          <cell r="K2171">
            <v>0</v>
          </cell>
          <cell r="L2171">
            <v>0</v>
          </cell>
          <cell r="M2171" t="str">
            <v>2001/6/28</v>
          </cell>
          <cell r="N2171" t="str">
            <v>35110-GBL-K20</v>
          </cell>
          <cell r="O2171" t="str">
            <v>ｼｬｯﾀｰｷｰ</v>
          </cell>
          <cell r="Q2171" t="str">
            <v>作動不良</v>
          </cell>
          <cell r="R2171" t="str">
            <v>ｼｬｯﾀｰｷｰが開かない</v>
          </cell>
          <cell r="S2171" t="str">
            <v>開かない</v>
          </cell>
          <cell r="T2171" t="str">
            <v>C</v>
          </cell>
          <cell r="U2171" t="str">
            <v>市品</v>
          </cell>
        </row>
        <row r="2172">
          <cell r="B2172">
            <v>37134</v>
          </cell>
          <cell r="C2172">
            <v>37104</v>
          </cell>
          <cell r="D2172" t="str">
            <v>不明</v>
          </cell>
          <cell r="E2172" t="str">
            <v>納車</v>
          </cell>
          <cell r="F2172" t="str">
            <v>BC-NC34</v>
          </cell>
          <cell r="G2172" t="str">
            <v>NV400</v>
          </cell>
          <cell r="H2172">
            <v>1210019</v>
          </cell>
          <cell r="I2172">
            <v>7110022</v>
          </cell>
          <cell r="J2172" t="str">
            <v>2001/8/1</v>
          </cell>
          <cell r="K2172">
            <v>1</v>
          </cell>
          <cell r="L2172">
            <v>0</v>
          </cell>
          <cell r="M2172" t="str">
            <v>2001/3/6</v>
          </cell>
          <cell r="N2172" t="str">
            <v>46500-MCL-000</v>
          </cell>
          <cell r="O2172" t="str">
            <v>ﾘﾔﾌﾞﾚｰｷﾍﾟﾀﾞﾙ</v>
          </cell>
          <cell r="Q2172" t="str">
            <v>剥げ</v>
          </cell>
          <cell r="R2172" t="str">
            <v>ﾒｯｷが剥げている</v>
          </cell>
          <cell r="S2172" t="str">
            <v>ﾍﾞﾀﾞﾙ根本部7×3mmのﾒｯｷ剥げ</v>
          </cell>
          <cell r="T2172" t="str">
            <v>M</v>
          </cell>
          <cell r="U2172" t="str">
            <v>市品</v>
          </cell>
        </row>
        <row r="2173">
          <cell r="B2173">
            <v>37134</v>
          </cell>
          <cell r="C2173">
            <v>37106</v>
          </cell>
          <cell r="D2173" t="str">
            <v>HMJ大阪</v>
          </cell>
          <cell r="E2173" t="str">
            <v>納車</v>
          </cell>
          <cell r="F2173" t="str">
            <v>BA-AF56</v>
          </cell>
          <cell r="G2173" t="str">
            <v>SKX50</v>
          </cell>
          <cell r="H2173">
            <v>1013960</v>
          </cell>
          <cell r="I2173">
            <v>3017158</v>
          </cell>
          <cell r="J2173" t="str">
            <v>2001/8/3</v>
          </cell>
          <cell r="K2173">
            <v>0</v>
          </cell>
          <cell r="L2173">
            <v>0</v>
          </cell>
          <cell r="M2173" t="str">
            <v>2001/6/19</v>
          </cell>
          <cell r="N2173" t="str">
            <v>30400-GEV-000</v>
          </cell>
          <cell r="O2173" t="str">
            <v>ｺﾝﾄﾛｰﾙﾕﾆｯﾄ</v>
          </cell>
          <cell r="Q2173" t="str">
            <v>ｼｮｰﾄ</v>
          </cell>
          <cell r="R2173" t="str">
            <v>ｷｰをONにするとﾋｭｰｽﾞが飛ぶ</v>
          </cell>
          <cell r="S2173" t="str">
            <v>15Aのﾋｭｰｽﾞが飛ぶ</v>
          </cell>
          <cell r="T2173" t="str">
            <v>B</v>
          </cell>
          <cell r="U2173" t="str">
            <v>市品</v>
          </cell>
        </row>
        <row r="2174">
          <cell r="B2174">
            <v>37134</v>
          </cell>
          <cell r="C2174">
            <v>37074</v>
          </cell>
          <cell r="D2174" t="str">
            <v>HMJ大阪</v>
          </cell>
          <cell r="E2174" t="str">
            <v>納車</v>
          </cell>
          <cell r="F2174" t="str">
            <v>BB-AF34</v>
          </cell>
          <cell r="G2174" t="str">
            <v>SK50</v>
          </cell>
          <cell r="H2174">
            <v>3086132</v>
          </cell>
          <cell r="I2174">
            <v>1817500</v>
          </cell>
          <cell r="J2174" t="str">
            <v>2001/7/2</v>
          </cell>
          <cell r="K2174">
            <v>0</v>
          </cell>
          <cell r="L2174">
            <v>0</v>
          </cell>
          <cell r="M2174" t="str">
            <v>2000/9/8</v>
          </cell>
          <cell r="N2174" t="str">
            <v>51500-GCH-003</v>
          </cell>
          <cell r="O2174" t="str">
            <v>左ｸｯｼｮﾝ</v>
          </cell>
          <cell r="Q2174" t="str">
            <v>塗装不良</v>
          </cell>
          <cell r="R2174" t="str">
            <v>ｱｳﾀｰﾁｭｰﾌﾞの色違い</v>
          </cell>
          <cell r="S2174" t="str">
            <v>ﾌﾞﾗｯｸﾒｯｷ不良</v>
          </cell>
          <cell r="T2174" t="str">
            <v>M</v>
          </cell>
          <cell r="U2174" t="str">
            <v>市品</v>
          </cell>
        </row>
        <row r="2175">
          <cell r="B2175">
            <v>37134</v>
          </cell>
          <cell r="C2175">
            <v>37025</v>
          </cell>
          <cell r="D2175" t="str">
            <v>不明</v>
          </cell>
          <cell r="E2175" t="str">
            <v>納車</v>
          </cell>
          <cell r="F2175" t="str">
            <v>BA-MF06</v>
          </cell>
          <cell r="G2175" t="str">
            <v>NSS50</v>
          </cell>
          <cell r="H2175">
            <v>1001353</v>
          </cell>
          <cell r="I2175">
            <v>3001397</v>
          </cell>
          <cell r="J2175" t="str">
            <v>2001/5/14</v>
          </cell>
          <cell r="K2175">
            <v>1</v>
          </cell>
          <cell r="L2175">
            <v>0</v>
          </cell>
          <cell r="M2175" t="str">
            <v>2000/4/4</v>
          </cell>
          <cell r="N2175" t="str">
            <v>47150-KPB-000</v>
          </cell>
          <cell r="O2175" t="str">
            <v>ｸﾞﾘｯﾌﾟﾊﾝﾄﾞﾌﾞﾚｰｷ</v>
          </cell>
          <cell r="Q2175" t="str">
            <v>剥がれ</v>
          </cell>
          <cell r="R2175" t="str">
            <v>ﾚﾊﾞｰの表皮が剥がれている</v>
          </cell>
          <cell r="S2175" t="str">
            <v>前側､上部20×15mmに渡り剥がれあり</v>
          </cell>
          <cell r="T2175" t="str">
            <v>M</v>
          </cell>
          <cell r="U2175" t="str">
            <v>ＰＴ</v>
          </cell>
        </row>
        <row r="2176">
          <cell r="B2176">
            <v>37134</v>
          </cell>
          <cell r="C2176">
            <v>37106</v>
          </cell>
          <cell r="D2176" t="str">
            <v>HMJ大阪</v>
          </cell>
          <cell r="E2176" t="str">
            <v>納車</v>
          </cell>
          <cell r="F2176" t="str">
            <v>BB-AF51</v>
          </cell>
          <cell r="G2176" t="str">
            <v>SZ50</v>
          </cell>
          <cell r="H2176">
            <v>1519138</v>
          </cell>
          <cell r="I2176">
            <v>2317841</v>
          </cell>
          <cell r="J2176" t="str">
            <v>未</v>
          </cell>
          <cell r="K2176">
            <v>0</v>
          </cell>
          <cell r="L2176">
            <v>0</v>
          </cell>
          <cell r="M2176" t="str">
            <v>2001/7/4</v>
          </cell>
          <cell r="N2176" t="str">
            <v>44800-GCW-003</v>
          </cell>
          <cell r="O2176" t="str">
            <v>ﾒｰﾀｰｷﾞﾔ</v>
          </cell>
          <cell r="Q2176" t="str">
            <v>組付不良</v>
          </cell>
          <cell r="R2176" t="str">
            <v>ｽﾋﾟｰﾄﾞﾒｰﾀｰ動かない</v>
          </cell>
          <cell r="S2176" t="str">
            <v>樹脂ｷﾞﾔ摩耗</v>
          </cell>
          <cell r="T2176" t="str">
            <v>B</v>
          </cell>
          <cell r="U2176" t="str">
            <v>車製</v>
          </cell>
          <cell r="V2176" t="str">
            <v>不明</v>
          </cell>
        </row>
        <row r="2177">
          <cell r="B2177">
            <v>37134</v>
          </cell>
          <cell r="C2177">
            <v>37096</v>
          </cell>
          <cell r="D2177" t="str">
            <v>HMJ名古屋</v>
          </cell>
          <cell r="E2177" t="str">
            <v>納車</v>
          </cell>
          <cell r="F2177" t="str">
            <v>BA-AA01</v>
          </cell>
          <cell r="G2177" t="str">
            <v>C50</v>
          </cell>
          <cell r="H2177">
            <v>3034681</v>
          </cell>
          <cell r="I2177">
            <v>3040329</v>
          </cell>
          <cell r="J2177" t="str">
            <v>未</v>
          </cell>
          <cell r="K2177">
            <v>1</v>
          </cell>
          <cell r="L2177">
            <v>0</v>
          </cell>
          <cell r="M2177" t="str">
            <v>2001/6/13</v>
          </cell>
          <cell r="N2177" t="str">
            <v>42303-041-000</v>
          </cell>
          <cell r="O2177" t="str">
            <v>ｽﾘｰﾌﾞ</v>
          </cell>
          <cell r="Q2177" t="str">
            <v>破損</v>
          </cell>
          <cell r="R2177" t="str">
            <v>ｽﾘｰﾌﾞ破損</v>
          </cell>
          <cell r="S2177" t="str">
            <v>内部ｺﾞﾑﾗﾊﾞｰ破損</v>
          </cell>
          <cell r="T2177" t="str">
            <v>C</v>
          </cell>
          <cell r="U2177" t="str">
            <v>車製</v>
          </cell>
          <cell r="V2177" t="str">
            <v>不明</v>
          </cell>
        </row>
        <row r="2178">
          <cell r="B2178">
            <v>37134</v>
          </cell>
          <cell r="C2178">
            <v>37086</v>
          </cell>
          <cell r="D2178" t="str">
            <v>HMJ大阪</v>
          </cell>
          <cell r="E2178" t="str">
            <v>納車</v>
          </cell>
          <cell r="F2178" t="str">
            <v>BB-AF34</v>
          </cell>
          <cell r="G2178" t="str">
            <v>SK50</v>
          </cell>
          <cell r="H2178">
            <v>3410903</v>
          </cell>
          <cell r="I2178">
            <v>2211002</v>
          </cell>
          <cell r="J2178" t="str">
            <v>未</v>
          </cell>
          <cell r="K2178">
            <v>0</v>
          </cell>
          <cell r="L2178">
            <v>0</v>
          </cell>
          <cell r="M2178" t="str">
            <v>2001/4/18</v>
          </cell>
          <cell r="N2178" t="str">
            <v>35010-GBL-K20</v>
          </cell>
          <cell r="O2178" t="str">
            <v>ｷｰｾｯﾄ</v>
          </cell>
          <cell r="Q2178" t="str">
            <v>作動不良</v>
          </cell>
          <cell r="R2178" t="str">
            <v>ｷｰが回らない</v>
          </cell>
          <cell r="S2178" t="str">
            <v>まったく回らない</v>
          </cell>
          <cell r="T2178" t="str">
            <v>B</v>
          </cell>
          <cell r="U2178" t="str">
            <v>製技</v>
          </cell>
        </row>
        <row r="2179">
          <cell r="B2179">
            <v>37134</v>
          </cell>
          <cell r="C2179">
            <v>37119</v>
          </cell>
          <cell r="D2179" t="str">
            <v>ﾚｯﾄﾞﾊﾞﾛﾝ佐世保</v>
          </cell>
          <cell r="E2179" t="str">
            <v>納車</v>
          </cell>
          <cell r="F2179" t="str">
            <v>BA-MC34</v>
          </cell>
          <cell r="G2179" t="str">
            <v>FTR223</v>
          </cell>
          <cell r="H2179">
            <v>1100467</v>
          </cell>
          <cell r="I2179">
            <v>2014374</v>
          </cell>
          <cell r="J2179" t="str">
            <v>未</v>
          </cell>
          <cell r="K2179">
            <v>1</v>
          </cell>
          <cell r="L2179">
            <v>0</v>
          </cell>
          <cell r="M2179" t="str">
            <v>2001/7/5</v>
          </cell>
          <cell r="N2179" t="str">
            <v>17520-KPM-000</v>
          </cell>
          <cell r="O2179" t="str">
            <v>フュェルタンク</v>
          </cell>
          <cell r="Q2179" t="str">
            <v>塗装不良</v>
          </cell>
          <cell r="R2179" t="str">
            <v>フュェルタンク塗装むら</v>
          </cell>
          <cell r="S2179" t="str">
            <v>ﾀﾝｸ前上部に白塗料付着あり</v>
          </cell>
          <cell r="T2179" t="str">
            <v>M</v>
          </cell>
          <cell r="U2179" t="str">
            <v>製技</v>
          </cell>
        </row>
        <row r="2180">
          <cell r="B2180">
            <v>37134</v>
          </cell>
          <cell r="C2180">
            <v>37109</v>
          </cell>
          <cell r="D2180" t="str">
            <v>成城ホンダ</v>
          </cell>
          <cell r="E2180" t="str">
            <v>納車</v>
          </cell>
          <cell r="F2180" t="str">
            <v>BA-MF06</v>
          </cell>
          <cell r="G2180" t="str">
            <v>NSS250</v>
          </cell>
          <cell r="H2180">
            <v>1103585</v>
          </cell>
          <cell r="I2180">
            <v>3013579</v>
          </cell>
          <cell r="J2180" t="str">
            <v>2001/8/6</v>
          </cell>
          <cell r="K2180">
            <v>1</v>
          </cell>
          <cell r="L2180">
            <v>0</v>
          </cell>
          <cell r="M2180" t="str">
            <v>2001/7/26</v>
          </cell>
          <cell r="N2180" t="str">
            <v>77310-KPB-00</v>
          </cell>
          <cell r="O2180" t="str">
            <v>リアスポイラー</v>
          </cell>
          <cell r="Q2180" t="str">
            <v>塗装不良</v>
          </cell>
          <cell r="R2180" t="str">
            <v>リヤスポイラー塗装むら</v>
          </cell>
          <cell r="S2180" t="str">
            <v>ｾﾝﾀｰ取付け部､下地不良</v>
          </cell>
          <cell r="T2180" t="str">
            <v>M</v>
          </cell>
          <cell r="U2180" t="str">
            <v>製技</v>
          </cell>
        </row>
        <row r="2181">
          <cell r="B2181">
            <v>37134</v>
          </cell>
          <cell r="C2181">
            <v>37099</v>
          </cell>
          <cell r="D2181" t="str">
            <v>伊藤モータース</v>
          </cell>
          <cell r="E2181" t="str">
            <v>納車</v>
          </cell>
          <cell r="F2181" t="str">
            <v>BA-AF55</v>
          </cell>
          <cell r="G2181" t="str">
            <v>CHF50</v>
          </cell>
          <cell r="H2181">
            <v>1041638</v>
          </cell>
          <cell r="I2181">
            <v>1041760</v>
          </cell>
          <cell r="J2181" t="str">
            <v>未</v>
          </cell>
          <cell r="K2181">
            <v>0</v>
          </cell>
          <cell r="L2181">
            <v>0</v>
          </cell>
          <cell r="M2181" t="str">
            <v>2001/7/26</v>
          </cell>
          <cell r="N2181" t="str">
            <v>６４３００-GET-000</v>
          </cell>
          <cell r="O2181" t="str">
            <v>ﾌﾛﾝﾄｶﾊﾞｰ</v>
          </cell>
          <cell r="Q2181" t="str">
            <v>塗装不良</v>
          </cell>
          <cell r="R2181" t="str">
            <v>塗装不良</v>
          </cell>
          <cell r="S2181" t="str">
            <v>R側上部にﾌﾞﾙｰ塗料混入</v>
          </cell>
          <cell r="T2181" t="str">
            <v>M</v>
          </cell>
          <cell r="U2181" t="str">
            <v>製技</v>
          </cell>
        </row>
        <row r="2182">
          <cell r="B2182">
            <v>37134</v>
          </cell>
          <cell r="C2182" t="str">
            <v>20018/7</v>
          </cell>
          <cell r="D2182" t="str">
            <v>HMJ九州</v>
          </cell>
          <cell r="E2182" t="str">
            <v>納車</v>
          </cell>
          <cell r="F2182" t="str">
            <v>BA-AC16</v>
          </cell>
          <cell r="G2182" t="str">
            <v>XZ50</v>
          </cell>
          <cell r="H2182">
            <v>1009478</v>
          </cell>
          <cell r="I2182">
            <v>1009467</v>
          </cell>
          <cell r="J2182" t="str">
            <v>2001/8/7</v>
          </cell>
          <cell r="K2182">
            <v>0</v>
          </cell>
          <cell r="L2182">
            <v>0</v>
          </cell>
          <cell r="M2182" t="str">
            <v>2001/7/5</v>
          </cell>
          <cell r="N2182" t="str">
            <v>17520-GEY-000</v>
          </cell>
          <cell r="O2182" t="str">
            <v>ﾌｭｴﾙﾀﾝｸ</v>
          </cell>
          <cell r="Q2182" t="str">
            <v>塗装不良</v>
          </cell>
          <cell r="R2182" t="str">
            <v>ﾀﾝｸに錆びあり</v>
          </cell>
          <cell r="S2182" t="str">
            <v>給油口に錆びあり</v>
          </cell>
          <cell r="T2182" t="str">
            <v>C</v>
          </cell>
          <cell r="U2182" t="str">
            <v>製技</v>
          </cell>
        </row>
        <row r="2183">
          <cell r="B2183">
            <v>37134</v>
          </cell>
          <cell r="C2183">
            <v>37097</v>
          </cell>
          <cell r="D2183" t="str">
            <v>HMJ九州</v>
          </cell>
          <cell r="E2183" t="str">
            <v>納車</v>
          </cell>
          <cell r="F2183" t="str">
            <v>BA-MF06</v>
          </cell>
          <cell r="G2183" t="str">
            <v>NSS250</v>
          </cell>
          <cell r="H2183">
            <v>1103114</v>
          </cell>
          <cell r="I2183">
            <v>3013087</v>
          </cell>
          <cell r="J2183" t="str">
            <v>未</v>
          </cell>
          <cell r="K2183">
            <v>0</v>
          </cell>
          <cell r="L2183">
            <v>0</v>
          </cell>
          <cell r="M2183" t="str">
            <v>2001/7/13</v>
          </cell>
          <cell r="N2183" t="str">
            <v>64330-KPB</v>
          </cell>
          <cell r="O2183" t="str">
            <v>ﾘﾔｶﾊﾞｰ</v>
          </cell>
          <cell r="Q2183" t="str">
            <v>塗装不良</v>
          </cell>
          <cell r="R2183" t="str">
            <v>ｸﾘｱｰの下に傷がある</v>
          </cell>
          <cell r="S2183" t="str">
            <v>ｾﾝﾀｰ部180mmの引っかき傷あり</v>
          </cell>
          <cell r="T2183" t="str">
            <v>M</v>
          </cell>
          <cell r="U2183" t="str">
            <v>製技</v>
          </cell>
        </row>
        <row r="2184">
          <cell r="B2184">
            <v>37134</v>
          </cell>
          <cell r="C2184">
            <v>37126</v>
          </cell>
          <cell r="D2184" t="str">
            <v>HMJ中国</v>
          </cell>
          <cell r="E2184" t="str">
            <v>納車</v>
          </cell>
          <cell r="F2184" t="str">
            <v>BB-AF58</v>
          </cell>
          <cell r="G2184" t="str">
            <v>NPS50</v>
          </cell>
          <cell r="H2184">
            <v>1003502</v>
          </cell>
          <cell r="I2184">
            <v>5003511</v>
          </cell>
          <cell r="J2184" t="str">
            <v>未</v>
          </cell>
          <cell r="K2184">
            <v>1</v>
          </cell>
          <cell r="L2184">
            <v>0</v>
          </cell>
          <cell r="M2184" t="str">
            <v>2001/6/18</v>
          </cell>
          <cell r="N2184" t="str">
            <v>61100-GEZ-000</v>
          </cell>
          <cell r="O2184" t="str">
            <v>ﾌﾛﾝﾄﾌｪﾝﾀﾞｰ</v>
          </cell>
          <cell r="Q2184" t="str">
            <v>加工不良</v>
          </cell>
          <cell r="R2184" t="str">
            <v>ﾌｪﾝﾀﾞｰ前側が削れていた</v>
          </cell>
          <cell r="S2184" t="str">
            <v>先端部に55mmに渡り欠肉している</v>
          </cell>
          <cell r="T2184" t="str">
            <v>C</v>
          </cell>
          <cell r="U2184" t="str">
            <v>製技</v>
          </cell>
        </row>
        <row r="2185">
          <cell r="B2185">
            <v>37134</v>
          </cell>
          <cell r="C2185">
            <v>37105</v>
          </cell>
          <cell r="D2185" t="str">
            <v>HMJ東京</v>
          </cell>
          <cell r="E2185" t="str">
            <v>納車</v>
          </cell>
          <cell r="F2185" t="str">
            <v>BB-AF34</v>
          </cell>
          <cell r="G2185" t="str">
            <v>SK50</v>
          </cell>
          <cell r="H2185">
            <v>3093685</v>
          </cell>
          <cell r="I2185">
            <v>1825297</v>
          </cell>
          <cell r="J2185" t="str">
            <v>未</v>
          </cell>
          <cell r="K2185">
            <v>0</v>
          </cell>
          <cell r="L2185">
            <v>0</v>
          </cell>
          <cell r="M2185" t="str">
            <v>2000/9/19</v>
          </cell>
          <cell r="N2185" t="str">
            <v>64300-GBL-Y30ZA</v>
          </cell>
          <cell r="O2185" t="str">
            <v>ﾌﾛﾝﾄｶﾊﾞｰ</v>
          </cell>
          <cell r="Q2185" t="str">
            <v>塗装不良</v>
          </cell>
          <cell r="R2185" t="str">
            <v>塗装むらあり</v>
          </cell>
          <cell r="S2185" t="str">
            <v>L側ｾﾝﾀｰに70×30mmに渡りｺﾞﾐ噛み､その上に塗装してある</v>
          </cell>
          <cell r="T2185" t="str">
            <v>M</v>
          </cell>
          <cell r="U2185" t="str">
            <v>製技</v>
          </cell>
        </row>
        <row r="2186">
          <cell r="B2186">
            <v>37134</v>
          </cell>
          <cell r="C2186">
            <v>37093</v>
          </cell>
          <cell r="D2186" t="str">
            <v>HMJ名古屋</v>
          </cell>
          <cell r="E2186" t="str">
            <v>納車</v>
          </cell>
          <cell r="F2186" t="str">
            <v>BA-AF56</v>
          </cell>
          <cell r="G2186" t="str">
            <v>SKX50</v>
          </cell>
          <cell r="H2186">
            <v>1011902</v>
          </cell>
          <cell r="I2186">
            <v>3014147</v>
          </cell>
          <cell r="J2186" t="str">
            <v>未</v>
          </cell>
          <cell r="K2186">
            <v>0</v>
          </cell>
          <cell r="L2186">
            <v>0</v>
          </cell>
          <cell r="M2186" t="str">
            <v>2001/5/23</v>
          </cell>
          <cell r="N2186" t="str">
            <v>83650-GEV-690-ZA</v>
          </cell>
          <cell r="O2186" t="str">
            <v>Ｌﾎﾞﾃﾞｨｰｶﾊﾞｰ</v>
          </cell>
          <cell r="Q2186" t="str">
            <v>組付不良</v>
          </cell>
          <cell r="R2186" t="str">
            <v>ｺﾞﾐ噛み込みの為ｽﾃｯｶｰが浮いている</v>
          </cell>
          <cell r="S2186" t="str">
            <v>Dの部分に5×5mmのｺﾞﾐ噛み込みあり</v>
          </cell>
          <cell r="T2186" t="str">
            <v>M</v>
          </cell>
          <cell r="U2186" t="str">
            <v>製技</v>
          </cell>
        </row>
        <row r="2187">
          <cell r="B2187">
            <v>37134</v>
          </cell>
          <cell r="C2187">
            <v>37103</v>
          </cell>
          <cell r="D2187" t="str">
            <v>HMJ大阪</v>
          </cell>
          <cell r="E2187" t="str">
            <v>納車</v>
          </cell>
          <cell r="F2187" t="str">
            <v>BA-AF56</v>
          </cell>
          <cell r="G2187" t="str">
            <v>SKX50</v>
          </cell>
          <cell r="H2187">
            <v>1014300</v>
          </cell>
          <cell r="I2187">
            <v>3017748</v>
          </cell>
          <cell r="J2187" t="str">
            <v>未</v>
          </cell>
          <cell r="K2187">
            <v>1</v>
          </cell>
          <cell r="L2187">
            <v>0</v>
          </cell>
          <cell r="M2187" t="str">
            <v>2001/6/25</v>
          </cell>
          <cell r="N2187" t="str">
            <v>87126-GEV-000-ZC</v>
          </cell>
          <cell r="O2187" t="str">
            <v>ﾎﾞﾃﾞｨｰｶﾊﾞｰﾏｰｸ</v>
          </cell>
          <cell r="Q2187" t="str">
            <v>剥がれ</v>
          </cell>
          <cell r="R2187" t="str">
            <v>ｽﾃｯｶｰ剥がれ</v>
          </cell>
          <cell r="S2187" t="str">
            <v>ｽﾃｯｶｰのみ返却あり､どこが剥げていたかは不明</v>
          </cell>
          <cell r="T2187" t="str">
            <v>M</v>
          </cell>
          <cell r="U2187" t="str">
            <v>製技</v>
          </cell>
        </row>
        <row r="2188">
          <cell r="B2188">
            <v>37134</v>
          </cell>
          <cell r="C2188">
            <v>37102</v>
          </cell>
          <cell r="D2188" t="str">
            <v>KAZｻｰﾋﾞｽﾌｧｸﾄﾘｰ</v>
          </cell>
          <cell r="E2188" t="str">
            <v>納車</v>
          </cell>
          <cell r="F2188" t="str">
            <v>BB-AF34</v>
          </cell>
          <cell r="G2188" t="str">
            <v>SK50</v>
          </cell>
          <cell r="H2188">
            <v>3101192</v>
          </cell>
          <cell r="I2188">
            <v>1832955</v>
          </cell>
          <cell r="J2188" t="str">
            <v>未</v>
          </cell>
          <cell r="K2188">
            <v>0</v>
          </cell>
          <cell r="L2188">
            <v>0</v>
          </cell>
          <cell r="M2188" t="str">
            <v>2000/10/6</v>
          </cell>
          <cell r="N2188" t="str">
            <v>８３４５０-GBL-J70</v>
          </cell>
          <cell r="O2188" t="str">
            <v>ﾎﾞﾃﾞｨｰｶﾊﾞｰｾｯﾄ</v>
          </cell>
          <cell r="Q2188" t="str">
            <v>剥がれ</v>
          </cell>
          <cell r="R2188" t="str">
            <v>カバー表面にブツブツ発生</v>
          </cell>
          <cell r="S2188" t="str">
            <v>後部、上部に３０×７mmに渡りと塗装が剥げている</v>
          </cell>
          <cell r="T2188" t="str">
            <v>M</v>
          </cell>
          <cell r="U2188" t="str">
            <v>製技</v>
          </cell>
        </row>
        <row r="2189">
          <cell r="B2189">
            <v>37134</v>
          </cell>
          <cell r="C2189">
            <v>37089</v>
          </cell>
          <cell r="D2189" t="str">
            <v>よこはまなつめ</v>
          </cell>
          <cell r="E2189" t="str">
            <v>納車</v>
          </cell>
          <cell r="F2189" t="str">
            <v>BB-AF34</v>
          </cell>
          <cell r="G2189" t="str">
            <v>SK50</v>
          </cell>
          <cell r="H2189">
            <v>3132262</v>
          </cell>
          <cell r="I2189">
            <v>1868611</v>
          </cell>
          <cell r="J2189" t="str">
            <v>2001/7/17</v>
          </cell>
          <cell r="K2189">
            <v>4</v>
          </cell>
          <cell r="L2189">
            <v>0</v>
          </cell>
          <cell r="M2189" t="str">
            <v>2001/2/28</v>
          </cell>
          <cell r="N2189" t="str">
            <v>５３２００-GBL-J70</v>
          </cell>
          <cell r="O2189" t="str">
            <v>ﾌﾛﾝﾄﾊﾝﾄﾞﾙｶﾊﾞｰ</v>
          </cell>
          <cell r="Q2189" t="str">
            <v>傷</v>
          </cell>
          <cell r="R2189" t="str">
            <v>カバーミラー付近ハガレ</v>
          </cell>
          <cell r="S2189" t="str">
            <v>外部にかなりの外傷あり､市場で入った</v>
          </cell>
          <cell r="T2189" t="str">
            <v>M</v>
          </cell>
          <cell r="U2189" t="str">
            <v>製技</v>
          </cell>
        </row>
        <row r="2190">
          <cell r="B2190">
            <v>37134</v>
          </cell>
          <cell r="C2190">
            <v>37090</v>
          </cell>
          <cell r="D2190" t="str">
            <v>ﾊﾞｲﾊﾟｽホンダ福岡</v>
          </cell>
          <cell r="E2190" t="str">
            <v>納車</v>
          </cell>
          <cell r="F2190" t="str">
            <v>BB-AF34</v>
          </cell>
          <cell r="G2190" t="str">
            <v>SK50</v>
          </cell>
          <cell r="H2190">
            <v>3413661</v>
          </cell>
          <cell r="I2190">
            <v>2213466</v>
          </cell>
          <cell r="J2190" t="str">
            <v>2001/7/18</v>
          </cell>
          <cell r="K2190">
            <v>7</v>
          </cell>
          <cell r="L2190">
            <v>0</v>
          </cell>
          <cell r="M2190" t="str">
            <v>2001/4/24</v>
          </cell>
          <cell r="N2190" t="str">
            <v>６４３００-GBL-K50</v>
          </cell>
          <cell r="O2190" t="str">
            <v>ﾌﾛﾝﾄｶﾊﾞｰ</v>
          </cell>
          <cell r="Q2190" t="str">
            <v>変色</v>
          </cell>
          <cell r="R2190" t="str">
            <v>フロントカバー変色</v>
          </cell>
          <cell r="S2190" t="str">
            <v>ｾﾝﾀｰ部100×50mmに渡り白くなっている</v>
          </cell>
          <cell r="T2190" t="str">
            <v>M</v>
          </cell>
          <cell r="U2190" t="str">
            <v>製技</v>
          </cell>
        </row>
        <row r="2191">
          <cell r="B2191">
            <v>37134</v>
          </cell>
          <cell r="C2191">
            <v>37099</v>
          </cell>
          <cell r="D2191" t="str">
            <v>宮崎ｻｲｸﾙｾﾝﾀｰ</v>
          </cell>
          <cell r="E2191" t="str">
            <v>納車</v>
          </cell>
          <cell r="F2191" t="str">
            <v>BA-AC16</v>
          </cell>
          <cell r="G2191" t="str">
            <v>XZ50</v>
          </cell>
          <cell r="H2191">
            <v>1010334</v>
          </cell>
          <cell r="I2191">
            <v>1010327</v>
          </cell>
          <cell r="J2191" t="str">
            <v>未</v>
          </cell>
          <cell r="K2191">
            <v>0</v>
          </cell>
          <cell r="L2191">
            <v>0</v>
          </cell>
          <cell r="M2191" t="str">
            <v>2001/7/17</v>
          </cell>
          <cell r="N2191" t="str">
            <v>80100-GEY-000</v>
          </cell>
          <cell r="O2191" t="str">
            <v>リヤフェンダー</v>
          </cell>
          <cell r="Q2191" t="str">
            <v>傷</v>
          </cell>
          <cell r="R2191" t="str">
            <v>リヤフェンダーに傷あり</v>
          </cell>
          <cell r="S2191" t="str">
            <v>後部ｾﾝﾀｰ50×2mmの引っかき傷あり</v>
          </cell>
          <cell r="T2191" t="str">
            <v>M</v>
          </cell>
          <cell r="U2191" t="str">
            <v>製技</v>
          </cell>
        </row>
        <row r="2192">
          <cell r="B2192">
            <v>37134</v>
          </cell>
          <cell r="C2192">
            <v>37090</v>
          </cell>
          <cell r="D2192" t="str">
            <v>ﾊﾞｲﾊﾟｽホンダ福岡</v>
          </cell>
          <cell r="E2192" t="str">
            <v>納車</v>
          </cell>
          <cell r="F2192" t="str">
            <v>BB-AF34</v>
          </cell>
          <cell r="G2192" t="str">
            <v>SK50</v>
          </cell>
          <cell r="H2192">
            <v>3406148</v>
          </cell>
          <cell r="I2192">
            <v>2206170</v>
          </cell>
          <cell r="J2192" t="str">
            <v>未</v>
          </cell>
          <cell r="K2192">
            <v>1</v>
          </cell>
          <cell r="L2192">
            <v>0</v>
          </cell>
          <cell r="M2192" t="str">
            <v>2001/4/2</v>
          </cell>
          <cell r="N2192" t="str">
            <v>６４３００-GBL-K50</v>
          </cell>
          <cell r="O2192" t="str">
            <v>ﾌﾛﾝﾄｶﾊﾞｰ</v>
          </cell>
          <cell r="Q2192" t="str">
            <v>変色</v>
          </cell>
          <cell r="R2192" t="str">
            <v>フロントカバー変色</v>
          </cell>
          <cell r="S2192" t="str">
            <v>ｾﾝﾀｰ部150×20mmに渡り白く成っている</v>
          </cell>
          <cell r="T2192" t="str">
            <v>M</v>
          </cell>
          <cell r="U2192" t="str">
            <v>製技</v>
          </cell>
        </row>
        <row r="2193">
          <cell r="B2193">
            <v>37134</v>
          </cell>
          <cell r="C2193">
            <v>37099</v>
          </cell>
          <cell r="D2193" t="str">
            <v>田島モータース</v>
          </cell>
          <cell r="E2193" t="str">
            <v>納車</v>
          </cell>
          <cell r="F2193" t="str">
            <v>ＣＤ５０</v>
          </cell>
          <cell r="G2193" t="str">
            <v>CD50</v>
          </cell>
          <cell r="H2193">
            <v>2505667</v>
          </cell>
          <cell r="I2193">
            <v>2205672</v>
          </cell>
          <cell r="J2193" t="str">
            <v>未</v>
          </cell>
          <cell r="K2193">
            <v>0</v>
          </cell>
          <cell r="L2193">
            <v>0</v>
          </cell>
          <cell r="M2193" t="str">
            <v>2001/6/12</v>
          </cell>
          <cell r="N2193" t="str">
            <v>61301-GCV-J00</v>
          </cell>
          <cell r="O2193" t="str">
            <v>ヘッドライトケース</v>
          </cell>
          <cell r="Q2193" t="str">
            <v>歪み</v>
          </cell>
          <cell r="R2193" t="str">
            <v>歪んでいる</v>
          </cell>
          <cell r="S2193" t="str">
            <v>各部に外傷あり､外的要因</v>
          </cell>
          <cell r="T2193" t="str">
            <v>M</v>
          </cell>
          <cell r="U2193" t="str">
            <v>製技</v>
          </cell>
        </row>
        <row r="2194">
          <cell r="B2194">
            <v>37134</v>
          </cell>
          <cell r="C2194">
            <v>37060</v>
          </cell>
          <cell r="D2194" t="str">
            <v>HMJ九州</v>
          </cell>
          <cell r="E2194" t="str">
            <v>納車</v>
          </cell>
          <cell r="F2194" t="str">
            <v>BC-PF01</v>
          </cell>
          <cell r="G2194" t="str">
            <v>FJS600</v>
          </cell>
          <cell r="H2194">
            <v>1001172</v>
          </cell>
          <cell r="I2194">
            <v>1001192</v>
          </cell>
          <cell r="J2194" t="str">
            <v>2001/6/18</v>
          </cell>
          <cell r="K2194">
            <v>0</v>
          </cell>
          <cell r="L2194">
            <v>0</v>
          </cell>
          <cell r="M2194" t="str">
            <v>2001/6/12</v>
          </cell>
          <cell r="N2194" t="str">
            <v>67111-MCT-ZA</v>
          </cell>
          <cell r="O2194" t="str">
            <v>ｽｸﾘｰﾝｶﾞｰﾆｯｼｭ</v>
          </cell>
          <cell r="Q2194" t="str">
            <v>破損</v>
          </cell>
          <cell r="R2194" t="str">
            <v>爪折れ</v>
          </cell>
          <cell r="S2194" t="str">
            <v>下側､RL共根本より折れ</v>
          </cell>
          <cell r="T2194" t="str">
            <v>C</v>
          </cell>
          <cell r="U2194" t="str">
            <v>製技</v>
          </cell>
        </row>
        <row r="2195">
          <cell r="B2195">
            <v>37134</v>
          </cell>
          <cell r="C2195">
            <v>37106</v>
          </cell>
          <cell r="D2195" t="str">
            <v>茨城ﾎﾝﾀﾞ</v>
          </cell>
          <cell r="E2195" t="str">
            <v>納車</v>
          </cell>
          <cell r="F2195" t="str">
            <v>BB-AF35</v>
          </cell>
          <cell r="G2195" t="str">
            <v>SK50</v>
          </cell>
          <cell r="H2195">
            <v>2035057</v>
          </cell>
          <cell r="I2195">
            <v>3619435</v>
          </cell>
          <cell r="J2195" t="str">
            <v>2001/7/8</v>
          </cell>
          <cell r="K2195">
            <v>0</v>
          </cell>
          <cell r="L2195">
            <v>26</v>
          </cell>
          <cell r="M2195" t="str">
            <v>2000/3/17</v>
          </cell>
          <cell r="N2195" t="str">
            <v>64300-GBL-K50</v>
          </cell>
          <cell r="O2195" t="str">
            <v>ﾌﾛﾝﾄｶﾊﾞｰ</v>
          </cell>
          <cell r="Q2195" t="str">
            <v>変色</v>
          </cell>
          <cell r="R2195" t="str">
            <v>ﾌﾛﾝﾄｶﾊﾞｰ変色</v>
          </cell>
          <cell r="S2195" t="str">
            <v>ｾﾝﾀｰ部160×60mmに渡り白く成っている</v>
          </cell>
          <cell r="T2195" t="str">
            <v>M</v>
          </cell>
          <cell r="U2195" t="str">
            <v>製技</v>
          </cell>
        </row>
        <row r="2196">
          <cell r="B2196">
            <v>37134</v>
          </cell>
          <cell r="C2196">
            <v>37102</v>
          </cell>
          <cell r="D2196" t="str">
            <v>HMJ大阪</v>
          </cell>
          <cell r="E2196" t="str">
            <v>納車</v>
          </cell>
          <cell r="F2196" t="str">
            <v>BB-AF34</v>
          </cell>
          <cell r="G2196" t="str">
            <v>SK50</v>
          </cell>
          <cell r="H2196">
            <v>3411632</v>
          </cell>
          <cell r="I2196">
            <v>2211393</v>
          </cell>
          <cell r="J2196" t="str">
            <v>未</v>
          </cell>
          <cell r="K2196">
            <v>0</v>
          </cell>
          <cell r="L2196">
            <v>0</v>
          </cell>
          <cell r="M2196" t="str">
            <v>2001/4/17</v>
          </cell>
          <cell r="N2196" t="str">
            <v>64300-GBL-K50</v>
          </cell>
          <cell r="O2196" t="str">
            <v>ﾌﾛﾝﾄｶﾊﾞｰ</v>
          </cell>
          <cell r="Q2196" t="str">
            <v>変色</v>
          </cell>
          <cell r="R2196" t="str">
            <v>変色している</v>
          </cell>
          <cell r="S2196" t="str">
            <v>L側ｾﾝﾀｰに20×5mm白成っている</v>
          </cell>
          <cell r="T2196" t="str">
            <v>M</v>
          </cell>
          <cell r="U2196" t="str">
            <v>製技</v>
          </cell>
        </row>
        <row r="2197">
          <cell r="B2197">
            <v>37134</v>
          </cell>
          <cell r="C2197">
            <v>37100</v>
          </cell>
          <cell r="D2197" t="str">
            <v>茨城ﾎﾝﾀﾞ</v>
          </cell>
          <cell r="E2197" t="str">
            <v>納車</v>
          </cell>
          <cell r="F2197" t="str">
            <v>BC-PF01</v>
          </cell>
          <cell r="G2197" t="str">
            <v>FJS600</v>
          </cell>
          <cell r="H2197">
            <v>1001387</v>
          </cell>
          <cell r="I2197">
            <v>1001380</v>
          </cell>
          <cell r="J2197" t="str">
            <v>未</v>
          </cell>
          <cell r="K2197">
            <v>1</v>
          </cell>
          <cell r="L2197">
            <v>0</v>
          </cell>
          <cell r="M2197" t="str">
            <v>2001/6/22</v>
          </cell>
          <cell r="N2197" t="str">
            <v>77235-KPB-000</v>
          </cell>
          <cell r="O2197" t="str">
            <v>ﾊﾞｯﾃﾘｰ</v>
          </cell>
          <cell r="Q2197" t="str">
            <v>破損</v>
          </cell>
          <cell r="R2197" t="str">
            <v>ﾊﾞｯﾃﾘｰﾎﾞｯｸｽの爪折れ</v>
          </cell>
          <cell r="S2197" t="str">
            <v>ﾎﾞｯｸｽの返却なし､ﾊﾞｯﾘｰ問題なし</v>
          </cell>
          <cell r="T2197" t="str">
            <v>C</v>
          </cell>
          <cell r="U2197" t="str">
            <v>製技</v>
          </cell>
        </row>
        <row r="2198">
          <cell r="B2198">
            <v>37134</v>
          </cell>
          <cell r="C2198">
            <v>37105</v>
          </cell>
          <cell r="D2198" t="str">
            <v>HMJ大阪</v>
          </cell>
          <cell r="E2198" t="str">
            <v>納車</v>
          </cell>
          <cell r="F2198" t="str">
            <v>BC-HA02</v>
          </cell>
          <cell r="G2198" t="str">
            <v>C90</v>
          </cell>
          <cell r="H2198">
            <v>2513921</v>
          </cell>
          <cell r="I2198">
            <v>3013920</v>
          </cell>
          <cell r="J2198" t="str">
            <v>2001/7/31</v>
          </cell>
          <cell r="K2198">
            <v>1</v>
          </cell>
          <cell r="L2198">
            <v>2</v>
          </cell>
          <cell r="M2198" t="str">
            <v>2001/7/25</v>
          </cell>
          <cell r="N2198" t="str">
            <v>95014-100-20</v>
          </cell>
          <cell r="O2198" t="str">
            <v>ﾁｪｰﾝｱｼﾞｬｽﾀｰ</v>
          </cell>
          <cell r="Q2198" t="str">
            <v>曲り</v>
          </cell>
          <cell r="R2198" t="str">
            <v>ﾁｪｰﾝｱｼﾞｬｽﾀｰが曲がっている</v>
          </cell>
          <cell r="S2198" t="str">
            <v>ｱｸｽﾙﾅｯﾄの締め過ぎ､ｵｰﾊﾞｰﾄﾙｸ</v>
          </cell>
          <cell r="T2198" t="str">
            <v>C</v>
          </cell>
          <cell r="U2198" t="str">
            <v>製技</v>
          </cell>
        </row>
        <row r="2199">
          <cell r="B2199">
            <v>37134</v>
          </cell>
          <cell r="C2199">
            <v>36950</v>
          </cell>
          <cell r="D2199" t="str">
            <v>HMJ名古屋</v>
          </cell>
          <cell r="E2199" t="str">
            <v>納車</v>
          </cell>
          <cell r="F2199" t="str">
            <v>A-AC15</v>
          </cell>
          <cell r="G2199" t="str">
            <v>CB50</v>
          </cell>
          <cell r="H2199">
            <v>1002903</v>
          </cell>
          <cell r="I2199">
            <v>1002900</v>
          </cell>
          <cell r="J2199" t="str">
            <v>未</v>
          </cell>
          <cell r="K2199">
            <v>0</v>
          </cell>
          <cell r="L2199">
            <v>0</v>
          </cell>
          <cell r="M2199" t="str">
            <v>1997/3/26</v>
          </cell>
          <cell r="N2199" t="str">
            <v>77100-GCR-000</v>
          </cell>
          <cell r="O2199" t="str">
            <v>ｼｰﾄCOMP</v>
          </cell>
          <cell r="Q2199" t="str">
            <v>破損</v>
          </cell>
          <cell r="R2199" t="str">
            <v>ｼｰﾄ上部に少し破れあり</v>
          </cell>
          <cell r="S2199" t="str">
            <v>特に問題なし、ﾘﾌﾞの倒れと誤判断</v>
          </cell>
          <cell r="T2199" t="str">
            <v>M</v>
          </cell>
          <cell r="U2199" t="str">
            <v>製技</v>
          </cell>
        </row>
        <row r="2200">
          <cell r="B2200">
            <v>37134</v>
          </cell>
          <cell r="C2200">
            <v>37105</v>
          </cell>
          <cell r="D2200" t="str">
            <v>泉屋商事</v>
          </cell>
          <cell r="E2200" t="str">
            <v>納車</v>
          </cell>
          <cell r="F2200" t="str">
            <v>BB-AF34</v>
          </cell>
          <cell r="G2200" t="str">
            <v>SK50</v>
          </cell>
          <cell r="H2200">
            <v>3407207</v>
          </cell>
          <cell r="I2200">
            <v>2206972</v>
          </cell>
          <cell r="J2200" t="str">
            <v>未</v>
          </cell>
          <cell r="K2200">
            <v>0</v>
          </cell>
          <cell r="L2200">
            <v>0</v>
          </cell>
          <cell r="M2200" t="str">
            <v>2001/4/3</v>
          </cell>
          <cell r="N2200" t="str">
            <v>55201-GC8-000</v>
          </cell>
          <cell r="O2200" t="str">
            <v>ｵｲﾙｽﾄﾚｰﾅｰｼﾞｮｲﾝﾄ</v>
          </cell>
          <cell r="Q2200" t="str">
            <v>ｵｲﾙ洩れ</v>
          </cell>
          <cell r="R2200" t="str">
            <v>ｴﾝｼﾞﾝｵｲﾙ漏れ</v>
          </cell>
          <cell r="S2200" t="str">
            <v>特に問題なし</v>
          </cell>
          <cell r="T2200" t="str">
            <v>B</v>
          </cell>
          <cell r="U2200" t="str">
            <v>製技</v>
          </cell>
        </row>
        <row r="2201">
          <cell r="B2201">
            <v>37134</v>
          </cell>
          <cell r="C2201">
            <v>37123</v>
          </cell>
          <cell r="D2201" t="str">
            <v>大和屋自動車</v>
          </cell>
          <cell r="E2201" t="str">
            <v>納車</v>
          </cell>
          <cell r="F2201" t="str">
            <v>BB-AF48</v>
          </cell>
          <cell r="G2201" t="str">
            <v>NH50</v>
          </cell>
          <cell r="H2201">
            <v>1200688</v>
          </cell>
          <cell r="I2201">
            <v>1115150</v>
          </cell>
          <cell r="J2201" t="str">
            <v>未</v>
          </cell>
          <cell r="K2201">
            <v>0</v>
          </cell>
          <cell r="L2201">
            <v>0</v>
          </cell>
          <cell r="M2201" t="str">
            <v>2001/7/26</v>
          </cell>
          <cell r="N2201" t="str">
            <v>64300-GCS-850</v>
          </cell>
          <cell r="O2201" t="str">
            <v>ﾌﾛﾝﾄｶﾊﾞｰ</v>
          </cell>
          <cell r="Q2201" t="str">
            <v>加工不良</v>
          </cell>
          <cell r="R2201" t="str">
            <v>ネジ止め回る</v>
          </cell>
          <cell r="S2201" t="str">
            <v>埋め込みﾅｯﾄ外れ</v>
          </cell>
          <cell r="T2201" t="str">
            <v>C</v>
          </cell>
          <cell r="U2201" t="str">
            <v>製技</v>
          </cell>
        </row>
        <row r="2202">
          <cell r="B2202">
            <v>37134</v>
          </cell>
          <cell r="C2202">
            <v>37099</v>
          </cell>
          <cell r="D2202" t="str">
            <v>HMJ九州</v>
          </cell>
          <cell r="E2202" t="str">
            <v>納車</v>
          </cell>
          <cell r="F2202" t="str">
            <v>BC-PF01</v>
          </cell>
          <cell r="G2202" t="str">
            <v>FJS600</v>
          </cell>
          <cell r="H2202">
            <v>1001523</v>
          </cell>
          <cell r="I2202">
            <v>1001485</v>
          </cell>
          <cell r="J2202" t="str">
            <v>2001/7/27</v>
          </cell>
          <cell r="K2202">
            <v>0</v>
          </cell>
          <cell r="L2202">
            <v>0</v>
          </cell>
          <cell r="M2202" t="str">
            <v>2001/6/22</v>
          </cell>
          <cell r="N2202" t="str">
            <v>64250-MCT-000</v>
          </cell>
          <cell r="O2202" t="str">
            <v>ﾎﾟｹｯﾄﾘｯﾄﾞ</v>
          </cell>
          <cell r="Q2202" t="str">
            <v>閉まり不良</v>
          </cell>
          <cell r="R2202" t="str">
            <v>変形している</v>
          </cell>
          <cell r="S2202" t="str">
            <v>熱変形に依るもの</v>
          </cell>
          <cell r="T2202" t="str">
            <v>C</v>
          </cell>
          <cell r="U2202" t="str">
            <v>製技</v>
          </cell>
        </row>
        <row r="2203">
          <cell r="B2203">
            <v>37134</v>
          </cell>
          <cell r="C2203">
            <v>37103</v>
          </cell>
          <cell r="D2203" t="str">
            <v>HMJ関東</v>
          </cell>
          <cell r="E2203" t="str">
            <v>納車</v>
          </cell>
          <cell r="F2203" t="str">
            <v>BC-PF01</v>
          </cell>
          <cell r="G2203" t="str">
            <v>FJS600</v>
          </cell>
          <cell r="H2203">
            <v>1001268</v>
          </cell>
          <cell r="I2203">
            <v>1001310</v>
          </cell>
          <cell r="J2203" t="str">
            <v>未</v>
          </cell>
          <cell r="K2203">
            <v>1</v>
          </cell>
          <cell r="L2203">
            <v>0</v>
          </cell>
          <cell r="M2203" t="str">
            <v>2001/6/21</v>
          </cell>
          <cell r="N2203" t="str">
            <v>64250-MCT-000</v>
          </cell>
          <cell r="O2203" t="str">
            <v>ﾎﾟｹｯﾄﾘｯﾄﾞ</v>
          </cell>
          <cell r="Q2203" t="str">
            <v>閉まり不良</v>
          </cell>
          <cell r="R2203" t="str">
            <v>変形している</v>
          </cell>
          <cell r="S2203" t="str">
            <v>熱変形に依るもの</v>
          </cell>
          <cell r="T2203" t="str">
            <v>C</v>
          </cell>
          <cell r="U2203" t="str">
            <v>製技</v>
          </cell>
        </row>
        <row r="2204">
          <cell r="B2204">
            <v>37134</v>
          </cell>
          <cell r="C2204">
            <v>37123</v>
          </cell>
          <cell r="D2204" t="str">
            <v>HMJ九州</v>
          </cell>
          <cell r="E2204" t="str">
            <v>納車</v>
          </cell>
          <cell r="F2204" t="str">
            <v>BC-PF01</v>
          </cell>
          <cell r="G2204" t="str">
            <v>FJS600</v>
          </cell>
          <cell r="H2204">
            <v>1001475</v>
          </cell>
          <cell r="I2204">
            <v>1001394</v>
          </cell>
          <cell r="J2204" t="str">
            <v>未</v>
          </cell>
          <cell r="K2204">
            <v>1</v>
          </cell>
          <cell r="L2204">
            <v>0</v>
          </cell>
          <cell r="M2204" t="str">
            <v>2001/6/21</v>
          </cell>
          <cell r="N2204" t="str">
            <v>64250-MCT-000</v>
          </cell>
          <cell r="O2204" t="str">
            <v>ﾎﾟｹｯﾄﾘｯﾄﾞ</v>
          </cell>
          <cell r="Q2204" t="str">
            <v>閉まり不良</v>
          </cell>
          <cell r="R2204" t="str">
            <v>変形している</v>
          </cell>
          <cell r="S2204" t="str">
            <v>熱変形に依るもの</v>
          </cell>
          <cell r="T2204" t="str">
            <v>C</v>
          </cell>
          <cell r="U2204" t="str">
            <v>製技</v>
          </cell>
        </row>
        <row r="2205">
          <cell r="B2205">
            <v>37134</v>
          </cell>
          <cell r="C2205">
            <v>37075</v>
          </cell>
          <cell r="D2205" t="str">
            <v>HMJ大阪</v>
          </cell>
          <cell r="E2205" t="str">
            <v>納車</v>
          </cell>
          <cell r="F2205" t="str">
            <v>BD-JF06</v>
          </cell>
          <cell r="G2205" t="str">
            <v>FJS600</v>
          </cell>
          <cell r="H2205">
            <v>1124574</v>
          </cell>
          <cell r="I2205">
            <v>1124585</v>
          </cell>
          <cell r="J2205" t="str">
            <v>未</v>
          </cell>
          <cell r="K2205">
            <v>0</v>
          </cell>
          <cell r="L2205">
            <v>0</v>
          </cell>
          <cell r="M2205" t="str">
            <v>2001/3/7</v>
          </cell>
          <cell r="N2205" t="str">
            <v>64300-GCS-000-ZA</v>
          </cell>
          <cell r="O2205" t="str">
            <v>ﾌﾛﾝﾄｶﾊﾞｰ</v>
          </cell>
          <cell r="Q2205" t="str">
            <v>加工不良</v>
          </cell>
          <cell r="R2205" t="str">
            <v>埋め込みﾅｯﾄ外れ</v>
          </cell>
          <cell r="S2205" t="str">
            <v>L側埋め込みﾅｯﾄ外れ</v>
          </cell>
          <cell r="T2205" t="str">
            <v>C</v>
          </cell>
          <cell r="U2205" t="str">
            <v>製技</v>
          </cell>
        </row>
        <row r="2206">
          <cell r="B2206">
            <v>37134</v>
          </cell>
          <cell r="C2206">
            <v>37105</v>
          </cell>
          <cell r="D2206" t="str">
            <v>HMJ大阪</v>
          </cell>
          <cell r="E2206" t="str">
            <v>納車</v>
          </cell>
          <cell r="F2206" t="str">
            <v>BA-AF55</v>
          </cell>
          <cell r="G2206" t="str">
            <v>CHF50</v>
          </cell>
          <cell r="H2206">
            <v>1032289</v>
          </cell>
          <cell r="I2206">
            <v>1032361</v>
          </cell>
          <cell r="J2206" t="str">
            <v>未</v>
          </cell>
          <cell r="K2206">
            <v>1</v>
          </cell>
          <cell r="L2206">
            <v>0</v>
          </cell>
          <cell r="M2206" t="str">
            <v>2001/6/20</v>
          </cell>
          <cell r="N2206" t="str">
            <v>77235-GET-010</v>
          </cell>
          <cell r="O2206" t="str">
            <v>ｼｰﾄｷｬｯﾁ</v>
          </cell>
          <cell r="Q2206" t="str">
            <v>加工不良</v>
          </cell>
          <cell r="R2206" t="str">
            <v>ｼｰﾄﾛｯｸが出来ない</v>
          </cell>
          <cell r="S2206" t="str">
            <v>実車取付け確認再現なし</v>
          </cell>
          <cell r="T2206" t="str">
            <v>C</v>
          </cell>
          <cell r="U2206" t="str">
            <v>製技</v>
          </cell>
        </row>
        <row r="2207">
          <cell r="B2207">
            <v>37134</v>
          </cell>
          <cell r="C2207">
            <v>37110</v>
          </cell>
          <cell r="D2207" t="str">
            <v>栗原ﾓｰﾀｰｽ</v>
          </cell>
          <cell r="E2207" t="str">
            <v>納車</v>
          </cell>
          <cell r="F2207" t="str">
            <v>BA-AF56</v>
          </cell>
          <cell r="G2207" t="str">
            <v>SKX50</v>
          </cell>
          <cell r="H2207">
            <v>1018242</v>
          </cell>
          <cell r="I2207">
            <v>3022247</v>
          </cell>
          <cell r="J2207" t="str">
            <v>未</v>
          </cell>
          <cell r="K2207">
            <v>0</v>
          </cell>
          <cell r="L2207">
            <v>0</v>
          </cell>
          <cell r="M2207" t="str">
            <v>2001/7/25</v>
          </cell>
          <cell r="N2207" t="str">
            <v>06430-GET-000</v>
          </cell>
          <cell r="O2207" t="str">
            <v>ﾘﾔﾌﾞﾚｰｷｼｭ</v>
          </cell>
          <cell r="Q2207" t="str">
            <v>加工不良</v>
          </cell>
          <cell r="R2207" t="str">
            <v>ﾘﾔﾎｲﾙ回転重い</v>
          </cell>
          <cell r="S2207" t="str">
            <v>特に異常は見られない</v>
          </cell>
          <cell r="T2207" t="str">
            <v>B</v>
          </cell>
          <cell r="U2207" t="str">
            <v>製技</v>
          </cell>
        </row>
        <row r="2208">
          <cell r="B2208">
            <v>37235</v>
          </cell>
          <cell r="C2208">
            <v>37223</v>
          </cell>
          <cell r="D2208" t="str">
            <v>加瀬ホンダ</v>
          </cell>
          <cell r="E2208" t="str">
            <v>納車</v>
          </cell>
          <cell r="F2208" t="str">
            <v>BA-AA01</v>
          </cell>
          <cell r="G2208" t="str">
            <v>C50</v>
          </cell>
          <cell r="H2208">
            <v>1111714</v>
          </cell>
          <cell r="I2208">
            <v>1114652</v>
          </cell>
          <cell r="J2208" t="str">
            <v>未</v>
          </cell>
          <cell r="K2208">
            <v>1</v>
          </cell>
          <cell r="L2208" t="str">
            <v>0</v>
          </cell>
          <cell r="M2208" t="str">
            <v>2001/10/24</v>
          </cell>
          <cell r="N2208" t="str">
            <v>32100-GBJ-J70</v>
          </cell>
          <cell r="O2208" t="str">
            <v>ﾒｲﾝﾜｲﾔｰﾊｰﾈｽ</v>
          </cell>
          <cell r="P2208" t="str">
            <v>026</v>
          </cell>
          <cell r="Q2208" t="str">
            <v>切れ</v>
          </cell>
          <cell r="R2208" t="str">
            <v>ﾍｯﾄﾞﾗｲﾄ不灯</v>
          </cell>
          <cell r="S2208" t="str">
            <v>ｱｰｽ線噛み込み</v>
          </cell>
          <cell r="T2208" t="str">
            <v>Ｂ</v>
          </cell>
          <cell r="U2208" t="str">
            <v>製技</v>
          </cell>
          <cell r="V2208" t="str">
            <v>ＡＦ</v>
          </cell>
        </row>
        <row r="2209">
          <cell r="B2209">
            <v>37235</v>
          </cell>
          <cell r="C2209">
            <v>37206</v>
          </cell>
          <cell r="D2209" t="str">
            <v>茨城ﾎﾝﾀﾞ</v>
          </cell>
          <cell r="E2209" t="str">
            <v>納車</v>
          </cell>
          <cell r="F2209" t="str">
            <v>BA-AA01</v>
          </cell>
          <cell r="G2209" t="str">
            <v>C50</v>
          </cell>
          <cell r="H2209">
            <v>1096078</v>
          </cell>
          <cell r="I2209">
            <v>1098158</v>
          </cell>
          <cell r="J2209" t="str">
            <v>未</v>
          </cell>
          <cell r="K2209">
            <v>0</v>
          </cell>
          <cell r="L2209" t="str">
            <v>0</v>
          </cell>
          <cell r="M2209" t="str">
            <v>2001/6/28</v>
          </cell>
          <cell r="N2209" t="str">
            <v>52100-GBJ-010</v>
          </cell>
          <cell r="O2209" t="str">
            <v>ﾘﾔｽｲﾝｸﾞｱｰﾑ</v>
          </cell>
          <cell r="P2209" t="str">
            <v>077</v>
          </cell>
          <cell r="Q2209" t="str">
            <v>加工不良</v>
          </cell>
          <cell r="R2209" t="str">
            <v>塗装不良</v>
          </cell>
          <cell r="S2209" t="str">
            <v>3mmの打痕外傷有り</v>
          </cell>
          <cell r="T2209" t="str">
            <v>C</v>
          </cell>
          <cell r="U2209" t="str">
            <v>製技</v>
          </cell>
          <cell r="V2209" t="str">
            <v>市場</v>
          </cell>
        </row>
        <row r="2210">
          <cell r="B2210">
            <v>37232</v>
          </cell>
          <cell r="C2210">
            <v>37196</v>
          </cell>
          <cell r="D2210" t="str">
            <v>HMJ九州</v>
          </cell>
          <cell r="E2210" t="str">
            <v>納車</v>
          </cell>
          <cell r="F2210" t="str">
            <v>BA-AA01</v>
          </cell>
          <cell r="G2210" t="str">
            <v>C50</v>
          </cell>
          <cell r="H2210">
            <v>1071701</v>
          </cell>
          <cell r="I2210">
            <v>1072216</v>
          </cell>
          <cell r="J2210" t="str">
            <v>未</v>
          </cell>
          <cell r="K2210">
            <v>0</v>
          </cell>
          <cell r="L2210" t="str">
            <v>0</v>
          </cell>
          <cell r="M2210" t="str">
            <v>2001/1/9</v>
          </cell>
          <cell r="N2210" t="str">
            <v>44650-GBJ-305</v>
          </cell>
          <cell r="O2210" t="str">
            <v>ﾌﾛﾝﾄﾎｲﾙ</v>
          </cell>
          <cell r="P2210" t="str">
            <v>008</v>
          </cell>
          <cell r="Q2210" t="str">
            <v>錆・腐食</v>
          </cell>
          <cell r="R2210" t="str">
            <v>ﾌﾛﾝﾄﾎｲﾙ腐食</v>
          </cell>
          <cell r="S2210" t="str">
            <v>ｽﾎﾟｰｸ全周に多数の腐食有り</v>
          </cell>
          <cell r="T2210" t="str">
            <v>C</v>
          </cell>
          <cell r="U2210" t="str">
            <v>製技</v>
          </cell>
          <cell r="V2210" t="str">
            <v>市場</v>
          </cell>
        </row>
        <row r="2211">
          <cell r="B2211">
            <v>37232</v>
          </cell>
          <cell r="C2211">
            <v>37225</v>
          </cell>
          <cell r="D2211" t="str">
            <v>HMJ大阪</v>
          </cell>
          <cell r="E2211" t="str">
            <v>納車</v>
          </cell>
          <cell r="F2211" t="str">
            <v>BC-HA02</v>
          </cell>
          <cell r="G2211" t="str">
            <v>C90</v>
          </cell>
          <cell r="H2211">
            <v>2511577</v>
          </cell>
          <cell r="I2211">
            <v>3011575</v>
          </cell>
          <cell r="J2211" t="str">
            <v>未</v>
          </cell>
          <cell r="K2211">
            <v>0</v>
          </cell>
          <cell r="L2211" t="str">
            <v>0</v>
          </cell>
          <cell r="M2211" t="str">
            <v>2001/6/8</v>
          </cell>
          <cell r="N2211" t="str">
            <v>53110-GB0-931</v>
          </cell>
          <cell r="O2211" t="str">
            <v>UPﾊﾝﾄﾞﾙｶﾊﾞｰ</v>
          </cell>
          <cell r="P2211" t="str">
            <v>077</v>
          </cell>
          <cell r="Q2211" t="str">
            <v>加工不良</v>
          </cell>
          <cell r="R2211" t="str">
            <v>ﾊﾝﾄﾞﾙｶﾊﾞｰの一部がへこんでいる</v>
          </cell>
          <cell r="S2211" t="str">
            <v>L後に凹部が有る、裏側に取付ﾎﾞｽ有り</v>
          </cell>
          <cell r="T2211" t="str">
            <v>M</v>
          </cell>
          <cell r="U2211" t="str">
            <v>製技</v>
          </cell>
          <cell r="V2211" t="str">
            <v>ＱＣ</v>
          </cell>
        </row>
        <row r="2212">
          <cell r="B2212">
            <v>37235</v>
          </cell>
          <cell r="C2212">
            <v>37212</v>
          </cell>
          <cell r="D2212" t="str">
            <v>ﾎﾝﾀﾞ東海</v>
          </cell>
          <cell r="E2212" t="str">
            <v>納車</v>
          </cell>
          <cell r="F2212" t="str">
            <v>BC-JF04</v>
          </cell>
          <cell r="G2212" t="str">
            <v>CHA125</v>
          </cell>
          <cell r="H2212">
            <v>1204727</v>
          </cell>
          <cell r="I2212">
            <v>2104689</v>
          </cell>
          <cell r="J2212" t="str">
            <v>未</v>
          </cell>
          <cell r="K2212">
            <v>0</v>
          </cell>
          <cell r="L2212" t="str">
            <v>0</v>
          </cell>
          <cell r="M2212" t="str">
            <v>2001/8/7</v>
          </cell>
          <cell r="N2212" t="str">
            <v>53205-KCW-860</v>
          </cell>
          <cell r="O2212" t="str">
            <v>ﾊﾝﾄﾞﾙﾌﾛﾝﾄｶﾊﾞｰ</v>
          </cell>
          <cell r="P2212" t="str">
            <v>077</v>
          </cell>
          <cell r="Q2212" t="str">
            <v>加工不良</v>
          </cell>
          <cell r="R2212" t="str">
            <v>塗装がきれいにのっていない部分がある</v>
          </cell>
          <cell r="S2212" t="str">
            <v>上部中央が50＊20mm白っぽくなっている</v>
          </cell>
          <cell r="T2212" t="str">
            <v>M</v>
          </cell>
          <cell r="U2212" t="str">
            <v>製技</v>
          </cell>
          <cell r="V2212" t="str">
            <v>ＰＴ</v>
          </cell>
        </row>
        <row r="2213">
          <cell r="B2213">
            <v>37235</v>
          </cell>
          <cell r="C2213">
            <v>37212</v>
          </cell>
          <cell r="D2213" t="str">
            <v>ﾎﾝﾀﾞ東海</v>
          </cell>
          <cell r="E2213" t="str">
            <v>納車</v>
          </cell>
          <cell r="F2213" t="str">
            <v>BC-JF04</v>
          </cell>
          <cell r="G2213" t="str">
            <v>CHA125</v>
          </cell>
          <cell r="H2213">
            <v>1204727</v>
          </cell>
          <cell r="I2213">
            <v>2104689</v>
          </cell>
          <cell r="J2213" t="str">
            <v>未</v>
          </cell>
          <cell r="K2213">
            <v>0</v>
          </cell>
          <cell r="L2213" t="str">
            <v>0</v>
          </cell>
          <cell r="M2213" t="str">
            <v>2001/8/7</v>
          </cell>
          <cell r="N2213" t="str">
            <v>64306-KCW-890</v>
          </cell>
          <cell r="O2213" t="str">
            <v>Lｻｲﾄﾞｽｶｰﾄ</v>
          </cell>
          <cell r="P2213" t="str">
            <v>009</v>
          </cell>
          <cell r="Q2213" t="str">
            <v>変色</v>
          </cell>
          <cell r="R2213" t="str">
            <v>Lｻｲﾄﾞｽｶｰﾄが白くなっている</v>
          </cell>
          <cell r="S2213" t="str">
            <v>4ヶ所白化有り</v>
          </cell>
          <cell r="T2213" t="str">
            <v>C</v>
          </cell>
          <cell r="U2213" t="str">
            <v>製技</v>
          </cell>
          <cell r="V2213" t="str">
            <v>ＱＣ</v>
          </cell>
        </row>
        <row r="2214">
          <cell r="B2214">
            <v>37235</v>
          </cell>
          <cell r="C2214">
            <v>37212</v>
          </cell>
          <cell r="D2214" t="str">
            <v>ﾎﾝﾀﾞ東海</v>
          </cell>
          <cell r="E2214" t="str">
            <v>納車</v>
          </cell>
          <cell r="F2214" t="str">
            <v>BC-JF04</v>
          </cell>
          <cell r="G2214" t="str">
            <v>CHA125</v>
          </cell>
          <cell r="H2214">
            <v>1204727</v>
          </cell>
          <cell r="I2214">
            <v>2104689</v>
          </cell>
          <cell r="J2214" t="str">
            <v>未</v>
          </cell>
          <cell r="K2214">
            <v>0</v>
          </cell>
          <cell r="L2214" t="str">
            <v>0</v>
          </cell>
          <cell r="M2214" t="str">
            <v>2001/8/7</v>
          </cell>
          <cell r="N2214" t="str">
            <v>83601-KCW-890</v>
          </cell>
          <cell r="O2214" t="str">
            <v>Lﾘﾔｻｲﾄﾞﾓｰﾙ</v>
          </cell>
          <cell r="P2214" t="str">
            <v>019</v>
          </cell>
          <cell r="Q2214" t="str">
            <v>傷</v>
          </cell>
          <cell r="R2214" t="str">
            <v>傷がある</v>
          </cell>
          <cell r="S2214" t="str">
            <v>後端に13mmの傷有り</v>
          </cell>
          <cell r="T2214" t="str">
            <v>C</v>
          </cell>
          <cell r="U2214" t="str">
            <v>製技</v>
          </cell>
          <cell r="V2214" t="str">
            <v>せず</v>
          </cell>
        </row>
        <row r="2215">
          <cell r="B2215">
            <v>37235</v>
          </cell>
          <cell r="C2215">
            <v>37212</v>
          </cell>
          <cell r="D2215" t="str">
            <v>ﾎﾝﾀﾞ東海</v>
          </cell>
          <cell r="E2215" t="str">
            <v>納車</v>
          </cell>
          <cell r="F2215" t="str">
            <v>BC-JF04</v>
          </cell>
          <cell r="G2215" t="str">
            <v>CHA125</v>
          </cell>
          <cell r="H2215">
            <v>1204727</v>
          </cell>
          <cell r="I2215">
            <v>2104689</v>
          </cell>
          <cell r="J2215" t="str">
            <v>未</v>
          </cell>
          <cell r="K2215">
            <v>0</v>
          </cell>
          <cell r="L2215" t="str">
            <v>0</v>
          </cell>
          <cell r="M2215" t="str">
            <v>2001/8/7</v>
          </cell>
          <cell r="N2215" t="str">
            <v>64308-KCW-850</v>
          </cell>
          <cell r="O2215" t="str">
            <v>ｲﾝﾅｰﾎﾞｯｸｽﾘｯﾄﾞ</v>
          </cell>
          <cell r="P2215" t="str">
            <v>019</v>
          </cell>
          <cell r="Q2215" t="str">
            <v>傷</v>
          </cell>
          <cell r="R2215" t="str">
            <v>傷がある</v>
          </cell>
          <cell r="S2215" t="str">
            <v>R側上部に45mmの傷有り</v>
          </cell>
          <cell r="T2215" t="str">
            <v>C</v>
          </cell>
          <cell r="U2215" t="str">
            <v>製技</v>
          </cell>
          <cell r="V2215" t="str">
            <v>せず</v>
          </cell>
        </row>
        <row r="2216">
          <cell r="B2216">
            <v>37235</v>
          </cell>
          <cell r="C2216">
            <v>37209</v>
          </cell>
          <cell r="D2216" t="str">
            <v>ﾎﾝﾀﾞ東海</v>
          </cell>
          <cell r="E2216" t="str">
            <v>納車</v>
          </cell>
          <cell r="F2216" t="str">
            <v>BC-JF04</v>
          </cell>
          <cell r="G2216" t="str">
            <v>CHA125</v>
          </cell>
          <cell r="H2216">
            <v>1202223</v>
          </cell>
          <cell r="I2216">
            <v>2102263</v>
          </cell>
          <cell r="J2216" t="str">
            <v>未</v>
          </cell>
          <cell r="K2216">
            <v>0</v>
          </cell>
          <cell r="L2216" t="str">
            <v>0</v>
          </cell>
          <cell r="M2216" t="str">
            <v>2001/3/2</v>
          </cell>
          <cell r="N2216" t="str">
            <v>16100ｰKCW-J11</v>
          </cell>
          <cell r="O2216" t="str">
            <v>ｷｬﾌﾞﾚﾀｰ</v>
          </cell>
          <cell r="P2216" t="str">
            <v>032</v>
          </cell>
          <cell r="Q2216" t="str">
            <v>作動不良</v>
          </cell>
          <cell r="R2216" t="str">
            <v>ｵｰﾄﾊﾞｲｽﾀｰ効きっぱなし</v>
          </cell>
          <cell r="U2216" t="str">
            <v>製技</v>
          </cell>
        </row>
        <row r="2217">
          <cell r="B2217">
            <v>37232</v>
          </cell>
          <cell r="C2217">
            <v>37212</v>
          </cell>
          <cell r="D2217" t="str">
            <v>HMJ東京</v>
          </cell>
          <cell r="E2217" t="str">
            <v>納車</v>
          </cell>
          <cell r="F2217" t="str">
            <v>BA-AF55</v>
          </cell>
          <cell r="G2217" t="str">
            <v>CHF50</v>
          </cell>
          <cell r="H2217">
            <v>1036287</v>
          </cell>
          <cell r="I2217">
            <v>1036425</v>
          </cell>
          <cell r="J2217" t="str">
            <v>未</v>
          </cell>
          <cell r="K2217">
            <v>1</v>
          </cell>
          <cell r="L2217" t="str">
            <v>0</v>
          </cell>
          <cell r="M2217" t="str">
            <v>2001/7/6</v>
          </cell>
          <cell r="N2217" t="str">
            <v>31220-GET-003</v>
          </cell>
          <cell r="O2217" t="str">
            <v>ｽﾃｰﾀｰCOMP</v>
          </cell>
          <cell r="P2217" t="str">
            <v>090</v>
          </cell>
          <cell r="Q2217" t="str">
            <v>始動不良</v>
          </cell>
          <cell r="R2217" t="str">
            <v>ｴﾝｼﾞﾝが始動しない</v>
          </cell>
          <cell r="S2217" t="str">
            <v>ﾊﾟﾙｻｰｺｲﾙの配線がｸﾞﾛﾒｯﾄより35mmの所で噛み込み断線している</v>
          </cell>
          <cell r="T2217" t="str">
            <v>B</v>
          </cell>
          <cell r="U2217" t="str">
            <v>製技</v>
          </cell>
          <cell r="V2217" t="str">
            <v>ＡＥ</v>
          </cell>
        </row>
        <row r="2218">
          <cell r="B2218">
            <v>37235</v>
          </cell>
          <cell r="C2218">
            <v>37215</v>
          </cell>
          <cell r="D2218" t="str">
            <v>河原井ﾎﾝﾀﾞ</v>
          </cell>
          <cell r="E2218" t="str">
            <v>納車</v>
          </cell>
          <cell r="F2218" t="str">
            <v>BA-AF55</v>
          </cell>
          <cell r="G2218" t="str">
            <v>CHF50</v>
          </cell>
          <cell r="H2218">
            <v>1000049</v>
          </cell>
          <cell r="I2218">
            <v>1000069</v>
          </cell>
          <cell r="J2218" t="str">
            <v>未</v>
          </cell>
          <cell r="K2218">
            <v>1</v>
          </cell>
          <cell r="L2218" t="str">
            <v>0</v>
          </cell>
          <cell r="M2218" t="str">
            <v>2001/2/15</v>
          </cell>
          <cell r="N2218" t="str">
            <v>91202-KJ9-003</v>
          </cell>
          <cell r="O2218" t="str">
            <v>ｵｲﾙｼｰﾙ</v>
          </cell>
          <cell r="P2218" t="str">
            <v>051</v>
          </cell>
          <cell r="Q2218" t="str">
            <v>ｵｲﾙ洩れ</v>
          </cell>
          <cell r="R2218" t="str">
            <v>ｴﾝｼﾞﾝｵｲﾙ洩れ</v>
          </cell>
          <cell r="S2218" t="str">
            <v>外す際こじって有る為確認出来ない</v>
          </cell>
          <cell r="T2218" t="str">
            <v>C</v>
          </cell>
          <cell r="U2218" t="str">
            <v>製技</v>
          </cell>
          <cell r="V2218" t="str">
            <v>ＡＥ</v>
          </cell>
        </row>
        <row r="2219">
          <cell r="B2219">
            <v>37235</v>
          </cell>
          <cell r="C2219">
            <v>37184</v>
          </cell>
          <cell r="D2219" t="str">
            <v>HMJ大阪</v>
          </cell>
          <cell r="E2219" t="str">
            <v>納車</v>
          </cell>
          <cell r="F2219" t="str">
            <v>BA-AF55</v>
          </cell>
          <cell r="G2219" t="str">
            <v>CHF50</v>
          </cell>
          <cell r="H2219">
            <v>1044719</v>
          </cell>
          <cell r="I2219">
            <v>1044811</v>
          </cell>
          <cell r="J2219" t="str">
            <v>未</v>
          </cell>
          <cell r="K2219">
            <v>1</v>
          </cell>
          <cell r="L2219" t="str">
            <v>0</v>
          </cell>
          <cell r="M2219" t="str">
            <v>2001/8/10</v>
          </cell>
          <cell r="N2219" t="str">
            <v>35100-GET-003</v>
          </cell>
          <cell r="O2219" t="str">
            <v>ｷｰｼｬｯﾀｰ</v>
          </cell>
          <cell r="P2219" t="str">
            <v>032</v>
          </cell>
          <cell r="Q2219" t="str">
            <v>作動不良</v>
          </cell>
          <cell r="R2219" t="str">
            <v>ｷｰｼｬｯﾀｰが開かない</v>
          </cell>
          <cell r="S2219" t="str">
            <v>ｷｰｼｬｯﾀｰｷ違い（B6が合いました)</v>
          </cell>
          <cell r="T2219" t="str">
            <v>C</v>
          </cell>
          <cell r="U2219" t="str">
            <v>製技</v>
          </cell>
          <cell r="V2219" t="str">
            <v>市場</v>
          </cell>
        </row>
        <row r="2220">
          <cell r="B2220">
            <v>37232</v>
          </cell>
          <cell r="C2220">
            <v>37197</v>
          </cell>
          <cell r="D2220" t="str">
            <v>HMJ東京</v>
          </cell>
          <cell r="E2220" t="str">
            <v>納車</v>
          </cell>
          <cell r="F2220" t="str">
            <v>BA-AF55</v>
          </cell>
          <cell r="G2220" t="str">
            <v>CHF50</v>
          </cell>
          <cell r="H2220">
            <v>1041236</v>
          </cell>
          <cell r="I2220">
            <v>1041316</v>
          </cell>
          <cell r="J2220" t="str">
            <v>未</v>
          </cell>
          <cell r="K2220">
            <v>1</v>
          </cell>
          <cell r="L2220" t="str">
            <v>0</v>
          </cell>
          <cell r="M2220" t="str">
            <v>2001/7/25</v>
          </cell>
          <cell r="N2220" t="str">
            <v>77100-GET-000</v>
          </cell>
          <cell r="O2220" t="str">
            <v>ｼｰﾄ</v>
          </cell>
          <cell r="P2220" t="str">
            <v>008</v>
          </cell>
          <cell r="Q2220" t="str">
            <v>錆・腐食</v>
          </cell>
          <cell r="R2220" t="str">
            <v>ｼｰﾄ表面のむら、ﾎｯﾁｷｽの錆</v>
          </cell>
          <cell r="S2220" t="str">
            <v>ｼｰﾄ前半分のﾎｯﾁｷｽが錆ている、ｼｰﾄ前面にてかり有り</v>
          </cell>
          <cell r="T2220" t="str">
            <v>M</v>
          </cell>
          <cell r="U2220" t="str">
            <v>製技</v>
          </cell>
          <cell r="V2220" t="str">
            <v>市場</v>
          </cell>
        </row>
        <row r="2221">
          <cell r="B2221">
            <v>37232</v>
          </cell>
          <cell r="C2221">
            <v>37180</v>
          </cell>
          <cell r="D2221" t="str">
            <v>HMJ東京</v>
          </cell>
          <cell r="E2221" t="str">
            <v>納車</v>
          </cell>
          <cell r="F2221" t="str">
            <v>BA-MF04</v>
          </cell>
          <cell r="G2221" t="str">
            <v>FES250</v>
          </cell>
          <cell r="H2221">
            <v>1203561</v>
          </cell>
          <cell r="I2221">
            <v>1203557</v>
          </cell>
          <cell r="J2221" t="str">
            <v>2001/10/15</v>
          </cell>
          <cell r="K2221">
            <v>1</v>
          </cell>
          <cell r="L2221" t="str">
            <v>1</v>
          </cell>
          <cell r="M2221" t="str">
            <v>2001/10/5</v>
          </cell>
          <cell r="N2221" t="str">
            <v>18319-KFG-J20</v>
          </cell>
          <cell r="O2221" t="str">
            <v>ﾏﾌﾗｰﾌﾟﾛﾃｸﾀｰ</v>
          </cell>
          <cell r="P2221" t="str">
            <v>010</v>
          </cell>
          <cell r="Q2221" t="str">
            <v>ﾒｯｷ不良</v>
          </cell>
          <cell r="R2221" t="str">
            <v>変な模様がある</v>
          </cell>
          <cell r="S2221" t="str">
            <v>下側後に75*25mmの筋状の模様が有る</v>
          </cell>
          <cell r="T2221" t="str">
            <v>M</v>
          </cell>
          <cell r="U2221" t="str">
            <v>製技</v>
          </cell>
          <cell r="V2221" t="str">
            <v>ＱＣ</v>
          </cell>
        </row>
        <row r="2222">
          <cell r="B2222">
            <v>37235</v>
          </cell>
          <cell r="C2222">
            <v>37224</v>
          </cell>
          <cell r="D2222" t="str">
            <v>和歌山ﾎﾝﾀﾞ</v>
          </cell>
          <cell r="E2222" t="str">
            <v>納車</v>
          </cell>
          <cell r="F2222" t="str">
            <v>BC-PF01</v>
          </cell>
          <cell r="G2222" t="str">
            <v>FJS600</v>
          </cell>
          <cell r="H2222">
            <v>1001885</v>
          </cell>
          <cell r="I2222">
            <v>1001864</v>
          </cell>
          <cell r="J2222" t="str">
            <v>未</v>
          </cell>
          <cell r="K2222">
            <v>0</v>
          </cell>
          <cell r="L2222" t="str">
            <v>0</v>
          </cell>
          <cell r="M2222" t="str">
            <v>2001/7/11</v>
          </cell>
          <cell r="N2222" t="str">
            <v>67111-MCT-010</v>
          </cell>
          <cell r="O2222" t="str">
            <v>ｽｸﾘｰﾝｶﾞｰﾆｯｼｭ</v>
          </cell>
          <cell r="P2222" t="str">
            <v>018</v>
          </cell>
          <cell r="Q2222" t="str">
            <v>破損</v>
          </cell>
          <cell r="R2222" t="str">
            <v>ｶﾞｰﾆｯｼｭ爪折れ</v>
          </cell>
          <cell r="S2222" t="str">
            <v>前側の爪がR・L共根本より折損している</v>
          </cell>
          <cell r="T2222" t="str">
            <v>Ｃ</v>
          </cell>
          <cell r="U2222" t="str">
            <v>製技</v>
          </cell>
          <cell r="V2222" t="str">
            <v>製技</v>
          </cell>
        </row>
        <row r="2223">
          <cell r="B2223">
            <v>37232</v>
          </cell>
          <cell r="C2223">
            <v>37164</v>
          </cell>
          <cell r="D2223" t="str">
            <v>HMJ大阪</v>
          </cell>
          <cell r="E2223" t="str">
            <v>納車</v>
          </cell>
          <cell r="F2223" t="str">
            <v>BC-PF01</v>
          </cell>
          <cell r="G2223" t="str">
            <v>FJS600</v>
          </cell>
          <cell r="H2223">
            <v>1002412</v>
          </cell>
          <cell r="I2223">
            <v>1002390</v>
          </cell>
          <cell r="J2223" t="str">
            <v>2001/9/23</v>
          </cell>
          <cell r="K2223">
            <v>0</v>
          </cell>
          <cell r="L2223" t="str">
            <v>7</v>
          </cell>
          <cell r="M2223" t="str">
            <v>2001/7/20</v>
          </cell>
          <cell r="N2223" t="str">
            <v>64461-MCT-000</v>
          </cell>
          <cell r="O2223" t="str">
            <v>ﾎﾟｹｯﾄﾘｯﾄﾞ</v>
          </cell>
          <cell r="P2223" t="str">
            <v>082</v>
          </cell>
          <cell r="Q2223" t="str">
            <v>閉り不良</v>
          </cell>
          <cell r="R2223" t="str">
            <v>ﾌﾀが閉まらない</v>
          </cell>
          <cell r="S2223" t="str">
            <v>熱変形によるもの</v>
          </cell>
          <cell r="T2223" t="str">
            <v>M</v>
          </cell>
          <cell r="U2223" t="str">
            <v>製技</v>
          </cell>
          <cell r="V2223" t="str">
            <v>製技</v>
          </cell>
        </row>
        <row r="2224">
          <cell r="B2224">
            <v>37235</v>
          </cell>
          <cell r="C2224">
            <v>37215</v>
          </cell>
          <cell r="D2224" t="str">
            <v>HMJ東京</v>
          </cell>
          <cell r="E2224" t="str">
            <v>納車</v>
          </cell>
          <cell r="F2224" t="str">
            <v>BA-MC34</v>
          </cell>
          <cell r="G2224" t="str">
            <v>FTR223</v>
          </cell>
          <cell r="H2224">
            <v>1104425</v>
          </cell>
          <cell r="I2224">
            <v>2018326</v>
          </cell>
          <cell r="J2224" t="str">
            <v>未</v>
          </cell>
          <cell r="K2224">
            <v>1</v>
          </cell>
          <cell r="L2224" t="str">
            <v>0</v>
          </cell>
          <cell r="M2224" t="str">
            <v>2001/9/4</v>
          </cell>
          <cell r="N2224" t="str">
            <v>90503-283-000</v>
          </cell>
          <cell r="O2224" t="str">
            <v>ｽﾃﾑﾜｯｼｬｰ</v>
          </cell>
          <cell r="P2224" t="str">
            <v>008</v>
          </cell>
          <cell r="Q2224" t="str">
            <v>錆・腐食</v>
          </cell>
          <cell r="R2224" t="str">
            <v>錆び､ｸﾞﾘｯﾌﾟ接着無し</v>
          </cell>
          <cell r="S2224" t="str">
            <v>ｸﾞﾘｯﾌﾟ接着跡無し</v>
          </cell>
          <cell r="T2224" t="str">
            <v>C</v>
          </cell>
          <cell r="U2224" t="str">
            <v>製技</v>
          </cell>
          <cell r="V2224" t="str">
            <v>ＡＦ</v>
          </cell>
        </row>
        <row r="2225">
          <cell r="B2225">
            <v>37235</v>
          </cell>
          <cell r="C2225">
            <v>37182</v>
          </cell>
          <cell r="D2225" t="str">
            <v>西京ﾎﾝﾀﾞ</v>
          </cell>
          <cell r="E2225" t="str">
            <v>納車</v>
          </cell>
          <cell r="F2225" t="str">
            <v>BA-MC34</v>
          </cell>
          <cell r="G2225" t="str">
            <v>FTR223</v>
          </cell>
          <cell r="H2225">
            <v>1010753</v>
          </cell>
          <cell r="I2225">
            <v>2010798</v>
          </cell>
          <cell r="J2225" t="str">
            <v>未</v>
          </cell>
          <cell r="K2225">
            <v>0</v>
          </cell>
          <cell r="L2225" t="str">
            <v>0</v>
          </cell>
          <cell r="M2225" t="str">
            <v>2001/4/3</v>
          </cell>
          <cell r="N2225" t="str">
            <v>17520-KPM-000</v>
          </cell>
          <cell r="O2225" t="str">
            <v>ﾀﾝｸｾｯﾄ</v>
          </cell>
          <cell r="P2225" t="str">
            <v>088</v>
          </cell>
          <cell r="Q2225" t="str">
            <v>塗膜うすい</v>
          </cell>
          <cell r="R2225" t="str">
            <v>塗装不良</v>
          </cell>
          <cell r="S2225" t="str">
            <v>L側中央と前側中央にごみ噛み有り</v>
          </cell>
          <cell r="T2225" t="str">
            <v>C</v>
          </cell>
          <cell r="U2225" t="str">
            <v>製技</v>
          </cell>
          <cell r="V2225" t="str">
            <v>ＰＴ</v>
          </cell>
        </row>
        <row r="2226">
          <cell r="B2226">
            <v>37235</v>
          </cell>
          <cell r="C2226">
            <v>37203</v>
          </cell>
          <cell r="D2226" t="str">
            <v>HMJ東京</v>
          </cell>
          <cell r="E2226" t="str">
            <v>納車</v>
          </cell>
          <cell r="F2226" t="str">
            <v>BA-MC34</v>
          </cell>
          <cell r="G2226" t="str">
            <v>FTR223</v>
          </cell>
          <cell r="H2226">
            <v>1101310</v>
          </cell>
          <cell r="I2226">
            <v>2015218</v>
          </cell>
          <cell r="J2226" t="str">
            <v>未</v>
          </cell>
          <cell r="K2226">
            <v>0</v>
          </cell>
          <cell r="L2226" t="str">
            <v>0</v>
          </cell>
          <cell r="M2226" t="str">
            <v>2001/7/25</v>
          </cell>
          <cell r="N2226" t="str">
            <v>45530-471-831</v>
          </cell>
          <cell r="O2226" t="str">
            <v>ﾏｽﾀｰｼﾘﾝﾀﾞｰｾｯﾄ</v>
          </cell>
          <cell r="P2226" t="str">
            <v>032</v>
          </cell>
          <cell r="Q2226" t="str">
            <v>作動不良</v>
          </cell>
          <cell r="R2226" t="str">
            <v>ﾌﾛﾝﾄﾌﾞﾚｰｷﾚﾊﾞｰの戻りが悪い</v>
          </cell>
          <cell r="S2226" t="str">
            <v>現品物違い</v>
          </cell>
          <cell r="T2226" t="str">
            <v>C</v>
          </cell>
          <cell r="U2226" t="str">
            <v>製技</v>
          </cell>
          <cell r="V2226" t="str">
            <v>せず</v>
          </cell>
        </row>
        <row r="2227">
          <cell r="B2227">
            <v>37235</v>
          </cell>
          <cell r="C2227">
            <v>37224</v>
          </cell>
          <cell r="D2227" t="str">
            <v>茨城ﾎﾝﾀﾞ</v>
          </cell>
          <cell r="E2227" t="str">
            <v>納車</v>
          </cell>
          <cell r="F2227" t="str">
            <v>BA-AC13</v>
          </cell>
          <cell r="G2227" t="str">
            <v>MZ50</v>
          </cell>
          <cell r="H2227">
            <v>1202133</v>
          </cell>
          <cell r="I2227">
            <v>2107915</v>
          </cell>
          <cell r="J2227" t="str">
            <v>未</v>
          </cell>
          <cell r="K2227">
            <v>1</v>
          </cell>
          <cell r="L2227" t="str">
            <v>0</v>
          </cell>
          <cell r="M2227" t="str">
            <v>2001/10/18</v>
          </cell>
          <cell r="N2227" t="str">
            <v>17520-GBZ</v>
          </cell>
          <cell r="O2227" t="str">
            <v>ﾀﾝｸｾｯﾄ</v>
          </cell>
          <cell r="P2227" t="str">
            <v>019</v>
          </cell>
          <cell r="Q2227" t="str">
            <v>傷</v>
          </cell>
          <cell r="R2227" t="str">
            <v>ﾀﾝｸ傷</v>
          </cell>
          <cell r="S2227" t="str">
            <v>L上面中央部に2mmの打痕有り</v>
          </cell>
          <cell r="T2227" t="str">
            <v>C</v>
          </cell>
          <cell r="U2227" t="str">
            <v>製技</v>
          </cell>
          <cell r="V2227" t="str">
            <v>市場</v>
          </cell>
        </row>
        <row r="2228">
          <cell r="B2228">
            <v>37232</v>
          </cell>
          <cell r="C2228">
            <v>37191</v>
          </cell>
          <cell r="D2228" t="str">
            <v>HMJ東京</v>
          </cell>
          <cell r="E2228" t="str">
            <v>納車</v>
          </cell>
          <cell r="F2228" t="str">
            <v>BD-JF06</v>
          </cell>
          <cell r="G2228" t="str">
            <v>NH100</v>
          </cell>
          <cell r="H2228">
            <v>1203269</v>
          </cell>
          <cell r="I2228">
            <v>1203255</v>
          </cell>
          <cell r="J2228" t="str">
            <v>2001/10/27</v>
          </cell>
          <cell r="K2228">
            <v>1</v>
          </cell>
          <cell r="L2228" t="str">
            <v>0</v>
          </cell>
          <cell r="M2228" t="str">
            <v>2001/8/10</v>
          </cell>
          <cell r="N2228" t="str">
            <v>88210-GCS-003</v>
          </cell>
          <cell r="O2228" t="str">
            <v>ﾊﾞｯｸﾐﾗｰ</v>
          </cell>
          <cell r="P2228" t="str">
            <v>018</v>
          </cell>
          <cell r="Q2228" t="str">
            <v>破損</v>
          </cell>
          <cell r="R2228" t="str">
            <v>ﾐﾗｰ調整が動かず折れた</v>
          </cell>
          <cell r="S2228" t="str">
            <v>調整部根元より折損</v>
          </cell>
          <cell r="T2228" t="str">
            <v>C</v>
          </cell>
          <cell r="U2228" t="str">
            <v>製技</v>
          </cell>
          <cell r="V2228" t="str">
            <v>ＱＣ</v>
          </cell>
        </row>
        <row r="2229">
          <cell r="B2229">
            <v>37235</v>
          </cell>
          <cell r="C2229">
            <v>37225</v>
          </cell>
          <cell r="D2229" t="str">
            <v>HMJ東京</v>
          </cell>
          <cell r="E2229" t="str">
            <v>納車</v>
          </cell>
          <cell r="F2229" t="str">
            <v>BA-MF06</v>
          </cell>
          <cell r="G2229" t="str">
            <v>NSS250</v>
          </cell>
          <cell r="H2229">
            <v>1104370</v>
          </cell>
          <cell r="I2229">
            <v>3013866</v>
          </cell>
          <cell r="J2229" t="str">
            <v>未</v>
          </cell>
          <cell r="K2229">
            <v>1</v>
          </cell>
          <cell r="L2229" t="str">
            <v>0</v>
          </cell>
          <cell r="M2229" t="str">
            <v>2001/8/28</v>
          </cell>
          <cell r="N2229" t="str">
            <v>42515-KPB-750</v>
          </cell>
          <cell r="O2229" t="str">
            <v>ﾊﾟﾙｻｰﾘﾝｸﾞ</v>
          </cell>
          <cell r="P2229" t="str">
            <v>008</v>
          </cell>
          <cell r="Q2229" t="str">
            <v>錆・腐食</v>
          </cell>
          <cell r="R2229" t="str">
            <v>錆</v>
          </cell>
          <cell r="S2229" t="str">
            <v>全周に多数の錆有り</v>
          </cell>
          <cell r="T2229" t="str">
            <v>C</v>
          </cell>
          <cell r="U2229" t="str">
            <v>製技</v>
          </cell>
          <cell r="V2229" t="str">
            <v>ＱＣ</v>
          </cell>
        </row>
        <row r="2230">
          <cell r="B2230">
            <v>37235</v>
          </cell>
          <cell r="C2230">
            <v>37209</v>
          </cell>
          <cell r="D2230" t="str">
            <v>ﾎﾝﾀﾞ東海</v>
          </cell>
          <cell r="E2230" t="str">
            <v>納車</v>
          </cell>
          <cell r="F2230" t="str">
            <v>BA-MF06</v>
          </cell>
          <cell r="G2230" t="str">
            <v>NSS250</v>
          </cell>
          <cell r="H2230">
            <v>1004602</v>
          </cell>
          <cell r="I2230">
            <v>3004598</v>
          </cell>
          <cell r="J2230" t="str">
            <v>未</v>
          </cell>
          <cell r="K2230" t="str">
            <v>0</v>
          </cell>
          <cell r="L2230" t="str">
            <v>0</v>
          </cell>
          <cell r="M2230" t="str">
            <v>2000/6/8</v>
          </cell>
          <cell r="N2230" t="str">
            <v>77200-KPB-000</v>
          </cell>
          <cell r="O2230" t="str">
            <v>ｼｰﾄCOMP</v>
          </cell>
          <cell r="P2230" t="str">
            <v>073</v>
          </cell>
          <cell r="Q2230" t="str">
            <v>建付</v>
          </cell>
          <cell r="R2230" t="str">
            <v>ｼｰﾄとﾊﾞｯｸﾚｽﾄの隙間大</v>
          </cell>
          <cell r="S2230" t="str">
            <v>R側7mm、L側5mmの隙間有り</v>
          </cell>
          <cell r="T2230" t="str">
            <v>Ｃ</v>
          </cell>
          <cell r="U2230" t="str">
            <v>製技</v>
          </cell>
          <cell r="V2230" t="str">
            <v>ＱＣ</v>
          </cell>
        </row>
        <row r="2231">
          <cell r="B2231">
            <v>37232</v>
          </cell>
          <cell r="C2231">
            <v>37188</v>
          </cell>
          <cell r="D2231" t="str">
            <v>HMJ東京</v>
          </cell>
          <cell r="E2231" t="str">
            <v>納車</v>
          </cell>
          <cell r="F2231" t="str">
            <v>BA-MF06</v>
          </cell>
          <cell r="G2231" t="str">
            <v>NSS250</v>
          </cell>
          <cell r="H2231">
            <v>1105379</v>
          </cell>
          <cell r="I2231">
            <v>3015359</v>
          </cell>
          <cell r="J2231" t="str">
            <v>未</v>
          </cell>
          <cell r="K2231">
            <v>1</v>
          </cell>
          <cell r="L2231" t="str">
            <v>0</v>
          </cell>
          <cell r="M2231" t="str">
            <v>2001/10/17</v>
          </cell>
          <cell r="N2231" t="str">
            <v>77200-KPB-000</v>
          </cell>
          <cell r="O2231" t="str">
            <v>ｼｰﾄCOMP</v>
          </cell>
          <cell r="P2231" t="str">
            <v>085</v>
          </cell>
          <cell r="Q2231" t="str">
            <v>色合わせ･変色</v>
          </cell>
          <cell r="R2231" t="str">
            <v>ｼｰﾄ表面にﾃｶﾘ</v>
          </cell>
          <cell r="S2231" t="str">
            <v>L前と後部座席後に表皮が溶けたようなてかりが有る</v>
          </cell>
          <cell r="T2231" t="str">
            <v>M</v>
          </cell>
          <cell r="U2231" t="str">
            <v>製技</v>
          </cell>
          <cell r="V2231" t="str">
            <v>市場</v>
          </cell>
        </row>
        <row r="2232">
          <cell r="B2232">
            <v>37232</v>
          </cell>
          <cell r="C2232">
            <v>37176</v>
          </cell>
          <cell r="D2232" t="str">
            <v>HMJ大阪</v>
          </cell>
          <cell r="E2232" t="str">
            <v>納車</v>
          </cell>
          <cell r="F2232" t="str">
            <v>BA-MF06</v>
          </cell>
          <cell r="G2232" t="str">
            <v>NSS250</v>
          </cell>
          <cell r="H2232">
            <v>1102293</v>
          </cell>
          <cell r="I2232">
            <v>3012292</v>
          </cell>
          <cell r="J2232" t="str">
            <v>未</v>
          </cell>
          <cell r="K2232">
            <v>1</v>
          </cell>
          <cell r="L2232" t="str">
            <v>1</v>
          </cell>
          <cell r="M2232" t="str">
            <v>2001/6/20</v>
          </cell>
          <cell r="N2232" t="str">
            <v>77110-KPB-010</v>
          </cell>
          <cell r="O2232" t="str">
            <v>ｼｰﾄﾋﾝｼﾞ</v>
          </cell>
          <cell r="P2232" t="str">
            <v>032</v>
          </cell>
          <cell r="Q2232" t="str">
            <v>作動不良</v>
          </cell>
          <cell r="R2232" t="str">
            <v>ｻｲﾄﾞｽﾀﾝﾄﾞを掛けるとｼｰﾄを開けても閉まる</v>
          </cell>
          <cell r="S2232" t="str">
            <v>実車取付再現せず</v>
          </cell>
          <cell r="T2232" t="str">
            <v>C</v>
          </cell>
          <cell r="U2232" t="str">
            <v>製技</v>
          </cell>
          <cell r="V2232" t="str">
            <v>せず</v>
          </cell>
        </row>
        <row r="2233">
          <cell r="B2233">
            <v>37235</v>
          </cell>
          <cell r="C2233">
            <v>37209</v>
          </cell>
          <cell r="D2233" t="str">
            <v>ﾎﾝﾀﾞ東海</v>
          </cell>
          <cell r="E2233" t="str">
            <v>納車</v>
          </cell>
          <cell r="F2233" t="str">
            <v>BA-MF06</v>
          </cell>
          <cell r="G2233" t="str">
            <v>NSS250</v>
          </cell>
          <cell r="H2233">
            <v>1105080</v>
          </cell>
          <cell r="I2233">
            <v>3015038</v>
          </cell>
          <cell r="J2233" t="str">
            <v>未</v>
          </cell>
          <cell r="K2233">
            <v>0</v>
          </cell>
          <cell r="L2233" t="str">
            <v>0</v>
          </cell>
          <cell r="M2233" t="str">
            <v>2001/10/1</v>
          </cell>
          <cell r="N2233" t="str">
            <v>77110-KPB-010</v>
          </cell>
          <cell r="O2233" t="str">
            <v>ｼｰﾄﾋﾝｼﾞ</v>
          </cell>
          <cell r="P2233" t="str">
            <v>079</v>
          </cell>
          <cell r="Q2233" t="str">
            <v>開き不良</v>
          </cell>
          <cell r="R2233" t="str">
            <v>開閉状態を維持できない</v>
          </cell>
          <cell r="S2233" t="str">
            <v>実車取付特に問題無し</v>
          </cell>
          <cell r="T2233" t="str">
            <v>M</v>
          </cell>
          <cell r="U2233" t="str">
            <v>製技</v>
          </cell>
          <cell r="V2233" t="str">
            <v>せず</v>
          </cell>
        </row>
        <row r="2234">
          <cell r="B2234">
            <v>37232</v>
          </cell>
          <cell r="C2234">
            <v>37204</v>
          </cell>
          <cell r="D2234" t="str">
            <v>HMJ東京</v>
          </cell>
          <cell r="E2234" t="str">
            <v>納車</v>
          </cell>
          <cell r="F2234" t="str">
            <v>UB10</v>
          </cell>
          <cell r="G2234" t="str">
            <v>PAC10</v>
          </cell>
          <cell r="H2234">
            <v>1000152</v>
          </cell>
          <cell r="I2234">
            <v>2000181</v>
          </cell>
          <cell r="J2234" t="str">
            <v>未</v>
          </cell>
          <cell r="K2234">
            <v>1</v>
          </cell>
          <cell r="L2234" t="str">
            <v>0</v>
          </cell>
          <cell r="M2234" t="str">
            <v>2001/2/20</v>
          </cell>
          <cell r="N2234" t="str">
            <v>42711-GEM-J91</v>
          </cell>
          <cell r="O2234" t="str">
            <v>ﾀｲﾔ</v>
          </cell>
          <cell r="P2234" t="str">
            <v>017</v>
          </cell>
          <cell r="Q2234" t="str">
            <v>亀裂</v>
          </cell>
          <cell r="R2234" t="str">
            <v>ﾀｲﾔに亀裂が入ってきた</v>
          </cell>
          <cell r="S2234" t="str">
            <v>ﾀｲﾔ側面全周に多数の亀裂有り</v>
          </cell>
          <cell r="T2234" t="str">
            <v>C</v>
          </cell>
          <cell r="U2234" t="str">
            <v>製技</v>
          </cell>
          <cell r="V2234" t="str">
            <v>ＱＣ</v>
          </cell>
        </row>
        <row r="2235">
          <cell r="B2235">
            <v>37235</v>
          </cell>
          <cell r="C2235">
            <v>37220</v>
          </cell>
          <cell r="D2235" t="str">
            <v>HMJ大阪</v>
          </cell>
          <cell r="E2235" t="str">
            <v>納車</v>
          </cell>
          <cell r="F2235" t="str">
            <v>UB10</v>
          </cell>
          <cell r="G2235" t="str">
            <v>PAC19</v>
          </cell>
          <cell r="H2235">
            <v>1000298</v>
          </cell>
          <cell r="I2235">
            <v>2000311</v>
          </cell>
          <cell r="J2235" t="str">
            <v>未</v>
          </cell>
          <cell r="K2235">
            <v>0</v>
          </cell>
          <cell r="L2235" t="str">
            <v>0</v>
          </cell>
          <cell r="M2235" t="str">
            <v>2001/2/21</v>
          </cell>
          <cell r="N2235" t="str">
            <v>53177-</v>
          </cell>
          <cell r="O2235" t="str">
            <v>ﾌﾞﾚｰｷﾚﾊﾞｰ</v>
          </cell>
          <cell r="P2235" t="str">
            <v>028</v>
          </cell>
          <cell r="Q2235" t="str">
            <v>ﾈｼﾞ山上がり</v>
          </cell>
          <cell r="R2235" t="str">
            <v>ﾊﾝﾄﾞﾙに固定するﾈｼﾞが締まらない</v>
          </cell>
          <cell r="S2235" t="str">
            <v>ﾒｽ側ﾈｼﾞ山上がり</v>
          </cell>
          <cell r="T2235" t="str">
            <v>C</v>
          </cell>
          <cell r="U2235" t="str">
            <v>製技</v>
          </cell>
          <cell r="V2235" t="str">
            <v>ＡＦ</v>
          </cell>
        </row>
        <row r="2236">
          <cell r="B2236">
            <v>37232</v>
          </cell>
          <cell r="C2236">
            <v>37207</v>
          </cell>
          <cell r="D2236" t="str">
            <v>HMJ東京</v>
          </cell>
          <cell r="E2236" t="str">
            <v>納車</v>
          </cell>
          <cell r="F2236" t="str">
            <v>BB-AF34</v>
          </cell>
          <cell r="G2236" t="str">
            <v>SK50</v>
          </cell>
          <cell r="H2236">
            <v>3429256</v>
          </cell>
          <cell r="I2236">
            <v>2229566</v>
          </cell>
          <cell r="J2236" t="str">
            <v>未</v>
          </cell>
          <cell r="K2236">
            <v>1</v>
          </cell>
          <cell r="L2236" t="str">
            <v>0</v>
          </cell>
          <cell r="M2236" t="str">
            <v>2001/8/2</v>
          </cell>
          <cell r="N2236" t="str">
            <v>88220-GAZ-003</v>
          </cell>
          <cell r="O2236" t="str">
            <v>Lﾊﾞｯｸﾐﾗｰ</v>
          </cell>
          <cell r="P2236" t="str">
            <v>077</v>
          </cell>
          <cell r="Q2236" t="str">
            <v>加工不良</v>
          </cell>
          <cell r="R2236" t="str">
            <v>Lﾐﾗｰの中央に汚れが有る</v>
          </cell>
          <cell r="S2236" t="str">
            <v>ﾐﾗｰ中央に2*2mmの汚れが有る</v>
          </cell>
          <cell r="T2236" t="str">
            <v>M</v>
          </cell>
          <cell r="U2236" t="str">
            <v>製技</v>
          </cell>
          <cell r="V2236" t="str">
            <v>ＱＣ</v>
          </cell>
        </row>
        <row r="2237">
          <cell r="B2237">
            <v>37232</v>
          </cell>
          <cell r="C2237">
            <v>37221</v>
          </cell>
          <cell r="D2237" t="str">
            <v>HMJ大阪</v>
          </cell>
          <cell r="E2237" t="str">
            <v>納車</v>
          </cell>
          <cell r="F2237" t="str">
            <v>BB-AF34</v>
          </cell>
          <cell r="G2237" t="str">
            <v>SK50</v>
          </cell>
          <cell r="H2237">
            <v>3419780</v>
          </cell>
          <cell r="I2237">
            <v>2219760</v>
          </cell>
          <cell r="J2237" t="str">
            <v>2001/11/26</v>
          </cell>
          <cell r="K2237">
            <v>1</v>
          </cell>
          <cell r="L2237" t="str">
            <v>0</v>
          </cell>
          <cell r="M2237" t="str">
            <v>2001/5/25</v>
          </cell>
          <cell r="N2237" t="str">
            <v>77100-GBL-K20</v>
          </cell>
          <cell r="O2237" t="str">
            <v>ｼｰﾄ</v>
          </cell>
          <cell r="P2237" t="str">
            <v>025</v>
          </cell>
          <cell r="Q2237" t="str">
            <v>接着不良</v>
          </cell>
          <cell r="R2237" t="str">
            <v>ｼｰﾄがほころびている</v>
          </cell>
          <cell r="S2237" t="str">
            <v>右側中央のﾀｯｶｰが3個外れ、着座部先端に数本のしわが有る</v>
          </cell>
          <cell r="T2237" t="str">
            <v>C</v>
          </cell>
          <cell r="U2237" t="str">
            <v>製技</v>
          </cell>
          <cell r="V2237" t="str">
            <v>ＱＣ</v>
          </cell>
        </row>
        <row r="2238">
          <cell r="B2238">
            <v>37232</v>
          </cell>
          <cell r="C2238">
            <v>37221</v>
          </cell>
          <cell r="D2238" t="str">
            <v>HMJ大阪</v>
          </cell>
          <cell r="E2238" t="str">
            <v>納車</v>
          </cell>
          <cell r="F2238" t="str">
            <v>BB-AF34</v>
          </cell>
          <cell r="G2238" t="str">
            <v>SK50</v>
          </cell>
          <cell r="H2238">
            <v>3414271</v>
          </cell>
          <cell r="I2238">
            <v>2213961</v>
          </cell>
          <cell r="J2238" t="str">
            <v>未</v>
          </cell>
          <cell r="K2238">
            <v>0</v>
          </cell>
          <cell r="L2238" t="str">
            <v>0</v>
          </cell>
          <cell r="M2238" t="str">
            <v>2001/4/25</v>
          </cell>
          <cell r="N2238" t="str">
            <v>98076-567-1G</v>
          </cell>
          <cell r="O2238" t="str">
            <v>ｽﾊﾟｰｸﾌﾟﾗｸﾞ</v>
          </cell>
          <cell r="P2238" t="str">
            <v>090</v>
          </cell>
          <cell r="Q2238" t="str">
            <v>始動不良</v>
          </cell>
          <cell r="R2238" t="str">
            <v>ｴﾝｼﾞﾝがかかりにくい</v>
          </cell>
          <cell r="S2238" t="str">
            <v>火花良好、実車取付再現せず</v>
          </cell>
          <cell r="T2238" t="str">
            <v>C</v>
          </cell>
          <cell r="U2238" t="str">
            <v>製技</v>
          </cell>
          <cell r="V2238" t="str">
            <v>せず</v>
          </cell>
        </row>
        <row r="2239">
          <cell r="B2239">
            <v>37232</v>
          </cell>
          <cell r="C2239">
            <v>37208</v>
          </cell>
          <cell r="D2239" t="str">
            <v>HMJ名古屋</v>
          </cell>
          <cell r="E2239" t="str">
            <v>納車</v>
          </cell>
          <cell r="F2239" t="str">
            <v>BB-AF35</v>
          </cell>
          <cell r="G2239" t="str">
            <v>SK50</v>
          </cell>
          <cell r="H2239">
            <v>2073284</v>
          </cell>
          <cell r="I2239">
            <v>1841388</v>
          </cell>
          <cell r="J2239" t="str">
            <v>未</v>
          </cell>
          <cell r="K2239">
            <v>1</v>
          </cell>
          <cell r="L2239" t="str">
            <v>0</v>
          </cell>
          <cell r="M2239" t="str">
            <v>2000/11/22</v>
          </cell>
          <cell r="N2239" t="str">
            <v>51520-GBL-J21</v>
          </cell>
          <cell r="O2239" t="str">
            <v>Lﾎﾞﾄﾑｹｰｽ</v>
          </cell>
          <cell r="P2239" t="str">
            <v>009</v>
          </cell>
          <cell r="Q2239" t="str">
            <v>変色</v>
          </cell>
          <cell r="R2239" t="str">
            <v>Lﾌﾛﾝﾄﾌｫｰｸﾎﾞﾄﾑｹｰｽ変色</v>
          </cell>
          <cell r="S2239" t="str">
            <v>ﾌﾞﾗｯｸﾒｯｷ不良</v>
          </cell>
          <cell r="T2239" t="str">
            <v>M</v>
          </cell>
          <cell r="U2239" t="str">
            <v>製技</v>
          </cell>
          <cell r="V2239" t="str">
            <v>ＱＣ</v>
          </cell>
        </row>
        <row r="2240">
          <cell r="B2240">
            <v>37232</v>
          </cell>
          <cell r="C2240">
            <v>37221</v>
          </cell>
          <cell r="D2240" t="str">
            <v>HMJ大阪</v>
          </cell>
          <cell r="E2240" t="str">
            <v>納車</v>
          </cell>
          <cell r="F2240" t="str">
            <v>BB-AF35</v>
          </cell>
          <cell r="G2240" t="str">
            <v>SK50</v>
          </cell>
          <cell r="H2240">
            <v>2017935</v>
          </cell>
          <cell r="I2240">
            <v>3609734</v>
          </cell>
          <cell r="J2240" t="str">
            <v>未</v>
          </cell>
          <cell r="K2240">
            <v>0</v>
          </cell>
          <cell r="L2240" t="str">
            <v>0</v>
          </cell>
          <cell r="M2240" t="str">
            <v>1999/11/26</v>
          </cell>
          <cell r="N2240" t="str">
            <v>77241-GBL-760</v>
          </cell>
          <cell r="O2240" t="str">
            <v>ｼｰﾄﾛｯｸｹｰﾌﾞﾙ</v>
          </cell>
          <cell r="P2240" t="str">
            <v>032</v>
          </cell>
          <cell r="Q2240" t="str">
            <v>作動不良</v>
          </cell>
          <cell r="R2240" t="str">
            <v>ｼｰﾄが開かない</v>
          </cell>
          <cell r="S2240" t="str">
            <v>ｲﾝﾅｰｹｰﾌﾞﾙが錆ており、単体での動きも渋い</v>
          </cell>
          <cell r="T2240" t="str">
            <v>C</v>
          </cell>
          <cell r="U2240" t="str">
            <v>製技</v>
          </cell>
          <cell r="V2240" t="str">
            <v>市場</v>
          </cell>
        </row>
        <row r="2241">
          <cell r="B2241">
            <v>37232</v>
          </cell>
          <cell r="C2241">
            <v>37224</v>
          </cell>
          <cell r="D2241" t="str">
            <v>HMJ大阪</v>
          </cell>
          <cell r="E2241" t="str">
            <v>納車</v>
          </cell>
          <cell r="F2241" t="str">
            <v>BB-AF35</v>
          </cell>
          <cell r="G2241" t="str">
            <v>SK50</v>
          </cell>
          <cell r="H2241">
            <v>2403782</v>
          </cell>
          <cell r="I2241">
            <v>3658505</v>
          </cell>
          <cell r="J2241" t="str">
            <v>未</v>
          </cell>
          <cell r="K2241">
            <v>0</v>
          </cell>
          <cell r="L2241" t="str">
            <v>0</v>
          </cell>
          <cell r="M2241" t="str">
            <v>2001/10/23</v>
          </cell>
          <cell r="N2241" t="str">
            <v>33101-GBL-J30</v>
          </cell>
          <cell r="O2241" t="str">
            <v>ﾌﾛﾝﾄｺﾝﾋﾞﾈｰｼｮﾝﾗｲﾄ</v>
          </cell>
          <cell r="P2241" t="str">
            <v>017</v>
          </cell>
          <cell r="Q2241" t="str">
            <v>亀裂</v>
          </cell>
          <cell r="R2241" t="str">
            <v>ﾍｯﾄﾞﾗｲﾄﾚﾝｽﾞに亀裂有り</v>
          </cell>
          <cell r="S2241" t="str">
            <v>ﾍｯﾄﾞﾗｲﾄﾚﾝｽﾞ全体に多数の亀裂有り</v>
          </cell>
          <cell r="T2241" t="str">
            <v>C</v>
          </cell>
          <cell r="U2241" t="str">
            <v>製技</v>
          </cell>
          <cell r="V2241" t="str">
            <v>市場</v>
          </cell>
        </row>
        <row r="2242">
          <cell r="B2242">
            <v>37235</v>
          </cell>
          <cell r="C2242">
            <v>37232</v>
          </cell>
          <cell r="D2242" t="str">
            <v>西京ﾎﾝﾀﾞ</v>
          </cell>
          <cell r="E2242" t="str">
            <v>納車</v>
          </cell>
          <cell r="F2242" t="str">
            <v>BA-AF56</v>
          </cell>
          <cell r="G2242" t="str">
            <v>SKX50</v>
          </cell>
          <cell r="H2242">
            <v>1027197</v>
          </cell>
          <cell r="I2242">
            <v>3032496</v>
          </cell>
          <cell r="J2242" t="str">
            <v>未</v>
          </cell>
          <cell r="K2242">
            <v>0</v>
          </cell>
          <cell r="L2242" t="str">
            <v>0</v>
          </cell>
          <cell r="M2242" t="str">
            <v>2001/11/12</v>
          </cell>
          <cell r="N2242" t="str">
            <v>50110-GEEｰ</v>
          </cell>
          <cell r="O2242" t="str">
            <v>ｽﾃｱﾘﾝｸﾞ</v>
          </cell>
          <cell r="P2242" t="str">
            <v>062</v>
          </cell>
          <cell r="Q2242" t="str">
            <v>ｶﾞﾀ</v>
          </cell>
          <cell r="R2242" t="str">
            <v>ｽﾃｱﾘﾝｸﾞにｶﾞﾀ有り</v>
          </cell>
          <cell r="S2242" t="str">
            <v>ﾍﾞｱﾘﾝｸﾞのみ返却、特に問題無し</v>
          </cell>
          <cell r="T2242" t="str">
            <v>C</v>
          </cell>
          <cell r="U2242" t="str">
            <v>製技</v>
          </cell>
          <cell r="V2242" t="str">
            <v>市場</v>
          </cell>
        </row>
        <row r="2243">
          <cell r="B2243">
            <v>37232</v>
          </cell>
          <cell r="C2243">
            <v>37193</v>
          </cell>
          <cell r="D2243" t="str">
            <v>HMJ東京</v>
          </cell>
          <cell r="E2243" t="str">
            <v>納車</v>
          </cell>
          <cell r="F2243" t="str">
            <v>BA-AF56</v>
          </cell>
          <cell r="G2243" t="str">
            <v>SKX50</v>
          </cell>
          <cell r="H2243">
            <v>1004304</v>
          </cell>
          <cell r="I2243">
            <v>3005159</v>
          </cell>
          <cell r="J2243" t="str">
            <v>未</v>
          </cell>
          <cell r="K2243">
            <v>1</v>
          </cell>
          <cell r="L2243" t="str">
            <v>0</v>
          </cell>
          <cell r="M2243" t="str">
            <v>2001/3/8</v>
          </cell>
          <cell r="N2243" t="str">
            <v>35200-GEV-003</v>
          </cell>
          <cell r="O2243" t="str">
            <v>ｳｲﾝｶｰｽｲｯﾁﾕﾆｯﾄ</v>
          </cell>
          <cell r="P2243" t="str">
            <v>032</v>
          </cell>
          <cell r="Q2243" t="str">
            <v>作動不良</v>
          </cell>
          <cell r="R2243" t="str">
            <v>ｳｲﾝｶｰｽｲｯﾁのﾌﾟｯｼｭｷｬﾝｾﾙがきかない</v>
          </cell>
          <cell r="S2243" t="str">
            <v>実車取付再現せず</v>
          </cell>
          <cell r="T2243" t="str">
            <v>B</v>
          </cell>
          <cell r="U2243" t="str">
            <v>製技</v>
          </cell>
          <cell r="V2243" t="str">
            <v>せず</v>
          </cell>
        </row>
        <row r="2244">
          <cell r="B2244">
            <v>37231</v>
          </cell>
          <cell r="C2244">
            <v>37207</v>
          </cell>
          <cell r="D2244" t="str">
            <v>HMJ大阪</v>
          </cell>
          <cell r="E2244" t="str">
            <v>納車</v>
          </cell>
          <cell r="F2244" t="str">
            <v>BA-AF53</v>
          </cell>
          <cell r="G2244" t="str">
            <v>SNC50</v>
          </cell>
          <cell r="H2244">
            <v>1004512</v>
          </cell>
          <cell r="I2244">
            <v>1004549</v>
          </cell>
          <cell r="J2244" t="str">
            <v>未</v>
          </cell>
          <cell r="K2244">
            <v>1</v>
          </cell>
          <cell r="L2244" t="str">
            <v>0</v>
          </cell>
          <cell r="M2244" t="str">
            <v>1999/9/16</v>
          </cell>
          <cell r="N2244" t="str">
            <v>81200-GAM-000</v>
          </cell>
          <cell r="O2244" t="str">
            <v>ﾘﾔｸﾞﾘｯﾌﾟ</v>
          </cell>
          <cell r="P2244" t="str">
            <v>024</v>
          </cell>
          <cell r="Q2244" t="str">
            <v>溶接不良</v>
          </cell>
          <cell r="R2244" t="str">
            <v>持ったときに身を挟む</v>
          </cell>
          <cell r="S2244" t="str">
            <v>ｸﾞﾘｯﾌﾟを持つ所の溶接が外れている</v>
          </cell>
          <cell r="T2244" t="str">
            <v>C</v>
          </cell>
          <cell r="U2244" t="str">
            <v>製技</v>
          </cell>
          <cell r="V2244" t="str">
            <v>ＱＣ</v>
          </cell>
        </row>
        <row r="2245">
          <cell r="B2245">
            <v>37235</v>
          </cell>
          <cell r="C2245">
            <v>37089</v>
          </cell>
          <cell r="D2245" t="str">
            <v>小倉ﾓｰﾀｰｽ</v>
          </cell>
          <cell r="E2245" t="str">
            <v>納車</v>
          </cell>
          <cell r="F2245" t="str">
            <v>BB-TA01</v>
          </cell>
          <cell r="G2245" t="str">
            <v>TB50</v>
          </cell>
          <cell r="H2245">
            <v>1703568</v>
          </cell>
          <cell r="I2245">
            <v>2003567</v>
          </cell>
          <cell r="J2245" t="str">
            <v>未</v>
          </cell>
          <cell r="K2245">
            <v>0</v>
          </cell>
          <cell r="L2245" t="str">
            <v>0</v>
          </cell>
          <cell r="M2245" t="str">
            <v>2001/3/8</v>
          </cell>
          <cell r="N2245" t="str">
            <v>64351ｰ187-000</v>
          </cell>
          <cell r="O2245" t="str">
            <v>ﾗﾁｪｯﾄﾌﾚｰﾑｶﾊﾞｰ</v>
          </cell>
          <cell r="P2245" t="str">
            <v>032</v>
          </cell>
          <cell r="Q2245" t="str">
            <v>作動不良</v>
          </cell>
          <cell r="R2245" t="str">
            <v>ﾗﾁｪｯﾄﾌﾚｰﾑｶﾊﾞｰが固い</v>
          </cell>
          <cell r="S2245" t="str">
            <v>現品特に問題無し</v>
          </cell>
          <cell r="T2245" t="str">
            <v>C</v>
          </cell>
          <cell r="U2245" t="str">
            <v>製技</v>
          </cell>
          <cell r="V2245" t="str">
            <v>市場</v>
          </cell>
        </row>
        <row r="2246">
          <cell r="B2246">
            <v>37232</v>
          </cell>
          <cell r="C2246">
            <v>37198</v>
          </cell>
          <cell r="D2246" t="str">
            <v>ﾎﾝﾀﾞ東海</v>
          </cell>
          <cell r="E2246" t="str">
            <v>納車</v>
          </cell>
          <cell r="F2246" t="str">
            <v>BA-AB27</v>
          </cell>
          <cell r="G2246" t="str">
            <v>Z50</v>
          </cell>
          <cell r="H2246">
            <v>1107503</v>
          </cell>
          <cell r="I2246">
            <v>1023228</v>
          </cell>
          <cell r="J2246" t="str">
            <v>2001/11/2</v>
          </cell>
          <cell r="K2246">
            <v>0</v>
          </cell>
          <cell r="L2246" t="str">
            <v>1</v>
          </cell>
          <cell r="M2246" t="str">
            <v>2001/5/31</v>
          </cell>
          <cell r="N2246" t="str">
            <v>88210-GN2-000</v>
          </cell>
          <cell r="O2246" t="str">
            <v>ﾊﾞｯｸﾐﾗｰ</v>
          </cell>
          <cell r="P2246" t="str">
            <v>077</v>
          </cell>
          <cell r="Q2246" t="str">
            <v>加工不良</v>
          </cell>
          <cell r="R2246" t="str">
            <v>ﾊﾞｯｸﾐﾗｰｽﾃｰのﾒｯｷ部に盛り上がっている所が有る</v>
          </cell>
          <cell r="S2246" t="str">
            <v>ｽﾃｰ部に1*1mmの凸部有り</v>
          </cell>
          <cell r="T2246" t="str">
            <v>M</v>
          </cell>
          <cell r="U2246" t="str">
            <v>製技</v>
          </cell>
          <cell r="V2246" t="str">
            <v>ＱＣ</v>
          </cell>
        </row>
        <row r="2247">
          <cell r="B2247">
            <v>37232</v>
          </cell>
          <cell r="C2247">
            <v>37215</v>
          </cell>
          <cell r="D2247" t="str">
            <v>HMJ大阪</v>
          </cell>
          <cell r="E2247" t="str">
            <v>納車</v>
          </cell>
          <cell r="F2247" t="str">
            <v>BA-AB27</v>
          </cell>
          <cell r="G2247" t="str">
            <v>Z50</v>
          </cell>
          <cell r="H2247">
            <v>1102221</v>
          </cell>
          <cell r="I2247">
            <v>1017922</v>
          </cell>
          <cell r="J2247" t="str">
            <v>未</v>
          </cell>
          <cell r="K2247">
            <v>1</v>
          </cell>
          <cell r="L2247" t="str">
            <v>0</v>
          </cell>
          <cell r="M2247" t="str">
            <v>2001/1/25</v>
          </cell>
          <cell r="N2247" t="str">
            <v>51500-165-000</v>
          </cell>
          <cell r="O2247" t="str">
            <v>ﾌｫｰｸﾊﾟｲﾌﾟ</v>
          </cell>
          <cell r="P2247" t="str">
            <v>077</v>
          </cell>
          <cell r="Q2247" t="str">
            <v>加工不良</v>
          </cell>
          <cell r="R2247" t="str">
            <v>正面からﾊﾞｲｸを見るとﾌﾛﾝﾄﾀｲﾔが曲がっている</v>
          </cell>
          <cell r="S2247" t="str">
            <v>R・L共ﾌﾛﾝﾄｱｸｽﾙ締付部が若干右側に反っている</v>
          </cell>
          <cell r="T2247" t="str">
            <v>C</v>
          </cell>
          <cell r="U2247" t="str">
            <v>製技</v>
          </cell>
          <cell r="V2247" t="str">
            <v>ＱＣ</v>
          </cell>
        </row>
        <row r="2248">
          <cell r="B2248">
            <v>37232</v>
          </cell>
          <cell r="C2248">
            <v>37203</v>
          </cell>
          <cell r="D2248" t="str">
            <v>HMJ名古屋</v>
          </cell>
          <cell r="E2248" t="str">
            <v>納車</v>
          </cell>
          <cell r="F2248" t="str">
            <v>BA-AB27</v>
          </cell>
          <cell r="G2248" t="str">
            <v>Z50</v>
          </cell>
          <cell r="H2248">
            <v>1107467</v>
          </cell>
          <cell r="I2248">
            <v>1023161</v>
          </cell>
          <cell r="J2248" t="str">
            <v>未</v>
          </cell>
          <cell r="K2248">
            <v>1</v>
          </cell>
          <cell r="L2248" t="str">
            <v>0</v>
          </cell>
          <cell r="M2248" t="str">
            <v>2001/5/30</v>
          </cell>
          <cell r="N2248" t="str">
            <v>83501-165-000</v>
          </cell>
          <cell r="O2248" t="str">
            <v>ﾂｰﾙﾎﾞｯｸｽ</v>
          </cell>
          <cell r="P2248" t="str">
            <v>018</v>
          </cell>
          <cell r="Q2248" t="str">
            <v>破損</v>
          </cell>
          <cell r="R2248" t="str">
            <v>納車整備時ﾂｰﾙﾎﾞｯｸｽが割れていた</v>
          </cell>
          <cell r="S2248" t="str">
            <v>中央付近に20mmの割れ有り</v>
          </cell>
          <cell r="T2248" t="str">
            <v>C</v>
          </cell>
          <cell r="U2248" t="str">
            <v>製技</v>
          </cell>
          <cell r="V2248" t="str">
            <v>市場</v>
          </cell>
        </row>
        <row r="2249">
          <cell r="B2249">
            <v>37151</v>
          </cell>
          <cell r="C2249" t="str">
            <v>本日18件返却有り</v>
          </cell>
          <cell r="F2249" t="str">
            <v>BC-PF01</v>
          </cell>
          <cell r="G2249" t="str">
            <v>FJS600</v>
          </cell>
          <cell r="H2249" t="str">
            <v>1000240～1102313まで</v>
          </cell>
          <cell r="L2249" t="e">
            <v>#REF!</v>
          </cell>
          <cell r="N2249" t="str">
            <v>64461-MCT-000</v>
          </cell>
          <cell r="O2249" t="str">
            <v>ﾎﾟｹｯﾄﾘｯﾄﾞ</v>
          </cell>
          <cell r="P2249" t="str">
            <v>032</v>
          </cell>
          <cell r="Q2249" t="str">
            <v>歪み</v>
          </cell>
          <cell r="R2249" t="str">
            <v>ﾘｯﾄﾞ変形</v>
          </cell>
          <cell r="S2249" t="str">
            <v>熱変形に依るもの</v>
          </cell>
          <cell r="T2249" t="str">
            <v>M</v>
          </cell>
          <cell r="U2249" t="str">
            <v>製技</v>
          </cell>
          <cell r="V2249" t="str">
            <v>製技</v>
          </cell>
        </row>
        <row r="2250">
          <cell r="B2250">
            <v>37158</v>
          </cell>
          <cell r="C2250" t="str">
            <v>本日3件返却有り</v>
          </cell>
          <cell r="F2250" t="str">
            <v>BC-PF01</v>
          </cell>
          <cell r="G2250" t="str">
            <v>FJS600</v>
          </cell>
          <cell r="H2250" t="str">
            <v>1004998～1102581まで</v>
          </cell>
          <cell r="N2250" t="str">
            <v>64461-MCT-000</v>
          </cell>
          <cell r="O2250" t="str">
            <v>ﾎﾟｹｯﾄﾘｯﾄﾞ</v>
          </cell>
          <cell r="P2250" t="str">
            <v>032</v>
          </cell>
          <cell r="Q2250" t="str">
            <v>歪み</v>
          </cell>
          <cell r="R2250" t="str">
            <v>ﾘｯﾄﾞ変形</v>
          </cell>
          <cell r="S2250" t="str">
            <v>熱変形に依るもの</v>
          </cell>
          <cell r="T2250" t="str">
            <v>M</v>
          </cell>
          <cell r="U2250" t="str">
            <v>製技</v>
          </cell>
          <cell r="V2250" t="str">
            <v>製技</v>
          </cell>
        </row>
        <row r="2251">
          <cell r="B2251">
            <v>37162</v>
          </cell>
          <cell r="C2251" t="str">
            <v>本日5件返却有り</v>
          </cell>
          <cell r="F2251" t="str">
            <v>BC-PF01</v>
          </cell>
          <cell r="G2251" t="str">
            <v>FJS600</v>
          </cell>
          <cell r="H2251" t="str">
            <v>1000922～1102433まで</v>
          </cell>
          <cell r="N2251" t="str">
            <v>64461-MCT-000</v>
          </cell>
          <cell r="O2251" t="str">
            <v>ﾎﾟｹｯﾄﾘｯﾄﾞ</v>
          </cell>
          <cell r="P2251" t="str">
            <v>032</v>
          </cell>
          <cell r="Q2251" t="str">
            <v>歪み</v>
          </cell>
          <cell r="R2251" t="str">
            <v>ﾘｯﾄﾞ変形</v>
          </cell>
          <cell r="S2251" t="str">
            <v>熱変形に依るもの</v>
          </cell>
          <cell r="T2251" t="str">
            <v>M</v>
          </cell>
          <cell r="U2251" t="str">
            <v>製技</v>
          </cell>
          <cell r="V2251" t="str">
            <v>製技</v>
          </cell>
        </row>
        <row r="2252">
          <cell r="B2252">
            <v>37168</v>
          </cell>
          <cell r="C2252" t="str">
            <v>本日3件返却有り</v>
          </cell>
          <cell r="F2252" t="str">
            <v>BC-PF01</v>
          </cell>
          <cell r="G2252" t="str">
            <v>FJS600</v>
          </cell>
          <cell r="H2252" t="str">
            <v>1001303～1002175まで</v>
          </cell>
          <cell r="N2252" t="str">
            <v>64461-MCT-000</v>
          </cell>
          <cell r="O2252" t="str">
            <v>ﾎﾟｹｯﾄﾘｯﾄﾞ</v>
          </cell>
          <cell r="P2252" t="str">
            <v>032</v>
          </cell>
          <cell r="Q2252" t="str">
            <v>歪み</v>
          </cell>
          <cell r="R2252" t="str">
            <v>ﾘｯﾄﾞ変形</v>
          </cell>
          <cell r="S2252" t="str">
            <v>熱変形に依るもの</v>
          </cell>
          <cell r="T2252" t="str">
            <v>M</v>
          </cell>
          <cell r="U2252" t="str">
            <v>製技</v>
          </cell>
          <cell r="V2252" t="str">
            <v>製技</v>
          </cell>
        </row>
        <row r="2253">
          <cell r="B2253">
            <v>37173</v>
          </cell>
          <cell r="C2253" t="str">
            <v>本日3件返却有り</v>
          </cell>
          <cell r="F2253" t="str">
            <v>BC-PF01</v>
          </cell>
          <cell r="G2253" t="str">
            <v>FJS600</v>
          </cell>
          <cell r="H2253" t="str">
            <v>1001007～1002083まで</v>
          </cell>
          <cell r="N2253" t="str">
            <v>64461-MCT-000</v>
          </cell>
          <cell r="O2253" t="str">
            <v>ﾎﾟｹｯﾄﾘｯﾄﾞ</v>
          </cell>
          <cell r="P2253" t="str">
            <v>032</v>
          </cell>
          <cell r="Q2253" t="str">
            <v>歪み</v>
          </cell>
          <cell r="R2253" t="str">
            <v>ﾘｯﾄﾞ変形</v>
          </cell>
          <cell r="S2253" t="str">
            <v>熱変形に依るもの</v>
          </cell>
          <cell r="T2253" t="str">
            <v>M</v>
          </cell>
          <cell r="U2253" t="str">
            <v>製技</v>
          </cell>
          <cell r="V2253" t="str">
            <v>製技</v>
          </cell>
        </row>
        <row r="2254">
          <cell r="B2254">
            <v>37175</v>
          </cell>
          <cell r="C2254" t="str">
            <v>本日2件返却有り</v>
          </cell>
          <cell r="F2254" t="str">
            <v>BC-PF01</v>
          </cell>
          <cell r="G2254" t="str">
            <v>FJS600</v>
          </cell>
          <cell r="H2254" t="str">
            <v>1001768～1001998まで</v>
          </cell>
          <cell r="N2254" t="str">
            <v>64461-MCT-000</v>
          </cell>
          <cell r="O2254" t="str">
            <v>ﾎﾟｹｯﾄﾘｯﾄﾞ</v>
          </cell>
          <cell r="P2254" t="str">
            <v>032</v>
          </cell>
          <cell r="Q2254" t="str">
            <v>歪み</v>
          </cell>
          <cell r="R2254" t="str">
            <v>ﾘｯﾄﾞ変形</v>
          </cell>
          <cell r="S2254" t="str">
            <v>熱変形に依るもの</v>
          </cell>
          <cell r="T2254" t="str">
            <v>M</v>
          </cell>
          <cell r="U2254" t="str">
            <v>製技</v>
          </cell>
          <cell r="V2254" t="str">
            <v>製技</v>
          </cell>
        </row>
        <row r="2255">
          <cell r="B2255">
            <v>37181</v>
          </cell>
          <cell r="C2255" t="str">
            <v>本日12件返却有り</v>
          </cell>
          <cell r="F2255" t="str">
            <v>BC-PF01</v>
          </cell>
          <cell r="G2255" t="str">
            <v>FJS600</v>
          </cell>
          <cell r="H2255" t="str">
            <v>1000558～1002633まで</v>
          </cell>
          <cell r="N2255" t="str">
            <v>64461-MCT-000</v>
          </cell>
          <cell r="O2255" t="str">
            <v>ﾎﾟｹｯﾄﾘｯﾄﾞ</v>
          </cell>
          <cell r="P2255" t="str">
            <v>032</v>
          </cell>
          <cell r="Q2255" t="str">
            <v>歪み</v>
          </cell>
          <cell r="R2255" t="str">
            <v>ﾘｯﾄﾞ変形</v>
          </cell>
          <cell r="S2255" t="str">
            <v>熱変形に依るもの</v>
          </cell>
          <cell r="T2255" t="str">
            <v>M</v>
          </cell>
          <cell r="U2255" t="str">
            <v>製技</v>
          </cell>
          <cell r="V2255" t="str">
            <v>製技</v>
          </cell>
        </row>
        <row r="2256">
          <cell r="B2256">
            <v>37183</v>
          </cell>
          <cell r="C2256" t="str">
            <v>本日5件返却有り</v>
          </cell>
          <cell r="F2256" t="str">
            <v>BC-PF01</v>
          </cell>
          <cell r="G2256" t="str">
            <v>FJS600</v>
          </cell>
          <cell r="H2256" t="str">
            <v>1001648～1002795まで</v>
          </cell>
          <cell r="N2256" t="str">
            <v>64461-MCT-000</v>
          </cell>
          <cell r="O2256" t="str">
            <v>ﾎﾟｹｯﾄﾘｯﾄﾞ</v>
          </cell>
          <cell r="P2256" t="str">
            <v>032</v>
          </cell>
          <cell r="Q2256" t="str">
            <v>歪み</v>
          </cell>
          <cell r="R2256" t="str">
            <v>ﾘｯﾄﾞ変形</v>
          </cell>
          <cell r="S2256" t="str">
            <v>熱変形に依るもの</v>
          </cell>
          <cell r="T2256" t="str">
            <v>C</v>
          </cell>
          <cell r="U2256" t="str">
            <v>製技</v>
          </cell>
          <cell r="V2256" t="str">
            <v>製技</v>
          </cell>
        </row>
        <row r="2257">
          <cell r="B2257">
            <v>37186</v>
          </cell>
          <cell r="C2257" t="str">
            <v>本日3件返却有り</v>
          </cell>
          <cell r="F2257" t="str">
            <v>BC-PF01</v>
          </cell>
          <cell r="G2257" t="str">
            <v>FJS600</v>
          </cell>
          <cell r="H2257" t="str">
            <v>1001523～1002671まで</v>
          </cell>
          <cell r="N2257" t="str">
            <v>64461-MCT-000</v>
          </cell>
          <cell r="O2257" t="str">
            <v>ﾎﾟｹｯﾄﾘｯﾄﾞ</v>
          </cell>
          <cell r="P2257" t="str">
            <v>032</v>
          </cell>
          <cell r="Q2257" t="str">
            <v>歪み</v>
          </cell>
          <cell r="R2257" t="str">
            <v>ﾘｯﾄﾞ変形</v>
          </cell>
          <cell r="S2257" t="str">
            <v>熱変形に依るもの</v>
          </cell>
          <cell r="T2257" t="str">
            <v>M</v>
          </cell>
          <cell r="U2257" t="str">
            <v>製技</v>
          </cell>
          <cell r="V2257" t="str">
            <v>製技</v>
          </cell>
        </row>
        <row r="2258">
          <cell r="B2258">
            <v>37189</v>
          </cell>
          <cell r="C2258" t="str">
            <v>本日12件返却有り</v>
          </cell>
          <cell r="F2258" t="str">
            <v>BC-PF01</v>
          </cell>
          <cell r="G2258" t="str">
            <v>FJS600</v>
          </cell>
          <cell r="N2258" t="str">
            <v>64461-MCT-000</v>
          </cell>
          <cell r="O2258" t="str">
            <v>ﾎﾟｹｯﾄﾘｯﾄﾞ</v>
          </cell>
          <cell r="P2258" t="str">
            <v>032</v>
          </cell>
          <cell r="Q2258" t="str">
            <v>歪み</v>
          </cell>
          <cell r="R2258" t="str">
            <v>ﾘｯﾄﾞ変形</v>
          </cell>
          <cell r="S2258" t="str">
            <v>熱変形に依るもの</v>
          </cell>
          <cell r="T2258" t="str">
            <v>C</v>
          </cell>
          <cell r="U2258" t="str">
            <v>製技</v>
          </cell>
          <cell r="V2258" t="str">
            <v>製技</v>
          </cell>
        </row>
        <row r="2259">
          <cell r="B2259">
            <v>37193</v>
          </cell>
          <cell r="C2259" t="str">
            <v>本日3件返却有り</v>
          </cell>
          <cell r="F2259" t="str">
            <v>BC-PF01</v>
          </cell>
          <cell r="G2259" t="str">
            <v>FJS600</v>
          </cell>
          <cell r="L2259" t="str">
            <v>0</v>
          </cell>
          <cell r="N2259" t="str">
            <v>64461-MCT-000</v>
          </cell>
          <cell r="O2259" t="str">
            <v>ﾎﾟｹｯﾄﾘｯﾄﾞ</v>
          </cell>
          <cell r="P2259" t="str">
            <v>032</v>
          </cell>
          <cell r="Q2259" t="str">
            <v>歪み</v>
          </cell>
          <cell r="R2259" t="str">
            <v>ﾘｯﾄﾞ変形</v>
          </cell>
          <cell r="S2259" t="str">
            <v>熱変形に依るもの</v>
          </cell>
          <cell r="T2259" t="str">
            <v>C</v>
          </cell>
          <cell r="U2259" t="str">
            <v>製技</v>
          </cell>
          <cell r="V2259" t="str">
            <v>製技</v>
          </cell>
        </row>
        <row r="2260">
          <cell r="B2260">
            <v>37195</v>
          </cell>
          <cell r="C2260" t="str">
            <v>本日4件返却有り</v>
          </cell>
          <cell r="F2260" t="str">
            <v>BC-PF01</v>
          </cell>
          <cell r="G2260" t="str">
            <v>FJS600</v>
          </cell>
          <cell r="L2260" t="str">
            <v>0</v>
          </cell>
          <cell r="N2260" t="str">
            <v>64461-MCT-000</v>
          </cell>
          <cell r="O2260" t="str">
            <v>ﾎﾟｹｯﾄﾘｯﾄﾞ</v>
          </cell>
          <cell r="P2260" t="str">
            <v>032</v>
          </cell>
          <cell r="Q2260" t="str">
            <v>歪み</v>
          </cell>
          <cell r="R2260" t="str">
            <v>ﾘｯﾄﾞ変形</v>
          </cell>
          <cell r="S2260" t="str">
            <v>熱変形に依るもの</v>
          </cell>
          <cell r="T2260" t="str">
            <v>C</v>
          </cell>
          <cell r="U2260" t="str">
            <v>製技</v>
          </cell>
          <cell r="V2260" t="str">
            <v>製技</v>
          </cell>
        </row>
        <row r="2261">
          <cell r="B2261">
            <v>37182</v>
          </cell>
          <cell r="C2261" t="str">
            <v>本日2件返却</v>
          </cell>
          <cell r="F2261" t="str">
            <v>BC-PF01</v>
          </cell>
          <cell r="G2261" t="str">
            <v>FJS600</v>
          </cell>
          <cell r="H2261">
            <v>1002465</v>
          </cell>
          <cell r="J2261" t="str">
            <v>2001/9/13</v>
          </cell>
          <cell r="K2261">
            <v>977</v>
          </cell>
          <cell r="L2261" t="str">
            <v>0</v>
          </cell>
          <cell r="O2261" t="str">
            <v>ﾎﾟｹｯﾄﾘｯﾄﾞ</v>
          </cell>
          <cell r="P2261" t="str">
            <v>004</v>
          </cell>
          <cell r="Q2261" t="str">
            <v>歪み</v>
          </cell>
          <cell r="R2261" t="str">
            <v>ﾘｯﾄﾞ変形</v>
          </cell>
          <cell r="S2261" t="str">
            <v>熱変形に依るもの</v>
          </cell>
          <cell r="T2261" t="str">
            <v>Ｃ</v>
          </cell>
          <cell r="U2261" t="str">
            <v>製技</v>
          </cell>
          <cell r="V2261" t="str">
            <v>製技</v>
          </cell>
        </row>
        <row r="2262">
          <cell r="B2262">
            <v>37188</v>
          </cell>
          <cell r="C2262" t="str">
            <v>本日４件返却</v>
          </cell>
          <cell r="F2262" t="str">
            <v>BC-PF01</v>
          </cell>
          <cell r="G2262" t="str">
            <v>FJS600</v>
          </cell>
          <cell r="L2262" t="e">
            <v>#VALUE!</v>
          </cell>
          <cell r="R2262" t="str">
            <v>ポケットリッド変形</v>
          </cell>
          <cell r="T2262" t="str">
            <v>Ｃ</v>
          </cell>
          <cell r="U2262" t="str">
            <v>製技</v>
          </cell>
          <cell r="V2262" t="str">
            <v>製技</v>
          </cell>
        </row>
        <row r="2263">
          <cell r="B2263">
            <v>37200</v>
          </cell>
          <cell r="C2263" t="str">
            <v>本日7件返却有り</v>
          </cell>
          <cell r="F2263" t="str">
            <v>BC-PF01</v>
          </cell>
          <cell r="G2263" t="str">
            <v>FJS600</v>
          </cell>
          <cell r="N2263" t="str">
            <v>64461-MCT-000</v>
          </cell>
          <cell r="O2263" t="str">
            <v>ﾎﾟｹｯﾄﾘｯﾄﾞ</v>
          </cell>
          <cell r="P2263" t="str">
            <v>004</v>
          </cell>
          <cell r="Q2263" t="str">
            <v>歪み</v>
          </cell>
          <cell r="R2263" t="str">
            <v>ﾘｯﾄﾞ変形</v>
          </cell>
          <cell r="S2263" t="str">
            <v>熱変形に依るもの</v>
          </cell>
          <cell r="T2263" t="str">
            <v>M</v>
          </cell>
          <cell r="U2263" t="str">
            <v>製技</v>
          </cell>
          <cell r="V2263" t="str">
            <v>製技</v>
          </cell>
        </row>
        <row r="2264">
          <cell r="B2264">
            <v>37202</v>
          </cell>
          <cell r="C2264" t="str">
            <v>本日2件返却有り</v>
          </cell>
          <cell r="F2264" t="str">
            <v>BC-PF01</v>
          </cell>
          <cell r="G2264" t="str">
            <v>FJS600</v>
          </cell>
          <cell r="N2264" t="str">
            <v>64461-MCT-000</v>
          </cell>
          <cell r="O2264" t="str">
            <v>ﾎﾟｹｯﾄﾘｯﾄﾞ</v>
          </cell>
          <cell r="P2264" t="str">
            <v>004</v>
          </cell>
          <cell r="Q2264" t="str">
            <v>歪み</v>
          </cell>
          <cell r="R2264" t="str">
            <v>ﾘｯﾄﾞ変形</v>
          </cell>
          <cell r="S2264" t="str">
            <v>熱変形に依るもの</v>
          </cell>
          <cell r="T2264" t="str">
            <v>M</v>
          </cell>
          <cell r="U2264" t="str">
            <v>製技</v>
          </cell>
          <cell r="V2264" t="str">
            <v>製技</v>
          </cell>
        </row>
        <row r="2265">
          <cell r="B2265">
            <v>37203</v>
          </cell>
          <cell r="C2265" t="str">
            <v>本日4件返却有り</v>
          </cell>
          <cell r="F2265" t="str">
            <v>BC-PF01</v>
          </cell>
          <cell r="G2265" t="str">
            <v>FJS600</v>
          </cell>
          <cell r="N2265" t="str">
            <v>64461-MCT-000</v>
          </cell>
          <cell r="O2265" t="str">
            <v>ﾎﾟｹｯﾄﾘｯﾄﾞ</v>
          </cell>
          <cell r="P2265" t="str">
            <v>004</v>
          </cell>
          <cell r="Q2265" t="str">
            <v>歪み</v>
          </cell>
          <cell r="R2265" t="str">
            <v>ﾘｯﾄﾞ変形</v>
          </cell>
          <cell r="S2265" t="str">
            <v>熱変形に依るもの</v>
          </cell>
          <cell r="T2265" t="str">
            <v>M</v>
          </cell>
          <cell r="U2265" t="str">
            <v>製技</v>
          </cell>
          <cell r="V2265" t="str">
            <v>製技</v>
          </cell>
        </row>
        <row r="2266">
          <cell r="B2266">
            <v>37204</v>
          </cell>
          <cell r="C2266" t="str">
            <v>本日1件返却有り</v>
          </cell>
          <cell r="F2266" t="str">
            <v>BC-PF01</v>
          </cell>
          <cell r="G2266" t="str">
            <v>FJS600</v>
          </cell>
          <cell r="N2266" t="str">
            <v>64461-MCT-000</v>
          </cell>
          <cell r="O2266" t="str">
            <v>ﾎﾟｹｯﾄﾘｯﾄﾞ</v>
          </cell>
          <cell r="P2266" t="str">
            <v>004</v>
          </cell>
          <cell r="Q2266" t="str">
            <v>歪み</v>
          </cell>
          <cell r="R2266" t="str">
            <v>ﾘｯﾄﾞ変形</v>
          </cell>
          <cell r="S2266" t="str">
            <v>熱変形に依るもの</v>
          </cell>
          <cell r="T2266" t="str">
            <v>M</v>
          </cell>
          <cell r="U2266" t="str">
            <v>製技</v>
          </cell>
          <cell r="V2266" t="str">
            <v>製技</v>
          </cell>
        </row>
        <row r="2267">
          <cell r="B2267">
            <v>37207</v>
          </cell>
          <cell r="C2267" t="str">
            <v>本日3件返却有り</v>
          </cell>
          <cell r="F2267" t="str">
            <v>BC-PF01</v>
          </cell>
          <cell r="G2267" t="str">
            <v>FJS600</v>
          </cell>
          <cell r="N2267" t="str">
            <v>64461-MCT-000</v>
          </cell>
          <cell r="O2267" t="str">
            <v>ﾎﾟｹｯﾄﾘｯﾄﾞ</v>
          </cell>
          <cell r="P2267" t="str">
            <v>004</v>
          </cell>
          <cell r="Q2267" t="str">
            <v>歪み</v>
          </cell>
          <cell r="R2267" t="str">
            <v>ﾘｯﾄﾞ変形</v>
          </cell>
          <cell r="S2267" t="str">
            <v>熱変形に依るもの</v>
          </cell>
          <cell r="T2267" t="str">
            <v>M</v>
          </cell>
          <cell r="U2267" t="str">
            <v>製技</v>
          </cell>
          <cell r="V2267" t="str">
            <v>製技</v>
          </cell>
        </row>
        <row r="2268">
          <cell r="B2268">
            <v>37209</v>
          </cell>
          <cell r="C2268" t="str">
            <v>本日2件返却有り</v>
          </cell>
          <cell r="F2268" t="str">
            <v>BC-PF01</v>
          </cell>
          <cell r="G2268" t="str">
            <v>FJS600</v>
          </cell>
          <cell r="N2268" t="str">
            <v>64461-MCT-000</v>
          </cell>
          <cell r="O2268" t="str">
            <v>ﾎﾟｹｯﾄﾘｯﾄﾞ</v>
          </cell>
          <cell r="P2268" t="str">
            <v>004</v>
          </cell>
          <cell r="Q2268" t="str">
            <v>歪み</v>
          </cell>
          <cell r="R2268" t="str">
            <v>ﾘｯﾄﾞ変形</v>
          </cell>
          <cell r="S2268" t="str">
            <v>熱変形に依るもの</v>
          </cell>
          <cell r="T2268" t="str">
            <v>M</v>
          </cell>
          <cell r="U2268" t="str">
            <v>製技</v>
          </cell>
          <cell r="V2268" t="str">
            <v>製技</v>
          </cell>
        </row>
        <row r="2269">
          <cell r="B2269">
            <v>37211</v>
          </cell>
          <cell r="C2269" t="str">
            <v>本日1件返却有り</v>
          </cell>
          <cell r="F2269" t="str">
            <v>BC-PF01</v>
          </cell>
          <cell r="G2269" t="str">
            <v>FJS600</v>
          </cell>
          <cell r="N2269" t="str">
            <v>64461-MCT-000</v>
          </cell>
          <cell r="O2269" t="str">
            <v>ﾎﾟｹｯﾄﾘｯﾄﾞ</v>
          </cell>
          <cell r="P2269" t="str">
            <v>004</v>
          </cell>
          <cell r="Q2269" t="str">
            <v>歪み</v>
          </cell>
          <cell r="R2269" t="str">
            <v>ﾘｯﾄﾞ変形</v>
          </cell>
          <cell r="S2269" t="str">
            <v>熱変形に依るもの</v>
          </cell>
          <cell r="T2269" t="str">
            <v>M</v>
          </cell>
          <cell r="U2269" t="str">
            <v>製技</v>
          </cell>
          <cell r="V2269" t="str">
            <v>製技</v>
          </cell>
        </row>
        <row r="2270">
          <cell r="B2270">
            <v>37214</v>
          </cell>
          <cell r="C2270" t="str">
            <v>本日4件返却有り</v>
          </cell>
          <cell r="F2270" t="str">
            <v>BC-PF01</v>
          </cell>
          <cell r="G2270" t="str">
            <v>FJS600</v>
          </cell>
          <cell r="N2270" t="str">
            <v>64461-MCT-000</v>
          </cell>
          <cell r="O2270" t="str">
            <v>ﾎﾟｹｯﾄﾘｯﾄﾞ</v>
          </cell>
          <cell r="P2270" t="str">
            <v>004</v>
          </cell>
          <cell r="Q2270" t="str">
            <v>歪み</v>
          </cell>
          <cell r="R2270" t="str">
            <v>ﾘｯﾄﾞ変形</v>
          </cell>
          <cell r="S2270" t="str">
            <v>熱変形に依るもの</v>
          </cell>
          <cell r="T2270" t="str">
            <v>M</v>
          </cell>
          <cell r="U2270" t="str">
            <v>製技</v>
          </cell>
          <cell r="V2270" t="str">
            <v>製技</v>
          </cell>
        </row>
        <row r="2271">
          <cell r="B2271">
            <v>37221</v>
          </cell>
          <cell r="C2271" t="str">
            <v>本日2件返却有り</v>
          </cell>
          <cell r="F2271" t="str">
            <v>BC-PF01</v>
          </cell>
          <cell r="G2271" t="str">
            <v>FJS600</v>
          </cell>
          <cell r="N2271" t="str">
            <v>64461-MCT-000</v>
          </cell>
          <cell r="O2271" t="str">
            <v>ﾎﾟｹｯﾄﾘｯﾄﾞ</v>
          </cell>
          <cell r="P2271" t="str">
            <v>004</v>
          </cell>
          <cell r="Q2271" t="str">
            <v>歪み</v>
          </cell>
          <cell r="R2271" t="str">
            <v>ﾘｯﾄﾞ変形</v>
          </cell>
          <cell r="S2271" t="str">
            <v>熱変形に依るもの</v>
          </cell>
          <cell r="T2271" t="str">
            <v>M</v>
          </cell>
          <cell r="V2271" t="str">
            <v>製技</v>
          </cell>
        </row>
        <row r="2272">
          <cell r="B2272">
            <v>37228</v>
          </cell>
          <cell r="C2272" t="str">
            <v>本日3件返却有り</v>
          </cell>
          <cell r="F2272" t="str">
            <v>CD50</v>
          </cell>
          <cell r="G2272" t="str">
            <v>CD50</v>
          </cell>
          <cell r="N2272" t="str">
            <v>17520-GEG-740</v>
          </cell>
          <cell r="O2272" t="str">
            <v>ﾌｭｰｴﾙﾀﾝｸ</v>
          </cell>
          <cell r="P2272" t="str">
            <v>008</v>
          </cell>
          <cell r="Q2272" t="str">
            <v>錆・腐食</v>
          </cell>
          <cell r="R2272" t="str">
            <v>給油口未塗装部分に錆有り</v>
          </cell>
          <cell r="S2272" t="str">
            <v>給油口未塗装部分に錆有り</v>
          </cell>
          <cell r="T2272" t="str">
            <v>C</v>
          </cell>
          <cell r="V2272" t="str">
            <v>製技</v>
          </cell>
        </row>
        <row r="2273">
          <cell r="B2273">
            <v>37228</v>
          </cell>
          <cell r="C2273" t="str">
            <v>本日5件返却有り</v>
          </cell>
          <cell r="F2273" t="str">
            <v>BC-PF01</v>
          </cell>
          <cell r="G2273" t="str">
            <v>FJS600</v>
          </cell>
          <cell r="N2273" t="str">
            <v>64461-MCT-000</v>
          </cell>
          <cell r="O2273" t="str">
            <v>ﾎﾟｹｯﾄﾘｯﾄﾞ</v>
          </cell>
          <cell r="P2273" t="str">
            <v>004</v>
          </cell>
          <cell r="Q2273" t="str">
            <v>歪み</v>
          </cell>
          <cell r="R2273" t="str">
            <v>ﾎﾟｹｯﾄﾘｯﾄﾞ変形</v>
          </cell>
          <cell r="S2273" t="str">
            <v>熱変形によるもの</v>
          </cell>
          <cell r="T2273" t="str">
            <v>M</v>
          </cell>
          <cell r="V2273" t="str">
            <v>製技</v>
          </cell>
        </row>
        <row r="2274">
          <cell r="B2274">
            <v>37235</v>
          </cell>
          <cell r="C2274" t="str">
            <v>本日4件返却有り</v>
          </cell>
          <cell r="F2274" t="str">
            <v>BC-PF01</v>
          </cell>
          <cell r="G2274" t="str">
            <v>FJS600</v>
          </cell>
          <cell r="L2274" t="str">
            <v>0</v>
          </cell>
          <cell r="N2274" t="str">
            <v>64461-MCT-000</v>
          </cell>
          <cell r="O2274" t="str">
            <v>ﾎﾟｹｯﾄﾘｯﾄﾞ</v>
          </cell>
          <cell r="P2274" t="str">
            <v>083</v>
          </cell>
          <cell r="Q2274" t="str">
            <v>閉り不良</v>
          </cell>
          <cell r="R2274" t="str">
            <v>ﾌﾀが閉まらない</v>
          </cell>
          <cell r="S2274" t="str">
            <v>熱変形によるもの</v>
          </cell>
          <cell r="T2274" t="str">
            <v>M</v>
          </cell>
          <cell r="V2274" t="str">
            <v>製技</v>
          </cell>
        </row>
        <row r="2275">
          <cell r="B2275">
            <v>37249</v>
          </cell>
          <cell r="C2275" t="str">
            <v>本日2件返却有り</v>
          </cell>
          <cell r="F2275" t="str">
            <v>BC-PF01</v>
          </cell>
          <cell r="G2275" t="str">
            <v>FJS600</v>
          </cell>
          <cell r="L2275" t="str">
            <v>0</v>
          </cell>
          <cell r="N2275" t="str">
            <v>64461-MCT-000</v>
          </cell>
          <cell r="O2275" t="str">
            <v>ﾎﾟｹｯﾄﾘｯﾄﾞ</v>
          </cell>
          <cell r="P2275" t="str">
            <v>082</v>
          </cell>
          <cell r="Q2275" t="str">
            <v>閉り不良</v>
          </cell>
          <cell r="R2275" t="str">
            <v>ﾌﾀが閉まらない</v>
          </cell>
          <cell r="S2275" t="str">
            <v>熱変形によるもの</v>
          </cell>
          <cell r="T2275" t="str">
            <v>M</v>
          </cell>
          <cell r="V2275" t="str">
            <v>製技</v>
          </cell>
        </row>
        <row r="2276">
          <cell r="B2276">
            <v>37228</v>
          </cell>
          <cell r="C2276" t="str">
            <v>本日12件返却有り</v>
          </cell>
          <cell r="F2276" t="str">
            <v>BA-AC16</v>
          </cell>
          <cell r="G2276" t="str">
            <v>XZ50</v>
          </cell>
          <cell r="N2276" t="str">
            <v>17620-GEY-700</v>
          </cell>
          <cell r="O2276" t="str">
            <v>ﾌｭｰｴﾙﾀﾝｸ</v>
          </cell>
          <cell r="P2276" t="str">
            <v>008</v>
          </cell>
          <cell r="Q2276" t="str">
            <v>錆・腐食</v>
          </cell>
          <cell r="R2276" t="str">
            <v>給油口未塗装部分に錆有り</v>
          </cell>
          <cell r="S2276" t="str">
            <v>給油口未塗装部分に錆有り</v>
          </cell>
          <cell r="T2276" t="str">
            <v>C</v>
          </cell>
          <cell r="V2276" t="str">
            <v>製技</v>
          </cell>
        </row>
      </sheetData>
      <sheetData sheetId="8" refreshError="1">
        <row r="2">
          <cell r="A2" t="str">
            <v>No.</v>
          </cell>
          <cell r="B2" t="str">
            <v>現品受付日</v>
          </cell>
          <cell r="C2" t="str">
            <v>修理受付日</v>
          </cell>
          <cell r="D2" t="str">
            <v>DIST名</v>
          </cell>
          <cell r="E2" t="str">
            <v>区分</v>
          </cell>
          <cell r="F2" t="str">
            <v>型式</v>
          </cell>
          <cell r="G2" t="str">
            <v>機種名</v>
          </cell>
          <cell r="H2" t="str">
            <v>ﾌﾚｰﾑNo.</v>
          </cell>
          <cell r="I2" t="str">
            <v>ｴﾝｼﾞﾝNo.</v>
          </cell>
          <cell r="J2" t="str">
            <v>登録日</v>
          </cell>
          <cell r="K2" t="str">
            <v>走行距離</v>
          </cell>
          <cell r="L2" t="str">
            <v>経過日数</v>
          </cell>
          <cell r="M2" t="str">
            <v>生産日</v>
          </cell>
          <cell r="N2" t="str">
            <v>部  番</v>
          </cell>
          <cell r="O2" t="str">
            <v>部品名</v>
          </cell>
          <cell r="P2" t="str">
            <v>症状ｺｰﾄﾞ</v>
          </cell>
          <cell r="Q2" t="str">
            <v>症状</v>
          </cell>
          <cell r="R2" t="str">
            <v>訴え内容（お客様の訴え）</v>
          </cell>
          <cell r="S2" t="str">
            <v>現品確認結果</v>
          </cell>
          <cell r="T2" t="str">
            <v>重要度</v>
          </cell>
          <cell r="U2" t="str">
            <v>推進区</v>
          </cell>
          <cell r="V2" t="str">
            <v>責任区</v>
          </cell>
        </row>
        <row r="3">
          <cell r="A3">
            <v>510</v>
          </cell>
          <cell r="B3">
            <v>37106</v>
          </cell>
          <cell r="C3">
            <v>37081</v>
          </cell>
          <cell r="D3" t="str">
            <v>H2R西日本大阪</v>
          </cell>
          <cell r="E3" t="str">
            <v>納車</v>
          </cell>
          <cell r="F3" t="str">
            <v>BB-AF34</v>
          </cell>
          <cell r="G3" t="str">
            <v>SK50</v>
          </cell>
          <cell r="H3">
            <v>3117711</v>
          </cell>
          <cell r="I3">
            <v>1852728</v>
          </cell>
          <cell r="J3" t="str">
            <v>未</v>
          </cell>
          <cell r="K3">
            <v>1</v>
          </cell>
          <cell r="L3">
            <v>0</v>
          </cell>
          <cell r="M3" t="str">
            <v>2000/12/28</v>
          </cell>
          <cell r="N3" t="str">
            <v>45010-GCH-000-ZA</v>
          </cell>
          <cell r="O3" t="str">
            <v>ﾌﾞﾚｰｷﾊﾟﾈﾙ</v>
          </cell>
          <cell r="Q3" t="str">
            <v>作動不良</v>
          </cell>
          <cell r="R3" t="str">
            <v>ﾒｰﾀｰの針が動かない</v>
          </cell>
          <cell r="S3" t="str">
            <v>樹脂ｷﾞﾔ摩耗</v>
          </cell>
          <cell r="T3" t="str">
            <v>B</v>
          </cell>
          <cell r="U3" t="str">
            <v>QC/AF</v>
          </cell>
          <cell r="V3" t="str">
            <v>QC/AF</v>
          </cell>
        </row>
        <row r="4">
          <cell r="A4">
            <v>511</v>
          </cell>
          <cell r="B4">
            <v>37036</v>
          </cell>
          <cell r="C4">
            <v>37026</v>
          </cell>
          <cell r="D4" t="str">
            <v>桑原ﾓｰﾀｰｽ</v>
          </cell>
          <cell r="E4" t="str">
            <v>納車</v>
          </cell>
          <cell r="F4" t="str">
            <v>BA-MC34</v>
          </cell>
          <cell r="G4" t="str">
            <v>FTR223</v>
          </cell>
          <cell r="H4">
            <v>1002432</v>
          </cell>
          <cell r="I4">
            <v>2002424</v>
          </cell>
          <cell r="J4" t="str">
            <v>未</v>
          </cell>
          <cell r="K4">
            <v>0</v>
          </cell>
          <cell r="L4">
            <v>0</v>
          </cell>
          <cell r="M4">
            <v>36801</v>
          </cell>
          <cell r="N4" t="str">
            <v>77200-KPM-000</v>
          </cell>
          <cell r="O4" t="str">
            <v>ﾀﾞﾌﾞﾙｼｰﾄAssy</v>
          </cell>
          <cell r="Q4" t="str">
            <v>破れ</v>
          </cell>
          <cell r="R4" t="str">
            <v>ﾀﾞﾌﾞﾙｼｰﾄ が 破れている</v>
          </cell>
          <cell r="S4" t="str">
            <v>Fr側座部に7mmの破れ有り</v>
          </cell>
          <cell r="T4" t="str">
            <v>M</v>
          </cell>
          <cell r="U4" t="str">
            <v>HKK</v>
          </cell>
          <cell r="V4" t="str">
            <v>市場</v>
          </cell>
        </row>
        <row r="5">
          <cell r="A5">
            <v>512</v>
          </cell>
          <cell r="B5">
            <v>37040</v>
          </cell>
          <cell r="C5">
            <v>37007</v>
          </cell>
          <cell r="D5" t="str">
            <v>H2R西日本熊本</v>
          </cell>
          <cell r="E5" t="str">
            <v>納車</v>
          </cell>
          <cell r="F5" t="str">
            <v>BA-AA01</v>
          </cell>
          <cell r="G5" t="str">
            <v>C50</v>
          </cell>
          <cell r="H5">
            <v>4518533</v>
          </cell>
          <cell r="I5">
            <v>4337484</v>
          </cell>
          <cell r="J5" t="str">
            <v>未</v>
          </cell>
          <cell r="K5">
            <v>1</v>
          </cell>
          <cell r="L5">
            <v>0</v>
          </cell>
          <cell r="M5">
            <v>36343</v>
          </cell>
          <cell r="N5" t="str">
            <v>64301-GCN-000</v>
          </cell>
          <cell r="O5" t="str">
            <v>ﾌﾛﾝﾄｶﾊﾞｰ</v>
          </cell>
          <cell r="Q5" t="str">
            <v>破損</v>
          </cell>
          <cell r="R5" t="str">
            <v>組立展示中にﾌﾛﾝﾄｶﾊﾞｰに亀裂が入っている</v>
          </cell>
          <cell r="S5" t="str">
            <v>L側上部取付け部20mmの形傷</v>
          </cell>
          <cell r="T5" t="str">
            <v>M</v>
          </cell>
          <cell r="U5" t="str">
            <v>市場</v>
          </cell>
          <cell r="V5" t="str">
            <v>せず</v>
          </cell>
        </row>
        <row r="6">
          <cell r="A6">
            <v>513</v>
          </cell>
          <cell r="B6">
            <v>37025</v>
          </cell>
          <cell r="C6">
            <v>36968</v>
          </cell>
          <cell r="D6" t="str">
            <v>H2R西日本四国</v>
          </cell>
          <cell r="E6" t="str">
            <v>一般</v>
          </cell>
          <cell r="F6" t="str">
            <v>BA-AA01</v>
          </cell>
          <cell r="G6" t="str">
            <v>C50</v>
          </cell>
          <cell r="H6">
            <v>1073385</v>
          </cell>
          <cell r="I6">
            <v>1073740</v>
          </cell>
          <cell r="J6">
            <v>36953</v>
          </cell>
          <cell r="K6">
            <v>112</v>
          </cell>
          <cell r="L6">
            <v>15</v>
          </cell>
          <cell r="M6">
            <v>36913</v>
          </cell>
          <cell r="N6" t="str">
            <v>16100-GBJ-J01</v>
          </cell>
          <cell r="O6" t="str">
            <v>ｷｬﾌﾞﾚﾀｰASSY</v>
          </cell>
          <cell r="Q6" t="str">
            <v>始動不良</v>
          </cell>
          <cell r="R6" t="str">
            <v>始動困難､ｾｯﾃｨﾝｸﾞ不良</v>
          </cell>
          <cell r="S6" t="str">
            <v>ﾒｰｶｰ解析依頼</v>
          </cell>
          <cell r="T6" t="str">
            <v>B</v>
          </cell>
          <cell r="U6" t="str">
            <v>せず</v>
          </cell>
          <cell r="V6" t="str">
            <v>せず</v>
          </cell>
        </row>
        <row r="7">
          <cell r="A7">
            <v>514</v>
          </cell>
          <cell r="B7">
            <v>37039</v>
          </cell>
          <cell r="C7">
            <v>36986</v>
          </cell>
          <cell r="D7" t="str">
            <v>泉屋商事</v>
          </cell>
          <cell r="E7" t="str">
            <v>一般</v>
          </cell>
          <cell r="F7" t="str">
            <v>C70</v>
          </cell>
          <cell r="G7" t="str">
            <v>C70</v>
          </cell>
          <cell r="H7">
            <v>1509808</v>
          </cell>
          <cell r="I7">
            <v>1316028</v>
          </cell>
          <cell r="J7">
            <v>36984</v>
          </cell>
          <cell r="K7">
            <v>12</v>
          </cell>
          <cell r="L7">
            <v>2</v>
          </cell>
          <cell r="M7">
            <v>36620</v>
          </cell>
          <cell r="N7" t="str">
            <v>16100-GB5-821</v>
          </cell>
          <cell r="O7" t="str">
            <v>ｷｬﾌﾞﾚﾀｰASSY</v>
          </cell>
          <cell r="Q7" t="str">
            <v>ｴﾝｼﾞﾝ不調</v>
          </cell>
          <cell r="R7" t="str">
            <v>ｱｲﾄﾞﾘﾝｸﾞが安定しない､分解清掃実施</v>
          </cell>
          <cell r="S7" t="str">
            <v>現品無し</v>
          </cell>
          <cell r="T7" t="str">
            <v>C</v>
          </cell>
          <cell r="U7" t="str">
            <v>せず</v>
          </cell>
          <cell r="V7" t="str">
            <v>せず</v>
          </cell>
        </row>
        <row r="8">
          <cell r="A8">
            <v>515</v>
          </cell>
          <cell r="B8">
            <v>37042</v>
          </cell>
          <cell r="C8">
            <v>37021</v>
          </cell>
          <cell r="D8" t="str">
            <v>H2R西日本中国</v>
          </cell>
          <cell r="E8" t="str">
            <v>一般</v>
          </cell>
          <cell r="F8" t="str">
            <v>BC-HA02</v>
          </cell>
          <cell r="G8" t="str">
            <v>C90</v>
          </cell>
          <cell r="H8">
            <v>2508613</v>
          </cell>
          <cell r="I8">
            <v>3008614</v>
          </cell>
          <cell r="J8">
            <v>36991</v>
          </cell>
          <cell r="K8">
            <v>313</v>
          </cell>
          <cell r="L8">
            <v>30</v>
          </cell>
          <cell r="M8">
            <v>36976</v>
          </cell>
          <cell r="N8" t="str">
            <v>40510-GT0-000-ZK</v>
          </cell>
          <cell r="O8" t="str">
            <v>ﾁｪｰﾝｹｰｽ</v>
          </cell>
          <cell r="Q8" t="str">
            <v>破損</v>
          </cell>
          <cell r="R8" t="str">
            <v>走行中､ﾁｪｰﾝ切れ</v>
          </cell>
          <cell r="S8" t="str">
            <v>ｼﾞｮｲﾝﾄｸﾘｯﾌﾟが紛失しており解析不能</v>
          </cell>
          <cell r="T8" t="str">
            <v>B</v>
          </cell>
          <cell r="U8" t="str">
            <v>QC</v>
          </cell>
          <cell r="V8" t="str">
            <v>せず</v>
          </cell>
        </row>
        <row r="9">
          <cell r="A9">
            <v>516</v>
          </cell>
          <cell r="B9">
            <v>37028</v>
          </cell>
          <cell r="C9">
            <v>37007</v>
          </cell>
          <cell r="D9" t="str">
            <v>京都ﾎﾝﾀﾞｶﾌﾞ</v>
          </cell>
          <cell r="E9" t="str">
            <v>納車</v>
          </cell>
          <cell r="F9" t="str">
            <v>BA-CD50</v>
          </cell>
          <cell r="G9" t="str">
            <v>CD50</v>
          </cell>
          <cell r="H9">
            <v>2505122</v>
          </cell>
          <cell r="I9">
            <v>2205108</v>
          </cell>
          <cell r="J9" t="str">
            <v>未</v>
          </cell>
          <cell r="K9">
            <v>1</v>
          </cell>
          <cell r="L9">
            <v>0</v>
          </cell>
          <cell r="M9">
            <v>36962</v>
          </cell>
          <cell r="N9" t="str">
            <v>77200-198-790</v>
          </cell>
          <cell r="O9" t="str">
            <v>ｼｰﾄCOMP</v>
          </cell>
          <cell r="Q9" t="str">
            <v>破れ</v>
          </cell>
          <cell r="R9" t="str">
            <v>ｼｰﾄ破れ､入荷時より</v>
          </cell>
          <cell r="S9" t="str">
            <v>Fr座部に15mmの破れ又裏面､Fr部ｶｼﾒ部破れあり</v>
          </cell>
          <cell r="T9" t="str">
            <v>M</v>
          </cell>
          <cell r="U9" t="str">
            <v>HKK</v>
          </cell>
          <cell r="V9" t="str">
            <v>せず</v>
          </cell>
        </row>
        <row r="10">
          <cell r="A10">
            <v>517</v>
          </cell>
          <cell r="B10">
            <v>37042</v>
          </cell>
          <cell r="C10">
            <v>36957</v>
          </cell>
          <cell r="D10" t="str">
            <v>H2R西日本大阪</v>
          </cell>
          <cell r="E10" t="str">
            <v>納車</v>
          </cell>
          <cell r="F10" t="str">
            <v>BA-MC34</v>
          </cell>
          <cell r="G10" t="str">
            <v>FTR223</v>
          </cell>
          <cell r="H10">
            <v>1008819</v>
          </cell>
          <cell r="I10">
            <v>2008815</v>
          </cell>
          <cell r="J10" t="str">
            <v>未</v>
          </cell>
          <cell r="K10">
            <v>0</v>
          </cell>
          <cell r="L10">
            <v>0</v>
          </cell>
          <cell r="M10">
            <v>36936</v>
          </cell>
          <cell r="N10" t="str">
            <v>77200-KPM-000</v>
          </cell>
          <cell r="O10" t="str">
            <v>ｼｰﾄAssy</v>
          </cell>
          <cell r="Q10" t="str">
            <v>ﾍﾀﾘ･劣化</v>
          </cell>
          <cell r="R10" t="str">
            <v>ｼｰﾄ中央部 ﾚｻﾞｰのたるみ</v>
          </cell>
          <cell r="S10" t="str">
            <v>座部に110×20mmのｼﾜ有り</v>
          </cell>
          <cell r="T10" t="str">
            <v>M</v>
          </cell>
          <cell r="U10" t="str">
            <v>QC/完検/HKK</v>
          </cell>
          <cell r="V10" t="str">
            <v>せず</v>
          </cell>
        </row>
        <row r="11">
          <cell r="A11">
            <v>518</v>
          </cell>
          <cell r="B11">
            <v>37042</v>
          </cell>
          <cell r="C11">
            <v>36957</v>
          </cell>
          <cell r="D11" t="str">
            <v>H2R西日本大阪</v>
          </cell>
          <cell r="E11" t="str">
            <v>納車</v>
          </cell>
          <cell r="F11" t="str">
            <v>BA-MC34</v>
          </cell>
          <cell r="G11" t="str">
            <v>FTR223</v>
          </cell>
          <cell r="H11">
            <v>1005983</v>
          </cell>
          <cell r="I11">
            <v>2006025</v>
          </cell>
          <cell r="J11" t="str">
            <v>未</v>
          </cell>
          <cell r="K11">
            <v>0</v>
          </cell>
          <cell r="L11">
            <v>0</v>
          </cell>
          <cell r="M11">
            <v>36868</v>
          </cell>
          <cell r="N11" t="str">
            <v>77200-KPM-000</v>
          </cell>
          <cell r="O11" t="str">
            <v>ｼｰﾄAssy</v>
          </cell>
          <cell r="Q11" t="str">
            <v>破れ</v>
          </cell>
          <cell r="R11" t="str">
            <v>ｼｰﾄ右前部 破れ</v>
          </cell>
          <cell r="S11" t="str">
            <v>R側前部に10×10mmの破れ有り</v>
          </cell>
          <cell r="T11" t="str">
            <v>M</v>
          </cell>
          <cell r="U11" t="str">
            <v>QC</v>
          </cell>
          <cell r="V11" t="str">
            <v>せず</v>
          </cell>
        </row>
        <row r="12">
          <cell r="A12">
            <v>519</v>
          </cell>
          <cell r="B12">
            <v>37027</v>
          </cell>
          <cell r="C12">
            <v>37009</v>
          </cell>
          <cell r="D12" t="str">
            <v>H2R西日本大阪</v>
          </cell>
          <cell r="E12" t="str">
            <v>一般</v>
          </cell>
          <cell r="F12" t="str">
            <v>BA-MD33</v>
          </cell>
          <cell r="G12" t="str">
            <v>SL230</v>
          </cell>
          <cell r="H12">
            <v>1300277</v>
          </cell>
          <cell r="I12">
            <v>1202731</v>
          </cell>
          <cell r="J12">
            <v>37009</v>
          </cell>
          <cell r="K12">
            <v>15</v>
          </cell>
          <cell r="L12">
            <v>0</v>
          </cell>
          <cell r="M12">
            <v>36936</v>
          </cell>
          <cell r="N12" t="str">
            <v>16100-KFB-751</v>
          </cell>
          <cell r="O12" t="str">
            <v>ｷｬﾌﾞﾚﾀｰASSY</v>
          </cell>
          <cell r="Q12" t="str">
            <v>ｴﾝｼﾞﾝ不調</v>
          </cell>
          <cell r="R12" t="str">
            <v>走行中ｴﾝｼﾞﾝ回転が落ちない､ｴﾝﾌﾞﾚがきかない</v>
          </cell>
          <cell r="S12" t="str">
            <v>ﾌﾛｰﾂﾞﾀﾝﾄﾞ確認､4分の1ｱｲﾄﾞﾙ開けてあった、しかし事象にはいたら無い</v>
          </cell>
          <cell r="T12" t="str">
            <v>Ｂ</v>
          </cell>
          <cell r="U12" t="str">
            <v>EQ</v>
          </cell>
          <cell r="V12" t="str">
            <v>せず</v>
          </cell>
        </row>
        <row r="13">
          <cell r="A13">
            <v>520</v>
          </cell>
          <cell r="B13">
            <v>37036</v>
          </cell>
          <cell r="C13">
            <v>37002</v>
          </cell>
          <cell r="D13" t="str">
            <v>Ｈ２Ｒ東日本</v>
          </cell>
          <cell r="E13" t="str">
            <v>納車</v>
          </cell>
          <cell r="F13" t="str">
            <v>BA-AC16</v>
          </cell>
          <cell r="G13" t="str">
            <v>XZ50</v>
          </cell>
          <cell r="H13">
            <v>1003842</v>
          </cell>
          <cell r="I13">
            <v>1003863</v>
          </cell>
          <cell r="J13">
            <v>37002</v>
          </cell>
          <cell r="K13">
            <v>1</v>
          </cell>
          <cell r="L13">
            <v>0</v>
          </cell>
          <cell r="M13">
            <v>36999</v>
          </cell>
          <cell r="N13" t="str">
            <v>16100-GEY-003</v>
          </cell>
          <cell r="O13" t="str">
            <v>ｷｬﾌﾞﾚﾀｰAssy</v>
          </cell>
          <cell r="Q13" t="str">
            <v>ｴﾝｼﾞﾝ不調</v>
          </cell>
          <cell r="R13" t="str">
            <v>ｴﾝｼﾞﾝがふけあがらない</v>
          </cell>
          <cell r="S13" t="str">
            <v>ﾌﾟﾗｸﾞのみ返却あり､火花良好問題なし</v>
          </cell>
          <cell r="T13" t="str">
            <v>C</v>
          </cell>
          <cell r="U13" t="str">
            <v>せず</v>
          </cell>
          <cell r="V13" t="str">
            <v>せず</v>
          </cell>
        </row>
        <row r="14">
          <cell r="A14">
            <v>521</v>
          </cell>
          <cell r="B14">
            <v>37041</v>
          </cell>
          <cell r="C14">
            <v>37027</v>
          </cell>
          <cell r="D14" t="str">
            <v>H2R東日本東京</v>
          </cell>
          <cell r="E14" t="str">
            <v>一般</v>
          </cell>
          <cell r="F14" t="str">
            <v>BA-AC16</v>
          </cell>
          <cell r="G14" t="str">
            <v>XZ50</v>
          </cell>
          <cell r="H14">
            <v>1003891</v>
          </cell>
          <cell r="I14">
            <v>1003906</v>
          </cell>
          <cell r="J14">
            <v>37007</v>
          </cell>
          <cell r="K14">
            <v>183</v>
          </cell>
          <cell r="L14">
            <v>20</v>
          </cell>
          <cell r="M14">
            <v>36999</v>
          </cell>
          <cell r="N14" t="str">
            <v>22100-149-000</v>
          </cell>
          <cell r="O14" t="str">
            <v>ｸﾗｯﾁASSY</v>
          </cell>
          <cell r="Q14" t="str">
            <v>ｼﾞｬﾀﾞｰ</v>
          </cell>
          <cell r="R14" t="str">
            <v>ｸﾗｯﾁｼﾞｬﾀﾞｰあり</v>
          </cell>
          <cell r="S14" t="str">
            <v>現品特に問題無し、ｵｲﾙの入れ過ぎが原因では? ｴﾝｼﾞﾝGr木村</v>
          </cell>
          <cell r="T14" t="str">
            <v>C</v>
          </cell>
          <cell r="U14" t="str">
            <v>せず</v>
          </cell>
          <cell r="V14" t="str">
            <v>せず</v>
          </cell>
        </row>
        <row r="15">
          <cell r="A15">
            <v>522</v>
          </cell>
          <cell r="B15">
            <v>37032</v>
          </cell>
          <cell r="C15">
            <v>36991</v>
          </cell>
          <cell r="D15" t="str">
            <v>三重ｽｰﾊﾟｰ</v>
          </cell>
          <cell r="E15" t="str">
            <v>一般</v>
          </cell>
          <cell r="F15" t="str">
            <v>BA-AC16</v>
          </cell>
          <cell r="G15" t="str">
            <v>XZ50</v>
          </cell>
          <cell r="H15">
            <v>1001848</v>
          </cell>
          <cell r="I15">
            <v>1001895</v>
          </cell>
          <cell r="J15">
            <v>36975</v>
          </cell>
          <cell r="K15">
            <v>80</v>
          </cell>
          <cell r="L15">
            <v>16</v>
          </cell>
          <cell r="M15">
            <v>36952</v>
          </cell>
          <cell r="N15" t="str">
            <v>31600-GBL-871</v>
          </cell>
          <cell r="O15" t="str">
            <v>ﾚｷﾞｭﾚﾀｰ</v>
          </cell>
          <cell r="Q15" t="str">
            <v>充電</v>
          </cell>
          <cell r="R15" t="str">
            <v>ﾊﾞｯﾃﾘｰ上がり</v>
          </cell>
          <cell r="S15" t="str">
            <v>抵抗値問題なし</v>
          </cell>
          <cell r="T15" t="str">
            <v>B</v>
          </cell>
          <cell r="U15" t="str">
            <v>QC</v>
          </cell>
          <cell r="V15" t="str">
            <v>せず</v>
          </cell>
        </row>
        <row r="16">
          <cell r="A16">
            <v>523</v>
          </cell>
          <cell r="B16">
            <v>37026</v>
          </cell>
          <cell r="C16">
            <v>37006</v>
          </cell>
          <cell r="D16" t="str">
            <v>H2R西日本長崎</v>
          </cell>
          <cell r="E16" t="str">
            <v>納車</v>
          </cell>
          <cell r="F16" t="str">
            <v>BA-AC16</v>
          </cell>
          <cell r="G16" t="str">
            <v>XZ50</v>
          </cell>
          <cell r="H16">
            <v>1000532</v>
          </cell>
          <cell r="I16">
            <v>1000581</v>
          </cell>
          <cell r="J16" t="str">
            <v>未</v>
          </cell>
          <cell r="K16">
            <v>1</v>
          </cell>
          <cell r="L16">
            <v>0</v>
          </cell>
          <cell r="M16">
            <v>36929</v>
          </cell>
          <cell r="N16" t="str">
            <v>18300-GEY-000</v>
          </cell>
          <cell r="O16" t="str">
            <v>ﾏﾌﾗｰCOMP</v>
          </cell>
          <cell r="Q16" t="str">
            <v>洩れ</v>
          </cell>
          <cell r="R16" t="str">
            <v>排気洩れ</v>
          </cell>
          <cell r="S16" t="str">
            <v>排気洩れ確認結果､特に洩れなし</v>
          </cell>
          <cell r="T16" t="str">
            <v>M</v>
          </cell>
          <cell r="U16" t="str">
            <v>せず</v>
          </cell>
          <cell r="V16" t="str">
            <v>せず</v>
          </cell>
        </row>
        <row r="17">
          <cell r="A17">
            <v>524</v>
          </cell>
          <cell r="B17">
            <v>37039</v>
          </cell>
          <cell r="C17">
            <v>36994</v>
          </cell>
          <cell r="D17" t="str">
            <v>H2R東日本東京</v>
          </cell>
          <cell r="E17" t="str">
            <v>一般</v>
          </cell>
          <cell r="F17" t="str">
            <v>BC-HA02</v>
          </cell>
          <cell r="G17" t="str">
            <v>C90</v>
          </cell>
          <cell r="H17">
            <v>2508008</v>
          </cell>
          <cell r="I17">
            <v>3008017</v>
          </cell>
          <cell r="J17">
            <v>36972</v>
          </cell>
          <cell r="K17">
            <v>634</v>
          </cell>
          <cell r="L17">
            <v>22</v>
          </cell>
          <cell r="M17">
            <v>36963</v>
          </cell>
          <cell r="N17" t="str">
            <v>31120-GT0-018</v>
          </cell>
          <cell r="O17" t="str">
            <v>ｼﾞｪﾈﾚｰﾀｰ</v>
          </cell>
          <cell r="Q17" t="str">
            <v>充電不良</v>
          </cell>
          <cell r="R17" t="str">
            <v>ｳｲﾝｶｰがつかなくなる</v>
          </cell>
          <cell r="S17" t="str">
            <v>返却現品と現品票一致せず</v>
          </cell>
          <cell r="T17" t="str">
            <v>B</v>
          </cell>
          <cell r="U17" t="str">
            <v>せず</v>
          </cell>
          <cell r="V17" t="str">
            <v>せず</v>
          </cell>
        </row>
        <row r="18">
          <cell r="A18">
            <v>525</v>
          </cell>
          <cell r="B18">
            <v>37042</v>
          </cell>
          <cell r="C18">
            <v>37036</v>
          </cell>
          <cell r="D18" t="str">
            <v>H2R西日本中国</v>
          </cell>
          <cell r="E18" t="str">
            <v>納車</v>
          </cell>
          <cell r="F18" t="str">
            <v>BA-AF54</v>
          </cell>
          <cell r="G18" t="str">
            <v>CHX50</v>
          </cell>
          <cell r="H18">
            <v>1105140</v>
          </cell>
          <cell r="I18">
            <v>1105203</v>
          </cell>
          <cell r="J18" t="str">
            <v>未</v>
          </cell>
          <cell r="K18">
            <v>1</v>
          </cell>
          <cell r="L18">
            <v>0</v>
          </cell>
          <cell r="M18">
            <v>36635</v>
          </cell>
          <cell r="N18" t="str">
            <v>19201-GEE-000</v>
          </cell>
          <cell r="O18" t="str">
            <v>ｳｵｰﾀｰﾎﾟﾝﾌﾟ</v>
          </cell>
          <cell r="Q18" t="str">
            <v>洩れ</v>
          </cell>
          <cell r="R18" t="str">
            <v>展示中水が洩れていた</v>
          </cell>
          <cell r="S18" t="str">
            <v>もともと､軽度の洩れはある</v>
          </cell>
          <cell r="T18" t="str">
            <v>C</v>
          </cell>
          <cell r="U18" t="str">
            <v>せず</v>
          </cell>
          <cell r="V18" t="str">
            <v>せず</v>
          </cell>
        </row>
        <row r="19">
          <cell r="A19">
            <v>526</v>
          </cell>
          <cell r="B19">
            <v>37026</v>
          </cell>
          <cell r="C19">
            <v>36993</v>
          </cell>
          <cell r="D19" t="str">
            <v>H2R西日本長崎</v>
          </cell>
          <cell r="E19" t="str">
            <v>納車</v>
          </cell>
          <cell r="F19" t="str">
            <v>BA-AF54</v>
          </cell>
          <cell r="G19" t="str">
            <v>CHX50</v>
          </cell>
          <cell r="H19">
            <v>1118362</v>
          </cell>
          <cell r="I19">
            <v>1118688</v>
          </cell>
          <cell r="J19">
            <v>36992</v>
          </cell>
          <cell r="K19">
            <v>1</v>
          </cell>
          <cell r="L19">
            <v>1</v>
          </cell>
          <cell r="M19">
            <v>36794</v>
          </cell>
          <cell r="N19" t="str">
            <v>77100-GEE-000-ZA</v>
          </cell>
          <cell r="O19" t="str">
            <v>ｼｰﾄCOMP</v>
          </cell>
          <cell r="Q19" t="str">
            <v>傷</v>
          </cell>
          <cell r="R19" t="str">
            <v>ｼｰﾄの破れ､穴空き</v>
          </cell>
          <cell r="S19" t="str">
            <v>R側後部に針で突き刺したような穴有り</v>
          </cell>
          <cell r="T19" t="str">
            <v>M</v>
          </cell>
          <cell r="U19" t="str">
            <v>せず</v>
          </cell>
          <cell r="V19" t="str">
            <v>ＱＣ</v>
          </cell>
        </row>
        <row r="20">
          <cell r="A20">
            <v>527</v>
          </cell>
          <cell r="B20">
            <v>37042</v>
          </cell>
          <cell r="C20">
            <v>37025</v>
          </cell>
          <cell r="D20" t="str">
            <v>H2R西日本大坂</v>
          </cell>
          <cell r="E20" t="str">
            <v>一般</v>
          </cell>
          <cell r="F20" t="str">
            <v>BA-AA01</v>
          </cell>
          <cell r="G20" t="str">
            <v>C50</v>
          </cell>
          <cell r="H20">
            <v>1070201</v>
          </cell>
          <cell r="I20">
            <v>1070522</v>
          </cell>
          <cell r="J20">
            <v>36999</v>
          </cell>
          <cell r="K20">
            <v>305</v>
          </cell>
          <cell r="L20">
            <v>26</v>
          </cell>
          <cell r="M20">
            <v>36876</v>
          </cell>
          <cell r="N20" t="str">
            <v>91202-GE0-015</v>
          </cell>
          <cell r="O20" t="str">
            <v>ｵｲﾙｼｰﾙ</v>
          </cell>
          <cell r="Q20" t="str">
            <v>ｵｲﾙ洩れ</v>
          </cell>
          <cell r="R20" t="str">
            <v>ｴﾝｼﾞﾝからｵｲﾙが洩れてきた</v>
          </cell>
          <cell r="S20" t="str">
            <v>特に問題は見られない</v>
          </cell>
          <cell r="T20" t="str">
            <v>C</v>
          </cell>
          <cell r="U20" t="str">
            <v>せず</v>
          </cell>
          <cell r="V20" t="str">
            <v>せず</v>
          </cell>
        </row>
        <row r="21">
          <cell r="A21">
            <v>528</v>
          </cell>
          <cell r="B21">
            <v>37039</v>
          </cell>
          <cell r="C21">
            <v>36984</v>
          </cell>
          <cell r="D21" t="str">
            <v>H2R西日本四国</v>
          </cell>
          <cell r="E21" t="str">
            <v>納車</v>
          </cell>
          <cell r="F21" t="str">
            <v>A-AF27</v>
          </cell>
          <cell r="G21" t="str">
            <v>SK50</v>
          </cell>
          <cell r="H21">
            <v>4036489</v>
          </cell>
          <cell r="I21">
            <v>7040825</v>
          </cell>
          <cell r="J21">
            <v>36983</v>
          </cell>
          <cell r="K21">
            <v>3</v>
          </cell>
          <cell r="L21">
            <v>1</v>
          </cell>
          <cell r="M21">
            <v>35859</v>
          </cell>
          <cell r="N21" t="str">
            <v>16100-GCH-000</v>
          </cell>
          <cell r="O21" t="str">
            <v>ｷｬﾌﾞﾚﾀｰAssy</v>
          </cell>
          <cell r="Q21" t="str">
            <v>ｴﾝｼﾞﾝ不調</v>
          </cell>
          <cell r="R21" t="str">
            <v>エンジンの調子が 悪い</v>
          </cell>
          <cell r="S21" t="str">
            <v>現品無し</v>
          </cell>
          <cell r="T21" t="str">
            <v>C</v>
          </cell>
          <cell r="U21" t="str">
            <v>せず</v>
          </cell>
          <cell r="V21" t="str">
            <v>せず</v>
          </cell>
        </row>
        <row r="22">
          <cell r="A22">
            <v>529</v>
          </cell>
          <cell r="B22">
            <v>37027</v>
          </cell>
          <cell r="C22">
            <v>36999</v>
          </cell>
          <cell r="D22" t="str">
            <v>加瀬ﾎﾝﾀﾞ</v>
          </cell>
          <cell r="E22" t="str">
            <v>一般</v>
          </cell>
          <cell r="F22" t="str">
            <v>BA-AF55</v>
          </cell>
          <cell r="G22" t="str">
            <v>CHF50</v>
          </cell>
          <cell r="H22">
            <v>1007181</v>
          </cell>
          <cell r="I22">
            <v>1006489</v>
          </cell>
          <cell r="J22">
            <v>36993</v>
          </cell>
          <cell r="K22">
            <v>13</v>
          </cell>
          <cell r="L22">
            <v>6</v>
          </cell>
          <cell r="M22">
            <v>36916</v>
          </cell>
          <cell r="N22" t="str">
            <v>19210-GET-003</v>
          </cell>
          <cell r="O22" t="str">
            <v>ｳｫｰﾀｰﾎﾟﾝﾌﾟ</v>
          </cell>
          <cell r="Q22" t="str">
            <v>誤組</v>
          </cell>
          <cell r="R22" t="str">
            <v>5Km位 走ったらｽﾋﾟｰﾄﾞが でなくなる｡</v>
          </cell>
          <cell r="S22" t="str">
            <v>現品無し､ﾜｯｼｬｰ脱落が原因</v>
          </cell>
          <cell r="T22" t="str">
            <v>B</v>
          </cell>
          <cell r="U22" t="str">
            <v>EQ</v>
          </cell>
          <cell r="V22" t="str">
            <v>せず</v>
          </cell>
        </row>
        <row r="23">
          <cell r="A23">
            <v>530</v>
          </cell>
          <cell r="B23">
            <v>37032</v>
          </cell>
          <cell r="C23">
            <v>37019</v>
          </cell>
          <cell r="D23" t="str">
            <v>H2R西日本中国</v>
          </cell>
          <cell r="E23" t="str">
            <v>一般</v>
          </cell>
          <cell r="F23" t="str">
            <v>BA-AF55</v>
          </cell>
          <cell r="G23" t="str">
            <v>CHF50</v>
          </cell>
          <cell r="H23">
            <v>1012798</v>
          </cell>
          <cell r="I23">
            <v>1012786</v>
          </cell>
          <cell r="J23">
            <v>36997</v>
          </cell>
          <cell r="K23">
            <v>201</v>
          </cell>
          <cell r="L23">
            <v>22</v>
          </cell>
          <cell r="M23">
            <v>36942</v>
          </cell>
          <cell r="N23" t="str">
            <v>16100-GET-003</v>
          </cell>
          <cell r="O23" t="str">
            <v>ｷｬﾌﾞﾚﾀｰASSY</v>
          </cell>
          <cell r="Q23" t="str">
            <v>ｴﾝｽﾄ</v>
          </cell>
          <cell r="R23" t="str">
            <v>ｴﾝｼﾞﾝがかかって､すぐ止まる</v>
          </cell>
          <cell r="S23" t="str">
            <v>ﾌﾟﾗｸﾞのみ返却あり､火花良好問題なし</v>
          </cell>
          <cell r="T23" t="str">
            <v>B</v>
          </cell>
          <cell r="U23" t="str">
            <v>せず</v>
          </cell>
          <cell r="V23" t="str">
            <v>せず</v>
          </cell>
        </row>
        <row r="24">
          <cell r="A24">
            <v>531</v>
          </cell>
          <cell r="B24">
            <v>37042</v>
          </cell>
          <cell r="C24">
            <v>36964</v>
          </cell>
          <cell r="D24" t="str">
            <v>H2R西日本大坂</v>
          </cell>
          <cell r="E24" t="str">
            <v>一般</v>
          </cell>
          <cell r="F24" t="str">
            <v>BA-AF55</v>
          </cell>
          <cell r="G24" t="str">
            <v>CHF50</v>
          </cell>
          <cell r="H24">
            <v>1000071</v>
          </cell>
          <cell r="I24">
            <v>1000090</v>
          </cell>
          <cell r="J24">
            <v>36962</v>
          </cell>
          <cell r="K24">
            <v>25</v>
          </cell>
          <cell r="L24">
            <v>2</v>
          </cell>
          <cell r="M24">
            <v>36937</v>
          </cell>
          <cell r="N24" t="str">
            <v>91202-KJ9-000</v>
          </cell>
          <cell r="O24" t="str">
            <v>ｵｲﾙｼｰﾙ</v>
          </cell>
          <cell r="Q24" t="str">
            <v>ｵｲﾙ洩れ</v>
          </cell>
          <cell r="R24" t="str">
            <v>ｸﾗﾝｸｹｰｽよりｵｲﾙ洩れ</v>
          </cell>
          <cell r="S24" t="str">
            <v>改修歴あり</v>
          </cell>
          <cell r="T24" t="str">
            <v>C</v>
          </cell>
          <cell r="U24" t="str">
            <v>せず</v>
          </cell>
          <cell r="V24" t="str">
            <v>せず</v>
          </cell>
        </row>
        <row r="25">
          <cell r="A25">
            <v>532</v>
          </cell>
          <cell r="B25">
            <v>37041</v>
          </cell>
          <cell r="C25">
            <v>37036</v>
          </cell>
          <cell r="D25" t="str">
            <v>H2R西日本中国</v>
          </cell>
          <cell r="E25" t="str">
            <v>納車</v>
          </cell>
          <cell r="F25" t="str">
            <v>BA-AF55</v>
          </cell>
          <cell r="G25" t="str">
            <v>CHF50</v>
          </cell>
          <cell r="H25">
            <v>1025408</v>
          </cell>
          <cell r="I25">
            <v>1025288</v>
          </cell>
          <cell r="J25" t="str">
            <v>未</v>
          </cell>
          <cell r="K25">
            <v>1</v>
          </cell>
          <cell r="L25">
            <v>0</v>
          </cell>
          <cell r="M25">
            <v>37020</v>
          </cell>
          <cell r="N25" t="str">
            <v>30400-GET-701</v>
          </cell>
          <cell r="O25" t="str">
            <v>ｺﾝﾄﾛｰﾙﾕﾆｯﾄ</v>
          </cell>
          <cell r="Q25" t="str">
            <v>書いてない</v>
          </cell>
          <cell r="R25" t="str">
            <v>書いてない</v>
          </cell>
          <cell r="S25" t="str">
            <v>書いてない</v>
          </cell>
          <cell r="T25" t="str">
            <v>せず</v>
          </cell>
          <cell r="U25" t="str">
            <v>せず</v>
          </cell>
          <cell r="V25" t="str">
            <v>せず</v>
          </cell>
        </row>
        <row r="26">
          <cell r="A26">
            <v>533</v>
          </cell>
          <cell r="B26">
            <v>37035</v>
          </cell>
          <cell r="C26">
            <v>37005</v>
          </cell>
          <cell r="D26" t="str">
            <v>H2R西日本九州</v>
          </cell>
          <cell r="E26" t="str">
            <v>納車</v>
          </cell>
          <cell r="F26" t="str">
            <v>BA-AF55</v>
          </cell>
          <cell r="G26" t="str">
            <v>CHF50</v>
          </cell>
          <cell r="H26">
            <v>1019794</v>
          </cell>
          <cell r="I26">
            <v>1019914</v>
          </cell>
          <cell r="J26" t="str">
            <v>未</v>
          </cell>
          <cell r="K26">
            <v>1</v>
          </cell>
          <cell r="L26">
            <v>0</v>
          </cell>
          <cell r="M26">
            <v>36999</v>
          </cell>
          <cell r="N26" t="str">
            <v>81131-GET</v>
          </cell>
          <cell r="O26" t="str">
            <v>ﾚｯｸﾞｼｰﾙﾄﾞ</v>
          </cell>
          <cell r="Q26" t="str">
            <v>傷</v>
          </cell>
          <cell r="R26" t="str">
            <v>ﾚｯｸﾞｼｰﾙﾄﾞに傷がある</v>
          </cell>
          <cell r="S26" t="str">
            <v>Fr､R側に90×10mmの外傷有り</v>
          </cell>
          <cell r="T26" t="str">
            <v>Ｃ</v>
          </cell>
          <cell r="U26" t="str">
            <v>せず</v>
          </cell>
          <cell r="V26" t="str">
            <v>せず</v>
          </cell>
        </row>
        <row r="27">
          <cell r="A27">
            <v>534</v>
          </cell>
          <cell r="B27">
            <v>37039</v>
          </cell>
          <cell r="C27">
            <v>37012</v>
          </cell>
          <cell r="D27" t="str">
            <v>H2R西日本四国</v>
          </cell>
          <cell r="E27" t="str">
            <v>一般</v>
          </cell>
          <cell r="F27" t="str">
            <v>BA-AF55</v>
          </cell>
          <cell r="G27" t="str">
            <v>CHF50</v>
          </cell>
          <cell r="H27">
            <v>1002025</v>
          </cell>
          <cell r="I27">
            <v>1002198</v>
          </cell>
          <cell r="J27">
            <v>37005</v>
          </cell>
          <cell r="K27">
            <v>115</v>
          </cell>
          <cell r="L27">
            <v>7</v>
          </cell>
          <cell r="M27">
            <v>36902</v>
          </cell>
          <cell r="N27" t="str">
            <v>44830-GET-000</v>
          </cell>
          <cell r="O27" t="str">
            <v>SPMｹｰﾌﾞﾙ</v>
          </cell>
          <cell r="Q27" t="str">
            <v>切れ</v>
          </cell>
          <cell r="R27" t="str">
            <v>SPMの 針が 上がらない</v>
          </cell>
          <cell r="S27" t="str">
            <v>ﾎｲﾙ側より50mmの所で切れている</v>
          </cell>
          <cell r="T27" t="str">
            <v>B</v>
          </cell>
          <cell r="U27" t="str">
            <v>市場</v>
          </cell>
          <cell r="V27" t="str">
            <v>せず</v>
          </cell>
        </row>
        <row r="28">
          <cell r="A28">
            <v>535</v>
          </cell>
          <cell r="B28">
            <v>37039</v>
          </cell>
          <cell r="C28">
            <v>36994</v>
          </cell>
          <cell r="D28" t="str">
            <v>H2R東日本東北</v>
          </cell>
          <cell r="E28" t="str">
            <v>納車</v>
          </cell>
          <cell r="F28" t="str">
            <v>BA-AF55</v>
          </cell>
          <cell r="G28" t="str">
            <v>CHF50</v>
          </cell>
          <cell r="H28">
            <v>1079802</v>
          </cell>
          <cell r="I28">
            <v>1079984</v>
          </cell>
          <cell r="J28" t="str">
            <v>未</v>
          </cell>
          <cell r="K28">
            <v>0</v>
          </cell>
          <cell r="L28">
            <v>0</v>
          </cell>
          <cell r="M28">
            <v>36963</v>
          </cell>
          <cell r="N28" t="str">
            <v>31700-196-000</v>
          </cell>
          <cell r="O28" t="str">
            <v>ﾀﾞｲｵｰﾄﾞ</v>
          </cell>
          <cell r="Q28" t="str">
            <v>切れ</v>
          </cell>
          <cell r="R28" t="str">
            <v>ﾃﾞｼﾞﾀﾙﾒｰﾀｰ 設定できない</v>
          </cell>
          <cell r="S28" t="str">
            <v>再現せず</v>
          </cell>
          <cell r="T28" t="str">
            <v>C</v>
          </cell>
          <cell r="U28" t="str">
            <v>せず</v>
          </cell>
          <cell r="V28" t="str">
            <v>せず</v>
          </cell>
        </row>
        <row r="29">
          <cell r="A29">
            <v>536</v>
          </cell>
          <cell r="B29">
            <v>37032</v>
          </cell>
          <cell r="C29">
            <v>36994</v>
          </cell>
          <cell r="D29" t="str">
            <v>H2R西日本中国</v>
          </cell>
          <cell r="E29" t="str">
            <v>一般</v>
          </cell>
          <cell r="F29" t="str">
            <v>BA-AF55</v>
          </cell>
          <cell r="G29" t="str">
            <v>CHF50</v>
          </cell>
          <cell r="H29">
            <v>1012695</v>
          </cell>
          <cell r="I29">
            <v>1008800</v>
          </cell>
          <cell r="J29">
            <v>36990</v>
          </cell>
          <cell r="K29">
            <v>57</v>
          </cell>
          <cell r="L29">
            <v>4</v>
          </cell>
          <cell r="M29">
            <v>36941</v>
          </cell>
          <cell r="N29" t="str">
            <v>77100-GET-000-ZA</v>
          </cell>
          <cell r="O29" t="str">
            <v>ｼｰﾄCOMP</v>
          </cell>
          <cell r="Q29" t="str">
            <v>亀裂</v>
          </cell>
          <cell r="R29" t="str">
            <v>ｼｰﾄが破れている</v>
          </cell>
          <cell r="S29" t="str">
            <v>ﾌﾛﾝﾄ部10mmの破れあり</v>
          </cell>
          <cell r="T29" t="str">
            <v>M</v>
          </cell>
          <cell r="U29" t="str">
            <v>市品</v>
          </cell>
          <cell r="V29" t="str">
            <v>せず</v>
          </cell>
        </row>
        <row r="30">
          <cell r="A30">
            <v>537</v>
          </cell>
          <cell r="B30">
            <v>37040</v>
          </cell>
          <cell r="C30">
            <v>36927</v>
          </cell>
          <cell r="D30" t="str">
            <v>H2R西日本熊本</v>
          </cell>
          <cell r="E30" t="str">
            <v>納車</v>
          </cell>
          <cell r="F30" t="str">
            <v>BA-AF55</v>
          </cell>
          <cell r="G30" t="str">
            <v>CHF50</v>
          </cell>
          <cell r="H30">
            <v>1000350</v>
          </cell>
          <cell r="I30">
            <v>1000553</v>
          </cell>
          <cell r="J30">
            <v>36927</v>
          </cell>
          <cell r="K30">
            <v>0</v>
          </cell>
          <cell r="L30">
            <v>0</v>
          </cell>
          <cell r="M30">
            <v>36906</v>
          </cell>
          <cell r="N30" t="str">
            <v>87140-GET-000</v>
          </cell>
          <cell r="O30" t="str">
            <v>ｽﾋﾟｰﾄﾞﾒｰﾀｰ</v>
          </cell>
          <cell r="Q30" t="str">
            <v xml:space="preserve">未取付 </v>
          </cell>
          <cell r="R30" t="str">
            <v>ｽｸｰﾋﾟｰのｽﾃｯｶｰがない</v>
          </cell>
          <cell r="S30" t="str">
            <v>現品無し</v>
          </cell>
          <cell r="T30" t="str">
            <v>M</v>
          </cell>
          <cell r="U30" t="str">
            <v>QC</v>
          </cell>
          <cell r="V30" t="str">
            <v>QC</v>
          </cell>
        </row>
        <row r="31">
          <cell r="A31">
            <v>538</v>
          </cell>
          <cell r="B31">
            <v>37025</v>
          </cell>
          <cell r="C31">
            <v>37014</v>
          </cell>
          <cell r="D31" t="str">
            <v>和歌山ﾎﾝﾀﾞ</v>
          </cell>
          <cell r="E31" t="str">
            <v>納車</v>
          </cell>
          <cell r="F31" t="str">
            <v>BA-AF55</v>
          </cell>
          <cell r="G31" t="str">
            <v>CHF50</v>
          </cell>
          <cell r="H31">
            <v>1022997</v>
          </cell>
          <cell r="I31">
            <v>1023084</v>
          </cell>
          <cell r="J31" t="str">
            <v>未</v>
          </cell>
          <cell r="K31">
            <v>0</v>
          </cell>
          <cell r="L31">
            <v>0</v>
          </cell>
          <cell r="M31">
            <v>36994</v>
          </cell>
          <cell r="N31" t="str">
            <v>77235-GET-000</v>
          </cell>
          <cell r="O31" t="str">
            <v>ｼｰﾄｷｬｯﾁ</v>
          </cell>
          <cell r="Q31" t="str">
            <v>加工不良</v>
          </cell>
          <cell r="R31" t="str">
            <v>ｼｰﾄが閉まらない</v>
          </cell>
          <cell r="S31" t="str">
            <v>実車取付け確認問題無し</v>
          </cell>
          <cell r="T31" t="str">
            <v>C</v>
          </cell>
          <cell r="U31" t="str">
            <v>QC</v>
          </cell>
          <cell r="V31" t="str">
            <v>せず</v>
          </cell>
        </row>
        <row r="32">
          <cell r="A32">
            <v>539</v>
          </cell>
          <cell r="B32" t="str">
            <v>200/5/14</v>
          </cell>
          <cell r="C32">
            <v>37005</v>
          </cell>
          <cell r="D32" t="str">
            <v>H2R中国</v>
          </cell>
          <cell r="E32" t="str">
            <v>納車</v>
          </cell>
          <cell r="F32" t="str">
            <v>BA-AF55</v>
          </cell>
          <cell r="G32" t="str">
            <v>CHF50</v>
          </cell>
          <cell r="H32">
            <v>1020255</v>
          </cell>
          <cell r="I32">
            <v>1020395</v>
          </cell>
          <cell r="J32" t="str">
            <v>未</v>
          </cell>
          <cell r="K32">
            <v>0</v>
          </cell>
          <cell r="L32">
            <v>0</v>
          </cell>
          <cell r="M32">
            <v>36985</v>
          </cell>
          <cell r="N32" t="str">
            <v>32101ｰGET-700</v>
          </cell>
          <cell r="O32" t="str">
            <v>ﾋｭｰｽﾞBOX</v>
          </cell>
          <cell r="Q32" t="str">
            <v>端子抜け</v>
          </cell>
          <cell r="R32" t="str">
            <v>電装類が作動しない</v>
          </cell>
          <cell r="S32" t="str">
            <v>端子が外れていた､現品無し</v>
          </cell>
          <cell r="T32" t="str">
            <v>B</v>
          </cell>
          <cell r="U32" t="str">
            <v>せず</v>
          </cell>
          <cell r="V32" t="str">
            <v>せず</v>
          </cell>
        </row>
        <row r="33">
          <cell r="A33">
            <v>540</v>
          </cell>
          <cell r="B33" t="str">
            <v>200/5/14</v>
          </cell>
          <cell r="C33">
            <v>36969</v>
          </cell>
          <cell r="D33" t="str">
            <v>H2R中国</v>
          </cell>
          <cell r="E33" t="str">
            <v>納車</v>
          </cell>
          <cell r="F33" t="str">
            <v>BA-AF55</v>
          </cell>
          <cell r="G33" t="str">
            <v>CHF50</v>
          </cell>
          <cell r="H33">
            <v>1015900</v>
          </cell>
          <cell r="I33">
            <v>1015490</v>
          </cell>
          <cell r="J33" t="str">
            <v>未</v>
          </cell>
          <cell r="K33">
            <v>0</v>
          </cell>
          <cell r="L33">
            <v>0</v>
          </cell>
          <cell r="M33">
            <v>36964</v>
          </cell>
          <cell r="N33" t="str">
            <v>35100ｰGEF-003</v>
          </cell>
          <cell r="O33" t="str">
            <v>ｷｰｼｬｯﾀｰ</v>
          </cell>
          <cell r="Q33" t="str">
            <v>未取りつけ</v>
          </cell>
          <cell r="R33" t="str">
            <v>ﾒｲﾝｷｰｼｬﾀｰのﾏｸﾞﾈｯﾄのｷｰｶﾞついてない</v>
          </cell>
          <cell r="S33" t="str">
            <v>ﾏｸﾞﾈｯﾄｷｰ無し</v>
          </cell>
          <cell r="T33" t="str">
            <v>M</v>
          </cell>
          <cell r="U33" t="str">
            <v>不明</v>
          </cell>
          <cell r="V33" t="str">
            <v>せず</v>
          </cell>
        </row>
        <row r="34">
          <cell r="A34">
            <v>541</v>
          </cell>
          <cell r="B34">
            <v>37039</v>
          </cell>
          <cell r="C34">
            <v>37025</v>
          </cell>
          <cell r="D34" t="str">
            <v>H2R西日本四国</v>
          </cell>
          <cell r="E34" t="str">
            <v>納車</v>
          </cell>
          <cell r="F34" t="str">
            <v>BA-AF55</v>
          </cell>
          <cell r="G34" t="str">
            <v>CHF50</v>
          </cell>
          <cell r="H34">
            <v>1003987</v>
          </cell>
          <cell r="I34">
            <v>1004253</v>
          </cell>
          <cell r="J34">
            <v>37025</v>
          </cell>
          <cell r="K34">
            <v>1</v>
          </cell>
          <cell r="L34">
            <v>0</v>
          </cell>
          <cell r="M34">
            <v>36908</v>
          </cell>
          <cell r="N34" t="str">
            <v>32101GET-020</v>
          </cell>
          <cell r="O34" t="str">
            <v>ﾒｲﾝﾜｲﾔｰﾊｰﾈｽ</v>
          </cell>
          <cell r="R34" t="str">
            <v>ｲﾓﾋﾞｱﾗｰﾑ取付の為</v>
          </cell>
          <cell r="S34" t="str">
            <v>販売店確認中</v>
          </cell>
          <cell r="U34" t="str">
            <v>確認中</v>
          </cell>
          <cell r="V34" t="str">
            <v>せず</v>
          </cell>
        </row>
        <row r="35">
          <cell r="A35">
            <v>542</v>
          </cell>
          <cell r="B35">
            <v>37025</v>
          </cell>
          <cell r="C35">
            <v>37018</v>
          </cell>
          <cell r="D35" t="str">
            <v>和歌山ﾎﾝﾀﾞ</v>
          </cell>
          <cell r="E35" t="str">
            <v>一般</v>
          </cell>
          <cell r="F35" t="str">
            <v>BC-JF04</v>
          </cell>
          <cell r="G35" t="str">
            <v>CHA125</v>
          </cell>
          <cell r="H35">
            <v>1202908</v>
          </cell>
          <cell r="I35">
            <v>2102927</v>
          </cell>
          <cell r="J35">
            <v>37004</v>
          </cell>
          <cell r="K35">
            <v>292</v>
          </cell>
          <cell r="L35">
            <v>14</v>
          </cell>
          <cell r="M35">
            <v>36963</v>
          </cell>
          <cell r="N35" t="str">
            <v>16100-KCW-J11</v>
          </cell>
          <cell r="O35" t="str">
            <v>ｷｬﾌﾞﾚﾀｰASSY</v>
          </cell>
          <cell r="Q35" t="str">
            <v>ｴﾝｼﾞﾝ不調</v>
          </cell>
          <cell r="R35" t="str">
            <v>ｽﾛｰ不安定､ﾏﾌﾗｰよりﾊﾟｽﾊﾟｽ音出る</v>
          </cell>
          <cell r="S35" t="str">
            <v>ﾌﾛｰｽﾀﾝﾄﾞ確認､再現無し</v>
          </cell>
          <cell r="T35" t="str">
            <v>B</v>
          </cell>
          <cell r="U35" t="str">
            <v>EQ</v>
          </cell>
          <cell r="V35" t="str">
            <v>せず</v>
          </cell>
        </row>
        <row r="36">
          <cell r="A36">
            <v>543</v>
          </cell>
          <cell r="B36">
            <v>37039</v>
          </cell>
          <cell r="C36">
            <v>37006</v>
          </cell>
          <cell r="D36" t="str">
            <v>H2R西日本九州</v>
          </cell>
          <cell r="E36" t="str">
            <v>納車</v>
          </cell>
          <cell r="F36" t="str">
            <v>BA-AF56</v>
          </cell>
          <cell r="G36" t="str">
            <v>SKX50</v>
          </cell>
          <cell r="H36">
            <v>1009447</v>
          </cell>
          <cell r="I36">
            <v>3008327</v>
          </cell>
          <cell r="J36">
            <v>37006</v>
          </cell>
          <cell r="K36">
            <v>0</v>
          </cell>
          <cell r="L36">
            <v>0</v>
          </cell>
          <cell r="M36">
            <v>37000</v>
          </cell>
          <cell r="N36" t="str">
            <v>38110-GET-003</v>
          </cell>
          <cell r="O36" t="str">
            <v>ﾎｰﾝ</v>
          </cell>
          <cell r="Q36" t="str">
            <v>異音</v>
          </cell>
          <cell r="R36" t="str">
            <v>ﾎｰﾝの音が異常</v>
          </cell>
          <cell r="S36" t="str">
            <v>こもり音､高い音が出ない</v>
          </cell>
          <cell r="T36" t="str">
            <v>C</v>
          </cell>
          <cell r="U36" t="str">
            <v>QC</v>
          </cell>
          <cell r="V36" t="str">
            <v>QC</v>
          </cell>
        </row>
        <row r="37">
          <cell r="A37">
            <v>544</v>
          </cell>
          <cell r="B37">
            <v>37042</v>
          </cell>
          <cell r="C37">
            <v>36975</v>
          </cell>
          <cell r="D37" t="str">
            <v>H2R西日本大坂</v>
          </cell>
          <cell r="E37" t="str">
            <v>一般</v>
          </cell>
          <cell r="F37" t="str">
            <v>BA-AF57</v>
          </cell>
          <cell r="G37" t="str">
            <v>SKX50</v>
          </cell>
          <cell r="H37">
            <v>1000922</v>
          </cell>
          <cell r="I37">
            <v>3005628</v>
          </cell>
          <cell r="J37">
            <v>36975</v>
          </cell>
          <cell r="K37">
            <v>40</v>
          </cell>
          <cell r="L37">
            <v>0</v>
          </cell>
          <cell r="M37">
            <v>36976</v>
          </cell>
          <cell r="N37" t="str">
            <v>64300-GEV-690-ZA</v>
          </cell>
          <cell r="O37" t="str">
            <v>ﾌﾛﾝﾄｶﾊﾞｰ</v>
          </cell>
          <cell r="Q37" t="str">
            <v>傷</v>
          </cell>
          <cell r="R37" t="str">
            <v>ﾌﾛﾝﾄｶﾊﾞｰに傷</v>
          </cell>
          <cell r="S37" t="str">
            <v>R側ﾋﾞｽ取付け部､ｲﾝﾊﾟｸﾄｿｹｯﾄでの外傷あり</v>
          </cell>
          <cell r="T37" t="str">
            <v>M</v>
          </cell>
          <cell r="U37" t="str">
            <v>AF</v>
          </cell>
          <cell r="V37" t="str">
            <v>せず</v>
          </cell>
        </row>
        <row r="38">
          <cell r="A38">
            <v>545</v>
          </cell>
          <cell r="B38">
            <v>37036</v>
          </cell>
          <cell r="C38">
            <v>37010</v>
          </cell>
          <cell r="D38" t="str">
            <v>Ｈ２Ｒ東日本東京</v>
          </cell>
          <cell r="E38" t="str">
            <v>納車</v>
          </cell>
          <cell r="F38" t="str">
            <v>BA-AF56</v>
          </cell>
          <cell r="G38" t="str">
            <v>SKX50</v>
          </cell>
          <cell r="H38">
            <v>1006818</v>
          </cell>
          <cell r="I38">
            <v>3007935</v>
          </cell>
          <cell r="J38" t="str">
            <v>未</v>
          </cell>
          <cell r="K38">
            <v>1</v>
          </cell>
          <cell r="L38">
            <v>0</v>
          </cell>
          <cell r="M38">
            <v>36969</v>
          </cell>
          <cell r="N38" t="str">
            <v>64300-GEV-680</v>
          </cell>
          <cell r="O38" t="str">
            <v>ﾌﾛﾝﾄｶﾊﾞｰｾｯﾄ</v>
          </cell>
          <cell r="Q38" t="str">
            <v>亀裂</v>
          </cell>
          <cell r="R38" t="str">
            <v>ﾘｺｰﾙ作業中    ﾌﾛﾝﾄｶﾊﾞｰわれ</v>
          </cell>
          <cell r="S38" t="str">
            <v>L側に45mmの割れ有り</v>
          </cell>
          <cell r="T38" t="str">
            <v>せず</v>
          </cell>
          <cell r="U38" t="str">
            <v>せず</v>
          </cell>
          <cell r="V38" t="str">
            <v>せず</v>
          </cell>
        </row>
        <row r="39">
          <cell r="A39">
            <v>546</v>
          </cell>
          <cell r="B39">
            <v>37042</v>
          </cell>
          <cell r="C39">
            <v>37001</v>
          </cell>
          <cell r="D39" t="str">
            <v>H2R西日本大坂</v>
          </cell>
          <cell r="E39" t="str">
            <v>納車</v>
          </cell>
          <cell r="F39" t="str">
            <v>BA-AF56</v>
          </cell>
          <cell r="G39" t="str">
            <v>SKX50</v>
          </cell>
          <cell r="H39">
            <v>1006597</v>
          </cell>
          <cell r="I39">
            <v>3007751</v>
          </cell>
          <cell r="J39" t="str">
            <v>未</v>
          </cell>
          <cell r="K39">
            <v>1</v>
          </cell>
          <cell r="L39">
            <v>0</v>
          </cell>
          <cell r="M39">
            <v>36969</v>
          </cell>
          <cell r="N39" t="str">
            <v>30400-GEV-000</v>
          </cell>
          <cell r="O39" t="str">
            <v>ｺﾝﾄﾛｰﾙﾕﾆｯﾄ</v>
          </cell>
          <cell r="Q39" t="str">
            <v>ｼｮｰﾄ</v>
          </cell>
          <cell r="R39" t="str">
            <v>ﾋｭｰｽﾞ切れ</v>
          </cell>
          <cell r="S39" t="str">
            <v>電装古本氏確認済み</v>
          </cell>
          <cell r="T39" t="str">
            <v>B</v>
          </cell>
          <cell r="U39" t="str">
            <v>せず</v>
          </cell>
          <cell r="V39" t="str">
            <v>せず</v>
          </cell>
        </row>
        <row r="40">
          <cell r="A40">
            <v>547</v>
          </cell>
          <cell r="B40">
            <v>37039</v>
          </cell>
          <cell r="C40">
            <v>37012</v>
          </cell>
          <cell r="D40" t="str">
            <v>H2R中部</v>
          </cell>
          <cell r="E40" t="str">
            <v>一般</v>
          </cell>
          <cell r="F40" t="str">
            <v>BA-AF56</v>
          </cell>
          <cell r="G40" t="str">
            <v>SKX50</v>
          </cell>
          <cell r="H40">
            <v>1005574</v>
          </cell>
          <cell r="I40">
            <v>3006411</v>
          </cell>
          <cell r="J40">
            <v>36999</v>
          </cell>
          <cell r="K40">
            <v>50</v>
          </cell>
          <cell r="L40">
            <v>13</v>
          </cell>
          <cell r="M40">
            <v>36963</v>
          </cell>
          <cell r="N40" t="str">
            <v>17213-GET-000</v>
          </cell>
          <cell r="O40" t="str">
            <v>ﾌﾟﾗｸﾞ</v>
          </cell>
          <cell r="Q40" t="str">
            <v>詰まり</v>
          </cell>
          <cell r="R40" t="str">
            <v>走行中 力がなくなり 走らなくなった</v>
          </cell>
          <cell r="S40" t="str">
            <v>ﾌﾟﾗｸﾞ火花良好問題なし､A/Cについてはｹｰｽの返却が無ければ判定出来ない木村氏談</v>
          </cell>
          <cell r="T40" t="str">
            <v>C</v>
          </cell>
          <cell r="U40" t="str">
            <v>せず</v>
          </cell>
          <cell r="V40" t="str">
            <v>せず</v>
          </cell>
        </row>
        <row r="41">
          <cell r="A41">
            <v>548</v>
          </cell>
          <cell r="B41">
            <v>37032</v>
          </cell>
          <cell r="C41">
            <v>37004</v>
          </cell>
          <cell r="D41" t="str">
            <v>三重ｽｰﾊﾟｰ</v>
          </cell>
          <cell r="E41" t="str">
            <v>納車</v>
          </cell>
          <cell r="F41" t="str">
            <v>BA-AF56</v>
          </cell>
          <cell r="G41" t="str">
            <v>SKX50</v>
          </cell>
          <cell r="H41">
            <v>1000536</v>
          </cell>
          <cell r="I41">
            <v>3000587</v>
          </cell>
          <cell r="J41" t="str">
            <v>未</v>
          </cell>
          <cell r="K41">
            <v>1</v>
          </cell>
          <cell r="L41">
            <v>0</v>
          </cell>
          <cell r="M41">
            <v>36942</v>
          </cell>
          <cell r="N41" t="str">
            <v>81131-GEV-000-ZC</v>
          </cell>
          <cell r="O41" t="str">
            <v>ﾌﾛﾝﾄｲﾝﾅｰｱｯﾊﾟｰｶﾊﾞｰ</v>
          </cell>
          <cell r="Q41" t="str">
            <v>破損</v>
          </cell>
          <cell r="R41" t="str">
            <v>中爪が折れていた</v>
          </cell>
          <cell r="S41" t="str">
            <v>R側上部取付け部､根本より破損</v>
          </cell>
          <cell r="T41" t="str">
            <v>M</v>
          </cell>
          <cell r="U41" t="str">
            <v>AF</v>
          </cell>
          <cell r="V41" t="str">
            <v>せず</v>
          </cell>
        </row>
        <row r="42">
          <cell r="A42">
            <v>549</v>
          </cell>
          <cell r="B42">
            <v>37032</v>
          </cell>
          <cell r="C42">
            <v>37012</v>
          </cell>
          <cell r="D42" t="str">
            <v>H2R西日本大阪</v>
          </cell>
          <cell r="E42" t="str">
            <v>納車</v>
          </cell>
          <cell r="F42" t="str">
            <v>BA-AF56</v>
          </cell>
          <cell r="G42" t="str">
            <v>SKX50</v>
          </cell>
          <cell r="H42">
            <v>1000755</v>
          </cell>
          <cell r="I42">
            <v>3000800</v>
          </cell>
          <cell r="J42" t="str">
            <v>未</v>
          </cell>
          <cell r="K42">
            <v>0</v>
          </cell>
          <cell r="L42">
            <v>0</v>
          </cell>
          <cell r="M42">
            <v>36944</v>
          </cell>
          <cell r="N42" t="str">
            <v>81131-GEV-000-ZB</v>
          </cell>
          <cell r="O42" t="str">
            <v>ﾌﾛﾝﾄｶﾊﾞｰ</v>
          </cell>
          <cell r="Q42" t="str">
            <v>破損</v>
          </cell>
          <cell r="R42" t="str">
            <v>ﾚｯｸﾞｼｰﾙﾄﾞの取り付け部が割れている</v>
          </cell>
          <cell r="S42" t="str">
            <v>L側上部取付け部､根本より破損</v>
          </cell>
          <cell r="T42" t="str">
            <v>M</v>
          </cell>
          <cell r="U42" t="str">
            <v>AF</v>
          </cell>
          <cell r="V42" t="str">
            <v>せず</v>
          </cell>
        </row>
        <row r="43">
          <cell r="A43">
            <v>550</v>
          </cell>
          <cell r="B43">
            <v>37036</v>
          </cell>
          <cell r="C43">
            <v>37028</v>
          </cell>
          <cell r="D43" t="str">
            <v>H2R西日本九州</v>
          </cell>
          <cell r="E43" t="str">
            <v>納車</v>
          </cell>
          <cell r="F43" t="str">
            <v>BA-AF56</v>
          </cell>
          <cell r="G43" t="str">
            <v>SKX50</v>
          </cell>
          <cell r="H43">
            <v>1006184</v>
          </cell>
          <cell r="I43">
            <v>3007174</v>
          </cell>
          <cell r="J43" t="str">
            <v>未</v>
          </cell>
          <cell r="K43">
            <v>0</v>
          </cell>
          <cell r="L43">
            <v>0</v>
          </cell>
          <cell r="M43">
            <v>36965</v>
          </cell>
          <cell r="N43" t="str">
            <v>81131-GEV-000-ZA</v>
          </cell>
          <cell r="O43" t="str">
            <v>ﾌﾛﾝﾄｲﾝﾅｰｱｯﾊﾟｰｶﾊﾞｰ</v>
          </cell>
          <cell r="Q43" t="str">
            <v>破損</v>
          </cell>
          <cell r="R43" t="str">
            <v>ｽｸﾘｭｰ取り付け部折れ</v>
          </cell>
          <cell r="S43" t="str">
            <v>L側上部ﾋﾞｽ取り付け部､根本より破損</v>
          </cell>
          <cell r="T43" t="str">
            <v>M</v>
          </cell>
          <cell r="U43" t="str">
            <v>PO</v>
          </cell>
          <cell r="V43" t="str">
            <v>せず</v>
          </cell>
        </row>
        <row r="44">
          <cell r="A44">
            <v>551</v>
          </cell>
          <cell r="B44">
            <v>37036</v>
          </cell>
          <cell r="C44">
            <v>37004</v>
          </cell>
          <cell r="D44" t="str">
            <v>三重ｽｰﾊﾟｰ</v>
          </cell>
          <cell r="E44" t="str">
            <v>納車</v>
          </cell>
          <cell r="F44" t="str">
            <v>BA-AF56</v>
          </cell>
          <cell r="G44" t="str">
            <v>SKX50</v>
          </cell>
          <cell r="H44">
            <v>1000536</v>
          </cell>
          <cell r="I44">
            <v>3000587</v>
          </cell>
          <cell r="J44" t="str">
            <v>未</v>
          </cell>
          <cell r="K44">
            <v>0</v>
          </cell>
          <cell r="L44">
            <v>0</v>
          </cell>
          <cell r="M44">
            <v>36942</v>
          </cell>
          <cell r="N44" t="str">
            <v>64300-GEV-690</v>
          </cell>
          <cell r="O44" t="str">
            <v>ﾌﾛﾝﾄｶﾊﾞｰｾｯﾄ</v>
          </cell>
          <cell r="Q44" t="str">
            <v>破損</v>
          </cell>
          <cell r="R44" t="str">
            <v>ﾌﾛﾝﾄｶﾊﾞｰの 爪内側 破損</v>
          </cell>
          <cell r="S44" t="str">
            <v>L側ﾆﾌｺ取付け部破損</v>
          </cell>
          <cell r="T44" t="str">
            <v>C</v>
          </cell>
          <cell r="U44" t="str">
            <v>せず</v>
          </cell>
          <cell r="V44" t="str">
            <v>せず</v>
          </cell>
        </row>
        <row r="45">
          <cell r="A45">
            <v>552</v>
          </cell>
          <cell r="B45">
            <v>37039</v>
          </cell>
          <cell r="C45">
            <v>37004</v>
          </cell>
          <cell r="D45" t="str">
            <v>H2R中部</v>
          </cell>
          <cell r="E45" t="str">
            <v>納車</v>
          </cell>
          <cell r="F45" t="str">
            <v>BA-AF56</v>
          </cell>
          <cell r="G45" t="str">
            <v>SKX50</v>
          </cell>
          <cell r="H45">
            <v>1003512</v>
          </cell>
          <cell r="I45">
            <v>3003979</v>
          </cell>
          <cell r="J45" t="str">
            <v>未</v>
          </cell>
          <cell r="K45">
            <v>0</v>
          </cell>
          <cell r="L45">
            <v>0</v>
          </cell>
          <cell r="M45">
            <v>36956</v>
          </cell>
          <cell r="N45" t="str">
            <v>81131-GEV-000Z</v>
          </cell>
          <cell r="O45" t="str">
            <v>ﾌﾛﾝﾄｲﾝﾅｰｱｯﾊﾟｰｶﾊﾞｰ</v>
          </cell>
          <cell r="Q45" t="str">
            <v>破損</v>
          </cell>
          <cell r="R45" t="str">
            <v>ﾘｺｰﾙ作業中､ﾀｯﾋﾟﾝｸﾞｽｸﾘｭｰ締込み時ﾅｯﾄ部の折れ</v>
          </cell>
          <cell r="S45" t="str">
            <v>L側上部ﾎﾞｽ折れ</v>
          </cell>
          <cell r="T45" t="str">
            <v>M</v>
          </cell>
          <cell r="U45" t="str">
            <v>改修時</v>
          </cell>
          <cell r="V45" t="str">
            <v>せず</v>
          </cell>
        </row>
        <row r="46">
          <cell r="A46">
            <v>553</v>
          </cell>
          <cell r="B46">
            <v>37039</v>
          </cell>
          <cell r="C46">
            <v>37020</v>
          </cell>
          <cell r="D46" t="str">
            <v>山梨ﾎﾝﾀﾞ</v>
          </cell>
          <cell r="E46" t="str">
            <v>一般</v>
          </cell>
          <cell r="F46" t="str">
            <v>BA-AF56</v>
          </cell>
          <cell r="G46" t="str">
            <v>SKX50</v>
          </cell>
          <cell r="H46">
            <v>1002443</v>
          </cell>
          <cell r="I46">
            <v>3002717</v>
          </cell>
          <cell r="J46">
            <v>37004</v>
          </cell>
          <cell r="K46">
            <v>1020</v>
          </cell>
          <cell r="L46">
            <v>16</v>
          </cell>
          <cell r="M46">
            <v>36951</v>
          </cell>
          <cell r="N46" t="str">
            <v>44806-GS7-003</v>
          </cell>
          <cell r="O46" t="str">
            <v>SPMｷﾞｱ</v>
          </cell>
          <cell r="Q46" t="str">
            <v>破損</v>
          </cell>
          <cell r="R46" t="str">
            <v>ｽﾋﾟｰﾄﾞﾒｰﾀｰが 動かない</v>
          </cell>
          <cell r="S46" t="str">
            <v>樹脂ｷﾞﾔ摩耗</v>
          </cell>
          <cell r="T46" t="str">
            <v>C</v>
          </cell>
          <cell r="U46" t="str">
            <v>せず</v>
          </cell>
          <cell r="V46" t="str">
            <v>せず</v>
          </cell>
        </row>
        <row r="47">
          <cell r="A47">
            <v>554</v>
          </cell>
          <cell r="B47">
            <v>37039</v>
          </cell>
          <cell r="C47">
            <v>37025</v>
          </cell>
          <cell r="D47" t="str">
            <v>飯塚ﾎﾝﾀﾞ</v>
          </cell>
          <cell r="E47" t="str">
            <v>納車</v>
          </cell>
          <cell r="F47" t="str">
            <v>BB-AF34</v>
          </cell>
          <cell r="G47" t="str">
            <v>SK50</v>
          </cell>
          <cell r="H47">
            <v>3042624</v>
          </cell>
          <cell r="I47">
            <v>1760635</v>
          </cell>
          <cell r="J47" t="str">
            <v>未</v>
          </cell>
          <cell r="K47">
            <v>0</v>
          </cell>
          <cell r="L47">
            <v>0</v>
          </cell>
          <cell r="M47">
            <v>36615</v>
          </cell>
          <cell r="N47" t="str">
            <v>64300-GBL-J70</v>
          </cell>
          <cell r="O47" t="str">
            <v>ﾌﾛﾝﾄｶﾊﾞｰ</v>
          </cell>
          <cell r="Q47" t="str">
            <v>色むら</v>
          </cell>
          <cell r="R47" t="str">
            <v>ﾌﾛﾝﾄｶﾊﾞｰ に 色むらがある</v>
          </cell>
          <cell r="S47" t="str">
            <v>特に問題なし</v>
          </cell>
          <cell r="T47" t="str">
            <v>M</v>
          </cell>
          <cell r="U47" t="str">
            <v>せず</v>
          </cell>
          <cell r="V47" t="str">
            <v>せず</v>
          </cell>
        </row>
        <row r="48">
          <cell r="A48">
            <v>555</v>
          </cell>
          <cell r="B48">
            <v>37039</v>
          </cell>
          <cell r="C48">
            <v>36999</v>
          </cell>
          <cell r="D48" t="str">
            <v>H2R東日本東京</v>
          </cell>
          <cell r="E48" t="str">
            <v>一般</v>
          </cell>
          <cell r="F48" t="str">
            <v>BB-AF34</v>
          </cell>
          <cell r="G48" t="str">
            <v>SK50</v>
          </cell>
          <cell r="H48">
            <v>3110809</v>
          </cell>
          <cell r="I48">
            <v>1844826</v>
          </cell>
          <cell r="J48">
            <v>36976</v>
          </cell>
          <cell r="K48">
            <v>183</v>
          </cell>
          <cell r="L48">
            <v>23</v>
          </cell>
          <cell r="M48">
            <v>36865</v>
          </cell>
          <cell r="N48" t="str">
            <v>16100-GBL-J26</v>
          </cell>
          <cell r="O48" t="str">
            <v>ｷｬﾌﾞﾚﾀｰ</v>
          </cell>
          <cell r="Q48" t="str">
            <v>ｴﾝｼﾞﾝ不調</v>
          </cell>
          <cell r="R48" t="str">
            <v>ｴﾝｼﾞﾝ不調</v>
          </cell>
          <cell r="S48" t="str">
            <v>ﾌﾛｰｽﾀﾝﾄﾞ確認問題なし</v>
          </cell>
          <cell r="T48" t="str">
            <v>B</v>
          </cell>
          <cell r="U48" t="str">
            <v>せず</v>
          </cell>
          <cell r="V48" t="str">
            <v>せず</v>
          </cell>
        </row>
        <row r="49">
          <cell r="A49">
            <v>556</v>
          </cell>
          <cell r="B49">
            <v>37028</v>
          </cell>
          <cell r="C49">
            <v>37004</v>
          </cell>
          <cell r="D49" t="str">
            <v>京都ﾎﾝﾀﾞｶﾌﾞ</v>
          </cell>
          <cell r="E49" t="str">
            <v>一般</v>
          </cell>
          <cell r="F49" t="str">
            <v>BB-AF34</v>
          </cell>
          <cell r="G49" t="str">
            <v>SK50</v>
          </cell>
          <cell r="H49">
            <v>3121149</v>
          </cell>
          <cell r="I49">
            <v>1856363</v>
          </cell>
          <cell r="J49">
            <v>36994</v>
          </cell>
          <cell r="K49">
            <v>53</v>
          </cell>
          <cell r="L49">
            <v>10</v>
          </cell>
          <cell r="M49">
            <v>36914</v>
          </cell>
          <cell r="N49" t="str">
            <v>16100-GBL-J26</v>
          </cell>
          <cell r="O49" t="str">
            <v>ｷｬﾌﾞﾚﾀｰASSY</v>
          </cell>
          <cell r="Q49" t="str">
            <v>ｴﾝｽﾄ</v>
          </cell>
          <cell r="R49" t="str">
            <v>ﾌﾟﾗｸﾞかぶり､ｴﾝｽﾄ</v>
          </cell>
          <cell r="S49" t="str">
            <v>ﾌﾛｰﾂﾞﾀﾝﾄﾞ確認､問題無し</v>
          </cell>
          <cell r="T49" t="str">
            <v>B</v>
          </cell>
          <cell r="U49" t="str">
            <v>せず</v>
          </cell>
          <cell r="V49" t="str">
            <v>せず</v>
          </cell>
        </row>
        <row r="50">
          <cell r="A50">
            <v>557</v>
          </cell>
          <cell r="B50">
            <v>37027</v>
          </cell>
          <cell r="C50">
            <v>37017</v>
          </cell>
          <cell r="D50" t="str">
            <v>H2R西日本大阪</v>
          </cell>
          <cell r="E50" t="str">
            <v>一般</v>
          </cell>
          <cell r="F50" t="str">
            <v>BB-AF34</v>
          </cell>
          <cell r="G50" t="str">
            <v>SK50</v>
          </cell>
          <cell r="H50">
            <v>3117678</v>
          </cell>
          <cell r="I50">
            <v>1852738</v>
          </cell>
          <cell r="J50">
            <v>36991</v>
          </cell>
          <cell r="K50">
            <v>172</v>
          </cell>
          <cell r="L50">
            <v>26</v>
          </cell>
          <cell r="M50">
            <v>36888</v>
          </cell>
          <cell r="N50" t="str">
            <v>18300-GBL-J20</v>
          </cell>
          <cell r="O50" t="str">
            <v>ﾏﾌﾗｰASSY</v>
          </cell>
          <cell r="Q50" t="str">
            <v>異音</v>
          </cell>
          <cell r="R50" t="str">
            <v>ｴﾝｼﾞﾝがから異音がする  (ｽｰｽｰ音)</v>
          </cell>
          <cell r="S50" t="str">
            <v>実車取付確認､問題無し</v>
          </cell>
          <cell r="T50" t="str">
            <v>C</v>
          </cell>
          <cell r="U50" t="str">
            <v>せず</v>
          </cell>
          <cell r="V50" t="str">
            <v>せず</v>
          </cell>
        </row>
        <row r="51">
          <cell r="A51">
            <v>558</v>
          </cell>
          <cell r="B51">
            <v>37029</v>
          </cell>
          <cell r="C51">
            <v>37007</v>
          </cell>
          <cell r="D51" t="str">
            <v>H2R東日本神奈川</v>
          </cell>
          <cell r="E51" t="str">
            <v>納車</v>
          </cell>
          <cell r="F51" t="str">
            <v>BB-AF34</v>
          </cell>
          <cell r="G51" t="str">
            <v>SK50</v>
          </cell>
          <cell r="H51">
            <v>3130311</v>
          </cell>
          <cell r="I51">
            <v>1866384</v>
          </cell>
          <cell r="J51" t="str">
            <v>未</v>
          </cell>
          <cell r="K51">
            <v>1</v>
          </cell>
          <cell r="L51">
            <v>0</v>
          </cell>
          <cell r="M51">
            <v>36944</v>
          </cell>
          <cell r="N51" t="str">
            <v>15100-GBL-L21</v>
          </cell>
          <cell r="O51" t="str">
            <v>ｵｲﾙﾎﾟﾝﾌﾟ</v>
          </cell>
          <cell r="Q51" t="str">
            <v>異音</v>
          </cell>
          <cell r="R51" t="str">
            <v>ｱｲﾄﾞﾘﾝｸﾞでｴﾝｼﾞﾝ異音(ｶﾁｶﾁ音)</v>
          </cell>
          <cell r="S51" t="str">
            <v>実車取付け確認再現なし</v>
          </cell>
          <cell r="T51" t="str">
            <v>C</v>
          </cell>
          <cell r="U51" t="str">
            <v>せず</v>
          </cell>
          <cell r="V51" t="str">
            <v>せず</v>
          </cell>
        </row>
        <row r="52">
          <cell r="A52">
            <v>559</v>
          </cell>
          <cell r="B52">
            <v>37028</v>
          </cell>
          <cell r="C52">
            <v>36987</v>
          </cell>
          <cell r="D52" t="str">
            <v>H2R東日本神奈川</v>
          </cell>
          <cell r="E52" t="str">
            <v>納車</v>
          </cell>
          <cell r="F52" t="str">
            <v>BB-AF34</v>
          </cell>
          <cell r="G52" t="str">
            <v>SK50</v>
          </cell>
          <cell r="H52">
            <v>3129423</v>
          </cell>
          <cell r="I52">
            <v>1865509</v>
          </cell>
          <cell r="J52" t="str">
            <v>未</v>
          </cell>
          <cell r="K52">
            <v>1</v>
          </cell>
          <cell r="L52">
            <v>0</v>
          </cell>
          <cell r="M52">
            <v>36942</v>
          </cell>
          <cell r="N52" t="str">
            <v>98076-567-1G</v>
          </cell>
          <cell r="O52" t="str">
            <v>ｽﾊﾟｰｸﾌﾟﾗｸﾞ</v>
          </cell>
          <cell r="Q52" t="str">
            <v>始動不良</v>
          </cell>
          <cell r="R52" t="str">
            <v>ｴﾝｼﾞﾝ始動せず</v>
          </cell>
          <cell r="S52" t="str">
            <v>実車取り付け問題無し</v>
          </cell>
          <cell r="T52" t="str">
            <v>B</v>
          </cell>
          <cell r="U52" t="str">
            <v>せず</v>
          </cell>
          <cell r="V52" t="str">
            <v>せず</v>
          </cell>
        </row>
        <row r="53">
          <cell r="A53">
            <v>560</v>
          </cell>
          <cell r="B53">
            <v>37028</v>
          </cell>
          <cell r="C53">
            <v>37008</v>
          </cell>
          <cell r="D53" t="str">
            <v>京都ﾎﾝﾀﾞｶﾌﾞ</v>
          </cell>
          <cell r="E53" t="str">
            <v>一般</v>
          </cell>
          <cell r="F53" t="str">
            <v>BB-AF34</v>
          </cell>
          <cell r="G53" t="str">
            <v>SK50</v>
          </cell>
          <cell r="H53">
            <v>3121149</v>
          </cell>
          <cell r="I53">
            <v>1856363</v>
          </cell>
          <cell r="J53">
            <v>36994</v>
          </cell>
          <cell r="K53">
            <v>68</v>
          </cell>
          <cell r="L53">
            <v>14</v>
          </cell>
          <cell r="M53">
            <v>36914</v>
          </cell>
          <cell r="N53" t="str">
            <v>98076-547-1G</v>
          </cell>
          <cell r="O53" t="str">
            <v>ｽﾊﾟｰｸﾌﾟﾗｸﾞ</v>
          </cell>
          <cell r="Q53" t="str">
            <v>始動不良</v>
          </cell>
          <cell r="R53" t="str">
            <v>始動困難､ｵｲﾙﾎﾟﾝﾌﾟ交換した</v>
          </cell>
          <cell r="S53" t="str">
            <v>ｵｲﾙﾎﾟﾝﾌﾟ実車取付け確認再現無し</v>
          </cell>
          <cell r="T53" t="str">
            <v>B</v>
          </cell>
          <cell r="U53" t="str">
            <v>せず</v>
          </cell>
          <cell r="V53" t="str">
            <v>せず</v>
          </cell>
        </row>
        <row r="54">
          <cell r="A54">
            <v>561</v>
          </cell>
          <cell r="B54">
            <v>37039</v>
          </cell>
          <cell r="C54">
            <v>37009</v>
          </cell>
          <cell r="D54" t="str">
            <v>H2R中部</v>
          </cell>
          <cell r="E54" t="str">
            <v>一般</v>
          </cell>
          <cell r="F54" t="str">
            <v>BB-AF34</v>
          </cell>
          <cell r="G54" t="str">
            <v>SK50</v>
          </cell>
          <cell r="H54">
            <v>3111579</v>
          </cell>
          <cell r="I54">
            <v>1845558</v>
          </cell>
          <cell r="J54">
            <v>36980</v>
          </cell>
          <cell r="K54">
            <v>1600</v>
          </cell>
          <cell r="L54">
            <v>29</v>
          </cell>
          <cell r="M54">
            <v>36868</v>
          </cell>
          <cell r="N54" t="str">
            <v>16100-GBL-J26</v>
          </cell>
          <cell r="O54" t="str">
            <v>ｷｬﾌﾞﾚﾀｰ</v>
          </cell>
          <cell r="Q54" t="str">
            <v>始動不良</v>
          </cell>
          <cell r="R54" t="str">
            <v>始動性が悪い､特に朝2時位</v>
          </cell>
          <cell r="S54" t="str">
            <v>ﾌﾛｰｽﾀﾝﾄﾞ確認問題なし</v>
          </cell>
          <cell r="T54" t="str">
            <v>B</v>
          </cell>
          <cell r="U54" t="str">
            <v>せず</v>
          </cell>
          <cell r="V54" t="str">
            <v>せず</v>
          </cell>
        </row>
        <row r="55">
          <cell r="A55">
            <v>562</v>
          </cell>
          <cell r="B55">
            <v>37039</v>
          </cell>
          <cell r="C55">
            <v>36997</v>
          </cell>
          <cell r="D55" t="str">
            <v>ﾎﾝﾀﾞ東海</v>
          </cell>
          <cell r="E55" t="str">
            <v>一般</v>
          </cell>
          <cell r="F55" t="str">
            <v>BB-AF34</v>
          </cell>
          <cell r="G55" t="str">
            <v>SK50</v>
          </cell>
          <cell r="H55">
            <v>3029564</v>
          </cell>
          <cell r="I55">
            <v>1741269</v>
          </cell>
          <cell r="J55">
            <v>36992</v>
          </cell>
          <cell r="K55">
            <v>1450</v>
          </cell>
          <cell r="L55">
            <v>5</v>
          </cell>
          <cell r="M55">
            <v>36572</v>
          </cell>
          <cell r="N55" t="str">
            <v>16100-GBL-J26</v>
          </cell>
          <cell r="O55" t="str">
            <v>ｷｬﾌﾞﾚﾀｰ</v>
          </cell>
          <cell r="Q55" t="str">
            <v>始動不良</v>
          </cell>
          <cell r="R55" t="str">
            <v>始動性が悪い</v>
          </cell>
          <cell r="S55" t="str">
            <v>ﾌﾛｰｽﾀﾝﾄﾞ確認問題なし</v>
          </cell>
          <cell r="T55" t="str">
            <v>B</v>
          </cell>
          <cell r="U55" t="str">
            <v>せず</v>
          </cell>
          <cell r="V55" t="str">
            <v>せず</v>
          </cell>
        </row>
        <row r="56">
          <cell r="A56">
            <v>563</v>
          </cell>
          <cell r="B56">
            <v>37027</v>
          </cell>
          <cell r="C56">
            <v>37004</v>
          </cell>
          <cell r="D56" t="str">
            <v>H2R西日本大阪</v>
          </cell>
          <cell r="E56" t="str">
            <v>納車</v>
          </cell>
          <cell r="F56" t="str">
            <v>BB-AF35</v>
          </cell>
          <cell r="G56" t="str">
            <v>SK50</v>
          </cell>
          <cell r="H56">
            <v>2302480</v>
          </cell>
          <cell r="I56">
            <v>3646975</v>
          </cell>
          <cell r="J56" t="str">
            <v>未</v>
          </cell>
          <cell r="K56">
            <v>0</v>
          </cell>
          <cell r="L56">
            <v>0</v>
          </cell>
          <cell r="M56">
            <v>36976</v>
          </cell>
          <cell r="N56" t="str">
            <v>37210-GBL-J31</v>
          </cell>
          <cell r="O56" t="str">
            <v>ｽﾋﾟｰﾄﾞﾒｰﾀｰCOMP</v>
          </cell>
          <cell r="Q56" t="str">
            <v>積算不良</v>
          </cell>
          <cell r="R56" t="str">
            <v>距離計だけが上がらない</v>
          </cell>
          <cell r="S56" t="str">
            <v>再現無し</v>
          </cell>
          <cell r="T56" t="str">
            <v>C</v>
          </cell>
          <cell r="U56" t="str">
            <v>せず</v>
          </cell>
          <cell r="V56" t="str">
            <v>せず</v>
          </cell>
        </row>
        <row r="57">
          <cell r="A57">
            <v>564</v>
          </cell>
          <cell r="B57">
            <v>37027</v>
          </cell>
          <cell r="C57" t="str">
            <v>20014/4</v>
          </cell>
          <cell r="D57" t="str">
            <v>H2R西日本大阪</v>
          </cell>
          <cell r="E57" t="str">
            <v>納車</v>
          </cell>
          <cell r="F57" t="str">
            <v>BB-AF34</v>
          </cell>
          <cell r="G57" t="str">
            <v>SK50</v>
          </cell>
          <cell r="H57">
            <v>3079012</v>
          </cell>
          <cell r="I57">
            <v>1810239</v>
          </cell>
          <cell r="J57" t="str">
            <v>未</v>
          </cell>
          <cell r="K57">
            <v>0</v>
          </cell>
          <cell r="L57">
            <v>0</v>
          </cell>
          <cell r="M57">
            <v>36766</v>
          </cell>
          <cell r="N57" t="str">
            <v>77100-GBL-J20-ZA</v>
          </cell>
          <cell r="O57" t="str">
            <v>ｼﾝｸﾞﾙｼｰﾄ</v>
          </cell>
          <cell r="Q57" t="str">
            <v>接着不良</v>
          </cell>
          <cell r="R57" t="str">
            <v>ｼｰﾄ破れ</v>
          </cell>
          <cell r="S57" t="str">
            <v>後部に35mmの破れあり</v>
          </cell>
          <cell r="T57" t="str">
            <v>Ｍ</v>
          </cell>
          <cell r="U57" t="str">
            <v>QC</v>
          </cell>
          <cell r="V57" t="str">
            <v>せず</v>
          </cell>
        </row>
        <row r="58">
          <cell r="A58">
            <v>565</v>
          </cell>
          <cell r="B58">
            <v>37042</v>
          </cell>
          <cell r="C58">
            <v>37029</v>
          </cell>
          <cell r="D58" t="str">
            <v>H2R東日本</v>
          </cell>
          <cell r="E58" t="str">
            <v>一般</v>
          </cell>
          <cell r="F58" t="str">
            <v>BB-AF35</v>
          </cell>
          <cell r="G58" t="str">
            <v>SK50</v>
          </cell>
          <cell r="H58">
            <v>2301456</v>
          </cell>
          <cell r="I58">
            <v>3645945</v>
          </cell>
          <cell r="J58">
            <v>37013</v>
          </cell>
          <cell r="K58">
            <v>405</v>
          </cell>
          <cell r="L58">
            <v>16</v>
          </cell>
          <cell r="M58" t="str">
            <v>20013/21</v>
          </cell>
          <cell r="N58" t="str">
            <v>50355-GBL-870</v>
          </cell>
          <cell r="O58" t="str">
            <v>ｴﾝｼﾞﾝﾘﾝｸｻﾌﾞAssy</v>
          </cell>
          <cell r="Q58" t="str">
            <v>操安性不安定</v>
          </cell>
          <cell r="R58" t="str">
            <v>ﾊﾝﾄﾞﾙが､左に取られる</v>
          </cell>
          <cell r="S58" t="str">
            <v>現品確認結果、問題なし</v>
          </cell>
          <cell r="T58" t="str">
            <v>C</v>
          </cell>
          <cell r="U58" t="str">
            <v>せず</v>
          </cell>
          <cell r="V58" t="str">
            <v>せず</v>
          </cell>
        </row>
        <row r="59">
          <cell r="A59">
            <v>566</v>
          </cell>
          <cell r="B59">
            <v>37042</v>
          </cell>
          <cell r="C59">
            <v>37029</v>
          </cell>
          <cell r="D59" t="str">
            <v>H2R西日本大坂</v>
          </cell>
          <cell r="E59" t="str">
            <v>納車</v>
          </cell>
          <cell r="F59" t="str">
            <v>BB-AF34</v>
          </cell>
          <cell r="G59" t="str">
            <v>SK50</v>
          </cell>
          <cell r="H59">
            <v>3103185</v>
          </cell>
          <cell r="I59">
            <v>1835057</v>
          </cell>
          <cell r="J59" t="str">
            <v>未</v>
          </cell>
          <cell r="K59">
            <v>1</v>
          </cell>
          <cell r="L59">
            <v>0</v>
          </cell>
          <cell r="M59">
            <v>36826</v>
          </cell>
          <cell r="N59" t="str">
            <v>51400-GCH-003</v>
          </cell>
          <cell r="O59" t="str">
            <v>ﾌﾛﾝﾄﾌｫｰｸR/L</v>
          </cell>
          <cell r="Q59" t="str">
            <v>変色</v>
          </cell>
          <cell r="R59" t="str">
            <v>ﾌﾛﾝﾄﾌｫｰｸ変色</v>
          </cell>
          <cell r="S59" t="str">
            <v>ﾌﾞﾗｯｸﾒｯｷ不良</v>
          </cell>
          <cell r="T59" t="str">
            <v>M</v>
          </cell>
          <cell r="U59" t="str">
            <v>QC</v>
          </cell>
          <cell r="V59" t="str">
            <v>せず</v>
          </cell>
        </row>
        <row r="60">
          <cell r="A60">
            <v>567</v>
          </cell>
          <cell r="B60">
            <v>37025</v>
          </cell>
          <cell r="C60">
            <v>37020</v>
          </cell>
          <cell r="D60" t="str">
            <v>H2R東日本神奈川</v>
          </cell>
          <cell r="E60" t="str">
            <v>納車</v>
          </cell>
          <cell r="F60" t="str">
            <v>BB-AF34</v>
          </cell>
          <cell r="G60" t="str">
            <v>SK50</v>
          </cell>
          <cell r="H60">
            <v>3400555</v>
          </cell>
          <cell r="I60">
            <v>2200560</v>
          </cell>
          <cell r="J60" t="str">
            <v>未</v>
          </cell>
          <cell r="K60">
            <v>1</v>
          </cell>
          <cell r="L60">
            <v>0</v>
          </cell>
          <cell r="M60">
            <v>36963</v>
          </cell>
          <cell r="N60" t="str">
            <v>42711-GBL-731</v>
          </cell>
          <cell r="O60" t="str">
            <v>Rrﾎｲﾙ</v>
          </cell>
          <cell r="Q60" t="str">
            <v>洩れ</v>
          </cell>
          <cell r="R60" t="str">
            <v>1週間位でﾀｲﾔのｴｱｰが洩れる</v>
          </cell>
          <cell r="S60" t="str">
            <v>Rrﾎｲﾙ修正､現品無し</v>
          </cell>
          <cell r="T60" t="str">
            <v>C</v>
          </cell>
          <cell r="U60" t="str">
            <v>QC</v>
          </cell>
          <cell r="V60" t="str">
            <v>せず</v>
          </cell>
        </row>
        <row r="61">
          <cell r="A61">
            <v>568</v>
          </cell>
          <cell r="B61">
            <v>37022</v>
          </cell>
          <cell r="C61">
            <v>37008</v>
          </cell>
          <cell r="D61" t="str">
            <v>広瀬商会</v>
          </cell>
          <cell r="E61" t="str">
            <v>納車</v>
          </cell>
          <cell r="F61" t="str">
            <v>BB-AF35</v>
          </cell>
          <cell r="G61" t="str">
            <v>SK50</v>
          </cell>
          <cell r="H61">
            <v>2037177</v>
          </cell>
          <cell r="I61">
            <v>3621696</v>
          </cell>
          <cell r="J61" t="str">
            <v>未</v>
          </cell>
          <cell r="K61">
            <v>10</v>
          </cell>
          <cell r="L61">
            <v>0</v>
          </cell>
          <cell r="M61">
            <v>36606</v>
          </cell>
          <cell r="N61" t="str">
            <v>83510-GBL-Y10</v>
          </cell>
          <cell r="O61" t="str">
            <v>ｶﾊﾞｰｾｯﾄ(R)</v>
          </cell>
          <cell r="Q61" t="str">
            <v>破損</v>
          </cell>
          <cell r="R61" t="str">
            <v>ｻｲﾄﾞｶﾊﾞｰ外すと爪が曲がっていた</v>
          </cell>
          <cell r="S61" t="str">
            <v>EN4改修時、曲がった</v>
          </cell>
          <cell r="T61" t="str">
            <v>M</v>
          </cell>
          <cell r="U61" t="str">
            <v>せず</v>
          </cell>
          <cell r="V61" t="str">
            <v>せず</v>
          </cell>
        </row>
        <row r="62">
          <cell r="A62">
            <v>569</v>
          </cell>
          <cell r="B62">
            <v>37039</v>
          </cell>
          <cell r="C62">
            <v>37018</v>
          </cell>
          <cell r="D62" t="str">
            <v>H2R西日本四国</v>
          </cell>
          <cell r="E62" t="str">
            <v>納車</v>
          </cell>
          <cell r="F62" t="str">
            <v>BB-AF34</v>
          </cell>
          <cell r="G62" t="str">
            <v>SK50</v>
          </cell>
          <cell r="H62">
            <v>3117993</v>
          </cell>
          <cell r="I62">
            <v>1853112</v>
          </cell>
          <cell r="J62">
            <v>37013</v>
          </cell>
          <cell r="K62">
            <v>9</v>
          </cell>
          <cell r="L62">
            <v>5</v>
          </cell>
          <cell r="M62">
            <v>36899</v>
          </cell>
          <cell r="N62" t="str">
            <v>16100GBL-J34</v>
          </cell>
          <cell r="O62" t="str">
            <v>ｷｬﾌﾞﾚﾀｰAssy</v>
          </cell>
          <cell r="Q62" t="str">
            <v>ｵｰﾊﾞｰﾌﾛｰ</v>
          </cell>
          <cell r="R62" t="str">
            <v>始動不良</v>
          </cell>
          <cell r="S62" t="str">
            <v>現品無し</v>
          </cell>
          <cell r="T62" t="str">
            <v>C</v>
          </cell>
          <cell r="U62" t="str">
            <v>せず</v>
          </cell>
          <cell r="V62" t="str">
            <v>せず</v>
          </cell>
        </row>
        <row r="63">
          <cell r="A63">
            <v>570</v>
          </cell>
          <cell r="B63">
            <v>37025</v>
          </cell>
          <cell r="C63">
            <v>36992</v>
          </cell>
          <cell r="D63" t="str">
            <v>H2R西日本四国</v>
          </cell>
          <cell r="E63" t="str">
            <v>納車</v>
          </cell>
          <cell r="F63" t="str">
            <v>BA-MF04</v>
          </cell>
          <cell r="G63" t="str">
            <v>FES250</v>
          </cell>
          <cell r="H63">
            <v>1203099</v>
          </cell>
          <cell r="I63">
            <v>1203118</v>
          </cell>
          <cell r="J63">
            <v>36992</v>
          </cell>
          <cell r="K63">
            <v>0</v>
          </cell>
          <cell r="L63">
            <v>0</v>
          </cell>
          <cell r="M63">
            <v>36937</v>
          </cell>
          <cell r="N63" t="str">
            <v>67110-KFG-J00-ZB</v>
          </cell>
          <cell r="O63" t="str">
            <v>ｽｸﾘｰﾝｶﾞｰﾆｯｼｭ</v>
          </cell>
          <cell r="Q63" t="str">
            <v>破損</v>
          </cell>
          <cell r="R63" t="str">
            <v>ﾊﾝﾄﾞﾙﾌﾛﾝﾄｶﾊﾞｰ下部､破損</v>
          </cell>
          <cell r="S63" t="str">
            <v>R側下部ﾋﾞｽ取り付け部､破損</v>
          </cell>
          <cell r="T63" t="str">
            <v>M</v>
          </cell>
          <cell r="U63" t="str">
            <v>AF</v>
          </cell>
          <cell r="V63" t="str">
            <v>せず</v>
          </cell>
        </row>
        <row r="64">
          <cell r="A64">
            <v>571</v>
          </cell>
          <cell r="B64" t="str">
            <v>200/5/14</v>
          </cell>
          <cell r="C64">
            <v>37008</v>
          </cell>
          <cell r="D64" t="str">
            <v>H2R中国</v>
          </cell>
          <cell r="E64" t="str">
            <v>納車</v>
          </cell>
          <cell r="F64" t="str">
            <v>BA-MF06</v>
          </cell>
          <cell r="G64" t="str">
            <v>NSS250</v>
          </cell>
          <cell r="H64">
            <v>1100398</v>
          </cell>
          <cell r="I64">
            <v>3010372</v>
          </cell>
          <cell r="J64">
            <v>37006</v>
          </cell>
          <cell r="K64">
            <v>1</v>
          </cell>
          <cell r="L64">
            <v>2</v>
          </cell>
          <cell r="M64">
            <v>36935</v>
          </cell>
          <cell r="N64" t="str">
            <v>98200-415-00</v>
          </cell>
          <cell r="O64" t="str">
            <v>ﾋｭｰｽﾞ</v>
          </cell>
          <cell r="Q64" t="str">
            <v>ｳｨﾝｶｰ不灯</v>
          </cell>
          <cell r="R64" t="str">
            <v>ｳｨﾝｶｰがつかない､ﾋｭｰｽﾞを変えてもダメ</v>
          </cell>
          <cell r="S64" t="str">
            <v>配線が同位置にあった､ﾋｭｰｽﾞのみ返却あり</v>
          </cell>
          <cell r="T64" t="str">
            <v>B</v>
          </cell>
          <cell r="U64" t="str">
            <v>せず</v>
          </cell>
          <cell r="V64" t="str">
            <v>せず</v>
          </cell>
        </row>
        <row r="65">
          <cell r="A65">
            <v>572</v>
          </cell>
          <cell r="B65">
            <v>37039</v>
          </cell>
          <cell r="C65">
            <v>37026</v>
          </cell>
          <cell r="D65" t="str">
            <v>H2R西日本四国</v>
          </cell>
          <cell r="E65" t="str">
            <v>納車</v>
          </cell>
          <cell r="F65" t="str">
            <v>BA-MF06</v>
          </cell>
          <cell r="G65" t="str">
            <v>NSS250</v>
          </cell>
          <cell r="H65">
            <v>1100413</v>
          </cell>
          <cell r="I65">
            <v>3010403</v>
          </cell>
          <cell r="J65">
            <v>37026</v>
          </cell>
          <cell r="K65">
            <v>0</v>
          </cell>
          <cell r="L65">
            <v>0</v>
          </cell>
          <cell r="M65">
            <v>36934</v>
          </cell>
          <cell r="N65" t="str">
            <v>93700-060-350</v>
          </cell>
          <cell r="O65" t="str">
            <v>ｽｸﾘｭｰｵｰﾊﾞﾙ6*35</v>
          </cell>
          <cell r="Q65" t="str">
            <v>傷</v>
          </cell>
          <cell r="R65" t="str">
            <v>ﾊﾝﾄﾞﾙｳｪｲﾄ取付けﾎﾞﾙﾄに傷</v>
          </cell>
          <cell r="S65" t="str">
            <v>ｽｸﾘｭｰ頭部､外傷あり</v>
          </cell>
          <cell r="T65" t="str">
            <v>M</v>
          </cell>
          <cell r="U65" t="str">
            <v>改修時</v>
          </cell>
          <cell r="V65" t="str">
            <v>せず</v>
          </cell>
        </row>
        <row r="66">
          <cell r="A66">
            <v>573</v>
          </cell>
          <cell r="B66">
            <v>37042</v>
          </cell>
          <cell r="C66">
            <v>37013</v>
          </cell>
          <cell r="D66" t="str">
            <v>H2R西日本大坂</v>
          </cell>
          <cell r="E66" t="str">
            <v>納車</v>
          </cell>
          <cell r="F66" t="str">
            <v>BA-MF06</v>
          </cell>
          <cell r="G66" t="str">
            <v>NSS250</v>
          </cell>
          <cell r="H66">
            <v>1101404</v>
          </cell>
          <cell r="I66">
            <v>3011396</v>
          </cell>
          <cell r="J66" t="str">
            <v>未</v>
          </cell>
          <cell r="K66">
            <v>1</v>
          </cell>
          <cell r="L66">
            <v>0</v>
          </cell>
          <cell r="M66">
            <v>37006</v>
          </cell>
          <cell r="N66" t="str">
            <v>81111-KPB-870-ZA</v>
          </cell>
          <cell r="O66" t="str">
            <v>ｱｯﾊﾟｰﾄｯﾌﾟBOX</v>
          </cell>
          <cell r="Q66" t="str">
            <v>亀裂</v>
          </cell>
          <cell r="R66" t="str">
            <v>ﾄｯﾌﾟBOXに傷がある</v>
          </cell>
          <cell r="S66" t="str">
            <v>上部R側に50×30mmの外傷あり</v>
          </cell>
          <cell r="T66" t="str">
            <v>M</v>
          </cell>
          <cell r="U66" t="str">
            <v>せず</v>
          </cell>
          <cell r="V66" t="str">
            <v>せず</v>
          </cell>
        </row>
        <row r="67">
          <cell r="A67">
            <v>574</v>
          </cell>
          <cell r="B67">
            <v>37039</v>
          </cell>
          <cell r="C67">
            <v>37004</v>
          </cell>
          <cell r="D67" t="str">
            <v>H2R東日本東京</v>
          </cell>
          <cell r="E67" t="str">
            <v>一般</v>
          </cell>
          <cell r="F67" t="str">
            <v>BA-MF06</v>
          </cell>
          <cell r="G67" t="str">
            <v>NSS250</v>
          </cell>
          <cell r="H67">
            <v>1100177</v>
          </cell>
          <cell r="I67">
            <v>3010200</v>
          </cell>
          <cell r="J67">
            <v>36992</v>
          </cell>
          <cell r="K67">
            <v>343</v>
          </cell>
          <cell r="L67">
            <v>12</v>
          </cell>
          <cell r="M67">
            <v>36929</v>
          </cell>
          <cell r="N67" t="str">
            <v>45351-KFG-003</v>
          </cell>
          <cell r="O67" t="str">
            <v>ﾌﾛﾝﾄﾃﾞｨｽｸ L</v>
          </cell>
          <cell r="Q67" t="str">
            <v>異音</v>
          </cell>
          <cell r="R67" t="str">
            <v>ﾌﾞﾚｰｷをかけるとｺﾞｰｺﾞｰ音､１ヶ所ﾊﾞﾘのような物があつた</v>
          </cell>
          <cell r="S67" t="str">
            <v>特に異常見られず</v>
          </cell>
          <cell r="T67" t="str">
            <v>C</v>
          </cell>
          <cell r="U67" t="str">
            <v>せず</v>
          </cell>
          <cell r="V67" t="str">
            <v>せず</v>
          </cell>
        </row>
        <row r="68">
          <cell r="A68">
            <v>575</v>
          </cell>
          <cell r="B68">
            <v>37027</v>
          </cell>
          <cell r="C68">
            <v>37005</v>
          </cell>
          <cell r="D68" t="str">
            <v>H2R西日本大阪</v>
          </cell>
          <cell r="E68" t="str">
            <v>一般</v>
          </cell>
          <cell r="F68" t="str">
            <v>BA-MF06</v>
          </cell>
          <cell r="G68" t="str">
            <v>NSS250</v>
          </cell>
          <cell r="H68">
            <v>1003883</v>
          </cell>
          <cell r="I68">
            <v>3003854</v>
          </cell>
          <cell r="J68">
            <v>36990</v>
          </cell>
          <cell r="K68">
            <v>290</v>
          </cell>
          <cell r="L68">
            <v>15</v>
          </cell>
          <cell r="M68">
            <v>36672</v>
          </cell>
          <cell r="N68" t="str">
            <v>88210-KPB-000</v>
          </cell>
          <cell r="O68" t="str">
            <v>R ﾊﾞｯｸﾐﾗｰ</v>
          </cell>
          <cell r="Q68" t="str">
            <v>作動不良</v>
          </cell>
          <cell r="R68" t="str">
            <v>R ﾊﾞｯｸﾐﾗｰが すぐ回る</v>
          </cell>
          <cell r="S68" t="str">
            <v>特に問題無し</v>
          </cell>
          <cell r="T68" t="str">
            <v>C</v>
          </cell>
          <cell r="U68" t="str">
            <v>せず</v>
          </cell>
          <cell r="V68" t="str">
            <v>せず</v>
          </cell>
        </row>
        <row r="69">
          <cell r="A69">
            <v>576</v>
          </cell>
          <cell r="B69">
            <v>37041</v>
          </cell>
          <cell r="C69">
            <v>37006</v>
          </cell>
          <cell r="D69" t="str">
            <v>北日本ﾎﾝﾀﾞ販売</v>
          </cell>
          <cell r="E69" t="str">
            <v>納車</v>
          </cell>
          <cell r="F69" t="str">
            <v>BA-MF06</v>
          </cell>
          <cell r="G69" t="str">
            <v>NSS250</v>
          </cell>
          <cell r="H69">
            <v>1004191</v>
          </cell>
          <cell r="I69">
            <v>3004158</v>
          </cell>
          <cell r="J69" t="str">
            <v>未</v>
          </cell>
          <cell r="K69">
            <v>0</v>
          </cell>
          <cell r="L69">
            <v>0</v>
          </cell>
          <cell r="M69">
            <v>36678</v>
          </cell>
          <cell r="N69" t="str">
            <v>28120-KM1-013</v>
          </cell>
          <cell r="O69" t="str">
            <v>ﾜﾝｳｪｲｸﾗｯﾁ</v>
          </cell>
          <cell r="Q69" t="str">
            <v>始動不良</v>
          </cell>
          <cell r="R69" t="str">
            <v>ｴﾝｼﾞﾝ始動不能</v>
          </cell>
          <cell r="S69" t="str">
            <v>特に問題無し、（製技 木村氏）</v>
          </cell>
          <cell r="T69" t="str">
            <v>B</v>
          </cell>
          <cell r="U69" t="str">
            <v>EQ</v>
          </cell>
          <cell r="V69" t="str">
            <v>せず</v>
          </cell>
        </row>
        <row r="70">
          <cell r="A70">
            <v>577</v>
          </cell>
          <cell r="B70">
            <v>37042</v>
          </cell>
          <cell r="C70">
            <v>37036</v>
          </cell>
          <cell r="D70" t="str">
            <v>H2R西日本中国</v>
          </cell>
          <cell r="E70" t="str">
            <v>納車</v>
          </cell>
          <cell r="F70" t="str">
            <v>BA-MF06</v>
          </cell>
          <cell r="G70" t="str">
            <v>NSS250</v>
          </cell>
          <cell r="H70">
            <v>1006869</v>
          </cell>
          <cell r="I70">
            <v>3006857</v>
          </cell>
          <cell r="J70" t="str">
            <v>未</v>
          </cell>
          <cell r="K70">
            <v>1</v>
          </cell>
          <cell r="L70">
            <v>0</v>
          </cell>
          <cell r="M70">
            <v>36719</v>
          </cell>
          <cell r="N70" t="str">
            <v>28120-KM1-013</v>
          </cell>
          <cell r="O70" t="str">
            <v>ﾜﾝｳｪｲｸﾗｯﾁ</v>
          </cell>
          <cell r="Q70" t="str">
            <v>始動不良</v>
          </cell>
          <cell r="R70" t="str">
            <v>始動不良</v>
          </cell>
          <cell r="S70" t="str">
            <v>特に問題無し、（製技 木村氏）</v>
          </cell>
          <cell r="T70" t="str">
            <v>B</v>
          </cell>
          <cell r="U70" t="str">
            <v>EQ</v>
          </cell>
          <cell r="V70" t="str">
            <v>せず</v>
          </cell>
        </row>
        <row r="71">
          <cell r="A71">
            <v>578</v>
          </cell>
          <cell r="B71">
            <v>37042</v>
          </cell>
          <cell r="C71">
            <v>37032</v>
          </cell>
          <cell r="D71" t="str">
            <v>H2R西日本中国</v>
          </cell>
          <cell r="E71" t="str">
            <v>納車</v>
          </cell>
          <cell r="F71" t="str">
            <v>BA-MF06</v>
          </cell>
          <cell r="G71" t="str">
            <v>NSS250</v>
          </cell>
          <cell r="H71">
            <v>1007645</v>
          </cell>
          <cell r="I71">
            <v>3007631</v>
          </cell>
          <cell r="J71" t="str">
            <v>未</v>
          </cell>
          <cell r="K71">
            <v>1</v>
          </cell>
          <cell r="L71">
            <v>0</v>
          </cell>
          <cell r="M71">
            <v>36733</v>
          </cell>
          <cell r="N71" t="str">
            <v>19250-KAB-010</v>
          </cell>
          <cell r="O71" t="str">
            <v>ｳｵｰﾀｰﾎﾟﾝﾌﾟ</v>
          </cell>
          <cell r="Q71" t="str">
            <v>洩れ</v>
          </cell>
          <cell r="R71" t="str">
            <v>展示中水が洩れていた</v>
          </cell>
          <cell r="S71" t="str">
            <v>もともと､軽度の洩れはある</v>
          </cell>
          <cell r="T71" t="str">
            <v>C</v>
          </cell>
          <cell r="U71" t="str">
            <v>せず</v>
          </cell>
          <cell r="V71" t="str">
            <v>せず</v>
          </cell>
        </row>
        <row r="72">
          <cell r="A72">
            <v>579</v>
          </cell>
          <cell r="B72">
            <v>37022</v>
          </cell>
          <cell r="C72">
            <v>36987</v>
          </cell>
          <cell r="D72" t="str">
            <v>西京ﾎﾝﾀﾞ</v>
          </cell>
          <cell r="E72" t="str">
            <v>納車</v>
          </cell>
          <cell r="F72" t="str">
            <v>BA-MF06</v>
          </cell>
          <cell r="G72" t="str">
            <v>NSS250</v>
          </cell>
          <cell r="H72">
            <v>1101011</v>
          </cell>
          <cell r="I72">
            <v>3011017</v>
          </cell>
          <cell r="J72" t="str">
            <v>未</v>
          </cell>
          <cell r="K72">
            <v>0</v>
          </cell>
          <cell r="L72">
            <v>0</v>
          </cell>
          <cell r="M72">
            <v>36970</v>
          </cell>
          <cell r="N72" t="str">
            <v>77220-KPB-00</v>
          </cell>
          <cell r="O72" t="str">
            <v>ｼｰﾄｷｬｯﾁ</v>
          </cell>
          <cell r="Q72" t="str">
            <v>組付け不良</v>
          </cell>
          <cell r="R72" t="str">
            <v>ﾘﾔｼｰﾄｷｬｯﾁ硬い</v>
          </cell>
          <cell r="S72" t="str">
            <v>実車取付け確認問題無し</v>
          </cell>
          <cell r="T72" t="str">
            <v>B</v>
          </cell>
          <cell r="U72" t="str">
            <v>せず</v>
          </cell>
          <cell r="V72" t="str">
            <v>せず</v>
          </cell>
        </row>
        <row r="73">
          <cell r="A73">
            <v>580</v>
          </cell>
          <cell r="B73">
            <v>37042</v>
          </cell>
          <cell r="C73">
            <v>37029</v>
          </cell>
          <cell r="D73" t="str">
            <v>H2R東日本関東</v>
          </cell>
          <cell r="E73" t="str">
            <v>納車</v>
          </cell>
          <cell r="F73" t="str">
            <v>BA-MF06</v>
          </cell>
          <cell r="G73" t="str">
            <v>NSS250</v>
          </cell>
          <cell r="H73">
            <v>1101520</v>
          </cell>
          <cell r="I73">
            <v>3011572</v>
          </cell>
          <cell r="J73" t="str">
            <v>未</v>
          </cell>
          <cell r="K73">
            <v>1</v>
          </cell>
          <cell r="L73">
            <v>0</v>
          </cell>
          <cell r="M73">
            <v>37006</v>
          </cell>
          <cell r="N73" t="str">
            <v>11100-KFG-J00</v>
          </cell>
          <cell r="O73" t="str">
            <v>Rｸﾗﾝｸｹｰｽ</v>
          </cell>
          <cell r="Q73" t="str">
            <v>洩れ</v>
          </cell>
          <cell r="R73" t="str">
            <v>Rｸﾗﾝｸｹｰｽより ｵｲﾙ漏れ</v>
          </cell>
          <cell r="S73" t="str">
            <v>現品特に問題無し</v>
          </cell>
          <cell r="T73" t="str">
            <v>C</v>
          </cell>
          <cell r="U73" t="str">
            <v>せず</v>
          </cell>
          <cell r="V73" t="str">
            <v>せず</v>
          </cell>
        </row>
        <row r="74">
          <cell r="A74">
            <v>581</v>
          </cell>
          <cell r="B74">
            <v>37022</v>
          </cell>
          <cell r="C74">
            <v>36984</v>
          </cell>
          <cell r="D74" t="str">
            <v>西京ﾎﾝﾀﾞ</v>
          </cell>
          <cell r="E74" t="str">
            <v>納車</v>
          </cell>
          <cell r="F74" t="str">
            <v>BA-AB27</v>
          </cell>
          <cell r="G74" t="str">
            <v>Z50</v>
          </cell>
          <cell r="H74">
            <v>1102104</v>
          </cell>
          <cell r="I74">
            <v>1017811</v>
          </cell>
          <cell r="J74">
            <v>36984</v>
          </cell>
          <cell r="K74">
            <v>0</v>
          </cell>
          <cell r="L74">
            <v>0</v>
          </cell>
          <cell r="M74">
            <v>36915</v>
          </cell>
          <cell r="N74" t="str">
            <v>51110-165-305-ZB</v>
          </cell>
          <cell r="O74" t="str">
            <v>ﾌﾛﾝﾄﾌｫｰｸｾｯﾄ</v>
          </cell>
          <cell r="Q74" t="str">
            <v>傷</v>
          </cell>
          <cell r="R74" t="str">
            <v>ﾌﾛﾝﾄﾌｫｰｸに傷有り､ﾌﾛﾝﾄﾌｪﾝﾀﾞｰにも傷有り</v>
          </cell>
          <cell r="S74" t="str">
            <v>ﾌｫｰｸＬ側に３０mmの外傷、ﾌｪﾝﾀﾞｰに多数の外傷有り</v>
          </cell>
          <cell r="T74" t="str">
            <v>M</v>
          </cell>
          <cell r="U74" t="str">
            <v>せず</v>
          </cell>
          <cell r="V74" t="str">
            <v>せず</v>
          </cell>
        </row>
        <row r="75">
          <cell r="A75">
            <v>582</v>
          </cell>
          <cell r="B75">
            <v>37026</v>
          </cell>
          <cell r="C75" t="str">
            <v>2001/4/19</v>
          </cell>
          <cell r="D75" t="str">
            <v>H2R西日本長崎</v>
          </cell>
          <cell r="E75" t="str">
            <v>一般</v>
          </cell>
          <cell r="F75" t="str">
            <v>BA-AB27</v>
          </cell>
          <cell r="G75" t="str">
            <v>Z50</v>
          </cell>
          <cell r="H75">
            <v>1100727</v>
          </cell>
          <cell r="I75" t="str">
            <v>1016404</v>
          </cell>
          <cell r="J75" t="str">
            <v>2001/4/4</v>
          </cell>
          <cell r="K75" t="str">
            <v>304</v>
          </cell>
          <cell r="L75">
            <v>15</v>
          </cell>
          <cell r="M75" t="str">
            <v>2001/1/16</v>
          </cell>
          <cell r="N75" t="str">
            <v>51110-165-305-ZB</v>
          </cell>
          <cell r="O75" t="str">
            <v>ﾌﾛﾝﾄﾌｫｰｸｾｯﾄ</v>
          </cell>
          <cell r="Q75" t="str">
            <v>操安性不安定</v>
          </cell>
          <cell r="R75" t="str">
            <v>車体が傾いている</v>
          </cell>
          <cell r="S75" t="str">
            <v>単体確認、特に問題無し</v>
          </cell>
          <cell r="T75" t="str">
            <v>せず</v>
          </cell>
          <cell r="U75" t="str">
            <v>せず</v>
          </cell>
          <cell r="V75" t="str">
            <v>せず</v>
          </cell>
        </row>
        <row r="76">
          <cell r="A76">
            <v>583</v>
          </cell>
          <cell r="B76">
            <v>37025</v>
          </cell>
          <cell r="C76">
            <v>36993</v>
          </cell>
          <cell r="D76" t="str">
            <v>和歌山ﾎﾝﾀﾞ</v>
          </cell>
          <cell r="E76" t="str">
            <v>納車</v>
          </cell>
          <cell r="F76" t="str">
            <v>BD-JF06</v>
          </cell>
          <cell r="G76" t="str">
            <v>NH100</v>
          </cell>
          <cell r="H76">
            <v>1126566</v>
          </cell>
          <cell r="I76">
            <v>1126618</v>
          </cell>
          <cell r="J76">
            <v>36993</v>
          </cell>
          <cell r="K76">
            <v>0</v>
          </cell>
          <cell r="L76">
            <v>0</v>
          </cell>
          <cell r="M76">
            <v>36983</v>
          </cell>
          <cell r="N76" t="str">
            <v>16100-KFH-711</v>
          </cell>
          <cell r="O76" t="str">
            <v>ｷｬﾌﾞﾚﾀｰASSY</v>
          </cell>
          <cell r="Q76" t="str">
            <v>ｴﾝｽﾄ</v>
          </cell>
          <cell r="R76" t="str">
            <v>ｴﾝｼﾞﾝがかかりにくくｽﾛｰが効かない</v>
          </cell>
          <cell r="S76" t="str">
            <v>ﾌﾛｰｽﾀﾝﾄﾞ確認､再現無し</v>
          </cell>
          <cell r="T76" t="str">
            <v>B</v>
          </cell>
          <cell r="U76" t="str">
            <v>EQ</v>
          </cell>
          <cell r="V76" t="str">
            <v>せず</v>
          </cell>
        </row>
        <row r="77">
          <cell r="A77">
            <v>584</v>
          </cell>
          <cell r="B77">
            <v>37027</v>
          </cell>
          <cell r="C77">
            <v>36990</v>
          </cell>
          <cell r="D77" t="str">
            <v>H2R西日本大阪</v>
          </cell>
          <cell r="E77" t="str">
            <v>一般</v>
          </cell>
          <cell r="F77" t="str">
            <v>BD-JF06</v>
          </cell>
          <cell r="G77" t="str">
            <v>NH100</v>
          </cell>
          <cell r="H77">
            <v>1123050</v>
          </cell>
          <cell r="I77">
            <v>1123070</v>
          </cell>
          <cell r="J77">
            <v>36962</v>
          </cell>
          <cell r="K77">
            <v>218</v>
          </cell>
          <cell r="L77">
            <v>28</v>
          </cell>
          <cell r="M77">
            <v>36938</v>
          </cell>
          <cell r="N77" t="str">
            <v>37223KFH-008</v>
          </cell>
          <cell r="O77" t="str">
            <v>ｿｹｯﾄｺﾝﾌﾟﾘｰﾄ</v>
          </cell>
          <cell r="Q77" t="str">
            <v>接触不良</v>
          </cell>
          <cell r="R77" t="str">
            <v>ﾎﾟｼﾞｼｮﾝﾗﾝﾌﾟが つかない</v>
          </cell>
          <cell r="S77" t="str">
            <v>ﾎﾟｼﾞｼｮﾝｺｰﾄﾞ導通問題無し</v>
          </cell>
          <cell r="T77" t="str">
            <v>B</v>
          </cell>
          <cell r="U77" t="str">
            <v>せず</v>
          </cell>
          <cell r="V77" t="str">
            <v>せず</v>
          </cell>
        </row>
        <row r="78">
          <cell r="A78">
            <v>585</v>
          </cell>
          <cell r="B78">
            <v>37042</v>
          </cell>
          <cell r="C78">
            <v>37027</v>
          </cell>
          <cell r="D78" t="str">
            <v>H2R西日本中国</v>
          </cell>
          <cell r="E78" t="str">
            <v>納車</v>
          </cell>
          <cell r="F78" t="str">
            <v>BB-AF48</v>
          </cell>
          <cell r="G78" t="str">
            <v>NH50</v>
          </cell>
          <cell r="H78">
            <v>1112896</v>
          </cell>
          <cell r="I78">
            <v>1112907</v>
          </cell>
          <cell r="J78" t="str">
            <v>未</v>
          </cell>
          <cell r="K78">
            <v>1</v>
          </cell>
          <cell r="L78">
            <v>0</v>
          </cell>
          <cell r="M78">
            <v>36959</v>
          </cell>
          <cell r="N78" t="str">
            <v>16100-GCS-751</v>
          </cell>
          <cell r="O78" t="str">
            <v>ｷｬﾌﾞﾚﾀｰ</v>
          </cell>
          <cell r="Q78" t="str">
            <v>ｴﾝｼﾞﾝ不調</v>
          </cell>
          <cell r="R78" t="str">
            <v>ｴﾝｼﾞﾝ吹かない､ｱｲﾄﾞﾙ不安定</v>
          </cell>
          <cell r="S78" t="str">
            <v>分解清掃､現品無し</v>
          </cell>
          <cell r="T78" t="str">
            <v>C</v>
          </cell>
          <cell r="U78" t="str">
            <v>せず</v>
          </cell>
          <cell r="V78" t="str">
            <v>せず</v>
          </cell>
        </row>
        <row r="79">
          <cell r="A79">
            <v>586</v>
          </cell>
          <cell r="B79" t="str">
            <v>200/5/14</v>
          </cell>
          <cell r="C79">
            <v>37001</v>
          </cell>
          <cell r="D79" t="str">
            <v>H2R中国</v>
          </cell>
          <cell r="E79" t="str">
            <v>一般</v>
          </cell>
          <cell r="F79" t="str">
            <v>BB-AF48</v>
          </cell>
          <cell r="G79" t="str">
            <v>NH50</v>
          </cell>
          <cell r="H79">
            <v>1112745</v>
          </cell>
          <cell r="I79">
            <v>1112750</v>
          </cell>
          <cell r="J79">
            <v>36976</v>
          </cell>
          <cell r="K79">
            <v>2611</v>
          </cell>
          <cell r="L79">
            <v>24</v>
          </cell>
          <cell r="M79">
            <v>36958</v>
          </cell>
          <cell r="N79" t="str">
            <v>35010-GCS-305</v>
          </cell>
          <cell r="O79" t="str">
            <v>ｼｰﾄﾛｯｸ</v>
          </cell>
          <cell r="Q79" t="str">
            <v>回らない</v>
          </cell>
          <cell r="R79" t="str">
            <v>ｼｰﾄﾛｯｸが回らない          始動不良</v>
          </cell>
          <cell r="S79" t="str">
            <v>ｼｰﾄﾛｯｸ問題無し</v>
          </cell>
          <cell r="T79" t="str">
            <v>M</v>
          </cell>
          <cell r="U79" t="str">
            <v>せず</v>
          </cell>
          <cell r="V79" t="str">
            <v>せず</v>
          </cell>
        </row>
        <row r="80">
          <cell r="A80">
            <v>587</v>
          </cell>
          <cell r="B80">
            <v>37026</v>
          </cell>
          <cell r="C80">
            <v>36977</v>
          </cell>
          <cell r="D80" t="str">
            <v>H2R西日本長崎</v>
          </cell>
          <cell r="E80" t="str">
            <v>納車</v>
          </cell>
          <cell r="F80" t="str">
            <v>BB-AF48</v>
          </cell>
          <cell r="G80" t="str">
            <v>NH50</v>
          </cell>
          <cell r="H80">
            <v>1113011</v>
          </cell>
          <cell r="I80">
            <v>1113052</v>
          </cell>
          <cell r="J80">
            <v>36977</v>
          </cell>
          <cell r="K80">
            <v>1</v>
          </cell>
          <cell r="L80">
            <v>0</v>
          </cell>
          <cell r="M80">
            <v>36962</v>
          </cell>
          <cell r="N80" t="str">
            <v>90111-162-000</v>
          </cell>
          <cell r="O80" t="str">
            <v>ﾌﾗﾝｼﾞﾎﾞﾙﾄ</v>
          </cell>
          <cell r="Q80" t="str">
            <v>弛み</v>
          </cell>
          <cell r="R80" t="str">
            <v>ﾌﾛﾝﾄﾌｪﾝﾀﾞｰのｶﾞﾀ</v>
          </cell>
          <cell r="S80" t="str">
            <v>現品無し</v>
          </cell>
          <cell r="T80" t="str">
            <v>C</v>
          </cell>
          <cell r="U80" t="str">
            <v>AF</v>
          </cell>
          <cell r="V80" t="str">
            <v>せず</v>
          </cell>
        </row>
        <row r="81">
          <cell r="A81">
            <v>588</v>
          </cell>
          <cell r="B81">
            <v>37032</v>
          </cell>
          <cell r="C81">
            <v>36986</v>
          </cell>
          <cell r="D81" t="str">
            <v>H2R西日本大阪</v>
          </cell>
          <cell r="E81" t="str">
            <v>一般</v>
          </cell>
          <cell r="F81" t="str">
            <v>BA-AA01</v>
          </cell>
          <cell r="G81" t="str">
            <v>C50</v>
          </cell>
          <cell r="H81">
            <v>3029464</v>
          </cell>
          <cell r="I81">
            <v>3033435</v>
          </cell>
          <cell r="J81">
            <v>36968</v>
          </cell>
          <cell r="K81">
            <v>200</v>
          </cell>
          <cell r="L81">
            <v>18</v>
          </cell>
          <cell r="M81">
            <v>36931</v>
          </cell>
          <cell r="N81" t="str">
            <v>98056-567-18</v>
          </cell>
          <cell r="O81" t="str">
            <v>ﾌﾟﾗｸﾞ</v>
          </cell>
          <cell r="Q81" t="str">
            <v>ｴﾝｼﾞﾝ不調</v>
          </cell>
          <cell r="R81" t="str">
            <v>ｴﾝｼﾞﾝ不調､ﾀﾍﾟｯﾄ調整､ｷｬﾌﾞﾚﾀｰ調整</v>
          </cell>
          <cell r="S81" t="str">
            <v>ﾌﾟﾗｸﾞのみ返却あり､火花良好問題なし</v>
          </cell>
          <cell r="T81" t="str">
            <v>せず</v>
          </cell>
          <cell r="U81" t="str">
            <v>せず</v>
          </cell>
          <cell r="V81" t="str">
            <v>せず</v>
          </cell>
        </row>
        <row r="82">
          <cell r="A82">
            <v>589</v>
          </cell>
          <cell r="B82">
            <v>37053</v>
          </cell>
          <cell r="C82">
            <v>37023</v>
          </cell>
          <cell r="D82" t="str">
            <v>茨城ﾎﾝﾀﾞ</v>
          </cell>
          <cell r="E82" t="str">
            <v>一般</v>
          </cell>
          <cell r="F82" t="str">
            <v>BA-AA01</v>
          </cell>
          <cell r="G82" t="str">
            <v>C50</v>
          </cell>
          <cell r="H82" t="str">
            <v>1071095</v>
          </cell>
          <cell r="I82">
            <v>1071298</v>
          </cell>
          <cell r="J82">
            <v>37021</v>
          </cell>
          <cell r="K82">
            <v>150</v>
          </cell>
          <cell r="L82">
            <v>2</v>
          </cell>
          <cell r="M82">
            <v>36886</v>
          </cell>
          <cell r="N82" t="str">
            <v>44650-GBJ-305</v>
          </cell>
          <cell r="O82" t="str">
            <v>ﾌﾛﾝﾄﾎｲﾙ</v>
          </cell>
          <cell r="Q82" t="str">
            <v>ﾊﾞﾗﾝｽ不良</v>
          </cell>
          <cell r="R82" t="str">
            <v>ﾌﾛﾝﾄﾘﾑの回転が重い</v>
          </cell>
          <cell r="S82" t="str">
            <v>ｾﾝﾀｰﾍﾞｱﾘﾝｸﾞｺﾞﾘｺﾞﾘ感有り、ﾊﾌﾞ内径振れ測定結果IN 0.1mm、C 0.07mm、OUT0.05mm</v>
          </cell>
          <cell r="T82" t="str">
            <v>Ｂ</v>
          </cell>
          <cell r="U82" t="str">
            <v>せず</v>
          </cell>
          <cell r="V82" t="str">
            <v>せず</v>
          </cell>
        </row>
        <row r="83">
          <cell r="A83">
            <v>590</v>
          </cell>
          <cell r="B83">
            <v>37043</v>
          </cell>
          <cell r="C83">
            <v>37021</v>
          </cell>
          <cell r="D83" t="str">
            <v>H2R西日本大坂</v>
          </cell>
          <cell r="E83" t="str">
            <v>一般</v>
          </cell>
          <cell r="F83" t="str">
            <v>BC-HA02</v>
          </cell>
          <cell r="G83" t="str">
            <v>C90</v>
          </cell>
          <cell r="H83">
            <v>2508957</v>
          </cell>
          <cell r="I83">
            <v>3009045</v>
          </cell>
          <cell r="J83">
            <v>36992</v>
          </cell>
          <cell r="K83">
            <v>67</v>
          </cell>
          <cell r="L83">
            <v>29</v>
          </cell>
          <cell r="M83">
            <v>36984</v>
          </cell>
          <cell r="N83" t="str">
            <v>16100-GT0</v>
          </cell>
          <cell r="O83" t="str">
            <v>ｷｬﾌﾞﾚﾀｰ</v>
          </cell>
          <cell r="Q83" t="str">
            <v>ｴﾝｼﾞﾝ不調</v>
          </cell>
          <cell r="R83" t="str">
            <v>ｴﾝｼﾞﾝ不調</v>
          </cell>
          <cell r="S83" t="str">
            <v>実車取付け確認再現無し</v>
          </cell>
          <cell r="T83" t="str">
            <v>C</v>
          </cell>
          <cell r="U83" t="str">
            <v>せず</v>
          </cell>
          <cell r="V83" t="str">
            <v>せず</v>
          </cell>
        </row>
        <row r="84">
          <cell r="A84">
            <v>591</v>
          </cell>
          <cell r="B84">
            <v>37043</v>
          </cell>
          <cell r="C84">
            <v>37036</v>
          </cell>
          <cell r="D84" t="str">
            <v>H2R西日本中国</v>
          </cell>
          <cell r="E84" t="str">
            <v>一般</v>
          </cell>
          <cell r="F84" t="str">
            <v>BC-HA02</v>
          </cell>
          <cell r="G84" t="str">
            <v>C90</v>
          </cell>
          <cell r="H84">
            <v>2506412</v>
          </cell>
          <cell r="I84">
            <v>3006420</v>
          </cell>
          <cell r="J84">
            <v>37025</v>
          </cell>
          <cell r="K84">
            <v>50</v>
          </cell>
          <cell r="L84">
            <v>11</v>
          </cell>
          <cell r="M84">
            <v>36922</v>
          </cell>
          <cell r="N84" t="str">
            <v>31200-GN5-902</v>
          </cell>
          <cell r="O84" t="str">
            <v>ｽﾀｰﾀｰﾓｰﾀｰ</v>
          </cell>
          <cell r="Q84" t="str">
            <v>始動不良</v>
          </cell>
          <cell r="R84" t="str">
            <v>ｾﾙが回らない</v>
          </cell>
          <cell r="S84" t="str">
            <v>単体確認問題無し</v>
          </cell>
          <cell r="T84" t="str">
            <v>M</v>
          </cell>
          <cell r="U84" t="str">
            <v>せず</v>
          </cell>
          <cell r="V84" t="str">
            <v>せず</v>
          </cell>
        </row>
        <row r="85">
          <cell r="A85">
            <v>592</v>
          </cell>
          <cell r="B85">
            <v>37043</v>
          </cell>
          <cell r="C85">
            <v>37021</v>
          </cell>
          <cell r="D85" t="str">
            <v>H2R西日本中国</v>
          </cell>
          <cell r="E85" t="str">
            <v>納車</v>
          </cell>
          <cell r="F85" t="str">
            <v>BC-JF04</v>
          </cell>
          <cell r="G85" t="str">
            <v>CHA125</v>
          </cell>
          <cell r="H85">
            <v>1203124</v>
          </cell>
          <cell r="I85">
            <v>2103118</v>
          </cell>
          <cell r="J85">
            <v>37021</v>
          </cell>
          <cell r="K85">
            <v>0</v>
          </cell>
          <cell r="L85">
            <v>0</v>
          </cell>
          <cell r="M85">
            <v>36977</v>
          </cell>
          <cell r="N85" t="str">
            <v>51110-KCW-306</v>
          </cell>
          <cell r="O85" t="str">
            <v>ﾌﾛﾝﾄﾌｫｰｸｾｯﾄ</v>
          </cell>
          <cell r="Q85" t="str">
            <v>組付け不良</v>
          </cell>
          <cell r="R85" t="str">
            <v>Fﾌﾞﾚｰｷﾎｰｽ止金(ﾌｫｰｸ左側)がﾌｪﾝﾀﾞｰに接触し異音発生</v>
          </cell>
          <cell r="S85" t="str">
            <v>現品無し､ｲﾗｽﾄ有り</v>
          </cell>
          <cell r="T85" t="str">
            <v>M</v>
          </cell>
          <cell r="U85" t="str">
            <v>せず</v>
          </cell>
          <cell r="V85" t="str">
            <v>せず</v>
          </cell>
        </row>
        <row r="86">
          <cell r="A86">
            <v>593</v>
          </cell>
          <cell r="B86">
            <v>37053</v>
          </cell>
          <cell r="C86">
            <v>36999</v>
          </cell>
          <cell r="D86" t="str">
            <v>H2R西日本大阪</v>
          </cell>
          <cell r="E86" t="str">
            <v>納車</v>
          </cell>
          <cell r="F86" t="str">
            <v>BA-AF55</v>
          </cell>
          <cell r="G86" t="str">
            <v>CHF50</v>
          </cell>
          <cell r="H86" t="str">
            <v>1000654</v>
          </cell>
          <cell r="I86">
            <v>1000637</v>
          </cell>
          <cell r="J86" t="str">
            <v>未</v>
          </cell>
          <cell r="K86">
            <v>1</v>
          </cell>
          <cell r="L86">
            <v>0</v>
          </cell>
          <cell r="M86">
            <v>36885</v>
          </cell>
          <cell r="N86" t="str">
            <v>77100-GET-000-ZA</v>
          </cell>
          <cell r="O86" t="str">
            <v>ｼｰﾄ</v>
          </cell>
          <cell r="Q86" t="str">
            <v>切れ</v>
          </cell>
          <cell r="R86" t="str">
            <v>ｼｰﾄ破れ</v>
          </cell>
          <cell r="S86" t="str">
            <v>R側下部に3mmの破れ又後部R側HONDAﾏｰｸのAの右ｻｲﾄﾞに10mmの破れ有り</v>
          </cell>
          <cell r="T86" t="str">
            <v>M</v>
          </cell>
          <cell r="U86" t="str">
            <v>せず</v>
          </cell>
          <cell r="V86" t="str">
            <v>せず</v>
          </cell>
        </row>
        <row r="87">
          <cell r="A87">
            <v>594</v>
          </cell>
          <cell r="B87">
            <v>37060</v>
          </cell>
          <cell r="C87">
            <v>37048</v>
          </cell>
          <cell r="D87" t="str">
            <v>H2R東日本神奈川</v>
          </cell>
          <cell r="E87" t="str">
            <v>納車</v>
          </cell>
          <cell r="F87" t="str">
            <v>BA-AF55</v>
          </cell>
          <cell r="G87" t="str">
            <v>CHF50</v>
          </cell>
          <cell r="H87">
            <v>1026333</v>
          </cell>
          <cell r="I87">
            <v>1026274</v>
          </cell>
          <cell r="J87" t="str">
            <v>未</v>
          </cell>
          <cell r="K87">
            <v>1</v>
          </cell>
          <cell r="L87">
            <v>0</v>
          </cell>
          <cell r="M87">
            <v>37026</v>
          </cell>
          <cell r="N87" t="str">
            <v>77100-GET-000-ZA</v>
          </cell>
          <cell r="O87" t="str">
            <v>ｼﾝｸﾞﾙｼｰﾄ</v>
          </cell>
          <cell r="Q87" t="str">
            <v>汚れ</v>
          </cell>
          <cell r="R87" t="str">
            <v>ｼｰﾄに汚れがある</v>
          </cell>
          <cell r="S87" t="str">
            <v>R側に150×40mmに渡りｵｲﾙが付着したようになっている</v>
          </cell>
          <cell r="T87" t="str">
            <v>M</v>
          </cell>
          <cell r="U87" t="str">
            <v>ＱＣ</v>
          </cell>
          <cell r="V87" t="str">
            <v>せず</v>
          </cell>
        </row>
        <row r="88">
          <cell r="A88">
            <v>595</v>
          </cell>
          <cell r="B88">
            <v>37049</v>
          </cell>
          <cell r="C88">
            <v>36995</v>
          </cell>
          <cell r="D88" t="str">
            <v>加瀬ﾎﾝﾀﾞ</v>
          </cell>
          <cell r="E88" t="str">
            <v>納車</v>
          </cell>
          <cell r="F88" t="str">
            <v>BA-AC13</v>
          </cell>
          <cell r="G88" t="str">
            <v>MG50</v>
          </cell>
          <cell r="H88">
            <v>1200631</v>
          </cell>
          <cell r="I88">
            <v>2106431</v>
          </cell>
          <cell r="J88" t="str">
            <v>未</v>
          </cell>
          <cell r="K88">
            <v>1</v>
          </cell>
          <cell r="L88">
            <v>0</v>
          </cell>
          <cell r="M88">
            <v>36984</v>
          </cell>
          <cell r="N88" t="str">
            <v>77110-GBZ-700</v>
          </cell>
          <cell r="O88" t="str">
            <v>ｼｰﾄCOMP</v>
          </cell>
          <cell r="Q88" t="str">
            <v>切れ</v>
          </cell>
          <cell r="R88" t="str">
            <v>ｼｰﾄの横が切れている</v>
          </cell>
          <cell r="S88" t="str">
            <v>L側ｼｰﾄｻｲﾄﾞに12mmの切れ有り</v>
          </cell>
          <cell r="T88" t="str">
            <v>C</v>
          </cell>
          <cell r="U88" t="str">
            <v>市品</v>
          </cell>
          <cell r="V88" t="str">
            <v>せず</v>
          </cell>
        </row>
        <row r="89">
          <cell r="A89">
            <v>596</v>
          </cell>
          <cell r="B89">
            <v>37070</v>
          </cell>
          <cell r="C89">
            <v>37028</v>
          </cell>
          <cell r="D89" t="str">
            <v>H2R東日本東海</v>
          </cell>
          <cell r="E89" t="str">
            <v>納車</v>
          </cell>
          <cell r="F89" t="str">
            <v>BB-AF48</v>
          </cell>
          <cell r="G89" t="str">
            <v>NH50</v>
          </cell>
          <cell r="H89">
            <v>1112886</v>
          </cell>
          <cell r="I89">
            <v>1112893</v>
          </cell>
          <cell r="J89" t="str">
            <v>未</v>
          </cell>
          <cell r="K89">
            <v>0</v>
          </cell>
          <cell r="L89">
            <v>0</v>
          </cell>
          <cell r="M89">
            <v>36959</v>
          </cell>
          <cell r="N89" t="str">
            <v>88210-126-750</v>
          </cell>
          <cell r="O89" t="str">
            <v>Rﾐﾗｰ</v>
          </cell>
          <cell r="Q89" t="str">
            <v>作動不良</v>
          </cell>
          <cell r="R89" t="str">
            <v>ﾐﾗｰのｼﾞｮｲﾝﾄ部がゆるい</v>
          </cell>
          <cell r="S89" t="str">
            <v>量産ﾚﾍﾞﾙ､問題無し</v>
          </cell>
          <cell r="T89" t="str">
            <v>M</v>
          </cell>
          <cell r="U89" t="str">
            <v>せず</v>
          </cell>
          <cell r="V89" t="str">
            <v>せず</v>
          </cell>
        </row>
        <row r="90">
          <cell r="A90">
            <v>597</v>
          </cell>
          <cell r="B90">
            <v>37063</v>
          </cell>
          <cell r="C90">
            <v>37047</v>
          </cell>
          <cell r="D90" t="str">
            <v>H2R西日本大阪</v>
          </cell>
          <cell r="E90" t="str">
            <v>納車</v>
          </cell>
          <cell r="F90" t="str">
            <v>BB-AF52</v>
          </cell>
          <cell r="G90" t="str">
            <v>NTS50</v>
          </cell>
          <cell r="H90">
            <v>1201275</v>
          </cell>
          <cell r="I90">
            <v>7020135</v>
          </cell>
          <cell r="J90" t="str">
            <v>未</v>
          </cell>
          <cell r="K90">
            <v>0</v>
          </cell>
          <cell r="L90">
            <v>0</v>
          </cell>
          <cell r="M90">
            <v>36598</v>
          </cell>
          <cell r="N90" t="str">
            <v>77235-GEC-000</v>
          </cell>
          <cell r="O90" t="str">
            <v>ｼｰﾄｷｬｯﾁ</v>
          </cell>
          <cell r="Q90" t="str">
            <v>閉り不良</v>
          </cell>
          <cell r="R90" t="str">
            <v>ｼｰﾄが､閉まらない</v>
          </cell>
          <cell r="S90" t="str">
            <v>実車取付け問題無し</v>
          </cell>
          <cell r="T90" t="str">
            <v>M</v>
          </cell>
          <cell r="U90" t="str">
            <v>せず</v>
          </cell>
          <cell r="V90" t="str">
            <v>せず</v>
          </cell>
        </row>
        <row r="91">
          <cell r="A91">
            <v>598</v>
          </cell>
          <cell r="B91">
            <v>37070</v>
          </cell>
          <cell r="C91">
            <v>37060</v>
          </cell>
          <cell r="D91" t="str">
            <v>H2R東日本神奈川</v>
          </cell>
          <cell r="E91" t="str">
            <v>納車</v>
          </cell>
          <cell r="F91" t="str">
            <v>BC-NC34</v>
          </cell>
          <cell r="G91" t="str">
            <v>NV400</v>
          </cell>
          <cell r="H91">
            <v>2200040</v>
          </cell>
          <cell r="I91">
            <v>6300121</v>
          </cell>
          <cell r="J91" t="str">
            <v>未</v>
          </cell>
          <cell r="K91">
            <v>1</v>
          </cell>
          <cell r="L91">
            <v>0</v>
          </cell>
          <cell r="M91">
            <v>36913</v>
          </cell>
          <cell r="N91" t="str">
            <v>77200-MBK-750</v>
          </cell>
          <cell r="O91" t="str">
            <v>ｼｰﾄASSY</v>
          </cell>
          <cell r="Q91" t="str">
            <v>傷</v>
          </cell>
          <cell r="R91" t="str">
            <v>ﾒｲﾝｼｰﾄの傷</v>
          </cell>
          <cell r="S91" t="str">
            <v>Fr部に50×20mmの傷あり</v>
          </cell>
          <cell r="T91" t="str">
            <v>M</v>
          </cell>
          <cell r="U91" t="str">
            <v>せず</v>
          </cell>
          <cell r="V91" t="str">
            <v>せず</v>
          </cell>
        </row>
        <row r="92">
          <cell r="A92">
            <v>599</v>
          </cell>
          <cell r="B92">
            <v>37049</v>
          </cell>
          <cell r="C92">
            <v>37039</v>
          </cell>
          <cell r="D92" t="str">
            <v>H2R東日本東京</v>
          </cell>
          <cell r="E92" t="str">
            <v>納車</v>
          </cell>
          <cell r="F92" t="str">
            <v>BB-AF34</v>
          </cell>
          <cell r="G92" t="str">
            <v>SK50</v>
          </cell>
          <cell r="H92">
            <v>3099780</v>
          </cell>
          <cell r="I92">
            <v>1832197</v>
          </cell>
          <cell r="J92">
            <v>37039</v>
          </cell>
          <cell r="K92">
            <v>1</v>
          </cell>
          <cell r="L92">
            <v>0</v>
          </cell>
          <cell r="M92">
            <v>36797</v>
          </cell>
          <cell r="N92" t="str">
            <v>77100-GBL-J20-ZB</v>
          </cell>
          <cell r="O92" t="str">
            <v>ｼｰﾄCOMP</v>
          </cell>
          <cell r="Q92" t="str">
            <v>加工不良</v>
          </cell>
          <cell r="R92" t="str">
            <v>ｼｰﾄ表面に縦にｼﾜがある</v>
          </cell>
          <cell r="S92" t="str">
            <v>ｼｰﾄｾﾝﾀｰ､縦に約200mmの加工ｼﾜ有り</v>
          </cell>
          <cell r="T92" t="str">
            <v>C</v>
          </cell>
          <cell r="U92" t="str">
            <v>せず</v>
          </cell>
          <cell r="V92" t="str">
            <v>せず</v>
          </cell>
        </row>
        <row r="93">
          <cell r="A93">
            <v>600</v>
          </cell>
          <cell r="B93">
            <v>37063</v>
          </cell>
          <cell r="C93">
            <v>37044</v>
          </cell>
          <cell r="D93" t="str">
            <v>H2R西日本中国</v>
          </cell>
          <cell r="E93" t="str">
            <v>一般</v>
          </cell>
          <cell r="F93" t="str">
            <v>A-AF34</v>
          </cell>
          <cell r="G93" t="str">
            <v>SK50</v>
          </cell>
          <cell r="H93">
            <v>3038272</v>
          </cell>
          <cell r="I93">
            <v>1753061</v>
          </cell>
          <cell r="J93">
            <v>37019</v>
          </cell>
          <cell r="K93">
            <v>418</v>
          </cell>
          <cell r="L93">
            <v>25</v>
          </cell>
          <cell r="M93">
            <v>36592</v>
          </cell>
          <cell r="N93" t="str">
            <v>53205-GBL-J60</v>
          </cell>
          <cell r="O93" t="str">
            <v>ﾌﾛﾝﾄﾊﾝﾄﾞﾙｶﾊﾞｰ</v>
          </cell>
          <cell r="Q93" t="str">
            <v>異音</v>
          </cell>
          <cell r="R93" t="str">
            <v>ﾊﾝﾄﾞﾙの廻りから 音がする｡</v>
          </cell>
          <cell r="S93" t="str">
            <v>上部位置決め部干渉摩耗あり</v>
          </cell>
          <cell r="T93" t="str">
            <v>M</v>
          </cell>
          <cell r="U93" t="str">
            <v>せず</v>
          </cell>
          <cell r="V93" t="str">
            <v>せず</v>
          </cell>
        </row>
        <row r="94">
          <cell r="A94">
            <v>601</v>
          </cell>
          <cell r="B94">
            <v>37067</v>
          </cell>
          <cell r="C94">
            <v>37044</v>
          </cell>
          <cell r="D94" t="str">
            <v>H2R東日本東京</v>
          </cell>
          <cell r="E94" t="str">
            <v>納車</v>
          </cell>
          <cell r="F94" t="str">
            <v>BB-AF34</v>
          </cell>
          <cell r="G94" t="str">
            <v>SK50</v>
          </cell>
          <cell r="H94">
            <v>3428527</v>
          </cell>
          <cell r="I94">
            <v>2218787</v>
          </cell>
          <cell r="J94">
            <v>37043</v>
          </cell>
          <cell r="K94">
            <v>0</v>
          </cell>
          <cell r="L94">
            <v>1</v>
          </cell>
          <cell r="M94">
            <v>37029</v>
          </cell>
          <cell r="N94" t="str">
            <v>42650-GBL-305-ZC</v>
          </cell>
          <cell r="O94" t="str">
            <v>ﾘﾔﾎｲﾙｾｯﾄ</v>
          </cell>
          <cell r="Q94" t="str">
            <v>ひずみ</v>
          </cell>
          <cell r="R94" t="str">
            <v>後輪を回転させるとﾎｲﾙ､ﾀｲﾔが左右に振れる</v>
          </cell>
          <cell r="S94" t="str">
            <v>縦振れ､0.95mm横振れ0.85mm</v>
          </cell>
          <cell r="T94" t="str">
            <v>M</v>
          </cell>
          <cell r="U94" t="str">
            <v>せず</v>
          </cell>
          <cell r="V94" t="str">
            <v>せず</v>
          </cell>
        </row>
        <row r="95">
          <cell r="A95">
            <v>602</v>
          </cell>
          <cell r="B95">
            <v>37043</v>
          </cell>
          <cell r="C95">
            <v>36997</v>
          </cell>
          <cell r="D95" t="str">
            <v>H2R西日本中国</v>
          </cell>
          <cell r="E95" t="str">
            <v>納車</v>
          </cell>
          <cell r="F95" t="str">
            <v>BB-AF34</v>
          </cell>
          <cell r="G95" t="str">
            <v>SK50</v>
          </cell>
          <cell r="H95">
            <v>3131857</v>
          </cell>
          <cell r="I95">
            <v>1868559</v>
          </cell>
          <cell r="J95" t="str">
            <v>未</v>
          </cell>
          <cell r="K95">
            <v>0</v>
          </cell>
          <cell r="L95">
            <v>0</v>
          </cell>
          <cell r="M95">
            <v>36950</v>
          </cell>
          <cell r="N95" t="str">
            <v>18318-GBL-J20</v>
          </cell>
          <cell r="O95" t="str">
            <v>ﾏﾌﾗｰｶﾊﾞｰ</v>
          </cell>
          <cell r="Q95" t="str">
            <v>ﾋﾞﾋﾞﾘ</v>
          </cell>
          <cell r="R95" t="str">
            <v>ﾏﾌﾗｰからﾋﾞﾋﾞﾘ音がする</v>
          </cell>
          <cell r="S95" t="str">
            <v>現品無し</v>
          </cell>
          <cell r="T95" t="str">
            <v>M</v>
          </cell>
          <cell r="U95" t="str">
            <v>せず</v>
          </cell>
          <cell r="V95" t="str">
            <v>せず</v>
          </cell>
        </row>
        <row r="96">
          <cell r="A96">
            <v>603</v>
          </cell>
          <cell r="B96">
            <v>37057</v>
          </cell>
          <cell r="C96">
            <v>37042</v>
          </cell>
          <cell r="D96" t="str">
            <v>H2R中部</v>
          </cell>
          <cell r="E96" t="str">
            <v>納車</v>
          </cell>
          <cell r="F96" t="str">
            <v>BB-AF35</v>
          </cell>
          <cell r="G96" t="str">
            <v>SK50</v>
          </cell>
          <cell r="H96" t="str">
            <v>2073906</v>
          </cell>
          <cell r="I96">
            <v>3641252</v>
          </cell>
          <cell r="J96" t="str">
            <v>未</v>
          </cell>
          <cell r="K96">
            <v>0</v>
          </cell>
          <cell r="L96">
            <v>0</v>
          </cell>
          <cell r="M96">
            <v>36864</v>
          </cell>
          <cell r="N96" t="str">
            <v>81300-GBL-700-ZJ</v>
          </cell>
          <cell r="O96" t="str">
            <v>ﾘﾔｽﾎﾟｲﾗｰ</v>
          </cell>
          <cell r="Q96" t="str">
            <v>割れ</v>
          </cell>
          <cell r="R96" t="str">
            <v>ﾘﾔｽﾎﾟｲﾗｰ割れている</v>
          </cell>
          <cell r="S96" t="str">
            <v>L側のﾋﾞｽ取り付け部ｸﾗｯｸ</v>
          </cell>
          <cell r="T96" t="str">
            <v>M</v>
          </cell>
          <cell r="U96" t="str">
            <v>せず</v>
          </cell>
          <cell r="V96" t="str">
            <v>せず</v>
          </cell>
        </row>
        <row r="97">
          <cell r="A97">
            <v>604</v>
          </cell>
          <cell r="B97">
            <v>37076</v>
          </cell>
          <cell r="C97" t="str">
            <v>201/5/24</v>
          </cell>
          <cell r="D97" t="str">
            <v>H2R東日本</v>
          </cell>
          <cell r="E97" t="str">
            <v>納車</v>
          </cell>
          <cell r="F97" t="str">
            <v>BD-JF06</v>
          </cell>
          <cell r="G97" t="str">
            <v>NH100</v>
          </cell>
          <cell r="H97">
            <v>1127790</v>
          </cell>
          <cell r="I97">
            <v>1127819</v>
          </cell>
          <cell r="J97">
            <v>37035</v>
          </cell>
          <cell r="K97">
            <v>1</v>
          </cell>
          <cell r="L97">
            <v>0</v>
          </cell>
          <cell r="M97">
            <v>37028</v>
          </cell>
          <cell r="N97" t="str">
            <v>64320-GCS-000</v>
          </cell>
          <cell r="O97" t="str">
            <v>ﾌﾛｱｰﾏｯﾄ</v>
          </cell>
          <cell r="Q97" t="str">
            <v>染み</v>
          </cell>
          <cell r="R97" t="str">
            <v>ﾌﾛｱﾏｯﾄに染みがある</v>
          </cell>
          <cell r="S97" t="str">
            <v>R､L後部に3×3mmの加工傷あり</v>
          </cell>
          <cell r="T97" t="str">
            <v>Ｍ</v>
          </cell>
          <cell r="U97" t="str">
            <v>ＱＣ</v>
          </cell>
          <cell r="V97" t="str">
            <v>せず</v>
          </cell>
        </row>
        <row r="98">
          <cell r="A98">
            <v>605</v>
          </cell>
          <cell r="B98">
            <v>37076</v>
          </cell>
          <cell r="C98">
            <v>37020</v>
          </cell>
          <cell r="D98" t="str">
            <v>H2R西日本四国</v>
          </cell>
          <cell r="E98" t="str">
            <v>納車</v>
          </cell>
          <cell r="F98" t="str">
            <v>BA-AF54</v>
          </cell>
          <cell r="G98" t="str">
            <v>CHX50</v>
          </cell>
          <cell r="H98">
            <v>1120052</v>
          </cell>
          <cell r="I98">
            <v>1120354</v>
          </cell>
          <cell r="J98" t="str">
            <v>未</v>
          </cell>
          <cell r="K98">
            <v>1</v>
          </cell>
          <cell r="L98">
            <v>0</v>
          </cell>
          <cell r="M98">
            <v>36818</v>
          </cell>
          <cell r="N98" t="str">
            <v>16100-GEE-711</v>
          </cell>
          <cell r="O98" t="str">
            <v>ｷｬﾌﾞﾚﾀｰ</v>
          </cell>
          <cell r="Q98" t="str">
            <v>ｴﾝｼﾞﾝ不調</v>
          </cell>
          <cell r="R98" t="str">
            <v>ｱｲﾄﾞﾘﾝｸﾞ不安定､ｴﾝｽﾄする､調整しても直らない</v>
          </cell>
          <cell r="S98" t="str">
            <v>ﾌﾛｰｽﾀﾝﾄﾞ確認問題なし</v>
          </cell>
          <cell r="T98" t="str">
            <v>Ｃ</v>
          </cell>
          <cell r="U98" t="str">
            <v>製技</v>
          </cell>
          <cell r="V98" t="str">
            <v>せず</v>
          </cell>
        </row>
        <row r="99">
          <cell r="A99">
            <v>606</v>
          </cell>
          <cell r="B99">
            <v>37076</v>
          </cell>
          <cell r="C99">
            <v>37043</v>
          </cell>
          <cell r="D99" t="str">
            <v>H2R中部</v>
          </cell>
          <cell r="E99" t="str">
            <v>納車</v>
          </cell>
          <cell r="F99" t="str">
            <v>BB-AF34</v>
          </cell>
          <cell r="G99" t="str">
            <v>SK50</v>
          </cell>
          <cell r="H99">
            <v>3087483</v>
          </cell>
          <cell r="I99">
            <v>1819829</v>
          </cell>
          <cell r="J99" t="str">
            <v>未</v>
          </cell>
          <cell r="K99">
            <v>0</v>
          </cell>
          <cell r="L99">
            <v>0</v>
          </cell>
          <cell r="M99">
            <v>36781</v>
          </cell>
          <cell r="N99" t="str">
            <v>16110-GBL-306</v>
          </cell>
          <cell r="O99" t="str">
            <v>ｷｬﾌﾞﾚﾀｰ</v>
          </cell>
          <cell r="Q99" t="str">
            <v>ｴﾝｼﾞﾝ不調</v>
          </cell>
          <cell r="R99" t="str">
            <v>ｴﾝｼﾞﾝ不調</v>
          </cell>
          <cell r="S99" t="str">
            <v>ﾌﾛｰｽﾀﾝﾄﾞ確認問題なし</v>
          </cell>
          <cell r="T99" t="str">
            <v>B</v>
          </cell>
          <cell r="U99" t="str">
            <v>製技</v>
          </cell>
          <cell r="V99" t="str">
            <v>せず</v>
          </cell>
        </row>
        <row r="100">
          <cell r="A100">
            <v>607</v>
          </cell>
          <cell r="B100">
            <v>37076</v>
          </cell>
          <cell r="C100">
            <v>37024</v>
          </cell>
          <cell r="D100" t="str">
            <v>H2R東日本関東</v>
          </cell>
          <cell r="E100" t="str">
            <v>一般</v>
          </cell>
          <cell r="F100" t="str">
            <v>BA-AA01</v>
          </cell>
          <cell r="G100" t="str">
            <v>C50</v>
          </cell>
          <cell r="H100">
            <v>1088031</v>
          </cell>
          <cell r="I100">
            <v>1089371</v>
          </cell>
          <cell r="J100">
            <v>37012</v>
          </cell>
          <cell r="K100">
            <v>185</v>
          </cell>
          <cell r="L100">
            <v>12</v>
          </cell>
          <cell r="M100">
            <v>37004</v>
          </cell>
          <cell r="N100" t="str">
            <v>31208-GB4-701</v>
          </cell>
          <cell r="O100" t="str">
            <v>ｾﾙﾓｰﾀｰASSY</v>
          </cell>
          <cell r="Q100" t="str">
            <v>作動不良</v>
          </cell>
          <cell r="R100" t="str">
            <v>ｾﾙが回らない</v>
          </cell>
          <cell r="S100" t="str">
            <v>内部水入りに依るﾌﾞﾗｼ異常摩耗</v>
          </cell>
          <cell r="T100" t="str">
            <v>Ｂ</v>
          </cell>
          <cell r="U100" t="str">
            <v>せず</v>
          </cell>
          <cell r="V100" t="str">
            <v>せず</v>
          </cell>
        </row>
        <row r="101">
          <cell r="A101">
            <v>608</v>
          </cell>
          <cell r="B101">
            <v>37076</v>
          </cell>
          <cell r="C101">
            <v>37053</v>
          </cell>
          <cell r="D101" t="str">
            <v>H2R西日本大阪</v>
          </cell>
          <cell r="E101" t="str">
            <v>納車</v>
          </cell>
          <cell r="F101" t="str">
            <v>BA-AF55</v>
          </cell>
          <cell r="G101" t="str">
            <v>CHF50</v>
          </cell>
          <cell r="H101">
            <v>1029291</v>
          </cell>
          <cell r="I101">
            <v>1029098</v>
          </cell>
          <cell r="J101" t="str">
            <v>未</v>
          </cell>
          <cell r="K101">
            <v>0</v>
          </cell>
          <cell r="L101">
            <v>0</v>
          </cell>
          <cell r="M101">
            <v>37046</v>
          </cell>
          <cell r="N101" t="str">
            <v>77235-GET010</v>
          </cell>
          <cell r="O101" t="str">
            <v>ｼｰﾄｷｬｯﾁ</v>
          </cell>
          <cell r="Q101" t="str">
            <v>作動不良</v>
          </cell>
          <cell r="R101" t="str">
            <v>ｼｰﾄが､閉まりにくい</v>
          </cell>
          <cell r="S101" t="str">
            <v>実車取付確認､再現無し</v>
          </cell>
          <cell r="T101" t="str">
            <v>Ｃ</v>
          </cell>
          <cell r="U101" t="str">
            <v>せず</v>
          </cell>
          <cell r="V101" t="str">
            <v>せず</v>
          </cell>
        </row>
        <row r="102">
          <cell r="A102">
            <v>609</v>
          </cell>
          <cell r="B102">
            <v>37076</v>
          </cell>
          <cell r="C102">
            <v>37041</v>
          </cell>
          <cell r="D102" t="str">
            <v>H2R西日本大阪</v>
          </cell>
          <cell r="E102" t="str">
            <v>納車</v>
          </cell>
          <cell r="F102" t="str">
            <v>BA-AF55</v>
          </cell>
          <cell r="G102" t="str">
            <v>CHF50</v>
          </cell>
          <cell r="H102">
            <v>1006257</v>
          </cell>
          <cell r="I102">
            <v>1006330</v>
          </cell>
          <cell r="J102" t="str">
            <v>未</v>
          </cell>
          <cell r="K102">
            <v>0</v>
          </cell>
          <cell r="L102">
            <v>0</v>
          </cell>
          <cell r="M102">
            <v>36922</v>
          </cell>
          <cell r="N102" t="str">
            <v>37210-GET-701</v>
          </cell>
          <cell r="O102" t="str">
            <v>ｽﾋﾟｰﾄﾞﾒｰﾀｰ</v>
          </cell>
          <cell r="Q102" t="str">
            <v>作動不良</v>
          </cell>
          <cell r="R102" t="str">
            <v>ﾒｰﾀｰ指示不良</v>
          </cell>
          <cell r="S102" t="str">
            <v>実車取付確認､再現無し</v>
          </cell>
          <cell r="T102" t="str">
            <v>Ｂ</v>
          </cell>
          <cell r="U102" t="str">
            <v>せず</v>
          </cell>
          <cell r="V102" t="str">
            <v>せず</v>
          </cell>
        </row>
        <row r="103">
          <cell r="A103">
            <v>610</v>
          </cell>
          <cell r="B103">
            <v>37081</v>
          </cell>
          <cell r="C103">
            <v>37042</v>
          </cell>
          <cell r="D103" t="str">
            <v>H2R西日本九州</v>
          </cell>
          <cell r="E103" t="str">
            <v>納車</v>
          </cell>
          <cell r="F103" t="str">
            <v>BA-AA01</v>
          </cell>
          <cell r="G103" t="str">
            <v>C50</v>
          </cell>
          <cell r="H103">
            <v>1042716</v>
          </cell>
          <cell r="I103">
            <v>1042770</v>
          </cell>
          <cell r="J103">
            <v>37042</v>
          </cell>
          <cell r="K103">
            <v>0</v>
          </cell>
          <cell r="L103">
            <v>0</v>
          </cell>
          <cell r="M103">
            <v>36678</v>
          </cell>
          <cell r="N103" t="str">
            <v>30410-GK4-761</v>
          </cell>
          <cell r="O103" t="str">
            <v>CDIﾕﾆｯﾄ</v>
          </cell>
          <cell r="Q103" t="str">
            <v>ｴﾝｼﾞﾝ不調</v>
          </cell>
          <cell r="R103" t="str">
            <v>ｴﾝｼﾞﾝが少し暖まるとｴﾝｼﾞﾝが止まる</v>
          </cell>
          <cell r="S103" t="str">
            <v>実車取付確認､再現無し</v>
          </cell>
          <cell r="T103" t="str">
            <v>B</v>
          </cell>
          <cell r="U103" t="str">
            <v>QC</v>
          </cell>
          <cell r="V103" t="str">
            <v>せず</v>
          </cell>
        </row>
        <row r="104">
          <cell r="A104">
            <v>611</v>
          </cell>
          <cell r="B104">
            <v>37081</v>
          </cell>
          <cell r="C104">
            <v>37061</v>
          </cell>
          <cell r="D104" t="str">
            <v>H2R西日本中国</v>
          </cell>
          <cell r="E104" t="str">
            <v>納車</v>
          </cell>
          <cell r="F104" t="str">
            <v>BA-AF53</v>
          </cell>
          <cell r="G104" t="str">
            <v>SNC50</v>
          </cell>
          <cell r="H104" t="str">
            <v>1005339</v>
          </cell>
          <cell r="I104">
            <v>1005418</v>
          </cell>
          <cell r="J104" t="str">
            <v>未</v>
          </cell>
          <cell r="K104">
            <v>0</v>
          </cell>
          <cell r="L104">
            <v>0</v>
          </cell>
          <cell r="M104">
            <v>36433</v>
          </cell>
          <cell r="N104" t="str">
            <v>30410-GK4-761</v>
          </cell>
          <cell r="O104" t="str">
            <v>CDIﾕﾆｯﾄ</v>
          </cell>
          <cell r="Q104" t="str">
            <v>始動不良</v>
          </cell>
          <cell r="R104" t="str">
            <v>ｴﾝｼﾞﾝ始動しない</v>
          </cell>
          <cell r="S104" t="str">
            <v>実車取付確認､再現無し</v>
          </cell>
          <cell r="T104" t="str">
            <v>B</v>
          </cell>
          <cell r="U104" t="str">
            <v>QC</v>
          </cell>
          <cell r="V104" t="str">
            <v>せず</v>
          </cell>
        </row>
        <row r="105">
          <cell r="A105">
            <v>612</v>
          </cell>
          <cell r="B105">
            <v>37083</v>
          </cell>
          <cell r="C105">
            <v>37054</v>
          </cell>
          <cell r="D105" t="str">
            <v>H2R西日本大阪</v>
          </cell>
          <cell r="E105" t="str">
            <v>納車</v>
          </cell>
          <cell r="F105" t="str">
            <v>BA-AF55</v>
          </cell>
          <cell r="G105" t="str">
            <v>CHF50</v>
          </cell>
          <cell r="H105">
            <v>1004204</v>
          </cell>
          <cell r="I105">
            <v>1004268</v>
          </cell>
          <cell r="J105" t="str">
            <v>未</v>
          </cell>
          <cell r="K105">
            <v>1</v>
          </cell>
          <cell r="L105">
            <v>0</v>
          </cell>
          <cell r="M105">
            <v>36909</v>
          </cell>
          <cell r="N105" t="str">
            <v>81131-GET-000-ZA</v>
          </cell>
          <cell r="O105" t="str">
            <v>ﾚｯｸﾞｼｰﾙﾄﾞ</v>
          </cell>
          <cell r="Q105" t="str">
            <v>建付け</v>
          </cell>
          <cell r="R105" t="str">
            <v>ﾚｯｸﾞｼｰﾙﾄﾞ､隙間大</v>
          </cell>
          <cell r="S105" t="str">
            <v>量産ﾚﾍﾞﾙ､特に問題なし</v>
          </cell>
          <cell r="T105" t="str">
            <v>M</v>
          </cell>
          <cell r="U105" t="str">
            <v>QC</v>
          </cell>
          <cell r="V105" t="str">
            <v>せず</v>
          </cell>
        </row>
        <row r="106">
          <cell r="A106">
            <v>613</v>
          </cell>
          <cell r="B106">
            <v>37083</v>
          </cell>
          <cell r="C106">
            <v>37052</v>
          </cell>
          <cell r="D106" t="str">
            <v>H2R西日本長崎</v>
          </cell>
          <cell r="E106" t="str">
            <v>一般</v>
          </cell>
          <cell r="F106" t="str">
            <v>NC38</v>
          </cell>
          <cell r="G106" t="str">
            <v>CL400</v>
          </cell>
          <cell r="H106">
            <v>1001793</v>
          </cell>
          <cell r="I106">
            <v>1001796</v>
          </cell>
          <cell r="J106">
            <v>37028</v>
          </cell>
          <cell r="K106">
            <v>1348</v>
          </cell>
          <cell r="L106">
            <v>24</v>
          </cell>
          <cell r="M106">
            <v>36764</v>
          </cell>
          <cell r="N106" t="str">
            <v>12551-MBV-003</v>
          </cell>
          <cell r="O106" t="str">
            <v>ｼﾘﾝﾀﾞｰﾍｯﾄﾞｶﾞｽｹｯﾄ</v>
          </cell>
          <cell r="Q106" t="str">
            <v>ｵｲﾙ洩れ</v>
          </cell>
          <cell r="R106" t="str">
            <v>ｴﾝｼﾞﾝから ｵｲﾙが､洩れる</v>
          </cell>
          <cell r="S106" t="str">
            <v>ﾍｯﾄﾞｶﾊﾞｰ側のﾋﾞｰﾄ部が削られており､そこから洩れたのでは</v>
          </cell>
          <cell r="T106" t="str">
            <v>M</v>
          </cell>
          <cell r="U106" t="str">
            <v>市場</v>
          </cell>
          <cell r="V106" t="str">
            <v>せず</v>
          </cell>
        </row>
        <row r="107">
          <cell r="A107">
            <v>614</v>
          </cell>
          <cell r="B107">
            <v>37085</v>
          </cell>
          <cell r="C107">
            <v>37049</v>
          </cell>
          <cell r="D107" t="str">
            <v>H2R東日本東京</v>
          </cell>
          <cell r="E107" t="str">
            <v>一般</v>
          </cell>
          <cell r="F107" t="str">
            <v>BA-MC34</v>
          </cell>
          <cell r="G107" t="str">
            <v>FTR223</v>
          </cell>
          <cell r="H107">
            <v>1005135</v>
          </cell>
          <cell r="I107">
            <v>2005177</v>
          </cell>
          <cell r="J107">
            <v>37029</v>
          </cell>
          <cell r="K107">
            <v>427</v>
          </cell>
          <cell r="L107">
            <v>20</v>
          </cell>
          <cell r="M107">
            <v>36854</v>
          </cell>
          <cell r="N107" t="str">
            <v>16100-KPM-003</v>
          </cell>
          <cell r="O107" t="str">
            <v>ｷｬﾌﾞﾚﾀｰ</v>
          </cell>
          <cell r="Q107" t="str">
            <v>ｴﾝｼﾞﾝ不調</v>
          </cell>
          <cell r="R107" t="str">
            <v>ｴﾝｼﾞﾝの始動性が悪い､始動してもｴﾝｽﾄする</v>
          </cell>
          <cell r="S107" t="str">
            <v>ﾌﾛｰｽﾀﾝﾄﾞ確認結果､特に問題無し</v>
          </cell>
          <cell r="T107" t="str">
            <v>B</v>
          </cell>
          <cell r="U107" t="str">
            <v>QC</v>
          </cell>
          <cell r="V107" t="str">
            <v>せず</v>
          </cell>
        </row>
        <row r="108">
          <cell r="A108">
            <v>615</v>
          </cell>
          <cell r="B108">
            <v>37085</v>
          </cell>
          <cell r="C108">
            <v>37050</v>
          </cell>
          <cell r="D108" t="str">
            <v>H2R西日本四国</v>
          </cell>
          <cell r="E108" t="str">
            <v>一般</v>
          </cell>
          <cell r="F108" t="str">
            <v>BB-AF34</v>
          </cell>
          <cell r="G108" t="str">
            <v>SK50</v>
          </cell>
          <cell r="H108">
            <v>3408827</v>
          </cell>
          <cell r="I108">
            <v>2208983</v>
          </cell>
          <cell r="J108">
            <v>37047</v>
          </cell>
          <cell r="K108">
            <v>53</v>
          </cell>
          <cell r="L108">
            <v>3</v>
          </cell>
          <cell r="M108">
            <v>36991</v>
          </cell>
          <cell r="N108" t="str">
            <v>16800-GBL-J21</v>
          </cell>
          <cell r="O108" t="str">
            <v>ﾁｪｯｸﾊﾞﾙﾌﾞ</v>
          </cell>
          <cell r="Q108" t="str">
            <v>作動不良</v>
          </cell>
          <cell r="R108" t="str">
            <v>走行中､息つきしたような感じになる</v>
          </cell>
          <cell r="S108" t="str">
            <v>実車取付確認､再現無し</v>
          </cell>
          <cell r="T108" t="str">
            <v>C</v>
          </cell>
          <cell r="U108" t="str">
            <v>QC</v>
          </cell>
          <cell r="V108" t="str">
            <v>せず</v>
          </cell>
        </row>
        <row r="109">
          <cell r="A109">
            <v>616</v>
          </cell>
          <cell r="B109">
            <v>37085</v>
          </cell>
          <cell r="C109">
            <v>37074</v>
          </cell>
          <cell r="D109" t="str">
            <v>H2R東日本神奈川</v>
          </cell>
          <cell r="E109" t="str">
            <v>納車</v>
          </cell>
          <cell r="F109" t="str">
            <v>BB-AF34</v>
          </cell>
          <cell r="G109" t="str">
            <v>SK50</v>
          </cell>
          <cell r="H109">
            <v>3071507</v>
          </cell>
          <cell r="I109">
            <v>1798578</v>
          </cell>
          <cell r="J109">
            <v>37071</v>
          </cell>
          <cell r="K109">
            <v>3</v>
          </cell>
          <cell r="L109">
            <v>3</v>
          </cell>
          <cell r="M109">
            <v>36721</v>
          </cell>
          <cell r="N109" t="str">
            <v>16700-GCS-003</v>
          </cell>
          <cell r="O109" t="str">
            <v>ﾌｭｴﾙﾎﾟﾝﾌﾟ</v>
          </cell>
          <cell r="Q109" t="str">
            <v>作動不良</v>
          </cell>
          <cell r="R109" t="str">
            <v>ﾌｭｴﾙﾎﾟﾝﾌﾟ不良</v>
          </cell>
          <cell r="S109" t="str">
            <v>実車取付確認､再現無し</v>
          </cell>
          <cell r="T109" t="str">
            <v>B</v>
          </cell>
          <cell r="U109" t="str">
            <v>QC</v>
          </cell>
          <cell r="V109" t="str">
            <v>せず</v>
          </cell>
        </row>
        <row r="110">
          <cell r="A110">
            <v>617</v>
          </cell>
          <cell r="B110">
            <v>37085</v>
          </cell>
          <cell r="C110">
            <v>37065</v>
          </cell>
          <cell r="D110" t="str">
            <v>H2R西日本大阪</v>
          </cell>
          <cell r="E110" t="str">
            <v>一般</v>
          </cell>
          <cell r="F110" t="str">
            <v>BB-AF35</v>
          </cell>
          <cell r="G110" t="str">
            <v>SK50</v>
          </cell>
          <cell r="H110">
            <v>2072203</v>
          </cell>
          <cell r="I110">
            <v>1836504</v>
          </cell>
          <cell r="J110">
            <v>37057</v>
          </cell>
          <cell r="K110">
            <v>46</v>
          </cell>
          <cell r="L110">
            <v>8</v>
          </cell>
          <cell r="M110">
            <v>36833</v>
          </cell>
          <cell r="N110" t="str">
            <v>98076-567-1G</v>
          </cell>
          <cell r="O110" t="str">
            <v>ﾌﾟﾗｸﾞ</v>
          </cell>
          <cell r="Q110" t="str">
            <v>始動不良</v>
          </cell>
          <cell r="R110" t="str">
            <v>ｴﾝｼﾞﾝがかからない</v>
          </cell>
          <cell r="S110" t="str">
            <v>実車取付確認､再現無し</v>
          </cell>
          <cell r="T110" t="str">
            <v>B</v>
          </cell>
          <cell r="U110" t="str">
            <v>QC</v>
          </cell>
          <cell r="V110" t="str">
            <v>せず</v>
          </cell>
        </row>
        <row r="111">
          <cell r="A111">
            <v>618</v>
          </cell>
          <cell r="B111">
            <v>37088</v>
          </cell>
          <cell r="C111">
            <v>37072</v>
          </cell>
          <cell r="D111" t="str">
            <v>H2R西日本大阪</v>
          </cell>
          <cell r="E111" t="str">
            <v>一般</v>
          </cell>
          <cell r="F111" t="str">
            <v>A-AC15</v>
          </cell>
          <cell r="G111" t="str">
            <v>CB50</v>
          </cell>
          <cell r="H111">
            <v>1002573</v>
          </cell>
          <cell r="I111">
            <v>1002537</v>
          </cell>
          <cell r="J111">
            <v>37053</v>
          </cell>
          <cell r="K111">
            <v>85</v>
          </cell>
          <cell r="L111">
            <v>19</v>
          </cell>
          <cell r="M111">
            <v>35510</v>
          </cell>
          <cell r="N111" t="str">
            <v>16100-GCR-010</v>
          </cell>
          <cell r="O111" t="str">
            <v>ｷｬﾌﾞﾚﾀｰ</v>
          </cell>
          <cell r="Q111" t="str">
            <v>ｴﾝｼﾞﾝ不調</v>
          </cell>
          <cell r="R111" t="str">
            <v>ｱｲﾄﾞﾘﾝｸﾞ安定しない</v>
          </cell>
          <cell r="S111" t="str">
            <v>特に問題なし</v>
          </cell>
          <cell r="T111" t="str">
            <v>B</v>
          </cell>
          <cell r="U111" t="str">
            <v>EQ</v>
          </cell>
          <cell r="V111" t="str">
            <v>せず</v>
          </cell>
        </row>
        <row r="112">
          <cell r="A112">
            <v>619</v>
          </cell>
          <cell r="B112">
            <v>37088</v>
          </cell>
          <cell r="C112">
            <v>37022</v>
          </cell>
          <cell r="D112" t="str">
            <v>H2R西日本大阪</v>
          </cell>
          <cell r="E112" t="str">
            <v>納車</v>
          </cell>
          <cell r="F112" t="str">
            <v>BA-AF56</v>
          </cell>
          <cell r="G112" t="str">
            <v>SKX50</v>
          </cell>
          <cell r="H112">
            <v>1006323</v>
          </cell>
          <cell r="I112">
            <v>3003803</v>
          </cell>
          <cell r="J112" t="str">
            <v>未</v>
          </cell>
          <cell r="K112">
            <v>0</v>
          </cell>
          <cell r="L112">
            <v>0</v>
          </cell>
          <cell r="M112">
            <v>36966</v>
          </cell>
          <cell r="N112" t="str">
            <v>16710-GET-003</v>
          </cell>
          <cell r="O112" t="str">
            <v>ﾌｭｴﾙﾎﾟﾝﾌﾟ</v>
          </cell>
          <cell r="Q112" t="str">
            <v>作動不良</v>
          </cell>
          <cell r="R112" t="str">
            <v>ｴﾝｼﾞﾝがかからない</v>
          </cell>
          <cell r="S112" t="str">
            <v>実車取付確認､再現無し</v>
          </cell>
          <cell r="T112" t="str">
            <v>B</v>
          </cell>
          <cell r="U112" t="str">
            <v>QC</v>
          </cell>
          <cell r="V112" t="str">
            <v>せず</v>
          </cell>
        </row>
        <row r="113">
          <cell r="A113">
            <v>620</v>
          </cell>
          <cell r="B113">
            <v>37088</v>
          </cell>
          <cell r="C113">
            <v>37004</v>
          </cell>
          <cell r="D113" t="str">
            <v>H2R西日本中国</v>
          </cell>
          <cell r="E113" t="str">
            <v>納車</v>
          </cell>
          <cell r="F113" t="str">
            <v>BD-JF06</v>
          </cell>
          <cell r="G113" t="str">
            <v>NH100</v>
          </cell>
          <cell r="H113">
            <v>1126950</v>
          </cell>
          <cell r="I113">
            <v>1126966</v>
          </cell>
          <cell r="J113" t="str">
            <v>未</v>
          </cell>
          <cell r="K113">
            <v>1</v>
          </cell>
          <cell r="L113">
            <v>0</v>
          </cell>
          <cell r="M113">
            <v>36992</v>
          </cell>
          <cell r="N113" t="str">
            <v>17681-KFH-000</v>
          </cell>
          <cell r="O113" t="str">
            <v>ﾌｭｴﾙﾁｭｰﾌﾞ</v>
          </cell>
          <cell r="Q113" t="str">
            <v>洩れ</v>
          </cell>
          <cell r="R113" t="str">
            <v>ｶﾞｿﾘﾝ洩れ､亀裂あり</v>
          </cell>
          <cell r="S113" t="str">
            <v>切断されて返却されており､亀裂部が確認出来ない</v>
          </cell>
          <cell r="T113" t="str">
            <v>B</v>
          </cell>
          <cell r="U113" t="str">
            <v>市場</v>
          </cell>
          <cell r="V113" t="str">
            <v>せず</v>
          </cell>
        </row>
        <row r="114">
          <cell r="A114">
            <v>621</v>
          </cell>
          <cell r="B114">
            <v>37090</v>
          </cell>
          <cell r="C114">
            <v>37073</v>
          </cell>
          <cell r="D114" t="str">
            <v>H2R西日本大阪</v>
          </cell>
          <cell r="E114" t="str">
            <v>一般</v>
          </cell>
          <cell r="F114" t="str">
            <v>BA-AA01</v>
          </cell>
          <cell r="G114" t="str">
            <v>C50</v>
          </cell>
          <cell r="H114">
            <v>1201174</v>
          </cell>
          <cell r="I114">
            <v>1090693</v>
          </cell>
          <cell r="J114">
            <v>37056</v>
          </cell>
          <cell r="K114">
            <v>118</v>
          </cell>
          <cell r="L114">
            <v>17</v>
          </cell>
          <cell r="M114">
            <v>37020</v>
          </cell>
          <cell r="N114" t="str">
            <v>52100-GBJ-000-YE</v>
          </cell>
          <cell r="O114" t="str">
            <v>ﾘﾔｽｲﾝｸﾞｱｰﾑ</v>
          </cell>
          <cell r="Q114" t="str">
            <v>ﾈｼﾞ山上がり</v>
          </cell>
          <cell r="R114" t="str">
            <v>ﾁｪｰﾝｹｰｽ下側が外れない､ﾅｯﾄ部分がなめている</v>
          </cell>
          <cell r="S114" t="str">
            <v>R側ﾁｪｰﾝｱｼﾞｬｽﾄﾒﾓﾘｰの上側のﾎﾞﾙﾄ､ﾈｼﾞ山上がり</v>
          </cell>
          <cell r="T114" t="str">
            <v>C</v>
          </cell>
          <cell r="U114" t="str">
            <v>市場</v>
          </cell>
          <cell r="V114" t="str">
            <v>せず</v>
          </cell>
        </row>
        <row r="115">
          <cell r="A115">
            <v>622</v>
          </cell>
          <cell r="B115">
            <v>37090</v>
          </cell>
          <cell r="C115">
            <v>37074</v>
          </cell>
          <cell r="D115" t="str">
            <v>H2R東日本東京</v>
          </cell>
          <cell r="E115" t="str">
            <v>納車</v>
          </cell>
          <cell r="F115" t="str">
            <v>BD-JF06</v>
          </cell>
          <cell r="G115" t="str">
            <v>NH100</v>
          </cell>
          <cell r="H115">
            <v>1125300</v>
          </cell>
          <cell r="I115">
            <v>1125331</v>
          </cell>
          <cell r="J115" t="str">
            <v>未</v>
          </cell>
          <cell r="K115">
            <v>1</v>
          </cell>
          <cell r="L115">
            <v>0</v>
          </cell>
          <cell r="M115">
            <v>36966</v>
          </cell>
          <cell r="N115" t="str">
            <v>81201-GCS-000</v>
          </cell>
          <cell r="O115" t="str">
            <v>ﾘﾔｸﾞﾘｯﾌﾟ</v>
          </cell>
          <cell r="Q115" t="str">
            <v>傷</v>
          </cell>
          <cell r="R115" t="str">
            <v>ﾘﾔｸﾞﾘｯﾌﾟ表皮めくれ</v>
          </cell>
          <cell r="S115" t="str">
            <v>L側に40×10mmにわたり表皮はがれ</v>
          </cell>
          <cell r="T115" t="str">
            <v>C</v>
          </cell>
          <cell r="U115" t="str">
            <v>市場</v>
          </cell>
          <cell r="V115" t="str">
            <v>せず</v>
          </cell>
        </row>
        <row r="116">
          <cell r="A116">
            <v>623</v>
          </cell>
          <cell r="B116">
            <v>37090</v>
          </cell>
          <cell r="C116">
            <v>37066</v>
          </cell>
          <cell r="D116" t="str">
            <v>H2R東日本東京</v>
          </cell>
          <cell r="E116" t="str">
            <v>納車</v>
          </cell>
          <cell r="F116" t="str">
            <v>BA-MD33</v>
          </cell>
          <cell r="G116" t="str">
            <v>SL230</v>
          </cell>
          <cell r="H116">
            <v>1202283</v>
          </cell>
          <cell r="I116">
            <v>1202280</v>
          </cell>
          <cell r="J116" t="str">
            <v>未</v>
          </cell>
          <cell r="K116">
            <v>1</v>
          </cell>
          <cell r="L116">
            <v>0</v>
          </cell>
          <cell r="M116">
            <v>36781</v>
          </cell>
          <cell r="N116" t="str">
            <v>17681-KFB-750</v>
          </cell>
          <cell r="O116" t="str">
            <v>ﾌｭｴﾙﾁｭｰﾌﾞ</v>
          </cell>
          <cell r="Q116" t="str">
            <v>外れ</v>
          </cell>
          <cell r="R116" t="str">
            <v>ｶﾞｿﾘﾝが洩れる</v>
          </cell>
          <cell r="S116" t="str">
            <v>写真参照､ﾌｭｴﾙｺｯｸにﾁｭｰﾌﾞが入っていない</v>
          </cell>
          <cell r="T116" t="str">
            <v>B</v>
          </cell>
          <cell r="U116" t="str">
            <v>市場</v>
          </cell>
          <cell r="V116" t="str">
            <v>せず</v>
          </cell>
        </row>
        <row r="117">
          <cell r="A117">
            <v>624</v>
          </cell>
          <cell r="B117">
            <v>37092</v>
          </cell>
          <cell r="C117">
            <v>37069</v>
          </cell>
          <cell r="D117" t="str">
            <v>H2R東日本神奈川</v>
          </cell>
          <cell r="E117" t="str">
            <v>一般</v>
          </cell>
          <cell r="F117" t="str">
            <v>BA-CD50</v>
          </cell>
          <cell r="G117" t="str">
            <v>CL50</v>
          </cell>
          <cell r="H117">
            <v>4100421</v>
          </cell>
          <cell r="I117">
            <v>4100374</v>
          </cell>
          <cell r="J117">
            <v>37068</v>
          </cell>
          <cell r="K117">
            <v>221</v>
          </cell>
          <cell r="L117">
            <v>1</v>
          </cell>
          <cell r="M117">
            <v>36341</v>
          </cell>
          <cell r="N117" t="str">
            <v>37200-065-J01</v>
          </cell>
          <cell r="O117" t="str">
            <v>ｽﾋﾟｰﾄﾞﾒｰﾀｰ</v>
          </cell>
          <cell r="Q117" t="str">
            <v>作動不良</v>
          </cell>
          <cell r="R117" t="str">
            <v>50ｋｍ位で針がﾋﾟｸﾋﾟｸ振れる</v>
          </cell>
          <cell r="S117" t="str">
            <v>1mm内の振れあり､OKﾚﾍﾞﾙでは</v>
          </cell>
          <cell r="T117" t="str">
            <v>C</v>
          </cell>
          <cell r="U117" t="str">
            <v>QC</v>
          </cell>
          <cell r="V117" t="str">
            <v>せず</v>
          </cell>
        </row>
        <row r="118">
          <cell r="A118">
            <v>625</v>
          </cell>
          <cell r="B118">
            <v>37092</v>
          </cell>
          <cell r="C118">
            <v>36983</v>
          </cell>
          <cell r="D118" t="str">
            <v>H2R東日本神奈川</v>
          </cell>
          <cell r="E118" t="str">
            <v>一般</v>
          </cell>
          <cell r="F118" t="str">
            <v>BB-AF34</v>
          </cell>
          <cell r="G118" t="str">
            <v>SK50</v>
          </cell>
          <cell r="H118">
            <v>3400550</v>
          </cell>
          <cell r="I118">
            <v>2200543</v>
          </cell>
          <cell r="J118">
            <v>36983</v>
          </cell>
          <cell r="K118">
            <v>85</v>
          </cell>
          <cell r="L118">
            <v>0</v>
          </cell>
          <cell r="M118">
            <v>36963</v>
          </cell>
          <cell r="N118" t="str">
            <v>37210-GBL-871</v>
          </cell>
          <cell r="O118" t="str">
            <v>ｽﾋﾟｰﾄﾞﾒｰﾀｰ</v>
          </cell>
          <cell r="Q118" t="str">
            <v>作動不良</v>
          </cell>
          <cell r="R118" t="str">
            <v>40ｋｍの所で止まる</v>
          </cell>
          <cell r="S118" t="str">
            <v>実車取付確認､再現無し</v>
          </cell>
          <cell r="T118" t="str">
            <v>B</v>
          </cell>
          <cell r="U118" t="str">
            <v>QC</v>
          </cell>
          <cell r="V118" t="str">
            <v>せず</v>
          </cell>
        </row>
        <row r="119">
          <cell r="A119">
            <v>626</v>
          </cell>
          <cell r="B119">
            <v>37092</v>
          </cell>
          <cell r="C119">
            <v>37008</v>
          </cell>
          <cell r="D119" t="str">
            <v>H2R西日本大阪</v>
          </cell>
          <cell r="E119" t="str">
            <v>一般</v>
          </cell>
          <cell r="F119" t="str">
            <v>BB-AF34</v>
          </cell>
          <cell r="G119" t="str">
            <v>SK50</v>
          </cell>
          <cell r="H119">
            <v>3087150</v>
          </cell>
          <cell r="I119">
            <v>1818436</v>
          </cell>
          <cell r="J119">
            <v>36985</v>
          </cell>
          <cell r="K119">
            <v>179</v>
          </cell>
          <cell r="L119">
            <v>23</v>
          </cell>
          <cell r="M119">
            <v>36781</v>
          </cell>
          <cell r="N119" t="str">
            <v>16700-GBL-770</v>
          </cell>
          <cell r="O119" t="str">
            <v>ﾌｭｴﾙﾎﾟﾝﾌﾟ</v>
          </cell>
          <cell r="Q119" t="str">
            <v>作動不良</v>
          </cell>
          <cell r="R119" t="str">
            <v>ｴﾝｼﾞﾝがかからない</v>
          </cell>
          <cell r="S119" t="str">
            <v>実車取付確認､再現無し</v>
          </cell>
          <cell r="T119" t="str">
            <v>B</v>
          </cell>
          <cell r="U119" t="str">
            <v>QC</v>
          </cell>
          <cell r="V119" t="str">
            <v>せず</v>
          </cell>
        </row>
        <row r="120">
          <cell r="A120">
            <v>627</v>
          </cell>
          <cell r="B120">
            <v>37092</v>
          </cell>
          <cell r="C120">
            <v>37045</v>
          </cell>
          <cell r="D120" t="str">
            <v>H2R西日本九州</v>
          </cell>
          <cell r="E120" t="str">
            <v>一般</v>
          </cell>
          <cell r="F120" t="str">
            <v>BB-AF34</v>
          </cell>
          <cell r="G120" t="str">
            <v>SK50</v>
          </cell>
          <cell r="H120">
            <v>3104436</v>
          </cell>
          <cell r="I120">
            <v>1836419</v>
          </cell>
          <cell r="J120">
            <v>37031</v>
          </cell>
          <cell r="K120">
            <v>72</v>
          </cell>
          <cell r="L120">
            <v>14</v>
          </cell>
          <cell r="M120">
            <v>36833</v>
          </cell>
          <cell r="N120" t="str">
            <v>16100-GBL-J21</v>
          </cell>
          <cell r="O120" t="str">
            <v>ﾌｭｰｴﾙﾎﾟﾝﾌﾟ</v>
          </cell>
          <cell r="Q120" t="str">
            <v>始動不良</v>
          </cell>
          <cell r="R120" t="str">
            <v>ｴﾝｼﾞﾝ始動しない</v>
          </cell>
          <cell r="S120" t="str">
            <v>実車取付確認､再現無し</v>
          </cell>
          <cell r="T120" t="str">
            <v>B</v>
          </cell>
          <cell r="U120" t="str">
            <v>QC</v>
          </cell>
          <cell r="V120" t="str">
            <v>せず</v>
          </cell>
        </row>
        <row r="121">
          <cell r="A121">
            <v>628</v>
          </cell>
          <cell r="B121">
            <v>37092</v>
          </cell>
          <cell r="C121">
            <v>37041</v>
          </cell>
          <cell r="D121" t="str">
            <v>H2R東日本関東</v>
          </cell>
          <cell r="E121" t="str">
            <v>一般</v>
          </cell>
          <cell r="F121" t="str">
            <v>BA-AB27</v>
          </cell>
          <cell r="G121" t="str">
            <v>Z50J</v>
          </cell>
          <cell r="H121">
            <v>1104746</v>
          </cell>
          <cell r="I121">
            <v>1020410</v>
          </cell>
          <cell r="J121">
            <v>37041</v>
          </cell>
          <cell r="K121">
            <v>255</v>
          </cell>
          <cell r="L121">
            <v>0</v>
          </cell>
          <cell r="M121">
            <v>36962</v>
          </cell>
          <cell r="N121" t="str">
            <v>37200-165-A21</v>
          </cell>
          <cell r="O121" t="str">
            <v>ｽﾋﾟｰﾄﾞﾒｰﾀｰ</v>
          </cell>
          <cell r="Q121" t="str">
            <v>加工不良</v>
          </cell>
          <cell r="R121" t="str">
            <v>ｽﾋﾟｰﾄﾞﾒｰﾀｰ内に虫が入った</v>
          </cell>
          <cell r="S121" t="str">
            <v>虫の確認できない</v>
          </cell>
          <cell r="T121" t="str">
            <v>C</v>
          </cell>
          <cell r="U121" t="str">
            <v>QC</v>
          </cell>
          <cell r="V121" t="str">
            <v>せず</v>
          </cell>
        </row>
        <row r="122">
          <cell r="A122">
            <v>629</v>
          </cell>
          <cell r="B122">
            <v>37092</v>
          </cell>
          <cell r="C122">
            <v>37074</v>
          </cell>
          <cell r="D122" t="str">
            <v>H2R西日本</v>
          </cell>
          <cell r="E122" t="str">
            <v>納車</v>
          </cell>
          <cell r="F122" t="str">
            <v>BC-PF01</v>
          </cell>
          <cell r="G122" t="str">
            <v>FJS600</v>
          </cell>
          <cell r="H122">
            <v>1001486</v>
          </cell>
          <cell r="I122">
            <v>1001534</v>
          </cell>
          <cell r="J122" t="str">
            <v>未</v>
          </cell>
          <cell r="K122">
            <v>0</v>
          </cell>
          <cell r="L122">
            <v>0</v>
          </cell>
          <cell r="M122">
            <v>37064</v>
          </cell>
          <cell r="N122" t="str">
            <v>31500-KPB-017</v>
          </cell>
          <cell r="O122" t="str">
            <v>ﾊﾞｯﾃﾘｰ</v>
          </cell>
          <cell r="Q122" t="str">
            <v>発電不良</v>
          </cell>
          <cell r="R122" t="str">
            <v>ｾﾙが回らない(電圧不良)</v>
          </cell>
          <cell r="S122" t="str">
            <v>返却状態5.4V､再充電後13.4V</v>
          </cell>
          <cell r="T122" t="str">
            <v>C</v>
          </cell>
          <cell r="U122" t="str">
            <v>市場</v>
          </cell>
          <cell r="V122" t="str">
            <v>せず</v>
          </cell>
        </row>
        <row r="123">
          <cell r="A123">
            <v>630</v>
          </cell>
          <cell r="B123">
            <v>37092</v>
          </cell>
          <cell r="C123">
            <v>37060</v>
          </cell>
          <cell r="D123" t="str">
            <v>H2R東日本東京</v>
          </cell>
          <cell r="E123" t="str">
            <v>一般</v>
          </cell>
          <cell r="F123" t="str">
            <v>BD-JF06</v>
          </cell>
          <cell r="G123" t="str">
            <v>NH100</v>
          </cell>
          <cell r="H123">
            <v>1125805</v>
          </cell>
          <cell r="I123">
            <v>1125838</v>
          </cell>
          <cell r="J123">
            <v>37050</v>
          </cell>
          <cell r="K123">
            <v>902</v>
          </cell>
          <cell r="L123">
            <v>10</v>
          </cell>
          <cell r="M123">
            <v>36972</v>
          </cell>
          <cell r="N123" t="str">
            <v>37200-KFH-008</v>
          </cell>
          <cell r="O123" t="str">
            <v>ｽﾋﾟｰﾄﾞﾒｰﾀｰ</v>
          </cell>
          <cell r="Q123" t="str">
            <v>傷</v>
          </cell>
          <cell r="R123" t="str">
            <v>ﾒｰﾀｰに傷あり</v>
          </cell>
          <cell r="S123" t="str">
            <v>問題なし</v>
          </cell>
          <cell r="T123" t="str">
            <v>C</v>
          </cell>
          <cell r="U123" t="str">
            <v>市場</v>
          </cell>
          <cell r="V123" t="str">
            <v>せず</v>
          </cell>
        </row>
        <row r="124">
          <cell r="A124">
            <v>631</v>
          </cell>
          <cell r="B124">
            <v>37092</v>
          </cell>
          <cell r="C124">
            <v>37071</v>
          </cell>
          <cell r="D124" t="str">
            <v>H2R東日本東京</v>
          </cell>
          <cell r="E124" t="str">
            <v>一般</v>
          </cell>
          <cell r="F124" t="str">
            <v>BB-AF52</v>
          </cell>
          <cell r="G124" t="str">
            <v>NTS50</v>
          </cell>
          <cell r="H124">
            <v>1200408</v>
          </cell>
          <cell r="I124">
            <v>7019403</v>
          </cell>
          <cell r="J124">
            <v>37071</v>
          </cell>
          <cell r="K124">
            <v>83</v>
          </cell>
          <cell r="L124">
            <v>0</v>
          </cell>
          <cell r="M124">
            <v>36591</v>
          </cell>
          <cell r="N124" t="str">
            <v>37800-GCW-008</v>
          </cell>
          <cell r="O124" t="str">
            <v>ﾌｭｰｴﾙﾕﾆｯﾄ</v>
          </cell>
          <cell r="Q124" t="str">
            <v>作動不良</v>
          </cell>
          <cell r="R124" t="str">
            <v>満タンにしてもﾒｰﾀｰ上がらない</v>
          </cell>
          <cell r="S124" t="str">
            <v>実車取付確認､再現無し</v>
          </cell>
          <cell r="T124" t="str">
            <v>C</v>
          </cell>
          <cell r="U124" t="str">
            <v>市場</v>
          </cell>
          <cell r="V124" t="str">
            <v>せず</v>
          </cell>
        </row>
        <row r="125">
          <cell r="A125">
            <v>632</v>
          </cell>
          <cell r="B125">
            <v>37095</v>
          </cell>
          <cell r="C125">
            <v>37063</v>
          </cell>
          <cell r="D125" t="str">
            <v>H2R西日本九州</v>
          </cell>
          <cell r="E125" t="str">
            <v>一般</v>
          </cell>
          <cell r="F125" t="str">
            <v>HA02</v>
          </cell>
          <cell r="G125" t="str">
            <v>C90</v>
          </cell>
          <cell r="H125">
            <v>2501442</v>
          </cell>
          <cell r="I125">
            <v>3001447</v>
          </cell>
          <cell r="J125">
            <v>37036</v>
          </cell>
          <cell r="K125">
            <v>980</v>
          </cell>
          <cell r="L125">
            <v>27</v>
          </cell>
          <cell r="M125">
            <v>36791</v>
          </cell>
          <cell r="N125" t="str">
            <v>38501-KG8-003</v>
          </cell>
          <cell r="O125" t="str">
            <v>ｽﾀｰﾀｰﾘﾚｰ</v>
          </cell>
          <cell r="Q125" t="str">
            <v>ｱｰｽ･ｼｮｰﾄ</v>
          </cell>
          <cell r="R125" t="str">
            <v>ｾﾙﾓｰﾀｰが　止まらない</v>
          </cell>
          <cell r="S125" t="str">
            <v>実車取付確認､再現無し</v>
          </cell>
          <cell r="T125" t="str">
            <v>B</v>
          </cell>
          <cell r="U125" t="str">
            <v>QC</v>
          </cell>
          <cell r="V125" t="str">
            <v>せず</v>
          </cell>
        </row>
        <row r="126">
          <cell r="A126">
            <v>633</v>
          </cell>
          <cell r="B126">
            <v>37095</v>
          </cell>
          <cell r="C126">
            <v>37081</v>
          </cell>
          <cell r="D126" t="str">
            <v>H2R西日本中国</v>
          </cell>
          <cell r="E126" t="str">
            <v>一般</v>
          </cell>
          <cell r="F126" t="str">
            <v>BA-MF06</v>
          </cell>
          <cell r="G126" t="str">
            <v>NSS250</v>
          </cell>
          <cell r="H126">
            <v>1102400</v>
          </cell>
          <cell r="I126">
            <v>3012507</v>
          </cell>
          <cell r="J126">
            <v>37078</v>
          </cell>
          <cell r="K126">
            <v>12</v>
          </cell>
          <cell r="L126">
            <v>3</v>
          </cell>
          <cell r="M126">
            <v>37070</v>
          </cell>
          <cell r="N126" t="str">
            <v>77220-KPB-000</v>
          </cell>
          <cell r="O126" t="str">
            <v>ｼｰﾄｷｬｯﾁｬｰ</v>
          </cell>
          <cell r="Q126" t="str">
            <v>作動不良</v>
          </cell>
          <cell r="R126" t="str">
            <v>ｼｰﾄﾛｯｸが掛からない</v>
          </cell>
          <cell r="S126" t="str">
            <v>現品無し</v>
          </cell>
          <cell r="T126" t="str">
            <v>C</v>
          </cell>
          <cell r="U126" t="str">
            <v>QC</v>
          </cell>
          <cell r="V126" t="str">
            <v>せず</v>
          </cell>
        </row>
        <row r="127">
          <cell r="A127">
            <v>634</v>
          </cell>
          <cell r="B127">
            <v>37095</v>
          </cell>
          <cell r="C127">
            <v>37067</v>
          </cell>
          <cell r="D127" t="str">
            <v>H2R西日本四国</v>
          </cell>
          <cell r="E127" t="str">
            <v>一般</v>
          </cell>
          <cell r="F127" t="str">
            <v>BA-AF56</v>
          </cell>
          <cell r="G127" t="str">
            <v>SKX50</v>
          </cell>
          <cell r="H127">
            <v>1001760</v>
          </cell>
          <cell r="I127">
            <v>3001835</v>
          </cell>
          <cell r="J127">
            <v>37057</v>
          </cell>
          <cell r="K127">
            <v>20</v>
          </cell>
          <cell r="L127">
            <v>10</v>
          </cell>
          <cell r="M127">
            <v>36949</v>
          </cell>
          <cell r="N127" t="str">
            <v>38301-GCH-005</v>
          </cell>
          <cell r="O127" t="str">
            <v>ｵｰﾃﾞｨﾌﾞﾙﾊﾟｲﾛｯﾄﾘﾚｰ</v>
          </cell>
          <cell r="Q127" t="str">
            <v>作動不良</v>
          </cell>
          <cell r="R127" t="str">
            <v>ｳｨﾝｶｰが　作動しない</v>
          </cell>
          <cell r="S127" t="str">
            <v>実車取付確認､再現無し</v>
          </cell>
          <cell r="T127" t="str">
            <v>B</v>
          </cell>
          <cell r="U127" t="str">
            <v>QC</v>
          </cell>
          <cell r="V127" t="str">
            <v>せず</v>
          </cell>
        </row>
        <row r="128">
          <cell r="A128">
            <v>635</v>
          </cell>
          <cell r="B128">
            <v>37095</v>
          </cell>
          <cell r="C128">
            <v>37040</v>
          </cell>
          <cell r="D128" t="str">
            <v>京都ﾎﾝﾀﾞｶﾌﾞ</v>
          </cell>
          <cell r="E128" t="str">
            <v>納車</v>
          </cell>
          <cell r="F128" t="str">
            <v>BB-AF34</v>
          </cell>
          <cell r="G128" t="str">
            <v>SK50</v>
          </cell>
          <cell r="H128">
            <v>3415619</v>
          </cell>
          <cell r="I128">
            <v>2215217</v>
          </cell>
          <cell r="J128">
            <v>37039</v>
          </cell>
          <cell r="K128">
            <v>4</v>
          </cell>
          <cell r="L128">
            <v>1</v>
          </cell>
          <cell r="M128">
            <v>37009</v>
          </cell>
          <cell r="N128" t="str">
            <v>16100-GBL-J36</v>
          </cell>
          <cell r="O128" t="str">
            <v>ｷｬﾌﾞﾚﾀｰ</v>
          </cell>
          <cell r="Q128" t="str">
            <v>始動不良</v>
          </cell>
          <cell r="R128" t="str">
            <v>ｷｬﾌﾞﾚﾀｰ　詰まり</v>
          </cell>
          <cell r="S128" t="str">
            <v>現品無し､ﾁｪｯｸﾊﾞﾙﾌﾞのみ返却あり､ﾁｪｯｸﾊﾞﾙﾌﾞ作動問題なし</v>
          </cell>
          <cell r="T128" t="str">
            <v>B</v>
          </cell>
          <cell r="U128" t="str">
            <v>市場</v>
          </cell>
          <cell r="V128" t="str">
            <v>せず</v>
          </cell>
        </row>
        <row r="129">
          <cell r="A129">
            <v>636</v>
          </cell>
          <cell r="B129">
            <v>37095</v>
          </cell>
          <cell r="C129">
            <v>37073</v>
          </cell>
          <cell r="D129" t="str">
            <v>H2R東日本東京</v>
          </cell>
          <cell r="E129" t="str">
            <v>納車</v>
          </cell>
          <cell r="F129" t="str">
            <v>BB-AF48</v>
          </cell>
          <cell r="G129" t="str">
            <v>NH50</v>
          </cell>
          <cell r="H129">
            <v>1114223</v>
          </cell>
          <cell r="I129">
            <v>1114252</v>
          </cell>
          <cell r="J129" t="str">
            <v>未</v>
          </cell>
          <cell r="K129">
            <v>1</v>
          </cell>
          <cell r="L129">
            <v>0</v>
          </cell>
          <cell r="M129">
            <v>37054</v>
          </cell>
          <cell r="N129" t="str">
            <v>52400-GCS-003</v>
          </cell>
          <cell r="O129" t="str">
            <v>RｸｯｼｮﾝASSY</v>
          </cell>
          <cell r="Q129" t="str">
            <v>作動不良</v>
          </cell>
          <cell r="R129" t="str">
            <v>Rｸｯｼｮﾝのﾀﾞﾝﾊﾟｰ不足</v>
          </cell>
          <cell r="S129" t="str">
            <v>特に問題無し</v>
          </cell>
          <cell r="T129" t="str">
            <v>Ｂ</v>
          </cell>
          <cell r="U129" t="str">
            <v>市品</v>
          </cell>
          <cell r="V129" t="str">
            <v>せず</v>
          </cell>
        </row>
        <row r="130">
          <cell r="A130">
            <v>637</v>
          </cell>
          <cell r="B130">
            <v>37097</v>
          </cell>
          <cell r="C130">
            <v>37060</v>
          </cell>
          <cell r="D130" t="str">
            <v>H2R西日本大阪</v>
          </cell>
          <cell r="E130" t="str">
            <v>一般</v>
          </cell>
          <cell r="F130" t="str">
            <v>BB-AF34</v>
          </cell>
          <cell r="G130" t="str">
            <v>SK50</v>
          </cell>
          <cell r="H130">
            <v>3004081</v>
          </cell>
          <cell r="I130">
            <v>1706332</v>
          </cell>
          <cell r="J130">
            <v>37060</v>
          </cell>
          <cell r="K130">
            <v>120</v>
          </cell>
          <cell r="L130">
            <v>0</v>
          </cell>
          <cell r="M130">
            <v>36424</v>
          </cell>
          <cell r="N130" t="str">
            <v>16100-GBL-J26</v>
          </cell>
          <cell r="O130" t="str">
            <v>ｷｬﾌﾞﾚﾀｰ</v>
          </cell>
          <cell r="Q130" t="str">
            <v>始動不良</v>
          </cell>
          <cell r="R130" t="str">
            <v>始動しない</v>
          </cell>
          <cell r="S130" t="str">
            <v>実車取付確認､再現無し</v>
          </cell>
          <cell r="T130" t="str">
            <v>B</v>
          </cell>
          <cell r="U130" t="str">
            <v>EQ</v>
          </cell>
          <cell r="V130" t="str">
            <v>せず</v>
          </cell>
        </row>
        <row r="131">
          <cell r="A131">
            <v>638</v>
          </cell>
          <cell r="B131">
            <v>37097</v>
          </cell>
          <cell r="C131">
            <v>37082</v>
          </cell>
          <cell r="D131" t="str">
            <v>和歌山ﾎﾝﾀﾞ</v>
          </cell>
          <cell r="E131" t="str">
            <v>一般</v>
          </cell>
          <cell r="F131" t="str">
            <v>BC-JF04</v>
          </cell>
          <cell r="G131" t="str">
            <v>CHA125</v>
          </cell>
          <cell r="H131">
            <v>1202218</v>
          </cell>
          <cell r="I131">
            <v>2102244</v>
          </cell>
          <cell r="J131">
            <v>37053</v>
          </cell>
          <cell r="K131">
            <v>438</v>
          </cell>
          <cell r="L131">
            <v>29</v>
          </cell>
          <cell r="M131">
            <v>36952</v>
          </cell>
          <cell r="N131" t="str">
            <v>18650-KCW-J10</v>
          </cell>
          <cell r="O131" t="str">
            <v>ｴｱｰｲﾝｼﾞｪｸｼｮﾝﾊﾞﾙﾌﾞ</v>
          </cell>
          <cell r="Q131" t="str">
            <v>ｴﾝｼﾞﾝ不調</v>
          </cell>
          <cell r="R131" t="str">
            <v>ﾏﾌﾗｰからﾊﾟｽﾊﾟｽ音が出る､二次ｴｱｰかみ込み</v>
          </cell>
          <cell r="S131" t="str">
            <v>実車取付確認､再現無し</v>
          </cell>
          <cell r="T131" t="str">
            <v>C</v>
          </cell>
          <cell r="U131" t="str">
            <v>QC</v>
          </cell>
          <cell r="V131" t="str">
            <v>せず</v>
          </cell>
        </row>
        <row r="132">
          <cell r="A132">
            <v>639</v>
          </cell>
          <cell r="B132">
            <v>37102</v>
          </cell>
          <cell r="C132">
            <v>37070</v>
          </cell>
          <cell r="D132" t="str">
            <v>H2R西日本九州</v>
          </cell>
          <cell r="E132" t="str">
            <v>一般</v>
          </cell>
          <cell r="F132" t="str">
            <v>BB-AF48</v>
          </cell>
          <cell r="G132" t="str">
            <v>NH50</v>
          </cell>
          <cell r="H132">
            <v>1113994</v>
          </cell>
          <cell r="I132">
            <v>1114058</v>
          </cell>
          <cell r="J132">
            <v>37054</v>
          </cell>
          <cell r="K132">
            <v>287</v>
          </cell>
          <cell r="L132">
            <v>16</v>
          </cell>
          <cell r="M132">
            <v>37049</v>
          </cell>
          <cell r="N132" t="str">
            <v>22535-GAK-305</v>
          </cell>
          <cell r="O132" t="str">
            <v>ｸﾗｯﾁｳｴｲﾄｾｯﾄ</v>
          </cell>
          <cell r="Q132" t="str">
            <v>異音</v>
          </cell>
          <cell r="R132" t="str">
            <v>発進時ｴﾝｼﾞﾝ部より音がする</v>
          </cell>
          <cell r="S132" t="str">
            <v>ｸﾗｯﾁｱｳﾀｰ熱による変色あり又ｸﾗｯﾁｼｭｰも片当りしている</v>
          </cell>
          <cell r="T132" t="str">
            <v>C</v>
          </cell>
          <cell r="U132" t="str">
            <v>EQ</v>
          </cell>
          <cell r="V132" t="str">
            <v>せず</v>
          </cell>
        </row>
        <row r="133">
          <cell r="A133">
            <v>640</v>
          </cell>
          <cell r="B133">
            <v>37102</v>
          </cell>
          <cell r="C133">
            <v>37078</v>
          </cell>
          <cell r="D133" t="str">
            <v>H2R東日本</v>
          </cell>
          <cell r="E133" t="str">
            <v>一般</v>
          </cell>
          <cell r="F133" t="str">
            <v>BB-AA01</v>
          </cell>
          <cell r="G133" t="str">
            <v>C50</v>
          </cell>
          <cell r="H133">
            <v>1089498</v>
          </cell>
          <cell r="I133">
            <v>1090844</v>
          </cell>
          <cell r="J133">
            <v>37021</v>
          </cell>
          <cell r="K133">
            <v>70</v>
          </cell>
          <cell r="L133">
            <v>0</v>
          </cell>
          <cell r="M133">
            <v>37021</v>
          </cell>
          <cell r="N133" t="str">
            <v>31110-GAC-701</v>
          </cell>
          <cell r="O133" t="str">
            <v>ﾌﾗｲﾎｲﾙComp</v>
          </cell>
          <cell r="Q133" t="str">
            <v>始動不良</v>
          </cell>
          <cell r="R133" t="str">
            <v>ｴﾝｼﾞﾝが､かからない</v>
          </cell>
          <cell r="S133" t="str">
            <v>実車取付確認､再現無し</v>
          </cell>
          <cell r="T133" t="str">
            <v>B</v>
          </cell>
          <cell r="U133" t="str">
            <v>QC</v>
          </cell>
          <cell r="V133" t="str">
            <v>せず</v>
          </cell>
        </row>
        <row r="134">
          <cell r="A134">
            <v>641</v>
          </cell>
          <cell r="B134">
            <v>37102</v>
          </cell>
          <cell r="C134">
            <v>37083</v>
          </cell>
          <cell r="D134" t="str">
            <v>H2R西日本大阪</v>
          </cell>
          <cell r="E134" t="str">
            <v>一般</v>
          </cell>
          <cell r="F134" t="str">
            <v>BA-AA01</v>
          </cell>
          <cell r="G134" t="str">
            <v>C50</v>
          </cell>
          <cell r="H134">
            <v>1200343</v>
          </cell>
          <cell r="I134">
            <v>1082624</v>
          </cell>
          <cell r="J134">
            <v>37083</v>
          </cell>
          <cell r="K134">
            <v>3</v>
          </cell>
          <cell r="L134">
            <v>0</v>
          </cell>
          <cell r="M134">
            <v>36958</v>
          </cell>
          <cell r="N134" t="str">
            <v>35150-GBJ-000</v>
          </cell>
          <cell r="O134" t="str">
            <v>ﾃﾞｨﾏｰSW</v>
          </cell>
          <cell r="Q134" t="str">
            <v>接触不良</v>
          </cell>
          <cell r="R134" t="str">
            <v>ﾗｲﾄが点灯しない</v>
          </cell>
          <cell r="S134" t="str">
            <v>実車取付確認､再現無し</v>
          </cell>
          <cell r="T134" t="str">
            <v>B</v>
          </cell>
          <cell r="U134" t="str">
            <v>QC</v>
          </cell>
          <cell r="V134" t="str">
            <v>せず</v>
          </cell>
        </row>
        <row r="135">
          <cell r="A135">
            <v>642</v>
          </cell>
          <cell r="B135">
            <v>37102</v>
          </cell>
          <cell r="C135">
            <v>37071</v>
          </cell>
          <cell r="D135" t="str">
            <v>H2R西日本大阪</v>
          </cell>
          <cell r="E135" t="str">
            <v>納車</v>
          </cell>
          <cell r="F135" t="str">
            <v>BA-AF55</v>
          </cell>
          <cell r="G135" t="str">
            <v>CHF50</v>
          </cell>
          <cell r="H135">
            <v>1033940</v>
          </cell>
          <cell r="I135">
            <v>1034032</v>
          </cell>
          <cell r="J135" t="str">
            <v>未</v>
          </cell>
          <cell r="K135">
            <v>1</v>
          </cell>
          <cell r="L135">
            <v>0</v>
          </cell>
          <cell r="M135">
            <v>37069</v>
          </cell>
          <cell r="N135" t="str">
            <v>77235-KPB-000</v>
          </cell>
          <cell r="O135" t="str">
            <v>ｼｰﾄｷｬｯﾁ</v>
          </cell>
          <cell r="Q135" t="str">
            <v>作動不良</v>
          </cell>
          <cell r="R135" t="str">
            <v>ｼｰﾄﾛｯｸしない</v>
          </cell>
          <cell r="S135" t="str">
            <v>実車取付確認､再現無し</v>
          </cell>
          <cell r="T135" t="str">
            <v>C</v>
          </cell>
          <cell r="U135" t="str">
            <v>QC</v>
          </cell>
          <cell r="V135" t="str">
            <v>せず</v>
          </cell>
        </row>
        <row r="136">
          <cell r="A136">
            <v>643</v>
          </cell>
          <cell r="B136">
            <v>37102</v>
          </cell>
          <cell r="C136">
            <v>37041</v>
          </cell>
          <cell r="D136" t="str">
            <v>H2R西日本熊本</v>
          </cell>
          <cell r="E136" t="str">
            <v>一般</v>
          </cell>
          <cell r="F136" t="str">
            <v>BA-AF55</v>
          </cell>
          <cell r="G136" t="str">
            <v>CHF50</v>
          </cell>
          <cell r="H136">
            <v>1008196</v>
          </cell>
          <cell r="I136">
            <v>1008238</v>
          </cell>
          <cell r="J136">
            <v>37029</v>
          </cell>
          <cell r="K136">
            <v>145</v>
          </cell>
          <cell r="L136">
            <v>12</v>
          </cell>
          <cell r="M136">
            <v>36920</v>
          </cell>
          <cell r="N136" t="str">
            <v>50512-GCH-000</v>
          </cell>
          <cell r="O136" t="str">
            <v>ｶﾑCOMP</v>
          </cell>
          <cell r="Q136" t="str">
            <v>作動不良</v>
          </cell>
          <cell r="R136" t="str">
            <v>ﾛｯｸがかからない</v>
          </cell>
          <cell r="S136" t="str">
            <v>ｶﾑ形状図面値に対し問題無し</v>
          </cell>
          <cell r="T136" t="str">
            <v>C</v>
          </cell>
          <cell r="U136" t="str">
            <v>QC</v>
          </cell>
          <cell r="V136" t="str">
            <v>せず</v>
          </cell>
        </row>
        <row r="137">
          <cell r="A137">
            <v>644</v>
          </cell>
          <cell r="B137">
            <v>37102</v>
          </cell>
          <cell r="C137">
            <v>37080</v>
          </cell>
          <cell r="D137" t="str">
            <v>H2R西日本大阪</v>
          </cell>
          <cell r="E137" t="str">
            <v>納車</v>
          </cell>
          <cell r="F137" t="str">
            <v>BA-AF55</v>
          </cell>
          <cell r="G137" t="str">
            <v>CHF50</v>
          </cell>
          <cell r="H137">
            <v>1030742</v>
          </cell>
          <cell r="I137">
            <v>1030707</v>
          </cell>
          <cell r="J137" t="str">
            <v>未</v>
          </cell>
          <cell r="K137">
            <v>0</v>
          </cell>
          <cell r="L137">
            <v>0</v>
          </cell>
          <cell r="M137">
            <v>37054</v>
          </cell>
          <cell r="N137" t="str">
            <v>32101-GET-020</v>
          </cell>
          <cell r="O137" t="str">
            <v>ﾘﾔﾜｲﾔｰﾊｰﾈｽ</v>
          </cell>
          <cell r="Q137" t="str">
            <v>接触不良</v>
          </cell>
          <cell r="R137" t="str">
            <v>始動しない</v>
          </cell>
          <cell r="S137" t="str">
            <v>実車取付確認､再現無し</v>
          </cell>
          <cell r="T137" t="str">
            <v>B</v>
          </cell>
          <cell r="U137" t="str">
            <v>QC</v>
          </cell>
          <cell r="V137" t="str">
            <v>せず</v>
          </cell>
        </row>
        <row r="138">
          <cell r="A138">
            <v>645</v>
          </cell>
          <cell r="B138">
            <v>37102</v>
          </cell>
          <cell r="C138">
            <v>37072</v>
          </cell>
          <cell r="D138" t="str">
            <v>H2R西日本大阪</v>
          </cell>
          <cell r="E138" t="str">
            <v>一般</v>
          </cell>
          <cell r="F138" t="str">
            <v>BB-AF35</v>
          </cell>
          <cell r="G138" t="str">
            <v>SK50</v>
          </cell>
          <cell r="H138">
            <v>2030490</v>
          </cell>
          <cell r="I138">
            <v>1751028</v>
          </cell>
          <cell r="J138">
            <v>37066</v>
          </cell>
          <cell r="K138">
            <v>230</v>
          </cell>
          <cell r="L138">
            <v>6</v>
          </cell>
          <cell r="M138">
            <v>36588</v>
          </cell>
          <cell r="N138" t="str">
            <v>06455-GZ0-415</v>
          </cell>
          <cell r="O138" t="str">
            <v>ﾌﾛﾝﾄﾊﾟｯﾄ</v>
          </cell>
          <cell r="Q138" t="str">
            <v>異音</v>
          </cell>
          <cell r="R138" t="str">
            <v>ﾌﾛﾝﾄﾌﾞﾚｰｷ､異音､走行中ｷｰｷｰ音が鳴る</v>
          </cell>
          <cell r="S138" t="str">
            <v>ﾊﾟｯﾄ特に問題無し</v>
          </cell>
          <cell r="T138" t="str">
            <v>C</v>
          </cell>
          <cell r="U138" t="str">
            <v>QC</v>
          </cell>
          <cell r="V138" t="str">
            <v>せず</v>
          </cell>
        </row>
        <row r="139">
          <cell r="A139">
            <v>646</v>
          </cell>
          <cell r="B139">
            <v>37102</v>
          </cell>
          <cell r="C139">
            <v>37076</v>
          </cell>
          <cell r="D139" t="str">
            <v>H2R西日本大阪</v>
          </cell>
          <cell r="E139" t="str">
            <v>一般</v>
          </cell>
          <cell r="F139" t="str">
            <v>BA-AF57</v>
          </cell>
          <cell r="G139" t="str">
            <v>SKX50</v>
          </cell>
          <cell r="H139">
            <v>1002798</v>
          </cell>
          <cell r="I139">
            <v>3010773</v>
          </cell>
          <cell r="J139">
            <v>37067</v>
          </cell>
          <cell r="K139">
            <v>25</v>
          </cell>
          <cell r="L139">
            <v>9</v>
          </cell>
          <cell r="M139">
            <v>36990</v>
          </cell>
          <cell r="N139" t="str">
            <v>35340-GEV</v>
          </cell>
          <cell r="O139" t="str">
            <v>ﾌﾗｲﾎｲﾙComp</v>
          </cell>
          <cell r="Q139" t="str">
            <v>始動不良</v>
          </cell>
          <cell r="R139" t="str">
            <v>体重90Kgが乗車するとかからない</v>
          </cell>
          <cell r="S139" t="str">
            <v>実車取付確認､再現無し</v>
          </cell>
          <cell r="T139" t="str">
            <v>B</v>
          </cell>
          <cell r="U139" t="str">
            <v>QC</v>
          </cell>
          <cell r="V139" t="str">
            <v>せず</v>
          </cell>
        </row>
        <row r="140">
          <cell r="A140">
            <v>647</v>
          </cell>
          <cell r="B140">
            <v>37102</v>
          </cell>
          <cell r="C140">
            <v>37077</v>
          </cell>
          <cell r="D140" t="str">
            <v>H2R東日本</v>
          </cell>
          <cell r="E140" t="str">
            <v>一般</v>
          </cell>
          <cell r="F140" t="str">
            <v>BB-AF51</v>
          </cell>
          <cell r="G140" t="str">
            <v>SZ50</v>
          </cell>
          <cell r="H140">
            <v>1518509</v>
          </cell>
          <cell r="I140">
            <v>2317155</v>
          </cell>
          <cell r="J140">
            <v>37053</v>
          </cell>
          <cell r="K140">
            <v>124</v>
          </cell>
          <cell r="L140">
            <v>0</v>
          </cell>
          <cell r="M140">
            <v>37028</v>
          </cell>
          <cell r="N140" t="str">
            <v>31120-GCW-008</v>
          </cell>
          <cell r="O140" t="str">
            <v>ﾊﾞｯﾃﾘｰ</v>
          </cell>
          <cell r="Q140" t="str">
            <v>充電･発電不良</v>
          </cell>
          <cell r="R140" t="str">
            <v>ﾊﾞｯﾃﾘｰ上がり</v>
          </cell>
          <cell r="S140" t="str">
            <v>返却電圧､12.7V､充電後13.4V</v>
          </cell>
          <cell r="T140" t="str">
            <v>C</v>
          </cell>
          <cell r="U140" t="str">
            <v>QC</v>
          </cell>
          <cell r="V140" t="str">
            <v>せず</v>
          </cell>
        </row>
        <row r="141">
          <cell r="A141">
            <v>648</v>
          </cell>
          <cell r="B141">
            <v>37102</v>
          </cell>
          <cell r="C141">
            <v>37085</v>
          </cell>
          <cell r="D141" t="str">
            <v>H2R西日本</v>
          </cell>
          <cell r="E141" t="str">
            <v>納車</v>
          </cell>
          <cell r="F141" t="str">
            <v>BC-JF04</v>
          </cell>
          <cell r="G141" t="str">
            <v>CHA125</v>
          </cell>
          <cell r="H141">
            <v>1203705</v>
          </cell>
          <cell r="I141">
            <v>2103770</v>
          </cell>
          <cell r="J141">
            <v>37085</v>
          </cell>
          <cell r="K141">
            <v>1</v>
          </cell>
          <cell r="L141">
            <v>0</v>
          </cell>
          <cell r="M141">
            <v>37085</v>
          </cell>
          <cell r="N141" t="str">
            <v>98056-577-180</v>
          </cell>
          <cell r="O141" t="str">
            <v>ｽﾊﾟｰｸﾌﾟﾗｸﾞ</v>
          </cell>
          <cell r="Q141" t="str">
            <v>始動不良</v>
          </cell>
          <cell r="R141" t="str">
            <v>始動しない</v>
          </cell>
          <cell r="S141" t="str">
            <v>火花良好､特に問題無し</v>
          </cell>
          <cell r="T141" t="str">
            <v>B</v>
          </cell>
          <cell r="U141" t="str">
            <v>市場</v>
          </cell>
          <cell r="V141" t="str">
            <v>せず</v>
          </cell>
        </row>
        <row r="142">
          <cell r="A142">
            <v>649</v>
          </cell>
          <cell r="B142">
            <v>37102</v>
          </cell>
          <cell r="C142">
            <v>37067</v>
          </cell>
          <cell r="D142" t="str">
            <v>H2R西日本九州</v>
          </cell>
          <cell r="E142" t="str">
            <v>一般</v>
          </cell>
          <cell r="F142" t="str">
            <v>BB-AF52</v>
          </cell>
          <cell r="G142" t="str">
            <v>NTS50</v>
          </cell>
          <cell r="H142">
            <v>1201891</v>
          </cell>
          <cell r="I142">
            <v>7020745</v>
          </cell>
          <cell r="J142">
            <v>37067</v>
          </cell>
          <cell r="K142">
            <v>120</v>
          </cell>
          <cell r="L142">
            <v>0</v>
          </cell>
          <cell r="M142">
            <v>36602</v>
          </cell>
          <cell r="N142" t="str">
            <v>38301-GZO-025</v>
          </cell>
          <cell r="O142" t="str">
            <v>ｵｰﾃﾞｨﾌﾞﾙﾘﾚｰComp</v>
          </cell>
          <cell r="Q142" t="str">
            <v>作動不良</v>
          </cell>
          <cell r="R142" t="str">
            <v>ｳｨﾝｶｰﾘﾚｰの 音が小さい</v>
          </cell>
          <cell r="S142" t="str">
            <v>量産ﾚﾍﾞﾙ</v>
          </cell>
          <cell r="T142" t="str">
            <v>C</v>
          </cell>
          <cell r="U142" t="str">
            <v>市場</v>
          </cell>
          <cell r="V142" t="str">
            <v>せず</v>
          </cell>
        </row>
        <row r="143">
          <cell r="A143">
            <v>650</v>
          </cell>
          <cell r="B143">
            <v>37102</v>
          </cell>
          <cell r="C143">
            <v>37080</v>
          </cell>
          <cell r="D143" t="str">
            <v>H2R西日本大阪</v>
          </cell>
          <cell r="E143" t="str">
            <v>納車</v>
          </cell>
          <cell r="F143" t="str">
            <v>BC-PF01</v>
          </cell>
          <cell r="G143" t="str">
            <v>FJS600</v>
          </cell>
          <cell r="H143">
            <v>1001438</v>
          </cell>
          <cell r="I143">
            <v>1001434</v>
          </cell>
          <cell r="J143" t="str">
            <v>未</v>
          </cell>
          <cell r="K143">
            <v>1</v>
          </cell>
          <cell r="L143">
            <v>0</v>
          </cell>
          <cell r="M143">
            <v>37063</v>
          </cell>
          <cell r="N143" t="str">
            <v>77160-MCT-000</v>
          </cell>
          <cell r="O143" t="str">
            <v>ｼｰﾄﾋﾝｼﾞｽﾃｰ</v>
          </cell>
          <cell r="Q143" t="str">
            <v>閉まり不良</v>
          </cell>
          <cell r="R143" t="str">
            <v>ｼｰﾄｾﾝﾀｰ不良</v>
          </cell>
          <cell r="S143" t="str">
            <v>寸検結果、特に問題なし</v>
          </cell>
          <cell r="T143" t="str">
            <v>C</v>
          </cell>
          <cell r="U143" t="str">
            <v>製技</v>
          </cell>
          <cell r="V143" t="str">
            <v>せず</v>
          </cell>
        </row>
        <row r="144">
          <cell r="A144">
            <v>651</v>
          </cell>
          <cell r="B144">
            <v>37102</v>
          </cell>
          <cell r="C144">
            <v>37072</v>
          </cell>
          <cell r="D144" t="str">
            <v>H2R西日本大阪</v>
          </cell>
          <cell r="E144" t="str">
            <v>一般</v>
          </cell>
          <cell r="F144" t="str">
            <v>BA-MF06</v>
          </cell>
          <cell r="G144" t="str">
            <v>NSS250</v>
          </cell>
          <cell r="H144">
            <v>1101994</v>
          </cell>
          <cell r="I144">
            <v>3011995</v>
          </cell>
          <cell r="J144">
            <v>37047</v>
          </cell>
          <cell r="K144">
            <v>830</v>
          </cell>
          <cell r="L144">
            <v>25</v>
          </cell>
          <cell r="M144">
            <v>37048</v>
          </cell>
          <cell r="N144" t="str">
            <v>45351-KFG-003</v>
          </cell>
          <cell r="O144" t="str">
            <v>ﾌﾛﾝﾄﾃﾞｨｽｸ</v>
          </cell>
          <cell r="Q144" t="str">
            <v>振れ</v>
          </cell>
          <cell r="R144" t="str">
            <v>ｼｬﾘｼｬﾘ音がする</v>
          </cell>
          <cell r="S144" t="str">
            <v>振れ､特に問題無し</v>
          </cell>
          <cell r="T144" t="str">
            <v>C</v>
          </cell>
          <cell r="U144" t="str">
            <v>製技</v>
          </cell>
          <cell r="V144" t="str">
            <v>せず</v>
          </cell>
        </row>
        <row r="145">
          <cell r="A145">
            <v>652</v>
          </cell>
          <cell r="B145">
            <v>37106</v>
          </cell>
          <cell r="C145">
            <v>37064</v>
          </cell>
          <cell r="D145" t="str">
            <v>H2R東日本東北</v>
          </cell>
          <cell r="E145" t="str">
            <v>納車</v>
          </cell>
          <cell r="F145" t="str">
            <v>BA-AF54</v>
          </cell>
          <cell r="G145" t="str">
            <v>CHX50</v>
          </cell>
          <cell r="H145">
            <v>1006230</v>
          </cell>
          <cell r="I145">
            <v>1006308</v>
          </cell>
          <cell r="J145" t="str">
            <v>未</v>
          </cell>
          <cell r="K145">
            <v>1</v>
          </cell>
          <cell r="L145">
            <v>0</v>
          </cell>
          <cell r="M145" t="str">
            <v>1999/8/5</v>
          </cell>
          <cell r="N145" t="str">
            <v>12251-GEE-004</v>
          </cell>
          <cell r="O145" t="str">
            <v>ﾗｼﾞｴﾀｰ</v>
          </cell>
          <cell r="Q145" t="str">
            <v>洩れ</v>
          </cell>
          <cell r="R145" t="str">
            <v>ﾗｼﾞｴﾀｰ液漏れ</v>
          </cell>
          <cell r="S145" t="str">
            <v>特に問題なし</v>
          </cell>
          <cell r="T145" t="str">
            <v>B</v>
          </cell>
          <cell r="U145" t="str">
            <v>せず</v>
          </cell>
          <cell r="V145" t="str">
            <v>せず</v>
          </cell>
        </row>
        <row r="146">
          <cell r="A146">
            <v>653</v>
          </cell>
          <cell r="B146">
            <v>37130</v>
          </cell>
          <cell r="C146">
            <v>37104</v>
          </cell>
          <cell r="D146" t="str">
            <v>HMJ大阪</v>
          </cell>
          <cell r="E146" t="str">
            <v>一般</v>
          </cell>
          <cell r="F146" t="str">
            <v>BA-MF06</v>
          </cell>
          <cell r="G146" t="str">
            <v>NSS250</v>
          </cell>
          <cell r="H146">
            <v>1102892</v>
          </cell>
          <cell r="I146">
            <v>3012927</v>
          </cell>
          <cell r="J146">
            <v>37084</v>
          </cell>
          <cell r="K146">
            <v>152</v>
          </cell>
          <cell r="L146">
            <v>20</v>
          </cell>
          <cell r="M146">
            <v>37081</v>
          </cell>
          <cell r="N146" t="str">
            <v>64305-KPB-000</v>
          </cell>
          <cell r="O146" t="str">
            <v>ﾌﾛﾝﾄｶﾊﾞｰ</v>
          </cell>
          <cell r="Q146" t="str">
            <v>建付</v>
          </cell>
          <cell r="R146" t="str">
            <v>Fｶｳﾙ左右の隙間が違う</v>
          </cell>
          <cell r="S146" t="str">
            <v>実車確認、基準内</v>
          </cell>
          <cell r="T146" t="str">
            <v>Ｍ</v>
          </cell>
          <cell r="U146" t="str">
            <v>せず</v>
          </cell>
          <cell r="V146" t="str">
            <v>せず</v>
          </cell>
        </row>
        <row r="147">
          <cell r="A147">
            <v>654</v>
          </cell>
          <cell r="B147">
            <v>37137</v>
          </cell>
          <cell r="C147">
            <v>37111</v>
          </cell>
          <cell r="D147" t="str">
            <v>ﾎﾝﾀﾞ上田販売</v>
          </cell>
          <cell r="E147" t="str">
            <v>納車</v>
          </cell>
          <cell r="F147" t="str">
            <v>AA01</v>
          </cell>
          <cell r="G147" t="str">
            <v>C50</v>
          </cell>
          <cell r="H147">
            <v>1091605</v>
          </cell>
          <cell r="I147">
            <v>1093476</v>
          </cell>
          <cell r="J147" t="str">
            <v>?</v>
          </cell>
          <cell r="K147">
            <v>140</v>
          </cell>
          <cell r="L147" t="str">
            <v>?</v>
          </cell>
          <cell r="M147" t="str">
            <v>201/5/30</v>
          </cell>
          <cell r="N147" t="str">
            <v>30410-141-751</v>
          </cell>
          <cell r="O147" t="str">
            <v>ｲｸﾞﾆｯｼｮﾝ</v>
          </cell>
          <cell r="P147" t="str">
            <v>093</v>
          </cell>
          <cell r="Q147" t="str">
            <v>ｴﾝｽﾄ</v>
          </cell>
          <cell r="R147" t="str">
            <v>ｴﾝｼﾞﾝｶｶﾗﾅ</v>
          </cell>
          <cell r="S147" t="str">
            <v>実車取付け確認､再現なし</v>
          </cell>
          <cell r="T147" t="str">
            <v>B</v>
          </cell>
          <cell r="U147" t="str">
            <v>せず</v>
          </cell>
          <cell r="V147" t="str">
            <v>せず</v>
          </cell>
        </row>
        <row r="148">
          <cell r="A148">
            <v>655</v>
          </cell>
          <cell r="B148">
            <v>37158</v>
          </cell>
          <cell r="C148">
            <v>37129</v>
          </cell>
          <cell r="D148" t="str">
            <v>茨城ﾎﾝﾀﾞ</v>
          </cell>
          <cell r="E148" t="str">
            <v>一般</v>
          </cell>
          <cell r="F148" t="str">
            <v>BA-AA01</v>
          </cell>
          <cell r="G148" t="str">
            <v>C50</v>
          </cell>
          <cell r="H148">
            <v>1066583</v>
          </cell>
          <cell r="I148">
            <v>1066712</v>
          </cell>
          <cell r="J148" t="str">
            <v>2001/8/25</v>
          </cell>
          <cell r="K148">
            <v>13</v>
          </cell>
          <cell r="L148">
            <v>1</v>
          </cell>
          <cell r="M148" t="str">
            <v>2000/11/15</v>
          </cell>
          <cell r="N148" t="str">
            <v>38301-GBJ-004</v>
          </cell>
          <cell r="O148" t="str">
            <v>ｳｲﾝｶｰﾘﾚｰ</v>
          </cell>
          <cell r="P148" t="str">
            <v>032</v>
          </cell>
          <cell r="Q148" t="str">
            <v>作動不良</v>
          </cell>
          <cell r="R148" t="str">
            <v>ｳｲﾝｶｰが点滅しない</v>
          </cell>
          <cell r="S148" t="str">
            <v>ｳｲﾝｶｰASSY返却あり､特に問題なし</v>
          </cell>
          <cell r="T148" t="str">
            <v>C</v>
          </cell>
          <cell r="U148" t="str">
            <v>せず</v>
          </cell>
          <cell r="V148" t="str">
            <v>せず</v>
          </cell>
        </row>
        <row r="149">
          <cell r="A149">
            <v>656</v>
          </cell>
          <cell r="B149">
            <v>37141</v>
          </cell>
          <cell r="C149">
            <v>37088</v>
          </cell>
          <cell r="D149" t="str">
            <v>HMJ東海</v>
          </cell>
          <cell r="E149" t="str">
            <v>一般</v>
          </cell>
          <cell r="F149" t="str">
            <v>BC-HA02</v>
          </cell>
          <cell r="G149" t="str">
            <v>C90</v>
          </cell>
          <cell r="H149">
            <v>2510230</v>
          </cell>
          <cell r="I149">
            <v>3010317</v>
          </cell>
          <cell r="J149" t="str">
            <v>2001/6/27</v>
          </cell>
          <cell r="K149">
            <v>652</v>
          </cell>
          <cell r="L149">
            <v>19</v>
          </cell>
          <cell r="M149" t="str">
            <v>2001/5/9</v>
          </cell>
          <cell r="N149" t="str">
            <v>64305-GB4-000-ZF</v>
          </cell>
          <cell r="O149" t="str">
            <v>ﾌﾛﾝﾄｶﾊﾞｰｷｬｯﾌﾟ</v>
          </cell>
          <cell r="P149" t="str">
            <v>057</v>
          </cell>
          <cell r="Q149" t="str">
            <v>外れ</v>
          </cell>
          <cell r="R149" t="str">
            <v>ｷｬｯﾌﾟが外れる</v>
          </cell>
          <cell r="S149" t="str">
            <v>再現無し</v>
          </cell>
          <cell r="T149" t="str">
            <v>M</v>
          </cell>
          <cell r="U149" t="str">
            <v>せず</v>
          </cell>
          <cell r="V149" t="str">
            <v>せず</v>
          </cell>
        </row>
        <row r="150">
          <cell r="A150">
            <v>657</v>
          </cell>
          <cell r="B150">
            <v>37158</v>
          </cell>
          <cell r="C150">
            <v>37123</v>
          </cell>
          <cell r="D150" t="str">
            <v>和歌山ﾎﾝﾀﾞ</v>
          </cell>
          <cell r="E150" t="str">
            <v>一般</v>
          </cell>
          <cell r="F150" t="str">
            <v>BC-HA02</v>
          </cell>
          <cell r="G150" t="str">
            <v>C90</v>
          </cell>
          <cell r="H150">
            <v>2514135</v>
          </cell>
          <cell r="I150">
            <v>3014180</v>
          </cell>
          <cell r="J150" t="str">
            <v>2001/8/9</v>
          </cell>
          <cell r="K150">
            <v>50</v>
          </cell>
          <cell r="L150">
            <v>11</v>
          </cell>
          <cell r="M150" t="str">
            <v>2001/7/30</v>
          </cell>
          <cell r="N150" t="str">
            <v>64305-GB4-000ZF</v>
          </cell>
          <cell r="O150" t="str">
            <v>ｷｬｯﾌﾟ</v>
          </cell>
          <cell r="P150" t="str">
            <v>057</v>
          </cell>
          <cell r="Q150" t="e">
            <v>#REF!</v>
          </cell>
          <cell r="R150" t="str">
            <v>ｷｬｯﾌﾟが､外れてくる</v>
          </cell>
          <cell r="S150" t="str">
            <v>実車取付け再現なし</v>
          </cell>
          <cell r="T150" t="str">
            <v>Ｍ</v>
          </cell>
          <cell r="U150" t="str">
            <v>せず</v>
          </cell>
          <cell r="V150" t="str">
            <v>せず</v>
          </cell>
        </row>
        <row r="151">
          <cell r="A151">
            <v>658</v>
          </cell>
          <cell r="B151">
            <v>37151</v>
          </cell>
          <cell r="C151">
            <v>37125</v>
          </cell>
          <cell r="D151" t="str">
            <v>HMJ東京</v>
          </cell>
          <cell r="E151" t="str">
            <v>納車</v>
          </cell>
          <cell r="F151" t="str">
            <v>BA-MC31</v>
          </cell>
          <cell r="G151" t="str">
            <v>CB250</v>
          </cell>
          <cell r="H151">
            <v>1250491</v>
          </cell>
          <cell r="I151">
            <v>1750494</v>
          </cell>
          <cell r="J151" t="str">
            <v>2001/8/22</v>
          </cell>
          <cell r="K151">
            <v>0</v>
          </cell>
          <cell r="L151">
            <v>0</v>
          </cell>
          <cell r="M151" t="str">
            <v>2001/1/23</v>
          </cell>
          <cell r="N151" t="str">
            <v>79102-KBH-300</v>
          </cell>
          <cell r="O151" t="str">
            <v>ｻｰﾓｽﾀｯﾄﾞｹｰｽ</v>
          </cell>
          <cell r="P151" t="str">
            <v>059</v>
          </cell>
          <cell r="Q151" t="str">
            <v>水洩れ</v>
          </cell>
          <cell r="R151" t="str">
            <v>ｸｰﾗﾝﾄ洩れ</v>
          </cell>
          <cell r="S151" t="str">
            <v>特に異常無し､締付け不良では</v>
          </cell>
          <cell r="T151" t="str">
            <v>Ｃ</v>
          </cell>
          <cell r="U151" t="str">
            <v>せず</v>
          </cell>
          <cell r="V151" t="str">
            <v>せず</v>
          </cell>
        </row>
        <row r="152">
          <cell r="A152">
            <v>659</v>
          </cell>
          <cell r="B152">
            <v>37151</v>
          </cell>
          <cell r="C152">
            <v>37123</v>
          </cell>
          <cell r="D152" t="str">
            <v>HMJ大阪</v>
          </cell>
          <cell r="E152" t="str">
            <v>一般</v>
          </cell>
          <cell r="F152" t="str">
            <v>BC-JA03</v>
          </cell>
          <cell r="G152" t="str">
            <v>CD125T</v>
          </cell>
          <cell r="H152">
            <v>1000718</v>
          </cell>
          <cell r="I152">
            <v>1000702</v>
          </cell>
          <cell r="J152" t="str">
            <v>2001/8/10</v>
          </cell>
          <cell r="K152">
            <v>863</v>
          </cell>
          <cell r="L152">
            <v>10</v>
          </cell>
          <cell r="M152" t="str">
            <v>2001/6/12</v>
          </cell>
          <cell r="N152" t="str">
            <v>37200-KCP-J01</v>
          </cell>
          <cell r="O152" t="str">
            <v>ｽﾋﾟｰﾄﾞﾒｰﾀｰASSY</v>
          </cell>
          <cell r="P152" t="str">
            <v>042</v>
          </cell>
          <cell r="Q152" t="str">
            <v>異音</v>
          </cell>
          <cell r="R152" t="str">
            <v>50km付近でﾒｰﾀｰより異音(ﾋﾞﾋﾞﾘ)音がする</v>
          </cell>
          <cell r="S152" t="str">
            <v>実車取付け再現なし</v>
          </cell>
          <cell r="T152" t="str">
            <v>M</v>
          </cell>
          <cell r="U152" t="str">
            <v>せず</v>
          </cell>
          <cell r="V152" t="str">
            <v>せず</v>
          </cell>
        </row>
        <row r="153">
          <cell r="A153">
            <v>660</v>
          </cell>
          <cell r="B153">
            <v>37148</v>
          </cell>
          <cell r="C153">
            <v>37119</v>
          </cell>
          <cell r="D153" t="str">
            <v>ｳｲﾝﾀｰｼｮｯﾌﾟ青豊</v>
          </cell>
          <cell r="E153" t="str">
            <v>納車</v>
          </cell>
          <cell r="F153" t="str">
            <v>CD50</v>
          </cell>
          <cell r="G153" t="str">
            <v>CD50</v>
          </cell>
          <cell r="H153">
            <v>2505694</v>
          </cell>
          <cell r="I153">
            <v>2205690</v>
          </cell>
          <cell r="J153" t="str">
            <v>2001/8/16</v>
          </cell>
          <cell r="K153">
            <v>0</v>
          </cell>
          <cell r="L153">
            <v>0</v>
          </cell>
          <cell r="M153" t="str">
            <v>2001/7/12</v>
          </cell>
          <cell r="N153" t="str">
            <v>16100-GEG-721</v>
          </cell>
          <cell r="O153" t="str">
            <v>ｷｬﾌﾞﾚﾀｰ</v>
          </cell>
          <cell r="P153" t="str">
            <v>038</v>
          </cell>
          <cell r="Q153" t="str">
            <v>ｵｰﾊﾞｰﾌﾛｰ</v>
          </cell>
          <cell r="R153" t="str">
            <v>ｵｰﾊﾞｰﾌﾛｰ</v>
          </cell>
          <cell r="S153" t="str">
            <v>実車取付け再現なし</v>
          </cell>
          <cell r="T153" t="str">
            <v>B</v>
          </cell>
          <cell r="U153" t="str">
            <v>せず</v>
          </cell>
          <cell r="V153" t="str">
            <v>せず</v>
          </cell>
        </row>
        <row r="154">
          <cell r="A154">
            <v>661</v>
          </cell>
          <cell r="B154">
            <v>37141</v>
          </cell>
          <cell r="C154">
            <v>37081</v>
          </cell>
          <cell r="D154" t="str">
            <v>HMJ東京</v>
          </cell>
          <cell r="E154" t="str">
            <v>納車</v>
          </cell>
          <cell r="F154" t="str">
            <v>BD-JF04</v>
          </cell>
          <cell r="G154" t="str">
            <v>CHA125</v>
          </cell>
          <cell r="H154">
            <v>1203524</v>
          </cell>
          <cell r="I154">
            <v>2103500</v>
          </cell>
          <cell r="J154" t="str">
            <v>未</v>
          </cell>
          <cell r="K154">
            <v>1</v>
          </cell>
          <cell r="L154" t="str">
            <v>0</v>
          </cell>
          <cell r="M154" t="str">
            <v>2001/5/17</v>
          </cell>
          <cell r="N154" t="str">
            <v>64308-KCW-850-ZB</v>
          </cell>
          <cell r="O154" t="str">
            <v>ｲﾝﾅｰﾘｯﾄﾞ</v>
          </cell>
          <cell r="P154" t="str">
            <v>082</v>
          </cell>
          <cell r="Q154" t="str">
            <v>閉り不良</v>
          </cell>
          <cell r="R154" t="str">
            <v>ちゃんと閉らない､変形している</v>
          </cell>
          <cell r="S154" t="str">
            <v>実車取付け確認､再現なし</v>
          </cell>
          <cell r="T154" t="str">
            <v>M</v>
          </cell>
          <cell r="U154" t="str">
            <v>せず</v>
          </cell>
          <cell r="V154" t="str">
            <v>せず</v>
          </cell>
        </row>
        <row r="155">
          <cell r="A155">
            <v>662</v>
          </cell>
          <cell r="B155">
            <v>37155</v>
          </cell>
          <cell r="C155">
            <v>37133</v>
          </cell>
          <cell r="D155" t="str">
            <v>HMJ東京</v>
          </cell>
          <cell r="E155" t="str">
            <v>一般</v>
          </cell>
          <cell r="F155" t="str">
            <v>BC-JF04</v>
          </cell>
          <cell r="G155" t="str">
            <v>CHA125</v>
          </cell>
          <cell r="H155">
            <v>1203707</v>
          </cell>
          <cell r="I155">
            <v>2103781</v>
          </cell>
          <cell r="J155" t="str">
            <v>2001/8/21</v>
          </cell>
          <cell r="K155">
            <v>209</v>
          </cell>
          <cell r="L155">
            <v>9</v>
          </cell>
          <cell r="M155" t="str">
            <v>2001/7/3</v>
          </cell>
          <cell r="N155" t="str">
            <v>91255-GE0-003</v>
          </cell>
          <cell r="O155" t="str">
            <v>ﾄﾞﾗｲﾌﾞｼｬﾌﾄ</v>
          </cell>
          <cell r="P155" t="str">
            <v>060</v>
          </cell>
          <cell r="Q155" t="str">
            <v>洩れ</v>
          </cell>
          <cell r="R155" t="str">
            <v>ﾐｯｼｮﾝｹｰｽ廻りからｵｲﾙ洩れ</v>
          </cell>
          <cell r="S155" t="str">
            <v>ｶﾞｽｹｯﾄ返却あり､特に問題なし</v>
          </cell>
          <cell r="T155" t="str">
            <v>C</v>
          </cell>
          <cell r="U155" t="str">
            <v>せず</v>
          </cell>
          <cell r="V155" t="str">
            <v>せず</v>
          </cell>
        </row>
        <row r="156">
          <cell r="A156">
            <v>663</v>
          </cell>
          <cell r="B156">
            <v>37137</v>
          </cell>
          <cell r="C156">
            <v>37086</v>
          </cell>
          <cell r="D156" t="str">
            <v>HMJ大阪</v>
          </cell>
          <cell r="E156" t="str">
            <v>一般</v>
          </cell>
          <cell r="F156" t="str">
            <v>AF55</v>
          </cell>
          <cell r="G156" t="str">
            <v>CHF50</v>
          </cell>
          <cell r="H156">
            <v>1028783</v>
          </cell>
          <cell r="I156">
            <v>1028694</v>
          </cell>
          <cell r="J156" t="str">
            <v>2001/7/14</v>
          </cell>
          <cell r="K156">
            <v>176</v>
          </cell>
          <cell r="L156">
            <v>0</v>
          </cell>
          <cell r="M156" t="str">
            <v>2001/5/30</v>
          </cell>
          <cell r="N156" t="str">
            <v>37800-GET</v>
          </cell>
          <cell r="O156" t="str">
            <v>ﾌｭｴﾙﾕﾆｯﾄ</v>
          </cell>
          <cell r="P156" t="str">
            <v>091</v>
          </cell>
          <cell r="Q156" t="str">
            <v>ｴﾝｼﾞﾝ不調</v>
          </cell>
          <cell r="R156" t="str">
            <v>ｴﾝｼﾞﾝが始動しない､走行中止まり</v>
          </cell>
          <cell r="S156" t="str">
            <v>抵抗値規格内､問題なし</v>
          </cell>
          <cell r="T156" t="str">
            <v>B</v>
          </cell>
          <cell r="U156" t="str">
            <v>せず</v>
          </cell>
          <cell r="V156" t="str">
            <v>せず</v>
          </cell>
        </row>
        <row r="157">
          <cell r="A157">
            <v>664</v>
          </cell>
          <cell r="B157">
            <v>37158</v>
          </cell>
          <cell r="C157">
            <v>37128</v>
          </cell>
          <cell r="D157" t="str">
            <v>HMJ</v>
          </cell>
          <cell r="E157" t="str">
            <v>納車</v>
          </cell>
          <cell r="F157" t="str">
            <v>BA-AF55</v>
          </cell>
          <cell r="G157" t="str">
            <v>CHF50</v>
          </cell>
          <cell r="H157">
            <v>1031782</v>
          </cell>
          <cell r="I157">
            <v>1031855</v>
          </cell>
          <cell r="J157" t="str">
            <v>2001/8/25</v>
          </cell>
          <cell r="K157">
            <v>1</v>
          </cell>
          <cell r="L157">
            <v>0</v>
          </cell>
          <cell r="M157" t="str">
            <v>2001/6/18</v>
          </cell>
          <cell r="N157" t="str">
            <v>16100-GET-003</v>
          </cell>
          <cell r="O157" t="str">
            <v>ｷｬﾌﾞﾚﾀｰ</v>
          </cell>
          <cell r="P157" t="str">
            <v>091</v>
          </cell>
          <cell r="Q157" t="e">
            <v>#REF!</v>
          </cell>
          <cell r="R157" t="str">
            <v>納車時ｴﾝｼﾞﾝ不調</v>
          </cell>
          <cell r="S157" t="str">
            <v>ﾌﾟﾗｸﾞのみ返却あり､問題なし</v>
          </cell>
          <cell r="T157" t="str">
            <v>B</v>
          </cell>
          <cell r="U157" t="str">
            <v>せず</v>
          </cell>
          <cell r="V157" t="str">
            <v>せず</v>
          </cell>
        </row>
        <row r="158">
          <cell r="A158">
            <v>665</v>
          </cell>
          <cell r="B158">
            <v>37141</v>
          </cell>
          <cell r="C158">
            <v>37092</v>
          </cell>
          <cell r="D158" t="str">
            <v>HMJ大阪</v>
          </cell>
          <cell r="E158" t="str">
            <v>一般</v>
          </cell>
          <cell r="F158" t="str">
            <v>BB-AF55</v>
          </cell>
          <cell r="G158" t="str">
            <v>CHF50</v>
          </cell>
          <cell r="H158">
            <v>1004358</v>
          </cell>
          <cell r="I158">
            <v>1004430</v>
          </cell>
          <cell r="J158" t="str">
            <v>2001/7/12</v>
          </cell>
          <cell r="K158">
            <v>163</v>
          </cell>
          <cell r="L158">
            <v>8</v>
          </cell>
          <cell r="M158" t="str">
            <v>2001/1/18</v>
          </cell>
          <cell r="N158" t="str">
            <v>37200-GET-003</v>
          </cell>
          <cell r="O158" t="str">
            <v>ｽﾋﾟｰﾄﾞﾒｰﾀｰ</v>
          </cell>
          <cell r="P158" t="str">
            <v>032</v>
          </cell>
          <cell r="Q158" t="str">
            <v>作動不良</v>
          </cell>
          <cell r="R158" t="str">
            <v>ｽﾋﾟｰﾄﾞﾒｰﾀｰが動かない</v>
          </cell>
          <cell r="S158" t="str">
            <v>再現無し</v>
          </cell>
          <cell r="T158" t="str">
            <v>B</v>
          </cell>
          <cell r="U158" t="str">
            <v>せず</v>
          </cell>
          <cell r="V158" t="str">
            <v>せず</v>
          </cell>
        </row>
        <row r="159">
          <cell r="A159">
            <v>666</v>
          </cell>
          <cell r="B159">
            <v>37151</v>
          </cell>
          <cell r="C159">
            <v>37134</v>
          </cell>
          <cell r="D159" t="str">
            <v>HMJ大阪</v>
          </cell>
          <cell r="E159" t="str">
            <v>納車</v>
          </cell>
          <cell r="F159" t="str">
            <v>BA-AF55</v>
          </cell>
          <cell r="G159" t="str">
            <v>CHF50</v>
          </cell>
          <cell r="H159">
            <v>1014376</v>
          </cell>
          <cell r="I159">
            <v>1014507</v>
          </cell>
          <cell r="J159" t="str">
            <v>未</v>
          </cell>
          <cell r="K159">
            <v>0</v>
          </cell>
          <cell r="L159" t="str">
            <v>0</v>
          </cell>
          <cell r="M159" t="str">
            <v>2001/3/7</v>
          </cell>
          <cell r="N159" t="str">
            <v>37200-GET-701</v>
          </cell>
          <cell r="O159" t="str">
            <v>ｽﾋﾟｰﾄﾞﾒｰﾀｰASSY</v>
          </cell>
          <cell r="P159" t="str">
            <v>032</v>
          </cell>
          <cell r="Q159" t="str">
            <v>作動不良</v>
          </cell>
          <cell r="R159" t="str">
            <v>ﾃﾞｼﾞﾀﾙﾒｰﾀｰの設定が出来ない</v>
          </cell>
          <cell r="S159" t="str">
            <v>再現なし</v>
          </cell>
          <cell r="T159" t="str">
            <v>Ｂ</v>
          </cell>
          <cell r="U159" t="str">
            <v>せず</v>
          </cell>
          <cell r="V159" t="str">
            <v>せず</v>
          </cell>
        </row>
        <row r="160">
          <cell r="A160">
            <v>667</v>
          </cell>
          <cell r="B160">
            <v>37144</v>
          </cell>
          <cell r="C160">
            <v>37103</v>
          </cell>
          <cell r="D160" t="str">
            <v>昭和ホンダ</v>
          </cell>
          <cell r="E160" t="str">
            <v>一般</v>
          </cell>
          <cell r="F160" t="str">
            <v>ＢＡｰＡＦ５５</v>
          </cell>
          <cell r="G160" t="str">
            <v>CHF50</v>
          </cell>
          <cell r="H160">
            <v>1037069</v>
          </cell>
          <cell r="I160">
            <v>1037146</v>
          </cell>
          <cell r="J160" t="str">
            <v>2001/7/23</v>
          </cell>
          <cell r="K160">
            <v>60</v>
          </cell>
          <cell r="L160">
            <v>8</v>
          </cell>
          <cell r="M160" t="str">
            <v>2001/7/10</v>
          </cell>
          <cell r="N160" t="str">
            <v>３２６００ｰＧＥＴ-０００</v>
          </cell>
          <cell r="O160" t="str">
            <v>ハーネスﾌﾛﾝﾄﾜｲﾔｰ</v>
          </cell>
          <cell r="P160" t="str">
            <v>090</v>
          </cell>
          <cell r="Q160" t="str">
            <v>始動不良</v>
          </cell>
          <cell r="R160" t="str">
            <v>エンジンがかからない</v>
          </cell>
          <cell r="S160" t="str">
            <v>導通問題無し､各接点部異常無し</v>
          </cell>
          <cell r="T160" t="str">
            <v>B</v>
          </cell>
          <cell r="U160" t="str">
            <v>せず</v>
          </cell>
          <cell r="V160" t="str">
            <v>せず</v>
          </cell>
        </row>
        <row r="161">
          <cell r="A161">
            <v>668</v>
          </cell>
          <cell r="B161">
            <v>37155</v>
          </cell>
          <cell r="C161">
            <v>37136</v>
          </cell>
          <cell r="D161" t="str">
            <v>HMJ東京</v>
          </cell>
          <cell r="E161" t="str">
            <v>納車</v>
          </cell>
          <cell r="F161" t="str">
            <v>BA-AF55</v>
          </cell>
          <cell r="G161" t="str">
            <v>CHF50</v>
          </cell>
          <cell r="H161">
            <v>1019014</v>
          </cell>
          <cell r="I161">
            <v>1019099</v>
          </cell>
          <cell r="J161" t="str">
            <v>2001/8/29</v>
          </cell>
          <cell r="K161">
            <v>0</v>
          </cell>
          <cell r="L161">
            <v>4</v>
          </cell>
          <cell r="M161" t="str">
            <v>2001/3/28</v>
          </cell>
          <cell r="N161" t="str">
            <v>42650-GEV-000</v>
          </cell>
          <cell r="O161" t="str">
            <v>ﾘﾔﾎｲﾙ</v>
          </cell>
          <cell r="P161" t="str">
            <v>002</v>
          </cell>
          <cell r="Q161" t="str">
            <v>曲り</v>
          </cell>
          <cell r="R161" t="str">
            <v>ﾌﾞﾚｰｷを掛けるとﾌﾞﾚｰｷﾚﾊﾞｰがかなり動く</v>
          </cell>
          <cell r="S161" t="str">
            <v>ﾊﾌﾞ振れ奥0.09､中0.12､手前0.13mm､真円度0.06mm</v>
          </cell>
          <cell r="T161" t="str">
            <v>M</v>
          </cell>
          <cell r="U161" t="str">
            <v>せず</v>
          </cell>
          <cell r="V161" t="str">
            <v>せず</v>
          </cell>
        </row>
        <row r="162">
          <cell r="A162">
            <v>669</v>
          </cell>
          <cell r="B162">
            <v>37158</v>
          </cell>
          <cell r="C162">
            <v>37118</v>
          </cell>
          <cell r="D162" t="str">
            <v>HMJ大阪</v>
          </cell>
          <cell r="E162" t="str">
            <v>一般</v>
          </cell>
          <cell r="F162" t="str">
            <v>BA-AF54</v>
          </cell>
          <cell r="G162" t="str">
            <v>CHX50</v>
          </cell>
          <cell r="H162">
            <v>1111903</v>
          </cell>
          <cell r="I162">
            <v>1112143</v>
          </cell>
          <cell r="J162" t="str">
            <v>2001/8/10</v>
          </cell>
          <cell r="K162">
            <v>140</v>
          </cell>
          <cell r="L162">
            <v>5</v>
          </cell>
          <cell r="M162" t="str">
            <v>2000/7/11</v>
          </cell>
          <cell r="N162" t="str">
            <v>23100-GAG-751</v>
          </cell>
          <cell r="O162" t="str">
            <v>ﾄﾞﾗｲﾌﾞﾍﾞﾙﾄ</v>
          </cell>
          <cell r="P162" t="str">
            <v>042</v>
          </cell>
          <cell r="Q162" t="str">
            <v>異音</v>
          </cell>
          <cell r="R162" t="str">
            <v>走行中異音がする</v>
          </cell>
          <cell r="S162" t="str">
            <v>ﾍﾞﾙﾄのみ返却では確認できない､ﾍﾞﾙﾄは特に問題なし</v>
          </cell>
          <cell r="T162" t="str">
            <v>C</v>
          </cell>
          <cell r="U162" t="str">
            <v>せず</v>
          </cell>
          <cell r="V162" t="str">
            <v>せず</v>
          </cell>
        </row>
        <row r="163">
          <cell r="A163">
            <v>670</v>
          </cell>
          <cell r="B163">
            <v>37158</v>
          </cell>
          <cell r="C163">
            <v>37075</v>
          </cell>
          <cell r="D163" t="str">
            <v>HMJ東京</v>
          </cell>
          <cell r="E163" t="str">
            <v>納車</v>
          </cell>
          <cell r="F163" t="str">
            <v>BA-AF53</v>
          </cell>
          <cell r="G163" t="str">
            <v>CNC50</v>
          </cell>
          <cell r="H163">
            <v>1008094</v>
          </cell>
          <cell r="I163">
            <v>1008541</v>
          </cell>
          <cell r="J163" t="str">
            <v>2001/7/2</v>
          </cell>
          <cell r="K163">
            <v>1</v>
          </cell>
          <cell r="L163">
            <v>1</v>
          </cell>
          <cell r="M163" t="str">
            <v>2001/4/18</v>
          </cell>
          <cell r="N163" t="str">
            <v>31120-GES-003</v>
          </cell>
          <cell r="O163" t="str">
            <v>ｽﾃｰﾀｰCOMP</v>
          </cell>
          <cell r="P163" t="str">
            <v>068</v>
          </cell>
          <cell r="Q163" t="str">
            <v>断線</v>
          </cell>
          <cell r="R163" t="str">
            <v>ｴﾝｼﾞﾝかからず</v>
          </cell>
          <cell r="S163" t="str">
            <v>再現なし</v>
          </cell>
          <cell r="T163" t="str">
            <v>Ｂ</v>
          </cell>
          <cell r="U163" t="str">
            <v>せず</v>
          </cell>
          <cell r="V163" t="str">
            <v>せず</v>
          </cell>
        </row>
        <row r="164">
          <cell r="A164">
            <v>671</v>
          </cell>
          <cell r="B164">
            <v>37141</v>
          </cell>
          <cell r="C164">
            <v>37102</v>
          </cell>
          <cell r="D164" t="str">
            <v>HMJ東京</v>
          </cell>
          <cell r="E164" t="str">
            <v>一般</v>
          </cell>
          <cell r="F164" t="str">
            <v>BA-MF04</v>
          </cell>
          <cell r="G164" t="str">
            <v>FES250</v>
          </cell>
          <cell r="H164">
            <v>1203343</v>
          </cell>
          <cell r="I164">
            <v>1203366</v>
          </cell>
          <cell r="J164" t="str">
            <v>2001/7/4</v>
          </cell>
          <cell r="K164">
            <v>160</v>
          </cell>
          <cell r="L164">
            <v>26</v>
          </cell>
          <cell r="M164" t="str">
            <v>2001/6/14</v>
          </cell>
          <cell r="N164" t="str">
            <v>77230-KFG-000</v>
          </cell>
          <cell r="O164" t="str">
            <v>ｼｰﾄｷｬｯﾁ</v>
          </cell>
          <cell r="P164" t="str">
            <v>032</v>
          </cell>
          <cell r="Q164" t="str">
            <v>作動不良</v>
          </cell>
          <cell r="R164" t="str">
            <v>ｼｰﾄﾛｯｸされない</v>
          </cell>
          <cell r="S164" t="str">
            <v>再現無し､(複合)</v>
          </cell>
          <cell r="T164" t="str">
            <v>M</v>
          </cell>
          <cell r="U164" t="str">
            <v>せず</v>
          </cell>
          <cell r="V164" t="str">
            <v>せず</v>
          </cell>
        </row>
        <row r="165">
          <cell r="A165">
            <v>672</v>
          </cell>
          <cell r="B165">
            <v>37137</v>
          </cell>
          <cell r="C165">
            <v>37122</v>
          </cell>
          <cell r="D165" t="str">
            <v>ﾎﾝﾀﾞ二輪中部</v>
          </cell>
          <cell r="E165" t="str">
            <v>納車</v>
          </cell>
          <cell r="F165" t="str">
            <v>PF01</v>
          </cell>
          <cell r="G165" t="str">
            <v>FJS600</v>
          </cell>
          <cell r="H165">
            <v>1002637</v>
          </cell>
          <cell r="I165">
            <v>1002626</v>
          </cell>
          <cell r="J165" t="str">
            <v>未</v>
          </cell>
          <cell r="K165">
            <v>0</v>
          </cell>
          <cell r="L165" t="str">
            <v>0</v>
          </cell>
          <cell r="M165" t="str">
            <v>2001/7/25</v>
          </cell>
          <cell r="N165" t="str">
            <v>37100-MCT-003</v>
          </cell>
          <cell r="O165" t="str">
            <v>ﾒｰﾀｰASSY</v>
          </cell>
          <cell r="P165" t="str">
            <v>067</v>
          </cell>
          <cell r="Q165" t="str">
            <v>充電不良</v>
          </cell>
          <cell r="R165" t="str">
            <v>ﾊﾞｯﾃﾘｰ上がり</v>
          </cell>
          <cell r="S165" t="str">
            <v>0.7mA消費であり2日では上がらない</v>
          </cell>
          <cell r="T165" t="str">
            <v>C</v>
          </cell>
          <cell r="U165" t="str">
            <v>せず</v>
          </cell>
          <cell r="V165" t="str">
            <v>せず</v>
          </cell>
        </row>
        <row r="166">
          <cell r="A166">
            <v>673</v>
          </cell>
          <cell r="B166">
            <v>37151</v>
          </cell>
          <cell r="C166">
            <v>37092</v>
          </cell>
          <cell r="D166" t="str">
            <v>HMJ大阪</v>
          </cell>
          <cell r="E166" t="str">
            <v>一般</v>
          </cell>
          <cell r="F166" t="str">
            <v>BC-PF01</v>
          </cell>
          <cell r="G166" t="str">
            <v>FJS600</v>
          </cell>
          <cell r="H166">
            <v>1001724</v>
          </cell>
          <cell r="I166">
            <v>1001717</v>
          </cell>
          <cell r="J166" t="str">
            <v>2001/7/16</v>
          </cell>
          <cell r="K166">
            <v>22</v>
          </cell>
          <cell r="L166">
            <v>4</v>
          </cell>
          <cell r="M166" t="str">
            <v>2001/7/4</v>
          </cell>
          <cell r="N166" t="str">
            <v>77010-MCT-305</v>
          </cell>
          <cell r="O166" t="str">
            <v>ﾊﾞｯﾃﾘｰ</v>
          </cell>
          <cell r="P166" t="str">
            <v>067</v>
          </cell>
          <cell r="Q166" t="str">
            <v>充電不良</v>
          </cell>
          <cell r="R166" t="str">
            <v>ｾﾙが回らない､ﾊﾞｯﾃﾘｰ上がり</v>
          </cell>
          <cell r="S166" t="str">
            <v>5.68V､充電後13.34Vまで復帰</v>
          </cell>
          <cell r="T166" t="str">
            <v>C</v>
          </cell>
          <cell r="U166" t="str">
            <v>せず</v>
          </cell>
          <cell r="V166" t="str">
            <v>せず</v>
          </cell>
        </row>
        <row r="167">
          <cell r="A167">
            <v>674</v>
          </cell>
          <cell r="B167">
            <v>37151</v>
          </cell>
          <cell r="C167">
            <v>37136</v>
          </cell>
          <cell r="D167" t="str">
            <v>阿部輪業</v>
          </cell>
          <cell r="E167" t="str">
            <v>納車</v>
          </cell>
          <cell r="F167" t="str">
            <v>BC-PF01</v>
          </cell>
          <cell r="G167" t="str">
            <v>FJS600</v>
          </cell>
          <cell r="H167">
            <v>1002213</v>
          </cell>
          <cell r="I167">
            <v>1002215</v>
          </cell>
          <cell r="J167" t="str">
            <v>未</v>
          </cell>
          <cell r="K167">
            <v>1</v>
          </cell>
          <cell r="L167" t="str">
            <v>0</v>
          </cell>
          <cell r="M167" t="str">
            <v>2001/7/16</v>
          </cell>
          <cell r="N167" t="str">
            <v>53261-MCT-000</v>
          </cell>
          <cell r="O167" t="str">
            <v>Rﾊﾝﾄﾞﾙﾛｱｰｶﾊﾞｰ</v>
          </cell>
          <cell r="P167" t="str">
            <v>018</v>
          </cell>
          <cell r="Q167" t="str">
            <v>破損</v>
          </cell>
          <cell r="R167" t="str">
            <v>カバーが割れていた</v>
          </cell>
          <cell r="S167" t="str">
            <v>Fr下側の取付け部割れ(先端から20mmの所)</v>
          </cell>
          <cell r="T167" t="str">
            <v>Ｃ</v>
          </cell>
          <cell r="U167" t="str">
            <v>せず</v>
          </cell>
          <cell r="V167" t="str">
            <v>せず</v>
          </cell>
        </row>
        <row r="168">
          <cell r="A168">
            <v>675</v>
          </cell>
          <cell r="B168">
            <v>37158</v>
          </cell>
          <cell r="C168">
            <v>37106</v>
          </cell>
          <cell r="D168" t="str">
            <v>HMJ東京</v>
          </cell>
          <cell r="E168" t="str">
            <v>一般</v>
          </cell>
          <cell r="F168" t="str">
            <v>BA-MC34</v>
          </cell>
          <cell r="G168" t="str">
            <v>FTR223</v>
          </cell>
          <cell r="H168">
            <v>1100130</v>
          </cell>
          <cell r="I168">
            <v>2014036</v>
          </cell>
          <cell r="J168" t="str">
            <v>2001/7/23</v>
          </cell>
          <cell r="K168">
            <v>49</v>
          </cell>
          <cell r="L168">
            <v>11</v>
          </cell>
          <cell r="M168" t="str">
            <v>2001/6/27</v>
          </cell>
          <cell r="N168" t="str">
            <v>30400-KPM-305</v>
          </cell>
          <cell r="O168" t="str">
            <v>CDI</v>
          </cell>
          <cell r="P168" t="str">
            <v>093</v>
          </cell>
          <cell r="Q168" t="str">
            <v>ｴﾝｽﾄ</v>
          </cell>
          <cell r="R168" t="str">
            <v>ｴﾝｼﾞﾝが止まる</v>
          </cell>
          <cell r="S168" t="str">
            <v>実車取付け再現なし</v>
          </cell>
          <cell r="T168" t="str">
            <v>B</v>
          </cell>
          <cell r="U168" t="str">
            <v>せず</v>
          </cell>
          <cell r="V168" t="str">
            <v>せず</v>
          </cell>
        </row>
        <row r="169">
          <cell r="A169">
            <v>676</v>
          </cell>
          <cell r="B169">
            <v>37148</v>
          </cell>
          <cell r="C169">
            <v>37115</v>
          </cell>
          <cell r="D169" t="str">
            <v>HMJ名古屋</v>
          </cell>
          <cell r="E169" t="str">
            <v>一般</v>
          </cell>
          <cell r="F169" t="str">
            <v>BA-MC34</v>
          </cell>
          <cell r="G169" t="str">
            <v>FTR223</v>
          </cell>
          <cell r="H169">
            <v>1100973</v>
          </cell>
          <cell r="I169">
            <v>2014881</v>
          </cell>
          <cell r="J169" t="str">
            <v>2001/7/13</v>
          </cell>
          <cell r="K169">
            <v>1321</v>
          </cell>
          <cell r="L169">
            <v>30</v>
          </cell>
          <cell r="M169" t="str">
            <v>2001/7/11</v>
          </cell>
          <cell r="N169" t="str">
            <v>12000-KFB-750</v>
          </cell>
          <cell r="O169" t="str">
            <v>ｼﾘﾝﾀﾞｰﾍｯﾄﾞ</v>
          </cell>
          <cell r="P169" t="str">
            <v>051</v>
          </cell>
          <cell r="Q169" t="str">
            <v>ｵｲﾙ洩れ</v>
          </cell>
          <cell r="R169" t="str">
            <v>ｵｲﾙ洩れ</v>
          </cell>
          <cell r="S169" t="str">
            <v>ﾌﾟﾗｸﾞ取り付け部の奥からｵｲﾙ洩れ</v>
          </cell>
          <cell r="T169" t="str">
            <v>C</v>
          </cell>
          <cell r="U169" t="str">
            <v>せず</v>
          </cell>
          <cell r="V169" t="str">
            <v>せず</v>
          </cell>
        </row>
        <row r="170">
          <cell r="A170">
            <v>677</v>
          </cell>
          <cell r="B170">
            <v>37158</v>
          </cell>
          <cell r="C170">
            <v>37125</v>
          </cell>
          <cell r="D170" t="str">
            <v>西京ﾎﾝﾀﾞ</v>
          </cell>
          <cell r="E170" t="str">
            <v>一般</v>
          </cell>
          <cell r="F170" t="str">
            <v>BD-JF06</v>
          </cell>
          <cell r="G170" t="str">
            <v>NH100</v>
          </cell>
          <cell r="H170">
            <v>1122083</v>
          </cell>
          <cell r="I170">
            <v>1122109</v>
          </cell>
          <cell r="J170" t="str">
            <v>2001/8/20</v>
          </cell>
          <cell r="K170">
            <v>192</v>
          </cell>
          <cell r="L170">
            <v>2</v>
          </cell>
          <cell r="M170" t="str">
            <v>2001/1/31</v>
          </cell>
          <cell r="N170" t="str">
            <v>35340-GZ9-003</v>
          </cell>
          <cell r="O170" t="str">
            <v>ﾌﾛﾝﾄｽﾄｯﾌﾟSW</v>
          </cell>
          <cell r="P170" t="str">
            <v>032</v>
          </cell>
          <cell r="Q170" t="str">
            <v>作動不良</v>
          </cell>
          <cell r="R170" t="str">
            <v>ﾌﾞﾚｰｷﾗﾝﾌﾟが消えない</v>
          </cell>
          <cell r="S170" t="str">
            <v>再現なし</v>
          </cell>
          <cell r="T170" t="str">
            <v>Ｃ</v>
          </cell>
          <cell r="U170" t="str">
            <v>せず</v>
          </cell>
          <cell r="V170" t="str">
            <v>せず</v>
          </cell>
        </row>
        <row r="171">
          <cell r="A171">
            <v>678</v>
          </cell>
          <cell r="B171">
            <v>37141</v>
          </cell>
          <cell r="C171">
            <v>37107</v>
          </cell>
          <cell r="D171" t="str">
            <v>HMJ東京</v>
          </cell>
          <cell r="E171" t="str">
            <v>一般</v>
          </cell>
          <cell r="F171" t="str">
            <v>BD-JF06</v>
          </cell>
          <cell r="G171" t="str">
            <v>NH100</v>
          </cell>
          <cell r="H171">
            <v>1201106</v>
          </cell>
          <cell r="I171">
            <v>120184</v>
          </cell>
          <cell r="J171" t="str">
            <v>2001/7/23</v>
          </cell>
          <cell r="K171">
            <v>15</v>
          </cell>
          <cell r="L171">
            <v>12</v>
          </cell>
          <cell r="M171" t="str">
            <v>2001/7/10</v>
          </cell>
          <cell r="N171" t="str">
            <v>81141-GCS-000</v>
          </cell>
          <cell r="O171" t="str">
            <v>ｲﾝﾅｰﾘｯﾄﾞ</v>
          </cell>
          <cell r="P171" t="str">
            <v>073</v>
          </cell>
          <cell r="Q171" t="str">
            <v>建て付け</v>
          </cell>
          <cell r="R171" t="str">
            <v>ﾘｯﾄﾞｲﾝﾅｰ右の上側が隙間があく</v>
          </cell>
          <cell r="S171" t="str">
            <v>量産ﾚﾍﾞﾙ、問題なし</v>
          </cell>
          <cell r="T171" t="str">
            <v>M</v>
          </cell>
          <cell r="U171" t="str">
            <v>せず</v>
          </cell>
          <cell r="V171" t="str">
            <v>せず</v>
          </cell>
        </row>
        <row r="172">
          <cell r="A172">
            <v>679</v>
          </cell>
          <cell r="B172">
            <v>37148</v>
          </cell>
          <cell r="C172">
            <v>37104</v>
          </cell>
          <cell r="D172" t="str">
            <v>桜井ホンダ</v>
          </cell>
          <cell r="E172" t="str">
            <v>一般</v>
          </cell>
          <cell r="F172" t="str">
            <v>BD-JF06</v>
          </cell>
          <cell r="G172" t="str">
            <v>NH100</v>
          </cell>
          <cell r="H172">
            <v>1128443</v>
          </cell>
          <cell r="I172">
            <v>1128508</v>
          </cell>
          <cell r="J172" t="str">
            <v>2001/7/2</v>
          </cell>
          <cell r="K172">
            <v>203</v>
          </cell>
          <cell r="L172">
            <v>30</v>
          </cell>
          <cell r="M172" t="str">
            <v>2001/6/1</v>
          </cell>
          <cell r="N172" t="str">
            <v>21395-KFH-000</v>
          </cell>
          <cell r="O172" t="str">
            <v>ｶﾞｽｹｯﾄ</v>
          </cell>
          <cell r="P172" t="str">
            <v>051</v>
          </cell>
          <cell r="Q172" t="str">
            <v>ｵｲﾙ洩れ</v>
          </cell>
          <cell r="R172" t="str">
            <v>オイルが洩れた</v>
          </cell>
          <cell r="S172" t="str">
            <v>GK､特に異常は見られない</v>
          </cell>
          <cell r="T172" t="str">
            <v>C</v>
          </cell>
          <cell r="U172" t="str">
            <v>せず</v>
          </cell>
          <cell r="V172" t="str">
            <v>せず</v>
          </cell>
        </row>
        <row r="173">
          <cell r="A173">
            <v>680</v>
          </cell>
          <cell r="B173">
            <v>37139</v>
          </cell>
          <cell r="C173">
            <v>37100</v>
          </cell>
          <cell r="D173" t="str">
            <v>HMJ東京</v>
          </cell>
          <cell r="E173" t="str">
            <v>一般</v>
          </cell>
          <cell r="F173" t="str">
            <v>BB-AF48</v>
          </cell>
          <cell r="G173" t="str">
            <v>NH50</v>
          </cell>
          <cell r="H173">
            <v>1200102</v>
          </cell>
          <cell r="I173">
            <v>1114630</v>
          </cell>
          <cell r="J173" t="str">
            <v>2001/7/9</v>
          </cell>
          <cell r="K173">
            <v>704</v>
          </cell>
          <cell r="L173">
            <v>19</v>
          </cell>
          <cell r="M173" t="str">
            <v>2001/7/2</v>
          </cell>
          <cell r="N173" t="str">
            <v>91201-KBN-921</v>
          </cell>
          <cell r="O173" t="str">
            <v>ｵｲﾙｼｰﾙ</v>
          </cell>
          <cell r="P173" t="str">
            <v>042</v>
          </cell>
          <cell r="Q173" t="str">
            <v>異音</v>
          </cell>
          <cell r="R173" t="str">
            <v>ｴﾝｼﾞﾝ異音</v>
          </cell>
          <cell r="S173" t="str">
            <v>外し時損傷大､解析不能</v>
          </cell>
          <cell r="T173" t="str">
            <v>M</v>
          </cell>
          <cell r="U173" t="str">
            <v>せず</v>
          </cell>
          <cell r="V173" t="str">
            <v>せず</v>
          </cell>
        </row>
        <row r="174">
          <cell r="A174">
            <v>681</v>
          </cell>
          <cell r="B174">
            <v>37147</v>
          </cell>
          <cell r="C174">
            <v>37106</v>
          </cell>
          <cell r="D174" t="str">
            <v>HMJ大阪</v>
          </cell>
          <cell r="E174" t="str">
            <v>一般</v>
          </cell>
          <cell r="F174" t="str">
            <v>BB-AF48</v>
          </cell>
          <cell r="G174" t="str">
            <v>NH50</v>
          </cell>
          <cell r="H174">
            <v>1200014</v>
          </cell>
          <cell r="I174">
            <v>114518</v>
          </cell>
          <cell r="J174" t="str">
            <v>2001/7/12</v>
          </cell>
          <cell r="K174">
            <v>500</v>
          </cell>
          <cell r="L174">
            <v>22</v>
          </cell>
          <cell r="M174" t="str">
            <v>2001/6/25</v>
          </cell>
          <cell r="N174" t="str">
            <v>31200-GBL-J21</v>
          </cell>
          <cell r="O174" t="str">
            <v>ｽﾀｰﾀｰﾓﾀｰ</v>
          </cell>
          <cell r="P174" t="str">
            <v>032</v>
          </cell>
          <cell r="Q174" t="str">
            <v>作動不良</v>
          </cell>
          <cell r="R174" t="str">
            <v>ﾓｰﾀｰが回らない</v>
          </cell>
          <cell r="S174" t="str">
            <v>再現なし</v>
          </cell>
          <cell r="T174" t="str">
            <v>M</v>
          </cell>
          <cell r="U174" t="str">
            <v>せず</v>
          </cell>
          <cell r="V174" t="str">
            <v>せず</v>
          </cell>
        </row>
        <row r="175">
          <cell r="A175">
            <v>682</v>
          </cell>
          <cell r="B175">
            <v>37158</v>
          </cell>
          <cell r="C175">
            <v>37138</v>
          </cell>
          <cell r="D175" t="str">
            <v>和歌山ﾎﾝﾀﾞ</v>
          </cell>
          <cell r="E175" t="str">
            <v>納車</v>
          </cell>
          <cell r="F175" t="str">
            <v>BB-AF48</v>
          </cell>
          <cell r="G175" t="str">
            <v>NH50</v>
          </cell>
          <cell r="H175">
            <v>1201131</v>
          </cell>
          <cell r="I175">
            <v>1115552</v>
          </cell>
          <cell r="J175" t="str">
            <v>未</v>
          </cell>
          <cell r="K175">
            <v>0</v>
          </cell>
          <cell r="L175" t="str">
            <v>0</v>
          </cell>
          <cell r="M175" t="str">
            <v>2001/8/6</v>
          </cell>
          <cell r="N175" t="str">
            <v>35010-GCS-830</v>
          </cell>
          <cell r="O175" t="str">
            <v>ｷｰｾｯﾄ</v>
          </cell>
          <cell r="P175" t="str">
            <v>032</v>
          </cell>
          <cell r="Q175" t="e">
            <v>#REF!</v>
          </cell>
          <cell r="R175" t="str">
            <v>ｷｰが廻らない</v>
          </cell>
          <cell r="S175" t="str">
            <v>特に問題なし</v>
          </cell>
          <cell r="T175" t="str">
            <v>M</v>
          </cell>
          <cell r="U175" t="str">
            <v>せず</v>
          </cell>
          <cell r="V175" t="str">
            <v>せず</v>
          </cell>
        </row>
        <row r="176">
          <cell r="A176">
            <v>683</v>
          </cell>
          <cell r="B176">
            <v>37147</v>
          </cell>
          <cell r="C176">
            <v>37092</v>
          </cell>
          <cell r="D176" t="str">
            <v>HMJ九州</v>
          </cell>
          <cell r="E176" t="str">
            <v>一般</v>
          </cell>
          <cell r="F176" t="str">
            <v>BA-AF58</v>
          </cell>
          <cell r="G176" t="str">
            <v>NPS50</v>
          </cell>
          <cell r="H176">
            <v>1003501</v>
          </cell>
          <cell r="I176">
            <v>5003512</v>
          </cell>
          <cell r="J176">
            <v>37083</v>
          </cell>
          <cell r="K176">
            <v>743</v>
          </cell>
          <cell r="L176">
            <v>9</v>
          </cell>
          <cell r="M176">
            <v>37060</v>
          </cell>
          <cell r="N176" t="str">
            <v>35010-GEZ-000</v>
          </cell>
          <cell r="O176" t="str">
            <v>ｷｰｾｯﾄ</v>
          </cell>
          <cell r="P176" t="str">
            <v>032</v>
          </cell>
          <cell r="Q176" t="str">
            <v>作動不良</v>
          </cell>
          <cell r="R176" t="str">
            <v>ﾍﾙﾒｯﾄﾎﾙﾀﾞｰ不良</v>
          </cell>
          <cell r="S176" t="str">
            <v>再現なし</v>
          </cell>
          <cell r="T176" t="str">
            <v>M</v>
          </cell>
          <cell r="U176" t="str">
            <v>せず</v>
          </cell>
          <cell r="V176" t="str">
            <v>せず</v>
          </cell>
        </row>
        <row r="177">
          <cell r="A177">
            <v>684</v>
          </cell>
          <cell r="B177">
            <v>37151</v>
          </cell>
          <cell r="C177">
            <v>37106</v>
          </cell>
          <cell r="D177" t="str">
            <v>HMJ東京</v>
          </cell>
          <cell r="E177" t="str">
            <v>納車</v>
          </cell>
          <cell r="F177" t="str">
            <v>BA-AF58</v>
          </cell>
          <cell r="G177" t="str">
            <v>NPS50</v>
          </cell>
          <cell r="H177">
            <v>1001236</v>
          </cell>
          <cell r="I177">
            <v>5001251</v>
          </cell>
          <cell r="J177" t="str">
            <v>未</v>
          </cell>
          <cell r="K177">
            <v>1</v>
          </cell>
          <cell r="L177" t="str">
            <v>0</v>
          </cell>
          <cell r="M177" t="str">
            <v>2001/5/29</v>
          </cell>
          <cell r="N177" t="str">
            <v>37820-GEZ-003</v>
          </cell>
          <cell r="O177" t="str">
            <v>ﾌｭｴﾙﾘｻﾞｰﾌﾞｾﾝｻｰ</v>
          </cell>
          <cell r="P177" t="str">
            <v>032</v>
          </cell>
          <cell r="Q177" t="str">
            <v>作動不良</v>
          </cell>
          <cell r="R177" t="str">
            <v>燃料警告灯､不灯</v>
          </cell>
          <cell r="S177" t="str">
            <v>実車取付け再現なし</v>
          </cell>
          <cell r="T177" t="str">
            <v>M</v>
          </cell>
          <cell r="U177" t="str">
            <v>せず</v>
          </cell>
          <cell r="V177" t="str">
            <v>せず</v>
          </cell>
        </row>
        <row r="178">
          <cell r="A178">
            <v>685</v>
          </cell>
          <cell r="B178">
            <v>37141</v>
          </cell>
          <cell r="C178">
            <v>37084</v>
          </cell>
          <cell r="D178" t="str">
            <v>HMJ九州</v>
          </cell>
          <cell r="E178" t="str">
            <v>一般</v>
          </cell>
          <cell r="F178" t="str">
            <v>BA-MF06</v>
          </cell>
          <cell r="G178" t="str">
            <v>NSS250</v>
          </cell>
          <cell r="H178">
            <v>1102170</v>
          </cell>
          <cell r="I178">
            <v>3012147</v>
          </cell>
          <cell r="J178" t="str">
            <v>2001/6/23</v>
          </cell>
          <cell r="K178">
            <v>350</v>
          </cell>
          <cell r="L178">
            <v>19</v>
          </cell>
          <cell r="M178" t="str">
            <v>2001/6/12</v>
          </cell>
          <cell r="N178" t="str">
            <v>35013-KPB-000</v>
          </cell>
          <cell r="O178" t="str">
            <v>ｷﾙSW</v>
          </cell>
          <cell r="P178" t="str">
            <v>032</v>
          </cell>
          <cell r="Q178" t="str">
            <v>作動不良</v>
          </cell>
          <cell r="R178" t="str">
            <v>ﾍｯﾄﾞﾗｲﾄが点灯しない</v>
          </cell>
          <cell r="S178" t="str">
            <v>実車取付け確認､再現なし</v>
          </cell>
          <cell r="T178" t="str">
            <v>B</v>
          </cell>
          <cell r="U178" t="str">
            <v>せず</v>
          </cell>
          <cell r="V178" t="str">
            <v>せず</v>
          </cell>
        </row>
        <row r="179">
          <cell r="A179">
            <v>686</v>
          </cell>
          <cell r="B179">
            <v>37147</v>
          </cell>
          <cell r="C179">
            <v>37052</v>
          </cell>
          <cell r="D179" t="str">
            <v>HMJ名古屋</v>
          </cell>
          <cell r="E179" t="str">
            <v>一般</v>
          </cell>
          <cell r="F179" t="str">
            <v>BA-MF06</v>
          </cell>
          <cell r="G179" t="str">
            <v>NSS250</v>
          </cell>
          <cell r="H179">
            <v>1101707</v>
          </cell>
          <cell r="I179">
            <v>3011673</v>
          </cell>
          <cell r="J179">
            <v>37036</v>
          </cell>
          <cell r="K179">
            <v>321</v>
          </cell>
          <cell r="L179">
            <v>16</v>
          </cell>
          <cell r="M179">
            <v>37028</v>
          </cell>
          <cell r="N179" t="str">
            <v>38301-KK9-952</v>
          </cell>
          <cell r="O179" t="str">
            <v>ｳｲﾝｶｰﾘﾚｰ</v>
          </cell>
          <cell r="P179" t="str">
            <v>032</v>
          </cell>
          <cell r="Q179" t="str">
            <v>作動不良</v>
          </cell>
          <cell r="R179" t="str">
            <v>ｳｲﾝｶｰ作動せず</v>
          </cell>
          <cell r="S179" t="str">
            <v>実車取付け再現なし</v>
          </cell>
          <cell r="T179" t="str">
            <v>B</v>
          </cell>
          <cell r="U179" t="str">
            <v>せず</v>
          </cell>
          <cell r="V179" t="str">
            <v>せず</v>
          </cell>
        </row>
        <row r="180">
          <cell r="A180">
            <v>687</v>
          </cell>
          <cell r="B180">
            <v>37151</v>
          </cell>
          <cell r="C180">
            <v>37076</v>
          </cell>
          <cell r="D180" t="str">
            <v>HMJ東京</v>
          </cell>
          <cell r="E180" t="str">
            <v>一般</v>
          </cell>
          <cell r="F180" t="str">
            <v>BA-MF06</v>
          </cell>
          <cell r="G180" t="str">
            <v>NSS250</v>
          </cell>
          <cell r="H180">
            <v>1004142</v>
          </cell>
          <cell r="I180">
            <v>3004139</v>
          </cell>
          <cell r="J180" t="str">
            <v>2001/6/19</v>
          </cell>
          <cell r="K180">
            <v>7864</v>
          </cell>
          <cell r="L180">
            <v>15</v>
          </cell>
          <cell r="M180" t="str">
            <v>2000/6/1</v>
          </cell>
          <cell r="N180" t="str">
            <v>31600-KFG-860</v>
          </cell>
          <cell r="O180" t="str">
            <v>ﾚｷﾞｭﾚﾀｰ</v>
          </cell>
          <cell r="P180" t="str">
            <v>032</v>
          </cell>
          <cell r="Q180" t="str">
            <v>作動不良</v>
          </cell>
          <cell r="R180" t="str">
            <v>ﾊﾞｯﾃﾘｰ上り､ｴﾝｼﾞﾝ始動しない</v>
          </cell>
          <cell r="S180" t="str">
            <v>調整電圧14.9Vでｶｯﾄ､抵抗値規格内､特に問題なし</v>
          </cell>
          <cell r="T180" t="str">
            <v>B</v>
          </cell>
          <cell r="U180" t="str">
            <v>せず</v>
          </cell>
          <cell r="V180" t="str">
            <v>せず</v>
          </cell>
        </row>
        <row r="181">
          <cell r="A181">
            <v>688</v>
          </cell>
          <cell r="B181">
            <v>37141</v>
          </cell>
          <cell r="C181">
            <v>37098</v>
          </cell>
          <cell r="D181" t="str">
            <v>HMJ東海</v>
          </cell>
          <cell r="E181" t="str">
            <v>一般</v>
          </cell>
          <cell r="F181" t="str">
            <v>BA-MF06</v>
          </cell>
          <cell r="G181" t="str">
            <v>NSS250</v>
          </cell>
          <cell r="H181">
            <v>1007648</v>
          </cell>
          <cell r="I181">
            <v>3007675</v>
          </cell>
          <cell r="J181" t="str">
            <v>2001/7/19</v>
          </cell>
          <cell r="K181">
            <v>100</v>
          </cell>
          <cell r="L181">
            <v>7</v>
          </cell>
          <cell r="M181" t="str">
            <v>2000/7/27</v>
          </cell>
          <cell r="N181" t="str">
            <v>35340-KFG-000</v>
          </cell>
          <cell r="O181" t="str">
            <v>ｽｲｯﾁASSY</v>
          </cell>
          <cell r="P181" t="str">
            <v>090</v>
          </cell>
          <cell r="Q181" t="str">
            <v>始動不良</v>
          </cell>
          <cell r="R181" t="str">
            <v>ｾﾙが回らない</v>
          </cell>
          <cell r="S181" t="str">
            <v>導通問題無し､各接点部異常無し</v>
          </cell>
          <cell r="T181" t="str">
            <v>B</v>
          </cell>
          <cell r="U181" t="str">
            <v>せず</v>
          </cell>
          <cell r="V181" t="str">
            <v>せず</v>
          </cell>
        </row>
        <row r="182">
          <cell r="A182">
            <v>689</v>
          </cell>
          <cell r="B182">
            <v>37162</v>
          </cell>
          <cell r="C182">
            <v>37139</v>
          </cell>
          <cell r="D182" t="str">
            <v>京都ﾎﾝﾀﾞｶﾌﾞ</v>
          </cell>
          <cell r="E182" t="str">
            <v>納車</v>
          </cell>
          <cell r="F182" t="str">
            <v>BA-MF06</v>
          </cell>
          <cell r="G182" t="str">
            <v>NSS250</v>
          </cell>
          <cell r="H182">
            <v>1103349</v>
          </cell>
          <cell r="I182">
            <v>3013345</v>
          </cell>
          <cell r="J182" t="str">
            <v>2001/9/4</v>
          </cell>
          <cell r="K182">
            <v>1</v>
          </cell>
          <cell r="L182">
            <v>1</v>
          </cell>
          <cell r="M182" t="str">
            <v>2001/7/21</v>
          </cell>
          <cell r="N182" t="str">
            <v>35010-KPB-870</v>
          </cell>
          <cell r="O182" t="str">
            <v>ｷｰｾｯﾄ</v>
          </cell>
          <cell r="P182" t="str">
            <v>032</v>
          </cell>
          <cell r="Q182" t="e">
            <v>#REF!</v>
          </cell>
          <cell r="R182" t="str">
            <v>ﾊﾝﾄﾞﾙﾛｯｸ解除できない</v>
          </cell>
          <cell r="S182" t="str">
            <v>特に問題無し</v>
          </cell>
          <cell r="T182" t="str">
            <v>Ｃ</v>
          </cell>
          <cell r="U182" t="str">
            <v>せず</v>
          </cell>
          <cell r="V182" t="str">
            <v>せず</v>
          </cell>
        </row>
        <row r="183">
          <cell r="A183">
            <v>690</v>
          </cell>
          <cell r="B183">
            <v>37162</v>
          </cell>
          <cell r="C183">
            <v>37131</v>
          </cell>
          <cell r="D183" t="str">
            <v>HMJ東京</v>
          </cell>
          <cell r="E183" t="str">
            <v>一般</v>
          </cell>
          <cell r="F183" t="str">
            <v>BB-AF52</v>
          </cell>
          <cell r="G183" t="str">
            <v>NTS50</v>
          </cell>
          <cell r="H183">
            <v>1018092</v>
          </cell>
          <cell r="I183">
            <v>7022042</v>
          </cell>
          <cell r="J183" t="str">
            <v>2001/8/4</v>
          </cell>
          <cell r="K183">
            <v>600</v>
          </cell>
          <cell r="L183">
            <v>24</v>
          </cell>
          <cell r="M183" t="str">
            <v>2000/10/23</v>
          </cell>
          <cell r="N183" t="str">
            <v>98076-567-IG</v>
          </cell>
          <cell r="O183" t="str">
            <v>ｽﾊﾟｰｸﾌﾟﾗｸﾞ</v>
          </cell>
          <cell r="P183" t="str">
            <v>091</v>
          </cell>
          <cell r="Q183" t="e">
            <v>#REF!</v>
          </cell>
          <cell r="R183" t="str">
            <v>ｴﾝｼﾞﾝの掛かりが悪い／ｴﾝｽﾄする</v>
          </cell>
          <cell r="S183" t="str">
            <v>火花良好､問題無し</v>
          </cell>
          <cell r="T183" t="str">
            <v>B</v>
          </cell>
          <cell r="U183" t="str">
            <v>せず</v>
          </cell>
          <cell r="V183" t="str">
            <v>せず</v>
          </cell>
        </row>
        <row r="184">
          <cell r="A184">
            <v>691</v>
          </cell>
          <cell r="B184">
            <v>37162</v>
          </cell>
          <cell r="C184">
            <v>37135</v>
          </cell>
          <cell r="D184" t="str">
            <v>HMJ東京</v>
          </cell>
          <cell r="E184" t="str">
            <v>納車</v>
          </cell>
          <cell r="F184" t="str">
            <v>BB-AF52</v>
          </cell>
          <cell r="G184" t="str">
            <v>NTS50</v>
          </cell>
          <cell r="H184">
            <v>1017885</v>
          </cell>
          <cell r="I184">
            <v>7021697</v>
          </cell>
          <cell r="J184" t="str">
            <v>2001/9/1</v>
          </cell>
          <cell r="K184">
            <v>1</v>
          </cell>
          <cell r="L184">
            <v>0</v>
          </cell>
          <cell r="M184" t="str">
            <v>2000/8/21</v>
          </cell>
          <cell r="N184" t="str">
            <v>83550-GEC-000</v>
          </cell>
          <cell r="O184" t="str">
            <v>Lｶﾊﾞｰｾｯﾄ</v>
          </cell>
          <cell r="P184" t="str">
            <v>019</v>
          </cell>
          <cell r="Q184" t="str">
            <v>傷</v>
          </cell>
          <cell r="R184" t="str">
            <v>傷がある</v>
          </cell>
          <cell r="S184" t="str">
            <v>ウエルドライン量産レベル</v>
          </cell>
          <cell r="T184" t="str">
            <v>Ｍ</v>
          </cell>
          <cell r="U184" t="str">
            <v>せず</v>
          </cell>
          <cell r="V184" t="str">
            <v>せず</v>
          </cell>
        </row>
        <row r="185">
          <cell r="A185">
            <v>692</v>
          </cell>
          <cell r="B185">
            <v>37162</v>
          </cell>
          <cell r="C185">
            <v>37142</v>
          </cell>
          <cell r="D185" t="str">
            <v>HMJ東京</v>
          </cell>
          <cell r="E185" t="str">
            <v>一般</v>
          </cell>
          <cell r="F185" t="str">
            <v>BB-AF52</v>
          </cell>
          <cell r="G185" t="str">
            <v>NTS50</v>
          </cell>
          <cell r="H185">
            <v>1018624</v>
          </cell>
          <cell r="I185">
            <v>7022564</v>
          </cell>
          <cell r="J185" t="str">
            <v>2001/8/30</v>
          </cell>
          <cell r="K185">
            <v>1</v>
          </cell>
          <cell r="L185">
            <v>9</v>
          </cell>
          <cell r="M185" t="str">
            <v>2001/2/12</v>
          </cell>
          <cell r="N185" t="str">
            <v>83550-GEC-000</v>
          </cell>
          <cell r="O185" t="str">
            <v>Lｻｲﾄﾞｶﾊﾞｰ</v>
          </cell>
          <cell r="P185" t="str">
            <v>019</v>
          </cell>
          <cell r="Q185" t="str">
            <v>傷</v>
          </cell>
          <cell r="R185" t="str">
            <v>傷がある</v>
          </cell>
          <cell r="S185" t="str">
            <v>ウエルドライン量産レベル</v>
          </cell>
          <cell r="T185" t="str">
            <v>Ｍ</v>
          </cell>
          <cell r="U185" t="str">
            <v>せず</v>
          </cell>
          <cell r="V185" t="str">
            <v>せず</v>
          </cell>
        </row>
        <row r="186">
          <cell r="A186">
            <v>693</v>
          </cell>
          <cell r="B186">
            <v>37147</v>
          </cell>
          <cell r="C186">
            <v>37123</v>
          </cell>
          <cell r="D186" t="str">
            <v>HMJ九州</v>
          </cell>
          <cell r="E186" t="str">
            <v>一般</v>
          </cell>
          <cell r="F186" t="str">
            <v>BB-AF52</v>
          </cell>
          <cell r="G186" t="str">
            <v>NTS50</v>
          </cell>
          <cell r="H186">
            <v>1002265</v>
          </cell>
          <cell r="I186">
            <v>7002253</v>
          </cell>
          <cell r="J186" t="str">
            <v>2001/8/1</v>
          </cell>
          <cell r="K186">
            <v>1875</v>
          </cell>
          <cell r="L186">
            <v>19</v>
          </cell>
          <cell r="M186" t="str">
            <v>1998/7/28</v>
          </cell>
          <cell r="N186" t="str">
            <v>71600-GBL-071</v>
          </cell>
          <cell r="O186" t="str">
            <v>ﾚｷﾞｭﾚﾀｰ</v>
          </cell>
          <cell r="P186" t="str">
            <v>032</v>
          </cell>
          <cell r="Q186" t="str">
            <v>作動不良</v>
          </cell>
          <cell r="R186" t="str">
            <v>ﾊﾞｯﾃﾘｰ上り､ｴﾝｼﾞﾝ始動しない</v>
          </cell>
          <cell r="S186" t="str">
            <v>抵抗値規格内､問題なし</v>
          </cell>
          <cell r="T186" t="str">
            <v>M</v>
          </cell>
          <cell r="U186" t="str">
            <v>せず</v>
          </cell>
          <cell r="V186" t="str">
            <v>せず</v>
          </cell>
        </row>
        <row r="187">
          <cell r="A187">
            <v>694</v>
          </cell>
          <cell r="B187">
            <v>37141</v>
          </cell>
          <cell r="C187">
            <v>37125</v>
          </cell>
          <cell r="D187" t="str">
            <v>HMJ東海</v>
          </cell>
          <cell r="E187" t="str">
            <v>納車</v>
          </cell>
          <cell r="F187" t="str">
            <v>BB-AF34</v>
          </cell>
          <cell r="G187" t="str">
            <v>SK50</v>
          </cell>
          <cell r="H187">
            <v>3417886</v>
          </cell>
          <cell r="I187">
            <v>2218173</v>
          </cell>
          <cell r="J187" t="str">
            <v>未</v>
          </cell>
          <cell r="K187">
            <v>0</v>
          </cell>
          <cell r="L187" t="str">
            <v>0</v>
          </cell>
          <cell r="M187" t="str">
            <v>2001/5/16</v>
          </cell>
          <cell r="N187" t="str">
            <v>15100-GCS-003</v>
          </cell>
          <cell r="O187" t="str">
            <v>ｵｲﾙﾎﾟﾝﾌﾟ</v>
          </cell>
          <cell r="P187" t="str">
            <v>094</v>
          </cell>
          <cell r="Q187" t="str">
            <v>ｵｲﾙ消費大</v>
          </cell>
          <cell r="R187" t="str">
            <v>白煙が多い</v>
          </cell>
          <cell r="S187" t="str">
            <v>実車取付け確認､再現なし</v>
          </cell>
          <cell r="T187" t="str">
            <v>C</v>
          </cell>
          <cell r="U187" t="str">
            <v>せず</v>
          </cell>
          <cell r="V187" t="str">
            <v>せず</v>
          </cell>
        </row>
        <row r="188">
          <cell r="A188">
            <v>695</v>
          </cell>
          <cell r="B188">
            <v>37148</v>
          </cell>
          <cell r="C188">
            <v>37134</v>
          </cell>
          <cell r="D188" t="str">
            <v>HMJ大阪</v>
          </cell>
          <cell r="E188" t="str">
            <v>一般</v>
          </cell>
          <cell r="F188" t="str">
            <v>BB-AF34</v>
          </cell>
          <cell r="G188" t="str">
            <v>SK50</v>
          </cell>
          <cell r="H188">
            <v>3029395</v>
          </cell>
          <cell r="I188">
            <v>1741120</v>
          </cell>
          <cell r="J188" t="str">
            <v>2001/8/13</v>
          </cell>
          <cell r="K188">
            <v>66</v>
          </cell>
          <cell r="L188">
            <v>18</v>
          </cell>
          <cell r="M188" t="str">
            <v>2000/2/16</v>
          </cell>
          <cell r="N188" t="str">
            <v>16100-GBL-325</v>
          </cell>
          <cell r="O188" t="str">
            <v>ｷｬﾌﾞﾚﾀｰ</v>
          </cell>
          <cell r="P188" t="str">
            <v>032</v>
          </cell>
          <cell r="Q188" t="str">
            <v>作動不良</v>
          </cell>
          <cell r="R188" t="str">
            <v>エンジンが掛からない</v>
          </cell>
          <cell r="S188" t="str">
            <v>実車取付け再現なし</v>
          </cell>
          <cell r="T188" t="str">
            <v>B</v>
          </cell>
          <cell r="U188" t="str">
            <v>せず</v>
          </cell>
          <cell r="V188" t="str">
            <v>せず</v>
          </cell>
        </row>
        <row r="189">
          <cell r="A189">
            <v>696</v>
          </cell>
          <cell r="B189">
            <v>37137</v>
          </cell>
          <cell r="C189">
            <v>36941</v>
          </cell>
          <cell r="D189" t="str">
            <v>H2R東日本</v>
          </cell>
          <cell r="E189" t="str">
            <v>納車</v>
          </cell>
          <cell r="F189" t="str">
            <v>AF34</v>
          </cell>
          <cell r="G189" t="str">
            <v>SK50</v>
          </cell>
          <cell r="H189">
            <v>3116614</v>
          </cell>
          <cell r="I189">
            <v>1851159</v>
          </cell>
          <cell r="J189" t="str">
            <v>未</v>
          </cell>
          <cell r="K189">
            <v>1</v>
          </cell>
          <cell r="L189">
            <v>0</v>
          </cell>
          <cell r="M189">
            <v>36885</v>
          </cell>
          <cell r="N189" t="str">
            <v>16700-GBL-770</v>
          </cell>
          <cell r="O189" t="str">
            <v>ﾌｭｴﾙﾎﾟﾝﾌﾟ</v>
          </cell>
          <cell r="P189" t="str">
            <v>032</v>
          </cell>
          <cell r="Q189" t="str">
            <v>作動不良</v>
          </cell>
          <cell r="R189" t="str">
            <v>ｴﾝｼﾞﾝ掛からず</v>
          </cell>
          <cell r="S189" t="str">
            <v>実車取付け確認､再現なし</v>
          </cell>
          <cell r="T189" t="str">
            <v>B</v>
          </cell>
          <cell r="U189" t="str">
            <v>せず</v>
          </cell>
          <cell r="V189" t="str">
            <v>せず</v>
          </cell>
        </row>
        <row r="190">
          <cell r="A190">
            <v>697</v>
          </cell>
          <cell r="B190">
            <v>37144</v>
          </cell>
          <cell r="C190">
            <v>37102</v>
          </cell>
          <cell r="D190" t="str">
            <v>ＨＭＪ関東</v>
          </cell>
          <cell r="E190" t="str">
            <v>一般</v>
          </cell>
          <cell r="F190" t="str">
            <v>BA-ＡＦ３４</v>
          </cell>
          <cell r="G190" t="str">
            <v>SK50</v>
          </cell>
          <cell r="H190">
            <v>3055555</v>
          </cell>
          <cell r="I190">
            <v>1778772</v>
          </cell>
          <cell r="J190" t="str">
            <v>2001/7/26</v>
          </cell>
          <cell r="K190">
            <v>0</v>
          </cell>
          <cell r="L190">
            <v>4</v>
          </cell>
          <cell r="M190" t="str">
            <v>2000/6/5</v>
          </cell>
          <cell r="N190" t="str">
            <v>35010-GBL-872</v>
          </cell>
          <cell r="O190" t="str">
            <v>ｷｰｾｯﾄ</v>
          </cell>
          <cell r="P190" t="str">
            <v>032</v>
          </cell>
          <cell r="Q190" t="str">
            <v>作動不良</v>
          </cell>
          <cell r="R190" t="str">
            <v>ＯＦＦの位置から回らない</v>
          </cell>
          <cell r="S190" t="str">
            <v>再現なし</v>
          </cell>
          <cell r="T190" t="str">
            <v>M</v>
          </cell>
          <cell r="U190" t="str">
            <v>せず</v>
          </cell>
          <cell r="V190" t="str">
            <v>せず</v>
          </cell>
        </row>
        <row r="191">
          <cell r="A191">
            <v>698</v>
          </cell>
          <cell r="B191">
            <v>37147</v>
          </cell>
          <cell r="C191">
            <v>37119</v>
          </cell>
          <cell r="D191" t="str">
            <v>HMJ大阪</v>
          </cell>
          <cell r="E191" t="str">
            <v>一般</v>
          </cell>
          <cell r="F191" t="str">
            <v>BB-AF34</v>
          </cell>
          <cell r="G191" t="str">
            <v>SK50</v>
          </cell>
          <cell r="H191">
            <v>3426883</v>
          </cell>
          <cell r="I191">
            <v>2227309</v>
          </cell>
          <cell r="J191">
            <v>37099</v>
          </cell>
          <cell r="K191">
            <v>103</v>
          </cell>
          <cell r="L191">
            <v>20</v>
          </cell>
          <cell r="M191">
            <v>37096</v>
          </cell>
          <cell r="N191" t="str">
            <v>38301-GZ5-025</v>
          </cell>
          <cell r="O191" t="str">
            <v>ｳｲﾝｶｰﾘﾚｰ</v>
          </cell>
          <cell r="P191" t="str">
            <v>032</v>
          </cell>
          <cell r="Q191" t="str">
            <v>作動不良</v>
          </cell>
          <cell r="R191" t="str">
            <v>点滅しない</v>
          </cell>
          <cell r="S191" t="str">
            <v>再現なし</v>
          </cell>
          <cell r="T191" t="str">
            <v>B</v>
          </cell>
          <cell r="U191" t="str">
            <v>せず</v>
          </cell>
          <cell r="V191" t="str">
            <v>せず</v>
          </cell>
        </row>
        <row r="192">
          <cell r="A192">
            <v>699</v>
          </cell>
          <cell r="B192">
            <v>37151</v>
          </cell>
          <cell r="C192">
            <v>37132</v>
          </cell>
          <cell r="D192" t="str">
            <v>HMJ東京</v>
          </cell>
          <cell r="E192" t="str">
            <v>一般</v>
          </cell>
          <cell r="F192" t="str">
            <v>BB-AF34</v>
          </cell>
          <cell r="G192" t="str">
            <v>SK50</v>
          </cell>
          <cell r="H192">
            <v>3425202</v>
          </cell>
          <cell r="I192">
            <v>2225269</v>
          </cell>
          <cell r="J192" t="str">
            <v>2001/8/28</v>
          </cell>
          <cell r="K192">
            <v>130</v>
          </cell>
          <cell r="L192">
            <v>1</v>
          </cell>
          <cell r="M192" t="str">
            <v>2001/7/12</v>
          </cell>
          <cell r="N192" t="str">
            <v>16800-GBL-J21</v>
          </cell>
          <cell r="O192" t="str">
            <v>ﾁｪｯｸﾊﾞﾙﾌﾞ</v>
          </cell>
          <cell r="P192" t="str">
            <v>032</v>
          </cell>
          <cell r="Q192" t="str">
            <v>作動不良</v>
          </cell>
          <cell r="R192" t="str">
            <v>一日乗らないとｴﾝｼﾞﾝ始動しない</v>
          </cell>
          <cell r="S192" t="str">
            <v>実車取付け再現なし</v>
          </cell>
          <cell r="T192" t="str">
            <v>Ｂ</v>
          </cell>
          <cell r="U192" t="str">
            <v>せず</v>
          </cell>
          <cell r="V192" t="str">
            <v>せず</v>
          </cell>
        </row>
        <row r="193">
          <cell r="A193">
            <v>700</v>
          </cell>
          <cell r="B193">
            <v>37158</v>
          </cell>
          <cell r="C193">
            <v>37136</v>
          </cell>
          <cell r="D193" t="str">
            <v>HMJ九州</v>
          </cell>
          <cell r="E193" t="str">
            <v>一般</v>
          </cell>
          <cell r="F193" t="str">
            <v>BB-AF34</v>
          </cell>
          <cell r="G193" t="str">
            <v>SK50</v>
          </cell>
          <cell r="H193">
            <v>3103700</v>
          </cell>
          <cell r="I193">
            <v>1835680</v>
          </cell>
          <cell r="J193" t="str">
            <v>2001/8/19</v>
          </cell>
          <cell r="K193">
            <v>102</v>
          </cell>
          <cell r="L193">
            <v>14</v>
          </cell>
          <cell r="M193" t="str">
            <v>2000/11/1</v>
          </cell>
          <cell r="N193" t="str">
            <v>16700-GBL-770</v>
          </cell>
          <cell r="O193" t="str">
            <v>ﾌｭｴﾙﾎﾟﾝﾌﾟ</v>
          </cell>
          <cell r="P193" t="str">
            <v>032</v>
          </cell>
          <cell r="Q193" t="str">
            <v>作動不良</v>
          </cell>
          <cell r="R193" t="str">
            <v>乗っていてｴﾝｼﾞﾝが止まる</v>
          </cell>
          <cell r="S193" t="str">
            <v>実車取付け再現なし</v>
          </cell>
          <cell r="T193" t="str">
            <v>B</v>
          </cell>
          <cell r="U193" t="str">
            <v>せず</v>
          </cell>
          <cell r="V193" t="str">
            <v>せず</v>
          </cell>
        </row>
        <row r="194">
          <cell r="A194">
            <v>701</v>
          </cell>
          <cell r="B194">
            <v>37144</v>
          </cell>
          <cell r="C194">
            <v>37125</v>
          </cell>
          <cell r="D194" t="str">
            <v>ﾓﾘﾀ輪業</v>
          </cell>
          <cell r="E194" t="str">
            <v>一般</v>
          </cell>
          <cell r="F194" t="str">
            <v>BA-AF34</v>
          </cell>
          <cell r="G194" t="str">
            <v>SK50</v>
          </cell>
          <cell r="H194">
            <v>3421025</v>
          </cell>
          <cell r="I194">
            <v>2221181</v>
          </cell>
          <cell r="J194" t="str">
            <v>2001/8/14</v>
          </cell>
          <cell r="K194">
            <v>135</v>
          </cell>
          <cell r="L194">
            <v>8</v>
          </cell>
          <cell r="M194" t="str">
            <v>2001/5/31</v>
          </cell>
          <cell r="N194" t="str">
            <v>37200-GBL-J61</v>
          </cell>
          <cell r="O194" t="str">
            <v>ｽﾋﾟｰﾄﾞﾒｰﾀｰ</v>
          </cell>
          <cell r="P194" t="str">
            <v>039</v>
          </cell>
          <cell r="Q194" t="str">
            <v>指示不良</v>
          </cell>
          <cell r="R194" t="str">
            <v>ﾒｰﾀｰが上がらない</v>
          </cell>
          <cell r="S194" t="str">
            <v>再現なし､問題なし</v>
          </cell>
          <cell r="T194" t="str">
            <v>B</v>
          </cell>
          <cell r="U194" t="str">
            <v>せず</v>
          </cell>
          <cell r="V194" t="str">
            <v>せず</v>
          </cell>
        </row>
        <row r="195">
          <cell r="A195">
            <v>702</v>
          </cell>
          <cell r="B195">
            <v>37147</v>
          </cell>
          <cell r="C195">
            <v>37126</v>
          </cell>
          <cell r="D195" t="str">
            <v>ＨＭＪ名古屋</v>
          </cell>
          <cell r="E195" t="str">
            <v>納車</v>
          </cell>
          <cell r="F195" t="str">
            <v>BB-AF34</v>
          </cell>
          <cell r="G195" t="str">
            <v>SK50</v>
          </cell>
          <cell r="H195">
            <v>3403198</v>
          </cell>
          <cell r="I195">
            <v>2202581</v>
          </cell>
          <cell r="J195" t="str">
            <v>未</v>
          </cell>
          <cell r="K195">
            <v>1</v>
          </cell>
          <cell r="L195" t="str">
            <v>0</v>
          </cell>
          <cell r="M195">
            <v>36972</v>
          </cell>
          <cell r="N195" t="str">
            <v>37010-GBL-770</v>
          </cell>
          <cell r="O195" t="str">
            <v>ﾌｭｴﾙﾕﾆｯﾄ</v>
          </cell>
          <cell r="P195" t="str">
            <v>039</v>
          </cell>
          <cell r="Q195" t="str">
            <v>指示不良</v>
          </cell>
          <cell r="R195" t="str">
            <v>ｶﾞｿﾘﾝﾒｰﾀｰが上がらない</v>
          </cell>
          <cell r="S195" t="str">
            <v>再現なし</v>
          </cell>
          <cell r="T195" t="str">
            <v>M</v>
          </cell>
          <cell r="U195" t="str">
            <v>せず</v>
          </cell>
          <cell r="V195" t="str">
            <v>せず</v>
          </cell>
        </row>
        <row r="196">
          <cell r="A196">
            <v>703</v>
          </cell>
          <cell r="B196">
            <v>37137</v>
          </cell>
          <cell r="C196">
            <v>37104</v>
          </cell>
          <cell r="D196" t="str">
            <v>HMJ中国</v>
          </cell>
          <cell r="E196" t="str">
            <v>一般</v>
          </cell>
          <cell r="F196" t="str">
            <v>AF34</v>
          </cell>
          <cell r="G196" t="str">
            <v>SK50</v>
          </cell>
          <cell r="H196">
            <v>3107090</v>
          </cell>
          <cell r="I196">
            <v>1839939</v>
          </cell>
          <cell r="J196" t="str">
            <v>2001/7/10</v>
          </cell>
          <cell r="K196">
            <v>535</v>
          </cell>
          <cell r="L196">
            <v>22</v>
          </cell>
          <cell r="M196" t="str">
            <v>2000/11/20</v>
          </cell>
          <cell r="N196" t="str">
            <v>16100-GBL-</v>
          </cell>
          <cell r="O196" t="str">
            <v>ｷｬﾌﾞﾚﾀｰ</v>
          </cell>
          <cell r="P196" t="str">
            <v>090</v>
          </cell>
          <cell r="Q196" t="str">
            <v>始動不良</v>
          </cell>
          <cell r="R196" t="str">
            <v>ｴﾝｼﾞﾝｶｶﾘﾆｸｲ</v>
          </cell>
          <cell r="S196" t="str">
            <v>実車取付け確認､再現なし</v>
          </cell>
          <cell r="T196" t="str">
            <v>B</v>
          </cell>
          <cell r="U196" t="str">
            <v>せず</v>
          </cell>
          <cell r="V196" t="str">
            <v>せず</v>
          </cell>
        </row>
        <row r="197">
          <cell r="A197">
            <v>704</v>
          </cell>
          <cell r="B197">
            <v>37137</v>
          </cell>
          <cell r="C197">
            <v>37118</v>
          </cell>
          <cell r="D197" t="str">
            <v>京都ﾎﾝﾀﾞｶﾌﾞ販売</v>
          </cell>
          <cell r="E197" t="str">
            <v>一般</v>
          </cell>
          <cell r="F197" t="str">
            <v>AF34</v>
          </cell>
          <cell r="G197" t="str">
            <v>SK50</v>
          </cell>
          <cell r="H197">
            <v>3060776</v>
          </cell>
          <cell r="I197">
            <v>1784996</v>
          </cell>
          <cell r="J197" t="str">
            <v>2001/7/22</v>
          </cell>
          <cell r="K197">
            <v>699</v>
          </cell>
          <cell r="L197">
            <v>24</v>
          </cell>
          <cell r="M197" t="str">
            <v>2000/6/14</v>
          </cell>
          <cell r="N197" t="str">
            <v>16110-GBL-305</v>
          </cell>
          <cell r="O197" t="str">
            <v>ｷｬﾌﾞﾚﾀｰｾｯﾄ</v>
          </cell>
          <cell r="P197" t="str">
            <v>090</v>
          </cell>
          <cell r="Q197" t="str">
            <v>始動不良</v>
          </cell>
          <cell r="R197" t="str">
            <v>始動不良</v>
          </cell>
          <cell r="S197" t="str">
            <v>実車取付け確認､再現なし</v>
          </cell>
          <cell r="T197" t="str">
            <v>B</v>
          </cell>
          <cell r="U197" t="str">
            <v>せず</v>
          </cell>
          <cell r="V197" t="str">
            <v>せず</v>
          </cell>
        </row>
        <row r="198">
          <cell r="A198">
            <v>705</v>
          </cell>
          <cell r="B198">
            <v>37137</v>
          </cell>
          <cell r="C198">
            <v>37073</v>
          </cell>
          <cell r="D198" t="str">
            <v>HMJ大阪</v>
          </cell>
          <cell r="E198" t="str">
            <v>一般</v>
          </cell>
          <cell r="F198" t="str">
            <v>AF34</v>
          </cell>
          <cell r="G198" t="str">
            <v>SK50</v>
          </cell>
          <cell r="H198">
            <v>3121857</v>
          </cell>
          <cell r="I198">
            <v>1857165</v>
          </cell>
          <cell r="J198" t="str">
            <v>2001/6/1</v>
          </cell>
          <cell r="K198">
            <v>816</v>
          </cell>
          <cell r="L198">
            <v>30</v>
          </cell>
          <cell r="M198" t="str">
            <v>2001/1/25</v>
          </cell>
          <cell r="N198" t="str">
            <v>16100-GBL-K21</v>
          </cell>
          <cell r="O198" t="str">
            <v>ｷｬﾌﾞﾚﾀｰASSY</v>
          </cell>
          <cell r="P198" t="str">
            <v>090</v>
          </cell>
          <cell r="Q198" t="str">
            <v>始動不良</v>
          </cell>
          <cell r="R198" t="str">
            <v>始動かかりにくい</v>
          </cell>
          <cell r="S198" t="str">
            <v>実車取付け確認､再現なし</v>
          </cell>
          <cell r="T198" t="str">
            <v>B</v>
          </cell>
          <cell r="U198" t="str">
            <v>せず</v>
          </cell>
          <cell r="V198" t="str">
            <v>せず</v>
          </cell>
        </row>
        <row r="199">
          <cell r="A199">
            <v>706</v>
          </cell>
          <cell r="B199">
            <v>37141</v>
          </cell>
          <cell r="C199">
            <v>37127</v>
          </cell>
          <cell r="D199" t="str">
            <v>HMJ大阪</v>
          </cell>
          <cell r="E199" t="str">
            <v>一般</v>
          </cell>
          <cell r="F199" t="str">
            <v>BB-AF35</v>
          </cell>
          <cell r="G199" t="str">
            <v>SK50</v>
          </cell>
          <cell r="H199">
            <v>2305993</v>
          </cell>
          <cell r="I199">
            <v>3650606</v>
          </cell>
          <cell r="J199" t="str">
            <v>2001/8/22</v>
          </cell>
          <cell r="K199">
            <v>5</v>
          </cell>
          <cell r="L199">
            <v>2</v>
          </cell>
          <cell r="M199" t="str">
            <v>2001/4/25</v>
          </cell>
          <cell r="N199" t="str">
            <v>98076-567-IG</v>
          </cell>
          <cell r="O199" t="str">
            <v>ﾌﾟﾗｸﾞ</v>
          </cell>
          <cell r="P199" t="str">
            <v>090</v>
          </cell>
          <cell r="Q199" t="str">
            <v>始動不良</v>
          </cell>
          <cell r="R199" t="str">
            <v>ｴﾝｼﾞﾝがかからない</v>
          </cell>
          <cell r="S199" t="str">
            <v>火花良好､問題無し</v>
          </cell>
          <cell r="T199" t="str">
            <v>B</v>
          </cell>
          <cell r="U199" t="str">
            <v>せず</v>
          </cell>
          <cell r="V199" t="str">
            <v>せず</v>
          </cell>
        </row>
        <row r="200">
          <cell r="A200">
            <v>707</v>
          </cell>
          <cell r="B200">
            <v>37147</v>
          </cell>
          <cell r="C200">
            <v>37120</v>
          </cell>
          <cell r="D200" t="str">
            <v>HMJ大阪</v>
          </cell>
          <cell r="E200" t="str">
            <v>一般</v>
          </cell>
          <cell r="F200" t="str">
            <v>BB-AF34</v>
          </cell>
          <cell r="G200" t="str">
            <v>SK50</v>
          </cell>
          <cell r="H200">
            <v>2011168</v>
          </cell>
          <cell r="I200">
            <v>2111151</v>
          </cell>
          <cell r="J200">
            <v>37097</v>
          </cell>
          <cell r="K200">
            <v>40</v>
          </cell>
          <cell r="L200">
            <v>23</v>
          </cell>
          <cell r="M200">
            <v>36052</v>
          </cell>
          <cell r="N200" t="str">
            <v>16015-GAK-900</v>
          </cell>
          <cell r="O200" t="str">
            <v>ﾌﾛｰﾄｾｯﾄ</v>
          </cell>
          <cell r="P200" t="str">
            <v>090</v>
          </cell>
          <cell r="Q200" t="str">
            <v>始動不良</v>
          </cell>
          <cell r="R200" t="str">
            <v>ｴﾝｼﾞﾝ始動困難</v>
          </cell>
          <cell r="S200" t="str">
            <v>ﾌﾛｰﾄ特に異常無し</v>
          </cell>
          <cell r="T200" t="str">
            <v>B</v>
          </cell>
          <cell r="U200" t="str">
            <v>せず</v>
          </cell>
          <cell r="V200" t="str">
            <v>せず</v>
          </cell>
        </row>
        <row r="201">
          <cell r="A201">
            <v>708</v>
          </cell>
          <cell r="B201">
            <v>37147</v>
          </cell>
          <cell r="C201">
            <v>37082</v>
          </cell>
          <cell r="D201" t="str">
            <v>HMJ東海</v>
          </cell>
          <cell r="E201" t="str">
            <v>納車</v>
          </cell>
          <cell r="F201" t="str">
            <v>BB-AF34</v>
          </cell>
          <cell r="G201" t="str">
            <v>SK50</v>
          </cell>
          <cell r="H201">
            <v>3105346</v>
          </cell>
          <cell r="I201">
            <v>1837787</v>
          </cell>
          <cell r="J201" t="str">
            <v>未</v>
          </cell>
          <cell r="K201">
            <v>0</v>
          </cell>
          <cell r="L201" t="str">
            <v>0</v>
          </cell>
          <cell r="M201">
            <v>36840</v>
          </cell>
          <cell r="N201" t="str">
            <v>35010-GBL-872</v>
          </cell>
          <cell r="O201" t="str">
            <v>ｷｰｾｯﾄ</v>
          </cell>
          <cell r="P201" t="str">
            <v>090</v>
          </cell>
          <cell r="Q201" t="str">
            <v>始動不良</v>
          </cell>
          <cell r="R201" t="str">
            <v>ｴﾝｼﾞﾝ始動できない</v>
          </cell>
          <cell r="S201" t="str">
            <v>導通問題無し､各接点部異常無し</v>
          </cell>
          <cell r="T201" t="str">
            <v>B</v>
          </cell>
          <cell r="U201" t="str">
            <v>せず</v>
          </cell>
          <cell r="V201" t="str">
            <v>せず</v>
          </cell>
        </row>
        <row r="202">
          <cell r="A202">
            <v>709</v>
          </cell>
          <cell r="B202">
            <v>37151</v>
          </cell>
          <cell r="C202">
            <v>37140</v>
          </cell>
          <cell r="D202" t="str">
            <v>HMJ大阪</v>
          </cell>
          <cell r="E202" t="str">
            <v>納車</v>
          </cell>
          <cell r="F202" t="str">
            <v>BB-AF35</v>
          </cell>
          <cell r="G202" t="str">
            <v>SK50</v>
          </cell>
          <cell r="H202">
            <v>2401595</v>
          </cell>
          <cell r="I202">
            <v>3655665</v>
          </cell>
          <cell r="J202" t="str">
            <v>未</v>
          </cell>
          <cell r="K202">
            <v>0</v>
          </cell>
          <cell r="L202" t="str">
            <v>0</v>
          </cell>
          <cell r="M202" t="str">
            <v>2001/8/30</v>
          </cell>
          <cell r="N202" t="str">
            <v>33405-GBJ-013</v>
          </cell>
          <cell r="O202" t="str">
            <v>ｳｲﾝｶｰｿｹｯﾄ</v>
          </cell>
          <cell r="P202" t="str">
            <v>066</v>
          </cell>
          <cell r="Q202" t="str">
            <v>接触不良</v>
          </cell>
          <cell r="R202" t="str">
            <v>ﾌﾛﾝﾄLｳｲﾝｶｰが出ない</v>
          </cell>
          <cell r="S202" t="str">
            <v>再現なし</v>
          </cell>
          <cell r="T202" t="str">
            <v>C</v>
          </cell>
          <cell r="U202" t="str">
            <v>せず</v>
          </cell>
          <cell r="V202" t="str">
            <v>せず</v>
          </cell>
        </row>
        <row r="203">
          <cell r="A203">
            <v>710</v>
          </cell>
          <cell r="B203">
            <v>37162</v>
          </cell>
          <cell r="C203">
            <v>37137</v>
          </cell>
          <cell r="D203" t="str">
            <v>HMJ東京</v>
          </cell>
          <cell r="E203" t="str">
            <v>一般</v>
          </cell>
          <cell r="F203" t="str">
            <v>BB-AF34</v>
          </cell>
          <cell r="G203" t="str">
            <v>SK50</v>
          </cell>
          <cell r="H203">
            <v>3077542</v>
          </cell>
          <cell r="I203">
            <v>1809386</v>
          </cell>
          <cell r="J203" t="str">
            <v>2001/8/16</v>
          </cell>
          <cell r="K203">
            <v>264</v>
          </cell>
          <cell r="L203">
            <v>18</v>
          </cell>
          <cell r="M203" t="str">
            <v>2000/8/25</v>
          </cell>
          <cell r="N203" t="str">
            <v>06430-GY1-922</v>
          </cell>
          <cell r="O203" t="str">
            <v>ﾌﾞﾚｰｷｼｭｰｾｯﾄ</v>
          </cell>
          <cell r="P203" t="str">
            <v>046</v>
          </cell>
          <cell r="Q203" t="str">
            <v>鳴き</v>
          </cell>
          <cell r="R203" t="str">
            <v>前後ﾌﾞﾚｰｷ鳴き</v>
          </cell>
          <cell r="S203" t="str">
            <v>特に異常は見られない</v>
          </cell>
          <cell r="T203" t="str">
            <v>C</v>
          </cell>
          <cell r="U203" t="str">
            <v>せず</v>
          </cell>
          <cell r="V203" t="str">
            <v>せず</v>
          </cell>
        </row>
        <row r="204">
          <cell r="A204">
            <v>711</v>
          </cell>
          <cell r="B204">
            <v>37151</v>
          </cell>
          <cell r="C204">
            <v>37130</v>
          </cell>
          <cell r="D204" t="str">
            <v>HMJ大阪</v>
          </cell>
          <cell r="E204" t="str">
            <v>一般</v>
          </cell>
          <cell r="F204" t="str">
            <v>BB-AF34</v>
          </cell>
          <cell r="G204" t="str">
            <v>SK50</v>
          </cell>
          <cell r="H204">
            <v>3422182</v>
          </cell>
          <cell r="I204">
            <v>2222193</v>
          </cell>
          <cell r="J204" t="str">
            <v>2001/8/23</v>
          </cell>
          <cell r="K204">
            <v>9</v>
          </cell>
          <cell r="L204">
            <v>4</v>
          </cell>
          <cell r="M204" t="str">
            <v>2001/6/13</v>
          </cell>
          <cell r="N204" t="str">
            <v>88210-GAZ-003</v>
          </cell>
          <cell r="O204" t="str">
            <v>ﾐﾗｰ(右)</v>
          </cell>
          <cell r="P204" t="str">
            <v>004</v>
          </cell>
          <cell r="Q204" t="str">
            <v>歪み</v>
          </cell>
          <cell r="R204" t="str">
            <v>ﾐﾗｰが歪んで見える</v>
          </cell>
          <cell r="S204" t="str">
            <v>特に問題なし</v>
          </cell>
          <cell r="T204" t="str">
            <v>Ｃ</v>
          </cell>
          <cell r="U204" t="str">
            <v>せず</v>
          </cell>
          <cell r="V204" t="str">
            <v>せず</v>
          </cell>
        </row>
        <row r="205">
          <cell r="A205">
            <v>712</v>
          </cell>
          <cell r="B205">
            <v>37139</v>
          </cell>
          <cell r="C205">
            <v>37092</v>
          </cell>
          <cell r="D205" t="str">
            <v>HMJ大阪</v>
          </cell>
          <cell r="E205" t="str">
            <v>一般</v>
          </cell>
          <cell r="F205" t="str">
            <v>BB-AF34</v>
          </cell>
          <cell r="G205" t="str">
            <v>SK50</v>
          </cell>
          <cell r="H205">
            <v>3421036</v>
          </cell>
          <cell r="I205">
            <v>2221211</v>
          </cell>
          <cell r="J205" t="str">
            <v>2001/7/2</v>
          </cell>
          <cell r="K205">
            <v>225</v>
          </cell>
          <cell r="L205">
            <v>18</v>
          </cell>
          <cell r="M205" t="str">
            <v>2001/5/31</v>
          </cell>
          <cell r="N205" t="str">
            <v>80152-GBL-J20</v>
          </cell>
          <cell r="O205" t="str">
            <v>ﾌｭｴﾙﾘｯﾄﾞ</v>
          </cell>
          <cell r="P205" t="str">
            <v>004</v>
          </cell>
          <cell r="Q205" t="str">
            <v>ひずみ</v>
          </cell>
          <cell r="R205" t="str">
            <v>ﾌﾛﾝﾄﾘｯﾄﾞがへこんでいる</v>
          </cell>
          <cell r="S205" t="str">
            <v>量産ﾚﾍﾞﾙ、問題なし</v>
          </cell>
          <cell r="T205" t="str">
            <v>Ｍ</v>
          </cell>
          <cell r="U205" t="str">
            <v>せず</v>
          </cell>
          <cell r="V205" t="str">
            <v>せず</v>
          </cell>
        </row>
        <row r="206">
          <cell r="A206">
            <v>713</v>
          </cell>
          <cell r="B206">
            <v>37162</v>
          </cell>
          <cell r="C206">
            <v>37137</v>
          </cell>
          <cell r="D206" t="str">
            <v>HMJ東京</v>
          </cell>
          <cell r="E206" t="str">
            <v>一般</v>
          </cell>
          <cell r="F206" t="str">
            <v>BB-AF34</v>
          </cell>
          <cell r="G206" t="str">
            <v>SK50</v>
          </cell>
          <cell r="H206">
            <v>3077542</v>
          </cell>
          <cell r="I206">
            <v>1809386</v>
          </cell>
          <cell r="J206" t="str">
            <v>2001/8/16</v>
          </cell>
          <cell r="K206">
            <v>264</v>
          </cell>
          <cell r="L206">
            <v>18</v>
          </cell>
          <cell r="M206" t="str">
            <v>2000/8/25</v>
          </cell>
          <cell r="N206" t="str">
            <v>23100-GG2-751</v>
          </cell>
          <cell r="O206" t="str">
            <v>ﾄﾞﾗｲﾌﾞﾍﾞﾙﾄ</v>
          </cell>
          <cell r="P206" t="str">
            <v>042</v>
          </cell>
          <cell r="Q206" t="e">
            <v>#REF!</v>
          </cell>
          <cell r="R206" t="str">
            <v>発進時､異音</v>
          </cell>
          <cell r="S206" t="str">
            <v>特に問題なし､ｾｯﾄでないと解析不能</v>
          </cell>
          <cell r="T206" t="str">
            <v>C</v>
          </cell>
          <cell r="U206" t="str">
            <v>せず</v>
          </cell>
          <cell r="V206" t="str">
            <v>せず</v>
          </cell>
        </row>
        <row r="207">
          <cell r="A207">
            <v>714</v>
          </cell>
          <cell r="B207">
            <v>37158</v>
          </cell>
          <cell r="C207">
            <v>37125</v>
          </cell>
          <cell r="D207" t="str">
            <v>HMJ東京</v>
          </cell>
          <cell r="E207" t="str">
            <v>納車</v>
          </cell>
          <cell r="F207" t="str">
            <v>BB-AF34</v>
          </cell>
          <cell r="G207" t="str">
            <v>SK50</v>
          </cell>
          <cell r="H207">
            <v>3097533</v>
          </cell>
          <cell r="I207">
            <v>1829964</v>
          </cell>
          <cell r="J207" t="str">
            <v>2001/8/22</v>
          </cell>
          <cell r="K207">
            <v>0</v>
          </cell>
          <cell r="L207">
            <v>0</v>
          </cell>
          <cell r="M207" t="str">
            <v>2000/9/26</v>
          </cell>
          <cell r="N207" t="str">
            <v>16700-GCS-003</v>
          </cell>
          <cell r="O207" t="str">
            <v>ﾌｭｴｰﾙﾎﾟﾝﾌﾟ</v>
          </cell>
          <cell r="P207" t="str">
            <v>032</v>
          </cell>
          <cell r="Q207" t="e">
            <v>#REF!</v>
          </cell>
          <cell r="R207" t="str">
            <v>ｴﾝｼﾞﾝが かからない</v>
          </cell>
          <cell r="S207" t="str">
            <v>実車取付け再現なし</v>
          </cell>
          <cell r="T207" t="str">
            <v>B</v>
          </cell>
          <cell r="U207" t="str">
            <v>せず</v>
          </cell>
          <cell r="V207" t="str">
            <v>せず</v>
          </cell>
        </row>
        <row r="208">
          <cell r="A208">
            <v>715</v>
          </cell>
          <cell r="B208">
            <v>37162</v>
          </cell>
          <cell r="C208">
            <v>37135</v>
          </cell>
          <cell r="D208" t="str">
            <v>HMJ関東</v>
          </cell>
          <cell r="E208" t="str">
            <v>一般</v>
          </cell>
          <cell r="F208" t="str">
            <v>BB-AF34</v>
          </cell>
          <cell r="G208" t="str">
            <v>SK50</v>
          </cell>
          <cell r="H208">
            <v>3422891</v>
          </cell>
          <cell r="I208">
            <v>2223000</v>
          </cell>
          <cell r="J208" t="str">
            <v>2001/8/27</v>
          </cell>
          <cell r="K208">
            <v>88</v>
          </cell>
          <cell r="L208">
            <v>5</v>
          </cell>
          <cell r="M208" t="str">
            <v>2001/7/2</v>
          </cell>
          <cell r="N208" t="str">
            <v>23100-GG2-751</v>
          </cell>
          <cell r="O208" t="str">
            <v>ﾄﾞﾗｲﾌﾞﾍﾞﾙﾄ</v>
          </cell>
          <cell r="P208" t="str">
            <v>046</v>
          </cell>
          <cell r="Q208" t="e">
            <v>#REF!</v>
          </cell>
          <cell r="R208" t="str">
            <v>ｸﾗｯﾁ 鳴き</v>
          </cell>
          <cell r="S208" t="str">
            <v>特に問題なし､ｾｯﾄでないと解析不能</v>
          </cell>
          <cell r="T208" t="str">
            <v>C</v>
          </cell>
          <cell r="U208" t="str">
            <v>せず</v>
          </cell>
          <cell r="V208" t="str">
            <v>せず</v>
          </cell>
        </row>
        <row r="209">
          <cell r="A209">
            <v>716</v>
          </cell>
          <cell r="B209">
            <v>37151</v>
          </cell>
          <cell r="C209">
            <v>37137</v>
          </cell>
          <cell r="D209" t="str">
            <v>HMJ大阪</v>
          </cell>
          <cell r="E209" t="str">
            <v>納車</v>
          </cell>
          <cell r="F209" t="str">
            <v>BA-AF56</v>
          </cell>
          <cell r="G209" t="str">
            <v>SKX50</v>
          </cell>
          <cell r="H209">
            <v>1015917</v>
          </cell>
          <cell r="I209">
            <v>3019611</v>
          </cell>
          <cell r="J209" t="str">
            <v>2001/8/29</v>
          </cell>
          <cell r="K209">
            <v>1</v>
          </cell>
          <cell r="L209">
            <v>5</v>
          </cell>
          <cell r="M209" t="str">
            <v>2001/7/10</v>
          </cell>
          <cell r="N209" t="str">
            <v>37800-GET-003</v>
          </cell>
          <cell r="O209" t="str">
            <v>ﾌｭｴﾙﾕﾆｯﾄ</v>
          </cell>
          <cell r="P209" t="str">
            <v>074</v>
          </cell>
          <cell r="Q209" t="str">
            <v>組付け不良</v>
          </cell>
          <cell r="R209" t="str">
            <v>ｶﾞｿﾘﾝを入れたがﾒｰﾀｰ動かない</v>
          </cell>
          <cell r="S209" t="str">
            <v>特に問題なし</v>
          </cell>
          <cell r="T209" t="str">
            <v>Ｂ</v>
          </cell>
          <cell r="U209" t="str">
            <v>せず</v>
          </cell>
          <cell r="V209" t="str">
            <v>せず</v>
          </cell>
        </row>
        <row r="210">
          <cell r="A210">
            <v>717</v>
          </cell>
          <cell r="B210">
            <v>37151</v>
          </cell>
          <cell r="C210">
            <v>37139</v>
          </cell>
          <cell r="D210" t="str">
            <v>HMJ大阪</v>
          </cell>
          <cell r="E210" t="str">
            <v>納車</v>
          </cell>
          <cell r="F210" t="str">
            <v>BA-AF56</v>
          </cell>
          <cell r="G210" t="str">
            <v>SKX50</v>
          </cell>
          <cell r="H210">
            <v>1016469</v>
          </cell>
          <cell r="I210">
            <v>3020136</v>
          </cell>
          <cell r="J210" t="str">
            <v>未</v>
          </cell>
          <cell r="K210">
            <v>1</v>
          </cell>
          <cell r="L210" t="str">
            <v>0</v>
          </cell>
          <cell r="M210" t="str">
            <v>2001/7/13</v>
          </cell>
          <cell r="N210" t="str">
            <v>13000-GET-000</v>
          </cell>
          <cell r="O210" t="str">
            <v>ｸﾗﾝｸｼｬﾌﾄ</v>
          </cell>
          <cell r="P210" t="str">
            <v>042</v>
          </cell>
          <cell r="Q210" t="str">
            <v>異音</v>
          </cell>
          <cell r="R210" t="str">
            <v>ｴﾝｼﾞﾝ異音､ｸﾗﾝｸ部よりｼｬｶｼｬｶ音</v>
          </cell>
          <cell r="S210" t="str">
            <v>軸振れＲ 0.01、L0.025規格内又ﾍﾞｱﾘﾝｸﾞ等異常無し</v>
          </cell>
          <cell r="T210" t="str">
            <v>Ｃ</v>
          </cell>
          <cell r="U210" t="str">
            <v>せず</v>
          </cell>
          <cell r="V210" t="str">
            <v>せず</v>
          </cell>
        </row>
        <row r="211">
          <cell r="A211">
            <v>718</v>
          </cell>
          <cell r="B211">
            <v>37147</v>
          </cell>
          <cell r="C211">
            <v>37025</v>
          </cell>
          <cell r="D211" t="str">
            <v>HMJ大阪</v>
          </cell>
          <cell r="E211" t="str">
            <v>納車</v>
          </cell>
          <cell r="F211" t="str">
            <v>BA-AF56</v>
          </cell>
          <cell r="G211" t="str">
            <v>SKX50</v>
          </cell>
          <cell r="H211">
            <v>1001385</v>
          </cell>
          <cell r="I211">
            <v>3001388</v>
          </cell>
          <cell r="J211" t="str">
            <v>未</v>
          </cell>
          <cell r="K211">
            <v>0</v>
          </cell>
          <cell r="L211" t="str">
            <v>0</v>
          </cell>
          <cell r="M211">
            <v>36950</v>
          </cell>
          <cell r="N211" t="str">
            <v>30301-GCH-005</v>
          </cell>
          <cell r="O211" t="str">
            <v>ｳｲﾝｶｰﾘﾚｰ</v>
          </cell>
          <cell r="P211" t="str">
            <v>032</v>
          </cell>
          <cell r="Q211" t="str">
            <v>作動不良</v>
          </cell>
          <cell r="R211" t="str">
            <v>ｳｲﾝｶｰの出る音がおかしい</v>
          </cell>
          <cell r="S211" t="str">
            <v>再現なし</v>
          </cell>
          <cell r="T211" t="str">
            <v>C</v>
          </cell>
          <cell r="U211" t="str">
            <v>せず</v>
          </cell>
          <cell r="V211" t="str">
            <v>せず</v>
          </cell>
        </row>
        <row r="212">
          <cell r="A212">
            <v>719</v>
          </cell>
          <cell r="B212">
            <v>37147</v>
          </cell>
          <cell r="C212">
            <v>37102</v>
          </cell>
          <cell r="D212" t="str">
            <v>HMJ大阪</v>
          </cell>
          <cell r="E212" t="str">
            <v>納車</v>
          </cell>
          <cell r="F212" t="str">
            <v>BA-AF56</v>
          </cell>
          <cell r="G212" t="str">
            <v>SKX50</v>
          </cell>
          <cell r="H212">
            <v>1005372</v>
          </cell>
          <cell r="I212">
            <v>3006493</v>
          </cell>
          <cell r="J212">
            <v>37080</v>
          </cell>
          <cell r="K212">
            <v>792</v>
          </cell>
          <cell r="L212">
            <v>22</v>
          </cell>
          <cell r="M212">
            <v>36963</v>
          </cell>
          <cell r="N212" t="str">
            <v>38301-GCH-005</v>
          </cell>
          <cell r="O212" t="str">
            <v>ｳｲﾝｶｰﾘﾚｰ</v>
          </cell>
          <cell r="P212" t="str">
            <v>032</v>
          </cell>
          <cell r="Q212" t="str">
            <v>作動不良</v>
          </cell>
          <cell r="R212" t="str">
            <v>ｳｲﾝｶｰが作動しない</v>
          </cell>
          <cell r="S212" t="str">
            <v>再現なし</v>
          </cell>
          <cell r="T212" t="str">
            <v>B</v>
          </cell>
          <cell r="U212" t="str">
            <v>せず</v>
          </cell>
          <cell r="V212" t="str">
            <v>せず</v>
          </cell>
        </row>
        <row r="213">
          <cell r="A213">
            <v>720</v>
          </cell>
          <cell r="B213">
            <v>37151</v>
          </cell>
          <cell r="C213" t="str">
            <v>2001/98/29</v>
          </cell>
          <cell r="D213" t="str">
            <v>HMJ東京</v>
          </cell>
          <cell r="E213" t="str">
            <v>納車</v>
          </cell>
          <cell r="F213" t="str">
            <v>BA-AF56</v>
          </cell>
          <cell r="G213" t="str">
            <v>SKX50</v>
          </cell>
          <cell r="H213">
            <v>1019307</v>
          </cell>
          <cell r="I213">
            <v>3023722</v>
          </cell>
          <cell r="J213" t="str">
            <v>2001/8/29</v>
          </cell>
          <cell r="K213">
            <v>1</v>
          </cell>
          <cell r="L213" t="str">
            <v>0</v>
          </cell>
          <cell r="M213" t="str">
            <v>2001/8/7</v>
          </cell>
          <cell r="N213" t="str">
            <v>06430-RET-000</v>
          </cell>
          <cell r="O213" t="str">
            <v>ﾘﾔﾌﾞﾚｰｷｼｭｾｯﾄ</v>
          </cell>
          <cell r="P213" t="str">
            <v>053</v>
          </cell>
          <cell r="Q213" t="str">
            <v>引きずり</v>
          </cell>
          <cell r="R213" t="str">
            <v>押して行く時重い</v>
          </cell>
          <cell r="S213" t="str">
            <v>特に異常無し(複合)</v>
          </cell>
          <cell r="T213" t="str">
            <v>Ｃ</v>
          </cell>
          <cell r="U213" t="str">
            <v>せず</v>
          </cell>
          <cell r="V213" t="str">
            <v>せず</v>
          </cell>
        </row>
        <row r="214">
          <cell r="A214">
            <v>721</v>
          </cell>
          <cell r="B214">
            <v>37144</v>
          </cell>
          <cell r="C214">
            <v>37134</v>
          </cell>
          <cell r="D214" t="str">
            <v>HMJ大阪</v>
          </cell>
          <cell r="E214" t="str">
            <v>納車</v>
          </cell>
          <cell r="F214" t="str">
            <v>ＢＡ-ＡＦ５６</v>
          </cell>
          <cell r="G214" t="str">
            <v>SKX50</v>
          </cell>
          <cell r="H214">
            <v>1014497</v>
          </cell>
          <cell r="I214">
            <v>3017991</v>
          </cell>
          <cell r="J214" t="str">
            <v>未</v>
          </cell>
          <cell r="K214">
            <v>0</v>
          </cell>
          <cell r="L214" t="str">
            <v>0</v>
          </cell>
          <cell r="M214" t="str">
            <v>2001/6/27</v>
          </cell>
          <cell r="N214" t="str">
            <v>53205-GEV-681</v>
          </cell>
          <cell r="O214" t="str">
            <v>ハンドルｶﾊﾞｰ</v>
          </cell>
          <cell r="P214" t="str">
            <v>004</v>
          </cell>
          <cell r="Q214" t="str">
            <v>ひずみ</v>
          </cell>
          <cell r="R214" t="str">
            <v>変形</v>
          </cell>
          <cell r="S214" t="str">
            <v>上部ｾﾝﾀｰ､爪部変形している</v>
          </cell>
          <cell r="T214" t="str">
            <v>C</v>
          </cell>
          <cell r="U214" t="str">
            <v>せず</v>
          </cell>
          <cell r="V214" t="str">
            <v>せず</v>
          </cell>
        </row>
        <row r="215">
          <cell r="A215">
            <v>722</v>
          </cell>
          <cell r="B215">
            <v>37155</v>
          </cell>
          <cell r="C215">
            <v>37146</v>
          </cell>
          <cell r="D215" t="str">
            <v>HMJ東北</v>
          </cell>
          <cell r="E215" t="str">
            <v>一般</v>
          </cell>
          <cell r="F215" t="str">
            <v>BA-AF56</v>
          </cell>
          <cell r="G215" t="str">
            <v>SKX50</v>
          </cell>
          <cell r="H215">
            <v>1016183</v>
          </cell>
          <cell r="I215">
            <v>3019885</v>
          </cell>
          <cell r="J215" t="str">
            <v>未</v>
          </cell>
          <cell r="K215">
            <v>0</v>
          </cell>
          <cell r="L215" t="str">
            <v>0</v>
          </cell>
          <cell r="M215" t="str">
            <v>2001/7/11</v>
          </cell>
          <cell r="N215" t="str">
            <v>42650-GEV-000</v>
          </cell>
          <cell r="O215" t="str">
            <v>ﾘﾔﾎｲﾙ</v>
          </cell>
          <cell r="P215" t="str">
            <v>002</v>
          </cell>
          <cell r="Q215" t="str">
            <v>曲り</v>
          </cell>
          <cell r="R215" t="str">
            <v>ﾘﾔﾎｲﾙの同位置でﾌﾞﾚｰｷｼｭｰに当たる</v>
          </cell>
          <cell r="S215" t="str">
            <v>ﾊﾌﾞ振れ奥0.13､中0.09､手前0.09mm､真円度0.064mm</v>
          </cell>
          <cell r="T215" t="str">
            <v>M</v>
          </cell>
          <cell r="U215" t="str">
            <v>せず</v>
          </cell>
          <cell r="V215" t="str">
            <v>せず</v>
          </cell>
        </row>
        <row r="216">
          <cell r="A216">
            <v>723</v>
          </cell>
          <cell r="B216">
            <v>37158</v>
          </cell>
          <cell r="C216">
            <v>37147</v>
          </cell>
          <cell r="D216" t="str">
            <v>HMJ大阪</v>
          </cell>
          <cell r="E216" t="str">
            <v>一般</v>
          </cell>
          <cell r="F216" t="str">
            <v>BA-AF56</v>
          </cell>
          <cell r="G216" t="str">
            <v>SKX50</v>
          </cell>
          <cell r="H216">
            <v>1019405</v>
          </cell>
          <cell r="I216">
            <v>3023825</v>
          </cell>
          <cell r="J216" t="str">
            <v>2001/9/10</v>
          </cell>
          <cell r="K216">
            <v>38</v>
          </cell>
          <cell r="L216">
            <v>3</v>
          </cell>
          <cell r="M216" t="str">
            <v>2001/8/8</v>
          </cell>
          <cell r="N216" t="str">
            <v>06430-GET-000</v>
          </cell>
          <cell r="O216" t="str">
            <v>ﾌﾞﾚｰｷｼｭｰｾｯﾄ</v>
          </cell>
          <cell r="P216" t="str">
            <v>042</v>
          </cell>
          <cell r="Q216" t="e">
            <v>#REF!</v>
          </cell>
          <cell r="R216" t="str">
            <v>後輪からｶﾀｶﾀ音</v>
          </cell>
          <cell r="S216" t="str">
            <v>特に問題なし</v>
          </cell>
          <cell r="T216" t="str">
            <v>M</v>
          </cell>
          <cell r="U216" t="str">
            <v>せず</v>
          </cell>
          <cell r="V216" t="str">
            <v>せず</v>
          </cell>
        </row>
        <row r="217">
          <cell r="A217">
            <v>724</v>
          </cell>
          <cell r="B217">
            <v>37151</v>
          </cell>
          <cell r="C217">
            <v>37105</v>
          </cell>
          <cell r="D217" t="str">
            <v>HMJ東京</v>
          </cell>
          <cell r="E217" t="str">
            <v>一般</v>
          </cell>
          <cell r="F217" t="str">
            <v>BB-AF51</v>
          </cell>
          <cell r="G217" t="str">
            <v>SZ50</v>
          </cell>
          <cell r="H217">
            <v>1518214</v>
          </cell>
          <cell r="I217">
            <v>2316932</v>
          </cell>
          <cell r="J217" t="str">
            <v>2001/7/27</v>
          </cell>
          <cell r="K217" t="str">
            <v>不明</v>
          </cell>
          <cell r="L217">
            <v>6</v>
          </cell>
          <cell r="M217" t="str">
            <v>2001/5/10</v>
          </cell>
          <cell r="N217" t="str">
            <v>35010-GBL-872</v>
          </cell>
          <cell r="O217" t="str">
            <v>ｷｰｾｯﾄ</v>
          </cell>
          <cell r="P217" t="str">
            <v>032</v>
          </cell>
          <cell r="Q217" t="str">
            <v>作動不良</v>
          </cell>
          <cell r="R217" t="str">
            <v>引っ掛かりがある</v>
          </cell>
          <cell r="S217" t="str">
            <v>特に問題なし</v>
          </cell>
          <cell r="T217" t="str">
            <v>Ｃ</v>
          </cell>
          <cell r="U217" t="str">
            <v>せず</v>
          </cell>
          <cell r="V217" t="str">
            <v>せず</v>
          </cell>
        </row>
        <row r="218">
          <cell r="A218">
            <v>725</v>
          </cell>
          <cell r="B218">
            <v>37151</v>
          </cell>
          <cell r="C218">
            <v>37109</v>
          </cell>
          <cell r="D218" t="str">
            <v>HMJ東京</v>
          </cell>
          <cell r="E218" t="str">
            <v>納車</v>
          </cell>
          <cell r="F218" t="str">
            <v>BB-AF51</v>
          </cell>
          <cell r="G218" t="str">
            <v>SZ50</v>
          </cell>
          <cell r="H218">
            <v>1519282</v>
          </cell>
          <cell r="I218">
            <v>2317974</v>
          </cell>
          <cell r="J218" t="str">
            <v>未</v>
          </cell>
          <cell r="K218">
            <v>0</v>
          </cell>
          <cell r="L218" t="str">
            <v>0</v>
          </cell>
          <cell r="M218" t="str">
            <v>2001/7/9</v>
          </cell>
          <cell r="N218" t="str">
            <v>80152-GCW-000-ZA</v>
          </cell>
          <cell r="O218" t="str">
            <v>ﾌｭｴﾙﾘｯﾄﾞ</v>
          </cell>
          <cell r="P218" t="str">
            <v>002</v>
          </cell>
          <cell r="Q218" t="str">
            <v>曲り</v>
          </cell>
          <cell r="R218" t="str">
            <v>ﾘｯﾄﾞ変形､ﾛｯｸされない</v>
          </cell>
          <cell r="S218" t="str">
            <v>特に問題なし</v>
          </cell>
          <cell r="T218" t="str">
            <v>M</v>
          </cell>
          <cell r="U218" t="str">
            <v>せず</v>
          </cell>
          <cell r="V218" t="str">
            <v>せず</v>
          </cell>
        </row>
        <row r="219">
          <cell r="A219">
            <v>726</v>
          </cell>
          <cell r="B219">
            <v>37141</v>
          </cell>
          <cell r="C219">
            <v>37097</v>
          </cell>
          <cell r="D219" t="str">
            <v>HMJ大阪</v>
          </cell>
          <cell r="E219" t="str">
            <v>納車</v>
          </cell>
          <cell r="F219" t="str">
            <v>A-AF24</v>
          </cell>
          <cell r="G219" t="str">
            <v>SZ50</v>
          </cell>
          <cell r="H219">
            <v>1722070</v>
          </cell>
          <cell r="I219">
            <v>1622559</v>
          </cell>
          <cell r="J219" t="str">
            <v>未</v>
          </cell>
          <cell r="K219">
            <v>0</v>
          </cell>
          <cell r="L219" t="str">
            <v>0</v>
          </cell>
          <cell r="M219" t="str">
            <v>1996/12/10</v>
          </cell>
          <cell r="N219" t="str">
            <v>55100-GAM-000</v>
          </cell>
          <cell r="O219" t="str">
            <v>ｵｲﾙﾀﾝｸ</v>
          </cell>
          <cell r="P219" t="str">
            <v>051</v>
          </cell>
          <cell r="Q219" t="str">
            <v>洩れ</v>
          </cell>
          <cell r="R219" t="str">
            <v>ﾀﾝｸよりｵｲﾙ洩れ</v>
          </cell>
          <cell r="S219" t="str">
            <v>再現無しﾚﾍﾞﾙSWとの密着不良</v>
          </cell>
          <cell r="T219" t="str">
            <v>C</v>
          </cell>
          <cell r="U219" t="str">
            <v>せず</v>
          </cell>
          <cell r="V219" t="str">
            <v>せず</v>
          </cell>
        </row>
        <row r="220">
          <cell r="A220">
            <v>727</v>
          </cell>
          <cell r="B220">
            <v>37148</v>
          </cell>
          <cell r="C220">
            <v>37133</v>
          </cell>
          <cell r="E220" t="str">
            <v>納車</v>
          </cell>
          <cell r="F220" t="str">
            <v>BB-TD01</v>
          </cell>
          <cell r="G220" t="str">
            <v>TB50</v>
          </cell>
          <cell r="H220">
            <v>2104203</v>
          </cell>
          <cell r="I220">
            <v>1708947</v>
          </cell>
          <cell r="J220" t="str">
            <v>未</v>
          </cell>
          <cell r="K220">
            <v>0</v>
          </cell>
          <cell r="L220" t="str">
            <v>0</v>
          </cell>
          <cell r="M220" t="str">
            <v>2000/8/30</v>
          </cell>
          <cell r="N220" t="str">
            <v>17500-GG2-020</v>
          </cell>
          <cell r="O220" t="str">
            <v>ﾌｭｴﾙﾀﾝｸ</v>
          </cell>
          <cell r="P220" t="str">
            <v>008</v>
          </cell>
          <cell r="Q220" t="str">
            <v>錆び</v>
          </cell>
          <cell r="R220" t="str">
            <v>タンク内錆びている</v>
          </cell>
          <cell r="S220" t="str">
            <v>ﾀﾝｸｷｬｯﾌﾟ廻り及びｾﾝｻｰ取付け部廻り防錆不良</v>
          </cell>
          <cell r="T220" t="str">
            <v>C</v>
          </cell>
          <cell r="U220" t="str">
            <v>せず</v>
          </cell>
          <cell r="V220" t="str">
            <v>せず</v>
          </cell>
        </row>
        <row r="221">
          <cell r="A221">
            <v>728</v>
          </cell>
          <cell r="B221">
            <v>37147</v>
          </cell>
          <cell r="C221">
            <v>37088</v>
          </cell>
          <cell r="D221" t="str">
            <v>HMJ大阪</v>
          </cell>
          <cell r="E221" t="str">
            <v>一般</v>
          </cell>
          <cell r="F221" t="str">
            <v>BA-AC16</v>
          </cell>
          <cell r="G221" t="str">
            <v>XZ50</v>
          </cell>
          <cell r="H221">
            <v>1007113</v>
          </cell>
          <cell r="I221">
            <v>1007103</v>
          </cell>
          <cell r="J221">
            <v>37077</v>
          </cell>
          <cell r="K221">
            <v>100</v>
          </cell>
          <cell r="L221">
            <v>11</v>
          </cell>
          <cell r="M221">
            <v>37054</v>
          </cell>
          <cell r="N221" t="str">
            <v>35010-GEY-000</v>
          </cell>
          <cell r="O221" t="str">
            <v>キーセット</v>
          </cell>
          <cell r="P221" t="str">
            <v>031</v>
          </cell>
          <cell r="Q221" t="str">
            <v>入らない入りにくい</v>
          </cell>
          <cell r="R221" t="str">
            <v>ﾒｲﾝSWのｷｰがなかなか回りにくい</v>
          </cell>
          <cell r="S221" t="str">
            <v>特に問題なし</v>
          </cell>
          <cell r="T221" t="str">
            <v>M</v>
          </cell>
          <cell r="U221" t="str">
            <v>せず</v>
          </cell>
          <cell r="V221" t="str">
            <v>せず</v>
          </cell>
        </row>
        <row r="222">
          <cell r="A222">
            <v>729</v>
          </cell>
          <cell r="B222">
            <v>37158</v>
          </cell>
          <cell r="C222">
            <v>37148</v>
          </cell>
          <cell r="D222" t="str">
            <v>HMJ大阪</v>
          </cell>
          <cell r="E222" t="str">
            <v>一般</v>
          </cell>
          <cell r="F222" t="str">
            <v>BA-AC16</v>
          </cell>
          <cell r="G222" t="str">
            <v>XZ50</v>
          </cell>
          <cell r="H222">
            <v>1012158</v>
          </cell>
          <cell r="I222">
            <v>1012158</v>
          </cell>
          <cell r="J222" t="str">
            <v>2001/9/10</v>
          </cell>
          <cell r="K222">
            <v>3</v>
          </cell>
          <cell r="L222">
            <v>4</v>
          </cell>
          <cell r="M222" t="str">
            <v>2001/8/22</v>
          </cell>
          <cell r="N222" t="str">
            <v>055AA-CR6-HAS</v>
          </cell>
          <cell r="O222" t="str">
            <v>ﾌﾟﾗｸﾞ</v>
          </cell>
          <cell r="P222" t="str">
            <v>093</v>
          </cell>
          <cell r="Q222" t="str">
            <v>ｴﾝｽﾄ</v>
          </cell>
          <cell r="R222" t="str">
            <v>暖まるとｴﾝｽﾄ</v>
          </cell>
          <cell r="S222" t="str">
            <v>実車取付け再現なし</v>
          </cell>
          <cell r="T222" t="str">
            <v>Ｂ</v>
          </cell>
          <cell r="U222" t="str">
            <v>せず</v>
          </cell>
          <cell r="V222" t="str">
            <v>せず</v>
          </cell>
        </row>
        <row r="223">
          <cell r="A223">
            <v>730</v>
          </cell>
          <cell r="B223">
            <v>37137</v>
          </cell>
          <cell r="C223">
            <v>37111</v>
          </cell>
          <cell r="D223" t="str">
            <v>HMJ大阪</v>
          </cell>
          <cell r="E223" t="str">
            <v>一般</v>
          </cell>
          <cell r="F223" t="str">
            <v>AC16</v>
          </cell>
          <cell r="G223" t="str">
            <v>XZ50</v>
          </cell>
          <cell r="H223">
            <v>1010596</v>
          </cell>
          <cell r="I223">
            <v>1010586</v>
          </cell>
          <cell r="J223" t="str">
            <v>2001/7/29</v>
          </cell>
          <cell r="K223">
            <v>40</v>
          </cell>
          <cell r="L223">
            <v>10</v>
          </cell>
          <cell r="M223" t="str">
            <v>2001/7/20</v>
          </cell>
          <cell r="N223" t="str">
            <v>37200-GEY-008</v>
          </cell>
          <cell r="O223" t="str">
            <v>ﾒｰﾀｰ</v>
          </cell>
          <cell r="P223" t="str">
            <v>032</v>
          </cell>
          <cell r="Q223" t="str">
            <v>作動不良</v>
          </cell>
          <cell r="R223" t="str">
            <v>速度計30ｋｍしか上がらない</v>
          </cell>
          <cell r="S223" t="str">
            <v>ﾃｽﾀｰにて測定､再現なし</v>
          </cell>
          <cell r="T223" t="str">
            <v>B</v>
          </cell>
          <cell r="U223" t="str">
            <v>せず</v>
          </cell>
          <cell r="V223" t="str">
            <v>せず</v>
          </cell>
        </row>
        <row r="224">
          <cell r="A224">
            <v>731</v>
          </cell>
          <cell r="B224">
            <v>37147</v>
          </cell>
          <cell r="C224">
            <v>37061</v>
          </cell>
          <cell r="D224" t="str">
            <v>HMJ名古屋</v>
          </cell>
          <cell r="E224" t="str">
            <v>納車</v>
          </cell>
          <cell r="F224" t="str">
            <v>BA-AC16</v>
          </cell>
          <cell r="G224" t="str">
            <v>XZ50</v>
          </cell>
          <cell r="H224">
            <v>1006250</v>
          </cell>
          <cell r="I224">
            <v>1006237</v>
          </cell>
          <cell r="J224" t="str">
            <v>未</v>
          </cell>
          <cell r="K224">
            <v>0</v>
          </cell>
          <cell r="L224" t="str">
            <v>0</v>
          </cell>
          <cell r="M224">
            <v>37042</v>
          </cell>
          <cell r="N224" t="str">
            <v>30410-GS3-900</v>
          </cell>
          <cell r="O224" t="str">
            <v>CDIﾕﾆｯﾄ</v>
          </cell>
          <cell r="P224" t="str">
            <v>090</v>
          </cell>
          <cell r="Q224" t="str">
            <v>始動不良</v>
          </cell>
          <cell r="R224" t="str">
            <v>始動不良</v>
          </cell>
          <cell r="S224" t="str">
            <v>実車取付け再現なし</v>
          </cell>
          <cell r="T224" t="str">
            <v>B</v>
          </cell>
          <cell r="U224" t="str">
            <v>せず</v>
          </cell>
          <cell r="V224" t="str">
            <v>せず</v>
          </cell>
        </row>
        <row r="225">
          <cell r="A225">
            <v>732</v>
          </cell>
          <cell r="B225">
            <v>37147</v>
          </cell>
          <cell r="C225">
            <v>37126</v>
          </cell>
          <cell r="D225" t="str">
            <v>HMJ名古屋</v>
          </cell>
          <cell r="E225" t="str">
            <v>一般</v>
          </cell>
          <cell r="F225" t="str">
            <v>BA-AB27</v>
          </cell>
          <cell r="G225" t="str">
            <v>Z50</v>
          </cell>
          <cell r="H225">
            <v>1104372</v>
          </cell>
          <cell r="I225">
            <v>1019824</v>
          </cell>
          <cell r="J225" t="str">
            <v>2001/7/26</v>
          </cell>
          <cell r="K225">
            <v>550</v>
          </cell>
          <cell r="L225">
            <v>28</v>
          </cell>
          <cell r="M225" t="str">
            <v>2001/3/6</v>
          </cell>
          <cell r="N225" t="str">
            <v>37565-181-921</v>
          </cell>
          <cell r="O225" t="str">
            <v>ﾜｰﾆﾝｸﾞﾕﾆｯﾄ</v>
          </cell>
          <cell r="P225" t="str">
            <v>032</v>
          </cell>
          <cell r="Q225" t="str">
            <v>作動不良</v>
          </cell>
          <cell r="R225" t="str">
            <v>ﾜｰﾆﾝｸﾞﾗﾝﾌﾟつきっぱなし</v>
          </cell>
          <cell r="S225" t="str">
            <v>再現なし</v>
          </cell>
          <cell r="T225" t="str">
            <v>M</v>
          </cell>
          <cell r="U225" t="str">
            <v>せず</v>
          </cell>
          <cell r="V225" t="str">
            <v>せず</v>
          </cell>
        </row>
        <row r="226">
          <cell r="A226">
            <v>733</v>
          </cell>
          <cell r="B226">
            <v>37151</v>
          </cell>
          <cell r="C226">
            <v>37130</v>
          </cell>
          <cell r="D226" t="str">
            <v>上田ﾎﾝﾀﾞ</v>
          </cell>
          <cell r="E226" t="str">
            <v>一般</v>
          </cell>
          <cell r="F226" t="str">
            <v>BA-AB27</v>
          </cell>
          <cell r="G226" t="str">
            <v>Z50</v>
          </cell>
          <cell r="H226">
            <v>1100320</v>
          </cell>
          <cell r="I226">
            <v>1015983</v>
          </cell>
          <cell r="J226" t="str">
            <v>2001/8/27</v>
          </cell>
          <cell r="K226">
            <v>777</v>
          </cell>
          <cell r="L226">
            <v>0</v>
          </cell>
          <cell r="M226" t="str">
            <v>2001/1/12</v>
          </cell>
          <cell r="N226" t="str">
            <v>37200-165-A21</v>
          </cell>
          <cell r="O226" t="str">
            <v>ｽﾋﾟｰﾄﾞﾒｰﾀｰASSY</v>
          </cell>
          <cell r="P226" t="str">
            <v>039</v>
          </cell>
          <cell r="Q226" t="str">
            <v>指示不良</v>
          </cell>
          <cell r="R226" t="str">
            <v>ｽﾋﾟｰﾄﾞﾒｰﾀｰが動いたり動かなかったりする</v>
          </cell>
          <cell r="S226" t="str">
            <v>再現なし</v>
          </cell>
          <cell r="T226" t="str">
            <v>Ｃ</v>
          </cell>
          <cell r="U226" t="str">
            <v>せず</v>
          </cell>
          <cell r="V226" t="str">
            <v>せず</v>
          </cell>
        </row>
        <row r="227">
          <cell r="A227">
            <v>734</v>
          </cell>
          <cell r="B227">
            <v>37193</v>
          </cell>
          <cell r="C227">
            <v>37175</v>
          </cell>
          <cell r="D227" t="str">
            <v>茨城ﾎﾝﾀﾞ</v>
          </cell>
          <cell r="E227" t="str">
            <v>一般</v>
          </cell>
          <cell r="F227" t="str">
            <v>BA-AA01</v>
          </cell>
          <cell r="G227" t="str">
            <v>C50</v>
          </cell>
          <cell r="H227">
            <v>1103001</v>
          </cell>
          <cell r="I227">
            <v>1105523</v>
          </cell>
          <cell r="J227" t="str">
            <v>2001/10/9</v>
          </cell>
          <cell r="K227">
            <v>140</v>
          </cell>
          <cell r="L227">
            <v>2</v>
          </cell>
          <cell r="M227" t="str">
            <v>2001/8/23</v>
          </cell>
          <cell r="N227" t="str">
            <v>13101-GBZ-701</v>
          </cell>
          <cell r="O227" t="str">
            <v>ｴﾝｼﾞﾝASSY</v>
          </cell>
          <cell r="P227" t="str">
            <v>042</v>
          </cell>
          <cell r="Q227" t="str">
            <v>異音</v>
          </cell>
          <cell r="R227" t="str">
            <v>ｴﾝｼﾞﾝから異音がする</v>
          </cell>
          <cell r="S227" t="str">
            <v>ﾋﾟｽﾄﾝのみ返却､特に異常は見られない</v>
          </cell>
          <cell r="T227" t="str">
            <v>C</v>
          </cell>
          <cell r="U227" t="str">
            <v>せず</v>
          </cell>
          <cell r="V227" t="str">
            <v>せず</v>
          </cell>
        </row>
        <row r="228">
          <cell r="A228">
            <v>735</v>
          </cell>
          <cell r="B228">
            <v>37183</v>
          </cell>
          <cell r="C228">
            <v>37151</v>
          </cell>
          <cell r="D228" t="str">
            <v>泉屋商事</v>
          </cell>
          <cell r="E228" t="str">
            <v>一般</v>
          </cell>
          <cell r="F228" t="str">
            <v>BA-AA01</v>
          </cell>
          <cell r="G228" t="str">
            <v>C50</v>
          </cell>
          <cell r="H228">
            <v>1098826</v>
          </cell>
          <cell r="I228">
            <v>1100913</v>
          </cell>
          <cell r="J228" t="str">
            <v>2001/8/20</v>
          </cell>
          <cell r="K228">
            <v>427</v>
          </cell>
          <cell r="L228">
            <v>28</v>
          </cell>
          <cell r="M228" t="str">
            <v>2001/7/19</v>
          </cell>
          <cell r="N228" t="str">
            <v>28251-GES-000</v>
          </cell>
          <cell r="O228" t="str">
            <v>ｷｯｸｽﾋﾟﾝﾄﾞﾙ</v>
          </cell>
          <cell r="P228" t="str">
            <v>032</v>
          </cell>
          <cell r="Q228" t="str">
            <v>作動不良</v>
          </cell>
          <cell r="R228" t="str">
            <v>ﾆｭｰﾄﾗﾙ以外の時ﾊﾞｯｸするとﾛｯｸする時がある</v>
          </cell>
          <cell r="S228" t="str">
            <v>ｷｯｸｽﾋﾟﾝﾄﾞﾙのみでは解析不能､特に異常は見られない</v>
          </cell>
          <cell r="T228" t="str">
            <v>C</v>
          </cell>
          <cell r="U228" t="str">
            <v>せず</v>
          </cell>
          <cell r="V228" t="str">
            <v>せず</v>
          </cell>
        </row>
        <row r="229">
          <cell r="A229">
            <v>736</v>
          </cell>
          <cell r="B229">
            <v>37167</v>
          </cell>
          <cell r="C229">
            <v>37131</v>
          </cell>
          <cell r="D229" t="str">
            <v>HMJ東京</v>
          </cell>
          <cell r="E229" t="str">
            <v>一般</v>
          </cell>
          <cell r="F229" t="str">
            <v>BA-AA01</v>
          </cell>
          <cell r="G229" t="str">
            <v>C50</v>
          </cell>
          <cell r="H229">
            <v>1101069</v>
          </cell>
          <cell r="I229">
            <v>1103404</v>
          </cell>
          <cell r="J229" t="str">
            <v>2001/8/21</v>
          </cell>
          <cell r="K229">
            <v>260</v>
          </cell>
          <cell r="L229">
            <v>7</v>
          </cell>
          <cell r="M229" t="str">
            <v>2001/8/3</v>
          </cell>
          <cell r="N229" t="str">
            <v>31120-GAC-703</v>
          </cell>
          <cell r="O229" t="str">
            <v>ｽﾃｰﾀｰCOMP</v>
          </cell>
          <cell r="P229" t="str">
            <v>067</v>
          </cell>
          <cell r="Q229" t="str">
            <v>充電不良</v>
          </cell>
          <cell r="R229" t="str">
            <v>一週間でﾊﾞｯﾃﾘｰ上がり､ｳｲﾝｶｰが点滅しなくなった</v>
          </cell>
          <cell r="S229" t="str">
            <v>抵抗値､規格内､問題なし</v>
          </cell>
          <cell r="T229" t="str">
            <v>M</v>
          </cell>
          <cell r="U229" t="str">
            <v>せず</v>
          </cell>
          <cell r="V229" t="str">
            <v>せず</v>
          </cell>
        </row>
        <row r="230">
          <cell r="A230">
            <v>737</v>
          </cell>
          <cell r="B230">
            <v>37168</v>
          </cell>
          <cell r="C230">
            <v>37161</v>
          </cell>
          <cell r="D230" t="str">
            <v>HMJ大阪</v>
          </cell>
          <cell r="E230" t="str">
            <v>一般</v>
          </cell>
          <cell r="F230" t="str">
            <v>BA-AA01</v>
          </cell>
          <cell r="G230" t="str">
            <v>C50</v>
          </cell>
          <cell r="H230">
            <v>1104322</v>
          </cell>
          <cell r="I230">
            <v>1106850</v>
          </cell>
          <cell r="J230" t="str">
            <v>2001/9/12</v>
          </cell>
          <cell r="K230">
            <v>293</v>
          </cell>
          <cell r="L230">
            <v>15</v>
          </cell>
          <cell r="M230" t="str">
            <v>2001/9/3</v>
          </cell>
          <cell r="N230" t="str">
            <v>51400-GK4-971</v>
          </cell>
          <cell r="O230" t="str">
            <v>ﾌﾛﾝﾄｸｯｼｮﾝ</v>
          </cell>
          <cell r="P230" t="str">
            <v>042</v>
          </cell>
          <cell r="Q230" t="str">
            <v>異音</v>
          </cell>
          <cell r="R230" t="str">
            <v>ﾌﾛﾝﾄｸｯｼｮﾝより異音</v>
          </cell>
          <cell r="S230" t="str">
            <v>作動問題なし､ﾘﾝｸ動き渋いが原因と思われる</v>
          </cell>
          <cell r="T230" t="str">
            <v>M</v>
          </cell>
          <cell r="U230" t="str">
            <v>せず</v>
          </cell>
          <cell r="V230" t="str">
            <v>せず</v>
          </cell>
        </row>
        <row r="231">
          <cell r="A231">
            <v>738</v>
          </cell>
          <cell r="B231">
            <v>37186</v>
          </cell>
          <cell r="C231">
            <v>37169</v>
          </cell>
          <cell r="D231" t="str">
            <v>HMJ大阪</v>
          </cell>
          <cell r="E231" t="str">
            <v>一般</v>
          </cell>
          <cell r="F231" t="str">
            <v>BC-HA02</v>
          </cell>
          <cell r="G231" t="str">
            <v>C90</v>
          </cell>
          <cell r="H231">
            <v>2508822</v>
          </cell>
          <cell r="I231">
            <v>3008892</v>
          </cell>
          <cell r="J231" t="str">
            <v>2001/10/3</v>
          </cell>
          <cell r="K231">
            <v>5</v>
          </cell>
          <cell r="L231">
            <v>2</v>
          </cell>
          <cell r="M231" t="str">
            <v>2001/3/30</v>
          </cell>
          <cell r="N231" t="str">
            <v>16100-GT0-J81</v>
          </cell>
          <cell r="O231" t="str">
            <v>ｷｬﾌﾞﾚﾀｰ</v>
          </cell>
          <cell r="P231" t="str">
            <v>060</v>
          </cell>
          <cell r="Q231" t="str">
            <v>洩れ</v>
          </cell>
          <cell r="R231" t="str">
            <v>ｶﾞｿﾘﾝが洩れる</v>
          </cell>
          <cell r="S231" t="str">
            <v>実車取付け確認再現なし､ﾊﾞﾙﾌﾞｼｰﾄ特に問題なし</v>
          </cell>
          <cell r="T231" t="str">
            <v>B</v>
          </cell>
          <cell r="U231" t="str">
            <v>せず</v>
          </cell>
          <cell r="V231" t="str">
            <v>せず</v>
          </cell>
        </row>
        <row r="232">
          <cell r="A232">
            <v>739</v>
          </cell>
          <cell r="B232">
            <v>37188</v>
          </cell>
          <cell r="C232">
            <v>37167</v>
          </cell>
          <cell r="D232" t="str">
            <v>HMJ</v>
          </cell>
          <cell r="E232" t="str">
            <v>一般</v>
          </cell>
          <cell r="F232" t="str">
            <v>BC-HA02</v>
          </cell>
          <cell r="G232" t="str">
            <v>C90</v>
          </cell>
          <cell r="H232">
            <v>2515834</v>
          </cell>
          <cell r="I232">
            <v>3015784</v>
          </cell>
          <cell r="J232" t="str">
            <v>2001/9/6</v>
          </cell>
          <cell r="K232">
            <v>1039</v>
          </cell>
          <cell r="L232">
            <v>27</v>
          </cell>
          <cell r="M232" t="str">
            <v>2001/8/31</v>
          </cell>
          <cell r="N232" t="str">
            <v>18350-GT0-J70</v>
          </cell>
          <cell r="O232" t="str">
            <v>ﾏﾌﾗｰ</v>
          </cell>
          <cell r="P232" t="str">
            <v>061</v>
          </cell>
          <cell r="Q232" t="str">
            <v>弛み</v>
          </cell>
          <cell r="R232" t="str">
            <v>ＥＸﾊﾟｲﾌﾟ締付けﾅｯﾄ弛み</v>
          </cell>
          <cell r="S232" t="str">
            <v>ＥＸﾊﾟｲﾌﾟ締付け部カーボン付着有り、締付け後再弛み</v>
          </cell>
          <cell r="T232" t="str">
            <v>Ｃ</v>
          </cell>
          <cell r="U232" t="str">
            <v>せず</v>
          </cell>
          <cell r="V232" t="str">
            <v>せず</v>
          </cell>
        </row>
        <row r="233">
          <cell r="A233">
            <v>740</v>
          </cell>
          <cell r="B233">
            <v>37168</v>
          </cell>
          <cell r="C233">
            <v>37154</v>
          </cell>
          <cell r="D233" t="str">
            <v>HMJ大阪</v>
          </cell>
          <cell r="E233" t="str">
            <v>一般</v>
          </cell>
          <cell r="F233" t="str">
            <v>BC-HA02</v>
          </cell>
          <cell r="G233" t="str">
            <v>C90</v>
          </cell>
          <cell r="H233">
            <v>2210917</v>
          </cell>
          <cell r="I233">
            <v>2097098</v>
          </cell>
          <cell r="J233" t="str">
            <v>2001/8/31</v>
          </cell>
          <cell r="K233">
            <v>297</v>
          </cell>
          <cell r="L233">
            <v>20</v>
          </cell>
          <cell r="M233" t="str">
            <v>1999/7/19</v>
          </cell>
          <cell r="N233" t="str">
            <v>31120-GT0-762</v>
          </cell>
          <cell r="O233" t="str">
            <v>ｽﾃｰﾀｰCOMP</v>
          </cell>
          <cell r="P233" t="str">
            <v>067</v>
          </cell>
          <cell r="Q233" t="str">
            <v>充電不良</v>
          </cell>
          <cell r="R233" t="str">
            <v>ﾊﾞｯﾃﾘｰ上り</v>
          </cell>
          <cell r="S233" t="str">
            <v>抵抗値､規格内､問題なし</v>
          </cell>
          <cell r="T233" t="str">
            <v>C</v>
          </cell>
          <cell r="U233" t="str">
            <v>せず</v>
          </cell>
          <cell r="V233" t="str">
            <v>せず</v>
          </cell>
        </row>
        <row r="234">
          <cell r="A234">
            <v>741</v>
          </cell>
          <cell r="B234">
            <v>37175</v>
          </cell>
          <cell r="C234">
            <v>37146</v>
          </cell>
          <cell r="D234" t="str">
            <v>HMJ九州</v>
          </cell>
          <cell r="E234" t="str">
            <v>一般</v>
          </cell>
          <cell r="F234" t="str">
            <v>BC-HA02</v>
          </cell>
          <cell r="G234" t="str">
            <v>C90</v>
          </cell>
          <cell r="H234">
            <v>2514704</v>
          </cell>
          <cell r="I234">
            <v>3015048</v>
          </cell>
          <cell r="J234" t="str">
            <v>2001/9/7</v>
          </cell>
          <cell r="K234">
            <v>120</v>
          </cell>
          <cell r="L234">
            <v>5</v>
          </cell>
          <cell r="M234" t="str">
            <v>2001/8/7</v>
          </cell>
          <cell r="N234" t="str">
            <v>31600-GBL-871</v>
          </cell>
          <cell r="O234" t="str">
            <v>ﾚｸﾁﾌｧｲﾔｰ</v>
          </cell>
          <cell r="P234" t="str">
            <v>067</v>
          </cell>
          <cell r="Q234" t="str">
            <v>充電不良</v>
          </cell>
          <cell r="R234" t="str">
            <v>充電しない</v>
          </cell>
          <cell r="S234" t="str">
            <v>抵抗値､規格内､調整電圧15.2V問題なし</v>
          </cell>
          <cell r="T234" t="str">
            <v>C</v>
          </cell>
          <cell r="U234" t="str">
            <v>せず</v>
          </cell>
          <cell r="V234" t="str">
            <v>せず</v>
          </cell>
        </row>
        <row r="235">
          <cell r="A235">
            <v>742</v>
          </cell>
          <cell r="B235">
            <v>37188</v>
          </cell>
          <cell r="C235">
            <v>37173</v>
          </cell>
          <cell r="D235" t="str">
            <v>HMJ</v>
          </cell>
          <cell r="E235" t="str">
            <v>一般</v>
          </cell>
          <cell r="F235" t="str">
            <v>BC-HA02</v>
          </cell>
          <cell r="G235" t="str">
            <v>C90</v>
          </cell>
          <cell r="H235">
            <v>2515913</v>
          </cell>
          <cell r="I235">
            <v>3015908</v>
          </cell>
          <cell r="J235" t="str">
            <v>2001/9/26</v>
          </cell>
          <cell r="K235">
            <v>150</v>
          </cell>
          <cell r="L235">
            <v>13</v>
          </cell>
          <cell r="M235" t="str">
            <v>2001/9/3</v>
          </cell>
          <cell r="N235" t="str">
            <v>40503ｰ179-505</v>
          </cell>
          <cell r="O235" t="str">
            <v>ﾄﾞﾗｲﾌﾞﾁｪｰﾝ</v>
          </cell>
          <cell r="P235" t="str">
            <v>032</v>
          </cell>
          <cell r="Q235" t="str">
            <v>作動不良</v>
          </cell>
          <cell r="R235" t="str">
            <v>走行中チェーンが外れた</v>
          </cell>
          <cell r="S235" t="str">
            <v>ﾁｪｰﾝｸﾘｯﾌﾟ外れによるもの</v>
          </cell>
          <cell r="T235" t="str">
            <v>Ｃ</v>
          </cell>
          <cell r="U235" t="str">
            <v>せず</v>
          </cell>
          <cell r="V235" t="str">
            <v>せず</v>
          </cell>
        </row>
        <row r="236">
          <cell r="A236">
            <v>743</v>
          </cell>
          <cell r="B236">
            <v>37186</v>
          </cell>
          <cell r="C236">
            <v>37175</v>
          </cell>
          <cell r="D236" t="str">
            <v>HMJ九州</v>
          </cell>
          <cell r="E236" t="str">
            <v>納車</v>
          </cell>
          <cell r="F236" t="str">
            <v>BC-HA02</v>
          </cell>
          <cell r="G236" t="str">
            <v>C90</v>
          </cell>
          <cell r="H236">
            <v>2517338</v>
          </cell>
          <cell r="I236" t="str">
            <v>？</v>
          </cell>
          <cell r="J236" t="str">
            <v>2001/10/11</v>
          </cell>
          <cell r="K236">
            <v>0</v>
          </cell>
          <cell r="L236">
            <v>0</v>
          </cell>
          <cell r="M236" t="str">
            <v>？</v>
          </cell>
          <cell r="N236" t="str">
            <v>64301-GB4-020</v>
          </cell>
          <cell r="O236" t="str">
            <v>ﾌﾛﾝﾄｶﾊﾞｰ</v>
          </cell>
          <cell r="P236" t="str">
            <v>077</v>
          </cell>
          <cell r="Q236" t="str">
            <v>加工不良</v>
          </cell>
          <cell r="R236" t="str">
            <v>組付けられない</v>
          </cell>
          <cell r="S236" t="str">
            <v>実車取付け特に問題なし</v>
          </cell>
          <cell r="T236" t="str">
            <v>M</v>
          </cell>
          <cell r="U236" t="str">
            <v>せず</v>
          </cell>
          <cell r="V236" t="str">
            <v>せず</v>
          </cell>
        </row>
        <row r="237">
          <cell r="A237">
            <v>744</v>
          </cell>
          <cell r="B237">
            <v>37193</v>
          </cell>
          <cell r="C237">
            <v>37166</v>
          </cell>
          <cell r="D237" t="str">
            <v>HMJ大阪</v>
          </cell>
          <cell r="E237" t="str">
            <v>納車</v>
          </cell>
          <cell r="F237" t="str">
            <v>BC-JC06</v>
          </cell>
          <cell r="G237" t="str">
            <v>CB125T</v>
          </cell>
          <cell r="H237">
            <v>1600236</v>
          </cell>
          <cell r="I237">
            <v>1400238</v>
          </cell>
          <cell r="J237" t="str">
            <v>未</v>
          </cell>
          <cell r="K237">
            <v>0</v>
          </cell>
          <cell r="L237" t="str">
            <v>0</v>
          </cell>
          <cell r="M237" t="str">
            <v>2001/7/6</v>
          </cell>
          <cell r="N237" t="str">
            <v>83720-KC1-J00ZA</v>
          </cell>
          <cell r="O237" t="str">
            <v>Lｻｲﾄﾞｶﾊﾞｰ</v>
          </cell>
          <cell r="P237" t="str">
            <v>057</v>
          </cell>
          <cell r="Q237" t="str">
            <v>外れ</v>
          </cell>
          <cell r="R237" t="str">
            <v>ｻｲﾄﾞｶﾊﾞｰが外れてくる</v>
          </cell>
          <cell r="S237" t="str">
            <v>実車取付け確認､再現なし</v>
          </cell>
          <cell r="T237" t="str">
            <v>M</v>
          </cell>
          <cell r="U237" t="str">
            <v>せず</v>
          </cell>
          <cell r="V237" t="str">
            <v>せず</v>
          </cell>
        </row>
        <row r="238">
          <cell r="A238">
            <v>745</v>
          </cell>
          <cell r="B238">
            <v>37173</v>
          </cell>
          <cell r="C238">
            <v>37092</v>
          </cell>
          <cell r="D238" t="str">
            <v>HMJ大阪</v>
          </cell>
          <cell r="E238" t="str">
            <v>一般</v>
          </cell>
          <cell r="F238" t="str">
            <v>BA-AF55</v>
          </cell>
          <cell r="G238" t="str">
            <v>CHF50</v>
          </cell>
          <cell r="H238">
            <v>1035533</v>
          </cell>
          <cell r="I238">
            <v>1035644</v>
          </cell>
          <cell r="J238" t="str">
            <v>2001/7/16</v>
          </cell>
          <cell r="K238">
            <v>33</v>
          </cell>
          <cell r="L238">
            <v>4</v>
          </cell>
          <cell r="M238" t="str">
            <v>2001/2/3</v>
          </cell>
          <cell r="N238" t="str">
            <v>16710-GET-003</v>
          </cell>
          <cell r="O238" t="str">
            <v>ﾌｭｰｴﾙﾎﾟﾝﾌﾟ</v>
          </cell>
          <cell r="P238" t="str">
            <v>093</v>
          </cell>
          <cell r="Q238" t="str">
            <v>ｴﾝｽﾄ</v>
          </cell>
          <cell r="R238" t="str">
            <v>走行中ｴﾝｼﾞﾝが止まる</v>
          </cell>
          <cell r="S238" t="str">
            <v>再現なし､問題なし</v>
          </cell>
          <cell r="T238" t="str">
            <v>B</v>
          </cell>
          <cell r="U238" t="str">
            <v>せず</v>
          </cell>
          <cell r="V238" t="str">
            <v>せず</v>
          </cell>
        </row>
        <row r="239">
          <cell r="A239">
            <v>746</v>
          </cell>
          <cell r="B239">
            <v>37181</v>
          </cell>
          <cell r="C239">
            <v>37144</v>
          </cell>
          <cell r="D239" t="str">
            <v>HMJ東京</v>
          </cell>
          <cell r="E239" t="str">
            <v>一般</v>
          </cell>
          <cell r="F239" t="str">
            <v>BA-AF55</v>
          </cell>
          <cell r="G239" t="str">
            <v>CHF50</v>
          </cell>
          <cell r="H239">
            <v>1020863</v>
          </cell>
          <cell r="I239">
            <v>1021021</v>
          </cell>
          <cell r="J239" t="str">
            <v>2001/8/30</v>
          </cell>
          <cell r="K239">
            <v>228</v>
          </cell>
          <cell r="L239">
            <v>11</v>
          </cell>
          <cell r="M239" t="str">
            <v>2001/4/9</v>
          </cell>
          <cell r="N239" t="str">
            <v>16710-GET-003</v>
          </cell>
          <cell r="O239" t="str">
            <v>ﾌｭｴﾙﾎﾟﾝﾌﾟ</v>
          </cell>
          <cell r="P239" t="str">
            <v>093</v>
          </cell>
          <cell r="Q239" t="str">
            <v>ｴﾝｽﾄ</v>
          </cell>
          <cell r="R239" t="str">
            <v>走行中吹けなくなり力不足で停止した</v>
          </cell>
          <cell r="S239" t="str">
            <v>実車取付け確認再現なし</v>
          </cell>
          <cell r="T239" t="str">
            <v>C</v>
          </cell>
          <cell r="U239" t="str">
            <v>せず</v>
          </cell>
          <cell r="V239" t="str">
            <v>せず</v>
          </cell>
        </row>
        <row r="240">
          <cell r="A240">
            <v>747</v>
          </cell>
          <cell r="B240">
            <v>37173</v>
          </cell>
          <cell r="C240">
            <v>37156</v>
          </cell>
          <cell r="D240" t="str">
            <v>HMJ大阪</v>
          </cell>
          <cell r="E240" t="str">
            <v>一般</v>
          </cell>
          <cell r="F240" t="str">
            <v>BA-AF55</v>
          </cell>
          <cell r="G240" t="str">
            <v>CHF50</v>
          </cell>
          <cell r="H240">
            <v>1042477</v>
          </cell>
          <cell r="I240">
            <v>1042655</v>
          </cell>
          <cell r="J240" t="str">
            <v>2001/9/12</v>
          </cell>
          <cell r="K240">
            <v>75</v>
          </cell>
          <cell r="L240">
            <v>10</v>
          </cell>
          <cell r="M240" t="str">
            <v>2001/7/31</v>
          </cell>
          <cell r="N240" t="str">
            <v>16800-GBL-J21</v>
          </cell>
          <cell r="O240" t="str">
            <v>ﾁｪｯｸﾊﾞﾙﾌﾞ</v>
          </cell>
          <cell r="P240" t="str">
            <v>090</v>
          </cell>
          <cell r="Q240" t="str">
            <v>始動不良</v>
          </cell>
          <cell r="R240" t="str">
            <v>ｴﾝｼﾞﾝがかからない</v>
          </cell>
          <cell r="S240" t="str">
            <v>再現なし､問題なし</v>
          </cell>
          <cell r="T240" t="str">
            <v>B</v>
          </cell>
          <cell r="U240" t="str">
            <v>せず</v>
          </cell>
          <cell r="V240" t="str">
            <v>せず</v>
          </cell>
        </row>
        <row r="241">
          <cell r="A241">
            <v>748</v>
          </cell>
          <cell r="B241">
            <v>37189</v>
          </cell>
          <cell r="C241">
            <v>37165</v>
          </cell>
          <cell r="D241" t="str">
            <v>HMJ九州</v>
          </cell>
          <cell r="E241" t="str">
            <v>納車</v>
          </cell>
          <cell r="F241" t="str">
            <v>BA-AF55</v>
          </cell>
          <cell r="G241" t="str">
            <v>CHF50</v>
          </cell>
          <cell r="H241">
            <v>1025726</v>
          </cell>
          <cell r="I241">
            <v>1025573</v>
          </cell>
          <cell r="J241">
            <v>37165</v>
          </cell>
          <cell r="K241">
            <v>1</v>
          </cell>
          <cell r="L241">
            <v>0</v>
          </cell>
          <cell r="M241">
            <v>37021</v>
          </cell>
          <cell r="N241" t="str">
            <v>30400-GET-013</v>
          </cell>
          <cell r="O241" t="str">
            <v>ｺﾝﾄﾛｰﾙﾕﾆｯﾄ</v>
          </cell>
          <cell r="P241" t="str">
            <v>090</v>
          </cell>
          <cell r="Q241" t="str">
            <v>始動不良</v>
          </cell>
          <cell r="R241" t="str">
            <v>ｾﾙが回らない</v>
          </cell>
          <cell r="S241" t="str">
            <v>実車取付け確認再現なし</v>
          </cell>
          <cell r="T241" t="str">
            <v>B</v>
          </cell>
          <cell r="U241" t="str">
            <v>せず</v>
          </cell>
          <cell r="V241" t="str">
            <v>せず</v>
          </cell>
        </row>
        <row r="242">
          <cell r="A242">
            <v>749</v>
          </cell>
          <cell r="B242">
            <v>37181</v>
          </cell>
          <cell r="C242">
            <v>37142</v>
          </cell>
          <cell r="D242" t="str">
            <v>HMJ東京</v>
          </cell>
          <cell r="E242" t="str">
            <v>一般</v>
          </cell>
          <cell r="F242" t="str">
            <v>BA-AF55</v>
          </cell>
          <cell r="G242" t="str">
            <v>CHF50</v>
          </cell>
          <cell r="H242">
            <v>1009461</v>
          </cell>
          <cell r="I242">
            <v>1009578</v>
          </cell>
          <cell r="J242" t="str">
            <v>2001/9/7</v>
          </cell>
          <cell r="K242">
            <v>4</v>
          </cell>
          <cell r="L242">
            <v>1</v>
          </cell>
          <cell r="M242" t="str">
            <v>2001/2/2</v>
          </cell>
          <cell r="N242" t="str">
            <v>30400-GET-701</v>
          </cell>
          <cell r="O242" t="str">
            <v>ｺﾝﾄﾛｰﾙﾕﾆｯﾄ</v>
          </cell>
          <cell r="P242" t="str">
            <v>090</v>
          </cell>
          <cell r="Q242" t="str">
            <v>始動不良</v>
          </cell>
          <cell r="R242" t="str">
            <v>ｴﾝｼﾞﾝ始動しない</v>
          </cell>
          <cell r="S242" t="str">
            <v>実車取付け確認再現なし</v>
          </cell>
          <cell r="T242" t="str">
            <v>B</v>
          </cell>
          <cell r="U242" t="str">
            <v>せず</v>
          </cell>
          <cell r="V242" t="str">
            <v>せず</v>
          </cell>
        </row>
        <row r="243">
          <cell r="A243">
            <v>750</v>
          </cell>
          <cell r="B243">
            <v>37165</v>
          </cell>
          <cell r="C243">
            <v>37100</v>
          </cell>
          <cell r="D243" t="str">
            <v>HMJ東京</v>
          </cell>
          <cell r="E243" t="str">
            <v>一般</v>
          </cell>
          <cell r="F243" t="str">
            <v>BA-AF55</v>
          </cell>
          <cell r="G243" t="str">
            <v>CHF50</v>
          </cell>
          <cell r="H243">
            <v>1006655</v>
          </cell>
          <cell r="I243">
            <v>1006674</v>
          </cell>
          <cell r="J243" t="str">
            <v>2001/7/16</v>
          </cell>
          <cell r="K243">
            <v>112</v>
          </cell>
          <cell r="L243">
            <v>12</v>
          </cell>
          <cell r="M243" t="str">
            <v>2001/1/25</v>
          </cell>
          <cell r="N243" t="str">
            <v>31220-GET-003</v>
          </cell>
          <cell r="O243" t="str">
            <v>ｽﾃｰﾀｰCOMP</v>
          </cell>
          <cell r="P243" t="str">
            <v>090</v>
          </cell>
          <cell r="Q243" t="str">
            <v>始動不良</v>
          </cell>
          <cell r="R243" t="str">
            <v>始動できない</v>
          </cell>
          <cell r="S243" t="str">
            <v>再現なし</v>
          </cell>
          <cell r="T243" t="str">
            <v>B</v>
          </cell>
          <cell r="U243" t="str">
            <v>せず</v>
          </cell>
          <cell r="V243" t="str">
            <v>せず</v>
          </cell>
        </row>
        <row r="244">
          <cell r="A244">
            <v>751</v>
          </cell>
          <cell r="B244">
            <v>37165</v>
          </cell>
          <cell r="C244">
            <v>37139</v>
          </cell>
          <cell r="D244" t="str">
            <v>HMJ東京</v>
          </cell>
          <cell r="E244" t="str">
            <v>納車</v>
          </cell>
          <cell r="F244" t="str">
            <v>BA-AF55</v>
          </cell>
          <cell r="G244" t="str">
            <v>CHF50</v>
          </cell>
          <cell r="H244">
            <v>1042985</v>
          </cell>
          <cell r="I244">
            <v>1043078</v>
          </cell>
          <cell r="J244" t="str">
            <v>2001/9/5</v>
          </cell>
          <cell r="K244">
            <v>1</v>
          </cell>
          <cell r="L244">
            <v>0</v>
          </cell>
          <cell r="M244" t="str">
            <v>2001/8/2</v>
          </cell>
          <cell r="N244" t="str">
            <v>37800-GET-003</v>
          </cell>
          <cell r="O244" t="str">
            <v>ﾌｭｰｴﾙﾕﾆｯﾄ</v>
          </cell>
          <cell r="P244" t="str">
            <v>032</v>
          </cell>
          <cell r="Q244" t="str">
            <v>作動不良</v>
          </cell>
          <cell r="R244" t="str">
            <v>燃料計が動かない</v>
          </cell>
          <cell r="S244" t="str">
            <v>抵抗値問題なし､作動問題なし</v>
          </cell>
          <cell r="T244" t="str">
            <v>C</v>
          </cell>
          <cell r="U244" t="str">
            <v>せず</v>
          </cell>
          <cell r="V244" t="str">
            <v>せず</v>
          </cell>
        </row>
        <row r="245">
          <cell r="A245">
            <v>752</v>
          </cell>
          <cell r="B245">
            <v>37167</v>
          </cell>
          <cell r="C245">
            <v>37159</v>
          </cell>
          <cell r="D245" t="str">
            <v>京都ﾎﾝﾀﾞｶﾌﾞ</v>
          </cell>
          <cell r="E245" t="str">
            <v>納車</v>
          </cell>
          <cell r="F245" t="str">
            <v>BA-AF55</v>
          </cell>
          <cell r="G245" t="str">
            <v>CHF50</v>
          </cell>
          <cell r="H245">
            <v>1048661</v>
          </cell>
          <cell r="I245">
            <v>1048759</v>
          </cell>
          <cell r="J245" t="str">
            <v>未</v>
          </cell>
          <cell r="K245">
            <v>0</v>
          </cell>
          <cell r="L245" t="str">
            <v>0</v>
          </cell>
          <cell r="M245" t="str">
            <v>2001/9/12</v>
          </cell>
          <cell r="N245" t="str">
            <v>42650-GBL-305</v>
          </cell>
          <cell r="O245" t="str">
            <v>ﾘﾔﾎｲﾙ</v>
          </cell>
          <cell r="P245" t="str">
            <v>042</v>
          </cell>
          <cell r="Q245" t="str">
            <v>異音</v>
          </cell>
          <cell r="R245" t="str">
            <v>ﾊﾞｯｸするとｶﾞｯﾝと音がする</v>
          </cell>
          <cell r="S245" t="str">
            <v>再現なし</v>
          </cell>
          <cell r="T245" t="str">
            <v>M</v>
          </cell>
          <cell r="U245" t="str">
            <v>せず</v>
          </cell>
          <cell r="V245" t="str">
            <v>せず</v>
          </cell>
        </row>
        <row r="246">
          <cell r="A246">
            <v>753</v>
          </cell>
          <cell r="B246">
            <v>37173</v>
          </cell>
          <cell r="C246">
            <v>37154</v>
          </cell>
          <cell r="D246" t="str">
            <v>西京ﾎﾝﾀﾞ</v>
          </cell>
          <cell r="E246" t="str">
            <v>納車</v>
          </cell>
          <cell r="F246" t="str">
            <v>BA-AF55</v>
          </cell>
          <cell r="G246" t="str">
            <v>CHF50</v>
          </cell>
          <cell r="H246">
            <v>1038902</v>
          </cell>
          <cell r="I246">
            <v>1039130</v>
          </cell>
          <cell r="J246" t="str">
            <v>未</v>
          </cell>
          <cell r="K246">
            <v>0</v>
          </cell>
          <cell r="L246" t="str">
            <v>0</v>
          </cell>
          <cell r="M246" t="str">
            <v>2001/7/17</v>
          </cell>
          <cell r="N246" t="str">
            <v>42650-GBL-305</v>
          </cell>
          <cell r="O246" t="str">
            <v>ﾘﾔﾎｲﾙ</v>
          </cell>
          <cell r="P246" t="str">
            <v>053</v>
          </cell>
          <cell r="Q246" t="str">
            <v>引きずり</v>
          </cell>
          <cell r="R246" t="str">
            <v>ﾘﾔﾌﾞﾚｰｷ引きずり</v>
          </cell>
          <cell r="S246" t="str">
            <v>再現なし､問題なし</v>
          </cell>
          <cell r="T246" t="str">
            <v>C</v>
          </cell>
          <cell r="U246" t="str">
            <v>せず</v>
          </cell>
          <cell r="V246" t="str">
            <v>せず</v>
          </cell>
        </row>
        <row r="247">
          <cell r="A247">
            <v>754</v>
          </cell>
          <cell r="B247">
            <v>37186</v>
          </cell>
          <cell r="C247">
            <v>37173</v>
          </cell>
          <cell r="D247" t="str">
            <v>藩州ﾎﾝﾀﾞ</v>
          </cell>
          <cell r="E247" t="str">
            <v>納車</v>
          </cell>
          <cell r="F247" t="str">
            <v>BA-AF54</v>
          </cell>
          <cell r="G247" t="str">
            <v>CHX50</v>
          </cell>
          <cell r="H247">
            <v>1016989</v>
          </cell>
          <cell r="I247">
            <v>1017097</v>
          </cell>
          <cell r="J247" t="str">
            <v>未</v>
          </cell>
          <cell r="K247">
            <v>0</v>
          </cell>
          <cell r="L247" t="str">
            <v>0</v>
          </cell>
          <cell r="M247" t="str">
            <v>1999/12/27</v>
          </cell>
          <cell r="N247" t="str">
            <v>31320-GEE-000</v>
          </cell>
          <cell r="O247" t="str">
            <v>ｽﾃｰﾀｰASSY</v>
          </cell>
          <cell r="P247" t="str">
            <v>090</v>
          </cell>
          <cell r="Q247" t="str">
            <v>始動不良</v>
          </cell>
          <cell r="R247" t="str">
            <v>ﾛｰﾀｰが回らない</v>
          </cell>
          <cell r="S247" t="str">
            <v>実車取付け確認､再現なし</v>
          </cell>
          <cell r="T247" t="str">
            <v>B</v>
          </cell>
          <cell r="U247" t="str">
            <v>せず</v>
          </cell>
          <cell r="V247" t="str">
            <v>せず</v>
          </cell>
        </row>
        <row r="248">
          <cell r="A248">
            <v>755</v>
          </cell>
          <cell r="B248">
            <v>37165</v>
          </cell>
          <cell r="C248">
            <v>37152</v>
          </cell>
          <cell r="D248" t="str">
            <v>HMJ東京</v>
          </cell>
          <cell r="E248" t="str">
            <v>一般</v>
          </cell>
          <cell r="F248" t="str">
            <v>BA-AF54</v>
          </cell>
          <cell r="G248" t="str">
            <v>CHX50</v>
          </cell>
          <cell r="H248">
            <v>1100907</v>
          </cell>
          <cell r="I248">
            <v>1100883</v>
          </cell>
          <cell r="J248" t="str">
            <v>2001/9/11</v>
          </cell>
          <cell r="K248">
            <v>2</v>
          </cell>
          <cell r="L248">
            <v>7</v>
          </cell>
          <cell r="M248" t="str">
            <v>2000/2/25</v>
          </cell>
          <cell r="N248" t="str">
            <v>31320-GEE-710</v>
          </cell>
          <cell r="O248" t="str">
            <v>ｾﾙﾀﾞｲ</v>
          </cell>
          <cell r="P248" t="str">
            <v>032</v>
          </cell>
          <cell r="Q248" t="str">
            <v>作動不良</v>
          </cell>
          <cell r="R248" t="str">
            <v>ｾﾙﾓｰﾀｰ作動せず</v>
          </cell>
          <cell r="S248" t="str">
            <v>実車取付け確認､再現なし</v>
          </cell>
          <cell r="T248" t="str">
            <v>B</v>
          </cell>
          <cell r="U248" t="str">
            <v>せず</v>
          </cell>
          <cell r="V248" t="str">
            <v>せず</v>
          </cell>
        </row>
        <row r="249">
          <cell r="A249">
            <v>756</v>
          </cell>
          <cell r="B249">
            <v>37165</v>
          </cell>
          <cell r="C249">
            <v>37121</v>
          </cell>
          <cell r="D249" t="str">
            <v>山梨ﾎﾝﾀﾞ</v>
          </cell>
          <cell r="E249" t="str">
            <v>一般</v>
          </cell>
          <cell r="F249" t="str">
            <v>BC-PF01</v>
          </cell>
          <cell r="G249" t="str">
            <v>FJS600</v>
          </cell>
          <cell r="H249">
            <v>1002522</v>
          </cell>
          <cell r="I249">
            <v>1002535</v>
          </cell>
          <cell r="J249" t="str">
            <v>2001/8/5</v>
          </cell>
          <cell r="K249">
            <v>936</v>
          </cell>
          <cell r="L249">
            <v>13</v>
          </cell>
          <cell r="M249" t="str">
            <v>2001/7/23</v>
          </cell>
          <cell r="N249" t="str">
            <v>35330-MK5-003</v>
          </cell>
          <cell r="O249" t="str">
            <v>ﾊﾟｰｷﾝｸﾞSW</v>
          </cell>
          <cell r="P249" t="str">
            <v>066</v>
          </cell>
          <cell r="Q249" t="str">
            <v>接触不良</v>
          </cell>
          <cell r="R249" t="str">
            <v>ﾊﾟｰｷﾝｸﾞﾗﾝﾌﾟ点灯しない､点灯する時もある</v>
          </cell>
          <cell r="S249" t="str">
            <v>再現なし</v>
          </cell>
          <cell r="T249" t="str">
            <v>M</v>
          </cell>
          <cell r="U249" t="str">
            <v>せず</v>
          </cell>
          <cell r="V249" t="str">
            <v>せず</v>
          </cell>
        </row>
        <row r="250">
          <cell r="A250">
            <v>757</v>
          </cell>
          <cell r="B250">
            <v>37181</v>
          </cell>
          <cell r="C250">
            <v>37147</v>
          </cell>
          <cell r="D250" t="str">
            <v>泉屋商事</v>
          </cell>
          <cell r="E250" t="str">
            <v>一般</v>
          </cell>
          <cell r="F250" t="str">
            <v>BC-PF01</v>
          </cell>
          <cell r="G250" t="str">
            <v>FJS600</v>
          </cell>
          <cell r="H250">
            <v>1002598</v>
          </cell>
          <cell r="I250">
            <v>1002510</v>
          </cell>
          <cell r="J250" t="str">
            <v>2001/9/4</v>
          </cell>
          <cell r="K250">
            <v>6</v>
          </cell>
          <cell r="L250">
            <v>9</v>
          </cell>
          <cell r="M250" t="str">
            <v>2001/7/25</v>
          </cell>
          <cell r="N250" t="str">
            <v>37110-MCT-003</v>
          </cell>
          <cell r="O250" t="str">
            <v>ﾒｰﾀｰASSY</v>
          </cell>
          <cell r="P250" t="str">
            <v>032</v>
          </cell>
          <cell r="Q250" t="str">
            <v>作動不良</v>
          </cell>
          <cell r="R250" t="str">
            <v>ﾊﾞｯﾃﾘｰ上り</v>
          </cell>
          <cell r="S250" t="str">
            <v>リーク電流２mＡ問題無し</v>
          </cell>
          <cell r="T250" t="str">
            <v>Ｃ</v>
          </cell>
          <cell r="U250" t="str">
            <v>せず</v>
          </cell>
          <cell r="V250" t="str">
            <v>せず</v>
          </cell>
        </row>
        <row r="251">
          <cell r="A251">
            <v>758</v>
          </cell>
          <cell r="B251">
            <v>37183</v>
          </cell>
          <cell r="C251">
            <v>37170</v>
          </cell>
          <cell r="D251" t="str">
            <v>HMJ東京</v>
          </cell>
          <cell r="E251" t="str">
            <v>一般</v>
          </cell>
          <cell r="F251" t="str">
            <v>BC-PF01</v>
          </cell>
          <cell r="G251" t="str">
            <v>FJS600</v>
          </cell>
          <cell r="H251">
            <v>1002523</v>
          </cell>
          <cell r="I251">
            <v>1002533</v>
          </cell>
          <cell r="J251" t="str">
            <v>2001/9/8</v>
          </cell>
          <cell r="K251">
            <v>412</v>
          </cell>
          <cell r="L251">
            <v>28</v>
          </cell>
          <cell r="M251" t="str">
            <v>2001/7/23</v>
          </cell>
          <cell r="N251" t="str">
            <v>53100-MCT-000</v>
          </cell>
          <cell r="O251" t="str">
            <v>ﾊﾝﾄﾞﾙﾊﾞｰ</v>
          </cell>
          <cell r="P251" t="str">
            <v>002</v>
          </cell>
          <cell r="Q251" t="str">
            <v>曲がり</v>
          </cell>
          <cell r="R251" t="str">
            <v>ﾊﾝﾄﾞﾙﾊﾞｰ左に曲がり</v>
          </cell>
          <cell r="S251" t="str">
            <v>図面値に対し問題なし</v>
          </cell>
          <cell r="T251" t="str">
            <v>M</v>
          </cell>
          <cell r="U251" t="str">
            <v>せず</v>
          </cell>
          <cell r="V251" t="str">
            <v>せず</v>
          </cell>
        </row>
        <row r="252">
          <cell r="A252">
            <v>759</v>
          </cell>
          <cell r="B252">
            <v>37165</v>
          </cell>
          <cell r="C252">
            <v>37135</v>
          </cell>
          <cell r="D252" t="str">
            <v>HMJ東京</v>
          </cell>
          <cell r="E252" t="str">
            <v>一般</v>
          </cell>
          <cell r="F252" t="str">
            <v>BC-PF01</v>
          </cell>
          <cell r="G252" t="str">
            <v>FJS600</v>
          </cell>
          <cell r="H252">
            <v>1001587</v>
          </cell>
          <cell r="I252">
            <v>1001502</v>
          </cell>
          <cell r="J252" t="str">
            <v>2001/8/20</v>
          </cell>
          <cell r="K252">
            <v>934</v>
          </cell>
          <cell r="L252">
            <v>12</v>
          </cell>
          <cell r="M252" t="str">
            <v>2001/6/22</v>
          </cell>
          <cell r="N252" t="str">
            <v>77220-MCT-000</v>
          </cell>
          <cell r="O252" t="str">
            <v>ｼｰﾄｷｬｯﾁ</v>
          </cell>
          <cell r="P252" t="str">
            <v>032</v>
          </cell>
          <cell r="Q252" t="str">
            <v>作動不良</v>
          </cell>
          <cell r="R252" t="str">
            <v>ｼｰﾄの閉り悪い</v>
          </cell>
          <cell r="S252" t="str">
            <v>特に異常なし</v>
          </cell>
          <cell r="T252" t="str">
            <v>M</v>
          </cell>
          <cell r="U252" t="str">
            <v>せず</v>
          </cell>
          <cell r="V252" t="str">
            <v>せず</v>
          </cell>
        </row>
        <row r="253">
          <cell r="A253">
            <v>760</v>
          </cell>
          <cell r="B253">
            <v>37181</v>
          </cell>
          <cell r="C253">
            <v>37159</v>
          </cell>
          <cell r="D253" t="str">
            <v>HMJ東京</v>
          </cell>
          <cell r="E253" t="str">
            <v>一般</v>
          </cell>
          <cell r="F253" t="str">
            <v>BA-MC34</v>
          </cell>
          <cell r="G253" t="str">
            <v>FTR223</v>
          </cell>
          <cell r="H253">
            <v>1101585</v>
          </cell>
          <cell r="I253">
            <v>2015502</v>
          </cell>
          <cell r="J253" t="str">
            <v>2001/8/28</v>
          </cell>
          <cell r="K253">
            <v>465</v>
          </cell>
          <cell r="L253">
            <v>28</v>
          </cell>
          <cell r="M253" t="str">
            <v>2001/7/19</v>
          </cell>
          <cell r="N253" t="str">
            <v>16100-KPM-003</v>
          </cell>
          <cell r="O253" t="str">
            <v>ｷｬﾌﾞﾚﾀｰ</v>
          </cell>
          <cell r="P253" t="str">
            <v>091</v>
          </cell>
          <cell r="Q253" t="str">
            <v>ｴﾝｼﾞﾝ不調</v>
          </cell>
          <cell r="R253" t="str">
            <v>ｱｲﾄﾞﾘﾝｸﾞ不安定</v>
          </cell>
          <cell r="S253" t="str">
            <v>プラグのみ返却火花良好</v>
          </cell>
          <cell r="T253" t="str">
            <v>Ｂ</v>
          </cell>
          <cell r="U253" t="str">
            <v>せず</v>
          </cell>
          <cell r="V253" t="str">
            <v>せず</v>
          </cell>
        </row>
        <row r="254">
          <cell r="A254">
            <v>761</v>
          </cell>
          <cell r="B254">
            <v>37179</v>
          </cell>
          <cell r="C254">
            <v>37045</v>
          </cell>
          <cell r="D254" t="str">
            <v>三重ｽｰﾊﾟｰ</v>
          </cell>
          <cell r="E254" t="str">
            <v>一般</v>
          </cell>
          <cell r="F254" t="str">
            <v>BA-MC34</v>
          </cell>
          <cell r="G254" t="str">
            <v>FTR223</v>
          </cell>
          <cell r="H254">
            <v>1012264</v>
          </cell>
          <cell r="I254">
            <v>2012270</v>
          </cell>
          <cell r="J254">
            <v>37030</v>
          </cell>
          <cell r="K254">
            <v>775</v>
          </cell>
          <cell r="L254">
            <v>15</v>
          </cell>
          <cell r="M254">
            <v>37019</v>
          </cell>
          <cell r="N254" t="str">
            <v>53214-KA4-701</v>
          </cell>
          <cell r="O254" t="str">
            <v>ｽﾃｱﾘﾝｸﾞﾀﾞｽﾄｼｰﾙ</v>
          </cell>
          <cell r="P254" t="str">
            <v>002</v>
          </cell>
          <cell r="Q254" t="str">
            <v>曲がり</v>
          </cell>
          <cell r="R254" t="str">
            <v>ｽﾃﾑｼｰﾙ曲がり</v>
          </cell>
          <cell r="S254" t="str">
            <v>現品は破損状態であり解析不能</v>
          </cell>
          <cell r="T254" t="str">
            <v>C</v>
          </cell>
          <cell r="U254" t="str">
            <v>せず</v>
          </cell>
          <cell r="V254" t="str">
            <v>せず</v>
          </cell>
        </row>
        <row r="255">
          <cell r="A255">
            <v>762</v>
          </cell>
          <cell r="B255">
            <v>37173</v>
          </cell>
          <cell r="C255">
            <v>37125</v>
          </cell>
          <cell r="D255" t="str">
            <v>HMJ大阪</v>
          </cell>
          <cell r="E255" t="str">
            <v>一般</v>
          </cell>
          <cell r="F255" t="str">
            <v>BA-AC13</v>
          </cell>
          <cell r="G255" t="str">
            <v>MG50</v>
          </cell>
          <cell r="H255">
            <v>1201112</v>
          </cell>
          <cell r="I255">
            <v>2106878</v>
          </cell>
          <cell r="J255" t="str">
            <v>2001/8/1</v>
          </cell>
          <cell r="K255">
            <v>784</v>
          </cell>
          <cell r="L255">
            <v>21</v>
          </cell>
          <cell r="M255" t="str">
            <v>2001/6/19</v>
          </cell>
          <cell r="N255" t="str">
            <v>16100-GBZ-702</v>
          </cell>
          <cell r="O255" t="str">
            <v>ｷｬﾌﾞﾚﾀｰ</v>
          </cell>
          <cell r="P255" t="str">
            <v>090</v>
          </cell>
          <cell r="Q255" t="str">
            <v>始動不良</v>
          </cell>
          <cell r="R255" t="str">
            <v>始動不良､ｴﾝｽﾄ</v>
          </cell>
          <cell r="S255" t="str">
            <v>実車取付け確認再現なし</v>
          </cell>
          <cell r="T255" t="str">
            <v>B</v>
          </cell>
          <cell r="U255" t="str">
            <v>せず</v>
          </cell>
          <cell r="V255" t="str">
            <v>せず</v>
          </cell>
        </row>
        <row r="256">
          <cell r="A256">
            <v>763</v>
          </cell>
          <cell r="B256">
            <v>37181</v>
          </cell>
          <cell r="C256">
            <v>37121</v>
          </cell>
          <cell r="D256" t="str">
            <v>HMJ東京</v>
          </cell>
          <cell r="E256" t="str">
            <v>一般</v>
          </cell>
          <cell r="F256" t="str">
            <v>BC-JF06</v>
          </cell>
          <cell r="G256" t="str">
            <v>NH100</v>
          </cell>
          <cell r="H256">
            <v>1124515</v>
          </cell>
          <cell r="I256">
            <v>1124599</v>
          </cell>
          <cell r="J256">
            <v>37092</v>
          </cell>
          <cell r="K256">
            <v>350</v>
          </cell>
          <cell r="L256">
            <v>29</v>
          </cell>
          <cell r="M256" t="str">
            <v>2001/3/8</v>
          </cell>
          <cell r="N256" t="str">
            <v>16100-KFH-714</v>
          </cell>
          <cell r="O256" t="str">
            <v>ｷｬﾌﾞﾚﾀｰ</v>
          </cell>
          <cell r="P256" t="str">
            <v>091</v>
          </cell>
          <cell r="Q256" t="str">
            <v>ｴﾝｼﾞﾝ不調</v>
          </cell>
          <cell r="R256" t="str">
            <v>かかりが悪い</v>
          </cell>
          <cell r="S256" t="str">
            <v>分解状態であり解析不能</v>
          </cell>
          <cell r="T256" t="str">
            <v>C</v>
          </cell>
          <cell r="U256" t="str">
            <v>せず</v>
          </cell>
          <cell r="V256" t="str">
            <v>せず</v>
          </cell>
        </row>
        <row r="257">
          <cell r="A257">
            <v>764</v>
          </cell>
          <cell r="B257">
            <v>37181</v>
          </cell>
          <cell r="C257">
            <v>37122</v>
          </cell>
          <cell r="D257" t="str">
            <v>HMJ東京</v>
          </cell>
          <cell r="E257" t="str">
            <v>一般</v>
          </cell>
          <cell r="F257" t="str">
            <v>BC-JF06</v>
          </cell>
          <cell r="G257" t="str">
            <v>NH100</v>
          </cell>
          <cell r="H257">
            <v>1122952</v>
          </cell>
          <cell r="I257">
            <v>1122921</v>
          </cell>
          <cell r="J257">
            <v>37110</v>
          </cell>
          <cell r="K257">
            <v>2000</v>
          </cell>
          <cell r="L257">
            <v>12</v>
          </cell>
          <cell r="M257" t="str">
            <v>2001/2/16</v>
          </cell>
          <cell r="N257" t="str">
            <v>37010-GCS-010</v>
          </cell>
          <cell r="O257" t="str">
            <v>ﾌｭｴﾙｺｯｸｾｯﾄ</v>
          </cell>
          <cell r="P257" t="str">
            <v>032</v>
          </cell>
          <cell r="Q257" t="str">
            <v>作動不良</v>
          </cell>
          <cell r="R257" t="str">
            <v>ﾒｰﾀｰ下がらず</v>
          </cell>
          <cell r="S257" t="str">
            <v>特に問題なし</v>
          </cell>
          <cell r="T257" t="str">
            <v>C</v>
          </cell>
          <cell r="U257" t="str">
            <v>せず</v>
          </cell>
          <cell r="V257" t="str">
            <v>せず</v>
          </cell>
        </row>
        <row r="258">
          <cell r="A258">
            <v>765</v>
          </cell>
          <cell r="B258">
            <v>37179</v>
          </cell>
          <cell r="C258">
            <v>37154</v>
          </cell>
          <cell r="D258" t="str">
            <v>HMJ大阪</v>
          </cell>
          <cell r="E258" t="str">
            <v>一般</v>
          </cell>
          <cell r="F258" t="str">
            <v>BD-JF06</v>
          </cell>
          <cell r="G258" t="str">
            <v>NH100</v>
          </cell>
          <cell r="H258">
            <v>1126341</v>
          </cell>
          <cell r="I258">
            <v>1126589</v>
          </cell>
          <cell r="J258">
            <v>37144</v>
          </cell>
          <cell r="K258">
            <v>149</v>
          </cell>
          <cell r="L258">
            <v>10</v>
          </cell>
          <cell r="M258">
            <v>36979</v>
          </cell>
          <cell r="N258" t="str">
            <v>16046-KFH-712</v>
          </cell>
          <cell r="O258" t="str">
            <v>ｵｰﾄﾊﾞｵｽﾀｰ</v>
          </cell>
          <cell r="P258" t="str">
            <v>090</v>
          </cell>
          <cell r="Q258" t="str">
            <v>始動不良</v>
          </cell>
          <cell r="R258" t="str">
            <v>ｴﾝｼﾞﾝの始動が悪い</v>
          </cell>
          <cell r="S258" t="str">
            <v>実車取付け確認再現なし</v>
          </cell>
          <cell r="T258" t="str">
            <v>C</v>
          </cell>
          <cell r="U258" t="str">
            <v>せず</v>
          </cell>
          <cell r="V258" t="str">
            <v>せず</v>
          </cell>
        </row>
        <row r="259">
          <cell r="A259">
            <v>766</v>
          </cell>
          <cell r="B259">
            <v>37165</v>
          </cell>
          <cell r="C259">
            <v>37137</v>
          </cell>
          <cell r="D259" t="str">
            <v>HMJ東京</v>
          </cell>
          <cell r="E259" t="str">
            <v>納車</v>
          </cell>
          <cell r="F259" t="str">
            <v>BD-JF06</v>
          </cell>
          <cell r="G259" t="str">
            <v>NH100</v>
          </cell>
          <cell r="H259">
            <v>1203111</v>
          </cell>
          <cell r="I259">
            <v>1203135</v>
          </cell>
          <cell r="J259" t="str">
            <v>未</v>
          </cell>
          <cell r="K259">
            <v>2</v>
          </cell>
          <cell r="L259" t="str">
            <v>0</v>
          </cell>
          <cell r="M259" t="str">
            <v>2001/8/9</v>
          </cell>
          <cell r="N259" t="str">
            <v>35010-GCS-830</v>
          </cell>
          <cell r="O259" t="str">
            <v>ﾒｲﾝSW</v>
          </cell>
          <cell r="P259" t="str">
            <v>030</v>
          </cell>
          <cell r="Q259" t="str">
            <v>固着</v>
          </cell>
          <cell r="R259" t="str">
            <v>ﾒｲﾝSW回らず</v>
          </cell>
          <cell r="S259" t="str">
            <v>特に問題なし</v>
          </cell>
          <cell r="T259" t="str">
            <v>M</v>
          </cell>
          <cell r="U259" t="str">
            <v>せず</v>
          </cell>
          <cell r="V259" t="str">
            <v>せず</v>
          </cell>
        </row>
        <row r="260">
          <cell r="A260">
            <v>767</v>
          </cell>
          <cell r="B260">
            <v>37193</v>
          </cell>
          <cell r="C260">
            <v>37166</v>
          </cell>
          <cell r="D260" t="str">
            <v>京都ﾎﾝﾀﾞｶﾌﾞ</v>
          </cell>
          <cell r="E260" t="str">
            <v>納車</v>
          </cell>
          <cell r="F260" t="str">
            <v>BD-JF06</v>
          </cell>
          <cell r="G260" t="str">
            <v>NH100</v>
          </cell>
          <cell r="H260">
            <v>1205667</v>
          </cell>
          <cell r="I260">
            <v>1205716</v>
          </cell>
          <cell r="J260" t="str">
            <v>2001/10/2</v>
          </cell>
          <cell r="K260">
            <v>0</v>
          </cell>
          <cell r="L260">
            <v>0</v>
          </cell>
          <cell r="M260" t="str">
            <v>2001/9/18</v>
          </cell>
          <cell r="N260" t="str">
            <v>64320-GCS-000</v>
          </cell>
          <cell r="O260" t="str">
            <v>ﾌﾛｱｰﾏｯﾄ</v>
          </cell>
          <cell r="P260" t="str">
            <v>015</v>
          </cell>
          <cell r="Q260" t="str">
            <v>浮き上がり</v>
          </cell>
          <cell r="R260" t="str">
            <v>ﾌﾛｱｰﾏｯﾄが浮いている</v>
          </cell>
          <cell r="S260" t="str">
            <v>R側前部4mm､中央部5mmの浮き</v>
          </cell>
          <cell r="T260" t="str">
            <v>M</v>
          </cell>
          <cell r="U260" t="str">
            <v>せず</v>
          </cell>
          <cell r="V260" t="str">
            <v>せず</v>
          </cell>
        </row>
        <row r="261">
          <cell r="A261">
            <v>768</v>
          </cell>
          <cell r="B261">
            <v>37190</v>
          </cell>
          <cell r="C261">
            <v>37177</v>
          </cell>
          <cell r="D261" t="str">
            <v>HMJ東京</v>
          </cell>
          <cell r="E261" t="str">
            <v>一般</v>
          </cell>
          <cell r="F261" t="str">
            <v>BD-JF06</v>
          </cell>
          <cell r="G261" t="str">
            <v>NH100</v>
          </cell>
          <cell r="H261">
            <v>1119886</v>
          </cell>
          <cell r="I261">
            <v>1119911</v>
          </cell>
          <cell r="J261" t="str">
            <v>2001/10/12</v>
          </cell>
          <cell r="K261">
            <v>32</v>
          </cell>
          <cell r="L261">
            <v>1</v>
          </cell>
          <cell r="M261" t="str">
            <v>2000/11/24</v>
          </cell>
          <cell r="N261" t="str">
            <v>98076-567-2G</v>
          </cell>
          <cell r="O261" t="str">
            <v>ｽﾊﾟｰｸﾌﾟﾗｸﾞ</v>
          </cell>
          <cell r="P261" t="str">
            <v>091</v>
          </cell>
          <cell r="Q261" t="str">
            <v>ｴﾝｼﾞﾝ不調</v>
          </cell>
          <cell r="R261" t="str">
            <v>走行中ｴﾝｼﾞﾝが止まった､その後ｴﾝｼﾞﾝ始動しない</v>
          </cell>
          <cell r="S261" t="str">
            <v>火花良好、問題無し</v>
          </cell>
          <cell r="T261" t="str">
            <v>B</v>
          </cell>
          <cell r="U261" t="str">
            <v>せず</v>
          </cell>
          <cell r="V261" t="str">
            <v>せず</v>
          </cell>
        </row>
        <row r="262">
          <cell r="A262">
            <v>769</v>
          </cell>
          <cell r="B262">
            <v>37165</v>
          </cell>
          <cell r="C262">
            <v>37116</v>
          </cell>
          <cell r="D262" t="str">
            <v>HMJ東京</v>
          </cell>
          <cell r="E262" t="str">
            <v>納車</v>
          </cell>
          <cell r="F262" t="str">
            <v>BB-AF48</v>
          </cell>
          <cell r="G262" t="str">
            <v>NH50</v>
          </cell>
          <cell r="H262">
            <v>1200691</v>
          </cell>
          <cell r="I262">
            <v>1115153</v>
          </cell>
          <cell r="J262" t="str">
            <v>未</v>
          </cell>
          <cell r="K262">
            <v>0</v>
          </cell>
          <cell r="L262" t="str">
            <v>0</v>
          </cell>
          <cell r="M262" t="str">
            <v>2001/7/26</v>
          </cell>
          <cell r="N262" t="str">
            <v>30410-GCS-008</v>
          </cell>
          <cell r="O262" t="str">
            <v>CDIﾕﾆｯﾄ</v>
          </cell>
          <cell r="P262" t="str">
            <v>090</v>
          </cell>
          <cell r="Q262" t="str">
            <v>始動不良</v>
          </cell>
          <cell r="R262" t="str">
            <v>始動しない</v>
          </cell>
          <cell r="S262" t="str">
            <v>特に問題は見られない</v>
          </cell>
          <cell r="T262" t="str">
            <v>B</v>
          </cell>
          <cell r="U262" t="str">
            <v>せず</v>
          </cell>
          <cell r="V262" t="str">
            <v>せず</v>
          </cell>
        </row>
        <row r="263">
          <cell r="A263">
            <v>770</v>
          </cell>
          <cell r="B263">
            <v>37186</v>
          </cell>
          <cell r="C263">
            <v>37140</v>
          </cell>
          <cell r="D263" t="str">
            <v>ﾎﾝﾀﾞ東海</v>
          </cell>
          <cell r="E263" t="str">
            <v>納車</v>
          </cell>
          <cell r="F263" t="str">
            <v>BB-AF48</v>
          </cell>
          <cell r="G263" t="str">
            <v>NH50</v>
          </cell>
          <cell r="H263">
            <v>1114270</v>
          </cell>
          <cell r="I263">
            <v>1114297</v>
          </cell>
          <cell r="J263" t="str">
            <v>未</v>
          </cell>
          <cell r="K263">
            <v>0</v>
          </cell>
          <cell r="L263" t="str">
            <v>0</v>
          </cell>
          <cell r="M263" t="str">
            <v>2001/6/13</v>
          </cell>
          <cell r="N263" t="str">
            <v>64310-GCS-000</v>
          </cell>
          <cell r="O263" t="str">
            <v>ﾌﾛｱｰｽﾃｯﾌﾟ</v>
          </cell>
          <cell r="P263" t="str">
            <v>009</v>
          </cell>
          <cell r="Q263" t="str">
            <v>変色</v>
          </cell>
          <cell r="R263" t="str">
            <v>白色に変色している</v>
          </cell>
          <cell r="S263" t="str">
            <v>R､Lに内部からの干渉による発化、現車確認不明</v>
          </cell>
          <cell r="T263" t="str">
            <v>C</v>
          </cell>
          <cell r="U263" t="str">
            <v>せず</v>
          </cell>
          <cell r="V263" t="str">
            <v>せず</v>
          </cell>
        </row>
        <row r="264">
          <cell r="A264">
            <v>771</v>
          </cell>
          <cell r="B264">
            <v>37193</v>
          </cell>
          <cell r="C264">
            <v>37162</v>
          </cell>
          <cell r="D264" t="str">
            <v>京都ﾎﾝﾀﾞｶﾌﾞ</v>
          </cell>
          <cell r="E264" t="str">
            <v>一般</v>
          </cell>
          <cell r="F264" t="str">
            <v>BB-AF48</v>
          </cell>
          <cell r="G264" t="str">
            <v>NH50</v>
          </cell>
          <cell r="H264">
            <v>1201037</v>
          </cell>
          <cell r="I264">
            <v>1115517</v>
          </cell>
          <cell r="J264" t="str">
            <v>2001/9/18</v>
          </cell>
          <cell r="K264">
            <v>2</v>
          </cell>
          <cell r="L264">
            <v>10</v>
          </cell>
          <cell r="M264" t="str">
            <v>2001/8/6</v>
          </cell>
          <cell r="N264" t="str">
            <v>64320-GCS-000</v>
          </cell>
          <cell r="O264" t="str">
            <v>ﾌﾛｱｰﾏｯﾄ</v>
          </cell>
          <cell r="P264" t="str">
            <v>015</v>
          </cell>
          <cell r="Q264" t="str">
            <v>浮き上がり</v>
          </cell>
          <cell r="R264" t="str">
            <v>ﾌﾛｱｰﾏｯﾄが浮いている</v>
          </cell>
          <cell r="S264" t="str">
            <v>R側前部､3mmの浮き</v>
          </cell>
          <cell r="T264" t="str">
            <v>M</v>
          </cell>
          <cell r="U264" t="str">
            <v>せず</v>
          </cell>
          <cell r="V264" t="str">
            <v>せず</v>
          </cell>
        </row>
        <row r="265">
          <cell r="A265">
            <v>772</v>
          </cell>
          <cell r="B265">
            <v>37195</v>
          </cell>
          <cell r="C265">
            <v>37160</v>
          </cell>
          <cell r="D265" t="str">
            <v>HMJ東京</v>
          </cell>
          <cell r="E265" t="str">
            <v>納車</v>
          </cell>
          <cell r="F265" t="str">
            <v>BB-AF48</v>
          </cell>
          <cell r="G265" t="str">
            <v>NH50</v>
          </cell>
          <cell r="H265">
            <v>1200255</v>
          </cell>
          <cell r="I265">
            <v>1114808</v>
          </cell>
          <cell r="J265" t="str">
            <v>未</v>
          </cell>
          <cell r="K265">
            <v>1</v>
          </cell>
          <cell r="L265" t="str">
            <v>0</v>
          </cell>
          <cell r="M265" t="str">
            <v>2001/7/18</v>
          </cell>
          <cell r="N265" t="str">
            <v>98076-567-1G</v>
          </cell>
          <cell r="O265" t="str">
            <v>ｽﾊﾟｰｸﾌﾟﾗｸﾞ</v>
          </cell>
          <cell r="P265" t="str">
            <v>090</v>
          </cell>
          <cell r="Q265" t="str">
            <v>始動不良</v>
          </cell>
          <cell r="R265" t="str">
            <v>ｴﾝｼﾞﾝがかからない</v>
          </cell>
          <cell r="S265" t="str">
            <v>実車取付け再現せず</v>
          </cell>
          <cell r="T265" t="str">
            <v>B</v>
          </cell>
          <cell r="U265" t="str">
            <v>せず</v>
          </cell>
          <cell r="V265" t="str">
            <v>せず</v>
          </cell>
        </row>
        <row r="266">
          <cell r="A266">
            <v>773</v>
          </cell>
          <cell r="B266">
            <v>37165</v>
          </cell>
          <cell r="C266">
            <v>37146</v>
          </cell>
          <cell r="D266" t="str">
            <v>HMJ九州</v>
          </cell>
          <cell r="E266" t="str">
            <v>一般</v>
          </cell>
          <cell r="F266" t="str">
            <v>BA-AF58</v>
          </cell>
          <cell r="G266" t="str">
            <v>NPS50</v>
          </cell>
          <cell r="H266">
            <v>1006632</v>
          </cell>
          <cell r="I266">
            <v>5006632</v>
          </cell>
          <cell r="J266" t="str">
            <v>2001/8/17</v>
          </cell>
          <cell r="K266">
            <v>308</v>
          </cell>
          <cell r="L266">
            <v>26</v>
          </cell>
          <cell r="M266" t="str">
            <v>2001/7/19</v>
          </cell>
          <cell r="N266" t="str">
            <v>16710-GET</v>
          </cell>
          <cell r="O266" t="str">
            <v>ﾌｭｰｴﾙﾎﾟﾝﾌﾟ</v>
          </cell>
          <cell r="P266" t="str">
            <v>093</v>
          </cell>
          <cell r="Q266" t="str">
            <v>ｴﾝｽﾄ</v>
          </cell>
          <cell r="R266" t="str">
            <v>走行中ｴﾝｽﾄ</v>
          </cell>
          <cell r="S266" t="str">
            <v>ｺﾝﾄﾛｰﾙﾕﾆｯﾄ不良15Aﾋｭｰｽﾞ飛び､ﾎﾟﾝﾌﾟ異常なし</v>
          </cell>
          <cell r="T266" t="str">
            <v>B</v>
          </cell>
          <cell r="U266" t="str">
            <v>せず</v>
          </cell>
          <cell r="V266" t="str">
            <v>せず</v>
          </cell>
        </row>
        <row r="267">
          <cell r="A267">
            <v>774</v>
          </cell>
          <cell r="B267">
            <v>37188</v>
          </cell>
          <cell r="C267">
            <v>37166</v>
          </cell>
          <cell r="D267" t="str">
            <v>HMJ大阪</v>
          </cell>
          <cell r="E267" t="str">
            <v>一般</v>
          </cell>
          <cell r="F267" t="str">
            <v>BA-AF58</v>
          </cell>
          <cell r="G267" t="str">
            <v>NPS50</v>
          </cell>
          <cell r="H267">
            <v>1006338</v>
          </cell>
          <cell r="I267">
            <v>5006319</v>
          </cell>
          <cell r="J267" t="str">
            <v>2001/9/3</v>
          </cell>
          <cell r="K267">
            <v>226</v>
          </cell>
          <cell r="L267">
            <v>29</v>
          </cell>
          <cell r="M267" t="str">
            <v>2001/7/17</v>
          </cell>
          <cell r="N267" t="str">
            <v>22535-GBL-305</v>
          </cell>
          <cell r="O267" t="str">
            <v>ｸﾗｯﾁｳｪｲﾄｾｯﾄ</v>
          </cell>
          <cell r="P267" t="str">
            <v>042</v>
          </cell>
          <cell r="Q267" t="str">
            <v>異音</v>
          </cell>
          <cell r="R267" t="str">
            <v>発進時異音がする</v>
          </cell>
          <cell r="S267" t="str">
            <v>実車取付け確認問題無し</v>
          </cell>
          <cell r="T267" t="str">
            <v>Ｃ</v>
          </cell>
          <cell r="U267" t="str">
            <v>せず</v>
          </cell>
          <cell r="V267" t="str">
            <v>せず</v>
          </cell>
        </row>
        <row r="268">
          <cell r="A268">
            <v>775</v>
          </cell>
          <cell r="B268">
            <v>37173</v>
          </cell>
          <cell r="C268">
            <v>37146</v>
          </cell>
          <cell r="D268" t="str">
            <v>HMJ大阪</v>
          </cell>
          <cell r="E268" t="str">
            <v>一般</v>
          </cell>
          <cell r="F268" t="str">
            <v>BA-AF58</v>
          </cell>
          <cell r="G268" t="str">
            <v>NPS50</v>
          </cell>
          <cell r="H268">
            <v>1006392</v>
          </cell>
          <cell r="I268">
            <v>5006382</v>
          </cell>
          <cell r="J268" t="str">
            <v>2001/8/25</v>
          </cell>
          <cell r="K268">
            <v>485</v>
          </cell>
          <cell r="L268">
            <v>18</v>
          </cell>
          <cell r="M268" t="str">
            <v>2001/7/17</v>
          </cell>
          <cell r="N268" t="str">
            <v>37820-GEZ-003</v>
          </cell>
          <cell r="O268" t="str">
            <v>ﾌｭｰｴﾙｾﾝｻｰ</v>
          </cell>
          <cell r="P268" t="str">
            <v>032</v>
          </cell>
          <cell r="Q268" t="str">
            <v>作動不良</v>
          </cell>
          <cell r="R268" t="str">
            <v>ｶﾞｿﾘﾝﾗﾝﾌﾟが点灯しっぱなし</v>
          </cell>
          <cell r="S268" t="str">
            <v>実車取付け確認再現なし</v>
          </cell>
          <cell r="T268" t="str">
            <v>M</v>
          </cell>
          <cell r="U268" t="str">
            <v>せず</v>
          </cell>
          <cell r="V268" t="str">
            <v>せず</v>
          </cell>
        </row>
        <row r="269">
          <cell r="A269">
            <v>776</v>
          </cell>
          <cell r="B269">
            <v>37190</v>
          </cell>
          <cell r="C269">
            <v>37177</v>
          </cell>
          <cell r="D269" t="str">
            <v>HMJ大阪</v>
          </cell>
          <cell r="E269" t="str">
            <v>納車</v>
          </cell>
          <cell r="F269" t="str">
            <v>BA-MF06</v>
          </cell>
          <cell r="G269" t="str">
            <v>NSS250</v>
          </cell>
          <cell r="H269">
            <v>11045609</v>
          </cell>
          <cell r="I269" t="str">
            <v>？</v>
          </cell>
          <cell r="J269" t="str">
            <v>未</v>
          </cell>
          <cell r="K269">
            <v>1</v>
          </cell>
          <cell r="L269" t="str">
            <v>0</v>
          </cell>
          <cell r="M269" t="str">
            <v>？</v>
          </cell>
          <cell r="N269" t="str">
            <v>30410-KPB-752</v>
          </cell>
          <cell r="O269" t="str">
            <v>ｽﾊﾟｰｸﾕﾆｯﾄ</v>
          </cell>
          <cell r="P269" t="str">
            <v>032</v>
          </cell>
          <cell r="Q269" t="str">
            <v>作動不良</v>
          </cell>
          <cell r="R269" t="str">
            <v>ｽﾀｰﾀｰﾓｰﾀｰ回らない</v>
          </cell>
          <cell r="S269" t="str">
            <v>実車取付け確認再現なし</v>
          </cell>
          <cell r="T269" t="str">
            <v>B</v>
          </cell>
          <cell r="U269" t="str">
            <v>せず</v>
          </cell>
          <cell r="V269" t="str">
            <v>せず</v>
          </cell>
        </row>
        <row r="270">
          <cell r="A270">
            <v>777</v>
          </cell>
          <cell r="B270">
            <v>37181</v>
          </cell>
          <cell r="C270">
            <v>37145</v>
          </cell>
          <cell r="D270" t="str">
            <v>HMJ東京</v>
          </cell>
          <cell r="E270" t="str">
            <v>納車</v>
          </cell>
          <cell r="F270" t="str">
            <v>BA-MF06</v>
          </cell>
          <cell r="G270" t="str">
            <v>NSS250</v>
          </cell>
          <cell r="H270">
            <v>1104423</v>
          </cell>
          <cell r="I270">
            <v>3014154</v>
          </cell>
          <cell r="J270">
            <v>37131</v>
          </cell>
          <cell r="K270">
            <v>0</v>
          </cell>
          <cell r="L270">
            <v>14</v>
          </cell>
          <cell r="M270" t="str">
            <v>2001/8/30</v>
          </cell>
          <cell r="N270" t="str">
            <v>35013-KPB-000</v>
          </cell>
          <cell r="O270" t="str">
            <v>ｷﾙSWｾｯﾄ</v>
          </cell>
          <cell r="P270" t="str">
            <v>032</v>
          </cell>
          <cell r="Q270" t="str">
            <v>作動不良</v>
          </cell>
          <cell r="R270" t="str">
            <v>ｽﾀｰﾀｰSW､戻り不良</v>
          </cell>
          <cell r="S270" t="str">
            <v>特に問題なし､ｺﾞﾐかみでは？</v>
          </cell>
          <cell r="T270" t="str">
            <v>C</v>
          </cell>
          <cell r="U270" t="str">
            <v>せず</v>
          </cell>
          <cell r="V270" t="str">
            <v>せず</v>
          </cell>
        </row>
        <row r="271">
          <cell r="A271">
            <v>778</v>
          </cell>
          <cell r="B271">
            <v>37181</v>
          </cell>
          <cell r="C271">
            <v>37146</v>
          </cell>
          <cell r="D271" t="str">
            <v>HMJ東京</v>
          </cell>
          <cell r="E271" t="str">
            <v>一般</v>
          </cell>
          <cell r="F271" t="str">
            <v>BA-MF06</v>
          </cell>
          <cell r="G271" t="str">
            <v>NSS250</v>
          </cell>
          <cell r="H271">
            <v>1104015</v>
          </cell>
          <cell r="I271">
            <v>3014113</v>
          </cell>
          <cell r="J271">
            <v>37132</v>
          </cell>
          <cell r="K271">
            <v>912</v>
          </cell>
          <cell r="L271">
            <v>14</v>
          </cell>
          <cell r="M271" t="str">
            <v>2001/8/9</v>
          </cell>
          <cell r="N271" t="str">
            <v>35013-KPB-000</v>
          </cell>
          <cell r="O271" t="str">
            <v>ｷﾙSWｾｯﾄ</v>
          </cell>
          <cell r="P271" t="str">
            <v>032</v>
          </cell>
          <cell r="Q271" t="str">
            <v>作動不良</v>
          </cell>
          <cell r="R271" t="str">
            <v>ｽﾀｰﾀｰSW､戻り不良</v>
          </cell>
          <cell r="S271" t="str">
            <v>特に問題なし､ｺﾞﾐかみでは？</v>
          </cell>
          <cell r="T271" t="str">
            <v>C</v>
          </cell>
          <cell r="U271" t="str">
            <v>せず</v>
          </cell>
          <cell r="V271" t="str">
            <v>せず</v>
          </cell>
        </row>
        <row r="272">
          <cell r="A272">
            <v>779</v>
          </cell>
          <cell r="B272">
            <v>37186</v>
          </cell>
          <cell r="C272">
            <v>37173</v>
          </cell>
          <cell r="D272" t="str">
            <v>HMJ九州</v>
          </cell>
          <cell r="E272" t="str">
            <v>一般</v>
          </cell>
          <cell r="F272" t="str">
            <v>BA-MF06</v>
          </cell>
          <cell r="G272" t="str">
            <v>NSS250</v>
          </cell>
          <cell r="H272">
            <v>1105001</v>
          </cell>
          <cell r="I272">
            <v>3015026</v>
          </cell>
          <cell r="J272" t="str">
            <v>2001/10/2</v>
          </cell>
          <cell r="K272">
            <v>662</v>
          </cell>
          <cell r="L272">
            <v>7</v>
          </cell>
          <cell r="M272" t="str">
            <v>2001/9/26</v>
          </cell>
          <cell r="N272" t="str">
            <v>51500-KPB-013</v>
          </cell>
          <cell r="O272" t="str">
            <v>Lﾌﾛﾝﾄﾌｫｰｸ</v>
          </cell>
          <cell r="P272" t="str">
            <v>051</v>
          </cell>
          <cell r="Q272" t="str">
            <v>ｵｲﾙ洩れ</v>
          </cell>
          <cell r="R272" t="str">
            <v>ﾌﾛﾝﾄﾌｫｰｸよりｵｲﾙ洩れ</v>
          </cell>
          <cell r="S272" t="str">
            <v>商品性確認､量産ﾚﾍﾞﾙ</v>
          </cell>
          <cell r="T272" t="str">
            <v>C</v>
          </cell>
          <cell r="U272" t="str">
            <v>せず</v>
          </cell>
          <cell r="V272" t="str">
            <v>せず</v>
          </cell>
        </row>
        <row r="273">
          <cell r="A273">
            <v>780</v>
          </cell>
          <cell r="B273">
            <v>37188</v>
          </cell>
          <cell r="C273">
            <v>37189</v>
          </cell>
          <cell r="D273" t="str">
            <v>HMJ</v>
          </cell>
          <cell r="E273" t="str">
            <v>納車</v>
          </cell>
          <cell r="F273" t="str">
            <v>BA-MF06</v>
          </cell>
          <cell r="G273" t="str">
            <v>NSS250</v>
          </cell>
          <cell r="H273">
            <v>1104046</v>
          </cell>
          <cell r="I273">
            <v>3014192</v>
          </cell>
          <cell r="J273" t="str">
            <v>未</v>
          </cell>
          <cell r="K273">
            <v>0</v>
          </cell>
          <cell r="L273" t="str">
            <v>0</v>
          </cell>
          <cell r="M273" t="str">
            <v>2001/8/8</v>
          </cell>
          <cell r="N273" t="str">
            <v>81111-KPB-870</v>
          </cell>
          <cell r="O273" t="str">
            <v>ﾘｬﾄﾗﾝｸ</v>
          </cell>
          <cell r="P273" t="str">
            <v>081</v>
          </cell>
          <cell r="Q273" t="str">
            <v>汚れ</v>
          </cell>
          <cell r="R273" t="str">
            <v>ﾘャトランクにｼﾐ有り</v>
          </cell>
          <cell r="S273" t="str">
            <v>梱包ビニール内水侵入シミ</v>
          </cell>
          <cell r="T273" t="str">
            <v>Ｍ</v>
          </cell>
          <cell r="U273" t="str">
            <v>せず</v>
          </cell>
          <cell r="V273" t="str">
            <v>せず</v>
          </cell>
        </row>
        <row r="274">
          <cell r="A274">
            <v>781</v>
          </cell>
          <cell r="B274">
            <v>37193</v>
          </cell>
          <cell r="C274">
            <v>37149</v>
          </cell>
          <cell r="D274" t="str">
            <v>沖縄ﾎﾝﾀﾞ</v>
          </cell>
          <cell r="E274" t="str">
            <v>一般</v>
          </cell>
          <cell r="F274" t="str">
            <v>BB-AF52</v>
          </cell>
          <cell r="G274" t="str">
            <v>NTS50</v>
          </cell>
          <cell r="H274">
            <v>1017874</v>
          </cell>
          <cell r="I274">
            <v>7021681</v>
          </cell>
          <cell r="J274" t="str">
            <v>2001/9/13</v>
          </cell>
          <cell r="K274">
            <v>9</v>
          </cell>
          <cell r="L274">
            <v>2</v>
          </cell>
          <cell r="M274" t="str">
            <v>2000/8/21</v>
          </cell>
          <cell r="N274" t="str">
            <v>37800-GCW-008</v>
          </cell>
          <cell r="O274" t="str">
            <v>ﾌｭｰｴﾙﾕﾆｯﾄ</v>
          </cell>
          <cell r="P274" t="str">
            <v>032</v>
          </cell>
          <cell r="Q274" t="str">
            <v>作動不良</v>
          </cell>
          <cell r="R274" t="str">
            <v>ﾌｭｰｴﾙｹﾞｰｼﾞが動かない</v>
          </cell>
          <cell r="S274" t="str">
            <v>ﾌﾛｰﾄ作動良好､抵抗値問題なし</v>
          </cell>
          <cell r="T274" t="str">
            <v>C</v>
          </cell>
          <cell r="U274" t="str">
            <v>せず</v>
          </cell>
          <cell r="V274" t="str">
            <v>せず</v>
          </cell>
        </row>
        <row r="275">
          <cell r="A275">
            <v>782</v>
          </cell>
          <cell r="B275">
            <v>37190</v>
          </cell>
          <cell r="C275">
            <v>37174</v>
          </cell>
          <cell r="D275" t="str">
            <v>HMJ東京</v>
          </cell>
          <cell r="E275" t="str">
            <v>一般</v>
          </cell>
          <cell r="F275" t="str">
            <v>BC-NC26</v>
          </cell>
          <cell r="G275" t="str">
            <v>NV400</v>
          </cell>
          <cell r="H275">
            <v>1319237</v>
          </cell>
          <cell r="I275" t="str">
            <v>？</v>
          </cell>
          <cell r="J275" t="str">
            <v>2001/9/25</v>
          </cell>
          <cell r="K275">
            <v>447</v>
          </cell>
          <cell r="L275">
            <v>15</v>
          </cell>
          <cell r="M275" t="str">
            <v>？</v>
          </cell>
          <cell r="N275" t="str">
            <v>15490-MR1-671</v>
          </cell>
          <cell r="O275" t="str">
            <v>ﾌｫｰｸﾂｰﾙｾｯﾄ</v>
          </cell>
          <cell r="P275" t="str">
            <v>051</v>
          </cell>
          <cell r="Q275" t="str">
            <v>ｵｲﾙ洩れ</v>
          </cell>
          <cell r="R275" t="str">
            <v>ﾌﾛﾝﾄﾌｫｰｸよりｵｲﾙ洩れ</v>
          </cell>
          <cell r="S275" t="str">
            <v>特に異常は見られない</v>
          </cell>
          <cell r="T275" t="str">
            <v>C</v>
          </cell>
          <cell r="U275" t="str">
            <v>せず</v>
          </cell>
          <cell r="V275" t="str">
            <v>せず</v>
          </cell>
        </row>
        <row r="276">
          <cell r="A276">
            <v>783</v>
          </cell>
          <cell r="B276">
            <v>37176</v>
          </cell>
          <cell r="C276">
            <v>37166</v>
          </cell>
          <cell r="D276" t="str">
            <v>HMJ大阪</v>
          </cell>
          <cell r="E276" t="str">
            <v>納車</v>
          </cell>
          <cell r="F276" t="str">
            <v>BA-AF35</v>
          </cell>
          <cell r="G276" t="str">
            <v>SK50</v>
          </cell>
          <cell r="H276">
            <v>2031902</v>
          </cell>
          <cell r="I276">
            <v>1754190</v>
          </cell>
          <cell r="J276" t="str">
            <v>未</v>
          </cell>
          <cell r="K276">
            <v>0</v>
          </cell>
          <cell r="L276" t="str">
            <v>0</v>
          </cell>
          <cell r="M276">
            <v>36593</v>
          </cell>
          <cell r="N276" t="str">
            <v>53175-GBL-871</v>
          </cell>
          <cell r="O276" t="str">
            <v>ﾚﾊﾞｰRｽﾃｱﾘﾝｸﾞﾊﾝﾄﾞﾙ</v>
          </cell>
          <cell r="P276" t="str">
            <v>002</v>
          </cell>
          <cell r="Q276" t="str">
            <v>曲がり</v>
          </cell>
          <cell r="R276" t="str">
            <v>先端が5mm程下側に曲がっている</v>
          </cell>
          <cell r="S276" t="str">
            <v>図面値に対し先端が約10mm下へ曲がっている</v>
          </cell>
          <cell r="T276" t="str">
            <v>M</v>
          </cell>
          <cell r="U276" t="str">
            <v>せず</v>
          </cell>
          <cell r="V276" t="str">
            <v>せず</v>
          </cell>
        </row>
        <row r="277">
          <cell r="A277">
            <v>784</v>
          </cell>
          <cell r="B277">
            <v>37165</v>
          </cell>
          <cell r="C277">
            <v>37153</v>
          </cell>
          <cell r="D277" t="str">
            <v>HMJ名古屋</v>
          </cell>
          <cell r="E277" t="str">
            <v>納車</v>
          </cell>
          <cell r="F277" t="str">
            <v>BB-AF34</v>
          </cell>
          <cell r="G277" t="str">
            <v>SK50</v>
          </cell>
          <cell r="H277">
            <v>3433622</v>
          </cell>
          <cell r="I277">
            <v>2234595</v>
          </cell>
          <cell r="J277" t="str">
            <v>未</v>
          </cell>
          <cell r="K277">
            <v>1</v>
          </cell>
          <cell r="L277" t="str">
            <v>0</v>
          </cell>
          <cell r="M277" t="str">
            <v>2001/8/29</v>
          </cell>
          <cell r="N277" t="str">
            <v>13000-GBL-871</v>
          </cell>
          <cell r="O277" t="str">
            <v>ｸﾗﾝｸｼｬﾌﾄ</v>
          </cell>
          <cell r="P277" t="str">
            <v>042</v>
          </cell>
          <cell r="Q277" t="str">
            <v>異音</v>
          </cell>
          <cell r="R277" t="str">
            <v>ｴﾝｼﾞﾝ異音</v>
          </cell>
          <cell r="S277" t="str">
            <v>特に問題なし</v>
          </cell>
          <cell r="T277" t="str">
            <v>C</v>
          </cell>
          <cell r="U277" t="str">
            <v>せず</v>
          </cell>
          <cell r="V277" t="str">
            <v>せず</v>
          </cell>
        </row>
        <row r="278">
          <cell r="A278">
            <v>785</v>
          </cell>
          <cell r="B278">
            <v>37167</v>
          </cell>
          <cell r="C278">
            <v>37089</v>
          </cell>
          <cell r="D278" t="str">
            <v>HMJ大阪</v>
          </cell>
          <cell r="E278" t="str">
            <v>一般</v>
          </cell>
          <cell r="F278" t="str">
            <v>BB-AF34</v>
          </cell>
          <cell r="G278" t="str">
            <v>SK50</v>
          </cell>
          <cell r="H278">
            <v>3125654</v>
          </cell>
          <cell r="I278">
            <v>1862025</v>
          </cell>
          <cell r="J278" t="str">
            <v>2001/7/12</v>
          </cell>
          <cell r="K278">
            <v>293</v>
          </cell>
          <cell r="L278">
            <v>5</v>
          </cell>
          <cell r="M278" t="str">
            <v>2001/2/8</v>
          </cell>
          <cell r="N278" t="str">
            <v>16100-GBL-K21</v>
          </cell>
          <cell r="O278" t="str">
            <v>ｷｬﾌﾞﾚﾀｰ</v>
          </cell>
          <cell r="P278" t="str">
            <v>090</v>
          </cell>
          <cell r="Q278" t="str">
            <v>始動不良</v>
          </cell>
          <cell r="R278" t="str">
            <v>朝ｴﾝｼﾞﾝのかかりが悪い</v>
          </cell>
          <cell r="S278" t="str">
            <v>実車取付け確認再現なし</v>
          </cell>
          <cell r="T278" t="str">
            <v>B</v>
          </cell>
          <cell r="U278" t="str">
            <v>せず</v>
          </cell>
          <cell r="V278" t="str">
            <v>せず</v>
          </cell>
        </row>
        <row r="279">
          <cell r="A279">
            <v>786</v>
          </cell>
          <cell r="B279">
            <v>37176</v>
          </cell>
          <cell r="C279">
            <v>37164</v>
          </cell>
          <cell r="D279" t="str">
            <v>HMJ大阪</v>
          </cell>
          <cell r="E279" t="str">
            <v>一般</v>
          </cell>
          <cell r="F279" t="str">
            <v>BB-AF34</v>
          </cell>
          <cell r="G279" t="str">
            <v>SK50</v>
          </cell>
          <cell r="H279">
            <v>3076149</v>
          </cell>
          <cell r="I279">
            <v>1806450</v>
          </cell>
          <cell r="J279">
            <v>37151</v>
          </cell>
          <cell r="K279">
            <v>189</v>
          </cell>
          <cell r="L279">
            <v>13</v>
          </cell>
          <cell r="M279">
            <v>36746</v>
          </cell>
          <cell r="N279" t="str">
            <v>16100-GBL-K21</v>
          </cell>
          <cell r="O279" t="str">
            <v>ｷｬﾌﾞﾚﾀｰ</v>
          </cell>
          <cell r="P279" t="str">
            <v>090</v>
          </cell>
          <cell r="Q279" t="str">
            <v>始動不良</v>
          </cell>
          <cell r="R279" t="str">
            <v>始動不良</v>
          </cell>
          <cell r="S279" t="str">
            <v>実車取付け確認再現なし</v>
          </cell>
          <cell r="T279" t="str">
            <v>B</v>
          </cell>
          <cell r="U279" t="str">
            <v>せず</v>
          </cell>
          <cell r="V279" t="str">
            <v>せず</v>
          </cell>
        </row>
        <row r="280">
          <cell r="A280">
            <v>787</v>
          </cell>
          <cell r="B280">
            <v>37173</v>
          </cell>
          <cell r="C280">
            <v>37114</v>
          </cell>
          <cell r="D280" t="str">
            <v>HMJ大阪</v>
          </cell>
          <cell r="E280" t="str">
            <v>一般</v>
          </cell>
          <cell r="F280" t="str">
            <v>BB-AF34</v>
          </cell>
          <cell r="G280" t="str">
            <v>SK50</v>
          </cell>
          <cell r="H280">
            <v>3421428</v>
          </cell>
          <cell r="I280">
            <v>2220015</v>
          </cell>
          <cell r="J280" t="str">
            <v>2001/7/17</v>
          </cell>
          <cell r="K280">
            <v>128</v>
          </cell>
          <cell r="L280">
            <v>25</v>
          </cell>
          <cell r="M280" t="str">
            <v>2001/5/31</v>
          </cell>
          <cell r="N280" t="str">
            <v>16700-GBL-770</v>
          </cell>
          <cell r="O280" t="str">
            <v>ﾌｭｰｴﾙﾎﾟﾝﾌﾟ</v>
          </cell>
          <cell r="P280" t="str">
            <v>093</v>
          </cell>
          <cell r="Q280" t="str">
            <v>ｴﾝｽﾄ</v>
          </cell>
          <cell r="R280" t="str">
            <v>走行中ｴﾝｼﾞﾝが止まる</v>
          </cell>
          <cell r="S280" t="str">
            <v>特に問題なし</v>
          </cell>
          <cell r="T280" t="str">
            <v>B</v>
          </cell>
          <cell r="U280" t="str">
            <v>せず</v>
          </cell>
          <cell r="V280" t="str">
            <v>せず</v>
          </cell>
        </row>
        <row r="281">
          <cell r="A281">
            <v>788</v>
          </cell>
          <cell r="B281">
            <v>37190</v>
          </cell>
          <cell r="C281">
            <v>37098</v>
          </cell>
          <cell r="D281" t="str">
            <v>HMJ東京</v>
          </cell>
          <cell r="E281" t="str">
            <v>一般</v>
          </cell>
          <cell r="F281" t="str">
            <v>BB-AF34</v>
          </cell>
          <cell r="G281" t="str">
            <v>SK50</v>
          </cell>
          <cell r="H281">
            <v>3044390</v>
          </cell>
          <cell r="I281">
            <v>1763797</v>
          </cell>
          <cell r="J281" t="str">
            <v>2001/7/22</v>
          </cell>
          <cell r="K281">
            <v>14</v>
          </cell>
          <cell r="L281">
            <v>4</v>
          </cell>
          <cell r="M281" t="str">
            <v>2000/4/4</v>
          </cell>
          <cell r="N281" t="str">
            <v>16700-GCS-003</v>
          </cell>
          <cell r="O281" t="str">
            <v>ﾌｭｴﾙﾎﾟﾝﾌﾟ</v>
          </cell>
          <cell r="P281" t="str">
            <v>032</v>
          </cell>
          <cell r="Q281" t="str">
            <v>作動不良</v>
          </cell>
          <cell r="R281" t="str">
            <v>ｴﾝｼﾞﾝが始動しない</v>
          </cell>
          <cell r="S281" t="str">
            <v>実車取付け確認再現なし</v>
          </cell>
          <cell r="T281" t="str">
            <v>B</v>
          </cell>
          <cell r="U281" t="str">
            <v>せず</v>
          </cell>
          <cell r="V281" t="str">
            <v>せず</v>
          </cell>
        </row>
        <row r="282">
          <cell r="A282">
            <v>789</v>
          </cell>
          <cell r="B282">
            <v>37188</v>
          </cell>
          <cell r="C282">
            <v>37154</v>
          </cell>
          <cell r="D282" t="str">
            <v>HMJ関東</v>
          </cell>
          <cell r="E282" t="str">
            <v>一般</v>
          </cell>
          <cell r="F282" t="str">
            <v>BB-AF34</v>
          </cell>
          <cell r="G282" t="str">
            <v>SK50</v>
          </cell>
          <cell r="H282">
            <v>3422891</v>
          </cell>
          <cell r="I282">
            <v>2223000</v>
          </cell>
          <cell r="J282" t="str">
            <v>2001/8/27</v>
          </cell>
          <cell r="K282">
            <v>275</v>
          </cell>
          <cell r="L282">
            <v>24</v>
          </cell>
          <cell r="M282" t="str">
            <v>2001/7/2</v>
          </cell>
          <cell r="N282" t="str">
            <v>22535-GAH-307</v>
          </cell>
          <cell r="O282" t="str">
            <v>ｸﾗｯﾁｳｪｲﾄｾｯﾄ</v>
          </cell>
          <cell r="P282" t="str">
            <v>042</v>
          </cell>
          <cell r="Q282" t="str">
            <v>異音</v>
          </cell>
          <cell r="R282" t="str">
            <v>発進時異音がする</v>
          </cell>
          <cell r="S282" t="str">
            <v>実車取付け確認問題無し</v>
          </cell>
          <cell r="T282" t="str">
            <v>Ｃ</v>
          </cell>
          <cell r="U282" t="str">
            <v>せず</v>
          </cell>
          <cell r="V282" t="str">
            <v>せず</v>
          </cell>
        </row>
        <row r="283">
          <cell r="A283">
            <v>790</v>
          </cell>
          <cell r="B283">
            <v>37181</v>
          </cell>
          <cell r="C283">
            <v>37148</v>
          </cell>
          <cell r="D283" t="str">
            <v>HMJ東京</v>
          </cell>
          <cell r="E283" t="str">
            <v>一般</v>
          </cell>
          <cell r="F283" t="str">
            <v>BB-AF34</v>
          </cell>
          <cell r="G283" t="str">
            <v>SK50</v>
          </cell>
          <cell r="H283">
            <v>3422891</v>
          </cell>
          <cell r="I283">
            <v>2223000</v>
          </cell>
          <cell r="J283" t="str">
            <v>2001/8/27</v>
          </cell>
          <cell r="K283">
            <v>239</v>
          </cell>
          <cell r="L283">
            <v>18</v>
          </cell>
          <cell r="M283" t="str">
            <v>2001/7/2</v>
          </cell>
          <cell r="N283" t="str">
            <v>22535-GBL-305</v>
          </cell>
          <cell r="O283" t="str">
            <v>ｸﾗｯﾁｳｴｲﾄｾｯﾄ</v>
          </cell>
          <cell r="P283" t="str">
            <v>046</v>
          </cell>
          <cell r="Q283" t="str">
            <v>鳴き</v>
          </cell>
          <cell r="R283" t="str">
            <v>ｸﾗｯﾁ鳴き</v>
          </cell>
          <cell r="S283" t="str">
            <v>ｸﾗｯﾁｱｳﾀｰ内部が削られている､解析不能</v>
          </cell>
          <cell r="T283" t="str">
            <v>C</v>
          </cell>
          <cell r="U283" t="str">
            <v>せず</v>
          </cell>
          <cell r="V283" t="str">
            <v>せず</v>
          </cell>
        </row>
        <row r="284">
          <cell r="A284">
            <v>791</v>
          </cell>
          <cell r="B284">
            <v>37188</v>
          </cell>
          <cell r="C284">
            <v>37176</v>
          </cell>
          <cell r="D284" t="str">
            <v>HMJ大阪</v>
          </cell>
          <cell r="E284" t="str">
            <v>一般</v>
          </cell>
          <cell r="F284" t="str">
            <v>BB-AF34</v>
          </cell>
          <cell r="G284" t="str">
            <v>SK50</v>
          </cell>
          <cell r="H284">
            <v>3126857</v>
          </cell>
          <cell r="I284">
            <v>1862089</v>
          </cell>
          <cell r="J284" t="str">
            <v>2001/9/19</v>
          </cell>
          <cell r="K284">
            <v>585</v>
          </cell>
          <cell r="L284">
            <v>23</v>
          </cell>
          <cell r="M284" t="str">
            <v>2001/2/12</v>
          </cell>
          <cell r="N284" t="str">
            <v>23100-GG2-751</v>
          </cell>
          <cell r="O284" t="str">
            <v>ﾍﾞﾙﾄﾄﾞﾗｲﾌﾞ</v>
          </cell>
          <cell r="P284" t="str">
            <v>042</v>
          </cell>
          <cell r="Q284" t="str">
            <v>異音</v>
          </cell>
          <cell r="R284" t="str">
            <v>発進時ｷｭﾙｷｭﾙ音する</v>
          </cell>
          <cell r="S284" t="str">
            <v>特に問題なし</v>
          </cell>
          <cell r="T284" t="str">
            <v>Ｃ</v>
          </cell>
          <cell r="U284" t="str">
            <v>せず</v>
          </cell>
          <cell r="V284" t="str">
            <v>せず</v>
          </cell>
        </row>
        <row r="285">
          <cell r="A285">
            <v>792</v>
          </cell>
          <cell r="B285">
            <v>37165</v>
          </cell>
          <cell r="C285">
            <v>37141</v>
          </cell>
          <cell r="D285" t="str">
            <v>HMJ大阪</v>
          </cell>
          <cell r="E285" t="str">
            <v>一般</v>
          </cell>
          <cell r="F285" t="str">
            <v>BB-AF34</v>
          </cell>
          <cell r="G285" t="str">
            <v>SK50</v>
          </cell>
          <cell r="H285">
            <v>3416358</v>
          </cell>
          <cell r="I285">
            <v>2216651</v>
          </cell>
          <cell r="J285" t="str">
            <v>2001/8/22</v>
          </cell>
          <cell r="K285">
            <v>97</v>
          </cell>
          <cell r="L285">
            <v>16</v>
          </cell>
          <cell r="M285">
            <v>37020</v>
          </cell>
          <cell r="N285" t="str">
            <v>31600-GBL-871</v>
          </cell>
          <cell r="O285" t="str">
            <v>ﾚｸﾁﾌｧｲﾔｰ</v>
          </cell>
          <cell r="P285" t="str">
            <v>067</v>
          </cell>
          <cell r="Q285" t="str">
            <v>充電不良</v>
          </cell>
          <cell r="R285" t="str">
            <v>ﾊﾞｯﾃﾘｰ上り</v>
          </cell>
          <cell r="S285" t="str">
            <v>調整電圧､抵抗値問題なし</v>
          </cell>
          <cell r="T285" t="str">
            <v>C</v>
          </cell>
          <cell r="U285" t="str">
            <v>せず</v>
          </cell>
          <cell r="V285" t="str">
            <v>せず</v>
          </cell>
        </row>
        <row r="286">
          <cell r="A286">
            <v>793</v>
          </cell>
          <cell r="B286">
            <v>37173</v>
          </cell>
          <cell r="C286">
            <v>37155</v>
          </cell>
          <cell r="D286" t="str">
            <v>HMJ大阪</v>
          </cell>
          <cell r="E286" t="str">
            <v>一般</v>
          </cell>
          <cell r="F286" t="str">
            <v>BB-AF34</v>
          </cell>
          <cell r="G286" t="str">
            <v>SK50</v>
          </cell>
          <cell r="H286">
            <v>1551011</v>
          </cell>
          <cell r="I286">
            <v>1357571</v>
          </cell>
          <cell r="J286" t="str">
            <v>2001/8/31</v>
          </cell>
          <cell r="K286">
            <v>58</v>
          </cell>
          <cell r="L286">
            <v>21</v>
          </cell>
          <cell r="M286" t="str">
            <v>1996/7/31</v>
          </cell>
          <cell r="N286" t="str">
            <v>50410-GBL-003</v>
          </cell>
          <cell r="O286" t="str">
            <v>CDIﾕﾆｯﾄ</v>
          </cell>
          <cell r="P286" t="str">
            <v>032</v>
          </cell>
          <cell r="Q286" t="str">
            <v>作動不良</v>
          </cell>
          <cell r="R286" t="str">
            <v>走行中ｴﾝｼﾞﾝが止まる</v>
          </cell>
          <cell r="S286" t="str">
            <v>再現なし</v>
          </cell>
          <cell r="T286" t="str">
            <v>B</v>
          </cell>
          <cell r="U286" t="str">
            <v>せず</v>
          </cell>
          <cell r="V286" t="str">
            <v>せず</v>
          </cell>
        </row>
        <row r="287">
          <cell r="A287">
            <v>794</v>
          </cell>
          <cell r="B287">
            <v>37175</v>
          </cell>
          <cell r="C287">
            <v>37138</v>
          </cell>
          <cell r="D287" t="str">
            <v>HMJ大阪</v>
          </cell>
          <cell r="E287" t="str">
            <v>一般</v>
          </cell>
          <cell r="F287" t="str">
            <v>BB-AF34</v>
          </cell>
          <cell r="G287" t="str">
            <v>SK50</v>
          </cell>
          <cell r="H287">
            <v>3413316</v>
          </cell>
          <cell r="I287">
            <v>2212729</v>
          </cell>
          <cell r="J287" t="str">
            <v>2001/8/20</v>
          </cell>
          <cell r="K287">
            <v>180</v>
          </cell>
          <cell r="L287">
            <v>15</v>
          </cell>
          <cell r="M287" t="str">
            <v>2001/4/24</v>
          </cell>
          <cell r="N287" t="str">
            <v>55100-GBL-000</v>
          </cell>
          <cell r="O287" t="str">
            <v>ｵｲﾙﾀﾝｸ</v>
          </cell>
          <cell r="P287" t="str">
            <v>051</v>
          </cell>
          <cell r="Q287" t="str">
            <v>ｵｲﾙ洩れ</v>
          </cell>
          <cell r="R287" t="str">
            <v>ｵｲﾙ洩れ</v>
          </cell>
          <cell r="S287" t="str">
            <v>ｵｲﾙ洩れ再現なし</v>
          </cell>
          <cell r="T287" t="str">
            <v>C</v>
          </cell>
          <cell r="U287" t="str">
            <v>せず</v>
          </cell>
          <cell r="V287" t="str">
            <v>せず</v>
          </cell>
        </row>
        <row r="288">
          <cell r="A288">
            <v>795</v>
          </cell>
          <cell r="B288">
            <v>37186</v>
          </cell>
          <cell r="C288">
            <v>37144</v>
          </cell>
          <cell r="D288" t="str">
            <v>HMJ大阪</v>
          </cell>
          <cell r="E288" t="str">
            <v>納車</v>
          </cell>
          <cell r="F288" t="str">
            <v>BB-AF34</v>
          </cell>
          <cell r="G288" t="str">
            <v>SK50</v>
          </cell>
          <cell r="H288">
            <v>3418951</v>
          </cell>
          <cell r="I288">
            <v>2219036</v>
          </cell>
          <cell r="J288" t="str">
            <v>未</v>
          </cell>
          <cell r="K288">
            <v>1</v>
          </cell>
          <cell r="L288" t="str">
            <v>0</v>
          </cell>
          <cell r="M288" t="str">
            <v>2001/5/22</v>
          </cell>
          <cell r="N288" t="str">
            <v>64300-GBL-K40</v>
          </cell>
          <cell r="O288" t="str">
            <v>ﾌﾛﾝﾄｶﾊﾞｰ</v>
          </cell>
          <cell r="P288" t="str">
            <v>073</v>
          </cell>
          <cell r="Q288" t="str">
            <v>建付</v>
          </cell>
          <cell r="R288" t="str">
            <v>ｶﾊﾞｰの爪がきちんとはまらない</v>
          </cell>
          <cell r="S288" t="str">
            <v>L側上部の爪が曲がって組付けられている</v>
          </cell>
          <cell r="T288" t="str">
            <v>M</v>
          </cell>
          <cell r="U288" t="str">
            <v>せず</v>
          </cell>
          <cell r="V288" t="str">
            <v>せず</v>
          </cell>
        </row>
        <row r="289">
          <cell r="A289">
            <v>796</v>
          </cell>
          <cell r="B289">
            <v>37181</v>
          </cell>
          <cell r="C289">
            <v>37089</v>
          </cell>
          <cell r="D289" t="str">
            <v>HMJ東京</v>
          </cell>
          <cell r="E289" t="str">
            <v>一般</v>
          </cell>
          <cell r="F289" t="str">
            <v>BB-AF34</v>
          </cell>
          <cell r="G289" t="str">
            <v>SK50</v>
          </cell>
          <cell r="H289">
            <v>3422162</v>
          </cell>
          <cell r="I289">
            <v>2222180</v>
          </cell>
          <cell r="J289" t="str">
            <v>2001/6/26</v>
          </cell>
          <cell r="K289">
            <v>104</v>
          </cell>
          <cell r="L289">
            <v>21</v>
          </cell>
          <cell r="M289" t="str">
            <v>2001/6/13</v>
          </cell>
          <cell r="N289" t="str">
            <v>77235-GBL-K20</v>
          </cell>
          <cell r="O289" t="str">
            <v>ｼｰﾄｷｬｯﾁ</v>
          </cell>
          <cell r="P289" t="str">
            <v>032</v>
          </cell>
          <cell r="Q289" t="str">
            <v>作動不良</v>
          </cell>
          <cell r="R289" t="str">
            <v>ｼｰﾄ閉まらず</v>
          </cell>
          <cell r="S289" t="str">
            <v>実車取付け問題なし</v>
          </cell>
          <cell r="T289" t="str">
            <v>M</v>
          </cell>
          <cell r="U289" t="str">
            <v>せず</v>
          </cell>
          <cell r="V289" t="str">
            <v>せず</v>
          </cell>
        </row>
        <row r="290">
          <cell r="A290">
            <v>797</v>
          </cell>
          <cell r="B290">
            <v>37173</v>
          </cell>
          <cell r="C290">
            <v>37144</v>
          </cell>
          <cell r="D290" t="str">
            <v>HMJ東京</v>
          </cell>
          <cell r="E290" t="str">
            <v>一般</v>
          </cell>
          <cell r="F290" t="str">
            <v>BB-AF34</v>
          </cell>
          <cell r="G290" t="str">
            <v>SK50</v>
          </cell>
          <cell r="H290">
            <v>3428616</v>
          </cell>
          <cell r="I290">
            <v>2226587</v>
          </cell>
          <cell r="J290" t="str">
            <v>2001/8/31</v>
          </cell>
          <cell r="K290">
            <v>37</v>
          </cell>
          <cell r="L290">
            <v>10</v>
          </cell>
          <cell r="M290" t="str">
            <v>2001/8/1</v>
          </cell>
          <cell r="N290" t="str">
            <v>98076-567-2G</v>
          </cell>
          <cell r="O290" t="str">
            <v>ﾌﾟﾗｸﾞ</v>
          </cell>
          <cell r="P290" t="str">
            <v>090</v>
          </cell>
          <cell r="Q290" t="str">
            <v>始動不良</v>
          </cell>
          <cell r="R290" t="str">
            <v>ｴﾝｼﾞﾝがかからない</v>
          </cell>
          <cell r="S290" t="str">
            <v>再現なし</v>
          </cell>
          <cell r="T290" t="str">
            <v>B</v>
          </cell>
          <cell r="U290" t="str">
            <v>せず</v>
          </cell>
          <cell r="V290" t="str">
            <v>せず</v>
          </cell>
        </row>
        <row r="291">
          <cell r="A291">
            <v>798</v>
          </cell>
          <cell r="B291">
            <v>37181</v>
          </cell>
          <cell r="C291">
            <v>37165</v>
          </cell>
          <cell r="D291" t="str">
            <v>HMJ九州</v>
          </cell>
          <cell r="E291" t="str">
            <v>一般</v>
          </cell>
          <cell r="F291" t="str">
            <v>BB-AF34</v>
          </cell>
          <cell r="G291" t="str">
            <v>SK50</v>
          </cell>
          <cell r="H291">
            <v>3430474</v>
          </cell>
          <cell r="I291">
            <v>2230652</v>
          </cell>
          <cell r="J291" t="str">
            <v>2001/9/10</v>
          </cell>
          <cell r="K291">
            <v>114</v>
          </cell>
          <cell r="L291">
            <v>21</v>
          </cell>
          <cell r="M291" t="str">
            <v>2001/8/6</v>
          </cell>
          <cell r="N291" t="str">
            <v>98076-567-2G</v>
          </cell>
          <cell r="O291" t="str">
            <v>ｽﾊﾟｰｸﾌﾟﾗｸﾞ</v>
          </cell>
          <cell r="P291" t="str">
            <v>090</v>
          </cell>
          <cell r="Q291" t="str">
            <v>始動不良</v>
          </cell>
          <cell r="R291" t="str">
            <v>ｴﾝｼﾞﾝ始動しない</v>
          </cell>
          <cell r="S291" t="str">
            <v>火花良好､問題なし</v>
          </cell>
          <cell r="T291" t="str">
            <v>C</v>
          </cell>
          <cell r="U291" t="str">
            <v>せず</v>
          </cell>
          <cell r="V291" t="str">
            <v>せず</v>
          </cell>
        </row>
        <row r="292">
          <cell r="A292">
            <v>799</v>
          </cell>
          <cell r="B292">
            <v>37183</v>
          </cell>
          <cell r="C292">
            <v>37074</v>
          </cell>
          <cell r="D292" t="str">
            <v>HMJ東京</v>
          </cell>
          <cell r="E292" t="str">
            <v>一般</v>
          </cell>
          <cell r="F292" t="str">
            <v>BB-AF34</v>
          </cell>
          <cell r="G292" t="str">
            <v>SK50</v>
          </cell>
          <cell r="H292">
            <v>3095155</v>
          </cell>
          <cell r="I292">
            <v>1827219</v>
          </cell>
          <cell r="J292" t="str">
            <v>2001/6/18</v>
          </cell>
          <cell r="K292">
            <v>650</v>
          </cell>
          <cell r="L292">
            <v>14</v>
          </cell>
          <cell r="M292" t="str">
            <v>2000/9/21</v>
          </cell>
          <cell r="N292" t="str">
            <v>98076-567-2G</v>
          </cell>
          <cell r="O292" t="str">
            <v>ｽﾊﾟｰｸﾌﾟﾗｸﾞ</v>
          </cell>
          <cell r="P292" t="str">
            <v>091</v>
          </cell>
          <cell r="Q292" t="str">
            <v>ｴﾝｼﾞﾝ不調</v>
          </cell>
          <cell r="R292" t="str">
            <v>始動しにくい</v>
          </cell>
          <cell r="S292" t="str">
            <v>火花良好､問題なし</v>
          </cell>
          <cell r="T292" t="str">
            <v>B</v>
          </cell>
          <cell r="U292" t="str">
            <v>せず</v>
          </cell>
          <cell r="V292" t="str">
            <v>せず</v>
          </cell>
        </row>
        <row r="293">
          <cell r="A293">
            <v>800</v>
          </cell>
          <cell r="B293">
            <v>37183</v>
          </cell>
          <cell r="C293">
            <v>37064</v>
          </cell>
          <cell r="D293" t="str">
            <v>HMJ東京</v>
          </cell>
          <cell r="E293" t="str">
            <v>一般</v>
          </cell>
          <cell r="F293" t="str">
            <v>BB-AF34</v>
          </cell>
          <cell r="G293" t="str">
            <v>SK50</v>
          </cell>
          <cell r="H293">
            <v>3095156</v>
          </cell>
          <cell r="I293">
            <v>1827220</v>
          </cell>
          <cell r="J293" t="str">
            <v>2001/6/11</v>
          </cell>
          <cell r="K293">
            <v>144</v>
          </cell>
          <cell r="L293">
            <v>11</v>
          </cell>
          <cell r="M293" t="str">
            <v>2000/9/21</v>
          </cell>
          <cell r="N293" t="str">
            <v>98076-567-2G</v>
          </cell>
          <cell r="O293" t="str">
            <v>ｽﾊﾟｰｸﾌﾟﾗｸﾞ</v>
          </cell>
          <cell r="P293" t="str">
            <v>091</v>
          </cell>
          <cell r="Q293" t="str">
            <v>ｴﾝｼﾞﾝ不調</v>
          </cell>
          <cell r="R293" t="str">
            <v>ｴﾝｼﾞﾝ始動しない</v>
          </cell>
          <cell r="S293" t="str">
            <v>火花良好､問題なし</v>
          </cell>
          <cell r="T293" t="str">
            <v>B</v>
          </cell>
          <cell r="U293" t="str">
            <v>せず</v>
          </cell>
          <cell r="V293" t="str">
            <v>せず</v>
          </cell>
        </row>
        <row r="294">
          <cell r="A294">
            <v>801</v>
          </cell>
          <cell r="B294">
            <v>37168</v>
          </cell>
          <cell r="C294">
            <v>37154</v>
          </cell>
          <cell r="D294" t="str">
            <v>HMJ大阪</v>
          </cell>
          <cell r="E294" t="str">
            <v>一般</v>
          </cell>
          <cell r="F294" t="str">
            <v>BB-AF35</v>
          </cell>
          <cell r="G294" t="str">
            <v>SK50</v>
          </cell>
          <cell r="H294">
            <v>2401841</v>
          </cell>
          <cell r="I294">
            <v>2656413</v>
          </cell>
          <cell r="J294" t="str">
            <v>2001/9/18</v>
          </cell>
          <cell r="K294">
            <v>34</v>
          </cell>
          <cell r="L294">
            <v>2</v>
          </cell>
          <cell r="M294" t="str">
            <v>2001/9/4</v>
          </cell>
          <cell r="N294" t="str">
            <v>13110-GBL-020</v>
          </cell>
          <cell r="O294" t="str">
            <v>ﾋﾟｽﾄﾝ</v>
          </cell>
          <cell r="P294" t="str">
            <v>023</v>
          </cell>
          <cell r="Q294" t="str">
            <v>ｴﾝｽﾄ</v>
          </cell>
          <cell r="R294" t="str">
            <v>走行中ｴﾝｼﾞﾝが止まる</v>
          </cell>
          <cell r="S294" t="str">
            <v>ﾋﾟｽﾄﾝ､ｼﾘﾝﾀﾞｰ焼付きあり､ｵｲﾙ切れによる焼付きと推定</v>
          </cell>
          <cell r="T294" t="str">
            <v>B</v>
          </cell>
          <cell r="U294" t="str">
            <v>せず</v>
          </cell>
          <cell r="V294" t="str">
            <v>せず</v>
          </cell>
        </row>
        <row r="295">
          <cell r="A295">
            <v>802</v>
          </cell>
          <cell r="B295">
            <v>37168</v>
          </cell>
          <cell r="C295">
            <v>37154</v>
          </cell>
          <cell r="D295" t="str">
            <v>HMJ大阪</v>
          </cell>
          <cell r="E295" t="str">
            <v>一般</v>
          </cell>
          <cell r="F295" t="str">
            <v>BB-AF35</v>
          </cell>
          <cell r="G295" t="str">
            <v>SK50</v>
          </cell>
          <cell r="H295">
            <v>2400727</v>
          </cell>
          <cell r="I295">
            <v>3654803</v>
          </cell>
          <cell r="J295" t="str">
            <v>2001/9/7</v>
          </cell>
          <cell r="K295">
            <v>110</v>
          </cell>
          <cell r="L295">
            <v>13</v>
          </cell>
          <cell r="M295" t="str">
            <v>2001/8/24</v>
          </cell>
          <cell r="N295" t="str">
            <v>15100-GBL-J21</v>
          </cell>
          <cell r="O295" t="str">
            <v>ｵｲﾙﾎﾟﾝﾌﾟ</v>
          </cell>
          <cell r="P295" t="str">
            <v>042</v>
          </cell>
          <cell r="Q295" t="str">
            <v>異音</v>
          </cell>
          <cell r="R295" t="str">
            <v>ｴﾝｼﾞﾝが暖まってくると異音</v>
          </cell>
          <cell r="S295" t="str">
            <v>実車取付け確認再現なし</v>
          </cell>
          <cell r="T295" t="str">
            <v>C</v>
          </cell>
          <cell r="U295" t="str">
            <v>せず</v>
          </cell>
          <cell r="V295" t="str">
            <v>せず</v>
          </cell>
        </row>
        <row r="296">
          <cell r="A296">
            <v>803</v>
          </cell>
          <cell r="B296">
            <v>37179</v>
          </cell>
          <cell r="C296">
            <v>37165</v>
          </cell>
          <cell r="D296" t="str">
            <v>HMJ大阪</v>
          </cell>
          <cell r="E296" t="str">
            <v>納車</v>
          </cell>
          <cell r="F296" t="str">
            <v>BB-AF35</v>
          </cell>
          <cell r="G296" t="str">
            <v>SK50</v>
          </cell>
          <cell r="H296">
            <v>1770468</v>
          </cell>
          <cell r="I296">
            <v>3474123</v>
          </cell>
          <cell r="J296">
            <v>37165</v>
          </cell>
          <cell r="K296">
            <v>0</v>
          </cell>
          <cell r="L296">
            <v>0</v>
          </cell>
          <cell r="M296">
            <v>35969</v>
          </cell>
          <cell r="N296" t="str">
            <v>16011-KR1-930</v>
          </cell>
          <cell r="O296" t="str">
            <v>ﾌﾛｰﾄﾊﾞﾙﾌﾞ</v>
          </cell>
          <cell r="P296" t="str">
            <v>038</v>
          </cell>
          <cell r="Q296" t="str">
            <v>ｵｰﾊﾞｰﾌﾛｰ</v>
          </cell>
          <cell r="R296" t="str">
            <v>ｴﾝｼﾞﾝをかけようとしたらｶﾞｿﾘﾝ洩れ</v>
          </cell>
          <cell r="S296" t="str">
            <v>長期滞留により異物付着</v>
          </cell>
          <cell r="T296" t="str">
            <v>B</v>
          </cell>
          <cell r="U296" t="str">
            <v>せず</v>
          </cell>
          <cell r="V296" t="str">
            <v>せず</v>
          </cell>
        </row>
        <row r="297">
          <cell r="A297">
            <v>804</v>
          </cell>
          <cell r="B297">
            <v>37181</v>
          </cell>
          <cell r="C297">
            <v>37099</v>
          </cell>
          <cell r="D297" t="str">
            <v>HMJ名古屋</v>
          </cell>
          <cell r="E297" t="str">
            <v>一般</v>
          </cell>
          <cell r="F297" t="str">
            <v>BB-AF35</v>
          </cell>
          <cell r="G297" t="str">
            <v>SK50</v>
          </cell>
          <cell r="H297">
            <v>2305662</v>
          </cell>
          <cell r="I297">
            <v>3650222</v>
          </cell>
          <cell r="J297" t="str">
            <v>2001/7/1</v>
          </cell>
          <cell r="K297">
            <v>4113</v>
          </cell>
          <cell r="L297">
            <v>26</v>
          </cell>
          <cell r="M297" t="str">
            <v>2001/4/19</v>
          </cell>
          <cell r="N297" t="str">
            <v>16700-GBL-770</v>
          </cell>
          <cell r="O297" t="str">
            <v>ﾌｭｴﾙﾎﾟﾝﾌﾟ</v>
          </cell>
          <cell r="P297" t="str">
            <v>090</v>
          </cell>
          <cell r="Q297" t="str">
            <v>始動不良</v>
          </cell>
          <cell r="R297" t="str">
            <v>ｴﾝｼﾞﾝ始動しにくい</v>
          </cell>
          <cell r="S297" t="str">
            <v>実車取付け確認再現なし</v>
          </cell>
          <cell r="T297" t="str">
            <v>C</v>
          </cell>
          <cell r="U297" t="str">
            <v>せず</v>
          </cell>
          <cell r="V297" t="str">
            <v>せず</v>
          </cell>
        </row>
        <row r="298">
          <cell r="A298">
            <v>805</v>
          </cell>
          <cell r="B298">
            <v>37190</v>
          </cell>
          <cell r="C298">
            <v>37165</v>
          </cell>
          <cell r="D298" t="str">
            <v>HMJ九州</v>
          </cell>
          <cell r="E298" t="str">
            <v>一般</v>
          </cell>
          <cell r="F298" t="str">
            <v>BB-AF35</v>
          </cell>
          <cell r="G298" t="str">
            <v>SK50</v>
          </cell>
          <cell r="H298">
            <v>2066075</v>
          </cell>
          <cell r="I298">
            <v>1803619</v>
          </cell>
          <cell r="J298" t="str">
            <v>2001/9/21</v>
          </cell>
          <cell r="K298">
            <v>131</v>
          </cell>
          <cell r="L298">
            <v>10</v>
          </cell>
          <cell r="M298" t="str">
            <v>2000/8/1</v>
          </cell>
          <cell r="N298" t="str">
            <v>16700-GBL-770</v>
          </cell>
          <cell r="O298" t="str">
            <v>ﾌｭｴﾙﾎﾟﾝﾌﾟ</v>
          </cell>
          <cell r="P298" t="str">
            <v>032</v>
          </cell>
          <cell r="Q298" t="str">
            <v>作動不良</v>
          </cell>
          <cell r="R298" t="str">
            <v>ｴﾝｼﾞﾝが始動しない</v>
          </cell>
          <cell r="S298" t="str">
            <v>実車取付け確認再現なし</v>
          </cell>
          <cell r="T298" t="str">
            <v>B</v>
          </cell>
          <cell r="U298" t="str">
            <v>せず</v>
          </cell>
          <cell r="V298" t="str">
            <v>せず</v>
          </cell>
        </row>
        <row r="299">
          <cell r="A299">
            <v>806</v>
          </cell>
          <cell r="B299">
            <v>37173</v>
          </cell>
          <cell r="C299">
            <v>37155</v>
          </cell>
          <cell r="D299" t="str">
            <v>HMJ大阪</v>
          </cell>
          <cell r="E299" t="str">
            <v>一般</v>
          </cell>
          <cell r="F299" t="str">
            <v>BB-AF35</v>
          </cell>
          <cell r="G299" t="str">
            <v>SK50</v>
          </cell>
          <cell r="H299">
            <v>2066614</v>
          </cell>
          <cell r="I299">
            <v>1804843</v>
          </cell>
          <cell r="J299" t="str">
            <v>2001/9/19</v>
          </cell>
          <cell r="K299">
            <v>18</v>
          </cell>
          <cell r="L299">
            <v>2</v>
          </cell>
          <cell r="M299" t="str">
            <v>2000/8/3</v>
          </cell>
          <cell r="N299" t="str">
            <v>16700-GCS-003</v>
          </cell>
          <cell r="O299" t="str">
            <v>ﾌｭｰｴﾙﾎﾟﾝﾌﾟ</v>
          </cell>
          <cell r="P299" t="str">
            <v>093</v>
          </cell>
          <cell r="Q299" t="str">
            <v>ｴﾝｽﾄ</v>
          </cell>
          <cell r="R299" t="str">
            <v>走行中ｴﾝｼﾞﾝが止まる</v>
          </cell>
          <cell r="S299" t="str">
            <v>再現なし</v>
          </cell>
          <cell r="T299" t="str">
            <v>B</v>
          </cell>
          <cell r="U299" t="str">
            <v>せず</v>
          </cell>
          <cell r="V299" t="str">
            <v>せず</v>
          </cell>
        </row>
        <row r="300">
          <cell r="A300">
            <v>807</v>
          </cell>
          <cell r="B300">
            <v>37179</v>
          </cell>
          <cell r="C300">
            <v>37169</v>
          </cell>
          <cell r="D300" t="str">
            <v>加瀬ﾎﾝﾀﾞ</v>
          </cell>
          <cell r="E300" t="str">
            <v>一般</v>
          </cell>
          <cell r="F300" t="str">
            <v>BB-AF35</v>
          </cell>
          <cell r="G300" t="str">
            <v>SK50</v>
          </cell>
          <cell r="H300">
            <v>2049868</v>
          </cell>
          <cell r="I300">
            <v>3628591</v>
          </cell>
          <cell r="J300">
            <v>37165</v>
          </cell>
          <cell r="K300">
            <v>6</v>
          </cell>
          <cell r="L300">
            <v>4</v>
          </cell>
          <cell r="M300">
            <v>36657</v>
          </cell>
          <cell r="N300" t="str">
            <v>16700-GCS-003</v>
          </cell>
          <cell r="O300" t="str">
            <v>ﾌｭｴﾙﾎﾟﾝﾌﾟ</v>
          </cell>
          <cell r="P300" t="str">
            <v>032</v>
          </cell>
          <cell r="Q300" t="str">
            <v>作動不良</v>
          </cell>
          <cell r="R300" t="str">
            <v>ｴﾝｼﾞﾝが始動しない</v>
          </cell>
          <cell r="S300" t="str">
            <v>実車取付け確認再現なし</v>
          </cell>
          <cell r="T300" t="str">
            <v>B</v>
          </cell>
          <cell r="U300" t="str">
            <v>せず</v>
          </cell>
          <cell r="V300" t="str">
            <v>せず</v>
          </cell>
        </row>
        <row r="301">
          <cell r="A301">
            <v>808</v>
          </cell>
          <cell r="B301">
            <v>37193</v>
          </cell>
          <cell r="C301">
            <v>37165</v>
          </cell>
          <cell r="D301" t="str">
            <v>HMJ東京</v>
          </cell>
          <cell r="E301" t="str">
            <v>一般</v>
          </cell>
          <cell r="F301" t="str">
            <v>BB-AF35</v>
          </cell>
          <cell r="G301" t="str">
            <v>SK50</v>
          </cell>
          <cell r="H301">
            <v>2067265</v>
          </cell>
          <cell r="I301">
            <v>1805619</v>
          </cell>
          <cell r="J301" t="str">
            <v>2001/9/25</v>
          </cell>
          <cell r="K301">
            <v>47</v>
          </cell>
          <cell r="L301">
            <v>6</v>
          </cell>
          <cell r="M301" t="str">
            <v>2000/8/7</v>
          </cell>
          <cell r="N301" t="str">
            <v>16700-GCS-003</v>
          </cell>
          <cell r="O301" t="str">
            <v>ﾌｭｰｴﾙﾎﾟﾝﾌﾟASSY</v>
          </cell>
          <cell r="P301" t="str">
            <v>032</v>
          </cell>
          <cell r="Q301" t="str">
            <v>作動不良</v>
          </cell>
          <cell r="R301" t="str">
            <v>ｴﾝｼﾞﾝが始動できない</v>
          </cell>
          <cell r="S301" t="str">
            <v>実車取付け確認､再現なし</v>
          </cell>
          <cell r="T301" t="str">
            <v>C</v>
          </cell>
          <cell r="U301" t="str">
            <v>せず</v>
          </cell>
          <cell r="V301" t="str">
            <v>せず</v>
          </cell>
        </row>
        <row r="302">
          <cell r="A302">
            <v>809</v>
          </cell>
          <cell r="B302">
            <v>37183</v>
          </cell>
          <cell r="C302">
            <v>37173</v>
          </cell>
          <cell r="D302" t="str">
            <v>HMJ大阪</v>
          </cell>
          <cell r="E302" t="str">
            <v>納車</v>
          </cell>
          <cell r="F302" t="str">
            <v>BB-AF35</v>
          </cell>
          <cell r="G302" t="str">
            <v>SK50</v>
          </cell>
          <cell r="H302">
            <v>2070201</v>
          </cell>
          <cell r="I302">
            <v>3639375</v>
          </cell>
          <cell r="J302" t="str">
            <v>未</v>
          </cell>
          <cell r="K302">
            <v>3</v>
          </cell>
          <cell r="L302" t="str">
            <v>0</v>
          </cell>
          <cell r="M302" t="str">
            <v>2000/8/23</v>
          </cell>
          <cell r="N302" t="str">
            <v>34905-GEM-003</v>
          </cell>
          <cell r="O302" t="str">
            <v>ｳｲﾝｶｰﾊﾞﾙﾌﾞ</v>
          </cell>
          <cell r="P302" t="str">
            <v>026</v>
          </cell>
          <cell r="Q302" t="str">
            <v>切れ</v>
          </cell>
          <cell r="R302" t="str">
            <v>球が切れた</v>
          </cell>
          <cell r="S302" t="str">
            <v>ｳｲﾝｶｰﾊﾞﾙﾌﾞなのにHﾗｲﾄﾊﾞﾙﾌﾞ返却あり</v>
          </cell>
          <cell r="T302" t="str">
            <v>C</v>
          </cell>
          <cell r="U302" t="str">
            <v>せず</v>
          </cell>
          <cell r="V302" t="str">
            <v>せず</v>
          </cell>
        </row>
        <row r="303">
          <cell r="A303">
            <v>810</v>
          </cell>
          <cell r="B303">
            <v>37173</v>
          </cell>
          <cell r="C303">
            <v>37144</v>
          </cell>
          <cell r="D303" t="str">
            <v>HMJ大阪</v>
          </cell>
          <cell r="E303" t="str">
            <v>納車</v>
          </cell>
          <cell r="F303" t="str">
            <v>BB-AF35</v>
          </cell>
          <cell r="G303" t="str">
            <v>SK50</v>
          </cell>
          <cell r="H303">
            <v>1518848</v>
          </cell>
          <cell r="I303">
            <v>2317547</v>
          </cell>
          <cell r="J303" t="str">
            <v>2001/8/30</v>
          </cell>
          <cell r="K303">
            <v>1</v>
          </cell>
          <cell r="L303">
            <v>11</v>
          </cell>
          <cell r="M303" t="str">
            <v>2001/6/21</v>
          </cell>
          <cell r="N303" t="str">
            <v>37800-GCW-008</v>
          </cell>
          <cell r="O303" t="str">
            <v>ﾌｭｰｴﾙﾕﾆｯﾄ</v>
          </cell>
          <cell r="P303" t="str">
            <v>032</v>
          </cell>
          <cell r="Q303" t="str">
            <v>作動不良</v>
          </cell>
          <cell r="R303" t="str">
            <v>ﾒｰﾀｰの針が振れる</v>
          </cell>
          <cell r="S303" t="str">
            <v>作動、特に問題なし</v>
          </cell>
          <cell r="T303" t="str">
            <v>C</v>
          </cell>
          <cell r="U303" t="str">
            <v>せず</v>
          </cell>
          <cell r="V303" t="str">
            <v>せず</v>
          </cell>
        </row>
        <row r="304">
          <cell r="A304">
            <v>811</v>
          </cell>
          <cell r="B304">
            <v>37181</v>
          </cell>
          <cell r="C304">
            <v>37104</v>
          </cell>
          <cell r="D304" t="str">
            <v>HMJ東京</v>
          </cell>
          <cell r="E304" t="str">
            <v>納車</v>
          </cell>
          <cell r="F304" t="str">
            <v>BB-AF35</v>
          </cell>
          <cell r="G304" t="str">
            <v>SK50</v>
          </cell>
          <cell r="H304">
            <v>2309670</v>
          </cell>
          <cell r="I304">
            <v>3654454</v>
          </cell>
          <cell r="J304" t="str">
            <v>2001/8/1</v>
          </cell>
          <cell r="K304">
            <v>0</v>
          </cell>
          <cell r="L304">
            <v>0</v>
          </cell>
          <cell r="M304" t="str">
            <v>2001/7/21</v>
          </cell>
          <cell r="N304" t="str">
            <v>83550-GBL-K60</v>
          </cell>
          <cell r="O304" t="str">
            <v>ｶﾊﾞｰｾｯﾄ</v>
          </cell>
          <cell r="P304" t="str">
            <v>019</v>
          </cell>
          <cell r="Q304" t="str">
            <v>傷</v>
          </cell>
          <cell r="R304" t="str">
            <v>ｶﾊﾞｰに傷</v>
          </cell>
          <cell r="S304" t="str">
            <v>Ｌ側カバー後部５０mm傷の上塗装</v>
          </cell>
          <cell r="T304" t="str">
            <v>Ｃ</v>
          </cell>
          <cell r="U304" t="str">
            <v>せず</v>
          </cell>
          <cell r="V304" t="str">
            <v>せず</v>
          </cell>
        </row>
        <row r="305">
          <cell r="A305">
            <v>812</v>
          </cell>
          <cell r="B305">
            <v>37168</v>
          </cell>
          <cell r="C305">
            <v>37141</v>
          </cell>
          <cell r="D305" t="str">
            <v>HMJ大阪</v>
          </cell>
          <cell r="E305" t="str">
            <v>一般</v>
          </cell>
          <cell r="F305" t="str">
            <v>BB-AF35</v>
          </cell>
          <cell r="G305" t="str">
            <v>SK50</v>
          </cell>
          <cell r="H305">
            <v>2078397</v>
          </cell>
          <cell r="I305">
            <v>1862133</v>
          </cell>
          <cell r="J305" t="str">
            <v>2001/8/23</v>
          </cell>
          <cell r="K305">
            <v>88</v>
          </cell>
          <cell r="L305">
            <v>15</v>
          </cell>
          <cell r="M305" t="str">
            <v>2001/2/9</v>
          </cell>
          <cell r="N305" t="str">
            <v>98076-567-1G</v>
          </cell>
          <cell r="O305" t="str">
            <v>ﾌﾟﾗｸﾞ</v>
          </cell>
          <cell r="P305" t="str">
            <v>093</v>
          </cell>
          <cell r="Q305" t="str">
            <v>ｶﾞﾀ</v>
          </cell>
          <cell r="R305" t="str">
            <v>信号待ちなどでｴﾝｼﾞﾝが止まる</v>
          </cell>
          <cell r="S305" t="str">
            <v>実車取付け確認再現なし</v>
          </cell>
          <cell r="T305" t="str">
            <v>B</v>
          </cell>
          <cell r="U305" t="str">
            <v>せず</v>
          </cell>
          <cell r="V305" t="str">
            <v>せず</v>
          </cell>
        </row>
        <row r="306">
          <cell r="A306">
            <v>813</v>
          </cell>
          <cell r="B306">
            <v>37175</v>
          </cell>
          <cell r="C306">
            <v>37153</v>
          </cell>
          <cell r="D306" t="str">
            <v>HMJ九州</v>
          </cell>
          <cell r="E306" t="str">
            <v>一般</v>
          </cell>
          <cell r="F306" t="str">
            <v>BA-AF56</v>
          </cell>
          <cell r="G306" t="str">
            <v>SKX50</v>
          </cell>
          <cell r="H306">
            <v>1014904</v>
          </cell>
          <cell r="I306">
            <v>3018341</v>
          </cell>
          <cell r="J306" t="str">
            <v>2001/9/3</v>
          </cell>
          <cell r="K306">
            <v>301</v>
          </cell>
          <cell r="L306">
            <v>16</v>
          </cell>
          <cell r="M306" t="str">
            <v>2001/6/29</v>
          </cell>
          <cell r="N306" t="str">
            <v>17213-GET-000</v>
          </cell>
          <cell r="O306" t="str">
            <v>ｴｱｰｸﾘｰﾅｰｴﾚﾒﾝﾄ</v>
          </cell>
          <cell r="P306" t="str">
            <v>090</v>
          </cell>
          <cell r="Q306" t="str">
            <v>始動不良</v>
          </cell>
          <cell r="R306" t="str">
            <v>ｴﾝｼﾞﾝがかかりにくい</v>
          </cell>
          <cell r="S306" t="str">
            <v>ｷｬﾌﾞにごみ噛み､ｷｬﾌﾞ清掃で直った</v>
          </cell>
          <cell r="T306" t="str">
            <v>C</v>
          </cell>
          <cell r="U306" t="str">
            <v>せず</v>
          </cell>
          <cell r="V306" t="str">
            <v>せず</v>
          </cell>
        </row>
        <row r="307">
          <cell r="A307">
            <v>814</v>
          </cell>
          <cell r="B307">
            <v>37179</v>
          </cell>
          <cell r="C307">
            <v>37146</v>
          </cell>
          <cell r="D307" t="str">
            <v>HMJ大阪</v>
          </cell>
          <cell r="E307" t="str">
            <v>一般</v>
          </cell>
          <cell r="F307" t="str">
            <v>BA-AF56</v>
          </cell>
          <cell r="G307" t="str">
            <v>SKX50</v>
          </cell>
          <cell r="H307">
            <v>1018647</v>
          </cell>
          <cell r="I307">
            <v>3022974</v>
          </cell>
          <cell r="J307">
            <v>37117</v>
          </cell>
          <cell r="K307">
            <v>674</v>
          </cell>
          <cell r="L307">
            <v>29</v>
          </cell>
          <cell r="M307">
            <v>37103</v>
          </cell>
          <cell r="N307" t="str">
            <v>30510-GET-003</v>
          </cell>
          <cell r="O307" t="str">
            <v>ｲｸﾞﾆｯｼｮﾝｺｲﾙ</v>
          </cell>
          <cell r="P307" t="str">
            <v>091</v>
          </cell>
          <cell r="Q307" t="str">
            <v>ｴﾝｼﾞﾝ不調</v>
          </cell>
          <cell r="R307" t="str">
            <v>ｴﾝｼﾞﾝが止まる､再始動してもｴﾝｽﾄする</v>
          </cell>
          <cell r="S307" t="str">
            <v>実車取付け確認再現なし</v>
          </cell>
          <cell r="T307" t="str">
            <v>B</v>
          </cell>
          <cell r="U307" t="str">
            <v>せず</v>
          </cell>
          <cell r="V307" t="str">
            <v>せず</v>
          </cell>
        </row>
        <row r="308">
          <cell r="A308">
            <v>815</v>
          </cell>
          <cell r="B308">
            <v>37167</v>
          </cell>
          <cell r="C308">
            <v>37129</v>
          </cell>
          <cell r="D308" t="str">
            <v>HMJ九州</v>
          </cell>
          <cell r="E308" t="str">
            <v>一般</v>
          </cell>
          <cell r="F308" t="str">
            <v>BA-AF56</v>
          </cell>
          <cell r="G308" t="str">
            <v>SKX50</v>
          </cell>
          <cell r="H308">
            <v>1017739</v>
          </cell>
          <cell r="I308">
            <v>3021716</v>
          </cell>
          <cell r="J308" t="str">
            <v>2001/8/18</v>
          </cell>
          <cell r="K308">
            <v>312</v>
          </cell>
          <cell r="L308">
            <v>8</v>
          </cell>
          <cell r="M308" t="str">
            <v>2001/7/21</v>
          </cell>
          <cell r="N308" t="str">
            <v>31220-GEV-003</v>
          </cell>
          <cell r="O308" t="str">
            <v>ｽﾃｰﾀｰCOMP</v>
          </cell>
          <cell r="P308" t="str">
            <v>090</v>
          </cell>
          <cell r="Q308" t="str">
            <v>始動不良</v>
          </cell>
          <cell r="R308" t="str">
            <v>始動不良</v>
          </cell>
          <cell r="S308" t="str">
            <v>再現なし</v>
          </cell>
          <cell r="T308" t="str">
            <v>B</v>
          </cell>
          <cell r="U308" t="str">
            <v>せず</v>
          </cell>
          <cell r="V308" t="str">
            <v>せず</v>
          </cell>
        </row>
        <row r="309">
          <cell r="A309">
            <v>816</v>
          </cell>
          <cell r="B309">
            <v>37181</v>
          </cell>
          <cell r="C309">
            <v>37169</v>
          </cell>
          <cell r="D309" t="str">
            <v>HMJ大阪</v>
          </cell>
          <cell r="E309" t="str">
            <v>一般</v>
          </cell>
          <cell r="F309" t="str">
            <v>BA-AF56</v>
          </cell>
          <cell r="G309" t="str">
            <v>SKX50</v>
          </cell>
          <cell r="H309">
            <v>1022282</v>
          </cell>
          <cell r="I309">
            <v>3027208</v>
          </cell>
          <cell r="J309" t="str">
            <v>未</v>
          </cell>
          <cell r="K309">
            <v>10</v>
          </cell>
          <cell r="L309" t="str">
            <v>0</v>
          </cell>
          <cell r="M309" t="str">
            <v>2001/9/17</v>
          </cell>
          <cell r="N309" t="str">
            <v>35110-GET-003</v>
          </cell>
          <cell r="O309" t="str">
            <v>ｷｰｼｬｯﾀｰ</v>
          </cell>
          <cell r="P309" t="str">
            <v>078</v>
          </cell>
          <cell r="Q309" t="str">
            <v>未取付け</v>
          </cell>
          <cell r="R309" t="str">
            <v>ﾒｲﾝｷｰにｼｬｯﾀｰ解除するｷｰが2ｹついていた</v>
          </cell>
          <cell r="S309" t="str">
            <v>分解してあり解析不能</v>
          </cell>
          <cell r="T309" t="str">
            <v>Ｃ</v>
          </cell>
          <cell r="U309" t="str">
            <v>せず</v>
          </cell>
          <cell r="V309" t="str">
            <v>せず</v>
          </cell>
        </row>
        <row r="310">
          <cell r="A310">
            <v>817</v>
          </cell>
          <cell r="B310">
            <v>37176</v>
          </cell>
          <cell r="C310">
            <v>37151</v>
          </cell>
          <cell r="D310" t="str">
            <v>上田ﾎﾝﾀﾞ販売</v>
          </cell>
          <cell r="E310" t="str">
            <v>納車</v>
          </cell>
          <cell r="F310" t="str">
            <v>BA-AF56</v>
          </cell>
          <cell r="G310" t="str">
            <v>SKX50</v>
          </cell>
          <cell r="H310">
            <v>1021298</v>
          </cell>
          <cell r="I310">
            <v>3026091</v>
          </cell>
          <cell r="J310">
            <v>37146</v>
          </cell>
          <cell r="K310">
            <v>0</v>
          </cell>
          <cell r="L310">
            <v>5</v>
          </cell>
          <cell r="M310">
            <v>37141</v>
          </cell>
          <cell r="N310" t="str">
            <v>45440-GET-010</v>
          </cell>
          <cell r="O310" t="str">
            <v>ﾌﾛﾝﾄﾌﾞﾚｰｷｹｰﾌﾞﾙ</v>
          </cell>
          <cell r="P310" t="str">
            <v>032</v>
          </cell>
          <cell r="Q310" t="str">
            <v>作動不良</v>
          </cell>
          <cell r="R310" t="str">
            <v>ﾌﾞﾚｰｷがﾛｯｸ</v>
          </cell>
          <cell r="S310" t="str">
            <v>図面値に対し特に問題なし</v>
          </cell>
          <cell r="T310" t="str">
            <v>B</v>
          </cell>
          <cell r="U310" t="str">
            <v>せず</v>
          </cell>
          <cell r="V310" t="str">
            <v>せず</v>
          </cell>
        </row>
        <row r="311">
          <cell r="A311">
            <v>818</v>
          </cell>
          <cell r="B311">
            <v>37181</v>
          </cell>
          <cell r="C311">
            <v>37128</v>
          </cell>
          <cell r="D311" t="str">
            <v>HMJ大阪</v>
          </cell>
          <cell r="E311" t="str">
            <v>一般</v>
          </cell>
          <cell r="F311" t="str">
            <v>BA-AF57</v>
          </cell>
          <cell r="G311" t="str">
            <v>SKX50</v>
          </cell>
          <cell r="H311">
            <v>1003882</v>
          </cell>
          <cell r="I311">
            <v>3019362</v>
          </cell>
          <cell r="J311" t="str">
            <v>2001/8/20</v>
          </cell>
          <cell r="K311">
            <v>43</v>
          </cell>
          <cell r="L311">
            <v>5</v>
          </cell>
          <cell r="M311" t="str">
            <v>2001/7/6</v>
          </cell>
          <cell r="N311" t="str">
            <v>30400-GEV-710</v>
          </cell>
          <cell r="O311" t="str">
            <v>ｺﾝﾄﾛｰﾙﾕﾆｯﾄ</v>
          </cell>
          <cell r="P311" t="str">
            <v>032</v>
          </cell>
          <cell r="Q311" t="str">
            <v>作動不良</v>
          </cell>
          <cell r="R311" t="str">
            <v>ｴﾝｼﾞﾝ始動しない</v>
          </cell>
          <cell r="S311" t="str">
            <v>実車取付け確認再現なし</v>
          </cell>
          <cell r="T311" t="str">
            <v>B</v>
          </cell>
          <cell r="U311" t="str">
            <v>せず</v>
          </cell>
          <cell r="V311" t="str">
            <v>せず</v>
          </cell>
        </row>
        <row r="312">
          <cell r="A312">
            <v>819</v>
          </cell>
          <cell r="B312">
            <v>37165</v>
          </cell>
          <cell r="C312">
            <v>37141</v>
          </cell>
          <cell r="D312" t="str">
            <v>HMJ東京</v>
          </cell>
          <cell r="E312" t="str">
            <v>一般</v>
          </cell>
          <cell r="F312" t="str">
            <v>BA-AF57</v>
          </cell>
          <cell r="G312" t="str">
            <v>SKX50</v>
          </cell>
          <cell r="H312">
            <v>1004114</v>
          </cell>
          <cell r="I312">
            <v>3022737</v>
          </cell>
          <cell r="J312" t="str">
            <v>2001/8/24</v>
          </cell>
          <cell r="K312">
            <v>376</v>
          </cell>
          <cell r="L312">
            <v>14</v>
          </cell>
          <cell r="M312" t="str">
            <v>2001/7/30</v>
          </cell>
          <cell r="N312" t="str">
            <v>31220ｰGEV-003</v>
          </cell>
          <cell r="O312" t="str">
            <v>ｽﾃｰﾀｰCOMP</v>
          </cell>
          <cell r="P312" t="str">
            <v>090</v>
          </cell>
          <cell r="Q312" t="str">
            <v>始動不良</v>
          </cell>
          <cell r="R312" t="str">
            <v>ｾﾙが回らない</v>
          </cell>
          <cell r="S312" t="str">
            <v>再現なし</v>
          </cell>
          <cell r="T312" t="str">
            <v>B</v>
          </cell>
          <cell r="U312" t="str">
            <v>せず</v>
          </cell>
          <cell r="V312" t="str">
            <v>せず</v>
          </cell>
        </row>
        <row r="313">
          <cell r="A313">
            <v>820</v>
          </cell>
          <cell r="B313">
            <v>37186</v>
          </cell>
          <cell r="C313">
            <v>37135</v>
          </cell>
          <cell r="D313" t="str">
            <v>ﾎﾝﾀﾞ東海</v>
          </cell>
          <cell r="E313" t="str">
            <v>一般</v>
          </cell>
          <cell r="F313" t="str">
            <v>BA-MD33</v>
          </cell>
          <cell r="G313" t="str">
            <v>SL230</v>
          </cell>
          <cell r="H313">
            <v>1300444</v>
          </cell>
          <cell r="I313">
            <v>1202884</v>
          </cell>
          <cell r="J313" t="str">
            <v>2001/8/24</v>
          </cell>
          <cell r="K313">
            <v>50</v>
          </cell>
          <cell r="L313">
            <v>8</v>
          </cell>
          <cell r="M313" t="str">
            <v>2001/4/6</v>
          </cell>
          <cell r="N313" t="str">
            <v>16100-KPB-751</v>
          </cell>
          <cell r="O313" t="str">
            <v>ｷｬﾌﾞﾚﾀｰ</v>
          </cell>
          <cell r="P313" t="str">
            <v>090</v>
          </cell>
          <cell r="Q313" t="str">
            <v>始動不良</v>
          </cell>
          <cell r="R313" t="str">
            <v>始動しない</v>
          </cell>
          <cell r="S313" t="str">
            <v>ﾌﾟﾗｸﾞのみ返却あり､火花良好問題無し</v>
          </cell>
          <cell r="T313" t="str">
            <v>B</v>
          </cell>
          <cell r="U313" t="str">
            <v>せず</v>
          </cell>
          <cell r="V313" t="str">
            <v>せず</v>
          </cell>
        </row>
        <row r="314">
          <cell r="A314">
            <v>821</v>
          </cell>
          <cell r="B314">
            <v>37168</v>
          </cell>
          <cell r="C314">
            <v>37151</v>
          </cell>
          <cell r="D314" t="str">
            <v>HMJ大阪</v>
          </cell>
          <cell r="E314" t="str">
            <v>一般</v>
          </cell>
          <cell r="F314" t="str">
            <v>BA-AF53</v>
          </cell>
          <cell r="G314" t="str">
            <v>SNC50</v>
          </cell>
          <cell r="H314">
            <v>1007697</v>
          </cell>
          <cell r="I314">
            <v>1007729</v>
          </cell>
          <cell r="J314" t="str">
            <v>2001/9/8</v>
          </cell>
          <cell r="K314">
            <v>65</v>
          </cell>
          <cell r="L314">
            <v>9</v>
          </cell>
          <cell r="M314" t="str">
            <v>2000/12/13</v>
          </cell>
          <cell r="N314" t="str">
            <v>98056-567-18</v>
          </cell>
          <cell r="O314" t="str">
            <v>ｽﾊﾟｰｸﾌﾟﾗｸﾞ</v>
          </cell>
          <cell r="P314" t="str">
            <v>090</v>
          </cell>
          <cell r="Q314" t="str">
            <v>始動不良</v>
          </cell>
          <cell r="R314" t="str">
            <v>ｴﾝｼﾞﾝかからない</v>
          </cell>
          <cell r="S314" t="str">
            <v>かなりのかぶりはあるｶﾞ火花良好､問題なし</v>
          </cell>
          <cell r="T314" t="str">
            <v>B</v>
          </cell>
          <cell r="U314" t="str">
            <v>せず</v>
          </cell>
          <cell r="V314" t="str">
            <v>せず</v>
          </cell>
        </row>
        <row r="315">
          <cell r="A315">
            <v>822</v>
          </cell>
          <cell r="B315">
            <v>37190</v>
          </cell>
          <cell r="C315">
            <v>37174</v>
          </cell>
          <cell r="D315" t="str">
            <v>HMJ大阪</v>
          </cell>
          <cell r="E315" t="str">
            <v>一般</v>
          </cell>
          <cell r="F315" t="str">
            <v>BB-AF51</v>
          </cell>
          <cell r="G315" t="str">
            <v>SZ50</v>
          </cell>
          <cell r="H315">
            <v>1519953</v>
          </cell>
          <cell r="I315">
            <v>2318650</v>
          </cell>
          <cell r="J315" t="str">
            <v>2001/9/26</v>
          </cell>
          <cell r="K315">
            <v>192</v>
          </cell>
          <cell r="L315">
            <v>14</v>
          </cell>
          <cell r="M315" t="str">
            <v>2001/8/21</v>
          </cell>
          <cell r="N315" t="str">
            <v>91202-GCS</v>
          </cell>
          <cell r="O315" t="str">
            <v>ｵｲﾙｼｰﾙ</v>
          </cell>
          <cell r="P315" t="str">
            <v>032</v>
          </cell>
          <cell r="Q315" t="str">
            <v>作動不良</v>
          </cell>
          <cell r="R315" t="str">
            <v>ｻｲﾄﾞｽﾀﾝﾄﾞ作動不良</v>
          </cell>
          <cell r="S315" t="str">
            <v>外す時の外傷大、解析不能</v>
          </cell>
          <cell r="T315" t="str">
            <v>C</v>
          </cell>
          <cell r="U315" t="str">
            <v>せず</v>
          </cell>
          <cell r="V315" t="str">
            <v>せず</v>
          </cell>
        </row>
        <row r="316">
          <cell r="A316">
            <v>823</v>
          </cell>
          <cell r="B316">
            <v>37188</v>
          </cell>
          <cell r="C316">
            <v>37152</v>
          </cell>
          <cell r="D316" t="str">
            <v>HMJ東京</v>
          </cell>
          <cell r="E316" t="str">
            <v>一般</v>
          </cell>
          <cell r="F316" t="str">
            <v>BB-TA01</v>
          </cell>
          <cell r="G316" t="str">
            <v>TB50</v>
          </cell>
          <cell r="H316">
            <v>1704334</v>
          </cell>
          <cell r="I316">
            <v>2004359</v>
          </cell>
          <cell r="J316" t="str">
            <v>2001/8/22</v>
          </cell>
          <cell r="K316">
            <v>358</v>
          </cell>
          <cell r="L316">
            <v>27</v>
          </cell>
          <cell r="M316" t="str">
            <v>2001/8/10</v>
          </cell>
          <cell r="N316" t="str">
            <v>91005-GW3-371</v>
          </cell>
          <cell r="O316" t="str">
            <v>ﾗｼﾞｱﾙﾎﾞｰﾙﾍﾞｱﾘﾝｸﾞ</v>
          </cell>
          <cell r="P316" t="str">
            <v>042</v>
          </cell>
          <cell r="Q316" t="str">
            <v>異音</v>
          </cell>
          <cell r="R316" t="str">
            <v>ｴﾝｼﾞﾝ異音がする</v>
          </cell>
          <cell r="S316" t="str">
            <v>ﾗｼﾞｱﾙﾍﾞｱﾘﾝｸﾞの片方､ｺﾞﾘｺﾞﾘ感、量産ﾚﾍﾞﾙ</v>
          </cell>
          <cell r="T316" t="str">
            <v>Ｃ</v>
          </cell>
          <cell r="U316" t="str">
            <v>せず</v>
          </cell>
          <cell r="V316" t="str">
            <v>せず</v>
          </cell>
        </row>
        <row r="317">
          <cell r="A317">
            <v>824</v>
          </cell>
          <cell r="B317">
            <v>37181</v>
          </cell>
          <cell r="C317">
            <v>37145</v>
          </cell>
          <cell r="D317" t="str">
            <v>HMJ名古屋</v>
          </cell>
          <cell r="E317" t="str">
            <v>一般</v>
          </cell>
          <cell r="F317" t="str">
            <v>BB-TA02</v>
          </cell>
          <cell r="G317" t="str">
            <v>TC50</v>
          </cell>
          <cell r="H317">
            <v>1509579</v>
          </cell>
          <cell r="I317">
            <v>1717006</v>
          </cell>
          <cell r="J317">
            <v>37133</v>
          </cell>
          <cell r="K317">
            <v>158</v>
          </cell>
          <cell r="L317">
            <v>12</v>
          </cell>
          <cell r="M317" t="str">
            <v>2001/7/4</v>
          </cell>
          <cell r="N317" t="str">
            <v>32100-GAG-J50</v>
          </cell>
          <cell r="O317" t="str">
            <v>ﾚｸﾁﾌｧｲﾔｰ</v>
          </cell>
          <cell r="P317" t="str">
            <v>067</v>
          </cell>
          <cell r="Q317" t="str">
            <v>充電不良</v>
          </cell>
          <cell r="R317" t="str">
            <v>ｴﾝｼﾞﾝ始動しない</v>
          </cell>
          <cell r="S317" t="str">
            <v>バッテリーのみ返却 7.7V</v>
          </cell>
          <cell r="T317" t="str">
            <v>B</v>
          </cell>
          <cell r="U317" t="str">
            <v>せず</v>
          </cell>
          <cell r="V317" t="str">
            <v>せず</v>
          </cell>
        </row>
        <row r="318">
          <cell r="A318">
            <v>825</v>
          </cell>
          <cell r="B318">
            <v>37181</v>
          </cell>
          <cell r="C318">
            <v>37156</v>
          </cell>
          <cell r="D318" t="str">
            <v>HMJ名古屋</v>
          </cell>
          <cell r="E318" t="str">
            <v>一般</v>
          </cell>
          <cell r="F318" t="str">
            <v>BB-TA02</v>
          </cell>
          <cell r="G318" t="str">
            <v>TC50</v>
          </cell>
          <cell r="H318">
            <v>1509589</v>
          </cell>
          <cell r="I318">
            <v>1717039</v>
          </cell>
          <cell r="J318" t="str">
            <v>2001/8/30</v>
          </cell>
          <cell r="K318">
            <v>20</v>
          </cell>
          <cell r="L318">
            <v>23</v>
          </cell>
          <cell r="M318" t="str">
            <v>2001/7/9</v>
          </cell>
          <cell r="N318" t="str">
            <v>32100-GAG-J50</v>
          </cell>
          <cell r="O318" t="str">
            <v>ﾚｸﾁﾌｧｲﾔｰ</v>
          </cell>
          <cell r="P318" t="str">
            <v>067</v>
          </cell>
          <cell r="Q318" t="str">
            <v>充電不良</v>
          </cell>
          <cell r="R318" t="str">
            <v>ｴﾝｼﾞﾝ始動しない</v>
          </cell>
          <cell r="S318" t="str">
            <v>バッテリーのみ返却 5.6V</v>
          </cell>
          <cell r="T318" t="str">
            <v>B</v>
          </cell>
          <cell r="U318" t="str">
            <v>せず</v>
          </cell>
          <cell r="V318" t="str">
            <v>せず</v>
          </cell>
        </row>
        <row r="319">
          <cell r="A319">
            <v>826</v>
          </cell>
          <cell r="B319">
            <v>37165</v>
          </cell>
          <cell r="C319">
            <v>37151</v>
          </cell>
          <cell r="D319" t="str">
            <v>HMJ名古屋</v>
          </cell>
          <cell r="E319" t="str">
            <v>一般</v>
          </cell>
          <cell r="F319" t="str">
            <v>BB-TA02</v>
          </cell>
          <cell r="G319" t="str">
            <v>TC50</v>
          </cell>
          <cell r="H319">
            <v>1509389</v>
          </cell>
          <cell r="I319">
            <v>1716823</v>
          </cell>
          <cell r="J319" t="str">
            <v>2001/9/7</v>
          </cell>
          <cell r="K319">
            <v>20</v>
          </cell>
          <cell r="L319">
            <v>10</v>
          </cell>
          <cell r="M319" t="str">
            <v>2001/7/2</v>
          </cell>
          <cell r="N319" t="str">
            <v>83501-GAG-000</v>
          </cell>
          <cell r="O319" t="str">
            <v>ﾄﾗﾝｸﾘｯﾄﾞ</v>
          </cell>
          <cell r="P319" t="str">
            <v>073</v>
          </cell>
          <cell r="Q319" t="str">
            <v>建付不良</v>
          </cell>
          <cell r="R319" t="str">
            <v>ﾄﾗﾝｸﾘｯﾄﾞ建付不良</v>
          </cell>
          <cell r="S319" t="str">
            <v>量産ﾚﾍﾞﾙ､問題なし</v>
          </cell>
          <cell r="T319" t="str">
            <v>M</v>
          </cell>
          <cell r="U319" t="str">
            <v>せず</v>
          </cell>
          <cell r="V319" t="str">
            <v>せず</v>
          </cell>
        </row>
        <row r="320">
          <cell r="A320">
            <v>827</v>
          </cell>
          <cell r="B320">
            <v>37165</v>
          </cell>
          <cell r="C320">
            <v>37113</v>
          </cell>
          <cell r="D320" t="str">
            <v>HMJ東京</v>
          </cell>
          <cell r="E320" t="str">
            <v>納車</v>
          </cell>
          <cell r="F320" t="str">
            <v>BA-MD30</v>
          </cell>
          <cell r="G320" t="str">
            <v>XR250</v>
          </cell>
          <cell r="H320">
            <v>1502143</v>
          </cell>
          <cell r="I320">
            <v>4002201</v>
          </cell>
          <cell r="J320" t="str">
            <v>未</v>
          </cell>
          <cell r="K320">
            <v>1</v>
          </cell>
          <cell r="L320" t="str">
            <v>0</v>
          </cell>
          <cell r="M320" t="str">
            <v>2001/6/25</v>
          </cell>
          <cell r="N320" t="str">
            <v>15520-KCZ-000</v>
          </cell>
          <cell r="O320" t="str">
            <v>ｵｲﾙﾊﾟｲﾌﾟ</v>
          </cell>
          <cell r="P320" t="str">
            <v>051</v>
          </cell>
          <cell r="Q320" t="str">
            <v>ｵｲﾙ洩れ</v>
          </cell>
          <cell r="R320" t="str">
            <v>始動するとｵｲﾙﾊﾟｲﾌﾟの付け根よりｵｲﾙ洩れ</v>
          </cell>
          <cell r="S320" t="str">
            <v>特に問題なし</v>
          </cell>
          <cell r="T320" t="str">
            <v>C</v>
          </cell>
          <cell r="U320" t="str">
            <v>せず</v>
          </cell>
          <cell r="V320" t="str">
            <v>せず</v>
          </cell>
        </row>
        <row r="321">
          <cell r="A321">
            <v>828</v>
          </cell>
          <cell r="B321">
            <v>37190</v>
          </cell>
          <cell r="C321">
            <v>37165</v>
          </cell>
          <cell r="D321" t="str">
            <v>HMJ名古屋</v>
          </cell>
          <cell r="E321" t="str">
            <v>一般</v>
          </cell>
          <cell r="F321" t="str">
            <v>BA-MD33</v>
          </cell>
          <cell r="G321" t="str">
            <v>XR250</v>
          </cell>
          <cell r="H321">
            <v>1501882</v>
          </cell>
          <cell r="I321">
            <v>4001911</v>
          </cell>
          <cell r="J321" t="str">
            <v>2001/9/5</v>
          </cell>
          <cell r="K321">
            <v>1121</v>
          </cell>
          <cell r="L321">
            <v>26</v>
          </cell>
          <cell r="M321" t="str">
            <v>2001/4/24</v>
          </cell>
          <cell r="N321" t="str">
            <v>24705-KCZ-930</v>
          </cell>
          <cell r="O321" t="str">
            <v>ﾁｪﾝｼﾞﾍﾟﾀﾞﾙ</v>
          </cell>
          <cell r="P321" t="str">
            <v>032</v>
          </cell>
          <cell r="Q321" t="str">
            <v>作動不良</v>
          </cell>
          <cell r="R321" t="str">
            <v>ﾁｪﾝｼﾞが入りずらい</v>
          </cell>
          <cell r="S321" t="str">
            <v>ﾍﾟﾀﾞﾙの返却無し､ｹｰｽｾﾝﾀｰ部にﾁｪﾝｼﾞﾍﾟﾀﾞﾙとの接触により20×3mmの外傷あり</v>
          </cell>
          <cell r="T321" t="str">
            <v>C</v>
          </cell>
          <cell r="U321" t="str">
            <v>せず</v>
          </cell>
          <cell r="V321" t="str">
            <v>せず</v>
          </cell>
        </row>
        <row r="322">
          <cell r="A322">
            <v>829</v>
          </cell>
          <cell r="B322">
            <v>37186</v>
          </cell>
          <cell r="C322">
            <v>37131</v>
          </cell>
          <cell r="D322" t="str">
            <v>ﾎﾝﾀﾞ東海</v>
          </cell>
          <cell r="E322" t="str">
            <v>一般</v>
          </cell>
          <cell r="F322" t="str">
            <v>BA-AC16</v>
          </cell>
          <cell r="G322" t="str">
            <v>XZ50</v>
          </cell>
          <cell r="H322">
            <v>1011573</v>
          </cell>
          <cell r="I322">
            <v>1011587</v>
          </cell>
          <cell r="J322" t="str">
            <v>2001/8/7</v>
          </cell>
          <cell r="K322">
            <v>360</v>
          </cell>
          <cell r="L322">
            <v>21</v>
          </cell>
          <cell r="M322" t="str">
            <v>2001/8/1</v>
          </cell>
          <cell r="N322" t="str">
            <v>16100-GEY-003</v>
          </cell>
          <cell r="O322" t="str">
            <v>ｷｬﾌﾞﾚﾀｰ</v>
          </cell>
          <cell r="P322" t="str">
            <v>090</v>
          </cell>
          <cell r="Q322" t="str">
            <v>始動不良</v>
          </cell>
          <cell r="R322" t="str">
            <v>ｴﾝｼﾞﾝかからない</v>
          </cell>
          <cell r="S322" t="str">
            <v>ﾌﾟﾗｸﾞのみ返却あり､火花良好問題無し(かなりのかぶりあり)</v>
          </cell>
          <cell r="T322" t="str">
            <v>B</v>
          </cell>
          <cell r="U322" t="str">
            <v>せず</v>
          </cell>
          <cell r="V322" t="str">
            <v>せず</v>
          </cell>
        </row>
        <row r="323">
          <cell r="A323">
            <v>830</v>
          </cell>
          <cell r="B323">
            <v>37182</v>
          </cell>
          <cell r="C323">
            <v>37095</v>
          </cell>
          <cell r="D323" t="str">
            <v>HMJ</v>
          </cell>
          <cell r="E323" t="str">
            <v>納車</v>
          </cell>
          <cell r="F323" t="str">
            <v>BA-AC16</v>
          </cell>
          <cell r="G323" t="str">
            <v>XZ50</v>
          </cell>
          <cell r="H323">
            <v>1005277</v>
          </cell>
          <cell r="I323">
            <v>1005310</v>
          </cell>
          <cell r="J323" t="str">
            <v>未</v>
          </cell>
          <cell r="K323">
            <v>1</v>
          </cell>
          <cell r="L323" t="str">
            <v>0</v>
          </cell>
          <cell r="M323" t="str">
            <v>2001/5/22</v>
          </cell>
          <cell r="N323" t="str">
            <v>16100-GEY-023</v>
          </cell>
          <cell r="O323" t="str">
            <v>ｷｬﾌﾞﾚﾀｰ</v>
          </cell>
          <cell r="P323" t="str">
            <v>091</v>
          </cell>
          <cell r="Q323" t="str">
            <v>ｴﾝｼﾞﾝ不調</v>
          </cell>
          <cell r="R323" t="str">
            <v>ｴﾝｼﾞﾝ不調､ｵｰﾊﾞｰﾌﾛｰする</v>
          </cell>
          <cell r="S323" t="str">
            <v>再現なし</v>
          </cell>
          <cell r="T323" t="str">
            <v>B</v>
          </cell>
          <cell r="U323" t="str">
            <v>せず</v>
          </cell>
          <cell r="V323" t="str">
            <v>せず</v>
          </cell>
        </row>
        <row r="324">
          <cell r="A324">
            <v>831</v>
          </cell>
          <cell r="B324">
            <v>37186</v>
          </cell>
          <cell r="C324">
            <v>37127</v>
          </cell>
          <cell r="D324" t="str">
            <v>ﾎﾝﾀﾞ東海</v>
          </cell>
          <cell r="E324" t="str">
            <v>納車</v>
          </cell>
          <cell r="F324" t="str">
            <v>BA-AC16</v>
          </cell>
          <cell r="G324" t="str">
            <v>XZ50</v>
          </cell>
          <cell r="H324">
            <v>1011887</v>
          </cell>
          <cell r="I324">
            <v>1011956</v>
          </cell>
          <cell r="J324" t="str">
            <v>未</v>
          </cell>
          <cell r="K324">
            <v>0</v>
          </cell>
          <cell r="L324" t="str">
            <v>0</v>
          </cell>
          <cell r="M324" t="str">
            <v>2001/8/10</v>
          </cell>
          <cell r="N324" t="str">
            <v>17520-GEY-000</v>
          </cell>
          <cell r="O324" t="str">
            <v>ﾌｭｴﾙﾀﾝｸ</v>
          </cell>
          <cell r="P324" t="str">
            <v>080</v>
          </cell>
          <cell r="Q324" t="str">
            <v>誤組</v>
          </cell>
          <cell r="R324" t="str">
            <v>ﾀﾝｸとﾌｫｰｸﾄｯﾌﾟﾌﾞﾘｯｼﾞが当り､ﾀﾝｸに傷</v>
          </cell>
          <cell r="S324" t="str">
            <v>Fr前部､R/Lに5×1mmの外傷あり</v>
          </cell>
          <cell r="T324" t="str">
            <v>C</v>
          </cell>
          <cell r="U324" t="str">
            <v>せず</v>
          </cell>
          <cell r="V324" t="str">
            <v>せず</v>
          </cell>
        </row>
        <row r="325">
          <cell r="A325">
            <v>832</v>
          </cell>
          <cell r="B325">
            <v>37186</v>
          </cell>
          <cell r="C325">
            <v>37161</v>
          </cell>
          <cell r="D325" t="str">
            <v>HMJ大阪</v>
          </cell>
          <cell r="E325" t="str">
            <v>一般</v>
          </cell>
          <cell r="F325" t="str">
            <v>BA-AC16</v>
          </cell>
          <cell r="G325" t="str">
            <v>XZ50</v>
          </cell>
          <cell r="H325">
            <v>1012829</v>
          </cell>
          <cell r="I325">
            <v>1012815</v>
          </cell>
          <cell r="J325" t="str">
            <v>2001/9/19</v>
          </cell>
          <cell r="K325">
            <v>221</v>
          </cell>
          <cell r="L325">
            <v>8</v>
          </cell>
          <cell r="M325" t="str">
            <v>2001/8/28</v>
          </cell>
          <cell r="N325" t="str">
            <v>31120-GEY-008</v>
          </cell>
          <cell r="O325" t="str">
            <v>ｽﾃｰﾀｰASSY</v>
          </cell>
          <cell r="P325" t="str">
            <v>064</v>
          </cell>
          <cell r="Q325" t="str">
            <v>ｱｰｽ､ｼｮｰﾄ</v>
          </cell>
          <cell r="R325" t="str">
            <v>走行中ﾆｭｰﾄﾗﾙﾗﾝﾌﾟが点灯しっぱなし</v>
          </cell>
          <cell r="S325" t="str">
            <v>SW､特に問題なし､接触不良</v>
          </cell>
          <cell r="T325" t="str">
            <v>M</v>
          </cell>
          <cell r="U325" t="str">
            <v>せず</v>
          </cell>
          <cell r="V325" t="str">
            <v>せず</v>
          </cell>
        </row>
        <row r="326">
          <cell r="A326">
            <v>833</v>
          </cell>
          <cell r="B326">
            <v>37188</v>
          </cell>
          <cell r="C326">
            <v>37164</v>
          </cell>
          <cell r="D326" t="str">
            <v>HMJ東京</v>
          </cell>
          <cell r="E326" t="str">
            <v>一般</v>
          </cell>
          <cell r="F326" t="str">
            <v>BA-AC16</v>
          </cell>
          <cell r="G326" t="str">
            <v>XZ50</v>
          </cell>
          <cell r="H326">
            <v>1011039</v>
          </cell>
          <cell r="I326">
            <v>1011032</v>
          </cell>
          <cell r="J326" t="str">
            <v>2001/9/26</v>
          </cell>
          <cell r="K326">
            <v>157</v>
          </cell>
          <cell r="L326">
            <v>4</v>
          </cell>
          <cell r="M326" t="str">
            <v>2001/7/24</v>
          </cell>
          <cell r="N326" t="str">
            <v>33400-GEY-005</v>
          </cell>
          <cell r="O326" t="str">
            <v>Ｒﾌﾛﾝﾄｳｲﾝｶｰ</v>
          </cell>
          <cell r="P326" t="str">
            <v>032</v>
          </cell>
          <cell r="Q326" t="str">
            <v>作動不良</v>
          </cell>
          <cell r="R326" t="str">
            <v>右ウインカーがつかない</v>
          </cell>
          <cell r="S326" t="str">
            <v>再現なし</v>
          </cell>
          <cell r="T326" t="str">
            <v>B</v>
          </cell>
          <cell r="U326" t="str">
            <v>せず</v>
          </cell>
          <cell r="V326" t="str">
            <v>せず</v>
          </cell>
        </row>
        <row r="327">
          <cell r="A327">
            <v>834</v>
          </cell>
          <cell r="B327">
            <v>37186</v>
          </cell>
          <cell r="C327">
            <v>37165</v>
          </cell>
          <cell r="D327" t="str">
            <v>HMJ九州</v>
          </cell>
          <cell r="E327" t="str">
            <v>一般</v>
          </cell>
          <cell r="F327" t="str">
            <v>BA-AC16</v>
          </cell>
          <cell r="G327" t="str">
            <v>XZ50</v>
          </cell>
          <cell r="H327">
            <v>1009994</v>
          </cell>
          <cell r="I327">
            <v>1009977</v>
          </cell>
          <cell r="J327" t="str">
            <v>2001/9/7</v>
          </cell>
          <cell r="K327">
            <v>771</v>
          </cell>
          <cell r="L327">
            <v>24</v>
          </cell>
          <cell r="M327" t="str">
            <v>2001/7/12</v>
          </cell>
          <cell r="N327" t="str">
            <v>35010-GEY-000</v>
          </cell>
          <cell r="O327" t="str">
            <v>ｷｰｾｯﾄ</v>
          </cell>
          <cell r="P327" t="str">
            <v>082</v>
          </cell>
          <cell r="Q327" t="str">
            <v>閉り不良</v>
          </cell>
          <cell r="R327" t="str">
            <v>ﾊﾝﾄﾞﾙﾛｯｸが外れない</v>
          </cell>
          <cell r="S327" t="str">
            <v>特に問題なし</v>
          </cell>
          <cell r="T327" t="str">
            <v>M</v>
          </cell>
          <cell r="U327" t="str">
            <v>せず</v>
          </cell>
          <cell r="V327" t="str">
            <v>せず</v>
          </cell>
        </row>
        <row r="328">
          <cell r="A328">
            <v>835</v>
          </cell>
          <cell r="B328">
            <v>37181</v>
          </cell>
          <cell r="C328">
            <v>37169</v>
          </cell>
          <cell r="D328" t="str">
            <v>HMJ名古屋</v>
          </cell>
          <cell r="E328" t="str">
            <v>一般</v>
          </cell>
          <cell r="F328" t="str">
            <v>BA-AC16</v>
          </cell>
          <cell r="G328" t="str">
            <v>XZ50</v>
          </cell>
          <cell r="H328">
            <v>1009278</v>
          </cell>
          <cell r="I328">
            <v>1009267</v>
          </cell>
          <cell r="J328" t="str">
            <v>2001/9/26</v>
          </cell>
          <cell r="K328">
            <v>30</v>
          </cell>
          <cell r="L328">
            <v>9</v>
          </cell>
          <cell r="M328" t="str">
            <v>2001/7/3</v>
          </cell>
          <cell r="N328" t="str">
            <v>37200ｰGEY-008</v>
          </cell>
          <cell r="O328" t="str">
            <v>ｽﾋﾟｰﾄﾞﾒｰﾀｰ</v>
          </cell>
          <cell r="P328" t="str">
            <v>032</v>
          </cell>
          <cell r="Q328" t="str">
            <v>作動不良</v>
          </cell>
          <cell r="R328" t="str">
            <v>動かない</v>
          </cell>
          <cell r="S328" t="str">
            <v>実車取付け確認再現なし</v>
          </cell>
          <cell r="T328" t="str">
            <v>B</v>
          </cell>
          <cell r="U328" t="str">
            <v>せず</v>
          </cell>
          <cell r="V328" t="str">
            <v>せず</v>
          </cell>
        </row>
        <row r="329">
          <cell r="A329">
            <v>836</v>
          </cell>
          <cell r="B329">
            <v>37181</v>
          </cell>
          <cell r="C329">
            <v>37167</v>
          </cell>
          <cell r="D329" t="str">
            <v>HMJ東京</v>
          </cell>
          <cell r="E329" t="str">
            <v>一般</v>
          </cell>
          <cell r="F329" t="str">
            <v>BA-AC16</v>
          </cell>
          <cell r="G329" t="str">
            <v>XZ50</v>
          </cell>
          <cell r="H329">
            <v>1007011</v>
          </cell>
          <cell r="I329">
            <v>1007049</v>
          </cell>
          <cell r="J329">
            <v>37151</v>
          </cell>
          <cell r="K329">
            <v>174</v>
          </cell>
          <cell r="L329">
            <v>16</v>
          </cell>
          <cell r="M329" t="str">
            <v>2001/6/11</v>
          </cell>
          <cell r="N329" t="str">
            <v>52400-GEY-003</v>
          </cell>
          <cell r="O329" t="str">
            <v>ﾘﾔｸｯｼｮﾝ</v>
          </cell>
          <cell r="P329" t="str">
            <v>042</v>
          </cell>
          <cell r="Q329" t="str">
            <v>異音</v>
          </cell>
          <cell r="R329" t="str">
            <v>ｻｽﾍﾟﾝｼｮﾝから音がでる</v>
          </cell>
          <cell r="S329" t="str">
            <v>実車取付け確認､量産ﾚﾍﾞﾙ､ﾌﾞｯｼｭ部の締め過ぎでは</v>
          </cell>
          <cell r="T329" t="str">
            <v>M</v>
          </cell>
          <cell r="U329" t="str">
            <v>せず</v>
          </cell>
          <cell r="V329" t="str">
            <v>せず</v>
          </cell>
        </row>
        <row r="330">
          <cell r="A330">
            <v>837</v>
          </cell>
          <cell r="B330">
            <v>37182</v>
          </cell>
          <cell r="C330">
            <v>37140</v>
          </cell>
          <cell r="D330" t="str">
            <v>HMJ</v>
          </cell>
          <cell r="E330" t="str">
            <v>納車</v>
          </cell>
          <cell r="F330" t="str">
            <v>BA-AC16</v>
          </cell>
          <cell r="G330" t="str">
            <v>XZ50</v>
          </cell>
          <cell r="H330">
            <v>1010211</v>
          </cell>
          <cell r="I330">
            <v>1010200</v>
          </cell>
          <cell r="J330" t="str">
            <v>未</v>
          </cell>
          <cell r="K330">
            <v>1</v>
          </cell>
          <cell r="L330" t="str">
            <v>0</v>
          </cell>
          <cell r="M330" t="str">
            <v>2001/7/17</v>
          </cell>
          <cell r="N330" t="str">
            <v>53219-GE1-000</v>
          </cell>
          <cell r="O330" t="str">
            <v>ｽﾃｱﾘﾝｸﾞｽﾃﾑ</v>
          </cell>
          <cell r="P330" t="str">
            <v>032</v>
          </cell>
          <cell r="Q330" t="str">
            <v>作動不良</v>
          </cell>
          <cell r="R330" t="str">
            <v>ｽﾃﾑﾅｯﾄを外したら固かった</v>
          </cell>
          <cell r="S330" t="str">
            <v>ｽﾃﾑネジ山上り</v>
          </cell>
          <cell r="T330" t="str">
            <v>Ｃ</v>
          </cell>
          <cell r="U330" t="str">
            <v>せず</v>
          </cell>
          <cell r="V330" t="str">
            <v>せず</v>
          </cell>
        </row>
        <row r="331">
          <cell r="A331">
            <v>838</v>
          </cell>
          <cell r="B331">
            <v>37181</v>
          </cell>
          <cell r="C331">
            <v>37151</v>
          </cell>
          <cell r="D331" t="str">
            <v>HMJ九州</v>
          </cell>
          <cell r="E331" t="str">
            <v>一般</v>
          </cell>
          <cell r="F331" t="str">
            <v>BA-AC16</v>
          </cell>
          <cell r="G331" t="str">
            <v>XZ50</v>
          </cell>
          <cell r="H331">
            <v>1011375</v>
          </cell>
          <cell r="I331">
            <v>1011362</v>
          </cell>
          <cell r="J331" t="str">
            <v>2001/9/3</v>
          </cell>
          <cell r="K331">
            <v>490</v>
          </cell>
          <cell r="L331">
            <v>14</v>
          </cell>
          <cell r="M331" t="str">
            <v>2001/7/30</v>
          </cell>
          <cell r="N331" t="str">
            <v>91301-027-000</v>
          </cell>
          <cell r="O331" t="str">
            <v>Oﾘﾝｸﾞ</v>
          </cell>
          <cell r="P331" t="str">
            <v>051</v>
          </cell>
          <cell r="Q331" t="str">
            <v>ｵｲﾙ洩れ</v>
          </cell>
          <cell r="R331" t="str">
            <v>ｵｲﾙ洩れ､ﾒｰﾀｰが光らない</v>
          </cell>
          <cell r="S331" t="str">
            <v>破損しており確認できない</v>
          </cell>
          <cell r="T331" t="str">
            <v>Ｃ</v>
          </cell>
          <cell r="U331" t="str">
            <v>せず</v>
          </cell>
          <cell r="V331" t="str">
            <v>せず</v>
          </cell>
        </row>
        <row r="332">
          <cell r="A332">
            <v>839</v>
          </cell>
          <cell r="B332">
            <v>37193</v>
          </cell>
          <cell r="C332">
            <v>37155</v>
          </cell>
          <cell r="D332" t="str">
            <v>HMJ九州</v>
          </cell>
          <cell r="E332" t="str">
            <v>一般</v>
          </cell>
          <cell r="F332" t="str">
            <v>BA-AB27</v>
          </cell>
          <cell r="G332" t="str">
            <v>Z50</v>
          </cell>
          <cell r="H332">
            <v>1106817</v>
          </cell>
          <cell r="I332">
            <v>1022534</v>
          </cell>
          <cell r="J332" t="str">
            <v>2001/9/7</v>
          </cell>
          <cell r="K332">
            <v>100</v>
          </cell>
          <cell r="L332">
            <v>14</v>
          </cell>
          <cell r="M332" t="str">
            <v>2001/5/8</v>
          </cell>
          <cell r="N332" t="str">
            <v>44800-045-691</v>
          </cell>
          <cell r="O332" t="str">
            <v>ｽﾋﾟｰﾄﾞﾒｰﾀｰﾎﾞｯｸｽASSY</v>
          </cell>
          <cell r="P332" t="str">
            <v>042</v>
          </cell>
          <cell r="Q332" t="str">
            <v>異音</v>
          </cell>
          <cell r="R332" t="str">
            <v>ﾌﾛﾝﾄの方から異音</v>
          </cell>
          <cell r="S332" t="str">
            <v>実車取付け確認､再現なし</v>
          </cell>
          <cell r="T332" t="str">
            <v>C</v>
          </cell>
          <cell r="U332" t="str">
            <v>せず</v>
          </cell>
          <cell r="V332" t="str">
            <v>せず</v>
          </cell>
        </row>
        <row r="333">
          <cell r="A333">
            <v>840</v>
          </cell>
          <cell r="B333">
            <v>37200</v>
          </cell>
          <cell r="C333">
            <v>37185</v>
          </cell>
          <cell r="D333" t="str">
            <v>HMJ大阪</v>
          </cell>
          <cell r="E333" t="str">
            <v>納車</v>
          </cell>
          <cell r="F333" t="str">
            <v>BD-JF06</v>
          </cell>
          <cell r="G333" t="str">
            <v>NH100</v>
          </cell>
          <cell r="H333">
            <v>1124557</v>
          </cell>
          <cell r="I333">
            <v>1124610</v>
          </cell>
          <cell r="J333" t="str">
            <v>未</v>
          </cell>
          <cell r="K333">
            <v>0</v>
          </cell>
          <cell r="L333" t="str">
            <v>0</v>
          </cell>
          <cell r="M333" t="str">
            <v>2001/3/7</v>
          </cell>
          <cell r="N333" t="str">
            <v>81131-KFH-000</v>
          </cell>
          <cell r="O333" t="str">
            <v>ｲﾝﾅｰBOX</v>
          </cell>
          <cell r="P333" t="str">
            <v>009</v>
          </cell>
          <cell r="Q333" t="str">
            <v>変色</v>
          </cell>
          <cell r="R333" t="str">
            <v>ｲﾝﾅｰｶﾊﾞｰ変色</v>
          </cell>
          <cell r="S333" t="str">
            <v>中央部に7×10mmの白化あり</v>
          </cell>
          <cell r="T333" t="str">
            <v>C</v>
          </cell>
          <cell r="U333" t="str">
            <v>せず</v>
          </cell>
          <cell r="V333" t="str">
            <v>せず</v>
          </cell>
        </row>
        <row r="334">
          <cell r="A334">
            <v>841</v>
          </cell>
          <cell r="B334">
            <v>37210</v>
          </cell>
          <cell r="C334">
            <v>37166</v>
          </cell>
          <cell r="D334" t="str">
            <v>HMJ東京</v>
          </cell>
          <cell r="E334" t="str">
            <v>納車</v>
          </cell>
          <cell r="F334" t="str">
            <v>BA-AA01</v>
          </cell>
          <cell r="G334" t="str">
            <v>C50</v>
          </cell>
          <cell r="H334">
            <v>1100371</v>
          </cell>
          <cell r="I334">
            <v>1102724</v>
          </cell>
          <cell r="J334" t="str">
            <v>未</v>
          </cell>
          <cell r="K334">
            <v>0</v>
          </cell>
          <cell r="L334" t="str">
            <v>0</v>
          </cell>
          <cell r="M334">
            <v>37103</v>
          </cell>
          <cell r="N334" t="str">
            <v>38110-GT0-700</v>
          </cell>
          <cell r="O334" t="str">
            <v>ﾎｰﾝ</v>
          </cell>
          <cell r="P334" t="str">
            <v>032</v>
          </cell>
          <cell r="Q334" t="str">
            <v>作動不良</v>
          </cell>
          <cell r="R334" t="str">
            <v>ﾎｰﾝ鳴らず</v>
          </cell>
          <cell r="S334" t="str">
            <v>振動を与えると鳴るが、音が小さい。裏側のﾋﾞｽを触った跡がある</v>
          </cell>
          <cell r="T334" t="str">
            <v>C</v>
          </cell>
          <cell r="U334" t="str">
            <v>せず</v>
          </cell>
          <cell r="V334" t="str">
            <v>せず</v>
          </cell>
        </row>
        <row r="335">
          <cell r="A335">
            <v>842</v>
          </cell>
          <cell r="B335">
            <v>37196</v>
          </cell>
          <cell r="C335">
            <v>37180</v>
          </cell>
          <cell r="D335" t="str">
            <v>HMJ名古屋</v>
          </cell>
          <cell r="E335" t="str">
            <v>納車</v>
          </cell>
          <cell r="F335" t="str">
            <v>BA-AA01</v>
          </cell>
          <cell r="G335" t="str">
            <v>C50</v>
          </cell>
          <cell r="H335" t="str">
            <v>？</v>
          </cell>
          <cell r="I335" t="str">
            <v>？</v>
          </cell>
          <cell r="J335" t="str">
            <v>未</v>
          </cell>
          <cell r="K335">
            <v>1</v>
          </cell>
          <cell r="L335" t="str">
            <v>0</v>
          </cell>
          <cell r="M335" t="str">
            <v>？</v>
          </cell>
          <cell r="N335" t="str">
            <v>64301-GB4-020-ZE</v>
          </cell>
          <cell r="O335" t="str">
            <v>ﾌﾛﾝﾄｶﾊﾞｰ</v>
          </cell>
          <cell r="P335" t="str">
            <v>073</v>
          </cell>
          <cell r="Q335" t="str">
            <v>建付</v>
          </cell>
          <cell r="R335" t="str">
            <v>ﾌﾛﾝﾄｶﾊﾞｰの位置が合わない</v>
          </cell>
          <cell r="S335" t="str">
            <v>実車取付け確認､再現なし</v>
          </cell>
          <cell r="T335" t="str">
            <v>C</v>
          </cell>
          <cell r="U335" t="str">
            <v>せず</v>
          </cell>
          <cell r="V335" t="str">
            <v>せず</v>
          </cell>
        </row>
        <row r="336">
          <cell r="A336">
            <v>843</v>
          </cell>
          <cell r="B336">
            <v>37197</v>
          </cell>
          <cell r="C336">
            <v>37180</v>
          </cell>
          <cell r="D336" t="str">
            <v>和歌山ﾎﾝﾀﾞ</v>
          </cell>
          <cell r="E336" t="str">
            <v>一般</v>
          </cell>
          <cell r="F336" t="str">
            <v>BA-AA01</v>
          </cell>
          <cell r="G336" t="str">
            <v>C50</v>
          </cell>
          <cell r="H336">
            <v>3038323</v>
          </cell>
          <cell r="I336">
            <v>3045080</v>
          </cell>
          <cell r="J336" t="str">
            <v>2001/10/15</v>
          </cell>
          <cell r="K336">
            <v>9</v>
          </cell>
          <cell r="L336">
            <v>1</v>
          </cell>
          <cell r="M336" t="str">
            <v>2001/8/30</v>
          </cell>
          <cell r="N336" t="str">
            <v>99103-943-0400</v>
          </cell>
          <cell r="O336" t="str">
            <v>ｽﾛｰｼﾞｪｯﾄ</v>
          </cell>
          <cell r="P336" t="str">
            <v>090</v>
          </cell>
          <cell r="Q336" t="str">
            <v>始動不良</v>
          </cell>
          <cell r="R336" t="str">
            <v>始動不良、ｱｲﾄﾞﾘﾝｸﾞ不安定</v>
          </cell>
          <cell r="S336" t="str">
            <v>ｽﾛｰｼﾞｪｯﾄ・ﾒｲﾝｼﾞｪｯﾄ共詰まりなく正常</v>
          </cell>
          <cell r="T336" t="str">
            <v>B</v>
          </cell>
          <cell r="U336" t="str">
            <v>せず</v>
          </cell>
          <cell r="V336" t="str">
            <v>せず</v>
          </cell>
        </row>
        <row r="337">
          <cell r="A337">
            <v>844</v>
          </cell>
          <cell r="B337">
            <v>37197</v>
          </cell>
          <cell r="C337">
            <v>37179</v>
          </cell>
          <cell r="D337" t="str">
            <v>和歌山ﾎﾝﾀﾞ</v>
          </cell>
          <cell r="E337" t="str">
            <v>一般</v>
          </cell>
          <cell r="F337" t="str">
            <v>BA-AA01</v>
          </cell>
          <cell r="G337" t="str">
            <v>C50</v>
          </cell>
          <cell r="H337">
            <v>3034697</v>
          </cell>
          <cell r="I337">
            <v>3040346</v>
          </cell>
          <cell r="J337" t="str">
            <v>2001/10/10</v>
          </cell>
          <cell r="K337">
            <v>10</v>
          </cell>
          <cell r="L337">
            <v>5</v>
          </cell>
          <cell r="M337" t="str">
            <v>2001/6/13</v>
          </cell>
          <cell r="N337" t="str">
            <v>99103-943-0400</v>
          </cell>
          <cell r="O337" t="str">
            <v>ｽﾛｰｼﾞｪｯﾄ</v>
          </cell>
          <cell r="P337" t="str">
            <v>090</v>
          </cell>
          <cell r="Q337" t="str">
            <v>始動不良</v>
          </cell>
          <cell r="R337" t="str">
            <v>始動不良</v>
          </cell>
          <cell r="S337" t="str">
            <v>ｽﾛｰｼﾞｪｯﾄ・ﾒｲﾝｼﾞｪｯﾄ共詰まりなく正常</v>
          </cell>
          <cell r="T337" t="str">
            <v>B</v>
          </cell>
          <cell r="U337" t="str">
            <v>せず</v>
          </cell>
          <cell r="V337" t="str">
            <v>せず</v>
          </cell>
        </row>
        <row r="338">
          <cell r="A338">
            <v>845</v>
          </cell>
          <cell r="B338">
            <v>37223</v>
          </cell>
          <cell r="C338">
            <v>37196</v>
          </cell>
          <cell r="D338" t="str">
            <v>沖縄ﾎﾝﾀﾞ</v>
          </cell>
          <cell r="E338" t="str">
            <v>一般</v>
          </cell>
          <cell r="F338" t="str">
            <v>BC-HA02</v>
          </cell>
          <cell r="G338" t="str">
            <v>C90</v>
          </cell>
          <cell r="H338">
            <v>2219133</v>
          </cell>
          <cell r="I338">
            <v>2105589</v>
          </cell>
          <cell r="J338" t="str">
            <v>2001/10/5</v>
          </cell>
          <cell r="K338">
            <v>72</v>
          </cell>
          <cell r="L338">
            <v>27</v>
          </cell>
          <cell r="M338" t="str">
            <v>2000/3/6</v>
          </cell>
          <cell r="N338" t="str">
            <v>16010-GBG-910</v>
          </cell>
          <cell r="O338" t="str">
            <v>ｶﾞｽｹｯﾄｾｯﾄ</v>
          </cell>
          <cell r="P338" t="str">
            <v>038</v>
          </cell>
          <cell r="Q338" t="str">
            <v>ｵｰﾊﾞｰﾌﾛｰ</v>
          </cell>
          <cell r="R338" t="str">
            <v>ｶﾞｿﾘﾝが洩れている</v>
          </cell>
          <cell r="S338" t="str">
            <v>ｵｲﾙｼｰﾙｾｯﾄ及びｽﾄﾚｰﾅｰ返却有り、特に異常無し</v>
          </cell>
          <cell r="T338" t="str">
            <v>Ｂ</v>
          </cell>
          <cell r="U338" t="str">
            <v>せず</v>
          </cell>
          <cell r="V338" t="str">
            <v>せず</v>
          </cell>
        </row>
        <row r="339">
          <cell r="A339">
            <v>846</v>
          </cell>
          <cell r="B339">
            <v>37224</v>
          </cell>
          <cell r="C339">
            <v>37181</v>
          </cell>
          <cell r="D339" t="str">
            <v>HMJ大阪</v>
          </cell>
          <cell r="E339" t="str">
            <v>一般</v>
          </cell>
          <cell r="F339" t="str">
            <v>BC-HA02</v>
          </cell>
          <cell r="G339" t="str">
            <v>C90</v>
          </cell>
          <cell r="H339">
            <v>2508822</v>
          </cell>
          <cell r="I339">
            <v>3008892</v>
          </cell>
          <cell r="J339" t="str">
            <v>2001/10/3</v>
          </cell>
          <cell r="K339">
            <v>10</v>
          </cell>
          <cell r="L339">
            <v>14</v>
          </cell>
          <cell r="M339">
            <v>36980</v>
          </cell>
          <cell r="N339" t="str">
            <v>16100-GT0-J81</v>
          </cell>
          <cell r="O339" t="str">
            <v>ｷｬﾌﾞﾚﾀｰ</v>
          </cell>
          <cell r="P339" t="str">
            <v>060</v>
          </cell>
          <cell r="Q339" t="str">
            <v>洩れ</v>
          </cell>
          <cell r="R339" t="str">
            <v>ｶﾞｿﾘﾝが洩れる</v>
          </cell>
          <cell r="S339" t="str">
            <v>実車取付確認､再現無し</v>
          </cell>
          <cell r="T339" t="str">
            <v>B</v>
          </cell>
          <cell r="U339" t="str">
            <v>せず</v>
          </cell>
          <cell r="V339" t="str">
            <v>せず</v>
          </cell>
        </row>
        <row r="340">
          <cell r="A340">
            <v>847</v>
          </cell>
          <cell r="B340">
            <v>37196</v>
          </cell>
          <cell r="C340">
            <v>37185</v>
          </cell>
          <cell r="D340" t="str">
            <v>ﾎﾝﾀﾞ上田販売</v>
          </cell>
          <cell r="E340" t="str">
            <v>一般</v>
          </cell>
          <cell r="F340" t="str">
            <v>BC-HA02</v>
          </cell>
          <cell r="G340" t="str">
            <v>C90</v>
          </cell>
          <cell r="H340">
            <v>2516823</v>
          </cell>
          <cell r="I340">
            <v>3016856</v>
          </cell>
          <cell r="J340" t="str">
            <v>2001/10/4</v>
          </cell>
          <cell r="K340">
            <v>126</v>
          </cell>
          <cell r="L340">
            <v>17</v>
          </cell>
          <cell r="M340" t="str">
            <v>2001/9/18</v>
          </cell>
          <cell r="N340" t="str">
            <v>31120-CTO-762</v>
          </cell>
          <cell r="O340" t="str">
            <v>ｽﾃｰﾀｰCOMP</v>
          </cell>
          <cell r="P340" t="str">
            <v>067</v>
          </cell>
          <cell r="Q340" t="str">
            <v>充電不良</v>
          </cell>
          <cell r="R340" t="str">
            <v>ﾊﾞｯﾃﾘｰの充電不良</v>
          </cell>
          <cell r="S340" t="str">
            <v>充電ｺｲﾙ導通OK､冷熱､熱間再現なし</v>
          </cell>
          <cell r="T340" t="str">
            <v>C</v>
          </cell>
          <cell r="U340" t="str">
            <v>せず</v>
          </cell>
          <cell r="V340" t="str">
            <v>せず</v>
          </cell>
        </row>
        <row r="341">
          <cell r="A341">
            <v>848</v>
          </cell>
          <cell r="B341">
            <v>37207</v>
          </cell>
          <cell r="C341">
            <v>37067</v>
          </cell>
          <cell r="D341" t="str">
            <v>HMJ名古屋</v>
          </cell>
          <cell r="E341" t="str">
            <v>一般</v>
          </cell>
          <cell r="F341" t="str">
            <v>BC-HA02</v>
          </cell>
          <cell r="G341" t="str">
            <v>C90</v>
          </cell>
          <cell r="H341">
            <v>2511132</v>
          </cell>
          <cell r="I341">
            <v>3011213</v>
          </cell>
          <cell r="J341" t="str">
            <v>2001/6/18</v>
          </cell>
          <cell r="K341">
            <v>807</v>
          </cell>
          <cell r="L341">
            <v>7</v>
          </cell>
          <cell r="M341" t="str">
            <v>2001/5/31</v>
          </cell>
          <cell r="N341" t="str">
            <v>31120-GT0-762</v>
          </cell>
          <cell r="O341" t="str">
            <v>ｽﾃｰﾀｰCOMP</v>
          </cell>
          <cell r="P341" t="str">
            <v>067</v>
          </cell>
          <cell r="Q341" t="str">
            <v>充電不良</v>
          </cell>
          <cell r="R341" t="str">
            <v>ｾﾙで始動できない、1週間でﾊﾞｯﾃﾘｰ上がり</v>
          </cell>
          <cell r="S341" t="str">
            <v>ｽﾃｰﾀｰCOMP問題無し、ﾊﾞｯﾃﾘｰ補充電後放置11.57V→11.57V回復性有り問題無し</v>
          </cell>
          <cell r="T341" t="str">
            <v>C</v>
          </cell>
          <cell r="U341" t="str">
            <v>せず</v>
          </cell>
          <cell r="V341" t="str">
            <v>せず</v>
          </cell>
        </row>
        <row r="342">
          <cell r="A342">
            <v>849</v>
          </cell>
          <cell r="B342">
            <v>37200</v>
          </cell>
          <cell r="C342">
            <v>37171</v>
          </cell>
          <cell r="D342" t="str">
            <v>ﾎﾝﾀﾞ東海</v>
          </cell>
          <cell r="E342" t="str">
            <v>一般</v>
          </cell>
          <cell r="F342" t="str">
            <v>BC-HA02</v>
          </cell>
          <cell r="G342" t="str">
            <v>C90</v>
          </cell>
          <cell r="H342">
            <v>2515215</v>
          </cell>
          <cell r="I342">
            <v>3015298</v>
          </cell>
          <cell r="J342" t="str">
            <v>2001/9/17</v>
          </cell>
          <cell r="K342">
            <v>716</v>
          </cell>
          <cell r="L342">
            <v>20</v>
          </cell>
          <cell r="M342" t="str">
            <v>2001/8/21</v>
          </cell>
          <cell r="N342" t="str">
            <v>31120-GTO-018</v>
          </cell>
          <cell r="O342" t="str">
            <v>ｽﾃｰﾀｰCOMP</v>
          </cell>
          <cell r="P342" t="str">
            <v>067</v>
          </cell>
          <cell r="Q342" t="str">
            <v>充電不良</v>
          </cell>
          <cell r="R342" t="str">
            <v>ﾊﾞｯﾃﾘｰ充電電圧不足の為ﾊﾞｯﾃﾘｰ上がり</v>
          </cell>
          <cell r="S342" t="str">
            <v>ﾊﾞｯﾃﾘｰ液不足､ｽﾃｰﾀｰ抵抗値､導通､特に問題無し</v>
          </cell>
          <cell r="T342" t="str">
            <v>C</v>
          </cell>
          <cell r="U342" t="str">
            <v>せず</v>
          </cell>
          <cell r="V342" t="str">
            <v>せず</v>
          </cell>
        </row>
        <row r="343">
          <cell r="A343">
            <v>850</v>
          </cell>
          <cell r="B343">
            <v>37224</v>
          </cell>
          <cell r="C343">
            <v>37174</v>
          </cell>
          <cell r="D343" t="str">
            <v>HMJ大阪</v>
          </cell>
          <cell r="E343" t="str">
            <v>一般</v>
          </cell>
          <cell r="F343" t="str">
            <v>BC-HA02</v>
          </cell>
          <cell r="G343" t="str">
            <v>C90</v>
          </cell>
          <cell r="H343">
            <v>2515999</v>
          </cell>
          <cell r="I343">
            <v>3015947</v>
          </cell>
          <cell r="J343" t="str">
            <v>2001/10/9</v>
          </cell>
          <cell r="K343">
            <v>28</v>
          </cell>
          <cell r="L343">
            <v>1</v>
          </cell>
          <cell r="M343" t="str">
            <v>2001/9/4</v>
          </cell>
          <cell r="N343" t="str">
            <v>64301-GB4-691</v>
          </cell>
          <cell r="O343" t="str">
            <v>ﾌﾛﾝﾄｶﾊﾞｰ</v>
          </cell>
          <cell r="P343" t="str">
            <v>062</v>
          </cell>
          <cell r="Q343" t="str">
            <v>ｶﾞﾀ</v>
          </cell>
          <cell r="R343" t="str">
            <v>ﾌﾛﾝﾄｶﾊﾞｰｷｬｯﾌﾟｶﾞﾀ</v>
          </cell>
          <cell r="S343" t="str">
            <v>ﾌﾛﾝﾄｶﾊﾞｰのみ返却あり､他のｷｬｯﾌﾟを取付け確認したが再現せず</v>
          </cell>
          <cell r="T343" t="str">
            <v>M</v>
          </cell>
          <cell r="U343" t="str">
            <v>せず</v>
          </cell>
          <cell r="V343" t="str">
            <v>せず</v>
          </cell>
        </row>
        <row r="344">
          <cell r="A344">
            <v>851</v>
          </cell>
          <cell r="B344">
            <v>37224</v>
          </cell>
          <cell r="C344">
            <v>37198</v>
          </cell>
          <cell r="D344" t="str">
            <v>HMJ東京</v>
          </cell>
          <cell r="E344" t="str">
            <v>一般</v>
          </cell>
          <cell r="F344" t="str">
            <v>BA-MC31</v>
          </cell>
          <cell r="G344" t="str">
            <v>CB250</v>
          </cell>
          <cell r="H344">
            <v>1251203</v>
          </cell>
          <cell r="I344">
            <v>1751201</v>
          </cell>
          <cell r="J344" t="str">
            <v>2001/10/9</v>
          </cell>
          <cell r="K344">
            <v>151</v>
          </cell>
          <cell r="L344">
            <v>25</v>
          </cell>
          <cell r="M344" t="str">
            <v>2001/5/14</v>
          </cell>
          <cell r="N344" t="str">
            <v>16100-KEA-741</v>
          </cell>
          <cell r="O344" t="str">
            <v>ｷｬﾌﾞﾚﾀｰ</v>
          </cell>
          <cell r="P344" t="str">
            <v>091</v>
          </cell>
          <cell r="Q344" t="str">
            <v>ｴﾝｼﾞﾝ不調</v>
          </cell>
          <cell r="R344" t="str">
            <v>ｱｲﾄﾞﾘﾝｸﾞが安定しない500回転ぐらい上下する</v>
          </cell>
          <cell r="S344" t="str">
            <v>ﾌﾟﾗｸﾞのみ返却あり､問題無し</v>
          </cell>
          <cell r="T344" t="str">
            <v>C</v>
          </cell>
          <cell r="U344" t="str">
            <v>せず</v>
          </cell>
          <cell r="V344" t="str">
            <v>せず</v>
          </cell>
        </row>
        <row r="345">
          <cell r="A345">
            <v>852</v>
          </cell>
          <cell r="B345">
            <v>37218</v>
          </cell>
          <cell r="C345">
            <v>37182</v>
          </cell>
          <cell r="D345" t="str">
            <v>HMJ東京</v>
          </cell>
          <cell r="E345" t="str">
            <v>一般</v>
          </cell>
          <cell r="F345" t="str">
            <v>BA-CD50</v>
          </cell>
          <cell r="G345" t="str">
            <v>CD50</v>
          </cell>
          <cell r="H345">
            <v>2506003</v>
          </cell>
          <cell r="I345">
            <v>2205948</v>
          </cell>
          <cell r="J345" t="str">
            <v>2001/10/11</v>
          </cell>
          <cell r="K345">
            <v>329</v>
          </cell>
          <cell r="L345">
            <v>7</v>
          </cell>
          <cell r="M345" t="str">
            <v>2001/9/14</v>
          </cell>
          <cell r="N345" t="str">
            <v>35020-GEG-720</v>
          </cell>
          <cell r="O345" t="str">
            <v>ｳｲﾝｶｰｽｲｯﾁ</v>
          </cell>
          <cell r="P345" t="str">
            <v>072</v>
          </cell>
          <cell r="Q345" t="str">
            <v>導通し放し</v>
          </cell>
          <cell r="R345" t="str">
            <v>ﾎｰﾝが鳴り放しになる</v>
          </cell>
          <cell r="S345" t="str">
            <v>SW作動OK､再現せず､電蝕に依るもの</v>
          </cell>
          <cell r="T345" t="str">
            <v>C</v>
          </cell>
          <cell r="U345" t="str">
            <v>せず</v>
          </cell>
          <cell r="V345" t="str">
            <v>せず</v>
          </cell>
        </row>
        <row r="346">
          <cell r="A346">
            <v>853</v>
          </cell>
          <cell r="B346">
            <v>37218</v>
          </cell>
          <cell r="C346">
            <v>37195</v>
          </cell>
          <cell r="D346" t="str">
            <v>HMJ大阪</v>
          </cell>
          <cell r="E346" t="str">
            <v>一般</v>
          </cell>
          <cell r="F346" t="str">
            <v>BD-JF04</v>
          </cell>
          <cell r="G346" t="str">
            <v>CH125</v>
          </cell>
          <cell r="H346">
            <v>1205207</v>
          </cell>
          <cell r="I346">
            <v>2105234</v>
          </cell>
          <cell r="J346" t="str">
            <v>2001/10/9</v>
          </cell>
          <cell r="K346">
            <v>34</v>
          </cell>
          <cell r="L346">
            <v>22</v>
          </cell>
          <cell r="M346" t="str">
            <v>2001/9/18</v>
          </cell>
          <cell r="N346" t="str">
            <v>06455-GCS-006</v>
          </cell>
          <cell r="O346" t="str">
            <v>ﾌﾛﾝﾄﾊﾟｯﾄﾞｾｯﾄ</v>
          </cell>
          <cell r="P346" t="str">
            <v>032</v>
          </cell>
          <cell r="Q346" t="str">
            <v>作動不良</v>
          </cell>
          <cell r="R346" t="str">
            <v>ﾌﾛﾝﾄﾌﾞﾚｰｷ作動時ﾌﾛﾝﾄﾌﾞﾚｰｷが急激にかかる</v>
          </cell>
          <cell r="S346" t="str">
            <v>ﾃﾞｨｽｸﾌﾟﾚｰﾄ錆に依る一時的な張り付き､ﾊﾟｯﾄﾞ特に問題なし</v>
          </cell>
          <cell r="T346" t="str">
            <v>Ｂ</v>
          </cell>
          <cell r="U346" t="str">
            <v>せず</v>
          </cell>
          <cell r="V346" t="str">
            <v>せず</v>
          </cell>
        </row>
        <row r="347">
          <cell r="A347">
            <v>854</v>
          </cell>
          <cell r="B347">
            <v>37210</v>
          </cell>
          <cell r="C347">
            <v>37197</v>
          </cell>
          <cell r="D347" t="str">
            <v>HMJ大阪</v>
          </cell>
          <cell r="E347" t="str">
            <v>一般</v>
          </cell>
          <cell r="F347" t="str">
            <v>BA-AF55</v>
          </cell>
          <cell r="G347" t="str">
            <v>CHF50</v>
          </cell>
          <cell r="H347">
            <v>1007965</v>
          </cell>
          <cell r="I347">
            <v>1008061</v>
          </cell>
          <cell r="J347">
            <v>37169</v>
          </cell>
          <cell r="K347">
            <v>105</v>
          </cell>
          <cell r="L347">
            <v>28</v>
          </cell>
          <cell r="M347">
            <v>36920</v>
          </cell>
          <cell r="N347" t="str">
            <v>06430-GET-000</v>
          </cell>
          <cell r="O347" t="str">
            <v>ﾌﾞﾚｰｷｼｭｰ</v>
          </cell>
          <cell r="P347" t="str">
            <v>046</v>
          </cell>
          <cell r="Q347" t="str">
            <v>鳴き</v>
          </cell>
          <cell r="R347" t="str">
            <v>Frﾌﾞﾚｰｷが鳴く</v>
          </cell>
          <cell r="S347" t="str">
            <v>再現せず</v>
          </cell>
          <cell r="T347" t="str">
            <v>C</v>
          </cell>
          <cell r="U347" t="str">
            <v>せず</v>
          </cell>
          <cell r="V347" t="str">
            <v>せず</v>
          </cell>
        </row>
        <row r="348">
          <cell r="A348">
            <v>855</v>
          </cell>
          <cell r="B348">
            <v>37211</v>
          </cell>
          <cell r="C348">
            <v>37200</v>
          </cell>
          <cell r="D348" t="str">
            <v>HMJ大阪</v>
          </cell>
          <cell r="E348" t="str">
            <v>一般</v>
          </cell>
          <cell r="F348" t="str">
            <v>BA-AF55</v>
          </cell>
          <cell r="G348" t="str">
            <v>CHF50</v>
          </cell>
          <cell r="H348">
            <v>1020643</v>
          </cell>
          <cell r="I348">
            <v>1020704</v>
          </cell>
          <cell r="J348" t="str">
            <v>2001/10/20</v>
          </cell>
          <cell r="K348">
            <v>116</v>
          </cell>
          <cell r="L348">
            <v>16</v>
          </cell>
          <cell r="M348" t="str">
            <v>2001/4/9</v>
          </cell>
          <cell r="N348" t="str">
            <v>19100-GET-000</v>
          </cell>
          <cell r="O348" t="str">
            <v>ﾗｼﾞｴﾀｰ</v>
          </cell>
          <cell r="P348" t="str">
            <v>059</v>
          </cell>
          <cell r="Q348" t="str">
            <v>水洩れ</v>
          </cell>
          <cell r="R348" t="str">
            <v>ﾗｼﾞｴﾀｰ液が洩れる</v>
          </cell>
          <cell r="S348" t="str">
            <v>Fr・R・下より水洩れ</v>
          </cell>
          <cell r="T348" t="str">
            <v>Ｂ</v>
          </cell>
          <cell r="U348" t="str">
            <v>せず</v>
          </cell>
          <cell r="V348" t="str">
            <v>せず</v>
          </cell>
        </row>
        <row r="349">
          <cell r="A349">
            <v>856</v>
          </cell>
          <cell r="B349">
            <v>37200</v>
          </cell>
          <cell r="C349">
            <v>37179</v>
          </cell>
          <cell r="D349" t="str">
            <v>ﾎﾝﾀﾞ東海</v>
          </cell>
          <cell r="E349" t="str">
            <v>一般</v>
          </cell>
          <cell r="F349" t="str">
            <v>BA-AF55</v>
          </cell>
          <cell r="G349" t="str">
            <v>CHF50</v>
          </cell>
          <cell r="H349">
            <v>1041180</v>
          </cell>
          <cell r="I349">
            <v>1041297</v>
          </cell>
          <cell r="J349" t="str">
            <v>2001/9/17</v>
          </cell>
          <cell r="K349">
            <v>156</v>
          </cell>
          <cell r="L349">
            <v>28</v>
          </cell>
          <cell r="M349" t="str">
            <v>2001/7/24</v>
          </cell>
          <cell r="N349" t="str">
            <v>31220-GET-003</v>
          </cell>
          <cell r="O349" t="str">
            <v>ｽﾃｰﾀｰCOMP</v>
          </cell>
          <cell r="P349" t="str">
            <v>090</v>
          </cell>
          <cell r="Q349" t="str">
            <v>始動不良</v>
          </cell>
          <cell r="R349" t="str">
            <v>ｴﾝｼﾞﾝ始動しない</v>
          </cell>
          <cell r="S349" t="str">
            <v>ｺﾝﾄﾛｰﾙﾕﾆｯﾄのみ返却有り、実車取付問題なし</v>
          </cell>
          <cell r="T349" t="str">
            <v>B</v>
          </cell>
          <cell r="U349" t="str">
            <v>せず</v>
          </cell>
          <cell r="V349" t="str">
            <v>せず</v>
          </cell>
        </row>
        <row r="350">
          <cell r="A350">
            <v>857</v>
          </cell>
          <cell r="B350">
            <v>37203</v>
          </cell>
          <cell r="C350">
            <v>37187</v>
          </cell>
          <cell r="D350" t="str">
            <v>HMJ大阪</v>
          </cell>
          <cell r="E350" t="str">
            <v>一般</v>
          </cell>
          <cell r="F350" t="str">
            <v>BA-AF55</v>
          </cell>
          <cell r="G350" t="str">
            <v>CHF50</v>
          </cell>
          <cell r="H350">
            <v>1031153</v>
          </cell>
          <cell r="I350">
            <v>1031177</v>
          </cell>
          <cell r="J350" t="str">
            <v>2001/10/9</v>
          </cell>
          <cell r="K350">
            <v>176</v>
          </cell>
          <cell r="L350">
            <v>14</v>
          </cell>
          <cell r="M350" t="str">
            <v>2001/6/14</v>
          </cell>
          <cell r="N350" t="str">
            <v>35020-GET-000</v>
          </cell>
          <cell r="O350" t="str">
            <v>ｳｲﾝｶｰｽｲｯﾁｾｯﾄ</v>
          </cell>
          <cell r="P350" t="str">
            <v>032</v>
          </cell>
          <cell r="Q350" t="str">
            <v>作動不良</v>
          </cell>
          <cell r="R350" t="str">
            <v>ﾎｰﾝが鳴りっぱなしになって止まらない</v>
          </cell>
          <cell r="S350" t="str">
            <v>実車取付け確認再現なし</v>
          </cell>
          <cell r="T350" t="str">
            <v>M</v>
          </cell>
          <cell r="U350" t="str">
            <v>せず</v>
          </cell>
          <cell r="V350" t="str">
            <v>せず</v>
          </cell>
        </row>
        <row r="351">
          <cell r="A351">
            <v>858</v>
          </cell>
          <cell r="B351">
            <v>37203</v>
          </cell>
          <cell r="C351">
            <v>37193</v>
          </cell>
          <cell r="D351" t="str">
            <v>HMJ大阪</v>
          </cell>
          <cell r="E351" t="str">
            <v>納車</v>
          </cell>
          <cell r="F351" t="str">
            <v>BA-AF55</v>
          </cell>
          <cell r="G351" t="str">
            <v>CHF50</v>
          </cell>
          <cell r="H351">
            <v>1037689</v>
          </cell>
          <cell r="I351">
            <v>1037766</v>
          </cell>
          <cell r="J351" t="str">
            <v>未</v>
          </cell>
          <cell r="K351">
            <v>0</v>
          </cell>
          <cell r="L351" t="str">
            <v>0</v>
          </cell>
          <cell r="M351" t="str">
            <v>2001/7/12</v>
          </cell>
          <cell r="N351" t="str">
            <v>37210-GET-003</v>
          </cell>
          <cell r="O351" t="str">
            <v>ｽﾋﾟｰﾄﾞﾒｰﾀｰCOMP</v>
          </cell>
          <cell r="P351" t="str">
            <v>032</v>
          </cell>
          <cell r="Q351" t="str">
            <v>作動不良</v>
          </cell>
          <cell r="R351" t="str">
            <v>ｶﾞｿﾘﾝﾒｰﾀｰが上がらない</v>
          </cell>
          <cell r="S351" t="str">
            <v>実車取付け確認再現なし､</v>
          </cell>
          <cell r="T351" t="str">
            <v>M</v>
          </cell>
          <cell r="U351" t="str">
            <v>せず</v>
          </cell>
          <cell r="V351" t="str">
            <v>せず</v>
          </cell>
        </row>
        <row r="352">
          <cell r="A352">
            <v>859</v>
          </cell>
          <cell r="B352">
            <v>37207</v>
          </cell>
          <cell r="C352">
            <v>37197</v>
          </cell>
          <cell r="D352" t="str">
            <v>河原井ﾎﾝﾀﾞ</v>
          </cell>
          <cell r="E352" t="str">
            <v>納車</v>
          </cell>
          <cell r="F352" t="str">
            <v>BA-AF54</v>
          </cell>
          <cell r="G352" t="str">
            <v>CHX50</v>
          </cell>
          <cell r="H352">
            <v>1003276</v>
          </cell>
          <cell r="I352">
            <v>1003397</v>
          </cell>
          <cell r="J352" t="str">
            <v>未</v>
          </cell>
          <cell r="K352">
            <v>0</v>
          </cell>
          <cell r="L352" t="str">
            <v>0</v>
          </cell>
          <cell r="M352" t="str">
            <v>1999/7/2</v>
          </cell>
          <cell r="N352" t="str">
            <v>77100-GEE-000-ZB</v>
          </cell>
          <cell r="O352" t="str">
            <v>ｼｰﾄ</v>
          </cell>
          <cell r="P352" t="str">
            <v>074</v>
          </cell>
          <cell r="Q352" t="str">
            <v>組付け</v>
          </cell>
          <cell r="R352" t="str">
            <v>ｼｰﾄが閉まらない</v>
          </cell>
          <cell r="S352" t="str">
            <v>ｼｰﾄ低板対策前</v>
          </cell>
          <cell r="T352" t="str">
            <v>C</v>
          </cell>
          <cell r="U352" t="str">
            <v>せず</v>
          </cell>
          <cell r="V352" t="str">
            <v>せず</v>
          </cell>
        </row>
        <row r="353">
          <cell r="A353">
            <v>860</v>
          </cell>
          <cell r="B353">
            <v>37221</v>
          </cell>
          <cell r="C353">
            <v>37183</v>
          </cell>
          <cell r="D353" t="str">
            <v>HMJ大阪</v>
          </cell>
          <cell r="E353" t="str">
            <v>一般</v>
          </cell>
          <cell r="F353" t="str">
            <v>BC-PF01</v>
          </cell>
          <cell r="G353" t="str">
            <v>FJS600</v>
          </cell>
          <cell r="H353">
            <v>1001648</v>
          </cell>
          <cell r="I353">
            <v>1001634</v>
          </cell>
          <cell r="J353" t="str">
            <v>2001/10/1</v>
          </cell>
          <cell r="K353">
            <v>90</v>
          </cell>
          <cell r="L353">
            <v>18</v>
          </cell>
          <cell r="M353" t="str">
            <v>2001/7/3</v>
          </cell>
          <cell r="N353" t="str">
            <v>64250-MCT</v>
          </cell>
          <cell r="O353" t="str">
            <v>ｲﾝﾅｰﾎﾟｹｯﾄ</v>
          </cell>
          <cell r="P353" t="str">
            <v>042</v>
          </cell>
          <cell r="Q353" t="str">
            <v>異音</v>
          </cell>
          <cell r="R353" t="str">
            <v>ｲﾝﾅｰﾎﾟｹｯﾄから異音</v>
          </cell>
          <cell r="S353" t="str">
            <v>再現せず</v>
          </cell>
          <cell r="T353" t="str">
            <v>C</v>
          </cell>
          <cell r="U353" t="str">
            <v>せず</v>
          </cell>
          <cell r="V353" t="str">
            <v>せず</v>
          </cell>
        </row>
        <row r="354">
          <cell r="A354">
            <v>861</v>
          </cell>
          <cell r="B354">
            <v>37207</v>
          </cell>
          <cell r="C354">
            <v>37184</v>
          </cell>
          <cell r="D354" t="str">
            <v>HMJ東京</v>
          </cell>
          <cell r="E354" t="str">
            <v>納車</v>
          </cell>
          <cell r="F354" t="str">
            <v>BC-PF01</v>
          </cell>
          <cell r="G354" t="str">
            <v>FJS600</v>
          </cell>
          <cell r="H354">
            <v>1000734</v>
          </cell>
          <cell r="I354">
            <v>1000720</v>
          </cell>
          <cell r="J354" t="str">
            <v>未</v>
          </cell>
          <cell r="K354">
            <v>1</v>
          </cell>
          <cell r="L354" t="str">
            <v>0</v>
          </cell>
          <cell r="M354" t="str">
            <v>2001/5/24</v>
          </cell>
          <cell r="N354" t="str">
            <v>64301-MCT-000-ZC</v>
          </cell>
          <cell r="O354" t="str">
            <v>ﾌﾛﾝﾄｶﾊﾞｰ</v>
          </cell>
          <cell r="P354" t="str">
            <v>073</v>
          </cell>
          <cell r="Q354" t="str">
            <v>建付</v>
          </cell>
          <cell r="R354" t="str">
            <v>ﾌﾛﾝﾄｶｳﾙとﾒｰﾀｰﾊﾟﾈﾙの合わせ不良</v>
          </cell>
          <cell r="S354" t="str">
            <v>実車取付再現せず</v>
          </cell>
          <cell r="T354" t="str">
            <v>C</v>
          </cell>
          <cell r="U354" t="str">
            <v>せず</v>
          </cell>
          <cell r="V354" t="str">
            <v>せず</v>
          </cell>
        </row>
        <row r="355">
          <cell r="A355">
            <v>862</v>
          </cell>
          <cell r="B355">
            <v>37218</v>
          </cell>
          <cell r="C355">
            <v>37184</v>
          </cell>
          <cell r="D355" t="str">
            <v>HMJ東京</v>
          </cell>
          <cell r="E355" t="str">
            <v>一般</v>
          </cell>
          <cell r="F355" t="str">
            <v>BA-MC34</v>
          </cell>
          <cell r="G355" t="str">
            <v>FTR223</v>
          </cell>
          <cell r="H355">
            <v>1011614</v>
          </cell>
          <cell r="I355">
            <v>2011633</v>
          </cell>
          <cell r="J355" t="str">
            <v>2001/9/26</v>
          </cell>
          <cell r="K355">
            <v>4</v>
          </cell>
          <cell r="L355">
            <v>24</v>
          </cell>
          <cell r="M355" t="str">
            <v>2001/4/19</v>
          </cell>
          <cell r="N355" t="str">
            <v>16100-KPM-003</v>
          </cell>
          <cell r="O355" t="str">
            <v>ｷｬﾌﾞﾚﾀｰ</v>
          </cell>
          <cell r="P355" t="str">
            <v>090</v>
          </cell>
          <cell r="Q355" t="str">
            <v>始動不良</v>
          </cell>
          <cell r="R355" t="str">
            <v>ｴﾝｼﾞﾝが始動しない</v>
          </cell>
          <cell r="S355" t="str">
            <v>現品無し、ﾌﾟﾗｸﾞのみ返却あり､特に問題なし</v>
          </cell>
          <cell r="T355" t="str">
            <v>B</v>
          </cell>
          <cell r="U355" t="str">
            <v>せず</v>
          </cell>
          <cell r="V355" t="str">
            <v>せず</v>
          </cell>
        </row>
        <row r="356">
          <cell r="A356">
            <v>863</v>
          </cell>
          <cell r="B356">
            <v>37207</v>
          </cell>
          <cell r="C356">
            <v>37191</v>
          </cell>
          <cell r="D356" t="str">
            <v>HMJ東京</v>
          </cell>
          <cell r="E356" t="str">
            <v>納車</v>
          </cell>
          <cell r="F356" t="str">
            <v>BA-MC34</v>
          </cell>
          <cell r="G356" t="str">
            <v>FTR223</v>
          </cell>
          <cell r="H356">
            <v>1100226</v>
          </cell>
          <cell r="I356">
            <v>2014134</v>
          </cell>
          <cell r="J356" t="str">
            <v>未</v>
          </cell>
          <cell r="K356">
            <v>1</v>
          </cell>
          <cell r="L356" t="str">
            <v>0</v>
          </cell>
          <cell r="M356" t="str">
            <v>2001/6/29</v>
          </cell>
          <cell r="N356" t="str">
            <v>16155-KJ9-751</v>
          </cell>
          <cell r="O356" t="str">
            <v>ﾌﾛｰﾄﾊﾞﾙﾌﾞCOMP</v>
          </cell>
          <cell r="P356" t="str">
            <v>038</v>
          </cell>
          <cell r="Q356" t="str">
            <v>ｵｰﾊﾞｰﾌﾛｰ</v>
          </cell>
          <cell r="R356" t="str">
            <v>納車整備時ｷｬﾌﾞからｵｰﾊﾞｰﾌﾛｰ</v>
          </cell>
          <cell r="S356" t="str">
            <v>ﾌﾛｰﾄﾊﾞﾙﾌﾞ傷及びつぶれ等無し</v>
          </cell>
          <cell r="T356" t="str">
            <v>C</v>
          </cell>
          <cell r="U356" t="str">
            <v>せず</v>
          </cell>
          <cell r="V356" t="str">
            <v>せず</v>
          </cell>
        </row>
        <row r="357">
          <cell r="A357">
            <v>864</v>
          </cell>
          <cell r="B357">
            <v>37207</v>
          </cell>
          <cell r="C357">
            <v>37193</v>
          </cell>
          <cell r="D357" t="str">
            <v>HMJ大阪</v>
          </cell>
          <cell r="E357" t="str">
            <v>一般</v>
          </cell>
          <cell r="F357" t="str">
            <v>BA-MC34</v>
          </cell>
          <cell r="G357" t="str">
            <v>FTR223</v>
          </cell>
          <cell r="H357">
            <v>1106710</v>
          </cell>
          <cell r="J357" t="str">
            <v>2001/10/23</v>
          </cell>
          <cell r="K357">
            <v>1</v>
          </cell>
          <cell r="L357">
            <v>6</v>
          </cell>
          <cell r="N357" t="str">
            <v>18300-KPM-000</v>
          </cell>
          <cell r="O357" t="str">
            <v>ﾏﾌﾗｰCOMP</v>
          </cell>
          <cell r="P357" t="str">
            <v>042</v>
          </cell>
          <cell r="Q357" t="str">
            <v>異音</v>
          </cell>
          <cell r="R357" t="str">
            <v>ﾏﾌﾗｰからｶﾝｶﾝ音がする</v>
          </cell>
          <cell r="S357" t="str">
            <v>実車取付再現せず</v>
          </cell>
          <cell r="T357" t="str">
            <v>C</v>
          </cell>
          <cell r="U357" t="str">
            <v>せず</v>
          </cell>
          <cell r="V357" t="str">
            <v>せず</v>
          </cell>
        </row>
        <row r="358">
          <cell r="A358">
            <v>865</v>
          </cell>
          <cell r="B358">
            <v>37202</v>
          </cell>
          <cell r="C358">
            <v>37133</v>
          </cell>
          <cell r="D358" t="str">
            <v>HMJ大阪</v>
          </cell>
          <cell r="E358" t="str">
            <v>納車</v>
          </cell>
          <cell r="F358" t="str">
            <v>BA-MC34</v>
          </cell>
          <cell r="G358" t="str">
            <v>FTR223</v>
          </cell>
          <cell r="H358">
            <v>1101696</v>
          </cell>
          <cell r="I358">
            <v>2015624</v>
          </cell>
          <cell r="J358" t="str">
            <v>未</v>
          </cell>
          <cell r="K358">
            <v>1</v>
          </cell>
          <cell r="L358" t="str">
            <v>0</v>
          </cell>
          <cell r="M358" t="str">
            <v>2001/7/20</v>
          </cell>
          <cell r="N358" t="str">
            <v>30400-KPM-305</v>
          </cell>
          <cell r="O358" t="str">
            <v>CDIﾕﾆｯﾄ</v>
          </cell>
          <cell r="P358" t="str">
            <v>091</v>
          </cell>
          <cell r="Q358" t="str">
            <v>ｴﾝｼﾞﾝ不調</v>
          </cell>
          <cell r="R358" t="str">
            <v>ｴﾝｼﾞﾝ不調</v>
          </cell>
          <cell r="S358" t="str">
            <v>実車取付再現せず</v>
          </cell>
          <cell r="T358" t="str">
            <v>C</v>
          </cell>
          <cell r="U358" t="str">
            <v>せず</v>
          </cell>
          <cell r="V358" t="str">
            <v>せず</v>
          </cell>
        </row>
        <row r="359">
          <cell r="A359">
            <v>866</v>
          </cell>
          <cell r="B359">
            <v>37202</v>
          </cell>
          <cell r="C359">
            <v>37133</v>
          </cell>
          <cell r="D359" t="str">
            <v>HMJ大阪</v>
          </cell>
          <cell r="E359" t="str">
            <v>納車</v>
          </cell>
          <cell r="F359" t="str">
            <v>BA-MC34</v>
          </cell>
          <cell r="G359" t="str">
            <v>FTR223</v>
          </cell>
          <cell r="H359">
            <v>1101261</v>
          </cell>
          <cell r="I359">
            <v>2015168</v>
          </cell>
          <cell r="J359" t="str">
            <v>未</v>
          </cell>
          <cell r="K359">
            <v>1</v>
          </cell>
          <cell r="L359" t="str">
            <v>0</v>
          </cell>
          <cell r="M359" t="str">
            <v>2001/7/16</v>
          </cell>
          <cell r="N359" t="str">
            <v>30400-KPM-305</v>
          </cell>
          <cell r="O359" t="str">
            <v>CDIﾕﾆｯﾄ</v>
          </cell>
          <cell r="P359" t="str">
            <v>091</v>
          </cell>
          <cell r="Q359" t="str">
            <v>ｴﾝｼﾞﾝ不調</v>
          </cell>
          <cell r="R359" t="str">
            <v>ｴﾝｼﾞﾝ不調</v>
          </cell>
          <cell r="S359" t="str">
            <v>実車取付再現せず</v>
          </cell>
          <cell r="T359" t="str">
            <v>C</v>
          </cell>
          <cell r="U359" t="str">
            <v>せず</v>
          </cell>
          <cell r="V359" t="str">
            <v>せず</v>
          </cell>
        </row>
        <row r="360">
          <cell r="A360">
            <v>867</v>
          </cell>
          <cell r="B360">
            <v>37211</v>
          </cell>
          <cell r="C360">
            <v>37186</v>
          </cell>
          <cell r="D360" t="str">
            <v>HMJ東京</v>
          </cell>
          <cell r="E360" t="str">
            <v>一般</v>
          </cell>
          <cell r="F360" t="str">
            <v>BA-MC34</v>
          </cell>
          <cell r="G360" t="str">
            <v>FTR223</v>
          </cell>
          <cell r="H360">
            <v>1103539</v>
          </cell>
          <cell r="I360">
            <v>2017359</v>
          </cell>
          <cell r="J360" t="str">
            <v>2001/10/22</v>
          </cell>
          <cell r="K360">
            <v>122</v>
          </cell>
          <cell r="L360">
            <v>0</v>
          </cell>
          <cell r="M360" t="str">
            <v>2001/8/23</v>
          </cell>
          <cell r="N360" t="str">
            <v>45125-KPM-003</v>
          </cell>
          <cell r="O360" t="str">
            <v>ﾌﾞﾚｰｷﾎｰｽ</v>
          </cell>
          <cell r="P360" t="str">
            <v>032</v>
          </cell>
          <cell r="Q360" t="str">
            <v>作動不良</v>
          </cell>
          <cell r="R360" t="str">
            <v>ﾌﾞﾚｰｷを握ったらﾛｯｸして転倒しそうになった</v>
          </cell>
          <cell r="S360" t="str">
            <v>実車取付特に問題無し</v>
          </cell>
          <cell r="T360" t="str">
            <v>Ｂ</v>
          </cell>
          <cell r="U360" t="str">
            <v>せず</v>
          </cell>
          <cell r="V360" t="str">
            <v>せず</v>
          </cell>
        </row>
        <row r="361">
          <cell r="A361">
            <v>868</v>
          </cell>
          <cell r="B361">
            <v>37210</v>
          </cell>
          <cell r="C361">
            <v>37202</v>
          </cell>
          <cell r="D361" t="str">
            <v>HMJ東京</v>
          </cell>
          <cell r="E361" t="str">
            <v>一般</v>
          </cell>
          <cell r="F361" t="str">
            <v>BA-MC34</v>
          </cell>
          <cell r="G361" t="str">
            <v>FTR223</v>
          </cell>
          <cell r="H361">
            <v>1105152</v>
          </cell>
          <cell r="I361" t="str">
            <v>?</v>
          </cell>
          <cell r="J361">
            <v>37179</v>
          </cell>
          <cell r="K361">
            <v>140</v>
          </cell>
          <cell r="L361">
            <v>23</v>
          </cell>
          <cell r="M361" t="str">
            <v>?</v>
          </cell>
          <cell r="N361" t="str">
            <v>53100-KPM-000</v>
          </cell>
          <cell r="O361" t="str">
            <v>ﾊﾝﾄﾞﾙﾊﾟｲﾌﾟ</v>
          </cell>
          <cell r="P361" t="str">
            <v>008</v>
          </cell>
          <cell r="Q361" t="str">
            <v>錆･腐食</v>
          </cell>
          <cell r="R361" t="str">
            <v>ﾊﾝﾄﾞﾙから錆が出てくる</v>
          </cell>
          <cell r="S361" t="str">
            <v>ﾊﾝﾄﾞﾙﾊﾞｰ内部が錆ている</v>
          </cell>
          <cell r="T361" t="str">
            <v>C</v>
          </cell>
          <cell r="U361" t="str">
            <v>せず</v>
          </cell>
          <cell r="V361" t="str">
            <v>せず</v>
          </cell>
        </row>
        <row r="362">
          <cell r="A362">
            <v>869</v>
          </cell>
          <cell r="B362">
            <v>37209</v>
          </cell>
          <cell r="C362">
            <v>37187</v>
          </cell>
          <cell r="D362" t="str">
            <v>京都ﾎﾝﾀﾞｶﾌﾞ</v>
          </cell>
          <cell r="E362" t="str">
            <v>納車</v>
          </cell>
          <cell r="F362" t="str">
            <v>BA-AC13</v>
          </cell>
          <cell r="G362" t="str">
            <v>MG50</v>
          </cell>
          <cell r="H362">
            <v>1201572</v>
          </cell>
          <cell r="I362" t="str">
            <v>?</v>
          </cell>
          <cell r="J362" t="str">
            <v>未</v>
          </cell>
          <cell r="K362">
            <v>0</v>
          </cell>
          <cell r="L362" t="str">
            <v>0</v>
          </cell>
          <cell r="M362" t="str">
            <v>?</v>
          </cell>
          <cell r="N362" t="str">
            <v>80100-GBZ-000</v>
          </cell>
          <cell r="O362" t="str">
            <v>ﾘﾔﾌｪﾝﾀﾞｰ</v>
          </cell>
          <cell r="P362" t="str">
            <v>019</v>
          </cell>
          <cell r="Q362" t="str">
            <v>傷</v>
          </cell>
          <cell r="R362" t="str">
            <v>入荷時よりﾘﾔﾌｪﾝﾀﾞｰ傷</v>
          </cell>
          <cell r="S362" t="str">
            <v>L側に多数傷有り</v>
          </cell>
          <cell r="T362" t="str">
            <v>M</v>
          </cell>
          <cell r="U362" t="str">
            <v>せず</v>
          </cell>
          <cell r="V362" t="str">
            <v>せず</v>
          </cell>
        </row>
        <row r="363">
          <cell r="A363">
            <v>870</v>
          </cell>
          <cell r="B363">
            <v>37203</v>
          </cell>
          <cell r="C363">
            <v>37185</v>
          </cell>
          <cell r="D363" t="str">
            <v>HMJ東京</v>
          </cell>
          <cell r="E363" t="str">
            <v>一般</v>
          </cell>
          <cell r="F363" t="str">
            <v>BD-JF06</v>
          </cell>
          <cell r="G363" t="str">
            <v>NH100</v>
          </cell>
          <cell r="H363">
            <v>1203242</v>
          </cell>
          <cell r="I363" t="str">
            <v>?</v>
          </cell>
          <cell r="J363" t="str">
            <v>2001/10/14</v>
          </cell>
          <cell r="K363">
            <v>55</v>
          </cell>
          <cell r="L363">
            <v>7</v>
          </cell>
          <cell r="M363" t="str">
            <v>?</v>
          </cell>
          <cell r="N363" t="str">
            <v>16700-GCS-003</v>
          </cell>
          <cell r="O363" t="str">
            <v>ﾌｭｰｴﾙﾎﾟﾝﾌﾟ</v>
          </cell>
          <cell r="P363" t="str">
            <v>090</v>
          </cell>
          <cell r="Q363" t="str">
            <v>始動不良</v>
          </cell>
          <cell r="R363" t="str">
            <v>ｴﾝｼﾞﾝがかからない</v>
          </cell>
          <cell r="S363" t="str">
            <v>実車取付再現せず</v>
          </cell>
          <cell r="T363" t="str">
            <v>B</v>
          </cell>
          <cell r="U363" t="str">
            <v>せず</v>
          </cell>
          <cell r="V363" t="str">
            <v>せず</v>
          </cell>
        </row>
        <row r="364">
          <cell r="A364">
            <v>871</v>
          </cell>
          <cell r="B364">
            <v>37225</v>
          </cell>
          <cell r="C364">
            <v>37190</v>
          </cell>
          <cell r="D364" t="str">
            <v>HMJ大阪</v>
          </cell>
          <cell r="E364" t="str">
            <v>一般</v>
          </cell>
          <cell r="F364" t="str">
            <v>BD-JF06</v>
          </cell>
          <cell r="G364" t="str">
            <v>NH100</v>
          </cell>
          <cell r="H364">
            <v>1115291</v>
          </cell>
          <cell r="I364">
            <v>1115293</v>
          </cell>
          <cell r="J364" t="str">
            <v>2001/9/28</v>
          </cell>
          <cell r="K364">
            <v>759</v>
          </cell>
          <cell r="L364">
            <v>28</v>
          </cell>
          <cell r="M364" t="str">
            <v>2000/7/17</v>
          </cell>
          <cell r="N364" t="str">
            <v>17681-KFH-000</v>
          </cell>
          <cell r="O364" t="str">
            <v>ﾌｭｰｴﾙﾎｰｽ</v>
          </cell>
          <cell r="P364" t="str">
            <v>060</v>
          </cell>
          <cell r="Q364" t="str">
            <v>洩れ</v>
          </cell>
          <cell r="R364" t="str">
            <v>ｶﾞｿﾘﾝが異常に減る</v>
          </cell>
          <cell r="S364" t="str">
            <v>ﾌｭｰｴﾙﾎｰｽ、ｷｬﾌﾞ取付側より13mmの所に穴が開いている</v>
          </cell>
          <cell r="T364" t="str">
            <v>B</v>
          </cell>
          <cell r="U364" t="str">
            <v>せず</v>
          </cell>
          <cell r="V364" t="str">
            <v>せず</v>
          </cell>
        </row>
        <row r="365">
          <cell r="A365">
            <v>872</v>
          </cell>
          <cell r="B365">
            <v>37196</v>
          </cell>
          <cell r="C365">
            <v>37162</v>
          </cell>
          <cell r="D365" t="str">
            <v>栗原ﾓｰﾀｰｽ</v>
          </cell>
          <cell r="E365" t="str">
            <v>一般</v>
          </cell>
          <cell r="F365" t="str">
            <v>BD-JF06</v>
          </cell>
          <cell r="G365" t="str">
            <v>NH100</v>
          </cell>
          <cell r="H365">
            <v>1200738</v>
          </cell>
          <cell r="I365">
            <v>1200723</v>
          </cell>
          <cell r="J365" t="str">
            <v>2001/9/5</v>
          </cell>
          <cell r="K365">
            <v>270</v>
          </cell>
          <cell r="L365">
            <v>23</v>
          </cell>
          <cell r="M365" t="str">
            <v>2001/7/4</v>
          </cell>
          <cell r="N365" t="str">
            <v>53185-GCS-000</v>
          </cell>
          <cell r="O365" t="str">
            <v>ﾌﾞﾚｰｷﾚﾊﾞｰﾛｯｸ</v>
          </cell>
          <cell r="P365" t="str">
            <v>032</v>
          </cell>
          <cell r="Q365" t="str">
            <v>作動不良</v>
          </cell>
          <cell r="R365" t="str">
            <v>ﾘﾔﾌﾞﾚｰｷﾛｯｸがかからない</v>
          </cell>
          <cell r="S365" t="str">
            <v>ﾛｯｸﾚﾊﾞｰのﾋﾟﾎﾟｯﾄﾞﾋﾟﾝ曲り</v>
          </cell>
          <cell r="T365" t="str">
            <v>M</v>
          </cell>
          <cell r="U365" t="str">
            <v>せず</v>
          </cell>
          <cell r="V365" t="str">
            <v>せず</v>
          </cell>
        </row>
        <row r="366">
          <cell r="A366">
            <v>873</v>
          </cell>
          <cell r="B366">
            <v>37214</v>
          </cell>
          <cell r="C366">
            <v>37132</v>
          </cell>
          <cell r="D366" t="str">
            <v>HMJ大阪</v>
          </cell>
          <cell r="E366" t="str">
            <v>一般</v>
          </cell>
          <cell r="F366" t="str">
            <v>BB-AF48</v>
          </cell>
          <cell r="G366" t="str">
            <v>NH50</v>
          </cell>
          <cell r="H366">
            <v>1201123</v>
          </cell>
          <cell r="I366">
            <v>1115593</v>
          </cell>
          <cell r="J366" t="str">
            <v>2001/8/27</v>
          </cell>
          <cell r="K366">
            <v>41</v>
          </cell>
          <cell r="L366">
            <v>2</v>
          </cell>
          <cell r="M366" t="str">
            <v>2001/8/6</v>
          </cell>
          <cell r="N366" t="str">
            <v>34908-GA7-701</v>
          </cell>
          <cell r="O366" t="str">
            <v>ｳｴｯｼﾞﾍﾞｰｽﾊﾞﾙﾌﾞ</v>
          </cell>
          <cell r="P366" t="str">
            <v>026</v>
          </cell>
          <cell r="Q366" t="str">
            <v>切れ</v>
          </cell>
          <cell r="R366" t="str">
            <v>ﾒｰﾀｰが暗い</v>
          </cell>
          <cell r="S366" t="str">
            <v>ﾊﾞﾙﾌﾞ切れ</v>
          </cell>
          <cell r="T366" t="str">
            <v>C</v>
          </cell>
          <cell r="U366" t="str">
            <v>せず</v>
          </cell>
          <cell r="V366" t="str">
            <v>せず</v>
          </cell>
        </row>
        <row r="367">
          <cell r="A367">
            <v>874</v>
          </cell>
          <cell r="B367">
            <v>37209</v>
          </cell>
          <cell r="C367">
            <v>37189</v>
          </cell>
          <cell r="D367" t="str">
            <v>HMJ東京</v>
          </cell>
          <cell r="E367" t="str">
            <v>一般</v>
          </cell>
          <cell r="F367" t="str">
            <v>BB-AF48</v>
          </cell>
          <cell r="G367" t="str">
            <v>NH50</v>
          </cell>
          <cell r="H367">
            <v>1202100</v>
          </cell>
          <cell r="I367" t="str">
            <v>?</v>
          </cell>
          <cell r="J367" t="str">
            <v>2001/10/12</v>
          </cell>
          <cell r="K367">
            <v>309</v>
          </cell>
          <cell r="L367">
            <v>13</v>
          </cell>
          <cell r="M367" t="str">
            <v>?</v>
          </cell>
          <cell r="N367" t="str">
            <v>64320-GCS-000</v>
          </cell>
          <cell r="O367" t="str">
            <v>ﾌﾛｱｰﾏｯﾄ</v>
          </cell>
          <cell r="P367" t="str">
            <v>015</v>
          </cell>
          <cell r="Q367" t="str">
            <v>浮き上がり</v>
          </cell>
          <cell r="R367" t="str">
            <v>ﾌﾛｱｰﾏｯﾄが浮き上がっている</v>
          </cell>
          <cell r="S367" t="str">
            <v>右前前端に1.5mmの浮き有り</v>
          </cell>
          <cell r="T367" t="str">
            <v>M</v>
          </cell>
          <cell r="U367" t="str">
            <v>せず</v>
          </cell>
          <cell r="V367" t="str">
            <v>せず</v>
          </cell>
        </row>
        <row r="368">
          <cell r="A368">
            <v>875</v>
          </cell>
          <cell r="B368">
            <v>37196</v>
          </cell>
          <cell r="C368">
            <v>37152</v>
          </cell>
          <cell r="D368" t="str">
            <v>HMJ東京</v>
          </cell>
          <cell r="E368" t="str">
            <v>一般</v>
          </cell>
          <cell r="F368" t="str">
            <v>BA-AF58</v>
          </cell>
          <cell r="G368" t="str">
            <v>NPS50</v>
          </cell>
          <cell r="H368">
            <v>1001454</v>
          </cell>
          <cell r="I368">
            <v>5001450</v>
          </cell>
          <cell r="J368" t="str">
            <v>2001/8/20</v>
          </cell>
          <cell r="K368">
            <v>144</v>
          </cell>
          <cell r="L368">
            <v>29</v>
          </cell>
          <cell r="M368" t="str">
            <v>2001/5/28</v>
          </cell>
          <cell r="N368" t="str">
            <v>16100-GEZ-003</v>
          </cell>
          <cell r="O368" t="str">
            <v>ｷｬﾌﾞﾚﾀｰ</v>
          </cell>
          <cell r="P368" t="str">
            <v>091</v>
          </cell>
          <cell r="Q368" t="str">
            <v>ｴﾝｼﾞﾝ不調</v>
          </cell>
          <cell r="R368" t="str">
            <v>ｴﾝｼﾞﾝ回転が上がらない</v>
          </cell>
          <cell r="S368" t="str">
            <v>実車取付け確認､再現なし</v>
          </cell>
          <cell r="T368" t="str">
            <v>B</v>
          </cell>
          <cell r="U368" t="str">
            <v>せず</v>
          </cell>
          <cell r="V368" t="str">
            <v>せず</v>
          </cell>
        </row>
        <row r="369">
          <cell r="A369">
            <v>876</v>
          </cell>
          <cell r="B369">
            <v>37223</v>
          </cell>
          <cell r="C369">
            <v>37189</v>
          </cell>
          <cell r="D369" t="str">
            <v>HMJ東京</v>
          </cell>
          <cell r="E369" t="str">
            <v>一般</v>
          </cell>
          <cell r="F369" t="str">
            <v>BA-AF58</v>
          </cell>
          <cell r="G369" t="str">
            <v>NPS50</v>
          </cell>
          <cell r="H369">
            <v>1006510</v>
          </cell>
          <cell r="I369">
            <v>5006554</v>
          </cell>
          <cell r="J369" t="str">
            <v>2001/10/4</v>
          </cell>
          <cell r="K369">
            <v>600</v>
          </cell>
          <cell r="L369">
            <v>21</v>
          </cell>
          <cell r="M369" t="str">
            <v>2001/7/18</v>
          </cell>
          <cell r="N369" t="str">
            <v>23100-GEE-003</v>
          </cell>
          <cell r="O369" t="str">
            <v>ﾄﾞﾗｲﾌﾞﾍﾞﾙﾄ</v>
          </cell>
          <cell r="P369" t="str">
            <v>034</v>
          </cell>
          <cell r="Q369" t="str">
            <v>滑り</v>
          </cell>
          <cell r="R369" t="str">
            <v>急な坂道が登れない</v>
          </cell>
          <cell r="S369" t="str">
            <v>実車取付け再現せず</v>
          </cell>
          <cell r="T369" t="str">
            <v>Ｃ</v>
          </cell>
          <cell r="U369" t="str">
            <v>せず</v>
          </cell>
          <cell r="V369" t="str">
            <v>せず</v>
          </cell>
        </row>
        <row r="370">
          <cell r="A370">
            <v>877</v>
          </cell>
          <cell r="B370">
            <v>37207</v>
          </cell>
          <cell r="C370">
            <v>37180</v>
          </cell>
          <cell r="D370" t="str">
            <v>HMJ東京</v>
          </cell>
          <cell r="E370" t="str">
            <v>納車</v>
          </cell>
          <cell r="F370" t="str">
            <v>BA-AF58</v>
          </cell>
          <cell r="G370" t="str">
            <v>NPS50</v>
          </cell>
          <cell r="H370">
            <v>1006899</v>
          </cell>
          <cell r="I370">
            <v>5006903</v>
          </cell>
          <cell r="J370" t="str">
            <v>未</v>
          </cell>
          <cell r="K370">
            <v>1</v>
          </cell>
          <cell r="L370" t="str">
            <v>0</v>
          </cell>
          <cell r="M370" t="str">
            <v>2001/7/20</v>
          </cell>
          <cell r="N370" t="str">
            <v>86150-GEZ-000</v>
          </cell>
          <cell r="O370" t="str">
            <v>ｳｲﾝｸﾞﾏｰｸｴﾝﾌﾞﾚﾑ</v>
          </cell>
          <cell r="P370" t="str">
            <v>002</v>
          </cell>
          <cell r="Q370" t="str">
            <v>曲がり</v>
          </cell>
          <cell r="R370" t="str">
            <v>ｴﾝﾌﾞﾚﾑが奇麗に貼られていない</v>
          </cell>
          <cell r="S370" t="str">
            <v>ｴﾝﾌﾞﾚﾑが奇麗に貼られていない</v>
          </cell>
          <cell r="T370" t="str">
            <v>M</v>
          </cell>
          <cell r="U370" t="str">
            <v>せず</v>
          </cell>
          <cell r="V370" t="str">
            <v>せず</v>
          </cell>
        </row>
        <row r="371">
          <cell r="A371">
            <v>878</v>
          </cell>
          <cell r="B371">
            <v>37200</v>
          </cell>
          <cell r="C371">
            <v>37179</v>
          </cell>
          <cell r="D371" t="str">
            <v>HMJ大阪</v>
          </cell>
          <cell r="E371" t="str">
            <v>一般</v>
          </cell>
          <cell r="F371" t="str">
            <v>BA-MF06</v>
          </cell>
          <cell r="G371" t="str">
            <v>NSS250</v>
          </cell>
          <cell r="H371">
            <v>1104957</v>
          </cell>
          <cell r="I371" t="str">
            <v>?</v>
          </cell>
          <cell r="J371">
            <v>37169</v>
          </cell>
          <cell r="K371">
            <v>1365</v>
          </cell>
          <cell r="L371">
            <v>10</v>
          </cell>
          <cell r="M371" t="str">
            <v>?</v>
          </cell>
          <cell r="N371" t="str">
            <v>16710-KFG-003</v>
          </cell>
          <cell r="O371" t="str">
            <v>ﾌｭｰｴﾙﾎﾟﾝﾌﾟ</v>
          </cell>
          <cell r="P371" t="str">
            <v>032</v>
          </cell>
          <cell r="Q371" t="str">
            <v>作動不良</v>
          </cell>
          <cell r="R371" t="str">
            <v>走行中ｴﾝｽﾄ、始動せず</v>
          </cell>
          <cell r="S371" t="str">
            <v>実車取付再現せず</v>
          </cell>
          <cell r="T371" t="str">
            <v>B</v>
          </cell>
          <cell r="U371" t="str">
            <v>せず</v>
          </cell>
          <cell r="V371" t="str">
            <v>せず</v>
          </cell>
        </row>
        <row r="372">
          <cell r="A372">
            <v>879</v>
          </cell>
          <cell r="B372">
            <v>37210</v>
          </cell>
          <cell r="C372">
            <v>37148</v>
          </cell>
          <cell r="D372" t="str">
            <v>HMJ東京</v>
          </cell>
          <cell r="E372" t="str">
            <v>一般</v>
          </cell>
          <cell r="F372" t="str">
            <v>BA-MF06</v>
          </cell>
          <cell r="G372" t="str">
            <v>NSS250</v>
          </cell>
          <cell r="H372">
            <v>1103962</v>
          </cell>
          <cell r="I372">
            <v>3014014</v>
          </cell>
          <cell r="J372" t="str">
            <v>2001/8/28</v>
          </cell>
          <cell r="K372">
            <v>985</v>
          </cell>
          <cell r="L372">
            <v>17</v>
          </cell>
          <cell r="M372" t="str">
            <v>2001/8/6</v>
          </cell>
          <cell r="N372" t="str">
            <v>35013-KPB-000</v>
          </cell>
          <cell r="O372" t="str">
            <v>ｽｲｯﾁASSY</v>
          </cell>
          <cell r="P372" t="str">
            <v>032</v>
          </cell>
          <cell r="Q372" t="str">
            <v>作動不良</v>
          </cell>
          <cell r="R372" t="str">
            <v>ﾍｯﾄﾞﾗｲﾄ不灯</v>
          </cell>
          <cell r="S372" t="str">
            <v>実車取付再現せず</v>
          </cell>
          <cell r="T372" t="str">
            <v>B</v>
          </cell>
          <cell r="U372" t="str">
            <v>せず</v>
          </cell>
          <cell r="V372" t="str">
            <v>せず</v>
          </cell>
        </row>
        <row r="373">
          <cell r="A373">
            <v>880</v>
          </cell>
          <cell r="B373">
            <v>37210</v>
          </cell>
          <cell r="C373">
            <v>37167</v>
          </cell>
          <cell r="D373" t="str">
            <v>HMJ東京</v>
          </cell>
          <cell r="E373" t="str">
            <v>一般</v>
          </cell>
          <cell r="F373" t="str">
            <v>BA-MF06</v>
          </cell>
          <cell r="G373" t="str">
            <v>NSS250</v>
          </cell>
          <cell r="H373">
            <v>1100866</v>
          </cell>
          <cell r="I373">
            <v>3010857</v>
          </cell>
          <cell r="J373" t="str">
            <v>2001/10/3</v>
          </cell>
          <cell r="K373">
            <v>494</v>
          </cell>
          <cell r="L373">
            <v>0</v>
          </cell>
          <cell r="M373" t="str">
            <v>2001/3/7</v>
          </cell>
          <cell r="N373" t="str">
            <v>35013-KPB-000</v>
          </cell>
          <cell r="O373" t="str">
            <v>ｽｲｯﾁASSY</v>
          </cell>
          <cell r="P373" t="str">
            <v>066</v>
          </cell>
          <cell r="Q373" t="str">
            <v>接続･接触不良</v>
          </cell>
          <cell r="R373" t="str">
            <v>ｾﾙｽｲｯﾁが時々戻らない</v>
          </cell>
          <cell r="S373" t="str">
            <v>再現せず</v>
          </cell>
          <cell r="T373" t="str">
            <v>B</v>
          </cell>
          <cell r="U373" t="str">
            <v>せず</v>
          </cell>
          <cell r="V373" t="str">
            <v>せず</v>
          </cell>
        </row>
        <row r="374">
          <cell r="A374">
            <v>881</v>
          </cell>
          <cell r="B374">
            <v>37225</v>
          </cell>
          <cell r="C374">
            <v>37197</v>
          </cell>
          <cell r="D374" t="str">
            <v>村上ﾎﾝﾀﾞ</v>
          </cell>
          <cell r="E374" t="str">
            <v>一般</v>
          </cell>
          <cell r="F374" t="str">
            <v>BA-MF06</v>
          </cell>
          <cell r="G374" t="str">
            <v>NSS250</v>
          </cell>
          <cell r="H374">
            <v>1103978</v>
          </cell>
          <cell r="I374">
            <v>3014034</v>
          </cell>
          <cell r="J374" t="str">
            <v>2001/10/9</v>
          </cell>
          <cell r="K374">
            <v>528</v>
          </cell>
          <cell r="L374">
            <v>24</v>
          </cell>
          <cell r="M374">
            <v>37109</v>
          </cell>
          <cell r="N374" t="str">
            <v>35013-KPB-000</v>
          </cell>
          <cell r="O374" t="str">
            <v>ｽｲｯﾁASSY</v>
          </cell>
          <cell r="P374" t="str">
            <v>032</v>
          </cell>
          <cell r="Q374" t="str">
            <v>作動不良</v>
          </cell>
          <cell r="R374" t="str">
            <v>ﾍｯﾄﾞﾗｲﾄが点灯しない時がある</v>
          </cell>
          <cell r="S374" t="str">
            <v>実車取付再現せず</v>
          </cell>
          <cell r="T374" t="str">
            <v>B</v>
          </cell>
          <cell r="U374" t="str">
            <v>せず</v>
          </cell>
          <cell r="V374" t="str">
            <v>せず</v>
          </cell>
        </row>
        <row r="375">
          <cell r="A375">
            <v>882</v>
          </cell>
          <cell r="B375">
            <v>37202</v>
          </cell>
          <cell r="C375">
            <v>37176</v>
          </cell>
          <cell r="D375" t="str">
            <v>HMJ東京</v>
          </cell>
          <cell r="E375" t="str">
            <v>一般</v>
          </cell>
          <cell r="F375" t="str">
            <v>BA-MF06</v>
          </cell>
          <cell r="G375" t="str">
            <v>NSS250</v>
          </cell>
          <cell r="H375">
            <v>1104861</v>
          </cell>
          <cell r="I375">
            <v>3014863</v>
          </cell>
          <cell r="J375" t="str">
            <v>2001/9/28</v>
          </cell>
          <cell r="K375">
            <v>289</v>
          </cell>
          <cell r="L375">
            <v>14</v>
          </cell>
          <cell r="M375" t="str">
            <v>2001/9/20</v>
          </cell>
          <cell r="N375" t="str">
            <v>35400-SL4-013</v>
          </cell>
          <cell r="O375" t="str">
            <v>ﾄﾞｱｽｲｯﾁ</v>
          </cell>
          <cell r="P375" t="str">
            <v>032</v>
          </cell>
          <cell r="Q375" t="str">
            <v>作動不良</v>
          </cell>
          <cell r="R375" t="str">
            <v>ﾄﾗﾝｸﾙｰﾑﾗﾝﾌﾟが消えない</v>
          </cell>
          <cell r="S375" t="str">
            <v>ｽｲｯﾁ単品問題無し</v>
          </cell>
          <cell r="T375" t="str">
            <v>M</v>
          </cell>
          <cell r="U375" t="str">
            <v>せず</v>
          </cell>
          <cell r="V375" t="str">
            <v>せず</v>
          </cell>
        </row>
        <row r="376">
          <cell r="A376">
            <v>883</v>
          </cell>
          <cell r="B376">
            <v>37210</v>
          </cell>
          <cell r="C376">
            <v>37200</v>
          </cell>
          <cell r="D376" t="str">
            <v>HMJ大阪</v>
          </cell>
          <cell r="E376" t="str">
            <v>一般</v>
          </cell>
          <cell r="F376" t="str">
            <v>BA-MF06</v>
          </cell>
          <cell r="G376" t="str">
            <v>NSS250</v>
          </cell>
          <cell r="H376" t="str">
            <v>1105445</v>
          </cell>
          <cell r="I376" t="str">
            <v>?</v>
          </cell>
          <cell r="J376" t="str">
            <v>2001/11/5</v>
          </cell>
          <cell r="K376">
            <v>0</v>
          </cell>
          <cell r="L376">
            <v>0</v>
          </cell>
          <cell r="M376" t="str">
            <v>?</v>
          </cell>
          <cell r="N376" t="str">
            <v>83500-KPB-K00</v>
          </cell>
          <cell r="O376" t="str">
            <v>Lﾎﾞﾃﾞｨｰｶﾊﾞｰ</v>
          </cell>
          <cell r="P376" t="str">
            <v>073</v>
          </cell>
          <cell r="Q376" t="str">
            <v>建付</v>
          </cell>
          <cell r="R376" t="str">
            <v>ﾎﾞﾃﾞｨｰｶﾊﾞｰ隙間</v>
          </cell>
          <cell r="S376" t="str">
            <v>実車取付再現せず</v>
          </cell>
          <cell r="T376" t="str">
            <v>M</v>
          </cell>
          <cell r="U376" t="str">
            <v>せず</v>
          </cell>
          <cell r="V376" t="str">
            <v>せず</v>
          </cell>
        </row>
        <row r="377">
          <cell r="A377">
            <v>884</v>
          </cell>
          <cell r="B377">
            <v>37196</v>
          </cell>
          <cell r="C377">
            <v>37136</v>
          </cell>
          <cell r="D377" t="str">
            <v>HMJ名古屋</v>
          </cell>
          <cell r="E377" t="str">
            <v>納車</v>
          </cell>
          <cell r="F377" t="str">
            <v>BC-NC26</v>
          </cell>
          <cell r="G377" t="str">
            <v>NV400</v>
          </cell>
          <cell r="H377">
            <v>2110328</v>
          </cell>
          <cell r="I377">
            <v>3310328</v>
          </cell>
          <cell r="J377" t="str">
            <v>未</v>
          </cell>
          <cell r="K377">
            <v>0</v>
          </cell>
          <cell r="L377" t="str">
            <v>0</v>
          </cell>
          <cell r="M377" t="str">
            <v>2001/7/12</v>
          </cell>
          <cell r="N377" t="str">
            <v>35013-KW9-920</v>
          </cell>
          <cell r="O377" t="str">
            <v>ｽｲｯﾁASSYｽﾀｰﾀｰ</v>
          </cell>
          <cell r="P377" t="str">
            <v>068</v>
          </cell>
          <cell r="Q377" t="str">
            <v>断線</v>
          </cell>
          <cell r="R377" t="str">
            <v>ｽﾀｰﾀｰが回らない</v>
          </cell>
          <cell r="S377" t="str">
            <v>ｽﾀｰﾀｰ接点､導通問題なし</v>
          </cell>
          <cell r="T377" t="str">
            <v>B</v>
          </cell>
          <cell r="U377" t="str">
            <v>せず</v>
          </cell>
          <cell r="V377" t="str">
            <v>せず</v>
          </cell>
        </row>
        <row r="378">
          <cell r="A378">
            <v>885</v>
          </cell>
          <cell r="B378">
            <v>37207</v>
          </cell>
          <cell r="C378">
            <v>37198</v>
          </cell>
          <cell r="D378" t="str">
            <v>HMJ大阪</v>
          </cell>
          <cell r="E378" t="str">
            <v>納車</v>
          </cell>
          <cell r="F378" t="str">
            <v>AF43</v>
          </cell>
          <cell r="G378" t="str">
            <v>SGX50</v>
          </cell>
          <cell r="H378">
            <v>9680</v>
          </cell>
          <cell r="I378">
            <v>9683</v>
          </cell>
          <cell r="J378" t="str">
            <v>未</v>
          </cell>
          <cell r="K378">
            <v>1</v>
          </cell>
          <cell r="L378" t="str">
            <v>0</v>
          </cell>
          <cell r="M378" t="str">
            <v>1997/6/18</v>
          </cell>
          <cell r="N378" t="str">
            <v>17502-GCG-930</v>
          </cell>
          <cell r="O378" t="str">
            <v>ｵｲﾙｽﾄﾚｰﾅｰｼﾞｮｲﾝﾄ</v>
          </cell>
          <cell r="P378" t="str">
            <v>051</v>
          </cell>
          <cell r="Q378" t="str">
            <v>ｵｲﾙ洩れ</v>
          </cell>
          <cell r="R378" t="str">
            <v>ｽﾄﾚｰﾅｰよりｵｲﾙ洩れ</v>
          </cell>
          <cell r="S378" t="str">
            <v>Oﾘﾝｸﾞ等問題無し、</v>
          </cell>
          <cell r="T378" t="str">
            <v>C</v>
          </cell>
          <cell r="U378" t="str">
            <v>せず</v>
          </cell>
          <cell r="V378" t="str">
            <v>せず</v>
          </cell>
        </row>
        <row r="379">
          <cell r="A379">
            <v>886</v>
          </cell>
          <cell r="B379">
            <v>37214</v>
          </cell>
          <cell r="C379" t="str">
            <v>?</v>
          </cell>
          <cell r="D379" t="str">
            <v>和歌山ﾎﾝﾀﾞ</v>
          </cell>
          <cell r="E379" t="str">
            <v>一般</v>
          </cell>
          <cell r="F379" t="str">
            <v>BB-AF34</v>
          </cell>
          <cell r="G379" t="str">
            <v>SK50</v>
          </cell>
          <cell r="H379" t="str">
            <v>?</v>
          </cell>
          <cell r="I379" t="str">
            <v>?</v>
          </cell>
          <cell r="J379" t="str">
            <v>?</v>
          </cell>
          <cell r="K379" t="str">
            <v>?</v>
          </cell>
          <cell r="L379" t="str">
            <v>?</v>
          </cell>
          <cell r="M379" t="str">
            <v>?</v>
          </cell>
          <cell r="N379" t="str">
            <v>16100-GBL-K21</v>
          </cell>
          <cell r="O379" t="str">
            <v>ｷｬﾌﾞﾚﾀｰ</v>
          </cell>
          <cell r="P379" t="str">
            <v>090</v>
          </cell>
          <cell r="Q379" t="str">
            <v>始動不良</v>
          </cell>
          <cell r="R379" t="str">
            <v>ｴﾝｼﾞﾝがかからない</v>
          </cell>
          <cell r="S379" t="str">
            <v>再現せず</v>
          </cell>
          <cell r="T379" t="str">
            <v>B</v>
          </cell>
          <cell r="U379" t="str">
            <v>せず</v>
          </cell>
          <cell r="V379" t="str">
            <v>せず</v>
          </cell>
        </row>
        <row r="380">
          <cell r="A380">
            <v>887</v>
          </cell>
          <cell r="B380">
            <v>37196</v>
          </cell>
          <cell r="C380">
            <v>37144</v>
          </cell>
          <cell r="D380" t="str">
            <v>HMJ東京</v>
          </cell>
          <cell r="E380" t="str">
            <v>一般</v>
          </cell>
          <cell r="F380" t="str">
            <v>BB-AF34</v>
          </cell>
          <cell r="G380" t="str">
            <v>SK50</v>
          </cell>
          <cell r="H380" t="str">
            <v>？</v>
          </cell>
          <cell r="I380" t="str">
            <v>？</v>
          </cell>
          <cell r="J380" t="str">
            <v>2001/9/7</v>
          </cell>
          <cell r="K380">
            <v>42</v>
          </cell>
          <cell r="L380">
            <v>3</v>
          </cell>
          <cell r="M380" t="str">
            <v>？</v>
          </cell>
          <cell r="N380" t="str">
            <v>16700-KBN-911</v>
          </cell>
          <cell r="O380" t="str">
            <v>ﾌｭｰｴﾙﾎﾟﾝﾌﾟ</v>
          </cell>
          <cell r="P380" t="str">
            <v>090</v>
          </cell>
          <cell r="Q380" t="str">
            <v>始動不良</v>
          </cell>
          <cell r="R380" t="str">
            <v>ｴﾝｼﾞﾝがかからない</v>
          </cell>
          <cell r="S380" t="str">
            <v>実車取付け確認､再現なし</v>
          </cell>
          <cell r="T380" t="str">
            <v>B</v>
          </cell>
          <cell r="U380" t="str">
            <v>せず</v>
          </cell>
          <cell r="V380" t="str">
            <v>せず</v>
          </cell>
        </row>
        <row r="381">
          <cell r="A381">
            <v>888</v>
          </cell>
          <cell r="B381">
            <v>37217</v>
          </cell>
          <cell r="C381">
            <v>37189</v>
          </cell>
          <cell r="D381" t="str">
            <v>HMJ東京</v>
          </cell>
          <cell r="E381" t="str">
            <v>一般</v>
          </cell>
          <cell r="F381" t="str">
            <v>BB-AF34</v>
          </cell>
          <cell r="G381" t="str">
            <v>SK50</v>
          </cell>
          <cell r="H381">
            <v>3410417</v>
          </cell>
          <cell r="I381">
            <v>2210591</v>
          </cell>
          <cell r="J381" t="str">
            <v>2001/10/25</v>
          </cell>
          <cell r="K381">
            <v>11</v>
          </cell>
          <cell r="L381">
            <v>0</v>
          </cell>
          <cell r="M381" t="str">
            <v>2001/4/16</v>
          </cell>
          <cell r="N381" t="str">
            <v>17510-GBL-870</v>
          </cell>
          <cell r="O381" t="str">
            <v>ﾌｭｰｴﾙﾀﾝｸ</v>
          </cell>
          <cell r="P381" t="str">
            <v>032</v>
          </cell>
          <cell r="Q381" t="str">
            <v>作動不良</v>
          </cell>
          <cell r="R381" t="str">
            <v>ﾌｭｰｴﾙﾒｰﾀｰ動かず</v>
          </cell>
          <cell r="S381" t="str">
            <v>ﾀﾝｸのみ返却あり､解析不能</v>
          </cell>
          <cell r="T381" t="str">
            <v>C</v>
          </cell>
          <cell r="U381" t="str">
            <v>せず</v>
          </cell>
          <cell r="V381" t="str">
            <v>せず</v>
          </cell>
        </row>
        <row r="382">
          <cell r="A382">
            <v>889</v>
          </cell>
          <cell r="B382">
            <v>37207</v>
          </cell>
          <cell r="C382">
            <v>37154</v>
          </cell>
          <cell r="D382" t="str">
            <v>HMJ東京</v>
          </cell>
          <cell r="E382" t="str">
            <v>納車</v>
          </cell>
          <cell r="F382" t="str">
            <v>BB-AF34</v>
          </cell>
          <cell r="G382" t="str">
            <v>SK50</v>
          </cell>
          <cell r="H382">
            <v>3128517</v>
          </cell>
          <cell r="I382">
            <v>1864700</v>
          </cell>
          <cell r="J382" t="str">
            <v>未</v>
          </cell>
          <cell r="K382">
            <v>1</v>
          </cell>
          <cell r="L382" t="str">
            <v>0</v>
          </cell>
          <cell r="M382" t="str">
            <v>2001/2/16</v>
          </cell>
          <cell r="N382" t="str">
            <v>31500-GAM-004</v>
          </cell>
          <cell r="O382" t="str">
            <v>ﾊﾞｯﾃﾘｰ</v>
          </cell>
          <cell r="P382" t="str">
            <v>090</v>
          </cell>
          <cell r="Q382" t="str">
            <v>始動不良</v>
          </cell>
          <cell r="R382" t="str">
            <v>電圧有るが始動できない</v>
          </cell>
          <cell r="S382" t="str">
            <v>補充電後放置12.12V→12.11V回復性有り問題無し</v>
          </cell>
          <cell r="T382" t="str">
            <v>C</v>
          </cell>
          <cell r="U382" t="str">
            <v>せず</v>
          </cell>
          <cell r="V382" t="str">
            <v>せず</v>
          </cell>
        </row>
        <row r="383">
          <cell r="A383">
            <v>890</v>
          </cell>
          <cell r="B383">
            <v>37207</v>
          </cell>
          <cell r="C383">
            <v>37149</v>
          </cell>
          <cell r="D383" t="str">
            <v>HMJ東京</v>
          </cell>
          <cell r="E383" t="str">
            <v>一般</v>
          </cell>
          <cell r="F383" t="str">
            <v>BB-AF34</v>
          </cell>
          <cell r="G383" t="str">
            <v>SK50</v>
          </cell>
          <cell r="H383">
            <v>3432233</v>
          </cell>
          <cell r="I383">
            <v>2233061</v>
          </cell>
          <cell r="J383" t="str">
            <v>2001/9/4</v>
          </cell>
          <cell r="K383">
            <v>60</v>
          </cell>
          <cell r="L383">
            <v>11</v>
          </cell>
          <cell r="M383" t="str">
            <v>2001/8/21</v>
          </cell>
          <cell r="N383" t="str">
            <v>31500-GAM-004</v>
          </cell>
          <cell r="O383" t="str">
            <v>ﾊﾞｯﾃﾘｰ</v>
          </cell>
          <cell r="P383" t="str">
            <v>090</v>
          </cell>
          <cell r="Q383" t="str">
            <v>始動不良</v>
          </cell>
          <cell r="R383" t="str">
            <v>ｾﾙで始動できない</v>
          </cell>
          <cell r="S383" t="str">
            <v>補充電後放置11.48V→11.46V回復性有り問題無し</v>
          </cell>
          <cell r="T383" t="str">
            <v>C</v>
          </cell>
          <cell r="U383" t="str">
            <v>せず</v>
          </cell>
          <cell r="V383" t="str">
            <v>せず</v>
          </cell>
        </row>
        <row r="384">
          <cell r="A384">
            <v>891</v>
          </cell>
          <cell r="B384">
            <v>37207</v>
          </cell>
          <cell r="C384">
            <v>37139</v>
          </cell>
          <cell r="D384" t="str">
            <v>HMJ東京</v>
          </cell>
          <cell r="E384" t="str">
            <v>一般</v>
          </cell>
          <cell r="F384" t="str">
            <v>BB-AF34</v>
          </cell>
          <cell r="G384" t="str">
            <v>SK50</v>
          </cell>
          <cell r="H384">
            <v>3418888</v>
          </cell>
          <cell r="I384">
            <v>2218864</v>
          </cell>
          <cell r="J384" t="str">
            <v>2001/9/4</v>
          </cell>
          <cell r="K384">
            <v>3</v>
          </cell>
          <cell r="L384">
            <v>1</v>
          </cell>
          <cell r="M384" t="str">
            <v>2001/5/22</v>
          </cell>
          <cell r="N384" t="str">
            <v>35010-GBL-K20</v>
          </cell>
          <cell r="O384" t="str">
            <v>ｷｰｾｯﾄ</v>
          </cell>
          <cell r="P384" t="str">
            <v>032</v>
          </cell>
          <cell r="Q384" t="str">
            <v>作動不良</v>
          </cell>
          <cell r="R384" t="str">
            <v>ﾒｲﾝｷｰが回らなくなってしまう事が有る</v>
          </cell>
          <cell r="S384" t="str">
            <v>メインスイッチはＯＦＦの位置から回らない</v>
          </cell>
          <cell r="T384" t="str">
            <v>C</v>
          </cell>
          <cell r="U384" t="str">
            <v>せず</v>
          </cell>
          <cell r="V384" t="str">
            <v>せず</v>
          </cell>
        </row>
        <row r="385">
          <cell r="A385">
            <v>892</v>
          </cell>
          <cell r="B385">
            <v>37196</v>
          </cell>
          <cell r="C385">
            <v>37174</v>
          </cell>
          <cell r="D385" t="str">
            <v>HMJ大阪</v>
          </cell>
          <cell r="E385" t="str">
            <v>一般</v>
          </cell>
          <cell r="F385" t="str">
            <v>BB-AF34</v>
          </cell>
          <cell r="G385" t="str">
            <v>SK50</v>
          </cell>
          <cell r="H385">
            <v>3421390</v>
          </cell>
          <cell r="I385">
            <v>2221437</v>
          </cell>
          <cell r="J385" t="str">
            <v>2001/9/19</v>
          </cell>
          <cell r="K385">
            <v>660</v>
          </cell>
          <cell r="L385">
            <v>21</v>
          </cell>
          <cell r="M385" t="str">
            <v>2001/5/31</v>
          </cell>
          <cell r="N385" t="str">
            <v>35160-GS7-023</v>
          </cell>
          <cell r="O385" t="str">
            <v>SWﾕﾆｯﾄｽﾀｰﾀｰ</v>
          </cell>
          <cell r="P385" t="str">
            <v>032</v>
          </cell>
          <cell r="Q385" t="str">
            <v>作動不良</v>
          </cell>
          <cell r="R385" t="str">
            <v>走行中ﾌﾞﾚｰｷを入力するとｾﾙが回る</v>
          </cell>
          <cell r="S385" t="str">
            <v>ｽﾀｰﾀｰSWの機能､特に問題なし</v>
          </cell>
          <cell r="T385" t="str">
            <v>C</v>
          </cell>
          <cell r="U385" t="str">
            <v>せず</v>
          </cell>
          <cell r="V385" t="str">
            <v>せず</v>
          </cell>
        </row>
        <row r="386">
          <cell r="A386">
            <v>893</v>
          </cell>
          <cell r="B386">
            <v>37207</v>
          </cell>
          <cell r="C386">
            <v>37187</v>
          </cell>
          <cell r="D386" t="str">
            <v>泉屋商事</v>
          </cell>
          <cell r="E386" t="str">
            <v>一般</v>
          </cell>
          <cell r="F386" t="str">
            <v>BB-AF34</v>
          </cell>
          <cell r="G386" t="str">
            <v>SK50</v>
          </cell>
          <cell r="H386">
            <v>3407207</v>
          </cell>
          <cell r="I386">
            <v>2206972</v>
          </cell>
          <cell r="J386" t="str">
            <v>2001/9/26</v>
          </cell>
          <cell r="K386">
            <v>3</v>
          </cell>
          <cell r="L386">
            <v>27</v>
          </cell>
          <cell r="M386" t="str">
            <v>2001/4/3</v>
          </cell>
          <cell r="N386" t="str">
            <v>55201-GC8-000</v>
          </cell>
          <cell r="O386" t="str">
            <v>ｵｲﾙｽﾄﾚｰﾅｰｼﾞｮｲﾝﾄ</v>
          </cell>
          <cell r="P386" t="str">
            <v>051</v>
          </cell>
          <cell r="Q386" t="str">
            <v>ｵｲﾙ洩れ</v>
          </cell>
          <cell r="R386" t="str">
            <v>ｵｲﾙｽﾄﾚｰﾅｰｼﾞｮｲﾝﾄよりｵｲﾙ洩れ</v>
          </cell>
          <cell r="S386" t="str">
            <v>切れ等無し、現物図面指示値と変わらず</v>
          </cell>
          <cell r="T386" t="str">
            <v>C</v>
          </cell>
          <cell r="U386" t="str">
            <v>せず</v>
          </cell>
          <cell r="V386" t="str">
            <v>せず</v>
          </cell>
        </row>
        <row r="387">
          <cell r="A387">
            <v>894</v>
          </cell>
          <cell r="B387">
            <v>37214</v>
          </cell>
          <cell r="C387">
            <v>37201</v>
          </cell>
          <cell r="D387" t="str">
            <v>HMJ名古屋</v>
          </cell>
          <cell r="E387" t="str">
            <v>納車</v>
          </cell>
          <cell r="F387" t="str">
            <v>BB-AF34</v>
          </cell>
          <cell r="G387" t="str">
            <v>SK50</v>
          </cell>
          <cell r="H387">
            <v>3103229</v>
          </cell>
          <cell r="I387">
            <v>1835109</v>
          </cell>
          <cell r="J387" t="str">
            <v>未</v>
          </cell>
          <cell r="K387">
            <v>1</v>
          </cell>
          <cell r="L387" t="str">
            <v>0</v>
          </cell>
          <cell r="M387">
            <v>36826</v>
          </cell>
          <cell r="N387" t="str">
            <v>91201-GK8-003</v>
          </cell>
          <cell r="O387" t="str">
            <v>ｵｲﾙｼｰﾙ</v>
          </cell>
          <cell r="P387" t="str">
            <v>042</v>
          </cell>
          <cell r="Q387" t="str">
            <v>異音</v>
          </cell>
          <cell r="R387" t="str">
            <v>ｵｲﾙｼｰﾙ鳴き</v>
          </cell>
          <cell r="S387" t="str">
            <v>こじって外してある為確認できず</v>
          </cell>
          <cell r="T387" t="str">
            <v>C</v>
          </cell>
          <cell r="U387" t="str">
            <v>せず</v>
          </cell>
          <cell r="V387" t="str">
            <v>せず</v>
          </cell>
        </row>
        <row r="388">
          <cell r="A388">
            <v>895</v>
          </cell>
          <cell r="B388">
            <v>37224</v>
          </cell>
          <cell r="C388">
            <v>37214</v>
          </cell>
          <cell r="D388" t="str">
            <v>HMJ大阪</v>
          </cell>
          <cell r="E388" t="str">
            <v>一般</v>
          </cell>
          <cell r="F388" t="str">
            <v>BB-AF34</v>
          </cell>
          <cell r="G388" t="str">
            <v>SK50</v>
          </cell>
          <cell r="H388">
            <v>3427982</v>
          </cell>
          <cell r="I388">
            <v>2228494</v>
          </cell>
          <cell r="J388">
            <v>37186</v>
          </cell>
          <cell r="K388">
            <v>283</v>
          </cell>
          <cell r="L388">
            <v>28</v>
          </cell>
          <cell r="M388">
            <v>37103</v>
          </cell>
          <cell r="N388" t="str">
            <v>98076-567-1G</v>
          </cell>
          <cell r="O388" t="str">
            <v>ｽﾊﾟｰｸﾌﾟﾗｸﾞ</v>
          </cell>
          <cell r="P388" t="str">
            <v>090</v>
          </cell>
          <cell r="Q388" t="str">
            <v>始動不良</v>
          </cell>
          <cell r="R388" t="str">
            <v>始動不良</v>
          </cell>
          <cell r="S388" t="str">
            <v>火花良好問題無し</v>
          </cell>
          <cell r="T388" t="str">
            <v>B</v>
          </cell>
          <cell r="U388" t="str">
            <v>せず</v>
          </cell>
          <cell r="V388" t="str">
            <v>せず</v>
          </cell>
        </row>
        <row r="389">
          <cell r="A389">
            <v>896</v>
          </cell>
          <cell r="B389">
            <v>37196</v>
          </cell>
          <cell r="C389">
            <v>37168</v>
          </cell>
          <cell r="D389" t="str">
            <v>HMJ東京</v>
          </cell>
          <cell r="E389" t="str">
            <v>一般</v>
          </cell>
          <cell r="F389" t="str">
            <v>BB-AF34</v>
          </cell>
          <cell r="G389" t="str">
            <v>SK50</v>
          </cell>
          <cell r="H389">
            <v>3434205</v>
          </cell>
          <cell r="I389">
            <v>2231449</v>
          </cell>
          <cell r="J389" t="str">
            <v>2001/9/10</v>
          </cell>
          <cell r="K389">
            <v>112</v>
          </cell>
          <cell r="L389">
            <v>24</v>
          </cell>
          <cell r="M389" t="str">
            <v>2001/8/31</v>
          </cell>
          <cell r="N389" t="str">
            <v>98076-567-2G</v>
          </cell>
          <cell r="O389" t="str">
            <v>ｽﾊﾟｰｸﾌﾟﾗｸﾞ</v>
          </cell>
          <cell r="P389" t="str">
            <v>090</v>
          </cell>
          <cell r="Q389" t="str">
            <v>始動不良</v>
          </cell>
          <cell r="R389" t="str">
            <v>ｴﾝｼﾞﾝがかからない</v>
          </cell>
          <cell r="S389" t="str">
            <v>実車取付け確認､再現なし</v>
          </cell>
          <cell r="T389" t="str">
            <v>B</v>
          </cell>
          <cell r="U389" t="str">
            <v>せず</v>
          </cell>
          <cell r="V389" t="str">
            <v>せず</v>
          </cell>
        </row>
        <row r="390">
          <cell r="A390">
            <v>897</v>
          </cell>
          <cell r="B390">
            <v>37196</v>
          </cell>
          <cell r="C390">
            <v>37182</v>
          </cell>
          <cell r="D390" t="str">
            <v>HMJ九州</v>
          </cell>
          <cell r="E390" t="str">
            <v>一般</v>
          </cell>
          <cell r="F390" t="str">
            <v>BB-AF34</v>
          </cell>
          <cell r="G390" t="str">
            <v>SK50</v>
          </cell>
          <cell r="H390">
            <v>3413544</v>
          </cell>
          <cell r="I390">
            <v>2213345</v>
          </cell>
          <cell r="J390" t="str">
            <v>2001/10/11</v>
          </cell>
          <cell r="K390">
            <v>113</v>
          </cell>
          <cell r="L390">
            <v>7</v>
          </cell>
          <cell r="M390" t="str">
            <v>2001/4/24</v>
          </cell>
          <cell r="N390" t="str">
            <v>98076-567-2G</v>
          </cell>
          <cell r="O390" t="str">
            <v>ｽﾊﾟｰｸﾌﾟﾗｸﾞ</v>
          </cell>
          <cell r="P390" t="str">
            <v>090</v>
          </cell>
          <cell r="Q390" t="str">
            <v>始動不良</v>
          </cell>
          <cell r="R390" t="str">
            <v>ｴﾝｼﾞﾝがかからない</v>
          </cell>
          <cell r="S390" t="str">
            <v>実車取付け確認､再現なし</v>
          </cell>
          <cell r="T390" t="str">
            <v>B</v>
          </cell>
          <cell r="U390" t="str">
            <v>せず</v>
          </cell>
          <cell r="V390" t="str">
            <v>せず</v>
          </cell>
        </row>
        <row r="391">
          <cell r="A391">
            <v>898</v>
          </cell>
          <cell r="B391">
            <v>37204</v>
          </cell>
          <cell r="C391">
            <v>37176</v>
          </cell>
          <cell r="D391" t="str">
            <v>HMJ名古屋</v>
          </cell>
          <cell r="E391" t="str">
            <v>納車</v>
          </cell>
          <cell r="F391" t="str">
            <v>BB-AF35</v>
          </cell>
          <cell r="G391" t="str">
            <v>SK50</v>
          </cell>
          <cell r="H391">
            <v>2075550</v>
          </cell>
          <cell r="I391">
            <v>3642406</v>
          </cell>
          <cell r="J391" t="str">
            <v>未</v>
          </cell>
          <cell r="K391">
            <v>1</v>
          </cell>
          <cell r="L391" t="str">
            <v>0</v>
          </cell>
          <cell r="M391" t="str">
            <v>2000/12/16</v>
          </cell>
          <cell r="N391" t="str">
            <v>06455-GZ0-415</v>
          </cell>
          <cell r="O391" t="str">
            <v>ﾌﾞﾚｰｷﾊﾟｯﾄﾞ</v>
          </cell>
          <cell r="P391" t="str">
            <v>053</v>
          </cell>
          <cell r="Q391" t="str">
            <v>引きずり</v>
          </cell>
          <cell r="R391" t="str">
            <v>前輪が断続的に引っかかる</v>
          </cell>
          <cell r="S391" t="str">
            <v>実車取付再現せず</v>
          </cell>
          <cell r="T391" t="str">
            <v>C</v>
          </cell>
          <cell r="U391" t="str">
            <v>せず</v>
          </cell>
          <cell r="V391" t="str">
            <v>せず</v>
          </cell>
        </row>
        <row r="392">
          <cell r="A392">
            <v>899</v>
          </cell>
          <cell r="B392">
            <v>37221</v>
          </cell>
          <cell r="C392">
            <v>37181</v>
          </cell>
          <cell r="D392" t="str">
            <v>HMJ大阪</v>
          </cell>
          <cell r="E392" t="str">
            <v>一般</v>
          </cell>
          <cell r="F392" t="str">
            <v>BB-AF35</v>
          </cell>
          <cell r="G392" t="str">
            <v>SK50</v>
          </cell>
          <cell r="H392">
            <v>2054445</v>
          </cell>
          <cell r="I392">
            <v>3631376</v>
          </cell>
          <cell r="J392" t="str">
            <v>2001/10/12</v>
          </cell>
          <cell r="K392">
            <v>131</v>
          </cell>
          <cell r="L392">
            <v>5</v>
          </cell>
          <cell r="M392" t="str">
            <v>2000/6/7</v>
          </cell>
          <cell r="N392" t="str">
            <v>15100-GBL-J21</v>
          </cell>
          <cell r="O392" t="str">
            <v>ｵｲﾙﾎﾟﾝﾌﾟ</v>
          </cell>
          <cell r="P392" t="str">
            <v>023</v>
          </cell>
          <cell r="Q392" t="str">
            <v>焼付</v>
          </cell>
          <cell r="R392" t="str">
            <v>ｴﾝｼﾞﾝが始動しない</v>
          </cell>
          <cell r="S392" t="str">
            <v>EQにて流量測定中</v>
          </cell>
          <cell r="T392" t="str">
            <v>B</v>
          </cell>
          <cell r="U392" t="str">
            <v>せず</v>
          </cell>
          <cell r="V392" t="str">
            <v>せず</v>
          </cell>
        </row>
        <row r="393">
          <cell r="A393">
            <v>900</v>
          </cell>
          <cell r="B393">
            <v>37197</v>
          </cell>
          <cell r="C393">
            <v>37153</v>
          </cell>
          <cell r="D393" t="str">
            <v>和歌山ﾎﾝﾀﾞ</v>
          </cell>
          <cell r="E393" t="str">
            <v>一般</v>
          </cell>
          <cell r="F393" t="str">
            <v>BB-AF35</v>
          </cell>
          <cell r="G393" t="str">
            <v>SK50</v>
          </cell>
          <cell r="H393">
            <v>2307901</v>
          </cell>
          <cell r="I393">
            <v>3652539</v>
          </cell>
          <cell r="J393" t="str">
            <v>2001/8/20</v>
          </cell>
          <cell r="K393">
            <v>571</v>
          </cell>
          <cell r="L393">
            <v>30</v>
          </cell>
          <cell r="M393" t="str">
            <v>2001/5/30</v>
          </cell>
          <cell r="N393" t="str">
            <v>16100-GBL-K21</v>
          </cell>
          <cell r="O393" t="str">
            <v>ｷｬﾌﾞﾚﾀｰ</v>
          </cell>
          <cell r="P393" t="str">
            <v>090</v>
          </cell>
          <cell r="Q393" t="str">
            <v>始動不良</v>
          </cell>
          <cell r="R393" t="str">
            <v>ｴﾝｼﾞﾝかかり悪い</v>
          </cell>
          <cell r="S393" t="str">
            <v>実車取付け再現せず</v>
          </cell>
          <cell r="T393" t="str">
            <v>B</v>
          </cell>
          <cell r="U393" t="str">
            <v>せず</v>
          </cell>
          <cell r="V393" t="str">
            <v>せず</v>
          </cell>
        </row>
        <row r="394">
          <cell r="A394">
            <v>901</v>
          </cell>
          <cell r="B394">
            <v>37214</v>
          </cell>
          <cell r="C394">
            <v>37202</v>
          </cell>
          <cell r="D394" t="str">
            <v>HMJ東京</v>
          </cell>
          <cell r="E394" t="str">
            <v>一般</v>
          </cell>
          <cell r="F394" t="str">
            <v>BB-AF35</v>
          </cell>
          <cell r="G394" t="str">
            <v>SK50</v>
          </cell>
          <cell r="H394">
            <v>2402871</v>
          </cell>
          <cell r="I394" t="str">
            <v>?</v>
          </cell>
          <cell r="J394" t="str">
            <v>2001/10/15</v>
          </cell>
          <cell r="K394">
            <v>315</v>
          </cell>
          <cell r="L394">
            <v>23</v>
          </cell>
          <cell r="M394" t="str">
            <v>?</v>
          </cell>
          <cell r="N394" t="str">
            <v>34901-GBL-871</v>
          </cell>
          <cell r="O394" t="str">
            <v>ﾍｯﾄﾞﾗｲﾄﾊﾞﾙﾌﾞ</v>
          </cell>
          <cell r="P394" t="str">
            <v>026</v>
          </cell>
          <cell r="Q394" t="str">
            <v>切れ</v>
          </cell>
          <cell r="R394" t="str">
            <v>ﾍｯﾄﾞﾗｲﾄﾊﾞﾙﾌﾞ切れ</v>
          </cell>
          <cell r="S394" t="str">
            <v>ﾊﾞﾙﾌﾞ切れ無し</v>
          </cell>
          <cell r="T394" t="str">
            <v>C</v>
          </cell>
          <cell r="U394" t="str">
            <v>せず</v>
          </cell>
          <cell r="V394" t="str">
            <v>せず</v>
          </cell>
        </row>
        <row r="395">
          <cell r="A395">
            <v>902</v>
          </cell>
          <cell r="B395">
            <v>37223</v>
          </cell>
          <cell r="C395">
            <v>37198</v>
          </cell>
          <cell r="D395" t="str">
            <v>HMJ東京</v>
          </cell>
          <cell r="E395" t="str">
            <v>一般</v>
          </cell>
          <cell r="F395" t="str">
            <v>BB-AF35</v>
          </cell>
          <cell r="G395" t="str">
            <v>SK50</v>
          </cell>
          <cell r="H395">
            <v>2047902</v>
          </cell>
          <cell r="I395">
            <v>3627607</v>
          </cell>
          <cell r="J395" t="str">
            <v>2001/10/22</v>
          </cell>
          <cell r="K395">
            <v>305</v>
          </cell>
          <cell r="L395">
            <v>12</v>
          </cell>
          <cell r="M395" t="str">
            <v>2000/4/25</v>
          </cell>
          <cell r="N395" t="str">
            <v>35010-GBL-872</v>
          </cell>
          <cell r="O395" t="str">
            <v>ｷｰｾｯﾄ</v>
          </cell>
          <cell r="P395" t="str">
            <v>032</v>
          </cell>
          <cell r="Q395" t="str">
            <v>作動不良</v>
          </cell>
          <cell r="R395" t="str">
            <v>ｶｷﾞが回らなくなった</v>
          </cell>
          <cell r="S395" t="str">
            <v>ONにならない</v>
          </cell>
          <cell r="T395" t="str">
            <v>C</v>
          </cell>
          <cell r="U395" t="str">
            <v>せず</v>
          </cell>
          <cell r="V395" t="str">
            <v>せず</v>
          </cell>
        </row>
        <row r="396">
          <cell r="A396">
            <v>903</v>
          </cell>
          <cell r="B396">
            <v>37200</v>
          </cell>
          <cell r="C396">
            <v>37181</v>
          </cell>
          <cell r="D396" t="str">
            <v>HMJ大阪</v>
          </cell>
          <cell r="E396" t="str">
            <v>一般</v>
          </cell>
          <cell r="F396" t="str">
            <v>BB-AF35</v>
          </cell>
          <cell r="G396" t="str">
            <v>SK50</v>
          </cell>
          <cell r="H396">
            <v>2402652</v>
          </cell>
          <cell r="I396" t="str">
            <v>?</v>
          </cell>
          <cell r="J396" t="str">
            <v>2001/9/29</v>
          </cell>
          <cell r="K396">
            <v>23</v>
          </cell>
          <cell r="L396">
            <v>18</v>
          </cell>
          <cell r="M396" t="str">
            <v>?</v>
          </cell>
          <cell r="N396" t="str">
            <v>35010-GBL-K20</v>
          </cell>
          <cell r="O396" t="str">
            <v>ｷ-ｾｯﾄ</v>
          </cell>
          <cell r="P396" t="str">
            <v>031</v>
          </cell>
          <cell r="Q396" t="str">
            <v>入りにくい</v>
          </cell>
          <cell r="R396" t="str">
            <v>ｷｰが入りにくい、回らない時がある</v>
          </cell>
          <cell r="S396" t="str">
            <v>特に問題なし</v>
          </cell>
          <cell r="T396" t="str">
            <v>C</v>
          </cell>
          <cell r="U396" t="str">
            <v>せず</v>
          </cell>
          <cell r="V396" t="str">
            <v>せず</v>
          </cell>
        </row>
        <row r="397">
          <cell r="A397">
            <v>904</v>
          </cell>
          <cell r="B397">
            <v>37221</v>
          </cell>
          <cell r="C397">
            <v>37211</v>
          </cell>
          <cell r="D397" t="str">
            <v>HMJ大阪</v>
          </cell>
          <cell r="E397" t="str">
            <v>一般</v>
          </cell>
          <cell r="F397" t="str">
            <v>BB-AF35</v>
          </cell>
          <cell r="G397" t="str">
            <v>SK50</v>
          </cell>
          <cell r="H397">
            <v>2402275</v>
          </cell>
          <cell r="I397">
            <v>3656858</v>
          </cell>
          <cell r="J397" t="str">
            <v>2001/10/26</v>
          </cell>
          <cell r="K397">
            <v>404</v>
          </cell>
          <cell r="L397">
            <v>21</v>
          </cell>
          <cell r="M397" t="str">
            <v>2001/9/13</v>
          </cell>
          <cell r="N397" t="str">
            <v>98076-567-1G</v>
          </cell>
          <cell r="O397" t="str">
            <v>ｽﾊﾟｰｸﾌﾟﾗｸﾞ</v>
          </cell>
          <cell r="P397" t="str">
            <v>090</v>
          </cell>
          <cell r="Q397" t="str">
            <v>始動不良</v>
          </cell>
          <cell r="R397" t="str">
            <v>ｴﾝｼﾞﾝが始動しない</v>
          </cell>
          <cell r="S397" t="str">
            <v>ｽﾊﾟｰｸﾌﾟﾗｸﾞ火花良好</v>
          </cell>
          <cell r="T397" t="str">
            <v>B</v>
          </cell>
          <cell r="U397" t="str">
            <v>せず</v>
          </cell>
          <cell r="V397" t="str">
            <v>せず</v>
          </cell>
        </row>
        <row r="398">
          <cell r="A398">
            <v>905</v>
          </cell>
          <cell r="B398">
            <v>37224</v>
          </cell>
          <cell r="C398">
            <v>37195</v>
          </cell>
          <cell r="D398" t="str">
            <v>HMJ東京</v>
          </cell>
          <cell r="E398" t="str">
            <v>一般</v>
          </cell>
          <cell r="F398" t="str">
            <v>BB-AF35</v>
          </cell>
          <cell r="G398" t="str">
            <v>SK50</v>
          </cell>
          <cell r="H398">
            <v>2066862</v>
          </cell>
          <cell r="I398">
            <v>1803800</v>
          </cell>
          <cell r="J398">
            <v>37176</v>
          </cell>
          <cell r="K398">
            <v>71</v>
          </cell>
          <cell r="L398">
            <v>19</v>
          </cell>
          <cell r="M398">
            <v>36741</v>
          </cell>
          <cell r="N398" t="str">
            <v>98076-567-1G</v>
          </cell>
          <cell r="O398" t="str">
            <v>ｽﾊﾟｰｸﾌﾟﾗｸﾞ</v>
          </cell>
          <cell r="P398" t="str">
            <v>090</v>
          </cell>
          <cell r="Q398" t="str">
            <v>始動不良</v>
          </cell>
          <cell r="R398" t="str">
            <v>始動不良</v>
          </cell>
          <cell r="S398" t="str">
            <v>火花良好問題無し</v>
          </cell>
          <cell r="T398" t="str">
            <v>B</v>
          </cell>
          <cell r="U398" t="str">
            <v>せず</v>
          </cell>
          <cell r="V398" t="str">
            <v>せず</v>
          </cell>
        </row>
        <row r="399">
          <cell r="A399">
            <v>906</v>
          </cell>
          <cell r="B399">
            <v>37196</v>
          </cell>
          <cell r="C399">
            <v>37163</v>
          </cell>
          <cell r="D399" t="str">
            <v>HMJ大阪</v>
          </cell>
          <cell r="E399" t="str">
            <v>一般</v>
          </cell>
          <cell r="F399" t="str">
            <v>BA-AF56</v>
          </cell>
          <cell r="G399" t="str">
            <v>SKX50</v>
          </cell>
          <cell r="H399">
            <v>1009292</v>
          </cell>
          <cell r="I399">
            <v>3008174</v>
          </cell>
          <cell r="J399" t="str">
            <v>2001/9/10</v>
          </cell>
          <cell r="K399">
            <v>264</v>
          </cell>
          <cell r="L399">
            <v>19</v>
          </cell>
          <cell r="M399" t="str">
            <v>2001/4/19</v>
          </cell>
          <cell r="N399" t="str">
            <v>16710-GET-003</v>
          </cell>
          <cell r="O399" t="str">
            <v>ﾌｭｰｴﾙﾎﾟﾝﾌﾟ</v>
          </cell>
          <cell r="P399" t="str">
            <v>032</v>
          </cell>
          <cell r="Q399" t="str">
            <v>作動不良</v>
          </cell>
          <cell r="R399" t="str">
            <v>走行中ﾗﾝﾌﾟが消える、走行中ｴﾝｼﾞﾝが止まる</v>
          </cell>
          <cell r="S399" t="str">
            <v>実車取付け確認､再現なし</v>
          </cell>
          <cell r="T399" t="str">
            <v>B</v>
          </cell>
          <cell r="U399" t="str">
            <v>せず</v>
          </cell>
          <cell r="V399" t="str">
            <v>せず</v>
          </cell>
        </row>
        <row r="400">
          <cell r="A400">
            <v>907</v>
          </cell>
          <cell r="B400">
            <v>37202</v>
          </cell>
          <cell r="C400">
            <v>37186</v>
          </cell>
          <cell r="D400" t="str">
            <v>HMJ東京</v>
          </cell>
          <cell r="E400" t="str">
            <v>納車</v>
          </cell>
          <cell r="F400" t="str">
            <v>BA-AF56</v>
          </cell>
          <cell r="G400" t="str">
            <v>SKX50</v>
          </cell>
          <cell r="H400">
            <v>1003200</v>
          </cell>
          <cell r="I400">
            <v>3003418</v>
          </cell>
          <cell r="J400" t="str">
            <v>未</v>
          </cell>
          <cell r="K400">
            <v>1</v>
          </cell>
          <cell r="L400" t="str">
            <v>0</v>
          </cell>
          <cell r="M400" t="str">
            <v>2001/3/5</v>
          </cell>
          <cell r="N400" t="str">
            <v>35200-GEV-003</v>
          </cell>
          <cell r="O400" t="str">
            <v>ｳｲﾝｶｰｽｲｯﾁ</v>
          </cell>
          <cell r="P400" t="str">
            <v>032</v>
          </cell>
          <cell r="Q400" t="str">
            <v>作動不良</v>
          </cell>
          <cell r="R400" t="str">
            <v>ｳｲﾝｶｰｽｲｯﾁを押しても戻らない</v>
          </cell>
          <cell r="S400" t="str">
            <v>実車取付再現せず</v>
          </cell>
          <cell r="T400" t="str">
            <v>B</v>
          </cell>
          <cell r="U400" t="str">
            <v>せず</v>
          </cell>
          <cell r="V400" t="str">
            <v>せず</v>
          </cell>
        </row>
        <row r="401">
          <cell r="A401">
            <v>908</v>
          </cell>
          <cell r="B401">
            <v>37211</v>
          </cell>
          <cell r="C401">
            <v>37168</v>
          </cell>
          <cell r="D401" t="str">
            <v>HMJ東京</v>
          </cell>
          <cell r="E401" t="str">
            <v>納車</v>
          </cell>
          <cell r="F401" t="str">
            <v>BA-AF57</v>
          </cell>
          <cell r="G401" t="str">
            <v>SKX50</v>
          </cell>
          <cell r="H401">
            <v>1004900</v>
          </cell>
          <cell r="I401">
            <v>3026380</v>
          </cell>
          <cell r="J401" t="str">
            <v>未</v>
          </cell>
          <cell r="K401">
            <v>1</v>
          </cell>
          <cell r="L401" t="str">
            <v>0</v>
          </cell>
          <cell r="M401" t="str">
            <v>2001/9/10</v>
          </cell>
          <cell r="N401" t="str">
            <v>23411-GEE-710</v>
          </cell>
          <cell r="O401" t="str">
            <v>ﾐｯｼｮﾝ</v>
          </cell>
          <cell r="P401" t="str">
            <v>042</v>
          </cell>
          <cell r="Q401" t="str">
            <v>異音</v>
          </cell>
          <cell r="R401" t="str">
            <v>ﾘﾔﾎｲﾙ回転時異音</v>
          </cell>
          <cell r="S401" t="str">
            <v>ｷﾞﾔ単品のみ返却、ｷﾞﾔに打痕等無し</v>
          </cell>
          <cell r="T401" t="str">
            <v>C</v>
          </cell>
          <cell r="U401" t="str">
            <v>せず</v>
          </cell>
          <cell r="V401" t="str">
            <v>せず</v>
          </cell>
        </row>
        <row r="402">
          <cell r="A402">
            <v>909</v>
          </cell>
          <cell r="B402">
            <v>37225</v>
          </cell>
          <cell r="C402">
            <v>37202</v>
          </cell>
          <cell r="D402" t="str">
            <v>HMJ大阪</v>
          </cell>
          <cell r="E402" t="str">
            <v>納車</v>
          </cell>
          <cell r="F402" t="str">
            <v>BA-AF57</v>
          </cell>
          <cell r="G402" t="str">
            <v>SKX50</v>
          </cell>
          <cell r="H402">
            <v>1003761</v>
          </cell>
          <cell r="I402">
            <v>3016673</v>
          </cell>
          <cell r="J402" t="str">
            <v>2001/11/7</v>
          </cell>
          <cell r="K402">
            <v>1</v>
          </cell>
          <cell r="L402">
            <v>0</v>
          </cell>
          <cell r="M402" t="str">
            <v>2001/6/18</v>
          </cell>
          <cell r="N402" t="str">
            <v>35330-MB0-003</v>
          </cell>
          <cell r="O402" t="str">
            <v>ｼｰﾄｽｲｯﾁ</v>
          </cell>
          <cell r="P402" t="str">
            <v>057</v>
          </cell>
          <cell r="Q402" t="str">
            <v>外れ</v>
          </cell>
          <cell r="R402" t="str">
            <v>ｱｲﾄﾞﾘﾝｸﾞｽﾄｯﾌﾟ作動不良</v>
          </cell>
          <cell r="S402" t="str">
            <v>現品誤送品</v>
          </cell>
          <cell r="T402" t="str">
            <v>C</v>
          </cell>
          <cell r="U402" t="str">
            <v>せず</v>
          </cell>
          <cell r="V402" t="str">
            <v>せず</v>
          </cell>
        </row>
        <row r="403">
          <cell r="A403">
            <v>910</v>
          </cell>
          <cell r="B403">
            <v>37197</v>
          </cell>
          <cell r="C403">
            <v>37167</v>
          </cell>
          <cell r="D403" t="str">
            <v>HMJ東京</v>
          </cell>
          <cell r="E403" t="str">
            <v>一般</v>
          </cell>
          <cell r="F403" t="str">
            <v>BA-AF57</v>
          </cell>
          <cell r="G403" t="str">
            <v>SKX50</v>
          </cell>
          <cell r="H403">
            <v>1000394</v>
          </cell>
          <cell r="I403">
            <v>3014991</v>
          </cell>
          <cell r="J403" t="str">
            <v>2001/10/2</v>
          </cell>
          <cell r="K403">
            <v>1072</v>
          </cell>
          <cell r="L403">
            <v>1</v>
          </cell>
          <cell r="M403" t="str">
            <v>2001/5/29</v>
          </cell>
          <cell r="N403" t="str">
            <v>37200-GEV-711</v>
          </cell>
          <cell r="O403" t="str">
            <v>ｽﾋﾟｰﾄﾞﾒｰﾀｰ</v>
          </cell>
          <cell r="P403" t="str">
            <v>032</v>
          </cell>
          <cell r="Q403" t="str">
            <v>作動不良</v>
          </cell>
          <cell r="R403" t="str">
            <v>ｽﾋﾟｰﾄﾞﾒｰﾀｰ作動不良</v>
          </cell>
          <cell r="S403" t="str">
            <v>ｷﾞﾔBOX内ｷﾞﾔの摩耗</v>
          </cell>
          <cell r="T403" t="str">
            <v>B</v>
          </cell>
          <cell r="U403" t="str">
            <v>せず</v>
          </cell>
          <cell r="V403" t="str">
            <v>せず</v>
          </cell>
        </row>
        <row r="404">
          <cell r="A404">
            <v>911</v>
          </cell>
          <cell r="B404">
            <v>37224</v>
          </cell>
          <cell r="C404">
            <v>37194</v>
          </cell>
          <cell r="D404" t="str">
            <v>HMJ九州</v>
          </cell>
          <cell r="E404" t="str">
            <v>一般</v>
          </cell>
          <cell r="F404" t="str">
            <v>BA-MD33</v>
          </cell>
          <cell r="G404" t="str">
            <v>SL230</v>
          </cell>
          <cell r="H404">
            <v>1300327</v>
          </cell>
          <cell r="I404">
            <v>1202797</v>
          </cell>
          <cell r="J404" t="str">
            <v>2001/10/10</v>
          </cell>
          <cell r="K404">
            <v>580</v>
          </cell>
          <cell r="L404">
            <v>20</v>
          </cell>
          <cell r="M404" t="str">
            <v>2001/3/27</v>
          </cell>
          <cell r="N404" t="str">
            <v>16100-KFB-751</v>
          </cell>
          <cell r="O404" t="str">
            <v>ｷｬﾌﾞﾚﾀｰ</v>
          </cell>
          <cell r="P404" t="str">
            <v>091</v>
          </cell>
          <cell r="Q404" t="str">
            <v>ｴﾝｼﾞﾝ不調</v>
          </cell>
          <cell r="R404" t="str">
            <v>突然ｴﾝｼﾞﾝ回転が上がった</v>
          </cell>
          <cell r="S404" t="str">
            <v>ｷｬﾌﾞﾚﾀｰ特に問題なし､ｽﾛｯﾄﾙﾜｲﾔｰも特に問題なし</v>
          </cell>
          <cell r="T404" t="str">
            <v>B</v>
          </cell>
          <cell r="U404" t="str">
            <v>せず</v>
          </cell>
          <cell r="V404" t="str">
            <v>せず</v>
          </cell>
        </row>
        <row r="405">
          <cell r="A405">
            <v>912</v>
          </cell>
          <cell r="B405">
            <v>37207</v>
          </cell>
          <cell r="C405">
            <v>37190</v>
          </cell>
          <cell r="D405" t="str">
            <v>HMJ東京</v>
          </cell>
          <cell r="E405" t="str">
            <v>一般</v>
          </cell>
          <cell r="F405" t="str">
            <v>MD33</v>
          </cell>
          <cell r="G405" t="str">
            <v>SL230</v>
          </cell>
          <cell r="J405" t="str">
            <v>2001/10/22</v>
          </cell>
          <cell r="K405">
            <v>126</v>
          </cell>
          <cell r="L405">
            <v>4</v>
          </cell>
          <cell r="O405" t="str">
            <v>ｽﾊﾟｰｸﾌﾟﾗｸﾞ</v>
          </cell>
          <cell r="P405" t="str">
            <v>091</v>
          </cell>
          <cell r="Q405" t="str">
            <v>ｴﾝｼﾞﾝ不調</v>
          </cell>
          <cell r="R405" t="str">
            <v>始動できない</v>
          </cell>
          <cell r="S405" t="str">
            <v>ｽﾊﾟｰｸﾌﾟﾗｸﾞ火花良好</v>
          </cell>
          <cell r="T405" t="str">
            <v>C</v>
          </cell>
          <cell r="U405" t="str">
            <v>せず</v>
          </cell>
          <cell r="V405" t="str">
            <v>せず</v>
          </cell>
        </row>
        <row r="406">
          <cell r="A406">
            <v>913</v>
          </cell>
          <cell r="B406">
            <v>37225</v>
          </cell>
          <cell r="C406">
            <v>37191</v>
          </cell>
          <cell r="D406" t="str">
            <v>HMJ九州</v>
          </cell>
          <cell r="E406" t="str">
            <v>一般</v>
          </cell>
          <cell r="F406" t="str">
            <v>BB-AF51</v>
          </cell>
          <cell r="G406" t="str">
            <v>SZ50</v>
          </cell>
          <cell r="H406">
            <v>1520256</v>
          </cell>
          <cell r="I406">
            <v>2319007</v>
          </cell>
          <cell r="J406" t="str">
            <v>2001/10/10</v>
          </cell>
          <cell r="K406">
            <v>121</v>
          </cell>
          <cell r="L406">
            <v>17</v>
          </cell>
          <cell r="M406">
            <v>37140</v>
          </cell>
          <cell r="N406" t="str">
            <v>16100-GCW-755</v>
          </cell>
          <cell r="O406" t="str">
            <v>ｷｬﾌﾞﾚﾀｰ</v>
          </cell>
          <cell r="P406" t="str">
            <v>090</v>
          </cell>
          <cell r="Q406" t="str">
            <v>始動不良</v>
          </cell>
          <cell r="R406" t="str">
            <v>始動不良</v>
          </cell>
          <cell r="S406" t="str">
            <v>実車取付再現せず</v>
          </cell>
          <cell r="T406" t="str">
            <v>B</v>
          </cell>
          <cell r="U406" t="str">
            <v>せず</v>
          </cell>
          <cell r="V406" t="str">
            <v>せず</v>
          </cell>
        </row>
        <row r="407">
          <cell r="A407">
            <v>914</v>
          </cell>
          <cell r="B407">
            <v>37214</v>
          </cell>
          <cell r="C407">
            <v>37195</v>
          </cell>
          <cell r="D407" t="str">
            <v>HMJ大阪</v>
          </cell>
          <cell r="E407" t="str">
            <v>一般</v>
          </cell>
          <cell r="F407" t="str">
            <v>BB-AF51</v>
          </cell>
          <cell r="G407" t="str">
            <v>SZ50</v>
          </cell>
          <cell r="H407">
            <v>1520413</v>
          </cell>
          <cell r="I407">
            <v>2319082</v>
          </cell>
          <cell r="J407" t="str">
            <v>2001/10/23</v>
          </cell>
          <cell r="K407">
            <v>151</v>
          </cell>
          <cell r="L407">
            <v>8</v>
          </cell>
          <cell r="M407" t="str">
            <v>2001/9/7</v>
          </cell>
          <cell r="N407" t="str">
            <v>37800-GCW-008</v>
          </cell>
          <cell r="O407" t="str">
            <v>ﾌｭｰｴﾙﾕﾆｯﾄ</v>
          </cell>
          <cell r="P407" t="str">
            <v>032</v>
          </cell>
          <cell r="Q407" t="str">
            <v>作動不良</v>
          </cell>
          <cell r="R407" t="str">
            <v>ﾌｭｰｴﾙﾒｰﾀｰ動かず</v>
          </cell>
          <cell r="S407" t="str">
            <v>導通･抵抗値共問題無し</v>
          </cell>
          <cell r="T407" t="str">
            <v>C</v>
          </cell>
          <cell r="U407" t="str">
            <v>せず</v>
          </cell>
          <cell r="V407" t="str">
            <v>せず</v>
          </cell>
        </row>
        <row r="408">
          <cell r="A408">
            <v>915</v>
          </cell>
          <cell r="B408">
            <v>37203</v>
          </cell>
          <cell r="C408">
            <v>37127</v>
          </cell>
          <cell r="D408" t="str">
            <v>HMJ東京</v>
          </cell>
          <cell r="E408" t="str">
            <v>一般</v>
          </cell>
          <cell r="F408" t="str">
            <v>BB-TA01</v>
          </cell>
          <cell r="G408" t="str">
            <v>TB50</v>
          </cell>
          <cell r="H408">
            <v>1704103</v>
          </cell>
          <cell r="I408">
            <v>2004132</v>
          </cell>
          <cell r="J408" t="str">
            <v>2001/8/22</v>
          </cell>
          <cell r="K408">
            <v>24</v>
          </cell>
          <cell r="L408">
            <v>2</v>
          </cell>
          <cell r="M408" t="str">
            <v>2001/7/3</v>
          </cell>
          <cell r="N408" t="str">
            <v>16100-GM6-J01</v>
          </cell>
          <cell r="O408" t="str">
            <v>ｷｬﾌﾞﾚﾀｰ</v>
          </cell>
          <cell r="P408" t="str">
            <v>030</v>
          </cell>
          <cell r="Q408" t="str">
            <v>固着・ﾛｯｸ</v>
          </cell>
          <cell r="R408" t="str">
            <v>ｴﾝｼﾞﾝを掛けたら走り出してしまった</v>
          </cell>
          <cell r="S408" t="str">
            <v>ｽﾛｯﾄﾙﾎﾞﾃﾞｨに1本の縦傷有り</v>
          </cell>
          <cell r="T408" t="str">
            <v>B</v>
          </cell>
          <cell r="U408" t="str">
            <v>せず</v>
          </cell>
          <cell r="V408" t="str">
            <v>せず</v>
          </cell>
        </row>
        <row r="409">
          <cell r="A409">
            <v>916</v>
          </cell>
          <cell r="B409">
            <v>37197</v>
          </cell>
          <cell r="C409">
            <v>37176</v>
          </cell>
          <cell r="D409" t="str">
            <v>HMJ大阪</v>
          </cell>
          <cell r="E409" t="str">
            <v>一般</v>
          </cell>
          <cell r="F409" t="str">
            <v>BB-TA02</v>
          </cell>
          <cell r="G409" t="str">
            <v>TC50</v>
          </cell>
          <cell r="H409">
            <v>150509</v>
          </cell>
          <cell r="I409">
            <v>1716957</v>
          </cell>
          <cell r="J409">
            <v>37162</v>
          </cell>
          <cell r="K409">
            <v>123</v>
          </cell>
          <cell r="L409">
            <v>14</v>
          </cell>
          <cell r="M409">
            <v>37075</v>
          </cell>
          <cell r="N409" t="str">
            <v>31600-GBL-871</v>
          </cell>
          <cell r="O409" t="str">
            <v>ﾚｷﾞｭﾚﾀｰ</v>
          </cell>
          <cell r="P409" t="str">
            <v>067</v>
          </cell>
          <cell r="Q409" t="str">
            <v>充電不良</v>
          </cell>
          <cell r="R409" t="str">
            <v>ﾊﾞｯﾃﾘｰ上り</v>
          </cell>
          <cell r="S409" t="str">
            <v>ﾊﾞｯﾃﾘｰ6.47Vﾚｷﾞｭﾚﾀｰ抵抗値ﾀﾞｲｵｰﾄﾞ問題なし</v>
          </cell>
          <cell r="T409" t="str">
            <v>C</v>
          </cell>
          <cell r="U409" t="str">
            <v>せず</v>
          </cell>
          <cell r="V409" t="str">
            <v>せず</v>
          </cell>
        </row>
        <row r="410">
          <cell r="A410">
            <v>917</v>
          </cell>
          <cell r="B410">
            <v>37218</v>
          </cell>
          <cell r="C410">
            <v>37165</v>
          </cell>
          <cell r="D410" t="str">
            <v>HMJ名古屋</v>
          </cell>
          <cell r="E410" t="str">
            <v>一般</v>
          </cell>
          <cell r="F410" t="str">
            <v>BB-TA02</v>
          </cell>
          <cell r="G410" t="str">
            <v>TC50</v>
          </cell>
          <cell r="H410">
            <v>1509401</v>
          </cell>
          <cell r="I410">
            <v>1716835</v>
          </cell>
          <cell r="J410" t="str">
            <v>2001/9/17</v>
          </cell>
          <cell r="K410">
            <v>150</v>
          </cell>
          <cell r="L410">
            <v>14</v>
          </cell>
          <cell r="M410" t="str">
            <v>2001/7/2</v>
          </cell>
          <cell r="N410" t="str">
            <v>31600-GBL-871</v>
          </cell>
          <cell r="O410" t="str">
            <v>ﾚｷﾞｭﾚﾀｰ</v>
          </cell>
          <cell r="P410" t="str">
            <v>067</v>
          </cell>
          <cell r="Q410" t="str">
            <v>充電不良</v>
          </cell>
          <cell r="R410" t="str">
            <v>ﾊﾞｯﾃﾘｰ上がり</v>
          </cell>
          <cell r="S410" t="str">
            <v>ﾚｷﾞｭﾚﾀｰ抵抗値特に問題なし</v>
          </cell>
          <cell r="T410" t="str">
            <v>C</v>
          </cell>
          <cell r="U410" t="str">
            <v>せず</v>
          </cell>
          <cell r="V410" t="str">
            <v>せず</v>
          </cell>
        </row>
        <row r="411">
          <cell r="A411">
            <v>918</v>
          </cell>
          <cell r="B411">
            <v>37221</v>
          </cell>
          <cell r="C411">
            <v>37165</v>
          </cell>
          <cell r="D411" t="str">
            <v>HMJ名古屋</v>
          </cell>
          <cell r="E411" t="str">
            <v>一般</v>
          </cell>
          <cell r="F411" t="str">
            <v>BB-TA02</v>
          </cell>
          <cell r="G411" t="str">
            <v>TC50</v>
          </cell>
          <cell r="H411">
            <v>1509407</v>
          </cell>
          <cell r="I411">
            <v>1716841</v>
          </cell>
          <cell r="J411">
            <v>37151</v>
          </cell>
          <cell r="K411">
            <v>150</v>
          </cell>
          <cell r="L411">
            <v>14</v>
          </cell>
          <cell r="M411">
            <v>37074</v>
          </cell>
          <cell r="N411" t="str">
            <v>31600-GBL-871</v>
          </cell>
          <cell r="O411" t="str">
            <v>ﾚｷﾞｭﾚﾀｰ</v>
          </cell>
          <cell r="P411" t="str">
            <v>067</v>
          </cell>
          <cell r="Q411" t="str">
            <v>充電不良</v>
          </cell>
          <cell r="R411" t="str">
            <v>ﾊﾞｯﾃﾘｰ上がり</v>
          </cell>
          <cell r="S411" t="str">
            <v>ﾚｷﾞｭﾚﾀｰ問題無し</v>
          </cell>
          <cell r="T411" t="str">
            <v>C</v>
          </cell>
          <cell r="U411" t="str">
            <v>せず</v>
          </cell>
          <cell r="V411" t="str">
            <v>せず</v>
          </cell>
        </row>
        <row r="412">
          <cell r="A412">
            <v>919</v>
          </cell>
          <cell r="B412">
            <v>37207</v>
          </cell>
          <cell r="C412">
            <v>37183</v>
          </cell>
          <cell r="D412" t="str">
            <v>HMJ東京</v>
          </cell>
          <cell r="E412" t="str">
            <v>一般</v>
          </cell>
          <cell r="F412" t="str">
            <v>BB-TA02</v>
          </cell>
          <cell r="G412" t="str">
            <v>TC50</v>
          </cell>
          <cell r="H412">
            <v>1509108</v>
          </cell>
          <cell r="I412">
            <v>1716386</v>
          </cell>
          <cell r="J412" t="str">
            <v>2001/10/3</v>
          </cell>
          <cell r="K412">
            <v>86</v>
          </cell>
          <cell r="L412">
            <v>16</v>
          </cell>
          <cell r="M412" t="str">
            <v>2001/6/13</v>
          </cell>
          <cell r="N412" t="str">
            <v>91201-GW3-931</v>
          </cell>
          <cell r="O412" t="str">
            <v>ｵｲﾙｼｰﾙ</v>
          </cell>
          <cell r="P412" t="str">
            <v>042</v>
          </cell>
          <cell r="Q412" t="str">
            <v>異音</v>
          </cell>
          <cell r="R412" t="str">
            <v>ｴﾝｼﾞﾝから異音がする</v>
          </cell>
          <cell r="S412" t="str">
            <v>ﾘｯﾌﾟ面等問題無し</v>
          </cell>
          <cell r="T412" t="str">
            <v>C</v>
          </cell>
          <cell r="U412" t="str">
            <v>せず</v>
          </cell>
          <cell r="V412" t="str">
            <v>せず</v>
          </cell>
        </row>
        <row r="413">
          <cell r="A413">
            <v>920</v>
          </cell>
          <cell r="B413">
            <v>37207</v>
          </cell>
          <cell r="C413">
            <v>37189</v>
          </cell>
          <cell r="D413" t="str">
            <v>HMJ東京</v>
          </cell>
          <cell r="E413" t="str">
            <v>納車</v>
          </cell>
          <cell r="F413" t="str">
            <v>BA-MD30</v>
          </cell>
          <cell r="G413" t="str">
            <v>XR250</v>
          </cell>
          <cell r="H413">
            <v>1500952</v>
          </cell>
          <cell r="I413">
            <v>4000996</v>
          </cell>
          <cell r="J413" t="str">
            <v>2001/10/23</v>
          </cell>
          <cell r="K413">
            <v>1</v>
          </cell>
          <cell r="L413">
            <v>2</v>
          </cell>
          <cell r="M413" t="str">
            <v>2000/7/10</v>
          </cell>
          <cell r="N413" t="str">
            <v>31600-KCZ-003</v>
          </cell>
          <cell r="O413" t="str">
            <v>ﾚｷﾞｭﾚﾀｰ</v>
          </cell>
          <cell r="P413" t="str">
            <v>067</v>
          </cell>
          <cell r="Q413" t="str">
            <v>充電不良</v>
          </cell>
          <cell r="R413" t="str">
            <v>新車時ﾊﾞｯﾃﾘｰ上がり</v>
          </cell>
          <cell r="S413" t="str">
            <v>導通問題無し、赤ｺｰﾄﾞ側電源ｶﾌﾟﾗｰ上側に変形有り</v>
          </cell>
          <cell r="T413" t="str">
            <v>C</v>
          </cell>
          <cell r="U413" t="str">
            <v>せず</v>
          </cell>
          <cell r="V413" t="str">
            <v>せず</v>
          </cell>
        </row>
        <row r="414">
          <cell r="A414">
            <v>921</v>
          </cell>
          <cell r="B414">
            <v>37228</v>
          </cell>
          <cell r="C414">
            <v>37218</v>
          </cell>
          <cell r="D414" t="str">
            <v>HMJ大阪</v>
          </cell>
          <cell r="E414" t="str">
            <v>納車</v>
          </cell>
          <cell r="F414" t="str">
            <v>BA-AA01</v>
          </cell>
          <cell r="G414" t="str">
            <v>C50</v>
          </cell>
          <cell r="H414">
            <v>1201993</v>
          </cell>
          <cell r="I414">
            <v>1101223</v>
          </cell>
          <cell r="J414" t="str">
            <v>未</v>
          </cell>
          <cell r="K414">
            <v>0</v>
          </cell>
          <cell r="L414" t="str">
            <v>0</v>
          </cell>
          <cell r="M414" t="str">
            <v>2001/7/20</v>
          </cell>
          <cell r="N414" t="str">
            <v>51110-GBJ-305</v>
          </cell>
          <cell r="O414" t="str">
            <v>ﾌﾛﾝﾄﾌｫｰｸｾｯﾄ</v>
          </cell>
          <cell r="P414" t="str">
            <v>002</v>
          </cell>
          <cell r="Q414" t="str">
            <v>曲がり</v>
          </cell>
          <cell r="R414" t="str">
            <v>ﾌﾛﾝﾄ廻り変形</v>
          </cell>
          <cell r="S414" t="str">
            <v>ﾌﾛﾝﾄﾌｪﾝﾀﾞｰのみ返却、全体的にねじれている</v>
          </cell>
          <cell r="T414" t="str">
            <v>C</v>
          </cell>
          <cell r="U414" t="str">
            <v>せず</v>
          </cell>
          <cell r="V414" t="str">
            <v>せず</v>
          </cell>
        </row>
        <row r="415">
          <cell r="A415">
            <v>922</v>
          </cell>
          <cell r="B415">
            <v>37231</v>
          </cell>
          <cell r="C415">
            <v>37214</v>
          </cell>
          <cell r="D415" t="str">
            <v>和歌山ﾎﾝﾀﾞ</v>
          </cell>
          <cell r="E415" t="str">
            <v>一般</v>
          </cell>
          <cell r="F415" t="str">
            <v>BA-AA01</v>
          </cell>
          <cell r="G415" t="str">
            <v>C50</v>
          </cell>
          <cell r="H415">
            <v>1201823</v>
          </cell>
          <cell r="I415">
            <v>1098931</v>
          </cell>
          <cell r="J415" t="str">
            <v>2001/11/8</v>
          </cell>
          <cell r="K415">
            <v>400</v>
          </cell>
          <cell r="L415" t="str">
            <v>11</v>
          </cell>
          <cell r="M415" t="str">
            <v>2001/7/5</v>
          </cell>
          <cell r="N415" t="str">
            <v>31131-GS9-020</v>
          </cell>
          <cell r="O415" t="str">
            <v>ｽﾃｰﾀｰﾍﾞｰｽ</v>
          </cell>
          <cell r="P415" t="str">
            <v>051</v>
          </cell>
          <cell r="Q415" t="str">
            <v>ｵｲﾙ洩れ</v>
          </cell>
          <cell r="R415" t="str">
            <v>ｵｲﾙ洩れ</v>
          </cell>
          <cell r="S415" t="str">
            <v>Oﾘﾝｹﾞ､ｵｲﾙｼｰﾙに切れ及びつぶれ等無し</v>
          </cell>
          <cell r="T415" t="str">
            <v>C</v>
          </cell>
          <cell r="U415" t="str">
            <v>せず</v>
          </cell>
          <cell r="V415" t="str">
            <v>せず</v>
          </cell>
        </row>
        <row r="416">
          <cell r="A416">
            <v>923</v>
          </cell>
          <cell r="B416">
            <v>37245</v>
          </cell>
          <cell r="C416">
            <v>37073</v>
          </cell>
          <cell r="D416" t="str">
            <v>北日本ﾎﾝﾀﾞ</v>
          </cell>
          <cell r="E416" t="str">
            <v>一般</v>
          </cell>
          <cell r="F416" t="str">
            <v>BA-AA01</v>
          </cell>
          <cell r="G416" t="str">
            <v>C50</v>
          </cell>
          <cell r="H416" t="str">
            <v>0829553</v>
          </cell>
          <cell r="I416" t="str">
            <v>?</v>
          </cell>
          <cell r="J416" t="str">
            <v>2001/6/15</v>
          </cell>
          <cell r="K416">
            <v>724</v>
          </cell>
          <cell r="L416">
            <v>16</v>
          </cell>
          <cell r="M416" t="str">
            <v>?</v>
          </cell>
          <cell r="N416" t="str">
            <v>13000-GBJ</v>
          </cell>
          <cell r="O416" t="str">
            <v>ｸﾗﾝｸｼｬﾌﾄ</v>
          </cell>
          <cell r="P416" t="str">
            <v>042</v>
          </cell>
          <cell r="Q416" t="str">
            <v>異音</v>
          </cell>
          <cell r="R416" t="str">
            <v>ｴﾝｼﾞﾝ異音</v>
          </cell>
          <cell r="S416" t="str">
            <v>現品特に異常無し</v>
          </cell>
          <cell r="T416" t="str">
            <v>Ｃ</v>
          </cell>
          <cell r="U416" t="str">
            <v>せず</v>
          </cell>
          <cell r="V416" t="str">
            <v>せず</v>
          </cell>
        </row>
        <row r="417">
          <cell r="A417">
            <v>924</v>
          </cell>
          <cell r="B417">
            <v>37246</v>
          </cell>
          <cell r="C417">
            <v>37196</v>
          </cell>
          <cell r="D417" t="str">
            <v>HMJ大阪</v>
          </cell>
          <cell r="E417" t="str">
            <v>納車</v>
          </cell>
          <cell r="F417" t="str">
            <v>BA-AA01</v>
          </cell>
          <cell r="G417" t="str">
            <v>C50</v>
          </cell>
          <cell r="H417">
            <v>3012135</v>
          </cell>
          <cell r="I417">
            <v>3012139</v>
          </cell>
          <cell r="J417" t="str">
            <v>未</v>
          </cell>
          <cell r="K417">
            <v>0</v>
          </cell>
          <cell r="L417" t="str">
            <v>0</v>
          </cell>
          <cell r="M417" t="str">
            <v>2000/3/27</v>
          </cell>
          <cell r="N417" t="str">
            <v>31110-GBL-871</v>
          </cell>
          <cell r="O417" t="str">
            <v>ﾚｷﾞｭﾚﾀｰ</v>
          </cell>
          <cell r="P417" t="str">
            <v>078</v>
          </cell>
          <cell r="Q417" t="str">
            <v>未取付</v>
          </cell>
          <cell r="R417" t="str">
            <v>納車整備時部品の欠品(ﾍｯﾄﾞﾗｲﾄﾊﾞﾙﾌﾞ、ﾃｰﾙﾗｲﾄﾊﾞﾙﾌﾞ)</v>
          </cell>
          <cell r="S417" t="str">
            <v>ﾍｯﾄﾞﾗｲﾄ、ﾃｰﾙﾗｲﾄ共にﾊﾞﾙﾌﾞ切れ</v>
          </cell>
          <cell r="T417" t="str">
            <v>Ｃ</v>
          </cell>
          <cell r="U417" t="str">
            <v>せず</v>
          </cell>
          <cell r="V417" t="str">
            <v>せず</v>
          </cell>
        </row>
        <row r="418">
          <cell r="A418">
            <v>925</v>
          </cell>
          <cell r="B418">
            <v>37249</v>
          </cell>
          <cell r="C418">
            <v>37181</v>
          </cell>
          <cell r="D418" t="str">
            <v>HMJ東京</v>
          </cell>
          <cell r="E418" t="str">
            <v>一般</v>
          </cell>
          <cell r="F418" t="str">
            <v>BA-AA01</v>
          </cell>
          <cell r="G418" t="str">
            <v>C50</v>
          </cell>
          <cell r="H418">
            <v>1107736</v>
          </cell>
          <cell r="I418">
            <v>1110479</v>
          </cell>
          <cell r="J418" t="str">
            <v>2001/10/11</v>
          </cell>
          <cell r="K418">
            <v>831</v>
          </cell>
          <cell r="L418">
            <v>6</v>
          </cell>
          <cell r="M418" t="str">
            <v>2001/9/21</v>
          </cell>
          <cell r="N418" t="str">
            <v>77000-GBJ-J70</v>
          </cell>
          <cell r="O418" t="str">
            <v>ｼｰﾄ</v>
          </cell>
          <cell r="P418" t="str">
            <v>026</v>
          </cell>
          <cell r="Q418" t="str">
            <v>切れ</v>
          </cell>
          <cell r="R418" t="str">
            <v>ｼｰﾄが切れる</v>
          </cell>
          <cell r="S418" t="str">
            <v>QIS推進中</v>
          </cell>
          <cell r="T418" t="str">
            <v>Ｃ</v>
          </cell>
          <cell r="U418" t="str">
            <v>せず</v>
          </cell>
          <cell r="V418" t="str">
            <v>せず</v>
          </cell>
        </row>
        <row r="419">
          <cell r="A419">
            <v>926</v>
          </cell>
          <cell r="B419">
            <v>37249</v>
          </cell>
          <cell r="C419">
            <v>37205</v>
          </cell>
          <cell r="D419" t="str">
            <v>HMJ東京</v>
          </cell>
          <cell r="E419" t="str">
            <v>一般</v>
          </cell>
          <cell r="F419" t="str">
            <v>BA-AA01</v>
          </cell>
          <cell r="G419" t="str">
            <v>C50</v>
          </cell>
          <cell r="H419">
            <v>1107736</v>
          </cell>
          <cell r="I419">
            <v>1110479</v>
          </cell>
          <cell r="J419" t="str">
            <v>2001/10/11</v>
          </cell>
          <cell r="K419">
            <v>2546</v>
          </cell>
          <cell r="L419">
            <v>30</v>
          </cell>
          <cell r="M419" t="str">
            <v>2001/9/21</v>
          </cell>
          <cell r="N419" t="str">
            <v>77000-GBJ-J70</v>
          </cell>
          <cell r="O419" t="str">
            <v>ｼｰﾄ</v>
          </cell>
          <cell r="P419" t="str">
            <v>026</v>
          </cell>
          <cell r="Q419" t="str">
            <v>切れ</v>
          </cell>
          <cell r="R419" t="str">
            <v>ｼｰﾄがまた切れている</v>
          </cell>
          <cell r="S419" t="str">
            <v>QIS推進中</v>
          </cell>
          <cell r="T419" t="str">
            <v>Ｃ</v>
          </cell>
          <cell r="U419" t="str">
            <v>せず</v>
          </cell>
          <cell r="V419" t="str">
            <v>せず</v>
          </cell>
        </row>
        <row r="420">
          <cell r="A420">
            <v>927</v>
          </cell>
          <cell r="B420">
            <v>37237</v>
          </cell>
          <cell r="C420">
            <v>37165</v>
          </cell>
          <cell r="D420" t="str">
            <v>HMJ東京</v>
          </cell>
          <cell r="E420" t="str">
            <v>一般</v>
          </cell>
          <cell r="F420" t="str">
            <v>BA-AA01</v>
          </cell>
          <cell r="G420" t="str">
            <v>C50</v>
          </cell>
          <cell r="H420">
            <v>1106887</v>
          </cell>
          <cell r="I420">
            <v>1109593</v>
          </cell>
          <cell r="J420" t="str">
            <v>2001/9/19</v>
          </cell>
          <cell r="K420">
            <v>50</v>
          </cell>
          <cell r="L420">
            <v>12</v>
          </cell>
          <cell r="M420" t="str">
            <v>2001/9/18</v>
          </cell>
          <cell r="N420" t="str">
            <v>51450-GK4-171</v>
          </cell>
          <cell r="O420" t="str">
            <v>ﾌﾛﾝﾄｸｯｼｮﾝ</v>
          </cell>
          <cell r="P420" t="str">
            <v>032</v>
          </cell>
          <cell r="Q420" t="str">
            <v>作動不良</v>
          </cell>
          <cell r="R420" t="str">
            <v>ﾌﾛﾝﾄｸｯｼｮﾝの作動不良</v>
          </cell>
          <cell r="S420" t="str">
            <v>現品無し、合解にて解析中</v>
          </cell>
          <cell r="T420" t="str">
            <v>Ｃ</v>
          </cell>
          <cell r="U420" t="str">
            <v>せず</v>
          </cell>
          <cell r="V420" t="str">
            <v>せず</v>
          </cell>
        </row>
        <row r="421">
          <cell r="A421">
            <v>928</v>
          </cell>
          <cell r="B421">
            <v>37242</v>
          </cell>
          <cell r="C421">
            <v>37209</v>
          </cell>
          <cell r="D421" t="str">
            <v>茨城ﾎﾝﾀﾞ</v>
          </cell>
          <cell r="E421" t="str">
            <v>一般</v>
          </cell>
          <cell r="F421" t="str">
            <v>BA-HA02</v>
          </cell>
          <cell r="G421" t="str">
            <v>C90</v>
          </cell>
          <cell r="H421">
            <v>2515504</v>
          </cell>
          <cell r="I421">
            <v>3015501</v>
          </cell>
          <cell r="J421" t="str">
            <v>2001/10/14</v>
          </cell>
          <cell r="K421">
            <v>1306</v>
          </cell>
          <cell r="L421">
            <v>31</v>
          </cell>
          <cell r="M421" t="str">
            <v>2001/8/27</v>
          </cell>
          <cell r="N421" t="str">
            <v>35350-KE6-830</v>
          </cell>
          <cell r="O421" t="str">
            <v>ﾘﾔﾌﾞﾚｰｷｽｲｯﾁ</v>
          </cell>
          <cell r="P421" t="str">
            <v>064</v>
          </cell>
          <cell r="Q421" t="str">
            <v>ｱｰｽ､ｼｮｰﾄ</v>
          </cell>
          <cell r="R421" t="str">
            <v>ﾊﾞｯﾃﾘｰが上がる</v>
          </cell>
          <cell r="S421" t="str">
            <v>ｽｲｯﾁ作動特に問題無し</v>
          </cell>
          <cell r="T421" t="str">
            <v>Ｃ</v>
          </cell>
          <cell r="U421" t="str">
            <v>せず</v>
          </cell>
          <cell r="V421" t="str">
            <v>せず</v>
          </cell>
        </row>
        <row r="422">
          <cell r="A422">
            <v>929</v>
          </cell>
          <cell r="B422">
            <v>37242</v>
          </cell>
          <cell r="C422">
            <v>37211</v>
          </cell>
          <cell r="D422" t="str">
            <v>HMJ関東</v>
          </cell>
          <cell r="E422" t="str">
            <v>一般</v>
          </cell>
          <cell r="F422" t="str">
            <v>BA-HA02</v>
          </cell>
          <cell r="G422" t="str">
            <v>C90</v>
          </cell>
          <cell r="H422">
            <v>2517694</v>
          </cell>
          <cell r="I422">
            <v>3017707</v>
          </cell>
          <cell r="J422" t="str">
            <v>2001/11/6</v>
          </cell>
          <cell r="K422">
            <v>327</v>
          </cell>
          <cell r="L422">
            <v>10</v>
          </cell>
          <cell r="M422" t="str">
            <v>2001/10/15</v>
          </cell>
          <cell r="N422" t="str">
            <v>40530-179-701</v>
          </cell>
          <cell r="O422" t="str">
            <v>ﾁｪｰﾝ</v>
          </cell>
          <cell r="P422" t="str">
            <v>026</v>
          </cell>
          <cell r="Q422" t="str">
            <v>切れ</v>
          </cell>
          <cell r="R422" t="str">
            <v>ﾁｪｰﾝが音がして切れた</v>
          </cell>
          <cell r="S422" t="str">
            <v>現品特に問題無し</v>
          </cell>
          <cell r="T422" t="str">
            <v>Ｂ</v>
          </cell>
          <cell r="U422" t="str">
            <v>せず</v>
          </cell>
          <cell r="V422" t="str">
            <v>せず</v>
          </cell>
        </row>
        <row r="423">
          <cell r="A423">
            <v>930</v>
          </cell>
          <cell r="B423">
            <v>37242</v>
          </cell>
          <cell r="C423">
            <v>37199</v>
          </cell>
          <cell r="D423" t="str">
            <v>HMJ関東</v>
          </cell>
          <cell r="E423" t="str">
            <v>一般</v>
          </cell>
          <cell r="F423" t="str">
            <v>BA-HA02</v>
          </cell>
          <cell r="G423" t="str">
            <v>C90</v>
          </cell>
          <cell r="H423">
            <v>2517077</v>
          </cell>
          <cell r="I423">
            <v>3017111</v>
          </cell>
          <cell r="J423" t="str">
            <v>2001/10/13</v>
          </cell>
          <cell r="K423">
            <v>320</v>
          </cell>
          <cell r="L423">
            <v>22</v>
          </cell>
          <cell r="M423" t="str">
            <v>2001/9/27</v>
          </cell>
          <cell r="N423" t="str">
            <v>40530-179-701</v>
          </cell>
          <cell r="O423" t="str">
            <v>ﾁｪｰﾝ</v>
          </cell>
          <cell r="P423" t="str">
            <v>026</v>
          </cell>
          <cell r="Q423" t="str">
            <v>切れ</v>
          </cell>
          <cell r="R423" t="str">
            <v>ﾁｪｰﾝが音がして切れた</v>
          </cell>
          <cell r="S423" t="str">
            <v>現品特に問題無し</v>
          </cell>
          <cell r="T423" t="str">
            <v>Ｂ</v>
          </cell>
          <cell r="U423" t="str">
            <v>せず</v>
          </cell>
          <cell r="V423" t="str">
            <v>せず</v>
          </cell>
        </row>
        <row r="424">
          <cell r="A424">
            <v>931</v>
          </cell>
          <cell r="B424">
            <v>37246</v>
          </cell>
          <cell r="C424">
            <v>37238</v>
          </cell>
          <cell r="D424" t="str">
            <v>HMJ大阪</v>
          </cell>
          <cell r="E424" t="str">
            <v>納車</v>
          </cell>
          <cell r="F424" t="str">
            <v>BC-HA02</v>
          </cell>
          <cell r="G424" t="str">
            <v>C90</v>
          </cell>
          <cell r="H424">
            <v>2518558</v>
          </cell>
          <cell r="I424">
            <v>3018556</v>
          </cell>
          <cell r="J424" t="str">
            <v>未</v>
          </cell>
          <cell r="K424">
            <v>0</v>
          </cell>
          <cell r="L424" t="str">
            <v>0</v>
          </cell>
          <cell r="M424">
            <v>37216</v>
          </cell>
          <cell r="N424" t="str">
            <v>40591-041-000</v>
          </cell>
          <cell r="O424" t="str">
            <v>ﾁｪｰﾝｹｰｽﾊﾟｯｷﾝ</v>
          </cell>
          <cell r="P424" t="str">
            <v>042</v>
          </cell>
          <cell r="Q424" t="str">
            <v>異音</v>
          </cell>
          <cell r="R424" t="str">
            <v>後輪を回すと異音がする</v>
          </cell>
          <cell r="S424" t="str">
            <v>合口が5mmずれている、合口部が2*10mm、3*3mm削れている</v>
          </cell>
          <cell r="T424" t="str">
            <v>Ｃ</v>
          </cell>
          <cell r="U424" t="str">
            <v>せず</v>
          </cell>
          <cell r="V424" t="str">
            <v>せず</v>
          </cell>
        </row>
        <row r="425">
          <cell r="A425">
            <v>932</v>
          </cell>
          <cell r="B425">
            <v>37252</v>
          </cell>
          <cell r="C425">
            <v>37232</v>
          </cell>
          <cell r="D425" t="str">
            <v>HMJ九州</v>
          </cell>
          <cell r="E425" t="str">
            <v>一般</v>
          </cell>
          <cell r="F425" t="str">
            <v>BC-HA02</v>
          </cell>
          <cell r="G425" t="str">
            <v>C90</v>
          </cell>
          <cell r="H425">
            <v>2518600</v>
          </cell>
          <cell r="I425">
            <v>3018671</v>
          </cell>
          <cell r="J425" t="str">
            <v>2001/11/28</v>
          </cell>
          <cell r="K425">
            <v>79</v>
          </cell>
          <cell r="L425">
            <v>9</v>
          </cell>
          <cell r="M425" t="str">
            <v>2001/11/23</v>
          </cell>
          <cell r="N425" t="str">
            <v>64301-GB4-020</v>
          </cell>
          <cell r="O425" t="str">
            <v>ﾌﾛﾝﾄｶﾊﾞｰ</v>
          </cell>
          <cell r="P425" t="str">
            <v>004</v>
          </cell>
          <cell r="Q425" t="str">
            <v>歪み</v>
          </cell>
          <cell r="R425" t="str">
            <v>ﾌﾛﾝﾄｶﾊﾞｰ変形</v>
          </cell>
          <cell r="S425" t="str">
            <v>実車取付再現せず</v>
          </cell>
          <cell r="T425" t="str">
            <v>Ｃ</v>
          </cell>
          <cell r="U425" t="str">
            <v>せず</v>
          </cell>
          <cell r="V425" t="str">
            <v>せず</v>
          </cell>
        </row>
        <row r="426">
          <cell r="A426">
            <v>933</v>
          </cell>
          <cell r="B426">
            <v>37245</v>
          </cell>
          <cell r="C426">
            <v>37215</v>
          </cell>
          <cell r="D426" t="str">
            <v>HMJ大阪</v>
          </cell>
          <cell r="E426" t="str">
            <v>納車</v>
          </cell>
          <cell r="F426" t="str">
            <v>BC-NC41</v>
          </cell>
          <cell r="G426" t="str">
            <v>CB400</v>
          </cell>
          <cell r="H426">
            <v>1000359</v>
          </cell>
          <cell r="I426">
            <v>1100345</v>
          </cell>
          <cell r="J426" t="str">
            <v>未</v>
          </cell>
          <cell r="K426">
            <v>0</v>
          </cell>
          <cell r="L426" t="str">
            <v>0</v>
          </cell>
          <cell r="M426" t="str">
            <v>2001/10/3</v>
          </cell>
          <cell r="N426" t="str">
            <v>31600-MBV-003</v>
          </cell>
          <cell r="O426" t="str">
            <v>ﾚｷﾞｭﾚﾀｰ</v>
          </cell>
          <cell r="P426" t="str">
            <v>032</v>
          </cell>
          <cell r="Q426" t="str">
            <v>作動不良</v>
          </cell>
          <cell r="R426" t="str">
            <v>ﾊﾞｯﾃﾘｰ充電しない</v>
          </cell>
          <cell r="S426" t="str">
            <v>ﾚｷﾞｭﾚﾀｰ、ﾊﾞｯﾃﾘｰ共問題無し</v>
          </cell>
          <cell r="T426" t="str">
            <v>Ｃ</v>
          </cell>
          <cell r="U426" t="str">
            <v>せず</v>
          </cell>
          <cell r="V426" t="str">
            <v>せず</v>
          </cell>
        </row>
        <row r="427">
          <cell r="A427">
            <v>934</v>
          </cell>
          <cell r="B427">
            <v>37235</v>
          </cell>
          <cell r="C427">
            <v>37212</v>
          </cell>
          <cell r="D427" t="str">
            <v>ﾎﾝﾀﾞ東海</v>
          </cell>
          <cell r="E427" t="str">
            <v>納車</v>
          </cell>
          <cell r="F427" t="str">
            <v>BC-JF04</v>
          </cell>
          <cell r="G427" t="str">
            <v>CHA125</v>
          </cell>
          <cell r="H427">
            <v>1204727</v>
          </cell>
          <cell r="I427">
            <v>2104689</v>
          </cell>
          <cell r="J427" t="str">
            <v>未</v>
          </cell>
          <cell r="K427">
            <v>0</v>
          </cell>
          <cell r="L427" t="str">
            <v>0</v>
          </cell>
          <cell r="M427" t="str">
            <v>2001/8/7</v>
          </cell>
          <cell r="N427" t="str">
            <v>83601-KCW-890</v>
          </cell>
          <cell r="O427" t="str">
            <v>Lﾘﾔｻｲﾄﾞﾓｰﾙ</v>
          </cell>
          <cell r="P427" t="str">
            <v>019</v>
          </cell>
          <cell r="Q427" t="str">
            <v>傷</v>
          </cell>
          <cell r="R427" t="str">
            <v>傷がある</v>
          </cell>
          <cell r="S427" t="str">
            <v>後端に13mmの傷有り</v>
          </cell>
          <cell r="T427" t="str">
            <v>C</v>
          </cell>
          <cell r="U427" t="str">
            <v>せず</v>
          </cell>
          <cell r="V427" t="str">
            <v>せず</v>
          </cell>
        </row>
        <row r="428">
          <cell r="A428">
            <v>935</v>
          </cell>
          <cell r="B428">
            <v>37235</v>
          </cell>
          <cell r="C428">
            <v>37212</v>
          </cell>
          <cell r="D428" t="str">
            <v>ﾎﾝﾀﾞ東海</v>
          </cell>
          <cell r="E428" t="str">
            <v>納車</v>
          </cell>
          <cell r="F428" t="str">
            <v>BC-JF04</v>
          </cell>
          <cell r="G428" t="str">
            <v>CHA125</v>
          </cell>
          <cell r="H428">
            <v>1204727</v>
          </cell>
          <cell r="I428">
            <v>2104689</v>
          </cell>
          <cell r="J428" t="str">
            <v>未</v>
          </cell>
          <cell r="K428">
            <v>0</v>
          </cell>
          <cell r="L428" t="str">
            <v>0</v>
          </cell>
          <cell r="M428" t="str">
            <v>2001/8/7</v>
          </cell>
          <cell r="N428" t="str">
            <v>64308-KCW-850</v>
          </cell>
          <cell r="O428" t="str">
            <v>ｲﾝﾅｰﾎﾞｯｸｽﾘｯﾄﾞ</v>
          </cell>
          <cell r="P428" t="str">
            <v>019</v>
          </cell>
          <cell r="Q428" t="str">
            <v>傷</v>
          </cell>
          <cell r="R428" t="str">
            <v>傷がある</v>
          </cell>
          <cell r="S428" t="str">
            <v>R側上部に45mmの傷有り</v>
          </cell>
          <cell r="T428" t="str">
            <v>C</v>
          </cell>
          <cell r="U428" t="str">
            <v>せず</v>
          </cell>
          <cell r="V428" t="str">
            <v>せず</v>
          </cell>
        </row>
        <row r="429">
          <cell r="A429">
            <v>936</v>
          </cell>
          <cell r="B429">
            <v>37237</v>
          </cell>
          <cell r="C429">
            <v>37200</v>
          </cell>
          <cell r="D429" t="str">
            <v>HMJ九州</v>
          </cell>
          <cell r="E429" t="str">
            <v>一般</v>
          </cell>
          <cell r="F429" t="str">
            <v>BA-AF55</v>
          </cell>
          <cell r="G429" t="str">
            <v>CHF50</v>
          </cell>
          <cell r="H429">
            <v>1050411</v>
          </cell>
          <cell r="I429">
            <v>1050524</v>
          </cell>
          <cell r="J429" t="str">
            <v>2001/11/1</v>
          </cell>
          <cell r="K429">
            <v>86</v>
          </cell>
          <cell r="L429">
            <v>4</v>
          </cell>
          <cell r="M429" t="str">
            <v>2001/9/28</v>
          </cell>
          <cell r="N429" t="str">
            <v>77235-GET-010</v>
          </cell>
          <cell r="O429" t="str">
            <v>ｼｰﾄｷｬｯﾁ</v>
          </cell>
          <cell r="P429" t="str">
            <v>082</v>
          </cell>
          <cell r="Q429" t="str">
            <v>閉り不良</v>
          </cell>
          <cell r="R429" t="str">
            <v>ｼｰﾄがﾛｯｸできない</v>
          </cell>
          <cell r="S429" t="str">
            <v>実車取付再現せず</v>
          </cell>
          <cell r="T429" t="str">
            <v>C</v>
          </cell>
          <cell r="U429" t="str">
            <v>せず</v>
          </cell>
          <cell r="V429" t="str">
            <v>せず</v>
          </cell>
        </row>
        <row r="430">
          <cell r="A430">
            <v>937</v>
          </cell>
          <cell r="B430">
            <v>37242</v>
          </cell>
          <cell r="C430">
            <v>37228</v>
          </cell>
          <cell r="D430" t="str">
            <v>HMJ東京</v>
          </cell>
          <cell r="E430" t="str">
            <v>納車</v>
          </cell>
          <cell r="F430" t="str">
            <v>BA-AF55</v>
          </cell>
          <cell r="G430" t="str">
            <v>CHF50</v>
          </cell>
          <cell r="H430">
            <v>1029216</v>
          </cell>
          <cell r="I430">
            <v>1029128</v>
          </cell>
          <cell r="J430" t="str">
            <v>未</v>
          </cell>
          <cell r="K430">
            <v>1</v>
          </cell>
          <cell r="L430" t="str">
            <v>0</v>
          </cell>
          <cell r="M430">
            <v>37046</v>
          </cell>
          <cell r="N430" t="str">
            <v>77100-GET-000</v>
          </cell>
          <cell r="O430" t="str">
            <v>ｼｰﾄ</v>
          </cell>
          <cell r="P430" t="str">
            <v>026</v>
          </cell>
          <cell r="Q430" t="str">
            <v>切れ</v>
          </cell>
          <cell r="R430" t="str">
            <v>ｼｰﾄが切れている</v>
          </cell>
          <cell r="S430" t="str">
            <v>着座部中央に2*1mmの切れ有り</v>
          </cell>
          <cell r="T430" t="str">
            <v>M</v>
          </cell>
          <cell r="U430" t="str">
            <v>せず</v>
          </cell>
          <cell r="V430" t="str">
            <v>せず</v>
          </cell>
        </row>
        <row r="431">
          <cell r="A431">
            <v>938</v>
          </cell>
          <cell r="B431">
            <v>37246</v>
          </cell>
          <cell r="C431">
            <v>36964</v>
          </cell>
          <cell r="D431" t="str">
            <v>HMJ大阪</v>
          </cell>
          <cell r="E431" t="str">
            <v>一般</v>
          </cell>
          <cell r="F431" t="str">
            <v>BA-AF55</v>
          </cell>
          <cell r="G431" t="str">
            <v>CHF50</v>
          </cell>
          <cell r="H431">
            <v>1002652</v>
          </cell>
          <cell r="I431">
            <v>1002734</v>
          </cell>
          <cell r="J431">
            <v>36955</v>
          </cell>
          <cell r="K431">
            <v>843</v>
          </cell>
          <cell r="L431">
            <v>9</v>
          </cell>
          <cell r="M431" t="str">
            <v>2001/1/12</v>
          </cell>
          <cell r="N431" t="str">
            <v>06430-GET-000</v>
          </cell>
          <cell r="O431" t="str">
            <v>ﾌﾞﾚｰｷｼｭｰ</v>
          </cell>
          <cell r="P431" t="str">
            <v>042</v>
          </cell>
          <cell r="Q431" t="str">
            <v>異音</v>
          </cell>
          <cell r="R431" t="str">
            <v>制動時ｷｰ音</v>
          </cell>
          <cell r="S431" t="str">
            <v>ﾌﾞﾚｰｷｼｭｰのみ返却、現品特に異常無し、実車取付再現せず</v>
          </cell>
          <cell r="T431" t="str">
            <v>Ｃ</v>
          </cell>
          <cell r="U431" t="str">
            <v>せず</v>
          </cell>
          <cell r="V431" t="str">
            <v>せず</v>
          </cell>
        </row>
        <row r="432">
          <cell r="A432">
            <v>939</v>
          </cell>
          <cell r="B432">
            <v>37245</v>
          </cell>
          <cell r="C432">
            <v>37230</v>
          </cell>
          <cell r="D432" t="str">
            <v>HMJ大阪</v>
          </cell>
          <cell r="E432" t="str">
            <v>一般</v>
          </cell>
          <cell r="F432" t="str">
            <v>BA-AF54</v>
          </cell>
          <cell r="G432" t="str">
            <v>CHX50</v>
          </cell>
          <cell r="H432">
            <v>1126157</v>
          </cell>
          <cell r="I432">
            <v>1128533</v>
          </cell>
          <cell r="J432">
            <v>37228</v>
          </cell>
          <cell r="K432">
            <v>120</v>
          </cell>
          <cell r="L432">
            <v>2</v>
          </cell>
          <cell r="M432">
            <v>36970</v>
          </cell>
          <cell r="N432" t="str">
            <v>42650-GBL-305</v>
          </cell>
          <cell r="O432" t="str">
            <v>ﾘﾔﾎｲﾙ</v>
          </cell>
          <cell r="P432" t="str">
            <v>055</v>
          </cell>
          <cell r="Q432" t="str">
            <v>振れ</v>
          </cell>
          <cell r="R432" t="str">
            <v>ｼｰﾄが上下に振れる</v>
          </cell>
          <cell r="S432" t="str">
            <v>振れ幅…縦0.9mm、横0.45mm</v>
          </cell>
          <cell r="T432" t="str">
            <v>Ｃ</v>
          </cell>
          <cell r="U432" t="str">
            <v>せず</v>
          </cell>
          <cell r="V432" t="str">
            <v>せず</v>
          </cell>
        </row>
        <row r="433">
          <cell r="A433">
            <v>940</v>
          </cell>
          <cell r="B433">
            <v>37245</v>
          </cell>
          <cell r="C433">
            <v>37199</v>
          </cell>
          <cell r="D433" t="str">
            <v>HMJ東京</v>
          </cell>
          <cell r="E433" t="str">
            <v>一般</v>
          </cell>
          <cell r="F433" t="str">
            <v>BA-MF04</v>
          </cell>
          <cell r="G433" t="str">
            <v>FES250</v>
          </cell>
          <cell r="H433">
            <v>1005834</v>
          </cell>
          <cell r="I433">
            <v>1005860</v>
          </cell>
          <cell r="J433">
            <v>37198</v>
          </cell>
          <cell r="K433">
            <v>3350</v>
          </cell>
          <cell r="L433">
            <v>1</v>
          </cell>
          <cell r="M433" t="str">
            <v>1997/9/5</v>
          </cell>
          <cell r="N433" t="str">
            <v>23224-KFG-000</v>
          </cell>
          <cell r="O433" t="str">
            <v>ﾄﾞﾘﾌﾞﾝﾌｪｲｽ</v>
          </cell>
          <cell r="P433" t="str">
            <v>042</v>
          </cell>
          <cell r="Q433" t="str">
            <v>異音</v>
          </cell>
          <cell r="R433" t="str">
            <v>異音</v>
          </cell>
          <cell r="S433" t="str">
            <v>現品特に異常無し</v>
          </cell>
          <cell r="T433" t="str">
            <v>Ｃ</v>
          </cell>
          <cell r="U433" t="str">
            <v>せず</v>
          </cell>
          <cell r="V433" t="str">
            <v>せず</v>
          </cell>
        </row>
        <row r="434">
          <cell r="A434">
            <v>941</v>
          </cell>
          <cell r="B434">
            <v>37232</v>
          </cell>
          <cell r="C434">
            <v>37217</v>
          </cell>
          <cell r="D434" t="str">
            <v>HMJ東京</v>
          </cell>
          <cell r="E434" t="str">
            <v>一般</v>
          </cell>
          <cell r="F434" t="str">
            <v>BC-PF01</v>
          </cell>
          <cell r="G434" t="str">
            <v>FJS600</v>
          </cell>
          <cell r="H434">
            <v>1003056</v>
          </cell>
          <cell r="I434">
            <v>1003011</v>
          </cell>
          <cell r="J434" t="str">
            <v>2001/10/26</v>
          </cell>
          <cell r="K434">
            <v>700</v>
          </cell>
          <cell r="L434" t="str">
            <v>27</v>
          </cell>
          <cell r="M434" t="str">
            <v>2001/8/7</v>
          </cell>
          <cell r="N434" t="str">
            <v>37110-MCT-003</v>
          </cell>
          <cell r="O434" t="str">
            <v>ﾒｰﾀｰCOMP</v>
          </cell>
          <cell r="P434" t="str">
            <v>039</v>
          </cell>
          <cell r="Q434" t="str">
            <v>指示不良</v>
          </cell>
          <cell r="R434" t="str">
            <v>走行中ﾌｭｰｴﾙﾃﾝﾌﾟﾒｰﾀｰが急にﾌﾙｽｹｰﾙになり止まる時がある</v>
          </cell>
          <cell r="S434" t="str">
            <v>実車取付再現せず</v>
          </cell>
          <cell r="T434" t="str">
            <v>C</v>
          </cell>
          <cell r="U434" t="str">
            <v>せず</v>
          </cell>
          <cell r="V434" t="str">
            <v>せず</v>
          </cell>
        </row>
        <row r="435">
          <cell r="A435">
            <v>942</v>
          </cell>
          <cell r="B435">
            <v>37238</v>
          </cell>
          <cell r="C435">
            <v>37228</v>
          </cell>
          <cell r="D435" t="str">
            <v>HMJ東京</v>
          </cell>
          <cell r="E435" t="str">
            <v>納車</v>
          </cell>
          <cell r="F435" t="str">
            <v>BC-PF01</v>
          </cell>
          <cell r="G435" t="str">
            <v>FJS600</v>
          </cell>
          <cell r="H435">
            <v>1001346</v>
          </cell>
          <cell r="I435">
            <v>1001325</v>
          </cell>
          <cell r="J435" t="str">
            <v>未</v>
          </cell>
          <cell r="K435">
            <v>1</v>
          </cell>
          <cell r="L435" t="str">
            <v>0</v>
          </cell>
          <cell r="M435" t="str">
            <v>2001/6/20</v>
          </cell>
          <cell r="N435" t="str">
            <v>51490-MCT-003</v>
          </cell>
          <cell r="O435" t="str">
            <v>ﾌﾛﾝﾄﾌｫｰｸｼｰﾙ</v>
          </cell>
          <cell r="P435" t="str">
            <v>051</v>
          </cell>
          <cell r="Q435" t="str">
            <v>ｵｲﾙ洩れ</v>
          </cell>
          <cell r="R435" t="str">
            <v>R･L共ﾌｫｰｸよりｵｲﾙ洩れ</v>
          </cell>
          <cell r="S435" t="str">
            <v>ﾌｫｰｸｼｰﾙ切れ・つぶれ・傷等無し</v>
          </cell>
          <cell r="T435" t="str">
            <v>Ｃ</v>
          </cell>
          <cell r="U435" t="str">
            <v>せず</v>
          </cell>
          <cell r="V435" t="str">
            <v>せず</v>
          </cell>
        </row>
        <row r="436">
          <cell r="A436">
            <v>943</v>
          </cell>
          <cell r="B436">
            <v>37245</v>
          </cell>
          <cell r="C436">
            <v>37229</v>
          </cell>
          <cell r="D436" t="str">
            <v>HMJ東京</v>
          </cell>
          <cell r="E436" t="str">
            <v>納車</v>
          </cell>
          <cell r="F436" t="str">
            <v>BC-PF01</v>
          </cell>
          <cell r="G436" t="str">
            <v>FJS600</v>
          </cell>
          <cell r="H436">
            <v>1002111</v>
          </cell>
          <cell r="I436">
            <v>1002120</v>
          </cell>
          <cell r="J436" t="str">
            <v>未</v>
          </cell>
          <cell r="K436">
            <v>1</v>
          </cell>
          <cell r="L436" t="str">
            <v>0</v>
          </cell>
          <cell r="M436" t="str">
            <v>2001/7/13</v>
          </cell>
          <cell r="N436" t="str">
            <v>19226-MCT-000</v>
          </cell>
          <cell r="O436" t="str">
            <v>ｳｫｰﾀｰﾎﾟﾝﾌﾟｶﾊﾞｰｶﾞｽｹｯﾄ</v>
          </cell>
          <cell r="P436" t="str">
            <v>060</v>
          </cell>
          <cell r="Q436" t="str">
            <v>洩れ</v>
          </cell>
          <cell r="R436" t="str">
            <v>ﾛﾝｸﾞﾗｲﾌｸｰﾗﾝﾄが洩れる</v>
          </cell>
          <cell r="S436" t="str">
            <v>現品特に異常無し</v>
          </cell>
          <cell r="T436" t="str">
            <v>Ｃ</v>
          </cell>
          <cell r="U436" t="str">
            <v>せず</v>
          </cell>
          <cell r="V436" t="str">
            <v>せず</v>
          </cell>
        </row>
        <row r="437">
          <cell r="A437">
            <v>944</v>
          </cell>
          <cell r="B437">
            <v>37232</v>
          </cell>
          <cell r="C437">
            <v>37201</v>
          </cell>
          <cell r="D437" t="str">
            <v>HMJ東京</v>
          </cell>
          <cell r="E437" t="str">
            <v>一般</v>
          </cell>
          <cell r="F437" t="str">
            <v>BA-MC34</v>
          </cell>
          <cell r="G437" t="str">
            <v>FTR223</v>
          </cell>
          <cell r="H437">
            <v>1102038</v>
          </cell>
          <cell r="I437">
            <v>2016051</v>
          </cell>
          <cell r="J437" t="str">
            <v>2001/10/28</v>
          </cell>
          <cell r="K437">
            <v>456</v>
          </cell>
          <cell r="L437" t="str">
            <v>9</v>
          </cell>
          <cell r="M437" t="str">
            <v>2001/7/25</v>
          </cell>
          <cell r="N437" t="str">
            <v>35340-MA5-671</v>
          </cell>
          <cell r="O437" t="str">
            <v>ﾌﾛﾝﾄｽﾄｯﾌﾟｽｲｯﾁ</v>
          </cell>
          <cell r="P437" t="str">
            <v>032</v>
          </cell>
          <cell r="Q437" t="str">
            <v>作動不良</v>
          </cell>
          <cell r="R437" t="str">
            <v>ｽﾄｯﾌﾟﾗﾝﾌﾟがつかない</v>
          </cell>
          <cell r="S437" t="str">
            <v>ｽﾄｯﾌﾟｽｲｯﾁのみ返却、ｽｲｯﾁ単品問題無し</v>
          </cell>
          <cell r="T437" t="str">
            <v>C</v>
          </cell>
          <cell r="U437" t="str">
            <v>せず</v>
          </cell>
          <cell r="V437" t="str">
            <v>せず</v>
          </cell>
        </row>
        <row r="438">
          <cell r="A438">
            <v>945</v>
          </cell>
          <cell r="B438">
            <v>37235</v>
          </cell>
          <cell r="C438">
            <v>37203</v>
          </cell>
          <cell r="D438" t="str">
            <v>HMJ東京</v>
          </cell>
          <cell r="E438" t="str">
            <v>納車</v>
          </cell>
          <cell r="F438" t="str">
            <v>BA-MC34</v>
          </cell>
          <cell r="G438" t="str">
            <v>FTR223</v>
          </cell>
          <cell r="H438">
            <v>1101310</v>
          </cell>
          <cell r="I438">
            <v>2015218</v>
          </cell>
          <cell r="J438" t="str">
            <v>未</v>
          </cell>
          <cell r="K438">
            <v>0</v>
          </cell>
          <cell r="L438" t="str">
            <v>0</v>
          </cell>
          <cell r="M438" t="str">
            <v>2001/7/25</v>
          </cell>
          <cell r="N438" t="str">
            <v>45530-471-831</v>
          </cell>
          <cell r="O438" t="str">
            <v>ﾏｽﾀｰｼﾘﾝﾀﾞｰｾｯﾄ</v>
          </cell>
          <cell r="P438" t="str">
            <v>032</v>
          </cell>
          <cell r="Q438" t="str">
            <v>作動不良</v>
          </cell>
          <cell r="R438" t="str">
            <v>ﾌﾛﾝﾄﾌﾞﾚｰｷﾚﾊﾞｰの戻りが悪い</v>
          </cell>
          <cell r="S438" t="str">
            <v>現品物違い</v>
          </cell>
          <cell r="T438" t="str">
            <v>C</v>
          </cell>
          <cell r="U438" t="str">
            <v>せず</v>
          </cell>
          <cell r="V438" t="str">
            <v>せず</v>
          </cell>
        </row>
        <row r="439">
          <cell r="A439">
            <v>946</v>
          </cell>
          <cell r="B439">
            <v>37237</v>
          </cell>
          <cell r="C439">
            <v>37225</v>
          </cell>
          <cell r="D439" t="str">
            <v>HMJ東京</v>
          </cell>
          <cell r="E439" t="str">
            <v>納車</v>
          </cell>
          <cell r="F439" t="str">
            <v>BA-MC34</v>
          </cell>
          <cell r="G439" t="str">
            <v>FTR223</v>
          </cell>
          <cell r="H439">
            <v>1102098</v>
          </cell>
          <cell r="I439">
            <v>2015955</v>
          </cell>
          <cell r="J439" t="str">
            <v>未</v>
          </cell>
          <cell r="K439">
            <v>1</v>
          </cell>
          <cell r="L439" t="str">
            <v>0</v>
          </cell>
          <cell r="M439" t="str">
            <v>2001/7/25</v>
          </cell>
          <cell r="N439" t="str">
            <v>90503-283-000</v>
          </cell>
          <cell r="O439" t="str">
            <v>ｽﾃﾑﾜｯｼｬｰ</v>
          </cell>
          <cell r="P439" t="str">
            <v>008</v>
          </cell>
          <cell r="Q439" t="str">
            <v>錆・腐食</v>
          </cell>
          <cell r="R439" t="str">
            <v>錆</v>
          </cell>
          <cell r="S439" t="str">
            <v>ｽﾃﾑﾜｯｼｬｰ座面に錆有り、ｻｰｸﾘｯﾌﾟ全周に錆有り</v>
          </cell>
          <cell r="T439" t="str">
            <v>C</v>
          </cell>
          <cell r="U439" t="str">
            <v>せず</v>
          </cell>
          <cell r="V439" t="str">
            <v>せず</v>
          </cell>
        </row>
        <row r="440">
          <cell r="A440">
            <v>947</v>
          </cell>
          <cell r="B440">
            <v>37245</v>
          </cell>
          <cell r="C440">
            <v>37197</v>
          </cell>
          <cell r="D440" t="str">
            <v>HMJ東京</v>
          </cell>
          <cell r="E440" t="str">
            <v>一般</v>
          </cell>
          <cell r="F440" t="str">
            <v>BA-MC34</v>
          </cell>
          <cell r="G440" t="str">
            <v>FTR223</v>
          </cell>
          <cell r="H440">
            <v>1013528</v>
          </cell>
          <cell r="I440">
            <v>2013531</v>
          </cell>
          <cell r="J440">
            <v>37193</v>
          </cell>
          <cell r="K440">
            <v>1798</v>
          </cell>
          <cell r="L440">
            <v>4</v>
          </cell>
          <cell r="M440" t="str">
            <v>2001/6/18</v>
          </cell>
          <cell r="N440" t="str">
            <v>22201-KBG-A00</v>
          </cell>
          <cell r="O440" t="str">
            <v>ﾌﾘｸｼｮﾝﾌﾟﾚｰﾄ</v>
          </cell>
          <cell r="P440" t="str">
            <v>032</v>
          </cell>
          <cell r="Q440" t="str">
            <v>作動不良</v>
          </cell>
          <cell r="R440" t="str">
            <v>ｼﾌﾄが固い</v>
          </cell>
          <cell r="S440" t="str">
            <v>現品特に異常無し</v>
          </cell>
          <cell r="T440" t="str">
            <v>Ｃ</v>
          </cell>
          <cell r="U440" t="str">
            <v>せず</v>
          </cell>
          <cell r="V440" t="str">
            <v>せず</v>
          </cell>
        </row>
        <row r="441">
          <cell r="A441">
            <v>948</v>
          </cell>
          <cell r="B441">
            <v>37228</v>
          </cell>
          <cell r="C441">
            <v>37217</v>
          </cell>
          <cell r="D441" t="str">
            <v>HMJ東京</v>
          </cell>
          <cell r="E441" t="str">
            <v>納車</v>
          </cell>
          <cell r="F441" t="str">
            <v>BD-JF06</v>
          </cell>
          <cell r="G441" t="str">
            <v>NH100</v>
          </cell>
          <cell r="H441">
            <v>1124971</v>
          </cell>
          <cell r="I441">
            <v>1124989</v>
          </cell>
          <cell r="J441" t="str">
            <v>未</v>
          </cell>
          <cell r="K441">
            <v>1</v>
          </cell>
          <cell r="L441" t="str">
            <v>0</v>
          </cell>
          <cell r="M441" t="str">
            <v>2001/3/15</v>
          </cell>
          <cell r="N441" t="str">
            <v>77200-KFH-000</v>
          </cell>
          <cell r="O441" t="str">
            <v>ｼｰﾄ</v>
          </cell>
          <cell r="P441" t="str">
            <v>009</v>
          </cell>
          <cell r="Q441" t="str">
            <v>変色</v>
          </cell>
          <cell r="R441" t="str">
            <v>ｼｰﾄ表皮変色</v>
          </cell>
          <cell r="S441" t="str">
            <v>ｼｰﾄ上面全体にてかり有り</v>
          </cell>
          <cell r="T441" t="str">
            <v>C</v>
          </cell>
          <cell r="U441" t="str">
            <v>せず</v>
          </cell>
          <cell r="V441" t="str">
            <v>せず</v>
          </cell>
        </row>
        <row r="442">
          <cell r="A442">
            <v>949</v>
          </cell>
          <cell r="B442">
            <v>37232</v>
          </cell>
          <cell r="C442">
            <v>37214</v>
          </cell>
          <cell r="D442" t="str">
            <v>HMJ大阪</v>
          </cell>
          <cell r="E442" t="str">
            <v>一般</v>
          </cell>
          <cell r="F442" t="str">
            <v>BD-JF06</v>
          </cell>
          <cell r="G442" t="str">
            <v>NH100</v>
          </cell>
          <cell r="H442">
            <v>1205022</v>
          </cell>
          <cell r="I442">
            <v>1204995</v>
          </cell>
          <cell r="J442" t="str">
            <v>2001/10/20</v>
          </cell>
          <cell r="K442">
            <v>386</v>
          </cell>
          <cell r="L442" t="str">
            <v>30</v>
          </cell>
          <cell r="M442" t="str">
            <v>2001/9/7</v>
          </cell>
          <cell r="N442" t="str">
            <v>06455-GCS-006</v>
          </cell>
          <cell r="O442" t="str">
            <v>ﾌﾛﾝﾄﾌﾞﾚｰｷﾊﾟｯﾄﾞ</v>
          </cell>
          <cell r="P442" t="str">
            <v>042</v>
          </cell>
          <cell r="Q442" t="str">
            <v>異音</v>
          </cell>
          <cell r="R442" t="str">
            <v>ﾌﾞﾚｰｷからｷｰｷｰ音がする</v>
          </cell>
          <cell r="S442" t="str">
            <v>ﾌﾞﾚｰｷﾊﾟｯﾄﾞのみ返却、実車取付再現せず</v>
          </cell>
          <cell r="T442" t="str">
            <v>C</v>
          </cell>
          <cell r="U442" t="str">
            <v>せず</v>
          </cell>
          <cell r="V442" t="str">
            <v>せず</v>
          </cell>
        </row>
        <row r="443">
          <cell r="A443">
            <v>950</v>
          </cell>
          <cell r="B443">
            <v>37238</v>
          </cell>
          <cell r="C443">
            <v>37228</v>
          </cell>
          <cell r="D443" t="str">
            <v>HMJ東京</v>
          </cell>
          <cell r="E443" t="str">
            <v>一般</v>
          </cell>
          <cell r="F443" t="str">
            <v>BD-JF06</v>
          </cell>
          <cell r="G443" t="str">
            <v>NH100</v>
          </cell>
          <cell r="H443">
            <v>1203150</v>
          </cell>
          <cell r="I443">
            <v>1203110</v>
          </cell>
          <cell r="J443" t="str">
            <v>2001/11/16</v>
          </cell>
          <cell r="K443">
            <v>214</v>
          </cell>
          <cell r="L443">
            <v>17</v>
          </cell>
          <cell r="M443" t="str">
            <v>2001/8/9</v>
          </cell>
          <cell r="N443" t="str">
            <v>98076-587-1G</v>
          </cell>
          <cell r="O443" t="str">
            <v>ｽﾊﾟｰｸﾌﾟﾗｸﾞ</v>
          </cell>
          <cell r="P443" t="str">
            <v>091</v>
          </cell>
          <cell r="Q443" t="str">
            <v>ｴﾝｼﾞﾝ不調</v>
          </cell>
          <cell r="R443" t="str">
            <v>ﾊﾞｯｸﾌｧｲﾔｰする</v>
          </cell>
          <cell r="S443" t="str">
            <v>火花良好、実車取付再現せず</v>
          </cell>
          <cell r="T443" t="str">
            <v>Ｃ</v>
          </cell>
          <cell r="U443" t="str">
            <v>せず</v>
          </cell>
          <cell r="V443" t="str">
            <v>せず</v>
          </cell>
        </row>
        <row r="444">
          <cell r="A444">
            <v>951</v>
          </cell>
          <cell r="B444">
            <v>37245</v>
          </cell>
          <cell r="C444">
            <v>37224</v>
          </cell>
          <cell r="D444" t="str">
            <v>西京ﾎﾝﾀﾞ</v>
          </cell>
          <cell r="E444" t="str">
            <v>一般</v>
          </cell>
          <cell r="F444" t="str">
            <v>BD-JF06</v>
          </cell>
          <cell r="G444" t="str">
            <v>NH100</v>
          </cell>
          <cell r="H444">
            <v>1127209</v>
          </cell>
          <cell r="I444">
            <v>1127233</v>
          </cell>
          <cell r="J444">
            <v>37203</v>
          </cell>
          <cell r="K444">
            <v>223</v>
          </cell>
          <cell r="L444">
            <v>21</v>
          </cell>
          <cell r="M444" t="str">
            <v>2001/4/26</v>
          </cell>
          <cell r="N444" t="str">
            <v>77235-GBL-870</v>
          </cell>
          <cell r="O444" t="str">
            <v>ｼｰﾄｷｬｯﾁ</v>
          </cell>
          <cell r="P444" t="str">
            <v>079</v>
          </cell>
          <cell r="Q444" t="str">
            <v>開き不良</v>
          </cell>
          <cell r="R444" t="str">
            <v>ｼｰﾄが開かない</v>
          </cell>
          <cell r="S444" t="str">
            <v>実車取付再現せず</v>
          </cell>
          <cell r="T444" t="str">
            <v>Ｃ</v>
          </cell>
          <cell r="U444" t="str">
            <v>せず</v>
          </cell>
          <cell r="V444" t="str">
            <v>せず</v>
          </cell>
        </row>
        <row r="445">
          <cell r="A445">
            <v>952</v>
          </cell>
          <cell r="B445">
            <v>37242</v>
          </cell>
          <cell r="C445">
            <v>37224</v>
          </cell>
          <cell r="D445" t="str">
            <v>HMJ大阪</v>
          </cell>
          <cell r="E445" t="str">
            <v>納車</v>
          </cell>
          <cell r="F445" t="str">
            <v>BD-JF06</v>
          </cell>
          <cell r="G445" t="str">
            <v>NH100</v>
          </cell>
          <cell r="H445">
            <v>1207347</v>
          </cell>
          <cell r="I445">
            <v>1207349</v>
          </cell>
          <cell r="J445" t="str">
            <v>未</v>
          </cell>
          <cell r="K445">
            <v>1</v>
          </cell>
          <cell r="L445" t="str">
            <v>0</v>
          </cell>
          <cell r="M445" t="str">
            <v>2001/11/8</v>
          </cell>
          <cell r="N445" t="str">
            <v>35010-GCS-010</v>
          </cell>
          <cell r="O445" t="str">
            <v>ﾒｲﾝｷｰ</v>
          </cell>
          <cell r="P445" t="str">
            <v>032</v>
          </cell>
          <cell r="Q445" t="str">
            <v>作動不良</v>
          </cell>
          <cell r="R445" t="str">
            <v>ﾊﾝﾄﾞﾙﾛｯｸ解除できない</v>
          </cell>
          <cell r="S445" t="str">
            <v>ﾒｲﾝｷｰ作動良好ではあるが、ﾊﾝﾄﾞﾙﾛｯｸﾊﾞｰ先端に5*4mmのつぶれ有り</v>
          </cell>
          <cell r="T445" t="str">
            <v>Ｃ</v>
          </cell>
          <cell r="U445" t="str">
            <v>せず</v>
          </cell>
          <cell r="V445" t="str">
            <v>せず</v>
          </cell>
        </row>
        <row r="446">
          <cell r="A446">
            <v>953</v>
          </cell>
          <cell r="B446">
            <v>37242</v>
          </cell>
          <cell r="C446">
            <v>37224</v>
          </cell>
          <cell r="D446" t="str">
            <v>西京ﾎﾝﾀﾞ</v>
          </cell>
          <cell r="E446" t="str">
            <v>一般</v>
          </cell>
          <cell r="F446" t="str">
            <v>BD-JF06</v>
          </cell>
          <cell r="G446" t="str">
            <v>NH100</v>
          </cell>
          <cell r="H446">
            <v>1127209</v>
          </cell>
          <cell r="I446">
            <v>1127233</v>
          </cell>
          <cell r="J446" t="str">
            <v>2001/11/8</v>
          </cell>
          <cell r="K446">
            <v>223</v>
          </cell>
          <cell r="L446">
            <v>21</v>
          </cell>
          <cell r="M446" t="str">
            <v>2001/4/26</v>
          </cell>
          <cell r="N446" t="str">
            <v>81131-KFH-000</v>
          </cell>
          <cell r="O446" t="str">
            <v>ｲﾝﾅｰﾎﾞｯｸｽ</v>
          </cell>
          <cell r="P446" t="str">
            <v>056</v>
          </cell>
          <cell r="Q446" t="str">
            <v>侵入</v>
          </cell>
          <cell r="R446" t="str">
            <v>ｲﾝﾅｰBOXに水が入る</v>
          </cell>
          <cell r="S446" t="str">
            <v>完全防水仕様では有りません</v>
          </cell>
          <cell r="T446" t="str">
            <v>Ｃ</v>
          </cell>
          <cell r="U446" t="str">
            <v>せず</v>
          </cell>
          <cell r="V446" t="str">
            <v>せず</v>
          </cell>
        </row>
        <row r="447">
          <cell r="A447">
            <v>954</v>
          </cell>
          <cell r="B447">
            <v>37245</v>
          </cell>
          <cell r="C447">
            <v>37161</v>
          </cell>
          <cell r="D447" t="str">
            <v>HMJ東京</v>
          </cell>
          <cell r="E447" t="str">
            <v>一般</v>
          </cell>
          <cell r="F447" t="str">
            <v>BA-AF58</v>
          </cell>
          <cell r="G447" t="str">
            <v>NPS50</v>
          </cell>
          <cell r="H447">
            <v>1008552</v>
          </cell>
          <cell r="I447">
            <v>5008567</v>
          </cell>
          <cell r="J447" t="str">
            <v>2001/9/17</v>
          </cell>
          <cell r="K447">
            <v>271</v>
          </cell>
          <cell r="L447">
            <v>10</v>
          </cell>
          <cell r="M447" t="str">
            <v>2001/9/7</v>
          </cell>
          <cell r="N447" t="str">
            <v>23100-GEZ-003</v>
          </cell>
          <cell r="O447" t="str">
            <v>ﾄﾞﾗｲﾌﾞﾍﾞﾙﾄ</v>
          </cell>
          <cell r="P447" t="str">
            <v>042</v>
          </cell>
          <cell r="Q447" t="str">
            <v>異音</v>
          </cell>
          <cell r="R447" t="str">
            <v>ｴﾝｼﾞﾝから音がする</v>
          </cell>
          <cell r="S447" t="str">
            <v>実車取付再現せず</v>
          </cell>
          <cell r="T447" t="str">
            <v>Ｃ</v>
          </cell>
          <cell r="U447" t="str">
            <v>せず</v>
          </cell>
          <cell r="V447" t="str">
            <v>せず</v>
          </cell>
        </row>
        <row r="448">
          <cell r="A448">
            <v>955</v>
          </cell>
          <cell r="B448">
            <v>37246</v>
          </cell>
          <cell r="C448">
            <v>37176</v>
          </cell>
          <cell r="D448" t="str">
            <v>HMJ東京</v>
          </cell>
          <cell r="E448" t="str">
            <v>一般</v>
          </cell>
          <cell r="F448" t="str">
            <v>BA-AF58</v>
          </cell>
          <cell r="G448" t="str">
            <v>NPS50</v>
          </cell>
          <cell r="H448">
            <v>1008552</v>
          </cell>
          <cell r="I448">
            <v>5008567</v>
          </cell>
          <cell r="J448" t="str">
            <v>2001/9/17</v>
          </cell>
          <cell r="K448">
            <v>315</v>
          </cell>
          <cell r="L448">
            <v>25</v>
          </cell>
          <cell r="M448">
            <v>37141</v>
          </cell>
          <cell r="N448" t="str">
            <v>23100-GCH-000</v>
          </cell>
          <cell r="O448" t="str">
            <v>ｸﾗｯﾁｱｳﾀｰ</v>
          </cell>
          <cell r="P448" t="str">
            <v>042</v>
          </cell>
          <cell r="Q448" t="str">
            <v>異音</v>
          </cell>
          <cell r="R448" t="str">
            <v>駆動系からの異音</v>
          </cell>
          <cell r="S448" t="str">
            <v>現品特に異常無し、実車取付再現せず</v>
          </cell>
          <cell r="T448" t="str">
            <v>Ｃ</v>
          </cell>
          <cell r="U448" t="str">
            <v>せず</v>
          </cell>
          <cell r="V448" t="str">
            <v>せず</v>
          </cell>
        </row>
        <row r="449">
          <cell r="A449">
            <v>956</v>
          </cell>
          <cell r="B449">
            <v>37237</v>
          </cell>
          <cell r="C449">
            <v>37196</v>
          </cell>
          <cell r="D449" t="str">
            <v>HMJ東京</v>
          </cell>
          <cell r="E449" t="str">
            <v>一般</v>
          </cell>
          <cell r="F449" t="str">
            <v>BA-AF58</v>
          </cell>
          <cell r="G449" t="str">
            <v>NPS50</v>
          </cell>
          <cell r="H449">
            <v>1007723</v>
          </cell>
          <cell r="I449">
            <v>5007734</v>
          </cell>
          <cell r="J449" t="str">
            <v>2001/10/22</v>
          </cell>
          <cell r="K449">
            <v>134</v>
          </cell>
          <cell r="L449">
            <v>10</v>
          </cell>
          <cell r="M449" t="str">
            <v>2001/7/31</v>
          </cell>
          <cell r="N449" t="str">
            <v>44830-GEZ-000</v>
          </cell>
          <cell r="O449" t="str">
            <v>ｽﾋﾟｰﾄﾞﾒｰﾀｰｹｰﾌﾞﾙ</v>
          </cell>
          <cell r="P449" t="str">
            <v>032</v>
          </cell>
          <cell r="Q449" t="str">
            <v>作動不良</v>
          </cell>
          <cell r="R449" t="str">
            <v>ｽﾋﾟｰﾄﾞﾒｰﾀｰが動かない</v>
          </cell>
          <cell r="S449" t="str">
            <v>現品無し、合解にて解析中</v>
          </cell>
          <cell r="T449" t="str">
            <v>Ｃ</v>
          </cell>
          <cell r="U449" t="str">
            <v>せず</v>
          </cell>
          <cell r="V449" t="str">
            <v>せず</v>
          </cell>
        </row>
        <row r="450">
          <cell r="A450">
            <v>957</v>
          </cell>
          <cell r="B450">
            <v>37238</v>
          </cell>
          <cell r="C450">
            <v>37151</v>
          </cell>
          <cell r="D450" t="str">
            <v>HMJ東京</v>
          </cell>
          <cell r="E450" t="str">
            <v>一般</v>
          </cell>
          <cell r="F450" t="str">
            <v>BB-AF58</v>
          </cell>
          <cell r="G450" t="str">
            <v>NPS50</v>
          </cell>
          <cell r="H450">
            <v>1007513</v>
          </cell>
          <cell r="I450">
            <v>5007498</v>
          </cell>
          <cell r="J450" t="str">
            <v>2001/8/27</v>
          </cell>
          <cell r="K450">
            <v>950</v>
          </cell>
          <cell r="L450">
            <v>21</v>
          </cell>
          <cell r="M450" t="str">
            <v>2001/7/26</v>
          </cell>
          <cell r="N450" t="str">
            <v>22100-GCH-000</v>
          </cell>
          <cell r="O450" t="str">
            <v>ｸﾗｯﾁｱｳﾀｰ</v>
          </cell>
          <cell r="P450" t="str">
            <v>042</v>
          </cell>
          <cell r="Q450" t="str">
            <v>異音</v>
          </cell>
          <cell r="R450" t="str">
            <v>発進時異音</v>
          </cell>
          <cell r="S450" t="str">
            <v>実車取付再現せず</v>
          </cell>
          <cell r="T450" t="str">
            <v>Ｃ</v>
          </cell>
          <cell r="U450" t="str">
            <v>せず</v>
          </cell>
          <cell r="V450" t="str">
            <v>せず</v>
          </cell>
        </row>
        <row r="451">
          <cell r="A451">
            <v>958</v>
          </cell>
          <cell r="B451">
            <v>37232</v>
          </cell>
          <cell r="C451">
            <v>37176</v>
          </cell>
          <cell r="D451" t="str">
            <v>HMJ大阪</v>
          </cell>
          <cell r="E451" t="str">
            <v>納車</v>
          </cell>
          <cell r="F451" t="str">
            <v>BA-MF06</v>
          </cell>
          <cell r="G451" t="str">
            <v>NSS250</v>
          </cell>
          <cell r="H451">
            <v>1102293</v>
          </cell>
          <cell r="I451">
            <v>3012292</v>
          </cell>
          <cell r="J451" t="str">
            <v>未</v>
          </cell>
          <cell r="K451">
            <v>1</v>
          </cell>
          <cell r="L451" t="str">
            <v>1</v>
          </cell>
          <cell r="M451" t="str">
            <v>2001/6/20</v>
          </cell>
          <cell r="N451" t="str">
            <v>77110-KPB-010</v>
          </cell>
          <cell r="O451" t="str">
            <v>ｼｰﾄﾋﾝｼﾞ</v>
          </cell>
          <cell r="P451" t="str">
            <v>032</v>
          </cell>
          <cell r="Q451" t="str">
            <v>作動不良</v>
          </cell>
          <cell r="R451" t="str">
            <v>ｻｲﾄﾞｽﾀﾝﾄﾞを掛けるとｼｰﾄを開けても閉まる</v>
          </cell>
          <cell r="S451" t="str">
            <v>実車取付再現せず</v>
          </cell>
          <cell r="T451" t="str">
            <v>C</v>
          </cell>
          <cell r="U451" t="str">
            <v>せず</v>
          </cell>
          <cell r="V451" t="str">
            <v>せず</v>
          </cell>
        </row>
        <row r="452">
          <cell r="A452">
            <v>959</v>
          </cell>
          <cell r="B452">
            <v>37232</v>
          </cell>
          <cell r="C452">
            <v>37217</v>
          </cell>
          <cell r="D452" t="str">
            <v>HMJ大阪</v>
          </cell>
          <cell r="E452" t="str">
            <v>一般</v>
          </cell>
          <cell r="F452" t="str">
            <v>BA-MF06</v>
          </cell>
          <cell r="G452" t="str">
            <v>NSS250</v>
          </cell>
          <cell r="H452">
            <v>1100579</v>
          </cell>
          <cell r="I452">
            <v>3010561</v>
          </cell>
          <cell r="J452" t="str">
            <v>2001/11/1</v>
          </cell>
          <cell r="K452">
            <v>595</v>
          </cell>
          <cell r="L452" t="str">
            <v>21</v>
          </cell>
          <cell r="M452" t="str">
            <v>2001/2/15</v>
          </cell>
          <cell r="N452" t="str">
            <v>33160-KPB-013</v>
          </cell>
          <cell r="O452" t="str">
            <v>ﾍｯﾄﾞﾗｲﾄﾕﾆｯﾄ</v>
          </cell>
          <cell r="P452" t="str">
            <v>081</v>
          </cell>
          <cell r="Q452" t="str">
            <v>汚れ</v>
          </cell>
          <cell r="R452" t="str">
            <v>ﾍｯﾄﾞﾗｲﾄﾕﾆｯﾄ内汚れ</v>
          </cell>
          <cell r="S452" t="str">
            <v>ﾚﾝｽﾞｶｯﾄのﾒｯｷ部に多数のごみ噛み有り</v>
          </cell>
          <cell r="T452" t="str">
            <v>M</v>
          </cell>
          <cell r="U452" t="str">
            <v>せず</v>
          </cell>
          <cell r="V452" t="str">
            <v>せず</v>
          </cell>
        </row>
        <row r="453">
          <cell r="A453">
            <v>960</v>
          </cell>
          <cell r="B453">
            <v>37232</v>
          </cell>
          <cell r="C453">
            <v>37217</v>
          </cell>
          <cell r="D453" t="str">
            <v>HMJ大阪</v>
          </cell>
          <cell r="E453" t="str">
            <v>一般</v>
          </cell>
          <cell r="F453" t="str">
            <v>BA-MF06</v>
          </cell>
          <cell r="G453" t="str">
            <v>NSS250</v>
          </cell>
          <cell r="H453">
            <v>1100579</v>
          </cell>
          <cell r="I453">
            <v>3010561</v>
          </cell>
          <cell r="J453" t="str">
            <v>2001/11/1</v>
          </cell>
          <cell r="K453">
            <v>595</v>
          </cell>
          <cell r="L453" t="str">
            <v>21</v>
          </cell>
          <cell r="M453" t="str">
            <v>2001/2/15</v>
          </cell>
          <cell r="N453" t="str">
            <v>83400-KPB-K00</v>
          </cell>
          <cell r="O453" t="str">
            <v>ｶﾊﾞｰｾｯﾄR/L</v>
          </cell>
          <cell r="P453" t="str">
            <v>073</v>
          </cell>
          <cell r="Q453" t="str">
            <v>建付</v>
          </cell>
          <cell r="R453" t="str">
            <v>ﾎﾞﾃﾞｨｰｶﾊﾞｰ建付け</v>
          </cell>
          <cell r="S453" t="str">
            <v>実車取付問題無し</v>
          </cell>
          <cell r="T453" t="str">
            <v>M</v>
          </cell>
          <cell r="U453" t="str">
            <v>せず</v>
          </cell>
          <cell r="V453" t="str">
            <v>せず</v>
          </cell>
        </row>
        <row r="454">
          <cell r="A454">
            <v>961</v>
          </cell>
          <cell r="B454">
            <v>37235</v>
          </cell>
          <cell r="C454">
            <v>37209</v>
          </cell>
          <cell r="D454" t="str">
            <v>ﾎﾝﾀﾞ東海</v>
          </cell>
          <cell r="E454" t="str">
            <v>納車</v>
          </cell>
          <cell r="F454" t="str">
            <v>BA-MF06</v>
          </cell>
          <cell r="G454" t="str">
            <v>NSS250</v>
          </cell>
          <cell r="H454">
            <v>1105080</v>
          </cell>
          <cell r="I454">
            <v>3015038</v>
          </cell>
          <cell r="J454" t="str">
            <v>未</v>
          </cell>
          <cell r="K454">
            <v>0</v>
          </cell>
          <cell r="L454" t="str">
            <v>0</v>
          </cell>
          <cell r="M454" t="str">
            <v>2001/10/1</v>
          </cell>
          <cell r="N454" t="str">
            <v>77110-KPB-010</v>
          </cell>
          <cell r="O454" t="str">
            <v>ｼｰﾄﾋﾝｼﾞ</v>
          </cell>
          <cell r="P454" t="str">
            <v>079</v>
          </cell>
          <cell r="Q454" t="str">
            <v>開き不良</v>
          </cell>
          <cell r="R454" t="str">
            <v>開閉状態を維持できない</v>
          </cell>
          <cell r="S454" t="str">
            <v>実車取付特に問題無し</v>
          </cell>
          <cell r="T454" t="str">
            <v>M</v>
          </cell>
          <cell r="U454" t="str">
            <v>せず</v>
          </cell>
          <cell r="V454" t="str">
            <v>せず</v>
          </cell>
        </row>
        <row r="455">
          <cell r="A455">
            <v>962</v>
          </cell>
          <cell r="B455">
            <v>37235</v>
          </cell>
          <cell r="C455">
            <v>37212</v>
          </cell>
          <cell r="D455" t="str">
            <v>HMJ大阪</v>
          </cell>
          <cell r="E455" t="str">
            <v>一般</v>
          </cell>
          <cell r="F455" t="str">
            <v>BA-MF06</v>
          </cell>
          <cell r="G455" t="str">
            <v>NSS250</v>
          </cell>
          <cell r="H455">
            <v>1105441</v>
          </cell>
          <cell r="I455">
            <v>3015443</v>
          </cell>
          <cell r="J455" t="str">
            <v>2001/11/9</v>
          </cell>
          <cell r="K455">
            <v>258</v>
          </cell>
          <cell r="L455" t="str">
            <v>8</v>
          </cell>
          <cell r="M455" t="str">
            <v>2001/10/22</v>
          </cell>
          <cell r="N455" t="str">
            <v>53250-KPB-000</v>
          </cell>
          <cell r="O455" t="str">
            <v>ﾊﾝﾄﾞﾙｶﾊﾞｰCOMP</v>
          </cell>
          <cell r="P455" t="str">
            <v>018</v>
          </cell>
          <cell r="Q455" t="str">
            <v>破損</v>
          </cell>
          <cell r="R455" t="str">
            <v>ﾊﾝﾄﾞﾙｶﾊﾞｰが割れている</v>
          </cell>
          <cell r="S455" t="str">
            <v>ﾒｲﾝｽｲｯﾁ部に35mm、20mm2ヶ所の割れ有り</v>
          </cell>
          <cell r="T455" t="str">
            <v>C</v>
          </cell>
          <cell r="U455" t="str">
            <v>せず</v>
          </cell>
          <cell r="V455" t="str">
            <v>せず</v>
          </cell>
        </row>
        <row r="456">
          <cell r="A456">
            <v>963</v>
          </cell>
          <cell r="B456">
            <v>37242</v>
          </cell>
          <cell r="C456">
            <v>37197</v>
          </cell>
          <cell r="D456" t="str">
            <v>HMJ東京</v>
          </cell>
          <cell r="E456" t="str">
            <v>一般</v>
          </cell>
          <cell r="F456" t="str">
            <v>BA-MF06</v>
          </cell>
          <cell r="G456" t="str">
            <v>NSS250</v>
          </cell>
          <cell r="H456">
            <v>1102084</v>
          </cell>
          <cell r="I456">
            <v>3012077</v>
          </cell>
          <cell r="J456" t="str">
            <v>2001/10/15</v>
          </cell>
          <cell r="K456">
            <v>398</v>
          </cell>
          <cell r="L456">
            <v>18</v>
          </cell>
          <cell r="M456" t="str">
            <v>2001/6/7</v>
          </cell>
          <cell r="N456" t="str">
            <v>43510-KPB-006</v>
          </cell>
          <cell r="O456" t="str">
            <v>ﾘﾔﾌﾞﾚｰｷｼﾘﾝﾀﾞｰ</v>
          </cell>
          <cell r="P456" t="str">
            <v>051</v>
          </cell>
          <cell r="Q456" t="str">
            <v>ｵｲﾙ洩れ</v>
          </cell>
          <cell r="R456" t="str">
            <v>左後ﾏｽﾀｰｼﾘﾝﾀﾞｰよりｵｲﾙ洩れ</v>
          </cell>
          <cell r="S456" t="str">
            <v>実車取付再現せず</v>
          </cell>
          <cell r="T456" t="str">
            <v>Ｃ</v>
          </cell>
          <cell r="U456" t="str">
            <v>せず</v>
          </cell>
          <cell r="V456" t="str">
            <v>せず</v>
          </cell>
        </row>
        <row r="457">
          <cell r="A457">
            <v>964</v>
          </cell>
          <cell r="B457">
            <v>37246</v>
          </cell>
          <cell r="C457">
            <v>37173</v>
          </cell>
          <cell r="D457" t="str">
            <v>HMJ東京</v>
          </cell>
          <cell r="E457" t="str">
            <v>一般</v>
          </cell>
          <cell r="F457" t="str">
            <v>BA-MF06</v>
          </cell>
          <cell r="G457" t="str">
            <v>NSS250</v>
          </cell>
          <cell r="H457">
            <v>1104704</v>
          </cell>
          <cell r="I457">
            <v>3014698</v>
          </cell>
          <cell r="J457">
            <v>37162</v>
          </cell>
          <cell r="K457">
            <v>570</v>
          </cell>
          <cell r="L457">
            <v>11</v>
          </cell>
          <cell r="M457">
            <v>37146</v>
          </cell>
          <cell r="N457" t="str">
            <v>22100-KFG-000</v>
          </cell>
          <cell r="O457" t="str">
            <v>ｸﾗｯﾁｱｳﾀｰ</v>
          </cell>
          <cell r="P457" t="str">
            <v>045</v>
          </cell>
          <cell r="Q457" t="str">
            <v>振動</v>
          </cell>
          <cell r="R457" t="str">
            <v>走行中一定の速度域で音と振動がひどい</v>
          </cell>
          <cell r="S457" t="str">
            <v>現品特に異常無し、実車取付け再現せず</v>
          </cell>
          <cell r="T457" t="str">
            <v>Ｃ</v>
          </cell>
          <cell r="U457" t="str">
            <v>せず</v>
          </cell>
          <cell r="V457" t="str">
            <v>せず</v>
          </cell>
        </row>
        <row r="458">
          <cell r="A458">
            <v>965</v>
          </cell>
          <cell r="B458">
            <v>37228</v>
          </cell>
          <cell r="C458">
            <v>37212</v>
          </cell>
          <cell r="D458" t="str">
            <v>HMJ大阪</v>
          </cell>
          <cell r="E458" t="str">
            <v>一般</v>
          </cell>
          <cell r="F458" t="str">
            <v>BB-AF34</v>
          </cell>
          <cell r="G458" t="str">
            <v>SK50</v>
          </cell>
          <cell r="H458">
            <v>3445242</v>
          </cell>
          <cell r="I458">
            <v>2245420</v>
          </cell>
          <cell r="J458" t="str">
            <v>2001/10/22</v>
          </cell>
          <cell r="K458">
            <v>50</v>
          </cell>
          <cell r="L458">
            <v>26</v>
          </cell>
          <cell r="M458" t="str">
            <v>2001/10/5</v>
          </cell>
          <cell r="N458" t="str">
            <v>35010-GBL-K20</v>
          </cell>
          <cell r="O458" t="str">
            <v>ｷｰｾｯﾄ</v>
          </cell>
          <cell r="P458" t="str">
            <v>032</v>
          </cell>
          <cell r="Q458" t="str">
            <v>作動不良</v>
          </cell>
          <cell r="R458" t="str">
            <v>ｷｰが回らない</v>
          </cell>
          <cell r="S458" t="str">
            <v>全く回らない</v>
          </cell>
          <cell r="T458" t="str">
            <v>C</v>
          </cell>
          <cell r="U458" t="str">
            <v>せず</v>
          </cell>
          <cell r="V458" t="str">
            <v>せず</v>
          </cell>
        </row>
        <row r="459">
          <cell r="A459">
            <v>966</v>
          </cell>
          <cell r="B459">
            <v>37231</v>
          </cell>
          <cell r="C459">
            <v>37176</v>
          </cell>
          <cell r="D459" t="str">
            <v>HMJ大阪</v>
          </cell>
          <cell r="E459" t="str">
            <v>一般</v>
          </cell>
          <cell r="F459" t="str">
            <v>BB-AF34</v>
          </cell>
          <cell r="G459" t="str">
            <v>SK50</v>
          </cell>
          <cell r="H459">
            <v>3406170</v>
          </cell>
          <cell r="I459">
            <v>2206140</v>
          </cell>
          <cell r="J459" t="str">
            <v>2001/10/5</v>
          </cell>
          <cell r="K459">
            <v>90</v>
          </cell>
          <cell r="L459" t="str">
            <v>7</v>
          </cell>
          <cell r="M459">
            <v>36983</v>
          </cell>
          <cell r="N459" t="str">
            <v>16100-GBL-K21</v>
          </cell>
          <cell r="O459" t="str">
            <v>ｷｬﾌﾞﾚﾀｰ</v>
          </cell>
          <cell r="P459" t="str">
            <v>090</v>
          </cell>
          <cell r="Q459" t="str">
            <v>始動不良</v>
          </cell>
          <cell r="R459" t="str">
            <v>走行中ｴﾝｼﾞﾝが止まって始動しなくなった</v>
          </cell>
          <cell r="S459" t="str">
            <v>実車取付再現せず</v>
          </cell>
          <cell r="T459" t="str">
            <v>Ｂ</v>
          </cell>
          <cell r="U459" t="str">
            <v>せず</v>
          </cell>
          <cell r="V459" t="str">
            <v>せず</v>
          </cell>
        </row>
        <row r="460">
          <cell r="A460">
            <v>967</v>
          </cell>
          <cell r="B460">
            <v>37232</v>
          </cell>
          <cell r="C460">
            <v>37221</v>
          </cell>
          <cell r="D460" t="str">
            <v>HMJ大阪</v>
          </cell>
          <cell r="E460" t="str">
            <v>納車</v>
          </cell>
          <cell r="F460" t="str">
            <v>BB-AF34</v>
          </cell>
          <cell r="G460" t="str">
            <v>SK50</v>
          </cell>
          <cell r="H460">
            <v>3414271</v>
          </cell>
          <cell r="I460">
            <v>2213961</v>
          </cell>
          <cell r="J460" t="str">
            <v>未</v>
          </cell>
          <cell r="K460">
            <v>0</v>
          </cell>
          <cell r="L460" t="str">
            <v>0</v>
          </cell>
          <cell r="M460" t="str">
            <v>2001/4/25</v>
          </cell>
          <cell r="N460" t="str">
            <v>98076-567-1G</v>
          </cell>
          <cell r="O460" t="str">
            <v>ｽﾊﾟｰｸﾌﾟﾗｸﾞ</v>
          </cell>
          <cell r="P460" t="str">
            <v>090</v>
          </cell>
          <cell r="Q460" t="str">
            <v>始動不良</v>
          </cell>
          <cell r="R460" t="str">
            <v>ｴﾝｼﾞﾝがかかりにくい</v>
          </cell>
          <cell r="S460" t="str">
            <v>火花良好、実車取付再現せず</v>
          </cell>
          <cell r="T460" t="str">
            <v>C</v>
          </cell>
          <cell r="U460" t="str">
            <v>せず</v>
          </cell>
          <cell r="V460" t="str">
            <v>せず</v>
          </cell>
        </row>
        <row r="461">
          <cell r="A461">
            <v>968</v>
          </cell>
          <cell r="B461">
            <v>37237</v>
          </cell>
          <cell r="C461">
            <v>37223</v>
          </cell>
          <cell r="D461" t="str">
            <v>HMJ東京</v>
          </cell>
          <cell r="E461" t="str">
            <v>一般</v>
          </cell>
          <cell r="F461" t="str">
            <v>BB-AF34</v>
          </cell>
          <cell r="G461" t="str">
            <v>SK50</v>
          </cell>
          <cell r="H461">
            <v>3425826</v>
          </cell>
          <cell r="I461">
            <v>2226022</v>
          </cell>
          <cell r="J461" t="str">
            <v>2001/10/30</v>
          </cell>
          <cell r="K461">
            <v>3600</v>
          </cell>
          <cell r="L461">
            <v>29</v>
          </cell>
          <cell r="M461" t="str">
            <v>2001/7/31</v>
          </cell>
          <cell r="N461" t="str">
            <v>98076-567-2G</v>
          </cell>
          <cell r="O461" t="str">
            <v>ｽﾊﾟｰｸﾌﾟﾗｸﾞ</v>
          </cell>
          <cell r="P461" t="str">
            <v>069</v>
          </cell>
          <cell r="Q461" t="str">
            <v>くすぶり</v>
          </cell>
          <cell r="R461" t="str">
            <v>ｴﾝｼﾞﾝの調子が悪い</v>
          </cell>
          <cell r="S461" t="str">
            <v>火花良好、実車取付再現せず</v>
          </cell>
          <cell r="T461" t="str">
            <v>C</v>
          </cell>
          <cell r="U461" t="str">
            <v>せず</v>
          </cell>
          <cell r="V461" t="str">
            <v>せず</v>
          </cell>
        </row>
        <row r="462">
          <cell r="A462">
            <v>969</v>
          </cell>
          <cell r="B462">
            <v>37237</v>
          </cell>
          <cell r="C462">
            <v>37216</v>
          </cell>
          <cell r="D462" t="str">
            <v>HMJ大阪</v>
          </cell>
          <cell r="E462" t="str">
            <v>一般</v>
          </cell>
          <cell r="F462" t="str">
            <v>BB-AF34</v>
          </cell>
          <cell r="G462" t="str">
            <v>SK50</v>
          </cell>
          <cell r="H462">
            <v>3429728</v>
          </cell>
          <cell r="I462">
            <v>2230023</v>
          </cell>
          <cell r="J462" t="str">
            <v>2001/10/29</v>
          </cell>
          <cell r="K462">
            <v>816</v>
          </cell>
          <cell r="L462">
            <v>23</v>
          </cell>
          <cell r="M462" t="str">
            <v>2001/8/4</v>
          </cell>
          <cell r="N462" t="str">
            <v>91201-KBN-922</v>
          </cell>
          <cell r="O462" t="str">
            <v>ｵｲﾙｼｰﾙ</v>
          </cell>
          <cell r="P462" t="str">
            <v>042</v>
          </cell>
          <cell r="Q462" t="str">
            <v>異音</v>
          </cell>
          <cell r="R462" t="str">
            <v>ｴﾝｼﾞﾝ異音</v>
          </cell>
          <cell r="S462" t="str">
            <v>外す際こじって有る為確認出来ない</v>
          </cell>
          <cell r="T462" t="str">
            <v>C</v>
          </cell>
          <cell r="U462" t="str">
            <v>せず</v>
          </cell>
          <cell r="V462" t="str">
            <v>せず</v>
          </cell>
        </row>
        <row r="463">
          <cell r="A463">
            <v>970</v>
          </cell>
          <cell r="B463">
            <v>37237</v>
          </cell>
          <cell r="C463">
            <v>37207</v>
          </cell>
          <cell r="D463" t="str">
            <v>HMJ名古屋</v>
          </cell>
          <cell r="E463" t="str">
            <v>一般</v>
          </cell>
          <cell r="F463" t="str">
            <v>BB-AF34</v>
          </cell>
          <cell r="G463" t="str">
            <v>SK50</v>
          </cell>
          <cell r="H463">
            <v>3090029</v>
          </cell>
          <cell r="I463">
            <v>1821203</v>
          </cell>
          <cell r="J463">
            <v>37200</v>
          </cell>
          <cell r="K463">
            <v>70</v>
          </cell>
          <cell r="L463">
            <v>7</v>
          </cell>
          <cell r="M463" t="str">
            <v>2000/9/14</v>
          </cell>
          <cell r="N463" t="str">
            <v>16100-GBL-J26</v>
          </cell>
          <cell r="O463" t="str">
            <v>ｷｬﾌﾞﾚﾀｰ</v>
          </cell>
          <cell r="P463" t="str">
            <v>090</v>
          </cell>
          <cell r="Q463" t="str">
            <v>始動不良</v>
          </cell>
          <cell r="R463" t="str">
            <v>ｴﾝｼﾞﾝ始動不良</v>
          </cell>
          <cell r="S463" t="str">
            <v>実車取付再現せず</v>
          </cell>
          <cell r="T463" t="str">
            <v>C</v>
          </cell>
          <cell r="U463" t="str">
            <v>せず</v>
          </cell>
          <cell r="V463" t="str">
            <v>せず</v>
          </cell>
        </row>
        <row r="464">
          <cell r="A464">
            <v>971</v>
          </cell>
          <cell r="B464">
            <v>37237</v>
          </cell>
          <cell r="C464">
            <v>37074</v>
          </cell>
          <cell r="D464" t="str">
            <v>三重ｽｰﾊﾟｰ</v>
          </cell>
          <cell r="E464" t="str">
            <v>納車</v>
          </cell>
          <cell r="F464" t="str">
            <v>BB-AF34</v>
          </cell>
          <cell r="G464" t="str">
            <v>SK50</v>
          </cell>
          <cell r="H464">
            <v>3127083</v>
          </cell>
          <cell r="I464">
            <v>1863277</v>
          </cell>
          <cell r="J464" t="str">
            <v>2001/7/2</v>
          </cell>
          <cell r="K464">
            <v>0</v>
          </cell>
          <cell r="L464">
            <v>0</v>
          </cell>
          <cell r="M464" t="str">
            <v>2001/2/14</v>
          </cell>
          <cell r="N464" t="str">
            <v>16100-GBL-J26</v>
          </cell>
          <cell r="O464" t="str">
            <v>ｷｬﾌﾞﾚﾀｰ</v>
          </cell>
          <cell r="P464" t="str">
            <v>091</v>
          </cell>
          <cell r="Q464" t="str">
            <v>ｴﾝｼﾞﾝ不調</v>
          </cell>
          <cell r="R464" t="str">
            <v>ｴﾝｼﾞﾝ吹け上がらず、排煙多い</v>
          </cell>
          <cell r="S464" t="str">
            <v>実車取付再現せず</v>
          </cell>
          <cell r="T464" t="str">
            <v>C</v>
          </cell>
          <cell r="U464" t="str">
            <v>せず</v>
          </cell>
          <cell r="V464" t="str">
            <v>せず</v>
          </cell>
        </row>
        <row r="465">
          <cell r="A465">
            <v>972</v>
          </cell>
          <cell r="B465">
            <v>37238</v>
          </cell>
          <cell r="C465">
            <v>37169</v>
          </cell>
          <cell r="D465" t="str">
            <v>茨城ﾎﾝﾀﾞ</v>
          </cell>
          <cell r="E465" t="str">
            <v>納車</v>
          </cell>
          <cell r="F465" t="str">
            <v>BB-AF34</v>
          </cell>
          <cell r="G465" t="str">
            <v>SK50</v>
          </cell>
          <cell r="H465">
            <v>3416380</v>
          </cell>
          <cell r="I465">
            <v>2216676</v>
          </cell>
          <cell r="J465" t="str">
            <v>未</v>
          </cell>
          <cell r="K465">
            <v>0</v>
          </cell>
          <cell r="L465" t="str">
            <v>0</v>
          </cell>
          <cell r="M465" t="str">
            <v>2001/5/9</v>
          </cell>
          <cell r="N465" t="str">
            <v>17681-GBL-J20</v>
          </cell>
          <cell r="O465" t="str">
            <v>ﾌｭｰｴﾙﾎｰｽ</v>
          </cell>
          <cell r="P465" t="str">
            <v>090</v>
          </cell>
          <cell r="Q465" t="str">
            <v>始動不良</v>
          </cell>
          <cell r="R465" t="str">
            <v>ｴﾝｼﾞﾝがかからない</v>
          </cell>
          <cell r="S465" t="str">
            <v>ｶｯﾄされたﾎｰｽ20mmのみ返却</v>
          </cell>
          <cell r="T465" t="str">
            <v>Ｃ</v>
          </cell>
          <cell r="U465" t="str">
            <v>せず</v>
          </cell>
          <cell r="V465" t="str">
            <v>せず</v>
          </cell>
        </row>
        <row r="466">
          <cell r="A466">
            <v>973</v>
          </cell>
          <cell r="B466">
            <v>37239</v>
          </cell>
          <cell r="C466">
            <v>37174</v>
          </cell>
          <cell r="D466" t="str">
            <v>HMJ大阪</v>
          </cell>
          <cell r="E466" t="str">
            <v>納車</v>
          </cell>
          <cell r="F466" t="str">
            <v>BB-AF34</v>
          </cell>
          <cell r="G466" t="str">
            <v>SK50</v>
          </cell>
          <cell r="H466">
            <v>3440203</v>
          </cell>
          <cell r="I466">
            <v>2241648</v>
          </cell>
          <cell r="J466" t="str">
            <v>未</v>
          </cell>
          <cell r="K466">
            <v>1</v>
          </cell>
          <cell r="L466" t="str">
            <v>0</v>
          </cell>
          <cell r="M466" t="str">
            <v>2001/9/18</v>
          </cell>
          <cell r="N466" t="str">
            <v>53200-GBL-J70</v>
          </cell>
          <cell r="O466" t="str">
            <v>ﾊﾝﾄﾞﾙｶﾊﾞｰ</v>
          </cell>
          <cell r="P466" t="str">
            <v>073</v>
          </cell>
          <cell r="Q466" t="str">
            <v>建付</v>
          </cell>
          <cell r="R466" t="str">
            <v>ﾊﾝﾄﾞﾙｶﾊﾞｰ中央部とﾘﾔｶﾊﾞｰの間に隙間ができる</v>
          </cell>
          <cell r="S466" t="str">
            <v>実車取付特に問題無し</v>
          </cell>
          <cell r="T466" t="str">
            <v>Ｍ</v>
          </cell>
          <cell r="U466" t="str">
            <v>せず</v>
          </cell>
          <cell r="V466" t="str">
            <v>せず</v>
          </cell>
        </row>
        <row r="467">
          <cell r="A467">
            <v>974</v>
          </cell>
          <cell r="B467">
            <v>37245</v>
          </cell>
          <cell r="C467">
            <v>37179</v>
          </cell>
          <cell r="D467" t="str">
            <v>HMJ東京</v>
          </cell>
          <cell r="E467" t="str">
            <v>一般</v>
          </cell>
          <cell r="F467" t="str">
            <v>BB-AF34</v>
          </cell>
          <cell r="G467" t="str">
            <v>SK50</v>
          </cell>
          <cell r="H467">
            <v>3118649</v>
          </cell>
          <cell r="I467">
            <v>1854190</v>
          </cell>
          <cell r="J467" t="str">
            <v>2001/10/1</v>
          </cell>
          <cell r="K467">
            <v>308</v>
          </cell>
          <cell r="L467">
            <v>14</v>
          </cell>
          <cell r="M467" t="str">
            <v>2001/1/10</v>
          </cell>
          <cell r="N467" t="str">
            <v>22535-GBL-305</v>
          </cell>
          <cell r="O467" t="str">
            <v>ｸﾗｯﾁｳｪｲﾄ</v>
          </cell>
          <cell r="P467" t="str">
            <v>091</v>
          </cell>
          <cell r="Q467" t="str">
            <v>ｴﾝｼﾞﾝ不調</v>
          </cell>
          <cell r="R467" t="str">
            <v>坂道発進できず</v>
          </cell>
          <cell r="S467" t="str">
            <v>実車取付再現せず</v>
          </cell>
          <cell r="T467" t="str">
            <v>Ｃ</v>
          </cell>
          <cell r="U467" t="str">
            <v>せず</v>
          </cell>
          <cell r="V467" t="str">
            <v>せず</v>
          </cell>
        </row>
        <row r="468">
          <cell r="A468">
            <v>975</v>
          </cell>
          <cell r="B468">
            <v>37246</v>
          </cell>
          <cell r="C468">
            <v>37210</v>
          </cell>
          <cell r="D468" t="str">
            <v>HMJ大阪</v>
          </cell>
          <cell r="E468" t="str">
            <v>一般</v>
          </cell>
          <cell r="F468" t="str">
            <v>BB-AF34</v>
          </cell>
          <cell r="G468" t="str">
            <v>SK50</v>
          </cell>
          <cell r="H468">
            <v>3435168</v>
          </cell>
          <cell r="I468">
            <v>2234949</v>
          </cell>
          <cell r="J468">
            <v>37183</v>
          </cell>
          <cell r="K468">
            <v>195</v>
          </cell>
          <cell r="L468">
            <v>27</v>
          </cell>
          <cell r="M468" t="str">
            <v>2001/9/4</v>
          </cell>
          <cell r="N468" t="str">
            <v>37800-GBL-770</v>
          </cell>
          <cell r="O468" t="str">
            <v>ﾌｭｰｴﾙﾕﾆｯﾄ</v>
          </cell>
          <cell r="P468" t="str">
            <v>032</v>
          </cell>
          <cell r="Q468" t="str">
            <v>作動不良</v>
          </cell>
          <cell r="R468" t="str">
            <v>ｶﾞｿﾘﾝが全く無いのにﾌｭｰｴﾙﾒｰﾀｰは満ﾀﾝ</v>
          </cell>
          <cell r="S468" t="str">
            <v>導通、抵抗値問題無し、実車取付再現せず</v>
          </cell>
          <cell r="T468" t="str">
            <v>Ｂ</v>
          </cell>
          <cell r="U468" t="str">
            <v>せず</v>
          </cell>
          <cell r="V468" t="str">
            <v>せず</v>
          </cell>
        </row>
        <row r="469">
          <cell r="A469">
            <v>976</v>
          </cell>
          <cell r="B469">
            <v>37249</v>
          </cell>
          <cell r="C469">
            <v>37238</v>
          </cell>
          <cell r="D469" t="str">
            <v>HMJ大阪</v>
          </cell>
          <cell r="E469" t="str">
            <v>一般</v>
          </cell>
          <cell r="F469" t="str">
            <v>BB-AF34</v>
          </cell>
          <cell r="G469" t="str">
            <v>SK50</v>
          </cell>
          <cell r="H469">
            <v>3085668</v>
          </cell>
          <cell r="I469">
            <v>1817907</v>
          </cell>
          <cell r="J469">
            <v>37231</v>
          </cell>
          <cell r="K469">
            <v>26</v>
          </cell>
          <cell r="L469">
            <v>7</v>
          </cell>
          <cell r="M469">
            <v>36780</v>
          </cell>
          <cell r="N469" t="str">
            <v>98076-567-1G</v>
          </cell>
          <cell r="O469" t="str">
            <v>ｽﾊﾟｰｸﾌﾟﾗｸﾞ</v>
          </cell>
          <cell r="P469" t="str">
            <v>090</v>
          </cell>
          <cell r="Q469" t="str">
            <v>始動不良</v>
          </cell>
          <cell r="R469" t="str">
            <v>ｴﾝｼﾞﾝがかからない</v>
          </cell>
          <cell r="S469" t="str">
            <v>火花良好、実車取付再現せず</v>
          </cell>
          <cell r="T469" t="str">
            <v>Ｂ</v>
          </cell>
          <cell r="U469" t="str">
            <v>せず</v>
          </cell>
          <cell r="V469" t="str">
            <v>せず</v>
          </cell>
        </row>
        <row r="470">
          <cell r="A470">
            <v>977</v>
          </cell>
          <cell r="B470">
            <v>37252</v>
          </cell>
          <cell r="C470">
            <v>37228</v>
          </cell>
          <cell r="D470" t="str">
            <v>HMJ九州</v>
          </cell>
          <cell r="E470" t="str">
            <v>一般</v>
          </cell>
          <cell r="F470" t="str">
            <v>BＢ-AF34</v>
          </cell>
          <cell r="G470" t="str">
            <v>SK50</v>
          </cell>
          <cell r="H470">
            <v>3442270</v>
          </cell>
          <cell r="I470">
            <v>2235000</v>
          </cell>
          <cell r="J470" t="str">
            <v>2001/11/6</v>
          </cell>
          <cell r="K470">
            <v>125</v>
          </cell>
          <cell r="L470">
            <v>27</v>
          </cell>
          <cell r="M470" t="str">
            <v>2001/9/21</v>
          </cell>
          <cell r="N470" t="str">
            <v>91201-KBN-921</v>
          </cell>
          <cell r="O470" t="str">
            <v>ｵｲﾙｼｰﾙ</v>
          </cell>
          <cell r="P470" t="str">
            <v>042</v>
          </cell>
          <cell r="Q470" t="str">
            <v>異音</v>
          </cell>
          <cell r="R470" t="str">
            <v>音がする</v>
          </cell>
          <cell r="S470" t="str">
            <v>外す際こじってある為確認出来ない</v>
          </cell>
          <cell r="T470" t="str">
            <v>Ｃ</v>
          </cell>
          <cell r="U470" t="str">
            <v>せず</v>
          </cell>
          <cell r="V470" t="str">
            <v>せず</v>
          </cell>
        </row>
        <row r="471">
          <cell r="A471">
            <v>978</v>
          </cell>
          <cell r="B471">
            <v>37253</v>
          </cell>
          <cell r="C471">
            <v>37240</v>
          </cell>
          <cell r="D471" t="str">
            <v>HMJ東京</v>
          </cell>
          <cell r="E471" t="str">
            <v>一般</v>
          </cell>
          <cell r="F471" t="str">
            <v>BB-AF34</v>
          </cell>
          <cell r="G471" t="str">
            <v>SK50</v>
          </cell>
          <cell r="H471">
            <v>3121198</v>
          </cell>
          <cell r="I471">
            <v>1856421</v>
          </cell>
          <cell r="J471" t="str">
            <v>2001/11/16</v>
          </cell>
          <cell r="K471">
            <v>305</v>
          </cell>
          <cell r="L471">
            <v>29</v>
          </cell>
          <cell r="M471" t="str">
            <v>2001/1/24</v>
          </cell>
          <cell r="N471" t="str">
            <v>06430-GY1-922</v>
          </cell>
          <cell r="O471" t="str">
            <v>ﾌﾞﾚｰｷｼｭｰ</v>
          </cell>
          <cell r="P471" t="str">
            <v>046</v>
          </cell>
          <cell r="Q471" t="str">
            <v>鳴き</v>
          </cell>
          <cell r="R471" t="str">
            <v>ﾌﾞﾚｰｷをかけると異音がする</v>
          </cell>
          <cell r="S471" t="str">
            <v>ﾌﾞﾚｰｷｼｭｰのみ返却、現品特に異常無し、実車取付再現せず</v>
          </cell>
          <cell r="T471" t="str">
            <v>Ｃ</v>
          </cell>
          <cell r="U471" t="str">
            <v>せず</v>
          </cell>
          <cell r="V471" t="str">
            <v>せず</v>
          </cell>
        </row>
        <row r="472">
          <cell r="A472">
            <v>979</v>
          </cell>
          <cell r="B472">
            <v>37230</v>
          </cell>
          <cell r="C472">
            <v>37184</v>
          </cell>
          <cell r="D472" t="str">
            <v>HMJ東京</v>
          </cell>
          <cell r="E472" t="str">
            <v>一般</v>
          </cell>
          <cell r="F472" t="str">
            <v>BB-AF35</v>
          </cell>
          <cell r="G472" t="str">
            <v>SK50</v>
          </cell>
          <cell r="H472">
            <v>2309569</v>
          </cell>
          <cell r="I472">
            <v>3654328</v>
          </cell>
          <cell r="J472" t="str">
            <v>2001/9/26</v>
          </cell>
          <cell r="K472">
            <v>518</v>
          </cell>
          <cell r="L472">
            <v>24</v>
          </cell>
          <cell r="M472" t="str">
            <v>2001/7/19</v>
          </cell>
          <cell r="N472" t="str">
            <v>13110-GBL-020</v>
          </cell>
          <cell r="O472" t="str">
            <v>ﾋﾟｽﾄﾝ</v>
          </cell>
          <cell r="P472" t="str">
            <v>018</v>
          </cell>
          <cell r="Q472" t="str">
            <v>破損</v>
          </cell>
          <cell r="R472" t="str">
            <v>走行中ｴﾝｼﾞﾝが止まった</v>
          </cell>
          <cell r="S472" t="str">
            <v>ﾋﾟｽﾄﾝﾄｯﾌﾟに穴が開いており、ｽﾊﾟｰｸﾌﾟﾗｸﾞも先端が溶解している</v>
          </cell>
          <cell r="T472" t="str">
            <v>B</v>
          </cell>
          <cell r="U472" t="str">
            <v>せず</v>
          </cell>
          <cell r="V472" t="str">
            <v>せず</v>
          </cell>
        </row>
        <row r="473">
          <cell r="A473">
            <v>980</v>
          </cell>
          <cell r="B473">
            <v>37232</v>
          </cell>
          <cell r="C473">
            <v>37106</v>
          </cell>
          <cell r="D473" t="str">
            <v>HMJ東京</v>
          </cell>
          <cell r="E473" t="str">
            <v>一般</v>
          </cell>
          <cell r="F473" t="str">
            <v>BB-AF35</v>
          </cell>
          <cell r="G473" t="str">
            <v>SK50</v>
          </cell>
          <cell r="H473">
            <v>2306878</v>
          </cell>
          <cell r="I473">
            <v>3651527</v>
          </cell>
          <cell r="J473" t="str">
            <v>2001/7/30</v>
          </cell>
          <cell r="K473">
            <v>113</v>
          </cell>
          <cell r="L473" t="str">
            <v>4</v>
          </cell>
          <cell r="M473" t="str">
            <v>2001/5/14</v>
          </cell>
          <cell r="N473" t="str">
            <v>37200-GBL-J31</v>
          </cell>
          <cell r="O473" t="str">
            <v>ｽﾋﾟｰﾄﾞﾒｰﾀｰASSY</v>
          </cell>
          <cell r="P473" t="str">
            <v>032</v>
          </cell>
          <cell r="Q473" t="str">
            <v>作動不良</v>
          </cell>
          <cell r="R473" t="str">
            <v>ｽﾋﾟｰﾄﾞﾒｰﾀｰ動かず</v>
          </cell>
          <cell r="S473" t="str">
            <v>再現せず</v>
          </cell>
          <cell r="T473" t="str">
            <v>B</v>
          </cell>
          <cell r="U473" t="str">
            <v>せず</v>
          </cell>
          <cell r="V473" t="str">
            <v>せず</v>
          </cell>
        </row>
        <row r="474">
          <cell r="A474">
            <v>981</v>
          </cell>
          <cell r="B474">
            <v>37239</v>
          </cell>
          <cell r="C474">
            <v>37201</v>
          </cell>
          <cell r="D474" t="str">
            <v>HMJ東京</v>
          </cell>
          <cell r="E474" t="str">
            <v>納車</v>
          </cell>
          <cell r="F474" t="str">
            <v>BB-AF35</v>
          </cell>
          <cell r="G474" t="str">
            <v>SK50</v>
          </cell>
          <cell r="H474">
            <v>2401607</v>
          </cell>
          <cell r="I474">
            <v>3656087</v>
          </cell>
          <cell r="J474" t="str">
            <v>未</v>
          </cell>
          <cell r="K474">
            <v>1</v>
          </cell>
          <cell r="L474" t="str">
            <v>0</v>
          </cell>
          <cell r="M474" t="str">
            <v>2001/8/30</v>
          </cell>
          <cell r="N474" t="str">
            <v>91201-KBN-922</v>
          </cell>
          <cell r="O474" t="str">
            <v>ｵｲﾙｼｰﾙ</v>
          </cell>
          <cell r="P474" t="str">
            <v>042</v>
          </cell>
          <cell r="Q474" t="str">
            <v>異音</v>
          </cell>
          <cell r="R474" t="str">
            <v>ｴﾝｼﾞﾝ異音</v>
          </cell>
          <cell r="S474" t="str">
            <v>外す際こじって有る為確認出来ない</v>
          </cell>
          <cell r="T474" t="str">
            <v>Ｃ</v>
          </cell>
          <cell r="U474" t="str">
            <v>せず</v>
          </cell>
          <cell r="V474" t="str">
            <v>せず</v>
          </cell>
        </row>
        <row r="475">
          <cell r="A475">
            <v>982</v>
          </cell>
          <cell r="B475">
            <v>37249</v>
          </cell>
          <cell r="C475">
            <v>37242</v>
          </cell>
          <cell r="D475" t="str">
            <v>HMJ大阪</v>
          </cell>
          <cell r="E475" t="str">
            <v>納車</v>
          </cell>
          <cell r="F475" t="str">
            <v>BB-AF35</v>
          </cell>
          <cell r="G475" t="str">
            <v>SK50</v>
          </cell>
          <cell r="H475">
            <v>2400422</v>
          </cell>
          <cell r="I475">
            <v>3566272</v>
          </cell>
          <cell r="J475" t="str">
            <v>未</v>
          </cell>
          <cell r="K475">
            <v>1</v>
          </cell>
          <cell r="L475" t="str">
            <v>0</v>
          </cell>
          <cell r="M475" t="str">
            <v>2001/8/22</v>
          </cell>
          <cell r="N475" t="str">
            <v>15100-GBJ-J21</v>
          </cell>
          <cell r="O475" t="str">
            <v>ｵｲﾙﾎﾟﾝﾌﾟ</v>
          </cell>
          <cell r="P475" t="str">
            <v>051</v>
          </cell>
          <cell r="Q475" t="str">
            <v>ｵｲﾙ洩れ</v>
          </cell>
          <cell r="R475" t="str">
            <v>ｵｲﾙ洩れ</v>
          </cell>
          <cell r="S475" t="str">
            <v>Oﾘﾝｸﾞ切れ及びつぶれ等無し</v>
          </cell>
          <cell r="T475" t="str">
            <v>Ｃ</v>
          </cell>
          <cell r="U475" t="str">
            <v>せず</v>
          </cell>
          <cell r="V475" t="str">
            <v>せず</v>
          </cell>
        </row>
        <row r="476">
          <cell r="A476">
            <v>983</v>
          </cell>
          <cell r="B476">
            <v>37232</v>
          </cell>
          <cell r="C476">
            <v>37193</v>
          </cell>
          <cell r="D476" t="str">
            <v>HMJ東京</v>
          </cell>
          <cell r="E476" t="str">
            <v>納車</v>
          </cell>
          <cell r="F476" t="str">
            <v>BA-AF56</v>
          </cell>
          <cell r="G476" t="str">
            <v>SKX50</v>
          </cell>
          <cell r="H476">
            <v>1004304</v>
          </cell>
          <cell r="I476">
            <v>3005159</v>
          </cell>
          <cell r="J476" t="str">
            <v>未</v>
          </cell>
          <cell r="K476">
            <v>1</v>
          </cell>
          <cell r="L476" t="str">
            <v>0</v>
          </cell>
          <cell r="M476" t="str">
            <v>2001/3/8</v>
          </cell>
          <cell r="N476" t="str">
            <v>35200-GEV-003</v>
          </cell>
          <cell r="O476" t="str">
            <v>ｳｲﾝｶｰｽｲｯﾁﾕﾆｯﾄ</v>
          </cell>
          <cell r="P476" t="str">
            <v>032</v>
          </cell>
          <cell r="Q476" t="str">
            <v>作動不良</v>
          </cell>
          <cell r="R476" t="str">
            <v>ｳｲﾝｶｰｽｲｯﾁのﾌﾟｯｼｭｷｬﾝｾﾙがきかない</v>
          </cell>
          <cell r="S476" t="str">
            <v>実車取付再現せず</v>
          </cell>
          <cell r="T476" t="str">
            <v>B</v>
          </cell>
          <cell r="U476" t="str">
            <v>せず</v>
          </cell>
          <cell r="V476" t="str">
            <v>せず</v>
          </cell>
        </row>
        <row r="477">
          <cell r="A477">
            <v>984</v>
          </cell>
          <cell r="B477">
            <v>37235</v>
          </cell>
          <cell r="C477">
            <v>37225</v>
          </cell>
          <cell r="D477" t="str">
            <v>HMJ大阪</v>
          </cell>
          <cell r="E477" t="str">
            <v>一般</v>
          </cell>
          <cell r="F477" t="str">
            <v>BA-AF56</v>
          </cell>
          <cell r="G477" t="str">
            <v>SKX50</v>
          </cell>
          <cell r="H477">
            <v>1028137</v>
          </cell>
          <cell r="I477">
            <v>3033575</v>
          </cell>
          <cell r="J477" t="str">
            <v>2001/11/29</v>
          </cell>
          <cell r="K477">
            <v>11</v>
          </cell>
          <cell r="L477" t="str">
            <v>1</v>
          </cell>
          <cell r="M477" t="str">
            <v>2001/11/20</v>
          </cell>
          <cell r="N477" t="str">
            <v>06430-GET-000</v>
          </cell>
          <cell r="O477" t="str">
            <v>ﾌﾞﾚｰｷｼｭｾｯﾄ</v>
          </cell>
          <cell r="P477" t="str">
            <v>042</v>
          </cell>
          <cell r="Q477" t="str">
            <v>異音</v>
          </cell>
          <cell r="R477" t="str">
            <v>ﾘﾔﾎｲﾙの所からｶﾁｶﾁ音がする</v>
          </cell>
          <cell r="S477" t="str">
            <v>ﾌﾞﾚｰｷｼｭｰのみ返却、実車取付再現せず</v>
          </cell>
          <cell r="T477" t="str">
            <v>C</v>
          </cell>
          <cell r="U477" t="str">
            <v>せず</v>
          </cell>
          <cell r="V477" t="str">
            <v>せず</v>
          </cell>
        </row>
        <row r="478">
          <cell r="A478">
            <v>985</v>
          </cell>
          <cell r="B478">
            <v>37242</v>
          </cell>
          <cell r="C478">
            <v>37215</v>
          </cell>
          <cell r="D478" t="str">
            <v>HMJ大阪</v>
          </cell>
          <cell r="E478" t="str">
            <v>一般</v>
          </cell>
          <cell r="F478" t="str">
            <v>BA-AF56</v>
          </cell>
          <cell r="G478" t="str">
            <v>SKX50</v>
          </cell>
          <cell r="H478">
            <v>1025578</v>
          </cell>
          <cell r="I478">
            <v>3030747</v>
          </cell>
          <cell r="J478" t="str">
            <v>2001/11/14</v>
          </cell>
          <cell r="K478">
            <v>142</v>
          </cell>
          <cell r="L478">
            <v>6</v>
          </cell>
          <cell r="M478">
            <v>37188</v>
          </cell>
          <cell r="N478" t="str">
            <v>06430-GET-000</v>
          </cell>
          <cell r="O478" t="str">
            <v>ﾘﾔﾌﾞﾚｰｷｼｭｰ</v>
          </cell>
          <cell r="P478" t="str">
            <v>042</v>
          </cell>
          <cell r="Q478" t="str">
            <v>異音</v>
          </cell>
          <cell r="R478" t="str">
            <v>後輪からｶﾀｶﾀ音がする</v>
          </cell>
          <cell r="S478" t="str">
            <v>実車取付再現せず</v>
          </cell>
          <cell r="T478" t="str">
            <v>Ｃ</v>
          </cell>
          <cell r="U478" t="str">
            <v>せず</v>
          </cell>
          <cell r="V478" t="str">
            <v>せず</v>
          </cell>
        </row>
        <row r="479">
          <cell r="A479">
            <v>986</v>
          </cell>
          <cell r="B479">
            <v>37249</v>
          </cell>
          <cell r="C479">
            <v>37241</v>
          </cell>
          <cell r="D479" t="str">
            <v>HMJ大阪</v>
          </cell>
          <cell r="E479" t="str">
            <v>納車</v>
          </cell>
          <cell r="F479" t="str">
            <v>BA-AF56</v>
          </cell>
          <cell r="G479" t="str">
            <v>SKX50</v>
          </cell>
          <cell r="H479">
            <v>1027993</v>
          </cell>
          <cell r="I479">
            <v>3033444</v>
          </cell>
          <cell r="J479" t="str">
            <v>未</v>
          </cell>
          <cell r="K479">
            <v>1</v>
          </cell>
          <cell r="L479" t="str">
            <v>0</v>
          </cell>
          <cell r="M479" t="str">
            <v>2001/11/19</v>
          </cell>
          <cell r="N479" t="str">
            <v>42650-GEV-000</v>
          </cell>
          <cell r="O479" t="str">
            <v>ﾘﾔﾎｲﾙ</v>
          </cell>
          <cell r="P479" t="str">
            <v>004</v>
          </cell>
          <cell r="Q479" t="str">
            <v>歪み</v>
          </cell>
          <cell r="R479" t="str">
            <v>ﾘﾔﾌﾞﾚｰｷが引きずる</v>
          </cell>
          <cell r="S479" t="str">
            <v>QIS推進中</v>
          </cell>
          <cell r="T479" t="str">
            <v>Ｃ</v>
          </cell>
          <cell r="U479" t="str">
            <v>せず</v>
          </cell>
          <cell r="V479" t="str">
            <v>せず</v>
          </cell>
        </row>
        <row r="480">
          <cell r="A480">
            <v>987</v>
          </cell>
          <cell r="B480">
            <v>37249</v>
          </cell>
          <cell r="C480">
            <v>37223</v>
          </cell>
          <cell r="D480" t="str">
            <v>京都ﾎﾝﾀﾞｶﾌﾞ</v>
          </cell>
          <cell r="E480" t="str">
            <v>納車</v>
          </cell>
          <cell r="F480" t="str">
            <v>BA-AF56</v>
          </cell>
          <cell r="G480" t="str">
            <v>SKX50</v>
          </cell>
          <cell r="H480">
            <v>1026561</v>
          </cell>
          <cell r="I480">
            <v>3031907</v>
          </cell>
          <cell r="J480" t="str">
            <v>未</v>
          </cell>
          <cell r="K480">
            <v>1</v>
          </cell>
          <cell r="L480" t="str">
            <v>0</v>
          </cell>
          <cell r="M480">
            <v>37202</v>
          </cell>
          <cell r="N480" t="str">
            <v>42650-GEV-000</v>
          </cell>
          <cell r="O480" t="str">
            <v>ﾘﾔﾎｲﾙ</v>
          </cell>
          <cell r="P480" t="str">
            <v>004</v>
          </cell>
          <cell r="Q480" t="str">
            <v>歪み</v>
          </cell>
          <cell r="R480" t="str">
            <v>ﾘﾔﾌﾞﾚｰｷが引きずる</v>
          </cell>
          <cell r="S480" t="str">
            <v>QIS推進中</v>
          </cell>
          <cell r="T480" t="str">
            <v>Ｃ</v>
          </cell>
          <cell r="U480" t="str">
            <v>せず</v>
          </cell>
          <cell r="V480" t="str">
            <v>せず</v>
          </cell>
        </row>
        <row r="481">
          <cell r="A481">
            <v>988</v>
          </cell>
          <cell r="B481">
            <v>37249</v>
          </cell>
          <cell r="C481">
            <v>37179</v>
          </cell>
          <cell r="D481" t="str">
            <v>HMJ東京</v>
          </cell>
          <cell r="E481" t="str">
            <v>納車</v>
          </cell>
          <cell r="F481" t="str">
            <v>BA-AF56</v>
          </cell>
          <cell r="G481" t="str">
            <v>SKX50</v>
          </cell>
          <cell r="H481">
            <v>1023249</v>
          </cell>
          <cell r="I481">
            <v>3028175</v>
          </cell>
          <cell r="J481" t="str">
            <v>未</v>
          </cell>
          <cell r="K481">
            <v>1</v>
          </cell>
          <cell r="L481" t="str">
            <v>0</v>
          </cell>
          <cell r="M481" t="str">
            <v>2001/9/25</v>
          </cell>
          <cell r="N481" t="str">
            <v>06450-GET-000</v>
          </cell>
          <cell r="O481" t="str">
            <v>ﾌﾞﾚｰｷｼｭｰ</v>
          </cell>
          <cell r="P481" t="str">
            <v>042</v>
          </cell>
          <cell r="Q481" t="str">
            <v>異音</v>
          </cell>
          <cell r="R481" t="str">
            <v>押し歩くとﾘﾔﾎｲﾙ付近よりｶﾂｶﾂ音がする</v>
          </cell>
          <cell r="S481" t="str">
            <v>現品物違い</v>
          </cell>
          <cell r="T481" t="str">
            <v>Ｃ</v>
          </cell>
          <cell r="U481" t="str">
            <v>せず</v>
          </cell>
          <cell r="V481" t="str">
            <v>せず</v>
          </cell>
        </row>
        <row r="482">
          <cell r="A482">
            <v>989</v>
          </cell>
          <cell r="B482">
            <v>37228</v>
          </cell>
          <cell r="C482">
            <v>37211</v>
          </cell>
          <cell r="D482" t="str">
            <v>HMJ東京</v>
          </cell>
          <cell r="E482" t="str">
            <v>納車</v>
          </cell>
          <cell r="F482" t="str">
            <v>BA-AF57</v>
          </cell>
          <cell r="G482" t="str">
            <v>SKX50</v>
          </cell>
          <cell r="H482">
            <v>1005298</v>
          </cell>
          <cell r="I482">
            <v>3031522</v>
          </cell>
          <cell r="J482" t="str">
            <v>2001/11/16</v>
          </cell>
          <cell r="K482">
            <v>1</v>
          </cell>
          <cell r="L482">
            <v>0</v>
          </cell>
          <cell r="M482" t="str">
            <v>2001/11/7</v>
          </cell>
          <cell r="N482" t="str">
            <v>34901-GBL-871</v>
          </cell>
          <cell r="O482" t="str">
            <v>ﾍｯﾄﾞﾗｲﾄﾊﾞﾙﾌﾞ</v>
          </cell>
          <cell r="P482" t="str">
            <v>026</v>
          </cell>
          <cell r="Q482" t="str">
            <v>切れ</v>
          </cell>
          <cell r="R482" t="str">
            <v>ﾍｯﾄﾞﾗｲﾄLowがつかない</v>
          </cell>
          <cell r="S482" t="str">
            <v>Low側の片方のｽﾃﾑがﾌｨﾗﾒﾝﾄ側から5mm溶けている</v>
          </cell>
          <cell r="T482" t="str">
            <v>C</v>
          </cell>
          <cell r="U482" t="str">
            <v>せず</v>
          </cell>
          <cell r="V482" t="str">
            <v>せず</v>
          </cell>
        </row>
        <row r="483">
          <cell r="A483">
            <v>990</v>
          </cell>
          <cell r="B483">
            <v>37245</v>
          </cell>
          <cell r="C483">
            <v>37235</v>
          </cell>
          <cell r="D483" t="str">
            <v>HMJ東京</v>
          </cell>
          <cell r="E483" t="str">
            <v>納車</v>
          </cell>
          <cell r="F483" t="str">
            <v>BA-AF57</v>
          </cell>
          <cell r="G483" t="str">
            <v>SKX50</v>
          </cell>
          <cell r="H483">
            <v>1005276</v>
          </cell>
          <cell r="I483">
            <v>3030989</v>
          </cell>
          <cell r="J483" t="str">
            <v>未</v>
          </cell>
          <cell r="K483">
            <v>1</v>
          </cell>
          <cell r="L483" t="str">
            <v>0</v>
          </cell>
          <cell r="M483" t="str">
            <v>2001/10/29</v>
          </cell>
          <cell r="N483" t="str">
            <v>06430-GET-000</v>
          </cell>
          <cell r="O483" t="str">
            <v>ﾌﾞﾚｰｷｼｭｰ</v>
          </cell>
          <cell r="P483" t="str">
            <v>053</v>
          </cell>
          <cell r="Q483" t="str">
            <v>引きずり</v>
          </cell>
          <cell r="R483" t="str">
            <v>ﾘﾔﾌﾞﾚｰｷが引きずる</v>
          </cell>
          <cell r="S483" t="str">
            <v>実車取付特に問題無し</v>
          </cell>
          <cell r="T483" t="str">
            <v>Ｃ</v>
          </cell>
          <cell r="U483" t="str">
            <v>せず</v>
          </cell>
          <cell r="V483" t="str">
            <v>せず</v>
          </cell>
        </row>
        <row r="484">
          <cell r="A484">
            <v>991</v>
          </cell>
          <cell r="B484">
            <v>37249</v>
          </cell>
          <cell r="C484">
            <v>37237</v>
          </cell>
          <cell r="D484" t="str">
            <v>加瀬ﾎﾝﾀﾞ</v>
          </cell>
          <cell r="E484" t="str">
            <v>納車</v>
          </cell>
          <cell r="F484" t="str">
            <v>BA-AF57</v>
          </cell>
          <cell r="G484" t="str">
            <v>SKX50</v>
          </cell>
          <cell r="H484">
            <v>1005267</v>
          </cell>
          <cell r="I484">
            <v>3030997</v>
          </cell>
          <cell r="J484" t="str">
            <v>未</v>
          </cell>
          <cell r="K484">
            <v>1</v>
          </cell>
          <cell r="L484" t="str">
            <v>0</v>
          </cell>
          <cell r="M484" t="str">
            <v>2001/10/29</v>
          </cell>
          <cell r="N484" t="str">
            <v>06430-GET-000</v>
          </cell>
          <cell r="O484" t="str">
            <v>ﾌﾞﾚｰｷｼｭｰ</v>
          </cell>
          <cell r="P484" t="str">
            <v>053</v>
          </cell>
          <cell r="Q484" t="str">
            <v>引きずり</v>
          </cell>
          <cell r="R484" t="str">
            <v>後輪が重い</v>
          </cell>
          <cell r="S484" t="str">
            <v>ﾌﾞﾚｰｷｼｭｰのみ返却、現品特に異常無し、実車取付再現せず</v>
          </cell>
          <cell r="T484" t="str">
            <v>Ｃ</v>
          </cell>
          <cell r="U484" t="str">
            <v>せず</v>
          </cell>
          <cell r="V484" t="str">
            <v>せず</v>
          </cell>
        </row>
        <row r="485">
          <cell r="A485">
            <v>992</v>
          </cell>
          <cell r="B485">
            <v>37242</v>
          </cell>
          <cell r="C485">
            <v>37208</v>
          </cell>
          <cell r="D485" t="str">
            <v>HMJ東京</v>
          </cell>
          <cell r="E485" t="str">
            <v>一般</v>
          </cell>
          <cell r="F485" t="str">
            <v>BB-AF24</v>
          </cell>
          <cell r="G485" t="str">
            <v>SKX50</v>
          </cell>
          <cell r="H485">
            <v>1199045</v>
          </cell>
          <cell r="I485" t="str">
            <v>?</v>
          </cell>
          <cell r="J485">
            <v>37179</v>
          </cell>
          <cell r="K485">
            <v>522</v>
          </cell>
          <cell r="L485">
            <v>29</v>
          </cell>
          <cell r="M485" t="str">
            <v>?</v>
          </cell>
          <cell r="N485" t="str">
            <v>37800-GET-003</v>
          </cell>
          <cell r="O485" t="str">
            <v>ﾌｭｰｴﾙﾕﾆｯﾄ</v>
          </cell>
          <cell r="P485" t="str">
            <v>039</v>
          </cell>
          <cell r="Q485" t="str">
            <v>指示不良</v>
          </cell>
          <cell r="R485" t="str">
            <v>ﾌｭｰｴﾙﾒｰﾀｰの針が増えたり減ったりする</v>
          </cell>
          <cell r="S485" t="str">
            <v>ﾌｭｰｴﾙﾕﾆｯﾄ特に問題無し</v>
          </cell>
          <cell r="T485" t="str">
            <v>Ｃ</v>
          </cell>
          <cell r="U485" t="str">
            <v>せず</v>
          </cell>
          <cell r="V485" t="str">
            <v>せず</v>
          </cell>
        </row>
        <row r="486">
          <cell r="A486">
            <v>993</v>
          </cell>
          <cell r="B486">
            <v>37239</v>
          </cell>
          <cell r="C486">
            <v>37226</v>
          </cell>
          <cell r="D486" t="str">
            <v>HMJ東京</v>
          </cell>
          <cell r="E486" t="str">
            <v>一般</v>
          </cell>
          <cell r="F486" t="str">
            <v>BB-AF51</v>
          </cell>
          <cell r="G486" t="str">
            <v>SZ50</v>
          </cell>
          <cell r="H486">
            <v>1519622</v>
          </cell>
          <cell r="I486">
            <v>2318335</v>
          </cell>
          <cell r="J486" t="str">
            <v>2001/12/1</v>
          </cell>
          <cell r="K486">
            <v>1</v>
          </cell>
          <cell r="L486">
            <v>0</v>
          </cell>
          <cell r="M486" t="str">
            <v>2001/8/1</v>
          </cell>
          <cell r="N486" t="str">
            <v>91201-KBN-922</v>
          </cell>
          <cell r="O486" t="str">
            <v>ｵｲﾙｼｰﾙ</v>
          </cell>
          <cell r="P486" t="str">
            <v>042</v>
          </cell>
          <cell r="Q486" t="str">
            <v>異音</v>
          </cell>
          <cell r="R486" t="str">
            <v>ｴﾝｼﾞﾝ異音</v>
          </cell>
          <cell r="S486" t="str">
            <v>外す際こじって有る為確認出来ない</v>
          </cell>
          <cell r="T486" t="str">
            <v>Ｃ</v>
          </cell>
          <cell r="U486" t="str">
            <v>せず</v>
          </cell>
          <cell r="V486" t="str">
            <v>せず</v>
          </cell>
        </row>
        <row r="487">
          <cell r="A487">
            <v>994</v>
          </cell>
          <cell r="B487">
            <v>37242</v>
          </cell>
          <cell r="C487">
            <v>37207</v>
          </cell>
          <cell r="D487" t="str">
            <v>桑原ﾓｰﾀｰｽ</v>
          </cell>
          <cell r="E487" t="str">
            <v>一般</v>
          </cell>
          <cell r="F487" t="str">
            <v>BB-AF51</v>
          </cell>
          <cell r="G487" t="str">
            <v>SZ50</v>
          </cell>
          <cell r="H487">
            <v>1520526</v>
          </cell>
          <cell r="I487">
            <v>2319236</v>
          </cell>
          <cell r="J487" t="str">
            <v>2001/10/15</v>
          </cell>
          <cell r="K487">
            <v>110</v>
          </cell>
          <cell r="L487">
            <v>28</v>
          </cell>
          <cell r="M487">
            <v>37153</v>
          </cell>
          <cell r="N487" t="str">
            <v>16100-GCW-755</v>
          </cell>
          <cell r="O487" t="str">
            <v>ｷｬﾌﾞﾚﾀｰ</v>
          </cell>
          <cell r="P487" t="str">
            <v>090</v>
          </cell>
          <cell r="Q487" t="str">
            <v>始動不良</v>
          </cell>
          <cell r="R487" t="str">
            <v>ｴﾝｼﾞﾝのかかりが悪い</v>
          </cell>
          <cell r="S487" t="str">
            <v>実車取付再現せず</v>
          </cell>
          <cell r="T487" t="str">
            <v>Ｃ</v>
          </cell>
          <cell r="U487" t="str">
            <v>せず</v>
          </cell>
          <cell r="V487" t="str">
            <v>せず</v>
          </cell>
        </row>
        <row r="488">
          <cell r="A488">
            <v>995</v>
          </cell>
          <cell r="B488">
            <v>37245</v>
          </cell>
          <cell r="C488">
            <v>37221</v>
          </cell>
          <cell r="D488" t="str">
            <v>西京ﾎﾝﾀﾞ</v>
          </cell>
          <cell r="E488" t="str">
            <v>納車</v>
          </cell>
          <cell r="F488" t="str">
            <v>BB-TD01</v>
          </cell>
          <cell r="G488" t="str">
            <v>TB50</v>
          </cell>
          <cell r="H488">
            <v>2107080</v>
          </cell>
          <cell r="I488">
            <v>1715087</v>
          </cell>
          <cell r="J488" t="str">
            <v>未</v>
          </cell>
          <cell r="K488">
            <v>0</v>
          </cell>
          <cell r="L488" t="str">
            <v>0</v>
          </cell>
          <cell r="M488" t="str">
            <v>2001/3/12</v>
          </cell>
          <cell r="N488" t="str">
            <v>98076-581-1G</v>
          </cell>
          <cell r="O488" t="str">
            <v>ｽﾊﾟｰｸﾌﾟﾗｸﾞ</v>
          </cell>
          <cell r="P488" t="str">
            <v>091</v>
          </cell>
          <cell r="Q488" t="str">
            <v>ｴﾝｼﾞﾝ不調</v>
          </cell>
          <cell r="R488" t="str">
            <v>ｴﾝｼﾞﾝ始動するが吹かない</v>
          </cell>
          <cell r="S488" t="str">
            <v>火花良好、実車取付再現せず</v>
          </cell>
          <cell r="T488" t="str">
            <v>Ｃ</v>
          </cell>
          <cell r="U488" t="str">
            <v>せず</v>
          </cell>
          <cell r="V488" t="str">
            <v>せず</v>
          </cell>
        </row>
        <row r="489">
          <cell r="A489">
            <v>996</v>
          </cell>
          <cell r="B489">
            <v>37231</v>
          </cell>
          <cell r="C489">
            <v>37201</v>
          </cell>
          <cell r="D489" t="str">
            <v>HMJ東京</v>
          </cell>
          <cell r="E489" t="str">
            <v>一般</v>
          </cell>
          <cell r="F489" t="str">
            <v>BA-MD30</v>
          </cell>
          <cell r="G489" t="str">
            <v>XR250</v>
          </cell>
          <cell r="H489">
            <v>1502687</v>
          </cell>
          <cell r="I489">
            <v>4002731</v>
          </cell>
          <cell r="J489" t="str">
            <v>2001/10/9</v>
          </cell>
          <cell r="K489">
            <v>802</v>
          </cell>
          <cell r="L489" t="str">
            <v>28</v>
          </cell>
          <cell r="M489" t="str">
            <v>2001/8/8</v>
          </cell>
          <cell r="N489" t="str">
            <v>14000-KCZ-000</v>
          </cell>
          <cell r="O489" t="str">
            <v>ｶﾑｼｬﾌﾄ</v>
          </cell>
          <cell r="P489" t="str">
            <v>042</v>
          </cell>
          <cell r="Q489" t="str">
            <v>異音</v>
          </cell>
          <cell r="R489" t="str">
            <v>ｴﾝｼﾞﾝから異音</v>
          </cell>
          <cell r="S489" t="str">
            <v>ｶﾑｼｬﾌﾄがかじり、ﾛｯｶｰｱｰﾑが異常摩耗している</v>
          </cell>
          <cell r="T489" t="str">
            <v>C</v>
          </cell>
          <cell r="U489" t="str">
            <v>せず</v>
          </cell>
          <cell r="V489" t="str">
            <v>せず</v>
          </cell>
        </row>
        <row r="490">
          <cell r="A490">
            <v>997</v>
          </cell>
          <cell r="B490">
            <v>37237</v>
          </cell>
          <cell r="C490">
            <v>37198</v>
          </cell>
          <cell r="D490" t="str">
            <v>HMJ東京</v>
          </cell>
          <cell r="E490" t="str">
            <v>納車</v>
          </cell>
          <cell r="F490" t="str">
            <v>BA-MD30</v>
          </cell>
          <cell r="G490" t="str">
            <v>XR250</v>
          </cell>
          <cell r="H490">
            <v>1502989</v>
          </cell>
          <cell r="I490">
            <v>4003029</v>
          </cell>
          <cell r="J490" t="str">
            <v>未</v>
          </cell>
          <cell r="K490">
            <v>1</v>
          </cell>
          <cell r="L490" t="str">
            <v>0</v>
          </cell>
          <cell r="M490" t="str">
            <v>2001/9/13</v>
          </cell>
          <cell r="N490" t="str">
            <v>17910-KCZ-950</v>
          </cell>
          <cell r="O490" t="str">
            <v>ｽﾛｯﾄﾙｹｰﾌﾞﾙ</v>
          </cell>
          <cell r="P490" t="str">
            <v>032</v>
          </cell>
          <cell r="Q490" t="str">
            <v>作動不良</v>
          </cell>
          <cell r="R490" t="str">
            <v>ｽﾛｯﾄﾙが引っ掛かる</v>
          </cell>
          <cell r="S490" t="str">
            <v>実車取付再現せず</v>
          </cell>
          <cell r="T490" t="str">
            <v>C</v>
          </cell>
          <cell r="U490" t="str">
            <v>せず</v>
          </cell>
          <cell r="V490" t="str">
            <v>せず</v>
          </cell>
        </row>
        <row r="491">
          <cell r="A491">
            <v>998</v>
          </cell>
          <cell r="B491">
            <v>37242</v>
          </cell>
          <cell r="C491">
            <v>37174</v>
          </cell>
          <cell r="D491" t="str">
            <v>HMJ大阪</v>
          </cell>
          <cell r="E491" t="str">
            <v>一般</v>
          </cell>
          <cell r="F491" t="str">
            <v>BA-AB27</v>
          </cell>
          <cell r="G491" t="str">
            <v>Z50</v>
          </cell>
          <cell r="H491">
            <v>1014965</v>
          </cell>
          <cell r="I491">
            <v>1014947</v>
          </cell>
          <cell r="J491" t="str">
            <v>2001/10/3</v>
          </cell>
          <cell r="K491">
            <v>74</v>
          </cell>
          <cell r="L491">
            <v>7</v>
          </cell>
          <cell r="M491">
            <v>36824</v>
          </cell>
          <cell r="N491" t="str">
            <v>23211-065-901</v>
          </cell>
          <cell r="O491" t="str">
            <v>ﾄﾗﾝｽﾐｯｼｮﾝﾒｲﾝｼｬﾌﾄ</v>
          </cell>
          <cell r="P491" t="str">
            <v>031</v>
          </cell>
          <cell r="Q491" t="str">
            <v>入らない・入りにくい</v>
          </cell>
          <cell r="R491" t="str">
            <v>ｷﾞﾔが降りにくい</v>
          </cell>
          <cell r="S491" t="str">
            <v>現品特に異常無し</v>
          </cell>
          <cell r="T491" t="str">
            <v>Ｃ</v>
          </cell>
          <cell r="U491" t="str">
            <v>せず</v>
          </cell>
          <cell r="V491" t="str">
            <v>せず</v>
          </cell>
        </row>
        <row r="492">
          <cell r="A492">
            <v>999</v>
          </cell>
          <cell r="B492">
            <v>37281</v>
          </cell>
          <cell r="C492">
            <v>37273</v>
          </cell>
          <cell r="D492" t="str">
            <v>HMJ大阪</v>
          </cell>
          <cell r="E492" t="str">
            <v>納車</v>
          </cell>
          <cell r="F492" t="str">
            <v>BA-AA01</v>
          </cell>
          <cell r="G492" t="str">
            <v>C50</v>
          </cell>
          <cell r="H492">
            <v>1122303</v>
          </cell>
          <cell r="I492" t="str">
            <v>?</v>
          </cell>
          <cell r="J492" t="str">
            <v>未</v>
          </cell>
          <cell r="K492">
            <v>1</v>
          </cell>
          <cell r="L492" t="str">
            <v>0</v>
          </cell>
          <cell r="M492" t="str">
            <v>?</v>
          </cell>
          <cell r="N492" t="str">
            <v>35150-GBJ-740</v>
          </cell>
          <cell r="O492" t="str">
            <v>ﾎｰﾝｽｲｯﾁ</v>
          </cell>
          <cell r="P492" t="str">
            <v>032</v>
          </cell>
          <cell r="Q492" t="str">
            <v>作動不良</v>
          </cell>
          <cell r="R492" t="str">
            <v>ﾎｰﾝ鳴らない</v>
          </cell>
          <cell r="S492" t="str">
            <v>実車取付再現せず</v>
          </cell>
          <cell r="U492" t="str">
            <v>せず</v>
          </cell>
          <cell r="V492" t="str">
            <v>せず</v>
          </cell>
        </row>
        <row r="493">
          <cell r="A493">
            <v>1000</v>
          </cell>
          <cell r="B493">
            <v>37270</v>
          </cell>
          <cell r="C493">
            <v>37253</v>
          </cell>
          <cell r="D493" t="str">
            <v>HMJ東京</v>
          </cell>
          <cell r="E493" t="str">
            <v>一般</v>
          </cell>
          <cell r="F493" t="str">
            <v>BA-AA01</v>
          </cell>
          <cell r="G493" t="str">
            <v>C50</v>
          </cell>
          <cell r="H493">
            <v>1116641</v>
          </cell>
          <cell r="I493" t="str">
            <v>1119860</v>
          </cell>
          <cell r="J493" t="str">
            <v>2001/12/25</v>
          </cell>
          <cell r="K493">
            <v>11</v>
          </cell>
          <cell r="L493">
            <v>3</v>
          </cell>
          <cell r="M493" t="str">
            <v>2001/12/7</v>
          </cell>
          <cell r="N493" t="str">
            <v>40591-041-000</v>
          </cell>
          <cell r="O493" t="str">
            <v>ﾁｪｰﾝｹｰｽﾊﾟｯｷﾝ</v>
          </cell>
          <cell r="P493" t="str">
            <v>042</v>
          </cell>
          <cell r="Q493" t="str">
            <v>異音</v>
          </cell>
          <cell r="R493" t="str">
            <v>ﾁｪｰﾝｹｰｽからの異音</v>
          </cell>
          <cell r="S493" t="str">
            <v>合口部に約5mmの削れが4ヶ所有る</v>
          </cell>
          <cell r="U493" t="str">
            <v>せず</v>
          </cell>
          <cell r="V493" t="str">
            <v>せず</v>
          </cell>
        </row>
        <row r="494">
          <cell r="A494">
            <v>1001</v>
          </cell>
          <cell r="B494">
            <v>37280</v>
          </cell>
          <cell r="C494">
            <v>37251</v>
          </cell>
          <cell r="D494" t="str">
            <v>HMJ九州</v>
          </cell>
          <cell r="E494" t="str">
            <v>一般</v>
          </cell>
          <cell r="F494" t="str">
            <v>BC-HA02</v>
          </cell>
          <cell r="G494" t="str">
            <v>C90</v>
          </cell>
          <cell r="H494">
            <v>2519417</v>
          </cell>
          <cell r="I494" t="str">
            <v>3019391</v>
          </cell>
          <cell r="J494" t="str">
            <v>2001/12/10</v>
          </cell>
          <cell r="K494">
            <v>70</v>
          </cell>
          <cell r="L494">
            <v>16</v>
          </cell>
          <cell r="M494" t="str">
            <v>2001/12/7</v>
          </cell>
          <cell r="N494" t="str">
            <v>35350-KE6-830</v>
          </cell>
          <cell r="O494" t="str">
            <v>ﾘﾔﾌﾞﾚｰｷｽﾄｯﾌﾟｽｲｯﾁ</v>
          </cell>
          <cell r="P494" t="str">
            <v>032</v>
          </cell>
          <cell r="Q494" t="str">
            <v>作動不良</v>
          </cell>
          <cell r="R494" t="str">
            <v>ｾﾙが回らなくなった</v>
          </cell>
          <cell r="S494" t="str">
            <v>現品特に問題無し</v>
          </cell>
          <cell r="U494" t="str">
            <v>せず</v>
          </cell>
          <cell r="V494" t="str">
            <v>せず</v>
          </cell>
        </row>
        <row r="495">
          <cell r="A495">
            <v>1002</v>
          </cell>
          <cell r="B495">
            <v>37286</v>
          </cell>
          <cell r="C495">
            <v>37275</v>
          </cell>
          <cell r="D495" t="str">
            <v>HMJ九州</v>
          </cell>
          <cell r="E495" t="str">
            <v>一般</v>
          </cell>
          <cell r="F495" t="str">
            <v>BC-HA02</v>
          </cell>
          <cell r="G495" t="str">
            <v>C90</v>
          </cell>
          <cell r="H495">
            <v>2516058</v>
          </cell>
          <cell r="I495" t="str">
            <v>3016083</v>
          </cell>
          <cell r="J495" t="str">
            <v>2001/12/21</v>
          </cell>
          <cell r="K495">
            <v>897</v>
          </cell>
          <cell r="L495">
            <v>29</v>
          </cell>
          <cell r="M495" t="str">
            <v>2001/9/5</v>
          </cell>
          <cell r="N495" t="str">
            <v>51110-GBJ-305</v>
          </cell>
          <cell r="O495" t="str">
            <v>ﾌﾛﾝﾄﾌｫｰｸｾｯﾄ</v>
          </cell>
          <cell r="P495" t="str">
            <v>042</v>
          </cell>
          <cell r="Q495" t="str">
            <v>異音</v>
          </cell>
          <cell r="R495" t="str">
            <v>走行中ｷｭｰｷｭｰ音が出る</v>
          </cell>
          <cell r="U495" t="str">
            <v>せず</v>
          </cell>
          <cell r="V495" t="str">
            <v>せず</v>
          </cell>
        </row>
        <row r="496">
          <cell r="A496">
            <v>1003</v>
          </cell>
          <cell r="B496">
            <v>37263</v>
          </cell>
          <cell r="C496">
            <v>37246</v>
          </cell>
          <cell r="D496" t="str">
            <v>淡路ﾎﾝﾀﾞ</v>
          </cell>
          <cell r="E496" t="str">
            <v>納車</v>
          </cell>
          <cell r="F496" t="str">
            <v>BC-HA02</v>
          </cell>
          <cell r="G496" t="str">
            <v>C90</v>
          </cell>
          <cell r="H496">
            <v>2519255</v>
          </cell>
          <cell r="I496" t="str">
            <v>3019293</v>
          </cell>
          <cell r="J496" t="str">
            <v>2001/12/21</v>
          </cell>
          <cell r="K496">
            <v>0</v>
          </cell>
          <cell r="L496">
            <v>0</v>
          </cell>
          <cell r="M496" t="str">
            <v>2001/12/5</v>
          </cell>
          <cell r="N496" t="str">
            <v>90102-GB4-680</v>
          </cell>
          <cell r="O496" t="str">
            <v>ﾍｯﾄﾞﾗｲﾄｾｯﾃｨﾝｸﾞﾎﾞﾙﾄ</v>
          </cell>
          <cell r="P496" t="str">
            <v>066</v>
          </cell>
          <cell r="Q496" t="str">
            <v>接続･接触不良</v>
          </cell>
          <cell r="R496" t="str">
            <v>ﾊﾝﾄﾞﾙをきるとﾍｯﾄﾞﾗｲﾄが消灯する</v>
          </cell>
          <cell r="S496" t="str">
            <v>ﾎﾞﾙﾄのみ返却、現品無し</v>
          </cell>
          <cell r="U496" t="str">
            <v>せず</v>
          </cell>
          <cell r="V496" t="str">
            <v>せず</v>
          </cell>
        </row>
        <row r="497">
          <cell r="A497">
            <v>1004</v>
          </cell>
          <cell r="B497">
            <v>37273</v>
          </cell>
          <cell r="C497">
            <v>37251</v>
          </cell>
          <cell r="D497" t="str">
            <v>HMJ東京</v>
          </cell>
          <cell r="E497" t="str">
            <v>納車</v>
          </cell>
          <cell r="F497" t="str">
            <v>BC-HA02</v>
          </cell>
          <cell r="G497" t="str">
            <v>C90</v>
          </cell>
          <cell r="H497">
            <v>2420141</v>
          </cell>
          <cell r="I497" t="str">
            <v>?</v>
          </cell>
          <cell r="J497" t="str">
            <v>未</v>
          </cell>
          <cell r="K497">
            <v>1</v>
          </cell>
          <cell r="L497" t="str">
            <v>0</v>
          </cell>
          <cell r="M497" t="str">
            <v>?</v>
          </cell>
          <cell r="N497" t="str">
            <v>99103-943-040</v>
          </cell>
          <cell r="O497" t="str">
            <v>ｽﾛｰｼﾞｪｯﾄ</v>
          </cell>
          <cell r="P497" t="str">
            <v>090</v>
          </cell>
          <cell r="Q497" t="str">
            <v>始動不良</v>
          </cell>
          <cell r="R497" t="str">
            <v>ｴﾝｼﾞﾝがかからない</v>
          </cell>
          <cell r="S497" t="str">
            <v>現品特に問題無し</v>
          </cell>
          <cell r="U497" t="str">
            <v>せず</v>
          </cell>
          <cell r="V497" t="str">
            <v>せず</v>
          </cell>
        </row>
        <row r="498">
          <cell r="A498">
            <v>1005</v>
          </cell>
          <cell r="B498">
            <v>37263</v>
          </cell>
          <cell r="C498">
            <v>37228</v>
          </cell>
          <cell r="D498" t="str">
            <v>HMJ東京</v>
          </cell>
          <cell r="E498" t="str">
            <v>一般</v>
          </cell>
          <cell r="F498" t="str">
            <v>BC-JF04</v>
          </cell>
          <cell r="G498" t="str">
            <v>CHA125</v>
          </cell>
          <cell r="H498">
            <v>1206945</v>
          </cell>
          <cell r="I498" t="str">
            <v>2106945</v>
          </cell>
          <cell r="J498" t="str">
            <v>2001/11/29</v>
          </cell>
          <cell r="K498">
            <v>140</v>
          </cell>
          <cell r="L498">
            <v>4</v>
          </cell>
          <cell r="M498" t="str">
            <v>2001/11/16</v>
          </cell>
          <cell r="N498" t="str">
            <v>91255-GE0-003</v>
          </cell>
          <cell r="O498" t="str">
            <v>ｵｲﾙｼｰﾙ</v>
          </cell>
          <cell r="P498" t="str">
            <v>051</v>
          </cell>
          <cell r="Q498" t="str">
            <v>ｵｲﾙ洩れ</v>
          </cell>
          <cell r="R498" t="str">
            <v>R廻りからｷﾞﾔｵｲﾙが洩れ転倒しそうになった</v>
          </cell>
          <cell r="S498" t="str">
            <v>ｵｲﾙｼｰﾙﾘｯﾌﾟ面切れ及びつぶれ等無し</v>
          </cell>
          <cell r="U498" t="str">
            <v>せず</v>
          </cell>
          <cell r="V498" t="str">
            <v>せず</v>
          </cell>
        </row>
        <row r="499">
          <cell r="A499">
            <v>1006</v>
          </cell>
          <cell r="B499">
            <v>37281</v>
          </cell>
          <cell r="C499">
            <v>37251</v>
          </cell>
          <cell r="D499" t="str">
            <v>HMJ東京</v>
          </cell>
          <cell r="E499" t="str">
            <v>納車</v>
          </cell>
          <cell r="F499" t="str">
            <v>BA-AF55</v>
          </cell>
          <cell r="G499" t="str">
            <v>CHF50</v>
          </cell>
          <cell r="H499">
            <v>1049153</v>
          </cell>
          <cell r="I499" t="str">
            <v>1049215</v>
          </cell>
          <cell r="J499" t="str">
            <v>未</v>
          </cell>
          <cell r="K499">
            <v>1</v>
          </cell>
          <cell r="L499" t="str">
            <v>0</v>
          </cell>
          <cell r="M499" t="str">
            <v>2001/9/18</v>
          </cell>
          <cell r="N499" t="str">
            <v>18291-GET-000</v>
          </cell>
          <cell r="O499" t="str">
            <v>ｴｷﾊﾟｲｶﾞｽｹｯﾄ</v>
          </cell>
          <cell r="P499" t="str">
            <v>042</v>
          </cell>
          <cell r="Q499" t="str">
            <v>異音</v>
          </cell>
          <cell r="R499" t="str">
            <v>ﾘﾔ付近より異音、ﾘﾔﾌﾞﾚｰｷｼｭｰ修正</v>
          </cell>
          <cell r="S499" t="str">
            <v>ｴｷﾊﾟｲｶﾞｽｹｯﾄのみ返却</v>
          </cell>
          <cell r="U499" t="str">
            <v>せず</v>
          </cell>
          <cell r="V499" t="str">
            <v>せず</v>
          </cell>
        </row>
        <row r="500">
          <cell r="A500">
            <v>1007</v>
          </cell>
          <cell r="B500">
            <v>37263</v>
          </cell>
          <cell r="C500">
            <v>37205</v>
          </cell>
          <cell r="D500" t="str">
            <v>HMJ大阪</v>
          </cell>
          <cell r="E500" t="str">
            <v>一般</v>
          </cell>
          <cell r="F500" t="str">
            <v>BA-AF55</v>
          </cell>
          <cell r="G500" t="str">
            <v>CHF50</v>
          </cell>
          <cell r="H500">
            <v>1045677</v>
          </cell>
          <cell r="I500" t="str">
            <v>1045754</v>
          </cell>
          <cell r="J500" t="str">
            <v>2001/11/1</v>
          </cell>
          <cell r="K500">
            <v>28</v>
          </cell>
          <cell r="L500">
            <v>9</v>
          </cell>
          <cell r="M500" t="str">
            <v>2001/8/23</v>
          </cell>
          <cell r="N500" t="str">
            <v>32101-GET-030</v>
          </cell>
          <cell r="O500" t="str">
            <v>ﾘﾔﾜｲﾔｰﾊｰﾈｽ</v>
          </cell>
          <cell r="P500" t="str">
            <v>064</v>
          </cell>
          <cell r="Q500" t="str">
            <v>ｱｰｽ･ｼｮｰﾄ</v>
          </cell>
          <cell r="R500" t="str">
            <v>ﾋｭｰｽﾞがとぶ</v>
          </cell>
          <cell r="S500" t="str">
            <v>ﾜｲﾔｰﾊｰﾈｽに切れ及びつぶれ等無し</v>
          </cell>
          <cell r="U500" t="str">
            <v>せず</v>
          </cell>
          <cell r="V500" t="str">
            <v>せず</v>
          </cell>
        </row>
        <row r="501">
          <cell r="A501">
            <v>1008</v>
          </cell>
          <cell r="B501">
            <v>37284</v>
          </cell>
          <cell r="C501">
            <v>37242</v>
          </cell>
          <cell r="D501" t="str">
            <v>HMJ九州</v>
          </cell>
          <cell r="E501" t="str">
            <v>納車</v>
          </cell>
          <cell r="F501" t="str">
            <v>BA-AF55</v>
          </cell>
          <cell r="G501" t="str">
            <v>CHF50</v>
          </cell>
          <cell r="H501">
            <v>1046981</v>
          </cell>
          <cell r="I501" t="str">
            <v>1047070</v>
          </cell>
          <cell r="J501" t="str">
            <v>2001/12/17</v>
          </cell>
          <cell r="K501">
            <v>0</v>
          </cell>
          <cell r="L501">
            <v>0</v>
          </cell>
          <cell r="M501" t="str">
            <v>2001/8/30</v>
          </cell>
          <cell r="N501" t="str">
            <v>43450-GET-000</v>
          </cell>
          <cell r="O501" t="str">
            <v>ﾌﾞﾚｰｷｲｺﾗｲｻﾞｰ</v>
          </cell>
          <cell r="P501" t="str">
            <v>074</v>
          </cell>
          <cell r="Q501" t="str">
            <v>組付･調整不良</v>
          </cell>
          <cell r="R501" t="str">
            <v>ﾘﾔﾌﾞﾚｰｷﾚﾊﾞｰが完全に戻らない</v>
          </cell>
          <cell r="S501" t="str">
            <v>現品無し</v>
          </cell>
          <cell r="U501" t="str">
            <v>せず</v>
          </cell>
          <cell r="V501" t="str">
            <v>せず</v>
          </cell>
        </row>
        <row r="502">
          <cell r="A502">
            <v>1009</v>
          </cell>
          <cell r="B502">
            <v>37280</v>
          </cell>
          <cell r="C502">
            <v>37250</v>
          </cell>
          <cell r="D502" t="str">
            <v>HMJ大阪</v>
          </cell>
          <cell r="E502" t="str">
            <v>納車</v>
          </cell>
          <cell r="F502" t="str">
            <v>BA-AF54</v>
          </cell>
          <cell r="G502" t="str">
            <v>CHX50</v>
          </cell>
          <cell r="H502">
            <v>1010704</v>
          </cell>
          <cell r="I502" t="str">
            <v>1010819</v>
          </cell>
          <cell r="J502" t="str">
            <v>未</v>
          </cell>
          <cell r="K502">
            <v>0</v>
          </cell>
          <cell r="L502" t="str">
            <v>0</v>
          </cell>
          <cell r="M502" t="str">
            <v>1999/10/5</v>
          </cell>
          <cell r="N502" t="str">
            <v>16950-KJ9-751</v>
          </cell>
          <cell r="O502" t="str">
            <v>ﾌｭｰｴﾙｵｰﾄｺｯｸ</v>
          </cell>
          <cell r="P502" t="str">
            <v>032</v>
          </cell>
          <cell r="Q502" t="str">
            <v>作動不良</v>
          </cell>
          <cell r="R502" t="str">
            <v>ｶﾞｿﾘﾝが止まらない</v>
          </cell>
          <cell r="S502" t="str">
            <v>現品特に問題無し</v>
          </cell>
          <cell r="U502" t="str">
            <v>せず</v>
          </cell>
          <cell r="V502" t="str">
            <v>せず</v>
          </cell>
        </row>
        <row r="503">
          <cell r="A503">
            <v>1010</v>
          </cell>
          <cell r="B503">
            <v>37284</v>
          </cell>
          <cell r="C503">
            <v>37265</v>
          </cell>
          <cell r="D503" t="str">
            <v>HMJ大阪</v>
          </cell>
          <cell r="E503" t="str">
            <v>一般</v>
          </cell>
          <cell r="F503" t="str">
            <v>BA-AF54</v>
          </cell>
          <cell r="G503" t="str">
            <v>CHX50</v>
          </cell>
          <cell r="H503">
            <v>1126546</v>
          </cell>
          <cell r="I503" t="str">
            <v>1129069</v>
          </cell>
          <cell r="J503" t="str">
            <v>2001/12/13</v>
          </cell>
          <cell r="K503">
            <v>207</v>
          </cell>
          <cell r="L503">
            <v>27</v>
          </cell>
          <cell r="M503" t="str">
            <v>2001/6/7</v>
          </cell>
          <cell r="N503" t="str">
            <v>19037-GEE-710</v>
          </cell>
          <cell r="O503" t="str">
            <v>ﾗｼﾞｴﾀｰｷｬｯﾌﾟ</v>
          </cell>
          <cell r="P503" t="str">
            <v>074</v>
          </cell>
          <cell r="Q503" t="str">
            <v>組付･調整不良</v>
          </cell>
          <cell r="R503" t="str">
            <v>暖気後ｴﾝｽﾄ、冷却水不足</v>
          </cell>
          <cell r="S503" t="str">
            <v>ﾗｼﾞｴﾀｰｷｬｯﾌﾟのみ返却、現品特に問題無し</v>
          </cell>
          <cell r="U503" t="str">
            <v>せず</v>
          </cell>
          <cell r="V503" t="str">
            <v>せず</v>
          </cell>
        </row>
        <row r="504">
          <cell r="A504">
            <v>1011</v>
          </cell>
          <cell r="B504">
            <v>37284</v>
          </cell>
          <cell r="C504">
            <v>37235</v>
          </cell>
          <cell r="D504" t="str">
            <v>HMJ東京</v>
          </cell>
          <cell r="E504" t="str">
            <v>納車</v>
          </cell>
          <cell r="F504" t="str">
            <v>BA-MF04</v>
          </cell>
          <cell r="G504" t="str">
            <v>FES250</v>
          </cell>
          <cell r="H504">
            <v>1203190</v>
          </cell>
          <cell r="I504" t="str">
            <v>1203215</v>
          </cell>
          <cell r="J504" t="str">
            <v>2001/12/10</v>
          </cell>
          <cell r="K504">
            <v>1</v>
          </cell>
          <cell r="L504">
            <v>0</v>
          </cell>
          <cell r="M504" t="str">
            <v>2001/3/8</v>
          </cell>
          <cell r="N504" t="str">
            <v>30410-KFG-J00</v>
          </cell>
          <cell r="O504" t="str">
            <v>ｽﾊﾟｰｸﾕﾆｯﾄ</v>
          </cell>
          <cell r="P504" t="str">
            <v>078</v>
          </cell>
          <cell r="Q504" t="str">
            <v>未取付</v>
          </cell>
          <cell r="R504" t="str">
            <v>ｴﾝｼﾞﾝかからず、ｽﾊﾟｰｸﾕﾆｯﾄ未取付</v>
          </cell>
          <cell r="S504" t="str">
            <v>ﾌｭｰｴﾙﾎﾟﾝﾌﾟのみ返却、現品特に問題無し</v>
          </cell>
          <cell r="U504" t="str">
            <v>せず</v>
          </cell>
          <cell r="V504" t="str">
            <v>せず</v>
          </cell>
        </row>
        <row r="505">
          <cell r="A505">
            <v>1012</v>
          </cell>
          <cell r="B505">
            <v>37284</v>
          </cell>
          <cell r="C505">
            <v>37275</v>
          </cell>
          <cell r="D505" t="str">
            <v>HMJ大阪</v>
          </cell>
          <cell r="E505" t="str">
            <v>一般</v>
          </cell>
          <cell r="F505" t="str">
            <v>BA-MC34</v>
          </cell>
          <cell r="G505" t="str">
            <v>FTR223</v>
          </cell>
          <cell r="H505">
            <v>1105441</v>
          </cell>
          <cell r="I505" t="str">
            <v>2019305</v>
          </cell>
          <cell r="J505" t="str">
            <v>2001/12/27</v>
          </cell>
          <cell r="K505">
            <v>72</v>
          </cell>
          <cell r="L505">
            <v>23</v>
          </cell>
          <cell r="M505" t="str">
            <v>2001/9/17</v>
          </cell>
          <cell r="N505" t="str">
            <v>17520-KPM-700</v>
          </cell>
          <cell r="O505" t="str">
            <v>ﾌｭｰｴﾙﾀﾝｸ</v>
          </cell>
          <cell r="P505" t="str">
            <v>086</v>
          </cell>
          <cell r="Q505" t="str">
            <v>剥れ</v>
          </cell>
          <cell r="R505" t="str">
            <v>新車納車整備時ﾌｭｰｴﾙﾀﾝｸ底辺部2ヶ所塗装剥れ有り</v>
          </cell>
          <cell r="S505" t="str">
            <v>下端数箇所に塗装剥れ及び錆有り</v>
          </cell>
          <cell r="U505" t="str">
            <v>せず</v>
          </cell>
          <cell r="V505" t="str">
            <v>せず</v>
          </cell>
        </row>
        <row r="506">
          <cell r="A506">
            <v>1013</v>
          </cell>
          <cell r="B506">
            <v>37270</v>
          </cell>
          <cell r="C506">
            <v>37249</v>
          </cell>
          <cell r="D506" t="str">
            <v>HMJ東京</v>
          </cell>
          <cell r="E506" t="str">
            <v>一般</v>
          </cell>
          <cell r="F506" t="str">
            <v>BD-JF06</v>
          </cell>
          <cell r="G506" t="str">
            <v>NH100</v>
          </cell>
          <cell r="H506">
            <v>1206955</v>
          </cell>
          <cell r="I506" t="str">
            <v>1206942</v>
          </cell>
          <cell r="J506" t="str">
            <v>2001/12/10</v>
          </cell>
          <cell r="K506">
            <v>137</v>
          </cell>
          <cell r="L506">
            <v>14</v>
          </cell>
          <cell r="M506" t="str">
            <v>2001/10/24</v>
          </cell>
          <cell r="N506" t="str">
            <v>15100-KFH-003</v>
          </cell>
          <cell r="O506" t="str">
            <v>ｵｲﾙﾎﾟﾝﾌﾟ</v>
          </cell>
          <cell r="P506" t="str">
            <v>022</v>
          </cell>
          <cell r="Q506" t="str">
            <v>焼損・溶解</v>
          </cell>
          <cell r="R506" t="str">
            <v>排気ｶﾞｽの煙が多い</v>
          </cell>
          <cell r="S506" t="str">
            <v>現品特に異常無し、実車取付再現せず</v>
          </cell>
          <cell r="U506" t="str">
            <v>せず</v>
          </cell>
          <cell r="V506" t="str">
            <v>せず</v>
          </cell>
        </row>
        <row r="507">
          <cell r="A507">
            <v>1014</v>
          </cell>
          <cell r="B507">
            <v>37266</v>
          </cell>
          <cell r="C507">
            <v>37246</v>
          </cell>
          <cell r="D507" t="str">
            <v>HMJ大阪</v>
          </cell>
          <cell r="E507" t="str">
            <v>一般</v>
          </cell>
          <cell r="F507" t="str">
            <v>BD-JF06</v>
          </cell>
          <cell r="G507" t="str">
            <v>NH100</v>
          </cell>
          <cell r="H507">
            <v>1206994</v>
          </cell>
          <cell r="I507" t="str">
            <v>1206986</v>
          </cell>
          <cell r="J507" t="str">
            <v>2001/12/19</v>
          </cell>
          <cell r="K507">
            <v>100</v>
          </cell>
          <cell r="L507">
            <v>2</v>
          </cell>
          <cell r="M507" t="str">
            <v>2001/10/26</v>
          </cell>
          <cell r="N507" t="str">
            <v>35010-GCS-830</v>
          </cell>
          <cell r="O507" t="str">
            <v>ｷｰｾｯﾄ</v>
          </cell>
          <cell r="P507" t="str">
            <v>032</v>
          </cell>
          <cell r="Q507" t="str">
            <v>作動不良</v>
          </cell>
          <cell r="R507" t="str">
            <v>ﾊﾝﾄﾞﾙﾛｯｸが外れない</v>
          </cell>
          <cell r="S507" t="str">
            <v>ﾒｲﾝｽｲｯﾁ作動良好ではあるが、ﾊﾝﾄﾞﾙﾛｯｸﾊﾞｰ先端に3*4mmの摩耗有り</v>
          </cell>
          <cell r="U507" t="str">
            <v>せず</v>
          </cell>
          <cell r="V507" t="str">
            <v>せず</v>
          </cell>
        </row>
        <row r="508">
          <cell r="A508">
            <v>1015</v>
          </cell>
          <cell r="B508">
            <v>37267</v>
          </cell>
          <cell r="C508">
            <v>37245</v>
          </cell>
          <cell r="D508" t="str">
            <v>HMJ東京</v>
          </cell>
          <cell r="E508" t="str">
            <v>納車</v>
          </cell>
          <cell r="F508" t="str">
            <v>BD-JF06</v>
          </cell>
          <cell r="G508" t="str">
            <v>NH100</v>
          </cell>
          <cell r="H508">
            <v>1206084</v>
          </cell>
          <cell r="I508" t="str">
            <v>1206127</v>
          </cell>
          <cell r="J508" t="str">
            <v>未</v>
          </cell>
          <cell r="K508">
            <v>1</v>
          </cell>
          <cell r="L508" t="str">
            <v>0</v>
          </cell>
          <cell r="M508" t="str">
            <v>2001/9/24</v>
          </cell>
          <cell r="N508" t="str">
            <v>35010-GCS-830</v>
          </cell>
          <cell r="O508" t="str">
            <v>ｷｰｾｯﾄ</v>
          </cell>
          <cell r="P508" t="str">
            <v>032</v>
          </cell>
          <cell r="Q508" t="str">
            <v>作動不良</v>
          </cell>
          <cell r="R508" t="str">
            <v>新車整備を始めようとした所ﾒｲﾝｽｲｯﾁがものすごく固かった</v>
          </cell>
          <cell r="S508" t="str">
            <v>現品特に異常無し</v>
          </cell>
          <cell r="U508" t="str">
            <v>せず</v>
          </cell>
          <cell r="V508" t="str">
            <v>せず</v>
          </cell>
        </row>
        <row r="509">
          <cell r="A509">
            <v>1016</v>
          </cell>
          <cell r="B509">
            <v>37286</v>
          </cell>
          <cell r="C509">
            <v>37265</v>
          </cell>
          <cell r="D509" t="str">
            <v>HMJ九州</v>
          </cell>
          <cell r="E509" t="str">
            <v>納車</v>
          </cell>
          <cell r="F509" t="str">
            <v>BD-JF06</v>
          </cell>
          <cell r="G509" t="str">
            <v>NH100</v>
          </cell>
          <cell r="H509">
            <v>1207990</v>
          </cell>
          <cell r="I509" t="str">
            <v>1207945</v>
          </cell>
          <cell r="J509" t="str">
            <v>未</v>
          </cell>
          <cell r="K509">
            <v>0</v>
          </cell>
          <cell r="L509" t="str">
            <v>0</v>
          </cell>
          <cell r="M509" t="str">
            <v>2001/12/3</v>
          </cell>
          <cell r="N509" t="str">
            <v>35010-GCS-830</v>
          </cell>
          <cell r="O509" t="str">
            <v>ｷｰｾｯﾄ</v>
          </cell>
          <cell r="P509" t="str">
            <v>080</v>
          </cell>
          <cell r="Q509" t="str">
            <v>誤組</v>
          </cell>
          <cell r="R509" t="str">
            <v>納車整備中ﾊﾝﾄﾞﾙﾛｯｸが解除できなくなった</v>
          </cell>
          <cell r="S509" t="str">
            <v>現品特に問題無し</v>
          </cell>
          <cell r="U509" t="str">
            <v>せず</v>
          </cell>
          <cell r="V509" t="str">
            <v>せず</v>
          </cell>
        </row>
        <row r="510">
          <cell r="A510">
            <v>1017</v>
          </cell>
          <cell r="B510">
            <v>37286</v>
          </cell>
          <cell r="C510">
            <v>37159</v>
          </cell>
          <cell r="D510" t="str">
            <v>HMJ大阪</v>
          </cell>
          <cell r="E510" t="str">
            <v>納車</v>
          </cell>
          <cell r="F510" t="str">
            <v>BB-AF48</v>
          </cell>
          <cell r="G510" t="str">
            <v>NH50</v>
          </cell>
          <cell r="H510">
            <v>1201807</v>
          </cell>
          <cell r="I510" t="str">
            <v>1116266</v>
          </cell>
          <cell r="J510" t="str">
            <v>未</v>
          </cell>
          <cell r="K510">
            <v>1</v>
          </cell>
          <cell r="L510" t="str">
            <v>0</v>
          </cell>
          <cell r="M510" t="str">
            <v>2001/9/11</v>
          </cell>
          <cell r="N510" t="str">
            <v>64301-GCS-701</v>
          </cell>
          <cell r="O510" t="str">
            <v>ﾌﾛﾝﾄｶﾊﾞｰ</v>
          </cell>
          <cell r="P510" t="str">
            <v>019</v>
          </cell>
          <cell r="Q510" t="str">
            <v>傷</v>
          </cell>
          <cell r="R510" t="str">
            <v>ﾌﾛﾝﾄｶﾊﾞｰの下部に傷有り</v>
          </cell>
          <cell r="S510" t="str">
            <v>L側下部横面に13*25mmの傷有り</v>
          </cell>
          <cell r="U510" t="str">
            <v>せず</v>
          </cell>
          <cell r="V510" t="str">
            <v>せず</v>
          </cell>
        </row>
        <row r="511">
          <cell r="A511">
            <v>1018</v>
          </cell>
          <cell r="B511">
            <v>37284</v>
          </cell>
          <cell r="C511">
            <v>37263</v>
          </cell>
          <cell r="D511" t="str">
            <v>HMJ九州</v>
          </cell>
          <cell r="E511" t="str">
            <v>一般</v>
          </cell>
          <cell r="F511" t="str">
            <v>BB-AF48</v>
          </cell>
          <cell r="G511" t="str">
            <v>NH50</v>
          </cell>
          <cell r="H511">
            <v>1201958</v>
          </cell>
          <cell r="I511" t="str">
            <v>1116424</v>
          </cell>
          <cell r="J511" t="str">
            <v>2002/1/7</v>
          </cell>
          <cell r="K511">
            <v>0</v>
          </cell>
          <cell r="L511">
            <v>0</v>
          </cell>
          <cell r="M511" t="str">
            <v>2001/9/21</v>
          </cell>
          <cell r="N511" t="str">
            <v>83550-GCS-840</v>
          </cell>
          <cell r="O511" t="str">
            <v>Lﾎﾞﾃﾞｨｰｶﾊﾞｰ</v>
          </cell>
          <cell r="P511" t="str">
            <v>019</v>
          </cell>
          <cell r="Q511" t="str">
            <v>傷</v>
          </cell>
          <cell r="R511" t="str">
            <v>ｶﾊﾞｰの丸い傷(元ｷｰ穴の所)</v>
          </cell>
          <cell r="S511" t="str">
            <v>量産レベル</v>
          </cell>
          <cell r="U511" t="str">
            <v>せず</v>
          </cell>
          <cell r="V511" t="str">
            <v>せず</v>
          </cell>
        </row>
        <row r="512">
          <cell r="A512">
            <v>1019</v>
          </cell>
          <cell r="B512">
            <v>37281</v>
          </cell>
          <cell r="C512">
            <v>37212</v>
          </cell>
          <cell r="D512" t="str">
            <v>ﾎﾝﾀﾞ東海</v>
          </cell>
          <cell r="E512" t="str">
            <v>納車</v>
          </cell>
          <cell r="F512" t="str">
            <v>BB-TD01</v>
          </cell>
          <cell r="G512" t="str">
            <v>NJ50</v>
          </cell>
          <cell r="H512">
            <v>2108628</v>
          </cell>
          <cell r="I512" t="str">
            <v>1719684</v>
          </cell>
          <cell r="J512" t="str">
            <v>未</v>
          </cell>
          <cell r="K512">
            <v>0</v>
          </cell>
          <cell r="L512" t="str">
            <v>0</v>
          </cell>
          <cell r="M512" t="str">
            <v>2001/10/3</v>
          </cell>
          <cell r="N512" t="str">
            <v>34200-GG2-J10</v>
          </cell>
          <cell r="O512" t="str">
            <v>ｽｸﾘｰﾝ</v>
          </cell>
          <cell r="P512" t="str">
            <v>019</v>
          </cell>
          <cell r="Q512" t="str">
            <v>傷</v>
          </cell>
          <cell r="R512" t="str">
            <v>ｽｸﾘｰﾝ傷</v>
          </cell>
          <cell r="S512" t="str">
            <v>内側上面に290mmの傷有り、尚、実車に取付けた跡有り</v>
          </cell>
          <cell r="U512" t="str">
            <v>せず</v>
          </cell>
          <cell r="V512" t="str">
            <v>せず</v>
          </cell>
        </row>
        <row r="513">
          <cell r="A513">
            <v>1020</v>
          </cell>
          <cell r="B513">
            <v>37263</v>
          </cell>
          <cell r="C513">
            <v>37239</v>
          </cell>
          <cell r="D513" t="str">
            <v>HMJ東京</v>
          </cell>
          <cell r="E513" t="str">
            <v>一般</v>
          </cell>
          <cell r="F513" t="str">
            <v>BB-TD01</v>
          </cell>
          <cell r="G513" t="str">
            <v>NJ50</v>
          </cell>
          <cell r="H513">
            <v>2108783</v>
          </cell>
          <cell r="I513" t="str">
            <v>1720387</v>
          </cell>
          <cell r="J513" t="str">
            <v>2001/11/20</v>
          </cell>
          <cell r="K513">
            <v>305</v>
          </cell>
          <cell r="L513">
            <v>24</v>
          </cell>
          <cell r="M513" t="str">
            <v>2001/11/6</v>
          </cell>
          <cell r="N513" t="str">
            <v>34906-268-600</v>
          </cell>
          <cell r="O513" t="str">
            <v>ﾃｰﾙﾗｲﾄﾊﾞﾙﾌﾞ</v>
          </cell>
          <cell r="P513" t="str">
            <v>026</v>
          </cell>
          <cell r="Q513" t="str">
            <v>切れ</v>
          </cell>
          <cell r="R513" t="str">
            <v>ﾃｰﾙﾗｲﾄがつかない</v>
          </cell>
          <cell r="S513" t="str">
            <v>振動によるﾊﾞﾙﾌﾞ切れ</v>
          </cell>
          <cell r="U513" t="str">
            <v>せず</v>
          </cell>
          <cell r="V513" t="str">
            <v>せず</v>
          </cell>
        </row>
        <row r="514">
          <cell r="A514">
            <v>1021</v>
          </cell>
          <cell r="B514">
            <v>37277</v>
          </cell>
          <cell r="C514">
            <v>37251</v>
          </cell>
          <cell r="D514" t="str">
            <v>HMJ東京</v>
          </cell>
          <cell r="E514" t="str">
            <v>納車</v>
          </cell>
          <cell r="F514" t="str">
            <v>BB-TD01</v>
          </cell>
          <cell r="G514" t="str">
            <v>NJ50</v>
          </cell>
          <cell r="H514">
            <v>2109088</v>
          </cell>
          <cell r="I514" t="str">
            <v>1720699</v>
          </cell>
          <cell r="J514" t="str">
            <v>未</v>
          </cell>
          <cell r="K514">
            <v>1</v>
          </cell>
          <cell r="L514" t="str">
            <v>0</v>
          </cell>
          <cell r="M514" t="str">
            <v>2001/12/4</v>
          </cell>
          <cell r="N514" t="str">
            <v>95701-0601-807</v>
          </cell>
          <cell r="O514" t="str">
            <v>ﾌﾗﾝｼﾞﾎﾞﾙﾄ</v>
          </cell>
          <cell r="P514" t="str">
            <v>074</v>
          </cell>
          <cell r="Q514" t="str">
            <v>組付･調整不良</v>
          </cell>
          <cell r="R514" t="str">
            <v>ﾎﾞﾙﾄ外れない</v>
          </cell>
          <cell r="S514" t="str">
            <v>先端より9mmﾈｼﾞ山つぶれ</v>
          </cell>
          <cell r="U514" t="str">
            <v>せず</v>
          </cell>
          <cell r="V514" t="str">
            <v>せず</v>
          </cell>
        </row>
        <row r="515">
          <cell r="A515">
            <v>1022</v>
          </cell>
          <cell r="B515">
            <v>37277</v>
          </cell>
          <cell r="C515">
            <v>37251</v>
          </cell>
          <cell r="D515" t="str">
            <v>HMJ東京</v>
          </cell>
          <cell r="E515" t="str">
            <v>納車</v>
          </cell>
          <cell r="F515" t="str">
            <v>BB-TD01</v>
          </cell>
          <cell r="G515" t="str">
            <v>NJ50</v>
          </cell>
          <cell r="H515">
            <v>2109088</v>
          </cell>
          <cell r="I515" t="str">
            <v>1720699</v>
          </cell>
          <cell r="J515" t="str">
            <v>未</v>
          </cell>
          <cell r="K515">
            <v>1</v>
          </cell>
          <cell r="L515" t="str">
            <v>0</v>
          </cell>
          <cell r="M515" t="str">
            <v>2001/12/4</v>
          </cell>
          <cell r="N515" t="str">
            <v>95701-0601-807</v>
          </cell>
          <cell r="O515" t="str">
            <v>ﾌﾗﾝｼﾞﾎﾞﾙﾄ</v>
          </cell>
          <cell r="P515" t="str">
            <v>074</v>
          </cell>
          <cell r="Q515" t="str">
            <v>組付･調整不良</v>
          </cell>
          <cell r="R515" t="str">
            <v>ﾎﾞﾙﾄ外れない</v>
          </cell>
          <cell r="S515" t="str">
            <v>先端より5mmﾈｼﾞ山つぶれ</v>
          </cell>
          <cell r="U515" t="str">
            <v>せず</v>
          </cell>
          <cell r="V515" t="str">
            <v>せず</v>
          </cell>
        </row>
        <row r="516">
          <cell r="A516">
            <v>1023</v>
          </cell>
          <cell r="B516">
            <v>37270</v>
          </cell>
          <cell r="C516">
            <v>37190</v>
          </cell>
          <cell r="D516" t="str">
            <v>HMJ東京</v>
          </cell>
          <cell r="E516" t="str">
            <v>一般</v>
          </cell>
          <cell r="F516" t="str">
            <v>BA-AF58</v>
          </cell>
          <cell r="G516" t="str">
            <v>NPS50</v>
          </cell>
          <cell r="H516">
            <v>1008409</v>
          </cell>
          <cell r="I516" t="str">
            <v>5008462</v>
          </cell>
          <cell r="J516" t="str">
            <v>2001/10/26</v>
          </cell>
          <cell r="K516">
            <v>10</v>
          </cell>
          <cell r="L516">
            <v>0</v>
          </cell>
          <cell r="M516" t="str">
            <v>2001/9/5</v>
          </cell>
          <cell r="N516" t="str">
            <v>22535-GBL-305</v>
          </cell>
          <cell r="O516" t="str">
            <v>ｸﾗｯﾁｳｪｲﾄ</v>
          </cell>
          <cell r="P516" t="str">
            <v>042</v>
          </cell>
          <cell r="Q516" t="str">
            <v>異音</v>
          </cell>
          <cell r="R516" t="str">
            <v>ｸﾗｯﾁから異音</v>
          </cell>
          <cell r="S516" t="str">
            <v>ｸﾗｯﾁｼｭｰ取付部ﾜｯｼｬｰ、ｻｰｸﾘｯﾌﾟ無し</v>
          </cell>
          <cell r="U516" t="str">
            <v>せず</v>
          </cell>
          <cell r="V516" t="str">
            <v>せず</v>
          </cell>
        </row>
        <row r="517">
          <cell r="A517">
            <v>1024</v>
          </cell>
          <cell r="B517">
            <v>37280</v>
          </cell>
          <cell r="C517">
            <v>37243</v>
          </cell>
          <cell r="D517" t="str">
            <v>泉屋商事</v>
          </cell>
          <cell r="E517" t="str">
            <v>納車</v>
          </cell>
          <cell r="F517" t="str">
            <v>BA-AF58</v>
          </cell>
          <cell r="G517" t="str">
            <v>NPS50</v>
          </cell>
          <cell r="H517">
            <v>1008040</v>
          </cell>
          <cell r="I517" t="str">
            <v>5008067</v>
          </cell>
          <cell r="J517" t="str">
            <v>未</v>
          </cell>
          <cell r="K517">
            <v>0</v>
          </cell>
          <cell r="L517" t="str">
            <v>0</v>
          </cell>
          <cell r="M517" t="str">
            <v>2001/8/2</v>
          </cell>
          <cell r="N517" t="str">
            <v>30400-GEZ-000</v>
          </cell>
          <cell r="O517" t="str">
            <v>ｴﾝｼﾞﾝｺﾝﾄﾛｰﾙﾕﾆｯﾄ</v>
          </cell>
          <cell r="P517" t="str">
            <v>032</v>
          </cell>
          <cell r="Q517" t="str">
            <v>作動不良</v>
          </cell>
          <cell r="R517" t="str">
            <v>納車点検時ｳｲﾝｶｰが点滅しない</v>
          </cell>
          <cell r="S517" t="str">
            <v>実車取付再現せず</v>
          </cell>
          <cell r="U517" t="str">
            <v>せず</v>
          </cell>
          <cell r="V517" t="str">
            <v>せず</v>
          </cell>
        </row>
        <row r="518">
          <cell r="A518">
            <v>1025</v>
          </cell>
          <cell r="B518">
            <v>37277</v>
          </cell>
          <cell r="C518">
            <v>37266</v>
          </cell>
          <cell r="D518" t="str">
            <v>HMJ東京</v>
          </cell>
          <cell r="E518" t="str">
            <v>納車</v>
          </cell>
          <cell r="F518" t="str">
            <v>BA-AF58</v>
          </cell>
          <cell r="G518" t="str">
            <v>NPS50</v>
          </cell>
          <cell r="H518">
            <v>1001462</v>
          </cell>
          <cell r="I518" t="str">
            <v>5001442</v>
          </cell>
          <cell r="J518" t="str">
            <v>未</v>
          </cell>
          <cell r="K518">
            <v>1</v>
          </cell>
          <cell r="L518" t="str">
            <v>0</v>
          </cell>
          <cell r="M518" t="str">
            <v>2001/5/28</v>
          </cell>
          <cell r="N518" t="str">
            <v>42650-GEZ-000</v>
          </cell>
          <cell r="O518" t="str">
            <v>ﾘﾔﾎｲﾙ</v>
          </cell>
          <cell r="P518" t="str">
            <v>060</v>
          </cell>
          <cell r="Q518" t="str">
            <v>洩れ</v>
          </cell>
          <cell r="R518" t="str">
            <v>ﾘﾔﾀｲﾔのｴｱ洩れ</v>
          </cell>
          <cell r="S518" t="str">
            <v>ｴｱ洩れ無し</v>
          </cell>
          <cell r="U518" t="str">
            <v>せず</v>
          </cell>
          <cell r="V518" t="str">
            <v>せず</v>
          </cell>
        </row>
        <row r="519">
          <cell r="A519">
            <v>1026</v>
          </cell>
          <cell r="B519">
            <v>37284</v>
          </cell>
          <cell r="C519">
            <v>37253</v>
          </cell>
          <cell r="D519" t="str">
            <v>HMJ東京</v>
          </cell>
          <cell r="E519" t="str">
            <v>一般</v>
          </cell>
          <cell r="F519" t="str">
            <v>BA-AF58</v>
          </cell>
          <cell r="G519" t="str">
            <v>NPS50</v>
          </cell>
          <cell r="H519">
            <v>1009253</v>
          </cell>
          <cell r="I519" t="str">
            <v>5009259</v>
          </cell>
          <cell r="J519" t="str">
            <v>2001/12/20</v>
          </cell>
          <cell r="K519">
            <v>27</v>
          </cell>
          <cell r="L519">
            <v>8</v>
          </cell>
          <cell r="M519" t="str">
            <v>2001/12/7</v>
          </cell>
          <cell r="N519" t="str">
            <v>44830-GEZ-000</v>
          </cell>
          <cell r="O519" t="str">
            <v>ｽﾋﾟｰﾄﾞﾒｰﾀｰｹｰﾌﾞﾙ</v>
          </cell>
          <cell r="P519" t="str">
            <v>032</v>
          </cell>
          <cell r="Q519" t="str">
            <v>作動不良</v>
          </cell>
          <cell r="R519" t="str">
            <v>ｽﾋﾟｰﾄﾞﾒｰﾀｰが動かない</v>
          </cell>
          <cell r="S519" t="str">
            <v>ﾊﾟﾈﾙ側より50mmの所でインナｰｹｰﾌﾞﾙ切れ</v>
          </cell>
          <cell r="U519" t="str">
            <v>せず</v>
          </cell>
          <cell r="V519" t="str">
            <v>せず</v>
          </cell>
        </row>
        <row r="520">
          <cell r="A520">
            <v>1027</v>
          </cell>
          <cell r="B520">
            <v>37266</v>
          </cell>
          <cell r="C520">
            <v>37245</v>
          </cell>
          <cell r="D520" t="str">
            <v>HMJ大阪</v>
          </cell>
          <cell r="E520" t="str">
            <v>納車</v>
          </cell>
          <cell r="F520" t="str">
            <v>BA-MF06</v>
          </cell>
          <cell r="G520" t="str">
            <v>NSS250</v>
          </cell>
          <cell r="H520">
            <v>1004868</v>
          </cell>
          <cell r="I520" t="str">
            <v>3004869</v>
          </cell>
          <cell r="J520" t="str">
            <v>未</v>
          </cell>
          <cell r="K520">
            <v>0</v>
          </cell>
          <cell r="L520" t="str">
            <v>0</v>
          </cell>
          <cell r="M520" t="str">
            <v>2000/6/12</v>
          </cell>
          <cell r="N520" t="str">
            <v>06435-KPB-016</v>
          </cell>
          <cell r="O520" t="str">
            <v>ﾘﾔﾌﾞﾚｰｷﾊﾟｯﾄﾞ</v>
          </cell>
          <cell r="P520" t="str">
            <v>042</v>
          </cell>
          <cell r="Q520" t="str">
            <v>異音</v>
          </cell>
          <cell r="R520" t="str">
            <v>押すとｷｰｷｰ鳴く</v>
          </cell>
          <cell r="S520" t="str">
            <v>ﾊﾟｯﾄﾞ面に異物噛み込み痕が有り、溝が出来ている</v>
          </cell>
          <cell r="U520" t="str">
            <v>せず</v>
          </cell>
          <cell r="V520" t="str">
            <v>せず</v>
          </cell>
        </row>
        <row r="521">
          <cell r="A521">
            <v>1028</v>
          </cell>
          <cell r="B521">
            <v>37284</v>
          </cell>
          <cell r="C521">
            <v>37267</v>
          </cell>
          <cell r="D521" t="str">
            <v>HMJ九州</v>
          </cell>
          <cell r="E521" t="str">
            <v>納車</v>
          </cell>
          <cell r="F521" t="str">
            <v>BA-MF06</v>
          </cell>
          <cell r="G521" t="str">
            <v>NSS250</v>
          </cell>
          <cell r="H521">
            <v>1105966</v>
          </cell>
          <cell r="I521" t="str">
            <v>3015941</v>
          </cell>
          <cell r="J521" t="str">
            <v>未</v>
          </cell>
          <cell r="K521">
            <v>0</v>
          </cell>
          <cell r="L521" t="str">
            <v>0</v>
          </cell>
          <cell r="M521" t="str">
            <v>2001/11/14</v>
          </cell>
          <cell r="N521" t="str">
            <v>17510-KFG-000</v>
          </cell>
          <cell r="O521" t="str">
            <v>ﾌｭｰｴﾙﾀﾝｸ</v>
          </cell>
          <cell r="P521" t="str">
            <v>090</v>
          </cell>
          <cell r="Q521" t="str">
            <v>始動不良</v>
          </cell>
          <cell r="R521" t="str">
            <v>ｴﾝｼﾞﾝがかからない、ﾌｭｰｴﾙﾀﾝｸ内水混入有り</v>
          </cell>
          <cell r="S521" t="str">
            <v>現品無し</v>
          </cell>
          <cell r="U521" t="str">
            <v>せず</v>
          </cell>
          <cell r="V521" t="str">
            <v>せず</v>
          </cell>
        </row>
        <row r="522">
          <cell r="A522">
            <v>1029</v>
          </cell>
          <cell r="B522">
            <v>37280</v>
          </cell>
          <cell r="C522">
            <v>37096</v>
          </cell>
          <cell r="D522" t="str">
            <v>山梨ﾎﾝﾀﾞ</v>
          </cell>
          <cell r="E522" t="str">
            <v>一般</v>
          </cell>
          <cell r="F522" t="str">
            <v>BA-MF06</v>
          </cell>
          <cell r="G522" t="str">
            <v>NSS250</v>
          </cell>
          <cell r="H522">
            <v>1102326</v>
          </cell>
          <cell r="I522" t="str">
            <v>3012358</v>
          </cell>
          <cell r="J522" t="str">
            <v>2001/6/29</v>
          </cell>
          <cell r="K522">
            <v>202</v>
          </cell>
          <cell r="L522">
            <v>25</v>
          </cell>
          <cell r="M522" t="str">
            <v>2001/6/25</v>
          </cell>
          <cell r="N522" t="str">
            <v>30410-KPB-003</v>
          </cell>
          <cell r="O522" t="str">
            <v>ｽﾊﾟｰｸﾕﾆｯﾄ</v>
          </cell>
          <cell r="P522" t="str">
            <v>093</v>
          </cell>
          <cell r="Q522" t="str">
            <v>ｴﾝｽﾄ</v>
          </cell>
          <cell r="R522" t="str">
            <v>走行中突然ｴﾝｼﾞﾝが止まった</v>
          </cell>
          <cell r="S522" t="str">
            <v>ﾊﾟﾙｰｻｰｺｲﾙ､ｻｲﾄﾞｽﾀﾝﾄﾞｽｲｯﾁ､ﾌｭｰｴﾙﾎﾟﾝﾌﾟ問題無し、ｽﾊﾟｰｸﾕﾆｯﾄ返却無し</v>
          </cell>
          <cell r="U522" t="str">
            <v>せず</v>
          </cell>
          <cell r="V522" t="str">
            <v>せず</v>
          </cell>
        </row>
        <row r="523">
          <cell r="A523">
            <v>1030</v>
          </cell>
          <cell r="B523">
            <v>37265</v>
          </cell>
          <cell r="C523">
            <v>37232</v>
          </cell>
          <cell r="D523" t="str">
            <v>京都ﾎﾝﾀﾞｶﾌﾞ</v>
          </cell>
          <cell r="E523" t="str">
            <v>納車</v>
          </cell>
          <cell r="F523" t="str">
            <v>BA-MF06</v>
          </cell>
          <cell r="G523" t="str">
            <v>NSS250</v>
          </cell>
          <cell r="H523">
            <v>1105781</v>
          </cell>
          <cell r="I523" t="str">
            <v>3015781</v>
          </cell>
          <cell r="J523" t="str">
            <v>未</v>
          </cell>
          <cell r="K523">
            <v>0</v>
          </cell>
          <cell r="L523" t="str">
            <v>0</v>
          </cell>
          <cell r="M523" t="str">
            <v>2001/11/7</v>
          </cell>
          <cell r="N523" t="str">
            <v>52400-KPB-003</v>
          </cell>
          <cell r="O523" t="str">
            <v>ﾘﾔｸｯｼｮﾝ</v>
          </cell>
          <cell r="P523" t="str">
            <v>032</v>
          </cell>
          <cell r="Q523" t="str">
            <v>作動不良</v>
          </cell>
          <cell r="R523" t="str">
            <v>ﾘﾔｸｯｼｮﾝしない</v>
          </cell>
          <cell r="S523" t="str">
            <v>Lｸｯｼｮﾝﾛｯﾄﾞが曲がっている</v>
          </cell>
          <cell r="U523" t="str">
            <v>せず</v>
          </cell>
          <cell r="V523" t="str">
            <v>せず</v>
          </cell>
        </row>
        <row r="524">
          <cell r="A524">
            <v>1031</v>
          </cell>
          <cell r="B524">
            <v>37287</v>
          </cell>
          <cell r="C524">
            <v>37275</v>
          </cell>
          <cell r="D524" t="str">
            <v>HMJ東京</v>
          </cell>
          <cell r="E524" t="str">
            <v>一般</v>
          </cell>
          <cell r="F524" t="str">
            <v>BB-AF52</v>
          </cell>
          <cell r="G524" t="str">
            <v>NTS50</v>
          </cell>
          <cell r="H524">
            <v>1200409</v>
          </cell>
          <cell r="I524" t="str">
            <v>7019263</v>
          </cell>
          <cell r="J524" t="str">
            <v>2002/1/18</v>
          </cell>
          <cell r="K524">
            <v>9</v>
          </cell>
          <cell r="L524">
            <v>1</v>
          </cell>
          <cell r="M524" t="str">
            <v>2000/3/6</v>
          </cell>
          <cell r="N524" t="str">
            <v>16100-GEC-013</v>
          </cell>
          <cell r="O524" t="str">
            <v>ｷｬﾌﾞﾚﾀｰ</v>
          </cell>
          <cell r="P524" t="str">
            <v>091</v>
          </cell>
          <cell r="Q524" t="str">
            <v>ｴﾝｼﾞﾝ不調</v>
          </cell>
          <cell r="R524" t="str">
            <v>ｴﾝｼﾞﾝが止まる</v>
          </cell>
          <cell r="S524" t="str">
            <v>ｽﾊﾟｰｸﾌﾟﾗｸﾞのみ返却、火花良好実車取付再現せず</v>
          </cell>
          <cell r="U524" t="str">
            <v>せず</v>
          </cell>
          <cell r="V524" t="str">
            <v>せず</v>
          </cell>
        </row>
        <row r="525">
          <cell r="A525">
            <v>1032</v>
          </cell>
          <cell r="B525">
            <v>37281</v>
          </cell>
          <cell r="C525">
            <v>37240</v>
          </cell>
          <cell r="D525" t="str">
            <v>HMJ東京</v>
          </cell>
          <cell r="E525" t="str">
            <v>一般</v>
          </cell>
          <cell r="F525" t="str">
            <v>BB-AF34</v>
          </cell>
          <cell r="G525" t="str">
            <v>SK50</v>
          </cell>
          <cell r="H525">
            <v>3432660</v>
          </cell>
          <cell r="I525" t="str">
            <v>2233333</v>
          </cell>
          <cell r="J525" t="str">
            <v>2001/12/10</v>
          </cell>
          <cell r="K525">
            <v>47</v>
          </cell>
          <cell r="L525">
            <v>5</v>
          </cell>
          <cell r="M525" t="str">
            <v>2001/8/24</v>
          </cell>
          <cell r="N525" t="str">
            <v>32100-GBL-K20</v>
          </cell>
          <cell r="O525" t="str">
            <v>ﾜｲﾔｰﾊｰﾈｽ</v>
          </cell>
          <cell r="P525" t="str">
            <v>091</v>
          </cell>
          <cell r="Q525" t="str">
            <v>ｴﾝｼﾞﾝ不調</v>
          </cell>
          <cell r="R525" t="str">
            <v>ｴﾝｼﾞﾝ不調、走行してもすぐ止まる</v>
          </cell>
          <cell r="S525" t="str">
            <v>ｵｰﾄﾊﾞｲｽﾀｰﾊｰﾈｽの片方がｷﾞﾎﾞｼ部より切れている</v>
          </cell>
          <cell r="U525" t="str">
            <v>せず</v>
          </cell>
          <cell r="V525" t="str">
            <v>せず</v>
          </cell>
        </row>
        <row r="526">
          <cell r="A526">
            <v>1033</v>
          </cell>
          <cell r="B526">
            <v>37287</v>
          </cell>
          <cell r="C526">
            <v>37274</v>
          </cell>
          <cell r="D526" t="str">
            <v>HMJ東京</v>
          </cell>
          <cell r="E526" t="str">
            <v>納車</v>
          </cell>
          <cell r="F526" t="str">
            <v>BB-AF34</v>
          </cell>
          <cell r="G526" t="str">
            <v>SK50</v>
          </cell>
          <cell r="H526">
            <v>3438456</v>
          </cell>
          <cell r="I526" t="str">
            <v>2239609</v>
          </cell>
          <cell r="J526" t="str">
            <v>未</v>
          </cell>
          <cell r="K526">
            <v>1</v>
          </cell>
          <cell r="L526" t="str">
            <v>0</v>
          </cell>
          <cell r="M526" t="str">
            <v>2001/9/12</v>
          </cell>
          <cell r="N526" t="str">
            <v>35110-GBL-K21</v>
          </cell>
          <cell r="O526" t="str">
            <v>ｷｰｼｬｯﾀｰ</v>
          </cell>
          <cell r="P526" t="str">
            <v>032</v>
          </cell>
          <cell r="Q526" t="str">
            <v>作動不良</v>
          </cell>
          <cell r="R526" t="str">
            <v>ｷｰｼｬｯﾀｰ不良</v>
          </cell>
          <cell r="S526" t="str">
            <v>ｷｰｼｬｯﾀｰｷｰ違い(B3が合いました)</v>
          </cell>
          <cell r="U526" t="str">
            <v>せず</v>
          </cell>
          <cell r="V526" t="str">
            <v>せず</v>
          </cell>
        </row>
        <row r="527">
          <cell r="A527">
            <v>1034</v>
          </cell>
          <cell r="B527">
            <v>37270</v>
          </cell>
          <cell r="C527">
            <v>37240</v>
          </cell>
          <cell r="D527" t="str">
            <v>HMJ大阪</v>
          </cell>
          <cell r="E527" t="str">
            <v>納車</v>
          </cell>
          <cell r="F527" t="str">
            <v>BB-AF34</v>
          </cell>
          <cell r="G527" t="str">
            <v>SK50</v>
          </cell>
          <cell r="H527">
            <v>3444795</v>
          </cell>
          <cell r="I527" t="str">
            <v>2240101</v>
          </cell>
          <cell r="J527" t="str">
            <v>未</v>
          </cell>
          <cell r="K527">
            <v>1</v>
          </cell>
          <cell r="L527" t="str">
            <v>0</v>
          </cell>
          <cell r="M527" t="str">
            <v>2001/10/2</v>
          </cell>
          <cell r="N527" t="str">
            <v>42650-GBL-305</v>
          </cell>
          <cell r="O527" t="str">
            <v>ﾘﾔﾎｲﾙ</v>
          </cell>
          <cell r="P527" t="str">
            <v>055</v>
          </cell>
          <cell r="Q527" t="str">
            <v>振れ</v>
          </cell>
          <cell r="R527" t="str">
            <v>ﾘﾔﾎｲﾙが曲がっている</v>
          </cell>
          <cell r="S527" t="str">
            <v>ﾘﾔﾎｲﾙ振れ幅…縦0.38mm、横0.85mm</v>
          </cell>
          <cell r="U527" t="str">
            <v>せず</v>
          </cell>
          <cell r="V527" t="str">
            <v>せず</v>
          </cell>
        </row>
        <row r="528">
          <cell r="A528">
            <v>1035</v>
          </cell>
          <cell r="B528">
            <v>37277</v>
          </cell>
          <cell r="C528">
            <v>37267</v>
          </cell>
          <cell r="D528" t="str">
            <v>HMJ東京</v>
          </cell>
          <cell r="E528" t="str">
            <v>納車</v>
          </cell>
          <cell r="F528" t="str">
            <v>BB-AF34</v>
          </cell>
          <cell r="G528" t="str">
            <v>SK50</v>
          </cell>
          <cell r="H528">
            <v>3425449</v>
          </cell>
          <cell r="I528" t="str">
            <v>2225476</v>
          </cell>
          <cell r="J528" t="str">
            <v>未</v>
          </cell>
          <cell r="K528">
            <v>1</v>
          </cell>
          <cell r="L528" t="str">
            <v>0</v>
          </cell>
          <cell r="M528" t="str">
            <v>2001/7/12</v>
          </cell>
          <cell r="N528" t="str">
            <v>53200-GBL-J70</v>
          </cell>
          <cell r="O528" t="str">
            <v>ﾌﾛﾝﾄﾊﾝﾄﾞﾙｶﾊﾞｰ</v>
          </cell>
          <cell r="P528" t="str">
            <v>019</v>
          </cell>
          <cell r="Q528" t="str">
            <v>傷</v>
          </cell>
          <cell r="R528" t="str">
            <v>新車納品時に傷有り</v>
          </cell>
          <cell r="S528" t="str">
            <v>上面中央に100mmの引っかき傷有り</v>
          </cell>
          <cell r="U528" t="str">
            <v>せず</v>
          </cell>
          <cell r="V528" t="str">
            <v>せず</v>
          </cell>
        </row>
        <row r="529">
          <cell r="A529">
            <v>1036</v>
          </cell>
          <cell r="B529">
            <v>37286</v>
          </cell>
          <cell r="C529">
            <v>37273</v>
          </cell>
          <cell r="D529" t="str">
            <v>HMJ東京</v>
          </cell>
          <cell r="E529" t="str">
            <v>納車</v>
          </cell>
          <cell r="F529" t="str">
            <v>BB-AF34</v>
          </cell>
          <cell r="G529" t="str">
            <v>SK50</v>
          </cell>
          <cell r="H529">
            <v>3099625</v>
          </cell>
          <cell r="I529" t="str">
            <v>1831313</v>
          </cell>
          <cell r="J529" t="str">
            <v>未</v>
          </cell>
          <cell r="K529">
            <v>1</v>
          </cell>
          <cell r="L529" t="str">
            <v>0</v>
          </cell>
          <cell r="M529" t="str">
            <v>2000/9/28</v>
          </cell>
          <cell r="N529" t="str">
            <v>64300-GBL-J70</v>
          </cell>
          <cell r="O529" t="str">
            <v>ﾌﾛﾝﾄｶﾊﾞｰ</v>
          </cell>
          <cell r="P529" t="str">
            <v>077</v>
          </cell>
          <cell r="Q529" t="str">
            <v>加工不良</v>
          </cell>
          <cell r="R529" t="str">
            <v>ﾌﾛﾝﾄｶﾊﾞｰの爪が付いていない</v>
          </cell>
          <cell r="S529" t="str">
            <v>両側の爪とL側のﾆﾌｺｸﾘｯﾌﾟ取付部が根元より折損している</v>
          </cell>
          <cell r="U529" t="str">
            <v>せず</v>
          </cell>
          <cell r="V529" t="str">
            <v>せず</v>
          </cell>
        </row>
        <row r="530">
          <cell r="A530">
            <v>1037</v>
          </cell>
          <cell r="B530">
            <v>37287</v>
          </cell>
          <cell r="C530">
            <v>37271</v>
          </cell>
          <cell r="D530" t="str">
            <v>HMJ東京</v>
          </cell>
          <cell r="E530" t="str">
            <v>納車</v>
          </cell>
          <cell r="F530" t="str">
            <v>BB-AF34</v>
          </cell>
          <cell r="G530" t="str">
            <v>SK50</v>
          </cell>
          <cell r="H530">
            <v>3414695</v>
          </cell>
          <cell r="I530" t="str">
            <v>2214501</v>
          </cell>
          <cell r="J530" t="str">
            <v>未</v>
          </cell>
          <cell r="K530">
            <v>1</v>
          </cell>
          <cell r="L530" t="str">
            <v>0</v>
          </cell>
          <cell r="M530" t="str">
            <v>2001/4/26</v>
          </cell>
          <cell r="N530" t="str">
            <v>64300-GBL-K50</v>
          </cell>
          <cell r="O530" t="str">
            <v>ﾌﾛﾝﾄｶﾊﾞｰ</v>
          </cell>
          <cell r="P530" t="str">
            <v>088</v>
          </cell>
          <cell r="Q530" t="str">
            <v>塗膜うすい</v>
          </cell>
          <cell r="R530" t="str">
            <v>塗装のﾑﾗ</v>
          </cell>
          <cell r="S530" t="str">
            <v>中央下部に何かがたれた様な白い跡が有る</v>
          </cell>
          <cell r="U530" t="str">
            <v>せず</v>
          </cell>
          <cell r="V530" t="str">
            <v>せず</v>
          </cell>
        </row>
        <row r="531">
          <cell r="A531">
            <v>1038</v>
          </cell>
          <cell r="B531">
            <v>37265</v>
          </cell>
          <cell r="C531">
            <v>37176</v>
          </cell>
          <cell r="D531" t="str">
            <v>HMJ東京</v>
          </cell>
          <cell r="E531" t="str">
            <v>一般</v>
          </cell>
          <cell r="F531" t="str">
            <v>BB-AF34</v>
          </cell>
          <cell r="G531" t="str">
            <v>SK50</v>
          </cell>
          <cell r="H531">
            <v>3125501</v>
          </cell>
          <cell r="I531" t="str">
            <v>1861857</v>
          </cell>
          <cell r="J531" t="str">
            <v>2001/10/1</v>
          </cell>
          <cell r="K531">
            <v>253</v>
          </cell>
          <cell r="L531">
            <v>11</v>
          </cell>
          <cell r="M531" t="str">
            <v>2001/2/8</v>
          </cell>
          <cell r="N531" t="str">
            <v>77235-GBL-870</v>
          </cell>
          <cell r="O531" t="str">
            <v>ｼｰﾄｷｬｯﾁ</v>
          </cell>
          <cell r="P531" t="str">
            <v>082</v>
          </cell>
          <cell r="Q531" t="str">
            <v>閉まり不良</v>
          </cell>
          <cell r="R531" t="str">
            <v>ｼｰﾄが閉まらない</v>
          </cell>
          <cell r="S531" t="str">
            <v>ｷｬｯﾁ部5*2mmの摩耗有り、実車取付再現せず</v>
          </cell>
          <cell r="U531" t="str">
            <v>せず</v>
          </cell>
          <cell r="V531" t="str">
            <v>せず</v>
          </cell>
        </row>
        <row r="532">
          <cell r="A532">
            <v>1039</v>
          </cell>
          <cell r="B532">
            <v>37263</v>
          </cell>
          <cell r="C532">
            <v>37244</v>
          </cell>
          <cell r="D532" t="str">
            <v>HMJ名古屋</v>
          </cell>
          <cell r="E532" t="str">
            <v>一般</v>
          </cell>
          <cell r="F532" t="str">
            <v>BB-AF34</v>
          </cell>
          <cell r="G532" t="str">
            <v>SK50</v>
          </cell>
          <cell r="H532">
            <v>3122291</v>
          </cell>
          <cell r="I532" t="str">
            <v>1857598</v>
          </cell>
          <cell r="J532" t="str">
            <v>2001/11/20</v>
          </cell>
          <cell r="K532">
            <v>474</v>
          </cell>
          <cell r="L532">
            <v>29</v>
          </cell>
          <cell r="M532" t="str">
            <v>2001/1/29</v>
          </cell>
          <cell r="N532" t="str">
            <v>91005-GBL-872</v>
          </cell>
          <cell r="O532" t="str">
            <v>ｸﾗﾝｸｼｬﾌﾄ</v>
          </cell>
          <cell r="P532" t="str">
            <v>042</v>
          </cell>
          <cell r="Q532" t="str">
            <v>異音</v>
          </cell>
          <cell r="R532" t="str">
            <v>ｴﾝｼﾞﾝ異音</v>
          </cell>
          <cell r="S532" t="str">
            <v>L側ﾍﾞｱﾘﾝｸﾞが紫色に変色している</v>
          </cell>
          <cell r="U532" t="str">
            <v>せず</v>
          </cell>
          <cell r="V532" t="str">
            <v>せず</v>
          </cell>
        </row>
        <row r="533">
          <cell r="A533">
            <v>1040</v>
          </cell>
          <cell r="B533">
            <v>37266</v>
          </cell>
          <cell r="C533">
            <v>37244</v>
          </cell>
          <cell r="D533" t="str">
            <v>HMJ大阪</v>
          </cell>
          <cell r="E533" t="str">
            <v>一般</v>
          </cell>
          <cell r="F533" t="str">
            <v>BB-AF34</v>
          </cell>
          <cell r="G533" t="str">
            <v>SK50</v>
          </cell>
          <cell r="H533">
            <v>3442154</v>
          </cell>
          <cell r="I533" t="str">
            <v>2235325</v>
          </cell>
          <cell r="J533" t="str">
            <v>2001/12/7</v>
          </cell>
          <cell r="K533">
            <v>18</v>
          </cell>
          <cell r="L533">
            <v>12</v>
          </cell>
          <cell r="M533" t="str">
            <v>2001/9/24</v>
          </cell>
          <cell r="N533" t="str">
            <v>91201-KBN-921</v>
          </cell>
          <cell r="O533" t="str">
            <v>ｵｲﾙｼｰﾙ</v>
          </cell>
          <cell r="P533" t="str">
            <v>042</v>
          </cell>
          <cell r="Q533" t="str">
            <v>異音</v>
          </cell>
          <cell r="R533" t="str">
            <v>ｴﾝｼﾞﾝより異音</v>
          </cell>
          <cell r="S533" t="str">
            <v>こじって外してある為確認出来ない</v>
          </cell>
          <cell r="U533" t="str">
            <v>せず</v>
          </cell>
          <cell r="V533" t="str">
            <v>せず</v>
          </cell>
        </row>
        <row r="534">
          <cell r="A534">
            <v>1041</v>
          </cell>
          <cell r="B534">
            <v>37266</v>
          </cell>
          <cell r="C534">
            <v>37244</v>
          </cell>
          <cell r="D534" t="str">
            <v>HMJ大阪</v>
          </cell>
          <cell r="E534" t="str">
            <v>一般</v>
          </cell>
          <cell r="F534" t="str">
            <v>BB-AF34</v>
          </cell>
          <cell r="G534" t="str">
            <v>SK50</v>
          </cell>
          <cell r="H534">
            <v>3442134</v>
          </cell>
          <cell r="I534" t="str">
            <v>2235282</v>
          </cell>
          <cell r="J534" t="str">
            <v>2001/12/7</v>
          </cell>
          <cell r="K534">
            <v>24</v>
          </cell>
          <cell r="L534">
            <v>12</v>
          </cell>
          <cell r="M534" t="str">
            <v>2001/9/24</v>
          </cell>
          <cell r="N534" t="str">
            <v>91201-KBN-921</v>
          </cell>
          <cell r="O534" t="str">
            <v>ｵｲﾙｼｰﾙ</v>
          </cell>
          <cell r="P534" t="str">
            <v>042</v>
          </cell>
          <cell r="Q534" t="str">
            <v>異音</v>
          </cell>
          <cell r="R534" t="str">
            <v>ｴﾝｼﾞﾝより異音</v>
          </cell>
          <cell r="S534" t="str">
            <v>こじって外してある為確認出来ない</v>
          </cell>
          <cell r="U534" t="str">
            <v>せず</v>
          </cell>
          <cell r="V534" t="str">
            <v>せず</v>
          </cell>
        </row>
        <row r="535">
          <cell r="A535">
            <v>1042</v>
          </cell>
          <cell r="B535">
            <v>37267</v>
          </cell>
          <cell r="C535">
            <v>37247</v>
          </cell>
          <cell r="D535" t="str">
            <v>HMJ東京</v>
          </cell>
          <cell r="E535" t="str">
            <v>一般</v>
          </cell>
          <cell r="F535" t="str">
            <v>BB-AF34</v>
          </cell>
          <cell r="G535" t="str">
            <v>SK50</v>
          </cell>
          <cell r="H535">
            <v>3500525</v>
          </cell>
          <cell r="I535" t="str">
            <v>2252650</v>
          </cell>
          <cell r="J535" t="str">
            <v>2001/12/21</v>
          </cell>
          <cell r="K535">
            <v>1</v>
          </cell>
          <cell r="L535">
            <v>1</v>
          </cell>
          <cell r="M535" t="str">
            <v>2001/12/5</v>
          </cell>
          <cell r="N535" t="str">
            <v>98076-567-1G</v>
          </cell>
          <cell r="O535" t="str">
            <v>ｽﾊﾟｰｸﾌﾟﾗｸﾞ</v>
          </cell>
          <cell r="P535" t="str">
            <v>090</v>
          </cell>
          <cell r="Q535" t="str">
            <v>始動不良</v>
          </cell>
          <cell r="R535" t="str">
            <v>ｴﾝｼﾞﾝが始動しない</v>
          </cell>
          <cell r="S535" t="str">
            <v>火花良好、実車取付再現せず</v>
          </cell>
          <cell r="U535" t="str">
            <v>せず</v>
          </cell>
          <cell r="V535" t="str">
            <v>せず</v>
          </cell>
        </row>
        <row r="536">
          <cell r="A536">
            <v>1043</v>
          </cell>
          <cell r="B536">
            <v>37281</v>
          </cell>
          <cell r="C536">
            <v>37274</v>
          </cell>
          <cell r="D536" t="str">
            <v>HMJ大阪</v>
          </cell>
          <cell r="E536" t="str">
            <v>一般</v>
          </cell>
          <cell r="F536" t="str">
            <v>BB-AF35</v>
          </cell>
          <cell r="G536" t="str">
            <v>SK50</v>
          </cell>
          <cell r="H536">
            <v>2012535</v>
          </cell>
          <cell r="I536" t="str">
            <v>1713644</v>
          </cell>
          <cell r="J536" t="str">
            <v>2002/1/7</v>
          </cell>
          <cell r="K536">
            <v>1001</v>
          </cell>
          <cell r="L536">
            <v>11</v>
          </cell>
          <cell r="M536" t="str">
            <v>1999/10/21</v>
          </cell>
          <cell r="N536" t="str">
            <v>34901-GBL-871</v>
          </cell>
          <cell r="O536" t="str">
            <v>ﾍｯﾄﾞﾗｲﾄﾊﾞﾙﾌﾞ</v>
          </cell>
          <cell r="P536" t="str">
            <v>026</v>
          </cell>
          <cell r="Q536" t="str">
            <v>切れ</v>
          </cell>
          <cell r="R536" t="str">
            <v>ﾗｲﾄがつかない</v>
          </cell>
          <cell r="S536" t="str">
            <v>ﾍｯﾄﾞﾗｲﾄﾊﾞﾙﾌﾞ切れ</v>
          </cell>
          <cell r="U536" t="str">
            <v>せず</v>
          </cell>
          <cell r="V536" t="str">
            <v>せず</v>
          </cell>
        </row>
        <row r="537">
          <cell r="A537">
            <v>1044</v>
          </cell>
          <cell r="B537">
            <v>37273</v>
          </cell>
          <cell r="C537">
            <v>37252</v>
          </cell>
          <cell r="D537" t="str">
            <v>HMJ東京</v>
          </cell>
          <cell r="E537" t="str">
            <v>一般</v>
          </cell>
          <cell r="F537" t="str">
            <v>BB-AF35</v>
          </cell>
          <cell r="G537" t="str">
            <v>SK50</v>
          </cell>
          <cell r="H537">
            <v>2401006</v>
          </cell>
          <cell r="I537" t="str">
            <v>3655510</v>
          </cell>
          <cell r="J537" t="str">
            <v>2001/12/10</v>
          </cell>
          <cell r="K537">
            <v>75</v>
          </cell>
          <cell r="L537">
            <v>17</v>
          </cell>
          <cell r="M537" t="str">
            <v>2001/8/27</v>
          </cell>
          <cell r="N537" t="str">
            <v>91005-GBL-872</v>
          </cell>
          <cell r="O537" t="str">
            <v>ﾗｼﾞｱﾙﾎﾞｰﾙﾍﾞｱﾘﾝｸﾞ</v>
          </cell>
          <cell r="P537" t="str">
            <v>042</v>
          </cell>
          <cell r="Q537" t="str">
            <v>異音</v>
          </cell>
          <cell r="R537" t="str">
            <v>ｴﾝｼﾞﾝからの異音</v>
          </cell>
          <cell r="S537" t="str">
            <v>ﾍﾞｱﾘﾝｸﾞR･L共にｺﾞﾘ感有り</v>
          </cell>
          <cell r="U537" t="str">
            <v>せず</v>
          </cell>
          <cell r="V537" t="str">
            <v>せず</v>
          </cell>
        </row>
        <row r="538">
          <cell r="A538">
            <v>1045</v>
          </cell>
          <cell r="B538">
            <v>37273</v>
          </cell>
          <cell r="C538">
            <v>37229</v>
          </cell>
          <cell r="D538" t="str">
            <v>HMJ大阪</v>
          </cell>
          <cell r="E538" t="str">
            <v>納車</v>
          </cell>
          <cell r="F538" t="str">
            <v>BA-AF56</v>
          </cell>
          <cell r="G538" t="str">
            <v>SKX50</v>
          </cell>
          <cell r="H538">
            <v>1028468</v>
          </cell>
          <cell r="I538" t="str">
            <v>3033927</v>
          </cell>
          <cell r="J538" t="str">
            <v>未</v>
          </cell>
          <cell r="K538">
            <v>1</v>
          </cell>
          <cell r="L538" t="str">
            <v>0</v>
          </cell>
          <cell r="M538" t="str">
            <v>2001/11/22</v>
          </cell>
          <cell r="N538" t="str">
            <v>06430-GET-000</v>
          </cell>
          <cell r="O538" t="str">
            <v>ﾌﾞﾚｰｷｼｭｰ</v>
          </cell>
          <cell r="P538" t="str">
            <v>042</v>
          </cell>
          <cell r="Q538" t="str">
            <v>異音</v>
          </cell>
          <cell r="R538" t="str">
            <v>押し引きでｶﾀｶﾀ音がする</v>
          </cell>
          <cell r="S538" t="str">
            <v>実車取付再現せず、納車ｸﾚｰﾑであるが現品古すぎ</v>
          </cell>
          <cell r="U538" t="str">
            <v>せず</v>
          </cell>
          <cell r="V538" t="str">
            <v>せず</v>
          </cell>
        </row>
        <row r="539">
          <cell r="A539">
            <v>1046</v>
          </cell>
          <cell r="B539">
            <v>37273</v>
          </cell>
          <cell r="C539">
            <v>37254</v>
          </cell>
          <cell r="D539" t="str">
            <v>HMJ九州</v>
          </cell>
          <cell r="E539" t="str">
            <v>一般</v>
          </cell>
          <cell r="F539" t="str">
            <v>BA-AF56</v>
          </cell>
          <cell r="G539" t="str">
            <v>SKX50</v>
          </cell>
          <cell r="H539">
            <v>1027715</v>
          </cell>
          <cell r="I539" t="str">
            <v>3033164</v>
          </cell>
          <cell r="J539" t="str">
            <v>2001/12/27</v>
          </cell>
          <cell r="K539">
            <v>5</v>
          </cell>
          <cell r="L539">
            <v>2</v>
          </cell>
          <cell r="M539" t="str">
            <v>2001/11/16</v>
          </cell>
          <cell r="N539" t="str">
            <v>34901-GBL-871</v>
          </cell>
          <cell r="O539" t="str">
            <v>ﾍｯﾄﾞﾗｲﾄﾊﾞﾙﾌﾞ</v>
          </cell>
          <cell r="P539" t="str">
            <v>026</v>
          </cell>
          <cell r="Q539" t="str">
            <v>切れ</v>
          </cell>
          <cell r="R539" t="str">
            <v>納車後乗車しようとしたらﾗｲﾄがつかない</v>
          </cell>
          <cell r="S539" t="str">
            <v>完成車製造に対しﾊﾞﾙﾌﾞ製造3年前、納車としてｱﾝﾏｯﾁ</v>
          </cell>
          <cell r="U539" t="str">
            <v>せず</v>
          </cell>
          <cell r="V539" t="str">
            <v>せず</v>
          </cell>
        </row>
        <row r="540">
          <cell r="A540">
            <v>1047</v>
          </cell>
          <cell r="B540">
            <v>37284</v>
          </cell>
          <cell r="C540">
            <v>37275</v>
          </cell>
          <cell r="D540" t="str">
            <v>HMJ東京</v>
          </cell>
          <cell r="E540" t="str">
            <v>納車</v>
          </cell>
          <cell r="F540" t="str">
            <v>BA-AF56</v>
          </cell>
          <cell r="G540" t="str">
            <v>SKX50</v>
          </cell>
          <cell r="H540">
            <v>1011210</v>
          </cell>
          <cell r="I540" t="str">
            <v>3013259</v>
          </cell>
          <cell r="J540" t="str">
            <v>未</v>
          </cell>
          <cell r="K540">
            <v>1</v>
          </cell>
          <cell r="L540" t="str">
            <v>0</v>
          </cell>
          <cell r="M540" t="str">
            <v>2001/5/14</v>
          </cell>
          <cell r="N540" t="str">
            <v>77100-GEV-000</v>
          </cell>
          <cell r="O540" t="str">
            <v>ｼｰﾄ</v>
          </cell>
          <cell r="P540" t="str">
            <v>009</v>
          </cell>
          <cell r="Q540" t="str">
            <v>変色</v>
          </cell>
          <cell r="R540" t="str">
            <v>ｼｰﾄ変色</v>
          </cell>
          <cell r="S540" t="str">
            <v>着座部周辺にてかり有り</v>
          </cell>
          <cell r="U540" t="str">
            <v>せず</v>
          </cell>
          <cell r="V540" t="str">
            <v>せず</v>
          </cell>
        </row>
        <row r="541">
          <cell r="A541">
            <v>1048</v>
          </cell>
          <cell r="B541">
            <v>37286</v>
          </cell>
          <cell r="C541">
            <v>37274</v>
          </cell>
          <cell r="D541" t="str">
            <v>和歌山ﾎﾝﾀﾞ</v>
          </cell>
          <cell r="E541" t="str">
            <v>納車</v>
          </cell>
          <cell r="F541" t="str">
            <v>BA-AF56</v>
          </cell>
          <cell r="G541" t="str">
            <v>SKX50</v>
          </cell>
          <cell r="H541">
            <v>1028065</v>
          </cell>
          <cell r="I541" t="str">
            <v>3033506</v>
          </cell>
          <cell r="J541" t="str">
            <v>未</v>
          </cell>
          <cell r="K541">
            <v>0</v>
          </cell>
          <cell r="L541" t="str">
            <v>0</v>
          </cell>
          <cell r="M541" t="str">
            <v>2001/11/20</v>
          </cell>
          <cell r="N541" t="str">
            <v>81251-GET-000</v>
          </cell>
          <cell r="O541" t="str">
            <v>ﾊﾞｯﾃﾘｰｶﾊﾞｰ</v>
          </cell>
          <cell r="P541" t="str">
            <v>018</v>
          </cell>
          <cell r="Q541" t="str">
            <v>破損</v>
          </cell>
          <cell r="R541" t="str">
            <v>納車整備の際袋を開けたら破損していた</v>
          </cell>
          <cell r="S541" t="str">
            <v>R側爪の根元部より縦に破損している</v>
          </cell>
          <cell r="U541" t="str">
            <v>せず</v>
          </cell>
          <cell r="V541" t="str">
            <v>せず</v>
          </cell>
        </row>
        <row r="542">
          <cell r="A542">
            <v>1049</v>
          </cell>
          <cell r="B542">
            <v>37273</v>
          </cell>
          <cell r="C542">
            <v>37232</v>
          </cell>
          <cell r="D542" t="str">
            <v>HMJ東京</v>
          </cell>
          <cell r="E542" t="str">
            <v>納車</v>
          </cell>
          <cell r="F542" t="str">
            <v>BA-AF56</v>
          </cell>
          <cell r="G542" t="str">
            <v>SKX50</v>
          </cell>
          <cell r="H542">
            <v>1028960</v>
          </cell>
          <cell r="I542" t="str">
            <v>3034446</v>
          </cell>
          <cell r="J542" t="str">
            <v>未</v>
          </cell>
          <cell r="K542">
            <v>1</v>
          </cell>
          <cell r="L542" t="str">
            <v>0</v>
          </cell>
          <cell r="M542" t="str">
            <v>2001/11/26</v>
          </cell>
          <cell r="N542" t="str">
            <v>83620-GEV-000</v>
          </cell>
          <cell r="O542" t="str">
            <v>Lｻｲﾄﾞｶﾊﾞｰ</v>
          </cell>
          <cell r="P542" t="str">
            <v>017</v>
          </cell>
          <cell r="Q542" t="str">
            <v>亀裂</v>
          </cell>
          <cell r="R542" t="str">
            <v>Lｻｲﾄﾞｶﾊﾞｰに割れ有り</v>
          </cell>
          <cell r="S542" t="str">
            <v>中央付近上端部が30*10mm割れている</v>
          </cell>
          <cell r="U542" t="str">
            <v>せず</v>
          </cell>
          <cell r="V542" t="str">
            <v>せず</v>
          </cell>
        </row>
        <row r="543">
          <cell r="A543">
            <v>1050</v>
          </cell>
          <cell r="B543">
            <v>37277</v>
          </cell>
          <cell r="C543">
            <v>37244</v>
          </cell>
          <cell r="D543" t="str">
            <v>HMJ東京</v>
          </cell>
          <cell r="E543" t="str">
            <v>納車</v>
          </cell>
          <cell r="F543" t="str">
            <v>BA-AF57</v>
          </cell>
          <cell r="G543" t="str">
            <v>SKX50</v>
          </cell>
          <cell r="H543">
            <v>1005238</v>
          </cell>
          <cell r="I543" t="str">
            <v>3030977</v>
          </cell>
          <cell r="J543" t="str">
            <v>未</v>
          </cell>
          <cell r="K543">
            <v>1</v>
          </cell>
          <cell r="L543" t="str">
            <v>0</v>
          </cell>
          <cell r="M543" t="str">
            <v>2001/10/29</v>
          </cell>
          <cell r="N543" t="str">
            <v>30400-GEV-710</v>
          </cell>
          <cell r="O543" t="str">
            <v>ｴﾝｼﾞﾝｺﾝﾄﾛｰﾙﾕﾆｯﾄ</v>
          </cell>
          <cell r="P543" t="str">
            <v>090</v>
          </cell>
          <cell r="Q543" t="str">
            <v>始動不良</v>
          </cell>
          <cell r="R543" t="str">
            <v>納車整備の時始動しない</v>
          </cell>
          <cell r="S543" t="str">
            <v>実車取付再現せず</v>
          </cell>
          <cell r="U543" t="str">
            <v>せず</v>
          </cell>
          <cell r="V543" t="str">
            <v>せず</v>
          </cell>
        </row>
        <row r="544">
          <cell r="A544">
            <v>1051</v>
          </cell>
          <cell r="B544">
            <v>37281</v>
          </cell>
          <cell r="C544">
            <v>37253</v>
          </cell>
          <cell r="D544" t="str">
            <v>ﾎﾝﾀﾞ東海</v>
          </cell>
          <cell r="E544" t="str">
            <v>一般</v>
          </cell>
          <cell r="F544" t="str">
            <v>BA-AF57</v>
          </cell>
          <cell r="G544" t="str">
            <v>SKX50</v>
          </cell>
          <cell r="H544">
            <v>1003145</v>
          </cell>
          <cell r="I544" t="str">
            <v>3011128</v>
          </cell>
          <cell r="J544" t="str">
            <v>2001/12/21</v>
          </cell>
          <cell r="K544">
            <v>32</v>
          </cell>
          <cell r="L544">
            <v>7</v>
          </cell>
          <cell r="M544" t="str">
            <v>2001/4/10</v>
          </cell>
          <cell r="N544" t="str">
            <v>44800-GBL-J21</v>
          </cell>
          <cell r="O544" t="str">
            <v>ｽﾋﾟｰﾄﾞﾒｰﾀｰｷﾞﾔﾎﾞｯｸｽ</v>
          </cell>
          <cell r="P544" t="str">
            <v>039</v>
          </cell>
          <cell r="Q544" t="str">
            <v>指示不良</v>
          </cell>
          <cell r="R544" t="str">
            <v>ﾒｰﾀｰが回らない</v>
          </cell>
          <cell r="S544" t="str">
            <v>ｽﾋﾟｰﾄﾞﾒｰﾀｰｷﾞﾔつぶれ</v>
          </cell>
          <cell r="U544" t="str">
            <v>せず</v>
          </cell>
          <cell r="V544" t="str">
            <v>せず</v>
          </cell>
        </row>
        <row r="545">
          <cell r="A545">
            <v>1052</v>
          </cell>
          <cell r="B545">
            <v>37284</v>
          </cell>
          <cell r="C545">
            <v>37275</v>
          </cell>
          <cell r="D545" t="str">
            <v>HMJ東京</v>
          </cell>
          <cell r="E545" t="str">
            <v>納車</v>
          </cell>
          <cell r="F545" t="str">
            <v>BA-AF57</v>
          </cell>
          <cell r="G545" t="str">
            <v>SKX50</v>
          </cell>
          <cell r="H545">
            <v>1004372</v>
          </cell>
          <cell r="I545" t="str">
            <v>3023586</v>
          </cell>
          <cell r="J545" t="str">
            <v>未</v>
          </cell>
          <cell r="K545">
            <v>1</v>
          </cell>
          <cell r="L545" t="str">
            <v>0</v>
          </cell>
          <cell r="M545" t="str">
            <v>2001/8/6</v>
          </cell>
          <cell r="N545" t="str">
            <v>77100-GEV-000</v>
          </cell>
          <cell r="O545" t="str">
            <v>ｼｰﾄ</v>
          </cell>
          <cell r="P545" t="str">
            <v>009</v>
          </cell>
          <cell r="Q545" t="str">
            <v>変色</v>
          </cell>
          <cell r="R545" t="str">
            <v>ｼｰﾄ変色</v>
          </cell>
          <cell r="S545" t="str">
            <v>着座部先端とR側横面にてかり有り</v>
          </cell>
          <cell r="U545" t="str">
            <v>せず</v>
          </cell>
          <cell r="V545" t="str">
            <v>せず</v>
          </cell>
        </row>
        <row r="546">
          <cell r="A546">
            <v>1053</v>
          </cell>
          <cell r="B546">
            <v>37277</v>
          </cell>
          <cell r="C546">
            <v>37248</v>
          </cell>
          <cell r="D546" t="str">
            <v>HMJ九州</v>
          </cell>
          <cell r="E546" t="str">
            <v>一般</v>
          </cell>
          <cell r="F546" t="str">
            <v>BB-TA02</v>
          </cell>
          <cell r="G546" t="str">
            <v>TC50</v>
          </cell>
          <cell r="H546">
            <v>1511110</v>
          </cell>
          <cell r="I546" t="str">
            <v>1719791</v>
          </cell>
          <cell r="J546" t="str">
            <v>2001/12/21</v>
          </cell>
          <cell r="K546">
            <v>3</v>
          </cell>
          <cell r="L546">
            <v>2</v>
          </cell>
          <cell r="M546" t="str">
            <v>2001/10/4</v>
          </cell>
          <cell r="N546" t="str">
            <v>42712-GG2-901</v>
          </cell>
          <cell r="O546" t="str">
            <v>ﾀｲﾔﾁｭｰﾌﾞ</v>
          </cell>
          <cell r="P546" t="str">
            <v>018</v>
          </cell>
          <cell r="Q546" t="str">
            <v>破損</v>
          </cell>
          <cell r="R546" t="str">
            <v>納車2日後乗車しようとしたらﾘﾔL側ﾊﾟﾝｸ</v>
          </cell>
          <cell r="S546" t="str">
            <v>現品ｴｱ洩れ無しであるがﾊﾟﾝｸ修理跡有り</v>
          </cell>
          <cell r="U546" t="str">
            <v>せず</v>
          </cell>
          <cell r="V546" t="str">
            <v>せず</v>
          </cell>
        </row>
        <row r="547">
          <cell r="A547">
            <v>1054</v>
          </cell>
          <cell r="B547">
            <v>37263</v>
          </cell>
          <cell r="C547">
            <v>37150</v>
          </cell>
          <cell r="D547" t="str">
            <v>HMJ大阪</v>
          </cell>
          <cell r="E547" t="str">
            <v>一般</v>
          </cell>
          <cell r="F547" t="str">
            <v>BA-AC16</v>
          </cell>
          <cell r="G547" t="str">
            <v>XZ50</v>
          </cell>
          <cell r="H547">
            <v>1007989</v>
          </cell>
          <cell r="I547" t="str">
            <v>1007994</v>
          </cell>
          <cell r="J547" t="str">
            <v>2001/9/10</v>
          </cell>
          <cell r="K547">
            <v>1572</v>
          </cell>
          <cell r="L547">
            <v>6</v>
          </cell>
          <cell r="M547" t="str">
            <v>2001/7/18</v>
          </cell>
          <cell r="N547" t="str">
            <v>32100-GEY-000</v>
          </cell>
          <cell r="O547" t="str">
            <v>ﾜｲﾔｰﾊｰﾈｽ</v>
          </cell>
          <cell r="P547" t="str">
            <v>026</v>
          </cell>
          <cell r="Q547" t="str">
            <v>切れ</v>
          </cell>
          <cell r="R547" t="str">
            <v>走行中にｳｲﾝｶｰ等の電球が切れる</v>
          </cell>
          <cell r="S547" t="str">
            <v>ﾜｲﾔｰﾊｰﾈｽに切れ及びつぶれ等無し</v>
          </cell>
          <cell r="U547" t="str">
            <v>せず</v>
          </cell>
          <cell r="V547" t="str">
            <v>せず</v>
          </cell>
        </row>
        <row r="548">
          <cell r="A548">
            <v>1055</v>
          </cell>
          <cell r="B548">
            <v>37281</v>
          </cell>
          <cell r="C548">
            <v>37267</v>
          </cell>
          <cell r="D548" t="str">
            <v>HMJ大阪</v>
          </cell>
          <cell r="E548" t="str">
            <v>一般</v>
          </cell>
          <cell r="F548" t="str">
            <v>BA-AF55</v>
          </cell>
          <cell r="G548" t="str">
            <v>CHF50</v>
          </cell>
          <cell r="H548">
            <v>1053155</v>
          </cell>
          <cell r="I548" t="str">
            <v>1053282</v>
          </cell>
          <cell r="J548" t="str">
            <v>2001/12/20</v>
          </cell>
          <cell r="K548">
            <v>140</v>
          </cell>
          <cell r="L548">
            <v>22</v>
          </cell>
          <cell r="M548" t="str">
            <v>2001/12/12</v>
          </cell>
          <cell r="N548" t="str">
            <v>42650-GBL-305</v>
          </cell>
          <cell r="O548" t="str">
            <v>ﾘﾔﾎｲﾙ</v>
          </cell>
          <cell r="P548" t="str">
            <v>042</v>
          </cell>
          <cell r="Q548" t="str">
            <v>異音</v>
          </cell>
          <cell r="R548" t="str">
            <v>走ってる時に後方から異音がする(ﾌﾞﾚｰｷをかけると)</v>
          </cell>
          <cell r="S548" t="str">
            <v>ブレーキシュセット納入前の品</v>
          </cell>
          <cell r="U548" t="str">
            <v>未設定</v>
          </cell>
          <cell r="V548" t="str">
            <v>未設定</v>
          </cell>
        </row>
        <row r="549">
          <cell r="A549">
            <v>1056</v>
          </cell>
          <cell r="B549">
            <v>37284</v>
          </cell>
          <cell r="C549">
            <v>37276</v>
          </cell>
          <cell r="D549" t="str">
            <v>HMJ大阪</v>
          </cell>
          <cell r="E549" t="str">
            <v>納車</v>
          </cell>
          <cell r="F549" t="str">
            <v>BA-AF56</v>
          </cell>
          <cell r="G549" t="str">
            <v>SKX50</v>
          </cell>
          <cell r="H549">
            <v>1028188</v>
          </cell>
          <cell r="I549" t="str">
            <v>3033629</v>
          </cell>
          <cell r="J549" t="str">
            <v>未</v>
          </cell>
          <cell r="K549">
            <v>0</v>
          </cell>
          <cell r="L549" t="str">
            <v>0</v>
          </cell>
          <cell r="M549" t="str">
            <v>2001/11/20</v>
          </cell>
          <cell r="N549" t="str">
            <v>42650-GEV-000</v>
          </cell>
          <cell r="O549" t="str">
            <v>ﾘﾔﾎｲﾙ</v>
          </cell>
          <cell r="P549" t="str">
            <v>042</v>
          </cell>
          <cell r="Q549" t="str">
            <v>異音</v>
          </cell>
          <cell r="R549" t="str">
            <v>後進時手押しでｶﾀｶﾀ音がする</v>
          </cell>
          <cell r="S549" t="str">
            <v>対策前</v>
          </cell>
          <cell r="U549" t="str">
            <v>未設定</v>
          </cell>
          <cell r="V549" t="str">
            <v>未設定</v>
          </cell>
        </row>
        <row r="550">
          <cell r="A550">
            <v>1057</v>
          </cell>
          <cell r="B550">
            <v>37277</v>
          </cell>
          <cell r="C550">
            <v>37252</v>
          </cell>
          <cell r="D550" t="str">
            <v>泉屋商事</v>
          </cell>
          <cell r="E550" t="str">
            <v>納車</v>
          </cell>
          <cell r="F550" t="str">
            <v>BA-AF56</v>
          </cell>
          <cell r="G550" t="str">
            <v>SKX50</v>
          </cell>
          <cell r="H550">
            <v>1030832</v>
          </cell>
          <cell r="I550" t="str">
            <v>3036390</v>
          </cell>
          <cell r="J550" t="str">
            <v>未</v>
          </cell>
          <cell r="K550">
            <v>0</v>
          </cell>
          <cell r="L550" t="str">
            <v>0</v>
          </cell>
          <cell r="M550" t="str">
            <v>2001/12/14</v>
          </cell>
          <cell r="N550" t="str">
            <v>42650-GEV-000</v>
          </cell>
          <cell r="O550" t="str">
            <v>ﾘﾔﾎｲﾙ</v>
          </cell>
          <cell r="P550" t="str">
            <v>053</v>
          </cell>
          <cell r="Q550" t="str">
            <v>引きずり</v>
          </cell>
          <cell r="R550" t="str">
            <v>ﾘﾔﾎｲﾙを回転させると1ヶ所重たい所が有る</v>
          </cell>
          <cell r="S550" t="str">
            <v>実車取付特に問題無し</v>
          </cell>
          <cell r="U550" t="str">
            <v>未設定</v>
          </cell>
          <cell r="V550" t="str">
            <v>未設定</v>
          </cell>
        </row>
        <row r="551">
          <cell r="A551">
            <v>1058</v>
          </cell>
          <cell r="B551">
            <v>37263</v>
          </cell>
          <cell r="C551">
            <v>37230</v>
          </cell>
          <cell r="D551" t="str">
            <v>加瀬ﾎﾝﾀﾞ</v>
          </cell>
          <cell r="E551" t="str">
            <v>納車</v>
          </cell>
          <cell r="F551" t="str">
            <v>BA-AF57</v>
          </cell>
          <cell r="G551" t="str">
            <v>SKX50</v>
          </cell>
          <cell r="H551">
            <v>1005193</v>
          </cell>
          <cell r="I551" t="str">
            <v>3030917</v>
          </cell>
          <cell r="J551" t="str">
            <v>未</v>
          </cell>
          <cell r="K551">
            <v>1</v>
          </cell>
          <cell r="L551" t="str">
            <v>0</v>
          </cell>
          <cell r="M551" t="str">
            <v>2001/10/29</v>
          </cell>
          <cell r="N551" t="str">
            <v>06430-GET-000</v>
          </cell>
          <cell r="O551" t="str">
            <v>ﾌﾞﾚｰｷｼｭｰ</v>
          </cell>
          <cell r="P551" t="str">
            <v>053</v>
          </cell>
          <cell r="Q551" t="str">
            <v>引きずり</v>
          </cell>
          <cell r="R551" t="str">
            <v>車体取り回しが重い、ﾊﾟｷ音がする</v>
          </cell>
          <cell r="S551" t="str">
            <v>ﾌﾞﾚｰｷｼｭｰのみ返却、現品特に異常無し、実車取付再現せず</v>
          </cell>
          <cell r="U551" t="str">
            <v>未設定</v>
          </cell>
          <cell r="V551" t="str">
            <v>未設定</v>
          </cell>
        </row>
      </sheetData>
      <sheetData sheetId="9" refreshError="1">
        <row r="2">
          <cell r="A2" t="str">
            <v>No.</v>
          </cell>
          <cell r="B2" t="str">
            <v>現品受付日</v>
          </cell>
          <cell r="C2" t="str">
            <v>修理受付日</v>
          </cell>
          <cell r="D2" t="str">
            <v>DIST名</v>
          </cell>
          <cell r="E2" t="str">
            <v>区分</v>
          </cell>
          <cell r="F2" t="str">
            <v>型式</v>
          </cell>
          <cell r="G2" t="str">
            <v>機種名</v>
          </cell>
          <cell r="H2" t="str">
            <v>ﾌﾚｰﾑNo.</v>
          </cell>
          <cell r="I2" t="str">
            <v>ｴﾝｼﾞﾝNo.</v>
          </cell>
          <cell r="J2" t="str">
            <v>登録日</v>
          </cell>
          <cell r="K2" t="str">
            <v>走行距離</v>
          </cell>
          <cell r="L2" t="str">
            <v>経過日数</v>
          </cell>
          <cell r="M2" t="str">
            <v>生産日</v>
          </cell>
          <cell r="N2" t="str">
            <v>部  番</v>
          </cell>
          <cell r="O2" t="str">
            <v>部品名</v>
          </cell>
          <cell r="P2" t="str">
            <v>症状ｺｰﾄﾞ</v>
          </cell>
          <cell r="Q2" t="str">
            <v>症状</v>
          </cell>
          <cell r="R2" t="str">
            <v>訴え内容（お客様の訴え）</v>
          </cell>
          <cell r="S2" t="str">
            <v>現品確認結果</v>
          </cell>
          <cell r="T2" t="str">
            <v>重要度</v>
          </cell>
          <cell r="U2" t="str">
            <v>推進区</v>
          </cell>
          <cell r="V2" t="str">
            <v>責任区</v>
          </cell>
          <cell r="W2" t="str">
            <v>製造区</v>
          </cell>
        </row>
        <row r="3">
          <cell r="B3">
            <v>37154</v>
          </cell>
          <cell r="C3">
            <v>37125</v>
          </cell>
          <cell r="D3" t="str">
            <v>HMJ大阪</v>
          </cell>
          <cell r="E3" t="str">
            <v>納車</v>
          </cell>
          <cell r="F3" t="str">
            <v>BA-AF56</v>
          </cell>
          <cell r="G3" t="str">
            <v>SKX50</v>
          </cell>
          <cell r="H3">
            <v>1016433</v>
          </cell>
          <cell r="I3">
            <v>3020078</v>
          </cell>
          <cell r="J3" t="str">
            <v>未</v>
          </cell>
          <cell r="K3">
            <v>0</v>
          </cell>
          <cell r="L3" t="str">
            <v>0</v>
          </cell>
          <cell r="M3" t="str">
            <v>2001/7/12</v>
          </cell>
          <cell r="N3" t="str">
            <v>11000-GET-000</v>
          </cell>
          <cell r="O3" t="str">
            <v>ｸﾗﾝｸｹｰｽｾｯﾄ</v>
          </cell>
          <cell r="P3" t="str">
            <v>077</v>
          </cell>
          <cell r="Q3" t="str">
            <v>加工不良</v>
          </cell>
          <cell r="R3" t="str">
            <v>白煙が止まらない</v>
          </cell>
          <cell r="S3" t="str">
            <v>ｶﾑﾁｪｰﾝ側ｽﾘｰﾌﾞ壁面に20×20mmの巣穴あり</v>
          </cell>
          <cell r="T3" t="str">
            <v>B</v>
          </cell>
          <cell r="U3" t="str">
            <v>２ＭＡ</v>
          </cell>
          <cell r="V3" t="str">
            <v>２ＭＡ</v>
          </cell>
        </row>
        <row r="4">
          <cell r="B4">
            <v>37004</v>
          </cell>
          <cell r="C4">
            <v>36975</v>
          </cell>
          <cell r="D4" t="str">
            <v>泉屋商事</v>
          </cell>
          <cell r="E4" t="str">
            <v>一般</v>
          </cell>
          <cell r="F4" t="str">
            <v>BA-AC16</v>
          </cell>
          <cell r="G4" t="str">
            <v>XZ50</v>
          </cell>
          <cell r="H4">
            <v>1001225</v>
          </cell>
          <cell r="I4">
            <v>1001289</v>
          </cell>
          <cell r="J4">
            <v>36958</v>
          </cell>
          <cell r="K4">
            <v>72</v>
          </cell>
          <cell r="L4">
            <v>17</v>
          </cell>
          <cell r="M4">
            <v>36942</v>
          </cell>
          <cell r="N4" t="str">
            <v>91203-GB5-761</v>
          </cell>
          <cell r="O4" t="str">
            <v>ｵｲﾙｼｰﾙ</v>
          </cell>
          <cell r="P4" t="str">
            <v>051</v>
          </cell>
          <cell r="Q4" t="str">
            <v>ｵｲﾙ洩れ</v>
          </cell>
          <cell r="R4" t="str">
            <v>ｵｲﾙ洩れ</v>
          </cell>
          <cell r="S4" t="str">
            <v>ｾｯﾄ不良</v>
          </cell>
          <cell r="U4" t="str">
            <v>ＡＥ</v>
          </cell>
          <cell r="V4" t="str">
            <v>ＡＥ</v>
          </cell>
        </row>
        <row r="5">
          <cell r="B5">
            <v>37006</v>
          </cell>
          <cell r="C5">
            <v>36993</v>
          </cell>
          <cell r="D5" t="str">
            <v>加瀬ﾎﾝﾀﾞ</v>
          </cell>
          <cell r="E5" t="str">
            <v>一般</v>
          </cell>
          <cell r="F5" t="str">
            <v>BA-AA01</v>
          </cell>
          <cell r="G5" t="str">
            <v>C50</v>
          </cell>
          <cell r="H5">
            <v>1074888</v>
          </cell>
          <cell r="I5">
            <v>1075245</v>
          </cell>
          <cell r="J5">
            <v>36977</v>
          </cell>
          <cell r="K5">
            <v>98</v>
          </cell>
          <cell r="L5">
            <v>16</v>
          </cell>
          <cell r="M5">
            <v>36922</v>
          </cell>
          <cell r="N5" t="str">
            <v>31120-GAC-703</v>
          </cell>
          <cell r="O5" t="str">
            <v>ｽﾃｰﾀｰCOMP</v>
          </cell>
          <cell r="P5" t="str">
            <v>066</v>
          </cell>
          <cell r="Q5" t="str">
            <v>接触不良</v>
          </cell>
          <cell r="R5" t="str">
            <v>ﾆｭｰﾄﾗﾙﾗﾝﾌﾟ点灯しっぱなし</v>
          </cell>
          <cell r="S5" t="str">
            <v>緑/赤線､ｼｮｰﾄに依る溶け有り</v>
          </cell>
          <cell r="U5" t="str">
            <v>ＡＥ</v>
          </cell>
          <cell r="V5" t="str">
            <v>ＡＥ</v>
          </cell>
        </row>
        <row r="6">
          <cell r="B6">
            <v>36997</v>
          </cell>
          <cell r="C6">
            <v>36971</v>
          </cell>
          <cell r="D6" t="str">
            <v>H2R東京</v>
          </cell>
          <cell r="E6" t="str">
            <v>納車</v>
          </cell>
          <cell r="F6" t="str">
            <v>BA-AB27</v>
          </cell>
          <cell r="G6" t="str">
            <v>Z50</v>
          </cell>
          <cell r="H6">
            <v>1101235</v>
          </cell>
          <cell r="I6">
            <v>1016937</v>
          </cell>
          <cell r="J6" t="str">
            <v>未</v>
          </cell>
          <cell r="K6">
            <v>1</v>
          </cell>
          <cell r="L6">
            <v>0</v>
          </cell>
          <cell r="M6">
            <v>36911</v>
          </cell>
          <cell r="N6" t="str">
            <v>15650-098-730</v>
          </cell>
          <cell r="O6" t="str">
            <v>ｵｲﾙﾚﾍﾞﾙｹﾞｰｼﾞ</v>
          </cell>
          <cell r="P6" t="str">
            <v>074</v>
          </cell>
          <cell r="Q6" t="str">
            <v>組付け不良</v>
          </cell>
          <cell r="R6" t="str">
            <v>納車整備時ｵｲﾙﾚﾍﾞﾙｹﾞｰｼﾞ見たら折れていた</v>
          </cell>
          <cell r="S6" t="str">
            <v>先端から15mmの所で折損している</v>
          </cell>
          <cell r="U6" t="str">
            <v>ＡＥ</v>
          </cell>
          <cell r="V6" t="str">
            <v>ＡＥ</v>
          </cell>
        </row>
        <row r="7">
          <cell r="B7">
            <v>36998</v>
          </cell>
          <cell r="C7">
            <v>36988</v>
          </cell>
          <cell r="D7" t="str">
            <v>H2R長崎</v>
          </cell>
          <cell r="E7" t="str">
            <v>一般</v>
          </cell>
          <cell r="F7" t="str">
            <v>BA-MC34</v>
          </cell>
          <cell r="G7" t="str">
            <v>FTR223</v>
          </cell>
          <cell r="H7">
            <v>1001708</v>
          </cell>
          <cell r="I7">
            <v>2001719</v>
          </cell>
          <cell r="J7">
            <v>36922</v>
          </cell>
          <cell r="K7">
            <v>1911</v>
          </cell>
          <cell r="L7">
            <v>66</v>
          </cell>
          <cell r="M7">
            <v>36789</v>
          </cell>
          <cell r="N7" t="str">
            <v>91206-286-013</v>
          </cell>
          <cell r="O7" t="str">
            <v>ｵｲﾙｼｰﾙ</v>
          </cell>
          <cell r="P7" t="str">
            <v>051</v>
          </cell>
          <cell r="Q7" t="str">
            <v>ｵｲﾙ洩れ</v>
          </cell>
          <cell r="R7" t="str">
            <v>ｵｲﾙが滲んでいる</v>
          </cell>
          <cell r="U7" t="str">
            <v>ＡＥ</v>
          </cell>
          <cell r="V7" t="str">
            <v>ＡＥ</v>
          </cell>
        </row>
        <row r="8">
          <cell r="B8">
            <v>37069</v>
          </cell>
          <cell r="C8">
            <v>36996</v>
          </cell>
          <cell r="D8" t="str">
            <v>H2R西日本大阪</v>
          </cell>
          <cell r="E8" t="str">
            <v>一般</v>
          </cell>
          <cell r="F8" t="str">
            <v>BA-MC34</v>
          </cell>
          <cell r="G8" t="str">
            <v>FTR223</v>
          </cell>
          <cell r="H8">
            <v>1008921</v>
          </cell>
          <cell r="I8">
            <v>2008939</v>
          </cell>
          <cell r="J8">
            <v>36978</v>
          </cell>
          <cell r="K8">
            <v>388</v>
          </cell>
          <cell r="L8">
            <v>18</v>
          </cell>
          <cell r="M8">
            <v>36938</v>
          </cell>
          <cell r="N8" t="str">
            <v>62339-KT0-710</v>
          </cell>
          <cell r="O8" t="str">
            <v>ｼﾘﾝﾀﾞｰﾍｯﾄﾞｶﾞｽｹｯﾄ</v>
          </cell>
          <cell r="Q8" t="str">
            <v>ｵｲﾙ洩れ</v>
          </cell>
          <cell r="R8" t="str">
            <v>Lﾍｯﾄﾞｶﾊﾞｰから髪の毛が出ている</v>
          </cell>
          <cell r="S8" t="str">
            <v>ｶﾊﾞｰとｶﾞｽｹｯﾄの間に髪の毛が挟まっている</v>
          </cell>
          <cell r="T8" t="str">
            <v>M</v>
          </cell>
          <cell r="U8" t="str">
            <v>AE</v>
          </cell>
          <cell r="V8" t="str">
            <v>AE</v>
          </cell>
        </row>
        <row r="9">
          <cell r="B9">
            <v>37069</v>
          </cell>
          <cell r="C9">
            <v>36986</v>
          </cell>
          <cell r="D9" t="str">
            <v>H2R東日本神奈川</v>
          </cell>
          <cell r="E9" t="str">
            <v>納車</v>
          </cell>
          <cell r="F9" t="str">
            <v>BB-AF34</v>
          </cell>
          <cell r="G9" t="str">
            <v>SK50Ⅱ</v>
          </cell>
          <cell r="H9">
            <v>3065819</v>
          </cell>
          <cell r="I9">
            <v>1790488</v>
          </cell>
          <cell r="J9" t="str">
            <v>未</v>
          </cell>
          <cell r="K9">
            <v>1</v>
          </cell>
          <cell r="L9">
            <v>0</v>
          </cell>
          <cell r="M9">
            <v>36701</v>
          </cell>
          <cell r="N9" t="str">
            <v>21301-GBL-870</v>
          </cell>
          <cell r="O9" t="str">
            <v>ﾐｯｼｮﾝｶﾊﾞｰ</v>
          </cell>
          <cell r="Q9" t="str">
            <v>誤組</v>
          </cell>
          <cell r="R9" t="str">
            <v>納車整備時､ﾘﾔﾀｲﾔがﾛｯｸしていた</v>
          </cell>
          <cell r="S9" t="str">
            <v>販売店確認結果､ﾐｯｼｮﾝｹｰｽとｷﾞﾔの間に針金のような物が噛み込んでいた</v>
          </cell>
          <cell r="T9" t="str">
            <v>B</v>
          </cell>
          <cell r="U9" t="str">
            <v>AE</v>
          </cell>
          <cell r="V9" t="str">
            <v>AE</v>
          </cell>
        </row>
        <row r="10">
          <cell r="B10">
            <v>37134</v>
          </cell>
          <cell r="C10">
            <v>37127</v>
          </cell>
          <cell r="D10" t="str">
            <v>ＨＭＪ大阪</v>
          </cell>
          <cell r="E10" t="str">
            <v>納車</v>
          </cell>
          <cell r="F10" t="str">
            <v>BC-HA02</v>
          </cell>
          <cell r="G10" t="str">
            <v>C90</v>
          </cell>
          <cell r="H10">
            <v>2513132</v>
          </cell>
          <cell r="I10">
            <v>3013194</v>
          </cell>
          <cell r="J10" t="str">
            <v>未</v>
          </cell>
          <cell r="K10">
            <v>1</v>
          </cell>
          <cell r="L10">
            <v>0</v>
          </cell>
          <cell r="M10" t="str">
            <v>20017/12</v>
          </cell>
          <cell r="N10" t="str">
            <v>13000-GT0</v>
          </cell>
          <cell r="O10" t="str">
            <v>ｸﾗﾝｸｼｬﾌﾄ</v>
          </cell>
          <cell r="Q10" t="str">
            <v>異音</v>
          </cell>
          <cell r="R10" t="str">
            <v>エンジン異音</v>
          </cell>
          <cell r="S10" t="str">
            <v>ﾈｼﾞﾔﾏ上り</v>
          </cell>
          <cell r="T10" t="str">
            <v>C</v>
          </cell>
          <cell r="U10" t="str">
            <v>AE</v>
          </cell>
          <cell r="V10" t="str">
            <v>AE</v>
          </cell>
        </row>
        <row r="11">
          <cell r="B11">
            <v>37141</v>
          </cell>
          <cell r="C11">
            <v>37085</v>
          </cell>
          <cell r="D11" t="str">
            <v>HMJ東海</v>
          </cell>
          <cell r="E11" t="str">
            <v>納車</v>
          </cell>
          <cell r="F11" t="str">
            <v>BA-MD30</v>
          </cell>
          <cell r="G11" t="str">
            <v>XR250</v>
          </cell>
          <cell r="H11">
            <v>1501927</v>
          </cell>
          <cell r="I11">
            <v>4001941</v>
          </cell>
          <cell r="J11" t="str">
            <v>未</v>
          </cell>
          <cell r="K11">
            <v>0</v>
          </cell>
          <cell r="L11" t="str">
            <v>0</v>
          </cell>
          <cell r="M11" t="str">
            <v>2001/4/26</v>
          </cell>
          <cell r="N11" t="str">
            <v>12200-KCZ-J00</v>
          </cell>
          <cell r="O11" t="str">
            <v>ｼﾘﾝﾀﾞｰﾍｯﾄﾞ</v>
          </cell>
          <cell r="P11" t="str">
            <v>019</v>
          </cell>
          <cell r="Q11" t="str">
            <v>傷</v>
          </cell>
          <cell r="R11" t="str">
            <v>ｼﾘﾝﾀﾞｰﾍｯﾄﾞに傷あり</v>
          </cell>
          <cell r="S11" t="str">
            <v>L側上部(角部)に25×4mmの外傷有り</v>
          </cell>
          <cell r="T11" t="str">
            <v>C</v>
          </cell>
          <cell r="U11" t="str">
            <v>AE</v>
          </cell>
          <cell r="V11" t="str">
            <v>AE</v>
          </cell>
        </row>
        <row r="12">
          <cell r="B12">
            <v>37141</v>
          </cell>
          <cell r="C12">
            <v>37111</v>
          </cell>
          <cell r="D12" t="str">
            <v>HMJ東京</v>
          </cell>
          <cell r="E12" t="str">
            <v>一般</v>
          </cell>
          <cell r="F12" t="str">
            <v>BA-MD30</v>
          </cell>
          <cell r="G12" t="str">
            <v>XR250</v>
          </cell>
          <cell r="H12">
            <v>1502056</v>
          </cell>
          <cell r="I12">
            <v>4002093</v>
          </cell>
          <cell r="J12" t="str">
            <v>2001/7/14</v>
          </cell>
          <cell r="K12">
            <v>1000</v>
          </cell>
          <cell r="L12">
            <v>25</v>
          </cell>
          <cell r="M12" t="str">
            <v>2001/5/17</v>
          </cell>
          <cell r="N12" t="str">
            <v>12200-KCZ-J00</v>
          </cell>
          <cell r="O12" t="str">
            <v>ｼﾘﾝﾀﾞｰﾍｯﾄﾞ</v>
          </cell>
          <cell r="P12" t="str">
            <v>051</v>
          </cell>
          <cell r="Q12" t="str">
            <v>洩れ</v>
          </cell>
          <cell r="R12" t="str">
            <v>ﾍｯﾄﾞよりｵｲﾙ洩れ</v>
          </cell>
          <cell r="S12" t="str">
            <v>ﾍｯﾄﾞｶﾊﾞｰGK面に痕跡有り､ｷｽﾞ2ヶ所</v>
          </cell>
          <cell r="T12" t="str">
            <v>C</v>
          </cell>
          <cell r="U12" t="str">
            <v>AE</v>
          </cell>
          <cell r="V12" t="str">
            <v>AE</v>
          </cell>
        </row>
        <row r="13">
          <cell r="B13">
            <v>37162</v>
          </cell>
          <cell r="C13">
            <v>37123</v>
          </cell>
          <cell r="D13" t="str">
            <v>金崎商会</v>
          </cell>
          <cell r="E13" t="str">
            <v>一般</v>
          </cell>
          <cell r="F13" t="str">
            <v>BA-AA01</v>
          </cell>
          <cell r="G13" t="str">
            <v>C50</v>
          </cell>
          <cell r="H13">
            <v>1081664</v>
          </cell>
          <cell r="I13">
            <v>1082034</v>
          </cell>
          <cell r="J13" t="str">
            <v>2001/8/11</v>
          </cell>
          <cell r="K13">
            <v>96</v>
          </cell>
          <cell r="L13">
            <v>9</v>
          </cell>
          <cell r="M13" t="str">
            <v>2001/3/5</v>
          </cell>
          <cell r="N13" t="str">
            <v>91203-GB5-761</v>
          </cell>
          <cell r="O13" t="str">
            <v>ｶｳﾝﾀｰｼｬﾌﾄｵｲﾙｼｰﾙ</v>
          </cell>
          <cell r="P13" t="str">
            <v>051</v>
          </cell>
          <cell r="Q13" t="e">
            <v>#REF!</v>
          </cell>
          <cell r="R13" t="str">
            <v>ｴﾝｼﾞﾝからｵｲﾙが､洩れる</v>
          </cell>
          <cell r="S13" t="str">
            <v>ｽﾃｰﾀｰﾍﾞｰｽからのｵｲﾙ洩れ</v>
          </cell>
          <cell r="T13" t="str">
            <v>C</v>
          </cell>
          <cell r="U13" t="str">
            <v>AE</v>
          </cell>
          <cell r="V13" t="str">
            <v>AE</v>
          </cell>
        </row>
        <row r="14">
          <cell r="B14">
            <v>37162</v>
          </cell>
          <cell r="C14">
            <v>37148</v>
          </cell>
          <cell r="D14" t="str">
            <v>河原井ﾎﾝﾀﾞ</v>
          </cell>
          <cell r="E14" t="str">
            <v>納車</v>
          </cell>
          <cell r="F14" t="str">
            <v>BC-HA02</v>
          </cell>
          <cell r="G14" t="str">
            <v>C90</v>
          </cell>
          <cell r="H14">
            <v>2516232</v>
          </cell>
          <cell r="I14">
            <v>3016279</v>
          </cell>
          <cell r="J14" t="str">
            <v>未</v>
          </cell>
          <cell r="K14">
            <v>0</v>
          </cell>
          <cell r="L14" t="str">
            <v>0</v>
          </cell>
          <cell r="M14" t="str">
            <v>2001/9/12</v>
          </cell>
          <cell r="N14" t="str">
            <v>23801-179-700</v>
          </cell>
          <cell r="O14" t="str">
            <v>ﾄﾞﾗｲﾌﾞｽﾎﾟﾛｹ</v>
          </cell>
          <cell r="P14" t="str">
            <v>080</v>
          </cell>
          <cell r="Q14" t="str">
            <v>誤組み</v>
          </cell>
          <cell r="R14" t="str">
            <v>誤組み</v>
          </cell>
          <cell r="S14" t="str">
            <v>15Tに対し14Tが組まれていた</v>
          </cell>
          <cell r="T14" t="str">
            <v>Ｃ</v>
          </cell>
          <cell r="U14" t="str">
            <v>AE</v>
          </cell>
          <cell r="V14" t="str">
            <v>AE</v>
          </cell>
        </row>
        <row r="15">
          <cell r="B15">
            <v>37162</v>
          </cell>
          <cell r="C15">
            <v>37148</v>
          </cell>
          <cell r="D15" t="str">
            <v>河原井ﾎﾝﾀﾞ</v>
          </cell>
          <cell r="E15" t="str">
            <v>納車</v>
          </cell>
          <cell r="F15" t="str">
            <v>BC-HA02</v>
          </cell>
          <cell r="G15" t="str">
            <v>C90</v>
          </cell>
          <cell r="H15">
            <v>2516248</v>
          </cell>
          <cell r="I15">
            <v>3016259</v>
          </cell>
          <cell r="J15" t="str">
            <v>未</v>
          </cell>
          <cell r="K15">
            <v>0</v>
          </cell>
          <cell r="L15" t="str">
            <v>0</v>
          </cell>
          <cell r="M15" t="str">
            <v>2001/9/12</v>
          </cell>
          <cell r="N15" t="str">
            <v>23801-179-700</v>
          </cell>
          <cell r="O15" t="str">
            <v>ﾄﾞﾗｲﾌﾞｽﾎﾟﾛｹ</v>
          </cell>
          <cell r="P15" t="str">
            <v>080</v>
          </cell>
          <cell r="Q15" t="str">
            <v>誤組み</v>
          </cell>
          <cell r="R15" t="str">
            <v>誤組み</v>
          </cell>
          <cell r="S15" t="str">
            <v>15Tに対し14Tが組まれていた</v>
          </cell>
          <cell r="T15" t="str">
            <v>Ｃ</v>
          </cell>
          <cell r="U15" t="str">
            <v>AE</v>
          </cell>
          <cell r="V15" t="str">
            <v>AE</v>
          </cell>
        </row>
        <row r="16">
          <cell r="B16">
            <v>37139</v>
          </cell>
          <cell r="C16">
            <v>36920</v>
          </cell>
          <cell r="D16" t="str">
            <v>HMJ九州</v>
          </cell>
          <cell r="E16" t="str">
            <v>一般</v>
          </cell>
          <cell r="F16" t="str">
            <v>BA-MC34</v>
          </cell>
          <cell r="G16" t="str">
            <v>FTR223</v>
          </cell>
          <cell r="H16">
            <v>1007219</v>
          </cell>
          <cell r="I16">
            <v>2007260</v>
          </cell>
          <cell r="J16" t="str">
            <v>2001/1/4</v>
          </cell>
          <cell r="K16">
            <v>319</v>
          </cell>
          <cell r="L16">
            <v>25</v>
          </cell>
          <cell r="M16" t="str">
            <v>2000/12/26</v>
          </cell>
          <cell r="N16" t="str">
            <v>12339-KT0-710</v>
          </cell>
          <cell r="O16" t="str">
            <v>ﾊﾟﾙｽｼﾞｪﾈﾚｰﾀｰｶﾞｽｹｯﾄ</v>
          </cell>
          <cell r="P16" t="str">
            <v>051</v>
          </cell>
          <cell r="Q16" t="str">
            <v>洩れ</v>
          </cell>
          <cell r="R16" t="str">
            <v>ｵｲﾙ洩れ､ｽﾎﾟﾛｹｶﾊﾞｰ付近</v>
          </cell>
          <cell r="S16" t="str">
            <v>約１７mmに渡りｵｲﾙｼｰﾙ切れ</v>
          </cell>
          <cell r="T16" t="str">
            <v>C</v>
          </cell>
          <cell r="U16" t="str">
            <v>AE</v>
          </cell>
          <cell r="V16" t="str">
            <v>AE</v>
          </cell>
        </row>
        <row r="17">
          <cell r="B17">
            <v>37162</v>
          </cell>
          <cell r="C17">
            <v>37106</v>
          </cell>
          <cell r="D17" t="str">
            <v>HMJ東京</v>
          </cell>
          <cell r="E17" t="str">
            <v>一般</v>
          </cell>
          <cell r="F17" t="str">
            <v>BD-JF06</v>
          </cell>
          <cell r="G17" t="str">
            <v>NSS250</v>
          </cell>
          <cell r="H17">
            <v>1201428</v>
          </cell>
          <cell r="I17">
            <v>1201438</v>
          </cell>
          <cell r="J17" t="str">
            <v>2001/7/27</v>
          </cell>
          <cell r="K17">
            <v>12</v>
          </cell>
          <cell r="L17">
            <v>7</v>
          </cell>
          <cell r="M17" t="str">
            <v>2001/7/17</v>
          </cell>
          <cell r="N17" t="str">
            <v>22102-KFH-000</v>
          </cell>
          <cell r="O17" t="str">
            <v>ﾄﾞﾗｲﾌﾞﾌｪｲｽ</v>
          </cell>
          <cell r="P17" t="str">
            <v>061</v>
          </cell>
          <cell r="Q17" t="e">
            <v>#REF!</v>
          </cell>
          <cell r="R17" t="str">
            <v>ｴﾝｼﾞﾝが回らず 走行しない</v>
          </cell>
          <cell r="S17" t="str">
            <v>締付けﾅｯﾄ弛み､ｾﾚｰｼｮﾝ摩耗</v>
          </cell>
          <cell r="T17" t="str">
            <v>Ｂ</v>
          </cell>
          <cell r="U17" t="str">
            <v>AE</v>
          </cell>
          <cell r="V17" t="str">
            <v>AE</v>
          </cell>
        </row>
        <row r="18">
          <cell r="B18">
            <v>37139</v>
          </cell>
          <cell r="C18">
            <v>37104</v>
          </cell>
          <cell r="D18" t="str">
            <v>HMJ名古屋</v>
          </cell>
          <cell r="E18" t="str">
            <v>納車</v>
          </cell>
          <cell r="F18" t="str">
            <v>BB-AF34</v>
          </cell>
          <cell r="G18" t="str">
            <v>SK50</v>
          </cell>
          <cell r="H18">
            <v>3111668</v>
          </cell>
          <cell r="I18">
            <v>1845707</v>
          </cell>
          <cell r="J18" t="str">
            <v>未</v>
          </cell>
          <cell r="K18">
            <v>0</v>
          </cell>
          <cell r="L18" t="str">
            <v>0</v>
          </cell>
          <cell r="M18" t="str">
            <v>2000/12/8</v>
          </cell>
          <cell r="N18" t="str">
            <v>21395-GBL-870</v>
          </cell>
          <cell r="O18" t="str">
            <v>ﾐｯｼｮﾝｶﾊﾞｰｶﾞｽｹｯﾄ</v>
          </cell>
          <cell r="P18" t="str">
            <v>051</v>
          </cell>
          <cell r="Q18" t="str">
            <v>ｵｲﾙ洩れ</v>
          </cell>
          <cell r="R18" t="str">
            <v>ﾐｯｼｮﾝｵｲﾙ洩れ</v>
          </cell>
          <cell r="S18" t="str">
            <v>一部密着不良</v>
          </cell>
          <cell r="T18" t="str">
            <v>C</v>
          </cell>
          <cell r="U18" t="str">
            <v>AE</v>
          </cell>
          <cell r="V18" t="str">
            <v>AE</v>
          </cell>
        </row>
        <row r="19">
          <cell r="B19">
            <v>37139</v>
          </cell>
          <cell r="C19">
            <v>37080</v>
          </cell>
          <cell r="D19" t="str">
            <v>HMJ名古屋</v>
          </cell>
          <cell r="E19" t="str">
            <v>一般</v>
          </cell>
          <cell r="F19" t="str">
            <v>BA-AF56</v>
          </cell>
          <cell r="G19" t="str">
            <v>SKX50</v>
          </cell>
          <cell r="H19">
            <v>1003075</v>
          </cell>
          <cell r="I19">
            <v>3011047</v>
          </cell>
          <cell r="J19" t="str">
            <v>2001/7/3</v>
          </cell>
          <cell r="K19">
            <v>24</v>
          </cell>
          <cell r="L19">
            <v>5</v>
          </cell>
          <cell r="M19" t="str">
            <v>2001/4/10</v>
          </cell>
          <cell r="N19" t="str">
            <v>91202-GEE-000</v>
          </cell>
          <cell r="O19" t="str">
            <v>ｵｲﾙｼｰﾙ</v>
          </cell>
          <cell r="P19" t="str">
            <v>051</v>
          </cell>
          <cell r="Q19" t="str">
            <v>ｵｲﾙ洩れ</v>
          </cell>
          <cell r="R19" t="str">
            <v>ｴﾝｼﾞﾝからｵｲﾙが洩れる</v>
          </cell>
          <cell r="S19" t="str">
            <v>外し時損傷大､解析不能</v>
          </cell>
          <cell r="T19" t="str">
            <v>B</v>
          </cell>
          <cell r="U19" t="str">
            <v>AE</v>
          </cell>
          <cell r="V19" t="str">
            <v>AE</v>
          </cell>
        </row>
        <row r="20">
          <cell r="B20">
            <v>37141</v>
          </cell>
          <cell r="C20">
            <v>37108</v>
          </cell>
          <cell r="D20" t="str">
            <v>HMJ大阪</v>
          </cell>
          <cell r="E20" t="str">
            <v>一般</v>
          </cell>
          <cell r="F20" t="str">
            <v>BA-AF56</v>
          </cell>
          <cell r="G20" t="str">
            <v>SKX50</v>
          </cell>
          <cell r="H20">
            <v>1016782</v>
          </cell>
          <cell r="I20">
            <v>3020576</v>
          </cell>
          <cell r="J20" t="str">
            <v>2001/7/23</v>
          </cell>
          <cell r="K20">
            <v>116</v>
          </cell>
          <cell r="L20">
            <v>13</v>
          </cell>
          <cell r="M20" t="str">
            <v>2001/7/16</v>
          </cell>
          <cell r="N20" t="str">
            <v>31135-GET-000</v>
          </cell>
          <cell r="O20" t="str">
            <v>ｽﾃｰﾀｰﾍﾞｰｽ</v>
          </cell>
          <cell r="P20" t="str">
            <v>051</v>
          </cell>
          <cell r="Q20" t="str">
            <v>ｵｲﾙ洩れ</v>
          </cell>
          <cell r="R20" t="str">
            <v>ｴﾝｼﾞﾝ下部よりｵｲﾙがたれている</v>
          </cell>
          <cell r="S20" t="str">
            <v>1ヶ所切れている</v>
          </cell>
          <cell r="T20" t="str">
            <v>C</v>
          </cell>
          <cell r="U20" t="str">
            <v>AE</v>
          </cell>
          <cell r="V20" t="str">
            <v>AE</v>
          </cell>
        </row>
        <row r="21">
          <cell r="B21">
            <v>37162</v>
          </cell>
          <cell r="C21">
            <v>37139</v>
          </cell>
          <cell r="D21" t="str">
            <v>三重ｽｰﾊﾟｰ</v>
          </cell>
          <cell r="E21" t="str">
            <v>一般</v>
          </cell>
          <cell r="F21" t="str">
            <v>BA-AB27</v>
          </cell>
          <cell r="G21" t="str">
            <v>Z50</v>
          </cell>
          <cell r="H21">
            <v>1008261</v>
          </cell>
          <cell r="I21">
            <v>1008230</v>
          </cell>
          <cell r="J21" t="str">
            <v>2001/8/30</v>
          </cell>
          <cell r="K21">
            <v>20</v>
          </cell>
          <cell r="L21">
            <v>6</v>
          </cell>
          <cell r="M21" t="str">
            <v>2000/3/15</v>
          </cell>
          <cell r="N21" t="str">
            <v>91202-GEO-003</v>
          </cell>
          <cell r="O21" t="str">
            <v>ｵｲﾙｼｰﾙ</v>
          </cell>
          <cell r="P21" t="str">
            <v>051</v>
          </cell>
          <cell r="Q21" t="e">
            <v>#REF!</v>
          </cell>
          <cell r="R21" t="str">
            <v>ｴﾝｼﾞﾝｵｲﾙ漏れ</v>
          </cell>
          <cell r="S21" t="str">
            <v>ｽﾃｰﾀｰﾍﾞｰｽからのｵｲﾙ洩れ</v>
          </cell>
          <cell r="T21" t="str">
            <v>C</v>
          </cell>
          <cell r="U21" t="str">
            <v>AE</v>
          </cell>
          <cell r="V21" t="str">
            <v>AE</v>
          </cell>
        </row>
        <row r="22">
          <cell r="B22">
            <v>37195</v>
          </cell>
          <cell r="C22">
            <v>37166</v>
          </cell>
          <cell r="D22" t="str">
            <v>HMJ東京</v>
          </cell>
          <cell r="E22" t="str">
            <v>一般</v>
          </cell>
          <cell r="F22" t="str">
            <v>BA-AA01</v>
          </cell>
          <cell r="G22" t="str">
            <v>C50</v>
          </cell>
          <cell r="H22">
            <v>3018469</v>
          </cell>
          <cell r="I22">
            <v>3018459</v>
          </cell>
          <cell r="J22" t="str">
            <v>2001/9/4</v>
          </cell>
          <cell r="K22">
            <v>3696</v>
          </cell>
          <cell r="L22">
            <v>28</v>
          </cell>
          <cell r="M22" t="str">
            <v>2000/6/21</v>
          </cell>
          <cell r="N22" t="str">
            <v>91202-GE0-003</v>
          </cell>
          <cell r="O22" t="str">
            <v>ｵｲﾙｼｰﾙ</v>
          </cell>
          <cell r="P22" t="str">
            <v>051</v>
          </cell>
          <cell r="Q22" t="str">
            <v>ｵｲﾙ洩れ</v>
          </cell>
          <cell r="R22" t="str">
            <v>ｵｲﾙが洩れる</v>
          </cell>
          <cell r="S22" t="str">
            <v>ｼｰﾙ内面に傷</v>
          </cell>
          <cell r="T22" t="str">
            <v>C</v>
          </cell>
          <cell r="U22" t="str">
            <v>AE</v>
          </cell>
          <cell r="V22" t="str">
            <v>AE</v>
          </cell>
        </row>
        <row r="23">
          <cell r="B23">
            <v>37190</v>
          </cell>
          <cell r="C23">
            <v>37170</v>
          </cell>
          <cell r="D23" t="str">
            <v>HMJ大阪</v>
          </cell>
          <cell r="E23" t="str">
            <v>一般</v>
          </cell>
          <cell r="F23" t="str">
            <v>BC-JC06</v>
          </cell>
          <cell r="G23" t="str">
            <v>CB125T</v>
          </cell>
          <cell r="H23">
            <v>1600216</v>
          </cell>
          <cell r="I23">
            <v>1400198</v>
          </cell>
          <cell r="J23" t="str">
            <v>2001/9/25</v>
          </cell>
          <cell r="K23">
            <v>246</v>
          </cell>
          <cell r="L23">
            <v>11</v>
          </cell>
          <cell r="M23" t="str">
            <v>2001/6/22</v>
          </cell>
          <cell r="N23" t="str">
            <v>91201-030-033</v>
          </cell>
          <cell r="O23" t="str">
            <v>ｵｲﾙｼｰﾙ</v>
          </cell>
          <cell r="P23" t="str">
            <v>051</v>
          </cell>
          <cell r="Q23" t="str">
            <v>ｵｲﾙ洩れ</v>
          </cell>
          <cell r="R23" t="str">
            <v>ｵｲﾙが洩れる</v>
          </cell>
          <cell r="S23" t="str">
            <v>外す時の外傷大、解析不能</v>
          </cell>
          <cell r="T23" t="str">
            <v>C</v>
          </cell>
          <cell r="U23" t="str">
            <v>AE</v>
          </cell>
          <cell r="V23" t="str">
            <v>AE</v>
          </cell>
        </row>
        <row r="24">
          <cell r="B24">
            <v>37165</v>
          </cell>
          <cell r="C24">
            <v>37110</v>
          </cell>
          <cell r="D24" t="str">
            <v>HMJ東京</v>
          </cell>
          <cell r="E24" t="str">
            <v>一般</v>
          </cell>
          <cell r="F24" t="str">
            <v>BA-AF55</v>
          </cell>
          <cell r="G24" t="str">
            <v>CHF50</v>
          </cell>
          <cell r="H24">
            <v>1042326</v>
          </cell>
          <cell r="I24">
            <v>1042399</v>
          </cell>
          <cell r="J24" t="str">
            <v>2001/8/6</v>
          </cell>
          <cell r="K24">
            <v>26</v>
          </cell>
          <cell r="L24">
            <v>1</v>
          </cell>
          <cell r="M24" t="str">
            <v>2001/7/31</v>
          </cell>
          <cell r="N24" t="str">
            <v>31220-GET-003</v>
          </cell>
          <cell r="O24" t="str">
            <v>ｽﾃｰﾀｰCOMP</v>
          </cell>
          <cell r="P24" t="str">
            <v>090</v>
          </cell>
          <cell r="Q24" t="str">
            <v>始動不良</v>
          </cell>
          <cell r="R24" t="str">
            <v>ｾﾙﾎﾞﾀﾝで始動できない</v>
          </cell>
          <cell r="S24" t="str">
            <v>ｺｲﾙ側から約60mmの所で黄/茶のｺｰﾄﾞ、噛み込みに依る断線</v>
          </cell>
          <cell r="T24" t="str">
            <v>Ｂ</v>
          </cell>
          <cell r="U24" t="str">
            <v>AE</v>
          </cell>
          <cell r="V24" t="str">
            <v>AE</v>
          </cell>
        </row>
        <row r="25">
          <cell r="B25">
            <v>37168</v>
          </cell>
          <cell r="C25">
            <v>37128</v>
          </cell>
          <cell r="D25" t="str">
            <v>HMJ大阪</v>
          </cell>
          <cell r="E25" t="str">
            <v>一般</v>
          </cell>
          <cell r="F25" t="str">
            <v>BB-AF34</v>
          </cell>
          <cell r="G25" t="str">
            <v>SK50</v>
          </cell>
          <cell r="H25">
            <v>3105140</v>
          </cell>
          <cell r="I25">
            <v>1837245</v>
          </cell>
          <cell r="J25" t="str">
            <v>2001/8/16</v>
          </cell>
          <cell r="K25">
            <v>120</v>
          </cell>
          <cell r="L25">
            <v>9</v>
          </cell>
          <cell r="M25" t="str">
            <v>2000/11/8</v>
          </cell>
          <cell r="N25" t="str">
            <v>91201-KBN-121</v>
          </cell>
          <cell r="O25" t="str">
            <v>ｵｲﾙｼｰﾙ</v>
          </cell>
          <cell r="P25" t="str">
            <v>042</v>
          </cell>
          <cell r="Q25" t="str">
            <v>異音</v>
          </cell>
          <cell r="R25" t="str">
            <v>ｴﾝｼﾞﾝからｷｭﾙｷｭﾙ音がする</v>
          </cell>
          <cell r="S25" t="str">
            <v>外す時破損大､解析不能</v>
          </cell>
          <cell r="T25" t="str">
            <v>C</v>
          </cell>
          <cell r="U25" t="str">
            <v>AE</v>
          </cell>
          <cell r="V25" t="str">
            <v>AE</v>
          </cell>
        </row>
        <row r="26">
          <cell r="B26">
            <v>37225</v>
          </cell>
          <cell r="C26">
            <v>37198</v>
          </cell>
          <cell r="D26" t="str">
            <v>HMJ東京</v>
          </cell>
          <cell r="E26" t="str">
            <v>一般</v>
          </cell>
          <cell r="F26" t="str">
            <v>BA-AF57</v>
          </cell>
          <cell r="G26" t="str">
            <v>SKX50</v>
          </cell>
          <cell r="H26">
            <v>1002586</v>
          </cell>
          <cell r="I26">
            <v>3020660</v>
          </cell>
          <cell r="J26" t="str">
            <v>2001/10/29</v>
          </cell>
          <cell r="K26">
            <v>176</v>
          </cell>
          <cell r="L26">
            <v>5</v>
          </cell>
          <cell r="M26">
            <v>37095</v>
          </cell>
          <cell r="N26" t="str">
            <v>91202-KJ9-003</v>
          </cell>
          <cell r="O26" t="str">
            <v>ｵｲﾙｼｰﾙ</v>
          </cell>
          <cell r="P26" t="str">
            <v>051</v>
          </cell>
          <cell r="Q26" t="str">
            <v>ｵｲﾙ洩れ</v>
          </cell>
          <cell r="R26" t="str">
            <v>ｵｲﾙ洩れ</v>
          </cell>
          <cell r="S26" t="str">
            <v>ｵｲﾙｼｰﾙ切れ及びつぶれ等無し</v>
          </cell>
          <cell r="T26" t="str">
            <v>C</v>
          </cell>
          <cell r="U26" t="str">
            <v>AE</v>
          </cell>
          <cell r="V26" t="str">
            <v>AE</v>
          </cell>
        </row>
        <row r="27">
          <cell r="B27">
            <v>37221</v>
          </cell>
          <cell r="C27">
            <v>37158</v>
          </cell>
          <cell r="D27" t="str">
            <v>HMJ大阪</v>
          </cell>
          <cell r="E27" t="str">
            <v>納車</v>
          </cell>
          <cell r="F27" t="str">
            <v>BC-AC16</v>
          </cell>
          <cell r="G27" t="str">
            <v>XZ50</v>
          </cell>
          <cell r="H27">
            <v>1014543</v>
          </cell>
          <cell r="I27">
            <v>1014619</v>
          </cell>
          <cell r="J27" t="str">
            <v>未</v>
          </cell>
          <cell r="K27">
            <v>0</v>
          </cell>
          <cell r="L27" t="str">
            <v>0</v>
          </cell>
          <cell r="M27" t="str">
            <v>2001/9/13</v>
          </cell>
          <cell r="N27" t="str">
            <v>91208-KB4-671</v>
          </cell>
          <cell r="O27" t="str">
            <v>ｵｲﾙｼｰﾙ</v>
          </cell>
          <cell r="P27" t="str">
            <v>051</v>
          </cell>
          <cell r="Q27" t="str">
            <v>ｵｲﾙ洩れ</v>
          </cell>
          <cell r="R27" t="str">
            <v>ｵｲﾙ洩れ</v>
          </cell>
          <cell r="S27" t="str">
            <v>外す際こじってある為確認できず</v>
          </cell>
          <cell r="T27" t="str">
            <v>B</v>
          </cell>
          <cell r="U27" t="str">
            <v>AE</v>
          </cell>
          <cell r="V27" t="str">
            <v>AE</v>
          </cell>
        </row>
        <row r="28">
          <cell r="B28">
            <v>37228</v>
          </cell>
          <cell r="C28">
            <v>37194</v>
          </cell>
          <cell r="D28" t="str">
            <v>HMJ東京</v>
          </cell>
          <cell r="E28" t="str">
            <v>一般</v>
          </cell>
          <cell r="F28" t="str">
            <v>BA-AA01</v>
          </cell>
          <cell r="G28" t="str">
            <v>C50</v>
          </cell>
          <cell r="H28">
            <v>1109845</v>
          </cell>
          <cell r="I28">
            <v>1112752</v>
          </cell>
          <cell r="J28" t="str">
            <v>2001/10/18</v>
          </cell>
          <cell r="K28">
            <v>323</v>
          </cell>
          <cell r="L28">
            <v>12</v>
          </cell>
          <cell r="M28" t="str">
            <v>2001/10/9</v>
          </cell>
          <cell r="N28" t="str">
            <v>91202-GK4-722</v>
          </cell>
          <cell r="O28" t="str">
            <v>ｵｲﾙｼｰﾙ</v>
          </cell>
          <cell r="P28" t="str">
            <v>051</v>
          </cell>
          <cell r="Q28" t="str">
            <v>ｵｲﾙ洩れ</v>
          </cell>
          <cell r="R28" t="str">
            <v>ｵｲﾙ洩れ</v>
          </cell>
          <cell r="S28" t="str">
            <v>外す際こじって有る為確認出来ない</v>
          </cell>
          <cell r="T28" t="str">
            <v>C</v>
          </cell>
          <cell r="U28" t="str">
            <v>ＡＥ</v>
          </cell>
          <cell r="V28" t="str">
            <v>ＡＥ</v>
          </cell>
        </row>
        <row r="29">
          <cell r="B29">
            <v>37228</v>
          </cell>
          <cell r="C29">
            <v>37215</v>
          </cell>
          <cell r="D29" t="str">
            <v>和歌山ﾎﾝﾀﾞ</v>
          </cell>
          <cell r="E29" t="str">
            <v>一般</v>
          </cell>
          <cell r="F29" t="str">
            <v>BA-AF55</v>
          </cell>
          <cell r="G29" t="str">
            <v>CHF50</v>
          </cell>
          <cell r="H29">
            <v>1049597</v>
          </cell>
          <cell r="I29" t="str">
            <v>1049595</v>
          </cell>
          <cell r="J29" t="str">
            <v>2001/11/9</v>
          </cell>
          <cell r="K29">
            <v>53</v>
          </cell>
          <cell r="L29">
            <v>11</v>
          </cell>
          <cell r="M29" t="str">
            <v>2001/9/21</v>
          </cell>
          <cell r="N29" t="str">
            <v>91202-GEE-003</v>
          </cell>
          <cell r="O29" t="str">
            <v>ｵｲﾙｼｰﾙ</v>
          </cell>
          <cell r="P29" t="str">
            <v>051</v>
          </cell>
          <cell r="Q29" t="str">
            <v>ｵｲﾙ洩れ</v>
          </cell>
          <cell r="R29" t="str">
            <v>ｵｲﾙ洩れ</v>
          </cell>
          <cell r="S29" t="str">
            <v>外す際こじって有る為確認出来ない</v>
          </cell>
          <cell r="T29" t="str">
            <v>C</v>
          </cell>
          <cell r="U29" t="str">
            <v>ＡＥ</v>
          </cell>
          <cell r="V29" t="str">
            <v>ＡＥ</v>
          </cell>
        </row>
        <row r="30">
          <cell r="B30">
            <v>37232</v>
          </cell>
          <cell r="C30">
            <v>37212</v>
          </cell>
          <cell r="D30" t="str">
            <v>HMJ東京</v>
          </cell>
          <cell r="E30" t="str">
            <v>納車</v>
          </cell>
          <cell r="F30" t="str">
            <v>BA-AF55</v>
          </cell>
          <cell r="G30" t="str">
            <v>CHF50</v>
          </cell>
          <cell r="H30">
            <v>1036287</v>
          </cell>
          <cell r="I30">
            <v>1036425</v>
          </cell>
          <cell r="J30" t="str">
            <v>未</v>
          </cell>
          <cell r="K30">
            <v>1</v>
          </cell>
          <cell r="L30" t="str">
            <v>0</v>
          </cell>
          <cell r="M30" t="str">
            <v>2001/7/6</v>
          </cell>
          <cell r="N30" t="str">
            <v>31220-GET-003</v>
          </cell>
          <cell r="O30" t="str">
            <v>ｽﾃｰﾀｰCOMP</v>
          </cell>
          <cell r="P30" t="str">
            <v>090</v>
          </cell>
          <cell r="Q30" t="str">
            <v>始動不良</v>
          </cell>
          <cell r="R30" t="str">
            <v>ｴﾝｼﾞﾝが始動しない</v>
          </cell>
          <cell r="S30" t="str">
            <v>ﾊﾟﾙｻｰｺｲﾙの配線がｸﾞﾛﾒｯﾄより35mmの所で噛み込み断線している</v>
          </cell>
          <cell r="T30" t="str">
            <v>B</v>
          </cell>
          <cell r="U30" t="str">
            <v>ＡＥ</v>
          </cell>
          <cell r="V30" t="str">
            <v>ＡＥ</v>
          </cell>
        </row>
        <row r="31">
          <cell r="B31">
            <v>37235</v>
          </cell>
          <cell r="C31">
            <v>37215</v>
          </cell>
          <cell r="D31" t="str">
            <v>河原井ﾎﾝﾀﾞ</v>
          </cell>
          <cell r="E31" t="str">
            <v>納車</v>
          </cell>
          <cell r="F31" t="str">
            <v>BA-AF55</v>
          </cell>
          <cell r="G31" t="str">
            <v>CHF50</v>
          </cell>
          <cell r="H31">
            <v>1000049</v>
          </cell>
          <cell r="I31">
            <v>1000069</v>
          </cell>
          <cell r="J31" t="str">
            <v>未</v>
          </cell>
          <cell r="K31">
            <v>1</v>
          </cell>
          <cell r="L31" t="str">
            <v>0</v>
          </cell>
          <cell r="M31" t="str">
            <v>2001/2/15</v>
          </cell>
          <cell r="N31" t="str">
            <v>91202-KJ9-003</v>
          </cell>
          <cell r="O31" t="str">
            <v>ｵｲﾙｼｰﾙ</v>
          </cell>
          <cell r="P31" t="str">
            <v>051</v>
          </cell>
          <cell r="Q31" t="str">
            <v>ｵｲﾙ洩れ</v>
          </cell>
          <cell r="R31" t="str">
            <v>ｴﾝｼﾞﾝｵｲﾙ洩れ</v>
          </cell>
          <cell r="S31" t="str">
            <v>外す際こじって有る為確認出来ない</v>
          </cell>
          <cell r="T31" t="str">
            <v>C</v>
          </cell>
          <cell r="U31" t="str">
            <v>ＡＥ</v>
          </cell>
          <cell r="V31" t="str">
            <v>ＡＥ</v>
          </cell>
        </row>
        <row r="32">
          <cell r="B32">
            <v>37242</v>
          </cell>
          <cell r="C32">
            <v>37229</v>
          </cell>
          <cell r="D32" t="str">
            <v>HMJ名古屋</v>
          </cell>
          <cell r="E32" t="str">
            <v>一般</v>
          </cell>
          <cell r="F32" t="str">
            <v>BA-AF55</v>
          </cell>
          <cell r="G32" t="str">
            <v>CHF50</v>
          </cell>
          <cell r="H32">
            <v>1046823</v>
          </cell>
          <cell r="I32">
            <v>1046938</v>
          </cell>
          <cell r="J32" t="str">
            <v>2001/11/12</v>
          </cell>
          <cell r="K32">
            <v>398</v>
          </cell>
          <cell r="L32">
            <v>22</v>
          </cell>
          <cell r="M32" t="str">
            <v>2001/8/29</v>
          </cell>
          <cell r="N32" t="str">
            <v>32101-GET-700</v>
          </cell>
          <cell r="O32" t="str">
            <v>ﾘﾔﾜｲﾔｰﾊｰﾈｽ</v>
          </cell>
          <cell r="P32" t="str">
            <v>093</v>
          </cell>
          <cell r="Q32" t="str">
            <v>ｴﾝｽﾄ</v>
          </cell>
          <cell r="R32" t="str">
            <v>ｴﾝｼﾞﾝが止まった</v>
          </cell>
          <cell r="S32" t="str">
            <v>ｲｸﾞﾆｯｼｮﾝｺｲﾙ黒/黄線端子部より切れ、防水ﾗﾊﾞｰに5*4mmの摩耗有り</v>
          </cell>
          <cell r="T32" t="str">
            <v>B</v>
          </cell>
          <cell r="U32" t="str">
            <v>ＡＥ</v>
          </cell>
          <cell r="V32" t="str">
            <v>ＡＥ</v>
          </cell>
        </row>
        <row r="33">
          <cell r="B33">
            <v>37242</v>
          </cell>
          <cell r="C33">
            <v>37187</v>
          </cell>
          <cell r="D33" t="str">
            <v>HMJ大阪</v>
          </cell>
          <cell r="E33" t="str">
            <v>納車</v>
          </cell>
          <cell r="F33" t="str">
            <v>BD-JF06</v>
          </cell>
          <cell r="G33" t="str">
            <v>NH100</v>
          </cell>
          <cell r="H33">
            <v>1206143</v>
          </cell>
          <cell r="I33">
            <v>1206071</v>
          </cell>
          <cell r="J33" t="str">
            <v>未</v>
          </cell>
          <cell r="K33">
            <v>1</v>
          </cell>
          <cell r="L33" t="str">
            <v>0</v>
          </cell>
          <cell r="M33" t="str">
            <v>2001/9/26</v>
          </cell>
          <cell r="N33" t="str">
            <v>31110-KFH-008</v>
          </cell>
          <cell r="O33" t="str">
            <v>ﾌﾗｲﾎｲﾙ</v>
          </cell>
          <cell r="P33" t="str">
            <v>091</v>
          </cell>
          <cell r="Q33" t="str">
            <v>ｴﾝｼﾞﾝ不調</v>
          </cell>
          <cell r="R33" t="str">
            <v>ｴﾝｼﾞﾝ不調､ﾌﾗｲﾎｲﾙ組付位置ずれ</v>
          </cell>
          <cell r="S33" t="str">
            <v>ｷｰ溝より2mm程ずれて挿入した跡有り</v>
          </cell>
          <cell r="T33" t="str">
            <v>Ｂ</v>
          </cell>
          <cell r="U33" t="str">
            <v>ＡＥ</v>
          </cell>
          <cell r="V33" t="str">
            <v>ＡＥ</v>
          </cell>
        </row>
        <row r="34">
          <cell r="B34">
            <v>37230</v>
          </cell>
          <cell r="C34">
            <v>37180</v>
          </cell>
          <cell r="D34" t="str">
            <v>HMJ東京</v>
          </cell>
          <cell r="E34" t="str">
            <v>一般</v>
          </cell>
          <cell r="F34" t="str">
            <v>BB-AF35</v>
          </cell>
          <cell r="G34" t="str">
            <v>SK50</v>
          </cell>
          <cell r="H34">
            <v>2303874</v>
          </cell>
          <cell r="I34">
            <v>3648362</v>
          </cell>
          <cell r="J34" t="str">
            <v>2001/10/3</v>
          </cell>
          <cell r="K34">
            <v>891</v>
          </cell>
          <cell r="L34">
            <v>13</v>
          </cell>
          <cell r="M34" t="str">
            <v>2001/4/6</v>
          </cell>
          <cell r="N34" t="str">
            <v>91202-GCW-003</v>
          </cell>
          <cell r="O34" t="str">
            <v>ｵｲﾙｼｰﾙ</v>
          </cell>
          <cell r="P34" t="str">
            <v>042</v>
          </cell>
          <cell r="Q34" t="str">
            <v>異音</v>
          </cell>
          <cell r="R34" t="str">
            <v>ｴﾝｼﾞﾝをかけると虫の鳴くような音が出る</v>
          </cell>
          <cell r="S34" t="str">
            <v>外す際こじって有る為確認出来ない</v>
          </cell>
          <cell r="T34" t="str">
            <v>C</v>
          </cell>
          <cell r="U34" t="str">
            <v>ＡＥ</v>
          </cell>
          <cell r="V34" t="str">
            <v>ＡＥ</v>
          </cell>
        </row>
        <row r="35">
          <cell r="B35">
            <v>37249</v>
          </cell>
          <cell r="C35">
            <v>37225</v>
          </cell>
          <cell r="D35" t="str">
            <v>HMJ東京</v>
          </cell>
          <cell r="E35" t="str">
            <v>納車</v>
          </cell>
          <cell r="F35" t="str">
            <v>BB-AF35</v>
          </cell>
          <cell r="G35" t="str">
            <v>SK50</v>
          </cell>
          <cell r="H35">
            <v>2306749</v>
          </cell>
          <cell r="I35">
            <v>3651320</v>
          </cell>
          <cell r="J35" t="str">
            <v>未</v>
          </cell>
          <cell r="K35">
            <v>1</v>
          </cell>
          <cell r="L35" t="str">
            <v>0</v>
          </cell>
          <cell r="M35" t="str">
            <v>2001/5/10</v>
          </cell>
          <cell r="N35" t="str">
            <v>90454-350-000</v>
          </cell>
          <cell r="O35" t="str">
            <v>ｻｲﾄﾞﾜｯｼｬｰ</v>
          </cell>
          <cell r="P35" t="str">
            <v>018</v>
          </cell>
          <cell r="Q35" t="str">
            <v>破損</v>
          </cell>
          <cell r="R35" t="str">
            <v>納車整備時ｴﾝｼﾞﾝ回転を上げた所ﾐｯｼｮﾝｶｰｽからｶﾞｷｯと音がした</v>
          </cell>
          <cell r="S35" t="str">
            <v>ｶｳﾝﾀｰｼｬﾌﾄｷﾞﾔ破損、ﾄﾞﾗｲﾌﾞｼｬﾌﾄｷﾞﾔに傷有り</v>
          </cell>
          <cell r="T35" t="str">
            <v>Ｃ</v>
          </cell>
          <cell r="U35" t="str">
            <v>ＡＥ</v>
          </cell>
          <cell r="V35" t="str">
            <v>ＡＥ</v>
          </cell>
        </row>
        <row r="36">
          <cell r="B36">
            <v>37279</v>
          </cell>
          <cell r="C36">
            <v>37267</v>
          </cell>
          <cell r="D36" t="str">
            <v>淡路ﾎﾝﾀﾞ</v>
          </cell>
          <cell r="E36" t="str">
            <v>一般</v>
          </cell>
          <cell r="F36" t="str">
            <v>BA-AA01</v>
          </cell>
          <cell r="G36" t="str">
            <v>C50</v>
          </cell>
          <cell r="H36">
            <v>1118277</v>
          </cell>
          <cell r="I36" t="str">
            <v>1120508</v>
          </cell>
          <cell r="J36" t="str">
            <v>2001/12/12</v>
          </cell>
          <cell r="K36">
            <v>242</v>
          </cell>
          <cell r="L36">
            <v>30</v>
          </cell>
          <cell r="M36" t="str">
            <v>2001/12/12</v>
          </cell>
          <cell r="N36" t="str">
            <v>91205-HB2-772</v>
          </cell>
          <cell r="O36" t="str">
            <v>ｵｲﾙｼｰﾙ</v>
          </cell>
          <cell r="P36" t="str">
            <v>051</v>
          </cell>
          <cell r="Q36" t="str">
            <v>ｵｲﾙ洩れ</v>
          </cell>
          <cell r="R36" t="str">
            <v>ｵｲﾙ洩れ</v>
          </cell>
          <cell r="S36" t="str">
            <v>ｵｲﾙｼｰﾙﾘｯﾌﾟ部に0.5mm程の凹部有り、Oﾘﾝｸﾞ座屈有り</v>
          </cell>
          <cell r="U36" t="str">
            <v>ＡＥ</v>
          </cell>
          <cell r="V36" t="str">
            <v>ＡＥ</v>
          </cell>
        </row>
        <row r="37">
          <cell r="B37">
            <v>37270</v>
          </cell>
          <cell r="C37">
            <v>37199</v>
          </cell>
          <cell r="D37" t="str">
            <v>HMJ九州</v>
          </cell>
          <cell r="E37" t="str">
            <v>一般</v>
          </cell>
          <cell r="F37" t="str">
            <v>BA-MC34</v>
          </cell>
          <cell r="G37" t="str">
            <v>FTR223</v>
          </cell>
          <cell r="H37">
            <v>1100267</v>
          </cell>
          <cell r="I37" t="str">
            <v>2014175</v>
          </cell>
          <cell r="J37" t="str">
            <v>2001/11/3</v>
          </cell>
          <cell r="K37">
            <v>3</v>
          </cell>
          <cell r="L37">
            <v>1</v>
          </cell>
          <cell r="M37" t="str">
            <v>2001/7/3</v>
          </cell>
          <cell r="N37" t="str">
            <v>06113-KPM-000</v>
          </cell>
          <cell r="O37" t="str">
            <v>ｶﾞｽｹｯﾄｷｯﾄ</v>
          </cell>
          <cell r="P37" t="str">
            <v>051</v>
          </cell>
          <cell r="Q37" t="str">
            <v>ｵｲﾙ洩れ</v>
          </cell>
          <cell r="R37" t="str">
            <v>ｴﾝｼﾞﾝ上部からｵｲﾙが吹き出す</v>
          </cell>
          <cell r="S37" t="str">
            <v>ｼﾘﾝﾀﾞｰｽﾀｯﾄﾞﾎﾞﾙﾄ先端より2mmﾈｼﾞ山つぶれ、ﾅｯﾄ側半分程ﾈｼﾞ山つぶれ</v>
          </cell>
          <cell r="U37" t="str">
            <v>ＡＥ</v>
          </cell>
          <cell r="V37" t="str">
            <v>ＡＥ</v>
          </cell>
        </row>
        <row r="38">
          <cell r="B38">
            <v>37280</v>
          </cell>
          <cell r="C38">
            <v>37251</v>
          </cell>
          <cell r="D38" t="str">
            <v>HMJ東京</v>
          </cell>
          <cell r="E38" t="str">
            <v>納車</v>
          </cell>
          <cell r="F38" t="str">
            <v>BB-TA02</v>
          </cell>
          <cell r="G38" t="str">
            <v>TC50</v>
          </cell>
          <cell r="H38">
            <v>1510737</v>
          </cell>
          <cell r="I38" t="str">
            <v>1718986</v>
          </cell>
          <cell r="J38" t="str">
            <v>未</v>
          </cell>
          <cell r="K38">
            <v>1</v>
          </cell>
          <cell r="L38" t="str">
            <v>0</v>
          </cell>
          <cell r="M38" t="str">
            <v>2001/9/24</v>
          </cell>
          <cell r="N38" t="str">
            <v>31120-GAG-J51</v>
          </cell>
          <cell r="O38" t="str">
            <v>ｽﾃｰﾀｰCOMP</v>
          </cell>
          <cell r="P38" t="str">
            <v>074</v>
          </cell>
          <cell r="Q38" t="str">
            <v>組付･調整不良</v>
          </cell>
          <cell r="R38" t="str">
            <v>ｴﾝｼﾞﾝ異音</v>
          </cell>
          <cell r="S38" t="str">
            <v>黄/黒配線ｽﾃｰﾀｰﾍﾞｰｽﾊﾝﾀﾞ部より10mmの所で削れ摩耗有り</v>
          </cell>
          <cell r="U38" t="str">
            <v>ＡＥ</v>
          </cell>
          <cell r="V38" t="str">
            <v>ＡＥ</v>
          </cell>
        </row>
        <row r="39">
          <cell r="B39">
            <v>37151</v>
          </cell>
          <cell r="C39">
            <v>37133</v>
          </cell>
          <cell r="D39" t="str">
            <v>HMJ東京</v>
          </cell>
          <cell r="E39" t="str">
            <v>一般</v>
          </cell>
          <cell r="F39" t="str">
            <v>BA-AC16</v>
          </cell>
          <cell r="G39" t="str">
            <v>XZ50</v>
          </cell>
          <cell r="H39">
            <v>1006366</v>
          </cell>
          <cell r="I39">
            <v>1006361</v>
          </cell>
          <cell r="J39" t="str">
            <v>2001/8/14</v>
          </cell>
          <cell r="K39">
            <v>20</v>
          </cell>
          <cell r="L39">
            <v>16</v>
          </cell>
          <cell r="M39" t="str">
            <v>2001/6/1</v>
          </cell>
          <cell r="N39" t="str">
            <v>11330-GN1-870</v>
          </cell>
          <cell r="O39" t="str">
            <v>Rｸﾗﾝｸｹｰｽ</v>
          </cell>
          <cell r="P39" t="str">
            <v>051</v>
          </cell>
          <cell r="Q39" t="str">
            <v>ｵｲﾙ洩れ</v>
          </cell>
          <cell r="R39" t="str">
            <v>ｵｲﾙ通路ｸﾗｯｸ､ｵｲﾙ洩れ</v>
          </cell>
          <cell r="S39" t="str">
            <v>Fr側上部締付け部30mmのｸﾗｯｸあり</v>
          </cell>
          <cell r="T39" t="str">
            <v>Ｂ</v>
          </cell>
          <cell r="U39" t="str">
            <v>ＤＣ</v>
          </cell>
          <cell r="V39" t="str">
            <v>ＤＣ</v>
          </cell>
        </row>
        <row r="40">
          <cell r="B40">
            <v>37006</v>
          </cell>
          <cell r="C40">
            <v>36995</v>
          </cell>
          <cell r="D40" t="str">
            <v>H2R九州</v>
          </cell>
          <cell r="E40" t="str">
            <v>納車</v>
          </cell>
          <cell r="F40" t="str">
            <v>BA-MC34</v>
          </cell>
          <cell r="G40" t="str">
            <v>FTR223</v>
          </cell>
          <cell r="H40">
            <v>1010904</v>
          </cell>
          <cell r="I40">
            <v>2010903</v>
          </cell>
          <cell r="J40">
            <v>36994</v>
          </cell>
          <cell r="K40">
            <v>1</v>
          </cell>
          <cell r="L40">
            <v>1</v>
          </cell>
          <cell r="M40">
            <v>36986</v>
          </cell>
          <cell r="N40" t="str">
            <v>17520-KPM-000-ZB</v>
          </cell>
          <cell r="O40" t="str">
            <v>ｶﾞｿﾘﾝﾀﾝｸ</v>
          </cell>
          <cell r="P40" t="str">
            <v>088</v>
          </cell>
          <cell r="Q40" t="str">
            <v>塗膜薄い</v>
          </cell>
          <cell r="R40" t="str">
            <v>ﾀﾝｸの塗装のはがれ</v>
          </cell>
          <cell r="S40" t="str">
            <v>ｽﾄﾗｲﾌﾟ下側に３ヶ所の塗装はがれ有り</v>
          </cell>
          <cell r="U40" t="str">
            <v>ＦＰ</v>
          </cell>
          <cell r="V40" t="str">
            <v>ＰＯ</v>
          </cell>
          <cell r="W40" t="str">
            <v>ＦＰ</v>
          </cell>
        </row>
        <row r="41">
          <cell r="B41">
            <v>37004</v>
          </cell>
          <cell r="C41">
            <v>36990</v>
          </cell>
          <cell r="D41" t="str">
            <v>H2R中国</v>
          </cell>
          <cell r="E41" t="str">
            <v>一般</v>
          </cell>
          <cell r="F41" t="str">
            <v>BA-AC16</v>
          </cell>
          <cell r="G41" t="str">
            <v>XZ50</v>
          </cell>
          <cell r="H41">
            <v>1000331</v>
          </cell>
          <cell r="I41">
            <v>1000321</v>
          </cell>
          <cell r="J41" t="str">
            <v>未</v>
          </cell>
          <cell r="K41">
            <v>0</v>
          </cell>
          <cell r="L41">
            <v>0</v>
          </cell>
          <cell r="M41">
            <v>36927</v>
          </cell>
          <cell r="N41" t="str">
            <v>17520-GEY-700</v>
          </cell>
          <cell r="O41" t="str">
            <v>ﾌｭｰｴﾙﾀﾝｸ</v>
          </cell>
          <cell r="P41" t="str">
            <v>085</v>
          </cell>
          <cell r="Q41" t="str">
            <v>変色</v>
          </cell>
          <cell r="R41" t="str">
            <v>塗装不良</v>
          </cell>
          <cell r="S41" t="str">
            <v>ﾌｭｰｴﾙｺｯｸ取付け部上に
幅１５cm位ｸﾘｱが落ちている</v>
          </cell>
          <cell r="U41" t="str">
            <v>ＦＰ</v>
          </cell>
          <cell r="V41" t="str">
            <v>ＴＩ</v>
          </cell>
          <cell r="W41" t="str">
            <v>ＦＰ</v>
          </cell>
        </row>
        <row r="42">
          <cell r="B42">
            <v>36990</v>
          </cell>
          <cell r="C42">
            <v>36962</v>
          </cell>
          <cell r="D42" t="str">
            <v>H2R大阪</v>
          </cell>
          <cell r="E42" t="str">
            <v>納車</v>
          </cell>
          <cell r="F42" t="str">
            <v>BA-AF54</v>
          </cell>
          <cell r="G42" t="str">
            <v>CHX50</v>
          </cell>
          <cell r="H42">
            <v>1201716</v>
          </cell>
          <cell r="I42">
            <v>1126937</v>
          </cell>
          <cell r="J42" t="str">
            <v>未</v>
          </cell>
          <cell r="K42">
            <v>1</v>
          </cell>
          <cell r="L42">
            <v>0</v>
          </cell>
          <cell r="M42">
            <v>36923</v>
          </cell>
          <cell r="N42" t="str">
            <v>83550-GEE-970</v>
          </cell>
          <cell r="O42" t="str">
            <v>Ｒ．ﾎﾞﾃﾞィｶﾊﾞｰ</v>
          </cell>
          <cell r="P42" t="str">
            <v>085</v>
          </cell>
          <cell r="Q42" t="str">
            <v>色合わせ</v>
          </cell>
          <cell r="R42" t="str">
            <v>Ｒ．ﾎﾞﾃﾞィｶﾊﾞｰ塗装不良</v>
          </cell>
          <cell r="S42" t="str">
            <v>ｾﾝﾀｰ部に約7mmのｺﾞﾐ噛み込みあり</v>
          </cell>
          <cell r="U42" t="str">
            <v>ＦＰ</v>
          </cell>
          <cell r="V42" t="str">
            <v>ＴＩ</v>
          </cell>
          <cell r="W42" t="str">
            <v>ＦＰ</v>
          </cell>
        </row>
        <row r="43">
          <cell r="B43">
            <v>36983</v>
          </cell>
          <cell r="C43">
            <v>36974</v>
          </cell>
          <cell r="D43" t="str">
            <v>H2R大阪</v>
          </cell>
          <cell r="E43" t="str">
            <v>納車</v>
          </cell>
          <cell r="F43" t="str">
            <v>BC-NC40</v>
          </cell>
          <cell r="G43" t="str">
            <v>NV400</v>
          </cell>
          <cell r="H43">
            <v>1100019</v>
          </cell>
          <cell r="I43">
            <v>7100105</v>
          </cell>
          <cell r="J43" t="str">
            <v>未</v>
          </cell>
          <cell r="K43">
            <v>1</v>
          </cell>
          <cell r="L43">
            <v>0</v>
          </cell>
          <cell r="M43">
            <v>36785</v>
          </cell>
          <cell r="N43" t="str">
            <v>80110-MCL-000-ZE</v>
          </cell>
          <cell r="O43" t="str">
            <v>ﾘﾔﾌｪﾝﾀﾞｰ</v>
          </cell>
          <cell r="P43" t="str">
            <v>085</v>
          </cell>
          <cell r="Q43" t="str">
            <v>色合わせ</v>
          </cell>
          <cell r="R43" t="str">
            <v>Rrﾌｪﾝﾀﾞｰに傷がある</v>
          </cell>
          <cell r="S43" t="str">
            <v>Rr､L側に50×10mmの外傷あり</v>
          </cell>
          <cell r="U43" t="str">
            <v>ＦＰ</v>
          </cell>
          <cell r="V43" t="str">
            <v>ＴＩ</v>
          </cell>
          <cell r="W43" t="str">
            <v>ＦＰ</v>
          </cell>
        </row>
        <row r="44">
          <cell r="B44">
            <v>36994</v>
          </cell>
          <cell r="C44">
            <v>36984</v>
          </cell>
          <cell r="D44" t="str">
            <v>H2R東日本</v>
          </cell>
          <cell r="E44" t="str">
            <v>納車</v>
          </cell>
          <cell r="F44" t="str">
            <v>BA-AF55</v>
          </cell>
          <cell r="G44" t="str">
            <v>CHF50</v>
          </cell>
          <cell r="H44">
            <v>1006871</v>
          </cell>
          <cell r="I44">
            <v>1006892</v>
          </cell>
          <cell r="J44" t="str">
            <v>未</v>
          </cell>
          <cell r="K44">
            <v>1</v>
          </cell>
          <cell r="L44">
            <v>0</v>
          </cell>
          <cell r="M44">
            <v>36916</v>
          </cell>
          <cell r="N44" t="str">
            <v>81131-GET-000</v>
          </cell>
          <cell r="O44" t="str">
            <v>ﾚｯｸﾞｼｰﾙﾄﾞ</v>
          </cell>
          <cell r="P44" t="str">
            <v>077</v>
          </cell>
          <cell r="Q44" t="str">
            <v>加工不良</v>
          </cell>
          <cell r="R44" t="str">
            <v>ﾚｯｸﾞｼｰﾙﾄﾞのｺｰﾃｨﾝｸﾞが剥がれている</v>
          </cell>
          <cell r="S44" t="str">
            <v>R側に30×15mmにわたり剥がれ有り</v>
          </cell>
          <cell r="U44" t="str">
            <v>ＦＰ</v>
          </cell>
          <cell r="V44" t="str">
            <v>ＰＯ</v>
          </cell>
          <cell r="W44" t="str">
            <v>ＦＰ</v>
          </cell>
        </row>
        <row r="45">
          <cell r="B45">
            <v>36983</v>
          </cell>
          <cell r="C45">
            <v>36974</v>
          </cell>
          <cell r="D45" t="str">
            <v>H2R和歌山</v>
          </cell>
          <cell r="E45" t="str">
            <v>納車</v>
          </cell>
          <cell r="F45" t="str">
            <v>BA-AF55</v>
          </cell>
          <cell r="G45" t="str">
            <v>CHF50</v>
          </cell>
          <cell r="H45">
            <v>1006857</v>
          </cell>
          <cell r="I45">
            <v>1006926</v>
          </cell>
          <cell r="J45">
            <v>36950</v>
          </cell>
          <cell r="K45">
            <v>0</v>
          </cell>
          <cell r="L45">
            <v>24</v>
          </cell>
          <cell r="M45">
            <v>36916</v>
          </cell>
          <cell r="N45" t="str">
            <v>83550-GET-000-ZC</v>
          </cell>
          <cell r="O45" t="str">
            <v>ﾎﾞﾃﾞｨｰｶﾊﾞｰｾｯﾄ</v>
          </cell>
          <cell r="P45" t="str">
            <v>025</v>
          </cell>
          <cell r="Q45" t="str">
            <v>接着不良</v>
          </cell>
          <cell r="R45" t="str">
            <v>右ﾎﾞﾃﾞｨｰｶﾊﾞｰのｼｰﾙ S無し</v>
          </cell>
          <cell r="S45" t="str">
            <v>S ｽﾃｯｶｰ無し</v>
          </cell>
          <cell r="U45" t="str">
            <v>ＦＰ</v>
          </cell>
          <cell r="V45" t="str">
            <v>ＰＯ</v>
          </cell>
          <cell r="W45" t="str">
            <v>ＦＰ</v>
          </cell>
        </row>
        <row r="46">
          <cell r="B46">
            <v>36997</v>
          </cell>
          <cell r="C46">
            <v>36983</v>
          </cell>
          <cell r="D46" t="str">
            <v>H2R神奈川</v>
          </cell>
          <cell r="E46" t="str">
            <v>納車</v>
          </cell>
          <cell r="F46" t="str">
            <v>BC-JF04</v>
          </cell>
          <cell r="G46" t="str">
            <v>CHA125</v>
          </cell>
          <cell r="H46">
            <v>1203147</v>
          </cell>
          <cell r="I46">
            <v>2103088</v>
          </cell>
          <cell r="J46" t="str">
            <v>未</v>
          </cell>
          <cell r="K46">
            <v>1</v>
          </cell>
          <cell r="L46">
            <v>0</v>
          </cell>
          <cell r="M46">
            <v>36977</v>
          </cell>
          <cell r="N46" t="str">
            <v>53205-KCW-860-ZL</v>
          </cell>
          <cell r="O46" t="str">
            <v>ﾌﾛﾝﾄｶﾊﾞｰ</v>
          </cell>
          <cell r="P46" t="str">
            <v>084</v>
          </cell>
          <cell r="Q46" t="str">
            <v>色合わせ</v>
          </cell>
          <cell r="R46" t="str">
            <v>ﾌﾛﾝﾄｶﾊﾞｰ色むら</v>
          </cell>
          <cell r="S46" t="str">
            <v>70×50mmにわたり白っぽくなっている</v>
          </cell>
          <cell r="U46" t="str">
            <v>ＦＰ</v>
          </cell>
          <cell r="V46" t="str">
            <v>ＰＯ</v>
          </cell>
          <cell r="W46" t="str">
            <v>ＦＰ</v>
          </cell>
        </row>
        <row r="47">
          <cell r="B47">
            <v>36993</v>
          </cell>
          <cell r="C47">
            <v>36980</v>
          </cell>
          <cell r="D47" t="str">
            <v>栗原ﾓｰﾀｰｽ</v>
          </cell>
          <cell r="E47" t="str">
            <v>納車</v>
          </cell>
          <cell r="F47" t="str">
            <v>BB-AF51</v>
          </cell>
          <cell r="G47" t="str">
            <v>SZ50</v>
          </cell>
          <cell r="H47">
            <v>1517447</v>
          </cell>
          <cell r="I47">
            <v>2316152</v>
          </cell>
          <cell r="J47" t="str">
            <v>未</v>
          </cell>
          <cell r="K47">
            <v>0</v>
          </cell>
          <cell r="L47">
            <v>0</v>
          </cell>
          <cell r="M47">
            <v>36965</v>
          </cell>
          <cell r="N47" t="str">
            <v>53205-GCW-000-ZB</v>
          </cell>
          <cell r="O47" t="str">
            <v>ﾊﾝﾄﾞﾙｶﾊﾞｰ</v>
          </cell>
          <cell r="P47" t="str">
            <v>087</v>
          </cell>
          <cell r="Q47" t="str">
            <v>ﾀﾚ､塗りすぎ</v>
          </cell>
          <cell r="R47" t="str">
            <v>ﾌﾛﾝﾄ ﾊﾝﾄﾞﾙｶﾊﾞｰ塗装たれ</v>
          </cell>
          <cell r="S47" t="str">
            <v>R側ﾐﾗｰ取付け部の所に15×15mmの塗装ﾀﾞﾚ有り</v>
          </cell>
          <cell r="U47" t="str">
            <v>ＦＰ</v>
          </cell>
          <cell r="V47" t="str">
            <v>ＰＯ</v>
          </cell>
          <cell r="W47" t="str">
            <v>ＦＰ</v>
          </cell>
        </row>
        <row r="48">
          <cell r="B48">
            <v>37006</v>
          </cell>
          <cell r="C48">
            <v>36985</v>
          </cell>
          <cell r="D48" t="str">
            <v>H2R中国</v>
          </cell>
          <cell r="E48" t="str">
            <v>納車</v>
          </cell>
          <cell r="F48" t="str">
            <v>BA-AB27</v>
          </cell>
          <cell r="G48" t="str">
            <v>Z50</v>
          </cell>
          <cell r="H48">
            <v>1102128</v>
          </cell>
          <cell r="I48">
            <v>1017828</v>
          </cell>
          <cell r="J48" t="str">
            <v>未</v>
          </cell>
          <cell r="K48">
            <v>0</v>
          </cell>
          <cell r="L48">
            <v>0</v>
          </cell>
          <cell r="M48">
            <v>36915</v>
          </cell>
          <cell r="N48" t="str">
            <v>17500-165-Y10-ZB</v>
          </cell>
          <cell r="O48" t="str">
            <v>ﾌｭｴﾙﾀﾝｸ</v>
          </cell>
          <cell r="P48" t="str">
            <v>088</v>
          </cell>
          <cell r="Q48" t="str">
            <v>塗膜薄い</v>
          </cell>
          <cell r="R48" t="str">
            <v>ｽﾃｯｶｰ浮き</v>
          </cell>
          <cell r="S48" t="str">
            <v>L側のHONDAのDの下に5mmのｽﾃｯｶｰ浮き有り</v>
          </cell>
          <cell r="U48" t="str">
            <v>ＦＰ</v>
          </cell>
          <cell r="V48" t="str">
            <v>ＰＯ</v>
          </cell>
          <cell r="W48" t="str">
            <v>ＦＰ</v>
          </cell>
        </row>
        <row r="49">
          <cell r="B49">
            <v>36990</v>
          </cell>
          <cell r="C49">
            <v>36969</v>
          </cell>
          <cell r="D49" t="str">
            <v>西京ﾎﾝﾀﾞ</v>
          </cell>
          <cell r="E49" t="str">
            <v>納車</v>
          </cell>
          <cell r="F49" t="str">
            <v>BA-AA01</v>
          </cell>
          <cell r="G49" t="str">
            <v>C50</v>
          </cell>
          <cell r="H49">
            <v>3304271</v>
          </cell>
          <cell r="I49">
            <v>3034707</v>
          </cell>
          <cell r="J49" t="str">
            <v>未</v>
          </cell>
          <cell r="K49">
            <v>0</v>
          </cell>
          <cell r="L49">
            <v>0</v>
          </cell>
          <cell r="M49">
            <v>36957</v>
          </cell>
          <cell r="N49" t="str">
            <v>53110-GCN-700-ZK</v>
          </cell>
          <cell r="O49" t="str">
            <v>ﾊﾝﾄﾞﾙｱｯﾊﾟｰｶﾊﾞｰ</v>
          </cell>
          <cell r="P49" t="str">
            <v>018</v>
          </cell>
          <cell r="Q49" t="str">
            <v>破損</v>
          </cell>
          <cell r="R49" t="str">
            <v>ﾍｯﾄﾞﾗｲﾄﾘﾑのｶﾞﾀつき</v>
          </cell>
          <cell r="S49" t="str">
            <v>ﾗｲﾄﾘﾑ､ｽﾄｯﾊﾟｰのかけ</v>
          </cell>
          <cell r="U49" t="str">
            <v>ＦＰ</v>
          </cell>
          <cell r="V49" t="str">
            <v>ＦＰ</v>
          </cell>
          <cell r="W49" t="str">
            <v>ＦＰ</v>
          </cell>
        </row>
        <row r="50">
          <cell r="B50">
            <v>37039</v>
          </cell>
          <cell r="C50">
            <v>36996</v>
          </cell>
          <cell r="D50" t="str">
            <v>H2R東日本東北</v>
          </cell>
          <cell r="E50" t="str">
            <v>一般</v>
          </cell>
          <cell r="F50" t="str">
            <v>BA-MC34</v>
          </cell>
          <cell r="G50" t="str">
            <v>FTR223</v>
          </cell>
          <cell r="H50">
            <v>1004575</v>
          </cell>
          <cell r="I50">
            <v>2004575</v>
          </cell>
          <cell r="J50">
            <v>36970</v>
          </cell>
          <cell r="K50">
            <v>38</v>
          </cell>
          <cell r="L50">
            <v>26</v>
          </cell>
          <cell r="M50">
            <v>36905</v>
          </cell>
          <cell r="N50" t="str">
            <v>17520-KPM-000</v>
          </cell>
          <cell r="O50" t="str">
            <v>ﾌｪｰﾙﾀﾝｸAssy</v>
          </cell>
          <cell r="Q50" t="str">
            <v>変色</v>
          </cell>
          <cell r="R50" t="str">
            <v>ﾌｭｴﾙﾀﾝｸ変色</v>
          </cell>
          <cell r="S50" t="str">
            <v>後部締付け部､黄色に変色している</v>
          </cell>
          <cell r="T50" t="str">
            <v>M</v>
          </cell>
          <cell r="U50" t="str">
            <v>PR</v>
          </cell>
          <cell r="V50" t="str">
            <v>ＦＰ</v>
          </cell>
          <cell r="W50" t="str">
            <v>ＦＰ</v>
          </cell>
        </row>
        <row r="51">
          <cell r="B51">
            <v>37025</v>
          </cell>
          <cell r="C51">
            <v>37007</v>
          </cell>
          <cell r="D51" t="str">
            <v>H2R東日本関東</v>
          </cell>
          <cell r="E51" t="str">
            <v>一般</v>
          </cell>
          <cell r="F51" t="str">
            <v>BB-TA01</v>
          </cell>
          <cell r="G51" t="str">
            <v>TB50</v>
          </cell>
          <cell r="H51">
            <v>1702957</v>
          </cell>
          <cell r="I51">
            <v>2002952</v>
          </cell>
          <cell r="J51">
            <v>36976</v>
          </cell>
          <cell r="K51">
            <v>294</v>
          </cell>
          <cell r="L51">
            <v>31</v>
          </cell>
          <cell r="M51">
            <v>36928</v>
          </cell>
          <cell r="N51" t="str">
            <v>81100-GM6-710-ZA</v>
          </cell>
          <cell r="O51" t="str">
            <v>ﾃﾞｯｷASSY</v>
          </cell>
          <cell r="Q51" t="str">
            <v>ｶﾞﾀ</v>
          </cell>
          <cell r="R51" t="str">
            <v>ｶﾞﾀｶﾞﾀと走行時音がする</v>
          </cell>
          <cell r="S51" t="str">
            <v>R側Fr部ﾅｯﾄ､ネジ山上がり､締まりきっていない</v>
          </cell>
          <cell r="T51" t="str">
            <v>C</v>
          </cell>
          <cell r="U51" t="str">
            <v>車製</v>
          </cell>
          <cell r="V51" t="str">
            <v>ＦＰ</v>
          </cell>
          <cell r="W51" t="str">
            <v>ＦＰ</v>
          </cell>
        </row>
        <row r="52">
          <cell r="B52">
            <v>37042</v>
          </cell>
          <cell r="C52">
            <v>37011</v>
          </cell>
          <cell r="D52" t="str">
            <v>H2R西日本大阪</v>
          </cell>
          <cell r="E52" t="str">
            <v>納車</v>
          </cell>
          <cell r="F52" t="str">
            <v>BA-AF55</v>
          </cell>
          <cell r="G52" t="str">
            <v>CHF50</v>
          </cell>
          <cell r="H52">
            <v>1009046</v>
          </cell>
          <cell r="I52">
            <v>1009075</v>
          </cell>
          <cell r="J52" t="str">
            <v>未</v>
          </cell>
          <cell r="K52">
            <v>1</v>
          </cell>
          <cell r="L52">
            <v>0</v>
          </cell>
          <cell r="M52">
            <v>36927</v>
          </cell>
          <cell r="N52" t="str">
            <v>83550-GET-000</v>
          </cell>
          <cell r="O52" t="str">
            <v>Rﾎﾞﾃﾞｨｰｶﾊﾞｰ</v>
          </cell>
          <cell r="Q52" t="str">
            <v>組付･調整不良</v>
          </cell>
          <cell r="R52" t="str">
            <v>Rﾎﾞﾃﾞｨｰｶﾊﾞｰ ｽﾃｯｶｰ 内部不良</v>
          </cell>
          <cell r="S52" t="str">
            <v>ｽｸｰﾋﾟｰのCにｺﾞﾐとｴｱｰ噛み込み有り</v>
          </cell>
          <cell r="T52" t="str">
            <v>M</v>
          </cell>
          <cell r="U52" t="str">
            <v>ＴＰ</v>
          </cell>
          <cell r="V52" t="str">
            <v>ＰＯ</v>
          </cell>
          <cell r="W52" t="str">
            <v>ＦＰ</v>
          </cell>
        </row>
        <row r="53">
          <cell r="B53" t="str">
            <v>200/5/14</v>
          </cell>
          <cell r="C53">
            <v>36947</v>
          </cell>
          <cell r="D53" t="str">
            <v>H2R中国</v>
          </cell>
          <cell r="E53" t="str">
            <v>納車</v>
          </cell>
          <cell r="F53" t="str">
            <v>BA-AF55</v>
          </cell>
          <cell r="G53" t="str">
            <v>CHF50</v>
          </cell>
          <cell r="H53">
            <v>1010215</v>
          </cell>
          <cell r="I53">
            <v>1010368</v>
          </cell>
          <cell r="J53" t="str">
            <v>未</v>
          </cell>
          <cell r="K53">
            <v>0</v>
          </cell>
          <cell r="L53">
            <v>0</v>
          </cell>
          <cell r="M53">
            <v>36929</v>
          </cell>
          <cell r="N53" t="str">
            <v>61100-GET-710ZA</v>
          </cell>
          <cell r="O53" t="str">
            <v>ﾌﾛﾝﾄﾌｪﾝﾀﾞｰ</v>
          </cell>
          <cell r="Q53" t="str">
            <v>ﾃﾞﾌｫｰﾑ</v>
          </cell>
          <cell r="R53" t="str">
            <v>ﾌﾛﾝﾄﾌｪﾝﾀﾞｰ表面にﾃﾞﾌｫｰﾑ</v>
          </cell>
          <cell r="S53" t="str">
            <v>上部に15×15mmのﾃﾞﾌｫｰﾑ有り</v>
          </cell>
          <cell r="T53" t="str">
            <v>M</v>
          </cell>
          <cell r="U53" t="str">
            <v>車製</v>
          </cell>
          <cell r="V53" t="str">
            <v>ＦＰ</v>
          </cell>
          <cell r="W53" t="str">
            <v>ＦＰ</v>
          </cell>
        </row>
        <row r="54">
          <cell r="B54">
            <v>37039</v>
          </cell>
          <cell r="C54">
            <v>37007</v>
          </cell>
          <cell r="D54" t="str">
            <v>H2R西日本四国</v>
          </cell>
          <cell r="E54" t="str">
            <v>納車</v>
          </cell>
          <cell r="F54" t="str">
            <v>BA-AF55</v>
          </cell>
          <cell r="G54" t="str">
            <v>CHF50</v>
          </cell>
          <cell r="H54">
            <v>1014310</v>
          </cell>
          <cell r="I54">
            <v>1014402</v>
          </cell>
          <cell r="J54">
            <v>37007</v>
          </cell>
          <cell r="K54">
            <v>1</v>
          </cell>
          <cell r="L54">
            <v>0</v>
          </cell>
          <cell r="M54">
            <v>36956</v>
          </cell>
          <cell r="N54" t="str">
            <v>81131-GET-000</v>
          </cell>
          <cell r="O54" t="str">
            <v>ﾚｯｸﾞｼｰﾙﾄﾞ</v>
          </cell>
          <cell r="Q54" t="str">
            <v>はがれ</v>
          </cell>
          <cell r="R54" t="str">
            <v>ﾚｯｸﾞｼｰﾙﾄﾞ表面が はがれている</v>
          </cell>
          <cell r="S54" t="str">
            <v>R側Fr部表面はがれ</v>
          </cell>
          <cell r="T54" t="str">
            <v>M</v>
          </cell>
          <cell r="U54" t="str">
            <v>ＴＰ</v>
          </cell>
          <cell r="V54" t="str">
            <v>ＰＯ</v>
          </cell>
          <cell r="W54" t="str">
            <v>ＦＰ</v>
          </cell>
        </row>
        <row r="55">
          <cell r="B55">
            <v>37039</v>
          </cell>
          <cell r="C55">
            <v>37000</v>
          </cell>
          <cell r="D55" t="str">
            <v>ﾎﾝﾀﾞ東海</v>
          </cell>
          <cell r="E55" t="str">
            <v>納車</v>
          </cell>
          <cell r="F55" t="str">
            <v>BC-JF04</v>
          </cell>
          <cell r="G55" t="str">
            <v>CHA125</v>
          </cell>
          <cell r="H55">
            <v>1201769</v>
          </cell>
          <cell r="I55">
            <v>2101769</v>
          </cell>
          <cell r="J55" t="str">
            <v>未</v>
          </cell>
          <cell r="K55">
            <v>0</v>
          </cell>
          <cell r="L55">
            <v>0</v>
          </cell>
          <cell r="M55">
            <v>36935</v>
          </cell>
          <cell r="N55" t="str">
            <v>64301-KCW-000</v>
          </cell>
          <cell r="O55" t="str">
            <v>ﾌﾛﾝﾄｶﾊﾞｰ</v>
          </cell>
          <cell r="Q55" t="str">
            <v>傷</v>
          </cell>
          <cell r="R55" t="str">
            <v>新車納入時に傷有り､取り替えてほしい</v>
          </cell>
          <cell r="S55" t="str">
            <v>上部に30mmのｸﾗｯｸあり</v>
          </cell>
          <cell r="T55" t="str">
            <v>M</v>
          </cell>
          <cell r="U55" t="str">
            <v>ＴＰ</v>
          </cell>
          <cell r="V55" t="str">
            <v>ＰＯ</v>
          </cell>
          <cell r="W55" t="str">
            <v>ＦＰ</v>
          </cell>
        </row>
        <row r="56">
          <cell r="B56">
            <v>37036</v>
          </cell>
          <cell r="C56">
            <v>37028</v>
          </cell>
          <cell r="D56" t="str">
            <v>河原井ﾎﾝﾀﾞ</v>
          </cell>
          <cell r="E56" t="str">
            <v>一般</v>
          </cell>
          <cell r="F56" t="str">
            <v>BC-JF04</v>
          </cell>
          <cell r="G56" t="str">
            <v>CHA125</v>
          </cell>
          <cell r="H56">
            <v>1202816</v>
          </cell>
          <cell r="I56">
            <v>2102833</v>
          </cell>
          <cell r="J56">
            <v>37001</v>
          </cell>
          <cell r="K56">
            <v>640</v>
          </cell>
          <cell r="L56">
            <v>27</v>
          </cell>
          <cell r="M56">
            <v>36962</v>
          </cell>
          <cell r="N56" t="str">
            <v>37800-KCW-851</v>
          </cell>
          <cell r="O56" t="str">
            <v>ﾌｭｴﾙﾕﾆｯﾄ</v>
          </cell>
          <cell r="Q56" t="str">
            <v>指示不良</v>
          </cell>
          <cell r="R56" t="str">
            <v>燃料計が動かない</v>
          </cell>
          <cell r="S56" t="str">
            <v>抵抗値問題なし</v>
          </cell>
          <cell r="T56" t="str">
            <v>M</v>
          </cell>
          <cell r="U56" t="str">
            <v>せず</v>
          </cell>
          <cell r="V56" t="str">
            <v>ＦＰ</v>
          </cell>
          <cell r="W56" t="str">
            <v>ＦＰ</v>
          </cell>
        </row>
        <row r="57">
          <cell r="B57">
            <v>37025</v>
          </cell>
          <cell r="C57">
            <v>37009</v>
          </cell>
          <cell r="D57" t="str">
            <v>H2R東日本神奈川</v>
          </cell>
          <cell r="E57" t="str">
            <v>一般</v>
          </cell>
          <cell r="F57" t="str">
            <v>BA-AF56</v>
          </cell>
          <cell r="G57" t="str">
            <v>SKX50</v>
          </cell>
          <cell r="H57">
            <v>1006035</v>
          </cell>
          <cell r="I57">
            <v>3007011</v>
          </cell>
          <cell r="J57">
            <v>36990</v>
          </cell>
          <cell r="K57">
            <v>10</v>
          </cell>
          <cell r="L57">
            <v>19</v>
          </cell>
          <cell r="M57">
            <v>36965</v>
          </cell>
          <cell r="N57" t="str">
            <v>87126-GEV-000-ZA</v>
          </cell>
          <cell r="O57" t="str">
            <v>ﾎﾞﾃﾞｨｰｶﾊﾞｰﾏｰｸ</v>
          </cell>
          <cell r="Q57" t="str">
            <v>接着不良</v>
          </cell>
          <cell r="R57" t="str">
            <v>接着面に気泡､汚れあり</v>
          </cell>
          <cell r="S57" t="str">
            <v>内部に気泡入り跡有り</v>
          </cell>
          <cell r="T57" t="str">
            <v>M</v>
          </cell>
          <cell r="U57" t="str">
            <v>車製</v>
          </cell>
          <cell r="V57" t="str">
            <v>ＦＰ</v>
          </cell>
          <cell r="W57" t="str">
            <v>ＦＰ</v>
          </cell>
        </row>
        <row r="58">
          <cell r="B58">
            <v>37042</v>
          </cell>
          <cell r="C58">
            <v>37009</v>
          </cell>
          <cell r="D58" t="str">
            <v>H2R西日本大阪</v>
          </cell>
          <cell r="E58" t="str">
            <v>納車</v>
          </cell>
          <cell r="F58" t="str">
            <v>BB-AF34</v>
          </cell>
          <cell r="G58" t="str">
            <v>K50</v>
          </cell>
          <cell r="H58">
            <v>3121275</v>
          </cell>
          <cell r="I58">
            <v>1856573</v>
          </cell>
          <cell r="J58" t="str">
            <v>未</v>
          </cell>
          <cell r="K58">
            <v>0</v>
          </cell>
          <cell r="L58">
            <v>0</v>
          </cell>
          <cell r="M58">
            <v>36915</v>
          </cell>
          <cell r="N58" t="str">
            <v>64300-GBL-J70</v>
          </cell>
          <cell r="O58" t="str">
            <v>ﾌﾛﾝﾄｶﾊﾞｰｾｯﾄ</v>
          </cell>
          <cell r="Q58" t="str">
            <v>色合せ･変色</v>
          </cell>
          <cell r="R58" t="str">
            <v>塗装不良</v>
          </cell>
          <cell r="S58" t="str">
            <v>ｾﾝﾀｰ部30×10mm白くなっている</v>
          </cell>
          <cell r="T58" t="str">
            <v>M</v>
          </cell>
          <cell r="U58" t="str">
            <v>ＴＰ</v>
          </cell>
          <cell r="V58" t="str">
            <v>ＰＯ</v>
          </cell>
          <cell r="W58" t="str">
            <v>ＦＰ</v>
          </cell>
        </row>
        <row r="59">
          <cell r="B59">
            <v>37025</v>
          </cell>
          <cell r="C59">
            <v>36997</v>
          </cell>
          <cell r="D59" t="str">
            <v>H2R東日本関東</v>
          </cell>
          <cell r="E59" t="str">
            <v>納車</v>
          </cell>
          <cell r="F59" t="str">
            <v>BB-AF34</v>
          </cell>
          <cell r="G59" t="str">
            <v>SK50</v>
          </cell>
          <cell r="H59">
            <v>3129228</v>
          </cell>
          <cell r="I59">
            <v>1865373</v>
          </cell>
          <cell r="J59" t="str">
            <v>未</v>
          </cell>
          <cell r="K59">
            <v>1</v>
          </cell>
          <cell r="L59">
            <v>0</v>
          </cell>
          <cell r="M59">
            <v>36941</v>
          </cell>
          <cell r="N59" t="str">
            <v>87125-GBL-J60-ZA</v>
          </cell>
          <cell r="O59" t="str">
            <v>ﾌﾛﾝﾄｶﾊﾞｰﾏｰｸ</v>
          </cell>
          <cell r="Q59" t="str">
            <v>はがれ</v>
          </cell>
          <cell r="R59" t="str">
            <v>ｴﾝﾌﾞﾚﾑｽﾃｯｶｰのはがれ</v>
          </cell>
          <cell r="S59" t="str">
            <v>R側にめくれ跡有り</v>
          </cell>
          <cell r="T59" t="str">
            <v>M</v>
          </cell>
          <cell r="U59" t="str">
            <v>車製</v>
          </cell>
          <cell r="V59" t="str">
            <v>ＦＰ</v>
          </cell>
          <cell r="W59" t="str">
            <v>ＦＰ</v>
          </cell>
        </row>
        <row r="60">
          <cell r="B60">
            <v>37028</v>
          </cell>
          <cell r="C60">
            <v>37013</v>
          </cell>
          <cell r="D60" t="str">
            <v>加瀬ﾎﾝﾀﾞ</v>
          </cell>
          <cell r="E60" t="str">
            <v>納車</v>
          </cell>
          <cell r="F60" t="str">
            <v>ＢB-AF35</v>
          </cell>
          <cell r="G60" t="str">
            <v>SK50</v>
          </cell>
          <cell r="H60">
            <v>2306085</v>
          </cell>
          <cell r="I60">
            <v>3650628</v>
          </cell>
          <cell r="J60" t="str">
            <v>未</v>
          </cell>
          <cell r="K60">
            <v>1</v>
          </cell>
          <cell r="L60">
            <v>0</v>
          </cell>
          <cell r="M60">
            <v>37006</v>
          </cell>
          <cell r="N60" t="str">
            <v>64300-GBL-J30-ZF</v>
          </cell>
          <cell r="O60" t="str">
            <v>ﾌﾛﾝﾄｶﾊﾞｰｾｯﾄ</v>
          </cell>
          <cell r="Q60" t="str">
            <v>塗装不良</v>
          </cell>
          <cell r="R60" t="str">
            <v>ﾌﾛﾝﾄｶﾊﾞｰ塗装不良､浮き上がり</v>
          </cell>
          <cell r="S60" t="str">
            <v>L側ｾﾝﾀｰ部3×2mmのｺﾞﾐ噛み込みあり</v>
          </cell>
          <cell r="T60" t="str">
            <v>M</v>
          </cell>
          <cell r="U60" t="str">
            <v>車製</v>
          </cell>
          <cell r="V60" t="str">
            <v>ＦＰ</v>
          </cell>
          <cell r="W60" t="str">
            <v>ＦＰ</v>
          </cell>
        </row>
        <row r="61">
          <cell r="B61">
            <v>37041</v>
          </cell>
          <cell r="C61">
            <v>37021</v>
          </cell>
          <cell r="D61" t="str">
            <v>H2R東日本東京</v>
          </cell>
          <cell r="E61" t="str">
            <v>納車</v>
          </cell>
          <cell r="F61" t="str">
            <v>BA-MF06</v>
          </cell>
          <cell r="G61" t="str">
            <v>NSS250</v>
          </cell>
          <cell r="H61">
            <v>1101530</v>
          </cell>
          <cell r="I61">
            <v>3011537</v>
          </cell>
          <cell r="J61" t="str">
            <v>未</v>
          </cell>
          <cell r="K61">
            <v>1</v>
          </cell>
          <cell r="L61">
            <v>0</v>
          </cell>
          <cell r="M61">
            <v>37006</v>
          </cell>
          <cell r="N61" t="str">
            <v>32102-KPB-750</v>
          </cell>
          <cell r="O61" t="str">
            <v>ﾒｲﾝﾜｲﾔｰﾊｰﾈｽ</v>
          </cell>
          <cell r="Q61" t="str">
            <v>組付け不良</v>
          </cell>
          <cell r="R61" t="str">
            <v>ﾍｯﾄﾞﾗｲﾄつかない</v>
          </cell>
          <cell r="S61" t="str">
            <v>現品無し</v>
          </cell>
          <cell r="T61" t="str">
            <v>B</v>
          </cell>
          <cell r="U61" t="str">
            <v>ＴＰ</v>
          </cell>
          <cell r="V61" t="str">
            <v>ＰＯ</v>
          </cell>
          <cell r="W61" t="str">
            <v>ＦＰ</v>
          </cell>
        </row>
        <row r="62">
          <cell r="B62">
            <v>37025</v>
          </cell>
          <cell r="C62">
            <v>37012</v>
          </cell>
          <cell r="D62" t="str">
            <v>西京ﾎﾝﾀﾞ</v>
          </cell>
          <cell r="E62" t="str">
            <v>納車</v>
          </cell>
          <cell r="F62" t="str">
            <v>BA-MF06</v>
          </cell>
          <cell r="G62" t="str">
            <v>NSS250</v>
          </cell>
          <cell r="H62">
            <v>1100023</v>
          </cell>
          <cell r="I62">
            <v>3010036</v>
          </cell>
          <cell r="J62">
            <v>37012</v>
          </cell>
          <cell r="K62">
            <v>1</v>
          </cell>
          <cell r="L62">
            <v>0</v>
          </cell>
          <cell r="M62">
            <v>36931</v>
          </cell>
          <cell r="N62" t="str">
            <v>77310-KPB-000-ZK</v>
          </cell>
          <cell r="O62" t="str">
            <v>ﾘﾔｽﾎﾟｲﾗｰ</v>
          </cell>
          <cell r="Q62" t="str">
            <v>塗膜薄い</v>
          </cell>
          <cell r="R62" t="str">
            <v>1ヶ所塗装むらあり</v>
          </cell>
          <cell r="S62" t="str">
            <v>R側上部に5×1mmの塗装むら有り</v>
          </cell>
          <cell r="T62" t="str">
            <v>M</v>
          </cell>
          <cell r="U62" t="str">
            <v>車製</v>
          </cell>
          <cell r="V62" t="str">
            <v>ＦＰ</v>
          </cell>
          <cell r="W62" t="str">
            <v>ＦＰ</v>
          </cell>
        </row>
        <row r="63">
          <cell r="B63">
            <v>37042</v>
          </cell>
          <cell r="C63">
            <v>37022</v>
          </cell>
          <cell r="D63" t="str">
            <v>H2R西日本大阪</v>
          </cell>
          <cell r="E63" t="str">
            <v>一般</v>
          </cell>
          <cell r="F63" t="str">
            <v>BA-MF06</v>
          </cell>
          <cell r="G63" t="str">
            <v>NSS250</v>
          </cell>
          <cell r="H63">
            <v>1101565</v>
          </cell>
          <cell r="I63">
            <v>3011550</v>
          </cell>
          <cell r="J63">
            <v>37008</v>
          </cell>
          <cell r="K63">
            <v>163</v>
          </cell>
          <cell r="L63">
            <v>14</v>
          </cell>
          <cell r="M63">
            <v>37006</v>
          </cell>
          <cell r="N63" t="str">
            <v>83500-KPB-750</v>
          </cell>
          <cell r="O63" t="str">
            <v>Lﾎﾞﾃﾞｨｰｶﾊﾞｰ</v>
          </cell>
          <cell r="Q63" t="str">
            <v>色合せ･変色</v>
          </cell>
          <cell r="R63" t="str">
            <v>塗装にむらがある</v>
          </cell>
          <cell r="S63" t="str">
            <v>全体の塗膜薄い､白い所が数ヶ所ある</v>
          </cell>
          <cell r="T63" t="str">
            <v>M</v>
          </cell>
          <cell r="U63" t="str">
            <v>ＴＰ</v>
          </cell>
          <cell r="V63" t="str">
            <v>ＰＯ</v>
          </cell>
          <cell r="W63" t="str">
            <v>ＦＰ</v>
          </cell>
        </row>
        <row r="64">
          <cell r="B64">
            <v>37036</v>
          </cell>
          <cell r="C64">
            <v>37005</v>
          </cell>
          <cell r="D64" t="str">
            <v>Ｈ２Ｒ東日本</v>
          </cell>
          <cell r="E64" t="str">
            <v>納車</v>
          </cell>
          <cell r="F64" t="str">
            <v>BB-AF34</v>
          </cell>
          <cell r="G64" t="str">
            <v>SK50</v>
          </cell>
          <cell r="H64">
            <v>3402928</v>
          </cell>
          <cell r="I64">
            <v>2203463</v>
          </cell>
          <cell r="J64" t="str">
            <v>未</v>
          </cell>
          <cell r="K64">
            <v>1</v>
          </cell>
          <cell r="L64">
            <v>0</v>
          </cell>
          <cell r="M64">
            <v>36972</v>
          </cell>
          <cell r="N64" t="str">
            <v>64300-GBL-K50</v>
          </cell>
          <cell r="O64" t="str">
            <v>ﾌﾛﾝﾄｶﾊﾞｰｾｯﾄ</v>
          </cell>
          <cell r="Q64" t="str">
            <v>色あわせ不良</v>
          </cell>
          <cell r="R64" t="str">
            <v>ﾌﾛﾝﾄｶﾊﾞｰが 変色した  (紺色の物)</v>
          </cell>
          <cell r="S64" t="str">
            <v>ｶﾊﾞｰ表､数ヶ所に渡り白くなっている</v>
          </cell>
          <cell r="T64" t="str">
            <v>C</v>
          </cell>
          <cell r="U64" t="str">
            <v>ＴＰ</v>
          </cell>
          <cell r="V64" t="str">
            <v>ＰＯ</v>
          </cell>
          <cell r="W64" t="str">
            <v>ＦＰ</v>
          </cell>
        </row>
        <row r="65">
          <cell r="B65">
            <v>37039</v>
          </cell>
          <cell r="C65">
            <v>37020</v>
          </cell>
          <cell r="D65" t="str">
            <v>H2R東日本</v>
          </cell>
          <cell r="E65" t="str">
            <v>一般</v>
          </cell>
          <cell r="F65" t="str">
            <v>BB-AF34</v>
          </cell>
          <cell r="G65" t="str">
            <v>SK50</v>
          </cell>
          <cell r="H65">
            <v>3129682</v>
          </cell>
          <cell r="I65">
            <v>1865705</v>
          </cell>
          <cell r="J65">
            <v>37013</v>
          </cell>
          <cell r="K65">
            <v>205</v>
          </cell>
          <cell r="L65">
            <v>7</v>
          </cell>
          <cell r="M65">
            <v>36942</v>
          </cell>
          <cell r="N65" t="str">
            <v>37010-GBL-770</v>
          </cell>
          <cell r="O65" t="str">
            <v>ﾌｴｰﾙﾕﾆｯﾄｾｯﾄ</v>
          </cell>
          <cell r="Q65" t="str">
            <v>作動不良</v>
          </cell>
          <cell r="R65" t="str">
            <v>ｶﾞｿﾘﾝが 満タンでも ｹﾞｰｼﾞが 振れない</v>
          </cell>
          <cell r="S65" t="str">
            <v>抵抗値特に問題無し</v>
          </cell>
          <cell r="T65" t="str">
            <v>Ｍ</v>
          </cell>
          <cell r="U65" t="str">
            <v>車製</v>
          </cell>
          <cell r="V65" t="str">
            <v>ＦＰ</v>
          </cell>
          <cell r="W65" t="str">
            <v>ＦＰ</v>
          </cell>
        </row>
        <row r="66">
          <cell r="B66">
            <v>37025</v>
          </cell>
          <cell r="C66">
            <v>37001</v>
          </cell>
          <cell r="D66" t="str">
            <v>H2R西日本四国</v>
          </cell>
          <cell r="E66" t="str">
            <v>一般</v>
          </cell>
          <cell r="F66" t="str">
            <v>BD-JF06</v>
          </cell>
          <cell r="G66" t="str">
            <v>NH100</v>
          </cell>
          <cell r="H66">
            <v>1118682</v>
          </cell>
          <cell r="I66">
            <v>1118701</v>
          </cell>
          <cell r="J66">
            <v>36992</v>
          </cell>
          <cell r="K66">
            <v>75</v>
          </cell>
          <cell r="L66">
            <v>9</v>
          </cell>
          <cell r="M66">
            <v>36815</v>
          </cell>
          <cell r="N66" t="str">
            <v>90190-MJ8-000</v>
          </cell>
          <cell r="O66" t="str">
            <v>ｱﾝﾀﾞｰｶﾊﾞｰｽﾍﾟｼｬﾙｽｸﾘｭｰ</v>
          </cell>
          <cell r="Q66" t="str">
            <v>抜けにくい</v>
          </cell>
          <cell r="R66" t="str">
            <v>ﾎﾞﾙﾄ弛まず</v>
          </cell>
          <cell r="S66" t="str">
            <v>L側Fr部､ｵｰﾊﾞｰﾄﾙｸ</v>
          </cell>
          <cell r="T66" t="str">
            <v>C</v>
          </cell>
          <cell r="U66" t="str">
            <v>AF</v>
          </cell>
          <cell r="V66" t="str">
            <v>ＦＰ</v>
          </cell>
          <cell r="W66" t="str">
            <v>ＦＰ</v>
          </cell>
        </row>
        <row r="67">
          <cell r="B67">
            <v>37070</v>
          </cell>
          <cell r="C67">
            <v>37048</v>
          </cell>
          <cell r="D67" t="str">
            <v>H2R西日本大阪</v>
          </cell>
          <cell r="E67" t="str">
            <v>納車</v>
          </cell>
          <cell r="F67" t="str">
            <v>BA-JF04</v>
          </cell>
          <cell r="G67" t="str">
            <v>CHA125</v>
          </cell>
          <cell r="H67">
            <v>1203456</v>
          </cell>
          <cell r="I67">
            <v>2103428</v>
          </cell>
          <cell r="J67" t="str">
            <v>未</v>
          </cell>
          <cell r="K67">
            <v>1</v>
          </cell>
          <cell r="L67">
            <v>0</v>
          </cell>
          <cell r="M67">
            <v>37027</v>
          </cell>
          <cell r="N67" t="str">
            <v>64301-KCW-000-ZG</v>
          </cell>
          <cell r="O67" t="str">
            <v>ﾌﾛﾝﾄｶﾊﾞｰ</v>
          </cell>
          <cell r="Q67" t="str">
            <v>ひずみ</v>
          </cell>
          <cell r="R67" t="str">
            <v>ﾌﾛﾝﾄｶﾊﾞｰにへこみあり</v>
          </cell>
          <cell r="S67" t="str">
            <v>Frｶﾊﾞｰのｲﾝﾅｰｶﾊﾞｰﾋﾞｽ取付部R､L共ﾎﾞｽ部のﾋｹあり</v>
          </cell>
          <cell r="T67" t="str">
            <v>M</v>
          </cell>
          <cell r="U67" t="str">
            <v>ＴＰ</v>
          </cell>
          <cell r="V67" t="str">
            <v>ＰＴ</v>
          </cell>
          <cell r="W67" t="str">
            <v>ＦＰ</v>
          </cell>
        </row>
        <row r="68">
          <cell r="B68">
            <v>37060</v>
          </cell>
          <cell r="C68">
            <v>37019</v>
          </cell>
          <cell r="D68" t="str">
            <v>H2R東日本関東</v>
          </cell>
          <cell r="E68" t="str">
            <v>納車</v>
          </cell>
          <cell r="F68" t="str">
            <v>BA-AF55</v>
          </cell>
          <cell r="G68" t="str">
            <v>CHF50</v>
          </cell>
          <cell r="H68" t="str">
            <v>1021094</v>
          </cell>
          <cell r="I68">
            <v>1021225</v>
          </cell>
          <cell r="J68" t="str">
            <v>未</v>
          </cell>
          <cell r="K68">
            <v>1</v>
          </cell>
          <cell r="L68">
            <v>0</v>
          </cell>
          <cell r="M68">
            <v>36991</v>
          </cell>
          <cell r="N68" t="str">
            <v>81131-GET-000-ZA</v>
          </cell>
          <cell r="O68" t="str">
            <v>ﾚｯｸﾞｼｰﾙﾄﾞ</v>
          </cell>
          <cell r="Q68" t="str">
            <v>傷</v>
          </cell>
          <cell r="R68" t="str">
            <v>ﾚｯｸﾞｼｰﾙﾄﾞに傷</v>
          </cell>
          <cell r="S68" t="str">
            <v>L側､内側部に3×2mmのｼﾐあり</v>
          </cell>
          <cell r="T68" t="str">
            <v>M</v>
          </cell>
          <cell r="U68" t="str">
            <v>ＴＰ</v>
          </cell>
          <cell r="V68" t="str">
            <v>ＦＰ</v>
          </cell>
          <cell r="W68" t="str">
            <v>ＦＰ</v>
          </cell>
        </row>
        <row r="69">
          <cell r="B69">
            <v>37067</v>
          </cell>
          <cell r="C69">
            <v>37036</v>
          </cell>
          <cell r="D69" t="str">
            <v>H2R東日本神奈川</v>
          </cell>
          <cell r="E69" t="str">
            <v>納車</v>
          </cell>
          <cell r="F69" t="str">
            <v>BA-AF55</v>
          </cell>
          <cell r="G69" t="str">
            <v>CHF50</v>
          </cell>
          <cell r="H69">
            <v>1014047</v>
          </cell>
          <cell r="I69">
            <v>1014098</v>
          </cell>
          <cell r="J69" t="str">
            <v>未</v>
          </cell>
          <cell r="K69">
            <v>1</v>
          </cell>
          <cell r="L69">
            <v>0</v>
          </cell>
          <cell r="M69">
            <v>36955</v>
          </cell>
          <cell r="N69" t="str">
            <v>61100-GET-710-ZA</v>
          </cell>
          <cell r="O69" t="str">
            <v>ﾌﾛﾝﾄﾌｪﾝﾀﾞｰA</v>
          </cell>
          <cell r="Q69" t="str">
            <v>傷</v>
          </cell>
          <cell r="R69" t="str">
            <v>塗装不良</v>
          </cell>
          <cell r="S69" t="str">
            <v>Fr､L側に約5mmのｺﾞﾐ噛み込みあり</v>
          </cell>
          <cell r="T69" t="str">
            <v>M</v>
          </cell>
          <cell r="U69" t="str">
            <v>ＴＰ</v>
          </cell>
          <cell r="V69" t="str">
            <v>ＦＰ</v>
          </cell>
          <cell r="W69" t="str">
            <v>ＦＰ</v>
          </cell>
        </row>
        <row r="70">
          <cell r="B70">
            <v>37060</v>
          </cell>
          <cell r="C70">
            <v>37043</v>
          </cell>
          <cell r="D70" t="str">
            <v>H2R東日本関東</v>
          </cell>
          <cell r="E70" t="str">
            <v>納車</v>
          </cell>
          <cell r="F70" t="str">
            <v>BA-AF55</v>
          </cell>
          <cell r="G70" t="str">
            <v>CHF50</v>
          </cell>
          <cell r="H70">
            <v>1017548</v>
          </cell>
          <cell r="I70">
            <v>1017685</v>
          </cell>
          <cell r="J70" t="str">
            <v>未</v>
          </cell>
          <cell r="K70">
            <v>1</v>
          </cell>
          <cell r="L70">
            <v>0</v>
          </cell>
          <cell r="M70">
            <v>36971</v>
          </cell>
          <cell r="N70" t="str">
            <v>83550-GET-710-ZA</v>
          </cell>
          <cell r="O70" t="str">
            <v>ｻｲﾄﾞｶﾊﾞｰ</v>
          </cell>
          <cell r="Q70" t="str">
            <v>誤組</v>
          </cell>
          <cell r="R70" t="str">
            <v>SCOOPYのｽﾃｯｶｰがSOOOPYになっている</v>
          </cell>
          <cell r="S70" t="str">
            <v>ｽﾃｯｶｰ貼付け不良</v>
          </cell>
          <cell r="T70" t="str">
            <v>M</v>
          </cell>
          <cell r="U70" t="str">
            <v>ＴＰ</v>
          </cell>
          <cell r="V70" t="str">
            <v>ＦＰ</v>
          </cell>
          <cell r="W70" t="str">
            <v>ＦＰ</v>
          </cell>
        </row>
        <row r="71">
          <cell r="B71">
            <v>37063</v>
          </cell>
          <cell r="C71">
            <v>37044</v>
          </cell>
          <cell r="D71" t="str">
            <v>H2R西日本大阪</v>
          </cell>
          <cell r="E71" t="str">
            <v>納車</v>
          </cell>
          <cell r="F71" t="str">
            <v>BA-AF54</v>
          </cell>
          <cell r="G71" t="str">
            <v>CHX50</v>
          </cell>
          <cell r="H71">
            <v>1200983</v>
          </cell>
          <cell r="I71">
            <v>1126251</v>
          </cell>
          <cell r="J71" t="str">
            <v>未</v>
          </cell>
          <cell r="K71">
            <v>1</v>
          </cell>
          <cell r="L71">
            <v>0</v>
          </cell>
          <cell r="M71">
            <v>36916</v>
          </cell>
          <cell r="N71" t="str">
            <v>61100-GEE</v>
          </cell>
          <cell r="O71" t="str">
            <v>ﾌﾛﾝﾄﾌｪﾝﾀﾞｰ</v>
          </cell>
          <cell r="Q71" t="str">
            <v>加工不良</v>
          </cell>
          <cell r="R71" t="str">
            <v>ﾌﾛﾝﾄﾌｪﾝﾀﾞｰ加工不良</v>
          </cell>
          <cell r="S71" t="str">
            <v>ﾌﾛﾝﾄﾌｪﾝﾀﾞｰ､ｾﾝﾀｰ取付け部塗装不良</v>
          </cell>
          <cell r="T71" t="str">
            <v>M</v>
          </cell>
          <cell r="U71" t="str">
            <v>ＴＰ</v>
          </cell>
          <cell r="V71" t="str">
            <v>ＦＰ</v>
          </cell>
          <cell r="W71" t="str">
            <v>ＦＰ</v>
          </cell>
        </row>
        <row r="72">
          <cell r="B72">
            <v>37063</v>
          </cell>
          <cell r="C72">
            <v>37013</v>
          </cell>
          <cell r="D72" t="str">
            <v>村上ﾎﾝﾀﾞ販売(株)</v>
          </cell>
          <cell r="E72" t="str">
            <v>納車</v>
          </cell>
          <cell r="F72" t="str">
            <v>BC-PF01</v>
          </cell>
          <cell r="G72" t="str">
            <v>FJS600</v>
          </cell>
          <cell r="H72">
            <v>1000101</v>
          </cell>
          <cell r="I72">
            <v>1000096</v>
          </cell>
          <cell r="J72" t="str">
            <v>20001/5/2</v>
          </cell>
          <cell r="K72">
            <v>2</v>
          </cell>
          <cell r="L72">
            <v>0</v>
          </cell>
          <cell r="M72">
            <v>36980</v>
          </cell>
          <cell r="N72" t="str">
            <v>64301-MCT-000</v>
          </cell>
          <cell r="O72" t="str">
            <v>ﾌﾛﾝﾄｶﾊﾞｰ</v>
          </cell>
          <cell r="Q72" t="str">
            <v>破損</v>
          </cell>
          <cell r="R72" t="str">
            <v>ﾍｯﾄﾞﾗｲﾄL側 ｻｲﾄﾞｶｳﾙ 破損跡あり</v>
          </cell>
          <cell r="S72" t="str">
            <v>12mmの切り込み跡あり</v>
          </cell>
          <cell r="T72" t="str">
            <v>M</v>
          </cell>
          <cell r="U72" t="str">
            <v>ＴＰ</v>
          </cell>
          <cell r="V72" t="str">
            <v>ＦＰ</v>
          </cell>
          <cell r="W72" t="str">
            <v>ＦＰ</v>
          </cell>
        </row>
        <row r="73">
          <cell r="B73">
            <v>37063</v>
          </cell>
          <cell r="C73">
            <v>37034</v>
          </cell>
          <cell r="D73" t="str">
            <v>H2R東日本東京</v>
          </cell>
          <cell r="E73" t="str">
            <v>納車</v>
          </cell>
          <cell r="F73" t="str">
            <v>BA-MC34</v>
          </cell>
          <cell r="G73" t="str">
            <v>FTR223</v>
          </cell>
          <cell r="H73">
            <v>1012252</v>
          </cell>
          <cell r="I73">
            <v>2012262</v>
          </cell>
          <cell r="J73" t="str">
            <v>未</v>
          </cell>
          <cell r="K73">
            <v>1</v>
          </cell>
          <cell r="L73">
            <v>0</v>
          </cell>
          <cell r="M73">
            <v>37019</v>
          </cell>
          <cell r="N73" t="str">
            <v>52200-KPM-000ZB</v>
          </cell>
          <cell r="O73" t="str">
            <v>ｽｲﾝｸﾞｱｰﾑｻﾌﾞ</v>
          </cell>
          <cell r="Q73" t="str">
            <v>塗膜薄い</v>
          </cell>
          <cell r="R73" t="str">
            <v>ｽｲﾝｸﾞｱｰﾑ塗装不良</v>
          </cell>
          <cell r="S73" t="str">
            <v>R側側面、ﾌﾞﾂﾌﾞﾂしている又Ｌ側後部にﾏｽｷﾝｸﾞﾃｰﾌﾟの跡あり</v>
          </cell>
          <cell r="T73" t="str">
            <v>M</v>
          </cell>
          <cell r="U73" t="str">
            <v>ＴＰ</v>
          </cell>
          <cell r="V73" t="str">
            <v>ＦＰ</v>
          </cell>
          <cell r="W73" t="str">
            <v>ＦＰ</v>
          </cell>
        </row>
        <row r="74">
          <cell r="B74">
            <v>37053</v>
          </cell>
          <cell r="C74">
            <v>37008</v>
          </cell>
          <cell r="D74" t="str">
            <v>H2R西日本大阪</v>
          </cell>
          <cell r="E74" t="str">
            <v>納車</v>
          </cell>
          <cell r="F74" t="str">
            <v>BD-JF06</v>
          </cell>
          <cell r="G74" t="str">
            <v>NH100W</v>
          </cell>
          <cell r="H74" t="str">
            <v>1112277</v>
          </cell>
          <cell r="I74">
            <v>1112275</v>
          </cell>
          <cell r="J74" t="str">
            <v>未</v>
          </cell>
          <cell r="K74">
            <v>1</v>
          </cell>
          <cell r="L74">
            <v>0</v>
          </cell>
          <cell r="M74">
            <v>36637</v>
          </cell>
          <cell r="N74" t="str">
            <v>64300-GCS-700-ZC</v>
          </cell>
          <cell r="O74" t="str">
            <v>ｶﾊﾞｰｾｯﾄ</v>
          </cell>
          <cell r="Q74" t="str">
            <v>ﾈｼﾞ山上がり</v>
          </cell>
          <cell r="R74" t="str">
            <v>ﾌﾛﾝﾄｶﾊﾞｰ埋め込みﾅｯﾄ共回り</v>
          </cell>
          <cell r="S74" t="str">
            <v>R側埋め込みﾅｯﾄ外れ</v>
          </cell>
          <cell r="T74" t="str">
            <v>C</v>
          </cell>
          <cell r="U74" t="str">
            <v>ＴＰ</v>
          </cell>
          <cell r="V74" t="str">
            <v>ＦＰ</v>
          </cell>
          <cell r="W74" t="str">
            <v>ＦＰ</v>
          </cell>
        </row>
        <row r="75">
          <cell r="B75">
            <v>37060</v>
          </cell>
          <cell r="C75">
            <v>37043</v>
          </cell>
          <cell r="D75" t="str">
            <v>H2R東日本神奈川</v>
          </cell>
          <cell r="E75" t="str">
            <v>納車</v>
          </cell>
          <cell r="F75" t="str">
            <v>BB-AF48</v>
          </cell>
          <cell r="G75" t="str">
            <v>NH50W</v>
          </cell>
          <cell r="H75">
            <v>1113895</v>
          </cell>
          <cell r="I75">
            <v>1113912</v>
          </cell>
          <cell r="J75" t="str">
            <v>未</v>
          </cell>
          <cell r="K75">
            <v>1</v>
          </cell>
          <cell r="L75">
            <v>0</v>
          </cell>
          <cell r="M75">
            <v>37035</v>
          </cell>
          <cell r="N75" t="str">
            <v>64300-GCS-700-ZC</v>
          </cell>
          <cell r="O75" t="str">
            <v>ﾌﾛﾝﾄﾘｯﾄﾞｶﾊﾞｰ</v>
          </cell>
          <cell r="Q75" t="str">
            <v>塗装不良</v>
          </cell>
          <cell r="R75" t="str">
            <v>塗装むら</v>
          </cell>
          <cell r="S75" t="str">
            <v>ﾌﾛﾝﾄｶﾊﾞｰR側上部に塗装むらあり</v>
          </cell>
          <cell r="T75" t="str">
            <v>M</v>
          </cell>
          <cell r="U75" t="str">
            <v>ＴＰ</v>
          </cell>
          <cell r="V75" t="str">
            <v>ＦＰ</v>
          </cell>
          <cell r="W75" t="str">
            <v>ＦＰ</v>
          </cell>
        </row>
        <row r="76">
          <cell r="B76">
            <v>37067</v>
          </cell>
          <cell r="C76">
            <v>37054</v>
          </cell>
          <cell r="D76" t="str">
            <v>H2R西日本大阪</v>
          </cell>
          <cell r="E76" t="str">
            <v>納車</v>
          </cell>
          <cell r="F76" t="str">
            <v>BA-MF06</v>
          </cell>
          <cell r="G76" t="str">
            <v>NSS250</v>
          </cell>
          <cell r="H76">
            <v>1100444</v>
          </cell>
          <cell r="I76">
            <v>3010465</v>
          </cell>
          <cell r="J76" t="str">
            <v>未</v>
          </cell>
          <cell r="K76">
            <v>0</v>
          </cell>
          <cell r="L76">
            <v>0</v>
          </cell>
          <cell r="M76">
            <v>36935</v>
          </cell>
          <cell r="N76" t="str">
            <v>61000-KPB-000-ZA</v>
          </cell>
          <cell r="O76" t="str">
            <v>ﾌﾛﾝﾄﾌｪﾝﾀﾞｰ</v>
          </cell>
          <cell r="Q76" t="str">
            <v>色合せ</v>
          </cell>
          <cell r="R76" t="str">
            <v>色むらがある</v>
          </cell>
          <cell r="S76" t="str">
            <v>Fr､L側に250×70mmに渡り塗装むらあり</v>
          </cell>
          <cell r="T76" t="str">
            <v>M</v>
          </cell>
          <cell r="U76" t="str">
            <v>ＴＰ</v>
          </cell>
          <cell r="V76" t="str">
            <v>ＦＰ</v>
          </cell>
          <cell r="W76" t="str">
            <v>ＦＰ</v>
          </cell>
        </row>
        <row r="77">
          <cell r="B77">
            <v>37057</v>
          </cell>
          <cell r="C77">
            <v>37050</v>
          </cell>
          <cell r="D77" t="str">
            <v>淡路ﾎﾝﾀﾞ</v>
          </cell>
          <cell r="E77" t="str">
            <v>納車</v>
          </cell>
          <cell r="F77" t="str">
            <v>BB-AF35</v>
          </cell>
          <cell r="G77" t="str">
            <v>SK50Ⅱ</v>
          </cell>
          <cell r="H77" t="str">
            <v>2306798</v>
          </cell>
          <cell r="I77">
            <v>3651430</v>
          </cell>
          <cell r="J77">
            <v>37050</v>
          </cell>
          <cell r="K77">
            <v>0</v>
          </cell>
          <cell r="L77">
            <v>0</v>
          </cell>
          <cell r="M77">
            <v>37022</v>
          </cell>
          <cell r="N77" t="str">
            <v>64300-GBL-K60-ZA</v>
          </cell>
          <cell r="O77" t="str">
            <v>ﾌﾛﾝﾄｶﾊﾞｰｾｯﾄ</v>
          </cell>
          <cell r="Q77" t="str">
            <v>塗装不良</v>
          </cell>
          <cell r="R77" t="str">
            <v>塗装不良</v>
          </cell>
          <cell r="S77" t="str">
            <v>ﾌﾛﾝﾄL側に100×70mmに渡りｺﾞﾐ噛み込みあり､何か触れた跡あり</v>
          </cell>
          <cell r="T77" t="str">
            <v>M</v>
          </cell>
          <cell r="U77" t="str">
            <v>ＴＰ</v>
          </cell>
          <cell r="V77" t="str">
            <v>ＦＰ</v>
          </cell>
          <cell r="W77" t="str">
            <v>ＦＰ</v>
          </cell>
        </row>
        <row r="78">
          <cell r="B78">
            <v>37053</v>
          </cell>
          <cell r="C78">
            <v>37022</v>
          </cell>
          <cell r="D78" t="str">
            <v>H2R東日本関東</v>
          </cell>
          <cell r="E78" t="str">
            <v>納車</v>
          </cell>
          <cell r="F78" t="str">
            <v>BB-AF34</v>
          </cell>
          <cell r="G78" t="str">
            <v>SK50Ⅱ</v>
          </cell>
          <cell r="H78">
            <v>3400613</v>
          </cell>
          <cell r="I78">
            <v>2200879</v>
          </cell>
          <cell r="J78" t="str">
            <v>未</v>
          </cell>
          <cell r="K78">
            <v>1</v>
          </cell>
          <cell r="L78">
            <v>0</v>
          </cell>
          <cell r="M78">
            <v>36964</v>
          </cell>
          <cell r="N78" t="str">
            <v>64300-GB1-K50ZA</v>
          </cell>
          <cell r="O78" t="str">
            <v>ﾌﾛﾝﾄｶﾊﾞｰｾｯﾄ</v>
          </cell>
          <cell r="Q78" t="str">
            <v>塗膜薄い</v>
          </cell>
          <cell r="R78" t="str">
            <v>新車から色があせている</v>
          </cell>
          <cell r="S78" t="str">
            <v>ｾﾝﾀｰ部に100×50mmに渡り白っぽく成っている</v>
          </cell>
          <cell r="T78" t="str">
            <v>M</v>
          </cell>
          <cell r="U78" t="str">
            <v>ＴＰ</v>
          </cell>
          <cell r="V78" t="str">
            <v>ＦＰ</v>
          </cell>
          <cell r="W78" t="str">
            <v>ＦＰ</v>
          </cell>
        </row>
        <row r="79">
          <cell r="B79">
            <v>37070</v>
          </cell>
          <cell r="C79">
            <v>37060</v>
          </cell>
          <cell r="D79" t="str">
            <v>H2R西日本四国</v>
          </cell>
          <cell r="E79" t="str">
            <v>納車</v>
          </cell>
          <cell r="F79" t="str">
            <v>BB-AF51</v>
          </cell>
          <cell r="G79" t="str">
            <v>SZ50</v>
          </cell>
          <cell r="H79">
            <v>1516924</v>
          </cell>
          <cell r="I79">
            <v>2315626</v>
          </cell>
          <cell r="J79" t="str">
            <v>未</v>
          </cell>
          <cell r="K79">
            <v>1</v>
          </cell>
          <cell r="L79">
            <v>0</v>
          </cell>
          <cell r="M79">
            <v>36956</v>
          </cell>
          <cell r="N79" t="str">
            <v>61100-GCW</v>
          </cell>
          <cell r="O79" t="str">
            <v>ﾌﾛﾝﾄﾌｪﾝﾀﾞｰ</v>
          </cell>
          <cell r="Q79" t="str">
            <v>塗装不良</v>
          </cell>
          <cell r="R79" t="str">
            <v>ﾌﾛﾝﾄﾌｪﾝﾀﾞｰに青いﾗｲﾝがある</v>
          </cell>
          <cell r="S79" t="str">
            <v>ﾌｪﾝﾀﾞｰ先端､約70mmにｸﾘｱｰ塗装の下に青ﾗｲﾝあり</v>
          </cell>
          <cell r="T79" t="str">
            <v>M</v>
          </cell>
          <cell r="U79" t="str">
            <v>ＴＰ</v>
          </cell>
          <cell r="V79" t="str">
            <v>ＦＰ</v>
          </cell>
          <cell r="W79" t="str">
            <v>ＦＰ</v>
          </cell>
        </row>
        <row r="80">
          <cell r="B80">
            <v>37060</v>
          </cell>
          <cell r="C80">
            <v>37035</v>
          </cell>
          <cell r="D80" t="str">
            <v>H2R西日本大阪</v>
          </cell>
          <cell r="E80" t="str">
            <v>納車</v>
          </cell>
          <cell r="F80" t="str">
            <v>BB-TA01</v>
          </cell>
          <cell r="G80" t="str">
            <v>TB50M</v>
          </cell>
          <cell r="H80">
            <v>1702999</v>
          </cell>
          <cell r="I80">
            <v>2002984</v>
          </cell>
          <cell r="J80" t="str">
            <v>未</v>
          </cell>
          <cell r="K80">
            <v>1</v>
          </cell>
          <cell r="L80">
            <v>0</v>
          </cell>
          <cell r="M80">
            <v>36928</v>
          </cell>
          <cell r="N80" t="str">
            <v>81100-GM6-710-ZA</v>
          </cell>
          <cell r="O80" t="str">
            <v>ﾘﾔﾃﾞｯｷASSY</v>
          </cell>
          <cell r="Q80" t="str">
            <v>色合せ</v>
          </cell>
          <cell r="R80" t="str">
            <v>塗装むら</v>
          </cell>
          <cell r="S80" t="str">
            <v>R側後部､積載ｽﾃｯｶｰの下に2×2mmの塗装不良あり</v>
          </cell>
          <cell r="T80" t="str">
            <v>M</v>
          </cell>
          <cell r="U80" t="str">
            <v>ＴＰ</v>
          </cell>
          <cell r="V80" t="str">
            <v>ＦＰ</v>
          </cell>
          <cell r="W80" t="str">
            <v>ＦＰ</v>
          </cell>
        </row>
        <row r="81">
          <cell r="B81">
            <v>37053</v>
          </cell>
          <cell r="C81">
            <v>37025</v>
          </cell>
          <cell r="D81" t="str">
            <v>H2R東日本関東</v>
          </cell>
          <cell r="E81" t="str">
            <v>納車</v>
          </cell>
          <cell r="F81" t="str">
            <v>BA-MD30</v>
          </cell>
          <cell r="G81" t="str">
            <v>XRL250</v>
          </cell>
          <cell r="H81">
            <v>1501181</v>
          </cell>
          <cell r="I81">
            <v>4001192</v>
          </cell>
          <cell r="J81" t="str">
            <v>未</v>
          </cell>
          <cell r="K81">
            <v>1</v>
          </cell>
          <cell r="L81">
            <v>0</v>
          </cell>
          <cell r="M81">
            <v>36746</v>
          </cell>
          <cell r="N81" t="str">
            <v>17520-KCZ-J20-ZA</v>
          </cell>
          <cell r="O81" t="str">
            <v>ﾌｭｴﾙﾀﾝｸ</v>
          </cell>
          <cell r="Q81" t="str">
            <v>錆び</v>
          </cell>
          <cell r="R81" t="str">
            <v>ﾀﾝｸ内の錆</v>
          </cell>
          <cell r="S81" t="str">
            <v>ﾀﾝｸ入口内部に錆びあり</v>
          </cell>
          <cell r="T81" t="str">
            <v>M</v>
          </cell>
          <cell r="U81" t="str">
            <v>ＰＷ</v>
          </cell>
          <cell r="V81" t="str">
            <v>ＦＰ</v>
          </cell>
          <cell r="W81" t="str">
            <v>ＦＰ</v>
          </cell>
        </row>
        <row r="82">
          <cell r="B82">
            <v>37053</v>
          </cell>
          <cell r="C82">
            <v>36994</v>
          </cell>
          <cell r="D82" t="str">
            <v>H2R西日本大阪</v>
          </cell>
          <cell r="E82" t="str">
            <v>納車</v>
          </cell>
          <cell r="F82" t="str">
            <v>BA-AC16</v>
          </cell>
          <cell r="G82" t="str">
            <v>XZ50</v>
          </cell>
          <cell r="H82" t="str">
            <v>1002202</v>
          </cell>
          <cell r="I82">
            <v>1002049</v>
          </cell>
          <cell r="J82" t="str">
            <v>未</v>
          </cell>
          <cell r="K82">
            <v>1</v>
          </cell>
          <cell r="L82">
            <v>0</v>
          </cell>
          <cell r="M82">
            <v>36962</v>
          </cell>
          <cell r="N82" t="str">
            <v>17520-GEY-000-ZB</v>
          </cell>
          <cell r="O82" t="str">
            <v>ﾌｭｴﾙﾀﾝｸ</v>
          </cell>
          <cell r="Q82" t="str">
            <v>はがれ</v>
          </cell>
          <cell r="R82" t="str">
            <v>ﾀﾝｸの塗装不良</v>
          </cell>
          <cell r="S82" t="str">
            <v>Frのふち部に塗装ｴｱｰ噛み</v>
          </cell>
          <cell r="T82" t="str">
            <v>M</v>
          </cell>
          <cell r="U82" t="str">
            <v>ＴＰ</v>
          </cell>
          <cell r="V82" t="str">
            <v>ＦＰ</v>
          </cell>
          <cell r="W82" t="str">
            <v>ＦＰ</v>
          </cell>
        </row>
        <row r="83">
          <cell r="B83">
            <v>37060</v>
          </cell>
          <cell r="C83">
            <v>36968</v>
          </cell>
          <cell r="D83" t="str">
            <v>H2R東日本関東</v>
          </cell>
          <cell r="E83" t="str">
            <v>納車</v>
          </cell>
          <cell r="F83" t="str">
            <v>BA-AB27</v>
          </cell>
          <cell r="G83" t="str">
            <v>Z50J</v>
          </cell>
          <cell r="H83" t="str">
            <v>1104855</v>
          </cell>
          <cell r="I83">
            <v>1020589</v>
          </cell>
          <cell r="J83" t="str">
            <v>未</v>
          </cell>
          <cell r="K83">
            <v>1</v>
          </cell>
          <cell r="L83">
            <v>0</v>
          </cell>
          <cell r="M83">
            <v>36964</v>
          </cell>
          <cell r="N83" t="str">
            <v>17500-GEE-730-ZA</v>
          </cell>
          <cell r="O83" t="str">
            <v>ﾌｭｴﾙﾀﾝｸ</v>
          </cell>
          <cell r="Q83" t="str">
            <v>はがれ</v>
          </cell>
          <cell r="R83" t="str">
            <v>ﾀﾝｸのｼｰﾙはがれ</v>
          </cell>
          <cell r="S83" t="str">
            <v>L側ｽﾃｯｶｰのGの上側がはがれている</v>
          </cell>
          <cell r="T83" t="str">
            <v>M</v>
          </cell>
          <cell r="U83" t="str">
            <v>ＴＰ</v>
          </cell>
          <cell r="V83" t="str">
            <v>ＦＰ</v>
          </cell>
          <cell r="W83" t="str">
            <v>ＦＰ</v>
          </cell>
        </row>
        <row r="84">
          <cell r="B84">
            <v>37076</v>
          </cell>
          <cell r="C84">
            <v>37056</v>
          </cell>
          <cell r="D84" t="str">
            <v>H2R中部</v>
          </cell>
          <cell r="E84" t="str">
            <v>納車</v>
          </cell>
          <cell r="F84" t="str">
            <v>BA-AF55</v>
          </cell>
          <cell r="G84" t="str">
            <v>CHF50</v>
          </cell>
          <cell r="H84">
            <v>1030167</v>
          </cell>
          <cell r="I84">
            <v>1030025</v>
          </cell>
          <cell r="J84" t="str">
            <v>未</v>
          </cell>
          <cell r="K84">
            <v>0</v>
          </cell>
          <cell r="L84">
            <v>0</v>
          </cell>
          <cell r="M84">
            <v>37049</v>
          </cell>
          <cell r="N84" t="str">
            <v>64300-GET-710</v>
          </cell>
          <cell r="O84" t="str">
            <v>ﾌﾛﾝﾄｶﾊﾞｰ</v>
          </cell>
          <cell r="Q84" t="str">
            <v>傷</v>
          </cell>
          <cell r="R84" t="str">
            <v>新車時､傷発見</v>
          </cell>
          <cell r="S84" t="str">
            <v>ﾗｲﾄ下部に3×3mmのへこみあり</v>
          </cell>
          <cell r="T84" t="str">
            <v>Ｍ</v>
          </cell>
          <cell r="U84" t="str">
            <v>ＴＰ</v>
          </cell>
          <cell r="V84" t="str">
            <v>ＰＯ</v>
          </cell>
          <cell r="W84" t="str">
            <v>ＦＰ</v>
          </cell>
        </row>
        <row r="85">
          <cell r="B85">
            <v>37076</v>
          </cell>
          <cell r="C85">
            <v>37022</v>
          </cell>
          <cell r="D85" t="str">
            <v>H2R東日本</v>
          </cell>
          <cell r="E85" t="str">
            <v>納車</v>
          </cell>
          <cell r="F85" t="str">
            <v>BA-AF56</v>
          </cell>
          <cell r="G85" t="str">
            <v>SKX50</v>
          </cell>
          <cell r="H85">
            <v>1008157</v>
          </cell>
          <cell r="I85">
            <v>3011337</v>
          </cell>
          <cell r="J85" t="str">
            <v>未</v>
          </cell>
          <cell r="K85">
            <v>1</v>
          </cell>
          <cell r="L85">
            <v>0</v>
          </cell>
          <cell r="M85">
            <v>36992</v>
          </cell>
          <cell r="N85" t="str">
            <v>64300-GEV-690Z</v>
          </cell>
          <cell r="O85" t="str">
            <v>ﾌﾛﾝﾄｶﾊﾞｰ</v>
          </cell>
          <cell r="Q85" t="str">
            <v>塗装ﾑﾗ</v>
          </cell>
          <cell r="R85" t="str">
            <v>ﾌﾛﾝﾄｶﾊﾞｰの塗装にﾑﾗがある</v>
          </cell>
          <cell r="S85" t="str">
            <v>上面､各部に塗装むらあり</v>
          </cell>
          <cell r="T85" t="str">
            <v>Ｍ</v>
          </cell>
          <cell r="U85" t="str">
            <v>ＴＰ</v>
          </cell>
          <cell r="V85" t="str">
            <v>ＰＯ</v>
          </cell>
          <cell r="W85" t="str">
            <v>ＦＰ</v>
          </cell>
        </row>
        <row r="86">
          <cell r="B86">
            <v>37081</v>
          </cell>
          <cell r="C86">
            <v>37061</v>
          </cell>
          <cell r="D86" t="str">
            <v>H2R東日本東京</v>
          </cell>
          <cell r="E86" t="str">
            <v>一般</v>
          </cell>
          <cell r="F86" t="str">
            <v>BB-AF34</v>
          </cell>
          <cell r="G86" t="str">
            <v>SK50</v>
          </cell>
          <cell r="H86" t="str">
            <v>3418186</v>
          </cell>
          <cell r="I86">
            <v>2218480</v>
          </cell>
          <cell r="J86">
            <v>37043</v>
          </cell>
          <cell r="K86">
            <v>225</v>
          </cell>
          <cell r="L86">
            <v>18</v>
          </cell>
          <cell r="M86">
            <v>37028</v>
          </cell>
          <cell r="N86" t="str">
            <v>37010-GBL-770</v>
          </cell>
          <cell r="O86" t="str">
            <v>ﾌｭｴﾙﾕﾆｯﾄｾｯﾄ</v>
          </cell>
          <cell r="Q86" t="str">
            <v>作動不良</v>
          </cell>
          <cell r="R86" t="str">
            <v>ﾌｭｴﾙﾒｰﾀｰが途中までしか動かない</v>
          </cell>
          <cell r="S86" t="str">
            <v>Fの所まで上がらない</v>
          </cell>
          <cell r="T86" t="str">
            <v>B</v>
          </cell>
          <cell r="U86" t="str">
            <v>ＰＷ</v>
          </cell>
          <cell r="V86" t="str">
            <v>ＦＰ</v>
          </cell>
          <cell r="W86" t="str">
            <v>ＦＰ</v>
          </cell>
        </row>
        <row r="87">
          <cell r="B87">
            <v>37083</v>
          </cell>
          <cell r="C87">
            <v>37067</v>
          </cell>
          <cell r="D87" t="str">
            <v>京都ﾎﾝﾀﾞｶﾌﾞ</v>
          </cell>
          <cell r="E87" t="str">
            <v>納車</v>
          </cell>
          <cell r="F87" t="str">
            <v>BA-AF55</v>
          </cell>
          <cell r="G87" t="str">
            <v>CHF50</v>
          </cell>
          <cell r="H87">
            <v>1016202</v>
          </cell>
          <cell r="I87">
            <v>1016323</v>
          </cell>
          <cell r="J87" t="str">
            <v>未</v>
          </cell>
          <cell r="K87">
            <v>1</v>
          </cell>
          <cell r="L87">
            <v>0</v>
          </cell>
          <cell r="M87">
            <v>36965</v>
          </cell>
          <cell r="N87" t="str">
            <v>81131-GET-000-ZA</v>
          </cell>
          <cell r="O87" t="str">
            <v>ﾌﾛﾝﾄｶﾊﾞｰ</v>
          </cell>
          <cell r="Q87" t="str">
            <v>はがれ</v>
          </cell>
          <cell r="R87" t="str">
            <v>ﾌﾛﾝﾄｶﾊﾞｰ傷､ｸﾘﾔｰはがれ</v>
          </cell>
          <cell r="S87" t="str">
            <v>R側､前部50×30mmに渡り、こすり傷あり</v>
          </cell>
          <cell r="T87" t="str">
            <v>C</v>
          </cell>
          <cell r="U87" t="str">
            <v>ＴＰ</v>
          </cell>
          <cell r="V87" t="str">
            <v>ＰＯ</v>
          </cell>
          <cell r="W87" t="str">
            <v>ＦＰ</v>
          </cell>
        </row>
        <row r="88">
          <cell r="B88">
            <v>37083</v>
          </cell>
          <cell r="C88">
            <v>37074</v>
          </cell>
          <cell r="D88" t="str">
            <v>西京ﾎﾝﾀﾞ</v>
          </cell>
          <cell r="E88" t="str">
            <v>納車</v>
          </cell>
          <cell r="F88" t="str">
            <v>BA-MF04</v>
          </cell>
          <cell r="G88" t="str">
            <v>FES250</v>
          </cell>
          <cell r="H88">
            <v>1200198</v>
          </cell>
          <cell r="I88">
            <v>1200217</v>
          </cell>
          <cell r="J88" t="str">
            <v>未</v>
          </cell>
          <cell r="K88">
            <v>0</v>
          </cell>
          <cell r="L88">
            <v>0</v>
          </cell>
          <cell r="M88">
            <v>36397</v>
          </cell>
          <cell r="N88" t="str">
            <v>83400-KFG</v>
          </cell>
          <cell r="O88" t="str">
            <v>Rﾎﾞﾃﾞｨｰｶﾊﾞｰ</v>
          </cell>
          <cell r="Q88" t="str">
            <v>塗装不良</v>
          </cell>
          <cell r="R88" t="str">
            <v>Rﾎﾞﾃﾞｨｰｶﾊﾞｰ塗装不良</v>
          </cell>
          <cell r="S88" t="str">
            <v>R側後部(上側)､ﾊﾟｰﾙくずれ</v>
          </cell>
          <cell r="T88" t="str">
            <v>C</v>
          </cell>
          <cell r="U88" t="str">
            <v>ＴＰ</v>
          </cell>
          <cell r="V88" t="str">
            <v>ＰＯ</v>
          </cell>
          <cell r="W88" t="str">
            <v>ＦＰ</v>
          </cell>
        </row>
        <row r="89">
          <cell r="B89">
            <v>37083</v>
          </cell>
          <cell r="C89">
            <v>37061</v>
          </cell>
          <cell r="D89" t="str">
            <v>H2R東日本東京</v>
          </cell>
          <cell r="E89" t="str">
            <v>納車</v>
          </cell>
          <cell r="F89" t="str">
            <v>BA-AF58</v>
          </cell>
          <cell r="G89" t="str">
            <v>NPS50</v>
          </cell>
          <cell r="H89">
            <v>1003161</v>
          </cell>
          <cell r="I89">
            <v>5003153</v>
          </cell>
          <cell r="J89" t="str">
            <v>未</v>
          </cell>
          <cell r="K89">
            <v>1</v>
          </cell>
          <cell r="L89">
            <v>0</v>
          </cell>
          <cell r="M89">
            <v>37056</v>
          </cell>
          <cell r="N89" t="str">
            <v>50200-GEZ-600-ZC</v>
          </cell>
          <cell r="O89" t="str">
            <v>ｼｰﾄﾚｰﾙ</v>
          </cell>
          <cell r="Q89" t="str">
            <v>塗装不良</v>
          </cell>
          <cell r="R89" t="str">
            <v>ｼｰﾄﾚｰﾙ塗装不良</v>
          </cell>
          <cell r="S89" t="str">
            <v>後部に30×15mmの塗装不良</v>
          </cell>
          <cell r="T89" t="str">
            <v>C</v>
          </cell>
          <cell r="U89" t="str">
            <v>ＴＰ</v>
          </cell>
          <cell r="V89" t="str">
            <v>Ｔ１</v>
          </cell>
          <cell r="W89" t="str">
            <v>ＦＰ</v>
          </cell>
        </row>
        <row r="90">
          <cell r="B90">
            <v>37095</v>
          </cell>
          <cell r="C90">
            <v>37032</v>
          </cell>
          <cell r="D90" t="str">
            <v>H2R東日本東北</v>
          </cell>
          <cell r="E90" t="str">
            <v>納車</v>
          </cell>
          <cell r="F90" t="str">
            <v>BA-AF55</v>
          </cell>
          <cell r="G90" t="str">
            <v>CHF50</v>
          </cell>
          <cell r="H90">
            <v>1027744</v>
          </cell>
          <cell r="I90">
            <v>1027587</v>
          </cell>
          <cell r="J90" t="str">
            <v>未</v>
          </cell>
          <cell r="K90">
            <v>0</v>
          </cell>
          <cell r="L90">
            <v>0</v>
          </cell>
          <cell r="M90">
            <v>37034</v>
          </cell>
          <cell r="N90" t="str">
            <v>14300-GET-700-ZA</v>
          </cell>
          <cell r="O90" t="str">
            <v>ﾌﾛﾝﾄｶﾊﾞｰｾｯﾄ</v>
          </cell>
          <cell r="Q90" t="str">
            <v>色合わせ</v>
          </cell>
          <cell r="R90" t="str">
            <v>外装傷､下地が出ている</v>
          </cell>
          <cell r="S90" t="str">
            <v>R側下部に30×15mmにわたり塗装なし</v>
          </cell>
          <cell r="T90" t="str">
            <v>C</v>
          </cell>
          <cell r="U90" t="str">
            <v>ＴＰ</v>
          </cell>
          <cell r="V90" t="str">
            <v>ＰＯ</v>
          </cell>
          <cell r="W90" t="str">
            <v>ＦＰ</v>
          </cell>
        </row>
        <row r="91">
          <cell r="B91">
            <v>37095</v>
          </cell>
          <cell r="C91">
            <v>37073</v>
          </cell>
          <cell r="D91" t="str">
            <v>H2R東日本関東</v>
          </cell>
          <cell r="E91" t="str">
            <v>一般</v>
          </cell>
          <cell r="F91" t="str">
            <v>BA-MF06</v>
          </cell>
          <cell r="G91" t="str">
            <v>NSS250</v>
          </cell>
          <cell r="H91">
            <v>1008773</v>
          </cell>
          <cell r="I91">
            <v>3008810</v>
          </cell>
          <cell r="J91">
            <v>37057</v>
          </cell>
          <cell r="K91">
            <v>51</v>
          </cell>
          <cell r="L91">
            <v>16</v>
          </cell>
          <cell r="M91">
            <v>36770</v>
          </cell>
          <cell r="N91" t="str">
            <v>77310-KPB-000-ZE</v>
          </cell>
          <cell r="O91" t="str">
            <v>ﾘﾔｽﾎﾟｲﾗｰ</v>
          </cell>
          <cell r="Q91" t="str">
            <v>ﾌﾞﾘｽﾀｰ</v>
          </cell>
          <cell r="R91" t="str">
            <v>ｽﾎﾟｲﾗｰの塗装にﾌﾞﾂﾌﾞﾂが多い</v>
          </cell>
          <cell r="S91" t="str">
            <v>後部汚れ､及びｺﾞﾐ噛み込みによる塗装不良</v>
          </cell>
          <cell r="T91" t="str">
            <v>C</v>
          </cell>
          <cell r="U91" t="str">
            <v>ＴＰ</v>
          </cell>
          <cell r="V91" t="str">
            <v>Ｔ１</v>
          </cell>
          <cell r="W91" t="str">
            <v>ＦＰ</v>
          </cell>
        </row>
        <row r="92">
          <cell r="B92">
            <v>37097</v>
          </cell>
          <cell r="C92">
            <v>37072</v>
          </cell>
          <cell r="D92" t="str">
            <v>H2R東日本東京</v>
          </cell>
          <cell r="E92" t="str">
            <v>納車</v>
          </cell>
          <cell r="F92" t="str">
            <v>BA-MC34</v>
          </cell>
          <cell r="G92" t="str">
            <v>FTR223</v>
          </cell>
          <cell r="H92">
            <v>1013779</v>
          </cell>
          <cell r="I92">
            <v>2013784</v>
          </cell>
          <cell r="J92" t="str">
            <v>未</v>
          </cell>
          <cell r="K92">
            <v>1</v>
          </cell>
          <cell r="L92">
            <v>0</v>
          </cell>
          <cell r="M92">
            <v>37063</v>
          </cell>
          <cell r="N92" t="str">
            <v>17520-KPM-700-ZC</v>
          </cell>
          <cell r="O92" t="str">
            <v>ﾀﾝｸCOMP</v>
          </cell>
          <cell r="Q92" t="str">
            <v>塗膜不良</v>
          </cell>
          <cell r="R92" t="str">
            <v>ﾀﾝｸにｺﾞﾐ噛み込み</v>
          </cell>
          <cell r="S92" t="str">
            <v>Fr、Ｒ側に２mmのゴミ噛み込みあり</v>
          </cell>
          <cell r="T92" t="str">
            <v>C</v>
          </cell>
          <cell r="U92" t="str">
            <v>ＴＰ</v>
          </cell>
          <cell r="V92" t="str">
            <v>Ｔ１</v>
          </cell>
          <cell r="W92" t="str">
            <v>ＦＰ</v>
          </cell>
        </row>
        <row r="93">
          <cell r="B93">
            <v>37102</v>
          </cell>
          <cell r="C93">
            <v>37078</v>
          </cell>
          <cell r="D93" t="str">
            <v>H2R西日本四国</v>
          </cell>
          <cell r="E93" t="str">
            <v>納車</v>
          </cell>
          <cell r="F93" t="str">
            <v>BA-AF55</v>
          </cell>
          <cell r="G93" t="str">
            <v>CHF50</v>
          </cell>
          <cell r="H93">
            <v>1027527</v>
          </cell>
          <cell r="I93">
            <v>1027343</v>
          </cell>
          <cell r="J93" t="str">
            <v>未</v>
          </cell>
          <cell r="K93">
            <v>1</v>
          </cell>
          <cell r="L93">
            <v>0</v>
          </cell>
          <cell r="M93">
            <v>37034</v>
          </cell>
          <cell r="N93" t="str">
            <v>83650-GET-710-ZA</v>
          </cell>
          <cell r="O93" t="str">
            <v>ｶﾊﾞｰｾｯﾄL</v>
          </cell>
          <cell r="Q93" t="str">
            <v>塗膜薄い</v>
          </cell>
          <cell r="R93" t="str">
            <v>ﾎﾞﾃﾞｨｰｶﾊﾞｰ塗装不良､表面のｸﾘｱｰに塗装不良</v>
          </cell>
          <cell r="S93" t="str">
            <v>上部ｾﾝﾀｰ部10×1mmの塗装不良</v>
          </cell>
          <cell r="T93" t="str">
            <v>C</v>
          </cell>
          <cell r="U93" t="str">
            <v>ＴＰ</v>
          </cell>
          <cell r="V93" t="str">
            <v>ＰＯ</v>
          </cell>
          <cell r="W93" t="str">
            <v>ＦＰ</v>
          </cell>
        </row>
        <row r="94">
          <cell r="B94">
            <v>37102</v>
          </cell>
          <cell r="C94">
            <v>37085</v>
          </cell>
          <cell r="D94" t="str">
            <v>H2R西日本大阪</v>
          </cell>
          <cell r="E94" t="str">
            <v>納車</v>
          </cell>
          <cell r="F94" t="str">
            <v>BA-AF58</v>
          </cell>
          <cell r="G94" t="str">
            <v>NPS50</v>
          </cell>
          <cell r="H94">
            <v>1005480</v>
          </cell>
          <cell r="I94">
            <v>2005482</v>
          </cell>
          <cell r="J94" t="str">
            <v>未</v>
          </cell>
          <cell r="K94">
            <v>1</v>
          </cell>
          <cell r="L94">
            <v>0</v>
          </cell>
          <cell r="M94">
            <v>37081</v>
          </cell>
          <cell r="N94" t="str">
            <v>64300-GEZ-000-ZF</v>
          </cell>
          <cell r="O94" t="str">
            <v>ﾌﾛﾝﾄｶﾊﾞｰｾｯﾄ</v>
          </cell>
          <cell r="Q94" t="str">
            <v>色合わせ</v>
          </cell>
          <cell r="R94" t="str">
            <v>塗装不良</v>
          </cell>
          <cell r="S94" t="str">
            <v>R側ｻｲﾄﾞ部に3×1mmの黒斑点あり</v>
          </cell>
          <cell r="T94" t="str">
            <v>C</v>
          </cell>
          <cell r="U94" t="str">
            <v>ＴＰ</v>
          </cell>
          <cell r="V94" t="str">
            <v>ＰＯ</v>
          </cell>
          <cell r="W94" t="str">
            <v>ＦＰ</v>
          </cell>
        </row>
        <row r="95">
          <cell r="B95">
            <v>37102</v>
          </cell>
          <cell r="C95">
            <v>37054</v>
          </cell>
          <cell r="D95" t="str">
            <v>泉屋商事</v>
          </cell>
          <cell r="E95" t="str">
            <v>納車</v>
          </cell>
          <cell r="F95" t="str">
            <v>BA-MF06</v>
          </cell>
          <cell r="G95" t="str">
            <v>NSS250</v>
          </cell>
          <cell r="H95">
            <v>1006498</v>
          </cell>
          <cell r="I95">
            <v>3006534</v>
          </cell>
          <cell r="J95" t="str">
            <v>未</v>
          </cell>
          <cell r="K95">
            <v>0</v>
          </cell>
          <cell r="L95">
            <v>0</v>
          </cell>
          <cell r="M95">
            <v>36712</v>
          </cell>
          <cell r="N95" t="str">
            <v>64100-KPB-000ZA</v>
          </cell>
          <cell r="O95" t="str">
            <v>ｽｸﾘｰﾝｶﾞｰﾆｯｼｭｾｯﾄ</v>
          </cell>
          <cell r="Q95" t="str">
            <v>浮き上がり</v>
          </cell>
          <cell r="R95" t="str">
            <v>合せ面が､あってない ( 浮いている )</v>
          </cell>
          <cell r="S95" t="str">
            <v>L側ｾﾝﾀｰ部､約3mmの浮きあり</v>
          </cell>
          <cell r="T95" t="str">
            <v>C</v>
          </cell>
          <cell r="U95" t="str">
            <v>ＴＰ</v>
          </cell>
          <cell r="V95" t="str">
            <v>ＰＯ</v>
          </cell>
          <cell r="W95" t="str">
            <v>ＦＰ</v>
          </cell>
        </row>
        <row r="96">
          <cell r="B96">
            <v>37102</v>
          </cell>
          <cell r="C96">
            <v>37050</v>
          </cell>
          <cell r="D96" t="str">
            <v>H2R中部</v>
          </cell>
          <cell r="E96" t="str">
            <v>一般</v>
          </cell>
          <cell r="F96" t="str">
            <v>BA-AB27</v>
          </cell>
          <cell r="G96" t="str">
            <v>Z50</v>
          </cell>
          <cell r="H96">
            <v>1101468</v>
          </cell>
          <cell r="I96">
            <v>1017149</v>
          </cell>
          <cell r="J96">
            <v>37043</v>
          </cell>
          <cell r="K96">
            <v>300</v>
          </cell>
          <cell r="L96">
            <v>0</v>
          </cell>
          <cell r="M96">
            <v>36911</v>
          </cell>
          <cell r="N96" t="str">
            <v>17500-165-Y10ZB</v>
          </cell>
          <cell r="O96" t="str">
            <v>ﾌｪｰﾙﾀﾝｸｾｯﾄ</v>
          </cell>
          <cell r="Q96" t="str">
            <v>噛み込み</v>
          </cell>
          <cell r="R96" t="str">
            <v>ﾌｪｰﾙﾀﾝｸ 塗装に ｺﾞﾐ噛み</v>
          </cell>
          <cell r="S96" t="str">
            <v>R側､後部に3mmのｺﾞﾐ噛み込みあり</v>
          </cell>
          <cell r="T96" t="str">
            <v>C</v>
          </cell>
          <cell r="U96" t="str">
            <v>ＴＰ</v>
          </cell>
          <cell r="V96" t="str">
            <v>Ｔ１</v>
          </cell>
          <cell r="W96" t="str">
            <v>ＦＰ</v>
          </cell>
        </row>
        <row r="97">
          <cell r="B97">
            <v>37179</v>
          </cell>
          <cell r="C97">
            <v>37168</v>
          </cell>
          <cell r="D97" t="str">
            <v>加瀬ﾎﾝﾀﾞ</v>
          </cell>
          <cell r="E97" t="str">
            <v>納車</v>
          </cell>
          <cell r="F97" t="str">
            <v>BA-AA01</v>
          </cell>
          <cell r="G97" t="str">
            <v>C50</v>
          </cell>
          <cell r="H97">
            <v>3032509</v>
          </cell>
          <cell r="I97">
            <v>3037414</v>
          </cell>
          <cell r="J97" t="str">
            <v>未</v>
          </cell>
          <cell r="K97">
            <v>1</v>
          </cell>
          <cell r="L97" t="str">
            <v>0</v>
          </cell>
          <cell r="M97">
            <v>36986</v>
          </cell>
          <cell r="N97" t="str">
            <v>51110-GCN-000</v>
          </cell>
          <cell r="O97" t="str">
            <v>ﾌﾛﾝﾄﾌｫｰｸｻﾌﾞ</v>
          </cell>
          <cell r="P97" t="str">
            <v>087</v>
          </cell>
          <cell r="Q97" t="str">
            <v>ﾀﾚ､塗りすぎ</v>
          </cell>
          <cell r="R97" t="str">
            <v>塗装むら</v>
          </cell>
          <cell r="S97" t="str">
            <v>R側下部､塗料流れ(塗りすぎ)</v>
          </cell>
          <cell r="T97" t="str">
            <v>C</v>
          </cell>
          <cell r="U97" t="str">
            <v>ＦＰ</v>
          </cell>
          <cell r="V97" t="str">
            <v>ＦＰ</v>
          </cell>
          <cell r="W97" t="str">
            <v>ＦＰ</v>
          </cell>
        </row>
        <row r="98">
          <cell r="B98">
            <v>37193</v>
          </cell>
          <cell r="C98">
            <v>37167</v>
          </cell>
          <cell r="D98" t="str">
            <v>HMJ東京</v>
          </cell>
          <cell r="E98" t="str">
            <v>一般</v>
          </cell>
          <cell r="F98" t="str">
            <v>BA-AA01</v>
          </cell>
          <cell r="G98" t="str">
            <v>C50</v>
          </cell>
          <cell r="H98">
            <v>1105587</v>
          </cell>
          <cell r="I98">
            <v>1108047</v>
          </cell>
          <cell r="J98" t="str">
            <v>2001/9/25</v>
          </cell>
          <cell r="K98">
            <v>229</v>
          </cell>
          <cell r="L98">
            <v>8</v>
          </cell>
          <cell r="M98" t="str">
            <v>2001/9/6</v>
          </cell>
          <cell r="N98" t="str">
            <v>51315-041-000</v>
          </cell>
          <cell r="O98" t="str">
            <v>ﾌﾛﾝﾄｻｽﾍﾟﾝｼｮﾝASSY</v>
          </cell>
          <cell r="P98" t="str">
            <v>032</v>
          </cell>
          <cell r="Q98" t="str">
            <v>作動不良</v>
          </cell>
          <cell r="R98" t="str">
            <v>ﾌﾛﾝﾄｻｽﾍﾟﾝｼｮﾝｱｰﾑが上にあがったまま動かない</v>
          </cell>
          <cell r="S98" t="str">
            <v>R/Lｶﾗｰ座屈している､ｵｰﾊﾞｰﾄﾙｸ</v>
          </cell>
          <cell r="T98" t="str">
            <v>C</v>
          </cell>
          <cell r="U98" t="str">
            <v>ＦＰ</v>
          </cell>
          <cell r="V98" t="str">
            <v>ＦＰ</v>
          </cell>
          <cell r="W98" t="str">
            <v>ＦＰ</v>
          </cell>
        </row>
        <row r="99">
          <cell r="B99">
            <v>37167</v>
          </cell>
          <cell r="C99">
            <v>37146</v>
          </cell>
          <cell r="D99" t="str">
            <v>HMJ名古屋</v>
          </cell>
          <cell r="E99" t="str">
            <v>納車</v>
          </cell>
          <cell r="F99" t="str">
            <v>BA-AA01</v>
          </cell>
          <cell r="G99" t="str">
            <v>C50</v>
          </cell>
          <cell r="H99">
            <v>1103996</v>
          </cell>
          <cell r="I99">
            <v>1106504</v>
          </cell>
          <cell r="J99" t="str">
            <v>未</v>
          </cell>
          <cell r="K99">
            <v>1</v>
          </cell>
          <cell r="L99" t="str">
            <v>0</v>
          </cell>
          <cell r="M99" t="str">
            <v>2001/8/30</v>
          </cell>
          <cell r="N99" t="str">
            <v>53100-GK4-870</v>
          </cell>
          <cell r="O99" t="str">
            <v>ﾊﾝﾄﾞﾙCOMP</v>
          </cell>
          <cell r="P99" t="str">
            <v>085</v>
          </cell>
          <cell r="Q99" t="str">
            <v>色合わせ</v>
          </cell>
          <cell r="R99" t="str">
            <v>ﾊﾝﾄﾞｯﾙ上側塗装が悪い､ﾂﾔがない</v>
          </cell>
          <cell r="S99" t="str">
            <v>L側上部ｸﾘﾔｰなし</v>
          </cell>
          <cell r="T99" t="str">
            <v>C</v>
          </cell>
          <cell r="U99" t="str">
            <v>ＦＰ</v>
          </cell>
          <cell r="V99" t="str">
            <v>ＦＰ</v>
          </cell>
          <cell r="W99" t="str">
            <v>ＦＰ</v>
          </cell>
        </row>
        <row r="100">
          <cell r="B100">
            <v>37181</v>
          </cell>
          <cell r="C100">
            <v>37167</v>
          </cell>
          <cell r="D100" t="str">
            <v>京都ﾎﾝﾀﾞｶﾌﾞ</v>
          </cell>
          <cell r="E100" t="str">
            <v>納車</v>
          </cell>
          <cell r="F100" t="str">
            <v>BA-CD50</v>
          </cell>
          <cell r="G100" t="str">
            <v>CD50</v>
          </cell>
          <cell r="H100">
            <v>2505043</v>
          </cell>
          <cell r="I100">
            <v>2205073</v>
          </cell>
          <cell r="J100" t="str">
            <v>未</v>
          </cell>
          <cell r="K100">
            <v>0</v>
          </cell>
          <cell r="L100" t="str">
            <v>0</v>
          </cell>
          <cell r="M100" t="str">
            <v>2001/3/9</v>
          </cell>
          <cell r="N100" t="str">
            <v>17520-GEG-740</v>
          </cell>
          <cell r="O100" t="str">
            <v>ﾌｭｴﾙﾀﾝｸ</v>
          </cell>
          <cell r="P100" t="str">
            <v>008</v>
          </cell>
          <cell r="Q100" t="str">
            <v>錆び</v>
          </cell>
          <cell r="R100" t="str">
            <v>ﾀﾝｸ給油口に錆び</v>
          </cell>
          <cell r="S100" t="str">
            <v>タンク口金部錆有り</v>
          </cell>
          <cell r="T100" t="str">
            <v>Ｃ</v>
          </cell>
          <cell r="U100" t="str">
            <v>ＦＰ</v>
          </cell>
          <cell r="V100" t="str">
            <v>ＦＰ</v>
          </cell>
          <cell r="W100" t="str">
            <v>ＦＰ</v>
          </cell>
        </row>
        <row r="101">
          <cell r="B101">
            <v>37181</v>
          </cell>
          <cell r="C101">
            <v>37159</v>
          </cell>
          <cell r="D101" t="str">
            <v>村上ﾎﾝﾀﾞ</v>
          </cell>
          <cell r="E101" t="str">
            <v>納車</v>
          </cell>
          <cell r="F101" t="str">
            <v>BA-CD50</v>
          </cell>
          <cell r="G101" t="str">
            <v>CD50</v>
          </cell>
          <cell r="H101">
            <v>2505185</v>
          </cell>
          <cell r="I101">
            <v>2205164</v>
          </cell>
          <cell r="J101" t="str">
            <v>未</v>
          </cell>
          <cell r="K101">
            <v>1</v>
          </cell>
          <cell r="L101" t="str">
            <v>0</v>
          </cell>
          <cell r="M101" t="str">
            <v>2001/4/2</v>
          </cell>
          <cell r="N101" t="str">
            <v>17520-GEG-740</v>
          </cell>
          <cell r="O101" t="str">
            <v>ﾌｭｴﾙﾀﾝｸ</v>
          </cell>
          <cell r="P101" t="str">
            <v>008</v>
          </cell>
          <cell r="Q101" t="str">
            <v>錆び</v>
          </cell>
          <cell r="R101" t="str">
            <v>ﾀﾝｸ給油口に錆び</v>
          </cell>
          <cell r="S101" t="str">
            <v>タンク口金部錆有り</v>
          </cell>
          <cell r="T101" t="str">
            <v>Ｃ</v>
          </cell>
          <cell r="U101" t="str">
            <v>ＦＰ</v>
          </cell>
          <cell r="V101" t="str">
            <v>ＦＰ</v>
          </cell>
          <cell r="W101" t="str">
            <v>ＦＰ</v>
          </cell>
        </row>
        <row r="102">
          <cell r="B102">
            <v>37181</v>
          </cell>
          <cell r="C102">
            <v>37157</v>
          </cell>
          <cell r="D102" t="str">
            <v>HMJ大阪</v>
          </cell>
          <cell r="E102" t="str">
            <v>納車</v>
          </cell>
          <cell r="F102" t="str">
            <v>BA-AF55</v>
          </cell>
          <cell r="G102" t="str">
            <v>CHF50</v>
          </cell>
          <cell r="H102">
            <v>1046871</v>
          </cell>
          <cell r="I102">
            <v>1046972</v>
          </cell>
          <cell r="J102" t="str">
            <v>未</v>
          </cell>
          <cell r="K102">
            <v>1</v>
          </cell>
          <cell r="L102" t="str">
            <v>0</v>
          </cell>
          <cell r="M102" t="str">
            <v>2001/8/29</v>
          </cell>
          <cell r="N102" t="str">
            <v>83650-GET-710</v>
          </cell>
          <cell r="O102" t="str">
            <v>ﾎﾞﾃﾞｨｰｶﾊﾞｰｾｯﾄ</v>
          </cell>
          <cell r="P102" t="str">
            <v>019</v>
          </cell>
          <cell r="Q102" t="str">
            <v>傷</v>
          </cell>
          <cell r="R102" t="str">
            <v>ﾎﾞﾃﾞｨｰｶﾊﾞｰに傷と印がついている</v>
          </cell>
          <cell r="S102" t="str">
            <v>修理漏れ</v>
          </cell>
          <cell r="T102" t="str">
            <v>Ｃ</v>
          </cell>
          <cell r="U102" t="str">
            <v>ＦＰ</v>
          </cell>
          <cell r="V102" t="str">
            <v>ＦＰ</v>
          </cell>
          <cell r="W102" t="str">
            <v>ＦＰ</v>
          </cell>
        </row>
        <row r="103">
          <cell r="B103">
            <v>37182</v>
          </cell>
          <cell r="C103">
            <v>37159</v>
          </cell>
          <cell r="D103" t="str">
            <v>HMJ</v>
          </cell>
          <cell r="E103" t="str">
            <v>一般</v>
          </cell>
          <cell r="F103" t="str">
            <v>BC-PF01</v>
          </cell>
          <cell r="G103" t="str">
            <v>FJS600</v>
          </cell>
          <cell r="H103">
            <v>1002658</v>
          </cell>
          <cell r="I103">
            <v>1002617</v>
          </cell>
          <cell r="J103" t="str">
            <v>2001/9/17</v>
          </cell>
          <cell r="K103">
            <v>238</v>
          </cell>
          <cell r="L103">
            <v>8</v>
          </cell>
          <cell r="M103" t="str">
            <v>2001/7/25</v>
          </cell>
          <cell r="N103" t="str">
            <v>64301-MCT-000</v>
          </cell>
          <cell r="O103" t="str">
            <v>ﾌﾛﾝﾄｶﾊﾞｰ</v>
          </cell>
          <cell r="P103" t="str">
            <v>088</v>
          </cell>
          <cell r="Q103" t="str">
            <v>塗膜うすい</v>
          </cell>
          <cell r="R103" t="str">
            <v>ﾌﾛﾝﾄｶﾊﾞｰが色むらになっている</v>
          </cell>
          <cell r="S103" t="str">
            <v>L側ｻｲﾄﾞ色むら</v>
          </cell>
          <cell r="T103" t="str">
            <v>Ｍ</v>
          </cell>
          <cell r="U103" t="str">
            <v>ＦＰ</v>
          </cell>
          <cell r="V103" t="str">
            <v>ＦＰ</v>
          </cell>
          <cell r="W103" t="str">
            <v>ＦＰ</v>
          </cell>
        </row>
        <row r="104">
          <cell r="B104">
            <v>37188</v>
          </cell>
          <cell r="C104">
            <v>37082</v>
          </cell>
          <cell r="D104" t="str">
            <v>HMJ</v>
          </cell>
          <cell r="E104" t="str">
            <v>一般</v>
          </cell>
          <cell r="F104" t="str">
            <v>BC-PF01</v>
          </cell>
          <cell r="G104" t="str">
            <v>FJS600</v>
          </cell>
          <cell r="H104">
            <v>1001233</v>
          </cell>
          <cell r="I104">
            <v>1001121</v>
          </cell>
          <cell r="J104" t="str">
            <v>2001/7/6</v>
          </cell>
          <cell r="K104">
            <v>1001</v>
          </cell>
          <cell r="L104">
            <v>4</v>
          </cell>
          <cell r="M104" t="str">
            <v>2001/6/12</v>
          </cell>
          <cell r="N104" t="str">
            <v>64301-MCT-000</v>
          </cell>
          <cell r="O104" t="str">
            <v>ﾌﾛﾝﾄｶﾊﾞｰ</v>
          </cell>
          <cell r="P104" t="str">
            <v>088</v>
          </cell>
          <cell r="Q104" t="str">
            <v>塗膜うすい</v>
          </cell>
          <cell r="R104" t="str">
            <v>フロントカバーがｻﾞﾗｻﾞﾗしている</v>
          </cell>
          <cell r="S104" t="str">
            <v>ｼﾙﾊﾞｰ肌不良</v>
          </cell>
          <cell r="T104" t="str">
            <v>Ｃ</v>
          </cell>
          <cell r="U104" t="str">
            <v>ＦＰ</v>
          </cell>
          <cell r="V104" t="str">
            <v>ＦＰ</v>
          </cell>
          <cell r="W104" t="str">
            <v>ＦＰ</v>
          </cell>
        </row>
        <row r="105">
          <cell r="B105">
            <v>37176</v>
          </cell>
          <cell r="C105">
            <v>37092</v>
          </cell>
          <cell r="D105" t="str">
            <v>HMJ大阪</v>
          </cell>
          <cell r="E105" t="str">
            <v>一般</v>
          </cell>
          <cell r="F105" t="str">
            <v>BC-PF01</v>
          </cell>
          <cell r="G105" t="str">
            <v>FJS600</v>
          </cell>
          <cell r="H105">
            <v>1001958</v>
          </cell>
          <cell r="I105">
            <v>1001921</v>
          </cell>
          <cell r="J105">
            <v>37091</v>
          </cell>
          <cell r="K105">
            <v>580</v>
          </cell>
          <cell r="L105">
            <v>1</v>
          </cell>
          <cell r="M105">
            <v>37082</v>
          </cell>
          <cell r="N105" t="str">
            <v>83600-MCT-690</v>
          </cell>
          <cell r="O105" t="str">
            <v>ﾘﾔｶﾊﾞｰｾｯﾄ</v>
          </cell>
          <cell r="P105" t="str">
            <v>085</v>
          </cell>
          <cell r="Q105" t="str">
            <v>色合わせ</v>
          </cell>
          <cell r="R105" t="str">
            <v>ﾘﾔｶﾊﾞｰ傷</v>
          </cell>
          <cell r="S105" t="str">
            <v>R側上部に約35mm縦に下地傷</v>
          </cell>
          <cell r="T105" t="str">
            <v>C</v>
          </cell>
          <cell r="U105" t="str">
            <v>ＦＰ</v>
          </cell>
          <cell r="V105" t="str">
            <v>ＦＰ</v>
          </cell>
          <cell r="W105" t="str">
            <v>ＦＰ</v>
          </cell>
        </row>
        <row r="106">
          <cell r="B106">
            <v>37181</v>
          </cell>
          <cell r="C106">
            <v>37152</v>
          </cell>
          <cell r="D106" t="str">
            <v>HMJ東京</v>
          </cell>
          <cell r="E106" t="str">
            <v>納車</v>
          </cell>
          <cell r="F106" t="str">
            <v>BA-MC34</v>
          </cell>
          <cell r="G106" t="str">
            <v>FTR223</v>
          </cell>
          <cell r="H106">
            <v>1102545</v>
          </cell>
          <cell r="I106">
            <v>2016421</v>
          </cell>
          <cell r="J106" t="str">
            <v>未</v>
          </cell>
          <cell r="K106">
            <v>0</v>
          </cell>
          <cell r="L106" t="str">
            <v>0</v>
          </cell>
          <cell r="M106" t="str">
            <v>2001/8/4</v>
          </cell>
          <cell r="N106" t="str">
            <v>17520-KPM-000</v>
          </cell>
          <cell r="O106" t="str">
            <v>ﾀﾝｸｾｯﾄ</v>
          </cell>
          <cell r="P106" t="str">
            <v>088</v>
          </cell>
          <cell r="Q106" t="str">
            <v>塗膜薄い</v>
          </cell>
          <cell r="R106" t="str">
            <v>塗装不良</v>
          </cell>
          <cell r="S106" t="str">
            <v>Ｌ側下部塗装かぶり</v>
          </cell>
          <cell r="T106" t="str">
            <v>Ｃ</v>
          </cell>
          <cell r="U106" t="str">
            <v>ＦＰ</v>
          </cell>
          <cell r="V106" t="str">
            <v>ＦＰ</v>
          </cell>
          <cell r="W106" t="str">
            <v>ＦＰ</v>
          </cell>
        </row>
        <row r="107">
          <cell r="B107">
            <v>37167</v>
          </cell>
          <cell r="C107">
            <v>37157</v>
          </cell>
          <cell r="D107" t="str">
            <v>ﾎﾝﾀﾞ上田販売</v>
          </cell>
          <cell r="E107" t="str">
            <v>一般</v>
          </cell>
          <cell r="F107" t="str">
            <v>BA-MC34</v>
          </cell>
          <cell r="G107" t="str">
            <v>FTR223</v>
          </cell>
          <cell r="H107">
            <v>1100042</v>
          </cell>
          <cell r="I107">
            <v>2013952</v>
          </cell>
          <cell r="J107" t="str">
            <v>2001/9/7</v>
          </cell>
          <cell r="K107">
            <v>72</v>
          </cell>
          <cell r="L107">
            <v>16</v>
          </cell>
          <cell r="M107" t="str">
            <v>2001/6/25</v>
          </cell>
          <cell r="N107" t="str">
            <v>17520-KPM-000</v>
          </cell>
          <cell r="O107" t="str">
            <v>ﾀﾝｸｾｯﾄ</v>
          </cell>
          <cell r="P107" t="str">
            <v>019</v>
          </cell>
          <cell r="Q107" t="str">
            <v>傷</v>
          </cell>
          <cell r="R107" t="str">
            <v>ﾀﾝｸに傷</v>
          </cell>
          <cell r="S107" t="str">
            <v>塗装下地汚れ</v>
          </cell>
          <cell r="T107" t="str">
            <v>M</v>
          </cell>
          <cell r="U107" t="str">
            <v>ＦＰ</v>
          </cell>
          <cell r="V107" t="str">
            <v>ＦＰ</v>
          </cell>
          <cell r="W107" t="str">
            <v>ＦＰ</v>
          </cell>
        </row>
        <row r="108">
          <cell r="B108">
            <v>37188</v>
          </cell>
          <cell r="C108">
            <v>37176</v>
          </cell>
          <cell r="D108" t="str">
            <v>HMJ名古屋</v>
          </cell>
          <cell r="E108" t="str">
            <v>納車</v>
          </cell>
          <cell r="F108" t="str">
            <v>BA-MC34</v>
          </cell>
          <cell r="G108" t="str">
            <v>FTR223</v>
          </cell>
          <cell r="H108">
            <v>1104731</v>
          </cell>
          <cell r="I108">
            <v>2018717</v>
          </cell>
          <cell r="J108" t="str">
            <v>未</v>
          </cell>
          <cell r="K108">
            <v>0</v>
          </cell>
          <cell r="L108" t="str">
            <v>0</v>
          </cell>
          <cell r="M108" t="str">
            <v>2001/9/7</v>
          </cell>
          <cell r="N108" t="str">
            <v>17520-KPM-700</v>
          </cell>
          <cell r="O108" t="str">
            <v>ﾌｭｴﾙﾀﾝｸ</v>
          </cell>
          <cell r="P108" t="str">
            <v>087</v>
          </cell>
          <cell r="Q108" t="str">
            <v>塗装不良</v>
          </cell>
          <cell r="R108" t="str">
            <v>塗装傷</v>
          </cell>
          <cell r="S108" t="str">
            <v>左側後部に異物噛み有り</v>
          </cell>
          <cell r="T108" t="str">
            <v>Ｃ</v>
          </cell>
          <cell r="U108" t="str">
            <v>ＦＰ</v>
          </cell>
          <cell r="V108" t="str">
            <v>ＦＰ</v>
          </cell>
          <cell r="W108" t="str">
            <v>ＦＰ</v>
          </cell>
        </row>
        <row r="109">
          <cell r="B109">
            <v>37173</v>
          </cell>
          <cell r="C109">
            <v>37153</v>
          </cell>
          <cell r="D109" t="str">
            <v>HMJ大阪</v>
          </cell>
          <cell r="E109" t="str">
            <v>納車</v>
          </cell>
          <cell r="F109" t="str">
            <v>BA-MC34</v>
          </cell>
          <cell r="G109" t="str">
            <v>FTR223</v>
          </cell>
          <cell r="H109">
            <v>1101775</v>
          </cell>
          <cell r="I109">
            <v>2015693</v>
          </cell>
          <cell r="J109" t="str">
            <v>未</v>
          </cell>
          <cell r="K109">
            <v>0</v>
          </cell>
          <cell r="L109" t="str">
            <v>0</v>
          </cell>
          <cell r="M109" t="str">
            <v>2001/7/21</v>
          </cell>
          <cell r="N109" t="str">
            <v>61100-MCL-000</v>
          </cell>
          <cell r="O109" t="str">
            <v>ﾌﾛﾝﾄﾌｪﾝﾀﾞｰ</v>
          </cell>
          <cell r="P109" t="str">
            <v>086</v>
          </cell>
          <cell r="Q109" t="str">
            <v>はがれ</v>
          </cell>
          <cell r="R109" t="str">
            <v>ﾌﾛﾝﾄﾌｪﾝﾀﾞｰ塗装はがれ</v>
          </cell>
          <cell r="S109" t="str">
            <v>後部､端130×5mmに渡り塗装浮きあり</v>
          </cell>
          <cell r="T109" t="str">
            <v>C</v>
          </cell>
          <cell r="U109" t="str">
            <v>ＦＰ</v>
          </cell>
          <cell r="V109" t="str">
            <v>ＦＰ</v>
          </cell>
          <cell r="W109" t="str">
            <v>ＦＰ</v>
          </cell>
        </row>
        <row r="110">
          <cell r="B110">
            <v>37181</v>
          </cell>
          <cell r="C110">
            <v>37138</v>
          </cell>
          <cell r="D110" t="str">
            <v>HMJ東京</v>
          </cell>
          <cell r="E110" t="str">
            <v>納車</v>
          </cell>
          <cell r="F110" t="str">
            <v>BC-JF06</v>
          </cell>
          <cell r="G110" t="str">
            <v>NH100</v>
          </cell>
          <cell r="H110">
            <v>1201375</v>
          </cell>
          <cell r="I110">
            <v>1201376</v>
          </cell>
          <cell r="J110">
            <v>37138</v>
          </cell>
          <cell r="K110">
            <v>0</v>
          </cell>
          <cell r="L110">
            <v>0</v>
          </cell>
          <cell r="M110" t="str">
            <v>2001/7/12</v>
          </cell>
          <cell r="N110" t="str">
            <v>64300-GCS-700</v>
          </cell>
          <cell r="O110" t="str">
            <v>ﾌﾛﾝﾄﾘｯﾄﾞｶﾊﾞｰ</v>
          </cell>
          <cell r="P110" t="str">
            <v>088</v>
          </cell>
          <cell r="Q110" t="str">
            <v>塗膜薄い</v>
          </cell>
          <cell r="R110" t="str">
            <v>塗料がついていない</v>
          </cell>
          <cell r="S110" t="str">
            <v>Ｌ側上部３０mmわたり塗装無い</v>
          </cell>
          <cell r="T110" t="str">
            <v>Ｃ</v>
          </cell>
          <cell r="U110" t="str">
            <v>ＦＰ</v>
          </cell>
          <cell r="V110" t="str">
            <v>ＦＰ</v>
          </cell>
          <cell r="W110" t="str">
            <v>ＦＰ</v>
          </cell>
        </row>
        <row r="111">
          <cell r="B111">
            <v>37186</v>
          </cell>
          <cell r="C111">
            <v>37162</v>
          </cell>
          <cell r="D111" t="str">
            <v>ﾎﾝﾀﾞ東海</v>
          </cell>
          <cell r="E111" t="str">
            <v>納車</v>
          </cell>
          <cell r="F111" t="str">
            <v>BA-AF58</v>
          </cell>
          <cell r="G111" t="str">
            <v>NPS50</v>
          </cell>
          <cell r="H111">
            <v>1004614</v>
          </cell>
          <cell r="I111">
            <v>5004596</v>
          </cell>
          <cell r="J111" t="str">
            <v>未</v>
          </cell>
          <cell r="K111">
            <v>0</v>
          </cell>
          <cell r="L111" t="str">
            <v>0</v>
          </cell>
          <cell r="M111" t="str">
            <v>2001/6/28</v>
          </cell>
          <cell r="N111" t="str">
            <v>81130-GEZ-000</v>
          </cell>
          <cell r="O111" t="str">
            <v>ｲﾝﾅｰｶﾊﾞｰｾｯﾄ</v>
          </cell>
          <cell r="P111" t="str">
            <v>019</v>
          </cell>
          <cell r="Q111" t="str">
            <v>傷</v>
          </cell>
          <cell r="R111" t="str">
            <v>ｲﾝﾅｰｶﾊﾞｰのｷｰｼｬｯﾀｰ部削れ</v>
          </cell>
          <cell r="S111" t="str">
            <v>ｷｰｼｬｯﾀｰ部加工不良(下側に5mmの加工傷)</v>
          </cell>
          <cell r="T111" t="str">
            <v>M</v>
          </cell>
          <cell r="U111" t="str">
            <v>ＦＰ</v>
          </cell>
          <cell r="V111" t="str">
            <v>ＦＰ</v>
          </cell>
          <cell r="W111" t="str">
            <v>ＦＰ</v>
          </cell>
        </row>
        <row r="112">
          <cell r="B112">
            <v>37182</v>
          </cell>
          <cell r="C112">
            <v>37110</v>
          </cell>
          <cell r="D112" t="str">
            <v>HMJ</v>
          </cell>
          <cell r="E112" t="str">
            <v>一般</v>
          </cell>
          <cell r="F112" t="str">
            <v>BA-MF06</v>
          </cell>
          <cell r="G112" t="str">
            <v>NSS250</v>
          </cell>
          <cell r="H112">
            <v>1103375</v>
          </cell>
          <cell r="I112">
            <v>3013365</v>
          </cell>
          <cell r="J112" t="str">
            <v>2001/8/1</v>
          </cell>
          <cell r="K112">
            <v>294</v>
          </cell>
          <cell r="L112">
            <v>6</v>
          </cell>
          <cell r="M112" t="str">
            <v>2001/7/21</v>
          </cell>
          <cell r="N112" t="str">
            <v>64351-KPB-000</v>
          </cell>
          <cell r="O112" t="str">
            <v>ﾛｱｽｶｰﾄ</v>
          </cell>
          <cell r="P112" t="str">
            <v>074</v>
          </cell>
          <cell r="Q112" t="str">
            <v>組付け</v>
          </cell>
          <cell r="R112" t="str">
            <v>ｶｳﾙの合わせが合わない</v>
          </cell>
          <cell r="S112" t="str">
            <v>Fr側上部(ﾌﾛﾝﾄｶﾊﾞｰ)との合せ部3mmの隙間あり</v>
          </cell>
          <cell r="T112" t="str">
            <v>Ｃ</v>
          </cell>
          <cell r="U112" t="str">
            <v>ＦＰ</v>
          </cell>
          <cell r="V112" t="str">
            <v>ＦＰ</v>
          </cell>
          <cell r="W112" t="str">
            <v>ＦＰ</v>
          </cell>
        </row>
        <row r="113">
          <cell r="B113">
            <v>37183</v>
          </cell>
          <cell r="C113">
            <v>37169</v>
          </cell>
          <cell r="D113" t="str">
            <v>村上ﾎﾝﾀﾞ</v>
          </cell>
          <cell r="E113" t="str">
            <v>納車</v>
          </cell>
          <cell r="F113" t="str">
            <v>BA-MF06</v>
          </cell>
          <cell r="G113" t="str">
            <v>NSS250</v>
          </cell>
          <cell r="H113">
            <v>1100681</v>
          </cell>
          <cell r="I113">
            <v>3010634</v>
          </cell>
          <cell r="J113" t="str">
            <v>未</v>
          </cell>
          <cell r="K113">
            <v>1</v>
          </cell>
          <cell r="L113" t="str">
            <v>0</v>
          </cell>
          <cell r="M113" t="str">
            <v>2001/2/16</v>
          </cell>
          <cell r="N113" t="str">
            <v>83400-KPB-K00</v>
          </cell>
          <cell r="O113" t="str">
            <v>Rﾎﾞﾃﾞｨｰｶﾊﾞｰ</v>
          </cell>
          <cell r="P113" t="str">
            <v>085</v>
          </cell>
          <cell r="Q113" t="str">
            <v>色合せ</v>
          </cell>
          <cell r="R113" t="str">
            <v>Rﾎﾞﾃﾞｨｰｶﾊﾞｰの塗装不良</v>
          </cell>
          <cell r="S113" t="str">
            <v>R側前部40×10mmの塗装ｸﾗｯｸ</v>
          </cell>
          <cell r="T113" t="str">
            <v>C</v>
          </cell>
          <cell r="U113" t="str">
            <v>ＦＰ</v>
          </cell>
          <cell r="V113" t="str">
            <v>ＦＰ</v>
          </cell>
          <cell r="W113" t="str">
            <v>ＦＰ</v>
          </cell>
        </row>
        <row r="114">
          <cell r="B114">
            <v>37175</v>
          </cell>
          <cell r="C114">
            <v>37152</v>
          </cell>
          <cell r="D114" t="str">
            <v>HMJ九州</v>
          </cell>
          <cell r="E114" t="str">
            <v>一般</v>
          </cell>
          <cell r="F114" t="str">
            <v>BA-MF06</v>
          </cell>
          <cell r="G114" t="str">
            <v>NSS250</v>
          </cell>
          <cell r="H114">
            <v>1104706</v>
          </cell>
          <cell r="I114">
            <v>3014718</v>
          </cell>
          <cell r="J114" t="str">
            <v>2001/9/18</v>
          </cell>
          <cell r="K114">
            <v>20</v>
          </cell>
          <cell r="L114">
            <v>0</v>
          </cell>
          <cell r="M114" t="str">
            <v>2001/9/12</v>
          </cell>
          <cell r="N114" t="str">
            <v>83500-KPB-000</v>
          </cell>
          <cell r="O114" t="str">
            <v>Lｶﾊﾞｰｾｯﾄ</v>
          </cell>
          <cell r="P114" t="str">
            <v>088</v>
          </cell>
          <cell r="Q114" t="str">
            <v>塗膜薄い</v>
          </cell>
          <cell r="R114" t="str">
            <v>ﾎﾞﾃﾞｨｰｶﾊﾞｰに傷</v>
          </cell>
          <cell r="S114" t="str">
            <v>後部､200×3mmに渡りｶﾊﾞｰにｺﾞﾐ噛み込みあり</v>
          </cell>
          <cell r="T114" t="str">
            <v>C</v>
          </cell>
          <cell r="U114" t="str">
            <v>ＦＰ</v>
          </cell>
          <cell r="V114" t="str">
            <v>ＦＰ</v>
          </cell>
          <cell r="W114" t="str">
            <v>ＦＰ</v>
          </cell>
        </row>
        <row r="115">
          <cell r="B115">
            <v>37183</v>
          </cell>
          <cell r="C115">
            <v>37149</v>
          </cell>
          <cell r="D115" t="str">
            <v>HMJ東京</v>
          </cell>
          <cell r="E115" t="str">
            <v>一般</v>
          </cell>
          <cell r="F115" t="str">
            <v>BB-AF34</v>
          </cell>
          <cell r="G115" t="str">
            <v>SK50</v>
          </cell>
          <cell r="H115">
            <v>3430975</v>
          </cell>
          <cell r="I115">
            <v>2231815</v>
          </cell>
          <cell r="J115" t="str">
            <v>2001/9/14</v>
          </cell>
          <cell r="K115">
            <v>8</v>
          </cell>
          <cell r="L115">
            <v>1</v>
          </cell>
          <cell r="M115" t="str">
            <v>2001/8/7</v>
          </cell>
          <cell r="N115" t="str">
            <v>17510-GBL-870</v>
          </cell>
          <cell r="O115" t="str">
            <v>ﾌｭｴﾙﾀﾝｸ</v>
          </cell>
          <cell r="P115" t="str">
            <v>006</v>
          </cell>
          <cell r="Q115" t="str">
            <v>かみ込み</v>
          </cell>
          <cell r="R115" t="str">
            <v>異物混入</v>
          </cell>
          <cell r="S115" t="str">
            <v>ﾀﾝｸ内に白い綿のような物が入っていた</v>
          </cell>
          <cell r="T115" t="str">
            <v>C</v>
          </cell>
          <cell r="U115" t="str">
            <v>ＦＰ</v>
          </cell>
          <cell r="V115" t="str">
            <v>ＦＰ</v>
          </cell>
          <cell r="W115" t="str">
            <v>ＦＰ</v>
          </cell>
        </row>
        <row r="116">
          <cell r="B116">
            <v>37190</v>
          </cell>
          <cell r="C116">
            <v>37186</v>
          </cell>
          <cell r="D116" t="str">
            <v>加瀬ﾎﾝﾀﾞ</v>
          </cell>
          <cell r="E116" t="str">
            <v>納車</v>
          </cell>
          <cell r="F116" t="str">
            <v>BB-AF34</v>
          </cell>
          <cell r="G116" t="str">
            <v>SK50</v>
          </cell>
          <cell r="H116">
            <v>3414137</v>
          </cell>
          <cell r="I116">
            <v>2213991</v>
          </cell>
          <cell r="J116" t="str">
            <v>未</v>
          </cell>
          <cell r="K116">
            <v>1</v>
          </cell>
          <cell r="L116" t="str">
            <v>0</v>
          </cell>
          <cell r="M116" t="str">
            <v>2001/4/25</v>
          </cell>
          <cell r="N116" t="str">
            <v>83550-GBL-K50</v>
          </cell>
          <cell r="O116" t="str">
            <v>Ｌｶﾊﾞｰｾｯﾄ</v>
          </cell>
          <cell r="P116" t="str">
            <v>002</v>
          </cell>
          <cell r="Q116" t="str">
            <v>曲がり</v>
          </cell>
          <cell r="R116" t="str">
            <v>ﾎﾞﾃﾞｨｰｶﾊﾞｰ曲がり､ｲﾝﾅｰBOXが正規に取り付けられない</v>
          </cell>
          <cell r="S116" t="str">
            <v>ｶﾊﾞｰ上部ｾﾝﾀｰに約100mmに渡り変形あり</v>
          </cell>
          <cell r="T116" t="str">
            <v>M</v>
          </cell>
          <cell r="U116" t="str">
            <v>ＦＰ</v>
          </cell>
          <cell r="V116" t="str">
            <v>ＦＰ</v>
          </cell>
          <cell r="W116" t="str">
            <v>ＦＰ</v>
          </cell>
        </row>
        <row r="117">
          <cell r="B117">
            <v>37176</v>
          </cell>
          <cell r="C117">
            <v>37163</v>
          </cell>
          <cell r="D117" t="str">
            <v>HMJ大阪</v>
          </cell>
          <cell r="E117" t="str">
            <v>納車</v>
          </cell>
          <cell r="F117" t="str">
            <v>BA-AF56</v>
          </cell>
          <cell r="G117" t="str">
            <v>SKX50</v>
          </cell>
          <cell r="H117">
            <v>1015927</v>
          </cell>
          <cell r="I117">
            <v>3019624</v>
          </cell>
          <cell r="J117" t="str">
            <v>未</v>
          </cell>
          <cell r="K117">
            <v>0</v>
          </cell>
          <cell r="L117" t="str">
            <v>0</v>
          </cell>
          <cell r="M117">
            <v>37163</v>
          </cell>
          <cell r="N117" t="str">
            <v>87126-GEV-000</v>
          </cell>
          <cell r="O117" t="str">
            <v>ﾎﾞﾃﾞｨｰｶﾊﾞｰﾏｰｸ</v>
          </cell>
          <cell r="P117" t="str">
            <v>086</v>
          </cell>
          <cell r="Q117" t="str">
            <v>はがれ</v>
          </cell>
          <cell r="R117" t="str">
            <v>ﾌﾛﾝﾄｶﾊﾞｰﾏｰｸとﾎﾞﾃﾞｨｰｶﾊﾞｰがはげている</v>
          </cell>
          <cell r="S117" t="str">
            <v>ﾏｰｸはがれ  2ヶ共</v>
          </cell>
          <cell r="T117" t="str">
            <v>C</v>
          </cell>
          <cell r="U117" t="str">
            <v>ＦＰ</v>
          </cell>
          <cell r="V117" t="str">
            <v>ＦＰ</v>
          </cell>
          <cell r="W117" t="str">
            <v>ＦＰ</v>
          </cell>
        </row>
        <row r="118">
          <cell r="B118">
            <v>37186</v>
          </cell>
          <cell r="C118">
            <v>37165</v>
          </cell>
          <cell r="D118" t="str">
            <v>ﾎﾝﾀﾞ東海</v>
          </cell>
          <cell r="E118" t="str">
            <v>納車</v>
          </cell>
          <cell r="F118" t="str">
            <v>BA-MD33</v>
          </cell>
          <cell r="G118" t="str">
            <v>SL230</v>
          </cell>
          <cell r="H118">
            <v>1300486</v>
          </cell>
          <cell r="I118">
            <v>1203032</v>
          </cell>
          <cell r="J118" t="str">
            <v>未</v>
          </cell>
          <cell r="K118">
            <v>0</v>
          </cell>
          <cell r="L118" t="str">
            <v>0</v>
          </cell>
          <cell r="M118" t="str">
            <v>2001/6/15</v>
          </cell>
          <cell r="N118" t="str">
            <v>17520-KPB-830</v>
          </cell>
          <cell r="O118" t="str">
            <v>ﾌｭｴﾙﾀﾝｸ</v>
          </cell>
          <cell r="P118" t="str">
            <v>081</v>
          </cell>
          <cell r="Q118" t="str">
            <v>汚れ</v>
          </cell>
          <cell r="R118" t="str">
            <v>塗装不良</v>
          </cell>
          <cell r="S118" t="str">
            <v>R側､前部40mmの外傷あり､その上にｸﾘﾔｰ</v>
          </cell>
          <cell r="T118" t="str">
            <v>C</v>
          </cell>
          <cell r="U118" t="str">
            <v>ＦＰ</v>
          </cell>
          <cell r="V118" t="str">
            <v>ＦＰ</v>
          </cell>
          <cell r="W118" t="str">
            <v>ＦＰ</v>
          </cell>
        </row>
        <row r="119">
          <cell r="B119">
            <v>37181</v>
          </cell>
          <cell r="C119">
            <v>37161</v>
          </cell>
          <cell r="D119" t="str">
            <v>HMJ東京</v>
          </cell>
          <cell r="E119" t="str">
            <v>納車</v>
          </cell>
          <cell r="F119" t="str">
            <v>BA-AF53</v>
          </cell>
          <cell r="G119" t="str">
            <v>SNC50</v>
          </cell>
          <cell r="H119">
            <v>1000847</v>
          </cell>
          <cell r="I119">
            <v>100884</v>
          </cell>
          <cell r="J119">
            <v>37161</v>
          </cell>
          <cell r="K119">
            <v>1</v>
          </cell>
          <cell r="L119">
            <v>0</v>
          </cell>
          <cell r="M119" t="str">
            <v>1999/8/4</v>
          </cell>
          <cell r="N119" t="str">
            <v>83510-GES-000</v>
          </cell>
          <cell r="O119" t="str">
            <v>ﾎﾞﾃﾞｨｰｶﾊﾞｰｾｯﾄ</v>
          </cell>
          <cell r="P119" t="str">
            <v>021</v>
          </cell>
          <cell r="Q119" t="str">
            <v>割れ</v>
          </cell>
          <cell r="R119" t="str">
            <v>塗装割れ</v>
          </cell>
          <cell r="S119" t="str">
            <v>ウインカー廻りウエルドライン</v>
          </cell>
          <cell r="T119" t="str">
            <v>Ｍ</v>
          </cell>
          <cell r="U119" t="str">
            <v>ＦＰ</v>
          </cell>
          <cell r="V119" t="str">
            <v>ＦＰ</v>
          </cell>
          <cell r="W119" t="str">
            <v>ＦＰ</v>
          </cell>
        </row>
        <row r="120">
          <cell r="B120">
            <v>37186</v>
          </cell>
          <cell r="C120">
            <v>37174</v>
          </cell>
          <cell r="D120" t="str">
            <v>ﾎﾝﾀﾞ上田販売</v>
          </cell>
          <cell r="E120" t="str">
            <v>納車</v>
          </cell>
          <cell r="F120" t="str">
            <v>BB-AF51</v>
          </cell>
          <cell r="G120" t="str">
            <v>SZ50</v>
          </cell>
          <cell r="H120">
            <v>1517154</v>
          </cell>
          <cell r="I120">
            <v>2315788</v>
          </cell>
          <cell r="J120" t="str">
            <v>2001/10/10</v>
          </cell>
          <cell r="K120">
            <v>0</v>
          </cell>
          <cell r="L120">
            <v>0</v>
          </cell>
          <cell r="M120" t="str">
            <v>2001/3/7</v>
          </cell>
          <cell r="N120" t="str">
            <v>64300-GCW-000</v>
          </cell>
          <cell r="O120" t="str">
            <v>ﾌﾛﾝﾄｶﾊﾞｰｾｯﾄ</v>
          </cell>
          <cell r="P120" t="str">
            <v>084</v>
          </cell>
          <cell r="Q120" t="str">
            <v>色合せ</v>
          </cell>
          <cell r="R120" t="str">
            <v>変色</v>
          </cell>
          <cell r="S120" t="str">
            <v>3ヶ所､円状に白くなっている(80mm程の円)</v>
          </cell>
          <cell r="T120" t="str">
            <v>M</v>
          </cell>
          <cell r="U120" t="str">
            <v>ＦＰ</v>
          </cell>
          <cell r="V120" t="str">
            <v>ＦＰ</v>
          </cell>
          <cell r="W120" t="str">
            <v>ＦＰ</v>
          </cell>
        </row>
        <row r="121">
          <cell r="B121">
            <v>37167</v>
          </cell>
          <cell r="C121">
            <v>37151</v>
          </cell>
          <cell r="D121" t="str">
            <v>HMJ東京</v>
          </cell>
          <cell r="E121" t="str">
            <v>納車</v>
          </cell>
          <cell r="F121" t="str">
            <v>BB-TA02</v>
          </cell>
          <cell r="G121" t="str">
            <v>TC50</v>
          </cell>
          <cell r="H121">
            <v>1510050</v>
          </cell>
          <cell r="I121">
            <v>1717612</v>
          </cell>
          <cell r="J121" t="str">
            <v>未</v>
          </cell>
          <cell r="K121">
            <v>0</v>
          </cell>
          <cell r="L121" t="str">
            <v>0</v>
          </cell>
          <cell r="M121" t="str">
            <v>2001/7/30</v>
          </cell>
          <cell r="N121" t="str">
            <v>83501-GAG-000</v>
          </cell>
          <cell r="O121" t="str">
            <v>ﾘｯﾄﾞﾘﾔﾄﾗﾝｸｱｳﾀｰ</v>
          </cell>
          <cell r="P121" t="str">
            <v>009</v>
          </cell>
          <cell r="Q121" t="str">
            <v>変色</v>
          </cell>
          <cell r="R121" t="str">
            <v>色の違う所がある</v>
          </cell>
          <cell r="S121" t="str">
            <v>ﾄﾗﾝｸ後部(ｾﾝﾀｰ部)150×20mm変色あり</v>
          </cell>
          <cell r="T121" t="str">
            <v>C</v>
          </cell>
          <cell r="U121" t="str">
            <v>ＦＰ</v>
          </cell>
          <cell r="V121" t="str">
            <v>ＦＰ</v>
          </cell>
          <cell r="W121" t="str">
            <v>ＦＰ</v>
          </cell>
        </row>
        <row r="122">
          <cell r="B122">
            <v>37165</v>
          </cell>
          <cell r="C122">
            <v>37156</v>
          </cell>
          <cell r="D122" t="str">
            <v>ｻｶﾉｼﾀ</v>
          </cell>
          <cell r="E122" t="str">
            <v>納車</v>
          </cell>
          <cell r="F122" t="str">
            <v>BA-AC16</v>
          </cell>
          <cell r="G122" t="str">
            <v>XZ50</v>
          </cell>
          <cell r="H122">
            <v>1010621</v>
          </cell>
          <cell r="I122">
            <v>1010612</v>
          </cell>
          <cell r="J122" t="str">
            <v>2001/8/22</v>
          </cell>
          <cell r="K122">
            <v>0</v>
          </cell>
          <cell r="L122">
            <v>31</v>
          </cell>
          <cell r="M122" t="str">
            <v>2001/7/20</v>
          </cell>
          <cell r="N122" t="str">
            <v>17520-GEY-000</v>
          </cell>
          <cell r="O122" t="str">
            <v>ﾌｭｴﾙﾀﾝｸ</v>
          </cell>
          <cell r="P122" t="str">
            <v>008</v>
          </cell>
          <cell r="Q122" t="str">
            <v>錆び</v>
          </cell>
          <cell r="R122" t="str">
            <v>ﾀﾝｸに錆び</v>
          </cell>
          <cell r="S122" t="str">
            <v>給油口廻り錆あり</v>
          </cell>
          <cell r="T122" t="str">
            <v>C</v>
          </cell>
          <cell r="U122" t="str">
            <v>ＦＰ</v>
          </cell>
          <cell r="V122" t="str">
            <v>ＦＰ</v>
          </cell>
          <cell r="W122" t="str">
            <v>ＦＰ</v>
          </cell>
        </row>
        <row r="123">
          <cell r="B123">
            <v>37179</v>
          </cell>
          <cell r="C123">
            <v>37166</v>
          </cell>
          <cell r="D123" t="str">
            <v>加瀬ﾎﾝﾀﾞ</v>
          </cell>
          <cell r="E123" t="str">
            <v>納車</v>
          </cell>
          <cell r="F123" t="str">
            <v>BA-AC16</v>
          </cell>
          <cell r="G123" t="str">
            <v>XZ50</v>
          </cell>
          <cell r="H123">
            <v>1011917</v>
          </cell>
          <cell r="I123">
            <v>1011911</v>
          </cell>
          <cell r="J123" t="str">
            <v>未</v>
          </cell>
          <cell r="K123">
            <v>1</v>
          </cell>
          <cell r="L123" t="str">
            <v>0</v>
          </cell>
          <cell r="M123">
            <v>37123</v>
          </cell>
          <cell r="N123" t="str">
            <v>17520-GEY-000</v>
          </cell>
          <cell r="O123" t="str">
            <v>ﾌｭｴﾙﾀﾝｸ</v>
          </cell>
          <cell r="P123" t="str">
            <v>008</v>
          </cell>
          <cell r="Q123" t="str">
            <v>錆</v>
          </cell>
          <cell r="R123" t="str">
            <v>ﾀﾝｸ給油口に錆び</v>
          </cell>
          <cell r="S123" t="str">
            <v>給油口に錆びあり</v>
          </cell>
          <cell r="T123" t="str">
            <v>C</v>
          </cell>
          <cell r="U123" t="str">
            <v>ＦＰ</v>
          </cell>
          <cell r="V123" t="str">
            <v>ＦＰ</v>
          </cell>
          <cell r="W123" t="str">
            <v>ＦＰ</v>
          </cell>
        </row>
        <row r="124">
          <cell r="B124">
            <v>37179</v>
          </cell>
          <cell r="C124">
            <v>37168</v>
          </cell>
          <cell r="D124" t="str">
            <v>加瀬ﾎﾝﾀﾞ</v>
          </cell>
          <cell r="E124" t="str">
            <v>納車</v>
          </cell>
          <cell r="F124" t="str">
            <v>BA-AC16</v>
          </cell>
          <cell r="G124" t="str">
            <v>XZ50</v>
          </cell>
          <cell r="H124">
            <v>1011599</v>
          </cell>
          <cell r="I124">
            <v>1011538</v>
          </cell>
          <cell r="J124" t="str">
            <v>未</v>
          </cell>
          <cell r="K124">
            <v>1</v>
          </cell>
          <cell r="L124" t="str">
            <v>0</v>
          </cell>
          <cell r="M124">
            <v>37104</v>
          </cell>
          <cell r="N124" t="str">
            <v>17520-GEY-000</v>
          </cell>
          <cell r="O124" t="str">
            <v>ﾌｭｴﾙﾀﾝｸ</v>
          </cell>
          <cell r="P124" t="str">
            <v>008</v>
          </cell>
          <cell r="Q124" t="str">
            <v>錆</v>
          </cell>
          <cell r="R124" t="str">
            <v>ﾀﾝｸ給油口に錆び</v>
          </cell>
          <cell r="S124" t="str">
            <v>給油口に錆びあり</v>
          </cell>
          <cell r="T124" t="str">
            <v>C</v>
          </cell>
          <cell r="U124" t="str">
            <v>ＦＰ</v>
          </cell>
          <cell r="V124" t="str">
            <v>ＦＰ</v>
          </cell>
          <cell r="W124" t="str">
            <v>ＦＰ</v>
          </cell>
        </row>
        <row r="125">
          <cell r="B125">
            <v>37165</v>
          </cell>
          <cell r="C125">
            <v>37135</v>
          </cell>
          <cell r="D125" t="str">
            <v>ｻｶﾉｼﾀ</v>
          </cell>
          <cell r="E125" t="str">
            <v>納車</v>
          </cell>
          <cell r="F125" t="str">
            <v>BA-AB27</v>
          </cell>
          <cell r="G125" t="str">
            <v>Z50</v>
          </cell>
          <cell r="H125">
            <v>1107257</v>
          </cell>
          <cell r="I125">
            <v>1023010</v>
          </cell>
          <cell r="J125" t="str">
            <v>2001/9/1</v>
          </cell>
          <cell r="K125">
            <v>0</v>
          </cell>
          <cell r="L125">
            <v>0</v>
          </cell>
          <cell r="M125" t="str">
            <v>2001/5/22</v>
          </cell>
          <cell r="N125" t="str">
            <v>17500-GEF-730</v>
          </cell>
          <cell r="O125" t="str">
            <v>ﾌｭｴﾙﾀﾝｸ</v>
          </cell>
          <cell r="P125" t="str">
            <v>008</v>
          </cell>
          <cell r="Q125" t="str">
            <v>錆び</v>
          </cell>
          <cell r="R125" t="str">
            <v>ﾀﾝｸに錆び</v>
          </cell>
          <cell r="S125" t="str">
            <v>給油口廻り錆あり</v>
          </cell>
          <cell r="T125" t="str">
            <v>C</v>
          </cell>
          <cell r="U125" t="str">
            <v>ＦＰ</v>
          </cell>
          <cell r="V125" t="str">
            <v>ＦＰ</v>
          </cell>
          <cell r="W125" t="str">
            <v>ＦＰ</v>
          </cell>
        </row>
        <row r="126">
          <cell r="B126">
            <v>37168</v>
          </cell>
          <cell r="C126">
            <v>37125</v>
          </cell>
          <cell r="D126" t="str">
            <v>西京ﾎﾝﾀﾞ</v>
          </cell>
          <cell r="E126" t="str">
            <v>納車</v>
          </cell>
          <cell r="F126" t="str">
            <v>BA-AC16</v>
          </cell>
          <cell r="G126" t="str">
            <v>Z50</v>
          </cell>
          <cell r="H126">
            <v>1009237</v>
          </cell>
          <cell r="I126">
            <v>1009218</v>
          </cell>
          <cell r="J126" t="str">
            <v>2001/8/22</v>
          </cell>
          <cell r="K126">
            <v>0</v>
          </cell>
          <cell r="L126">
            <v>0</v>
          </cell>
          <cell r="M126" t="str">
            <v>2001/7/3</v>
          </cell>
          <cell r="N126" t="str">
            <v>17520-GEY-000</v>
          </cell>
          <cell r="O126" t="str">
            <v>ﾌｭｴﾙﾀﾝｸ</v>
          </cell>
          <cell r="P126" t="str">
            <v>008</v>
          </cell>
          <cell r="Q126" t="str">
            <v>錆</v>
          </cell>
          <cell r="R126" t="str">
            <v>ﾀﾝｸ給油口に錆び</v>
          </cell>
          <cell r="S126" t="str">
            <v>給油口に錆びあり</v>
          </cell>
          <cell r="T126" t="str">
            <v>C</v>
          </cell>
          <cell r="U126" t="str">
            <v>ＦＰ</v>
          </cell>
          <cell r="V126" t="str">
            <v>ＦＰ</v>
          </cell>
          <cell r="W126" t="str">
            <v>ＦＰ</v>
          </cell>
        </row>
        <row r="127">
          <cell r="B127">
            <v>37168</v>
          </cell>
          <cell r="C127">
            <v>37122</v>
          </cell>
          <cell r="D127" t="str">
            <v>HMJ東京</v>
          </cell>
          <cell r="E127" t="str">
            <v>一般</v>
          </cell>
          <cell r="F127" t="str">
            <v>BA-AC16</v>
          </cell>
          <cell r="G127" t="str">
            <v>Z50</v>
          </cell>
          <cell r="H127">
            <v>1010474</v>
          </cell>
          <cell r="I127">
            <v>1010467</v>
          </cell>
          <cell r="J127" t="str">
            <v>2001/8/2</v>
          </cell>
          <cell r="K127">
            <v>187</v>
          </cell>
          <cell r="L127">
            <v>17</v>
          </cell>
          <cell r="M127" t="str">
            <v>2001/7/19</v>
          </cell>
          <cell r="N127" t="str">
            <v>17520-GEY-000</v>
          </cell>
          <cell r="O127" t="str">
            <v>ﾌｭｴﾙﾀﾝｸ</v>
          </cell>
          <cell r="P127" t="str">
            <v>008</v>
          </cell>
          <cell r="Q127" t="str">
            <v>錆</v>
          </cell>
          <cell r="R127" t="str">
            <v>ﾀﾝｸ給油口に錆び</v>
          </cell>
          <cell r="S127" t="str">
            <v>給油口に錆びあり</v>
          </cell>
          <cell r="T127" t="str">
            <v>C</v>
          </cell>
          <cell r="U127" t="str">
            <v>ＦＰ</v>
          </cell>
          <cell r="V127" t="str">
            <v>ＦＰ</v>
          </cell>
          <cell r="W127" t="str">
            <v>ＦＰ</v>
          </cell>
        </row>
        <row r="128">
          <cell r="B128">
            <v>37130</v>
          </cell>
          <cell r="C128">
            <v>37097</v>
          </cell>
          <cell r="D128" t="str">
            <v>京都ﾎﾝﾀﾞｶﾌﾞ</v>
          </cell>
          <cell r="E128" t="str">
            <v>納車</v>
          </cell>
          <cell r="F128" t="str">
            <v>BA-AF56</v>
          </cell>
          <cell r="G128" t="str">
            <v>SKX50</v>
          </cell>
          <cell r="H128">
            <v>1009931</v>
          </cell>
          <cell r="I128">
            <v>3009403</v>
          </cell>
          <cell r="J128" t="str">
            <v>未</v>
          </cell>
          <cell r="K128">
            <v>1</v>
          </cell>
          <cell r="L128">
            <v>0</v>
          </cell>
          <cell r="M128" t="str">
            <v>2001/4/25</v>
          </cell>
          <cell r="N128" t="str">
            <v>64300-GEV-690ZA</v>
          </cell>
          <cell r="O128" t="str">
            <v>ﾌﾛﾝﾄｶﾊﾞｰ</v>
          </cell>
          <cell r="Q128" t="str">
            <v>色合せ･変色</v>
          </cell>
          <cell r="R128" t="str">
            <v>FRｶﾊﾞｰ下地の塗膜が､たれたようになっている</v>
          </cell>
          <cell r="S128" t="str">
            <v>塗装ムラ有り</v>
          </cell>
          <cell r="T128" t="str">
            <v>Ｃ</v>
          </cell>
          <cell r="U128" t="str">
            <v>ＴＰ</v>
          </cell>
          <cell r="V128" t="str">
            <v>ＰＴ</v>
          </cell>
          <cell r="W128" t="str">
            <v>ＦＰ</v>
          </cell>
        </row>
        <row r="129">
          <cell r="B129">
            <v>37130</v>
          </cell>
          <cell r="C129">
            <v>37099</v>
          </cell>
          <cell r="D129" t="str">
            <v>H2R関東</v>
          </cell>
          <cell r="E129" t="str">
            <v>納車</v>
          </cell>
          <cell r="F129" t="str">
            <v>BA-MF06</v>
          </cell>
          <cell r="G129" t="str">
            <v>NSS250</v>
          </cell>
          <cell r="H129">
            <v>1103085</v>
          </cell>
          <cell r="I129">
            <v>3013074</v>
          </cell>
          <cell r="J129">
            <v>37099</v>
          </cell>
          <cell r="K129">
            <v>0</v>
          </cell>
          <cell r="L129">
            <v>0</v>
          </cell>
          <cell r="M129">
            <v>37088</v>
          </cell>
          <cell r="N129" t="str">
            <v>61000-KPB-750</v>
          </cell>
          <cell r="O129" t="str">
            <v>ﾌｪﾝﾀﾞｰｾｯﾄ</v>
          </cell>
          <cell r="Q129" t="str">
            <v>傷</v>
          </cell>
          <cell r="R129" t="str">
            <v>ﾌﾛﾝﾄﾌｪﾝﾀﾞｰ､塗装不良/ｶﾞｰﾆｯｼｭｾｯﾄ､左上傷</v>
          </cell>
          <cell r="S129" t="str">
            <v>塗装下の素材傷有り</v>
          </cell>
          <cell r="T129" t="str">
            <v>Ｍ</v>
          </cell>
          <cell r="U129" t="str">
            <v>ＴＰ</v>
          </cell>
          <cell r="V129" t="str">
            <v>ＰＴ</v>
          </cell>
          <cell r="W129" t="str">
            <v>ＦＰ</v>
          </cell>
        </row>
        <row r="130">
          <cell r="B130">
            <v>37162</v>
          </cell>
          <cell r="C130">
            <v>37137</v>
          </cell>
          <cell r="D130" t="str">
            <v>HMJ東京</v>
          </cell>
          <cell r="E130" t="str">
            <v>納車</v>
          </cell>
          <cell r="F130" t="str">
            <v>BA-AA01</v>
          </cell>
          <cell r="G130" t="str">
            <v>C50</v>
          </cell>
          <cell r="H130">
            <v>3032738</v>
          </cell>
          <cell r="I130">
            <v>3037727</v>
          </cell>
          <cell r="J130" t="str">
            <v>未</v>
          </cell>
          <cell r="K130">
            <v>0</v>
          </cell>
          <cell r="L130" t="str">
            <v>0</v>
          </cell>
          <cell r="M130" t="str">
            <v>2001/4/10</v>
          </cell>
          <cell r="N130" t="str">
            <v>17510-GB4-000</v>
          </cell>
          <cell r="O130" t="str">
            <v>ﾌｭｴﾙﾀﾝｸ</v>
          </cell>
          <cell r="P130" t="str">
            <v>086</v>
          </cell>
          <cell r="Q130" t="e">
            <v>#REF!</v>
          </cell>
          <cell r="R130" t="str">
            <v>新車時､塗装剥がれ</v>
          </cell>
          <cell r="S130" t="str">
            <v>前処理液ブリスター</v>
          </cell>
          <cell r="T130" t="str">
            <v>Ｃ</v>
          </cell>
          <cell r="U130" t="str">
            <v>ＴＰ</v>
          </cell>
          <cell r="V130" t="str">
            <v>ＰＴ</v>
          </cell>
          <cell r="W130" t="str">
            <v>ＦＰ</v>
          </cell>
        </row>
        <row r="131">
          <cell r="B131">
            <v>37141</v>
          </cell>
          <cell r="C131">
            <v>37080</v>
          </cell>
          <cell r="D131" t="str">
            <v>HMJ東京</v>
          </cell>
          <cell r="E131" t="str">
            <v>一般</v>
          </cell>
          <cell r="F131" t="str">
            <v>HA02</v>
          </cell>
          <cell r="G131" t="str">
            <v>C90</v>
          </cell>
          <cell r="H131">
            <v>2510569</v>
          </cell>
          <cell r="I131">
            <v>3010606</v>
          </cell>
          <cell r="J131" t="str">
            <v>2001/6/14</v>
          </cell>
          <cell r="K131">
            <v>5</v>
          </cell>
          <cell r="L131">
            <v>24</v>
          </cell>
          <cell r="M131" t="str">
            <v>2001/5/14</v>
          </cell>
          <cell r="N131" t="str">
            <v>64301-GB4-020</v>
          </cell>
          <cell r="O131" t="str">
            <v>ﾌﾛﾝﾄｶﾊﾞｰ</v>
          </cell>
          <cell r="P131" t="str">
            <v>019</v>
          </cell>
          <cell r="Q131" t="str">
            <v>傷</v>
          </cell>
          <cell r="R131" t="str">
            <v>ｶﾊﾞｰに傷</v>
          </cell>
          <cell r="S131" t="str">
            <v>R側後部にﾊﾞﾘ有り</v>
          </cell>
          <cell r="T131" t="str">
            <v>C</v>
          </cell>
          <cell r="U131" t="str">
            <v>ＴＰ</v>
          </cell>
          <cell r="V131" t="str">
            <v>ＰＴ</v>
          </cell>
          <cell r="W131" t="str">
            <v>ＦＰ</v>
          </cell>
        </row>
        <row r="132">
          <cell r="B132">
            <v>37162</v>
          </cell>
          <cell r="C132">
            <v>37128</v>
          </cell>
          <cell r="D132" t="str">
            <v>HMJ東京</v>
          </cell>
          <cell r="E132" t="str">
            <v>納車</v>
          </cell>
          <cell r="F132" t="str">
            <v>A-AC15</v>
          </cell>
          <cell r="G132" t="str">
            <v>CB50</v>
          </cell>
          <cell r="H132">
            <v>1001557</v>
          </cell>
          <cell r="I132">
            <v>1001536</v>
          </cell>
          <cell r="J132" t="str">
            <v>未</v>
          </cell>
          <cell r="K132">
            <v>3</v>
          </cell>
          <cell r="L132" t="str">
            <v>0</v>
          </cell>
          <cell r="M132" t="str">
            <v>1997/3/7</v>
          </cell>
          <cell r="N132" t="str">
            <v>17520-GCR-000ZB</v>
          </cell>
          <cell r="O132" t="str">
            <v>ﾌｪｰﾙｻﾌﾞﾀﾝｸAssy</v>
          </cell>
          <cell r="P132" t="str">
            <v>086</v>
          </cell>
          <cell r="Q132" t="e">
            <v>#REF!</v>
          </cell>
          <cell r="R132" t="str">
            <v>ﾀﾝｸ上部ﾉ塗装が､浮いてきた</v>
          </cell>
          <cell r="S132" t="str">
            <v>給油口後部40×40mmの塗装浮き</v>
          </cell>
          <cell r="T132" t="str">
            <v>Ｍ</v>
          </cell>
          <cell r="U132" t="str">
            <v>ＴＰ</v>
          </cell>
          <cell r="V132" t="str">
            <v>ＰＴ</v>
          </cell>
          <cell r="W132" t="str">
            <v>ＦＰ</v>
          </cell>
        </row>
        <row r="133">
          <cell r="B133">
            <v>37141</v>
          </cell>
          <cell r="C133">
            <v>37062</v>
          </cell>
          <cell r="D133" t="str">
            <v>HMJ東京</v>
          </cell>
          <cell r="E133" t="str">
            <v>納車</v>
          </cell>
          <cell r="F133" t="str">
            <v>BA-JF04</v>
          </cell>
          <cell r="G133" t="str">
            <v>CHA125</v>
          </cell>
          <cell r="H133">
            <v>1203507</v>
          </cell>
          <cell r="I133">
            <v>2103509</v>
          </cell>
          <cell r="J133" t="str">
            <v>未</v>
          </cell>
          <cell r="K133">
            <v>1</v>
          </cell>
          <cell r="L133" t="str">
            <v>0</v>
          </cell>
          <cell r="M133" t="str">
            <v>2001/5/17</v>
          </cell>
          <cell r="N133" t="str">
            <v>64301-KCW-000</v>
          </cell>
          <cell r="O133" t="str">
            <v>ﾌﾛﾝﾄｶﾊﾞｰ</v>
          </cell>
          <cell r="P133" t="str">
            <v>004</v>
          </cell>
          <cell r="Q133" t="str">
            <v>ひずみ</v>
          </cell>
          <cell r="R133" t="str">
            <v>ﾊﾝﾄﾞﾙｶﾊﾞｰ表面にﾃﾞｺﾎﾞｺしている</v>
          </cell>
          <cell r="S133" t="str">
            <v>ﾋﾞｽ固定部の引け､RL共</v>
          </cell>
          <cell r="T133" t="str">
            <v>C</v>
          </cell>
          <cell r="U133" t="str">
            <v>ＴＰ</v>
          </cell>
          <cell r="V133" t="str">
            <v>ＰＴ</v>
          </cell>
          <cell r="W133" t="str">
            <v>ＦＰ</v>
          </cell>
        </row>
        <row r="134">
          <cell r="B134">
            <v>37137</v>
          </cell>
          <cell r="C134">
            <v>37125</v>
          </cell>
          <cell r="D134" t="str">
            <v>阿部輪業</v>
          </cell>
          <cell r="E134" t="str">
            <v>納車</v>
          </cell>
          <cell r="F134" t="str">
            <v>AF55</v>
          </cell>
          <cell r="G134" t="str">
            <v>CHF50</v>
          </cell>
          <cell r="H134">
            <v>1000219</v>
          </cell>
          <cell r="I134">
            <v>1000306</v>
          </cell>
          <cell r="J134" t="str">
            <v>未</v>
          </cell>
          <cell r="K134">
            <v>1</v>
          </cell>
          <cell r="L134" t="str">
            <v>0</v>
          </cell>
          <cell r="M134" t="str">
            <v>2001/1/9</v>
          </cell>
          <cell r="N134" t="str">
            <v>83650-GET-710</v>
          </cell>
          <cell r="O134" t="str">
            <v>Lﾎﾞﾃﾞｨｰｶﾊﾞｰ</v>
          </cell>
          <cell r="P134" t="str">
            <v>085</v>
          </cell>
          <cell r="Q134" t="str">
            <v>色合わせ､変色</v>
          </cell>
          <cell r="R134" t="str">
            <v>ﾜｯｸｽ掛けで塗装不良発見</v>
          </cell>
          <cell r="S134" t="str">
            <v>後部に150×100mmにわたりｺﾞﾐ噛み込みあり</v>
          </cell>
          <cell r="T134" t="str">
            <v>M</v>
          </cell>
          <cell r="U134" t="str">
            <v>ＴＰ</v>
          </cell>
          <cell r="V134" t="str">
            <v>ＰＴ</v>
          </cell>
          <cell r="W134" t="str">
            <v>ＦＰ</v>
          </cell>
        </row>
        <row r="135">
          <cell r="B135">
            <v>37162</v>
          </cell>
          <cell r="C135">
            <v>37144</v>
          </cell>
          <cell r="D135" t="str">
            <v>HMJ大阪</v>
          </cell>
          <cell r="E135" t="str">
            <v>納車</v>
          </cell>
          <cell r="F135" t="str">
            <v>BA-AF55</v>
          </cell>
          <cell r="G135" t="str">
            <v>CHF50</v>
          </cell>
          <cell r="H135">
            <v>1035614</v>
          </cell>
          <cell r="I135">
            <v>1035768</v>
          </cell>
          <cell r="J135" t="str">
            <v>未</v>
          </cell>
          <cell r="K135">
            <v>0</v>
          </cell>
          <cell r="L135" t="str">
            <v>0</v>
          </cell>
          <cell r="M135" t="str">
            <v>2001/7/4</v>
          </cell>
          <cell r="N135" t="str">
            <v>61100-GET-000</v>
          </cell>
          <cell r="O135" t="str">
            <v>ﾌﾛﾝﾄﾌｪﾝﾀﾞｰ</v>
          </cell>
          <cell r="P135" t="str">
            <v>086</v>
          </cell>
          <cell r="Q135" t="str">
            <v>剥れ</v>
          </cell>
          <cell r="R135" t="str">
            <v>ﾌﾛﾝﾄﾌｪﾝﾀﾞｰの右後部､表面剥れ</v>
          </cell>
          <cell r="S135" t="str">
            <v>R側後部40×15mmにわたり表面剥れ</v>
          </cell>
          <cell r="T135" t="str">
            <v>Ｍ</v>
          </cell>
          <cell r="U135" t="str">
            <v>ＴＰ</v>
          </cell>
          <cell r="V135" t="str">
            <v>ＰＴ</v>
          </cell>
          <cell r="W135" t="str">
            <v>ＦＰ</v>
          </cell>
        </row>
        <row r="136">
          <cell r="B136">
            <v>37139</v>
          </cell>
          <cell r="C136">
            <v>37126</v>
          </cell>
          <cell r="D136" t="str">
            <v>HMJ東京</v>
          </cell>
          <cell r="E136" t="str">
            <v>納車</v>
          </cell>
          <cell r="F136" t="str">
            <v>BA-AF54</v>
          </cell>
          <cell r="G136" t="str">
            <v>CHF50</v>
          </cell>
          <cell r="H136">
            <v>1008105</v>
          </cell>
          <cell r="I136">
            <v>1008182</v>
          </cell>
          <cell r="J136" t="str">
            <v>未</v>
          </cell>
          <cell r="K136">
            <v>0</v>
          </cell>
          <cell r="L136" t="str">
            <v>0</v>
          </cell>
          <cell r="M136" t="str">
            <v>1999/9/2</v>
          </cell>
          <cell r="N136" t="str">
            <v>83650-GEE-760-ZA</v>
          </cell>
          <cell r="O136" t="str">
            <v>Lﾎﾞﾃﾞｨｰｶﾊﾞｰ</v>
          </cell>
          <cell r="P136" t="str">
            <v>018</v>
          </cell>
          <cell r="Q136" t="str">
            <v>破損</v>
          </cell>
          <cell r="R136" t="str">
            <v>Lﾎﾞﾃﾞｨｰｶﾊﾞｰが割れている</v>
          </cell>
          <cell r="S136" t="str">
            <v>ｷｰﾎｰﾙ部上に20mm下に60mmの割れあり</v>
          </cell>
          <cell r="T136" t="str">
            <v>M</v>
          </cell>
          <cell r="U136" t="str">
            <v>ＴＰ</v>
          </cell>
          <cell r="V136" t="str">
            <v>ＰＴ</v>
          </cell>
          <cell r="W136" t="str">
            <v>ＦＰ</v>
          </cell>
        </row>
        <row r="137">
          <cell r="B137">
            <v>37144</v>
          </cell>
          <cell r="C137">
            <v>37127</v>
          </cell>
          <cell r="D137" t="str">
            <v>HMJ大阪</v>
          </cell>
          <cell r="E137" t="str">
            <v>納車</v>
          </cell>
          <cell r="F137" t="str">
            <v>BA-AF54</v>
          </cell>
          <cell r="G137" t="str">
            <v>CHX50</v>
          </cell>
          <cell r="H137">
            <v>1117824</v>
          </cell>
          <cell r="I137">
            <v>1118205</v>
          </cell>
          <cell r="J137">
            <v>37127</v>
          </cell>
          <cell r="K137">
            <v>0</v>
          </cell>
          <cell r="L137">
            <v>0</v>
          </cell>
          <cell r="M137">
            <v>36788</v>
          </cell>
          <cell r="N137" t="str">
            <v>64300-GEE-760</v>
          </cell>
          <cell r="O137" t="str">
            <v>ﾌﾛﾝﾄｶﾊﾞｰ</v>
          </cell>
          <cell r="P137" t="str">
            <v>085</v>
          </cell>
          <cell r="Q137" t="str">
            <v>色合わせ､変色</v>
          </cell>
          <cell r="R137" t="str">
            <v>ｼﾐが有る</v>
          </cell>
          <cell r="S137" t="str">
            <v>ﾌﾛﾝﾄｶﾊﾞｰｾﾝﾀｰ部に50×5mmのｼﾐあり</v>
          </cell>
          <cell r="T137" t="str">
            <v>C</v>
          </cell>
          <cell r="U137" t="str">
            <v>ＴＰ</v>
          </cell>
          <cell r="V137" t="str">
            <v>ＰＴ</v>
          </cell>
          <cell r="W137" t="str">
            <v>ＦＰ</v>
          </cell>
        </row>
        <row r="138">
          <cell r="B138">
            <v>37155</v>
          </cell>
          <cell r="C138">
            <v>37069</v>
          </cell>
          <cell r="D138" t="str">
            <v>HMJ東京</v>
          </cell>
          <cell r="E138" t="str">
            <v>一般</v>
          </cell>
          <cell r="F138" t="str">
            <v>BC-PF01</v>
          </cell>
          <cell r="G138" t="str">
            <v>FJS600</v>
          </cell>
          <cell r="H138">
            <v>1000703</v>
          </cell>
          <cell r="I138">
            <v>1000708</v>
          </cell>
          <cell r="J138" t="str">
            <v>2001/6/27</v>
          </cell>
          <cell r="K138">
            <v>324</v>
          </cell>
          <cell r="L138">
            <v>0</v>
          </cell>
          <cell r="M138" t="str">
            <v>2001/5/23</v>
          </cell>
          <cell r="N138" t="str">
            <v>64301-MCT-000</v>
          </cell>
          <cell r="O138" t="str">
            <v>ﾌﾛﾝﾄｶｳﾙ</v>
          </cell>
          <cell r="P138" t="str">
            <v>019</v>
          </cell>
          <cell r="Q138" t="str">
            <v>傷</v>
          </cell>
          <cell r="R138" t="str">
            <v>ｶｳﾙに傷がある</v>
          </cell>
          <cell r="S138" t="str">
            <v>L側上部30×30mmに渡り塗装不良､塗装が乾く前に綿手等で触ったような跡あり</v>
          </cell>
          <cell r="T138" t="str">
            <v>C</v>
          </cell>
          <cell r="U138" t="str">
            <v>ＴＰ</v>
          </cell>
          <cell r="V138" t="str">
            <v>ＰＴ</v>
          </cell>
          <cell r="W138" t="str">
            <v>ＦＰ</v>
          </cell>
        </row>
        <row r="139">
          <cell r="B139">
            <v>37158</v>
          </cell>
          <cell r="C139">
            <v>37147</v>
          </cell>
          <cell r="D139" t="str">
            <v>京都ﾎﾝﾀﾞｶﾌﾞ</v>
          </cell>
          <cell r="E139" t="str">
            <v>納車</v>
          </cell>
          <cell r="F139" t="str">
            <v>BC-PF01</v>
          </cell>
          <cell r="G139" t="str">
            <v>FJS600</v>
          </cell>
          <cell r="H139">
            <v>1002346</v>
          </cell>
          <cell r="I139">
            <v>1002365</v>
          </cell>
          <cell r="J139" t="str">
            <v>未</v>
          </cell>
          <cell r="K139">
            <v>1</v>
          </cell>
          <cell r="L139" t="str">
            <v>0</v>
          </cell>
          <cell r="M139" t="str">
            <v>2001/7/19</v>
          </cell>
          <cell r="N139" t="str">
            <v>64301-MCT-000</v>
          </cell>
          <cell r="O139" t="str">
            <v>ﾌﾛﾝﾄｶﾊﾞｰ</v>
          </cell>
          <cell r="P139" t="str">
            <v>019</v>
          </cell>
          <cell r="Q139" t="str">
            <v>傷</v>
          </cell>
          <cell r="R139" t="str">
            <v>塗装表面に傷がある</v>
          </cell>
          <cell r="S139" t="str">
            <v>L側上部４０×３mmの外傷あり</v>
          </cell>
          <cell r="T139" t="str">
            <v>Ｍ</v>
          </cell>
          <cell r="U139" t="str">
            <v>ＴＰ</v>
          </cell>
          <cell r="V139" t="str">
            <v>ＰＴ</v>
          </cell>
          <cell r="W139" t="str">
            <v>ＦＰ</v>
          </cell>
        </row>
        <row r="140">
          <cell r="B140">
            <v>37158</v>
          </cell>
          <cell r="C140">
            <v>37145</v>
          </cell>
          <cell r="D140" t="str">
            <v>HMJ名古屋</v>
          </cell>
          <cell r="E140" t="str">
            <v>納車</v>
          </cell>
          <cell r="F140" t="str">
            <v>BC-PF01</v>
          </cell>
          <cell r="G140" t="str">
            <v>FJS600</v>
          </cell>
          <cell r="H140">
            <v>1002681</v>
          </cell>
          <cell r="I140">
            <v>1002703</v>
          </cell>
          <cell r="J140" t="str">
            <v>未</v>
          </cell>
          <cell r="K140">
            <v>1</v>
          </cell>
          <cell r="L140" t="str">
            <v>0</v>
          </cell>
          <cell r="M140" t="str">
            <v>2001/7/26</v>
          </cell>
          <cell r="N140" t="str">
            <v>64301-MCT-000</v>
          </cell>
          <cell r="O140" t="str">
            <v>ﾌﾛﾝﾄｶﾊﾞｰ</v>
          </cell>
          <cell r="P140" t="str">
            <v>019</v>
          </cell>
          <cell r="Q140" t="str">
            <v>傷</v>
          </cell>
          <cell r="R140" t="str">
            <v>ﾌﾛﾝﾄｶﾊﾞｰに傷がある</v>
          </cell>
          <cell r="S140" t="str">
            <v>Ｌ側上部４０×１mmの外傷あり</v>
          </cell>
          <cell r="T140" t="str">
            <v>Ｍ</v>
          </cell>
          <cell r="U140" t="str">
            <v>ＴＰ</v>
          </cell>
          <cell r="V140" t="str">
            <v>ＰＴ</v>
          </cell>
          <cell r="W140" t="str">
            <v>ＦＰ</v>
          </cell>
        </row>
        <row r="141">
          <cell r="B141">
            <v>37148</v>
          </cell>
          <cell r="C141">
            <v>37110</v>
          </cell>
          <cell r="D141" t="str">
            <v>HMJ関東</v>
          </cell>
          <cell r="E141" t="str">
            <v>納車</v>
          </cell>
          <cell r="F141" t="str">
            <v>BC-PF01</v>
          </cell>
          <cell r="G141" t="str">
            <v>FJS600</v>
          </cell>
          <cell r="H141">
            <v>1001103</v>
          </cell>
          <cell r="I141">
            <v>1001050</v>
          </cell>
          <cell r="J141" t="str">
            <v>未</v>
          </cell>
          <cell r="K141">
            <v>1</v>
          </cell>
          <cell r="L141" t="str">
            <v>0</v>
          </cell>
          <cell r="M141" t="str">
            <v>2001/6/11</v>
          </cell>
          <cell r="N141" t="str">
            <v>64301-MCT-000</v>
          </cell>
          <cell r="O141" t="str">
            <v>ﾌﾛﾝﾄｶｳﾙ</v>
          </cell>
          <cell r="P141" t="str">
            <v>085</v>
          </cell>
          <cell r="Q141" t="str">
            <v>塗装不良</v>
          </cell>
          <cell r="R141" t="str">
            <v>塗装不良</v>
          </cell>
          <cell r="S141" t="str">
            <v>上部に塗装未乾燥時のさわりあり</v>
          </cell>
          <cell r="T141" t="str">
            <v>M</v>
          </cell>
          <cell r="U141" t="str">
            <v>ＴＰ</v>
          </cell>
          <cell r="V141" t="str">
            <v>ＰＴ</v>
          </cell>
          <cell r="W141" t="str">
            <v>ＦＰ</v>
          </cell>
        </row>
        <row r="142">
          <cell r="B142">
            <v>37141</v>
          </cell>
          <cell r="C142">
            <v>37110</v>
          </cell>
          <cell r="D142" t="str">
            <v>HMJ大阪</v>
          </cell>
          <cell r="E142" t="str">
            <v>納車</v>
          </cell>
          <cell r="F142" t="str">
            <v>BA-MC34</v>
          </cell>
          <cell r="G142" t="str">
            <v>FTR223</v>
          </cell>
          <cell r="H142">
            <v>1102334</v>
          </cell>
          <cell r="I142">
            <v>2016226</v>
          </cell>
          <cell r="J142" t="str">
            <v>2001/8/7</v>
          </cell>
          <cell r="K142">
            <v>1</v>
          </cell>
          <cell r="L142">
            <v>0</v>
          </cell>
          <cell r="M142" t="str">
            <v>2001/7/30</v>
          </cell>
          <cell r="N142" t="str">
            <v>61100-MCL-000</v>
          </cell>
          <cell r="O142" t="str">
            <v>ﾌﾛﾝﾄﾌｪﾝﾀﾞｰ</v>
          </cell>
          <cell r="P142" t="str">
            <v>085</v>
          </cell>
          <cell r="Q142" t="str">
            <v>色合わせ､変色</v>
          </cell>
          <cell r="R142" t="str">
            <v>塗装不良</v>
          </cell>
          <cell r="S142" t="str">
            <v>L側後部､塗装剥れ</v>
          </cell>
          <cell r="T142" t="str">
            <v>C</v>
          </cell>
          <cell r="U142" t="str">
            <v>ＴＰ</v>
          </cell>
          <cell r="V142" t="str">
            <v>ＰＴ</v>
          </cell>
          <cell r="W142" t="str">
            <v>ＦＰ</v>
          </cell>
        </row>
        <row r="143">
          <cell r="B143">
            <v>37137</v>
          </cell>
          <cell r="C143">
            <v>37122</v>
          </cell>
          <cell r="D143" t="str">
            <v>京都ﾎﾝﾀﾞｶﾌﾞ販売</v>
          </cell>
          <cell r="E143" t="str">
            <v>納車</v>
          </cell>
          <cell r="F143" t="str">
            <v>MC34</v>
          </cell>
          <cell r="G143" t="str">
            <v>FTR223</v>
          </cell>
          <cell r="H143">
            <v>1008456</v>
          </cell>
          <cell r="I143">
            <v>2008226</v>
          </cell>
          <cell r="J143" t="str">
            <v>未</v>
          </cell>
          <cell r="K143">
            <v>1</v>
          </cell>
          <cell r="L143" t="str">
            <v>0</v>
          </cell>
          <cell r="M143" t="str">
            <v>2001/2/1</v>
          </cell>
          <cell r="N143" t="str">
            <v>61100-MCL-000</v>
          </cell>
          <cell r="O143" t="str">
            <v>Fﾌｴﾝﾀﾞｰ</v>
          </cell>
          <cell r="P143" t="str">
            <v>077</v>
          </cell>
          <cell r="Q143" t="str">
            <v>加工不良</v>
          </cell>
          <cell r="R143" t="str">
            <v>Fﾌｴﾝﾀﾞｰ加工不良</v>
          </cell>
          <cell r="S143" t="str">
            <v>ｾﾝﾀｰ部5×2mmの引けあり (仕上げ悪い)</v>
          </cell>
          <cell r="T143" t="str">
            <v>M</v>
          </cell>
          <cell r="U143" t="str">
            <v>ＴＰ</v>
          </cell>
          <cell r="V143" t="str">
            <v>ＰＴ</v>
          </cell>
          <cell r="W143" t="str">
            <v>ＦＰ</v>
          </cell>
        </row>
        <row r="144">
          <cell r="B144">
            <v>37141</v>
          </cell>
          <cell r="C144">
            <v>37113</v>
          </cell>
          <cell r="D144" t="str">
            <v>HMJ東京</v>
          </cell>
          <cell r="E144" t="str">
            <v>納車</v>
          </cell>
          <cell r="F144" t="str">
            <v>BA-MC34</v>
          </cell>
          <cell r="G144" t="str">
            <v>FTR223</v>
          </cell>
          <cell r="H144">
            <v>1100157</v>
          </cell>
          <cell r="I144">
            <v>2014073</v>
          </cell>
          <cell r="J144" t="str">
            <v>未</v>
          </cell>
          <cell r="K144">
            <v>0</v>
          </cell>
          <cell r="L144" t="str">
            <v>0</v>
          </cell>
          <cell r="M144" t="str">
            <v>2001/6/28</v>
          </cell>
          <cell r="N144" t="str">
            <v>61100-MCL-000</v>
          </cell>
          <cell r="O144" t="str">
            <v>ﾌﾛﾝﾄﾌｪﾝﾀﾞｰ</v>
          </cell>
          <cell r="P144" t="str">
            <v>088</v>
          </cell>
          <cell r="Q144" t="str">
            <v>塗膜薄い</v>
          </cell>
          <cell r="R144" t="str">
            <v>ﾌｪﾝﾀﾞｰのふちがﾃﾞｺﾎﾞｺしている</v>
          </cell>
          <cell r="S144" t="str">
            <v>後部に塗装浮き有り</v>
          </cell>
          <cell r="T144" t="str">
            <v>C</v>
          </cell>
          <cell r="U144" t="str">
            <v>ＴＰ</v>
          </cell>
          <cell r="V144" t="str">
            <v>ＰＴ</v>
          </cell>
          <cell r="W144" t="str">
            <v>ＦＰ</v>
          </cell>
        </row>
        <row r="145">
          <cell r="B145">
            <v>37141</v>
          </cell>
          <cell r="C145">
            <v>37111</v>
          </cell>
          <cell r="D145" t="str">
            <v>HMJ関東</v>
          </cell>
          <cell r="E145" t="str">
            <v>納車</v>
          </cell>
          <cell r="F145" t="str">
            <v>BA-MC34</v>
          </cell>
          <cell r="G145" t="str">
            <v>FTR223</v>
          </cell>
          <cell r="H145">
            <v>1102055</v>
          </cell>
          <cell r="I145">
            <v>2016009</v>
          </cell>
          <cell r="J145" t="str">
            <v>未</v>
          </cell>
          <cell r="K145">
            <v>1</v>
          </cell>
          <cell r="L145" t="str">
            <v>0</v>
          </cell>
          <cell r="M145" t="str">
            <v>2001/7/25</v>
          </cell>
          <cell r="N145" t="str">
            <v>61100-MCL-000</v>
          </cell>
          <cell r="O145" t="str">
            <v>ﾌﾛﾝﾄﾌｪﾝﾀﾞｰ</v>
          </cell>
          <cell r="P145" t="str">
            <v>088</v>
          </cell>
          <cell r="Q145" t="str">
            <v>塗膜薄い</v>
          </cell>
          <cell r="R145" t="str">
            <v>ﾌｪﾝﾀﾞｰのふちがﾃﾞｺﾎﾞｺしている</v>
          </cell>
          <cell r="S145" t="str">
            <v>L側後部､塗装剥れ</v>
          </cell>
          <cell r="T145" t="str">
            <v>C</v>
          </cell>
          <cell r="U145" t="str">
            <v>ＴＰ</v>
          </cell>
          <cell r="V145" t="str">
            <v>ＰＴ</v>
          </cell>
          <cell r="W145" t="str">
            <v>ＦＰ</v>
          </cell>
        </row>
        <row r="146">
          <cell r="B146">
            <v>37162</v>
          </cell>
          <cell r="C146">
            <v>37132</v>
          </cell>
          <cell r="D146" t="str">
            <v>HMJ九州</v>
          </cell>
          <cell r="E146" t="str">
            <v>一般</v>
          </cell>
          <cell r="F146" t="str">
            <v>BA-MC34</v>
          </cell>
          <cell r="G146" t="str">
            <v>FTR223</v>
          </cell>
          <cell r="H146">
            <v>1101911</v>
          </cell>
          <cell r="I146">
            <v>2015832</v>
          </cell>
          <cell r="J146" t="str">
            <v>2001/8/10</v>
          </cell>
          <cell r="K146">
            <v>310</v>
          </cell>
          <cell r="L146">
            <v>19</v>
          </cell>
          <cell r="M146" t="str">
            <v>2001/7/23</v>
          </cell>
          <cell r="N146" t="str">
            <v>61100-MCL-000ZC</v>
          </cell>
          <cell r="O146" t="str">
            <v>ﾌﾛﾝﾄﾌｪﾝﾀﾞｰComp</v>
          </cell>
          <cell r="P146" t="str">
            <v>051</v>
          </cell>
          <cell r="Q146" t="e">
            <v>#REF!</v>
          </cell>
          <cell r="R146" t="str">
            <v>ﾌﾞﾚｰｷﾌﾙｰﾄﾞ漏れによる塗装剥がれ</v>
          </cell>
          <cell r="S146" t="str">
            <v>ﾌｪﾝﾀﾞｰ後部､30×10mmのﾌﾞﾘｽﾀｰ</v>
          </cell>
          <cell r="T146" t="str">
            <v>Ｍ</v>
          </cell>
          <cell r="U146" t="str">
            <v>ＴＰ</v>
          </cell>
          <cell r="V146" t="str">
            <v>ＰＴ</v>
          </cell>
          <cell r="W146" t="str">
            <v>ＦＰ</v>
          </cell>
        </row>
        <row r="147">
          <cell r="B147">
            <v>37141</v>
          </cell>
          <cell r="C147">
            <v>37051</v>
          </cell>
          <cell r="D147" t="str">
            <v>HMJ名古屋</v>
          </cell>
          <cell r="E147" t="str">
            <v>一般</v>
          </cell>
          <cell r="F147" t="str">
            <v>BA-AC13</v>
          </cell>
          <cell r="G147" t="str">
            <v>MG50</v>
          </cell>
          <cell r="H147">
            <v>1200830</v>
          </cell>
          <cell r="I147">
            <v>2106608</v>
          </cell>
          <cell r="J147" t="str">
            <v>2001/5/20</v>
          </cell>
          <cell r="K147">
            <v>448</v>
          </cell>
          <cell r="L147">
            <v>20</v>
          </cell>
          <cell r="M147" t="str">
            <v>2001/5/10</v>
          </cell>
          <cell r="N147" t="str">
            <v>52100-GC3-000</v>
          </cell>
          <cell r="O147" t="str">
            <v>ｽｲﾝｸﾞｱｰﾑ</v>
          </cell>
          <cell r="P147" t="str">
            <v>088</v>
          </cell>
          <cell r="Q147" t="str">
            <v>塗膜薄い</v>
          </cell>
          <cell r="R147" t="str">
            <v>Rｽｲﾝｸﾞｱｰﾑ右側の塗装剥がれ</v>
          </cell>
          <cell r="S147" t="str">
            <v>R側ﾌﾛﾝﾄ部30×15mm修正跡有り</v>
          </cell>
          <cell r="T147" t="str">
            <v>C</v>
          </cell>
          <cell r="U147" t="str">
            <v>ＴＰ</v>
          </cell>
          <cell r="V147" t="str">
            <v>ＰＴ</v>
          </cell>
          <cell r="W147" t="str">
            <v>ＦＰ</v>
          </cell>
        </row>
        <row r="148">
          <cell r="B148">
            <v>37162</v>
          </cell>
          <cell r="C148">
            <v>37151</v>
          </cell>
          <cell r="D148" t="str">
            <v>HMJ大阪</v>
          </cell>
          <cell r="E148" t="str">
            <v>納車</v>
          </cell>
          <cell r="F148" t="str">
            <v>BD-JF06</v>
          </cell>
          <cell r="G148" t="str">
            <v>NH100</v>
          </cell>
          <cell r="H148">
            <v>1200648</v>
          </cell>
          <cell r="I148">
            <v>1200659</v>
          </cell>
          <cell r="J148" t="str">
            <v>2001/9/17</v>
          </cell>
          <cell r="K148">
            <v>0</v>
          </cell>
          <cell r="L148">
            <v>0</v>
          </cell>
          <cell r="M148" t="str">
            <v>2001/7/10</v>
          </cell>
          <cell r="N148" t="str">
            <v>83450-GCS-850</v>
          </cell>
          <cell r="O148" t="str">
            <v>Rﾎﾞﾃﾞｨｰｶﾊﾞｰ</v>
          </cell>
          <cell r="P148" t="str">
            <v>084</v>
          </cell>
          <cell r="Q148" t="str">
            <v>色合わせ</v>
          </cell>
          <cell r="R148" t="str">
            <v>右ｶﾊﾞｰ後方の塗装がおかしい</v>
          </cell>
          <cell r="S148" t="str">
            <v>Fｒ側上部40×30mmのﾌﾞﾘｽﾀｰあり</v>
          </cell>
          <cell r="T148" t="str">
            <v>Ｍ</v>
          </cell>
          <cell r="U148" t="str">
            <v>ＴＰ</v>
          </cell>
          <cell r="V148" t="str">
            <v>ＰＴ</v>
          </cell>
          <cell r="W148" t="str">
            <v>ＦＰ</v>
          </cell>
        </row>
        <row r="149">
          <cell r="B149">
            <v>37139</v>
          </cell>
          <cell r="C149">
            <v>37092</v>
          </cell>
          <cell r="D149" t="str">
            <v>HMJ大阪</v>
          </cell>
          <cell r="E149" t="str">
            <v>一般</v>
          </cell>
          <cell r="F149" t="str">
            <v>BD-JF06</v>
          </cell>
          <cell r="G149" t="str">
            <v>NH100</v>
          </cell>
          <cell r="H149">
            <v>1201036</v>
          </cell>
          <cell r="I149">
            <v>1201029</v>
          </cell>
          <cell r="J149" t="str">
            <v>2001/7/13</v>
          </cell>
          <cell r="K149">
            <v>339</v>
          </cell>
          <cell r="L149">
            <v>7</v>
          </cell>
          <cell r="M149" t="str">
            <v>2001/7/10</v>
          </cell>
          <cell r="N149" t="str">
            <v>61100-GCS-850-ZA</v>
          </cell>
          <cell r="O149" t="str">
            <v>ﾌﾛﾝﾄﾌｪﾝﾀﾞｰ</v>
          </cell>
          <cell r="P149" t="str">
            <v>085</v>
          </cell>
          <cell r="Q149" t="str">
            <v>色合わせ､変色</v>
          </cell>
          <cell r="R149" t="str">
            <v>色むらがある</v>
          </cell>
          <cell r="S149" t="str">
            <v>ｾﾝﾀｰ部､30×20mm白くなっている</v>
          </cell>
          <cell r="T149" t="str">
            <v>M</v>
          </cell>
          <cell r="U149" t="str">
            <v>ＴＰ</v>
          </cell>
          <cell r="V149" t="str">
            <v>ＰＴ</v>
          </cell>
          <cell r="W149" t="str">
            <v>ＦＰ</v>
          </cell>
        </row>
        <row r="150">
          <cell r="B150">
            <v>37148</v>
          </cell>
          <cell r="C150">
            <v>37113</v>
          </cell>
          <cell r="D150" t="str">
            <v>HMJ九州</v>
          </cell>
          <cell r="E150" t="str">
            <v>納車</v>
          </cell>
          <cell r="F150" t="str">
            <v>BB-AF48</v>
          </cell>
          <cell r="G150" t="str">
            <v>NH50</v>
          </cell>
          <cell r="H150">
            <v>1200987</v>
          </cell>
          <cell r="I150">
            <v>1009550</v>
          </cell>
          <cell r="J150" t="str">
            <v>未</v>
          </cell>
          <cell r="K150">
            <v>1</v>
          </cell>
          <cell r="L150" t="str">
            <v>0</v>
          </cell>
          <cell r="M150" t="str">
            <v>2001/8/10</v>
          </cell>
          <cell r="N150" t="str">
            <v>64300-GCS-000</v>
          </cell>
          <cell r="O150" t="str">
            <v>ﾌﾛﾝﾄｶﾊﾞｰ</v>
          </cell>
          <cell r="P150" t="str">
            <v>077</v>
          </cell>
          <cell r="Q150" t="str">
            <v>加工不良</v>
          </cell>
          <cell r="R150" t="str">
            <v>取り付け穴不良</v>
          </cell>
          <cell r="S150" t="str">
            <v>インサートナット未取り付け</v>
          </cell>
          <cell r="T150" t="str">
            <v>C</v>
          </cell>
          <cell r="U150" t="str">
            <v>ＴＰ</v>
          </cell>
          <cell r="V150" t="str">
            <v>ＰＴ</v>
          </cell>
          <cell r="W150" t="str">
            <v>ＦＰ</v>
          </cell>
        </row>
        <row r="151">
          <cell r="B151">
            <v>37141</v>
          </cell>
          <cell r="C151">
            <v>37094</v>
          </cell>
          <cell r="D151" t="str">
            <v>ﾊﾞｲｸﾊｳｽﾏｲﾝﾄﾞ</v>
          </cell>
          <cell r="E151" t="str">
            <v>納車</v>
          </cell>
          <cell r="F151" t="str">
            <v>BA-AF58</v>
          </cell>
          <cell r="G151" t="str">
            <v>NPS50</v>
          </cell>
          <cell r="H151">
            <v>1004383</v>
          </cell>
          <cell r="I151">
            <v>5004371</v>
          </cell>
          <cell r="J151" t="str">
            <v>未</v>
          </cell>
          <cell r="K151">
            <v>0</v>
          </cell>
          <cell r="L151" t="str">
            <v>0</v>
          </cell>
          <cell r="M151" t="str">
            <v>2001/6/26</v>
          </cell>
          <cell r="N151" t="str">
            <v>61100-GEZ-000</v>
          </cell>
          <cell r="O151" t="str">
            <v>ﾌﾛﾝﾄﾌｪﾝﾀﾞｰ</v>
          </cell>
          <cell r="P151" t="str">
            <v>077</v>
          </cell>
          <cell r="Q151" t="str">
            <v>加工不良</v>
          </cell>
          <cell r="R151" t="str">
            <v>変形している</v>
          </cell>
          <cell r="S151" t="str">
            <v>先端部25mmの欠肉</v>
          </cell>
          <cell r="T151" t="str">
            <v>C</v>
          </cell>
          <cell r="U151" t="str">
            <v>ＴＰ</v>
          </cell>
          <cell r="V151" t="str">
            <v>ＰＴ</v>
          </cell>
          <cell r="W151" t="str">
            <v>ＦＰ</v>
          </cell>
        </row>
        <row r="152">
          <cell r="B152">
            <v>37158</v>
          </cell>
          <cell r="C152">
            <v>37147</v>
          </cell>
          <cell r="D152" t="str">
            <v>京都ﾎﾝﾀﾞｶﾌﾞ</v>
          </cell>
          <cell r="E152" t="str">
            <v>納車</v>
          </cell>
          <cell r="F152" t="str">
            <v>BA-MF06</v>
          </cell>
          <cell r="G152" t="str">
            <v>NSS250</v>
          </cell>
          <cell r="H152">
            <v>1102644</v>
          </cell>
          <cell r="I152">
            <v>3012629</v>
          </cell>
          <cell r="J152" t="str">
            <v>未</v>
          </cell>
          <cell r="K152">
            <v>1</v>
          </cell>
          <cell r="L152" t="str">
            <v>0</v>
          </cell>
          <cell r="M152" t="str">
            <v>2001/7/4</v>
          </cell>
          <cell r="N152" t="str">
            <v>64305-KPB-000</v>
          </cell>
          <cell r="O152" t="str">
            <v>ﾌﾛﾝﾄｶﾊﾞｰ</v>
          </cell>
          <cell r="P152" t="str">
            <v>019</v>
          </cell>
          <cell r="Q152" t="str">
            <v>傷</v>
          </cell>
          <cell r="R152" t="str">
            <v>塗装面に傷の上からｸﾘﾔｰが塗られている</v>
          </cell>
          <cell r="S152" t="str">
            <v>L側上部40×30mmの外傷､傷の上に塗装してある</v>
          </cell>
          <cell r="T152" t="str">
            <v>C</v>
          </cell>
          <cell r="U152" t="str">
            <v>ＴＰ</v>
          </cell>
          <cell r="V152" t="str">
            <v>ＰＴ</v>
          </cell>
          <cell r="W152" t="str">
            <v>ＦＰ</v>
          </cell>
        </row>
        <row r="153">
          <cell r="B153">
            <v>37148</v>
          </cell>
          <cell r="C153">
            <v>37134</v>
          </cell>
          <cell r="D153" t="str">
            <v>HMJ関東</v>
          </cell>
          <cell r="E153" t="str">
            <v>納車</v>
          </cell>
          <cell r="F153" t="str">
            <v>BA-MF06</v>
          </cell>
          <cell r="G153" t="str">
            <v>NSS250</v>
          </cell>
          <cell r="H153">
            <v>1102880</v>
          </cell>
          <cell r="I153">
            <v>3012914</v>
          </cell>
          <cell r="J153" t="str">
            <v>未</v>
          </cell>
          <cell r="K153">
            <v>2</v>
          </cell>
          <cell r="L153" t="str">
            <v>0</v>
          </cell>
          <cell r="M153" t="str">
            <v>2001/7/9</v>
          </cell>
          <cell r="N153" t="str">
            <v>77310-KPB-000</v>
          </cell>
          <cell r="O153" t="str">
            <v>ﾘﾔｽﾎﾟｲﾗｰ</v>
          </cell>
          <cell r="P153" t="str">
            <v>085</v>
          </cell>
          <cell r="Q153" t="str">
            <v>塗装不良</v>
          </cell>
          <cell r="R153" t="str">
            <v>中央塗装不良</v>
          </cell>
          <cell r="S153" t="str">
            <v>塗装下素材傷あり</v>
          </cell>
          <cell r="T153" t="str">
            <v>M</v>
          </cell>
          <cell r="U153" t="str">
            <v>ＴＰ</v>
          </cell>
          <cell r="V153" t="str">
            <v>ＰＴ</v>
          </cell>
          <cell r="W153" t="str">
            <v>ＦＰ</v>
          </cell>
        </row>
        <row r="154">
          <cell r="B154">
            <v>37141</v>
          </cell>
          <cell r="C154">
            <v>37098</v>
          </cell>
          <cell r="D154" t="str">
            <v>HMJ東海</v>
          </cell>
          <cell r="E154" t="str">
            <v>一般</v>
          </cell>
          <cell r="F154" t="str">
            <v>BA-MF06</v>
          </cell>
          <cell r="G154" t="str">
            <v>NSS250</v>
          </cell>
          <cell r="H154">
            <v>1108119</v>
          </cell>
          <cell r="J154" t="str">
            <v>2001/7/20</v>
          </cell>
          <cell r="K154">
            <v>72</v>
          </cell>
          <cell r="L154">
            <v>6</v>
          </cell>
          <cell r="N154" t="str">
            <v>64305-KPB-000</v>
          </cell>
          <cell r="O154" t="str">
            <v>ｶﾊﾞｰCOMP</v>
          </cell>
          <cell r="P154" t="str">
            <v>088</v>
          </cell>
          <cell r="Q154" t="str">
            <v>塗膜薄い</v>
          </cell>
          <cell r="R154" t="str">
            <v>ﾌﾛﾝﾄｶﾊﾞｰ塗装不良</v>
          </cell>
          <cell r="S154" t="str">
            <v>R側下部ｺﾞﾐ噛み70mmの糸</v>
          </cell>
          <cell r="T154" t="str">
            <v>C</v>
          </cell>
          <cell r="U154" t="str">
            <v>ＴＰ</v>
          </cell>
          <cell r="V154" t="str">
            <v>ＰＴ</v>
          </cell>
          <cell r="W154" t="str">
            <v>ＦＰ</v>
          </cell>
        </row>
        <row r="155">
          <cell r="B155">
            <v>37158</v>
          </cell>
          <cell r="C155">
            <v>37099</v>
          </cell>
          <cell r="D155" t="str">
            <v>HMJ東京</v>
          </cell>
          <cell r="E155" t="str">
            <v>納車</v>
          </cell>
          <cell r="F155" t="str">
            <v>BB-AF34</v>
          </cell>
          <cell r="G155" t="str">
            <v>SK50</v>
          </cell>
          <cell r="H155">
            <v>3113342</v>
          </cell>
          <cell r="I155">
            <v>1847590</v>
          </cell>
          <cell r="J155" t="str">
            <v>2001/7/27</v>
          </cell>
          <cell r="K155">
            <v>1</v>
          </cell>
          <cell r="L155">
            <v>0</v>
          </cell>
          <cell r="M155" t="str">
            <v>2000/12/14</v>
          </cell>
          <cell r="N155" t="str">
            <v>81252-GBL-K40ZA</v>
          </cell>
          <cell r="O155" t="str">
            <v>ﾎﾞﾃﾞｨｰｶﾊﾞｰﾘｯﾄﾞ</v>
          </cell>
          <cell r="P155" t="str">
            <v>077</v>
          </cell>
          <cell r="Q155" t="e">
            <v>#REF!</v>
          </cell>
          <cell r="R155" t="str">
            <v>ﾎﾞﾃﾞｨｰｶﾊﾞｰﾘｯﾄﾞが､すぐ外れてしまう</v>
          </cell>
          <cell r="S155" t="str">
            <v>ﾋﾝｼﾞ部の幅が広く外れる</v>
          </cell>
          <cell r="T155" t="str">
            <v>Ｍ</v>
          </cell>
          <cell r="U155" t="str">
            <v>ＴＰ</v>
          </cell>
          <cell r="V155" t="str">
            <v>ＰＴ</v>
          </cell>
          <cell r="W155" t="str">
            <v>ＦＰ</v>
          </cell>
        </row>
        <row r="156">
          <cell r="B156">
            <v>37158</v>
          </cell>
          <cell r="C156">
            <v>37137</v>
          </cell>
          <cell r="D156" t="str">
            <v>HMJ九州</v>
          </cell>
          <cell r="E156" t="str">
            <v>納車</v>
          </cell>
          <cell r="F156" t="str">
            <v>BA-AF56</v>
          </cell>
          <cell r="G156" t="str">
            <v>SKX50</v>
          </cell>
          <cell r="H156">
            <v>1004521</v>
          </cell>
          <cell r="I156">
            <v>3005387</v>
          </cell>
          <cell r="J156" t="str">
            <v>未</v>
          </cell>
          <cell r="K156">
            <v>1</v>
          </cell>
          <cell r="L156" t="str">
            <v>0</v>
          </cell>
          <cell r="M156" t="str">
            <v>2001/3/9</v>
          </cell>
          <cell r="N156" t="str">
            <v>64300-GEV-690</v>
          </cell>
          <cell r="O156" t="str">
            <v>ﾌﾛﾝﾄｶﾊﾞｰ</v>
          </cell>
          <cell r="P156" t="str">
            <v>086</v>
          </cell>
          <cell r="Q156" t="e">
            <v>#REF!</v>
          </cell>
          <cell r="R156" t="str">
            <v>ﾌﾛﾝﾄｶﾊﾞｰｴﾝﾌﾞﾚﾑ剥がれ</v>
          </cell>
          <cell r="S156" t="str">
            <v>DIOのIの上部接着外れ</v>
          </cell>
          <cell r="T156" t="str">
            <v>Ｍ</v>
          </cell>
          <cell r="U156" t="str">
            <v>ＴＰ</v>
          </cell>
          <cell r="V156" t="str">
            <v>ＰＴ</v>
          </cell>
          <cell r="W156" t="str">
            <v>ＦＰ</v>
          </cell>
        </row>
        <row r="157">
          <cell r="B157">
            <v>37158</v>
          </cell>
          <cell r="C157">
            <v>37137</v>
          </cell>
          <cell r="D157" t="str">
            <v>HMJ九州</v>
          </cell>
          <cell r="E157" t="str">
            <v>納車</v>
          </cell>
          <cell r="F157" t="str">
            <v>BA-AF56</v>
          </cell>
          <cell r="G157" t="str">
            <v>SKX50</v>
          </cell>
          <cell r="H157">
            <v>1004521</v>
          </cell>
          <cell r="I157">
            <v>3005387</v>
          </cell>
          <cell r="J157" t="str">
            <v>未</v>
          </cell>
          <cell r="K157">
            <v>1</v>
          </cell>
          <cell r="L157" t="str">
            <v>0</v>
          </cell>
          <cell r="M157" t="str">
            <v>2001/3/9</v>
          </cell>
          <cell r="N157" t="str">
            <v>64300-GEV-690</v>
          </cell>
          <cell r="O157" t="str">
            <v>ﾌﾛﾝﾄｶﾊﾞｰ</v>
          </cell>
          <cell r="P157" t="str">
            <v>086</v>
          </cell>
          <cell r="Q157" t="e">
            <v>#REF!</v>
          </cell>
          <cell r="R157" t="str">
            <v>ﾌﾛﾝﾄｶﾊﾞｰｴﾝﾌﾞﾚﾑ剥がれ</v>
          </cell>
          <cell r="S157" t="str">
            <v>DIOのIの上部接着外れ</v>
          </cell>
          <cell r="T157" t="str">
            <v>Ｍ</v>
          </cell>
          <cell r="U157" t="str">
            <v>ＴＰ</v>
          </cell>
          <cell r="V157" t="str">
            <v>ＰＴ</v>
          </cell>
          <cell r="W157" t="str">
            <v>ＦＰ</v>
          </cell>
        </row>
        <row r="158">
          <cell r="B158">
            <v>37158</v>
          </cell>
          <cell r="C158">
            <v>37137</v>
          </cell>
          <cell r="D158" t="str">
            <v>HMJ九州</v>
          </cell>
          <cell r="E158" t="str">
            <v>納車</v>
          </cell>
          <cell r="F158" t="str">
            <v>BA-AF56</v>
          </cell>
          <cell r="G158" t="str">
            <v>SKX50</v>
          </cell>
          <cell r="H158" t="str">
            <v>？</v>
          </cell>
          <cell r="I158" t="str">
            <v>？</v>
          </cell>
          <cell r="J158" t="str">
            <v>？</v>
          </cell>
          <cell r="K158" t="str">
            <v>？</v>
          </cell>
          <cell r="L158" t="str">
            <v>？</v>
          </cell>
          <cell r="M158" t="str">
            <v>？</v>
          </cell>
          <cell r="N158" t="str">
            <v>64300-GEV-690</v>
          </cell>
          <cell r="O158" t="str">
            <v>ﾌﾛﾝﾄｶﾊﾞｰ</v>
          </cell>
          <cell r="P158" t="str">
            <v>086</v>
          </cell>
          <cell r="Q158" t="e">
            <v>#REF!</v>
          </cell>
          <cell r="R158" t="str">
            <v>ﾌﾛﾝﾄｶﾊﾞｰｴﾝﾌﾞﾚﾑ剥がれ</v>
          </cell>
          <cell r="S158" t="str">
            <v>DIOのIの上部接着外れ</v>
          </cell>
          <cell r="T158" t="str">
            <v>Ｍ</v>
          </cell>
          <cell r="U158" t="str">
            <v>ＴＰ</v>
          </cell>
          <cell r="V158" t="str">
            <v>ＰＴ</v>
          </cell>
          <cell r="W158" t="str">
            <v>ＦＰ</v>
          </cell>
        </row>
        <row r="159">
          <cell r="B159">
            <v>37158</v>
          </cell>
          <cell r="C159">
            <v>37137</v>
          </cell>
          <cell r="D159" t="str">
            <v>HMJ九州</v>
          </cell>
          <cell r="E159" t="str">
            <v>納車</v>
          </cell>
          <cell r="F159" t="str">
            <v>BA-AF56</v>
          </cell>
          <cell r="G159" t="str">
            <v>SKX50</v>
          </cell>
          <cell r="H159" t="str">
            <v>？</v>
          </cell>
          <cell r="I159" t="str">
            <v>？</v>
          </cell>
          <cell r="J159" t="str">
            <v>？</v>
          </cell>
          <cell r="K159" t="str">
            <v>？</v>
          </cell>
          <cell r="L159" t="str">
            <v>？</v>
          </cell>
          <cell r="M159" t="str">
            <v>？</v>
          </cell>
          <cell r="N159" t="str">
            <v>64300-GEV-690</v>
          </cell>
          <cell r="O159" t="str">
            <v>ﾌﾛﾝﾄｶﾊﾞｰ</v>
          </cell>
          <cell r="P159" t="str">
            <v>086</v>
          </cell>
          <cell r="Q159" t="e">
            <v>#REF!</v>
          </cell>
          <cell r="R159" t="str">
            <v>ﾌﾛﾝﾄｶﾊﾞｰｴﾝﾌﾞﾚﾑ剥がれ</v>
          </cell>
          <cell r="S159" t="str">
            <v>DIOのIの上部接着外れ</v>
          </cell>
          <cell r="T159" t="str">
            <v>Ｍ</v>
          </cell>
          <cell r="U159" t="str">
            <v>ＴＰ</v>
          </cell>
          <cell r="V159" t="str">
            <v>ＰＴ</v>
          </cell>
          <cell r="W159" t="str">
            <v>ＦＰ</v>
          </cell>
        </row>
        <row r="160">
          <cell r="B160">
            <v>37158</v>
          </cell>
          <cell r="C160">
            <v>37137</v>
          </cell>
          <cell r="D160" t="str">
            <v>HMJ九州</v>
          </cell>
          <cell r="E160" t="str">
            <v>納車</v>
          </cell>
          <cell r="F160" t="str">
            <v>BA-AF56</v>
          </cell>
          <cell r="G160" t="str">
            <v>SKX50</v>
          </cell>
          <cell r="H160" t="str">
            <v>？</v>
          </cell>
          <cell r="I160" t="str">
            <v>？</v>
          </cell>
          <cell r="J160" t="str">
            <v>？</v>
          </cell>
          <cell r="K160" t="str">
            <v>？</v>
          </cell>
          <cell r="L160" t="str">
            <v>？</v>
          </cell>
          <cell r="M160" t="str">
            <v>？</v>
          </cell>
          <cell r="N160" t="str">
            <v>64300-GEV-690</v>
          </cell>
          <cell r="O160" t="str">
            <v>ﾌﾛﾝﾄｶﾊﾞｰ</v>
          </cell>
          <cell r="P160" t="str">
            <v>086</v>
          </cell>
          <cell r="Q160" t="e">
            <v>#REF!</v>
          </cell>
          <cell r="R160" t="str">
            <v>ﾌﾛﾝﾄｶﾊﾞｰｴﾝﾌﾞﾚﾑ剥がれ</v>
          </cell>
          <cell r="S160" t="str">
            <v>DIOのIの上部接着外れ</v>
          </cell>
          <cell r="T160" t="str">
            <v>Ｍ</v>
          </cell>
          <cell r="U160" t="str">
            <v>ＴＰ</v>
          </cell>
          <cell r="V160" t="str">
            <v>ＰＴ</v>
          </cell>
          <cell r="W160" t="str">
            <v>ＦＰ</v>
          </cell>
        </row>
        <row r="161">
          <cell r="B161">
            <v>37162</v>
          </cell>
          <cell r="C161">
            <v>37141</v>
          </cell>
          <cell r="D161" t="str">
            <v>HMJ中国</v>
          </cell>
          <cell r="E161" t="str">
            <v>納車</v>
          </cell>
          <cell r="F161" t="str">
            <v>BA-AF56</v>
          </cell>
          <cell r="G161" t="str">
            <v>SKX50</v>
          </cell>
          <cell r="H161">
            <v>1018567</v>
          </cell>
          <cell r="I161">
            <v>3022668</v>
          </cell>
          <cell r="J161" t="str">
            <v>未</v>
          </cell>
          <cell r="K161">
            <v>0</v>
          </cell>
          <cell r="L161" t="str">
            <v>0</v>
          </cell>
          <cell r="M161" t="str">
            <v>2001/7/30</v>
          </cell>
          <cell r="N161" t="str">
            <v>87126-GEV-000ZD</v>
          </cell>
          <cell r="O161" t="str">
            <v>ﾌﾛﾝﾄｶﾊﾞｰﾏｰｸ</v>
          </cell>
          <cell r="P161" t="str">
            <v>025</v>
          </cell>
          <cell r="Q161" t="e">
            <v>#REF!</v>
          </cell>
          <cell r="R161" t="str">
            <v>ﾌﾛﾝﾄｶﾊﾞｰﾏｰｸ 剥がれ</v>
          </cell>
          <cell r="S161" t="str">
            <v>ﾌﾛﾝﾄｶﾊﾞｰﾏｰｸ 剥がれ</v>
          </cell>
          <cell r="T161" t="str">
            <v>Ｍ</v>
          </cell>
          <cell r="U161" t="str">
            <v>ＴＰ</v>
          </cell>
          <cell r="V161" t="str">
            <v>ＰＴ</v>
          </cell>
          <cell r="W161" t="str">
            <v>ＦＰ</v>
          </cell>
        </row>
        <row r="162">
          <cell r="B162">
            <v>37137</v>
          </cell>
          <cell r="C162">
            <v>37121</v>
          </cell>
          <cell r="D162" t="str">
            <v>HMJ大阪</v>
          </cell>
          <cell r="E162" t="str">
            <v>納車</v>
          </cell>
          <cell r="F162" t="str">
            <v>AC16</v>
          </cell>
          <cell r="G162" t="str">
            <v>XZ50</v>
          </cell>
          <cell r="H162">
            <v>1008037</v>
          </cell>
          <cell r="I162">
            <v>1008298</v>
          </cell>
          <cell r="J162" t="str">
            <v>未</v>
          </cell>
          <cell r="K162">
            <v>0</v>
          </cell>
          <cell r="L162" t="str">
            <v>0</v>
          </cell>
          <cell r="M162" t="str">
            <v>2001/7/18</v>
          </cell>
          <cell r="N162" t="str">
            <v>17510-GEY-000</v>
          </cell>
          <cell r="O162" t="str">
            <v>ﾀﾝｸ</v>
          </cell>
          <cell r="P162" t="str">
            <v>008</v>
          </cell>
          <cell r="Q162" t="str">
            <v>錆､腐食</v>
          </cell>
          <cell r="R162" t="str">
            <v>ﾀﾝｸ錆</v>
          </cell>
          <cell r="S162" t="str">
            <v>給油口に錆びあり</v>
          </cell>
          <cell r="T162" t="str">
            <v>M</v>
          </cell>
          <cell r="U162" t="str">
            <v>ＴＰ</v>
          </cell>
          <cell r="V162" t="str">
            <v>ＰＴ</v>
          </cell>
          <cell r="W162" t="str">
            <v>ＦＰ</v>
          </cell>
        </row>
        <row r="163">
          <cell r="B163">
            <v>37148</v>
          </cell>
          <cell r="C163">
            <v>37123</v>
          </cell>
          <cell r="D163" t="str">
            <v>横山輪業</v>
          </cell>
          <cell r="E163" t="str">
            <v>納車</v>
          </cell>
          <cell r="F163" t="str">
            <v>BA-AC16</v>
          </cell>
          <cell r="G163" t="str">
            <v>XZ50</v>
          </cell>
          <cell r="H163">
            <v>1009562</v>
          </cell>
          <cell r="I163">
            <v>1009550</v>
          </cell>
          <cell r="J163" t="str">
            <v>未</v>
          </cell>
          <cell r="K163">
            <v>1</v>
          </cell>
          <cell r="L163" t="str">
            <v>0</v>
          </cell>
          <cell r="M163" t="str">
            <v>2001/7/6</v>
          </cell>
          <cell r="N163" t="str">
            <v>17520-GEY-700</v>
          </cell>
          <cell r="O163" t="str">
            <v>ﾌｭｴﾙﾀﾝｸ</v>
          </cell>
          <cell r="P163" t="str">
            <v>087</v>
          </cell>
          <cell r="Q163" t="str">
            <v>ﾀﾚ､塗りすぎ</v>
          </cell>
          <cell r="R163" t="str">
            <v>ﾌｭｴﾙﾀﾝｸのたれ</v>
          </cell>
          <cell r="S163" t="str">
            <v>ｷｬｯﾌﾟ後ろたれ有り</v>
          </cell>
          <cell r="T163" t="str">
            <v>M</v>
          </cell>
          <cell r="U163" t="str">
            <v>ＴＰ</v>
          </cell>
          <cell r="V163" t="str">
            <v>ＰＴ</v>
          </cell>
          <cell r="W163" t="str">
            <v>ＦＰ</v>
          </cell>
        </row>
        <row r="164">
          <cell r="B164">
            <v>37162</v>
          </cell>
          <cell r="C164">
            <v>37150</v>
          </cell>
          <cell r="D164" t="str">
            <v>HMJ大阪</v>
          </cell>
          <cell r="E164" t="str">
            <v>納車</v>
          </cell>
          <cell r="F164" t="str">
            <v>BA-AC16</v>
          </cell>
          <cell r="G164" t="str">
            <v>XZ50</v>
          </cell>
          <cell r="H164">
            <v>1009264</v>
          </cell>
          <cell r="I164">
            <v>1009221</v>
          </cell>
          <cell r="J164" t="str">
            <v>未</v>
          </cell>
          <cell r="K164">
            <v>0</v>
          </cell>
          <cell r="L164" t="str">
            <v>0</v>
          </cell>
          <cell r="M164" t="str">
            <v>2001/7/3</v>
          </cell>
          <cell r="N164" t="str">
            <v>17520-GEY-000ZE</v>
          </cell>
          <cell r="O164" t="str">
            <v>ﾌｪｰﾙﾀﾝｸComp</v>
          </cell>
          <cell r="P164" t="str">
            <v>008</v>
          </cell>
          <cell r="Q164" t="e">
            <v>#REF!</v>
          </cell>
          <cell r="R164" t="str">
            <v>ﾌｪｰﾙﾀﾝｸ給油口 錆</v>
          </cell>
          <cell r="S164" t="str">
            <v>給油口廻り錆あり</v>
          </cell>
          <cell r="T164" t="str">
            <v>Ｃ</v>
          </cell>
          <cell r="U164" t="str">
            <v>ＴＰ</v>
          </cell>
          <cell r="V164" t="str">
            <v>ＰＴ</v>
          </cell>
          <cell r="W164" t="str">
            <v>ＦＰ</v>
          </cell>
        </row>
        <row r="165">
          <cell r="B165">
            <v>37144</v>
          </cell>
          <cell r="C165">
            <v>37111</v>
          </cell>
          <cell r="D165" t="str">
            <v>HMJ大阪</v>
          </cell>
          <cell r="E165" t="str">
            <v>納車</v>
          </cell>
          <cell r="F165" t="str">
            <v>BA-AB27</v>
          </cell>
          <cell r="G165" t="str">
            <v>Z50</v>
          </cell>
          <cell r="H165">
            <v>1105973</v>
          </cell>
          <cell r="I165">
            <v>1021631</v>
          </cell>
          <cell r="J165" t="str">
            <v>未</v>
          </cell>
          <cell r="K165">
            <v>1</v>
          </cell>
          <cell r="L165" t="str">
            <v>0</v>
          </cell>
          <cell r="M165" t="str">
            <v>2001/4/12</v>
          </cell>
          <cell r="N165" t="str">
            <v>17500-165-Y10</v>
          </cell>
          <cell r="O165" t="str">
            <v>ﾌｭｴﾙﾀﾝｸ</v>
          </cell>
          <cell r="P165" t="str">
            <v>085</v>
          </cell>
          <cell r="Q165" t="str">
            <v>色合わせ､変色</v>
          </cell>
          <cell r="R165" t="str">
            <v>塗装不良</v>
          </cell>
          <cell r="S165" t="str">
            <v>R側ｽﾄﾗｲﾌﾟ部塗装､ｴｱｰかみ</v>
          </cell>
          <cell r="T165" t="str">
            <v>M</v>
          </cell>
          <cell r="U165" t="str">
            <v>ＴＰ</v>
          </cell>
          <cell r="V165" t="str">
            <v>ＰＴ</v>
          </cell>
          <cell r="W165" t="str">
            <v>ＦＰ</v>
          </cell>
        </row>
        <row r="166">
          <cell r="B166">
            <v>37137</v>
          </cell>
          <cell r="C166">
            <v>37112</v>
          </cell>
          <cell r="D166" t="str">
            <v>HMJ名古屋</v>
          </cell>
          <cell r="E166" t="str">
            <v>納車</v>
          </cell>
          <cell r="F166" t="str">
            <v>AB27</v>
          </cell>
          <cell r="G166" t="str">
            <v>Z50</v>
          </cell>
          <cell r="H166">
            <v>1106852</v>
          </cell>
          <cell r="I166">
            <v>1022551</v>
          </cell>
          <cell r="J166" t="str">
            <v>未</v>
          </cell>
          <cell r="K166">
            <v>1</v>
          </cell>
          <cell r="L166" t="str">
            <v>0</v>
          </cell>
          <cell r="M166" t="str">
            <v>2001/5/8</v>
          </cell>
          <cell r="N166" t="str">
            <v>51110-165-305</v>
          </cell>
          <cell r="O166" t="str">
            <v>Fﾌｫｰｸ</v>
          </cell>
          <cell r="P166" t="str">
            <v>087</v>
          </cell>
          <cell r="Q166" t="str">
            <v>ﾀﾚ､塗り過ぎ</v>
          </cell>
          <cell r="R166" t="str">
            <v>Fﾌｫｰｸ途装不良</v>
          </cell>
          <cell r="S166" t="str">
            <v>L側ｽﾃｰ部塗装ﾀﾚあり</v>
          </cell>
          <cell r="T166" t="str">
            <v>M</v>
          </cell>
          <cell r="U166" t="str">
            <v>ＴＰ</v>
          </cell>
          <cell r="V166" t="str">
            <v>ＰＴ</v>
          </cell>
          <cell r="W166" t="str">
            <v>ＦＰ</v>
          </cell>
        </row>
        <row r="167">
          <cell r="B167">
            <v>37158</v>
          </cell>
          <cell r="C167">
            <v>37131</v>
          </cell>
          <cell r="D167" t="str">
            <v>HMJ大阪</v>
          </cell>
          <cell r="E167" t="str">
            <v>納車</v>
          </cell>
          <cell r="F167" t="str">
            <v>BA-AB27</v>
          </cell>
          <cell r="G167" t="str">
            <v>Z50</v>
          </cell>
          <cell r="H167">
            <v>1108225</v>
          </cell>
          <cell r="I167">
            <v>1023947</v>
          </cell>
          <cell r="J167" t="str">
            <v>未</v>
          </cell>
          <cell r="K167">
            <v>1</v>
          </cell>
          <cell r="L167" t="str">
            <v>0</v>
          </cell>
          <cell r="M167" t="str">
            <v>2001/7/2</v>
          </cell>
          <cell r="N167" t="str">
            <v>17500-GEF-730ZA</v>
          </cell>
          <cell r="O167" t="str">
            <v>ﾌｪｰﾙﾀﾝｸｾｯﾄ</v>
          </cell>
          <cell r="P167" t="str">
            <v>008</v>
          </cell>
          <cell r="Q167" t="e">
            <v>#REF!</v>
          </cell>
          <cell r="R167" t="str">
            <v>ｶﾞｿﾘﾝﾀﾝｸ 給油口 錆ている</v>
          </cell>
          <cell r="S167" t="str">
            <v>給油口廻りにﾎﾟﾂﾎﾟﾂと錆びあり</v>
          </cell>
          <cell r="T167" t="str">
            <v>Ｍ</v>
          </cell>
          <cell r="U167" t="str">
            <v>ＴＰ</v>
          </cell>
          <cell r="V167" t="str">
            <v>ＰＴ</v>
          </cell>
          <cell r="W167" t="str">
            <v>ＦＰ</v>
          </cell>
        </row>
        <row r="168">
          <cell r="B168">
            <v>37158</v>
          </cell>
          <cell r="C168">
            <v>37039</v>
          </cell>
          <cell r="D168" t="str">
            <v>金崎商会</v>
          </cell>
          <cell r="E168" t="str">
            <v>納車</v>
          </cell>
          <cell r="F168" t="str">
            <v>BA-AB27</v>
          </cell>
          <cell r="G168" t="str">
            <v>Z50</v>
          </cell>
          <cell r="H168">
            <v>1105854</v>
          </cell>
          <cell r="I168">
            <v>1021520</v>
          </cell>
          <cell r="J168" t="str">
            <v>未</v>
          </cell>
          <cell r="K168">
            <v>0</v>
          </cell>
          <cell r="L168" t="str">
            <v>0</v>
          </cell>
          <cell r="M168" t="str">
            <v>2001/4/9</v>
          </cell>
          <cell r="N168" t="str">
            <v>17500-165-Y10ZB</v>
          </cell>
          <cell r="O168" t="str">
            <v>ﾌｪｰﾙﾀﾝｸ</v>
          </cell>
          <cell r="P168" t="str">
            <v>088</v>
          </cell>
          <cell r="Q168" t="e">
            <v>#REF!</v>
          </cell>
          <cell r="R168" t="str">
            <v>ﾀﾝｸの色が､ﾎﾞｹている</v>
          </cell>
          <cell r="S168" t="str">
            <v>Fr部､塗装がｻﾞﾗｻﾞﾗしている</v>
          </cell>
          <cell r="T168" t="str">
            <v>Ｍ</v>
          </cell>
          <cell r="U168" t="str">
            <v>ＴＰ</v>
          </cell>
          <cell r="V168" t="str">
            <v>ＰＴ</v>
          </cell>
          <cell r="W168" t="str">
            <v>ＦＰ</v>
          </cell>
        </row>
        <row r="169">
          <cell r="B169">
            <v>37207</v>
          </cell>
          <cell r="C169">
            <v>37185</v>
          </cell>
          <cell r="D169" t="str">
            <v>HMJ東京</v>
          </cell>
          <cell r="E169" t="str">
            <v>納車</v>
          </cell>
          <cell r="F169" t="str">
            <v>BA-AA01</v>
          </cell>
          <cell r="G169" t="str">
            <v>C50</v>
          </cell>
          <cell r="H169">
            <v>1084728</v>
          </cell>
          <cell r="I169">
            <v>1086037</v>
          </cell>
          <cell r="J169" t="str">
            <v>未</v>
          </cell>
          <cell r="K169">
            <v>1</v>
          </cell>
          <cell r="L169" t="str">
            <v>0</v>
          </cell>
          <cell r="M169" t="str">
            <v>2001/3/29</v>
          </cell>
          <cell r="N169" t="str">
            <v>53100-GK4-870-ZJ</v>
          </cell>
          <cell r="O169" t="str">
            <v>ﾊﾝﾄﾞﾙ</v>
          </cell>
          <cell r="P169" t="str">
            <v>008</v>
          </cell>
          <cell r="Q169" t="str">
            <v>錆･腐食</v>
          </cell>
          <cell r="R169" t="str">
            <v>ﾊﾝﾄﾞﾙ下部全体の腐食</v>
          </cell>
          <cell r="S169" t="str">
            <v>ﾊﾝﾄﾞﾙ下部全体に錆び</v>
          </cell>
          <cell r="T169" t="str">
            <v>C</v>
          </cell>
          <cell r="U169" t="str">
            <v>ＴＰ</v>
          </cell>
          <cell r="V169" t="str">
            <v>PT</v>
          </cell>
          <cell r="W169" t="str">
            <v>ＦＰ</v>
          </cell>
        </row>
        <row r="170">
          <cell r="B170">
            <v>37210</v>
          </cell>
          <cell r="C170">
            <v>37202</v>
          </cell>
          <cell r="D170" t="str">
            <v>HMJ大阪</v>
          </cell>
          <cell r="E170" t="str">
            <v>納車</v>
          </cell>
          <cell r="F170" t="str">
            <v>BC-NC41</v>
          </cell>
          <cell r="G170" t="str">
            <v>CB400</v>
          </cell>
          <cell r="H170">
            <v>1000634</v>
          </cell>
          <cell r="I170">
            <v>1100668</v>
          </cell>
          <cell r="J170" t="str">
            <v>未</v>
          </cell>
          <cell r="K170">
            <v>0</v>
          </cell>
          <cell r="L170" t="str">
            <v>0</v>
          </cell>
          <cell r="M170">
            <v>37181</v>
          </cell>
          <cell r="N170" t="str">
            <v>17520-MBV-710</v>
          </cell>
          <cell r="O170" t="str">
            <v>ﾌｭｰｴﾙﾀﾝｸ</v>
          </cell>
          <cell r="P170" t="str">
            <v>085</v>
          </cell>
          <cell r="Q170" t="str">
            <v>色合わせ･変色</v>
          </cell>
          <cell r="R170" t="str">
            <v>ﾀﾝｸ塗装面にﾎｺﾘが侵入</v>
          </cell>
          <cell r="S170" t="str">
            <v>R上面にｺﾞﾐかみ有り</v>
          </cell>
          <cell r="T170" t="str">
            <v>M</v>
          </cell>
          <cell r="U170" t="str">
            <v>ＴＰ</v>
          </cell>
          <cell r="V170" t="str">
            <v>PT</v>
          </cell>
          <cell r="W170" t="str">
            <v>ＦＰ</v>
          </cell>
        </row>
        <row r="171">
          <cell r="B171">
            <v>37223</v>
          </cell>
          <cell r="C171">
            <v>37202</v>
          </cell>
          <cell r="D171" t="str">
            <v>HMJ九州</v>
          </cell>
          <cell r="E171" t="str">
            <v>納車</v>
          </cell>
          <cell r="F171" t="str">
            <v>BC-NC41</v>
          </cell>
          <cell r="G171" t="str">
            <v>CB400</v>
          </cell>
          <cell r="H171">
            <v>1000161</v>
          </cell>
          <cell r="I171">
            <v>1100157</v>
          </cell>
          <cell r="J171" t="str">
            <v>未</v>
          </cell>
          <cell r="K171">
            <v>0</v>
          </cell>
          <cell r="L171" t="str">
            <v>0</v>
          </cell>
          <cell r="M171" t="str">
            <v>2001/9/27</v>
          </cell>
          <cell r="N171" t="str">
            <v>17520-MBV-750</v>
          </cell>
          <cell r="O171" t="str">
            <v>ﾌｭｰｴﾙﾀﾝｸ</v>
          </cell>
          <cell r="P171" t="str">
            <v>084</v>
          </cell>
          <cell r="Q171" t="str">
            <v>色合わせ･変色</v>
          </cell>
          <cell r="R171" t="str">
            <v>ﾀﾝｸのｸﾘﾔｰ不良</v>
          </cell>
          <cell r="S171" t="str">
            <v>前側右上部に5*5mmのごみかみ有り</v>
          </cell>
          <cell r="T171" t="str">
            <v>Ｃ</v>
          </cell>
          <cell r="U171" t="str">
            <v>ＴＰ</v>
          </cell>
          <cell r="V171" t="str">
            <v>PT</v>
          </cell>
          <cell r="W171" t="str">
            <v>ＦＰ</v>
          </cell>
        </row>
        <row r="172">
          <cell r="B172">
            <v>37197</v>
          </cell>
          <cell r="C172">
            <v>37146</v>
          </cell>
          <cell r="D172" t="str">
            <v>ﾎﾝﾀﾞ東海</v>
          </cell>
          <cell r="E172" t="str">
            <v>納車</v>
          </cell>
          <cell r="F172" t="str">
            <v>A-CD50</v>
          </cell>
          <cell r="G172" t="str">
            <v>CD50</v>
          </cell>
          <cell r="H172">
            <v>2505874</v>
          </cell>
          <cell r="I172" t="str">
            <v>?</v>
          </cell>
          <cell r="J172" t="str">
            <v>未</v>
          </cell>
          <cell r="K172">
            <v>0</v>
          </cell>
          <cell r="L172" t="str">
            <v>0</v>
          </cell>
          <cell r="M172" t="str">
            <v>?</v>
          </cell>
          <cell r="N172" t="str">
            <v>61100-065-010</v>
          </cell>
          <cell r="O172" t="str">
            <v>ﾌﾛﾝﾄﾌｪﾝﾀﾞｰ</v>
          </cell>
          <cell r="P172" t="str">
            <v>084</v>
          </cell>
          <cell r="Q172" t="str">
            <v>色合わせ</v>
          </cell>
          <cell r="R172" t="str">
            <v>ﾌﾛﾝﾄﾌｪﾝﾀﾞｰ塗装不良</v>
          </cell>
          <cell r="S172" t="str">
            <v>先端中央部10*15mmの塗装浮き</v>
          </cell>
          <cell r="T172" t="str">
            <v>C</v>
          </cell>
          <cell r="U172" t="str">
            <v>ＴＰ</v>
          </cell>
          <cell r="V172" t="str">
            <v>PT</v>
          </cell>
          <cell r="W172" t="str">
            <v>ＦＰ</v>
          </cell>
        </row>
        <row r="173">
          <cell r="B173">
            <v>37201</v>
          </cell>
          <cell r="C173">
            <v>37188</v>
          </cell>
          <cell r="D173" t="str">
            <v>HMJ大阪</v>
          </cell>
          <cell r="E173" t="str">
            <v>一般</v>
          </cell>
          <cell r="F173" t="str">
            <v>BA-CD50</v>
          </cell>
          <cell r="G173" t="str">
            <v>CD50</v>
          </cell>
          <cell r="H173">
            <v>2502932</v>
          </cell>
          <cell r="I173">
            <v>2202929</v>
          </cell>
          <cell r="J173" t="str">
            <v>2001/10/15</v>
          </cell>
          <cell r="K173">
            <v>16</v>
          </cell>
          <cell r="L173">
            <v>9</v>
          </cell>
          <cell r="M173" t="str">
            <v>2000/4/3</v>
          </cell>
          <cell r="N173" t="str">
            <v>16100-GEG-721</v>
          </cell>
          <cell r="O173" t="str">
            <v>ｷｬﾌﾞﾚﾀｰ</v>
          </cell>
          <cell r="P173" t="str">
            <v>038</v>
          </cell>
          <cell r="Q173" t="str">
            <v>ｵｰﾊﾞｰﾌﾛｰ</v>
          </cell>
          <cell r="R173" t="str">
            <v>ｶﾞｿﾘﾝが洩れる</v>
          </cell>
          <cell r="S173" t="str">
            <v>ﾌｭｰｴﾙﾀﾝｸ内入水跡あり</v>
          </cell>
          <cell r="T173" t="str">
            <v>B</v>
          </cell>
          <cell r="U173" t="str">
            <v>ＴＰ</v>
          </cell>
          <cell r="V173" t="str">
            <v>PT</v>
          </cell>
          <cell r="W173" t="str">
            <v>ＦＰ</v>
          </cell>
        </row>
        <row r="174">
          <cell r="B174">
            <v>37197</v>
          </cell>
          <cell r="C174">
            <v>37168</v>
          </cell>
          <cell r="D174" t="str">
            <v>ﾎﾝﾀﾞ東海</v>
          </cell>
          <cell r="E174" t="str">
            <v>納車</v>
          </cell>
          <cell r="F174" t="str">
            <v>BA-AF54</v>
          </cell>
          <cell r="G174" t="str">
            <v>CHX50</v>
          </cell>
          <cell r="H174">
            <v>1125162</v>
          </cell>
          <cell r="I174">
            <v>1127387</v>
          </cell>
          <cell r="J174" t="str">
            <v>未</v>
          </cell>
          <cell r="K174">
            <v>0</v>
          </cell>
          <cell r="L174" t="str">
            <v>0</v>
          </cell>
          <cell r="M174" t="str">
            <v>2001/2/19</v>
          </cell>
          <cell r="N174" t="str">
            <v>64300-GEE-760</v>
          </cell>
          <cell r="O174" t="str">
            <v>ﾌﾛﾝﾄｶﾊﾞｰ</v>
          </cell>
          <cell r="P174" t="str">
            <v>019</v>
          </cell>
          <cell r="Q174" t="str">
            <v>傷</v>
          </cell>
          <cell r="R174" t="str">
            <v>ﾌﾛﾝﾄｶﾊﾞｰ傷</v>
          </cell>
          <cell r="S174" t="str">
            <v>R・下側取付けﾋﾞｽ部塗装はがれ及び塗装ｸﾗｯｸ有り</v>
          </cell>
          <cell r="T174" t="str">
            <v>C</v>
          </cell>
          <cell r="U174" t="str">
            <v>ＴＰ</v>
          </cell>
          <cell r="V174" t="str">
            <v>PT</v>
          </cell>
          <cell r="W174" t="str">
            <v>ＦＰ</v>
          </cell>
        </row>
        <row r="175">
          <cell r="B175">
            <v>37224</v>
          </cell>
          <cell r="C175">
            <v>37216</v>
          </cell>
          <cell r="D175" t="str">
            <v>京都ﾎﾝﾀﾞｶﾌﾞ</v>
          </cell>
          <cell r="E175" t="str">
            <v>納車</v>
          </cell>
          <cell r="F175" t="str">
            <v>BC-PF01</v>
          </cell>
          <cell r="G175" t="str">
            <v>FJS600</v>
          </cell>
          <cell r="H175">
            <v>1002346</v>
          </cell>
          <cell r="I175">
            <v>1002365</v>
          </cell>
          <cell r="J175" t="str">
            <v>未</v>
          </cell>
          <cell r="K175">
            <v>1</v>
          </cell>
          <cell r="L175" t="str">
            <v>0</v>
          </cell>
          <cell r="M175" t="str">
            <v>2001/7/19</v>
          </cell>
          <cell r="N175" t="str">
            <v>64301-MCT-000</v>
          </cell>
          <cell r="O175" t="str">
            <v>ﾌﾛﾝﾄｶﾊﾞｰ</v>
          </cell>
          <cell r="P175" t="str">
            <v>088</v>
          </cell>
          <cell r="Q175" t="str">
            <v>塗膜うすい</v>
          </cell>
          <cell r="R175" t="str">
            <v>塗装が薄い所が有る</v>
          </cell>
          <cell r="S175" t="str">
            <v>L下内側の塗膜が薄い</v>
          </cell>
          <cell r="T175" t="str">
            <v>C</v>
          </cell>
          <cell r="U175" t="str">
            <v>ＴＰ</v>
          </cell>
          <cell r="V175" t="str">
            <v>PT</v>
          </cell>
          <cell r="W175" t="str">
            <v>ＦＰ</v>
          </cell>
        </row>
        <row r="176">
          <cell r="B176">
            <v>37203</v>
          </cell>
          <cell r="C176">
            <v>37189</v>
          </cell>
          <cell r="D176" t="str">
            <v>加瀬ﾎﾝﾀﾞ</v>
          </cell>
          <cell r="E176" t="str">
            <v>納車</v>
          </cell>
          <cell r="F176" t="str">
            <v>BC-PF01</v>
          </cell>
          <cell r="G176" t="str">
            <v>FJS600</v>
          </cell>
          <cell r="H176">
            <v>1001021</v>
          </cell>
          <cell r="I176">
            <v>1001080</v>
          </cell>
          <cell r="J176" t="str">
            <v>未</v>
          </cell>
          <cell r="K176">
            <v>1</v>
          </cell>
          <cell r="L176" t="str">
            <v>0</v>
          </cell>
          <cell r="M176" t="str">
            <v>2001/6/12</v>
          </cell>
          <cell r="N176" t="str">
            <v>64301-MCT-000-ZC</v>
          </cell>
          <cell r="O176" t="str">
            <v>ﾌﾛﾝﾄｶﾊﾞｰ</v>
          </cell>
          <cell r="P176" t="str">
            <v>019</v>
          </cell>
          <cell r="Q176" t="str">
            <v>傷</v>
          </cell>
          <cell r="R176" t="str">
            <v>ﾌﾛﾝﾄｶﾊﾞｰ傷</v>
          </cell>
          <cell r="S176" t="str">
            <v>先端下部に2ヶ所傷有り</v>
          </cell>
          <cell r="T176" t="str">
            <v>C</v>
          </cell>
          <cell r="U176" t="str">
            <v>ＴＰ</v>
          </cell>
          <cell r="V176" t="str">
            <v>PT</v>
          </cell>
          <cell r="W176" t="str">
            <v>ＦＰ</v>
          </cell>
        </row>
        <row r="177">
          <cell r="B177">
            <v>37221</v>
          </cell>
          <cell r="C177">
            <v>37215</v>
          </cell>
          <cell r="D177" t="str">
            <v>京都ﾎﾝﾀﾞｶﾌﾞ</v>
          </cell>
          <cell r="E177" t="str">
            <v>納車</v>
          </cell>
          <cell r="F177" t="str">
            <v>BC-PF01</v>
          </cell>
          <cell r="G177" t="str">
            <v>FJS600</v>
          </cell>
          <cell r="H177">
            <v>1002370</v>
          </cell>
          <cell r="I177">
            <v>1002332</v>
          </cell>
          <cell r="J177" t="str">
            <v>未</v>
          </cell>
          <cell r="K177">
            <v>1</v>
          </cell>
          <cell r="L177" t="str">
            <v>0</v>
          </cell>
          <cell r="M177" t="str">
            <v>2001/7/19</v>
          </cell>
          <cell r="N177" t="str">
            <v>64311-MCT-010-ZA</v>
          </cell>
          <cell r="O177" t="str">
            <v>ｲﾝﾅｰｶﾊﾞｰ</v>
          </cell>
          <cell r="P177" t="str">
            <v>009</v>
          </cell>
          <cell r="Q177" t="str">
            <v>変色</v>
          </cell>
          <cell r="R177" t="str">
            <v>ｲﾝﾅｰｶﾊﾞｰ変色</v>
          </cell>
          <cell r="S177" t="str">
            <v>左下部に25*20mmの変色有り(つや有り)</v>
          </cell>
          <cell r="T177" t="str">
            <v>C</v>
          </cell>
          <cell r="U177" t="str">
            <v>ＴＰ</v>
          </cell>
          <cell r="V177" t="str">
            <v>PT</v>
          </cell>
          <cell r="W177" t="str">
            <v>ＦＰ</v>
          </cell>
        </row>
        <row r="178">
          <cell r="B178">
            <v>37218</v>
          </cell>
          <cell r="C178">
            <v>37206</v>
          </cell>
          <cell r="D178" t="str">
            <v>HMJ東京</v>
          </cell>
          <cell r="E178" t="str">
            <v>一般</v>
          </cell>
          <cell r="F178" t="str">
            <v>BA-AC13</v>
          </cell>
          <cell r="G178" t="str">
            <v>MG50</v>
          </cell>
          <cell r="H178">
            <v>1201922</v>
          </cell>
          <cell r="I178">
            <v>2107753</v>
          </cell>
          <cell r="J178" t="str">
            <v>未</v>
          </cell>
          <cell r="K178">
            <v>1</v>
          </cell>
          <cell r="L178" t="str">
            <v>0</v>
          </cell>
          <cell r="M178" t="str">
            <v>2001/8/20</v>
          </cell>
          <cell r="N178" t="str">
            <v>17520-GBZ-710-ZB</v>
          </cell>
          <cell r="O178" t="str">
            <v>ﾌｭｰｴﾙﾀﾝｸ</v>
          </cell>
          <cell r="P178" t="str">
            <v>077</v>
          </cell>
          <cell r="Q178" t="str">
            <v>加工不良</v>
          </cell>
          <cell r="R178" t="str">
            <v>ﾌｭｰｴﾙﾀﾝｸの塗装が他のｶｳﾙと色合いが違う</v>
          </cell>
          <cell r="S178" t="str">
            <v>PT色見本確認</v>
          </cell>
          <cell r="T178" t="str">
            <v>C</v>
          </cell>
          <cell r="U178" t="str">
            <v>ＴＰ</v>
          </cell>
          <cell r="V178" t="str">
            <v>PT</v>
          </cell>
          <cell r="W178" t="str">
            <v>ＦＰ</v>
          </cell>
        </row>
        <row r="179">
          <cell r="B179">
            <v>37221</v>
          </cell>
          <cell r="C179">
            <v>37209</v>
          </cell>
          <cell r="D179" t="str">
            <v>HMJ大阪</v>
          </cell>
          <cell r="E179" t="str">
            <v>納車</v>
          </cell>
          <cell r="F179" t="str">
            <v>BA-AC13</v>
          </cell>
          <cell r="G179" t="str">
            <v>MG50</v>
          </cell>
          <cell r="H179">
            <v>1202081</v>
          </cell>
          <cell r="I179" t="str">
            <v>?</v>
          </cell>
          <cell r="J179" t="str">
            <v>未</v>
          </cell>
          <cell r="K179">
            <v>0</v>
          </cell>
          <cell r="L179" t="str">
            <v>0</v>
          </cell>
          <cell r="M179" t="str">
            <v>?</v>
          </cell>
          <cell r="N179" t="str">
            <v>17520-GBZ-710-ZB</v>
          </cell>
          <cell r="O179" t="str">
            <v>ﾌｭｰｴﾙﾀﾝｸ</v>
          </cell>
          <cell r="P179" t="str">
            <v>088</v>
          </cell>
          <cell r="Q179" t="str">
            <v>塗膜うすい</v>
          </cell>
          <cell r="R179" t="str">
            <v>ﾌｭｰｴﾙﾀﾝｸ上部に色むらが有る</v>
          </cell>
          <cell r="S179" t="str">
            <v>L側上面に色むら有り</v>
          </cell>
          <cell r="T179" t="str">
            <v>C</v>
          </cell>
          <cell r="U179" t="str">
            <v>ＴＰ</v>
          </cell>
          <cell r="V179" t="str">
            <v>PT</v>
          </cell>
          <cell r="W179" t="str">
            <v>ＦＰ</v>
          </cell>
        </row>
        <row r="180">
          <cell r="B180">
            <v>37200</v>
          </cell>
          <cell r="C180">
            <v>37189</v>
          </cell>
          <cell r="D180" t="str">
            <v>茨城ﾎﾝﾀﾞ</v>
          </cell>
          <cell r="E180" t="str">
            <v>一般</v>
          </cell>
          <cell r="F180" t="str">
            <v>BA-AC16</v>
          </cell>
          <cell r="G180" t="str">
            <v>NPS50</v>
          </cell>
          <cell r="H180">
            <v>1004613</v>
          </cell>
          <cell r="I180">
            <v>1004580</v>
          </cell>
          <cell r="J180" t="str">
            <v>2001/10/15</v>
          </cell>
          <cell r="K180">
            <v>20</v>
          </cell>
          <cell r="L180">
            <v>10</v>
          </cell>
          <cell r="M180" t="str">
            <v>2001/5/10</v>
          </cell>
          <cell r="N180" t="str">
            <v>17520-GEY-000</v>
          </cell>
          <cell r="O180" t="str">
            <v>ﾌｭｰｴﾙﾀﾝｸ</v>
          </cell>
          <cell r="P180" t="str">
            <v>008</v>
          </cell>
          <cell r="Q180" t="str">
            <v>錆</v>
          </cell>
          <cell r="R180" t="str">
            <v>ﾀﾝｸ内錆</v>
          </cell>
          <cell r="S180" t="str">
            <v>給油口の縁未塗装部分に錆</v>
          </cell>
          <cell r="T180" t="str">
            <v>C</v>
          </cell>
          <cell r="U180" t="str">
            <v>ＴＰ</v>
          </cell>
          <cell r="V180" t="str">
            <v>PT</v>
          </cell>
          <cell r="W180" t="str">
            <v>ＦＰ</v>
          </cell>
        </row>
        <row r="181">
          <cell r="B181">
            <v>37207</v>
          </cell>
          <cell r="C181">
            <v>37193</v>
          </cell>
          <cell r="D181" t="str">
            <v>HMJ東京</v>
          </cell>
          <cell r="E181" t="str">
            <v>納車</v>
          </cell>
          <cell r="F181" t="str">
            <v>BA-AF58</v>
          </cell>
          <cell r="G181" t="str">
            <v>NPS50</v>
          </cell>
          <cell r="H181">
            <v>1008077</v>
          </cell>
          <cell r="J181" t="str">
            <v>未</v>
          </cell>
          <cell r="K181">
            <v>1</v>
          </cell>
          <cell r="L181" t="str">
            <v>0</v>
          </cell>
          <cell r="N181" t="str">
            <v>50200-GEZ-000-ZE</v>
          </cell>
          <cell r="O181" t="str">
            <v>ｼｰﾄﾚｰﾙCOMP</v>
          </cell>
          <cell r="P181" t="str">
            <v>088</v>
          </cell>
          <cell r="Q181" t="str">
            <v>塗膜うすい</v>
          </cell>
          <cell r="R181" t="str">
            <v>ｼｰﾄﾚｰﾙがﾎﾞｺﾎﾞｺしていて表面がｻﾞﾗｻﾞﾗしている</v>
          </cell>
          <cell r="S181" t="str">
            <v>数カ所につや無し､ｻﾞﾗｻﾞﾗ感有り</v>
          </cell>
          <cell r="T181" t="str">
            <v>C</v>
          </cell>
          <cell r="U181" t="str">
            <v>ＴＰ</v>
          </cell>
          <cell r="V181" t="str">
            <v>PT</v>
          </cell>
          <cell r="W181" t="str">
            <v>ＦＰ</v>
          </cell>
        </row>
        <row r="182">
          <cell r="B182">
            <v>37209</v>
          </cell>
          <cell r="C182">
            <v>37191</v>
          </cell>
          <cell r="D182" t="str">
            <v>京都ﾎﾝﾀﾞｶﾌﾞ</v>
          </cell>
          <cell r="E182" t="str">
            <v>納車</v>
          </cell>
          <cell r="F182" t="str">
            <v>BA-MF06</v>
          </cell>
          <cell r="G182" t="str">
            <v>NSS250</v>
          </cell>
          <cell r="H182">
            <v>1102119</v>
          </cell>
          <cell r="I182">
            <v>3012103</v>
          </cell>
          <cell r="J182" t="str">
            <v>未</v>
          </cell>
          <cell r="K182">
            <v>0</v>
          </cell>
          <cell r="L182" t="str">
            <v>0</v>
          </cell>
          <cell r="M182">
            <v>37053</v>
          </cell>
          <cell r="N182" t="str">
            <v>64305-KPB-000</v>
          </cell>
          <cell r="O182" t="str">
            <v>ﾌﾛﾝﾄｶﾊﾞｰ</v>
          </cell>
          <cell r="P182" t="str">
            <v>087</v>
          </cell>
          <cell r="Q182" t="str">
            <v>ﾀﾚ・塗りすぎ</v>
          </cell>
          <cell r="R182" t="str">
            <v>ﾌﾛﾝﾄｶﾊﾞｰに突起</v>
          </cell>
          <cell r="S182" t="str">
            <v>右後端に塗装ﾀﾚによる山が2つ有る</v>
          </cell>
          <cell r="T182" t="str">
            <v>M</v>
          </cell>
          <cell r="U182" t="str">
            <v>ＴＰ</v>
          </cell>
          <cell r="V182" t="str">
            <v>PT</v>
          </cell>
          <cell r="W182" t="str">
            <v>ＦＰ</v>
          </cell>
        </row>
        <row r="183">
          <cell r="B183">
            <v>37214</v>
          </cell>
          <cell r="C183">
            <v>37203</v>
          </cell>
          <cell r="D183" t="str">
            <v>HMJ大阪</v>
          </cell>
          <cell r="E183" t="str">
            <v>納車</v>
          </cell>
          <cell r="F183" t="str">
            <v>BC-RC44</v>
          </cell>
          <cell r="G183" t="str">
            <v>NV750</v>
          </cell>
          <cell r="H183">
            <v>1400106</v>
          </cell>
          <cell r="I183">
            <v>1200104</v>
          </cell>
          <cell r="J183" t="str">
            <v>2001/11/8</v>
          </cell>
          <cell r="K183">
            <v>0</v>
          </cell>
          <cell r="L183">
            <v>0</v>
          </cell>
          <cell r="M183" t="str">
            <v>2001/1/20</v>
          </cell>
          <cell r="N183" t="str">
            <v>61110-MBA-A40-ZE</v>
          </cell>
          <cell r="O183" t="str">
            <v>ﾌﾛﾝﾄﾌｪﾝﾀﾞｰ</v>
          </cell>
          <cell r="P183" t="str">
            <v>086</v>
          </cell>
          <cell r="Q183" t="str">
            <v>剥がれ</v>
          </cell>
          <cell r="R183" t="str">
            <v>ﾌﾛﾝﾄﾌｪﾝﾀﾞｰ左前のﾗｲﾝが剥がれている</v>
          </cell>
          <cell r="S183" t="str">
            <v>左前の端のﾗｲﾝが10mm切れている</v>
          </cell>
          <cell r="T183" t="str">
            <v>C</v>
          </cell>
          <cell r="U183" t="str">
            <v>ＴＰ</v>
          </cell>
          <cell r="V183" t="str">
            <v>PT</v>
          </cell>
          <cell r="W183" t="str">
            <v>ＦＰ</v>
          </cell>
        </row>
        <row r="184">
          <cell r="B184">
            <v>37214</v>
          </cell>
          <cell r="C184">
            <v>37204</v>
          </cell>
          <cell r="D184" t="str">
            <v>HMJ名古屋</v>
          </cell>
          <cell r="E184" t="str">
            <v>納車</v>
          </cell>
          <cell r="F184" t="str">
            <v>BB-AF34</v>
          </cell>
          <cell r="G184" t="str">
            <v>SK50</v>
          </cell>
          <cell r="H184">
            <v>3103229</v>
          </cell>
          <cell r="I184">
            <v>1835109</v>
          </cell>
          <cell r="J184" t="str">
            <v>未</v>
          </cell>
          <cell r="K184">
            <v>1</v>
          </cell>
          <cell r="L184" t="str">
            <v>0</v>
          </cell>
          <cell r="M184">
            <v>36826</v>
          </cell>
          <cell r="N184" t="str">
            <v>64300-GBL-J70-ZA</v>
          </cell>
          <cell r="O184" t="str">
            <v>ﾌﾛﾝﾄｶﾊﾞｰ</v>
          </cell>
          <cell r="P184" t="str">
            <v>073</v>
          </cell>
          <cell r="Q184" t="str">
            <v>建付</v>
          </cell>
          <cell r="R184" t="str">
            <v>ﾌﾛﾝﾄｶﾊﾞｰ隙間大</v>
          </cell>
          <cell r="S184" t="str">
            <v>R角、L角、下各部に隙間があく</v>
          </cell>
          <cell r="T184" t="str">
            <v>C</v>
          </cell>
          <cell r="U184" t="str">
            <v>ＴＰ</v>
          </cell>
          <cell r="V184" t="str">
            <v>PT</v>
          </cell>
          <cell r="W184" t="str">
            <v>ＦＰ</v>
          </cell>
        </row>
        <row r="185">
          <cell r="B185">
            <v>37200</v>
          </cell>
          <cell r="C185">
            <v>37043</v>
          </cell>
          <cell r="D185" t="str">
            <v>HMJ東京</v>
          </cell>
          <cell r="E185" t="str">
            <v>納車</v>
          </cell>
          <cell r="F185" t="str">
            <v>BA-AF56</v>
          </cell>
          <cell r="G185" t="str">
            <v>SKX50</v>
          </cell>
          <cell r="H185">
            <v>1012723</v>
          </cell>
          <cell r="I185">
            <v>3015379</v>
          </cell>
          <cell r="J185" t="str">
            <v>未</v>
          </cell>
          <cell r="K185">
            <v>1</v>
          </cell>
          <cell r="L185" t="str">
            <v>0</v>
          </cell>
          <cell r="M185" t="str">
            <v>2001/6/1</v>
          </cell>
          <cell r="N185" t="str">
            <v>64300-GEV-680</v>
          </cell>
          <cell r="O185" t="str">
            <v>ﾌﾛﾝﾄｶﾊﾞｰｾｯﾄ</v>
          </cell>
          <cell r="P185" t="str">
            <v>086</v>
          </cell>
          <cell r="Q185" t="str">
            <v>剥がれ</v>
          </cell>
          <cell r="R185" t="str">
            <v>剥がれ</v>
          </cell>
          <cell r="S185" t="str">
            <v>ﾌﾛﾝﾄｶﾊﾞｰﾏｰｸ剥がれ</v>
          </cell>
          <cell r="T185" t="str">
            <v>C</v>
          </cell>
          <cell r="U185" t="str">
            <v>ＴＰ</v>
          </cell>
          <cell r="V185" t="str">
            <v>PT</v>
          </cell>
          <cell r="W185" t="str">
            <v>ＦＰ</v>
          </cell>
        </row>
        <row r="186">
          <cell r="B186">
            <v>37224</v>
          </cell>
          <cell r="C186">
            <v>37210</v>
          </cell>
          <cell r="D186" t="str">
            <v>加瀬ﾎﾝﾀﾞ</v>
          </cell>
          <cell r="E186" t="str">
            <v>納車</v>
          </cell>
          <cell r="F186" t="str">
            <v>BA-AF56</v>
          </cell>
          <cell r="G186" t="str">
            <v>SKX50</v>
          </cell>
          <cell r="H186">
            <v>1011714</v>
          </cell>
          <cell r="I186">
            <v>3013976</v>
          </cell>
          <cell r="J186" t="str">
            <v>未</v>
          </cell>
          <cell r="K186">
            <v>1</v>
          </cell>
          <cell r="L186" t="str">
            <v>0</v>
          </cell>
          <cell r="M186">
            <v>37043</v>
          </cell>
          <cell r="N186" t="str">
            <v>83550-GEV-680</v>
          </cell>
          <cell r="O186" t="str">
            <v>Rﾎﾞﾃﾞｨｰｶﾊﾞｰ</v>
          </cell>
          <cell r="P186" t="str">
            <v>025</v>
          </cell>
          <cell r="Q186" t="str">
            <v>接着不良</v>
          </cell>
          <cell r="R186" t="str">
            <v>ﾎﾞﾃﾞｨｰｶﾊﾞｰｴﾝﾌﾞﾚﾑが浮いてきた</v>
          </cell>
          <cell r="S186" t="str">
            <v>ｴﾝﾌﾞﾚﾑ各部に多数の浮き・剥れ有り</v>
          </cell>
          <cell r="T186" t="str">
            <v>C</v>
          </cell>
          <cell r="U186" t="str">
            <v>ＴＰ</v>
          </cell>
          <cell r="V186" t="str">
            <v>PT</v>
          </cell>
          <cell r="W186" t="str">
            <v>ＦＰ</v>
          </cell>
        </row>
        <row r="187">
          <cell r="B187">
            <v>37225</v>
          </cell>
          <cell r="C187">
            <v>37212</v>
          </cell>
          <cell r="D187" t="str">
            <v>HMJ名古屋</v>
          </cell>
          <cell r="E187" t="str">
            <v>納車</v>
          </cell>
          <cell r="F187" t="str">
            <v>BA-AF56</v>
          </cell>
          <cell r="G187" t="str">
            <v>SKX50</v>
          </cell>
          <cell r="H187">
            <v>1006033</v>
          </cell>
          <cell r="I187">
            <v>3007012</v>
          </cell>
          <cell r="J187" t="str">
            <v>未</v>
          </cell>
          <cell r="K187">
            <v>1</v>
          </cell>
          <cell r="L187" t="str">
            <v>0</v>
          </cell>
          <cell r="M187" t="str">
            <v>2001/3/15</v>
          </cell>
          <cell r="N187" t="str">
            <v>87126-GEV-000</v>
          </cell>
          <cell r="O187" t="str">
            <v>ﾎﾞﾃﾞｨｰｶﾊﾞｰﾏｰｸ</v>
          </cell>
          <cell r="P187" t="str">
            <v>086</v>
          </cell>
          <cell r="Q187" t="str">
            <v>剥がれ</v>
          </cell>
          <cell r="R187" t="str">
            <v>ﾏｰｸが剥がれてきた</v>
          </cell>
          <cell r="S187" t="str">
            <v>接着していない所に砂等の付着有り</v>
          </cell>
          <cell r="T187" t="str">
            <v>C</v>
          </cell>
          <cell r="U187" t="str">
            <v>ＴＰ</v>
          </cell>
          <cell r="V187" t="str">
            <v>PT</v>
          </cell>
          <cell r="W187" t="str">
            <v>ＦＰ</v>
          </cell>
        </row>
        <row r="188">
          <cell r="B188">
            <v>37197</v>
          </cell>
          <cell r="C188">
            <v>37188</v>
          </cell>
          <cell r="D188" t="str">
            <v>ﾎﾝﾀﾞ東海</v>
          </cell>
          <cell r="E188" t="str">
            <v>一般</v>
          </cell>
          <cell r="F188" t="str">
            <v>BA-AC16</v>
          </cell>
          <cell r="G188" t="str">
            <v>XZ50</v>
          </cell>
          <cell r="H188">
            <v>1013977</v>
          </cell>
          <cell r="I188">
            <v>1013952</v>
          </cell>
          <cell r="J188" t="str">
            <v>2001/10/22</v>
          </cell>
          <cell r="K188">
            <v>0</v>
          </cell>
          <cell r="L188">
            <v>2</v>
          </cell>
          <cell r="M188" t="str">
            <v>2001/9/6</v>
          </cell>
          <cell r="N188" t="str">
            <v>17520-GEY-000</v>
          </cell>
          <cell r="O188" t="str">
            <v>ﾌｭｰｴﾙﾀﾝｸ</v>
          </cell>
          <cell r="P188" t="str">
            <v>008</v>
          </cell>
          <cell r="Q188" t="str">
            <v>錆</v>
          </cell>
          <cell r="R188" t="str">
            <v>ﾌｭｰｴﾙﾀﾝｸの給油口のふちに錆</v>
          </cell>
          <cell r="S188" t="str">
            <v>給油口の縁未塗装部分に錆</v>
          </cell>
          <cell r="T188" t="str">
            <v>C</v>
          </cell>
          <cell r="U188" t="str">
            <v>ＴＰ</v>
          </cell>
          <cell r="V188" t="str">
            <v>PT</v>
          </cell>
          <cell r="W188" t="str">
            <v>ＦＰ</v>
          </cell>
        </row>
        <row r="189">
          <cell r="B189">
            <v>37197</v>
          </cell>
          <cell r="C189" t="str">
            <v>?</v>
          </cell>
          <cell r="D189" t="str">
            <v>?</v>
          </cell>
          <cell r="E189" t="str">
            <v>?</v>
          </cell>
          <cell r="F189" t="str">
            <v>BA-AC16</v>
          </cell>
          <cell r="G189" t="str">
            <v>XZ50</v>
          </cell>
          <cell r="H189" t="str">
            <v>?</v>
          </cell>
          <cell r="I189" t="str">
            <v>?</v>
          </cell>
          <cell r="J189" t="str">
            <v>?</v>
          </cell>
          <cell r="K189" t="str">
            <v>?</v>
          </cell>
          <cell r="L189" t="str">
            <v>0</v>
          </cell>
          <cell r="M189" t="str">
            <v>?</v>
          </cell>
          <cell r="N189" t="str">
            <v>17520-GEY-000</v>
          </cell>
          <cell r="O189" t="str">
            <v>ﾌｭｰｴﾙﾀﾝｸ</v>
          </cell>
          <cell r="P189" t="str">
            <v>008</v>
          </cell>
          <cell r="Q189" t="str">
            <v>錆</v>
          </cell>
          <cell r="R189" t="str">
            <v>ﾌｭｰｴﾙﾀﾝｸの給油口のふちに錆</v>
          </cell>
          <cell r="S189" t="str">
            <v>給油口の縁未塗装部分に錆</v>
          </cell>
          <cell r="T189" t="str">
            <v>C</v>
          </cell>
          <cell r="U189" t="str">
            <v>ＴＰ</v>
          </cell>
          <cell r="V189" t="str">
            <v>PT</v>
          </cell>
          <cell r="W189" t="str">
            <v>ＦＰ</v>
          </cell>
        </row>
        <row r="190">
          <cell r="B190">
            <v>37207</v>
          </cell>
          <cell r="C190">
            <v>37154</v>
          </cell>
          <cell r="D190" t="str">
            <v>HMJ東京</v>
          </cell>
          <cell r="E190" t="str">
            <v>納車</v>
          </cell>
          <cell r="F190" t="str">
            <v>BA-AC16</v>
          </cell>
          <cell r="G190" t="str">
            <v>XZ50</v>
          </cell>
          <cell r="H190">
            <v>1009089</v>
          </cell>
          <cell r="I190">
            <v>1009127</v>
          </cell>
          <cell r="J190" t="str">
            <v>未</v>
          </cell>
          <cell r="K190">
            <v>1</v>
          </cell>
          <cell r="L190" t="str">
            <v>0</v>
          </cell>
          <cell r="M190" t="str">
            <v>2001/6/29</v>
          </cell>
          <cell r="N190" t="str">
            <v>17520-GEY-000-ZB</v>
          </cell>
          <cell r="O190" t="str">
            <v>ﾌｭｰｴﾙﾀﾝｸ</v>
          </cell>
          <cell r="P190" t="str">
            <v>008</v>
          </cell>
          <cell r="Q190" t="str">
            <v>錆･腐食</v>
          </cell>
          <cell r="R190" t="str">
            <v>ﾌｭｰｴﾙﾀﾝｸ内錆</v>
          </cell>
          <cell r="S190" t="str">
            <v>タンク口金部錆有り</v>
          </cell>
          <cell r="T190" t="str">
            <v>C</v>
          </cell>
          <cell r="U190" t="str">
            <v>ＴＰ</v>
          </cell>
          <cell r="V190" t="str">
            <v>PT</v>
          </cell>
          <cell r="W190" t="str">
            <v>ＦＰ</v>
          </cell>
        </row>
        <row r="191">
          <cell r="B191">
            <v>37207</v>
          </cell>
          <cell r="C191">
            <v>37176</v>
          </cell>
          <cell r="D191" t="str">
            <v>河原井ﾎﾝﾀﾞ</v>
          </cell>
          <cell r="E191" t="str">
            <v>一般</v>
          </cell>
          <cell r="F191" t="str">
            <v>BA-AC16</v>
          </cell>
          <cell r="G191" t="str">
            <v>XZ50</v>
          </cell>
          <cell r="H191">
            <v>1013410</v>
          </cell>
          <cell r="I191">
            <v>1013451</v>
          </cell>
          <cell r="J191" t="str">
            <v>2001/10/2</v>
          </cell>
          <cell r="K191">
            <v>44</v>
          </cell>
          <cell r="L191">
            <v>10</v>
          </cell>
          <cell r="M191" t="str">
            <v>2001/8/31</v>
          </cell>
          <cell r="N191" t="str">
            <v>17520-GEY-000-ZB</v>
          </cell>
          <cell r="O191" t="str">
            <v>ﾌｭｰｴﾙﾀﾝｸ</v>
          </cell>
          <cell r="P191" t="str">
            <v>008</v>
          </cell>
          <cell r="Q191" t="str">
            <v>錆･腐食</v>
          </cell>
          <cell r="R191" t="str">
            <v>ﾌｭｰｴﾙﾀﾝｸ内錆</v>
          </cell>
          <cell r="S191" t="str">
            <v>タンク口金部錆有り</v>
          </cell>
          <cell r="T191" t="str">
            <v>C</v>
          </cell>
          <cell r="U191" t="str">
            <v>ＴＰ</v>
          </cell>
          <cell r="V191" t="str">
            <v>PT</v>
          </cell>
          <cell r="W191" t="str">
            <v>ＦＰ</v>
          </cell>
        </row>
        <row r="192">
          <cell r="B192">
            <v>37218</v>
          </cell>
          <cell r="C192">
            <v>37190</v>
          </cell>
          <cell r="D192" t="str">
            <v>ﾎﾝﾀﾞ東海</v>
          </cell>
          <cell r="E192" t="str">
            <v>納車</v>
          </cell>
          <cell r="F192" t="str">
            <v>BA-AC16</v>
          </cell>
          <cell r="G192" t="str">
            <v>XZ50</v>
          </cell>
          <cell r="H192">
            <v>1013789</v>
          </cell>
          <cell r="I192">
            <v>1013906</v>
          </cell>
          <cell r="J192" t="str">
            <v>未</v>
          </cell>
          <cell r="K192">
            <v>0</v>
          </cell>
          <cell r="L192" t="str">
            <v>0</v>
          </cell>
          <cell r="M192" t="str">
            <v>2001/9/5</v>
          </cell>
          <cell r="N192" t="str">
            <v>17520-GEY-700</v>
          </cell>
          <cell r="O192" t="str">
            <v>ﾀﾝｸｾｯﾄ</v>
          </cell>
          <cell r="P192" t="str">
            <v>008</v>
          </cell>
          <cell r="Q192" t="str">
            <v>錆</v>
          </cell>
          <cell r="R192" t="str">
            <v>ｶﾞｿﾘﾝﾀﾝｸに錆</v>
          </cell>
          <cell r="S192" t="str">
            <v>給油口未塗装部分に錆</v>
          </cell>
          <cell r="T192" t="str">
            <v>C</v>
          </cell>
          <cell r="U192" t="str">
            <v>ＴＰ</v>
          </cell>
          <cell r="V192" t="str">
            <v>PT</v>
          </cell>
          <cell r="W192" t="str">
            <v>ＦＰ</v>
          </cell>
        </row>
        <row r="193">
          <cell r="B193">
            <v>37224</v>
          </cell>
          <cell r="C193">
            <v>37200</v>
          </cell>
          <cell r="D193" t="str">
            <v>泉屋商事</v>
          </cell>
          <cell r="E193" t="str">
            <v>一般</v>
          </cell>
          <cell r="F193" t="str">
            <v>BA-AC16</v>
          </cell>
          <cell r="G193" t="str">
            <v>XZ50</v>
          </cell>
          <cell r="H193">
            <v>1013749</v>
          </cell>
          <cell r="I193">
            <v>1013741</v>
          </cell>
          <cell r="J193">
            <v>37190</v>
          </cell>
          <cell r="K193">
            <v>1000</v>
          </cell>
          <cell r="L193">
            <v>10</v>
          </cell>
          <cell r="M193" t="str">
            <v>2001/9/6</v>
          </cell>
          <cell r="N193" t="str">
            <v>17520-GEY-700</v>
          </cell>
          <cell r="O193" t="str">
            <v>ﾌｭｰｴﾙﾀﾝｸ</v>
          </cell>
          <cell r="P193" t="str">
            <v>008</v>
          </cell>
          <cell r="Q193" t="str">
            <v>錆・腐食</v>
          </cell>
          <cell r="R193" t="str">
            <v>給油口未塗装部分に錆</v>
          </cell>
          <cell r="S193" t="str">
            <v>給油口未塗装部分に錆</v>
          </cell>
          <cell r="T193" t="str">
            <v>C</v>
          </cell>
          <cell r="U193" t="str">
            <v>ＴＰ</v>
          </cell>
          <cell r="V193" t="str">
            <v>PT</v>
          </cell>
          <cell r="W193" t="str">
            <v>ＦＰ</v>
          </cell>
        </row>
        <row r="194">
          <cell r="B194">
            <v>37214</v>
          </cell>
          <cell r="C194">
            <v>37201</v>
          </cell>
          <cell r="D194" t="str">
            <v>HMJ大阪</v>
          </cell>
          <cell r="E194" t="str">
            <v>納車</v>
          </cell>
          <cell r="F194" t="str">
            <v>BA-AC16</v>
          </cell>
          <cell r="G194" t="str">
            <v>XZ50</v>
          </cell>
          <cell r="H194">
            <v>1012809</v>
          </cell>
          <cell r="I194">
            <v>1012795</v>
          </cell>
          <cell r="J194" t="str">
            <v>未</v>
          </cell>
          <cell r="K194">
            <v>0</v>
          </cell>
          <cell r="L194" t="str">
            <v>0</v>
          </cell>
          <cell r="M194" t="str">
            <v>2001/8/27</v>
          </cell>
          <cell r="N194" t="str">
            <v>17520-GEY-700-ZA</v>
          </cell>
          <cell r="O194" t="str">
            <v>ﾌｭｰｴﾙﾀﾝｸ</v>
          </cell>
          <cell r="P194" t="str">
            <v>008</v>
          </cell>
          <cell r="Q194" t="str">
            <v>錆･腐食</v>
          </cell>
          <cell r="R194" t="str">
            <v>ﾌｭｰｴﾙﾀﾝｸｷｬｯﾌﾟ部に錆</v>
          </cell>
          <cell r="S194" t="str">
            <v>給油口未塗装部分に錆有り</v>
          </cell>
          <cell r="T194" t="str">
            <v>C</v>
          </cell>
          <cell r="U194" t="str">
            <v>ＴＰ</v>
          </cell>
          <cell r="V194" t="str">
            <v>PT</v>
          </cell>
          <cell r="W194" t="str">
            <v>ＦＰ</v>
          </cell>
        </row>
        <row r="195">
          <cell r="B195">
            <v>37218</v>
          </cell>
          <cell r="C195">
            <v>37207</v>
          </cell>
          <cell r="D195" t="str">
            <v>HMJ大阪</v>
          </cell>
          <cell r="E195" t="str">
            <v>納車</v>
          </cell>
          <cell r="F195" t="str">
            <v>BA-AC16</v>
          </cell>
          <cell r="G195" t="str">
            <v>XZ50</v>
          </cell>
          <cell r="H195">
            <v>1014109</v>
          </cell>
          <cell r="I195">
            <v>1014083</v>
          </cell>
          <cell r="J195" t="str">
            <v>2001/11/12</v>
          </cell>
          <cell r="K195">
            <v>0</v>
          </cell>
          <cell r="L195">
            <v>0</v>
          </cell>
          <cell r="M195" t="str">
            <v>2001/9/7</v>
          </cell>
          <cell r="N195" t="str">
            <v>17620-GEY-700</v>
          </cell>
          <cell r="O195" t="str">
            <v>ﾀﾝｸｾｯﾄ</v>
          </cell>
          <cell r="P195" t="str">
            <v>008</v>
          </cell>
          <cell r="Q195" t="str">
            <v>錆</v>
          </cell>
          <cell r="R195" t="str">
            <v>ｶﾞｿﾘﾝﾀﾝｸに錆</v>
          </cell>
          <cell r="S195" t="str">
            <v>給油口未塗装部分に錆</v>
          </cell>
          <cell r="T195" t="str">
            <v>C</v>
          </cell>
          <cell r="U195" t="str">
            <v>ＴＰ</v>
          </cell>
          <cell r="V195" t="str">
            <v>PT</v>
          </cell>
          <cell r="W195" t="str">
            <v>ＦＰ</v>
          </cell>
        </row>
        <row r="196">
          <cell r="B196">
            <v>37218</v>
          </cell>
          <cell r="C196">
            <v>37188</v>
          </cell>
          <cell r="D196" t="str">
            <v>ﾎﾝﾀﾞ東海</v>
          </cell>
          <cell r="E196" t="str">
            <v>納車</v>
          </cell>
          <cell r="F196" t="str">
            <v>BA-AC16</v>
          </cell>
          <cell r="G196" t="str">
            <v>XZ50</v>
          </cell>
          <cell r="H196">
            <v>1013791</v>
          </cell>
          <cell r="I196">
            <v>1013879</v>
          </cell>
          <cell r="J196" t="str">
            <v>未</v>
          </cell>
          <cell r="K196">
            <v>0</v>
          </cell>
          <cell r="L196" t="str">
            <v>0</v>
          </cell>
          <cell r="M196" t="str">
            <v>2001/9/5</v>
          </cell>
          <cell r="N196" t="str">
            <v>17620-GEY-700</v>
          </cell>
          <cell r="O196" t="str">
            <v>ﾀﾝｸｾｯﾄ</v>
          </cell>
          <cell r="P196" t="str">
            <v>019</v>
          </cell>
          <cell r="Q196" t="str">
            <v>傷</v>
          </cell>
          <cell r="R196" t="str">
            <v>ｶﾞｿﾘﾝﾀﾝｸに傷</v>
          </cell>
          <cell r="S196" t="str">
            <v>給油口の後ろに2mmの傷が有る</v>
          </cell>
          <cell r="T196" t="str">
            <v>C</v>
          </cell>
          <cell r="U196" t="str">
            <v>ＴＰ</v>
          </cell>
          <cell r="V196" t="str">
            <v>PT</v>
          </cell>
          <cell r="W196" t="str">
            <v>ＦＰ</v>
          </cell>
        </row>
        <row r="197">
          <cell r="B197">
            <v>37211</v>
          </cell>
          <cell r="C197">
            <v>37194</v>
          </cell>
          <cell r="D197" t="str">
            <v>HMJ名古屋</v>
          </cell>
          <cell r="E197" t="str">
            <v>納車</v>
          </cell>
          <cell r="F197" t="str">
            <v>BA-AB27</v>
          </cell>
          <cell r="G197" t="str">
            <v>Z50</v>
          </cell>
          <cell r="H197">
            <v>1108227</v>
          </cell>
          <cell r="I197" t="str">
            <v>?</v>
          </cell>
          <cell r="J197" t="str">
            <v>未</v>
          </cell>
          <cell r="K197">
            <v>0</v>
          </cell>
          <cell r="L197" t="str">
            <v>0</v>
          </cell>
          <cell r="M197" t="str">
            <v>?</v>
          </cell>
          <cell r="N197" t="str">
            <v>17500-GEF-730</v>
          </cell>
          <cell r="O197" t="str">
            <v>ﾌｭｰｴﾙﾀﾝｸ</v>
          </cell>
          <cell r="P197" t="str">
            <v>008</v>
          </cell>
          <cell r="Q197" t="str">
            <v>錆･腐食</v>
          </cell>
          <cell r="R197" t="str">
            <v>ﾌｭｴﾙﾀﾝｸｷｬｯﾌﾟ部が錆びている</v>
          </cell>
          <cell r="S197" t="str">
            <v>給油口未塗装部分に錆あり</v>
          </cell>
          <cell r="T197" t="str">
            <v>C</v>
          </cell>
          <cell r="U197" t="str">
            <v>ＴＰ</v>
          </cell>
          <cell r="V197" t="str">
            <v>PT</v>
          </cell>
          <cell r="W197" t="str">
            <v>ＦＰ</v>
          </cell>
        </row>
        <row r="198">
          <cell r="B198">
            <v>37200</v>
          </cell>
          <cell r="C198">
            <v>37176</v>
          </cell>
          <cell r="D198" t="str">
            <v>HMJ東京</v>
          </cell>
          <cell r="E198" t="str">
            <v>納車</v>
          </cell>
          <cell r="F198" t="str">
            <v>BA-AB27</v>
          </cell>
          <cell r="G198" t="str">
            <v>Z50</v>
          </cell>
          <cell r="H198">
            <v>1107749</v>
          </cell>
          <cell r="I198" t="str">
            <v>?</v>
          </cell>
          <cell r="J198" t="str">
            <v>未</v>
          </cell>
          <cell r="K198">
            <v>1</v>
          </cell>
          <cell r="L198" t="str">
            <v>0</v>
          </cell>
          <cell r="M198" t="str">
            <v>？</v>
          </cell>
          <cell r="N198" t="str">
            <v>1750-GEF-730</v>
          </cell>
          <cell r="O198" t="str">
            <v>ﾌｭｰｴﾙﾀﾝｸ</v>
          </cell>
          <cell r="P198" t="str">
            <v>008</v>
          </cell>
          <cell r="Q198" t="str">
            <v>錆</v>
          </cell>
          <cell r="R198" t="str">
            <v>ﾀﾝｸｷｬｯﾌﾟの裏側が錆びている</v>
          </cell>
          <cell r="S198" t="str">
            <v>給油口の縁未塗装部分に錆</v>
          </cell>
          <cell r="T198" t="str">
            <v>C</v>
          </cell>
          <cell r="U198" t="str">
            <v>ＴＰ</v>
          </cell>
          <cell r="V198" t="str">
            <v>PT</v>
          </cell>
          <cell r="W198" t="str">
            <v>ＦＰ</v>
          </cell>
        </row>
        <row r="199">
          <cell r="B199">
            <v>37253</v>
          </cell>
          <cell r="C199">
            <v>37232</v>
          </cell>
          <cell r="D199" t="str">
            <v>?</v>
          </cell>
          <cell r="E199" t="str">
            <v>納車</v>
          </cell>
          <cell r="F199" t="str">
            <v>BC-NC41</v>
          </cell>
          <cell r="G199" t="str">
            <v>CB400</v>
          </cell>
          <cell r="H199">
            <v>1001151</v>
          </cell>
          <cell r="I199">
            <v>1101136</v>
          </cell>
          <cell r="J199" t="str">
            <v>未</v>
          </cell>
          <cell r="K199">
            <v>0</v>
          </cell>
          <cell r="L199" t="str">
            <v>0</v>
          </cell>
          <cell r="M199" t="str">
            <v>2001/11/27</v>
          </cell>
          <cell r="N199" t="str">
            <v>17520-MBV-750</v>
          </cell>
          <cell r="O199" t="str">
            <v>ﾌｭｰｴﾙﾀﾝｸ</v>
          </cell>
          <cell r="P199" t="str">
            <v>009</v>
          </cell>
          <cell r="Q199" t="str">
            <v>変色</v>
          </cell>
          <cell r="R199" t="str">
            <v>ﾌｭｰｴﾙﾀﾝｸ変色</v>
          </cell>
          <cell r="S199" t="str">
            <v>給油口前付近に10*25mmの塗装不良有り</v>
          </cell>
          <cell r="T199" t="str">
            <v>Ｃ</v>
          </cell>
          <cell r="U199" t="str">
            <v>ＴＰ</v>
          </cell>
          <cell r="V199" t="str">
            <v>ＰＴ</v>
          </cell>
          <cell r="W199" t="str">
            <v>ＦＰ</v>
          </cell>
        </row>
        <row r="200">
          <cell r="B200">
            <v>37235</v>
          </cell>
          <cell r="C200">
            <v>37212</v>
          </cell>
          <cell r="D200" t="str">
            <v>ﾎﾝﾀﾞ東海</v>
          </cell>
          <cell r="E200" t="str">
            <v>納車</v>
          </cell>
          <cell r="F200" t="str">
            <v>BC-JF04</v>
          </cell>
          <cell r="G200" t="str">
            <v>CHA125</v>
          </cell>
          <cell r="H200">
            <v>1204727</v>
          </cell>
          <cell r="I200">
            <v>2104689</v>
          </cell>
          <cell r="J200" t="str">
            <v>未</v>
          </cell>
          <cell r="K200">
            <v>0</v>
          </cell>
          <cell r="L200" t="str">
            <v>0</v>
          </cell>
          <cell r="M200" t="str">
            <v>2001/8/7</v>
          </cell>
          <cell r="N200" t="str">
            <v>53205-KCW-860</v>
          </cell>
          <cell r="O200" t="str">
            <v>ﾊﾝﾄﾞﾙﾌﾛﾝﾄｶﾊﾞｰ</v>
          </cell>
          <cell r="P200" t="str">
            <v>077</v>
          </cell>
          <cell r="Q200" t="str">
            <v>加工不良</v>
          </cell>
          <cell r="R200" t="str">
            <v>塗装がきれいにのっていない部分がある</v>
          </cell>
          <cell r="S200" t="str">
            <v>上部中央が50＊20mm白っぽくなっている</v>
          </cell>
          <cell r="T200" t="str">
            <v>M</v>
          </cell>
          <cell r="U200" t="str">
            <v>ＴＰ</v>
          </cell>
          <cell r="V200" t="str">
            <v>ＰＴ</v>
          </cell>
          <cell r="W200" t="str">
            <v>ＦＰ</v>
          </cell>
        </row>
        <row r="201">
          <cell r="B201">
            <v>37252</v>
          </cell>
          <cell r="C201">
            <v>37231</v>
          </cell>
          <cell r="D201" t="str">
            <v>HMJ九州</v>
          </cell>
          <cell r="E201" t="str">
            <v>一般</v>
          </cell>
          <cell r="F201" t="str">
            <v>BC-JF04</v>
          </cell>
          <cell r="G201" t="str">
            <v>CHA125</v>
          </cell>
          <cell r="H201">
            <v>1205868</v>
          </cell>
          <cell r="I201">
            <v>2105870</v>
          </cell>
          <cell r="J201" t="str">
            <v>2001/12/6</v>
          </cell>
          <cell r="K201">
            <v>16</v>
          </cell>
          <cell r="L201">
            <v>0</v>
          </cell>
          <cell r="M201" t="str">
            <v>2001/10/25</v>
          </cell>
          <cell r="N201" t="str">
            <v>64301-KCW-000</v>
          </cell>
          <cell r="O201" t="str">
            <v>ﾌﾛﾝﾄｶﾊﾞｰ</v>
          </cell>
          <cell r="P201" t="str">
            <v>084</v>
          </cell>
          <cell r="Q201" t="str">
            <v>色合わせ不良</v>
          </cell>
          <cell r="R201" t="str">
            <v>ｶﾊﾞｰの塗装が悪い</v>
          </cell>
          <cell r="S201" t="str">
            <v>L側端部全体に色むら</v>
          </cell>
          <cell r="T201" t="str">
            <v>Ｃ</v>
          </cell>
          <cell r="U201" t="str">
            <v>ＴＰ</v>
          </cell>
          <cell r="V201" t="str">
            <v>ＰＴ</v>
          </cell>
          <cell r="W201" t="str">
            <v>ＦＰ</v>
          </cell>
        </row>
        <row r="202">
          <cell r="B202">
            <v>37249</v>
          </cell>
          <cell r="C202">
            <v>37240</v>
          </cell>
          <cell r="D202" t="str">
            <v>HMJ大阪</v>
          </cell>
          <cell r="E202" t="str">
            <v>一般</v>
          </cell>
          <cell r="F202" t="str">
            <v>BC-PF01</v>
          </cell>
          <cell r="G202" t="str">
            <v>FJS600</v>
          </cell>
          <cell r="H202">
            <v>1001939</v>
          </cell>
          <cell r="I202">
            <v>1001952</v>
          </cell>
          <cell r="J202" t="str">
            <v>2001/12/10</v>
          </cell>
          <cell r="K202">
            <v>225</v>
          </cell>
          <cell r="L202">
            <v>5</v>
          </cell>
          <cell r="M202" t="str">
            <v>2001/7/10</v>
          </cell>
          <cell r="N202" t="str">
            <v>64301-MCT-000</v>
          </cell>
          <cell r="O202" t="str">
            <v>ﾌﾛﾝﾄｶﾊﾞｰ</v>
          </cell>
          <cell r="P202" t="str">
            <v>083</v>
          </cell>
          <cell r="Q202" t="str">
            <v>ﾌﾞﾘｽﾀｰ</v>
          </cell>
          <cell r="R202" t="str">
            <v>ﾌﾛﾝﾄｶﾊﾞｰの塗装面がｻﾞﾗｻﾞﾗしている</v>
          </cell>
          <cell r="S202" t="str">
            <v>Fr廻りに多数の塗装ざらつき有り</v>
          </cell>
          <cell r="T202" t="str">
            <v>Ｍ</v>
          </cell>
          <cell r="U202" t="str">
            <v>ＴＰ</v>
          </cell>
          <cell r="V202" t="str">
            <v>ＰＴ</v>
          </cell>
          <cell r="W202" t="str">
            <v>ＦＰ</v>
          </cell>
        </row>
        <row r="203">
          <cell r="B203">
            <v>37235</v>
          </cell>
          <cell r="C203">
            <v>37182</v>
          </cell>
          <cell r="D203" t="str">
            <v>西京ﾎﾝﾀﾞ</v>
          </cell>
          <cell r="E203" t="str">
            <v>納車</v>
          </cell>
          <cell r="F203" t="str">
            <v>BA-MC34</v>
          </cell>
          <cell r="G203" t="str">
            <v>FTR223</v>
          </cell>
          <cell r="H203">
            <v>1010753</v>
          </cell>
          <cell r="I203">
            <v>2010798</v>
          </cell>
          <cell r="J203" t="str">
            <v>未</v>
          </cell>
          <cell r="K203">
            <v>0</v>
          </cell>
          <cell r="L203" t="str">
            <v>0</v>
          </cell>
          <cell r="M203" t="str">
            <v>2001/4/3</v>
          </cell>
          <cell r="N203" t="str">
            <v>17520-KPM-000</v>
          </cell>
          <cell r="O203" t="str">
            <v>ﾀﾝｸｾｯﾄ</v>
          </cell>
          <cell r="P203" t="str">
            <v>088</v>
          </cell>
          <cell r="Q203" t="str">
            <v>塗膜うすい</v>
          </cell>
          <cell r="R203" t="str">
            <v>塗装不良</v>
          </cell>
          <cell r="S203" t="str">
            <v>L側中央と前側中央にごみ噛み有り</v>
          </cell>
          <cell r="T203" t="str">
            <v>C</v>
          </cell>
          <cell r="U203" t="str">
            <v>ＴＰ</v>
          </cell>
          <cell r="V203" t="str">
            <v>ＰＴ</v>
          </cell>
          <cell r="W203" t="str">
            <v>ＦＰ</v>
          </cell>
        </row>
        <row r="204">
          <cell r="B204">
            <v>37252</v>
          </cell>
          <cell r="C204">
            <v>37236</v>
          </cell>
          <cell r="D204" t="str">
            <v>ﾎﾝﾀﾞ東海</v>
          </cell>
          <cell r="E204" t="str">
            <v>納車</v>
          </cell>
          <cell r="F204" t="str">
            <v>BD-JF06</v>
          </cell>
          <cell r="G204" t="str">
            <v>NH100</v>
          </cell>
          <cell r="H204">
            <v>1207376</v>
          </cell>
          <cell r="I204">
            <v>1207384</v>
          </cell>
          <cell r="J204" t="str">
            <v>未</v>
          </cell>
          <cell r="K204">
            <v>0</v>
          </cell>
          <cell r="L204" t="str">
            <v>0</v>
          </cell>
          <cell r="M204" t="str">
            <v>2001/11/8</v>
          </cell>
          <cell r="N204" t="str">
            <v>53205-GCS-700</v>
          </cell>
          <cell r="O204" t="str">
            <v>ﾊﾝﾄﾞﾙｶﾊﾞｰ</v>
          </cell>
          <cell r="P204" t="str">
            <v>087</v>
          </cell>
          <cell r="Q204" t="str">
            <v>ﾀﾚ・塗りすぎ</v>
          </cell>
          <cell r="R204" t="str">
            <v>塗装がたれている所がある</v>
          </cell>
          <cell r="S204" t="str">
            <v>L下端部に塗装たれ有り</v>
          </cell>
          <cell r="T204" t="str">
            <v>Ｃ</v>
          </cell>
          <cell r="U204" t="str">
            <v>ＴＰ</v>
          </cell>
          <cell r="V204" t="str">
            <v>ＰＴ</v>
          </cell>
          <cell r="W204" t="str">
            <v>ＦＰ</v>
          </cell>
        </row>
        <row r="205">
          <cell r="B205">
            <v>37249</v>
          </cell>
          <cell r="C205">
            <v>37228</v>
          </cell>
          <cell r="D205" t="str">
            <v>HMJ東京</v>
          </cell>
          <cell r="E205" t="str">
            <v>納車</v>
          </cell>
          <cell r="F205" t="str">
            <v>BB-AF48</v>
          </cell>
          <cell r="G205" t="str">
            <v>NH50</v>
          </cell>
          <cell r="H205">
            <v>1202311</v>
          </cell>
          <cell r="I205">
            <v>1116794</v>
          </cell>
          <cell r="J205" t="str">
            <v>未</v>
          </cell>
          <cell r="K205">
            <v>1</v>
          </cell>
          <cell r="L205" t="str">
            <v>0</v>
          </cell>
          <cell r="M205" t="str">
            <v>2001/10/5</v>
          </cell>
          <cell r="N205" t="str">
            <v>64300-GCS-700</v>
          </cell>
          <cell r="O205" t="str">
            <v>ﾌﾛﾝﾄﾘｯﾄﾞ</v>
          </cell>
          <cell r="P205" t="str">
            <v>078</v>
          </cell>
          <cell r="Q205" t="str">
            <v>未取付</v>
          </cell>
          <cell r="R205" t="str">
            <v>ﾘｯﾄﾞ取付けﾈｼﾞの受けが付いていない</v>
          </cell>
          <cell r="S205" t="str">
            <v>埋め込みﾅｯﾄ未取付</v>
          </cell>
          <cell r="T205" t="str">
            <v>Ｃ</v>
          </cell>
          <cell r="U205" t="str">
            <v>ＴＰ</v>
          </cell>
          <cell r="V205" t="str">
            <v>ＰＴ</v>
          </cell>
          <cell r="W205" t="str">
            <v>ＦＰ</v>
          </cell>
        </row>
        <row r="206">
          <cell r="B206">
            <v>37232</v>
          </cell>
          <cell r="C206">
            <v>37194</v>
          </cell>
          <cell r="D206" t="str">
            <v>HMJ大阪</v>
          </cell>
          <cell r="E206" t="str">
            <v>一般</v>
          </cell>
          <cell r="F206" t="str">
            <v>BA-AF56</v>
          </cell>
          <cell r="G206" t="str">
            <v>SKX50</v>
          </cell>
          <cell r="H206">
            <v>1002765</v>
          </cell>
          <cell r="I206">
            <v>3002850</v>
          </cell>
          <cell r="J206" t="str">
            <v>2001/10/1</v>
          </cell>
          <cell r="K206">
            <v>1600</v>
          </cell>
          <cell r="L206" t="str">
            <v>29</v>
          </cell>
          <cell r="M206" t="str">
            <v>2001/3/5</v>
          </cell>
          <cell r="N206" t="str">
            <v>87126-GEV-000</v>
          </cell>
          <cell r="O206" t="str">
            <v>ﾌﾛﾝﾄｶﾊﾞｰﾏｰｸ</v>
          </cell>
          <cell r="P206" t="str">
            <v>086</v>
          </cell>
          <cell r="Q206" t="str">
            <v>剥がれ</v>
          </cell>
          <cell r="R206" t="str">
            <v>ﾌﾛﾝﾄｶﾊﾞｰのﾏｰｸが剥がれてきた</v>
          </cell>
          <cell r="S206" t="str">
            <v>隅の方から剥がれて砂等が付着している</v>
          </cell>
          <cell r="T206" t="str">
            <v>M</v>
          </cell>
          <cell r="U206" t="str">
            <v>ＴＰ</v>
          </cell>
          <cell r="V206" t="str">
            <v>ＰＴ</v>
          </cell>
          <cell r="W206" t="str">
            <v>ＦＰ</v>
          </cell>
        </row>
        <row r="207">
          <cell r="B207">
            <v>37237</v>
          </cell>
          <cell r="C207">
            <v>37214</v>
          </cell>
          <cell r="D207" t="str">
            <v>HMJ九州</v>
          </cell>
          <cell r="E207" t="str">
            <v>納車</v>
          </cell>
          <cell r="F207" t="str">
            <v>BA-AF56</v>
          </cell>
          <cell r="G207" t="str">
            <v>SKX50</v>
          </cell>
          <cell r="H207">
            <v>1021062</v>
          </cell>
          <cell r="I207">
            <v>3025784</v>
          </cell>
          <cell r="J207" t="str">
            <v>未</v>
          </cell>
          <cell r="K207">
            <v>0</v>
          </cell>
          <cell r="L207" t="str">
            <v>0</v>
          </cell>
          <cell r="M207" t="str">
            <v>2001/9/5</v>
          </cell>
          <cell r="N207" t="str">
            <v>83550-GEV-680</v>
          </cell>
          <cell r="O207" t="str">
            <v>ﾎﾞﾃﾞｨｰｶﾊﾞｰ</v>
          </cell>
          <cell r="P207" t="str">
            <v>086</v>
          </cell>
          <cell r="Q207" t="str">
            <v>剥がれ</v>
          </cell>
          <cell r="R207" t="str">
            <v>ﾏｰｸが剥がれかかっている</v>
          </cell>
          <cell r="S207" t="str">
            <v>ﾏｰｸが端の方から剥がれてきている</v>
          </cell>
          <cell r="T207" t="str">
            <v>C</v>
          </cell>
          <cell r="U207" t="str">
            <v>ＴＰ</v>
          </cell>
          <cell r="V207" t="str">
            <v>ＰＴ</v>
          </cell>
          <cell r="W207" t="str">
            <v>ＦＰ</v>
          </cell>
        </row>
        <row r="208">
          <cell r="B208">
            <v>37249</v>
          </cell>
          <cell r="C208">
            <v>37226</v>
          </cell>
          <cell r="D208" t="str">
            <v>HMJ大阪</v>
          </cell>
          <cell r="E208" t="str">
            <v>納車</v>
          </cell>
          <cell r="F208" t="str">
            <v>BA-AF56</v>
          </cell>
          <cell r="G208" t="str">
            <v>SKX50</v>
          </cell>
          <cell r="H208">
            <v>1010309</v>
          </cell>
          <cell r="I208">
            <v>3012375</v>
          </cell>
          <cell r="J208" t="str">
            <v>未</v>
          </cell>
          <cell r="K208">
            <v>1</v>
          </cell>
          <cell r="L208" t="str">
            <v>0</v>
          </cell>
          <cell r="M208" t="str">
            <v>2001/4/28</v>
          </cell>
          <cell r="N208" t="str">
            <v>87126-GEV-000</v>
          </cell>
          <cell r="O208" t="str">
            <v>ﾎﾞﾃﾞｨｰｶﾊﾞｰﾏｰｸ</v>
          </cell>
          <cell r="P208" t="str">
            <v>086</v>
          </cell>
          <cell r="Q208" t="str">
            <v>剥がれ</v>
          </cell>
          <cell r="R208" t="str">
            <v>ﾎﾞﾃﾞｨｰｶﾊﾞｰﾏｰｸが剥がれている</v>
          </cell>
          <cell r="S208" t="str">
            <v>端の方から砂等の噛み込み有り</v>
          </cell>
          <cell r="T208" t="str">
            <v>Ｍ</v>
          </cell>
          <cell r="U208" t="str">
            <v>ＴＰ</v>
          </cell>
          <cell r="V208" t="str">
            <v>ＰＴ</v>
          </cell>
          <cell r="W208" t="str">
            <v>ＦＰ</v>
          </cell>
        </row>
        <row r="209">
          <cell r="B209">
            <v>37249</v>
          </cell>
          <cell r="C209">
            <v>37226</v>
          </cell>
          <cell r="D209" t="str">
            <v>HMJ大阪</v>
          </cell>
          <cell r="E209" t="str">
            <v>納車</v>
          </cell>
          <cell r="F209" t="str">
            <v>BA-AF56</v>
          </cell>
          <cell r="G209" t="str">
            <v>SKX50</v>
          </cell>
          <cell r="H209">
            <v>1025113</v>
          </cell>
          <cell r="I209">
            <v>3030114</v>
          </cell>
          <cell r="J209" t="str">
            <v>未</v>
          </cell>
          <cell r="K209">
            <v>1</v>
          </cell>
          <cell r="L209" t="str">
            <v>0</v>
          </cell>
          <cell r="M209">
            <v>37181</v>
          </cell>
          <cell r="N209" t="str">
            <v>87126-GEV-000</v>
          </cell>
          <cell r="O209" t="str">
            <v>ﾎﾞﾃﾞｨｰｶﾊﾞｰﾏｰｸ</v>
          </cell>
          <cell r="P209" t="str">
            <v>086</v>
          </cell>
          <cell r="Q209" t="str">
            <v>剥がれ</v>
          </cell>
          <cell r="R209" t="str">
            <v>ﾎﾞﾃﾞｨｰｶﾊﾞｰﾏｰｸが剥がれている</v>
          </cell>
          <cell r="S209" t="str">
            <v>端の方から砂等の噛み込み有り</v>
          </cell>
          <cell r="T209" t="str">
            <v>Ｍ</v>
          </cell>
          <cell r="U209" t="str">
            <v>ＴＰ</v>
          </cell>
          <cell r="V209" t="str">
            <v>ＰＴ</v>
          </cell>
          <cell r="W209" t="str">
            <v>ＦＰ</v>
          </cell>
        </row>
        <row r="210">
          <cell r="B210">
            <v>37252</v>
          </cell>
          <cell r="C210">
            <v>37242</v>
          </cell>
          <cell r="D210" t="str">
            <v>HMJ東京</v>
          </cell>
          <cell r="E210" t="str">
            <v>納車</v>
          </cell>
          <cell r="F210" t="str">
            <v>BA-AF56</v>
          </cell>
          <cell r="G210" t="str">
            <v>SKX50</v>
          </cell>
          <cell r="H210">
            <v>1018545</v>
          </cell>
          <cell r="I210">
            <v>3022609</v>
          </cell>
          <cell r="J210" t="str">
            <v>未</v>
          </cell>
          <cell r="K210">
            <v>1</v>
          </cell>
          <cell r="L210" t="str">
            <v>0</v>
          </cell>
          <cell r="M210" t="str">
            <v>2001/7/30</v>
          </cell>
          <cell r="N210" t="str">
            <v>87126-GEV-000</v>
          </cell>
          <cell r="O210" t="str">
            <v>ﾎﾞﾃﾞｨｰｶﾊﾞｰﾏｰｸ</v>
          </cell>
          <cell r="P210" t="str">
            <v>086</v>
          </cell>
          <cell r="Q210" t="str">
            <v>剥がれ</v>
          </cell>
          <cell r="R210" t="str">
            <v>ﾎﾞﾃﾞｨｰｶﾊﾞｰﾏｰｸが剥がれている</v>
          </cell>
          <cell r="S210" t="str">
            <v>端の方から砂等の噛み込み有り</v>
          </cell>
          <cell r="T210" t="str">
            <v>Ｃ</v>
          </cell>
          <cell r="U210" t="str">
            <v>ＴＰ</v>
          </cell>
          <cell r="V210" t="str">
            <v>ＰＴ</v>
          </cell>
          <cell r="W210" t="str">
            <v>ＦＰ</v>
          </cell>
        </row>
        <row r="211">
          <cell r="B211">
            <v>37230</v>
          </cell>
          <cell r="C211">
            <v>37211</v>
          </cell>
          <cell r="D211" t="str">
            <v>HMJ東京</v>
          </cell>
          <cell r="E211" t="str">
            <v>納車</v>
          </cell>
          <cell r="F211" t="str">
            <v>BA-AF57</v>
          </cell>
          <cell r="G211" t="str">
            <v>SKX50</v>
          </cell>
          <cell r="H211">
            <v>1000434</v>
          </cell>
          <cell r="I211">
            <v>3008522</v>
          </cell>
          <cell r="J211" t="str">
            <v>未</v>
          </cell>
          <cell r="K211">
            <v>1</v>
          </cell>
          <cell r="L211" t="str">
            <v>0</v>
          </cell>
          <cell r="M211" t="str">
            <v>2001/3/21</v>
          </cell>
          <cell r="N211" t="str">
            <v>14300-GEV-000</v>
          </cell>
          <cell r="O211" t="str">
            <v>ﾌﾛﾝﾄｶﾊﾞｰ</v>
          </cell>
          <cell r="P211" t="str">
            <v>086</v>
          </cell>
          <cell r="Q211" t="str">
            <v>剥がれ</v>
          </cell>
          <cell r="R211" t="str">
            <v>展示中ﾌﾛﾝﾄｶﾊﾞｰのｴﾝﾌﾞﾚﾑが剥がれてきた</v>
          </cell>
          <cell r="S211" t="str">
            <v>隅の方から剥がれて黒くなっている</v>
          </cell>
          <cell r="T211" t="str">
            <v>M</v>
          </cell>
          <cell r="U211" t="str">
            <v>ＴＰ</v>
          </cell>
          <cell r="V211" t="str">
            <v>ＰＴ</v>
          </cell>
          <cell r="W211" t="str">
            <v>ＦＰ</v>
          </cell>
        </row>
        <row r="212">
          <cell r="B212">
            <v>37286</v>
          </cell>
          <cell r="C212">
            <v>37273</v>
          </cell>
          <cell r="D212" t="str">
            <v>HMJ名古屋</v>
          </cell>
          <cell r="E212" t="str">
            <v>納車</v>
          </cell>
          <cell r="F212" t="str">
            <v>BA-MC34</v>
          </cell>
          <cell r="G212" t="str">
            <v>FTR223</v>
          </cell>
          <cell r="H212">
            <v>1105680</v>
          </cell>
          <cell r="I212" t="str">
            <v>2019628</v>
          </cell>
          <cell r="J212" t="str">
            <v>未</v>
          </cell>
          <cell r="K212">
            <v>1</v>
          </cell>
          <cell r="L212" t="str">
            <v>0</v>
          </cell>
          <cell r="M212" t="str">
            <v>2001/9/20</v>
          </cell>
          <cell r="N212" t="str">
            <v>17520-KPM-000</v>
          </cell>
          <cell r="O212" t="str">
            <v>ﾌｭｰｴﾙﾀﾝｸ</v>
          </cell>
          <cell r="P212" t="str">
            <v>085</v>
          </cell>
          <cell r="Q212" t="str">
            <v>色合せ・変色</v>
          </cell>
          <cell r="R212" t="str">
            <v>ﾌｭｰｴﾙﾀﾝｸ上面のｸﾘｱｺｰﾄ内側に塗装不良が有る</v>
          </cell>
          <cell r="S212" t="str">
            <v>中央手前上面に30*20mmのしみのようなものが有る</v>
          </cell>
          <cell r="U212" t="str">
            <v>ＴＰ</v>
          </cell>
          <cell r="V212" t="str">
            <v>ＰＴ</v>
          </cell>
          <cell r="W212" t="str">
            <v>ＦＰ</v>
          </cell>
        </row>
        <row r="213">
          <cell r="B213">
            <v>37263</v>
          </cell>
          <cell r="C213">
            <v>37247</v>
          </cell>
          <cell r="D213" t="str">
            <v>京都ﾎﾝﾀﾞｶﾌﾞ</v>
          </cell>
          <cell r="E213" t="str">
            <v>納車</v>
          </cell>
          <cell r="F213" t="str">
            <v>BD-JF06</v>
          </cell>
          <cell r="G213" t="str">
            <v>NH100</v>
          </cell>
          <cell r="H213">
            <v>1206655</v>
          </cell>
          <cell r="I213" t="str">
            <v>1206691</v>
          </cell>
          <cell r="J213" t="str">
            <v>未</v>
          </cell>
          <cell r="K213">
            <v>0</v>
          </cell>
          <cell r="L213" t="str">
            <v>0</v>
          </cell>
          <cell r="M213" t="str">
            <v>2001/10/15</v>
          </cell>
          <cell r="N213" t="str">
            <v>53205-GCS-850</v>
          </cell>
          <cell r="O213" t="str">
            <v>ﾌﾛﾝﾄﾊﾝﾄﾞﾙｶﾊﾞｰ</v>
          </cell>
          <cell r="P213" t="str">
            <v>088</v>
          </cell>
          <cell r="Q213" t="str">
            <v>塗膜うすい</v>
          </cell>
          <cell r="R213" t="str">
            <v>ﾌﾛﾝﾄﾊﾝﾄﾞﾙｶﾊﾞｰ塗装不良</v>
          </cell>
          <cell r="S213" t="str">
            <v>L上端部に15*25mmの塗装不良有り</v>
          </cell>
          <cell r="U213" t="str">
            <v>ＴＰ</v>
          </cell>
          <cell r="V213" t="str">
            <v>ＰＴ</v>
          </cell>
          <cell r="W213" t="str">
            <v>ＦＰ</v>
          </cell>
        </row>
        <row r="214">
          <cell r="B214">
            <v>37273</v>
          </cell>
          <cell r="C214">
            <v>37253</v>
          </cell>
          <cell r="D214" t="str">
            <v>HMJ東京</v>
          </cell>
          <cell r="E214" t="str">
            <v>納車</v>
          </cell>
          <cell r="F214" t="str">
            <v>BD-JF06</v>
          </cell>
          <cell r="G214" t="str">
            <v>NH100</v>
          </cell>
          <cell r="H214">
            <v>1208476</v>
          </cell>
          <cell r="I214" t="str">
            <v>1208480</v>
          </cell>
          <cell r="J214" t="str">
            <v>未</v>
          </cell>
          <cell r="K214">
            <v>1</v>
          </cell>
          <cell r="L214" t="str">
            <v>0</v>
          </cell>
          <cell r="M214" t="str">
            <v>2001/12/19</v>
          </cell>
          <cell r="N214" t="str">
            <v>64300-GCS-000</v>
          </cell>
          <cell r="O214" t="str">
            <v>ﾌﾛﾝﾄｶﾊﾞｰﾘｯﾄﾞ</v>
          </cell>
          <cell r="P214" t="str">
            <v>074</v>
          </cell>
          <cell r="Q214" t="str">
            <v>組付･調整不良</v>
          </cell>
          <cell r="R214" t="str">
            <v>納車整備をしていたらｶﾊﾞｰ部のﾈｼﾞ受けが無かった</v>
          </cell>
          <cell r="S214" t="str">
            <v>ｲﾝｻｰﾄﾅｯﾄ取付跡無し</v>
          </cell>
          <cell r="U214" t="str">
            <v>ＴＰ</v>
          </cell>
          <cell r="V214" t="str">
            <v>ＰＴ</v>
          </cell>
          <cell r="W214" t="str">
            <v>ＦＰ</v>
          </cell>
        </row>
        <row r="215">
          <cell r="B215">
            <v>37284</v>
          </cell>
          <cell r="C215">
            <v>37246</v>
          </cell>
          <cell r="D215" t="str">
            <v>HMJ東京</v>
          </cell>
          <cell r="E215" t="str">
            <v>納車</v>
          </cell>
          <cell r="F215" t="str">
            <v>BD-JF06</v>
          </cell>
          <cell r="G215" t="str">
            <v>NH100</v>
          </cell>
          <cell r="H215">
            <v>1208475</v>
          </cell>
          <cell r="I215" t="str">
            <v>1208489</v>
          </cell>
          <cell r="J215" t="str">
            <v>未</v>
          </cell>
          <cell r="K215">
            <v>1</v>
          </cell>
          <cell r="L215" t="str">
            <v>0</v>
          </cell>
          <cell r="M215" t="str">
            <v>2001/12/19</v>
          </cell>
          <cell r="N215" t="str">
            <v>64300-GCS-000</v>
          </cell>
          <cell r="O215" t="str">
            <v>ﾌﾛﾝﾄｶﾊﾞｰﾘｯﾄﾞ</v>
          </cell>
          <cell r="P215" t="str">
            <v>078</v>
          </cell>
          <cell r="Q215" t="str">
            <v>未取付</v>
          </cell>
          <cell r="R215" t="str">
            <v>ﾌﾛﾝﾄｶﾊﾞｰﾘｯﾄﾞにﾈｼﾞが付いていない</v>
          </cell>
          <cell r="S215" t="str">
            <v>ｲﾝｻｰﾄﾅｯﾄ未取付</v>
          </cell>
          <cell r="U215" t="str">
            <v>ＴＰ</v>
          </cell>
          <cell r="V215" t="str">
            <v>ＰＴ</v>
          </cell>
          <cell r="W215" t="str">
            <v>ＦＰ</v>
          </cell>
        </row>
        <row r="216">
          <cell r="B216">
            <v>37284</v>
          </cell>
          <cell r="C216">
            <v>37271</v>
          </cell>
          <cell r="D216" t="str">
            <v>沖縄ﾎﾝﾀﾞ</v>
          </cell>
          <cell r="E216" t="str">
            <v>一般</v>
          </cell>
          <cell r="F216" t="str">
            <v>BA-MF06</v>
          </cell>
          <cell r="G216" t="str">
            <v>NSS250</v>
          </cell>
          <cell r="H216">
            <v>1106035</v>
          </cell>
          <cell r="I216" t="str">
            <v>3016044</v>
          </cell>
          <cell r="J216" t="str">
            <v>2002/1/15</v>
          </cell>
          <cell r="K216">
            <v>1</v>
          </cell>
          <cell r="L216">
            <v>0</v>
          </cell>
          <cell r="M216" t="str">
            <v>2001/11/20</v>
          </cell>
          <cell r="N216" t="str">
            <v>64100-KPB-000</v>
          </cell>
          <cell r="O216" t="str">
            <v>ｽｸﾘｰﾝｶﾞｰﾆｯｼｭ</v>
          </cell>
          <cell r="P216" t="str">
            <v>028</v>
          </cell>
          <cell r="Q216" t="str">
            <v>ﾈｼﾞ山上り</v>
          </cell>
          <cell r="R216" t="str">
            <v>ｽｸﾘｰﾝｶﾞｰﾆｯｼｭ取付部ﾈｼﾞ穴破損</v>
          </cell>
          <cell r="S216" t="str">
            <v>R側取付ﾎﾞｽが割れている</v>
          </cell>
          <cell r="U216" t="str">
            <v>ＴＰ</v>
          </cell>
          <cell r="V216" t="str">
            <v>ＰＴ</v>
          </cell>
          <cell r="W216" t="str">
            <v>ＦＰ</v>
          </cell>
        </row>
        <row r="217">
          <cell r="B217">
            <v>37284</v>
          </cell>
          <cell r="C217">
            <v>37175</v>
          </cell>
          <cell r="D217" t="str">
            <v>HMJ東京</v>
          </cell>
          <cell r="E217" t="str">
            <v>納車</v>
          </cell>
          <cell r="F217" t="str">
            <v>BB-AF34</v>
          </cell>
          <cell r="G217" t="str">
            <v>SK50</v>
          </cell>
          <cell r="H217">
            <v>3400711</v>
          </cell>
          <cell r="I217" t="str">
            <v>2200779</v>
          </cell>
          <cell r="J217" t="str">
            <v>未</v>
          </cell>
          <cell r="K217">
            <v>1</v>
          </cell>
          <cell r="L217" t="str">
            <v>0</v>
          </cell>
          <cell r="M217" t="str">
            <v>2001/3/13</v>
          </cell>
          <cell r="N217" t="str">
            <v>64300-GBL-K50</v>
          </cell>
          <cell r="O217" t="str">
            <v>ﾌﾛﾝﾄｶﾊﾞｰ</v>
          </cell>
          <cell r="P217" t="str">
            <v>085</v>
          </cell>
          <cell r="Q217" t="str">
            <v>色合せ・変色</v>
          </cell>
          <cell r="R217" t="str">
            <v>ﾌﾛﾝﾄｶﾊﾞｰ色あせ</v>
          </cell>
          <cell r="S217" t="str">
            <v>R側中央部が白っぽくなっている</v>
          </cell>
          <cell r="U217" t="str">
            <v>ＴＰ</v>
          </cell>
          <cell r="V217" t="str">
            <v>ＰＴ</v>
          </cell>
          <cell r="W217" t="str">
            <v>ＦＰ</v>
          </cell>
        </row>
        <row r="218">
          <cell r="B218">
            <v>37277</v>
          </cell>
          <cell r="C218">
            <v>37266</v>
          </cell>
          <cell r="D218" t="str">
            <v>加瀬ﾎﾝﾀﾞ</v>
          </cell>
          <cell r="E218" t="str">
            <v>納車</v>
          </cell>
          <cell r="F218" t="str">
            <v>BB-AF35</v>
          </cell>
          <cell r="G218" t="str">
            <v>SK50</v>
          </cell>
          <cell r="H218">
            <v>2404108</v>
          </cell>
          <cell r="I218" t="str">
            <v>3658913</v>
          </cell>
          <cell r="J218" t="str">
            <v>未</v>
          </cell>
          <cell r="K218">
            <v>1</v>
          </cell>
          <cell r="L218" t="str">
            <v>0</v>
          </cell>
          <cell r="M218" t="str">
            <v>2001/10/3</v>
          </cell>
          <cell r="N218" t="str">
            <v>64300-GBL-K60</v>
          </cell>
          <cell r="O218" t="str">
            <v>ﾌﾛﾝﾄｶﾊﾞｰ</v>
          </cell>
          <cell r="P218" t="str">
            <v>006</v>
          </cell>
          <cell r="Q218" t="str">
            <v>噛み込み</v>
          </cell>
          <cell r="R218" t="str">
            <v>塗装に不良部分が有る</v>
          </cell>
          <cell r="S218" t="str">
            <v>中央下部にｺﾞﾐ噛み有り</v>
          </cell>
          <cell r="U218" t="str">
            <v>ＴＰ</v>
          </cell>
          <cell r="V218" t="str">
            <v>ＰＴ</v>
          </cell>
          <cell r="W218" t="str">
            <v>ＦＰ</v>
          </cell>
        </row>
        <row r="219">
          <cell r="B219">
            <v>37270</v>
          </cell>
          <cell r="C219">
            <v>37229</v>
          </cell>
          <cell r="D219" t="str">
            <v>HMJ九州</v>
          </cell>
          <cell r="E219" t="str">
            <v>納車</v>
          </cell>
          <cell r="F219" t="str">
            <v>BA-AF56</v>
          </cell>
          <cell r="G219" t="str">
            <v>SKX50</v>
          </cell>
          <cell r="H219">
            <v>1024278</v>
          </cell>
          <cell r="I219" t="str">
            <v>3029308</v>
          </cell>
          <cell r="J219" t="str">
            <v>2001/12/4</v>
          </cell>
          <cell r="K219">
            <v>0</v>
          </cell>
          <cell r="L219">
            <v>0</v>
          </cell>
          <cell r="M219" t="str">
            <v>2001/10/5</v>
          </cell>
          <cell r="N219" t="str">
            <v>64300-GEV-000</v>
          </cell>
          <cell r="O219" t="str">
            <v>ﾌﾛﾝﾄｶﾊﾞｰ</v>
          </cell>
          <cell r="P219" t="str">
            <v>086</v>
          </cell>
          <cell r="Q219" t="str">
            <v>剥れ</v>
          </cell>
          <cell r="R219" t="str">
            <v>ｽﾃｯｶｰが外れる</v>
          </cell>
          <cell r="S219" t="str">
            <v>端の方から剥がれてきている</v>
          </cell>
          <cell r="U219" t="str">
            <v>ＴＰ</v>
          </cell>
          <cell r="V219" t="str">
            <v>ＰＴ</v>
          </cell>
          <cell r="W219" t="str">
            <v>ＦＰ</v>
          </cell>
        </row>
        <row r="220">
          <cell r="B220">
            <v>37273</v>
          </cell>
          <cell r="C220">
            <v>37247</v>
          </cell>
          <cell r="D220" t="str">
            <v>桑原ﾓｰﾀｰｽ</v>
          </cell>
          <cell r="E220" t="str">
            <v>納車</v>
          </cell>
          <cell r="F220" t="str">
            <v>BA-AF57</v>
          </cell>
          <cell r="G220" t="str">
            <v>SKX50</v>
          </cell>
          <cell r="H220">
            <v>1001463</v>
          </cell>
          <cell r="I220" t="str">
            <v>3015272</v>
          </cell>
          <cell r="J220" t="str">
            <v>未</v>
          </cell>
          <cell r="K220">
            <v>0</v>
          </cell>
          <cell r="L220" t="str">
            <v>0</v>
          </cell>
          <cell r="M220" t="str">
            <v>2001/5/31</v>
          </cell>
          <cell r="N220" t="str">
            <v>87126-GEV-000</v>
          </cell>
          <cell r="O220" t="str">
            <v>ﾎﾞﾃﾞｨｰｶﾊﾞｰﾏｰｸ</v>
          </cell>
          <cell r="P220" t="str">
            <v>015</v>
          </cell>
          <cell r="Q220" t="str">
            <v>浮き上がり</v>
          </cell>
          <cell r="R220" t="str">
            <v>ﾌﾛﾝﾄｶﾊﾞｰﾏｰｸ浮き上がり</v>
          </cell>
          <cell r="S220" t="str">
            <v>端の方に砂等の噛み込み有り</v>
          </cell>
          <cell r="U220" t="str">
            <v>ＴＰ</v>
          </cell>
          <cell r="V220" t="str">
            <v>ＰＴ</v>
          </cell>
          <cell r="W220" t="str">
            <v>ＦＰ</v>
          </cell>
        </row>
        <row r="221">
          <cell r="B221">
            <v>37279</v>
          </cell>
          <cell r="C221">
            <v>37267</v>
          </cell>
          <cell r="D221" t="str">
            <v>HMJ九州</v>
          </cell>
          <cell r="E221" t="str">
            <v>納車</v>
          </cell>
          <cell r="F221" t="str">
            <v>BB-AF51</v>
          </cell>
          <cell r="G221" t="str">
            <v>SZ50</v>
          </cell>
          <cell r="H221">
            <v>1520187</v>
          </cell>
          <cell r="I221" t="str">
            <v>2318865</v>
          </cell>
          <cell r="J221" t="str">
            <v>未</v>
          </cell>
          <cell r="K221">
            <v>1</v>
          </cell>
          <cell r="L221" t="str">
            <v>0</v>
          </cell>
          <cell r="M221" t="str">
            <v>2001/9/5</v>
          </cell>
          <cell r="N221" t="str">
            <v>83550-GCW-000</v>
          </cell>
          <cell r="O221" t="str">
            <v>Lﾎﾞﾃﾞｨｰｶﾊﾞｰ</v>
          </cell>
          <cell r="P221" t="str">
            <v>084</v>
          </cell>
          <cell r="Q221" t="str">
            <v>色合わせ不良</v>
          </cell>
          <cell r="R221" t="str">
            <v>Lﾎﾞﾃﾞｨｰｶﾊﾞｰの色むら</v>
          </cell>
          <cell r="S221" t="str">
            <v>横面中央付近に塗装がたれたような跡が有る</v>
          </cell>
          <cell r="U221" t="str">
            <v>ＴＰ</v>
          </cell>
          <cell r="V221" t="str">
            <v>ＰＴ</v>
          </cell>
          <cell r="W221" t="str">
            <v>ＦＰ</v>
          </cell>
        </row>
        <row r="222">
          <cell r="B222">
            <v>37214</v>
          </cell>
          <cell r="C222">
            <v>37190</v>
          </cell>
          <cell r="D222" t="str">
            <v>HMJ東京</v>
          </cell>
          <cell r="E222" t="str">
            <v>一般</v>
          </cell>
          <cell r="F222" t="str">
            <v>BB-AF48</v>
          </cell>
          <cell r="G222" t="str">
            <v>NH50</v>
          </cell>
          <cell r="H222">
            <v>1201860</v>
          </cell>
          <cell r="I222">
            <v>1116323</v>
          </cell>
          <cell r="J222" t="str">
            <v>2001/10/15</v>
          </cell>
          <cell r="K222">
            <v>127</v>
          </cell>
          <cell r="L222">
            <v>11</v>
          </cell>
          <cell r="M222" t="str">
            <v>2001/9/11</v>
          </cell>
          <cell r="N222" t="str">
            <v>37010-GCS-010</v>
          </cell>
          <cell r="O222" t="str">
            <v>ﾌｭｰｴﾙﾕﾆｯﾄ</v>
          </cell>
          <cell r="P222" t="str">
            <v>039</v>
          </cell>
          <cell r="Q222" t="str">
            <v>指示不良</v>
          </cell>
          <cell r="R222" t="str">
            <v>ﾌｭｰｴﾙﾒｰﾀｰ動かず</v>
          </cell>
          <cell r="S222" t="str">
            <v>ﾌﾛｰﾄｱｰﾑが曲がっている、ﾌﾛｰﾄに15*20mmの傷有り</v>
          </cell>
          <cell r="T222" t="str">
            <v>C</v>
          </cell>
          <cell r="U222" t="str">
            <v>ＰＷ</v>
          </cell>
          <cell r="V222" t="str">
            <v>ＰＷ</v>
          </cell>
          <cell r="W222" t="str">
            <v>ＦＰ</v>
          </cell>
        </row>
        <row r="223">
          <cell r="B223">
            <v>37106</v>
          </cell>
          <cell r="C223">
            <v>37090</v>
          </cell>
          <cell r="D223" t="str">
            <v>H2R東日本関東</v>
          </cell>
          <cell r="E223" t="str">
            <v>納車</v>
          </cell>
          <cell r="F223" t="str">
            <v>BA-AF55</v>
          </cell>
          <cell r="G223" t="str">
            <v>CHF50</v>
          </cell>
          <cell r="H223">
            <v>1037017</v>
          </cell>
          <cell r="I223">
            <v>1037060</v>
          </cell>
          <cell r="J223" t="str">
            <v>未</v>
          </cell>
          <cell r="K223">
            <v>1</v>
          </cell>
          <cell r="L223">
            <v>0</v>
          </cell>
          <cell r="M223" t="str">
            <v>2001/7/10</v>
          </cell>
          <cell r="N223" t="str">
            <v>83550-GET-000-ZC</v>
          </cell>
          <cell r="O223" t="str">
            <v>ｻｲﾄﾞｶﾊﾞｰ</v>
          </cell>
          <cell r="Q223" t="str">
            <v>加工不良</v>
          </cell>
          <cell r="R223" t="str">
            <v>右側ｻｲﾄﾞｶﾊﾞｰにへこみあり</v>
          </cell>
          <cell r="S223" t="str">
            <v>Rrｾﾝﾀｰ部に15×3mmのへこみあり</v>
          </cell>
          <cell r="T223" t="str">
            <v>C</v>
          </cell>
          <cell r="U223" t="str">
            <v>ＴＰ</v>
          </cell>
          <cell r="V223" t="str">
            <v>TP</v>
          </cell>
          <cell r="W223" t="str">
            <v>ＦＰ</v>
          </cell>
        </row>
        <row r="224">
          <cell r="B224">
            <v>37106</v>
          </cell>
          <cell r="C224">
            <v>37089</v>
          </cell>
          <cell r="D224" t="str">
            <v>H2R中部</v>
          </cell>
          <cell r="E224" t="str">
            <v>納車</v>
          </cell>
          <cell r="F224" t="str">
            <v>BA-AF58</v>
          </cell>
          <cell r="G224" t="str">
            <v>NPS50</v>
          </cell>
          <cell r="H224">
            <v>1000576</v>
          </cell>
          <cell r="I224">
            <v>5000613</v>
          </cell>
          <cell r="J224" t="str">
            <v>未</v>
          </cell>
          <cell r="K224">
            <v>0</v>
          </cell>
          <cell r="L224">
            <v>0</v>
          </cell>
          <cell r="M224" t="str">
            <v>2001/5/18</v>
          </cell>
          <cell r="N224" t="str">
            <v>81130-GEZ-000ZG</v>
          </cell>
          <cell r="O224" t="str">
            <v>ﾌﾛﾝﾄｶﾊﾞｰｾｯﾄ</v>
          </cell>
          <cell r="Q224" t="str">
            <v>加工不良</v>
          </cell>
          <cell r="R224" t="str">
            <v>ﾌﾛﾝﾄｶﾊﾞｰとｲﾝﾅｰｶﾊﾞｰ合わせ浮き上がり</v>
          </cell>
          <cell r="S224" t="str">
            <v>L側下部3mmの浮きあり</v>
          </cell>
          <cell r="T224" t="str">
            <v>C</v>
          </cell>
          <cell r="U224" t="str">
            <v>ＴＰ</v>
          </cell>
          <cell r="V224" t="str">
            <v>TP</v>
          </cell>
          <cell r="W224" t="str">
            <v>ＦＰ</v>
          </cell>
        </row>
        <row r="225">
          <cell r="B225">
            <v>37106</v>
          </cell>
          <cell r="C225">
            <v>37097</v>
          </cell>
          <cell r="D225" t="str">
            <v>茨城ﾎﾝﾀﾞ</v>
          </cell>
          <cell r="E225" t="str">
            <v>納車</v>
          </cell>
          <cell r="F225" t="str">
            <v>BA-MD33</v>
          </cell>
          <cell r="G225" t="str">
            <v>XR250</v>
          </cell>
          <cell r="H225">
            <v>1300542</v>
          </cell>
          <cell r="I225">
            <v>1202998</v>
          </cell>
          <cell r="J225" t="str">
            <v>未</v>
          </cell>
          <cell r="K225">
            <v>0</v>
          </cell>
          <cell r="L225">
            <v>0</v>
          </cell>
          <cell r="M225" t="str">
            <v>2001/7/10</v>
          </cell>
          <cell r="N225" t="str">
            <v>80105-KFB-750-ZA</v>
          </cell>
          <cell r="O225" t="str">
            <v>ﾘﾔｶｳﾙ</v>
          </cell>
          <cell r="Q225" t="str">
            <v>加工不良</v>
          </cell>
          <cell r="R225" t="str">
            <v>ﾘﾔｶｳﾙにﾊﾞﾘがある</v>
          </cell>
          <cell r="S225" t="str">
            <v>L側下部に3ヶ所にﾊﾞﾘあり</v>
          </cell>
          <cell r="T225" t="str">
            <v>C</v>
          </cell>
          <cell r="U225" t="str">
            <v>ＴＰ</v>
          </cell>
          <cell r="V225" t="str">
            <v>TP</v>
          </cell>
          <cell r="W225" t="str">
            <v>ＦＰ</v>
          </cell>
        </row>
        <row r="226">
          <cell r="B226">
            <v>37106</v>
          </cell>
          <cell r="C226">
            <v>37042</v>
          </cell>
          <cell r="D226" t="str">
            <v>河原井ﾎﾝﾀﾞ</v>
          </cell>
          <cell r="E226" t="str">
            <v>一般</v>
          </cell>
          <cell r="F226" t="str">
            <v>BC-JF04</v>
          </cell>
          <cell r="G226" t="str">
            <v>FES250</v>
          </cell>
          <cell r="H226">
            <v>1202734</v>
          </cell>
          <cell r="I226">
            <v>2102765</v>
          </cell>
          <cell r="J226" t="str">
            <v>2001/5/15</v>
          </cell>
          <cell r="K226">
            <v>783</v>
          </cell>
          <cell r="L226">
            <v>16</v>
          </cell>
          <cell r="M226" t="str">
            <v>2001/3/9</v>
          </cell>
          <cell r="N226" t="str">
            <v>83450-KCW-J00</v>
          </cell>
          <cell r="O226" t="str">
            <v>Rﾘｱｶﾊﾞｰｾｯﾄ</v>
          </cell>
          <cell r="Q226" t="str">
            <v>塗装不良</v>
          </cell>
          <cell r="R226" t="str">
            <v>Rﾎﾞﾃﾞｨｶﾊﾞｰに 塗装むら</v>
          </cell>
          <cell r="S226" t="str">
            <v>後部ｾﾝﾀｰ部40×40mmにわたり塗装むらあり､黒くなっている</v>
          </cell>
          <cell r="T226" t="str">
            <v>C</v>
          </cell>
          <cell r="U226" t="str">
            <v>ＴＰ</v>
          </cell>
          <cell r="V226" t="str">
            <v>TP</v>
          </cell>
          <cell r="W226" t="str">
            <v>ＦＰ</v>
          </cell>
        </row>
        <row r="227">
          <cell r="B227">
            <v>37109</v>
          </cell>
          <cell r="C227">
            <v>37068</v>
          </cell>
          <cell r="D227" t="str">
            <v>ﾎﾝﾀﾞ東海</v>
          </cell>
          <cell r="E227" t="str">
            <v>納車</v>
          </cell>
          <cell r="F227" t="str">
            <v>BA-MC34</v>
          </cell>
          <cell r="G227" t="str">
            <v>FTR223</v>
          </cell>
          <cell r="H227">
            <v>1013283</v>
          </cell>
          <cell r="I227">
            <v>2013301</v>
          </cell>
          <cell r="J227" t="str">
            <v>未</v>
          </cell>
          <cell r="K227">
            <v>0</v>
          </cell>
          <cell r="L227">
            <v>0</v>
          </cell>
          <cell r="M227" t="str">
            <v>2001/6/13</v>
          </cell>
          <cell r="N227" t="str">
            <v>17520-KPM-000-ZB</v>
          </cell>
          <cell r="O227" t="str">
            <v>ﾌｭｰｴﾙﾀﾝｸｾｯﾄ</v>
          </cell>
          <cell r="Q227" t="str">
            <v>塗装不良</v>
          </cell>
          <cell r="R227" t="str">
            <v>塗装不良</v>
          </cell>
          <cell r="S227" t="str">
            <v>Fr､R側下部のｽﾄﾗｲﾌﾟにｴｱｰかみ</v>
          </cell>
          <cell r="T227" t="str">
            <v>C</v>
          </cell>
          <cell r="U227" t="str">
            <v>ＴＰ</v>
          </cell>
          <cell r="V227" t="str">
            <v>TP</v>
          </cell>
          <cell r="W227" t="str">
            <v>ＦＰ</v>
          </cell>
        </row>
        <row r="228">
          <cell r="B228">
            <v>37109</v>
          </cell>
          <cell r="C228">
            <v>37060</v>
          </cell>
          <cell r="D228" t="str">
            <v>H2R東日本東京</v>
          </cell>
          <cell r="E228" t="str">
            <v>一般</v>
          </cell>
          <cell r="F228" t="str">
            <v>BA-MF06</v>
          </cell>
          <cell r="G228" t="str">
            <v>NSS250</v>
          </cell>
          <cell r="H228">
            <v>1002006</v>
          </cell>
          <cell r="I228">
            <v>3001972</v>
          </cell>
          <cell r="J228" t="str">
            <v>2001/6/18</v>
          </cell>
          <cell r="K228">
            <v>320</v>
          </cell>
          <cell r="L228">
            <v>0</v>
          </cell>
          <cell r="M228" t="str">
            <v>2000/4/18</v>
          </cell>
          <cell r="N228" t="str">
            <v>64305-KPB-000-ZF</v>
          </cell>
          <cell r="O228" t="str">
            <v>ﾌﾛﾝﾄｶﾊﾞｰ</v>
          </cell>
          <cell r="Q228" t="str">
            <v>塗装不良</v>
          </cell>
          <cell r="R228" t="str">
            <v>塗装がおかしい</v>
          </cell>
          <cell r="S228" t="str">
            <v>R側上部､100×3mmにわたり未塗装</v>
          </cell>
          <cell r="T228" t="str">
            <v>C</v>
          </cell>
          <cell r="U228" t="str">
            <v>ＴＰ</v>
          </cell>
          <cell r="V228" t="str">
            <v>TP</v>
          </cell>
          <cell r="W228" t="str">
            <v>ＦＰ</v>
          </cell>
        </row>
        <row r="229">
          <cell r="B229">
            <v>37111</v>
          </cell>
          <cell r="C229">
            <v>37056</v>
          </cell>
          <cell r="D229" t="str">
            <v>ﾎﾝﾀﾞ東海</v>
          </cell>
          <cell r="E229" t="str">
            <v>納車</v>
          </cell>
          <cell r="F229" t="str">
            <v>A-Z50</v>
          </cell>
          <cell r="G229" t="str">
            <v>Z50</v>
          </cell>
          <cell r="H229">
            <v>2402327</v>
          </cell>
          <cell r="I229">
            <v>2045225</v>
          </cell>
          <cell r="J229" t="str">
            <v>未</v>
          </cell>
          <cell r="K229">
            <v>0</v>
          </cell>
          <cell r="L229">
            <v>0</v>
          </cell>
          <cell r="M229" t="str">
            <v>1997/3/18</v>
          </cell>
          <cell r="N229" t="str">
            <v>17500-165-J00</v>
          </cell>
          <cell r="O229" t="str">
            <v>ﾌｭｴﾙﾀﾝｸ</v>
          </cell>
          <cell r="Q229" t="str">
            <v>塗装不良</v>
          </cell>
          <cell r="R229" t="str">
            <v>塗装はがれ</v>
          </cell>
          <cell r="S229" t="str">
            <v>Fr､L側に10×5mmの塗装はがれ</v>
          </cell>
          <cell r="T229" t="str">
            <v>C</v>
          </cell>
          <cell r="U229" t="str">
            <v>ＴＰ</v>
          </cell>
          <cell r="V229" t="str">
            <v>TP</v>
          </cell>
          <cell r="W229" t="str">
            <v>ＦＰ</v>
          </cell>
        </row>
        <row r="230">
          <cell r="B230">
            <v>37111</v>
          </cell>
          <cell r="C230">
            <v>37072</v>
          </cell>
          <cell r="D230" t="str">
            <v>H2R東日本東京</v>
          </cell>
          <cell r="E230" t="str">
            <v>一般</v>
          </cell>
          <cell r="F230" t="str">
            <v>BA-AC16</v>
          </cell>
          <cell r="G230" t="str">
            <v>XZ50</v>
          </cell>
          <cell r="H230">
            <v>1003268</v>
          </cell>
          <cell r="I230">
            <v>1003281</v>
          </cell>
          <cell r="J230" t="str">
            <v>2001/6/30</v>
          </cell>
          <cell r="K230">
            <v>39</v>
          </cell>
          <cell r="L230">
            <v>0</v>
          </cell>
          <cell r="M230" t="str">
            <v>2001/4/6</v>
          </cell>
          <cell r="N230" t="str">
            <v>17520-GEY-000-ZA</v>
          </cell>
          <cell r="O230" t="str">
            <v>ﾌｭｰｴﾙﾀﾝｸ</v>
          </cell>
          <cell r="Q230" t="str">
            <v>塗装不良</v>
          </cell>
          <cell r="R230" t="str">
            <v>ﾀﾝｸ給油口に錆びがある</v>
          </cell>
          <cell r="S230" t="str">
            <v>給油口、全周に錆びあり</v>
          </cell>
          <cell r="T230" t="str">
            <v>C</v>
          </cell>
          <cell r="U230" t="str">
            <v>ＴＰ</v>
          </cell>
          <cell r="V230" t="str">
            <v>TP</v>
          </cell>
          <cell r="W230" t="str">
            <v>ＦＰ</v>
          </cell>
        </row>
        <row r="231">
          <cell r="B231">
            <v>37111</v>
          </cell>
          <cell r="C231">
            <v>37069</v>
          </cell>
          <cell r="D231" t="str">
            <v>ﾎﾝﾀﾞ東海</v>
          </cell>
          <cell r="E231" t="str">
            <v>納車</v>
          </cell>
          <cell r="F231" t="str">
            <v>BB-AF51</v>
          </cell>
          <cell r="G231" t="str">
            <v>SZ50</v>
          </cell>
          <cell r="H231">
            <v>1518592</v>
          </cell>
          <cell r="I231">
            <v>2317277</v>
          </cell>
          <cell r="J231" t="str">
            <v>未</v>
          </cell>
          <cell r="K231">
            <v>0</v>
          </cell>
          <cell r="L231">
            <v>0</v>
          </cell>
          <cell r="M231" t="str">
            <v>2001/6/4</v>
          </cell>
          <cell r="N231" t="str">
            <v>83550-GCW-000-ZB</v>
          </cell>
          <cell r="O231" t="str">
            <v>Lﾎﾞﾃﾞｨｰｶﾊﾞｰｾｯﾄ</v>
          </cell>
          <cell r="Q231" t="str">
            <v>塗装不良</v>
          </cell>
          <cell r="R231" t="str">
            <v>塗装不良</v>
          </cell>
          <cell r="S231" t="str">
            <v>ｾﾝﾀｰ部に10mmのｺﾞﾐ噛み込み</v>
          </cell>
          <cell r="T231" t="str">
            <v>C</v>
          </cell>
          <cell r="U231" t="str">
            <v>ＴＰ</v>
          </cell>
          <cell r="V231" t="str">
            <v>TP</v>
          </cell>
          <cell r="W231" t="str">
            <v>ＦＰ</v>
          </cell>
        </row>
        <row r="232">
          <cell r="B232">
            <v>37113</v>
          </cell>
          <cell r="C232">
            <v>37091</v>
          </cell>
          <cell r="D232" t="str">
            <v>H2R西日本大阪</v>
          </cell>
          <cell r="E232" t="str">
            <v>納車</v>
          </cell>
          <cell r="F232" t="str">
            <v>BA-AC16</v>
          </cell>
          <cell r="G232" t="str">
            <v>XZ50</v>
          </cell>
          <cell r="H232">
            <v>1005525</v>
          </cell>
          <cell r="I232">
            <v>1005505</v>
          </cell>
          <cell r="J232" t="str">
            <v>2001/7/19</v>
          </cell>
          <cell r="K232">
            <v>1</v>
          </cell>
          <cell r="L232">
            <v>0</v>
          </cell>
          <cell r="M232" t="str">
            <v>2001/5/24</v>
          </cell>
          <cell r="N232" t="str">
            <v>17520-GEY-XE</v>
          </cell>
          <cell r="O232" t="str">
            <v>ﾌｭｴｰﾙﾀﾝｸ</v>
          </cell>
          <cell r="Q232" t="str">
            <v>塗装不良</v>
          </cell>
          <cell r="R232" t="str">
            <v>給油口に錆びあり</v>
          </cell>
          <cell r="S232" t="str">
            <v>給油口、一部に錆びあり</v>
          </cell>
          <cell r="T232" t="str">
            <v>C</v>
          </cell>
          <cell r="U232" t="str">
            <v>ＴＰ</v>
          </cell>
          <cell r="V232" t="str">
            <v>TP</v>
          </cell>
          <cell r="W232" t="str">
            <v>ＦＰ</v>
          </cell>
        </row>
        <row r="233">
          <cell r="B233">
            <v>37113</v>
          </cell>
          <cell r="C233">
            <v>37078</v>
          </cell>
          <cell r="D233" t="str">
            <v>H2R西日本大阪</v>
          </cell>
          <cell r="E233" t="str">
            <v>納車</v>
          </cell>
          <cell r="F233" t="str">
            <v>BA-AF56</v>
          </cell>
          <cell r="G233" t="str">
            <v>SKX50</v>
          </cell>
          <cell r="H233">
            <v>1013951</v>
          </cell>
          <cell r="I233">
            <v>1017154</v>
          </cell>
          <cell r="J233" t="str">
            <v>未</v>
          </cell>
          <cell r="K233">
            <v>1</v>
          </cell>
          <cell r="L233">
            <v>0</v>
          </cell>
          <cell r="M233" t="str">
            <v>2001/6/28</v>
          </cell>
          <cell r="N233" t="str">
            <v>64300-GEV-690-ZA</v>
          </cell>
          <cell r="O233" t="str">
            <v>ﾌﾛﾝﾄｶﾊﾞｰ</v>
          </cell>
          <cell r="Q233" t="str">
            <v>傷</v>
          </cell>
          <cell r="R233" t="str">
            <v>ﾌﾛﾝﾄｶﾊﾞｰに傷</v>
          </cell>
          <cell r="S233" t="str">
            <v>ｶﾊﾞｰ先端部に30×1mmの塗装不良</v>
          </cell>
          <cell r="T233" t="str">
            <v>C</v>
          </cell>
          <cell r="U233" t="str">
            <v>ＴＰ</v>
          </cell>
          <cell r="V233" t="str">
            <v>TP</v>
          </cell>
          <cell r="W233" t="str">
            <v>ＦＰ</v>
          </cell>
        </row>
        <row r="234">
          <cell r="B234">
            <v>37134</v>
          </cell>
          <cell r="C234">
            <v>36946</v>
          </cell>
          <cell r="D234" t="str">
            <v>ＲＢ鹿児島</v>
          </cell>
          <cell r="E234" t="str">
            <v>一般</v>
          </cell>
          <cell r="F234" t="str">
            <v>BA-MF04</v>
          </cell>
          <cell r="G234" t="str">
            <v>FES250</v>
          </cell>
          <cell r="H234">
            <v>1202007</v>
          </cell>
          <cell r="I234">
            <v>1201985</v>
          </cell>
          <cell r="J234" t="str">
            <v>2001/2/16</v>
          </cell>
          <cell r="K234">
            <v>200</v>
          </cell>
          <cell r="L234">
            <v>8</v>
          </cell>
          <cell r="M234" t="str">
            <v>1999/12/3</v>
          </cell>
          <cell r="N234" t="str">
            <v>61100-KFG-000</v>
          </cell>
          <cell r="O234" t="str">
            <v>ﾌﾛﾝﾄﾌｪﾝﾀﾞｰ</v>
          </cell>
          <cell r="Q234" t="str">
            <v>塗装不良</v>
          </cell>
          <cell r="R234" t="str">
            <v>ﾌﾛﾝﾄﾌｪﾝﾀﾞｰ､塗装たれ</v>
          </cell>
          <cell r="S234" t="str">
            <v>R側ｾﾝﾀｰ下部約70mmにわたり塗装たれ</v>
          </cell>
          <cell r="T234" t="str">
            <v>M</v>
          </cell>
          <cell r="U234" t="str">
            <v>ＴＰ</v>
          </cell>
          <cell r="V234" t="str">
            <v>TP</v>
          </cell>
          <cell r="W234" t="str">
            <v>ＦＰ</v>
          </cell>
        </row>
        <row r="235">
          <cell r="B235">
            <v>37134</v>
          </cell>
          <cell r="C235">
            <v>37119</v>
          </cell>
          <cell r="D235" t="str">
            <v>ﾚｯﾄﾞﾊﾞﾛﾝ佐世保</v>
          </cell>
          <cell r="E235" t="str">
            <v>納車</v>
          </cell>
          <cell r="F235" t="str">
            <v>BA-MC34</v>
          </cell>
          <cell r="G235" t="str">
            <v>FTR223</v>
          </cell>
          <cell r="H235">
            <v>1100467</v>
          </cell>
          <cell r="I235">
            <v>2014374</v>
          </cell>
          <cell r="J235" t="str">
            <v>未</v>
          </cell>
          <cell r="K235">
            <v>1</v>
          </cell>
          <cell r="L235">
            <v>0</v>
          </cell>
          <cell r="M235" t="str">
            <v>2001/7/5</v>
          </cell>
          <cell r="N235" t="str">
            <v>17520-KPM-000</v>
          </cell>
          <cell r="O235" t="str">
            <v>フュェルタンク</v>
          </cell>
          <cell r="Q235" t="str">
            <v>塗装不良</v>
          </cell>
          <cell r="R235" t="str">
            <v>フュェルタンク塗装むら</v>
          </cell>
          <cell r="S235" t="str">
            <v>ﾀﾝｸ前上部に白塗料付着あり</v>
          </cell>
          <cell r="T235" t="str">
            <v>M</v>
          </cell>
          <cell r="U235" t="str">
            <v>ＴＰ</v>
          </cell>
          <cell r="V235" t="str">
            <v>TP</v>
          </cell>
          <cell r="W235" t="str">
            <v>ＦＰ</v>
          </cell>
        </row>
        <row r="236">
          <cell r="B236">
            <v>37134</v>
          </cell>
          <cell r="C236">
            <v>37089</v>
          </cell>
          <cell r="D236" t="str">
            <v>ﾊﾞｲﾊﾟｽホンダ福岡</v>
          </cell>
          <cell r="E236" t="str">
            <v>一般</v>
          </cell>
          <cell r="F236" t="str">
            <v>BB-AF34</v>
          </cell>
          <cell r="G236" t="str">
            <v>SK50</v>
          </cell>
          <cell r="H236">
            <v>3414213</v>
          </cell>
          <cell r="I236">
            <v>2213967</v>
          </cell>
          <cell r="J236" t="str">
            <v>2001/7/15</v>
          </cell>
          <cell r="K236">
            <v>5</v>
          </cell>
          <cell r="L236">
            <v>2</v>
          </cell>
          <cell r="M236" t="str">
            <v>2001/4/25</v>
          </cell>
          <cell r="N236" t="str">
            <v>５３２００-GBLｰJ70</v>
          </cell>
          <cell r="O236" t="str">
            <v>ﾊﾝﾄﾞﾙｶﾊﾞｰ</v>
          </cell>
          <cell r="Q236" t="str">
            <v>塗装不良</v>
          </cell>
          <cell r="R236" t="str">
            <v>フロントカバー変色</v>
          </cell>
          <cell r="S236" t="str">
            <v>ｾﾝﾀｰ部30×70mmに渡り塗装たれあり</v>
          </cell>
          <cell r="T236" t="str">
            <v>M</v>
          </cell>
          <cell r="U236" t="str">
            <v>ＴＰ</v>
          </cell>
          <cell r="V236" t="str">
            <v>TP</v>
          </cell>
          <cell r="W236" t="str">
            <v>ＦＰ</v>
          </cell>
        </row>
        <row r="237">
          <cell r="B237">
            <v>37134</v>
          </cell>
          <cell r="C237">
            <v>37109</v>
          </cell>
          <cell r="D237" t="str">
            <v>成城ホンダ</v>
          </cell>
          <cell r="E237" t="str">
            <v>納車</v>
          </cell>
          <cell r="F237" t="str">
            <v>BA-MF06</v>
          </cell>
          <cell r="G237" t="str">
            <v>NSS250</v>
          </cell>
          <cell r="H237">
            <v>1103585</v>
          </cell>
          <cell r="I237">
            <v>3013579</v>
          </cell>
          <cell r="J237" t="str">
            <v>2001/8/6</v>
          </cell>
          <cell r="K237">
            <v>1</v>
          </cell>
          <cell r="L237">
            <v>0</v>
          </cell>
          <cell r="M237" t="str">
            <v>2001/7/26</v>
          </cell>
          <cell r="N237" t="str">
            <v>77310-KPB-00</v>
          </cell>
          <cell r="O237" t="str">
            <v>リアスポイラー</v>
          </cell>
          <cell r="Q237" t="str">
            <v>塗装不良</v>
          </cell>
          <cell r="R237" t="str">
            <v>リヤスポイラー塗装むら</v>
          </cell>
          <cell r="S237" t="str">
            <v>ｾﾝﾀｰ取付け部､下地不良</v>
          </cell>
          <cell r="T237" t="str">
            <v>M</v>
          </cell>
          <cell r="U237" t="str">
            <v>ＴＰ</v>
          </cell>
          <cell r="V237" t="str">
            <v>TP</v>
          </cell>
          <cell r="W237" t="str">
            <v>ＦＰ</v>
          </cell>
        </row>
        <row r="238">
          <cell r="B238">
            <v>37134</v>
          </cell>
          <cell r="C238">
            <v>37099</v>
          </cell>
          <cell r="D238" t="str">
            <v>伊藤モータース</v>
          </cell>
          <cell r="E238" t="str">
            <v>納車</v>
          </cell>
          <cell r="F238" t="str">
            <v>BA-AF55</v>
          </cell>
          <cell r="G238" t="str">
            <v>CHF50</v>
          </cell>
          <cell r="H238">
            <v>1041638</v>
          </cell>
          <cell r="I238">
            <v>1041760</v>
          </cell>
          <cell r="J238" t="str">
            <v>未</v>
          </cell>
          <cell r="K238">
            <v>0</v>
          </cell>
          <cell r="L238">
            <v>0</v>
          </cell>
          <cell r="M238" t="str">
            <v>2001/7/26</v>
          </cell>
          <cell r="N238" t="str">
            <v>６４３００-GET-000</v>
          </cell>
          <cell r="O238" t="str">
            <v>ﾌﾛﾝﾄｶﾊﾞｰ</v>
          </cell>
          <cell r="Q238" t="str">
            <v>塗装不良</v>
          </cell>
          <cell r="R238" t="str">
            <v>塗装不良</v>
          </cell>
          <cell r="S238" t="str">
            <v>R側上部にﾌﾞﾙｰ塗料混入</v>
          </cell>
          <cell r="T238" t="str">
            <v>M</v>
          </cell>
          <cell r="U238" t="str">
            <v>ＴＰ</v>
          </cell>
          <cell r="V238" t="str">
            <v>TP</v>
          </cell>
          <cell r="W238" t="str">
            <v>ＦＰ</v>
          </cell>
        </row>
        <row r="239">
          <cell r="B239">
            <v>37134</v>
          </cell>
          <cell r="C239" t="str">
            <v>20018/7</v>
          </cell>
          <cell r="D239" t="str">
            <v>HMJ九州</v>
          </cell>
          <cell r="E239" t="str">
            <v>納車</v>
          </cell>
          <cell r="F239" t="str">
            <v>BA-AC16</v>
          </cell>
          <cell r="G239" t="str">
            <v>XZ50</v>
          </cell>
          <cell r="H239">
            <v>1009478</v>
          </cell>
          <cell r="I239">
            <v>1009467</v>
          </cell>
          <cell r="J239" t="str">
            <v>2001/8/7</v>
          </cell>
          <cell r="K239">
            <v>0</v>
          </cell>
          <cell r="L239">
            <v>0</v>
          </cell>
          <cell r="M239" t="str">
            <v>2001/7/5</v>
          </cell>
          <cell r="N239" t="str">
            <v>17520-GEY-000</v>
          </cell>
          <cell r="O239" t="str">
            <v>ﾌｭｴﾙﾀﾝｸ</v>
          </cell>
          <cell r="Q239" t="str">
            <v>塗装不良</v>
          </cell>
          <cell r="R239" t="str">
            <v>ﾀﾝｸに錆びあり</v>
          </cell>
          <cell r="S239" t="str">
            <v>給油口に錆びあり</v>
          </cell>
          <cell r="T239" t="str">
            <v>C</v>
          </cell>
          <cell r="U239" t="str">
            <v>ＴＰ</v>
          </cell>
          <cell r="V239" t="str">
            <v>TP</v>
          </cell>
          <cell r="W239" t="str">
            <v>ＦＰ</v>
          </cell>
        </row>
        <row r="240">
          <cell r="B240">
            <v>37134</v>
          </cell>
          <cell r="C240">
            <v>37097</v>
          </cell>
          <cell r="D240" t="str">
            <v>HMJ九州</v>
          </cell>
          <cell r="E240" t="str">
            <v>納車</v>
          </cell>
          <cell r="F240" t="str">
            <v>BA-MF06</v>
          </cell>
          <cell r="G240" t="str">
            <v>NSS250</v>
          </cell>
          <cell r="H240">
            <v>1103114</v>
          </cell>
          <cell r="I240">
            <v>3013087</v>
          </cell>
          <cell r="J240" t="str">
            <v>未</v>
          </cell>
          <cell r="K240">
            <v>0</v>
          </cell>
          <cell r="L240">
            <v>0</v>
          </cell>
          <cell r="M240" t="str">
            <v>2001/7/13</v>
          </cell>
          <cell r="N240" t="str">
            <v>64330-KPB</v>
          </cell>
          <cell r="O240" t="str">
            <v>ﾘﾔｶﾊﾞｰ</v>
          </cell>
          <cell r="Q240" t="str">
            <v>塗装不良</v>
          </cell>
          <cell r="R240" t="str">
            <v>ｸﾘｱｰの下に傷がある</v>
          </cell>
          <cell r="S240" t="str">
            <v>ｾﾝﾀｰ部180mmの引っかき傷あり</v>
          </cell>
          <cell r="T240" t="str">
            <v>M</v>
          </cell>
          <cell r="U240" t="str">
            <v>ＴＰ</v>
          </cell>
          <cell r="V240" t="str">
            <v>TP</v>
          </cell>
          <cell r="W240" t="str">
            <v>ＦＰ</v>
          </cell>
        </row>
        <row r="241">
          <cell r="B241">
            <v>37134</v>
          </cell>
          <cell r="C241">
            <v>37126</v>
          </cell>
          <cell r="D241" t="str">
            <v>HMJ中国</v>
          </cell>
          <cell r="E241" t="str">
            <v>納車</v>
          </cell>
          <cell r="F241" t="str">
            <v>BB-AF58</v>
          </cell>
          <cell r="G241" t="str">
            <v>NPS50</v>
          </cell>
          <cell r="H241">
            <v>1003502</v>
          </cell>
          <cell r="I241">
            <v>5003511</v>
          </cell>
          <cell r="J241" t="str">
            <v>未</v>
          </cell>
          <cell r="K241">
            <v>1</v>
          </cell>
          <cell r="L241">
            <v>0</v>
          </cell>
          <cell r="M241" t="str">
            <v>2001/6/18</v>
          </cell>
          <cell r="N241" t="str">
            <v>61100-GEZ-000</v>
          </cell>
          <cell r="O241" t="str">
            <v>ﾌﾛﾝﾄﾌｪﾝﾀﾞｰ</v>
          </cell>
          <cell r="Q241" t="str">
            <v>加工不良</v>
          </cell>
          <cell r="R241" t="str">
            <v>ﾌｪﾝﾀﾞｰ前側が削れていた</v>
          </cell>
          <cell r="S241" t="str">
            <v>先端部に55mmに渡り欠肉している</v>
          </cell>
          <cell r="T241" t="str">
            <v>C</v>
          </cell>
          <cell r="U241" t="str">
            <v>ＴＰ</v>
          </cell>
          <cell r="V241" t="str">
            <v>TP</v>
          </cell>
          <cell r="W241" t="str">
            <v>ＦＰ</v>
          </cell>
        </row>
        <row r="242">
          <cell r="B242">
            <v>37134</v>
          </cell>
          <cell r="C242">
            <v>37105</v>
          </cell>
          <cell r="D242" t="str">
            <v>HMJ東京</v>
          </cell>
          <cell r="E242" t="str">
            <v>納車</v>
          </cell>
          <cell r="F242" t="str">
            <v>BB-AF34</v>
          </cell>
          <cell r="G242" t="str">
            <v>SK50</v>
          </cell>
          <cell r="H242">
            <v>3093685</v>
          </cell>
          <cell r="I242">
            <v>1825297</v>
          </cell>
          <cell r="J242" t="str">
            <v>未</v>
          </cell>
          <cell r="K242">
            <v>0</v>
          </cell>
          <cell r="L242">
            <v>0</v>
          </cell>
          <cell r="M242" t="str">
            <v>2000/9/19</v>
          </cell>
          <cell r="N242" t="str">
            <v>64300-GBL-Y30ZA</v>
          </cell>
          <cell r="O242" t="str">
            <v>ﾌﾛﾝﾄｶﾊﾞｰ</v>
          </cell>
          <cell r="Q242" t="str">
            <v>塗装不良</v>
          </cell>
          <cell r="R242" t="str">
            <v>塗装むらあり</v>
          </cell>
          <cell r="S242" t="str">
            <v>L側ｾﾝﾀｰに70×30mmに渡りｺﾞﾐ噛み､その上に塗装してある</v>
          </cell>
          <cell r="T242" t="str">
            <v>M</v>
          </cell>
          <cell r="U242" t="str">
            <v>ＴＰ</v>
          </cell>
          <cell r="V242" t="str">
            <v>TP</v>
          </cell>
          <cell r="W242" t="str">
            <v>ＦＰ</v>
          </cell>
        </row>
        <row r="243">
          <cell r="B243">
            <v>37134</v>
          </cell>
          <cell r="C243">
            <v>37093</v>
          </cell>
          <cell r="D243" t="str">
            <v>HMJ名古屋</v>
          </cell>
          <cell r="E243" t="str">
            <v>納車</v>
          </cell>
          <cell r="F243" t="str">
            <v>BA-AF56</v>
          </cell>
          <cell r="G243" t="str">
            <v>SKX50</v>
          </cell>
          <cell r="H243">
            <v>1011902</v>
          </cell>
          <cell r="I243">
            <v>3014147</v>
          </cell>
          <cell r="J243" t="str">
            <v>未</v>
          </cell>
          <cell r="K243">
            <v>0</v>
          </cell>
          <cell r="L243">
            <v>0</v>
          </cell>
          <cell r="M243" t="str">
            <v>2001/5/23</v>
          </cell>
          <cell r="N243" t="str">
            <v>83650-GEV-690-ZA</v>
          </cell>
          <cell r="O243" t="str">
            <v>Ｌﾎﾞﾃﾞｨｰｶﾊﾞｰ</v>
          </cell>
          <cell r="Q243" t="str">
            <v>組付不良</v>
          </cell>
          <cell r="R243" t="str">
            <v>ｺﾞﾐ噛み込みの為ｽﾃｯｶｰが浮いている</v>
          </cell>
          <cell r="S243" t="str">
            <v>Dの部分に5×5mmのｺﾞﾐ噛み込みあり</v>
          </cell>
          <cell r="T243" t="str">
            <v>M</v>
          </cell>
          <cell r="U243" t="str">
            <v>ＴＰ</v>
          </cell>
          <cell r="V243" t="str">
            <v>TP</v>
          </cell>
          <cell r="W243" t="str">
            <v>ＦＰ</v>
          </cell>
        </row>
        <row r="244">
          <cell r="B244">
            <v>37134</v>
          </cell>
          <cell r="C244">
            <v>37103</v>
          </cell>
          <cell r="D244" t="str">
            <v>HMJ大阪</v>
          </cell>
          <cell r="E244" t="str">
            <v>納車</v>
          </cell>
          <cell r="F244" t="str">
            <v>BA-AF56</v>
          </cell>
          <cell r="G244" t="str">
            <v>SKX50</v>
          </cell>
          <cell r="H244">
            <v>1014300</v>
          </cell>
          <cell r="I244">
            <v>3017748</v>
          </cell>
          <cell r="J244" t="str">
            <v>未</v>
          </cell>
          <cell r="K244">
            <v>1</v>
          </cell>
          <cell r="L244">
            <v>0</v>
          </cell>
          <cell r="M244" t="str">
            <v>2001/6/25</v>
          </cell>
          <cell r="N244" t="str">
            <v>87126-GEV-000-ZC</v>
          </cell>
          <cell r="O244" t="str">
            <v>ﾎﾞﾃﾞｨｰｶﾊﾞｰﾏｰｸ</v>
          </cell>
          <cell r="Q244" t="str">
            <v>剥がれ</v>
          </cell>
          <cell r="R244" t="str">
            <v>ｽﾃｯｶｰ剥がれ</v>
          </cell>
          <cell r="S244" t="str">
            <v>ｽﾃｯｶｰのみ返却あり､どこが剥げていたかは不明</v>
          </cell>
          <cell r="T244" t="str">
            <v>M</v>
          </cell>
          <cell r="U244" t="str">
            <v>ＴＰ</v>
          </cell>
          <cell r="V244" t="str">
            <v>TP</v>
          </cell>
          <cell r="W244" t="str">
            <v>ＦＰ</v>
          </cell>
        </row>
        <row r="245">
          <cell r="B245">
            <v>37042</v>
          </cell>
          <cell r="C245">
            <v>36924</v>
          </cell>
          <cell r="D245" t="str">
            <v>H2R西日本中国</v>
          </cell>
          <cell r="E245" t="str">
            <v>納車</v>
          </cell>
          <cell r="F245" t="str">
            <v>BB-AF34</v>
          </cell>
          <cell r="G245" t="str">
            <v>SK50</v>
          </cell>
          <cell r="H245">
            <v>3095007</v>
          </cell>
          <cell r="I245">
            <v>1826613</v>
          </cell>
          <cell r="J245" t="str">
            <v>未</v>
          </cell>
          <cell r="K245">
            <v>0</v>
          </cell>
          <cell r="L245">
            <v>0</v>
          </cell>
          <cell r="M245">
            <v>36790</v>
          </cell>
          <cell r="N245" t="str">
            <v>33101-GBL-871</v>
          </cell>
          <cell r="O245" t="str">
            <v>ﾍｯﾄﾞﾗｲﾄ</v>
          </cell>
          <cell r="Q245" t="str">
            <v>調整不良</v>
          </cell>
          <cell r="R245" t="str">
            <v>ﾍｯﾄﾞﾗｲﾄの向きが高い</v>
          </cell>
          <cell r="S245" t="str">
            <v>現品無し</v>
          </cell>
          <cell r="T245" t="str">
            <v>C</v>
          </cell>
          <cell r="U245" t="str">
            <v>完検</v>
          </cell>
          <cell r="V245" t="str">
            <v>完検</v>
          </cell>
        </row>
        <row r="246">
          <cell r="B246">
            <v>37280</v>
          </cell>
          <cell r="C246">
            <v>37252</v>
          </cell>
          <cell r="D246" t="str">
            <v>京都ﾎﾝﾀﾞｶﾌﾞ</v>
          </cell>
          <cell r="E246" t="str">
            <v>納車</v>
          </cell>
          <cell r="F246" t="str">
            <v>BA-AF56</v>
          </cell>
          <cell r="G246" t="str">
            <v>SKX50</v>
          </cell>
          <cell r="H246">
            <v>1030829</v>
          </cell>
          <cell r="I246" t="str">
            <v>3036456</v>
          </cell>
          <cell r="J246" t="str">
            <v>未</v>
          </cell>
          <cell r="K246">
            <v>0</v>
          </cell>
          <cell r="L246" t="str">
            <v>0</v>
          </cell>
          <cell r="M246" t="str">
            <v>2001/12/17</v>
          </cell>
          <cell r="N246" t="str">
            <v>06430-GET-000</v>
          </cell>
          <cell r="O246" t="str">
            <v>ﾌﾞﾚｰｷｼｭｰ</v>
          </cell>
          <cell r="P246" t="str">
            <v>042</v>
          </cell>
          <cell r="Q246" t="str">
            <v>異音</v>
          </cell>
          <cell r="R246" t="str">
            <v>押して歩くと周期的に異音</v>
          </cell>
          <cell r="S246" t="str">
            <v>ﾌﾞﾚｰｷｼｭｰのみ返却、実車取付問題無し</v>
          </cell>
          <cell r="U246" t="str">
            <v>完検</v>
          </cell>
          <cell r="V246" t="str">
            <v>完検</v>
          </cell>
        </row>
        <row r="247">
          <cell r="B247">
            <v>37280</v>
          </cell>
          <cell r="C247">
            <v>37189</v>
          </cell>
          <cell r="D247" t="str">
            <v>HMJ大阪</v>
          </cell>
          <cell r="E247" t="str">
            <v>納車</v>
          </cell>
          <cell r="F247" t="str">
            <v>BA-AB27</v>
          </cell>
          <cell r="G247" t="str">
            <v>Z50</v>
          </cell>
          <cell r="H247">
            <v>1100049</v>
          </cell>
          <cell r="I247" t="str">
            <v>1015765</v>
          </cell>
          <cell r="J247" t="str">
            <v>未</v>
          </cell>
          <cell r="K247">
            <v>0</v>
          </cell>
          <cell r="L247" t="str">
            <v>0</v>
          </cell>
          <cell r="M247" t="str">
            <v>2001/1/11</v>
          </cell>
          <cell r="N247" t="str">
            <v>35350-GAR-000</v>
          </cell>
          <cell r="O247" t="str">
            <v>ﾘﾔﾌﾞﾚｰｷｽﾄｯﾌﾟｽｲｯﾁ</v>
          </cell>
          <cell r="P247" t="str">
            <v>032</v>
          </cell>
          <cell r="Q247" t="str">
            <v>作動不良</v>
          </cell>
          <cell r="R247" t="str">
            <v>ﾌﾞﾚｰｷﾗﾝﾌﾟついたまま</v>
          </cell>
          <cell r="S247" t="str">
            <v>現品特に問題無し、ｱｼﾞｬｽﾄ調整不良では</v>
          </cell>
          <cell r="U247" t="str">
            <v>完検</v>
          </cell>
          <cell r="V247" t="str">
            <v>完検</v>
          </cell>
        </row>
        <row r="248">
          <cell r="B248">
            <v>37270</v>
          </cell>
          <cell r="C248">
            <v>37242</v>
          </cell>
          <cell r="D248" t="str">
            <v>HMJ名古屋</v>
          </cell>
          <cell r="E248" t="str">
            <v>納車</v>
          </cell>
          <cell r="F248" t="str">
            <v>BA-AF54</v>
          </cell>
          <cell r="G248" t="str">
            <v>CHX50</v>
          </cell>
          <cell r="H248">
            <v>1127064</v>
          </cell>
          <cell r="I248" t="str">
            <v>1129966</v>
          </cell>
          <cell r="J248" t="str">
            <v>未</v>
          </cell>
          <cell r="K248">
            <v>2</v>
          </cell>
          <cell r="L248" t="str">
            <v>0</v>
          </cell>
          <cell r="M248" t="str">
            <v>2001/9/19</v>
          </cell>
          <cell r="N248" t="str">
            <v>61301-GEE-000</v>
          </cell>
          <cell r="O248" t="str">
            <v>ﾍｯﾄﾞﾗｲﾄｹｰｽ</v>
          </cell>
          <cell r="P248" t="str">
            <v>019</v>
          </cell>
          <cell r="Q248" t="str">
            <v>傷</v>
          </cell>
          <cell r="R248" t="str">
            <v>ﾍｯﾄﾞﾗｲﾄｹｰｽ上部すり傷</v>
          </cell>
          <cell r="S248" t="str">
            <v>上部右側に50*30mmのすり傷有り</v>
          </cell>
          <cell r="U248" t="str">
            <v>完検</v>
          </cell>
          <cell r="V248" t="str">
            <v>完検</v>
          </cell>
        </row>
        <row r="249">
          <cell r="B249">
            <v>37252</v>
          </cell>
          <cell r="C249">
            <v>37223</v>
          </cell>
          <cell r="D249" t="str">
            <v>HMJ九州</v>
          </cell>
          <cell r="E249" t="str">
            <v>一般</v>
          </cell>
          <cell r="F249" t="str">
            <v>BB-AF35</v>
          </cell>
          <cell r="G249" t="str">
            <v>SK50</v>
          </cell>
          <cell r="H249">
            <v>2077119</v>
          </cell>
          <cell r="I249">
            <v>3642974</v>
          </cell>
          <cell r="J249" t="str">
            <v>2001/11/28</v>
          </cell>
          <cell r="K249">
            <v>0</v>
          </cell>
          <cell r="L249">
            <v>0</v>
          </cell>
          <cell r="M249" t="str">
            <v>2001/1/20</v>
          </cell>
          <cell r="N249" t="str">
            <v>44830-GBL-870</v>
          </cell>
          <cell r="O249" t="str">
            <v>ｽﾋﾟｰﾄﾞﾒｰﾀｰｹｰﾌﾞﾙ</v>
          </cell>
          <cell r="P249" t="str">
            <v>074</v>
          </cell>
          <cell r="Q249" t="str">
            <v>組付･調整不良</v>
          </cell>
          <cell r="R249" t="str">
            <v>ｽﾋﾟｰﾄﾞﾒｰﾀｰが作動しない</v>
          </cell>
          <cell r="S249" t="str">
            <v>QIS推進中</v>
          </cell>
          <cell r="T249" t="str">
            <v>Ｂ</v>
          </cell>
          <cell r="U249" t="str">
            <v>完品</v>
          </cell>
          <cell r="V249" t="str">
            <v>完品</v>
          </cell>
        </row>
        <row r="250">
          <cell r="B250">
            <v>37130</v>
          </cell>
          <cell r="C250">
            <v>37098</v>
          </cell>
          <cell r="D250" t="str">
            <v>西京ﾎﾝﾀﾞ</v>
          </cell>
          <cell r="E250" t="str">
            <v>納車</v>
          </cell>
          <cell r="F250" t="str">
            <v>A-AF43</v>
          </cell>
          <cell r="G250" t="str">
            <v>SGX50</v>
          </cell>
          <cell r="H250" t="str">
            <v>0021583</v>
          </cell>
          <cell r="I250" t="str">
            <v>0022025</v>
          </cell>
          <cell r="J250" t="str">
            <v>未</v>
          </cell>
          <cell r="K250">
            <v>0</v>
          </cell>
          <cell r="L250">
            <v>0</v>
          </cell>
          <cell r="M250" t="str">
            <v>1997/9/11</v>
          </cell>
          <cell r="N250" t="str">
            <v>33125-GT8-681</v>
          </cell>
          <cell r="O250" t="str">
            <v>ﾗｲﾄｿｹｯﾄ</v>
          </cell>
          <cell r="Q250" t="str">
            <v>作動不良</v>
          </cell>
          <cell r="R250" t="str">
            <v>ﾏｲﾅｽ端子固定部､12mmのｸﾗｯｸ</v>
          </cell>
          <cell r="S250" t="str">
            <v>海調品</v>
          </cell>
          <cell r="T250" t="str">
            <v>C</v>
          </cell>
          <cell r="U250" t="str">
            <v>海外</v>
          </cell>
          <cell r="V250" t="str">
            <v>海外</v>
          </cell>
        </row>
        <row r="251">
          <cell r="B251">
            <v>37130</v>
          </cell>
          <cell r="C251">
            <v>37077</v>
          </cell>
          <cell r="D251" t="str">
            <v>H2R中部</v>
          </cell>
          <cell r="E251" t="str">
            <v>一般</v>
          </cell>
          <cell r="F251" t="str">
            <v>A-AF43</v>
          </cell>
          <cell r="G251" t="str">
            <v>SGX50</v>
          </cell>
          <cell r="H251">
            <v>7111</v>
          </cell>
          <cell r="I251">
            <v>7136</v>
          </cell>
          <cell r="J251" t="str">
            <v>2001/6/29</v>
          </cell>
          <cell r="K251">
            <v>58</v>
          </cell>
          <cell r="L251">
            <v>6</v>
          </cell>
          <cell r="M251" t="str">
            <v>1997/6/10</v>
          </cell>
          <cell r="N251" t="str">
            <v>35410-GCG-930</v>
          </cell>
          <cell r="O251" t="str">
            <v>ｵｲﾙﾚﾍﾞﾙｽｳｨｯﾁ</v>
          </cell>
          <cell r="Q251" t="str">
            <v>洩れ</v>
          </cell>
          <cell r="R251" t="str">
            <v>ﾊﾞｲｸ下に ｵｲﾙが､たれる</v>
          </cell>
          <cell r="S251" t="str">
            <v>海調品､密着不良､ｵｲﾙｹｰｽとの複合</v>
          </cell>
          <cell r="T251" t="str">
            <v>C</v>
          </cell>
          <cell r="U251" t="str">
            <v>海外</v>
          </cell>
          <cell r="V251" t="str">
            <v>海外</v>
          </cell>
        </row>
        <row r="252">
          <cell r="B252">
            <v>36985</v>
          </cell>
          <cell r="C252">
            <v>36974</v>
          </cell>
          <cell r="D252" t="str">
            <v>H2R東海</v>
          </cell>
          <cell r="E252" t="str">
            <v>納車</v>
          </cell>
          <cell r="F252" t="str">
            <v>BA-AF55</v>
          </cell>
          <cell r="G252" t="str">
            <v>CHF50</v>
          </cell>
          <cell r="H252">
            <v>1008885</v>
          </cell>
          <cell r="I252">
            <v>1009062</v>
          </cell>
          <cell r="J252" t="str">
            <v>未</v>
          </cell>
          <cell r="K252">
            <v>0</v>
          </cell>
          <cell r="L252">
            <v>0</v>
          </cell>
          <cell r="M252">
            <v>36922</v>
          </cell>
          <cell r="N252" t="str">
            <v>88210-GEE-711</v>
          </cell>
          <cell r="O252" t="str">
            <v>ﾊﾞｯｸﾐﾗｰ</v>
          </cell>
          <cell r="P252" t="str">
            <v>080</v>
          </cell>
          <cell r="Q252" t="str">
            <v>誤組</v>
          </cell>
          <cell r="R252" t="str">
            <v>付属品のちがい</v>
          </cell>
          <cell r="S252" t="str">
            <v>ﾀｲﾌﾟ違いの物が入っていた</v>
          </cell>
          <cell r="U252" t="str">
            <v>HKK</v>
          </cell>
          <cell r="V252" t="str">
            <v>HKK</v>
          </cell>
        </row>
        <row r="253">
          <cell r="B253">
            <v>36983</v>
          </cell>
          <cell r="C253">
            <v>36977</v>
          </cell>
          <cell r="D253" t="str">
            <v>H2R和歌山</v>
          </cell>
          <cell r="E253" t="str">
            <v>納車</v>
          </cell>
          <cell r="F253" t="str">
            <v>BA-AF55</v>
          </cell>
          <cell r="G253" t="str">
            <v>CHF50</v>
          </cell>
          <cell r="H253">
            <v>1000349</v>
          </cell>
          <cell r="I253">
            <v>1000289</v>
          </cell>
          <cell r="J253" t="str">
            <v>未</v>
          </cell>
          <cell r="K253">
            <v>0</v>
          </cell>
          <cell r="L253">
            <v>0</v>
          </cell>
          <cell r="M253">
            <v>36900</v>
          </cell>
          <cell r="N253" t="str">
            <v>81251-GET-000</v>
          </cell>
          <cell r="O253" t="str">
            <v>ﾊﾞｯﾃﾘｰｶﾊﾞｰ</v>
          </cell>
          <cell r="P253" t="str">
            <v>099</v>
          </cell>
          <cell r="Q253" t="str">
            <v>同梱不良</v>
          </cell>
          <cell r="R253" t="str">
            <v>付いていなかった</v>
          </cell>
          <cell r="S253" t="str">
            <v>同梱不良</v>
          </cell>
          <cell r="U253" t="str">
            <v>HKK</v>
          </cell>
          <cell r="V253" t="str">
            <v>HKK</v>
          </cell>
        </row>
        <row r="254">
          <cell r="B254">
            <v>37035</v>
          </cell>
          <cell r="C254">
            <v>37013</v>
          </cell>
          <cell r="D254" t="str">
            <v>H2R西日本大坂</v>
          </cell>
          <cell r="E254" t="str">
            <v>納車</v>
          </cell>
          <cell r="F254" t="str">
            <v>BA-AF56</v>
          </cell>
          <cell r="G254" t="str">
            <v>SKX50</v>
          </cell>
          <cell r="H254">
            <v>1006547</v>
          </cell>
          <cell r="I254">
            <v>3007617</v>
          </cell>
          <cell r="J254" t="str">
            <v>未</v>
          </cell>
          <cell r="K254">
            <v>1</v>
          </cell>
          <cell r="L254">
            <v>0</v>
          </cell>
          <cell r="M254">
            <v>36969</v>
          </cell>
          <cell r="N254" t="str">
            <v>81251-GET-000</v>
          </cell>
          <cell r="O254" t="str">
            <v>ﾊﾞｯﾃﾘｰｶﾊﾞｰ</v>
          </cell>
          <cell r="Q254" t="str">
            <v>誤組</v>
          </cell>
          <cell r="R254" t="str">
            <v>ﾊﾞｯﾃﾘｰｶﾊﾞｰ不良</v>
          </cell>
          <cell r="S254" t="str">
            <v>誤出荷</v>
          </cell>
          <cell r="T254" t="str">
            <v>Ｃ</v>
          </cell>
          <cell r="U254" t="str">
            <v>HKK</v>
          </cell>
          <cell r="V254" t="str">
            <v>HKK</v>
          </cell>
        </row>
        <row r="255">
          <cell r="B255">
            <v>37063</v>
          </cell>
          <cell r="C255">
            <v>37042</v>
          </cell>
          <cell r="D255" t="str">
            <v>H2R東日本東京</v>
          </cell>
          <cell r="E255" t="str">
            <v>納車</v>
          </cell>
          <cell r="F255" t="str">
            <v>BA-AC16</v>
          </cell>
          <cell r="G255" t="str">
            <v>XZ50</v>
          </cell>
          <cell r="H255">
            <v>1004568</v>
          </cell>
          <cell r="I255">
            <v>1004533</v>
          </cell>
          <cell r="J255" t="str">
            <v>未</v>
          </cell>
          <cell r="K255">
            <v>1</v>
          </cell>
          <cell r="L255">
            <v>0</v>
          </cell>
          <cell r="M255">
            <v>37021</v>
          </cell>
          <cell r="N255" t="str">
            <v>77100-GEY-000</v>
          </cell>
          <cell r="O255" t="str">
            <v>ｼｰﾄCOMP</v>
          </cell>
          <cell r="Q255" t="str">
            <v>ｶﾞﾀ</v>
          </cell>
          <cell r="R255" t="str">
            <v>ｼｰﾄにｶﾞﾀがある､ｼｰﾄ裏のﾌﾚｰﾑと接する所が変形している</v>
          </cell>
          <cell r="S255" t="str">
            <v>ｼｰﾄ裏側､特にR側の低板つぶれ</v>
          </cell>
          <cell r="T255" t="str">
            <v>M</v>
          </cell>
          <cell r="U255" t="str">
            <v>HKK</v>
          </cell>
          <cell r="V255" t="str">
            <v>HKK</v>
          </cell>
        </row>
        <row r="256">
          <cell r="B256">
            <v>37063</v>
          </cell>
          <cell r="C256">
            <v>37038</v>
          </cell>
          <cell r="D256" t="str">
            <v>H2R西日本大阪</v>
          </cell>
          <cell r="E256" t="str">
            <v>納車</v>
          </cell>
          <cell r="F256" t="str">
            <v>AC16</v>
          </cell>
          <cell r="G256" t="str">
            <v>XZ50</v>
          </cell>
          <cell r="H256">
            <v>1005215</v>
          </cell>
          <cell r="I256">
            <v>1005197</v>
          </cell>
          <cell r="J256" t="str">
            <v>未</v>
          </cell>
          <cell r="K256">
            <v>10</v>
          </cell>
          <cell r="L256">
            <v>0</v>
          </cell>
          <cell r="M256">
            <v>37033</v>
          </cell>
          <cell r="N256" t="str">
            <v>77100-GEY-000</v>
          </cell>
          <cell r="O256" t="str">
            <v>ｼｰﾄ</v>
          </cell>
          <cell r="Q256" t="str">
            <v>ｶﾞﾀ</v>
          </cell>
          <cell r="R256" t="str">
            <v>ｼｰﾄが､ｶﾞﾀｶﾞﾀする｡</v>
          </cell>
          <cell r="S256" t="str">
            <v>ｼｰﾄ裏側､特にR側の低板つぶれ</v>
          </cell>
          <cell r="T256" t="str">
            <v>M</v>
          </cell>
          <cell r="U256" t="str">
            <v>HKK</v>
          </cell>
          <cell r="V256" t="str">
            <v>HKK</v>
          </cell>
        </row>
        <row r="257">
          <cell r="B257">
            <v>37083</v>
          </cell>
          <cell r="C257">
            <v>37069</v>
          </cell>
          <cell r="D257" t="str">
            <v>H2R西日本大阪</v>
          </cell>
          <cell r="E257" t="str">
            <v>納車</v>
          </cell>
          <cell r="F257" t="str">
            <v>BA-C50</v>
          </cell>
          <cell r="G257" t="str">
            <v>C50</v>
          </cell>
          <cell r="H257">
            <v>4502507</v>
          </cell>
          <cell r="I257">
            <v>4500663</v>
          </cell>
          <cell r="J257" t="str">
            <v>未</v>
          </cell>
          <cell r="K257">
            <v>1</v>
          </cell>
          <cell r="L257">
            <v>0</v>
          </cell>
          <cell r="M257">
            <v>36140</v>
          </cell>
          <cell r="N257" t="str">
            <v>64365-040-000-ZQ</v>
          </cell>
          <cell r="O257" t="str">
            <v>ｷｬｯﾌﾟ</v>
          </cell>
          <cell r="Q257" t="str">
            <v>組付け</v>
          </cell>
          <cell r="R257" t="str">
            <v>納車時に違う色の物が入っていた</v>
          </cell>
          <cell r="S257" t="str">
            <v>同梱不良､(黒色の物が入っていた)</v>
          </cell>
          <cell r="T257" t="str">
            <v>C</v>
          </cell>
          <cell r="U257" t="str">
            <v>HKK</v>
          </cell>
          <cell r="V257" t="str">
            <v>HKK</v>
          </cell>
        </row>
        <row r="258">
          <cell r="B258">
            <v>37095</v>
          </cell>
          <cell r="C258">
            <v>37051</v>
          </cell>
          <cell r="D258" t="str">
            <v>神奈川ﾎﾝﾀﾞ販売</v>
          </cell>
          <cell r="E258" t="str">
            <v>納車</v>
          </cell>
          <cell r="F258" t="str">
            <v>BA-MF06</v>
          </cell>
          <cell r="G258" t="str">
            <v>NSS250</v>
          </cell>
          <cell r="H258">
            <v>1101881</v>
          </cell>
          <cell r="I258">
            <v>3011873</v>
          </cell>
          <cell r="J258">
            <v>37050</v>
          </cell>
          <cell r="K258">
            <v>1</v>
          </cell>
          <cell r="L258">
            <v>1</v>
          </cell>
          <cell r="M258">
            <v>37041</v>
          </cell>
          <cell r="N258" t="str">
            <v>77210-KPB-000</v>
          </cell>
          <cell r="O258" t="str">
            <v>ﾊﾞｯｸﾚｽﾄAssy</v>
          </cell>
          <cell r="Q258" t="str">
            <v>ひずみ</v>
          </cell>
          <cell r="R258" t="str">
            <v>ｼｰﾄにへこみ跡がある</v>
          </cell>
          <cell r="S258" t="str">
            <v>L側上部に15mmのへこみあり</v>
          </cell>
          <cell r="T258" t="str">
            <v>C</v>
          </cell>
          <cell r="U258" t="str">
            <v>HKK</v>
          </cell>
          <cell r="V258" t="str">
            <v>HKK</v>
          </cell>
        </row>
        <row r="259">
          <cell r="B259">
            <v>37095</v>
          </cell>
          <cell r="C259">
            <v>37056</v>
          </cell>
          <cell r="D259" t="str">
            <v>H2R西日本中国</v>
          </cell>
          <cell r="E259" t="str">
            <v>納車</v>
          </cell>
          <cell r="F259" t="str">
            <v>BA-AC16</v>
          </cell>
          <cell r="G259" t="str">
            <v>XZ50</v>
          </cell>
          <cell r="H259">
            <v>1006609</v>
          </cell>
          <cell r="I259">
            <v>1006589</v>
          </cell>
          <cell r="J259" t="str">
            <v>未</v>
          </cell>
          <cell r="K259">
            <v>0</v>
          </cell>
          <cell r="L259">
            <v>0</v>
          </cell>
          <cell r="M259">
            <v>37047</v>
          </cell>
          <cell r="N259" t="str">
            <v>77100-GEY-000</v>
          </cell>
          <cell r="O259" t="str">
            <v>ｼｰﾄCOMP</v>
          </cell>
          <cell r="Q259" t="str">
            <v>組付不良</v>
          </cell>
          <cell r="R259" t="str">
            <v>ｼｰﾄ下部変形</v>
          </cell>
          <cell r="S259" t="str">
            <v>ｼｰﾄ裏側､樹脂底板､変形</v>
          </cell>
          <cell r="T259" t="str">
            <v>C</v>
          </cell>
          <cell r="U259" t="str">
            <v>HKK</v>
          </cell>
          <cell r="V259" t="str">
            <v>HKK</v>
          </cell>
        </row>
        <row r="260">
          <cell r="B260">
            <v>37111</v>
          </cell>
          <cell r="C260">
            <v>37061</v>
          </cell>
          <cell r="D260" t="str">
            <v>ﾎﾝﾀﾞ東海</v>
          </cell>
          <cell r="E260" t="str">
            <v>納車</v>
          </cell>
          <cell r="F260" t="str">
            <v>BA-AC16</v>
          </cell>
          <cell r="G260" t="str">
            <v>XZ50</v>
          </cell>
          <cell r="H260">
            <v>1007139</v>
          </cell>
          <cell r="I260">
            <v>1007124</v>
          </cell>
          <cell r="J260" t="str">
            <v>未</v>
          </cell>
          <cell r="K260">
            <v>0</v>
          </cell>
          <cell r="L260">
            <v>0</v>
          </cell>
          <cell r="M260" t="str">
            <v>2001/6/11</v>
          </cell>
          <cell r="N260" t="str">
            <v>77100-GEY-000</v>
          </cell>
          <cell r="O260" t="str">
            <v>ｼｰﾄCOMP</v>
          </cell>
          <cell r="Q260" t="str">
            <v>ｶﾞﾀ</v>
          </cell>
          <cell r="R260" t="str">
            <v>ｼｰﾄｶﾞﾀ大</v>
          </cell>
          <cell r="S260" t="str">
            <v>Fr､R側ｼｰﾄ低板変形している</v>
          </cell>
          <cell r="T260" t="str">
            <v>C</v>
          </cell>
          <cell r="U260" t="str">
            <v>HKK</v>
          </cell>
          <cell r="V260" t="str">
            <v>HKK</v>
          </cell>
        </row>
        <row r="261">
          <cell r="B261">
            <v>37151</v>
          </cell>
          <cell r="C261">
            <v>37128</v>
          </cell>
          <cell r="D261" t="str">
            <v>HMJ大阪</v>
          </cell>
          <cell r="E261" t="str">
            <v>納車</v>
          </cell>
          <cell r="F261" t="str">
            <v>BA-MD33</v>
          </cell>
          <cell r="G261" t="str">
            <v>SL230</v>
          </cell>
          <cell r="H261">
            <v>1300651</v>
          </cell>
          <cell r="I261">
            <v>1203110</v>
          </cell>
          <cell r="J261" t="str">
            <v>2001/8/24</v>
          </cell>
          <cell r="K261">
            <v>0</v>
          </cell>
          <cell r="L261">
            <v>1</v>
          </cell>
          <cell r="M261" t="str">
            <v>2001/7/31</v>
          </cell>
          <cell r="N261" t="str">
            <v>77200-KFB-830-ZA</v>
          </cell>
          <cell r="O261" t="str">
            <v>ｼｰﾄＣＯＭＰ</v>
          </cell>
          <cell r="P261" t="str">
            <v>025</v>
          </cell>
          <cell r="Q261" t="str">
            <v>接着不良</v>
          </cell>
          <cell r="R261" t="str">
            <v>ｼｰﾄが破れている</v>
          </cell>
          <cell r="S261" t="str">
            <v>R側ｻｲﾄﾞ､ｾﾝﾀｰ部に13mmの破れあり､ｼｰﾄ内部よりﾌｯｸ等により破れている</v>
          </cell>
          <cell r="T261" t="str">
            <v>Ｃ</v>
          </cell>
          <cell r="U261" t="str">
            <v>ＨＫＫ</v>
          </cell>
          <cell r="V261" t="str">
            <v>ＨＫＫ</v>
          </cell>
        </row>
        <row r="262">
          <cell r="B262">
            <v>37183</v>
          </cell>
          <cell r="C262">
            <v>37163</v>
          </cell>
          <cell r="D262" t="str">
            <v>村上ﾎﾝﾀﾞ</v>
          </cell>
          <cell r="E262" t="str">
            <v>納車</v>
          </cell>
          <cell r="F262" t="str">
            <v>BD-JF06</v>
          </cell>
          <cell r="G262" t="str">
            <v>NH100</v>
          </cell>
          <cell r="H262">
            <v>1204104</v>
          </cell>
          <cell r="I262">
            <v>1204059</v>
          </cell>
          <cell r="J262" t="str">
            <v>2001/9/29</v>
          </cell>
          <cell r="K262">
            <v>1</v>
          </cell>
          <cell r="L262">
            <v>0</v>
          </cell>
          <cell r="M262" t="str">
            <v>2001/8/28</v>
          </cell>
          <cell r="N262" t="str">
            <v>81250-GCS-000</v>
          </cell>
          <cell r="O262" t="str">
            <v>ﾗｷﾞｼﾞBOX</v>
          </cell>
          <cell r="P262" t="str">
            <v>018</v>
          </cell>
          <cell r="Q262" t="str">
            <v>破損</v>
          </cell>
          <cell r="R262" t="str">
            <v>ﾗｷﾞｼﾞBOXにｸﾗｯｸ</v>
          </cell>
          <cell r="S262" t="str">
            <v>L側底の締付部から縦に200mmのﾋﾋﾞ割れ</v>
          </cell>
          <cell r="T262" t="str">
            <v>C</v>
          </cell>
          <cell r="U262" t="str">
            <v>HKK</v>
          </cell>
          <cell r="V262" t="str">
            <v>HKK</v>
          </cell>
        </row>
        <row r="263">
          <cell r="B263">
            <v>37175</v>
          </cell>
          <cell r="C263">
            <v>37138</v>
          </cell>
          <cell r="D263" t="str">
            <v>三重ｽｰﾊﾟｰ</v>
          </cell>
          <cell r="E263" t="str">
            <v>納車</v>
          </cell>
          <cell r="F263" t="str">
            <v>BA-AF56</v>
          </cell>
          <cell r="G263" t="str">
            <v>SKX50</v>
          </cell>
          <cell r="H263">
            <v>1018006</v>
          </cell>
          <cell r="I263">
            <v>3021966</v>
          </cell>
          <cell r="J263" t="str">
            <v>2001/9/1</v>
          </cell>
          <cell r="K263">
            <v>0</v>
          </cell>
          <cell r="L263">
            <v>3</v>
          </cell>
          <cell r="M263" t="str">
            <v>2001/7/24</v>
          </cell>
          <cell r="N263" t="str">
            <v>81260-GEV-000</v>
          </cell>
          <cell r="O263" t="str">
            <v>ﾗｷﾞｼﾞBOX</v>
          </cell>
          <cell r="P263" t="str">
            <v>017</v>
          </cell>
          <cell r="Q263" t="str">
            <v>亀裂</v>
          </cell>
          <cell r="R263" t="str">
            <v>BOX内､ｸﾗｯｸあり</v>
          </cell>
          <cell r="S263" t="str">
            <v>BOX内L側締付部約50mmのｸﾗｯｸあり又R側締付部の所に10×10mmのくぼみあり</v>
          </cell>
          <cell r="T263" t="str">
            <v>M</v>
          </cell>
          <cell r="U263" t="str">
            <v>HKK</v>
          </cell>
          <cell r="V263" t="str">
            <v>HKK</v>
          </cell>
        </row>
        <row r="264">
          <cell r="B264">
            <v>37167</v>
          </cell>
          <cell r="C264">
            <v>37124</v>
          </cell>
          <cell r="D264" t="str">
            <v>ﾎﾝﾀﾞ東海</v>
          </cell>
          <cell r="E264" t="str">
            <v>納車</v>
          </cell>
          <cell r="F264" t="str">
            <v>BA-AC16</v>
          </cell>
          <cell r="G264" t="str">
            <v>XZ50</v>
          </cell>
          <cell r="H264">
            <v>1008408</v>
          </cell>
          <cell r="I264">
            <v>1008397</v>
          </cell>
          <cell r="J264" t="str">
            <v>未</v>
          </cell>
          <cell r="K264">
            <v>0</v>
          </cell>
          <cell r="L264" t="str">
            <v>0</v>
          </cell>
          <cell r="M264" t="str">
            <v>2001/7/18</v>
          </cell>
          <cell r="N264" t="str">
            <v>77100-GEY-000</v>
          </cell>
          <cell r="O264" t="str">
            <v>ｼｰﾄ</v>
          </cell>
          <cell r="P264" t="str">
            <v>062</v>
          </cell>
          <cell r="Q264" t="str">
            <v>ｶﾞﾀ</v>
          </cell>
          <cell r="R264" t="str">
            <v>ｼｰﾄにｶﾞﾀ</v>
          </cell>
          <cell r="S264" t="str">
            <v>裏のR側前部､底板つぶれ</v>
          </cell>
          <cell r="T264" t="str">
            <v>C</v>
          </cell>
          <cell r="U264" t="str">
            <v>HKK</v>
          </cell>
          <cell r="V264" t="str">
            <v>HKK</v>
          </cell>
        </row>
        <row r="265">
          <cell r="B265">
            <v>37186</v>
          </cell>
          <cell r="C265">
            <v>37137</v>
          </cell>
          <cell r="D265" t="str">
            <v>ﾎﾝﾀﾞ東海</v>
          </cell>
          <cell r="E265" t="str">
            <v>納車</v>
          </cell>
          <cell r="F265" t="str">
            <v>BA-AC16</v>
          </cell>
          <cell r="G265" t="str">
            <v>XZ50</v>
          </cell>
          <cell r="H265">
            <v>1008261</v>
          </cell>
          <cell r="I265">
            <v>1008244</v>
          </cell>
          <cell r="J265" t="str">
            <v>未</v>
          </cell>
          <cell r="K265">
            <v>0</v>
          </cell>
          <cell r="L265" t="str">
            <v>0</v>
          </cell>
          <cell r="M265" t="str">
            <v>2001/7/18</v>
          </cell>
          <cell r="N265" t="str">
            <v>77100-GEY-000</v>
          </cell>
          <cell r="O265" t="str">
            <v>ｼｰﾄASSY</v>
          </cell>
          <cell r="P265" t="str">
            <v>062</v>
          </cell>
          <cell r="Q265" t="str">
            <v>ｶﾞﾀ</v>
          </cell>
          <cell r="R265" t="str">
            <v>ｼｰﾄにｶﾞﾀあり</v>
          </cell>
          <cell r="S265" t="str">
            <v>R側前部､底板つぶれ</v>
          </cell>
          <cell r="T265" t="str">
            <v>M</v>
          </cell>
          <cell r="U265" t="str">
            <v>HKK</v>
          </cell>
          <cell r="V265" t="str">
            <v>HKK</v>
          </cell>
        </row>
        <row r="266">
          <cell r="B266">
            <v>37203</v>
          </cell>
          <cell r="C266">
            <v>37189</v>
          </cell>
          <cell r="D266" t="str">
            <v>HMJ大阪</v>
          </cell>
          <cell r="E266" t="str">
            <v>納車</v>
          </cell>
          <cell r="F266" t="str">
            <v>BC-HA02</v>
          </cell>
          <cell r="G266" t="str">
            <v>C90</v>
          </cell>
          <cell r="H266">
            <v>2511353</v>
          </cell>
          <cell r="I266">
            <v>3011365</v>
          </cell>
          <cell r="J266" t="str">
            <v>未</v>
          </cell>
          <cell r="K266">
            <v>1</v>
          </cell>
          <cell r="L266" t="str">
            <v>0</v>
          </cell>
          <cell r="M266" t="str">
            <v>2001/6/5</v>
          </cell>
          <cell r="N266" t="str">
            <v>83550-GB4-680</v>
          </cell>
          <cell r="O266" t="str">
            <v>ﾂｰﾙﾎﾞｯｸｽﾗｯﾁ</v>
          </cell>
          <cell r="P266" t="str">
            <v>018</v>
          </cell>
          <cell r="Q266" t="str">
            <v>破損</v>
          </cell>
          <cell r="R266" t="str">
            <v>ﾗｯﾁが空回りしてﾗｯﾁが弛まない為ﾂｰﾙﾎﾞｯｸｽが取れない</v>
          </cell>
          <cell r="S266" t="str">
            <v>ｻｲﾄﾞｶﾊﾞｰ締付け部破損、締付けﾎﾞﾙﾄ段付き部より折損</v>
          </cell>
          <cell r="T266" t="str">
            <v>M</v>
          </cell>
          <cell r="U266" t="str">
            <v>HKK</v>
          </cell>
          <cell r="V266" t="str">
            <v>HKK</v>
          </cell>
        </row>
        <row r="267">
          <cell r="B267">
            <v>37223</v>
          </cell>
          <cell r="C267">
            <v>37194</v>
          </cell>
          <cell r="D267" t="str">
            <v>泉屋商事</v>
          </cell>
          <cell r="E267" t="str">
            <v>納車</v>
          </cell>
          <cell r="F267" t="str">
            <v>BD-JF06</v>
          </cell>
          <cell r="G267" t="str">
            <v>NH100</v>
          </cell>
          <cell r="H267">
            <v>1205813</v>
          </cell>
          <cell r="I267">
            <v>1205881</v>
          </cell>
          <cell r="J267" t="str">
            <v>未</v>
          </cell>
          <cell r="K267">
            <v>0</v>
          </cell>
          <cell r="L267" t="str">
            <v>0</v>
          </cell>
          <cell r="M267" t="str">
            <v>2001/9/19</v>
          </cell>
          <cell r="N267" t="str">
            <v>77200-KFH-830</v>
          </cell>
          <cell r="O267" t="str">
            <v xml:space="preserve">ｼｰﾄ </v>
          </cell>
          <cell r="P267" t="str">
            <v>019</v>
          </cell>
          <cell r="Q267" t="str">
            <v>傷</v>
          </cell>
          <cell r="R267" t="str">
            <v>ｼｰﾄが破れている</v>
          </cell>
          <cell r="S267" t="str">
            <v>前側上部R・Lにﾊﾞｯｸﾁｬｯｸによる破れ有り</v>
          </cell>
          <cell r="T267" t="str">
            <v>Ｃ</v>
          </cell>
          <cell r="U267" t="str">
            <v>HKK</v>
          </cell>
          <cell r="V267" t="str">
            <v>HKK</v>
          </cell>
        </row>
        <row r="268">
          <cell r="B268">
            <v>37197</v>
          </cell>
          <cell r="C268">
            <v>37168</v>
          </cell>
          <cell r="D268" t="str">
            <v>ﾎﾝﾀﾞ東海</v>
          </cell>
          <cell r="E268" t="str">
            <v>納車</v>
          </cell>
          <cell r="F268" t="str">
            <v>BA-AC16</v>
          </cell>
          <cell r="G268" t="str">
            <v>XZ50</v>
          </cell>
          <cell r="H268">
            <v>1013977</v>
          </cell>
          <cell r="I268">
            <v>1013952</v>
          </cell>
          <cell r="J268" t="str">
            <v>未</v>
          </cell>
          <cell r="K268">
            <v>0</v>
          </cell>
          <cell r="L268" t="str">
            <v>0</v>
          </cell>
          <cell r="M268" t="str">
            <v>2001/9/6</v>
          </cell>
          <cell r="N268" t="str">
            <v>77100-GEY-000</v>
          </cell>
          <cell r="O268" t="str">
            <v>ｼｰﾄ</v>
          </cell>
          <cell r="P268" t="str">
            <v>062</v>
          </cell>
          <cell r="Q268" t="str">
            <v>ｶﾞﾀ</v>
          </cell>
          <cell r="R268" t="str">
            <v>ｼｰﾄにｶﾞﾀが有る</v>
          </cell>
          <cell r="S268" t="str">
            <v>FR・R側低板つぶれ</v>
          </cell>
          <cell r="T268" t="str">
            <v>C</v>
          </cell>
          <cell r="U268" t="str">
            <v>HKK</v>
          </cell>
          <cell r="V268" t="str">
            <v>HKK</v>
          </cell>
        </row>
        <row r="269">
          <cell r="B269">
            <v>37228</v>
          </cell>
          <cell r="C269">
            <v>37186</v>
          </cell>
          <cell r="D269" t="str">
            <v>HMJ大阪</v>
          </cell>
          <cell r="E269" t="str">
            <v>納車</v>
          </cell>
          <cell r="F269" t="str">
            <v>BA-AF55</v>
          </cell>
          <cell r="G269" t="str">
            <v>CHF50</v>
          </cell>
          <cell r="H269">
            <v>1008926</v>
          </cell>
          <cell r="I269" t="str">
            <v>1009053</v>
          </cell>
          <cell r="J269" t="str">
            <v>未</v>
          </cell>
          <cell r="K269">
            <v>0</v>
          </cell>
          <cell r="L269" t="str">
            <v>0</v>
          </cell>
          <cell r="M269" t="str">
            <v>2001/1/31</v>
          </cell>
          <cell r="N269" t="str">
            <v>30-GET-600</v>
          </cell>
          <cell r="O269" t="str">
            <v>取扱説明書</v>
          </cell>
          <cell r="P269" t="str">
            <v>080</v>
          </cell>
          <cell r="Q269" t="str">
            <v>誤組</v>
          </cell>
          <cell r="R269" t="str">
            <v>ｽﾀﾝﾀﾞｰﾄﾞの説明書が入っていた</v>
          </cell>
          <cell r="S269" t="str">
            <v>取扱説明書のみ返却</v>
          </cell>
          <cell r="T269" t="str">
            <v>C</v>
          </cell>
          <cell r="U269" t="str">
            <v>ＨＫＫ</v>
          </cell>
          <cell r="V269" t="str">
            <v>ＨＫＫ</v>
          </cell>
        </row>
        <row r="270">
          <cell r="B270">
            <v>37265</v>
          </cell>
          <cell r="C270">
            <v>37196</v>
          </cell>
          <cell r="D270" t="str">
            <v>HMJ大阪</v>
          </cell>
          <cell r="E270" t="str">
            <v>納車</v>
          </cell>
          <cell r="F270" t="str">
            <v>BA-MD33</v>
          </cell>
          <cell r="G270" t="str">
            <v>SL230</v>
          </cell>
          <cell r="H270">
            <v>1300694</v>
          </cell>
          <cell r="I270" t="str">
            <v>1203174</v>
          </cell>
          <cell r="J270" t="str">
            <v>未</v>
          </cell>
          <cell r="K270">
            <v>0</v>
          </cell>
          <cell r="L270" t="str">
            <v>0</v>
          </cell>
          <cell r="M270" t="str">
            <v>2001/7/30</v>
          </cell>
          <cell r="N270" t="str">
            <v>77200-KFB-830</v>
          </cell>
          <cell r="O270" t="str">
            <v>ｼｰﾄ</v>
          </cell>
          <cell r="P270" t="str">
            <v>026</v>
          </cell>
          <cell r="Q270" t="str">
            <v>切れ</v>
          </cell>
          <cell r="R270" t="str">
            <v>ｼｰﾄ破れ</v>
          </cell>
          <cell r="S270" t="str">
            <v>ｼｰﾄ右横面に7mmの切れ有り、尚、周辺に2ヶ所何かが干渉した跡有り</v>
          </cell>
          <cell r="U270" t="str">
            <v>ＨＫＫ</v>
          </cell>
          <cell r="V270" t="str">
            <v>ＨＫＫ</v>
          </cell>
        </row>
        <row r="271">
          <cell r="B271">
            <v>37265</v>
          </cell>
          <cell r="C271">
            <v>37246</v>
          </cell>
          <cell r="D271" t="str">
            <v>HMJ大阪</v>
          </cell>
          <cell r="E271" t="str">
            <v>納車</v>
          </cell>
          <cell r="F271" t="str">
            <v>BA-MD33</v>
          </cell>
          <cell r="G271" t="str">
            <v>SL230</v>
          </cell>
          <cell r="H271">
            <v>1300741</v>
          </cell>
          <cell r="I271" t="str">
            <v>1203205</v>
          </cell>
          <cell r="J271" t="str">
            <v>未</v>
          </cell>
          <cell r="K271">
            <v>0</v>
          </cell>
          <cell r="L271" t="str">
            <v>0</v>
          </cell>
          <cell r="M271" t="str">
            <v>2001/7/31</v>
          </cell>
          <cell r="N271" t="str">
            <v>77200-KFB-830</v>
          </cell>
          <cell r="O271" t="str">
            <v>ｼｰﾄ</v>
          </cell>
          <cell r="P271" t="str">
            <v>026</v>
          </cell>
          <cell r="Q271" t="str">
            <v>切れ</v>
          </cell>
          <cell r="R271" t="str">
            <v>ｼｰﾄ破れ</v>
          </cell>
          <cell r="S271" t="str">
            <v>ｼｰﾄ右横面に5mmの切れ有り、尚、周辺に2ヶ所何かが干渉した跡有り</v>
          </cell>
          <cell r="U271" t="str">
            <v>ＨＫＫ</v>
          </cell>
          <cell r="V271" t="str">
            <v>ＨＫＫ</v>
          </cell>
        </row>
        <row r="272">
          <cell r="B272">
            <v>37266</v>
          </cell>
          <cell r="C272">
            <v>37242</v>
          </cell>
          <cell r="D272" t="str">
            <v>HMJ大阪</v>
          </cell>
          <cell r="E272" t="str">
            <v>一般</v>
          </cell>
          <cell r="F272" t="str">
            <v>BB-AF34</v>
          </cell>
          <cell r="G272" t="str">
            <v>SK50</v>
          </cell>
          <cell r="H272">
            <v>3419471</v>
          </cell>
          <cell r="I272" t="str">
            <v>2217405</v>
          </cell>
          <cell r="J272" t="str">
            <v>2001/12/11</v>
          </cell>
          <cell r="K272">
            <v>172</v>
          </cell>
          <cell r="L272">
            <v>6</v>
          </cell>
          <cell r="M272" t="str">
            <v>2001/5/24</v>
          </cell>
          <cell r="N272" t="str">
            <v>91005-GBL-872</v>
          </cell>
          <cell r="O272" t="str">
            <v>ﾗｼﾞｱﾙﾎﾞｰﾙﾍﾞｱﾘﾝｸﾞ</v>
          </cell>
          <cell r="P272" t="str">
            <v>042</v>
          </cell>
          <cell r="Q272" t="str">
            <v>異音</v>
          </cell>
          <cell r="R272" t="str">
            <v>ｴﾝｼﾞﾝ異音</v>
          </cell>
          <cell r="S272" t="str">
            <v>ﾍﾞｱﾘﾝｸﾞR・L共動きが悪い</v>
          </cell>
          <cell r="U272" t="str">
            <v>ＭＱＡＯ</v>
          </cell>
          <cell r="V272" t="str">
            <v>ＭＱＡＯ</v>
          </cell>
        </row>
        <row r="273">
          <cell r="B273">
            <v>37266</v>
          </cell>
          <cell r="C273">
            <v>37228</v>
          </cell>
          <cell r="D273" t="str">
            <v>HMJ大阪</v>
          </cell>
          <cell r="E273" t="str">
            <v>一般</v>
          </cell>
          <cell r="F273" t="str">
            <v>BB-AF35</v>
          </cell>
          <cell r="G273" t="str">
            <v>SK50</v>
          </cell>
          <cell r="H273">
            <v>2403757</v>
          </cell>
          <cell r="I273" t="str">
            <v>3658502</v>
          </cell>
          <cell r="J273" t="str">
            <v>2001/11/9</v>
          </cell>
          <cell r="K273">
            <v>121</v>
          </cell>
          <cell r="L273">
            <v>24</v>
          </cell>
          <cell r="M273" t="str">
            <v>2001/10/23</v>
          </cell>
          <cell r="N273" t="str">
            <v>91005-GBL-872</v>
          </cell>
          <cell r="O273" t="str">
            <v>ﾗｼﾞｱﾙﾎﾞｰﾙﾍﾞｱﾘﾝｸﾞ</v>
          </cell>
          <cell r="P273" t="str">
            <v>042</v>
          </cell>
          <cell r="Q273" t="str">
            <v>異音</v>
          </cell>
          <cell r="R273" t="str">
            <v>ｴﾝｼﾞﾝ異音</v>
          </cell>
          <cell r="S273" t="str">
            <v>ﾍﾞｱﾘﾝｸﾞR・L共ｺﾞﾘｺﾞﾘ感有り</v>
          </cell>
          <cell r="U273" t="str">
            <v>ＭＱＡＯ</v>
          </cell>
          <cell r="V273" t="str">
            <v>ＭＱＡＯ</v>
          </cell>
        </row>
      </sheetData>
      <sheetData sheetId="10" refreshError="1"/>
      <sheetData sheetId="11" refreshError="1"/>
      <sheetData sheetId="12" refreshError="1"/>
      <sheetData sheetId="13" refreshError="1"/>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P-1"/>
      <sheetName val="0P-2"/>
      <sheetName val="0P-3"/>
      <sheetName val="OP-4"/>
      <sheetName val="ドロップダウンリスト"/>
      <sheetName val="ｾｸﾞﾒﾝﾄ6-3-2.データ"/>
      <sheetName val="ｾｸﾞﾒﾝﾄ6-3-2_データ"/>
    </sheetNames>
    <sheetDataSet>
      <sheetData sheetId="0">
        <row r="2">
          <cell r="N2">
            <v>253</v>
          </cell>
          <cell r="O2">
            <v>253</v>
          </cell>
          <cell r="P2">
            <v>254</v>
          </cell>
        </row>
      </sheetData>
      <sheetData sheetId="1" refreshError="1"/>
      <sheetData sheetId="2" refreshError="1"/>
      <sheetData sheetId="3" refreshError="1"/>
      <sheetData sheetId="4" refreshError="1"/>
      <sheetData sheetId="5" refreshError="1"/>
      <sheetData sheetId="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summ"/>
      <sheetName val="KEY-(PIS)2003"/>
      <sheetName val="MONTHLY BUDGET"/>
      <sheetName val="NSV-PPCR"/>
      <sheetName val="index-bud"/>
      <sheetName val="Sheet2"/>
      <sheetName val="CAP"/>
      <sheetName val="HO EXP"/>
      <sheetName val="NAR-PIN"/>
      <sheetName val="SCRAP-PIN"/>
      <sheetName val="KEY-(PIN)2003"/>
      <sheetName val="KEY-(PIN)2002 (2)"/>
      <sheetName val="SCRAP-PISTON"/>
      <sheetName val="NSVPPCR -SPL-CHECK"/>
      <sheetName val="NAR-PISTON"/>
      <sheetName val="CHIPS SUMM."/>
      <sheetName val="CHECK-NSV(N03S)"/>
      <sheetName val="NGPIN (2)"/>
      <sheetName val="Sheet1"/>
      <sheetName val="PAR (2)"/>
      <sheetName val="PAR"/>
      <sheetName val="KEY-(PIS)NEW JULY RATE-DD"/>
      <sheetName val="NSV -UPTOJULY-PROD-DD"/>
      <sheetName val="OTHER INCOME"/>
      <sheetName val="INCOME -DET"/>
      <sheetName val="compenents (2)"/>
      <sheetName val="compenents"/>
      <sheetName val="Nsv-Avg..Rate"/>
      <sheetName val="Data"/>
      <sheetName val="MONTHLY_BUDGET"/>
      <sheetName val="HO_EXP"/>
      <sheetName val="KEY-(PIN)2002_(2)"/>
      <sheetName val="NSVPPCR_-SPL-CHECK"/>
      <sheetName val="CHIPS_SUMM_"/>
      <sheetName val="NGPIN_(2)"/>
      <sheetName val="PAR_(2)"/>
      <sheetName val="KEY-(PIS)NEW_JULY_RATE-DD"/>
      <sheetName val="NSV_-UPTOJULY-PROD-DD"/>
      <sheetName val="OTHER_INCOME"/>
      <sheetName val="INCOME_-DET"/>
      <sheetName val="compenents_(2)"/>
      <sheetName val="Nsv-Avg__Rate"/>
      <sheetName val="MONTHLY_BUDGET1"/>
      <sheetName val="HO_EXP1"/>
      <sheetName val="KEY-(PIN)2002_(2)1"/>
      <sheetName val="NSVPPCR_-SPL-CHECK1"/>
      <sheetName val="CHIPS_SUMM_1"/>
      <sheetName val="NGPIN_(2)1"/>
      <sheetName val="PAR_(2)1"/>
      <sheetName val="KEY-(PIS)NEW_JULY_RATE-DD1"/>
      <sheetName val="NSV_-UPTOJULY-PROD-DD1"/>
      <sheetName val="OTHER_INCOME1"/>
      <sheetName val="INCOME_-DET1"/>
      <sheetName val="compenents_(2)1"/>
      <sheetName val="Nsv-Avg__Rate1"/>
    </sheetNames>
    <sheetDataSet>
      <sheetData sheetId="0" refreshError="1"/>
      <sheetData sheetId="1" refreshError="1">
        <row r="10">
          <cell r="B10">
            <v>104</v>
          </cell>
          <cell r="C10" t="str">
            <v>Bajaj Cub Mod.</v>
          </cell>
          <cell r="D10" t="str">
            <v>TIN</v>
          </cell>
          <cell r="F10" t="str">
            <v>PMS-I</v>
          </cell>
          <cell r="G10">
            <v>138</v>
          </cell>
          <cell r="H10" t="str">
            <v>M/C</v>
          </cell>
          <cell r="I10">
            <v>3.2</v>
          </cell>
          <cell r="J10">
            <v>5</v>
          </cell>
          <cell r="O10">
            <v>0.187</v>
          </cell>
          <cell r="P10">
            <v>0.105</v>
          </cell>
          <cell r="R10">
            <v>0.01</v>
          </cell>
          <cell r="S10">
            <v>2</v>
          </cell>
          <cell r="W10">
            <v>0.84</v>
          </cell>
          <cell r="Z10">
            <v>5.4</v>
          </cell>
          <cell r="AA10">
            <v>4.4000000000000004</v>
          </cell>
          <cell r="AB10">
            <v>5.03</v>
          </cell>
          <cell r="AC10">
            <v>4.03</v>
          </cell>
          <cell r="AD10">
            <v>1</v>
          </cell>
          <cell r="AE10" t="str">
            <v>BW</v>
          </cell>
          <cell r="AF10" t="str">
            <v>NRC</v>
          </cell>
          <cell r="AG10">
            <v>1</v>
          </cell>
          <cell r="AK10" t="str">
            <v>1-NRC</v>
          </cell>
          <cell r="AL10" t="str">
            <v>BW</v>
          </cell>
          <cell r="AN10">
            <v>104</v>
          </cell>
          <cell r="AO10" t="str">
            <v>mp</v>
          </cell>
          <cell r="AP10" t="str">
            <v>Bajaj Cub Mod.</v>
          </cell>
          <cell r="AQ10">
            <v>82.26</v>
          </cell>
          <cell r="AR10">
            <v>18.079999999999998</v>
          </cell>
          <cell r="AS10">
            <v>1.2</v>
          </cell>
          <cell r="AT10">
            <v>101.54</v>
          </cell>
          <cell r="AU10">
            <v>87.78</v>
          </cell>
          <cell r="AV10">
            <v>19.29</v>
          </cell>
          <cell r="AW10">
            <v>1.28</v>
          </cell>
          <cell r="AX10">
            <v>108.35</v>
          </cell>
          <cell r="BB10">
            <v>0</v>
          </cell>
          <cell r="BF10">
            <v>0</v>
          </cell>
          <cell r="BG10">
            <v>272.08</v>
          </cell>
          <cell r="BJ10">
            <v>272.08</v>
          </cell>
          <cell r="BL10">
            <v>204.22</v>
          </cell>
          <cell r="BM10">
            <v>0</v>
          </cell>
          <cell r="BN10">
            <v>0</v>
          </cell>
          <cell r="BO10">
            <v>204.22</v>
          </cell>
          <cell r="BP10">
            <v>0</v>
          </cell>
          <cell r="BQ10">
            <v>204.22</v>
          </cell>
          <cell r="BR10">
            <v>0</v>
          </cell>
          <cell r="BS10">
            <v>0</v>
          </cell>
          <cell r="BT10">
            <v>269.72000000000003</v>
          </cell>
          <cell r="BU10">
            <v>269.72000000000003</v>
          </cell>
          <cell r="BX10">
            <v>269.72000000000003</v>
          </cell>
          <cell r="BY10">
            <v>269.72000000000003</v>
          </cell>
          <cell r="CA10">
            <v>67.86</v>
          </cell>
          <cell r="CB10">
            <v>17.5</v>
          </cell>
          <cell r="CC10">
            <v>67.86</v>
          </cell>
          <cell r="CD10">
            <v>-65.500000000000028</v>
          </cell>
          <cell r="CL10">
            <v>5.2</v>
          </cell>
          <cell r="CM10">
            <v>4.4000000000000004</v>
          </cell>
        </row>
        <row r="11">
          <cell r="B11">
            <v>106</v>
          </cell>
          <cell r="C11" t="str">
            <v>Rajdoot</v>
          </cell>
          <cell r="D11" t="str">
            <v>TIN</v>
          </cell>
          <cell r="F11" t="str">
            <v>PMS-I</v>
          </cell>
          <cell r="G11">
            <v>138</v>
          </cell>
          <cell r="H11" t="str">
            <v>M/C</v>
          </cell>
          <cell r="I11">
            <v>3.3</v>
          </cell>
          <cell r="J11">
            <v>4.5999999999999996</v>
          </cell>
          <cell r="O11">
            <v>0.307</v>
          </cell>
          <cell r="P11">
            <v>0.184</v>
          </cell>
          <cell r="R11">
            <v>1.2E-2</v>
          </cell>
          <cell r="S11">
            <v>2</v>
          </cell>
          <cell r="W11">
            <v>1.08</v>
          </cell>
          <cell r="Z11">
            <v>2.6</v>
          </cell>
          <cell r="AA11">
            <v>5.6</v>
          </cell>
          <cell r="AB11">
            <v>2.23</v>
          </cell>
          <cell r="AC11">
            <v>5.2299999999999995</v>
          </cell>
          <cell r="AD11">
            <v>1</v>
          </cell>
          <cell r="AE11" t="str">
            <v>BW</v>
          </cell>
          <cell r="AF11" t="str">
            <v>NRC</v>
          </cell>
          <cell r="AG11">
            <v>1</v>
          </cell>
          <cell r="AK11" t="str">
            <v>1-NRC</v>
          </cell>
          <cell r="AL11" t="str">
            <v>BW</v>
          </cell>
          <cell r="AN11">
            <v>106</v>
          </cell>
          <cell r="AO11" t="str">
            <v>mp</v>
          </cell>
          <cell r="AP11" t="str">
            <v>Rajdoot</v>
          </cell>
          <cell r="AT11">
            <v>0</v>
          </cell>
          <cell r="AU11">
            <v>170.64</v>
          </cell>
          <cell r="AV11">
            <v>25.6</v>
          </cell>
          <cell r="AW11">
            <v>3.86</v>
          </cell>
          <cell r="AX11">
            <v>200.1</v>
          </cell>
          <cell r="BB11">
            <v>0</v>
          </cell>
          <cell r="BF11">
            <v>0</v>
          </cell>
          <cell r="BG11">
            <v>253.17</v>
          </cell>
          <cell r="BJ11">
            <v>253.17</v>
          </cell>
          <cell r="BL11">
            <v>223.83</v>
          </cell>
          <cell r="BM11">
            <v>0</v>
          </cell>
          <cell r="BN11">
            <v>0</v>
          </cell>
          <cell r="BO11">
            <v>223.83</v>
          </cell>
          <cell r="BP11">
            <v>0</v>
          </cell>
          <cell r="BQ11">
            <v>223.83</v>
          </cell>
          <cell r="BR11">
            <v>0</v>
          </cell>
          <cell r="BS11">
            <v>0</v>
          </cell>
          <cell r="BT11">
            <v>250.97</v>
          </cell>
          <cell r="BU11">
            <v>250.97</v>
          </cell>
          <cell r="BW11">
            <v>0</v>
          </cell>
          <cell r="BX11">
            <v>250.97</v>
          </cell>
          <cell r="BY11">
            <v>250.97</v>
          </cell>
          <cell r="CA11">
            <v>29.34</v>
          </cell>
          <cell r="CB11">
            <v>17.5</v>
          </cell>
          <cell r="CC11">
            <v>29.34</v>
          </cell>
          <cell r="CD11">
            <v>-27.139999999999986</v>
          </cell>
          <cell r="CL11">
            <v>2.5</v>
          </cell>
          <cell r="CM11">
            <v>5.6</v>
          </cell>
        </row>
        <row r="12">
          <cell r="B12">
            <v>107</v>
          </cell>
          <cell r="C12" t="str">
            <v>Classic 5 Port</v>
          </cell>
          <cell r="D12" t="str">
            <v>TIN</v>
          </cell>
          <cell r="F12" t="str">
            <v>PMS-II</v>
          </cell>
          <cell r="G12">
            <v>244</v>
          </cell>
          <cell r="H12" t="str">
            <v>M/C</v>
          </cell>
          <cell r="I12">
            <v>8.8000000000000007</v>
          </cell>
          <cell r="J12">
            <v>5.5</v>
          </cell>
          <cell r="O12">
            <v>0.30599999999999999</v>
          </cell>
          <cell r="P12">
            <v>0.151</v>
          </cell>
          <cell r="R12">
            <v>8.9999999999999993E-3</v>
          </cell>
          <cell r="S12">
            <v>2</v>
          </cell>
          <cell r="W12">
            <v>0.92</v>
          </cell>
          <cell r="Z12">
            <v>13.33</v>
          </cell>
          <cell r="AA12">
            <v>5.48</v>
          </cell>
          <cell r="AB12">
            <v>12.96</v>
          </cell>
          <cell r="AC12">
            <v>5.1100000000000003</v>
          </cell>
          <cell r="AD12">
            <v>6</v>
          </cell>
          <cell r="AE12" t="str">
            <v>BW-II</v>
          </cell>
          <cell r="AF12" t="str">
            <v>NRC</v>
          </cell>
          <cell r="AG12">
            <v>1</v>
          </cell>
          <cell r="AK12" t="str">
            <v>1-NRC</v>
          </cell>
          <cell r="AL12" t="str">
            <v>BW</v>
          </cell>
          <cell r="AN12">
            <v>107</v>
          </cell>
          <cell r="AO12" t="str">
            <v>mp</v>
          </cell>
          <cell r="AP12" t="str">
            <v>Classic 5 Port</v>
          </cell>
          <cell r="AQ12">
            <v>108.12</v>
          </cell>
          <cell r="AR12">
            <v>19.73</v>
          </cell>
          <cell r="AS12">
            <v>1.1599999999999999</v>
          </cell>
          <cell r="AT12">
            <v>129.01</v>
          </cell>
          <cell r="AU12">
            <v>118.93</v>
          </cell>
          <cell r="AV12">
            <v>21.7</v>
          </cell>
          <cell r="AW12">
            <v>1.28</v>
          </cell>
          <cell r="AX12">
            <v>141.91</v>
          </cell>
          <cell r="BB12">
            <v>0</v>
          </cell>
          <cell r="BC12">
            <v>133.01</v>
          </cell>
          <cell r="BD12">
            <v>13.16</v>
          </cell>
          <cell r="BE12">
            <v>1.88</v>
          </cell>
          <cell r="BF12">
            <v>148.04999999999998</v>
          </cell>
          <cell r="BG12">
            <v>234.16</v>
          </cell>
          <cell r="BJ12">
            <v>234.16</v>
          </cell>
          <cell r="BL12">
            <v>182.16</v>
          </cell>
          <cell r="BM12">
            <v>0</v>
          </cell>
          <cell r="BN12">
            <v>0</v>
          </cell>
          <cell r="BO12">
            <v>182.16</v>
          </cell>
          <cell r="BP12">
            <v>0</v>
          </cell>
          <cell r="BQ12">
            <v>182.16</v>
          </cell>
          <cell r="BR12">
            <v>0</v>
          </cell>
          <cell r="BS12">
            <v>0</v>
          </cell>
          <cell r="BT12">
            <v>232.07</v>
          </cell>
          <cell r="BU12">
            <v>232.07</v>
          </cell>
          <cell r="BX12">
            <v>232.07</v>
          </cell>
          <cell r="BY12">
            <v>232.07</v>
          </cell>
          <cell r="CA12">
            <v>52</v>
          </cell>
          <cell r="CB12">
            <v>17.5</v>
          </cell>
          <cell r="CC12">
            <v>52</v>
          </cell>
          <cell r="CD12">
            <v>-49.91</v>
          </cell>
          <cell r="CL12">
            <v>13.33</v>
          </cell>
          <cell r="CM12">
            <v>5.48</v>
          </cell>
        </row>
        <row r="13">
          <cell r="B13">
            <v>108</v>
          </cell>
          <cell r="C13" t="str">
            <v>BAJAJ COMMERICAL</v>
          </cell>
          <cell r="D13" t="str">
            <v>TIN</v>
          </cell>
          <cell r="F13" t="str">
            <v>PMS-I</v>
          </cell>
          <cell r="G13">
            <v>138</v>
          </cell>
          <cell r="H13" t="str">
            <v>M/C</v>
          </cell>
          <cell r="I13">
            <v>4.4000000000000004</v>
          </cell>
          <cell r="J13">
            <v>4</v>
          </cell>
          <cell r="O13">
            <v>0.30499999999999999</v>
          </cell>
          <cell r="P13">
            <v>0.16200000000000001</v>
          </cell>
          <cell r="R13">
            <v>1.2E-2</v>
          </cell>
          <cell r="S13">
            <v>2</v>
          </cell>
          <cell r="W13">
            <v>0.92</v>
          </cell>
          <cell r="X13" t="str">
            <v>.</v>
          </cell>
          <cell r="Z13">
            <v>5.7</v>
          </cell>
          <cell r="AA13">
            <v>9.6999999999999993</v>
          </cell>
          <cell r="AB13">
            <v>5.33</v>
          </cell>
          <cell r="AC13">
            <v>9.33</v>
          </cell>
          <cell r="AD13">
            <v>1</v>
          </cell>
          <cell r="AE13" t="str">
            <v>BW</v>
          </cell>
          <cell r="AF13" t="str">
            <v>NRC</v>
          </cell>
          <cell r="AG13">
            <v>1</v>
          </cell>
          <cell r="AK13" t="str">
            <v>1-NRC</v>
          </cell>
          <cell r="AL13" t="str">
            <v>BW</v>
          </cell>
          <cell r="AN13">
            <v>108</v>
          </cell>
          <cell r="AO13" t="str">
            <v>mp</v>
          </cell>
          <cell r="AP13" t="str">
            <v>BAJAJ COMMERICAL</v>
          </cell>
          <cell r="AT13">
            <v>0</v>
          </cell>
          <cell r="AU13">
            <v>95.79</v>
          </cell>
          <cell r="AV13">
            <v>21.7</v>
          </cell>
          <cell r="AW13">
            <v>1.28</v>
          </cell>
          <cell r="AX13">
            <v>118.77000000000001</v>
          </cell>
          <cell r="BB13">
            <v>0</v>
          </cell>
          <cell r="BF13">
            <v>0</v>
          </cell>
          <cell r="BG13">
            <v>144.12</v>
          </cell>
          <cell r="BH13">
            <v>28.56</v>
          </cell>
          <cell r="BI13">
            <v>2.21</v>
          </cell>
          <cell r="BJ13">
            <v>174.89000000000001</v>
          </cell>
          <cell r="BL13">
            <v>116.99</v>
          </cell>
          <cell r="BM13">
            <v>28.56</v>
          </cell>
          <cell r="BN13">
            <v>2.21</v>
          </cell>
          <cell r="BO13">
            <v>147.76</v>
          </cell>
          <cell r="BP13">
            <v>0</v>
          </cell>
          <cell r="BQ13">
            <v>147.76</v>
          </cell>
          <cell r="BR13">
            <v>0</v>
          </cell>
          <cell r="BS13">
            <v>0</v>
          </cell>
          <cell r="CB13">
            <v>17.5</v>
          </cell>
          <cell r="CC13">
            <v>27.13</v>
          </cell>
          <cell r="CL13">
            <v>9.6999999999999993</v>
          </cell>
          <cell r="CM13">
            <v>5.7</v>
          </cell>
        </row>
        <row r="14">
          <cell r="B14">
            <v>109</v>
          </cell>
          <cell r="C14" t="str">
            <v>Bajaj Chetak</v>
          </cell>
          <cell r="D14" t="str">
            <v>TIN</v>
          </cell>
          <cell r="F14" t="str">
            <v>PMS-I</v>
          </cell>
          <cell r="G14">
            <v>138</v>
          </cell>
          <cell r="H14" t="str">
            <v>M/C</v>
          </cell>
          <cell r="I14">
            <v>3.9</v>
          </cell>
          <cell r="J14">
            <v>3.7</v>
          </cell>
          <cell r="O14">
            <v>0.29499999999999998</v>
          </cell>
          <cell r="P14">
            <v>0.16200000000000001</v>
          </cell>
          <cell r="R14">
            <v>1.2E-2</v>
          </cell>
          <cell r="S14">
            <v>2</v>
          </cell>
          <cell r="W14">
            <v>0.92</v>
          </cell>
          <cell r="Z14">
            <v>5.5</v>
          </cell>
          <cell r="AA14">
            <v>4.2</v>
          </cell>
          <cell r="AB14">
            <v>5.13</v>
          </cell>
          <cell r="AC14">
            <v>3.83</v>
          </cell>
          <cell r="AD14">
            <v>1</v>
          </cell>
          <cell r="AE14" t="str">
            <v>BW</v>
          </cell>
          <cell r="AF14" t="str">
            <v>NRC</v>
          </cell>
          <cell r="AG14">
            <v>1</v>
          </cell>
          <cell r="AK14" t="str">
            <v>1-NRC</v>
          </cell>
          <cell r="AL14" t="str">
            <v>BW</v>
          </cell>
          <cell r="AN14">
            <v>109</v>
          </cell>
          <cell r="AO14" t="str">
            <v>mp</v>
          </cell>
          <cell r="AP14" t="str">
            <v>Bajaj Chetak</v>
          </cell>
          <cell r="AQ14">
            <v>87</v>
          </cell>
          <cell r="AR14">
            <v>19.73</v>
          </cell>
          <cell r="AS14">
            <v>1.1599999999999999</v>
          </cell>
          <cell r="AT14">
            <v>107.89</v>
          </cell>
          <cell r="AU14">
            <v>95.7</v>
          </cell>
          <cell r="AV14">
            <v>21.7</v>
          </cell>
          <cell r="AW14">
            <v>1.28</v>
          </cell>
          <cell r="AX14">
            <v>118.68</v>
          </cell>
          <cell r="BB14">
            <v>0</v>
          </cell>
          <cell r="BF14">
            <v>0</v>
          </cell>
          <cell r="BG14">
            <v>202.92</v>
          </cell>
          <cell r="BJ14">
            <v>202.92</v>
          </cell>
          <cell r="BL14">
            <v>175.79</v>
          </cell>
          <cell r="BM14">
            <v>0</v>
          </cell>
          <cell r="BN14">
            <v>0</v>
          </cell>
          <cell r="BO14">
            <v>175.79</v>
          </cell>
          <cell r="BP14">
            <v>0</v>
          </cell>
          <cell r="BQ14">
            <v>175.79</v>
          </cell>
          <cell r="BR14">
            <v>0</v>
          </cell>
          <cell r="BS14">
            <v>0</v>
          </cell>
          <cell r="BT14">
            <v>201.13</v>
          </cell>
          <cell r="BU14">
            <v>201.13</v>
          </cell>
          <cell r="BX14">
            <v>201.13</v>
          </cell>
          <cell r="BY14">
            <v>201.13</v>
          </cell>
          <cell r="CA14">
            <v>27.13</v>
          </cell>
          <cell r="CB14">
            <v>17.5</v>
          </cell>
          <cell r="CC14">
            <v>27.13</v>
          </cell>
          <cell r="CD14">
            <v>-25.340000000000003</v>
          </cell>
          <cell r="CL14">
            <v>5.4</v>
          </cell>
          <cell r="CM14">
            <v>4.4000000000000004</v>
          </cell>
        </row>
        <row r="15">
          <cell r="B15">
            <v>114</v>
          </cell>
          <cell r="C15" t="str">
            <v>Bajaj M-50</v>
          </cell>
          <cell r="F15" t="str">
            <v>PMS-I</v>
          </cell>
          <cell r="G15">
            <v>138</v>
          </cell>
          <cell r="H15" t="str">
            <v>M/C</v>
          </cell>
          <cell r="I15">
            <v>1.2</v>
          </cell>
          <cell r="J15">
            <v>5.0999999999999996</v>
          </cell>
          <cell r="O15">
            <v>0.1</v>
          </cell>
          <cell r="P15">
            <v>6.2E-2</v>
          </cell>
          <cell r="R15">
            <v>4.0000000000000001E-3</v>
          </cell>
          <cell r="S15">
            <v>2</v>
          </cell>
          <cell r="W15">
            <v>0.68</v>
          </cell>
          <cell r="Z15">
            <v>0.9</v>
          </cell>
          <cell r="AA15">
            <v>6.5</v>
          </cell>
          <cell r="AB15">
            <v>0.53</v>
          </cell>
          <cell r="AC15">
            <v>6.13</v>
          </cell>
          <cell r="AD15">
            <v>1</v>
          </cell>
          <cell r="AE15" t="str">
            <v>BW</v>
          </cell>
          <cell r="AF15" t="str">
            <v>NRC</v>
          </cell>
          <cell r="AG15">
            <v>1</v>
          </cell>
          <cell r="AK15" t="str">
            <v>1-NRC</v>
          </cell>
          <cell r="AL15" t="str">
            <v>BW</v>
          </cell>
          <cell r="AN15">
            <v>114</v>
          </cell>
          <cell r="AO15" t="str">
            <v>mp</v>
          </cell>
          <cell r="AP15" t="str">
            <v>Bajaj M-50</v>
          </cell>
          <cell r="AQ15">
            <v>86</v>
          </cell>
          <cell r="AR15">
            <v>18</v>
          </cell>
          <cell r="AT15">
            <v>104</v>
          </cell>
          <cell r="AU15">
            <v>79.150000000000006</v>
          </cell>
          <cell r="AV15">
            <v>19.8</v>
          </cell>
          <cell r="AW15">
            <v>1.32</v>
          </cell>
          <cell r="AX15">
            <v>100.27000000000001</v>
          </cell>
          <cell r="BB15">
            <v>0</v>
          </cell>
          <cell r="BF15">
            <v>0</v>
          </cell>
          <cell r="BG15">
            <v>209.48</v>
          </cell>
          <cell r="BJ15">
            <v>209.48</v>
          </cell>
          <cell r="BL15">
            <v>167.63</v>
          </cell>
          <cell r="BM15">
            <v>0</v>
          </cell>
          <cell r="BN15">
            <v>0</v>
          </cell>
          <cell r="BO15">
            <v>167.63</v>
          </cell>
          <cell r="BP15">
            <v>0</v>
          </cell>
          <cell r="BQ15">
            <v>167.63</v>
          </cell>
          <cell r="BR15">
            <v>0</v>
          </cell>
          <cell r="BS15">
            <v>0</v>
          </cell>
          <cell r="BT15">
            <v>207.64</v>
          </cell>
          <cell r="BU15">
            <v>207.64</v>
          </cell>
          <cell r="BX15">
            <v>207.64</v>
          </cell>
          <cell r="BY15">
            <v>207.64</v>
          </cell>
          <cell r="CA15">
            <v>41.85</v>
          </cell>
          <cell r="CB15">
            <v>17.5</v>
          </cell>
          <cell r="CC15">
            <v>41.85</v>
          </cell>
          <cell r="CD15">
            <v>-40.009999999999991</v>
          </cell>
          <cell r="CL15">
            <v>0.9</v>
          </cell>
          <cell r="CM15">
            <v>6.5</v>
          </cell>
        </row>
        <row r="16">
          <cell r="B16">
            <v>118</v>
          </cell>
          <cell r="C16" t="str">
            <v>Eliminator</v>
          </cell>
          <cell r="F16" t="str">
            <v>PMS-I</v>
          </cell>
          <cell r="G16">
            <v>124</v>
          </cell>
          <cell r="H16" t="str">
            <v>M/C</v>
          </cell>
          <cell r="I16">
            <v>3</v>
          </cell>
          <cell r="J16">
            <v>6.5</v>
          </cell>
          <cell r="O16">
            <v>0.22</v>
          </cell>
          <cell r="P16">
            <v>0.129</v>
          </cell>
          <cell r="R16">
            <v>4.0000000000000001E-3</v>
          </cell>
          <cell r="S16">
            <v>0</v>
          </cell>
          <cell r="W16">
            <v>1.1599999999999999</v>
          </cell>
          <cell r="Z16">
            <v>5</v>
          </cell>
          <cell r="AA16">
            <v>5</v>
          </cell>
          <cell r="AB16">
            <v>4.63</v>
          </cell>
          <cell r="AC16">
            <v>4.63</v>
          </cell>
          <cell r="AD16">
            <v>1</v>
          </cell>
          <cell r="AE16" t="str">
            <v>BW</v>
          </cell>
          <cell r="AF16" t="str">
            <v>NRC</v>
          </cell>
          <cell r="AG16">
            <v>1</v>
          </cell>
          <cell r="AK16" t="str">
            <v>1-NRC</v>
          </cell>
          <cell r="AL16" t="str">
            <v>BW</v>
          </cell>
          <cell r="AN16">
            <v>118</v>
          </cell>
          <cell r="AP16" t="str">
            <v>Eliminator</v>
          </cell>
          <cell r="AQ16">
            <v>107</v>
          </cell>
          <cell r="AR16">
            <v>21</v>
          </cell>
          <cell r="AS16">
            <v>2</v>
          </cell>
          <cell r="AT16">
            <v>130</v>
          </cell>
          <cell r="AX16">
            <v>0</v>
          </cell>
          <cell r="BB16">
            <v>0</v>
          </cell>
          <cell r="BF16">
            <v>0</v>
          </cell>
          <cell r="BG16">
            <v>0</v>
          </cell>
          <cell r="BH16">
            <v>0</v>
          </cell>
          <cell r="BI16">
            <v>0</v>
          </cell>
          <cell r="BJ16">
            <v>0</v>
          </cell>
          <cell r="BL16">
            <v>0</v>
          </cell>
          <cell r="BM16">
            <v>0</v>
          </cell>
          <cell r="BN16">
            <v>0</v>
          </cell>
          <cell r="BO16">
            <v>0</v>
          </cell>
          <cell r="BP16">
            <v>0</v>
          </cell>
          <cell r="BQ16">
            <v>0</v>
          </cell>
          <cell r="BR16">
            <v>0</v>
          </cell>
          <cell r="BS16">
            <v>0</v>
          </cell>
          <cell r="BT16">
            <v>0</v>
          </cell>
          <cell r="BX16">
            <v>0</v>
          </cell>
          <cell r="BY16">
            <v>0</v>
          </cell>
          <cell r="CB16">
            <v>17.5</v>
          </cell>
          <cell r="CC16">
            <v>0</v>
          </cell>
          <cell r="CD16">
            <v>0</v>
          </cell>
          <cell r="CL16">
            <v>5</v>
          </cell>
          <cell r="CM16">
            <v>5</v>
          </cell>
        </row>
        <row r="17">
          <cell r="B17">
            <v>119</v>
          </cell>
          <cell r="C17" t="str">
            <v>Vespa 150 NV Old.</v>
          </cell>
          <cell r="D17" t="str">
            <v>TIN</v>
          </cell>
          <cell r="F17" t="str">
            <v>PMS-I</v>
          </cell>
          <cell r="G17">
            <v>244</v>
          </cell>
          <cell r="H17" t="str">
            <v>M/C</v>
          </cell>
          <cell r="I17">
            <v>8</v>
          </cell>
          <cell r="J17">
            <v>4</v>
          </cell>
          <cell r="O17">
            <v>0.30099999999999999</v>
          </cell>
          <cell r="P17">
            <v>0.156</v>
          </cell>
          <cell r="R17">
            <v>1.2E-2</v>
          </cell>
          <cell r="S17">
            <v>2</v>
          </cell>
          <cell r="W17">
            <v>0.92</v>
          </cell>
          <cell r="Z17">
            <v>9.5</v>
          </cell>
          <cell r="AA17">
            <v>4.5</v>
          </cell>
          <cell r="AB17">
            <v>9.1300000000000008</v>
          </cell>
          <cell r="AC17">
            <v>4.13</v>
          </cell>
          <cell r="AD17">
            <v>1</v>
          </cell>
          <cell r="AE17" t="str">
            <v>BW</v>
          </cell>
          <cell r="AF17" t="str">
            <v>NRC</v>
          </cell>
          <cell r="AG17">
            <v>1</v>
          </cell>
          <cell r="AK17" t="str">
            <v>1-NRC</v>
          </cell>
          <cell r="AL17" t="str">
            <v>BW</v>
          </cell>
          <cell r="AN17">
            <v>119</v>
          </cell>
          <cell r="AO17" t="str">
            <v>mp</v>
          </cell>
          <cell r="AP17" t="str">
            <v>Vespa 150 NV Old.</v>
          </cell>
          <cell r="AQ17">
            <v>99</v>
          </cell>
          <cell r="AR17">
            <v>19.43</v>
          </cell>
          <cell r="AS17">
            <v>1.1000000000000001</v>
          </cell>
          <cell r="AT17">
            <v>119.53</v>
          </cell>
          <cell r="AX17">
            <v>0</v>
          </cell>
          <cell r="BB17">
            <v>0</v>
          </cell>
          <cell r="BF17">
            <v>0</v>
          </cell>
          <cell r="BG17">
            <v>214.65</v>
          </cell>
          <cell r="BI17">
            <v>0</v>
          </cell>
          <cell r="BJ17">
            <v>214.65</v>
          </cell>
          <cell r="BL17">
            <v>172.8</v>
          </cell>
          <cell r="BM17">
            <v>0</v>
          </cell>
          <cell r="BN17">
            <v>0</v>
          </cell>
          <cell r="BO17">
            <v>172.8</v>
          </cell>
          <cell r="BP17">
            <v>0</v>
          </cell>
          <cell r="BQ17">
            <v>172.8</v>
          </cell>
          <cell r="BR17">
            <v>0</v>
          </cell>
          <cell r="BS17">
            <v>0</v>
          </cell>
          <cell r="BT17">
            <v>233.78</v>
          </cell>
          <cell r="BU17">
            <v>233.78</v>
          </cell>
          <cell r="BX17">
            <v>233.78</v>
          </cell>
          <cell r="BY17">
            <v>233.78</v>
          </cell>
          <cell r="CA17">
            <v>73.5</v>
          </cell>
          <cell r="CB17">
            <v>17.5</v>
          </cell>
          <cell r="CC17">
            <v>41.85</v>
          </cell>
          <cell r="CD17">
            <v>-60.97999999999999</v>
          </cell>
          <cell r="CL17">
            <v>9</v>
          </cell>
          <cell r="CM17">
            <v>4.4000000000000004</v>
          </cell>
        </row>
        <row r="18">
          <cell r="B18">
            <v>120</v>
          </cell>
          <cell r="C18" t="str">
            <v>Hero Puch  65 cc</v>
          </cell>
          <cell r="D18" t="str">
            <v>TIN</v>
          </cell>
          <cell r="F18" t="str">
            <v>PMS-II</v>
          </cell>
          <cell r="G18">
            <v>244</v>
          </cell>
          <cell r="H18" t="str">
            <v>M/C</v>
          </cell>
          <cell r="I18">
            <v>5</v>
          </cell>
          <cell r="J18">
            <v>4.8</v>
          </cell>
          <cell r="O18">
            <v>0.13600000000000001</v>
          </cell>
          <cell r="P18">
            <v>7.3999999999999996E-2</v>
          </cell>
          <cell r="S18">
            <v>2</v>
          </cell>
          <cell r="W18">
            <v>0.38</v>
          </cell>
          <cell r="Z18">
            <v>7.7</v>
          </cell>
          <cell r="AA18">
            <v>4.0999999999999996</v>
          </cell>
          <cell r="AB18">
            <v>7.33</v>
          </cell>
          <cell r="AC18">
            <v>3.7299999999999995</v>
          </cell>
          <cell r="AD18">
            <v>6</v>
          </cell>
          <cell r="AE18" t="str">
            <v>BW-II</v>
          </cell>
          <cell r="AF18" t="str">
            <v>NRC</v>
          </cell>
          <cell r="AG18">
            <v>1</v>
          </cell>
          <cell r="AK18" t="str">
            <v>1-NRC</v>
          </cell>
          <cell r="AL18" t="str">
            <v>BW</v>
          </cell>
          <cell r="AN18">
            <v>120</v>
          </cell>
          <cell r="AO18" t="str">
            <v>mp</v>
          </cell>
          <cell r="AP18" t="str">
            <v>Hero Puch  65 cc</v>
          </cell>
          <cell r="AQ18">
            <v>90.93</v>
          </cell>
          <cell r="AR18">
            <v>17.940000000000001</v>
          </cell>
          <cell r="AS18">
            <v>1.8</v>
          </cell>
          <cell r="AT18">
            <v>110.67000000000002</v>
          </cell>
          <cell r="AU18">
            <v>112.87</v>
          </cell>
          <cell r="AV18">
            <v>18.170000000000002</v>
          </cell>
          <cell r="AW18">
            <v>2.88</v>
          </cell>
          <cell r="AX18">
            <v>133.92000000000002</v>
          </cell>
          <cell r="BB18">
            <v>0</v>
          </cell>
          <cell r="BF18">
            <v>0</v>
          </cell>
          <cell r="BG18">
            <v>154.75</v>
          </cell>
          <cell r="BJ18">
            <v>154.75</v>
          </cell>
          <cell r="BL18">
            <v>119.29</v>
          </cell>
          <cell r="BM18">
            <v>0</v>
          </cell>
          <cell r="BN18">
            <v>0</v>
          </cell>
          <cell r="BO18">
            <v>119.29</v>
          </cell>
          <cell r="BP18">
            <v>0</v>
          </cell>
          <cell r="BQ18">
            <v>119.29</v>
          </cell>
          <cell r="BR18">
            <v>0</v>
          </cell>
          <cell r="BS18">
            <v>0</v>
          </cell>
          <cell r="BT18">
            <v>177.59</v>
          </cell>
          <cell r="BU18">
            <v>177.59</v>
          </cell>
          <cell r="BX18">
            <v>177.59</v>
          </cell>
          <cell r="BY18">
            <v>177.59</v>
          </cell>
          <cell r="CA18">
            <v>35.46</v>
          </cell>
          <cell r="CB18">
            <v>17.5</v>
          </cell>
          <cell r="CC18">
            <v>35.46</v>
          </cell>
          <cell r="CD18">
            <v>-58.3</v>
          </cell>
          <cell r="CL18">
            <v>7.7</v>
          </cell>
          <cell r="CM18">
            <v>4.0999999999999996</v>
          </cell>
        </row>
        <row r="19">
          <cell r="B19">
            <v>125</v>
          </cell>
          <cell r="C19" t="str">
            <v>Oom</v>
          </cell>
          <cell r="F19" t="str">
            <v>PMS-I</v>
          </cell>
          <cell r="G19">
            <v>124</v>
          </cell>
          <cell r="H19" t="str">
            <v>M/C</v>
          </cell>
          <cell r="I19">
            <v>1.3</v>
          </cell>
          <cell r="J19">
            <v>6.2</v>
          </cell>
          <cell r="O19">
            <v>0.111</v>
          </cell>
          <cell r="P19">
            <v>6.7000000000000004E-2</v>
          </cell>
          <cell r="R19">
            <v>4.0000000000000001E-3</v>
          </cell>
          <cell r="S19">
            <v>0</v>
          </cell>
          <cell r="Z19">
            <v>0.7</v>
          </cell>
          <cell r="AA19">
            <v>5.6</v>
          </cell>
          <cell r="AB19">
            <v>0.32999999999999996</v>
          </cell>
          <cell r="AC19">
            <v>5.2299999999999995</v>
          </cell>
          <cell r="AD19">
            <v>1</v>
          </cell>
          <cell r="AE19" t="str">
            <v>BW</v>
          </cell>
          <cell r="AF19" t="str">
            <v>NRC</v>
          </cell>
          <cell r="AG19">
            <v>1</v>
          </cell>
          <cell r="AK19" t="str">
            <v>1-NRC</v>
          </cell>
          <cell r="AL19" t="str">
            <v>BW</v>
          </cell>
          <cell r="AN19">
            <v>125</v>
          </cell>
          <cell r="AO19" t="str">
            <v>mp</v>
          </cell>
          <cell r="AP19" t="str">
            <v>Oom</v>
          </cell>
          <cell r="AQ19">
            <v>96</v>
          </cell>
          <cell r="AR19">
            <v>21</v>
          </cell>
          <cell r="AS19">
            <v>0</v>
          </cell>
          <cell r="AT19">
            <v>117</v>
          </cell>
          <cell r="AU19">
            <v>110.75</v>
          </cell>
          <cell r="AV19">
            <v>24.25</v>
          </cell>
          <cell r="AX19">
            <v>135</v>
          </cell>
          <cell r="BB19">
            <v>0</v>
          </cell>
          <cell r="BF19">
            <v>0</v>
          </cell>
          <cell r="BG19">
            <v>318.61</v>
          </cell>
          <cell r="BJ19">
            <v>318.61</v>
          </cell>
          <cell r="BL19">
            <v>204.35</v>
          </cell>
          <cell r="BM19">
            <v>0</v>
          </cell>
          <cell r="BN19">
            <v>0</v>
          </cell>
          <cell r="BO19">
            <v>204.35</v>
          </cell>
          <cell r="BP19">
            <v>114.26</v>
          </cell>
          <cell r="BQ19">
            <v>318.61</v>
          </cell>
          <cell r="BR19">
            <v>114.26</v>
          </cell>
          <cell r="BS19">
            <v>100</v>
          </cell>
          <cell r="BT19">
            <v>201.61</v>
          </cell>
          <cell r="BU19">
            <v>315.87</v>
          </cell>
          <cell r="BX19">
            <v>201.61</v>
          </cell>
          <cell r="BY19">
            <v>201.61</v>
          </cell>
          <cell r="CA19">
            <v>120.02</v>
          </cell>
          <cell r="CB19">
            <v>114.26</v>
          </cell>
          <cell r="CC19">
            <v>114.26</v>
          </cell>
          <cell r="CD19">
            <v>2.7399999999999949</v>
          </cell>
          <cell r="CL19">
            <v>0.7</v>
          </cell>
          <cell r="CM19">
            <v>5.7</v>
          </cell>
        </row>
        <row r="20">
          <cell r="B20">
            <v>127</v>
          </cell>
          <cell r="C20" t="str">
            <v>Vespa 150-NV/4S-5 Port</v>
          </cell>
          <cell r="D20" t="str">
            <v>TIN</v>
          </cell>
          <cell r="F20" t="str">
            <v>PMS-II</v>
          </cell>
          <cell r="G20">
            <v>244</v>
          </cell>
          <cell r="H20" t="str">
            <v>M/C</v>
          </cell>
          <cell r="I20">
            <v>8</v>
          </cell>
          <cell r="J20">
            <v>3.8</v>
          </cell>
          <cell r="O20">
            <v>0.30099999999999999</v>
          </cell>
          <cell r="P20">
            <v>0.159</v>
          </cell>
          <cell r="R20">
            <v>0.01</v>
          </cell>
          <cell r="S20">
            <v>2</v>
          </cell>
          <cell r="W20">
            <v>0.92</v>
          </cell>
          <cell r="Z20">
            <v>6.9</v>
          </cell>
          <cell r="AA20">
            <v>6.6</v>
          </cell>
          <cell r="AB20">
            <v>6.53</v>
          </cell>
          <cell r="AC20">
            <v>6.2299999999999995</v>
          </cell>
          <cell r="AD20">
            <v>6</v>
          </cell>
          <cell r="AE20" t="str">
            <v>BW-II</v>
          </cell>
          <cell r="AF20" t="str">
            <v>NRC</v>
          </cell>
          <cell r="AG20">
            <v>1</v>
          </cell>
          <cell r="AK20" t="str">
            <v>1-NRC</v>
          </cell>
          <cell r="AL20" t="str">
            <v>BW</v>
          </cell>
          <cell r="AN20">
            <v>127</v>
          </cell>
          <cell r="AO20" t="str">
            <v>mp</v>
          </cell>
          <cell r="AP20" t="str">
            <v>Vespa 150-NV/4S-5 Port</v>
          </cell>
          <cell r="AQ20">
            <v>99</v>
          </cell>
          <cell r="AR20">
            <v>19.43</v>
          </cell>
          <cell r="AS20">
            <v>1.1000000000000001</v>
          </cell>
          <cell r="AT20">
            <v>119.53</v>
          </cell>
          <cell r="AU20">
            <v>113.85</v>
          </cell>
          <cell r="AX20">
            <v>113.85</v>
          </cell>
          <cell r="BB20">
            <v>0</v>
          </cell>
          <cell r="BF20">
            <v>0</v>
          </cell>
          <cell r="BG20">
            <v>245.28</v>
          </cell>
          <cell r="BJ20">
            <v>245.28</v>
          </cell>
          <cell r="BL20">
            <v>169.88</v>
          </cell>
          <cell r="BM20">
            <v>0</v>
          </cell>
          <cell r="BN20">
            <v>0</v>
          </cell>
          <cell r="BO20">
            <v>169.88</v>
          </cell>
          <cell r="BP20">
            <v>0</v>
          </cell>
          <cell r="BQ20">
            <v>169.88</v>
          </cell>
          <cell r="BR20">
            <v>0</v>
          </cell>
          <cell r="BS20">
            <v>0</v>
          </cell>
          <cell r="BT20">
            <v>243.15</v>
          </cell>
          <cell r="BU20">
            <v>243.15</v>
          </cell>
          <cell r="BX20">
            <v>243.15</v>
          </cell>
          <cell r="BY20">
            <v>243.15</v>
          </cell>
          <cell r="CA20">
            <v>75.400000000000006</v>
          </cell>
          <cell r="CB20">
            <v>17.5</v>
          </cell>
          <cell r="CC20">
            <v>75.400000000000006</v>
          </cell>
          <cell r="CD20">
            <v>-73.27000000000001</v>
          </cell>
          <cell r="CL20">
            <v>6.7</v>
          </cell>
          <cell r="CM20">
            <v>6.8</v>
          </cell>
        </row>
        <row r="21">
          <cell r="B21">
            <v>128</v>
          </cell>
          <cell r="C21" t="str">
            <v>Vespa  150 NV Mod.</v>
          </cell>
          <cell r="D21" t="str">
            <v>TIN</v>
          </cell>
          <cell r="F21" t="str">
            <v>PMS-I</v>
          </cell>
          <cell r="G21">
            <v>244</v>
          </cell>
          <cell r="H21" t="str">
            <v>M/C</v>
          </cell>
          <cell r="I21">
            <v>8</v>
          </cell>
          <cell r="J21">
            <v>4</v>
          </cell>
          <cell r="O21">
            <v>0.24299999999999999</v>
          </cell>
          <cell r="P21">
            <v>0.16300000000000001</v>
          </cell>
          <cell r="R21">
            <v>8.9999999999999993E-3</v>
          </cell>
          <cell r="S21">
            <v>2</v>
          </cell>
          <cell r="W21">
            <v>0.92</v>
          </cell>
          <cell r="Z21">
            <v>8</v>
          </cell>
          <cell r="AA21">
            <v>4.3</v>
          </cell>
          <cell r="AB21">
            <v>7.63</v>
          </cell>
          <cell r="AC21">
            <v>3.9299999999999997</v>
          </cell>
          <cell r="AD21">
            <v>1</v>
          </cell>
          <cell r="AE21" t="str">
            <v>BW</v>
          </cell>
          <cell r="AF21" t="str">
            <v>NRC</v>
          </cell>
          <cell r="AG21">
            <v>1</v>
          </cell>
          <cell r="AK21" t="str">
            <v>1-NRC</v>
          </cell>
          <cell r="AL21" t="str">
            <v>BW</v>
          </cell>
          <cell r="AN21">
            <v>128</v>
          </cell>
          <cell r="AO21" t="str">
            <v>mp</v>
          </cell>
          <cell r="AP21" t="str">
            <v>Vespa  150 NV Mod.</v>
          </cell>
          <cell r="AT21">
            <v>0</v>
          </cell>
          <cell r="AX21">
            <v>0</v>
          </cell>
          <cell r="BB21">
            <v>0</v>
          </cell>
          <cell r="BF21">
            <v>0</v>
          </cell>
          <cell r="BG21">
            <v>214.65</v>
          </cell>
          <cell r="BJ21">
            <v>214.65</v>
          </cell>
          <cell r="BL21">
            <v>144.85</v>
          </cell>
          <cell r="BM21">
            <v>0</v>
          </cell>
          <cell r="BN21">
            <v>0</v>
          </cell>
          <cell r="BO21">
            <v>144.85</v>
          </cell>
          <cell r="BP21">
            <v>0</v>
          </cell>
          <cell r="BQ21">
            <v>144.85</v>
          </cell>
          <cell r="BR21">
            <v>0</v>
          </cell>
          <cell r="BS21">
            <v>0</v>
          </cell>
          <cell r="BT21">
            <v>233.78</v>
          </cell>
          <cell r="BU21">
            <v>233.78</v>
          </cell>
          <cell r="BX21">
            <v>233.78</v>
          </cell>
          <cell r="BY21">
            <v>233.78</v>
          </cell>
          <cell r="CA21">
            <v>73.5</v>
          </cell>
          <cell r="CB21">
            <v>17.5</v>
          </cell>
          <cell r="CC21">
            <v>69.8</v>
          </cell>
          <cell r="CD21">
            <v>-88.93</v>
          </cell>
          <cell r="CL21">
            <v>4.2</v>
          </cell>
          <cell r="CM21">
            <v>12.2</v>
          </cell>
        </row>
        <row r="22">
          <cell r="B22">
            <v>129</v>
          </cell>
          <cell r="C22" t="str">
            <v>Bajaj M 80 (47.00 Dia) Old.</v>
          </cell>
          <cell r="F22" t="str">
            <v>PMS-I</v>
          </cell>
          <cell r="G22">
            <v>138</v>
          </cell>
          <cell r="H22" t="str">
            <v>M/C</v>
          </cell>
          <cell r="I22">
            <v>1.8</v>
          </cell>
          <cell r="J22">
            <v>4.0999999999999996</v>
          </cell>
          <cell r="O22">
            <v>0.16</v>
          </cell>
          <cell r="P22">
            <v>9.4E-2</v>
          </cell>
          <cell r="R22">
            <v>0.01</v>
          </cell>
          <cell r="S22">
            <v>2</v>
          </cell>
          <cell r="W22">
            <v>0.68</v>
          </cell>
          <cell r="Z22">
            <v>2.2000000000000002</v>
          </cell>
          <cell r="AA22">
            <v>4.2</v>
          </cell>
          <cell r="AB22">
            <v>1.83</v>
          </cell>
          <cell r="AC22">
            <v>3.83</v>
          </cell>
          <cell r="AD22">
            <v>1</v>
          </cell>
          <cell r="AE22" t="str">
            <v>BW</v>
          </cell>
          <cell r="AF22" t="str">
            <v>NRC</v>
          </cell>
          <cell r="AG22">
            <v>1</v>
          </cell>
          <cell r="AK22" t="str">
            <v>1-NRC</v>
          </cell>
          <cell r="AL22" t="str">
            <v>BW</v>
          </cell>
          <cell r="AN22">
            <v>129</v>
          </cell>
          <cell r="AO22" t="str">
            <v>mp</v>
          </cell>
          <cell r="AP22" t="str">
            <v>Bajaj M 80 (47.00 Dia) Old.</v>
          </cell>
          <cell r="AQ22">
            <v>65.25</v>
          </cell>
          <cell r="AR22">
            <v>17</v>
          </cell>
          <cell r="AS22">
            <v>2</v>
          </cell>
          <cell r="AT22">
            <v>84.25</v>
          </cell>
          <cell r="AU22">
            <v>73.48</v>
          </cell>
          <cell r="AV22">
            <v>17.600000000000001</v>
          </cell>
          <cell r="AW22">
            <v>1.32</v>
          </cell>
          <cell r="AX22">
            <v>92.4</v>
          </cell>
          <cell r="BB22">
            <v>0</v>
          </cell>
          <cell r="BF22">
            <v>0</v>
          </cell>
          <cell r="BG22">
            <v>215.21</v>
          </cell>
          <cell r="BJ22">
            <v>215.21</v>
          </cell>
          <cell r="BL22">
            <v>173.36</v>
          </cell>
          <cell r="BM22">
            <v>0</v>
          </cell>
          <cell r="BN22">
            <v>0</v>
          </cell>
          <cell r="BO22">
            <v>173.36</v>
          </cell>
          <cell r="BP22">
            <v>0</v>
          </cell>
          <cell r="BQ22">
            <v>173.36</v>
          </cell>
          <cell r="BR22">
            <v>0</v>
          </cell>
          <cell r="BS22">
            <v>0</v>
          </cell>
          <cell r="BT22">
            <v>213.34</v>
          </cell>
          <cell r="BU22">
            <v>213.34</v>
          </cell>
          <cell r="BX22">
            <v>213.34</v>
          </cell>
          <cell r="BY22">
            <v>213.34</v>
          </cell>
          <cell r="CA22">
            <v>41.85</v>
          </cell>
          <cell r="CB22">
            <v>17.5</v>
          </cell>
          <cell r="CC22">
            <v>41.85</v>
          </cell>
          <cell r="CD22">
            <v>-39.97999999999999</v>
          </cell>
          <cell r="CL22">
            <v>2.1</v>
          </cell>
          <cell r="CM22">
            <v>4.2</v>
          </cell>
        </row>
        <row r="23">
          <cell r="B23">
            <v>132</v>
          </cell>
          <cell r="C23" t="str">
            <v>Bajaj M -74 Modi</v>
          </cell>
          <cell r="F23" t="str">
            <v>PMS-I</v>
          </cell>
          <cell r="G23">
            <v>138</v>
          </cell>
          <cell r="H23" t="str">
            <v>M/C</v>
          </cell>
          <cell r="I23">
            <v>2</v>
          </cell>
          <cell r="J23">
            <v>4.5</v>
          </cell>
          <cell r="O23">
            <v>0.16500000000000001</v>
          </cell>
          <cell r="P23">
            <v>8.5000000000000006E-2</v>
          </cell>
          <cell r="R23">
            <v>5.0000000000000001E-3</v>
          </cell>
          <cell r="S23">
            <v>2</v>
          </cell>
          <cell r="W23">
            <v>0.68</v>
          </cell>
          <cell r="Z23">
            <v>2.4</v>
          </cell>
          <cell r="AA23">
            <v>4.7</v>
          </cell>
          <cell r="AB23">
            <v>2.0299999999999998</v>
          </cell>
          <cell r="AC23">
            <v>4.33</v>
          </cell>
          <cell r="AD23">
            <v>1</v>
          </cell>
          <cell r="AE23" t="str">
            <v>BW</v>
          </cell>
          <cell r="AF23" t="str">
            <v>NRC</v>
          </cell>
          <cell r="AG23">
            <v>1</v>
          </cell>
          <cell r="AK23" t="str">
            <v>1-NRC</v>
          </cell>
          <cell r="AL23" t="str">
            <v>BW</v>
          </cell>
          <cell r="AN23">
            <v>132</v>
          </cell>
          <cell r="AO23" t="str">
            <v>mp</v>
          </cell>
          <cell r="AP23" t="str">
            <v>Bajaj M -74 Modi</v>
          </cell>
          <cell r="AQ23">
            <v>66.8</v>
          </cell>
          <cell r="AR23">
            <v>16</v>
          </cell>
          <cell r="AS23">
            <v>1.2</v>
          </cell>
          <cell r="AT23">
            <v>84</v>
          </cell>
          <cell r="AU23">
            <v>73.48</v>
          </cell>
          <cell r="AV23">
            <v>17.600000000000001</v>
          </cell>
          <cell r="AW23">
            <v>1.32</v>
          </cell>
          <cell r="AX23">
            <v>92.4</v>
          </cell>
          <cell r="BB23">
            <v>0</v>
          </cell>
          <cell r="BF23">
            <v>0</v>
          </cell>
          <cell r="BG23">
            <v>205.94</v>
          </cell>
          <cell r="BJ23">
            <v>205.94</v>
          </cell>
          <cell r="BL23">
            <v>172.05</v>
          </cell>
          <cell r="BM23">
            <v>0</v>
          </cell>
          <cell r="BN23">
            <v>0</v>
          </cell>
          <cell r="BO23">
            <v>172.05</v>
          </cell>
          <cell r="BP23">
            <v>0</v>
          </cell>
          <cell r="BQ23">
            <v>172.05</v>
          </cell>
          <cell r="BR23">
            <v>0</v>
          </cell>
          <cell r="BS23">
            <v>0</v>
          </cell>
          <cell r="BT23">
            <v>204.14</v>
          </cell>
          <cell r="BU23">
            <v>204.14</v>
          </cell>
          <cell r="BX23">
            <v>204.14</v>
          </cell>
          <cell r="BY23">
            <v>204.14</v>
          </cell>
          <cell r="CA23">
            <v>33.89</v>
          </cell>
          <cell r="CB23">
            <v>17.5</v>
          </cell>
          <cell r="CC23">
            <v>33.89</v>
          </cell>
          <cell r="CD23">
            <v>-32.089999999999975</v>
          </cell>
          <cell r="CL23">
            <v>2.8</v>
          </cell>
          <cell r="CM23">
            <v>4.3</v>
          </cell>
        </row>
        <row r="24">
          <cell r="B24">
            <v>137</v>
          </cell>
          <cell r="C24" t="str">
            <v>Rx 100</v>
          </cell>
          <cell r="D24" t="str">
            <v>TIN</v>
          </cell>
          <cell r="F24" t="str">
            <v>PMS-II</v>
          </cell>
          <cell r="G24" t="str">
            <v>AC9A</v>
          </cell>
          <cell r="H24" t="str">
            <v>M/C</v>
          </cell>
          <cell r="I24">
            <v>7.9</v>
          </cell>
          <cell r="J24">
            <v>4.3</v>
          </cell>
          <cell r="O24">
            <v>0.185</v>
          </cell>
          <cell r="P24">
            <v>0.111</v>
          </cell>
          <cell r="R24">
            <v>0.01</v>
          </cell>
          <cell r="S24">
            <v>2</v>
          </cell>
          <cell r="W24">
            <v>0.94</v>
          </cell>
          <cell r="Z24">
            <v>4.0999999999999996</v>
          </cell>
          <cell r="AA24">
            <v>4.4000000000000004</v>
          </cell>
          <cell r="AB24">
            <v>3.7299999999999995</v>
          </cell>
          <cell r="AC24">
            <v>4.03</v>
          </cell>
          <cell r="AD24">
            <v>6</v>
          </cell>
          <cell r="AE24" t="str">
            <v>BW-II</v>
          </cell>
          <cell r="AF24" t="str">
            <v>NRC</v>
          </cell>
          <cell r="AG24">
            <v>1</v>
          </cell>
          <cell r="AK24" t="str">
            <v>1-NRC</v>
          </cell>
          <cell r="AL24" t="str">
            <v>BW</v>
          </cell>
          <cell r="AN24">
            <v>137</v>
          </cell>
          <cell r="AO24" t="str">
            <v>mp</v>
          </cell>
          <cell r="AP24" t="str">
            <v>Rx 100</v>
          </cell>
          <cell r="AQ24">
            <v>125</v>
          </cell>
          <cell r="AR24">
            <v>22</v>
          </cell>
          <cell r="AS24">
            <v>1</v>
          </cell>
          <cell r="AT24">
            <v>148</v>
          </cell>
          <cell r="AU24">
            <v>140.4</v>
          </cell>
          <cell r="AV24">
            <v>26.9</v>
          </cell>
          <cell r="AW24">
            <v>2.7</v>
          </cell>
          <cell r="AX24">
            <v>170</v>
          </cell>
          <cell r="BB24">
            <v>0</v>
          </cell>
          <cell r="BF24">
            <v>0</v>
          </cell>
          <cell r="BG24">
            <v>309.05</v>
          </cell>
          <cell r="BJ24">
            <v>309.05</v>
          </cell>
          <cell r="BL24">
            <v>206.32</v>
          </cell>
          <cell r="BM24">
            <v>0</v>
          </cell>
          <cell r="BN24">
            <v>0</v>
          </cell>
          <cell r="BO24">
            <v>206.32</v>
          </cell>
          <cell r="BP24">
            <v>0</v>
          </cell>
          <cell r="BQ24">
            <v>206.32</v>
          </cell>
          <cell r="BR24">
            <v>0</v>
          </cell>
          <cell r="BS24">
            <v>0</v>
          </cell>
          <cell r="BT24">
            <v>309.45</v>
          </cell>
          <cell r="BU24">
            <v>309.45</v>
          </cell>
          <cell r="BX24">
            <v>309.45</v>
          </cell>
          <cell r="BY24">
            <v>309.45</v>
          </cell>
          <cell r="CA24">
            <v>102.73</v>
          </cell>
          <cell r="CB24">
            <v>17.5</v>
          </cell>
          <cell r="CC24">
            <v>102.73</v>
          </cell>
          <cell r="CD24">
            <v>-103.13</v>
          </cell>
          <cell r="CL24">
            <v>4.3</v>
          </cell>
          <cell r="CM24">
            <v>4.3</v>
          </cell>
        </row>
        <row r="25">
          <cell r="B25">
            <v>138</v>
          </cell>
          <cell r="C25" t="str">
            <v>Hero  Honda</v>
          </cell>
          <cell r="D25">
            <v>0</v>
          </cell>
          <cell r="F25" t="str">
            <v>PMS-I</v>
          </cell>
          <cell r="G25">
            <v>124</v>
          </cell>
          <cell r="H25" t="str">
            <v>M/C</v>
          </cell>
          <cell r="I25">
            <v>2</v>
          </cell>
          <cell r="J25">
            <v>5.7</v>
          </cell>
          <cell r="O25">
            <v>0.14000000000000001</v>
          </cell>
          <cell r="P25">
            <v>0.08</v>
          </cell>
          <cell r="R25">
            <v>4.0000000000000001E-3</v>
          </cell>
          <cell r="S25">
            <v>0</v>
          </cell>
          <cell r="W25">
            <v>0.82</v>
          </cell>
          <cell r="Z25">
            <v>1.3</v>
          </cell>
          <cell r="AA25">
            <v>6.5</v>
          </cell>
          <cell r="AB25">
            <v>0.93</v>
          </cell>
          <cell r="AC25">
            <v>6.13</v>
          </cell>
          <cell r="AD25">
            <v>1</v>
          </cell>
          <cell r="AE25" t="str">
            <v>BW</v>
          </cell>
          <cell r="AF25" t="str">
            <v>NRC</v>
          </cell>
          <cell r="AG25">
            <v>1</v>
          </cell>
          <cell r="AK25" t="str">
            <v>1-NRC</v>
          </cell>
          <cell r="AL25" t="str">
            <v>BW</v>
          </cell>
          <cell r="AN25">
            <v>138</v>
          </cell>
          <cell r="AO25" t="str">
            <v>mp</v>
          </cell>
          <cell r="AP25" t="str">
            <v>Hero  Honda</v>
          </cell>
          <cell r="AT25">
            <v>0</v>
          </cell>
          <cell r="AX25">
            <v>0</v>
          </cell>
          <cell r="BB25">
            <v>0</v>
          </cell>
          <cell r="BF25">
            <v>0</v>
          </cell>
          <cell r="BG25">
            <v>273.18</v>
          </cell>
          <cell r="BJ25">
            <v>273.18</v>
          </cell>
          <cell r="BL25">
            <v>158.91999999999999</v>
          </cell>
          <cell r="BM25">
            <v>0</v>
          </cell>
          <cell r="BN25">
            <v>0</v>
          </cell>
          <cell r="BO25">
            <v>158.91999999999999</v>
          </cell>
          <cell r="BP25">
            <v>114.26</v>
          </cell>
          <cell r="BQ25">
            <v>273.18</v>
          </cell>
          <cell r="BR25">
            <v>114.26</v>
          </cell>
          <cell r="BS25">
            <v>100</v>
          </cell>
          <cell r="BT25">
            <v>187.54000000000002</v>
          </cell>
          <cell r="BU25">
            <v>301.8</v>
          </cell>
          <cell r="BX25">
            <v>187.54000000000002</v>
          </cell>
          <cell r="BY25">
            <v>187.54</v>
          </cell>
          <cell r="CA25">
            <v>114.27</v>
          </cell>
          <cell r="CB25">
            <v>114.26</v>
          </cell>
          <cell r="CC25">
            <v>114.26</v>
          </cell>
          <cell r="CD25">
            <v>-28.620000000000019</v>
          </cell>
          <cell r="CL25">
            <v>1.2</v>
          </cell>
          <cell r="CM25">
            <v>6.4</v>
          </cell>
        </row>
        <row r="26">
          <cell r="B26">
            <v>139</v>
          </cell>
          <cell r="C26" t="str">
            <v>KB 100</v>
          </cell>
          <cell r="D26" t="str">
            <v>TIN</v>
          </cell>
          <cell r="F26" t="str">
            <v>PMS-II</v>
          </cell>
          <cell r="G26">
            <v>138</v>
          </cell>
          <cell r="H26" t="str">
            <v>M/C</v>
          </cell>
          <cell r="I26">
            <v>2</v>
          </cell>
          <cell r="J26">
            <v>4.4000000000000004</v>
          </cell>
          <cell r="O26">
            <v>0.188</v>
          </cell>
          <cell r="P26">
            <v>0.115</v>
          </cell>
          <cell r="R26">
            <v>0.01</v>
          </cell>
          <cell r="S26">
            <v>2</v>
          </cell>
          <cell r="W26">
            <v>0.92</v>
          </cell>
          <cell r="Z26">
            <v>3.1</v>
          </cell>
          <cell r="AA26">
            <v>4.7</v>
          </cell>
          <cell r="AB26">
            <v>2.73</v>
          </cell>
          <cell r="AC26">
            <v>4.33</v>
          </cell>
          <cell r="AD26">
            <v>6</v>
          </cell>
          <cell r="AE26" t="str">
            <v>BW-II</v>
          </cell>
          <cell r="AF26" t="str">
            <v>NRC</v>
          </cell>
          <cell r="AG26">
            <v>1</v>
          </cell>
          <cell r="AK26" t="str">
            <v>1-NRC</v>
          </cell>
          <cell r="AL26" t="str">
            <v>BW</v>
          </cell>
          <cell r="AN26">
            <v>139</v>
          </cell>
          <cell r="AO26" t="str">
            <v>mp</v>
          </cell>
          <cell r="AP26" t="str">
            <v>KB 100</v>
          </cell>
          <cell r="AQ26">
            <v>104.96</v>
          </cell>
          <cell r="AR26">
            <v>20.51</v>
          </cell>
          <cell r="AS26">
            <v>1.1000000000000001</v>
          </cell>
          <cell r="AT26">
            <v>126.57</v>
          </cell>
          <cell r="AU26">
            <v>115.45</v>
          </cell>
          <cell r="AV26">
            <v>22.56</v>
          </cell>
          <cell r="AW26">
            <v>1.2</v>
          </cell>
          <cell r="AX26">
            <v>139.21</v>
          </cell>
          <cell r="BB26">
            <v>0</v>
          </cell>
          <cell r="BF26">
            <v>0</v>
          </cell>
          <cell r="BG26">
            <v>280.92</v>
          </cell>
          <cell r="BJ26">
            <v>280.92</v>
          </cell>
          <cell r="BL26">
            <v>213.06</v>
          </cell>
          <cell r="BM26">
            <v>0</v>
          </cell>
          <cell r="BN26">
            <v>0</v>
          </cell>
          <cell r="BO26">
            <v>213.06</v>
          </cell>
          <cell r="BP26">
            <v>0</v>
          </cell>
          <cell r="BQ26">
            <v>213.06</v>
          </cell>
          <cell r="BR26">
            <v>0</v>
          </cell>
          <cell r="BS26">
            <v>0</v>
          </cell>
          <cell r="BT26">
            <v>278.48</v>
          </cell>
          <cell r="BU26">
            <v>278.48</v>
          </cell>
          <cell r="BX26">
            <v>278.48</v>
          </cell>
          <cell r="BY26">
            <v>278.48</v>
          </cell>
          <cell r="CA26">
            <v>67.86</v>
          </cell>
          <cell r="CB26">
            <v>17.5</v>
          </cell>
          <cell r="CC26">
            <v>67.86</v>
          </cell>
          <cell r="CD26">
            <v>-65.420000000000016</v>
          </cell>
          <cell r="CL26">
            <v>3.1</v>
          </cell>
          <cell r="CM26">
            <v>4.7</v>
          </cell>
        </row>
        <row r="27">
          <cell r="B27">
            <v>141</v>
          </cell>
          <cell r="C27" t="str">
            <v>VIJAY-57 Ø</v>
          </cell>
          <cell r="F27" t="str">
            <v>PMS-I</v>
          </cell>
          <cell r="G27">
            <v>244</v>
          </cell>
          <cell r="H27" t="str">
            <v>M/C</v>
          </cell>
          <cell r="I27">
            <v>7</v>
          </cell>
          <cell r="J27">
            <v>5</v>
          </cell>
          <cell r="O27">
            <v>0.29099999999999998</v>
          </cell>
          <cell r="P27">
            <v>0.17699999999999999</v>
          </cell>
          <cell r="R27">
            <v>1.2E-2</v>
          </cell>
          <cell r="Z27">
            <v>15.7</v>
          </cell>
          <cell r="AA27">
            <v>5</v>
          </cell>
          <cell r="AB27">
            <v>15.33</v>
          </cell>
          <cell r="AC27">
            <v>4.63</v>
          </cell>
          <cell r="AD27">
            <v>1</v>
          </cell>
          <cell r="AE27" t="str">
            <v>BW</v>
          </cell>
          <cell r="AF27" t="str">
            <v>NRC</v>
          </cell>
          <cell r="AG27">
            <v>1</v>
          </cell>
          <cell r="AK27" t="str">
            <v>1-NRC</v>
          </cell>
          <cell r="AL27" t="str">
            <v>BW</v>
          </cell>
          <cell r="AN27">
            <v>141</v>
          </cell>
          <cell r="AP27" t="str">
            <v>VIJAY-57 Ø</v>
          </cell>
          <cell r="AT27">
            <v>0</v>
          </cell>
          <cell r="AX27">
            <v>0</v>
          </cell>
          <cell r="BB27">
            <v>0</v>
          </cell>
          <cell r="BF27">
            <v>0</v>
          </cell>
          <cell r="BG27">
            <v>155.38999999999999</v>
          </cell>
          <cell r="BH27">
            <v>38.619999999999997</v>
          </cell>
          <cell r="BI27">
            <v>2.21</v>
          </cell>
          <cell r="BJ27">
            <v>196.21999999999997</v>
          </cell>
          <cell r="BL27">
            <v>155.38999999999999</v>
          </cell>
          <cell r="BM27">
            <v>38.619999999999997</v>
          </cell>
          <cell r="BN27">
            <v>2.21</v>
          </cell>
          <cell r="BO27">
            <v>196.21999999999997</v>
          </cell>
          <cell r="BP27">
            <v>0</v>
          </cell>
          <cell r="BQ27">
            <v>237.04999999999998</v>
          </cell>
          <cell r="BS27">
            <v>0</v>
          </cell>
          <cell r="CL27">
            <v>15.7</v>
          </cell>
          <cell r="CM27">
            <v>5</v>
          </cell>
        </row>
        <row r="28">
          <cell r="B28">
            <v>142</v>
          </cell>
          <cell r="C28" t="str">
            <v>Vikram</v>
          </cell>
          <cell r="F28" t="str">
            <v>PMS-I</v>
          </cell>
          <cell r="G28">
            <v>244</v>
          </cell>
          <cell r="H28" t="str">
            <v>H/C</v>
          </cell>
          <cell r="I28">
            <v>8.4</v>
          </cell>
          <cell r="J28">
            <v>5.8</v>
          </cell>
          <cell r="O28">
            <v>0.39800000000000002</v>
          </cell>
          <cell r="P28">
            <v>0.22500000000000001</v>
          </cell>
          <cell r="R28">
            <v>1.7999999999999999E-2</v>
          </cell>
          <cell r="S28">
            <v>2</v>
          </cell>
          <cell r="W28">
            <v>0.98</v>
          </cell>
          <cell r="Z28">
            <v>12.1</v>
          </cell>
          <cell r="AA28">
            <v>8.3000000000000007</v>
          </cell>
          <cell r="AB28">
            <v>11.73</v>
          </cell>
          <cell r="AC28">
            <v>7.9300000000000006</v>
          </cell>
          <cell r="AD28">
            <v>1</v>
          </cell>
          <cell r="AE28" t="str">
            <v>BW</v>
          </cell>
          <cell r="AF28" t="str">
            <v>NRC</v>
          </cell>
          <cell r="AG28">
            <v>1</v>
          </cell>
          <cell r="AK28" t="str">
            <v>1-NRC</v>
          </cell>
          <cell r="AL28" t="str">
            <v>BW</v>
          </cell>
          <cell r="AN28">
            <v>142</v>
          </cell>
          <cell r="AP28" t="str">
            <v>Vikram</v>
          </cell>
          <cell r="AQ28">
            <v>165.69</v>
          </cell>
          <cell r="AR28">
            <v>33.69</v>
          </cell>
          <cell r="AS28">
            <v>2.74</v>
          </cell>
          <cell r="AT28">
            <v>202.12</v>
          </cell>
          <cell r="AU28">
            <v>159.88</v>
          </cell>
          <cell r="AV28">
            <v>35.119999999999997</v>
          </cell>
          <cell r="AW28">
            <v>2.94</v>
          </cell>
          <cell r="AX28">
            <v>197.94</v>
          </cell>
          <cell r="BB28">
            <v>0</v>
          </cell>
          <cell r="BF28">
            <v>0</v>
          </cell>
          <cell r="BG28">
            <v>183.1</v>
          </cell>
          <cell r="BH28">
            <v>39.729999999999997</v>
          </cell>
          <cell r="BI28">
            <v>3.34</v>
          </cell>
          <cell r="BJ28">
            <v>226.17</v>
          </cell>
          <cell r="BL28">
            <v>183.1</v>
          </cell>
          <cell r="BM28">
            <v>39.729999999999997</v>
          </cell>
          <cell r="BN28">
            <v>3.34</v>
          </cell>
          <cell r="BO28">
            <v>226.17</v>
          </cell>
          <cell r="BP28">
            <v>0</v>
          </cell>
          <cell r="BQ28">
            <v>226.17</v>
          </cell>
          <cell r="BS28">
            <v>0</v>
          </cell>
          <cell r="BT28">
            <v>181.07</v>
          </cell>
          <cell r="BU28">
            <v>181.07</v>
          </cell>
          <cell r="BV28">
            <v>39.74</v>
          </cell>
          <cell r="BW28">
            <v>3.34</v>
          </cell>
          <cell r="BX28">
            <v>224.14999999999998</v>
          </cell>
          <cell r="BY28">
            <v>181.07</v>
          </cell>
          <cell r="CD28">
            <v>2.0200000000000102</v>
          </cell>
          <cell r="CL28">
            <v>11.2</v>
          </cell>
          <cell r="CM28">
            <v>8</v>
          </cell>
        </row>
        <row r="29">
          <cell r="B29">
            <v>146</v>
          </cell>
          <cell r="C29" t="str">
            <v>LML Energy/ Adreno</v>
          </cell>
          <cell r="F29" t="str">
            <v>PMS-I</v>
          </cell>
          <cell r="G29">
            <v>124</v>
          </cell>
          <cell r="H29" t="str">
            <v>M/C</v>
          </cell>
          <cell r="I29">
            <v>8</v>
          </cell>
          <cell r="J29">
            <v>7</v>
          </cell>
          <cell r="O29">
            <v>0.14499999999999999</v>
          </cell>
          <cell r="P29">
            <v>8.5000000000000006E-2</v>
          </cell>
          <cell r="R29">
            <v>4.0000000000000001E-3</v>
          </cell>
          <cell r="S29">
            <v>0</v>
          </cell>
          <cell r="W29">
            <v>0.94</v>
          </cell>
          <cell r="Z29">
            <v>5</v>
          </cell>
          <cell r="AA29">
            <v>5</v>
          </cell>
          <cell r="AB29">
            <v>4.63</v>
          </cell>
          <cell r="AC29">
            <v>4.63</v>
          </cell>
          <cell r="AD29">
            <v>1</v>
          </cell>
          <cell r="AE29" t="str">
            <v>BW</v>
          </cell>
          <cell r="AF29" t="str">
            <v>NRC</v>
          </cell>
          <cell r="AG29">
            <v>1</v>
          </cell>
          <cell r="AK29" t="str">
            <v>1-NRC</v>
          </cell>
          <cell r="AL29" t="str">
            <v>BW</v>
          </cell>
          <cell r="AN29">
            <v>146</v>
          </cell>
          <cell r="AP29" t="str">
            <v>LML Energy/ Adreno</v>
          </cell>
          <cell r="AQ29">
            <v>117.5</v>
          </cell>
          <cell r="AR29">
            <v>20</v>
          </cell>
          <cell r="AS29">
            <v>2</v>
          </cell>
          <cell r="AT29">
            <v>139.5</v>
          </cell>
          <cell r="AX29">
            <v>0</v>
          </cell>
          <cell r="BB29">
            <v>0</v>
          </cell>
          <cell r="BF29">
            <v>0</v>
          </cell>
          <cell r="BG29">
            <v>181.98999999999998</v>
          </cell>
          <cell r="BJ29">
            <v>181.98999999999998</v>
          </cell>
          <cell r="BL29">
            <v>181.99</v>
          </cell>
          <cell r="BM29">
            <v>0</v>
          </cell>
          <cell r="BN29">
            <v>0</v>
          </cell>
          <cell r="BO29">
            <v>181.99</v>
          </cell>
          <cell r="BP29">
            <v>0</v>
          </cell>
          <cell r="BQ29">
            <v>181.99</v>
          </cell>
          <cell r="BS29">
            <v>0</v>
          </cell>
          <cell r="BT29">
            <v>152.87</v>
          </cell>
          <cell r="BU29">
            <v>152.87</v>
          </cell>
          <cell r="BV29">
            <v>0</v>
          </cell>
          <cell r="BW29">
            <v>0</v>
          </cell>
          <cell r="BX29">
            <v>152.87</v>
          </cell>
          <cell r="BY29">
            <v>152.87</v>
          </cell>
          <cell r="CD29">
            <v>29.120000000000005</v>
          </cell>
          <cell r="CL29">
            <v>5</v>
          </cell>
          <cell r="CM29">
            <v>5</v>
          </cell>
        </row>
        <row r="30">
          <cell r="B30">
            <v>149</v>
          </cell>
          <cell r="C30" t="str">
            <v>Bajaj Classic  4S 3 port</v>
          </cell>
          <cell r="D30" t="str">
            <v>TIN</v>
          </cell>
          <cell r="F30" t="str">
            <v>PMS-I</v>
          </cell>
          <cell r="G30">
            <v>244</v>
          </cell>
          <cell r="H30" t="str">
            <v>M/C</v>
          </cell>
          <cell r="I30">
            <v>8.6999999999999993</v>
          </cell>
          <cell r="J30">
            <v>4.4000000000000004</v>
          </cell>
          <cell r="O30">
            <v>0.27600000000000002</v>
          </cell>
          <cell r="P30">
            <v>0.14599999999999999</v>
          </cell>
          <cell r="R30">
            <v>4.0000000000000001E-3</v>
          </cell>
          <cell r="S30">
            <v>0</v>
          </cell>
          <cell r="W30">
            <v>0.92</v>
          </cell>
          <cell r="Z30">
            <v>11.4</v>
          </cell>
          <cell r="AA30">
            <v>5</v>
          </cell>
          <cell r="AB30">
            <v>11.030000000000001</v>
          </cell>
          <cell r="AC30">
            <v>4.63</v>
          </cell>
          <cell r="AD30">
            <v>1</v>
          </cell>
          <cell r="AE30" t="str">
            <v>BW</v>
          </cell>
          <cell r="AF30" t="str">
            <v>NRC</v>
          </cell>
          <cell r="AG30">
            <v>1</v>
          </cell>
          <cell r="AK30" t="str">
            <v>1-NRC</v>
          </cell>
          <cell r="AL30" t="str">
            <v>BW</v>
          </cell>
          <cell r="AN30">
            <v>149</v>
          </cell>
          <cell r="AO30" t="str">
            <v>mp</v>
          </cell>
          <cell r="AP30" t="str">
            <v>Bajaj Classic  4S 3 port</v>
          </cell>
          <cell r="AQ30">
            <v>120</v>
          </cell>
          <cell r="AR30">
            <v>28.5</v>
          </cell>
          <cell r="AS30">
            <v>3</v>
          </cell>
          <cell r="AT30">
            <v>151.5</v>
          </cell>
          <cell r="AU30">
            <v>118.93</v>
          </cell>
          <cell r="AV30">
            <v>21.7</v>
          </cell>
          <cell r="AW30">
            <v>1.28</v>
          </cell>
          <cell r="AX30">
            <v>141.91</v>
          </cell>
          <cell r="BB30">
            <v>0</v>
          </cell>
          <cell r="BC30">
            <v>133.01</v>
          </cell>
          <cell r="BD30">
            <v>13.16</v>
          </cell>
          <cell r="BE30">
            <v>1.88</v>
          </cell>
          <cell r="BF30">
            <v>148.04999999999998</v>
          </cell>
          <cell r="BG30">
            <v>234.16</v>
          </cell>
          <cell r="BJ30">
            <v>234.16</v>
          </cell>
          <cell r="BL30">
            <v>192.16</v>
          </cell>
          <cell r="BM30">
            <v>0</v>
          </cell>
          <cell r="BN30">
            <v>0</v>
          </cell>
          <cell r="BO30">
            <v>192.16</v>
          </cell>
          <cell r="BP30">
            <v>0</v>
          </cell>
          <cell r="BQ30">
            <v>192.16</v>
          </cell>
          <cell r="BR30">
            <v>0</v>
          </cell>
          <cell r="BS30">
            <v>0</v>
          </cell>
          <cell r="BT30">
            <v>232.07</v>
          </cell>
          <cell r="BU30">
            <v>232.07</v>
          </cell>
          <cell r="BX30">
            <v>232.07</v>
          </cell>
          <cell r="BY30">
            <v>232.07</v>
          </cell>
          <cell r="CA30">
            <v>63.45</v>
          </cell>
          <cell r="CB30">
            <v>17.5</v>
          </cell>
          <cell r="CC30">
            <v>42</v>
          </cell>
          <cell r="CD30">
            <v>-39.909999999999997</v>
          </cell>
          <cell r="CL30">
            <v>11.2</v>
          </cell>
          <cell r="CM30">
            <v>5</v>
          </cell>
        </row>
        <row r="31">
          <cell r="B31">
            <v>150</v>
          </cell>
          <cell r="C31" t="str">
            <v>Bajaj  Super FE(125 CC)  old</v>
          </cell>
          <cell r="D31" t="str">
            <v>TIN</v>
          </cell>
          <cell r="F31" t="str">
            <v>PMS-II</v>
          </cell>
          <cell r="G31">
            <v>138</v>
          </cell>
          <cell r="H31" t="str">
            <v>M/C</v>
          </cell>
          <cell r="I31">
            <v>3.2</v>
          </cell>
          <cell r="J31">
            <v>4.7</v>
          </cell>
          <cell r="O31">
            <v>0.216</v>
          </cell>
          <cell r="P31">
            <v>0.128</v>
          </cell>
          <cell r="R31">
            <v>1.2E-2</v>
          </cell>
          <cell r="S31">
            <v>2</v>
          </cell>
          <cell r="W31">
            <v>0.92</v>
          </cell>
          <cell r="Z31">
            <v>2.9</v>
          </cell>
          <cell r="AA31">
            <v>5</v>
          </cell>
          <cell r="AB31">
            <v>2.5299999999999998</v>
          </cell>
          <cell r="AC31">
            <v>4.63</v>
          </cell>
          <cell r="AD31">
            <v>6</v>
          </cell>
          <cell r="AE31" t="str">
            <v>BW-II</v>
          </cell>
          <cell r="AF31" t="str">
            <v>NRC</v>
          </cell>
          <cell r="AG31">
            <v>1</v>
          </cell>
          <cell r="AK31" t="str">
            <v>1-NRC</v>
          </cell>
          <cell r="AL31" t="str">
            <v>BW</v>
          </cell>
          <cell r="AN31">
            <v>150</v>
          </cell>
          <cell r="AO31" t="str">
            <v>mp</v>
          </cell>
          <cell r="AP31" t="str">
            <v>Bajaj  Super FE(125 CC)  old</v>
          </cell>
          <cell r="AQ31">
            <v>97.72</v>
          </cell>
          <cell r="AR31">
            <v>28.04</v>
          </cell>
          <cell r="AS31">
            <v>1.2</v>
          </cell>
          <cell r="AT31">
            <v>126.96</v>
          </cell>
          <cell r="AU31">
            <v>94.03</v>
          </cell>
          <cell r="AV31">
            <v>18.75</v>
          </cell>
          <cell r="AW31">
            <v>1.28</v>
          </cell>
          <cell r="AX31">
            <v>114.06</v>
          </cell>
          <cell r="BB31">
            <v>0</v>
          </cell>
          <cell r="BF31">
            <v>0</v>
          </cell>
          <cell r="BG31">
            <v>278.48</v>
          </cell>
          <cell r="BJ31">
            <v>278.48</v>
          </cell>
          <cell r="BL31">
            <v>208.89</v>
          </cell>
          <cell r="BM31">
            <v>0</v>
          </cell>
          <cell r="BN31">
            <v>0</v>
          </cell>
          <cell r="BO31">
            <v>208.89</v>
          </cell>
          <cell r="BP31">
            <v>0</v>
          </cell>
          <cell r="BQ31">
            <v>208.89</v>
          </cell>
          <cell r="BR31">
            <v>0</v>
          </cell>
          <cell r="BS31">
            <v>0</v>
          </cell>
          <cell r="BT31">
            <v>276.08999999999997</v>
          </cell>
          <cell r="BU31">
            <v>276.08999999999997</v>
          </cell>
          <cell r="BX31">
            <v>276.08999999999997</v>
          </cell>
          <cell r="BY31">
            <v>276.08999999999997</v>
          </cell>
          <cell r="CA31">
            <v>69.59</v>
          </cell>
          <cell r="CB31">
            <v>17.5</v>
          </cell>
          <cell r="CC31">
            <v>69.59</v>
          </cell>
          <cell r="CD31">
            <v>-67.199999999999989</v>
          </cell>
          <cell r="CL31">
            <v>2.9</v>
          </cell>
          <cell r="CM31">
            <v>5</v>
          </cell>
        </row>
        <row r="32">
          <cell r="B32">
            <v>152</v>
          </cell>
          <cell r="C32" t="str">
            <v>KB-125 cc</v>
          </cell>
          <cell r="D32" t="str">
            <v>TIN</v>
          </cell>
          <cell r="F32" t="str">
            <v>PMS-II</v>
          </cell>
          <cell r="G32">
            <v>138</v>
          </cell>
          <cell r="H32" t="str">
            <v>M/C</v>
          </cell>
          <cell r="I32">
            <v>3.8</v>
          </cell>
          <cell r="J32">
            <v>4.8</v>
          </cell>
          <cell r="O32">
            <v>0.188</v>
          </cell>
          <cell r="P32">
            <v>0.11799999999999999</v>
          </cell>
          <cell r="R32">
            <v>0.01</v>
          </cell>
          <cell r="S32">
            <v>2</v>
          </cell>
          <cell r="W32">
            <v>0.94</v>
          </cell>
          <cell r="Z32">
            <v>3.9</v>
          </cell>
          <cell r="AA32">
            <v>5</v>
          </cell>
          <cell r="AB32">
            <v>3.53</v>
          </cell>
          <cell r="AC32">
            <v>4.63</v>
          </cell>
          <cell r="AD32">
            <v>6</v>
          </cell>
          <cell r="AE32" t="str">
            <v>BW-II</v>
          </cell>
          <cell r="AF32" t="str">
            <v>NRC</v>
          </cell>
          <cell r="AG32">
            <v>1</v>
          </cell>
          <cell r="AK32" t="str">
            <v>1-NRC</v>
          </cell>
          <cell r="AL32" t="str">
            <v>BW</v>
          </cell>
          <cell r="AN32">
            <v>152</v>
          </cell>
          <cell r="AO32" t="str">
            <v>mp</v>
          </cell>
          <cell r="AP32" t="str">
            <v>KB-125 cc</v>
          </cell>
          <cell r="AQ32">
            <v>103</v>
          </cell>
          <cell r="AR32">
            <v>19.5</v>
          </cell>
          <cell r="AS32">
            <v>1.2</v>
          </cell>
          <cell r="AT32">
            <v>123.7</v>
          </cell>
          <cell r="AU32">
            <v>113.3</v>
          </cell>
          <cell r="AV32">
            <v>21.45</v>
          </cell>
          <cell r="AW32">
            <v>1.32</v>
          </cell>
          <cell r="AX32">
            <v>136.07</v>
          </cell>
          <cell r="BB32">
            <v>0</v>
          </cell>
          <cell r="BF32">
            <v>0</v>
          </cell>
          <cell r="BG32">
            <v>234.15</v>
          </cell>
          <cell r="BJ32">
            <v>234.15</v>
          </cell>
          <cell r="BL32">
            <v>169.1</v>
          </cell>
          <cell r="BM32">
            <v>0</v>
          </cell>
          <cell r="BN32">
            <v>0</v>
          </cell>
          <cell r="BO32">
            <v>169.1</v>
          </cell>
          <cell r="BP32">
            <v>0</v>
          </cell>
          <cell r="BQ32">
            <v>169.1</v>
          </cell>
          <cell r="BR32">
            <v>0</v>
          </cell>
          <cell r="BS32">
            <v>0</v>
          </cell>
          <cell r="BT32">
            <v>232.41</v>
          </cell>
          <cell r="BU32">
            <v>232.41</v>
          </cell>
          <cell r="BX32">
            <v>232.41</v>
          </cell>
          <cell r="BY32">
            <v>232.41</v>
          </cell>
          <cell r="CA32">
            <v>64.38</v>
          </cell>
          <cell r="CB32">
            <v>17.5</v>
          </cell>
          <cell r="CC32">
            <v>65.05</v>
          </cell>
          <cell r="CD32">
            <v>-63.31</v>
          </cell>
          <cell r="CL32">
            <v>3.9</v>
          </cell>
          <cell r="CM32">
            <v>5</v>
          </cell>
        </row>
        <row r="33">
          <cell r="B33">
            <v>154</v>
          </cell>
          <cell r="C33" t="str">
            <v>Bajaj Sunny Zip-60 cc</v>
          </cell>
          <cell r="F33" t="str">
            <v>PMS-I</v>
          </cell>
          <cell r="G33" t="str">
            <v>AC9A</v>
          </cell>
          <cell r="H33" t="str">
            <v>M/C</v>
          </cell>
          <cell r="I33">
            <v>2</v>
          </cell>
          <cell r="J33">
            <v>4.4000000000000004</v>
          </cell>
          <cell r="O33">
            <v>0.115</v>
          </cell>
          <cell r="P33">
            <v>6.7000000000000004E-2</v>
          </cell>
          <cell r="S33">
            <v>2</v>
          </cell>
          <cell r="W33">
            <v>0.68</v>
          </cell>
          <cell r="Z33">
            <v>2</v>
          </cell>
          <cell r="AA33">
            <v>4.5</v>
          </cell>
          <cell r="AB33">
            <v>1.63</v>
          </cell>
          <cell r="AC33">
            <v>4.13</v>
          </cell>
          <cell r="AD33">
            <v>1</v>
          </cell>
          <cell r="AE33" t="str">
            <v>BW</v>
          </cell>
          <cell r="AF33" t="str">
            <v>NRC</v>
          </cell>
          <cell r="AG33">
            <v>1</v>
          </cell>
          <cell r="AK33" t="str">
            <v>1-NRC</v>
          </cell>
          <cell r="AL33" t="str">
            <v>BW</v>
          </cell>
          <cell r="AN33">
            <v>154</v>
          </cell>
          <cell r="AO33" t="str">
            <v>mp</v>
          </cell>
          <cell r="AP33" t="str">
            <v>Bajaj Sunny Zip-60 cc</v>
          </cell>
          <cell r="AQ33">
            <v>77.12</v>
          </cell>
          <cell r="AR33">
            <v>17.46</v>
          </cell>
          <cell r="AS33">
            <v>1.94</v>
          </cell>
          <cell r="AT33">
            <v>96.52000000000001</v>
          </cell>
          <cell r="AU33">
            <v>87.45</v>
          </cell>
          <cell r="AV33">
            <v>19.8</v>
          </cell>
          <cell r="AW33">
            <v>2.2000000000000002</v>
          </cell>
          <cell r="AX33">
            <v>109.45</v>
          </cell>
          <cell r="BB33">
            <v>0</v>
          </cell>
          <cell r="BF33">
            <v>0</v>
          </cell>
          <cell r="BG33">
            <v>185.25</v>
          </cell>
          <cell r="BJ33">
            <v>185.25</v>
          </cell>
          <cell r="BL33">
            <v>146.85</v>
          </cell>
          <cell r="BM33">
            <v>0</v>
          </cell>
          <cell r="BN33">
            <v>0</v>
          </cell>
          <cell r="BO33">
            <v>146.85</v>
          </cell>
          <cell r="BP33">
            <v>0</v>
          </cell>
          <cell r="BQ33">
            <v>146.85</v>
          </cell>
          <cell r="BR33">
            <v>0</v>
          </cell>
          <cell r="BS33">
            <v>0</v>
          </cell>
          <cell r="BT33">
            <v>184.01</v>
          </cell>
          <cell r="BU33">
            <v>184.01</v>
          </cell>
          <cell r="BX33">
            <v>184.01</v>
          </cell>
          <cell r="BY33">
            <v>184.01</v>
          </cell>
          <cell r="CA33">
            <v>38.340000000000003</v>
          </cell>
          <cell r="CB33">
            <v>17.5</v>
          </cell>
          <cell r="CC33">
            <v>38.4</v>
          </cell>
          <cell r="CD33">
            <v>-37.159999999999997</v>
          </cell>
          <cell r="CL33">
            <v>2</v>
          </cell>
          <cell r="CM33">
            <v>4.5</v>
          </cell>
        </row>
        <row r="34">
          <cell r="B34">
            <v>157</v>
          </cell>
          <cell r="C34" t="str">
            <v>Tvs 40</v>
          </cell>
          <cell r="F34" t="str">
            <v>PMS-I</v>
          </cell>
          <cell r="G34">
            <v>244</v>
          </cell>
          <cell r="H34" t="str">
            <v>M/C</v>
          </cell>
          <cell r="I34">
            <v>3.5</v>
          </cell>
          <cell r="J34">
            <v>3.9</v>
          </cell>
          <cell r="O34">
            <v>0.11899999999999999</v>
          </cell>
          <cell r="P34">
            <v>6.4000000000000001E-2</v>
          </cell>
          <cell r="S34">
            <v>2</v>
          </cell>
          <cell r="W34">
            <v>0.68</v>
          </cell>
          <cell r="Z34">
            <v>3.5</v>
          </cell>
          <cell r="AA34">
            <v>4.2</v>
          </cell>
          <cell r="AB34">
            <v>3.13</v>
          </cell>
          <cell r="AC34">
            <v>3.83</v>
          </cell>
          <cell r="AD34">
            <v>1</v>
          </cell>
          <cell r="AE34" t="str">
            <v>BW</v>
          </cell>
          <cell r="AF34" t="str">
            <v>NRC</v>
          </cell>
          <cell r="AG34">
            <v>1</v>
          </cell>
          <cell r="AK34" t="str">
            <v>1-NRC</v>
          </cell>
          <cell r="AL34" t="str">
            <v>BW</v>
          </cell>
          <cell r="AN34">
            <v>157</v>
          </cell>
          <cell r="AO34" t="str">
            <v>mp</v>
          </cell>
          <cell r="AP34" t="str">
            <v>Tvs 40</v>
          </cell>
          <cell r="AT34">
            <v>0</v>
          </cell>
          <cell r="AU34">
            <v>90.86</v>
          </cell>
          <cell r="AX34">
            <v>90.86</v>
          </cell>
          <cell r="BB34">
            <v>0</v>
          </cell>
          <cell r="BF34">
            <v>0</v>
          </cell>
          <cell r="BG34">
            <v>187.78</v>
          </cell>
          <cell r="BJ34">
            <v>187.78</v>
          </cell>
          <cell r="BL34">
            <v>158.44</v>
          </cell>
          <cell r="BM34">
            <v>0</v>
          </cell>
          <cell r="BN34">
            <v>0</v>
          </cell>
          <cell r="BO34">
            <v>158.44</v>
          </cell>
          <cell r="BP34">
            <v>0</v>
          </cell>
          <cell r="BQ34">
            <v>158.44</v>
          </cell>
          <cell r="BR34">
            <v>0</v>
          </cell>
          <cell r="BS34">
            <v>0</v>
          </cell>
          <cell r="BT34">
            <v>184.65</v>
          </cell>
          <cell r="BU34">
            <v>184.65</v>
          </cell>
          <cell r="BX34">
            <v>184.65</v>
          </cell>
          <cell r="BY34">
            <v>184.65</v>
          </cell>
          <cell r="CA34">
            <v>29.34</v>
          </cell>
          <cell r="CB34">
            <v>17.5</v>
          </cell>
          <cell r="CC34">
            <v>29.34</v>
          </cell>
          <cell r="CD34">
            <v>-26.210000000000008</v>
          </cell>
          <cell r="CL34">
            <v>3.5</v>
          </cell>
          <cell r="CM34">
            <v>4.2</v>
          </cell>
        </row>
        <row r="35">
          <cell r="B35">
            <v>158</v>
          </cell>
          <cell r="C35" t="str">
            <v>Tvs 50 Champ</v>
          </cell>
          <cell r="F35" t="str">
            <v>PMS-I</v>
          </cell>
          <cell r="G35">
            <v>244</v>
          </cell>
          <cell r="H35" t="str">
            <v>M/C</v>
          </cell>
          <cell r="I35">
            <v>3.5</v>
          </cell>
          <cell r="J35">
            <v>3.9</v>
          </cell>
          <cell r="O35">
            <v>0.11899999999999999</v>
          </cell>
          <cell r="P35">
            <v>7.1999999999999995E-2</v>
          </cell>
          <cell r="S35">
            <v>2</v>
          </cell>
          <cell r="W35">
            <v>0.68</v>
          </cell>
          <cell r="Z35">
            <v>2.6</v>
          </cell>
          <cell r="AA35">
            <v>4.8</v>
          </cell>
          <cell r="AB35">
            <v>2.23</v>
          </cell>
          <cell r="AC35">
            <v>4.43</v>
          </cell>
          <cell r="AD35">
            <v>1</v>
          </cell>
          <cell r="AE35" t="str">
            <v>BW</v>
          </cell>
          <cell r="AF35" t="str">
            <v>NRC</v>
          </cell>
          <cell r="AG35">
            <v>1</v>
          </cell>
          <cell r="AK35" t="str">
            <v>1-NRC</v>
          </cell>
          <cell r="AL35" t="str">
            <v>BW</v>
          </cell>
          <cell r="AN35">
            <v>158</v>
          </cell>
          <cell r="AO35" t="str">
            <v>mp</v>
          </cell>
          <cell r="AP35" t="str">
            <v>Tvs 50 Champ</v>
          </cell>
          <cell r="AT35">
            <v>0</v>
          </cell>
          <cell r="AU35">
            <v>90.86</v>
          </cell>
          <cell r="AX35">
            <v>90.86</v>
          </cell>
          <cell r="BB35">
            <v>0</v>
          </cell>
          <cell r="BF35">
            <v>0</v>
          </cell>
          <cell r="BG35">
            <v>186.28</v>
          </cell>
          <cell r="BJ35">
            <v>186.28</v>
          </cell>
          <cell r="BL35">
            <v>156.94</v>
          </cell>
          <cell r="BM35">
            <v>0</v>
          </cell>
          <cell r="BN35">
            <v>0</v>
          </cell>
          <cell r="BO35">
            <v>156.94</v>
          </cell>
          <cell r="BP35">
            <v>0</v>
          </cell>
          <cell r="BQ35">
            <v>156.94</v>
          </cell>
          <cell r="BR35">
            <v>0</v>
          </cell>
          <cell r="BS35">
            <v>0</v>
          </cell>
          <cell r="BT35">
            <v>184.65</v>
          </cell>
          <cell r="BU35">
            <v>184.65</v>
          </cell>
          <cell r="BX35">
            <v>184.65</v>
          </cell>
          <cell r="BY35">
            <v>184.65</v>
          </cell>
          <cell r="CA35">
            <v>29.34</v>
          </cell>
          <cell r="CB35">
            <v>17.5</v>
          </cell>
          <cell r="CC35">
            <v>29.34</v>
          </cell>
          <cell r="CD35">
            <v>-27.710000000000008</v>
          </cell>
          <cell r="CL35">
            <v>4.7</v>
          </cell>
          <cell r="CM35">
            <v>13.6</v>
          </cell>
        </row>
        <row r="36">
          <cell r="B36">
            <v>161</v>
          </cell>
          <cell r="C36" t="str">
            <v>Yamaha Rxg/Rxz</v>
          </cell>
          <cell r="D36" t="str">
            <v>TIN</v>
          </cell>
          <cell r="F36" t="str">
            <v>PMS-II</v>
          </cell>
          <cell r="G36" t="str">
            <v>AC9A</v>
          </cell>
          <cell r="H36" t="str">
            <v>M/C</v>
          </cell>
          <cell r="I36">
            <v>9.1</v>
          </cell>
          <cell r="J36">
            <v>4.8</v>
          </cell>
          <cell r="O36">
            <v>0.217</v>
          </cell>
          <cell r="P36">
            <v>0.14699999999999999</v>
          </cell>
          <cell r="R36">
            <v>7.0000000000000001E-3</v>
          </cell>
          <cell r="S36">
            <v>2</v>
          </cell>
          <cell r="W36">
            <v>1.1599999999999999</v>
          </cell>
          <cell r="Z36">
            <v>6.2</v>
          </cell>
          <cell r="AA36">
            <v>5.9</v>
          </cell>
          <cell r="AB36">
            <v>5.83</v>
          </cell>
          <cell r="AC36">
            <v>5.53</v>
          </cell>
          <cell r="AD36">
            <v>6</v>
          </cell>
          <cell r="AE36" t="str">
            <v>BW-II</v>
          </cell>
          <cell r="AF36" t="str">
            <v>NRC</v>
          </cell>
          <cell r="AG36">
            <v>1</v>
          </cell>
          <cell r="AK36" t="str">
            <v>1-NRC</v>
          </cell>
          <cell r="AL36" t="str">
            <v>BW</v>
          </cell>
          <cell r="AN36">
            <v>161</v>
          </cell>
          <cell r="AO36" t="str">
            <v>mp</v>
          </cell>
          <cell r="AP36" t="str">
            <v>Yamaha Rxg/Rxz</v>
          </cell>
          <cell r="AQ36">
            <v>110</v>
          </cell>
          <cell r="AR36">
            <v>22</v>
          </cell>
          <cell r="AS36">
            <v>1</v>
          </cell>
          <cell r="AT36">
            <v>133</v>
          </cell>
          <cell r="AU36">
            <v>0</v>
          </cell>
          <cell r="AV36">
            <v>0</v>
          </cell>
          <cell r="AW36">
            <v>0</v>
          </cell>
          <cell r="AX36">
            <v>0</v>
          </cell>
          <cell r="BB36">
            <v>0</v>
          </cell>
          <cell r="BF36">
            <v>0</v>
          </cell>
          <cell r="BG36">
            <v>319.43</v>
          </cell>
          <cell r="BJ36">
            <v>319.43</v>
          </cell>
          <cell r="BL36">
            <v>217.49</v>
          </cell>
          <cell r="BM36">
            <v>0</v>
          </cell>
          <cell r="BN36">
            <v>0</v>
          </cell>
          <cell r="BO36">
            <v>217.49</v>
          </cell>
          <cell r="BP36">
            <v>0</v>
          </cell>
          <cell r="BQ36">
            <v>217.49</v>
          </cell>
          <cell r="BR36">
            <v>0</v>
          </cell>
          <cell r="BS36">
            <v>0</v>
          </cell>
          <cell r="BT36">
            <v>316.67</v>
          </cell>
          <cell r="BU36">
            <v>316.67</v>
          </cell>
          <cell r="BX36">
            <v>316.67</v>
          </cell>
          <cell r="BY36">
            <v>316.67</v>
          </cell>
          <cell r="CA36">
            <v>101.94</v>
          </cell>
          <cell r="CB36">
            <v>17.5</v>
          </cell>
          <cell r="CC36">
            <v>101.94</v>
          </cell>
          <cell r="CD36">
            <v>-99.18</v>
          </cell>
          <cell r="CL36">
            <v>6.24</v>
          </cell>
          <cell r="CM36">
            <v>5.9</v>
          </cell>
        </row>
        <row r="37">
          <cell r="B37">
            <v>163</v>
          </cell>
          <cell r="C37" t="str">
            <v>BAJAJ 3 PORT SPECIAL</v>
          </cell>
          <cell r="D37">
            <v>0</v>
          </cell>
          <cell r="F37" t="str">
            <v>PMS-I</v>
          </cell>
          <cell r="G37">
            <v>124</v>
          </cell>
          <cell r="H37" t="str">
            <v>M/C</v>
          </cell>
          <cell r="I37">
            <v>8.6999999999999993</v>
          </cell>
          <cell r="J37">
            <v>4.9000000000000004</v>
          </cell>
          <cell r="O37">
            <v>0.185</v>
          </cell>
          <cell r="P37">
            <v>0.12</v>
          </cell>
          <cell r="S37">
            <v>0</v>
          </cell>
          <cell r="Z37">
            <v>9.8000000000000007</v>
          </cell>
          <cell r="AA37">
            <v>3.9</v>
          </cell>
          <cell r="AB37">
            <v>9.4300000000000015</v>
          </cell>
          <cell r="AC37">
            <v>3.53</v>
          </cell>
          <cell r="AD37">
            <v>1</v>
          </cell>
          <cell r="AE37" t="str">
            <v>BW</v>
          </cell>
          <cell r="AF37" t="str">
            <v>NRC</v>
          </cell>
          <cell r="AG37">
            <v>1</v>
          </cell>
          <cell r="AK37" t="str">
            <v>1-NRC</v>
          </cell>
          <cell r="AL37" t="str">
            <v>BW</v>
          </cell>
          <cell r="AN37">
            <v>163</v>
          </cell>
          <cell r="AO37" t="str">
            <v>mp</v>
          </cell>
          <cell r="AP37" t="str">
            <v>BAJAJ 3 PORT SPECIAL</v>
          </cell>
          <cell r="AT37">
            <v>0</v>
          </cell>
          <cell r="AX37">
            <v>0</v>
          </cell>
          <cell r="BB37">
            <v>0</v>
          </cell>
          <cell r="BF37">
            <v>0</v>
          </cell>
          <cell r="BG37">
            <v>278.61</v>
          </cell>
          <cell r="BJ37">
            <v>278.61</v>
          </cell>
          <cell r="BL37">
            <v>236.61</v>
          </cell>
          <cell r="BM37">
            <v>0</v>
          </cell>
          <cell r="BN37">
            <v>0</v>
          </cell>
          <cell r="BO37">
            <v>236.61</v>
          </cell>
          <cell r="BP37">
            <v>0</v>
          </cell>
          <cell r="BQ37">
            <v>236.61</v>
          </cell>
          <cell r="BR37">
            <v>0</v>
          </cell>
          <cell r="BS37">
            <v>0</v>
          </cell>
          <cell r="BT37">
            <v>0</v>
          </cell>
          <cell r="CB37">
            <v>17.5</v>
          </cell>
          <cell r="CC37">
            <v>42</v>
          </cell>
          <cell r="CL37">
            <v>8.1</v>
          </cell>
          <cell r="CM37">
            <v>11.6</v>
          </cell>
        </row>
        <row r="38">
          <cell r="B38">
            <v>164</v>
          </cell>
          <cell r="C38" t="str">
            <v>Avanti  Moped</v>
          </cell>
          <cell r="F38" t="str">
            <v>PMS-I</v>
          </cell>
          <cell r="G38">
            <v>138</v>
          </cell>
          <cell r="H38" t="str">
            <v>M/C</v>
          </cell>
          <cell r="I38">
            <v>3</v>
          </cell>
          <cell r="J38">
            <v>5.0999999999999996</v>
          </cell>
          <cell r="O38">
            <v>0.105</v>
          </cell>
          <cell r="P38">
            <v>6.2E-2</v>
          </cell>
          <cell r="S38">
            <v>2</v>
          </cell>
          <cell r="W38">
            <v>0.68</v>
          </cell>
          <cell r="Z38">
            <v>2.1</v>
          </cell>
          <cell r="AA38">
            <v>6</v>
          </cell>
          <cell r="AB38">
            <v>1.73</v>
          </cell>
          <cell r="AC38">
            <v>5.63</v>
          </cell>
          <cell r="AD38">
            <v>1</v>
          </cell>
          <cell r="AE38" t="str">
            <v>BW</v>
          </cell>
          <cell r="AF38" t="str">
            <v>NRC</v>
          </cell>
          <cell r="AG38">
            <v>1</v>
          </cell>
          <cell r="AK38" t="str">
            <v>1-NRC</v>
          </cell>
          <cell r="AL38" t="str">
            <v>BW</v>
          </cell>
          <cell r="AN38">
            <v>164</v>
          </cell>
          <cell r="AP38" t="str">
            <v>Avanti  Moped</v>
          </cell>
          <cell r="AQ38">
            <v>70</v>
          </cell>
          <cell r="AR38">
            <v>18</v>
          </cell>
          <cell r="AS38">
            <v>2.8</v>
          </cell>
          <cell r="AT38">
            <v>90.8</v>
          </cell>
          <cell r="AU38">
            <v>109.03</v>
          </cell>
          <cell r="AV38">
            <v>25.26</v>
          </cell>
          <cell r="AW38">
            <v>3.92</v>
          </cell>
          <cell r="AX38">
            <v>138.21</v>
          </cell>
          <cell r="BB38">
            <v>0</v>
          </cell>
          <cell r="BF38">
            <v>0</v>
          </cell>
          <cell r="BG38">
            <v>124.85</v>
          </cell>
          <cell r="BH38">
            <v>28.55</v>
          </cell>
          <cell r="BI38">
            <v>4.42</v>
          </cell>
          <cell r="BJ38">
            <v>157.82</v>
          </cell>
          <cell r="BL38">
            <v>124.85</v>
          </cell>
          <cell r="BM38">
            <v>28.55</v>
          </cell>
          <cell r="BN38">
            <v>4.42</v>
          </cell>
          <cell r="BO38">
            <v>157.82</v>
          </cell>
          <cell r="BP38">
            <v>0</v>
          </cell>
          <cell r="BQ38">
            <v>157.82</v>
          </cell>
          <cell r="BS38">
            <v>0</v>
          </cell>
          <cell r="BT38">
            <v>123.47</v>
          </cell>
          <cell r="BU38">
            <v>123.47</v>
          </cell>
          <cell r="BV38">
            <v>28.56</v>
          </cell>
          <cell r="BW38">
            <v>4.4400000000000004</v>
          </cell>
          <cell r="BX38">
            <v>156.47</v>
          </cell>
          <cell r="BY38">
            <v>123.47</v>
          </cell>
          <cell r="CD38">
            <v>1.3499999999999943</v>
          </cell>
          <cell r="CL38">
            <v>2.1</v>
          </cell>
          <cell r="CM38">
            <v>7</v>
          </cell>
        </row>
        <row r="39">
          <cell r="B39">
            <v>167</v>
          </cell>
          <cell r="C39" t="str">
            <v>Bajaj Super FE (125 CC ) Modi</v>
          </cell>
          <cell r="D39" t="str">
            <v>TIN</v>
          </cell>
          <cell r="F39" t="str">
            <v>PMS-II</v>
          </cell>
          <cell r="G39">
            <v>138</v>
          </cell>
          <cell r="H39" t="str">
            <v>M/C</v>
          </cell>
          <cell r="I39">
            <v>3.5</v>
          </cell>
          <cell r="J39">
            <v>4.8</v>
          </cell>
          <cell r="O39">
            <v>0.23599999999999999</v>
          </cell>
          <cell r="P39">
            <v>0.128</v>
          </cell>
          <cell r="S39">
            <v>2</v>
          </cell>
          <cell r="W39">
            <v>0.98</v>
          </cell>
          <cell r="Z39">
            <v>3.5</v>
          </cell>
          <cell r="AA39">
            <v>4.9000000000000004</v>
          </cell>
          <cell r="AB39">
            <v>3.13</v>
          </cell>
          <cell r="AC39">
            <v>4.53</v>
          </cell>
          <cell r="AD39">
            <v>6</v>
          </cell>
          <cell r="AE39" t="str">
            <v>BW-II</v>
          </cell>
          <cell r="AF39" t="str">
            <v>NRC</v>
          </cell>
          <cell r="AG39">
            <v>1</v>
          </cell>
          <cell r="AK39" t="str">
            <v>1-NRC</v>
          </cell>
          <cell r="AL39" t="str">
            <v>BW</v>
          </cell>
          <cell r="AN39">
            <v>167</v>
          </cell>
          <cell r="AP39" t="str">
            <v>Bajaj Super FE (125 CC ) Modi</v>
          </cell>
          <cell r="AT39">
            <v>0</v>
          </cell>
          <cell r="AX39">
            <v>0</v>
          </cell>
          <cell r="BB39">
            <v>0</v>
          </cell>
          <cell r="BF39">
            <v>0</v>
          </cell>
          <cell r="BG39">
            <v>160</v>
          </cell>
          <cell r="BH39">
            <v>35.26</v>
          </cell>
          <cell r="BI39">
            <v>2.21</v>
          </cell>
          <cell r="BJ39">
            <v>197.47</v>
          </cell>
          <cell r="BL39">
            <v>160</v>
          </cell>
          <cell r="BM39">
            <v>35.26</v>
          </cell>
          <cell r="BN39">
            <v>2.21</v>
          </cell>
          <cell r="BO39">
            <v>197.47</v>
          </cell>
          <cell r="BP39">
            <v>0</v>
          </cell>
          <cell r="BQ39">
            <v>197.47</v>
          </cell>
          <cell r="BS39">
            <v>0</v>
          </cell>
          <cell r="BT39">
            <v>158.22999999999999</v>
          </cell>
          <cell r="BU39">
            <v>158.22999999999999</v>
          </cell>
          <cell r="BV39">
            <v>35.25</v>
          </cell>
          <cell r="BW39">
            <v>2.2200000000000002</v>
          </cell>
          <cell r="BX39">
            <v>195.7</v>
          </cell>
          <cell r="BY39">
            <v>158.22999999999999</v>
          </cell>
          <cell r="CD39">
            <v>1.7700000000000102</v>
          </cell>
          <cell r="CL39">
            <v>3.5</v>
          </cell>
          <cell r="CM39">
            <v>4.9000000000000004</v>
          </cell>
        </row>
        <row r="40">
          <cell r="B40">
            <v>171</v>
          </cell>
          <cell r="C40" t="str">
            <v>Mercury 4S</v>
          </cell>
          <cell r="F40" t="str">
            <v>PMS-I</v>
          </cell>
          <cell r="G40">
            <v>124</v>
          </cell>
          <cell r="H40" t="str">
            <v>M/C</v>
          </cell>
          <cell r="I40">
            <v>1.5</v>
          </cell>
          <cell r="J40">
            <v>5.9</v>
          </cell>
          <cell r="O40">
            <v>0.13400000000000001</v>
          </cell>
          <cell r="P40">
            <v>7.5999999999999998E-2</v>
          </cell>
          <cell r="R40">
            <v>4.0000000000000001E-3</v>
          </cell>
          <cell r="S40">
            <v>0</v>
          </cell>
          <cell r="Z40">
            <v>0.7</v>
          </cell>
          <cell r="AA40">
            <v>6.9</v>
          </cell>
          <cell r="AB40">
            <v>0.32999999999999996</v>
          </cell>
          <cell r="AC40">
            <v>6.53</v>
          </cell>
          <cell r="AD40">
            <v>1</v>
          </cell>
          <cell r="AE40" t="str">
            <v>BW</v>
          </cell>
          <cell r="AF40" t="str">
            <v>NRC</v>
          </cell>
          <cell r="AG40">
            <v>1</v>
          </cell>
          <cell r="AK40" t="str">
            <v>1-NRC</v>
          </cell>
          <cell r="AL40" t="str">
            <v>BW</v>
          </cell>
          <cell r="AN40">
            <v>171</v>
          </cell>
          <cell r="AP40" t="str">
            <v>Mercury 4S</v>
          </cell>
          <cell r="AQ40">
            <v>90</v>
          </cell>
          <cell r="AR40">
            <v>20</v>
          </cell>
          <cell r="AS40">
            <v>2.4</v>
          </cell>
          <cell r="AT40">
            <v>112.4</v>
          </cell>
          <cell r="AX40">
            <v>0</v>
          </cell>
          <cell r="BB40">
            <v>0</v>
          </cell>
          <cell r="BF40">
            <v>0</v>
          </cell>
          <cell r="BJ40">
            <v>0</v>
          </cell>
          <cell r="BL40">
            <v>0</v>
          </cell>
          <cell r="BM40">
            <v>0</v>
          </cell>
          <cell r="BN40">
            <v>0</v>
          </cell>
          <cell r="BO40">
            <v>0</v>
          </cell>
          <cell r="BP40">
            <v>0</v>
          </cell>
          <cell r="BQ40">
            <v>0</v>
          </cell>
          <cell r="BS40">
            <v>0</v>
          </cell>
          <cell r="BT40">
            <v>0</v>
          </cell>
          <cell r="BX40">
            <v>0</v>
          </cell>
          <cell r="BY40">
            <v>0</v>
          </cell>
          <cell r="CD40">
            <v>0</v>
          </cell>
          <cell r="CL40">
            <v>0.7</v>
          </cell>
          <cell r="CM40">
            <v>6.9</v>
          </cell>
        </row>
        <row r="41">
          <cell r="B41">
            <v>172</v>
          </cell>
          <cell r="C41" t="str">
            <v>M-74 HIGH SILICON</v>
          </cell>
          <cell r="F41" t="str">
            <v>PMS-I</v>
          </cell>
          <cell r="G41">
            <v>138</v>
          </cell>
          <cell r="H41" t="str">
            <v>M/C</v>
          </cell>
          <cell r="I41">
            <v>8.5</v>
          </cell>
          <cell r="J41">
            <v>5.4</v>
          </cell>
          <cell r="O41">
            <v>0.16500000000000001</v>
          </cell>
          <cell r="P41">
            <v>8.5000000000000006E-2</v>
          </cell>
          <cell r="S41">
            <v>2</v>
          </cell>
          <cell r="Z41">
            <v>6.7</v>
          </cell>
          <cell r="AA41">
            <v>4.9000000000000004</v>
          </cell>
          <cell r="AB41">
            <v>6.33</v>
          </cell>
          <cell r="AC41">
            <v>4.53</v>
          </cell>
          <cell r="AD41">
            <v>1</v>
          </cell>
          <cell r="AE41" t="str">
            <v>BW</v>
          </cell>
          <cell r="AF41" t="str">
            <v>NRC</v>
          </cell>
          <cell r="AG41">
            <v>1</v>
          </cell>
          <cell r="AK41" t="str">
            <v>1-NRC</v>
          </cell>
          <cell r="AL41" t="str">
            <v>BW</v>
          </cell>
          <cell r="AN41">
            <v>172</v>
          </cell>
          <cell r="AP41" t="str">
            <v>M-74 HIGH SILICON</v>
          </cell>
          <cell r="AQ41">
            <v>69</v>
          </cell>
          <cell r="AR41">
            <v>16</v>
          </cell>
          <cell r="AS41">
            <v>1.2</v>
          </cell>
          <cell r="AT41">
            <v>86.2</v>
          </cell>
          <cell r="AX41">
            <v>0</v>
          </cell>
          <cell r="BB41">
            <v>0</v>
          </cell>
          <cell r="BF41">
            <v>0</v>
          </cell>
          <cell r="BJ41">
            <v>0</v>
          </cell>
          <cell r="BL41">
            <v>0</v>
          </cell>
          <cell r="BM41">
            <v>0</v>
          </cell>
          <cell r="BN41">
            <v>0</v>
          </cell>
          <cell r="BO41">
            <v>0</v>
          </cell>
          <cell r="BP41">
            <v>0</v>
          </cell>
          <cell r="BQ41">
            <v>0</v>
          </cell>
          <cell r="BS41">
            <v>0</v>
          </cell>
          <cell r="CL41">
            <v>6.7</v>
          </cell>
          <cell r="CM41">
            <v>4.9000000000000004</v>
          </cell>
        </row>
        <row r="42">
          <cell r="B42">
            <v>173</v>
          </cell>
          <cell r="C42" t="str">
            <v>Bal-612</v>
          </cell>
          <cell r="F42" t="str">
            <v>PMS-I</v>
          </cell>
          <cell r="G42">
            <v>124</v>
          </cell>
          <cell r="H42" t="str">
            <v>M/C</v>
          </cell>
          <cell r="I42">
            <v>5</v>
          </cell>
          <cell r="J42">
            <v>7</v>
          </cell>
          <cell r="O42">
            <v>0.14499999999999999</v>
          </cell>
          <cell r="P42">
            <v>9.2999999999999999E-2</v>
          </cell>
          <cell r="S42">
            <v>0</v>
          </cell>
          <cell r="W42">
            <v>0.92</v>
          </cell>
          <cell r="Z42">
            <v>5</v>
          </cell>
          <cell r="AA42">
            <v>5</v>
          </cell>
          <cell r="AB42">
            <v>4.63</v>
          </cell>
          <cell r="AC42">
            <v>4.63</v>
          </cell>
          <cell r="AD42">
            <v>1</v>
          </cell>
          <cell r="AE42" t="str">
            <v>BW</v>
          </cell>
          <cell r="AF42" t="str">
            <v>NRC</v>
          </cell>
          <cell r="AG42">
            <v>1</v>
          </cell>
          <cell r="AK42" t="str">
            <v>1-NRC</v>
          </cell>
          <cell r="AL42" t="str">
            <v>BW</v>
          </cell>
          <cell r="AN42">
            <v>173</v>
          </cell>
          <cell r="AP42" t="str">
            <v>Bal-612</v>
          </cell>
          <cell r="AQ42">
            <v>108</v>
          </cell>
          <cell r="AR42">
            <v>20</v>
          </cell>
          <cell r="AS42">
            <v>2</v>
          </cell>
          <cell r="AT42">
            <v>130</v>
          </cell>
          <cell r="AU42">
            <v>0</v>
          </cell>
          <cell r="AV42">
            <v>0</v>
          </cell>
          <cell r="AW42">
            <v>0</v>
          </cell>
          <cell r="AX42">
            <v>0</v>
          </cell>
          <cell r="AZ42">
            <v>0</v>
          </cell>
          <cell r="BB42">
            <v>0</v>
          </cell>
          <cell r="BF42">
            <v>0</v>
          </cell>
          <cell r="BJ42">
            <v>0</v>
          </cell>
          <cell r="BL42">
            <v>0</v>
          </cell>
          <cell r="BM42">
            <v>0</v>
          </cell>
          <cell r="BN42">
            <v>0</v>
          </cell>
          <cell r="BO42">
            <v>0</v>
          </cell>
          <cell r="BP42">
            <v>0</v>
          </cell>
          <cell r="BQ42">
            <v>0</v>
          </cell>
          <cell r="BS42">
            <v>0</v>
          </cell>
          <cell r="BT42">
            <v>0</v>
          </cell>
          <cell r="BX42">
            <v>0</v>
          </cell>
          <cell r="BY42">
            <v>0</v>
          </cell>
          <cell r="CD42">
            <v>0</v>
          </cell>
          <cell r="CL42">
            <v>5</v>
          </cell>
          <cell r="CM42">
            <v>5</v>
          </cell>
        </row>
        <row r="43">
          <cell r="B43">
            <v>185</v>
          </cell>
          <cell r="C43" t="str">
            <v>Hero  Puch 50 CC</v>
          </cell>
          <cell r="F43" t="str">
            <v>PMS-II</v>
          </cell>
          <cell r="G43">
            <v>138</v>
          </cell>
          <cell r="H43" t="str">
            <v>M/C</v>
          </cell>
          <cell r="I43">
            <v>3.5</v>
          </cell>
          <cell r="J43">
            <v>4.9000000000000004</v>
          </cell>
          <cell r="O43">
            <v>0.105</v>
          </cell>
          <cell r="P43">
            <v>5.7000000000000002E-2</v>
          </cell>
          <cell r="S43">
            <v>2</v>
          </cell>
          <cell r="W43">
            <v>0.76</v>
          </cell>
          <cell r="Z43">
            <v>5</v>
          </cell>
          <cell r="AA43">
            <v>3.5</v>
          </cell>
          <cell r="AB43">
            <v>4.63</v>
          </cell>
          <cell r="AC43">
            <v>3.13</v>
          </cell>
          <cell r="AD43">
            <v>6</v>
          </cell>
          <cell r="AE43" t="str">
            <v>BW-II</v>
          </cell>
          <cell r="AF43" t="str">
            <v>NRC</v>
          </cell>
          <cell r="AG43">
            <v>1</v>
          </cell>
          <cell r="AK43" t="str">
            <v>1-NRC</v>
          </cell>
          <cell r="AL43" t="str">
            <v>BW</v>
          </cell>
          <cell r="AN43">
            <v>185</v>
          </cell>
          <cell r="AP43" t="str">
            <v>Hero  Puch 50 CC</v>
          </cell>
          <cell r="AQ43">
            <v>90.93</v>
          </cell>
          <cell r="AR43">
            <v>17.940000000000001</v>
          </cell>
          <cell r="AS43">
            <v>1.8</v>
          </cell>
          <cell r="AT43">
            <v>110.67000000000002</v>
          </cell>
          <cell r="AX43">
            <v>0</v>
          </cell>
          <cell r="BB43">
            <v>0</v>
          </cell>
          <cell r="BF43">
            <v>0</v>
          </cell>
          <cell r="BG43">
            <v>0</v>
          </cell>
          <cell r="BJ43">
            <v>0</v>
          </cell>
          <cell r="BL43">
            <v>0</v>
          </cell>
          <cell r="BM43">
            <v>0</v>
          </cell>
          <cell r="BN43">
            <v>0</v>
          </cell>
          <cell r="BO43">
            <v>0</v>
          </cell>
          <cell r="BP43">
            <v>0</v>
          </cell>
          <cell r="BQ43">
            <v>0</v>
          </cell>
          <cell r="BS43">
            <v>0</v>
          </cell>
          <cell r="BT43">
            <v>139.29</v>
          </cell>
          <cell r="BU43">
            <v>139.29</v>
          </cell>
          <cell r="BV43">
            <v>0</v>
          </cell>
          <cell r="BW43">
            <v>0</v>
          </cell>
          <cell r="BX43">
            <v>139.29</v>
          </cell>
          <cell r="BY43">
            <v>139.29</v>
          </cell>
          <cell r="CD43">
            <v>-139.29</v>
          </cell>
          <cell r="CL43">
            <v>5</v>
          </cell>
          <cell r="CM43">
            <v>3.5</v>
          </cell>
        </row>
        <row r="44">
          <cell r="B44">
            <v>187</v>
          </cell>
          <cell r="C44" t="str">
            <v>M-74-E-2000  49/11</v>
          </cell>
          <cell r="F44" t="str">
            <v>PMS-I</v>
          </cell>
          <cell r="G44">
            <v>138</v>
          </cell>
          <cell r="H44" t="str">
            <v>M/C</v>
          </cell>
          <cell r="I44">
            <v>2</v>
          </cell>
          <cell r="J44">
            <v>5</v>
          </cell>
          <cell r="O44">
            <v>0.16500000000000001</v>
          </cell>
          <cell r="P44">
            <v>8.5000000000000006E-2</v>
          </cell>
          <cell r="S44">
            <v>2</v>
          </cell>
          <cell r="W44">
            <v>0.68</v>
          </cell>
          <cell r="Z44">
            <v>2.7</v>
          </cell>
          <cell r="AA44">
            <v>5.2</v>
          </cell>
          <cell r="AB44">
            <v>2.33</v>
          </cell>
          <cell r="AC44">
            <v>4.83</v>
          </cell>
          <cell r="AD44">
            <v>1</v>
          </cell>
          <cell r="AE44" t="str">
            <v>BW</v>
          </cell>
          <cell r="AF44" t="str">
            <v>NRC</v>
          </cell>
          <cell r="AG44">
            <v>1</v>
          </cell>
          <cell r="AK44" t="str">
            <v>1-NRC</v>
          </cell>
          <cell r="AL44" t="str">
            <v>BW</v>
          </cell>
          <cell r="AN44">
            <v>187</v>
          </cell>
          <cell r="AO44" t="str">
            <v>mp</v>
          </cell>
          <cell r="AP44" t="str">
            <v>M-74-E-2000  49/11</v>
          </cell>
          <cell r="AQ44">
            <v>65.22</v>
          </cell>
          <cell r="AR44">
            <v>16</v>
          </cell>
          <cell r="AS44">
            <v>1.2</v>
          </cell>
          <cell r="AT44">
            <v>82.42</v>
          </cell>
          <cell r="AU44">
            <v>71.739999999999995</v>
          </cell>
          <cell r="AV44">
            <v>17.600000000000001</v>
          </cell>
          <cell r="AW44">
            <v>1.32</v>
          </cell>
          <cell r="AX44">
            <v>90.66</v>
          </cell>
          <cell r="BB44">
            <v>0</v>
          </cell>
          <cell r="BF44">
            <v>0</v>
          </cell>
          <cell r="BG44">
            <v>205.99</v>
          </cell>
          <cell r="BJ44">
            <v>205.99</v>
          </cell>
          <cell r="BL44">
            <v>157.99</v>
          </cell>
          <cell r="BM44">
            <v>0</v>
          </cell>
          <cell r="BN44">
            <v>0</v>
          </cell>
          <cell r="BO44">
            <v>157.99</v>
          </cell>
          <cell r="BP44">
            <v>0</v>
          </cell>
          <cell r="BQ44">
            <v>157.99</v>
          </cell>
          <cell r="BR44">
            <v>0</v>
          </cell>
          <cell r="BS44">
            <v>0</v>
          </cell>
          <cell r="BT44">
            <v>204.2</v>
          </cell>
          <cell r="BU44">
            <v>204.2</v>
          </cell>
          <cell r="BX44">
            <v>204.2</v>
          </cell>
          <cell r="BY44">
            <v>204.2</v>
          </cell>
          <cell r="CA44">
            <v>48</v>
          </cell>
          <cell r="CB44">
            <v>17.5</v>
          </cell>
          <cell r="CC44">
            <v>48</v>
          </cell>
          <cell r="CD44">
            <v>-46.20999999999998</v>
          </cell>
          <cell r="CL44">
            <v>2.5</v>
          </cell>
          <cell r="CM44">
            <v>6.6</v>
          </cell>
        </row>
        <row r="45">
          <cell r="B45">
            <v>188</v>
          </cell>
          <cell r="C45" t="str">
            <v>Bajaj 3 WH-4S</v>
          </cell>
          <cell r="F45" t="str">
            <v>PMS-I</v>
          </cell>
          <cell r="G45">
            <v>124</v>
          </cell>
          <cell r="H45" t="str">
            <v>M/C</v>
          </cell>
          <cell r="I45">
            <v>2.4</v>
          </cell>
          <cell r="J45">
            <v>4.4000000000000004</v>
          </cell>
          <cell r="O45">
            <v>0.16800000000000001</v>
          </cell>
          <cell r="P45">
            <v>0.1</v>
          </cell>
          <cell r="R45">
            <v>4.0000000000000001E-3</v>
          </cell>
          <cell r="S45">
            <v>0</v>
          </cell>
          <cell r="W45">
            <v>0.92</v>
          </cell>
          <cell r="Z45">
            <v>2.2999999999999998</v>
          </cell>
          <cell r="AA45">
            <v>4.2</v>
          </cell>
          <cell r="AB45">
            <v>1.9299999999999997</v>
          </cell>
          <cell r="AC45">
            <v>3.83</v>
          </cell>
          <cell r="AD45">
            <v>1</v>
          </cell>
          <cell r="AE45" t="str">
            <v>BW</v>
          </cell>
          <cell r="AF45" t="str">
            <v>NRC</v>
          </cell>
          <cell r="AG45">
            <v>1</v>
          </cell>
          <cell r="AK45" t="str">
            <v>1-NRC</v>
          </cell>
          <cell r="AL45" t="str">
            <v>BW</v>
          </cell>
          <cell r="AN45">
            <v>188</v>
          </cell>
          <cell r="AO45" t="str">
            <v>mp</v>
          </cell>
          <cell r="AP45" t="str">
            <v>Bajaj 3 WH-4S</v>
          </cell>
          <cell r="AQ45">
            <v>100</v>
          </cell>
          <cell r="AR45">
            <v>20</v>
          </cell>
          <cell r="AS45">
            <v>2</v>
          </cell>
          <cell r="AT45">
            <v>122</v>
          </cell>
          <cell r="AU45">
            <v>110</v>
          </cell>
          <cell r="AV45">
            <v>22</v>
          </cell>
          <cell r="AW45">
            <v>2.2000000000000002</v>
          </cell>
          <cell r="AX45">
            <v>134.19999999999999</v>
          </cell>
          <cell r="BB45">
            <v>0</v>
          </cell>
          <cell r="BC45">
            <v>100</v>
          </cell>
          <cell r="BD45">
            <v>20</v>
          </cell>
          <cell r="BE45">
            <v>2</v>
          </cell>
          <cell r="BF45">
            <v>122</v>
          </cell>
          <cell r="BG45">
            <v>307.35000000000002</v>
          </cell>
          <cell r="BJ45">
            <v>307.35000000000002</v>
          </cell>
          <cell r="BL45">
            <v>202.71</v>
          </cell>
          <cell r="BM45">
            <v>0</v>
          </cell>
          <cell r="BN45">
            <v>0</v>
          </cell>
          <cell r="BO45">
            <v>202.71</v>
          </cell>
          <cell r="BP45">
            <v>104.64</v>
          </cell>
          <cell r="BQ45">
            <v>307.35000000000002</v>
          </cell>
          <cell r="BR45">
            <v>104.64</v>
          </cell>
          <cell r="BS45">
            <v>100</v>
          </cell>
          <cell r="BT45">
            <v>200.07</v>
          </cell>
          <cell r="BU45">
            <v>304.70999999999998</v>
          </cell>
          <cell r="BX45">
            <v>200.07</v>
          </cell>
          <cell r="BY45">
            <v>200.07</v>
          </cell>
          <cell r="CA45">
            <v>120.02</v>
          </cell>
          <cell r="CB45">
            <v>104.64</v>
          </cell>
          <cell r="CC45">
            <v>104.64</v>
          </cell>
          <cell r="CD45">
            <v>2.640000000000029</v>
          </cell>
          <cell r="CL45">
            <v>2.2000000000000002</v>
          </cell>
          <cell r="CM45">
            <v>4</v>
          </cell>
        </row>
        <row r="46">
          <cell r="B46">
            <v>189</v>
          </cell>
          <cell r="C46" t="str">
            <v xml:space="preserve">Legend  2W-4S </v>
          </cell>
          <cell r="F46" t="str">
            <v>PMS-I</v>
          </cell>
          <cell r="G46">
            <v>124</v>
          </cell>
          <cell r="H46" t="str">
            <v>M/C</v>
          </cell>
          <cell r="I46">
            <v>2</v>
          </cell>
          <cell r="J46">
            <v>4.7</v>
          </cell>
          <cell r="O46">
            <v>0.16700000000000001</v>
          </cell>
          <cell r="P46">
            <v>0.10299999999999999</v>
          </cell>
          <cell r="S46">
            <v>0</v>
          </cell>
          <cell r="W46">
            <v>0.92</v>
          </cell>
          <cell r="Z46">
            <v>2.1</v>
          </cell>
          <cell r="AA46">
            <v>5.9</v>
          </cell>
          <cell r="AB46">
            <v>1.73</v>
          </cell>
          <cell r="AC46">
            <v>5.53</v>
          </cell>
          <cell r="AD46">
            <v>1</v>
          </cell>
          <cell r="AE46" t="str">
            <v>BW</v>
          </cell>
          <cell r="AF46" t="str">
            <v>NRC</v>
          </cell>
          <cell r="AG46">
            <v>1</v>
          </cell>
          <cell r="AK46" t="str">
            <v>1-NRC</v>
          </cell>
          <cell r="AL46" t="str">
            <v>BW</v>
          </cell>
          <cell r="AN46">
            <v>189</v>
          </cell>
          <cell r="AO46" t="str">
            <v>mp</v>
          </cell>
          <cell r="AP46" t="str">
            <v xml:space="preserve">Legend  2W-4S </v>
          </cell>
          <cell r="AQ46">
            <v>100</v>
          </cell>
          <cell r="AR46">
            <v>20</v>
          </cell>
          <cell r="AS46">
            <v>2</v>
          </cell>
          <cell r="AT46">
            <v>122</v>
          </cell>
          <cell r="AU46">
            <v>110</v>
          </cell>
          <cell r="AV46">
            <v>22</v>
          </cell>
          <cell r="AW46">
            <v>2.2000000000000002</v>
          </cell>
          <cell r="AX46">
            <v>134.19999999999999</v>
          </cell>
          <cell r="BB46">
            <v>0</v>
          </cell>
          <cell r="BF46">
            <v>0</v>
          </cell>
          <cell r="BG46">
            <v>307.35000000000002</v>
          </cell>
          <cell r="BJ46">
            <v>307.35000000000002</v>
          </cell>
          <cell r="BL46">
            <v>202.71</v>
          </cell>
          <cell r="BM46">
            <v>0</v>
          </cell>
          <cell r="BN46">
            <v>0</v>
          </cell>
          <cell r="BO46">
            <v>202.71</v>
          </cell>
          <cell r="BP46">
            <v>104.64</v>
          </cell>
          <cell r="BQ46">
            <v>307.35000000000002</v>
          </cell>
          <cell r="BR46">
            <v>104.64</v>
          </cell>
          <cell r="BS46">
            <v>100</v>
          </cell>
          <cell r="BT46">
            <v>200.07</v>
          </cell>
          <cell r="BU46">
            <v>304.70999999999998</v>
          </cell>
          <cell r="BX46">
            <v>200.07</v>
          </cell>
          <cell r="BY46">
            <v>200.07</v>
          </cell>
          <cell r="CA46">
            <v>120.02</v>
          </cell>
          <cell r="CB46">
            <v>104.64</v>
          </cell>
          <cell r="CC46">
            <v>104.64</v>
          </cell>
          <cell r="CD46">
            <v>2.640000000000029</v>
          </cell>
          <cell r="CL46">
            <v>2.1</v>
          </cell>
          <cell r="CM46">
            <v>5.9</v>
          </cell>
        </row>
        <row r="47">
          <cell r="B47">
            <v>191</v>
          </cell>
          <cell r="C47" t="str">
            <v>Bajaj 3w FE</v>
          </cell>
          <cell r="D47" t="str">
            <v>TIN</v>
          </cell>
          <cell r="F47" t="str">
            <v>PMS-II</v>
          </cell>
          <cell r="G47">
            <v>244</v>
          </cell>
          <cell r="H47" t="str">
            <v>M/C</v>
          </cell>
          <cell r="I47">
            <v>8.8000000000000007</v>
          </cell>
          <cell r="J47">
            <v>5.4</v>
          </cell>
          <cell r="O47">
            <v>0.29099999999999998</v>
          </cell>
          <cell r="P47">
            <v>0.16</v>
          </cell>
          <cell r="R47">
            <v>8.9999999999999993E-3</v>
          </cell>
          <cell r="S47">
            <v>2</v>
          </cell>
          <cell r="W47">
            <v>0.92</v>
          </cell>
          <cell r="Z47">
            <v>14.1</v>
          </cell>
          <cell r="AA47">
            <v>5.5</v>
          </cell>
          <cell r="AB47">
            <v>13.73</v>
          </cell>
          <cell r="AC47">
            <v>5.13</v>
          </cell>
          <cell r="AD47">
            <v>6</v>
          </cell>
          <cell r="AE47" t="str">
            <v>BW</v>
          </cell>
          <cell r="AF47" t="str">
            <v>NRC</v>
          </cell>
          <cell r="AG47">
            <v>1</v>
          </cell>
          <cell r="AK47" t="str">
            <v>1-NRC</v>
          </cell>
          <cell r="AL47" t="str">
            <v>BW</v>
          </cell>
          <cell r="AN47">
            <v>191</v>
          </cell>
          <cell r="AO47" t="str">
            <v>mp</v>
          </cell>
          <cell r="AP47" t="str">
            <v>Bajaj 3w FE</v>
          </cell>
          <cell r="AQ47">
            <v>108.12</v>
          </cell>
          <cell r="AR47">
            <v>19.73</v>
          </cell>
          <cell r="AS47">
            <v>1.1599999999999999</v>
          </cell>
          <cell r="AT47">
            <v>129.01</v>
          </cell>
          <cell r="AU47">
            <v>118.93</v>
          </cell>
          <cell r="AV47">
            <v>21.7</v>
          </cell>
          <cell r="AW47">
            <v>1.28</v>
          </cell>
          <cell r="AX47">
            <v>141.91</v>
          </cell>
          <cell r="BB47">
            <v>0</v>
          </cell>
          <cell r="BF47">
            <v>0</v>
          </cell>
          <cell r="BG47">
            <v>234.16</v>
          </cell>
          <cell r="BJ47">
            <v>234.16</v>
          </cell>
          <cell r="BL47">
            <v>182.16</v>
          </cell>
          <cell r="BM47">
            <v>0</v>
          </cell>
          <cell r="BN47">
            <v>0</v>
          </cell>
          <cell r="BO47">
            <v>182.16</v>
          </cell>
          <cell r="BP47">
            <v>0</v>
          </cell>
          <cell r="BQ47">
            <v>182.16</v>
          </cell>
          <cell r="BR47">
            <v>0</v>
          </cell>
          <cell r="BS47">
            <v>0</v>
          </cell>
          <cell r="BT47">
            <v>236.03</v>
          </cell>
          <cell r="BU47">
            <v>236.03</v>
          </cell>
          <cell r="BX47">
            <v>236.03</v>
          </cell>
          <cell r="BY47">
            <v>236.03</v>
          </cell>
          <cell r="CA47">
            <v>63.45</v>
          </cell>
          <cell r="CB47">
            <v>17.5</v>
          </cell>
          <cell r="CC47">
            <v>52</v>
          </cell>
          <cell r="CD47">
            <v>-53.870000000000005</v>
          </cell>
          <cell r="CL47">
            <v>14.1</v>
          </cell>
          <cell r="CM47">
            <v>5.47</v>
          </cell>
        </row>
        <row r="48">
          <cell r="B48">
            <v>192</v>
          </cell>
          <cell r="C48" t="str">
            <v>Bajaj 3w RE/ 5  Port</v>
          </cell>
          <cell r="D48" t="str">
            <v>TIN</v>
          </cell>
          <cell r="F48" t="str">
            <v>PMS-II</v>
          </cell>
          <cell r="G48">
            <v>124</v>
          </cell>
          <cell r="H48" t="str">
            <v>M/C</v>
          </cell>
          <cell r="I48">
            <v>8.8000000000000007</v>
          </cell>
          <cell r="J48">
            <v>4.9000000000000004</v>
          </cell>
          <cell r="O48">
            <v>0.185</v>
          </cell>
          <cell r="P48">
            <v>0.12</v>
          </cell>
          <cell r="S48">
            <v>2</v>
          </cell>
          <cell r="W48">
            <v>0.92</v>
          </cell>
          <cell r="Z48">
            <v>23.4</v>
          </cell>
          <cell r="AA48">
            <v>7.1</v>
          </cell>
          <cell r="AB48">
            <v>23.029999999999998</v>
          </cell>
          <cell r="AC48">
            <v>6.7299999999999995</v>
          </cell>
          <cell r="AD48">
            <v>6</v>
          </cell>
          <cell r="AE48" t="str">
            <v>BW</v>
          </cell>
          <cell r="AF48" t="str">
            <v>NRC</v>
          </cell>
          <cell r="AG48">
            <v>1</v>
          </cell>
          <cell r="AK48" t="str">
            <v>1-NRC</v>
          </cell>
          <cell r="AL48" t="str">
            <v>BW</v>
          </cell>
          <cell r="AN48">
            <v>192</v>
          </cell>
          <cell r="AO48" t="str">
            <v>mp</v>
          </cell>
          <cell r="AP48" t="str">
            <v>Bajaj 3w RE/ 5  Port</v>
          </cell>
          <cell r="AQ48">
            <v>108.12</v>
          </cell>
          <cell r="AR48">
            <v>19.73</v>
          </cell>
          <cell r="AS48">
            <v>1.1599999999999999</v>
          </cell>
          <cell r="AT48">
            <v>129.01</v>
          </cell>
          <cell r="AU48">
            <v>118.93</v>
          </cell>
          <cell r="AV48">
            <v>21.7</v>
          </cell>
          <cell r="AW48">
            <v>1.28</v>
          </cell>
          <cell r="AX48">
            <v>141.91</v>
          </cell>
          <cell r="BB48">
            <v>0</v>
          </cell>
          <cell r="BF48">
            <v>0</v>
          </cell>
          <cell r="BG48">
            <v>234.16</v>
          </cell>
          <cell r="BJ48">
            <v>234.16</v>
          </cell>
          <cell r="BL48">
            <v>182.16</v>
          </cell>
          <cell r="BM48">
            <v>0</v>
          </cell>
          <cell r="BN48">
            <v>0</v>
          </cell>
          <cell r="BO48">
            <v>182.16</v>
          </cell>
          <cell r="BP48">
            <v>0</v>
          </cell>
          <cell r="BQ48">
            <v>182.16</v>
          </cell>
          <cell r="BR48">
            <v>0</v>
          </cell>
          <cell r="BS48">
            <v>0</v>
          </cell>
          <cell r="BT48">
            <v>236.03</v>
          </cell>
          <cell r="BU48">
            <v>236.03</v>
          </cell>
          <cell r="BX48">
            <v>236.03</v>
          </cell>
          <cell r="BY48">
            <v>236.03</v>
          </cell>
          <cell r="CA48">
            <v>63.45</v>
          </cell>
          <cell r="CB48">
            <v>17.5</v>
          </cell>
          <cell r="CC48">
            <v>52</v>
          </cell>
          <cell r="CD48">
            <v>-53.870000000000005</v>
          </cell>
          <cell r="CL48">
            <v>23.4</v>
          </cell>
          <cell r="CM48">
            <v>7.1</v>
          </cell>
        </row>
        <row r="49">
          <cell r="B49">
            <v>199</v>
          </cell>
          <cell r="C49" t="str">
            <v>YBX-4S</v>
          </cell>
          <cell r="F49" t="str">
            <v>PMS-I</v>
          </cell>
          <cell r="G49">
            <v>124</v>
          </cell>
          <cell r="H49" t="str">
            <v>M/C</v>
          </cell>
          <cell r="I49">
            <v>3.5</v>
          </cell>
          <cell r="J49">
            <v>5.8</v>
          </cell>
          <cell r="O49">
            <v>0.14499999999999999</v>
          </cell>
          <cell r="P49">
            <v>0.09</v>
          </cell>
          <cell r="R49">
            <v>4.0000000000000001E-3</v>
          </cell>
          <cell r="S49">
            <v>0</v>
          </cell>
          <cell r="W49">
            <v>0.96</v>
          </cell>
          <cell r="Z49">
            <v>0.6</v>
          </cell>
          <cell r="AA49">
            <v>5.3</v>
          </cell>
          <cell r="AB49">
            <v>0.22999999999999998</v>
          </cell>
          <cell r="AC49">
            <v>4.93</v>
          </cell>
          <cell r="AD49">
            <v>1</v>
          </cell>
          <cell r="AE49" t="str">
            <v>BW</v>
          </cell>
          <cell r="AF49" t="str">
            <v>NRC</v>
          </cell>
          <cell r="AG49">
            <v>1</v>
          </cell>
          <cell r="AK49" t="str">
            <v>1-NRC</v>
          </cell>
          <cell r="AL49" t="str">
            <v>BW</v>
          </cell>
          <cell r="AN49">
            <v>199</v>
          </cell>
          <cell r="AO49" t="str">
            <v>mp</v>
          </cell>
          <cell r="AP49" t="str">
            <v>YBX-4S</v>
          </cell>
          <cell r="AQ49">
            <v>110</v>
          </cell>
          <cell r="AT49">
            <v>110</v>
          </cell>
          <cell r="AU49">
            <v>0</v>
          </cell>
          <cell r="AX49">
            <v>0</v>
          </cell>
          <cell r="BB49">
            <v>0</v>
          </cell>
          <cell r="BF49">
            <v>0</v>
          </cell>
          <cell r="BG49">
            <v>372.69</v>
          </cell>
          <cell r="BJ49">
            <v>372.69</v>
          </cell>
          <cell r="BL49">
            <v>215.73</v>
          </cell>
          <cell r="BM49">
            <v>0</v>
          </cell>
          <cell r="BN49">
            <v>0</v>
          </cell>
          <cell r="BO49">
            <v>215.73</v>
          </cell>
          <cell r="BP49">
            <v>156.96</v>
          </cell>
          <cell r="BQ49">
            <v>372.69</v>
          </cell>
          <cell r="BR49">
            <v>156.96</v>
          </cell>
          <cell r="BS49">
            <v>100</v>
          </cell>
          <cell r="BT49">
            <v>212.52</v>
          </cell>
          <cell r="BU49">
            <v>369.48</v>
          </cell>
          <cell r="BX49">
            <v>212.52</v>
          </cell>
          <cell r="BY49">
            <v>212.52</v>
          </cell>
          <cell r="CA49">
            <v>156.96</v>
          </cell>
          <cell r="CB49">
            <v>156.96</v>
          </cell>
          <cell r="CC49">
            <v>156.96</v>
          </cell>
          <cell r="CD49">
            <v>3.2099999999999795</v>
          </cell>
          <cell r="CL49">
            <v>4</v>
          </cell>
          <cell r="CM49">
            <v>6</v>
          </cell>
        </row>
        <row r="50">
          <cell r="B50">
            <v>200</v>
          </cell>
          <cell r="C50" t="str">
            <v>Bajaj 3wh 4S (61 Dia good carrier)</v>
          </cell>
          <cell r="F50" t="str">
            <v>PMS-I</v>
          </cell>
          <cell r="G50">
            <v>124</v>
          </cell>
          <cell r="H50" t="str">
            <v>M/C</v>
          </cell>
          <cell r="I50">
            <v>4</v>
          </cell>
          <cell r="J50">
            <v>6</v>
          </cell>
          <cell r="O50">
            <v>0.188</v>
          </cell>
          <cell r="P50">
            <v>0.11700000000000001</v>
          </cell>
          <cell r="W50">
            <v>0.92</v>
          </cell>
          <cell r="Z50">
            <v>4</v>
          </cell>
          <cell r="AA50">
            <v>16</v>
          </cell>
          <cell r="AB50">
            <v>3.63</v>
          </cell>
          <cell r="AC50">
            <v>15.63</v>
          </cell>
          <cell r="AD50">
            <v>1</v>
          </cell>
          <cell r="AE50" t="str">
            <v>BW</v>
          </cell>
          <cell r="AF50" t="str">
            <v>NRC</v>
          </cell>
          <cell r="AG50">
            <v>1</v>
          </cell>
          <cell r="AK50" t="str">
            <v>1-NRC</v>
          </cell>
          <cell r="AL50" t="str">
            <v>BW</v>
          </cell>
          <cell r="AN50">
            <v>200</v>
          </cell>
          <cell r="AP50" t="str">
            <v>Bajaj 3wh 4S (61 Dia good carrier)</v>
          </cell>
          <cell r="AQ50">
            <v>108</v>
          </cell>
          <cell r="AR50">
            <v>25</v>
          </cell>
          <cell r="AS50">
            <v>2</v>
          </cell>
          <cell r="AT50">
            <v>135</v>
          </cell>
          <cell r="AX50">
            <v>0</v>
          </cell>
          <cell r="BB50">
            <v>0</v>
          </cell>
          <cell r="BF50">
            <v>0</v>
          </cell>
          <cell r="BJ50">
            <v>0</v>
          </cell>
          <cell r="BL50">
            <v>0</v>
          </cell>
          <cell r="BM50">
            <v>0</v>
          </cell>
          <cell r="BN50">
            <v>0</v>
          </cell>
          <cell r="BO50">
            <v>0</v>
          </cell>
          <cell r="BP50">
            <v>0</v>
          </cell>
          <cell r="BQ50">
            <v>0</v>
          </cell>
          <cell r="BS50">
            <v>0</v>
          </cell>
          <cell r="BT50">
            <v>0</v>
          </cell>
          <cell r="BX50">
            <v>0</v>
          </cell>
          <cell r="BY50">
            <v>0</v>
          </cell>
          <cell r="CD50">
            <v>0</v>
          </cell>
          <cell r="CL50">
            <v>4</v>
          </cell>
          <cell r="CM50">
            <v>16</v>
          </cell>
        </row>
        <row r="51">
          <cell r="B51">
            <v>201</v>
          </cell>
          <cell r="C51" t="str">
            <v>Koel -80</v>
          </cell>
          <cell r="F51" t="str">
            <v>PMS-I</v>
          </cell>
          <cell r="G51">
            <v>124</v>
          </cell>
          <cell r="H51" t="str">
            <v>M/C</v>
          </cell>
          <cell r="I51">
            <v>4.4000000000000004</v>
          </cell>
          <cell r="J51">
            <v>4.4000000000000004</v>
          </cell>
          <cell r="O51">
            <v>0.9</v>
          </cell>
          <cell r="P51">
            <v>0.65400000000000003</v>
          </cell>
          <cell r="R51">
            <v>2.1999999999999999E-2</v>
          </cell>
          <cell r="W51">
            <v>1.48</v>
          </cell>
          <cell r="Z51">
            <v>0.6</v>
          </cell>
          <cell r="AA51">
            <v>40.200000000000003</v>
          </cell>
          <cell r="AB51">
            <v>0.22999999999999998</v>
          </cell>
          <cell r="AC51">
            <v>39.830000000000005</v>
          </cell>
          <cell r="AD51">
            <v>2</v>
          </cell>
          <cell r="AE51" t="str">
            <v>BW</v>
          </cell>
          <cell r="AF51" t="str">
            <v>NRC</v>
          </cell>
          <cell r="AG51">
            <v>1</v>
          </cell>
          <cell r="AK51" t="str">
            <v>6-NRC</v>
          </cell>
          <cell r="AL51" t="str">
            <v>MD</v>
          </cell>
          <cell r="AN51">
            <v>201</v>
          </cell>
          <cell r="AO51">
            <v>0</v>
          </cell>
          <cell r="AP51" t="str">
            <v>Koel -80</v>
          </cell>
          <cell r="AT51">
            <v>0</v>
          </cell>
          <cell r="AX51">
            <v>0</v>
          </cell>
          <cell r="BB51">
            <v>0</v>
          </cell>
          <cell r="BC51">
            <v>177.5</v>
          </cell>
          <cell r="BD51">
            <v>17.75</v>
          </cell>
          <cell r="BE51">
            <v>1.97</v>
          </cell>
          <cell r="BF51">
            <v>197.22</v>
          </cell>
          <cell r="BG51">
            <v>208.37</v>
          </cell>
          <cell r="BH51">
            <v>27.82</v>
          </cell>
          <cell r="BI51">
            <v>3.11</v>
          </cell>
          <cell r="BJ51">
            <v>239.3</v>
          </cell>
          <cell r="BL51">
            <v>208.37</v>
          </cell>
          <cell r="BM51">
            <v>27.82</v>
          </cell>
          <cell r="BN51">
            <v>3.11</v>
          </cell>
          <cell r="BO51">
            <v>239.3</v>
          </cell>
          <cell r="BP51">
            <v>0</v>
          </cell>
          <cell r="BQ51">
            <v>239.3</v>
          </cell>
          <cell r="BR51">
            <v>0</v>
          </cell>
          <cell r="BS51">
            <v>0</v>
          </cell>
          <cell r="BT51">
            <v>293.95999999999998</v>
          </cell>
          <cell r="BU51">
            <v>293.95999999999998</v>
          </cell>
          <cell r="BX51">
            <v>293.95999999999998</v>
          </cell>
          <cell r="BY51">
            <v>293.95999999999998</v>
          </cell>
          <cell r="CA51">
            <v>56.65</v>
          </cell>
          <cell r="CB51">
            <v>0</v>
          </cell>
          <cell r="CC51">
            <v>0</v>
          </cell>
          <cell r="CD51">
            <v>-54.659999999999968</v>
          </cell>
          <cell r="CL51">
            <v>0.6</v>
          </cell>
          <cell r="CM51">
            <v>40.200000000000003</v>
          </cell>
        </row>
        <row r="52">
          <cell r="B52">
            <v>202</v>
          </cell>
          <cell r="C52" t="str">
            <v xml:space="preserve">Koel- 85 </v>
          </cell>
          <cell r="F52" t="str">
            <v>PMS-I</v>
          </cell>
          <cell r="G52">
            <v>124</v>
          </cell>
          <cell r="H52" t="str">
            <v>M/C</v>
          </cell>
          <cell r="I52">
            <v>3.9</v>
          </cell>
          <cell r="J52">
            <v>4.4000000000000004</v>
          </cell>
          <cell r="O52">
            <v>0.90500000000000003</v>
          </cell>
          <cell r="P52">
            <v>0.68500000000000005</v>
          </cell>
          <cell r="R52">
            <v>2.1999999999999999E-2</v>
          </cell>
          <cell r="W52">
            <v>1.48</v>
          </cell>
          <cell r="Z52">
            <v>1.6</v>
          </cell>
          <cell r="AA52">
            <v>14.8</v>
          </cell>
          <cell r="AB52">
            <v>1.23</v>
          </cell>
          <cell r="AC52">
            <v>14.430000000000001</v>
          </cell>
          <cell r="AD52">
            <v>3</v>
          </cell>
          <cell r="AE52" t="str">
            <v>BW</v>
          </cell>
          <cell r="AF52" t="str">
            <v>NRC</v>
          </cell>
          <cell r="AG52">
            <v>1</v>
          </cell>
          <cell r="AK52" t="str">
            <v>6-NRC</v>
          </cell>
          <cell r="AL52" t="str">
            <v>LD</v>
          </cell>
          <cell r="AN52">
            <v>202</v>
          </cell>
          <cell r="AO52">
            <v>0</v>
          </cell>
          <cell r="AP52" t="str">
            <v xml:space="preserve">Koel- 85 </v>
          </cell>
          <cell r="AT52">
            <v>0</v>
          </cell>
          <cell r="AX52">
            <v>0</v>
          </cell>
          <cell r="BB52">
            <v>0</v>
          </cell>
          <cell r="BC52">
            <v>195.05</v>
          </cell>
          <cell r="BD52">
            <v>19.5</v>
          </cell>
          <cell r="BE52">
            <v>2.17</v>
          </cell>
          <cell r="BF52">
            <v>216.72000000000003</v>
          </cell>
          <cell r="BG52">
            <v>211.14</v>
          </cell>
          <cell r="BH52">
            <v>28.98</v>
          </cell>
          <cell r="BI52">
            <v>3.11</v>
          </cell>
          <cell r="BJ52">
            <v>243.23</v>
          </cell>
          <cell r="BL52">
            <v>211.14</v>
          </cell>
          <cell r="BM52">
            <v>28.98</v>
          </cell>
          <cell r="BN52">
            <v>3.11</v>
          </cell>
          <cell r="BO52">
            <v>243.23</v>
          </cell>
          <cell r="BP52">
            <v>0</v>
          </cell>
          <cell r="BQ52">
            <v>243.23</v>
          </cell>
          <cell r="BR52">
            <v>0</v>
          </cell>
          <cell r="BS52">
            <v>0</v>
          </cell>
          <cell r="BT52">
            <v>298.52999999999997</v>
          </cell>
          <cell r="BU52">
            <v>298.52999999999997</v>
          </cell>
          <cell r="BX52">
            <v>298.52999999999997</v>
          </cell>
          <cell r="BY52">
            <v>298.52999999999997</v>
          </cell>
          <cell r="CA52">
            <v>56.65</v>
          </cell>
          <cell r="CB52">
            <v>0</v>
          </cell>
          <cell r="CC52">
            <v>0</v>
          </cell>
          <cell r="CD52">
            <v>-55.299999999999983</v>
          </cell>
          <cell r="CL52">
            <v>1.6</v>
          </cell>
          <cell r="CM52">
            <v>14.8</v>
          </cell>
        </row>
        <row r="53">
          <cell r="B53">
            <v>208</v>
          </cell>
          <cell r="C53" t="str">
            <v>Koel- 87.5</v>
          </cell>
          <cell r="F53" t="str">
            <v>PMS-I</v>
          </cell>
          <cell r="G53">
            <v>124</v>
          </cell>
          <cell r="H53" t="str">
            <v>M/C</v>
          </cell>
          <cell r="I53">
            <v>4.4000000000000004</v>
          </cell>
          <cell r="J53">
            <v>4.4000000000000004</v>
          </cell>
          <cell r="O53">
            <v>1.01</v>
          </cell>
          <cell r="P53">
            <v>0.72</v>
          </cell>
          <cell r="R53">
            <v>2.8000000000000001E-2</v>
          </cell>
          <cell r="W53">
            <v>1.48</v>
          </cell>
          <cell r="Z53">
            <v>1.5</v>
          </cell>
          <cell r="AA53">
            <v>10.199999999999999</v>
          </cell>
          <cell r="AB53">
            <v>1.1299999999999999</v>
          </cell>
          <cell r="AC53">
            <v>9.83</v>
          </cell>
          <cell r="AD53">
            <v>3</v>
          </cell>
          <cell r="AE53" t="str">
            <v>BW</v>
          </cell>
          <cell r="AF53" t="str">
            <v>NRC</v>
          </cell>
          <cell r="AG53">
            <v>1</v>
          </cell>
          <cell r="AK53" t="str">
            <v>6-NRC</v>
          </cell>
          <cell r="AL53" t="str">
            <v>LD</v>
          </cell>
          <cell r="AN53">
            <v>208</v>
          </cell>
          <cell r="AO53">
            <v>0</v>
          </cell>
          <cell r="AP53" t="str">
            <v>Koel- 87.5</v>
          </cell>
          <cell r="AT53">
            <v>0</v>
          </cell>
          <cell r="AX53">
            <v>0</v>
          </cell>
          <cell r="BB53">
            <v>0</v>
          </cell>
          <cell r="BC53">
            <v>203.75</v>
          </cell>
          <cell r="BD53">
            <v>20.38</v>
          </cell>
          <cell r="BE53">
            <v>2.2599999999999998</v>
          </cell>
          <cell r="BF53">
            <v>226.39</v>
          </cell>
          <cell r="BG53">
            <v>233.53</v>
          </cell>
          <cell r="BH53">
            <v>28.49</v>
          </cell>
          <cell r="BI53">
            <v>3.11</v>
          </cell>
          <cell r="BJ53">
            <v>265.13</v>
          </cell>
          <cell r="BL53">
            <v>233.53</v>
          </cell>
          <cell r="BM53">
            <v>28.49</v>
          </cell>
          <cell r="BN53">
            <v>3.11</v>
          </cell>
          <cell r="BO53">
            <v>265.13</v>
          </cell>
          <cell r="BP53">
            <v>0</v>
          </cell>
          <cell r="BQ53">
            <v>265.13</v>
          </cell>
          <cell r="BR53">
            <v>0</v>
          </cell>
          <cell r="BS53">
            <v>0</v>
          </cell>
          <cell r="BT53">
            <v>321.58</v>
          </cell>
          <cell r="BU53">
            <v>321.58</v>
          </cell>
          <cell r="BX53">
            <v>321.58</v>
          </cell>
          <cell r="BY53">
            <v>321.58</v>
          </cell>
          <cell r="CA53">
            <v>58.05</v>
          </cell>
          <cell r="CB53">
            <v>0</v>
          </cell>
          <cell r="CC53">
            <v>0</v>
          </cell>
          <cell r="CD53">
            <v>-56.449999999999989</v>
          </cell>
          <cell r="CL53">
            <v>1.5</v>
          </cell>
          <cell r="CM53">
            <v>10.199999999999999</v>
          </cell>
        </row>
        <row r="54">
          <cell r="B54">
            <v>224</v>
          </cell>
          <cell r="C54" t="str">
            <v>Ruston TD</v>
          </cell>
          <cell r="E54">
            <v>0.1</v>
          </cell>
          <cell r="F54" t="str">
            <v>PMS-I</v>
          </cell>
          <cell r="G54">
            <v>138</v>
          </cell>
          <cell r="H54" t="str">
            <v>FORGE</v>
          </cell>
          <cell r="I54">
            <v>2.5</v>
          </cell>
          <cell r="J54">
            <v>5.6</v>
          </cell>
          <cell r="K54">
            <v>5.8</v>
          </cell>
          <cell r="L54">
            <v>3.32</v>
          </cell>
          <cell r="M54">
            <v>0.11</v>
          </cell>
          <cell r="N54">
            <v>7.6</v>
          </cell>
          <cell r="O54">
            <v>3.3679999999999999</v>
          </cell>
          <cell r="P54">
            <v>2.2000000000000002</v>
          </cell>
          <cell r="W54">
            <v>4.16</v>
          </cell>
          <cell r="Y54">
            <v>4.18</v>
          </cell>
          <cell r="Z54">
            <v>2.5</v>
          </cell>
          <cell r="AA54">
            <v>5.7</v>
          </cell>
          <cell r="AB54">
            <v>2.13</v>
          </cell>
          <cell r="AC54">
            <v>5.33</v>
          </cell>
          <cell r="AD54">
            <v>4</v>
          </cell>
          <cell r="AE54" t="str">
            <v>BW</v>
          </cell>
          <cell r="AF54" t="str">
            <v>NRC</v>
          </cell>
          <cell r="AG54">
            <v>3</v>
          </cell>
          <cell r="AK54" t="str">
            <v>6-NRC</v>
          </cell>
          <cell r="AL54" t="str">
            <v>FORGE</v>
          </cell>
          <cell r="AN54">
            <v>224</v>
          </cell>
          <cell r="AP54" t="str">
            <v>Ruston TD</v>
          </cell>
          <cell r="AQ54">
            <v>716.6</v>
          </cell>
          <cell r="AR54">
            <v>113.36</v>
          </cell>
          <cell r="AS54">
            <v>11</v>
          </cell>
          <cell r="AT54">
            <v>840.96</v>
          </cell>
          <cell r="AU54">
            <v>788</v>
          </cell>
          <cell r="AV54">
            <v>125</v>
          </cell>
          <cell r="AW54">
            <v>12.3</v>
          </cell>
          <cell r="AX54">
            <v>925.3</v>
          </cell>
          <cell r="BB54">
            <v>0</v>
          </cell>
          <cell r="BF54">
            <v>0</v>
          </cell>
          <cell r="BG54">
            <v>1023.32</v>
          </cell>
          <cell r="BH54">
            <v>207.48</v>
          </cell>
          <cell r="BI54">
            <v>17.12</v>
          </cell>
          <cell r="BJ54">
            <v>1247.92</v>
          </cell>
          <cell r="BL54">
            <v>1023.32</v>
          </cell>
          <cell r="BM54">
            <v>207.48</v>
          </cell>
          <cell r="BN54">
            <v>17.12</v>
          </cell>
          <cell r="BO54">
            <v>1247.92</v>
          </cell>
          <cell r="BP54">
            <v>0</v>
          </cell>
          <cell r="BQ54">
            <v>1247.92</v>
          </cell>
          <cell r="BS54">
            <v>0</v>
          </cell>
          <cell r="BT54">
            <v>0</v>
          </cell>
          <cell r="BU54">
            <v>1010.4</v>
          </cell>
          <cell r="BW54">
            <v>17.12</v>
          </cell>
          <cell r="BX54">
            <v>17.12</v>
          </cell>
          <cell r="BY54">
            <v>0</v>
          </cell>
          <cell r="CD54">
            <v>1230.8000000000002</v>
          </cell>
          <cell r="CL54">
            <v>2.5</v>
          </cell>
          <cell r="CM54">
            <v>5.7</v>
          </cell>
        </row>
        <row r="55">
          <cell r="B55">
            <v>225</v>
          </cell>
          <cell r="C55" t="str">
            <v>Ruston TBD</v>
          </cell>
          <cell r="E55">
            <v>0.1</v>
          </cell>
          <cell r="F55" t="str">
            <v>PMS-I</v>
          </cell>
          <cell r="G55">
            <v>138</v>
          </cell>
          <cell r="H55" t="str">
            <v>FORGE</v>
          </cell>
          <cell r="I55">
            <v>2.5</v>
          </cell>
          <cell r="J55">
            <v>5.6</v>
          </cell>
          <cell r="K55">
            <v>5.8</v>
          </cell>
          <cell r="L55">
            <v>3.32</v>
          </cell>
          <cell r="M55">
            <v>0.11</v>
          </cell>
          <cell r="N55">
            <v>7.6</v>
          </cell>
          <cell r="O55">
            <v>3.3679999999999999</v>
          </cell>
          <cell r="P55">
            <v>2.17</v>
          </cell>
          <cell r="W55">
            <v>4.16</v>
          </cell>
          <cell r="Y55">
            <v>4.18</v>
          </cell>
          <cell r="Z55">
            <v>2.6</v>
          </cell>
          <cell r="AA55">
            <v>21.7</v>
          </cell>
          <cell r="AB55">
            <v>2.23</v>
          </cell>
          <cell r="AC55">
            <v>21.33</v>
          </cell>
          <cell r="AD55">
            <v>4</v>
          </cell>
          <cell r="AE55" t="str">
            <v>BW</v>
          </cell>
          <cell r="AF55" t="str">
            <v>NRC</v>
          </cell>
          <cell r="AG55">
            <v>3</v>
          </cell>
          <cell r="AK55" t="str">
            <v>6-NRC</v>
          </cell>
          <cell r="AL55" t="str">
            <v>FORGE</v>
          </cell>
          <cell r="AN55">
            <v>225</v>
          </cell>
          <cell r="AP55" t="str">
            <v>Ruston TBD</v>
          </cell>
          <cell r="AQ55">
            <v>716.6</v>
          </cell>
          <cell r="AR55">
            <v>113.36</v>
          </cell>
          <cell r="AS55">
            <v>11</v>
          </cell>
          <cell r="AT55">
            <v>840.96</v>
          </cell>
          <cell r="AU55">
            <v>788</v>
          </cell>
          <cell r="AV55">
            <v>125</v>
          </cell>
          <cell r="AW55">
            <v>12.3</v>
          </cell>
          <cell r="AX55">
            <v>925.3</v>
          </cell>
          <cell r="BB55">
            <v>0</v>
          </cell>
          <cell r="BF55">
            <v>0</v>
          </cell>
          <cell r="BG55">
            <v>1023.32</v>
          </cell>
          <cell r="BH55">
            <v>207.48</v>
          </cell>
          <cell r="BI55">
            <v>17.12</v>
          </cell>
          <cell r="BJ55">
            <v>1247.92</v>
          </cell>
          <cell r="BL55">
            <v>1023.32</v>
          </cell>
          <cell r="BM55">
            <v>207.48</v>
          </cell>
          <cell r="BN55">
            <v>17.12</v>
          </cell>
          <cell r="BO55">
            <v>1247.92</v>
          </cell>
          <cell r="BP55">
            <v>0</v>
          </cell>
          <cell r="BQ55">
            <v>1247.92</v>
          </cell>
          <cell r="BS55">
            <v>0</v>
          </cell>
          <cell r="BT55">
            <v>0</v>
          </cell>
          <cell r="BU55">
            <v>1010.4</v>
          </cell>
          <cell r="BW55">
            <v>17.12</v>
          </cell>
          <cell r="BX55">
            <v>17.12</v>
          </cell>
          <cell r="BY55">
            <v>0</v>
          </cell>
          <cell r="CD55">
            <v>1230.8000000000002</v>
          </cell>
          <cell r="CL55">
            <v>2.6</v>
          </cell>
          <cell r="CM55">
            <v>21.7</v>
          </cell>
        </row>
        <row r="56">
          <cell r="B56">
            <v>235</v>
          </cell>
          <cell r="C56" t="str">
            <v>KOEL TV 87.5 Ø</v>
          </cell>
          <cell r="F56" t="str">
            <v>PMS-I</v>
          </cell>
          <cell r="G56">
            <v>124</v>
          </cell>
          <cell r="H56" t="str">
            <v>M/C</v>
          </cell>
          <cell r="I56">
            <v>4.4000000000000004</v>
          </cell>
          <cell r="J56">
            <v>4.4000000000000004</v>
          </cell>
          <cell r="O56">
            <v>1.01</v>
          </cell>
          <cell r="P56">
            <v>0.72</v>
          </cell>
          <cell r="R56">
            <v>2.8000000000000001E-2</v>
          </cell>
          <cell r="Z56">
            <v>1.8</v>
          </cell>
          <cell r="AA56">
            <v>10.1</v>
          </cell>
          <cell r="AB56">
            <v>1.4300000000000002</v>
          </cell>
          <cell r="AC56">
            <v>9.73</v>
          </cell>
          <cell r="AD56">
            <v>3</v>
          </cell>
          <cell r="AE56" t="str">
            <v>BW</v>
          </cell>
          <cell r="AF56" t="str">
            <v>NRC</v>
          </cell>
          <cell r="AG56">
            <v>1</v>
          </cell>
          <cell r="AK56" t="str">
            <v>6-NRC</v>
          </cell>
          <cell r="AL56" t="str">
            <v>LD</v>
          </cell>
          <cell r="AN56">
            <v>235</v>
          </cell>
          <cell r="AP56" t="str">
            <v>KOEL TV 87.5 Ø</v>
          </cell>
          <cell r="AT56">
            <v>0</v>
          </cell>
          <cell r="AX56">
            <v>0</v>
          </cell>
          <cell r="BB56">
            <v>0</v>
          </cell>
          <cell r="BF56">
            <v>0</v>
          </cell>
          <cell r="BG56">
            <v>233.53</v>
          </cell>
          <cell r="BH56">
            <v>28.49</v>
          </cell>
          <cell r="BI56">
            <v>3.11</v>
          </cell>
          <cell r="BJ56">
            <v>265.13</v>
          </cell>
          <cell r="BL56">
            <v>233.53</v>
          </cell>
          <cell r="BM56">
            <v>28.49</v>
          </cell>
          <cell r="BN56">
            <v>3.11</v>
          </cell>
          <cell r="BO56">
            <v>265.13</v>
          </cell>
          <cell r="BP56">
            <v>0</v>
          </cell>
          <cell r="BQ56">
            <v>265.13</v>
          </cell>
          <cell r="BS56">
            <v>0</v>
          </cell>
          <cell r="CL56">
            <v>1.8</v>
          </cell>
          <cell r="CM56">
            <v>10.1</v>
          </cell>
        </row>
        <row r="57">
          <cell r="B57">
            <v>275</v>
          </cell>
          <cell r="C57" t="str">
            <v>Industrial  114 Dia</v>
          </cell>
          <cell r="F57" t="str">
            <v>PMS-I</v>
          </cell>
          <cell r="G57">
            <v>124</v>
          </cell>
          <cell r="H57" t="str">
            <v>M/C</v>
          </cell>
          <cell r="I57">
            <v>5</v>
          </cell>
          <cell r="J57">
            <v>5.8</v>
          </cell>
          <cell r="O57">
            <v>1.8480000000000001</v>
          </cell>
          <cell r="P57">
            <v>1.278</v>
          </cell>
          <cell r="R57">
            <v>2.5999999999999999E-2</v>
          </cell>
          <cell r="W57">
            <v>1.86</v>
          </cell>
          <cell r="Z57">
            <v>13.7</v>
          </cell>
          <cell r="AA57">
            <v>4.9000000000000004</v>
          </cell>
          <cell r="AB57">
            <v>13.33</v>
          </cell>
          <cell r="AC57">
            <v>4.53</v>
          </cell>
          <cell r="AD57">
            <v>3</v>
          </cell>
          <cell r="AE57" t="str">
            <v>BW</v>
          </cell>
          <cell r="AF57" t="str">
            <v>NRC</v>
          </cell>
          <cell r="AG57">
            <v>3</v>
          </cell>
          <cell r="AK57" t="str">
            <v>6-NRC</v>
          </cell>
          <cell r="AL57" t="str">
            <v>LD</v>
          </cell>
          <cell r="AN57">
            <v>275</v>
          </cell>
          <cell r="AO57">
            <v>0</v>
          </cell>
          <cell r="AP57" t="str">
            <v>Industrial  114 Dia</v>
          </cell>
          <cell r="AT57">
            <v>0</v>
          </cell>
          <cell r="AX57">
            <v>0</v>
          </cell>
          <cell r="BB57">
            <v>0</v>
          </cell>
          <cell r="BF57">
            <v>0</v>
          </cell>
          <cell r="BG57">
            <v>320.92</v>
          </cell>
          <cell r="BH57">
            <v>61.06</v>
          </cell>
          <cell r="BI57">
            <v>4.0599999999999996</v>
          </cell>
          <cell r="BJ57">
            <v>386.04</v>
          </cell>
          <cell r="BL57">
            <v>320.92</v>
          </cell>
          <cell r="BM57">
            <v>61.06</v>
          </cell>
          <cell r="BN57">
            <v>4.0599999999999996</v>
          </cell>
          <cell r="BO57">
            <v>386.04</v>
          </cell>
          <cell r="BP57">
            <v>0</v>
          </cell>
          <cell r="BQ57">
            <v>386.04</v>
          </cell>
          <cell r="BR57">
            <v>0</v>
          </cell>
          <cell r="BS57">
            <v>0</v>
          </cell>
          <cell r="BT57">
            <v>540.98</v>
          </cell>
          <cell r="BU57">
            <v>540.98</v>
          </cell>
          <cell r="BX57">
            <v>540.98</v>
          </cell>
          <cell r="BY57">
            <v>540.98</v>
          </cell>
          <cell r="CA57">
            <v>155.76</v>
          </cell>
          <cell r="CB57">
            <v>0</v>
          </cell>
          <cell r="CC57">
            <v>0</v>
          </cell>
          <cell r="CD57">
            <v>-154.94</v>
          </cell>
          <cell r="CL57">
            <v>18.8</v>
          </cell>
          <cell r="CM57">
            <v>6.2</v>
          </cell>
        </row>
        <row r="58">
          <cell r="B58">
            <v>276</v>
          </cell>
          <cell r="C58" t="str">
            <v>Industrial 102 Dia</v>
          </cell>
          <cell r="F58" t="str">
            <v>PMS-I</v>
          </cell>
          <cell r="G58">
            <v>124</v>
          </cell>
          <cell r="H58" t="str">
            <v>M/C</v>
          </cell>
          <cell r="I58">
            <v>2</v>
          </cell>
          <cell r="J58">
            <v>5</v>
          </cell>
          <cell r="O58">
            <v>1.7350000000000001</v>
          </cell>
          <cell r="P58">
            <v>1.171</v>
          </cell>
          <cell r="R58">
            <v>2.4E-2</v>
          </cell>
          <cell r="W58">
            <v>1.86</v>
          </cell>
          <cell r="Z58">
            <v>1.7</v>
          </cell>
          <cell r="AA58">
            <v>4.2</v>
          </cell>
          <cell r="AB58">
            <v>1.33</v>
          </cell>
          <cell r="AC58">
            <v>3.83</v>
          </cell>
          <cell r="AD58">
            <v>3</v>
          </cell>
          <cell r="AE58" t="str">
            <v>BW</v>
          </cell>
          <cell r="AF58" t="str">
            <v>NRC</v>
          </cell>
          <cell r="AG58">
            <v>3</v>
          </cell>
          <cell r="AK58" t="str">
            <v>6-NRC</v>
          </cell>
          <cell r="AL58" t="str">
            <v>LD</v>
          </cell>
          <cell r="AN58">
            <v>276</v>
          </cell>
          <cell r="AO58">
            <v>0</v>
          </cell>
          <cell r="AP58" t="str">
            <v>Industrial 102 Dia</v>
          </cell>
          <cell r="AT58">
            <v>0</v>
          </cell>
          <cell r="AX58">
            <v>0</v>
          </cell>
          <cell r="BB58">
            <v>0</v>
          </cell>
          <cell r="BF58">
            <v>0</v>
          </cell>
          <cell r="BG58">
            <v>323.99</v>
          </cell>
          <cell r="BH58">
            <v>59.03</v>
          </cell>
          <cell r="BI58">
            <v>4.0599999999999996</v>
          </cell>
          <cell r="BJ58">
            <v>387.08000000000004</v>
          </cell>
          <cell r="BL58">
            <v>323.99</v>
          </cell>
          <cell r="BM58">
            <v>59.03</v>
          </cell>
          <cell r="BN58">
            <v>4.0599999999999996</v>
          </cell>
          <cell r="BO58">
            <v>387.08000000000004</v>
          </cell>
          <cell r="BP58">
            <v>0</v>
          </cell>
          <cell r="BQ58">
            <v>387.08000000000004</v>
          </cell>
          <cell r="BR58">
            <v>0</v>
          </cell>
          <cell r="BS58">
            <v>0</v>
          </cell>
          <cell r="BT58">
            <v>490.27</v>
          </cell>
          <cell r="BU58">
            <v>490.27</v>
          </cell>
          <cell r="BX58">
            <v>490.27</v>
          </cell>
          <cell r="BY58">
            <v>490.27</v>
          </cell>
          <cell r="CA58">
            <v>140.13999999999999</v>
          </cell>
          <cell r="CB58">
            <v>0</v>
          </cell>
          <cell r="CC58">
            <v>0</v>
          </cell>
          <cell r="CD58">
            <v>-103.18999999999994</v>
          </cell>
          <cell r="CL58">
            <v>1.3</v>
          </cell>
          <cell r="CM58">
            <v>3</v>
          </cell>
        </row>
        <row r="59">
          <cell r="B59">
            <v>277</v>
          </cell>
          <cell r="C59" t="str">
            <v>Industrial 95 Dia</v>
          </cell>
          <cell r="F59" t="str">
            <v>PMS-I</v>
          </cell>
          <cell r="G59">
            <v>124</v>
          </cell>
          <cell r="H59" t="str">
            <v>M/C</v>
          </cell>
          <cell r="I59">
            <v>5</v>
          </cell>
          <cell r="J59">
            <v>5</v>
          </cell>
          <cell r="O59">
            <v>1.2</v>
          </cell>
          <cell r="P59">
            <v>0.875</v>
          </cell>
          <cell r="R59">
            <v>2.5999999999999999E-2</v>
          </cell>
          <cell r="W59">
            <v>1.86</v>
          </cell>
          <cell r="Z59">
            <v>0.9</v>
          </cell>
          <cell r="AA59">
            <v>5.0999999999999996</v>
          </cell>
          <cell r="AB59">
            <v>0.53</v>
          </cell>
          <cell r="AC59">
            <v>4.7299999999999995</v>
          </cell>
          <cell r="AD59">
            <v>3</v>
          </cell>
          <cell r="AE59" t="str">
            <v>BW</v>
          </cell>
          <cell r="AF59" t="str">
            <v>NRC</v>
          </cell>
          <cell r="AG59">
            <v>2</v>
          </cell>
          <cell r="AK59" t="str">
            <v>6-NRC</v>
          </cell>
          <cell r="AL59" t="str">
            <v>LD</v>
          </cell>
          <cell r="AN59">
            <v>277</v>
          </cell>
          <cell r="AO59">
            <v>0</v>
          </cell>
          <cell r="AP59" t="str">
            <v>Industrial 95 Dia</v>
          </cell>
          <cell r="AT59">
            <v>0</v>
          </cell>
          <cell r="AX59">
            <v>0</v>
          </cell>
          <cell r="BB59">
            <v>0</v>
          </cell>
          <cell r="BF59">
            <v>0</v>
          </cell>
          <cell r="BG59">
            <v>272.49</v>
          </cell>
          <cell r="BH59">
            <v>52.91</v>
          </cell>
          <cell r="BI59">
            <v>4.0599999999999996</v>
          </cell>
          <cell r="BJ59">
            <v>329.46000000000004</v>
          </cell>
          <cell r="BL59">
            <v>272.49</v>
          </cell>
          <cell r="BM59">
            <v>52.91</v>
          </cell>
          <cell r="BN59">
            <v>4.0599999999999996</v>
          </cell>
          <cell r="BO59">
            <v>329.46000000000004</v>
          </cell>
          <cell r="BP59">
            <v>0</v>
          </cell>
          <cell r="BQ59">
            <v>329.46000000000004</v>
          </cell>
          <cell r="BR59">
            <v>0</v>
          </cell>
          <cell r="BS59">
            <v>0</v>
          </cell>
          <cell r="BT59">
            <v>441.02</v>
          </cell>
          <cell r="BU59">
            <v>441.02</v>
          </cell>
          <cell r="BX59">
            <v>441.02</v>
          </cell>
          <cell r="BY59">
            <v>441.02</v>
          </cell>
          <cell r="CA59">
            <v>114.17</v>
          </cell>
          <cell r="CB59">
            <v>0</v>
          </cell>
          <cell r="CC59">
            <v>0</v>
          </cell>
          <cell r="CD59">
            <v>-111.55999999999995</v>
          </cell>
          <cell r="CL59">
            <v>0.9</v>
          </cell>
          <cell r="CM59">
            <v>5.0999999999999996</v>
          </cell>
        </row>
        <row r="60">
          <cell r="B60">
            <v>279</v>
          </cell>
          <cell r="C60" t="str">
            <v>Industrial 102 Dia</v>
          </cell>
          <cell r="F60" t="str">
            <v>PMS-I</v>
          </cell>
          <cell r="G60">
            <v>124</v>
          </cell>
          <cell r="H60" t="str">
            <v>M/C</v>
          </cell>
          <cell r="I60">
            <v>5</v>
          </cell>
          <cell r="J60">
            <v>5</v>
          </cell>
          <cell r="O60">
            <v>1.7350000000000001</v>
          </cell>
          <cell r="P60">
            <v>1.171</v>
          </cell>
          <cell r="R60">
            <v>2.4E-2</v>
          </cell>
          <cell r="W60">
            <v>1.86</v>
          </cell>
          <cell r="Z60">
            <v>2.2000000000000002</v>
          </cell>
          <cell r="AA60">
            <v>2.8</v>
          </cell>
          <cell r="AB60">
            <v>1.83</v>
          </cell>
          <cell r="AC60">
            <v>2.4299999999999997</v>
          </cell>
          <cell r="AD60">
            <v>3</v>
          </cell>
          <cell r="AE60" t="str">
            <v>BW</v>
          </cell>
          <cell r="AF60" t="str">
            <v>NRC</v>
          </cell>
          <cell r="AG60">
            <v>3</v>
          </cell>
          <cell r="AK60" t="str">
            <v>6-NRC</v>
          </cell>
          <cell r="AL60" t="str">
            <v>LD</v>
          </cell>
          <cell r="AN60">
            <v>279</v>
          </cell>
          <cell r="AO60">
            <v>0</v>
          </cell>
          <cell r="AP60" t="str">
            <v>Industrial 102 Dia</v>
          </cell>
          <cell r="AT60">
            <v>0</v>
          </cell>
          <cell r="AX60">
            <v>0</v>
          </cell>
          <cell r="BB60">
            <v>0</v>
          </cell>
          <cell r="BF60">
            <v>0</v>
          </cell>
          <cell r="BG60">
            <v>323.99</v>
          </cell>
          <cell r="BH60">
            <v>59.03</v>
          </cell>
          <cell r="BI60">
            <v>4.0599999999999996</v>
          </cell>
          <cell r="BJ60">
            <v>387.08000000000004</v>
          </cell>
          <cell r="BL60">
            <v>323.99</v>
          </cell>
          <cell r="BM60">
            <v>59.03</v>
          </cell>
          <cell r="BN60">
            <v>4.0599999999999996</v>
          </cell>
          <cell r="BO60">
            <v>387.08000000000004</v>
          </cell>
          <cell r="BP60">
            <v>0</v>
          </cell>
          <cell r="BQ60">
            <v>387.08000000000004</v>
          </cell>
          <cell r="BR60">
            <v>0</v>
          </cell>
          <cell r="BS60">
            <v>0</v>
          </cell>
          <cell r="BT60">
            <v>490.27</v>
          </cell>
          <cell r="BU60">
            <v>490.27</v>
          </cell>
          <cell r="BX60">
            <v>490.27</v>
          </cell>
          <cell r="BY60">
            <v>490.27</v>
          </cell>
          <cell r="CA60">
            <v>105.09</v>
          </cell>
          <cell r="CB60">
            <v>0</v>
          </cell>
          <cell r="CC60">
            <v>0</v>
          </cell>
          <cell r="CD60">
            <v>-103.18999999999994</v>
          </cell>
          <cell r="CL60">
            <v>2.1</v>
          </cell>
          <cell r="CM60">
            <v>5.3</v>
          </cell>
        </row>
        <row r="61">
          <cell r="B61">
            <v>303</v>
          </cell>
          <cell r="C61" t="str">
            <v xml:space="preserve">Ambassdor </v>
          </cell>
          <cell r="F61" t="str">
            <v>PMS-I</v>
          </cell>
          <cell r="G61">
            <v>124</v>
          </cell>
          <cell r="H61" t="str">
            <v>H/C</v>
          </cell>
          <cell r="I61">
            <v>2</v>
          </cell>
          <cell r="J61">
            <v>4</v>
          </cell>
          <cell r="O61">
            <v>0.46100000000000002</v>
          </cell>
          <cell r="P61">
            <v>0.30099999999999999</v>
          </cell>
          <cell r="R61">
            <v>1.7999999999999999E-2</v>
          </cell>
          <cell r="Z61">
            <v>1</v>
          </cell>
          <cell r="AA61">
            <v>5.4</v>
          </cell>
          <cell r="AB61">
            <v>0.63</v>
          </cell>
          <cell r="AC61">
            <v>5.03</v>
          </cell>
          <cell r="AD61">
            <v>2</v>
          </cell>
          <cell r="AE61" t="str">
            <v>MD</v>
          </cell>
          <cell r="AF61" t="str">
            <v>NRC</v>
          </cell>
          <cell r="AG61">
            <v>1</v>
          </cell>
          <cell r="AK61" t="str">
            <v>2-NRC</v>
          </cell>
          <cell r="AL61" t="str">
            <v>MD</v>
          </cell>
          <cell r="AN61">
            <v>303</v>
          </cell>
          <cell r="AP61" t="str">
            <v xml:space="preserve">Ambassdor </v>
          </cell>
          <cell r="AT61">
            <v>0</v>
          </cell>
          <cell r="AU61">
            <v>201.33</v>
          </cell>
          <cell r="AV61">
            <v>55.32</v>
          </cell>
          <cell r="AX61">
            <v>256.65000000000003</v>
          </cell>
          <cell r="BB61">
            <v>0</v>
          </cell>
          <cell r="BF61">
            <v>0</v>
          </cell>
          <cell r="BG61">
            <v>220.49</v>
          </cell>
          <cell r="BH61">
            <v>59.52</v>
          </cell>
          <cell r="BJ61">
            <v>280.01</v>
          </cell>
          <cell r="BL61">
            <v>220.49</v>
          </cell>
          <cell r="BM61">
            <v>59.52</v>
          </cell>
          <cell r="BN61">
            <v>0</v>
          </cell>
          <cell r="BO61">
            <v>280.01</v>
          </cell>
          <cell r="BP61">
            <v>0</v>
          </cell>
          <cell r="BQ61">
            <v>280.01</v>
          </cell>
          <cell r="BS61">
            <v>0</v>
          </cell>
          <cell r="BT61">
            <v>216.72</v>
          </cell>
          <cell r="BU61">
            <v>216.72</v>
          </cell>
          <cell r="BV61">
            <v>59.52</v>
          </cell>
          <cell r="BX61">
            <v>276.24</v>
          </cell>
          <cell r="BY61">
            <v>216.72</v>
          </cell>
          <cell r="CD61">
            <v>3.7699999999999818</v>
          </cell>
          <cell r="CL61">
            <v>0.8</v>
          </cell>
          <cell r="CM61">
            <v>4.2</v>
          </cell>
        </row>
        <row r="62">
          <cell r="B62">
            <v>308</v>
          </cell>
          <cell r="C62" t="str">
            <v>Ambassador Hcr</v>
          </cell>
          <cell r="F62" t="str">
            <v>PMS-I</v>
          </cell>
          <cell r="G62">
            <v>124</v>
          </cell>
          <cell r="H62" t="str">
            <v>M/C</v>
          </cell>
          <cell r="I62">
            <v>2.5</v>
          </cell>
          <cell r="J62">
            <v>3.4</v>
          </cell>
          <cell r="O62">
            <v>0.46</v>
          </cell>
          <cell r="P62">
            <v>0.31</v>
          </cell>
          <cell r="R62">
            <v>1.7999999999999999E-2</v>
          </cell>
          <cell r="W62">
            <v>1.48</v>
          </cell>
          <cell r="Z62">
            <v>1.4</v>
          </cell>
          <cell r="AA62">
            <v>3.6</v>
          </cell>
          <cell r="AB62">
            <v>1.0299999999999998</v>
          </cell>
          <cell r="AC62">
            <v>3.23</v>
          </cell>
          <cell r="AD62">
            <v>2</v>
          </cell>
          <cell r="AE62" t="str">
            <v>MD</v>
          </cell>
          <cell r="AF62" t="str">
            <v>NRC</v>
          </cell>
          <cell r="AG62">
            <v>1</v>
          </cell>
          <cell r="AK62" t="str">
            <v>2-NRC</v>
          </cell>
          <cell r="AL62" t="str">
            <v>MD</v>
          </cell>
          <cell r="AN62">
            <v>308</v>
          </cell>
          <cell r="AP62" t="str">
            <v>Ambassador Hcr</v>
          </cell>
          <cell r="AQ62">
            <v>137.4</v>
          </cell>
          <cell r="AR62">
            <v>35</v>
          </cell>
          <cell r="AS62">
            <v>5.2</v>
          </cell>
          <cell r="AT62">
            <v>177.60000000000002</v>
          </cell>
          <cell r="AU62">
            <v>176.78</v>
          </cell>
          <cell r="AV62">
            <v>52.68</v>
          </cell>
          <cell r="AW62">
            <v>2.94</v>
          </cell>
          <cell r="AX62">
            <v>232.4</v>
          </cell>
          <cell r="BB62">
            <v>0</v>
          </cell>
          <cell r="BF62">
            <v>0</v>
          </cell>
          <cell r="BG62">
            <v>220.49</v>
          </cell>
          <cell r="BH62">
            <v>59.52</v>
          </cell>
          <cell r="BI62">
            <v>3.32</v>
          </cell>
          <cell r="BJ62">
            <v>283.33000000000004</v>
          </cell>
          <cell r="BL62">
            <v>220.49</v>
          </cell>
          <cell r="BM62">
            <v>59.52</v>
          </cell>
          <cell r="BN62">
            <v>3.32</v>
          </cell>
          <cell r="BO62">
            <v>283.33000000000004</v>
          </cell>
          <cell r="BP62">
            <v>0</v>
          </cell>
          <cell r="BQ62">
            <v>283.33000000000004</v>
          </cell>
          <cell r="BS62">
            <v>0</v>
          </cell>
          <cell r="BT62">
            <v>216.72</v>
          </cell>
          <cell r="BU62">
            <v>216.72</v>
          </cell>
          <cell r="BV62">
            <v>59.52</v>
          </cell>
          <cell r="BW62">
            <v>3.33</v>
          </cell>
          <cell r="BX62">
            <v>279.57</v>
          </cell>
          <cell r="BY62">
            <v>216.72</v>
          </cell>
          <cell r="CD62">
            <v>3.7600000000000477</v>
          </cell>
          <cell r="CL62">
            <v>1.2</v>
          </cell>
          <cell r="CM62">
            <v>3.2</v>
          </cell>
        </row>
        <row r="63">
          <cell r="B63">
            <v>309</v>
          </cell>
          <cell r="C63" t="str">
            <v>Maruti 800</v>
          </cell>
          <cell r="F63" t="str">
            <v>PMS-I</v>
          </cell>
          <cell r="G63">
            <v>124</v>
          </cell>
          <cell r="H63" t="str">
            <v>M/C</v>
          </cell>
          <cell r="I63">
            <v>2.4</v>
          </cell>
          <cell r="J63">
            <v>3</v>
          </cell>
          <cell r="O63">
            <v>0.22800000000000001</v>
          </cell>
          <cell r="P63">
            <v>0.17499999999999999</v>
          </cell>
          <cell r="R63">
            <v>8.9999999999999993E-3</v>
          </cell>
          <cell r="W63">
            <v>0.32</v>
          </cell>
          <cell r="Z63">
            <v>2</v>
          </cell>
          <cell r="AA63">
            <v>2.9</v>
          </cell>
          <cell r="AB63">
            <v>1.63</v>
          </cell>
          <cell r="AC63">
            <v>2.5299999999999998</v>
          </cell>
          <cell r="AD63">
            <v>2</v>
          </cell>
          <cell r="AE63" t="str">
            <v>MD</v>
          </cell>
          <cell r="AF63" t="str">
            <v>NRC</v>
          </cell>
          <cell r="AG63">
            <v>1</v>
          </cell>
          <cell r="AK63" t="str">
            <v>2-NRC</v>
          </cell>
          <cell r="AL63" t="str">
            <v>MD</v>
          </cell>
          <cell r="AN63">
            <v>309</v>
          </cell>
          <cell r="AP63" t="str">
            <v>Maruti 800</v>
          </cell>
          <cell r="AQ63">
            <v>86</v>
          </cell>
          <cell r="AR63">
            <v>19.02</v>
          </cell>
          <cell r="AT63">
            <v>105.02</v>
          </cell>
          <cell r="AU63">
            <v>103.34</v>
          </cell>
          <cell r="AV63">
            <v>22.85</v>
          </cell>
          <cell r="AW63">
            <v>0</v>
          </cell>
          <cell r="AX63">
            <v>126.19</v>
          </cell>
          <cell r="BB63">
            <v>0</v>
          </cell>
          <cell r="BC63">
            <v>143.88</v>
          </cell>
          <cell r="BD63">
            <v>27.96</v>
          </cell>
          <cell r="BE63">
            <v>5.55</v>
          </cell>
          <cell r="BF63">
            <v>177.39</v>
          </cell>
          <cell r="BG63">
            <v>131.37</v>
          </cell>
          <cell r="BH63">
            <v>27.13</v>
          </cell>
          <cell r="BI63">
            <v>5.39</v>
          </cell>
          <cell r="BJ63">
            <v>163.89</v>
          </cell>
          <cell r="BL63">
            <v>131.37</v>
          </cell>
          <cell r="BM63">
            <v>27.13</v>
          </cell>
          <cell r="BN63">
            <v>5.39</v>
          </cell>
          <cell r="BO63">
            <v>163.89</v>
          </cell>
          <cell r="BP63">
            <v>0</v>
          </cell>
          <cell r="BQ63">
            <v>163.89</v>
          </cell>
          <cell r="BS63">
            <v>0</v>
          </cell>
          <cell r="BT63">
            <v>142.24</v>
          </cell>
          <cell r="BU63">
            <v>142.24</v>
          </cell>
          <cell r="BV63">
            <v>27.89</v>
          </cell>
          <cell r="BW63">
            <v>5.55</v>
          </cell>
          <cell r="BX63">
            <v>175.68</v>
          </cell>
          <cell r="BY63">
            <v>142.24</v>
          </cell>
          <cell r="CD63">
            <v>-11.79000000000002</v>
          </cell>
          <cell r="CL63">
            <v>2</v>
          </cell>
          <cell r="CM63">
            <v>2.8</v>
          </cell>
        </row>
        <row r="64">
          <cell r="B64">
            <v>319</v>
          </cell>
          <cell r="C64" t="str">
            <v>Gypsy 1000 CC</v>
          </cell>
          <cell r="F64" t="str">
            <v>PMS-I</v>
          </cell>
          <cell r="G64">
            <v>124</v>
          </cell>
          <cell r="H64" t="str">
            <v>M/C</v>
          </cell>
          <cell r="I64">
            <v>2.4</v>
          </cell>
          <cell r="J64">
            <v>3.5</v>
          </cell>
          <cell r="O64">
            <v>0.217</v>
          </cell>
          <cell r="P64">
            <v>0.155</v>
          </cell>
          <cell r="R64">
            <v>8.9999999999999993E-3</v>
          </cell>
          <cell r="W64">
            <v>0.32</v>
          </cell>
          <cell r="Z64">
            <v>3.2</v>
          </cell>
          <cell r="AA64">
            <v>2.2000000000000002</v>
          </cell>
          <cell r="AB64">
            <v>2.83</v>
          </cell>
          <cell r="AC64">
            <v>1.83</v>
          </cell>
          <cell r="AD64">
            <v>2</v>
          </cell>
          <cell r="AE64" t="str">
            <v>MD</v>
          </cell>
          <cell r="AF64" t="str">
            <v>NRC</v>
          </cell>
          <cell r="AG64">
            <v>1</v>
          </cell>
          <cell r="AK64" t="str">
            <v>2-NRC</v>
          </cell>
          <cell r="AL64" t="str">
            <v>MD</v>
          </cell>
          <cell r="AN64">
            <v>319</v>
          </cell>
          <cell r="AP64" t="str">
            <v>Gypsy 1000 CC</v>
          </cell>
          <cell r="AT64">
            <v>0</v>
          </cell>
          <cell r="AX64">
            <v>0</v>
          </cell>
          <cell r="BB64">
            <v>0</v>
          </cell>
          <cell r="BF64">
            <v>0</v>
          </cell>
          <cell r="BG64">
            <v>140.24</v>
          </cell>
          <cell r="BH64">
            <v>31.88</v>
          </cell>
          <cell r="BI64">
            <v>5.54</v>
          </cell>
          <cell r="BJ64">
            <v>177.66000000000003</v>
          </cell>
          <cell r="BL64">
            <v>140.24</v>
          </cell>
          <cell r="BM64">
            <v>31.88</v>
          </cell>
          <cell r="BN64">
            <v>5.54</v>
          </cell>
          <cell r="BO64">
            <v>177.66000000000003</v>
          </cell>
          <cell r="BP64">
            <v>0</v>
          </cell>
          <cell r="BQ64">
            <v>177.66000000000003</v>
          </cell>
          <cell r="BS64">
            <v>0</v>
          </cell>
          <cell r="BT64">
            <v>140.27000000000001</v>
          </cell>
          <cell r="BU64">
            <v>140.27000000000001</v>
          </cell>
          <cell r="BV64">
            <v>31.85</v>
          </cell>
          <cell r="BW64">
            <v>5.55</v>
          </cell>
          <cell r="BX64">
            <v>177.67000000000002</v>
          </cell>
          <cell r="BY64">
            <v>140.27000000000001</v>
          </cell>
          <cell r="CD64">
            <v>-9.9999999999909051E-3</v>
          </cell>
          <cell r="CL64">
            <v>4.4000000000000004</v>
          </cell>
          <cell r="CM64">
            <v>2.2999999999999998</v>
          </cell>
        </row>
        <row r="65">
          <cell r="B65">
            <v>325</v>
          </cell>
          <cell r="C65" t="str">
            <v>YE-2 Domestic</v>
          </cell>
          <cell r="F65" t="str">
            <v>PMS-I</v>
          </cell>
          <cell r="G65">
            <v>124</v>
          </cell>
          <cell r="H65" t="str">
            <v>M/C</v>
          </cell>
          <cell r="I65">
            <v>4.9000000000000004</v>
          </cell>
          <cell r="J65">
            <v>5.9</v>
          </cell>
          <cell r="O65">
            <v>0.26100000000000001</v>
          </cell>
          <cell r="P65">
            <v>0.20100000000000001</v>
          </cell>
          <cell r="R65">
            <v>8.9999999999999993E-3</v>
          </cell>
          <cell r="W65">
            <v>1.1200000000000001</v>
          </cell>
          <cell r="Z65">
            <v>2.9</v>
          </cell>
          <cell r="AA65">
            <v>5.3</v>
          </cell>
          <cell r="AB65">
            <v>2.5299999999999998</v>
          </cell>
          <cell r="AC65">
            <v>4.93</v>
          </cell>
          <cell r="AD65">
            <v>2</v>
          </cell>
          <cell r="AE65" t="str">
            <v>MD</v>
          </cell>
          <cell r="AF65" t="str">
            <v>NRC</v>
          </cell>
          <cell r="AG65">
            <v>1</v>
          </cell>
          <cell r="AK65" t="str">
            <v>2-NRC</v>
          </cell>
          <cell r="AL65" t="str">
            <v>MD</v>
          </cell>
          <cell r="AN65">
            <v>325</v>
          </cell>
          <cell r="AP65" t="str">
            <v>YE-2 Domestic</v>
          </cell>
          <cell r="AQ65">
            <v>97.78</v>
          </cell>
          <cell r="AR65">
            <v>23.56</v>
          </cell>
          <cell r="AT65">
            <v>121.34</v>
          </cell>
          <cell r="AU65">
            <v>117.5</v>
          </cell>
          <cell r="AV65">
            <v>28.79</v>
          </cell>
          <cell r="AX65">
            <v>146.29</v>
          </cell>
          <cell r="BB65">
            <v>0</v>
          </cell>
          <cell r="BF65">
            <v>0</v>
          </cell>
          <cell r="BG65">
            <v>169.72</v>
          </cell>
          <cell r="BH65">
            <v>43.18</v>
          </cell>
          <cell r="BI65">
            <v>5.54</v>
          </cell>
          <cell r="BJ65">
            <v>218.44</v>
          </cell>
          <cell r="BL65">
            <v>169.72</v>
          </cell>
          <cell r="BM65">
            <v>43.18</v>
          </cell>
          <cell r="BN65">
            <v>5.54</v>
          </cell>
          <cell r="BO65">
            <v>218.44</v>
          </cell>
          <cell r="BP65">
            <v>0</v>
          </cell>
          <cell r="BQ65">
            <v>218.44</v>
          </cell>
          <cell r="BS65">
            <v>0</v>
          </cell>
          <cell r="BT65">
            <v>169.47</v>
          </cell>
          <cell r="BU65">
            <v>169.47</v>
          </cell>
          <cell r="BV65">
            <v>44.14</v>
          </cell>
          <cell r="BW65">
            <v>5.55</v>
          </cell>
          <cell r="BX65">
            <v>219.16</v>
          </cell>
          <cell r="BY65">
            <v>169.47</v>
          </cell>
          <cell r="CD65">
            <v>-0.71999999999999886</v>
          </cell>
          <cell r="CL65">
            <v>2.8</v>
          </cell>
          <cell r="CM65">
            <v>5.2</v>
          </cell>
        </row>
        <row r="66">
          <cell r="B66">
            <v>326</v>
          </cell>
          <cell r="C66" t="str">
            <v>Esteem 1300</v>
          </cell>
          <cell r="F66" t="str">
            <v>PMS-I</v>
          </cell>
          <cell r="G66">
            <v>124</v>
          </cell>
          <cell r="H66" t="str">
            <v>M/C</v>
          </cell>
          <cell r="I66">
            <v>3.4</v>
          </cell>
          <cell r="J66">
            <v>5.9</v>
          </cell>
          <cell r="O66">
            <v>0.27300000000000002</v>
          </cell>
          <cell r="P66">
            <v>0.21099999999999999</v>
          </cell>
          <cell r="W66">
            <v>0</v>
          </cell>
          <cell r="Z66">
            <v>0.4</v>
          </cell>
          <cell r="AA66">
            <v>6.8</v>
          </cell>
          <cell r="AB66">
            <v>3.0000000000000027E-2</v>
          </cell>
          <cell r="AC66">
            <v>6.43</v>
          </cell>
          <cell r="AD66">
            <v>2</v>
          </cell>
          <cell r="AE66" t="str">
            <v>MD</v>
          </cell>
          <cell r="AF66" t="str">
            <v>NRC</v>
          </cell>
          <cell r="AG66">
            <v>1</v>
          </cell>
          <cell r="AK66" t="str">
            <v>2-NRC</v>
          </cell>
          <cell r="AL66" t="str">
            <v>MD</v>
          </cell>
          <cell r="AN66">
            <v>326</v>
          </cell>
          <cell r="AP66" t="str">
            <v>Esteem 1300</v>
          </cell>
          <cell r="AQ66">
            <v>112.03</v>
          </cell>
          <cell r="AR66">
            <v>23.59</v>
          </cell>
          <cell r="AT66">
            <v>135.62</v>
          </cell>
          <cell r="AX66">
            <v>0</v>
          </cell>
          <cell r="BB66">
            <v>0</v>
          </cell>
          <cell r="BF66">
            <v>0</v>
          </cell>
          <cell r="BG66">
            <v>145.75</v>
          </cell>
          <cell r="BH66">
            <v>44.13</v>
          </cell>
          <cell r="BI66">
            <v>5.54</v>
          </cell>
          <cell r="BJ66">
            <v>195.42000000000002</v>
          </cell>
          <cell r="BL66">
            <v>145.75</v>
          </cell>
          <cell r="BM66">
            <v>44.13</v>
          </cell>
          <cell r="BN66">
            <v>5.54</v>
          </cell>
          <cell r="BO66">
            <v>195.42000000000002</v>
          </cell>
          <cell r="BP66">
            <v>0</v>
          </cell>
          <cell r="BQ66">
            <v>195.42000000000002</v>
          </cell>
          <cell r="BS66">
            <v>0</v>
          </cell>
          <cell r="BT66">
            <v>141.94999999999999</v>
          </cell>
          <cell r="BU66">
            <v>141.94999999999999</v>
          </cell>
          <cell r="BV66">
            <v>44.14</v>
          </cell>
          <cell r="BW66">
            <v>5.55</v>
          </cell>
          <cell r="BX66">
            <v>191.64</v>
          </cell>
          <cell r="BY66">
            <v>141.94999999999999</v>
          </cell>
          <cell r="CD66">
            <v>3.7800000000000296</v>
          </cell>
          <cell r="CL66">
            <v>0.4</v>
          </cell>
          <cell r="CM66">
            <v>6.8</v>
          </cell>
        </row>
        <row r="67">
          <cell r="B67">
            <v>340</v>
          </cell>
          <cell r="C67" t="str">
            <v>Lancer Petrol</v>
          </cell>
          <cell r="F67" t="str">
            <v>PMS-I</v>
          </cell>
          <cell r="G67">
            <v>124</v>
          </cell>
          <cell r="H67" t="str">
            <v>M/C</v>
          </cell>
          <cell r="I67">
            <v>3.9</v>
          </cell>
          <cell r="J67">
            <v>6.5</v>
          </cell>
          <cell r="O67">
            <v>0.33700000000000002</v>
          </cell>
          <cell r="P67">
            <v>0.218</v>
          </cell>
          <cell r="R67">
            <v>0.01</v>
          </cell>
          <cell r="Z67">
            <v>5.5</v>
          </cell>
          <cell r="AA67">
            <v>9.5</v>
          </cell>
          <cell r="AB67">
            <v>5.13</v>
          </cell>
          <cell r="AC67">
            <v>9.1300000000000008</v>
          </cell>
          <cell r="AD67">
            <v>2</v>
          </cell>
          <cell r="AE67" t="str">
            <v>MD</v>
          </cell>
          <cell r="AF67" t="str">
            <v>NRC</v>
          </cell>
          <cell r="AG67">
            <v>1</v>
          </cell>
          <cell r="AK67" t="str">
            <v>2-NRC</v>
          </cell>
          <cell r="AL67" t="str">
            <v>MD</v>
          </cell>
          <cell r="AN67">
            <v>340</v>
          </cell>
          <cell r="AP67" t="str">
            <v>Lancer Petrol</v>
          </cell>
          <cell r="AQ67">
            <v>120</v>
          </cell>
          <cell r="AR67">
            <v>38</v>
          </cell>
          <cell r="AT67">
            <v>158</v>
          </cell>
          <cell r="AU67">
            <v>0</v>
          </cell>
          <cell r="AV67">
            <v>0</v>
          </cell>
          <cell r="AX67">
            <v>0</v>
          </cell>
          <cell r="BB67">
            <v>0</v>
          </cell>
          <cell r="BF67">
            <v>0</v>
          </cell>
          <cell r="BJ67">
            <v>0</v>
          </cell>
          <cell r="BL67">
            <v>0</v>
          </cell>
          <cell r="BM67">
            <v>0</v>
          </cell>
          <cell r="BN67">
            <v>0</v>
          </cell>
          <cell r="BO67">
            <v>0</v>
          </cell>
          <cell r="BP67">
            <v>0</v>
          </cell>
          <cell r="BQ67">
            <v>0</v>
          </cell>
          <cell r="BS67">
            <v>0</v>
          </cell>
          <cell r="BT67">
            <v>0</v>
          </cell>
          <cell r="BX67">
            <v>0</v>
          </cell>
          <cell r="BY67">
            <v>0</v>
          </cell>
          <cell r="CD67">
            <v>0</v>
          </cell>
          <cell r="CL67">
            <v>3.9</v>
          </cell>
          <cell r="CM67">
            <v>8.8000000000000007</v>
          </cell>
        </row>
        <row r="68">
          <cell r="B68">
            <v>351</v>
          </cell>
          <cell r="C68" t="str">
            <v>WILLYS JEEP</v>
          </cell>
          <cell r="F68" t="str">
            <v>PMS-I</v>
          </cell>
          <cell r="G68">
            <v>124</v>
          </cell>
          <cell r="H68" t="str">
            <v>M/C</v>
          </cell>
          <cell r="I68">
            <v>5.8</v>
          </cell>
          <cell r="J68">
            <v>6.5</v>
          </cell>
          <cell r="O68">
            <v>0.57499999999999996</v>
          </cell>
          <cell r="P68">
            <v>0.42199999999999999</v>
          </cell>
          <cell r="Z68">
            <v>2.1</v>
          </cell>
          <cell r="AA68">
            <v>5.3</v>
          </cell>
          <cell r="AB68">
            <v>1.73</v>
          </cell>
          <cell r="AC68">
            <v>4.93</v>
          </cell>
          <cell r="AD68">
            <v>2</v>
          </cell>
          <cell r="AE68" t="str">
            <v>MD</v>
          </cell>
          <cell r="AF68" t="str">
            <v>NRC</v>
          </cell>
          <cell r="AG68">
            <v>1</v>
          </cell>
          <cell r="AK68" t="str">
            <v>2-NRC</v>
          </cell>
          <cell r="AL68" t="str">
            <v>MD</v>
          </cell>
          <cell r="AN68">
            <v>351</v>
          </cell>
          <cell r="AP68" t="str">
            <v>WILLYS JEEP</v>
          </cell>
          <cell r="AT68">
            <v>0</v>
          </cell>
          <cell r="AX68">
            <v>0</v>
          </cell>
          <cell r="BB68">
            <v>0</v>
          </cell>
          <cell r="BF68">
            <v>0</v>
          </cell>
          <cell r="BG68">
            <v>256.45999999999998</v>
          </cell>
          <cell r="BH68">
            <v>84.32</v>
          </cell>
          <cell r="BJ68">
            <v>340.78</v>
          </cell>
          <cell r="BL68">
            <v>256.45999999999998</v>
          </cell>
          <cell r="BM68">
            <v>84.32</v>
          </cell>
          <cell r="BN68">
            <v>0</v>
          </cell>
          <cell r="BO68">
            <v>340.78</v>
          </cell>
          <cell r="BP68">
            <v>0</v>
          </cell>
          <cell r="BQ68">
            <v>340.78</v>
          </cell>
          <cell r="BS68">
            <v>0</v>
          </cell>
          <cell r="CL68">
            <v>2.1</v>
          </cell>
          <cell r="CM68">
            <v>5.3</v>
          </cell>
        </row>
        <row r="69">
          <cell r="B69">
            <v>355</v>
          </cell>
          <cell r="C69" t="str">
            <v>Peugeot</v>
          </cell>
          <cell r="F69" t="str">
            <v>PMS-I</v>
          </cell>
          <cell r="G69">
            <v>138</v>
          </cell>
          <cell r="H69" t="str">
            <v>M/C</v>
          </cell>
          <cell r="I69">
            <v>5.4</v>
          </cell>
          <cell r="J69">
            <v>4.2</v>
          </cell>
          <cell r="O69">
            <v>1.0429999999999999</v>
          </cell>
          <cell r="P69">
            <v>0.77500000000000002</v>
          </cell>
          <cell r="V69">
            <v>0</v>
          </cell>
          <cell r="W69">
            <v>1.84</v>
          </cell>
          <cell r="Z69">
            <v>8.1999999999999993</v>
          </cell>
          <cell r="AA69">
            <v>4.9000000000000004</v>
          </cell>
          <cell r="AB69">
            <v>7.8299999999999992</v>
          </cell>
          <cell r="AC69">
            <v>4.53</v>
          </cell>
          <cell r="AD69">
            <v>3</v>
          </cell>
          <cell r="AE69" t="str">
            <v>LD</v>
          </cell>
          <cell r="AF69" t="str">
            <v>NRC</v>
          </cell>
          <cell r="AG69">
            <v>2</v>
          </cell>
          <cell r="AK69" t="str">
            <v>3-NRC</v>
          </cell>
          <cell r="AL69" t="str">
            <v>LD</v>
          </cell>
          <cell r="AN69">
            <v>355</v>
          </cell>
          <cell r="AP69" t="str">
            <v>Peugeot</v>
          </cell>
          <cell r="AQ69">
            <v>257.60000000000002</v>
          </cell>
          <cell r="AR69">
            <v>45.93</v>
          </cell>
          <cell r="AS69">
            <v>1.5</v>
          </cell>
          <cell r="AT69">
            <v>305.03000000000003</v>
          </cell>
          <cell r="AU69">
            <v>244.2</v>
          </cell>
          <cell r="AV69">
            <v>46.75</v>
          </cell>
          <cell r="AW69">
            <v>3.02</v>
          </cell>
          <cell r="AX69">
            <v>293.96999999999997</v>
          </cell>
          <cell r="BB69">
            <v>0</v>
          </cell>
          <cell r="BF69">
            <v>0</v>
          </cell>
          <cell r="BG69">
            <v>343.5</v>
          </cell>
          <cell r="BH69">
            <v>84.72</v>
          </cell>
          <cell r="BI69">
            <v>3.32</v>
          </cell>
          <cell r="BJ69">
            <v>431.53999999999996</v>
          </cell>
          <cell r="BL69">
            <v>343.5</v>
          </cell>
          <cell r="BM69">
            <v>84.72</v>
          </cell>
          <cell r="BN69">
            <v>3.32</v>
          </cell>
          <cell r="BO69">
            <v>431.53999999999996</v>
          </cell>
          <cell r="BP69">
            <v>0</v>
          </cell>
          <cell r="BQ69">
            <v>431.53999999999996</v>
          </cell>
          <cell r="BS69">
            <v>0</v>
          </cell>
          <cell r="BT69">
            <v>343.97</v>
          </cell>
          <cell r="BU69">
            <v>343.97</v>
          </cell>
          <cell r="BV69">
            <v>84.81</v>
          </cell>
          <cell r="BW69">
            <v>3.33</v>
          </cell>
          <cell r="BX69">
            <v>432.11</v>
          </cell>
          <cell r="BY69">
            <v>343.97</v>
          </cell>
          <cell r="CD69">
            <v>-0.57000000000005002</v>
          </cell>
          <cell r="CL69">
            <v>8</v>
          </cell>
          <cell r="CM69">
            <v>4.9000000000000004</v>
          </cell>
        </row>
        <row r="70">
          <cell r="B70">
            <v>356</v>
          </cell>
          <cell r="C70" t="str">
            <v>Pjo Xd 3P</v>
          </cell>
          <cell r="F70" t="str">
            <v>PMS-I</v>
          </cell>
          <cell r="G70">
            <v>138</v>
          </cell>
          <cell r="H70" t="str">
            <v>M/C</v>
          </cell>
          <cell r="I70">
            <v>5</v>
          </cell>
          <cell r="J70">
            <v>4.3</v>
          </cell>
          <cell r="O70">
            <v>1.073</v>
          </cell>
          <cell r="P70">
            <v>0.79500000000000004</v>
          </cell>
          <cell r="W70">
            <v>1.48</v>
          </cell>
          <cell r="Z70">
            <v>5.5</v>
          </cell>
          <cell r="AA70">
            <v>3.2</v>
          </cell>
          <cell r="AB70">
            <v>5.13</v>
          </cell>
          <cell r="AC70">
            <v>2.83</v>
          </cell>
          <cell r="AD70">
            <v>3</v>
          </cell>
          <cell r="AE70" t="str">
            <v>LD</v>
          </cell>
          <cell r="AF70" t="str">
            <v>NRC</v>
          </cell>
          <cell r="AG70">
            <v>2</v>
          </cell>
          <cell r="AK70" t="str">
            <v>3-NRC</v>
          </cell>
          <cell r="AL70" t="str">
            <v>LD</v>
          </cell>
          <cell r="AN70">
            <v>356</v>
          </cell>
          <cell r="AP70" t="str">
            <v>Pjo Xd 3P</v>
          </cell>
          <cell r="AQ70">
            <v>286</v>
          </cell>
          <cell r="AR70">
            <v>52.5</v>
          </cell>
          <cell r="AS70">
            <v>4</v>
          </cell>
          <cell r="AT70">
            <v>342.5</v>
          </cell>
          <cell r="AU70">
            <v>407.85</v>
          </cell>
          <cell r="AV70">
            <v>76.89</v>
          </cell>
          <cell r="AW70">
            <v>3.02</v>
          </cell>
          <cell r="AX70">
            <v>487.76</v>
          </cell>
          <cell r="BB70">
            <v>0</v>
          </cell>
          <cell r="BF70">
            <v>0</v>
          </cell>
          <cell r="BG70">
            <v>343.5</v>
          </cell>
          <cell r="BH70">
            <v>84.72</v>
          </cell>
          <cell r="BI70">
            <v>3.32</v>
          </cell>
          <cell r="BJ70">
            <v>431.53999999999996</v>
          </cell>
          <cell r="BL70">
            <v>343.5</v>
          </cell>
          <cell r="BM70">
            <v>84.72</v>
          </cell>
          <cell r="BN70">
            <v>3.32</v>
          </cell>
          <cell r="BO70">
            <v>431.53999999999996</v>
          </cell>
          <cell r="BP70">
            <v>0</v>
          </cell>
          <cell r="BQ70">
            <v>431.53999999999996</v>
          </cell>
          <cell r="BS70">
            <v>0</v>
          </cell>
          <cell r="BT70">
            <v>343.97</v>
          </cell>
          <cell r="BU70">
            <v>343.97</v>
          </cell>
          <cell r="BV70">
            <v>84.81</v>
          </cell>
          <cell r="BW70">
            <v>3.33</v>
          </cell>
          <cell r="BX70">
            <v>432.11</v>
          </cell>
          <cell r="BY70">
            <v>343.97</v>
          </cell>
          <cell r="CD70">
            <v>-0.57000000000005002</v>
          </cell>
          <cell r="CL70">
            <v>5.5</v>
          </cell>
          <cell r="CM70">
            <v>3.7</v>
          </cell>
        </row>
        <row r="71">
          <cell r="B71">
            <v>359</v>
          </cell>
          <cell r="C71" t="str">
            <v>Peugeot ST</v>
          </cell>
          <cell r="F71" t="str">
            <v>PMS-I</v>
          </cell>
          <cell r="G71">
            <v>138</v>
          </cell>
          <cell r="H71" t="str">
            <v>M/C</v>
          </cell>
          <cell r="I71">
            <v>5.4</v>
          </cell>
          <cell r="J71">
            <v>4.2</v>
          </cell>
          <cell r="O71">
            <v>1.0429999999999999</v>
          </cell>
          <cell r="P71">
            <v>0.77500000000000002</v>
          </cell>
          <cell r="T71">
            <v>1</v>
          </cell>
          <cell r="V71">
            <v>2</v>
          </cell>
          <cell r="W71">
            <v>1.84</v>
          </cell>
          <cell r="Z71">
            <v>4.5</v>
          </cell>
          <cell r="AA71">
            <v>4.5</v>
          </cell>
          <cell r="AB71">
            <v>4.13</v>
          </cell>
          <cell r="AC71">
            <v>4.13</v>
          </cell>
          <cell r="AD71">
            <v>3</v>
          </cell>
          <cell r="AE71" t="str">
            <v>LD</v>
          </cell>
          <cell r="AF71" t="str">
            <v>NRC</v>
          </cell>
          <cell r="AG71">
            <v>2</v>
          </cell>
          <cell r="AK71" t="str">
            <v>3-NRC</v>
          </cell>
          <cell r="AL71" t="str">
            <v>LD</v>
          </cell>
          <cell r="AN71">
            <v>359</v>
          </cell>
          <cell r="AP71" t="str">
            <v>Peugeot ST</v>
          </cell>
          <cell r="AQ71">
            <v>257.60000000000002</v>
          </cell>
          <cell r="AR71">
            <v>45.93</v>
          </cell>
          <cell r="AS71">
            <v>1.5</v>
          </cell>
          <cell r="AT71">
            <v>305.03000000000003</v>
          </cell>
          <cell r="AU71">
            <v>244.2</v>
          </cell>
          <cell r="AV71">
            <v>46.75</v>
          </cell>
          <cell r="AW71">
            <v>3.02</v>
          </cell>
          <cell r="AX71">
            <v>293.96999999999997</v>
          </cell>
          <cell r="BB71">
            <v>0</v>
          </cell>
          <cell r="BF71">
            <v>0</v>
          </cell>
          <cell r="BG71">
            <v>343.5</v>
          </cell>
          <cell r="BH71">
            <v>84.72</v>
          </cell>
          <cell r="BI71">
            <v>3.32</v>
          </cell>
          <cell r="BJ71">
            <v>431.53999999999996</v>
          </cell>
          <cell r="BL71">
            <v>343.5</v>
          </cell>
          <cell r="BM71">
            <v>84.72</v>
          </cell>
          <cell r="BN71">
            <v>3.32</v>
          </cell>
          <cell r="BO71">
            <v>431.53999999999996</v>
          </cell>
          <cell r="BP71">
            <v>0</v>
          </cell>
          <cell r="BQ71">
            <v>431.53999999999996</v>
          </cell>
          <cell r="BS71">
            <v>0</v>
          </cell>
          <cell r="BT71">
            <v>343.97</v>
          </cell>
          <cell r="BU71">
            <v>343.97</v>
          </cell>
          <cell r="BV71">
            <v>84.81</v>
          </cell>
          <cell r="BW71">
            <v>3.33</v>
          </cell>
          <cell r="BX71">
            <v>432.11</v>
          </cell>
          <cell r="BY71">
            <v>343.97</v>
          </cell>
          <cell r="CD71">
            <v>-0.57000000000005002</v>
          </cell>
          <cell r="CL71">
            <v>4.4000000000000004</v>
          </cell>
          <cell r="CM71">
            <v>4.5</v>
          </cell>
        </row>
        <row r="72">
          <cell r="B72">
            <v>361</v>
          </cell>
          <cell r="C72" t="str">
            <v>F8D Maruti</v>
          </cell>
          <cell r="F72" t="str">
            <v>PMS-I</v>
          </cell>
          <cell r="G72">
            <v>124</v>
          </cell>
          <cell r="H72" t="str">
            <v>M/C</v>
          </cell>
          <cell r="I72">
            <v>3.2</v>
          </cell>
          <cell r="J72">
            <v>6.4</v>
          </cell>
          <cell r="O72">
            <v>0.245</v>
          </cell>
          <cell r="P72">
            <v>0.159</v>
          </cell>
          <cell r="R72">
            <v>8.9999999999999993E-3</v>
          </cell>
          <cell r="Z72">
            <v>4.2</v>
          </cell>
          <cell r="AA72">
            <v>6.3</v>
          </cell>
          <cell r="AB72">
            <v>3.83</v>
          </cell>
          <cell r="AC72">
            <v>5.93</v>
          </cell>
          <cell r="AD72">
            <v>2</v>
          </cell>
          <cell r="AE72" t="str">
            <v>MD</v>
          </cell>
          <cell r="AF72" t="str">
            <v>NRC</v>
          </cell>
          <cell r="AG72">
            <v>1</v>
          </cell>
          <cell r="AK72" t="str">
            <v>2-NRC</v>
          </cell>
          <cell r="AL72" t="str">
            <v>MD</v>
          </cell>
          <cell r="AN72">
            <v>361</v>
          </cell>
          <cell r="AP72" t="str">
            <v>F8D Maruti</v>
          </cell>
          <cell r="AQ72">
            <v>83.12</v>
          </cell>
          <cell r="AR72">
            <v>18.29</v>
          </cell>
          <cell r="AT72">
            <v>101.41</v>
          </cell>
          <cell r="AU72">
            <v>99.87</v>
          </cell>
          <cell r="AV72">
            <v>21.97</v>
          </cell>
          <cell r="AX72">
            <v>121.84</v>
          </cell>
          <cell r="BB72">
            <v>0</v>
          </cell>
          <cell r="BF72">
            <v>0</v>
          </cell>
          <cell r="BG72">
            <v>143.46</v>
          </cell>
          <cell r="BH72">
            <v>27.89</v>
          </cell>
          <cell r="BI72">
            <v>6.29</v>
          </cell>
          <cell r="BJ72">
            <v>177.64000000000001</v>
          </cell>
          <cell r="BL72">
            <v>143.46</v>
          </cell>
          <cell r="BM72">
            <v>27.89</v>
          </cell>
          <cell r="BN72">
            <v>6.29</v>
          </cell>
          <cell r="BO72">
            <v>177.64000000000001</v>
          </cell>
          <cell r="BP72">
            <v>0</v>
          </cell>
          <cell r="BQ72">
            <v>177.64000000000001</v>
          </cell>
          <cell r="BS72">
            <v>0</v>
          </cell>
          <cell r="BT72">
            <v>0</v>
          </cell>
          <cell r="BX72">
            <v>0</v>
          </cell>
          <cell r="BY72">
            <v>0</v>
          </cell>
          <cell r="CD72">
            <v>177.64000000000001</v>
          </cell>
          <cell r="CL72">
            <v>4.2</v>
          </cell>
          <cell r="CM72">
            <v>6.2</v>
          </cell>
        </row>
        <row r="73">
          <cell r="B73">
            <v>402</v>
          </cell>
          <cell r="C73" t="str">
            <v>Tata 90 Dia</v>
          </cell>
          <cell r="E73">
            <v>5.5E-2</v>
          </cell>
          <cell r="F73" t="str">
            <v>PMS-I</v>
          </cell>
          <cell r="G73">
            <v>138</v>
          </cell>
          <cell r="H73" t="str">
            <v>FORGE</v>
          </cell>
          <cell r="I73">
            <v>1.8</v>
          </cell>
          <cell r="J73">
            <v>5.8</v>
          </cell>
          <cell r="K73">
            <v>3.4</v>
          </cell>
          <cell r="L73">
            <v>1.89</v>
          </cell>
          <cell r="M73">
            <v>0.155</v>
          </cell>
          <cell r="N73">
            <v>5.6</v>
          </cell>
          <cell r="O73">
            <v>1.3160000000000001</v>
          </cell>
          <cell r="P73">
            <v>0.89200000000000002</v>
          </cell>
          <cell r="W73">
            <v>1.48</v>
          </cell>
          <cell r="Y73">
            <v>1.8</v>
          </cell>
          <cell r="Z73">
            <v>2.7</v>
          </cell>
          <cell r="AA73">
            <v>7.7</v>
          </cell>
          <cell r="AB73">
            <v>2.33</v>
          </cell>
          <cell r="AC73">
            <v>7.33</v>
          </cell>
          <cell r="AD73">
            <v>4</v>
          </cell>
          <cell r="AE73" t="str">
            <v>FORGE</v>
          </cell>
          <cell r="AF73" t="str">
            <v>NRC</v>
          </cell>
          <cell r="AG73">
            <v>2</v>
          </cell>
          <cell r="AK73" t="str">
            <v>4-NRC</v>
          </cell>
          <cell r="AL73" t="str">
            <v>FORGE</v>
          </cell>
          <cell r="AN73">
            <v>402</v>
          </cell>
          <cell r="AP73" t="str">
            <v>Tata 90 Dia</v>
          </cell>
          <cell r="AT73">
            <v>0</v>
          </cell>
          <cell r="AX73">
            <v>0</v>
          </cell>
          <cell r="BB73">
            <v>0</v>
          </cell>
          <cell r="BF73">
            <v>0</v>
          </cell>
          <cell r="BG73">
            <v>364.83</v>
          </cell>
          <cell r="BH73">
            <v>52.71</v>
          </cell>
          <cell r="BI73">
            <v>4.32</v>
          </cell>
          <cell r="BJ73">
            <v>421.86</v>
          </cell>
          <cell r="BL73">
            <v>364.83</v>
          </cell>
          <cell r="BM73">
            <v>52.71</v>
          </cell>
          <cell r="BN73">
            <v>4.32</v>
          </cell>
          <cell r="BO73">
            <v>421.86</v>
          </cell>
          <cell r="BP73">
            <v>0</v>
          </cell>
          <cell r="BQ73">
            <v>421.86</v>
          </cell>
          <cell r="BS73">
            <v>0</v>
          </cell>
          <cell r="BT73">
            <v>359.57</v>
          </cell>
          <cell r="BU73">
            <v>359.57</v>
          </cell>
          <cell r="BV73">
            <v>52.74</v>
          </cell>
          <cell r="BW73">
            <v>4.33</v>
          </cell>
          <cell r="BX73">
            <v>416.64</v>
          </cell>
          <cell r="BY73">
            <v>359.57</v>
          </cell>
          <cell r="CD73">
            <v>5.2200000000000273</v>
          </cell>
          <cell r="CL73">
            <v>2.7</v>
          </cell>
          <cell r="CM73">
            <v>7.7</v>
          </cell>
        </row>
        <row r="74">
          <cell r="B74">
            <v>434</v>
          </cell>
          <cell r="C74" t="str">
            <v>Hind Trekker Diesel</v>
          </cell>
          <cell r="F74" t="str">
            <v>PMS-I</v>
          </cell>
          <cell r="G74">
            <v>124</v>
          </cell>
          <cell r="H74" t="str">
            <v>M/C</v>
          </cell>
          <cell r="I74">
            <v>2.1</v>
          </cell>
          <cell r="J74">
            <v>6</v>
          </cell>
          <cell r="O74">
            <v>0.58299999999999996</v>
          </cell>
          <cell r="P74">
            <v>0.43</v>
          </cell>
          <cell r="W74">
            <v>1.24</v>
          </cell>
          <cell r="Z74">
            <v>0.5</v>
          </cell>
          <cell r="AA74">
            <v>5.3</v>
          </cell>
          <cell r="AB74">
            <v>0.13</v>
          </cell>
          <cell r="AC74">
            <v>4.93</v>
          </cell>
          <cell r="AD74">
            <v>3</v>
          </cell>
          <cell r="AE74" t="str">
            <v>LD</v>
          </cell>
          <cell r="AF74" t="str">
            <v>NRC</v>
          </cell>
          <cell r="AG74">
            <v>1</v>
          </cell>
          <cell r="AK74" t="str">
            <v>2-NRC</v>
          </cell>
          <cell r="AL74" t="str">
            <v>MD</v>
          </cell>
          <cell r="AN74">
            <v>434</v>
          </cell>
          <cell r="AP74" t="str">
            <v>Hind Trekker Diesel</v>
          </cell>
          <cell r="AQ74">
            <v>183.1</v>
          </cell>
          <cell r="AR74">
            <v>39.299999999999997</v>
          </cell>
          <cell r="AS74">
            <v>2</v>
          </cell>
          <cell r="AT74">
            <v>224.39999999999998</v>
          </cell>
          <cell r="AU74">
            <v>210.57</v>
          </cell>
          <cell r="AV74">
            <v>45.2</v>
          </cell>
          <cell r="AW74">
            <v>3.1</v>
          </cell>
          <cell r="AX74">
            <v>258.87</v>
          </cell>
          <cell r="BB74">
            <v>0</v>
          </cell>
          <cell r="BF74">
            <v>0</v>
          </cell>
          <cell r="BG74">
            <v>263.76</v>
          </cell>
          <cell r="BH74">
            <v>60.62</v>
          </cell>
          <cell r="BI74">
            <v>3.32</v>
          </cell>
          <cell r="BJ74">
            <v>327.7</v>
          </cell>
          <cell r="BL74">
            <v>263.76</v>
          </cell>
          <cell r="BM74">
            <v>60.62</v>
          </cell>
          <cell r="BN74">
            <v>3.32</v>
          </cell>
          <cell r="BO74">
            <v>327.7</v>
          </cell>
          <cell r="BP74">
            <v>0</v>
          </cell>
          <cell r="BQ74">
            <v>327.7</v>
          </cell>
          <cell r="BS74">
            <v>0</v>
          </cell>
          <cell r="BT74">
            <v>264.08999999999997</v>
          </cell>
          <cell r="BU74">
            <v>264.08999999999997</v>
          </cell>
          <cell r="BV74">
            <v>60.7</v>
          </cell>
          <cell r="BW74">
            <v>3.33</v>
          </cell>
          <cell r="BX74">
            <v>328.12</v>
          </cell>
          <cell r="BY74">
            <v>264.08999999999997</v>
          </cell>
          <cell r="CD74">
            <v>-0.42000000000001592</v>
          </cell>
          <cell r="CL74">
            <v>0.5</v>
          </cell>
          <cell r="CM74">
            <v>5.2</v>
          </cell>
        </row>
        <row r="75">
          <cell r="B75">
            <v>445</v>
          </cell>
          <cell r="C75" t="str">
            <v>Tata 97 Ø 4sp-( RC)</v>
          </cell>
          <cell r="F75" t="str">
            <v>PMS-I</v>
          </cell>
          <cell r="G75">
            <v>124</v>
          </cell>
          <cell r="H75" t="str">
            <v>M/C</v>
          </cell>
          <cell r="I75">
            <v>3.1</v>
          </cell>
          <cell r="J75">
            <v>4.9000000000000004</v>
          </cell>
          <cell r="O75">
            <v>1.3679999999999999</v>
          </cell>
          <cell r="P75">
            <v>0.88100000000000001</v>
          </cell>
          <cell r="U75">
            <v>1</v>
          </cell>
          <cell r="W75">
            <v>2.5</v>
          </cell>
          <cell r="Z75">
            <v>2.6</v>
          </cell>
          <cell r="AA75">
            <v>4.5999999999999996</v>
          </cell>
          <cell r="AB75">
            <v>2.23</v>
          </cell>
          <cell r="AC75">
            <v>4.2299999999999995</v>
          </cell>
          <cell r="AD75">
            <v>5</v>
          </cell>
          <cell r="AE75" t="str">
            <v>RC</v>
          </cell>
          <cell r="AF75" t="str">
            <v>RC</v>
          </cell>
          <cell r="AG75">
            <v>4</v>
          </cell>
          <cell r="AK75" t="str">
            <v>4-RC</v>
          </cell>
          <cell r="AL75" t="str">
            <v xml:space="preserve">RC </v>
          </cell>
          <cell r="AN75">
            <v>445</v>
          </cell>
          <cell r="AP75" t="str">
            <v>Tata 97 Ø 4sp-( RC)</v>
          </cell>
          <cell r="AQ75">
            <v>383.26</v>
          </cell>
          <cell r="AR75">
            <v>42.83</v>
          </cell>
          <cell r="AS75">
            <v>5</v>
          </cell>
          <cell r="AT75">
            <v>431.09</v>
          </cell>
          <cell r="AU75">
            <v>0</v>
          </cell>
          <cell r="AV75">
            <v>0</v>
          </cell>
          <cell r="AW75">
            <v>0</v>
          </cell>
          <cell r="AX75">
            <v>0</v>
          </cell>
          <cell r="BB75">
            <v>0</v>
          </cell>
          <cell r="BF75">
            <v>0</v>
          </cell>
          <cell r="BG75">
            <v>582.17999999999995</v>
          </cell>
          <cell r="BH75">
            <v>87.58</v>
          </cell>
          <cell r="BI75">
            <v>6.65</v>
          </cell>
          <cell r="BJ75">
            <v>676.41</v>
          </cell>
          <cell r="BL75">
            <v>582.17999999999995</v>
          </cell>
          <cell r="BM75">
            <v>87.58</v>
          </cell>
          <cell r="BN75">
            <v>6.65</v>
          </cell>
          <cell r="BO75">
            <v>676.41</v>
          </cell>
          <cell r="BP75">
            <v>0</v>
          </cell>
          <cell r="BQ75">
            <v>676.41</v>
          </cell>
          <cell r="BS75">
            <v>0</v>
          </cell>
          <cell r="BT75">
            <v>579.74</v>
          </cell>
          <cell r="BU75">
            <v>579.74</v>
          </cell>
          <cell r="BV75">
            <v>87.72</v>
          </cell>
          <cell r="BW75">
            <v>6.65</v>
          </cell>
          <cell r="BX75">
            <v>674.11</v>
          </cell>
          <cell r="BY75">
            <v>579.74</v>
          </cell>
          <cell r="CD75">
            <v>2.2999999999999545</v>
          </cell>
          <cell r="CL75">
            <v>2.5</v>
          </cell>
          <cell r="CM75">
            <v>4.4000000000000004</v>
          </cell>
        </row>
        <row r="76">
          <cell r="B76">
            <v>448</v>
          </cell>
          <cell r="C76" t="str">
            <v>Eicher Avl -NA (RC)</v>
          </cell>
          <cell r="F76" t="str">
            <v>PMS-I</v>
          </cell>
          <cell r="G76">
            <v>124</v>
          </cell>
          <cell r="H76" t="str">
            <v>M/C</v>
          </cell>
          <cell r="I76">
            <v>6.9</v>
          </cell>
          <cell r="J76">
            <v>6.5</v>
          </cell>
          <cell r="O76">
            <v>1.35</v>
          </cell>
          <cell r="P76">
            <v>0.90100000000000002</v>
          </cell>
          <cell r="U76">
            <v>1</v>
          </cell>
          <cell r="W76">
            <v>1.1200000000000001</v>
          </cell>
          <cell r="Z76">
            <v>7.5</v>
          </cell>
          <cell r="AA76">
            <v>15.7</v>
          </cell>
          <cell r="AB76">
            <v>7.13</v>
          </cell>
          <cell r="AC76">
            <v>15.33</v>
          </cell>
          <cell r="AD76">
            <v>5</v>
          </cell>
          <cell r="AE76" t="str">
            <v>RC</v>
          </cell>
          <cell r="AF76" t="str">
            <v>RC</v>
          </cell>
          <cell r="AG76">
            <v>5</v>
          </cell>
          <cell r="AK76" t="str">
            <v>7-RC</v>
          </cell>
          <cell r="AL76" t="str">
            <v xml:space="preserve">RC </v>
          </cell>
          <cell r="AN76">
            <v>448</v>
          </cell>
          <cell r="AP76" t="str">
            <v>Eicher Avl -NA (RC)</v>
          </cell>
          <cell r="AQ76">
            <v>528</v>
          </cell>
          <cell r="AR76">
            <v>75.5</v>
          </cell>
          <cell r="AT76">
            <v>603.5</v>
          </cell>
          <cell r="AX76">
            <v>0</v>
          </cell>
          <cell r="BB76">
            <v>0</v>
          </cell>
          <cell r="BF76">
            <v>0</v>
          </cell>
          <cell r="BJ76">
            <v>0</v>
          </cell>
          <cell r="BL76">
            <v>0</v>
          </cell>
          <cell r="BM76">
            <v>0</v>
          </cell>
          <cell r="BN76">
            <v>0</v>
          </cell>
          <cell r="BO76">
            <v>0</v>
          </cell>
          <cell r="BP76">
            <v>0</v>
          </cell>
          <cell r="BQ76">
            <v>0</v>
          </cell>
          <cell r="BS76">
            <v>0</v>
          </cell>
          <cell r="BT76">
            <v>0</v>
          </cell>
          <cell r="BX76">
            <v>0</v>
          </cell>
          <cell r="BY76">
            <v>0</v>
          </cell>
          <cell r="CD76">
            <v>0</v>
          </cell>
          <cell r="CL76">
            <v>6.5</v>
          </cell>
          <cell r="CM76">
            <v>13.7</v>
          </cell>
        </row>
        <row r="77">
          <cell r="B77">
            <v>458</v>
          </cell>
          <cell r="C77" t="str">
            <v>Tata 407 4sp  Slipper (RC)</v>
          </cell>
          <cell r="F77" t="str">
            <v>PMS-I</v>
          </cell>
          <cell r="G77">
            <v>124</v>
          </cell>
          <cell r="H77" t="str">
            <v>M/C</v>
          </cell>
          <cell r="I77">
            <v>3.2</v>
          </cell>
          <cell r="J77">
            <v>4.9000000000000004</v>
          </cell>
          <cell r="O77">
            <v>1.351</v>
          </cell>
          <cell r="P77">
            <v>0.89100000000000001</v>
          </cell>
          <cell r="R77">
            <v>1.7000000000000001E-2</v>
          </cell>
          <cell r="U77">
            <v>1</v>
          </cell>
          <cell r="W77">
            <v>2.5</v>
          </cell>
          <cell r="Z77">
            <v>2.2000000000000002</v>
          </cell>
          <cell r="AA77">
            <v>5.4</v>
          </cell>
          <cell r="AB77">
            <v>1.83</v>
          </cell>
          <cell r="AC77">
            <v>5.03</v>
          </cell>
          <cell r="AD77">
            <v>5</v>
          </cell>
          <cell r="AE77" t="str">
            <v>RC</v>
          </cell>
          <cell r="AF77" t="str">
            <v>RC</v>
          </cell>
          <cell r="AG77">
            <v>4</v>
          </cell>
          <cell r="AK77" t="str">
            <v>4-RC</v>
          </cell>
          <cell r="AL77" t="str">
            <v xml:space="preserve">RC </v>
          </cell>
          <cell r="AN77">
            <v>458</v>
          </cell>
          <cell r="AP77" t="str">
            <v>Tata 407 4sp  Slipper (RC)</v>
          </cell>
          <cell r="AT77">
            <v>0</v>
          </cell>
          <cell r="AX77">
            <v>0</v>
          </cell>
          <cell r="BB77">
            <v>0</v>
          </cell>
          <cell r="BF77">
            <v>0</v>
          </cell>
          <cell r="BG77">
            <v>582.17999999999995</v>
          </cell>
          <cell r="BH77">
            <v>87.58</v>
          </cell>
          <cell r="BI77">
            <v>6.66</v>
          </cell>
          <cell r="BJ77">
            <v>676.42</v>
          </cell>
          <cell r="BL77">
            <v>582.17999999999995</v>
          </cell>
          <cell r="BM77">
            <v>87.58</v>
          </cell>
          <cell r="BN77">
            <v>6.66</v>
          </cell>
          <cell r="BO77">
            <v>676.42</v>
          </cell>
          <cell r="BP77">
            <v>0</v>
          </cell>
          <cell r="BQ77">
            <v>676.42</v>
          </cell>
          <cell r="BS77">
            <v>0</v>
          </cell>
          <cell r="BT77">
            <v>579.52</v>
          </cell>
          <cell r="BU77">
            <v>579.52</v>
          </cell>
          <cell r="BV77">
            <v>87.68</v>
          </cell>
          <cell r="BW77">
            <v>6.66</v>
          </cell>
          <cell r="BX77">
            <v>673.86</v>
          </cell>
          <cell r="BY77">
            <v>579.52</v>
          </cell>
          <cell r="CD77">
            <v>2.5599999999999454</v>
          </cell>
          <cell r="CL77">
            <v>1.8</v>
          </cell>
          <cell r="CM77">
            <v>4.9000000000000004</v>
          </cell>
        </row>
        <row r="78">
          <cell r="B78">
            <v>469</v>
          </cell>
          <cell r="C78" t="str">
            <v>Tata 92 R/C Slipper -5 RV-(RC)</v>
          </cell>
          <cell r="F78" t="str">
            <v>PMS-I</v>
          </cell>
          <cell r="G78">
            <v>138</v>
          </cell>
          <cell r="H78" t="str">
            <v>M/C</v>
          </cell>
          <cell r="I78">
            <v>4.8</v>
          </cell>
          <cell r="J78">
            <v>4.9000000000000004</v>
          </cell>
          <cell r="O78">
            <v>1.4440000000000002</v>
          </cell>
          <cell r="P78">
            <v>0.84499999999999997</v>
          </cell>
          <cell r="R78">
            <v>0.02</v>
          </cell>
          <cell r="U78">
            <v>1</v>
          </cell>
          <cell r="W78">
            <v>1.68</v>
          </cell>
          <cell r="Z78">
            <v>4.2</v>
          </cell>
          <cell r="AA78">
            <v>7.9</v>
          </cell>
          <cell r="AB78">
            <v>3.83</v>
          </cell>
          <cell r="AC78">
            <v>7.53</v>
          </cell>
          <cell r="AD78">
            <v>5</v>
          </cell>
          <cell r="AE78" t="str">
            <v>RC</v>
          </cell>
          <cell r="AF78" t="str">
            <v>RC</v>
          </cell>
          <cell r="AG78">
            <v>4</v>
          </cell>
          <cell r="AK78" t="str">
            <v>4-RC</v>
          </cell>
          <cell r="AL78" t="str">
            <v xml:space="preserve">RC </v>
          </cell>
          <cell r="AN78">
            <v>469</v>
          </cell>
          <cell r="AP78" t="str">
            <v>Tata 92 R/C Slipper -5 RV-(RC)</v>
          </cell>
          <cell r="AT78">
            <v>0</v>
          </cell>
          <cell r="AX78">
            <v>0</v>
          </cell>
          <cell r="BB78">
            <v>0</v>
          </cell>
          <cell r="BF78">
            <v>0</v>
          </cell>
          <cell r="BG78">
            <v>461.23</v>
          </cell>
          <cell r="BH78">
            <v>45.93</v>
          </cell>
          <cell r="BI78">
            <v>4.32</v>
          </cell>
          <cell r="BJ78">
            <v>511.48</v>
          </cell>
          <cell r="BL78">
            <v>461.23</v>
          </cell>
          <cell r="BM78">
            <v>45.93</v>
          </cell>
          <cell r="BN78">
            <v>4.32</v>
          </cell>
          <cell r="BO78">
            <v>511.48</v>
          </cell>
          <cell r="BP78">
            <v>0</v>
          </cell>
          <cell r="BQ78">
            <v>511.48</v>
          </cell>
          <cell r="BS78">
            <v>0</v>
          </cell>
          <cell r="BT78">
            <v>458.05</v>
          </cell>
          <cell r="BU78">
            <v>458.05</v>
          </cell>
          <cell r="BV78">
            <v>45.97</v>
          </cell>
          <cell r="BW78">
            <v>4.33</v>
          </cell>
          <cell r="BX78">
            <v>508.35</v>
          </cell>
          <cell r="BY78">
            <v>458.05</v>
          </cell>
          <cell r="CD78">
            <v>3.1299999999999955</v>
          </cell>
          <cell r="CL78">
            <v>4.4000000000000004</v>
          </cell>
          <cell r="CM78">
            <v>7.1</v>
          </cell>
        </row>
        <row r="79">
          <cell r="B79">
            <v>470</v>
          </cell>
          <cell r="C79" t="str">
            <v>Tata 92  Slipper -5 RV-(RC)</v>
          </cell>
          <cell r="F79" t="str">
            <v>PMS-I</v>
          </cell>
          <cell r="G79">
            <v>138</v>
          </cell>
          <cell r="H79" t="str">
            <v>M/C</v>
          </cell>
          <cell r="I79">
            <v>4.8</v>
          </cell>
          <cell r="J79">
            <v>4.9000000000000004</v>
          </cell>
          <cell r="O79">
            <v>1.4440000000000002</v>
          </cell>
          <cell r="P79">
            <v>0.84499999999999997</v>
          </cell>
          <cell r="R79">
            <v>0.02</v>
          </cell>
          <cell r="U79">
            <v>1</v>
          </cell>
          <cell r="W79">
            <v>1.48</v>
          </cell>
          <cell r="Z79">
            <v>9.6</v>
          </cell>
          <cell r="AA79">
            <v>18.100000000000001</v>
          </cell>
          <cell r="AB79">
            <v>9.23</v>
          </cell>
          <cell r="AC79">
            <v>17.73</v>
          </cell>
          <cell r="AD79">
            <v>5</v>
          </cell>
          <cell r="AE79" t="str">
            <v>RC</v>
          </cell>
          <cell r="AF79" t="str">
            <v>RC</v>
          </cell>
          <cell r="AG79">
            <v>4</v>
          </cell>
          <cell r="AK79" t="str">
            <v>4-RC</v>
          </cell>
          <cell r="AL79" t="str">
            <v xml:space="preserve">RC </v>
          </cell>
          <cell r="AN79">
            <v>470</v>
          </cell>
          <cell r="AP79" t="str">
            <v>Tata 92  Slipper -5 RV-(RC)</v>
          </cell>
          <cell r="AT79">
            <v>0</v>
          </cell>
          <cell r="AX79">
            <v>0</v>
          </cell>
          <cell r="BB79">
            <v>0</v>
          </cell>
          <cell r="BF79">
            <v>0</v>
          </cell>
          <cell r="BG79">
            <v>461.23</v>
          </cell>
          <cell r="BH79">
            <v>45.93</v>
          </cell>
          <cell r="BI79">
            <v>4.32</v>
          </cell>
          <cell r="BJ79">
            <v>511.48</v>
          </cell>
          <cell r="BL79">
            <v>461.23</v>
          </cell>
          <cell r="BM79">
            <v>45.93</v>
          </cell>
          <cell r="BN79">
            <v>4.32</v>
          </cell>
          <cell r="BO79">
            <v>511.48</v>
          </cell>
          <cell r="BP79">
            <v>0</v>
          </cell>
          <cell r="BQ79">
            <v>511.48</v>
          </cell>
          <cell r="BS79">
            <v>0</v>
          </cell>
          <cell r="BT79">
            <v>458.05</v>
          </cell>
          <cell r="BU79">
            <v>458.05</v>
          </cell>
          <cell r="BV79">
            <v>45.97</v>
          </cell>
          <cell r="BW79">
            <v>4.33</v>
          </cell>
          <cell r="BX79">
            <v>508.35</v>
          </cell>
          <cell r="BY79">
            <v>458.05</v>
          </cell>
          <cell r="CD79">
            <v>3.1299999999999955</v>
          </cell>
          <cell r="CL79">
            <v>5.8</v>
          </cell>
          <cell r="CM79">
            <v>9.1</v>
          </cell>
        </row>
        <row r="80">
          <cell r="B80">
            <v>471</v>
          </cell>
          <cell r="C80" t="str">
            <v>Tata 92 Slipper -5 RV-(RC)</v>
          </cell>
          <cell r="F80" t="str">
            <v>PMS-I</v>
          </cell>
          <cell r="G80">
            <v>138</v>
          </cell>
          <cell r="H80" t="str">
            <v>M/C</v>
          </cell>
          <cell r="I80">
            <v>4.8</v>
          </cell>
          <cell r="J80">
            <v>4.8</v>
          </cell>
          <cell r="O80">
            <v>1.4440000000000002</v>
          </cell>
          <cell r="P80">
            <v>0.84499999999999997</v>
          </cell>
          <cell r="R80">
            <v>0.02</v>
          </cell>
          <cell r="U80">
            <v>1</v>
          </cell>
          <cell r="W80">
            <v>1.68</v>
          </cell>
          <cell r="Z80">
            <v>1.6</v>
          </cell>
          <cell r="AA80">
            <v>1.8</v>
          </cell>
          <cell r="AB80">
            <v>1.23</v>
          </cell>
          <cell r="AC80">
            <v>1.4300000000000002</v>
          </cell>
          <cell r="AD80">
            <v>5</v>
          </cell>
          <cell r="AE80" t="str">
            <v>RC</v>
          </cell>
          <cell r="AF80" t="str">
            <v>RC</v>
          </cell>
          <cell r="AG80">
            <v>4</v>
          </cell>
          <cell r="AK80" t="str">
            <v>4-RC</v>
          </cell>
          <cell r="AL80" t="str">
            <v xml:space="preserve">RC </v>
          </cell>
          <cell r="AN80">
            <v>471</v>
          </cell>
          <cell r="AP80" t="str">
            <v>Tata 92 Slipper -5 RV-(RC)</v>
          </cell>
          <cell r="AT80">
            <v>0</v>
          </cell>
          <cell r="AX80">
            <v>0</v>
          </cell>
          <cell r="BB80">
            <v>0</v>
          </cell>
          <cell r="BF80">
            <v>0</v>
          </cell>
          <cell r="BG80">
            <v>461.23</v>
          </cell>
          <cell r="BH80">
            <v>45.93</v>
          </cell>
          <cell r="BI80">
            <v>4.32</v>
          </cell>
          <cell r="BJ80">
            <v>511.48</v>
          </cell>
          <cell r="BL80">
            <v>461.23</v>
          </cell>
          <cell r="BM80">
            <v>45.93</v>
          </cell>
          <cell r="BN80">
            <v>4.32</v>
          </cell>
          <cell r="BO80">
            <v>511.48</v>
          </cell>
          <cell r="BP80">
            <v>0</v>
          </cell>
          <cell r="BQ80">
            <v>511.48</v>
          </cell>
          <cell r="BS80">
            <v>0</v>
          </cell>
          <cell r="BT80">
            <v>458.05</v>
          </cell>
          <cell r="BU80">
            <v>458.05</v>
          </cell>
          <cell r="BV80">
            <v>45.97</v>
          </cell>
          <cell r="BW80">
            <v>4.33</v>
          </cell>
          <cell r="BX80">
            <v>508.35</v>
          </cell>
          <cell r="BY80">
            <v>458.05</v>
          </cell>
          <cell r="CD80">
            <v>3.1299999999999955</v>
          </cell>
          <cell r="CL80">
            <v>1.6</v>
          </cell>
          <cell r="CM80">
            <v>1.8</v>
          </cell>
        </row>
        <row r="81">
          <cell r="B81">
            <v>472</v>
          </cell>
          <cell r="C81" t="str">
            <v>Tata 90 Dia  -ST</v>
          </cell>
          <cell r="E81">
            <v>5.5E-2</v>
          </cell>
          <cell r="F81" t="str">
            <v>PMS-I</v>
          </cell>
          <cell r="G81">
            <v>138</v>
          </cell>
          <cell r="H81" t="str">
            <v>FORGE</v>
          </cell>
          <cell r="I81">
            <v>2</v>
          </cell>
          <cell r="J81">
            <v>5.9</v>
          </cell>
          <cell r="K81">
            <v>3.4</v>
          </cell>
          <cell r="L81">
            <v>1.89</v>
          </cell>
          <cell r="M81">
            <v>0.155</v>
          </cell>
          <cell r="N81">
            <v>5.6</v>
          </cell>
          <cell r="O81">
            <v>1.3160000000000001</v>
          </cell>
          <cell r="P81">
            <v>0.89200000000000002</v>
          </cell>
          <cell r="T81">
            <v>1</v>
          </cell>
          <cell r="V81">
            <v>1.67</v>
          </cell>
          <cell r="W81">
            <v>1.48</v>
          </cell>
          <cell r="Y81">
            <v>1.8</v>
          </cell>
          <cell r="Z81">
            <v>4.7</v>
          </cell>
          <cell r="AA81">
            <v>7.4</v>
          </cell>
          <cell r="AB81">
            <v>4.33</v>
          </cell>
          <cell r="AC81">
            <v>7.03</v>
          </cell>
          <cell r="AD81">
            <v>4</v>
          </cell>
          <cell r="AE81" t="str">
            <v>F</v>
          </cell>
          <cell r="AF81" t="str">
            <v>NRC</v>
          </cell>
          <cell r="AG81">
            <v>2</v>
          </cell>
          <cell r="AK81" t="str">
            <v>4-NRC</v>
          </cell>
          <cell r="AL81" t="str">
            <v>FORGE</v>
          </cell>
          <cell r="AN81">
            <v>472</v>
          </cell>
          <cell r="AP81" t="str">
            <v>Tata 90 Dia  -ST</v>
          </cell>
          <cell r="AT81">
            <v>0</v>
          </cell>
          <cell r="AX81">
            <v>0</v>
          </cell>
          <cell r="BB81">
            <v>0</v>
          </cell>
          <cell r="BF81">
            <v>0</v>
          </cell>
          <cell r="BG81">
            <v>369.01</v>
          </cell>
          <cell r="BH81">
            <v>52.69</v>
          </cell>
          <cell r="BI81">
            <v>4.32</v>
          </cell>
          <cell r="BJ81">
            <v>426.02</v>
          </cell>
          <cell r="BL81">
            <v>369.01</v>
          </cell>
          <cell r="BM81">
            <v>52.69</v>
          </cell>
          <cell r="BN81">
            <v>4.32</v>
          </cell>
          <cell r="BO81">
            <v>426.02</v>
          </cell>
          <cell r="BP81">
            <v>0</v>
          </cell>
          <cell r="BQ81">
            <v>426.02</v>
          </cell>
          <cell r="BS81">
            <v>0</v>
          </cell>
          <cell r="BT81">
            <v>363.74</v>
          </cell>
          <cell r="BU81">
            <v>363.74</v>
          </cell>
          <cell r="BV81">
            <v>52.74</v>
          </cell>
          <cell r="BW81">
            <v>4.33</v>
          </cell>
          <cell r="BX81">
            <v>420.81</v>
          </cell>
          <cell r="BY81">
            <v>363.74</v>
          </cell>
          <cell r="CD81">
            <v>5.2099999999999795</v>
          </cell>
          <cell r="CL81">
            <v>4.7</v>
          </cell>
          <cell r="CM81">
            <v>7.4</v>
          </cell>
        </row>
        <row r="82">
          <cell r="B82">
            <v>474</v>
          </cell>
          <cell r="C82" t="str">
            <v>TATA 697 NA 5RV  (RC)</v>
          </cell>
          <cell r="F82" t="str">
            <v>PMS-I</v>
          </cell>
          <cell r="G82">
            <v>138</v>
          </cell>
          <cell r="H82" t="str">
            <v>M/C</v>
          </cell>
          <cell r="I82">
            <v>6.7</v>
          </cell>
          <cell r="J82">
            <v>4.9000000000000004</v>
          </cell>
          <cell r="O82">
            <v>1.544</v>
          </cell>
          <cell r="P82">
            <v>1.0370000000000001</v>
          </cell>
          <cell r="R82">
            <v>0.02</v>
          </cell>
          <cell r="U82">
            <v>1</v>
          </cell>
          <cell r="Z82">
            <v>14.6</v>
          </cell>
          <cell r="AA82">
            <v>9.1999999999999993</v>
          </cell>
          <cell r="AB82">
            <v>14.23</v>
          </cell>
          <cell r="AC82">
            <v>8.83</v>
          </cell>
          <cell r="AD82">
            <v>5</v>
          </cell>
          <cell r="AE82" t="str">
            <v>RC</v>
          </cell>
          <cell r="AF82" t="str">
            <v>RC</v>
          </cell>
          <cell r="AG82">
            <v>4</v>
          </cell>
          <cell r="AK82" t="str">
            <v>4-RC</v>
          </cell>
          <cell r="AL82" t="str">
            <v xml:space="preserve">RC </v>
          </cell>
          <cell r="AN82">
            <v>474</v>
          </cell>
          <cell r="AP82" t="str">
            <v>TATA 697 NA 5RV  (RC)</v>
          </cell>
          <cell r="AT82">
            <v>0</v>
          </cell>
          <cell r="AX82">
            <v>0</v>
          </cell>
          <cell r="BB82">
            <v>0</v>
          </cell>
          <cell r="BF82">
            <v>0</v>
          </cell>
          <cell r="BG82">
            <v>650.9</v>
          </cell>
          <cell r="BH82">
            <v>87.58</v>
          </cell>
          <cell r="BI82">
            <v>6.65</v>
          </cell>
          <cell r="BJ82">
            <v>745.13</v>
          </cell>
          <cell r="BL82">
            <v>650.9</v>
          </cell>
          <cell r="BM82">
            <v>87.58</v>
          </cell>
          <cell r="BN82">
            <v>6.65</v>
          </cell>
          <cell r="BO82">
            <v>745.13</v>
          </cell>
          <cell r="BP82">
            <v>0</v>
          </cell>
          <cell r="BQ82">
            <v>745.13</v>
          </cell>
          <cell r="BS82">
            <v>0</v>
          </cell>
          <cell r="CL82">
            <v>14.6</v>
          </cell>
          <cell r="CM82">
            <v>9.1999999999999993</v>
          </cell>
        </row>
        <row r="83">
          <cell r="B83">
            <v>475</v>
          </cell>
          <cell r="C83" t="str">
            <v>Tata 92 Ø 5RV  Slipper diesene-(RC)</v>
          </cell>
          <cell r="F83" t="str">
            <v>PMS-I</v>
          </cell>
          <cell r="G83">
            <v>138</v>
          </cell>
          <cell r="H83" t="str">
            <v>M/C</v>
          </cell>
          <cell r="I83">
            <v>4.0999999999999996</v>
          </cell>
          <cell r="J83">
            <v>5</v>
          </cell>
          <cell r="O83">
            <v>1.3290000000000002</v>
          </cell>
          <cell r="P83">
            <v>0.83600000000000008</v>
          </cell>
          <cell r="R83">
            <v>0.02</v>
          </cell>
          <cell r="U83">
            <v>1</v>
          </cell>
          <cell r="W83">
            <v>1.68</v>
          </cell>
          <cell r="Z83">
            <v>1.6</v>
          </cell>
          <cell r="AA83">
            <v>4.7</v>
          </cell>
          <cell r="AB83">
            <v>1.23</v>
          </cell>
          <cell r="AC83">
            <v>4.33</v>
          </cell>
          <cell r="AD83">
            <v>5</v>
          </cell>
          <cell r="AE83" t="str">
            <v>RC</v>
          </cell>
          <cell r="AF83" t="str">
            <v>RC</v>
          </cell>
          <cell r="AG83">
            <v>4</v>
          </cell>
          <cell r="AK83" t="str">
            <v>4-RC</v>
          </cell>
          <cell r="AL83" t="str">
            <v xml:space="preserve">RC </v>
          </cell>
          <cell r="AN83">
            <v>475</v>
          </cell>
          <cell r="AP83" t="str">
            <v>Tata 92 Ø 5RV  Slipper diesene-(RC)</v>
          </cell>
          <cell r="AT83">
            <v>0</v>
          </cell>
          <cell r="AX83">
            <v>0</v>
          </cell>
          <cell r="BB83">
            <v>0</v>
          </cell>
          <cell r="BF83">
            <v>0</v>
          </cell>
          <cell r="BG83">
            <v>461.23</v>
          </cell>
          <cell r="BH83">
            <v>45.93</v>
          </cell>
          <cell r="BI83">
            <v>4.32</v>
          </cell>
          <cell r="BJ83">
            <v>511.48</v>
          </cell>
          <cell r="BL83">
            <v>461.23</v>
          </cell>
          <cell r="BM83">
            <v>45.93</v>
          </cell>
          <cell r="BN83">
            <v>4.32</v>
          </cell>
          <cell r="BO83">
            <v>511.48</v>
          </cell>
          <cell r="BP83">
            <v>0</v>
          </cell>
          <cell r="BQ83">
            <v>511.48</v>
          </cell>
          <cell r="BS83">
            <v>0</v>
          </cell>
          <cell r="BT83">
            <v>458.05</v>
          </cell>
          <cell r="BU83">
            <v>458.05</v>
          </cell>
          <cell r="BV83">
            <v>45.97</v>
          </cell>
          <cell r="BW83">
            <v>4.33</v>
          </cell>
          <cell r="BX83">
            <v>508.35</v>
          </cell>
          <cell r="BY83">
            <v>458.05</v>
          </cell>
          <cell r="CD83">
            <v>3.1299999999999955</v>
          </cell>
          <cell r="CL83">
            <v>1.6</v>
          </cell>
          <cell r="CM83">
            <v>4.5999999999999996</v>
          </cell>
        </row>
        <row r="84">
          <cell r="B84">
            <v>479</v>
          </cell>
          <cell r="C84" t="str">
            <v>Tata 92 5 RV  98/2 (32 G.PIN)-(RC)</v>
          </cell>
          <cell r="F84" t="str">
            <v>PMS-I</v>
          </cell>
          <cell r="G84">
            <v>138</v>
          </cell>
          <cell r="H84" t="str">
            <v>M/C</v>
          </cell>
          <cell r="I84">
            <v>4.9000000000000004</v>
          </cell>
          <cell r="J84">
            <v>4.9000000000000004</v>
          </cell>
          <cell r="O84">
            <v>1.482</v>
          </cell>
          <cell r="P84">
            <v>0.85799999999999998</v>
          </cell>
          <cell r="U84">
            <v>1</v>
          </cell>
          <cell r="W84">
            <v>1.68</v>
          </cell>
          <cell r="Z84">
            <v>1.5</v>
          </cell>
          <cell r="AA84">
            <v>17.5</v>
          </cell>
          <cell r="AB84">
            <v>1.1299999999999999</v>
          </cell>
          <cell r="AC84">
            <v>17.13</v>
          </cell>
          <cell r="AD84">
            <v>5</v>
          </cell>
          <cell r="AE84" t="str">
            <v>RC</v>
          </cell>
          <cell r="AF84" t="str">
            <v>RC</v>
          </cell>
          <cell r="AG84">
            <v>4</v>
          </cell>
          <cell r="AK84" t="str">
            <v>4-RC</v>
          </cell>
          <cell r="AL84" t="str">
            <v xml:space="preserve">RC </v>
          </cell>
          <cell r="AN84">
            <v>479</v>
          </cell>
          <cell r="AP84" t="str">
            <v>Tata 92 5 RV  98/2 (32 G.PIN)-(RC)</v>
          </cell>
          <cell r="AT84">
            <v>0</v>
          </cell>
          <cell r="AX84">
            <v>0</v>
          </cell>
          <cell r="BB84">
            <v>0</v>
          </cell>
          <cell r="BF84">
            <v>0</v>
          </cell>
          <cell r="BG84">
            <v>461.23</v>
          </cell>
          <cell r="BH84">
            <v>45.93</v>
          </cell>
          <cell r="BI84">
            <v>4.32</v>
          </cell>
          <cell r="BJ84">
            <v>511.48</v>
          </cell>
          <cell r="BL84">
            <v>461.23</v>
          </cell>
          <cell r="BM84">
            <v>45.93</v>
          </cell>
          <cell r="BN84">
            <v>4.32</v>
          </cell>
          <cell r="BO84">
            <v>511.48</v>
          </cell>
          <cell r="BP84">
            <v>0</v>
          </cell>
          <cell r="BQ84">
            <v>511.48</v>
          </cell>
          <cell r="BS84">
            <v>0</v>
          </cell>
          <cell r="BT84">
            <v>458.05</v>
          </cell>
          <cell r="BU84">
            <v>458.05</v>
          </cell>
          <cell r="BV84">
            <v>45.97</v>
          </cell>
          <cell r="BW84">
            <v>4.33</v>
          </cell>
          <cell r="BX84">
            <v>508.35</v>
          </cell>
          <cell r="BY84">
            <v>458.05</v>
          </cell>
          <cell r="CD84">
            <v>3.1299999999999955</v>
          </cell>
          <cell r="CL84">
            <v>2.2999999999999998</v>
          </cell>
          <cell r="CM84">
            <v>16.5</v>
          </cell>
        </row>
        <row r="85">
          <cell r="B85">
            <v>480</v>
          </cell>
          <cell r="C85" t="str">
            <v>TATA 92 5RV 30 MM (RC)</v>
          </cell>
          <cell r="F85" t="str">
            <v>PMS-I</v>
          </cell>
          <cell r="G85">
            <v>138</v>
          </cell>
          <cell r="H85" t="str">
            <v>M/C</v>
          </cell>
          <cell r="I85">
            <v>4.8</v>
          </cell>
          <cell r="J85">
            <v>4.9000000000000004</v>
          </cell>
          <cell r="O85">
            <v>1.482</v>
          </cell>
          <cell r="P85">
            <v>0.85799999999999998</v>
          </cell>
          <cell r="U85">
            <v>1</v>
          </cell>
          <cell r="W85">
            <v>1.68</v>
          </cell>
          <cell r="Z85">
            <v>2.8</v>
          </cell>
          <cell r="AA85">
            <v>9.3000000000000007</v>
          </cell>
          <cell r="AB85">
            <v>2.4299999999999997</v>
          </cell>
          <cell r="AC85">
            <v>8.9300000000000015</v>
          </cell>
          <cell r="AD85">
            <v>5</v>
          </cell>
          <cell r="AE85" t="str">
            <v>RC</v>
          </cell>
          <cell r="AF85" t="str">
            <v>RC</v>
          </cell>
          <cell r="AG85">
            <v>4</v>
          </cell>
          <cell r="AK85" t="str">
            <v>4-RC</v>
          </cell>
          <cell r="AL85" t="str">
            <v xml:space="preserve">RC </v>
          </cell>
          <cell r="AN85">
            <v>480</v>
          </cell>
          <cell r="AP85" t="str">
            <v>TATA 92 5RV 30 MM (RC)</v>
          </cell>
          <cell r="AT85">
            <v>0</v>
          </cell>
          <cell r="AX85">
            <v>0</v>
          </cell>
          <cell r="BB85">
            <v>0</v>
          </cell>
          <cell r="BF85">
            <v>0</v>
          </cell>
          <cell r="BG85">
            <v>461.23</v>
          </cell>
          <cell r="BH85">
            <v>45.93</v>
          </cell>
          <cell r="BI85">
            <v>4.32</v>
          </cell>
          <cell r="BJ85">
            <v>511.48</v>
          </cell>
          <cell r="BL85">
            <v>461.23</v>
          </cell>
          <cell r="BM85">
            <v>45.93</v>
          </cell>
          <cell r="BN85">
            <v>4.32</v>
          </cell>
          <cell r="BO85">
            <v>511.48</v>
          </cell>
          <cell r="BP85">
            <v>0</v>
          </cell>
          <cell r="BQ85">
            <v>511.48</v>
          </cell>
          <cell r="BS85">
            <v>0</v>
          </cell>
          <cell r="BT85">
            <v>458.05</v>
          </cell>
          <cell r="BU85">
            <v>458.05</v>
          </cell>
          <cell r="BV85">
            <v>45.97</v>
          </cell>
          <cell r="BW85">
            <v>4.33</v>
          </cell>
          <cell r="BX85">
            <v>508.35</v>
          </cell>
          <cell r="BY85">
            <v>458.05</v>
          </cell>
          <cell r="CD85">
            <v>3.1299999999999955</v>
          </cell>
          <cell r="CL85">
            <v>2.8</v>
          </cell>
          <cell r="CM85">
            <v>6.5</v>
          </cell>
        </row>
        <row r="86">
          <cell r="B86">
            <v>482</v>
          </cell>
          <cell r="C86" t="str">
            <v>Tata 92  3 RV-(RC)</v>
          </cell>
          <cell r="F86" t="str">
            <v>PMS-I</v>
          </cell>
          <cell r="G86">
            <v>138</v>
          </cell>
          <cell r="H86" t="str">
            <v>M/C</v>
          </cell>
          <cell r="I86">
            <v>4.0999999999999996</v>
          </cell>
          <cell r="J86">
            <v>5</v>
          </cell>
          <cell r="O86">
            <v>1.3540000000000001</v>
          </cell>
          <cell r="P86">
            <v>0.84700000000000009</v>
          </cell>
          <cell r="U86">
            <v>1</v>
          </cell>
          <cell r="W86">
            <v>1.68</v>
          </cell>
          <cell r="Z86">
            <v>1.6</v>
          </cell>
          <cell r="AA86">
            <v>4.5999999999999996</v>
          </cell>
          <cell r="AB86">
            <v>1.23</v>
          </cell>
          <cell r="AC86">
            <v>4.2299999999999995</v>
          </cell>
          <cell r="AD86">
            <v>5</v>
          </cell>
          <cell r="AE86" t="str">
            <v>RC</v>
          </cell>
          <cell r="AF86" t="str">
            <v>RC</v>
          </cell>
          <cell r="AG86">
            <v>4</v>
          </cell>
          <cell r="AK86" t="str">
            <v>4-RC</v>
          </cell>
          <cell r="AL86" t="str">
            <v xml:space="preserve">RC </v>
          </cell>
          <cell r="AN86">
            <v>482</v>
          </cell>
          <cell r="AP86" t="str">
            <v>Tata 92  3 RV-(RC)</v>
          </cell>
          <cell r="AQ86">
            <v>394.96</v>
          </cell>
          <cell r="AR86">
            <v>31.86</v>
          </cell>
          <cell r="AS86">
            <v>2</v>
          </cell>
          <cell r="AT86">
            <v>428.82</v>
          </cell>
          <cell r="AU86">
            <v>374.2</v>
          </cell>
          <cell r="AV86">
            <v>41.97</v>
          </cell>
          <cell r="AW86">
            <v>3.58</v>
          </cell>
          <cell r="AX86">
            <v>419.75</v>
          </cell>
          <cell r="AY86">
            <v>381.17</v>
          </cell>
          <cell r="AZ86">
            <v>38</v>
          </cell>
          <cell r="BA86">
            <v>4.17</v>
          </cell>
          <cell r="BB86">
            <v>423.34000000000003</v>
          </cell>
          <cell r="BC86">
            <v>547.52</v>
          </cell>
          <cell r="BD86">
            <v>70.400000000000006</v>
          </cell>
          <cell r="BE86">
            <v>7.82</v>
          </cell>
          <cell r="BF86">
            <v>625.74</v>
          </cell>
          <cell r="BG86">
            <v>452.92</v>
          </cell>
          <cell r="BH86">
            <v>45.65</v>
          </cell>
          <cell r="BI86">
            <v>4.3099999999999996</v>
          </cell>
          <cell r="BJ86">
            <v>502.88</v>
          </cell>
          <cell r="BL86">
            <v>452.92</v>
          </cell>
          <cell r="BM86">
            <v>45.65</v>
          </cell>
          <cell r="BN86">
            <v>4.3099999999999996</v>
          </cell>
          <cell r="BO86">
            <v>502.88</v>
          </cell>
          <cell r="BP86">
            <v>0</v>
          </cell>
          <cell r="BQ86">
            <v>502.88</v>
          </cell>
          <cell r="BS86">
            <v>0</v>
          </cell>
          <cell r="BT86">
            <v>458.05</v>
          </cell>
          <cell r="BU86">
            <v>458.05</v>
          </cell>
          <cell r="BV86">
            <v>46.22</v>
          </cell>
          <cell r="BW86">
            <v>4.32</v>
          </cell>
          <cell r="BX86">
            <v>508.59000000000003</v>
          </cell>
          <cell r="BY86">
            <v>458.05</v>
          </cell>
          <cell r="CD86">
            <v>-5.7100000000000364</v>
          </cell>
          <cell r="CL86">
            <v>1.5</v>
          </cell>
          <cell r="CM86">
            <v>4.4000000000000004</v>
          </cell>
        </row>
        <row r="87">
          <cell r="B87">
            <v>484</v>
          </cell>
          <cell r="C87" t="str">
            <v>Tata 92  4 RV( RC)</v>
          </cell>
          <cell r="F87" t="str">
            <v>PMS-I</v>
          </cell>
          <cell r="G87">
            <v>138</v>
          </cell>
          <cell r="H87" t="str">
            <v>M/C</v>
          </cell>
          <cell r="I87">
            <v>5.2</v>
          </cell>
          <cell r="J87">
            <v>4.9000000000000004</v>
          </cell>
          <cell r="O87">
            <v>1.482</v>
          </cell>
          <cell r="P87">
            <v>0.88300000000000001</v>
          </cell>
          <cell r="U87">
            <v>1</v>
          </cell>
          <cell r="W87">
            <v>1.68</v>
          </cell>
          <cell r="Z87">
            <v>5</v>
          </cell>
          <cell r="AA87">
            <v>5.8</v>
          </cell>
          <cell r="AB87">
            <v>4.63</v>
          </cell>
          <cell r="AC87">
            <v>5.43</v>
          </cell>
          <cell r="AD87">
            <v>5</v>
          </cell>
          <cell r="AE87" t="str">
            <v>RC</v>
          </cell>
          <cell r="AF87" t="str">
            <v>RC</v>
          </cell>
          <cell r="AG87">
            <v>4</v>
          </cell>
          <cell r="AK87" t="str">
            <v>4-RC</v>
          </cell>
          <cell r="AL87" t="str">
            <v xml:space="preserve">RC </v>
          </cell>
          <cell r="AN87">
            <v>484</v>
          </cell>
          <cell r="AP87" t="str">
            <v>Tata 92  4 RV( RC)</v>
          </cell>
          <cell r="AQ87">
            <v>356.72</v>
          </cell>
          <cell r="AR87">
            <v>34.85</v>
          </cell>
          <cell r="AS87">
            <v>2.98</v>
          </cell>
          <cell r="AT87">
            <v>394.55</v>
          </cell>
          <cell r="AU87">
            <v>374.2</v>
          </cell>
          <cell r="AV87">
            <v>41.97</v>
          </cell>
          <cell r="AW87">
            <v>3.58</v>
          </cell>
          <cell r="AX87">
            <v>419.75</v>
          </cell>
          <cell r="AY87">
            <v>423.67</v>
          </cell>
          <cell r="AZ87">
            <v>48</v>
          </cell>
          <cell r="BA87">
            <v>4.17</v>
          </cell>
          <cell r="BB87">
            <v>475.84000000000003</v>
          </cell>
          <cell r="BC87">
            <v>436.96</v>
          </cell>
          <cell r="BD87">
            <v>56.18</v>
          </cell>
          <cell r="BE87">
            <v>6.24</v>
          </cell>
          <cell r="BF87">
            <v>499.38</v>
          </cell>
          <cell r="BG87">
            <v>433.72</v>
          </cell>
          <cell r="BH87">
            <v>47.56</v>
          </cell>
          <cell r="BI87">
            <v>4.21</v>
          </cell>
          <cell r="BJ87">
            <v>485.49</v>
          </cell>
          <cell r="BL87">
            <v>433.72</v>
          </cell>
          <cell r="BM87">
            <v>47.56</v>
          </cell>
          <cell r="BN87">
            <v>4.21</v>
          </cell>
          <cell r="BO87">
            <v>485.49</v>
          </cell>
          <cell r="BP87">
            <v>0</v>
          </cell>
          <cell r="BQ87">
            <v>485.49</v>
          </cell>
          <cell r="BS87">
            <v>0</v>
          </cell>
          <cell r="BT87">
            <v>458.05</v>
          </cell>
          <cell r="BU87">
            <v>458.05</v>
          </cell>
          <cell r="BV87">
            <v>47.53</v>
          </cell>
          <cell r="BW87">
            <v>4.21</v>
          </cell>
          <cell r="BX87">
            <v>509.79</v>
          </cell>
          <cell r="BY87">
            <v>458.05</v>
          </cell>
          <cell r="CD87">
            <v>-24.300000000000011</v>
          </cell>
          <cell r="CL87">
            <v>5</v>
          </cell>
          <cell r="CM87">
            <v>6.2</v>
          </cell>
        </row>
        <row r="88">
          <cell r="B88">
            <v>486</v>
          </cell>
          <cell r="C88" t="str">
            <v>Tata 92 Ø WA. 5 RV SHIM</v>
          </cell>
          <cell r="E88">
            <v>5.5E-2</v>
          </cell>
          <cell r="F88" t="str">
            <v>PMS-I</v>
          </cell>
          <cell r="G88">
            <v>138</v>
          </cell>
          <cell r="H88" t="str">
            <v>FORGE</v>
          </cell>
          <cell r="I88">
            <v>2.6</v>
          </cell>
          <cell r="J88">
            <v>3.4</v>
          </cell>
          <cell r="K88">
            <v>3.92</v>
          </cell>
          <cell r="L88">
            <v>1.6</v>
          </cell>
          <cell r="M88">
            <v>0.16400000000000001</v>
          </cell>
          <cell r="N88">
            <v>5.6</v>
          </cell>
          <cell r="O88">
            <v>1.41</v>
          </cell>
          <cell r="P88">
            <v>0.90600000000000003</v>
          </cell>
          <cell r="T88">
            <v>1</v>
          </cell>
          <cell r="V88">
            <v>1.67</v>
          </cell>
          <cell r="W88">
            <v>1.48</v>
          </cell>
          <cell r="Z88">
            <v>3.5</v>
          </cell>
          <cell r="AA88">
            <v>2.8</v>
          </cell>
          <cell r="AB88">
            <v>3.13</v>
          </cell>
          <cell r="AC88">
            <v>2.4299999999999997</v>
          </cell>
          <cell r="AD88">
            <v>4</v>
          </cell>
          <cell r="AE88" t="str">
            <v>F</v>
          </cell>
          <cell r="AF88" t="str">
            <v>NRC</v>
          </cell>
          <cell r="AG88">
            <v>2</v>
          </cell>
          <cell r="AK88" t="str">
            <v>4-NRC</v>
          </cell>
          <cell r="AL88" t="str">
            <v>FORGE</v>
          </cell>
          <cell r="AN88">
            <v>486</v>
          </cell>
          <cell r="AP88" t="str">
            <v>Tata 92 Ø WA. 5 RV SHIM</v>
          </cell>
          <cell r="AT88">
            <v>0</v>
          </cell>
          <cell r="AX88">
            <v>0</v>
          </cell>
          <cell r="BB88">
            <v>0</v>
          </cell>
          <cell r="BF88">
            <v>0</v>
          </cell>
          <cell r="BG88">
            <v>383.18</v>
          </cell>
          <cell r="BH88">
            <v>46.55</v>
          </cell>
          <cell r="BI88">
            <v>4.33</v>
          </cell>
          <cell r="BJ88">
            <v>434.06</v>
          </cell>
          <cell r="BL88">
            <v>383.18</v>
          </cell>
          <cell r="BM88">
            <v>46.55</v>
          </cell>
          <cell r="BN88">
            <v>4.33</v>
          </cell>
          <cell r="BO88">
            <v>434.06</v>
          </cell>
          <cell r="BP88">
            <v>0</v>
          </cell>
          <cell r="BQ88">
            <v>434.06</v>
          </cell>
          <cell r="BS88">
            <v>0</v>
          </cell>
          <cell r="BT88">
            <v>380.73</v>
          </cell>
          <cell r="BU88">
            <v>380.73</v>
          </cell>
          <cell r="BV88">
            <v>46.57</v>
          </cell>
          <cell r="BW88">
            <v>4.34</v>
          </cell>
          <cell r="BX88">
            <v>431.64</v>
          </cell>
          <cell r="BY88">
            <v>380.73</v>
          </cell>
          <cell r="CD88">
            <v>2.4200000000000159</v>
          </cell>
          <cell r="CL88">
            <v>2.8</v>
          </cell>
          <cell r="CM88">
            <v>3.5</v>
          </cell>
        </row>
        <row r="89">
          <cell r="B89">
            <v>488</v>
          </cell>
          <cell r="C89" t="str">
            <v>Tata 92 ST 5 RV</v>
          </cell>
          <cell r="E89">
            <v>5.5E-2</v>
          </cell>
          <cell r="F89" t="str">
            <v>PMS-I</v>
          </cell>
          <cell r="G89">
            <v>138</v>
          </cell>
          <cell r="H89" t="str">
            <v>FORGE</v>
          </cell>
          <cell r="I89">
            <v>2.6</v>
          </cell>
          <cell r="J89">
            <v>3.4</v>
          </cell>
          <cell r="K89">
            <v>3.92</v>
          </cell>
          <cell r="L89">
            <v>1.6</v>
          </cell>
          <cell r="M89">
            <v>0.16400000000000001</v>
          </cell>
          <cell r="N89">
            <v>5.6</v>
          </cell>
          <cell r="O89">
            <v>1.41</v>
          </cell>
          <cell r="P89">
            <v>0.90600000000000003</v>
          </cell>
          <cell r="T89">
            <v>1</v>
          </cell>
          <cell r="V89">
            <v>1.67</v>
          </cell>
          <cell r="W89">
            <v>1.48</v>
          </cell>
          <cell r="Z89">
            <v>3.5</v>
          </cell>
          <cell r="AA89">
            <v>2.6</v>
          </cell>
          <cell r="AB89">
            <v>3.13</v>
          </cell>
          <cell r="AC89">
            <v>2.23</v>
          </cell>
          <cell r="AD89">
            <v>4</v>
          </cell>
          <cell r="AE89" t="str">
            <v>F</v>
          </cell>
          <cell r="AF89" t="str">
            <v>NRC</v>
          </cell>
          <cell r="AG89">
            <v>2</v>
          </cell>
          <cell r="AK89" t="str">
            <v>4-NRC</v>
          </cell>
          <cell r="AL89" t="str">
            <v>FORGE</v>
          </cell>
          <cell r="AN89">
            <v>488</v>
          </cell>
          <cell r="AP89" t="str">
            <v>Tata 92 ST 5 RV</v>
          </cell>
          <cell r="AT89">
            <v>0</v>
          </cell>
          <cell r="AX89">
            <v>0</v>
          </cell>
          <cell r="BB89">
            <v>0</v>
          </cell>
          <cell r="BF89">
            <v>0</v>
          </cell>
          <cell r="BG89">
            <v>380.38</v>
          </cell>
          <cell r="BH89">
            <v>46.45</v>
          </cell>
          <cell r="BI89">
            <v>4.32</v>
          </cell>
          <cell r="BJ89">
            <v>431.15</v>
          </cell>
          <cell r="BL89">
            <v>380.38</v>
          </cell>
          <cell r="BM89">
            <v>46.45</v>
          </cell>
          <cell r="BN89">
            <v>4.32</v>
          </cell>
          <cell r="BO89">
            <v>431.15</v>
          </cell>
          <cell r="BP89">
            <v>0</v>
          </cell>
          <cell r="BQ89">
            <v>431.15</v>
          </cell>
          <cell r="BS89">
            <v>0</v>
          </cell>
          <cell r="BT89">
            <v>377.7</v>
          </cell>
          <cell r="BU89">
            <v>377.7</v>
          </cell>
          <cell r="BV89">
            <v>46.47</v>
          </cell>
          <cell r="BW89">
            <v>4.33</v>
          </cell>
          <cell r="BX89">
            <v>428.5</v>
          </cell>
          <cell r="BY89">
            <v>377.7</v>
          </cell>
          <cell r="CD89">
            <v>2.6499999999999773</v>
          </cell>
          <cell r="CL89">
            <v>0.1</v>
          </cell>
          <cell r="CM89">
            <v>2.1</v>
          </cell>
        </row>
        <row r="90">
          <cell r="B90">
            <v>490</v>
          </cell>
          <cell r="C90" t="str">
            <v>Tata 4 RV( RC)</v>
          </cell>
          <cell r="F90" t="str">
            <v>PMS-I</v>
          </cell>
          <cell r="G90">
            <v>138</v>
          </cell>
          <cell r="H90" t="str">
            <v>M/C</v>
          </cell>
          <cell r="I90">
            <v>5.3</v>
          </cell>
          <cell r="J90">
            <v>4.8</v>
          </cell>
          <cell r="O90">
            <v>1.482</v>
          </cell>
          <cell r="P90">
            <v>0.88300000000000001</v>
          </cell>
          <cell r="U90">
            <v>1</v>
          </cell>
          <cell r="W90">
            <v>1.68</v>
          </cell>
          <cell r="Z90">
            <v>5</v>
          </cell>
          <cell r="AA90">
            <v>5.8</v>
          </cell>
          <cell r="AB90">
            <v>4.63</v>
          </cell>
          <cell r="AC90">
            <v>5.43</v>
          </cell>
          <cell r="AD90">
            <v>5</v>
          </cell>
          <cell r="AE90" t="str">
            <v>RC</v>
          </cell>
          <cell r="AF90" t="str">
            <v>RC</v>
          </cell>
          <cell r="AG90">
            <v>4</v>
          </cell>
          <cell r="AK90" t="str">
            <v>4-RC</v>
          </cell>
          <cell r="AL90" t="str">
            <v xml:space="preserve">RC </v>
          </cell>
          <cell r="AN90">
            <v>490</v>
          </cell>
          <cell r="AP90" t="str">
            <v>Tata 4 RV( RC)</v>
          </cell>
          <cell r="AT90">
            <v>0</v>
          </cell>
          <cell r="AX90">
            <v>0</v>
          </cell>
          <cell r="BB90">
            <v>0</v>
          </cell>
          <cell r="BC90">
            <v>380.7</v>
          </cell>
          <cell r="BD90">
            <v>38.07</v>
          </cell>
          <cell r="BE90">
            <v>4.2300000000000004</v>
          </cell>
          <cell r="BF90">
            <v>423</v>
          </cell>
          <cell r="BJ90">
            <v>0</v>
          </cell>
          <cell r="BL90">
            <v>0</v>
          </cell>
          <cell r="BM90">
            <v>0</v>
          </cell>
          <cell r="BN90">
            <v>0</v>
          </cell>
          <cell r="BO90">
            <v>0</v>
          </cell>
          <cell r="BP90">
            <v>0</v>
          </cell>
          <cell r="BQ90">
            <v>0</v>
          </cell>
          <cell r="BS90">
            <v>0</v>
          </cell>
          <cell r="BT90">
            <v>0</v>
          </cell>
          <cell r="BX90">
            <v>0</v>
          </cell>
          <cell r="BY90">
            <v>0</v>
          </cell>
          <cell r="CD90">
            <v>0</v>
          </cell>
          <cell r="CL90">
            <v>5.5</v>
          </cell>
          <cell r="CM90">
            <v>5</v>
          </cell>
        </row>
        <row r="91">
          <cell r="B91">
            <v>492</v>
          </cell>
          <cell r="C91" t="str">
            <v>Tata 92 5RV( R/C)</v>
          </cell>
          <cell r="F91" t="str">
            <v>PMS-I</v>
          </cell>
          <cell r="G91">
            <v>138</v>
          </cell>
          <cell r="H91" t="str">
            <v>M/C</v>
          </cell>
          <cell r="I91">
            <v>5</v>
          </cell>
          <cell r="J91">
            <v>4.9000000000000004</v>
          </cell>
          <cell r="O91">
            <v>1.482</v>
          </cell>
          <cell r="P91">
            <v>0.85799999999999998</v>
          </cell>
          <cell r="U91">
            <v>1</v>
          </cell>
          <cell r="W91">
            <v>1.48</v>
          </cell>
          <cell r="Z91">
            <v>5.3</v>
          </cell>
          <cell r="AA91">
            <v>5.6</v>
          </cell>
          <cell r="AB91">
            <v>4.93</v>
          </cell>
          <cell r="AC91">
            <v>5.2299999999999995</v>
          </cell>
          <cell r="AD91">
            <v>5</v>
          </cell>
          <cell r="AE91" t="str">
            <v>RC</v>
          </cell>
          <cell r="AF91" t="str">
            <v>RC</v>
          </cell>
          <cell r="AG91">
            <v>4</v>
          </cell>
          <cell r="AK91" t="str">
            <v>4-RC</v>
          </cell>
          <cell r="AL91" t="str">
            <v xml:space="preserve">RC </v>
          </cell>
          <cell r="AN91">
            <v>492</v>
          </cell>
          <cell r="AP91" t="str">
            <v>Tata 92 5RV( R/C)</v>
          </cell>
          <cell r="AT91">
            <v>0</v>
          </cell>
          <cell r="AX91">
            <v>0</v>
          </cell>
          <cell r="BB91">
            <v>0</v>
          </cell>
          <cell r="BF91">
            <v>0</v>
          </cell>
          <cell r="BG91">
            <v>461.23</v>
          </cell>
          <cell r="BH91">
            <v>45.93</v>
          </cell>
          <cell r="BI91">
            <v>4.32</v>
          </cell>
          <cell r="BJ91">
            <v>511.48</v>
          </cell>
          <cell r="BL91">
            <v>461.23</v>
          </cell>
          <cell r="BM91">
            <v>45.93</v>
          </cell>
          <cell r="BN91">
            <v>4.32</v>
          </cell>
          <cell r="BO91">
            <v>511.48</v>
          </cell>
          <cell r="BP91">
            <v>0</v>
          </cell>
          <cell r="BQ91">
            <v>511.48</v>
          </cell>
          <cell r="BS91">
            <v>0</v>
          </cell>
          <cell r="BT91">
            <v>458.05</v>
          </cell>
          <cell r="BU91">
            <v>458.05</v>
          </cell>
          <cell r="BV91">
            <v>45.97</v>
          </cell>
          <cell r="BW91">
            <v>4.33</v>
          </cell>
          <cell r="BX91">
            <v>508.35</v>
          </cell>
          <cell r="BY91">
            <v>458.05</v>
          </cell>
          <cell r="CD91">
            <v>3.1299999999999955</v>
          </cell>
          <cell r="CL91">
            <v>5.3</v>
          </cell>
          <cell r="CM91">
            <v>5.6</v>
          </cell>
        </row>
        <row r="92">
          <cell r="B92">
            <v>493</v>
          </cell>
          <cell r="C92" t="str">
            <v>Tata 92 Ø 5RV (ZA)  -ST</v>
          </cell>
          <cell r="E92">
            <v>5.5E-2</v>
          </cell>
          <cell r="F92" t="str">
            <v>PMS-I</v>
          </cell>
          <cell r="G92">
            <v>138</v>
          </cell>
          <cell r="H92" t="str">
            <v>FORGE</v>
          </cell>
          <cell r="I92">
            <v>2.6</v>
          </cell>
          <cell r="J92">
            <v>3.4</v>
          </cell>
          <cell r="K92">
            <v>3.92</v>
          </cell>
          <cell r="L92">
            <v>1.6</v>
          </cell>
          <cell r="M92">
            <v>0.16400000000000001</v>
          </cell>
          <cell r="N92">
            <v>5.6</v>
          </cell>
          <cell r="O92">
            <v>1.41</v>
          </cell>
          <cell r="P92">
            <v>0.90600000000000003</v>
          </cell>
          <cell r="T92">
            <v>1</v>
          </cell>
          <cell r="V92">
            <v>1.67</v>
          </cell>
          <cell r="W92">
            <v>1.68</v>
          </cell>
          <cell r="Z92">
            <v>0.8</v>
          </cell>
          <cell r="AA92">
            <v>3.2</v>
          </cell>
          <cell r="AB92">
            <v>0.43000000000000005</v>
          </cell>
          <cell r="AC92">
            <v>2.83</v>
          </cell>
          <cell r="AD92">
            <v>4</v>
          </cell>
          <cell r="AE92" t="str">
            <v>F</v>
          </cell>
          <cell r="AF92" t="str">
            <v>NRC</v>
          </cell>
          <cell r="AG92">
            <v>2</v>
          </cell>
          <cell r="AK92" t="str">
            <v>4-NRC</v>
          </cell>
          <cell r="AL92" t="str">
            <v>FORGE</v>
          </cell>
          <cell r="AN92">
            <v>493</v>
          </cell>
          <cell r="AP92" t="str">
            <v>Tata 92 Ø 5RV (ZA)  -ST</v>
          </cell>
          <cell r="AT92">
            <v>0</v>
          </cell>
          <cell r="AX92">
            <v>0</v>
          </cell>
          <cell r="BB92">
            <v>0</v>
          </cell>
          <cell r="BF92">
            <v>0</v>
          </cell>
          <cell r="BG92">
            <v>380.45</v>
          </cell>
          <cell r="BH92">
            <v>46.36</v>
          </cell>
          <cell r="BI92">
            <v>4.32</v>
          </cell>
          <cell r="BJ92">
            <v>431.13</v>
          </cell>
          <cell r="BL92">
            <v>380.45</v>
          </cell>
          <cell r="BM92">
            <v>46.36</v>
          </cell>
          <cell r="BN92">
            <v>4.32</v>
          </cell>
          <cell r="BO92">
            <v>431.13</v>
          </cell>
          <cell r="BP92">
            <v>0</v>
          </cell>
          <cell r="BQ92">
            <v>431.13</v>
          </cell>
          <cell r="BS92">
            <v>0</v>
          </cell>
          <cell r="BT92">
            <v>377.94</v>
          </cell>
          <cell r="BU92">
            <v>377.94</v>
          </cell>
          <cell r="BV92">
            <v>46.38</v>
          </cell>
          <cell r="BW92">
            <v>4.33</v>
          </cell>
          <cell r="BX92">
            <v>428.65</v>
          </cell>
          <cell r="BY92">
            <v>377.94</v>
          </cell>
          <cell r="CD92">
            <v>2.4800000000000182</v>
          </cell>
          <cell r="CL92">
            <v>0.8</v>
          </cell>
          <cell r="CM92">
            <v>3.2</v>
          </cell>
        </row>
        <row r="93">
          <cell r="B93">
            <v>494</v>
          </cell>
          <cell r="C93" t="str">
            <v>Tata 608  97 6SP  (RC)</v>
          </cell>
          <cell r="E93">
            <v>0</v>
          </cell>
          <cell r="F93" t="str">
            <v>PMS-I</v>
          </cell>
          <cell r="G93">
            <v>138</v>
          </cell>
          <cell r="H93" t="str">
            <v>M/C</v>
          </cell>
          <cell r="I93">
            <v>3.1</v>
          </cell>
          <cell r="J93">
            <v>4.8</v>
          </cell>
          <cell r="O93">
            <v>1.544</v>
          </cell>
          <cell r="P93">
            <v>1.0029999999999999</v>
          </cell>
          <cell r="U93">
            <v>1</v>
          </cell>
          <cell r="W93">
            <v>2.5</v>
          </cell>
          <cell r="Z93">
            <v>14.6</v>
          </cell>
          <cell r="AA93">
            <v>9.1999999999999993</v>
          </cell>
          <cell r="AB93">
            <v>14.23</v>
          </cell>
          <cell r="AC93">
            <v>8.83</v>
          </cell>
          <cell r="AD93">
            <v>5</v>
          </cell>
          <cell r="AE93" t="str">
            <v>RC</v>
          </cell>
          <cell r="AF93" t="str">
            <v>RC</v>
          </cell>
          <cell r="AG93">
            <v>4</v>
          </cell>
          <cell r="AK93" t="str">
            <v>4-RC</v>
          </cell>
          <cell r="AL93" t="str">
            <v xml:space="preserve">RC </v>
          </cell>
          <cell r="AN93">
            <v>494</v>
          </cell>
          <cell r="AP93" t="str">
            <v>Tata 608  97 6SP  (RC)</v>
          </cell>
          <cell r="AT93">
            <v>0</v>
          </cell>
          <cell r="AX93">
            <v>0</v>
          </cell>
          <cell r="BB93">
            <v>0</v>
          </cell>
          <cell r="BF93">
            <v>0</v>
          </cell>
          <cell r="BG93">
            <v>582.17999999999995</v>
          </cell>
          <cell r="BH93">
            <v>87.58</v>
          </cell>
          <cell r="BI93">
            <v>6.65</v>
          </cell>
          <cell r="BJ93">
            <v>676.41</v>
          </cell>
          <cell r="BL93">
            <v>582.17999999999995</v>
          </cell>
          <cell r="BM93">
            <v>87.58</v>
          </cell>
          <cell r="BN93">
            <v>6.65</v>
          </cell>
          <cell r="BO93">
            <v>676.41</v>
          </cell>
          <cell r="BP93">
            <v>0</v>
          </cell>
          <cell r="BQ93">
            <v>676.41</v>
          </cell>
          <cell r="BS93">
            <v>0</v>
          </cell>
          <cell r="BT93">
            <v>579.74</v>
          </cell>
          <cell r="BU93">
            <v>579.74</v>
          </cell>
          <cell r="BV93">
            <v>87.72</v>
          </cell>
          <cell r="BW93">
            <v>6.65</v>
          </cell>
          <cell r="BX93">
            <v>674.11</v>
          </cell>
          <cell r="BY93">
            <v>579.74</v>
          </cell>
          <cell r="CD93">
            <v>2.2999999999999545</v>
          </cell>
          <cell r="CL93">
            <v>3.2</v>
          </cell>
          <cell r="CM93">
            <v>5</v>
          </cell>
        </row>
        <row r="94">
          <cell r="B94">
            <v>495</v>
          </cell>
          <cell r="C94" t="str">
            <v>Tata 92 S.T. 2.5 mm</v>
          </cell>
          <cell r="E94">
            <v>5.5E-2</v>
          </cell>
          <cell r="F94" t="str">
            <v>PMS-I</v>
          </cell>
          <cell r="G94">
            <v>138</v>
          </cell>
          <cell r="H94" t="str">
            <v>FORGE</v>
          </cell>
          <cell r="I94">
            <v>2.6</v>
          </cell>
          <cell r="J94">
            <v>3.4</v>
          </cell>
          <cell r="K94">
            <v>3.92</v>
          </cell>
          <cell r="L94">
            <v>1.6</v>
          </cell>
          <cell r="M94">
            <v>0.16400000000000001</v>
          </cell>
          <cell r="N94">
            <v>5.6</v>
          </cell>
          <cell r="O94">
            <v>1.41</v>
          </cell>
          <cell r="P94">
            <v>0.90600000000000003</v>
          </cell>
          <cell r="T94">
            <v>1</v>
          </cell>
          <cell r="V94">
            <v>1.67</v>
          </cell>
          <cell r="W94">
            <v>1.68</v>
          </cell>
          <cell r="Z94">
            <v>0.5</v>
          </cell>
          <cell r="AA94">
            <v>3.3</v>
          </cell>
          <cell r="AB94">
            <v>0.13</v>
          </cell>
          <cell r="AC94">
            <v>2.9299999999999997</v>
          </cell>
          <cell r="AD94">
            <v>4</v>
          </cell>
          <cell r="AE94" t="str">
            <v>F</v>
          </cell>
          <cell r="AF94" t="str">
            <v>NRC</v>
          </cell>
          <cell r="AG94">
            <v>2</v>
          </cell>
          <cell r="AK94" t="str">
            <v>4-NRC</v>
          </cell>
          <cell r="AL94" t="str">
            <v>FORGE</v>
          </cell>
          <cell r="AN94">
            <v>495</v>
          </cell>
          <cell r="AP94" t="str">
            <v>Tata 92 S.T. 2.5 mm</v>
          </cell>
          <cell r="AT94">
            <v>0</v>
          </cell>
          <cell r="AX94">
            <v>0</v>
          </cell>
          <cell r="BB94">
            <v>0</v>
          </cell>
          <cell r="BF94">
            <v>0</v>
          </cell>
          <cell r="BG94">
            <v>379.16</v>
          </cell>
          <cell r="BH94">
            <v>45.93</v>
          </cell>
          <cell r="BI94">
            <v>4.32</v>
          </cell>
          <cell r="BJ94">
            <v>429.41</v>
          </cell>
          <cell r="BL94">
            <v>379.16</v>
          </cell>
          <cell r="BM94">
            <v>45.93</v>
          </cell>
          <cell r="BN94">
            <v>4.32</v>
          </cell>
          <cell r="BO94">
            <v>429.41</v>
          </cell>
          <cell r="BP94">
            <v>0</v>
          </cell>
          <cell r="BQ94">
            <v>429.41</v>
          </cell>
          <cell r="BS94">
            <v>0</v>
          </cell>
          <cell r="BT94">
            <v>376.46</v>
          </cell>
          <cell r="BU94">
            <v>376.46</v>
          </cell>
          <cell r="BV94">
            <v>45.97</v>
          </cell>
          <cell r="BW94">
            <v>4.33</v>
          </cell>
          <cell r="BX94">
            <v>426.76</v>
          </cell>
          <cell r="BY94">
            <v>376.46</v>
          </cell>
          <cell r="CD94">
            <v>2.6500000000000341</v>
          </cell>
          <cell r="CL94">
            <v>0.6</v>
          </cell>
          <cell r="CM94">
            <v>3.1</v>
          </cell>
        </row>
        <row r="95">
          <cell r="B95">
            <v>496</v>
          </cell>
          <cell r="C95" t="str">
            <v>Tata 97 NA SLIPPER DISGEN -(RC)</v>
          </cell>
          <cell r="F95" t="str">
            <v>PMS-I</v>
          </cell>
          <cell r="G95">
            <v>124</v>
          </cell>
          <cell r="H95" t="str">
            <v>M/C</v>
          </cell>
          <cell r="I95">
            <v>3.4</v>
          </cell>
          <cell r="J95">
            <v>4.9000000000000004</v>
          </cell>
          <cell r="O95">
            <v>1.3680000000000001</v>
          </cell>
          <cell r="P95">
            <v>1.0029999999999999</v>
          </cell>
          <cell r="R95">
            <v>1.7000000000000001E-2</v>
          </cell>
          <cell r="U95">
            <v>1</v>
          </cell>
          <cell r="W95">
            <v>2.5</v>
          </cell>
          <cell r="Z95">
            <v>3.1</v>
          </cell>
          <cell r="AA95">
            <v>4.8</v>
          </cell>
          <cell r="AB95">
            <v>2.73</v>
          </cell>
          <cell r="AC95">
            <v>4.43</v>
          </cell>
          <cell r="AD95">
            <v>5</v>
          </cell>
          <cell r="AE95" t="str">
            <v>RC</v>
          </cell>
          <cell r="AF95" t="str">
            <v>RC</v>
          </cell>
          <cell r="AG95">
            <v>4</v>
          </cell>
          <cell r="AK95" t="str">
            <v>4-RC</v>
          </cell>
          <cell r="AL95" t="str">
            <v xml:space="preserve">RC </v>
          </cell>
          <cell r="AN95">
            <v>496</v>
          </cell>
          <cell r="AP95" t="str">
            <v>Tata 97 NA SLIPPER DISGEN -(RC)</v>
          </cell>
          <cell r="AT95">
            <v>0</v>
          </cell>
          <cell r="AX95">
            <v>0</v>
          </cell>
          <cell r="AY95">
            <v>540</v>
          </cell>
          <cell r="AZ95">
            <v>52.8</v>
          </cell>
          <cell r="BA95">
            <v>4.17</v>
          </cell>
          <cell r="BB95">
            <v>596.97</v>
          </cell>
          <cell r="BC95">
            <v>656.6</v>
          </cell>
          <cell r="BD95">
            <v>87.66</v>
          </cell>
          <cell r="BE95">
            <v>6.66</v>
          </cell>
          <cell r="BF95">
            <v>750.92000000000007</v>
          </cell>
          <cell r="BG95">
            <v>656.32</v>
          </cell>
          <cell r="BH95">
            <v>87.58</v>
          </cell>
          <cell r="BI95">
            <v>6.65</v>
          </cell>
          <cell r="BJ95">
            <v>750.55000000000007</v>
          </cell>
          <cell r="BL95">
            <v>656.32</v>
          </cell>
          <cell r="BM95">
            <v>87.58</v>
          </cell>
          <cell r="BN95">
            <v>6.65</v>
          </cell>
          <cell r="BO95">
            <v>750.55000000000007</v>
          </cell>
          <cell r="BP95">
            <v>0</v>
          </cell>
          <cell r="BQ95">
            <v>750.55000000000007</v>
          </cell>
          <cell r="BS95">
            <v>0</v>
          </cell>
          <cell r="BT95">
            <v>579.74</v>
          </cell>
          <cell r="BU95">
            <v>579.74</v>
          </cell>
          <cell r="BV95">
            <v>87.72</v>
          </cell>
          <cell r="BW95">
            <v>6.65</v>
          </cell>
          <cell r="BX95">
            <v>674.11</v>
          </cell>
          <cell r="BY95">
            <v>579.74</v>
          </cell>
          <cell r="CD95">
            <v>76.440000000000055</v>
          </cell>
          <cell r="CL95">
            <v>3.1</v>
          </cell>
          <cell r="CM95">
            <v>4.8</v>
          </cell>
        </row>
        <row r="96">
          <cell r="B96">
            <v>510</v>
          </cell>
          <cell r="C96" t="str">
            <v>EICHER</v>
          </cell>
          <cell r="F96" t="str">
            <v>PMS-I</v>
          </cell>
          <cell r="G96">
            <v>138</v>
          </cell>
          <cell r="H96" t="str">
            <v>M/C</v>
          </cell>
          <cell r="I96">
            <v>10</v>
          </cell>
          <cell r="J96">
            <v>3.7</v>
          </cell>
          <cell r="O96">
            <v>2.54</v>
          </cell>
          <cell r="P96">
            <v>1.87</v>
          </cell>
          <cell r="W96">
            <v>2.44</v>
          </cell>
          <cell r="Z96">
            <v>9.9</v>
          </cell>
          <cell r="AA96">
            <v>7.4</v>
          </cell>
          <cell r="AB96">
            <v>9.5300000000000011</v>
          </cell>
          <cell r="AC96">
            <v>7.03</v>
          </cell>
          <cell r="AD96">
            <v>3</v>
          </cell>
          <cell r="AE96" t="str">
            <v>LD</v>
          </cell>
          <cell r="AF96" t="str">
            <v>NRC</v>
          </cell>
          <cell r="AG96">
            <v>3</v>
          </cell>
          <cell r="AK96" t="str">
            <v>7-NRC</v>
          </cell>
          <cell r="AL96" t="str">
            <v>LD</v>
          </cell>
          <cell r="AN96">
            <v>510</v>
          </cell>
          <cell r="AP96" t="str">
            <v>EICHER</v>
          </cell>
          <cell r="AT96">
            <v>0</v>
          </cell>
          <cell r="AX96">
            <v>0</v>
          </cell>
          <cell r="BB96">
            <v>0</v>
          </cell>
          <cell r="BF96">
            <v>0</v>
          </cell>
          <cell r="BG96">
            <v>582.65</v>
          </cell>
          <cell r="BH96">
            <v>134.08000000000001</v>
          </cell>
          <cell r="BI96">
            <v>5.53</v>
          </cell>
          <cell r="BJ96">
            <v>722.26</v>
          </cell>
          <cell r="BL96">
            <v>582.65</v>
          </cell>
          <cell r="BM96">
            <v>134.08000000000001</v>
          </cell>
          <cell r="BN96">
            <v>5.53</v>
          </cell>
          <cell r="BO96">
            <v>722.26</v>
          </cell>
          <cell r="BP96">
            <v>0</v>
          </cell>
          <cell r="BQ96">
            <v>722.26</v>
          </cell>
          <cell r="BS96">
            <v>0</v>
          </cell>
          <cell r="BT96">
            <v>635.11</v>
          </cell>
          <cell r="BU96">
            <v>635.11</v>
          </cell>
          <cell r="BV96">
            <v>134.41999999999999</v>
          </cell>
          <cell r="BW96">
            <v>5.55</v>
          </cell>
          <cell r="BX96">
            <v>775.08</v>
          </cell>
          <cell r="BY96">
            <v>635.11</v>
          </cell>
          <cell r="CD96">
            <v>-52.82000000000005</v>
          </cell>
          <cell r="CL96">
            <v>10.4</v>
          </cell>
          <cell r="CM96">
            <v>7.4</v>
          </cell>
        </row>
        <row r="97">
          <cell r="B97">
            <v>511</v>
          </cell>
          <cell r="C97" t="str">
            <v>Escorts- 335</v>
          </cell>
          <cell r="F97" t="str">
            <v>PMS-I</v>
          </cell>
          <cell r="G97">
            <v>124</v>
          </cell>
          <cell r="H97" t="str">
            <v>M/C</v>
          </cell>
          <cell r="I97">
            <v>6.3</v>
          </cell>
          <cell r="J97">
            <v>3.4</v>
          </cell>
          <cell r="O97">
            <v>1.643</v>
          </cell>
          <cell r="P97">
            <v>1.29</v>
          </cell>
          <cell r="R97">
            <v>4.9000000000000002E-2</v>
          </cell>
          <cell r="W97">
            <v>2.34</v>
          </cell>
          <cell r="Z97">
            <v>8</v>
          </cell>
          <cell r="AA97">
            <v>4.2</v>
          </cell>
          <cell r="AB97">
            <v>7.63</v>
          </cell>
          <cell r="AC97">
            <v>3.83</v>
          </cell>
          <cell r="AD97">
            <v>3</v>
          </cell>
          <cell r="AE97" t="str">
            <v>LD</v>
          </cell>
          <cell r="AF97" t="str">
            <v>NRC</v>
          </cell>
          <cell r="AG97">
            <v>3</v>
          </cell>
          <cell r="AK97" t="str">
            <v>7-NRC</v>
          </cell>
          <cell r="AL97" t="str">
            <v>LD</v>
          </cell>
          <cell r="AN97">
            <v>511</v>
          </cell>
          <cell r="AP97" t="str">
            <v>Escorts- 335</v>
          </cell>
          <cell r="AT97">
            <v>0</v>
          </cell>
          <cell r="AU97">
            <v>441.88</v>
          </cell>
          <cell r="AV97">
            <v>78.14</v>
          </cell>
          <cell r="AW97">
            <v>4.32</v>
          </cell>
          <cell r="AX97">
            <v>524.34</v>
          </cell>
          <cell r="BB97">
            <v>0</v>
          </cell>
          <cell r="BF97">
            <v>0</v>
          </cell>
          <cell r="BG97">
            <v>495.98</v>
          </cell>
          <cell r="BH97">
            <v>119.81</v>
          </cell>
          <cell r="BI97">
            <v>8.84</v>
          </cell>
          <cell r="BJ97">
            <v>624.63</v>
          </cell>
          <cell r="BL97">
            <v>495.98</v>
          </cell>
          <cell r="BM97">
            <v>119.81</v>
          </cell>
          <cell r="BN97">
            <v>8.84</v>
          </cell>
          <cell r="BO97">
            <v>624.63</v>
          </cell>
          <cell r="BP97">
            <v>0</v>
          </cell>
          <cell r="BQ97">
            <v>624.63</v>
          </cell>
          <cell r="BS97">
            <v>0</v>
          </cell>
          <cell r="BT97">
            <v>491.08</v>
          </cell>
          <cell r="BU97">
            <v>491.08</v>
          </cell>
          <cell r="BV97">
            <v>120.07</v>
          </cell>
          <cell r="BW97">
            <v>8.8699999999999992</v>
          </cell>
          <cell r="BX97">
            <v>620.02</v>
          </cell>
          <cell r="BY97">
            <v>491.08</v>
          </cell>
          <cell r="CD97">
            <v>4.6100000000000136</v>
          </cell>
          <cell r="CL97">
            <v>7.6</v>
          </cell>
          <cell r="CM97">
            <v>4</v>
          </cell>
        </row>
        <row r="98">
          <cell r="B98">
            <v>512</v>
          </cell>
          <cell r="C98" t="str">
            <v>Escorts- 228</v>
          </cell>
          <cell r="F98" t="str">
            <v>PMS-I</v>
          </cell>
          <cell r="G98">
            <v>124</v>
          </cell>
          <cell r="H98" t="str">
            <v>M/C</v>
          </cell>
          <cell r="I98">
            <v>1.8</v>
          </cell>
          <cell r="J98">
            <v>3.4</v>
          </cell>
          <cell r="O98">
            <v>1.9470000000000001</v>
          </cell>
          <cell r="P98">
            <v>1.4850000000000001</v>
          </cell>
          <cell r="W98">
            <v>2.52</v>
          </cell>
          <cell r="Z98">
            <v>3.2</v>
          </cell>
          <cell r="AA98">
            <v>11.1</v>
          </cell>
          <cell r="AB98">
            <v>2.83</v>
          </cell>
          <cell r="AC98">
            <v>10.73</v>
          </cell>
          <cell r="AD98">
            <v>3</v>
          </cell>
          <cell r="AE98" t="str">
            <v>LD</v>
          </cell>
          <cell r="AF98" t="str">
            <v>NRC</v>
          </cell>
          <cell r="AG98">
            <v>3</v>
          </cell>
          <cell r="AK98" t="str">
            <v>7-NRC</v>
          </cell>
          <cell r="AL98" t="str">
            <v>LD</v>
          </cell>
          <cell r="AN98">
            <v>512</v>
          </cell>
          <cell r="AP98" t="str">
            <v>Escorts- 228</v>
          </cell>
          <cell r="AQ98">
            <v>469</v>
          </cell>
          <cell r="AR98">
            <v>83.4</v>
          </cell>
          <cell r="AS98">
            <v>4.8</v>
          </cell>
          <cell r="AT98">
            <v>557.20000000000005</v>
          </cell>
          <cell r="AU98">
            <v>554.42999999999995</v>
          </cell>
          <cell r="AV98">
            <v>98.61</v>
          </cell>
          <cell r="AW98">
            <v>5.66</v>
          </cell>
          <cell r="AX98">
            <v>658.69999999999993</v>
          </cell>
          <cell r="BB98">
            <v>0</v>
          </cell>
          <cell r="BF98">
            <v>0</v>
          </cell>
          <cell r="BG98">
            <v>784.31</v>
          </cell>
          <cell r="BH98">
            <v>143.83000000000001</v>
          </cell>
          <cell r="BI98">
            <v>8.84</v>
          </cell>
          <cell r="BJ98">
            <v>936.98</v>
          </cell>
          <cell r="BL98">
            <v>784.31</v>
          </cell>
          <cell r="BM98">
            <v>143.83000000000001</v>
          </cell>
          <cell r="BN98">
            <v>8.84</v>
          </cell>
          <cell r="BO98">
            <v>936.98</v>
          </cell>
          <cell r="BP98">
            <v>0</v>
          </cell>
          <cell r="BQ98">
            <v>936.98</v>
          </cell>
          <cell r="BS98">
            <v>0</v>
          </cell>
          <cell r="BT98">
            <v>777.05</v>
          </cell>
          <cell r="BU98">
            <v>777.05</v>
          </cell>
          <cell r="BV98">
            <v>144.19999999999999</v>
          </cell>
          <cell r="BW98">
            <v>8.8699999999999992</v>
          </cell>
          <cell r="BX98">
            <v>930.11999999999989</v>
          </cell>
          <cell r="BY98">
            <v>777.05</v>
          </cell>
          <cell r="CD98">
            <v>6.8600000000001273</v>
          </cell>
          <cell r="CL98">
            <v>2.6</v>
          </cell>
          <cell r="CM98">
            <v>25.7</v>
          </cell>
        </row>
        <row r="99">
          <cell r="B99">
            <v>513</v>
          </cell>
          <cell r="C99" t="str">
            <v>Escorts- 342</v>
          </cell>
          <cell r="F99" t="str">
            <v>PMS-I</v>
          </cell>
          <cell r="G99">
            <v>124</v>
          </cell>
          <cell r="H99" t="str">
            <v>M/C</v>
          </cell>
          <cell r="I99">
            <v>1.8</v>
          </cell>
          <cell r="J99">
            <v>3.4</v>
          </cell>
          <cell r="O99">
            <v>1.9470000000000001</v>
          </cell>
          <cell r="P99">
            <v>1.4850000000000001</v>
          </cell>
          <cell r="W99">
            <v>2.52</v>
          </cell>
          <cell r="Z99">
            <v>2.7</v>
          </cell>
          <cell r="AA99">
            <v>11.6</v>
          </cell>
          <cell r="AB99">
            <v>2.33</v>
          </cell>
          <cell r="AC99">
            <v>11.23</v>
          </cell>
          <cell r="AD99">
            <v>3</v>
          </cell>
          <cell r="AE99" t="str">
            <v>LD</v>
          </cell>
          <cell r="AF99" t="str">
            <v>NRC</v>
          </cell>
          <cell r="AG99">
            <v>3</v>
          </cell>
          <cell r="AK99" t="str">
            <v>7-NRC</v>
          </cell>
          <cell r="AL99" t="str">
            <v>LD</v>
          </cell>
          <cell r="AN99">
            <v>513</v>
          </cell>
          <cell r="AP99" t="str">
            <v>Escorts- 342</v>
          </cell>
          <cell r="AQ99">
            <v>469</v>
          </cell>
          <cell r="AR99">
            <v>83.4</v>
          </cell>
          <cell r="AS99">
            <v>4.8</v>
          </cell>
          <cell r="AT99">
            <v>557.20000000000005</v>
          </cell>
          <cell r="AU99">
            <v>554.53</v>
          </cell>
          <cell r="AV99">
            <v>98.61</v>
          </cell>
          <cell r="AW99">
            <v>5.66</v>
          </cell>
          <cell r="AX99">
            <v>658.8</v>
          </cell>
          <cell r="BB99">
            <v>0</v>
          </cell>
          <cell r="BF99">
            <v>0</v>
          </cell>
          <cell r="BG99">
            <v>784.31</v>
          </cell>
          <cell r="BH99">
            <v>143.83000000000001</v>
          </cell>
          <cell r="BI99">
            <v>8.84</v>
          </cell>
          <cell r="BJ99">
            <v>936.98</v>
          </cell>
          <cell r="BL99">
            <v>784.31</v>
          </cell>
          <cell r="BM99">
            <v>143.83000000000001</v>
          </cell>
          <cell r="BN99">
            <v>8.84</v>
          </cell>
          <cell r="BO99">
            <v>936.98</v>
          </cell>
          <cell r="BP99">
            <v>0</v>
          </cell>
          <cell r="BQ99">
            <v>936.98</v>
          </cell>
          <cell r="BS99">
            <v>0</v>
          </cell>
          <cell r="BT99">
            <v>777.05</v>
          </cell>
          <cell r="BU99">
            <v>777.05</v>
          </cell>
          <cell r="BV99">
            <v>144.19999999999999</v>
          </cell>
          <cell r="BW99">
            <v>8.8699999999999992</v>
          </cell>
          <cell r="BX99">
            <v>930.11999999999989</v>
          </cell>
          <cell r="BY99">
            <v>777.05</v>
          </cell>
          <cell r="CD99">
            <v>6.8600000000001273</v>
          </cell>
          <cell r="CL99">
            <v>2.7</v>
          </cell>
          <cell r="CM99">
            <v>11.6</v>
          </cell>
        </row>
        <row r="100">
          <cell r="B100">
            <v>517</v>
          </cell>
          <cell r="C100" t="str">
            <v>Ford 3610 - 4RV-(RC)</v>
          </cell>
          <cell r="F100" t="str">
            <v>PMS-I</v>
          </cell>
          <cell r="G100">
            <v>124</v>
          </cell>
          <cell r="H100" t="str">
            <v>M/C</v>
          </cell>
          <cell r="I100">
            <v>8</v>
          </cell>
          <cell r="J100">
            <v>6.4</v>
          </cell>
          <cell r="O100">
            <v>2.1109999999999998</v>
          </cell>
          <cell r="P100">
            <v>1.345</v>
          </cell>
          <cell r="R100">
            <v>3.5999999999999997E-2</v>
          </cell>
          <cell r="U100">
            <v>1</v>
          </cell>
          <cell r="W100">
            <v>2.34</v>
          </cell>
          <cell r="Z100">
            <v>10.8</v>
          </cell>
          <cell r="AA100">
            <v>9</v>
          </cell>
          <cell r="AB100">
            <v>10.430000000000001</v>
          </cell>
          <cell r="AC100">
            <v>8.6300000000000008</v>
          </cell>
          <cell r="AD100">
            <v>5</v>
          </cell>
          <cell r="AE100" t="str">
            <v>RC</v>
          </cell>
          <cell r="AF100" t="str">
            <v>RC</v>
          </cell>
          <cell r="AG100">
            <v>5</v>
          </cell>
          <cell r="AK100" t="str">
            <v>7-RC</v>
          </cell>
          <cell r="AL100" t="str">
            <v xml:space="preserve">RC </v>
          </cell>
          <cell r="AN100">
            <v>517</v>
          </cell>
          <cell r="AP100" t="str">
            <v>Ford 3610 - 4RV-(RC)</v>
          </cell>
          <cell r="AT100">
            <v>0</v>
          </cell>
          <cell r="AX100">
            <v>0</v>
          </cell>
          <cell r="BB100">
            <v>0</v>
          </cell>
          <cell r="BF100">
            <v>0</v>
          </cell>
          <cell r="BG100">
            <v>685.88</v>
          </cell>
          <cell r="BH100">
            <v>134.82</v>
          </cell>
          <cell r="BI100">
            <v>12.17</v>
          </cell>
          <cell r="BJ100">
            <v>832.87</v>
          </cell>
          <cell r="BL100">
            <v>685.88</v>
          </cell>
          <cell r="BM100">
            <v>134.82</v>
          </cell>
          <cell r="BN100">
            <v>12.17</v>
          </cell>
          <cell r="BO100">
            <v>832.87</v>
          </cell>
          <cell r="BP100">
            <v>0</v>
          </cell>
          <cell r="BQ100">
            <v>832.87</v>
          </cell>
          <cell r="BS100">
            <v>0</v>
          </cell>
          <cell r="BT100">
            <v>679.42</v>
          </cell>
          <cell r="BU100">
            <v>679.42</v>
          </cell>
          <cell r="BV100">
            <v>135.15</v>
          </cell>
          <cell r="BW100">
            <v>12.2</v>
          </cell>
          <cell r="BX100">
            <v>826.77</v>
          </cell>
          <cell r="BY100">
            <v>679.42</v>
          </cell>
          <cell r="CD100">
            <v>6.1000000000000227</v>
          </cell>
          <cell r="CL100">
            <v>10.4</v>
          </cell>
          <cell r="CM100">
            <v>12.2</v>
          </cell>
        </row>
        <row r="101">
          <cell r="B101">
            <v>519</v>
          </cell>
          <cell r="C101" t="str">
            <v>Ford  3610 3RV (RC)</v>
          </cell>
          <cell r="F101" t="str">
            <v>PMS-I</v>
          </cell>
          <cell r="G101">
            <v>124</v>
          </cell>
          <cell r="H101" t="str">
            <v>M/C</v>
          </cell>
          <cell r="I101">
            <v>8</v>
          </cell>
          <cell r="J101">
            <v>6.4</v>
          </cell>
          <cell r="O101">
            <v>2.1109999999999998</v>
          </cell>
          <cell r="P101">
            <v>1.345</v>
          </cell>
          <cell r="R101">
            <v>3.5999999999999997E-2</v>
          </cell>
          <cell r="U101">
            <v>1</v>
          </cell>
          <cell r="W101">
            <v>2.34</v>
          </cell>
          <cell r="Z101">
            <v>14.4</v>
          </cell>
          <cell r="AA101">
            <v>18.899999999999999</v>
          </cell>
          <cell r="AB101">
            <v>14.030000000000001</v>
          </cell>
          <cell r="AC101">
            <v>18.529999999999998</v>
          </cell>
          <cell r="AD101">
            <v>5</v>
          </cell>
          <cell r="AE101" t="str">
            <v>RC</v>
          </cell>
          <cell r="AF101" t="str">
            <v>RC</v>
          </cell>
          <cell r="AG101">
            <v>5</v>
          </cell>
          <cell r="AK101" t="str">
            <v>7-RC</v>
          </cell>
          <cell r="AL101" t="str">
            <v xml:space="preserve">RC </v>
          </cell>
          <cell r="AN101">
            <v>519</v>
          </cell>
          <cell r="AP101" t="str">
            <v>Ford  3610 3RV (RC)</v>
          </cell>
          <cell r="AT101">
            <v>0</v>
          </cell>
          <cell r="AU101">
            <v>650.13</v>
          </cell>
          <cell r="AV101">
            <v>95.04</v>
          </cell>
          <cell r="AW101">
            <v>9.52</v>
          </cell>
          <cell r="AX101">
            <v>754.69</v>
          </cell>
          <cell r="BB101">
            <v>0</v>
          </cell>
          <cell r="BF101">
            <v>0</v>
          </cell>
          <cell r="BG101">
            <v>685.88</v>
          </cell>
          <cell r="BH101">
            <v>134.82</v>
          </cell>
          <cell r="BI101">
            <v>12.17</v>
          </cell>
          <cell r="BJ101">
            <v>832.87</v>
          </cell>
          <cell r="BL101">
            <v>685.88</v>
          </cell>
          <cell r="BM101">
            <v>134.82</v>
          </cell>
          <cell r="BN101">
            <v>12.17</v>
          </cell>
          <cell r="BO101">
            <v>832.87</v>
          </cell>
          <cell r="BP101">
            <v>0</v>
          </cell>
          <cell r="BQ101">
            <v>832.87</v>
          </cell>
          <cell r="BS101">
            <v>0</v>
          </cell>
          <cell r="BT101">
            <v>688.8</v>
          </cell>
          <cell r="BU101">
            <v>688.8</v>
          </cell>
          <cell r="BV101">
            <v>137</v>
          </cell>
          <cell r="BW101">
            <v>12.37</v>
          </cell>
          <cell r="BX101">
            <v>838.17</v>
          </cell>
          <cell r="BY101">
            <v>688.8</v>
          </cell>
          <cell r="CD101">
            <v>-5.2999999999999545</v>
          </cell>
          <cell r="CL101">
            <v>13.6</v>
          </cell>
          <cell r="CM101">
            <v>23.5</v>
          </cell>
        </row>
        <row r="102">
          <cell r="B102">
            <v>521</v>
          </cell>
          <cell r="C102" t="str">
            <v>Farmtrac .ST</v>
          </cell>
          <cell r="F102" t="str">
            <v>PMS-I</v>
          </cell>
          <cell r="G102">
            <v>124</v>
          </cell>
          <cell r="H102" t="str">
            <v>M/C</v>
          </cell>
          <cell r="I102">
            <v>2.1</v>
          </cell>
          <cell r="J102">
            <v>3.5</v>
          </cell>
          <cell r="O102">
            <v>1.877</v>
          </cell>
          <cell r="P102">
            <v>1.405</v>
          </cell>
          <cell r="R102">
            <v>3.5999999999999997E-2</v>
          </cell>
          <cell r="T102">
            <v>1</v>
          </cell>
          <cell r="V102">
            <v>2.48</v>
          </cell>
          <cell r="W102">
            <v>2.34</v>
          </cell>
          <cell r="Z102">
            <v>4.0999999999999996</v>
          </cell>
          <cell r="AA102">
            <v>7.1</v>
          </cell>
          <cell r="AB102">
            <v>3.7299999999999995</v>
          </cell>
          <cell r="AC102">
            <v>6.7299999999999995</v>
          </cell>
          <cell r="AD102">
            <v>5</v>
          </cell>
          <cell r="AE102" t="str">
            <v>RC</v>
          </cell>
          <cell r="AF102" t="str">
            <v>NRC</v>
          </cell>
          <cell r="AG102">
            <v>3</v>
          </cell>
          <cell r="AK102" t="str">
            <v>7-NRC</v>
          </cell>
          <cell r="AL102" t="str">
            <v>LD</v>
          </cell>
          <cell r="AN102">
            <v>521</v>
          </cell>
          <cell r="AP102" t="str">
            <v>Farmtrac .ST</v>
          </cell>
          <cell r="AT102">
            <v>0</v>
          </cell>
          <cell r="AX102">
            <v>0</v>
          </cell>
          <cell r="BB102">
            <v>0</v>
          </cell>
          <cell r="BF102">
            <v>0</v>
          </cell>
          <cell r="BG102">
            <v>410.21</v>
          </cell>
          <cell r="BH102">
            <v>134.82</v>
          </cell>
          <cell r="BI102">
            <v>11.93</v>
          </cell>
          <cell r="BJ102">
            <v>556.96</v>
          </cell>
          <cell r="BL102">
            <v>410.21</v>
          </cell>
          <cell r="BM102">
            <v>134.82</v>
          </cell>
          <cell r="BN102">
            <v>11.93</v>
          </cell>
          <cell r="BO102">
            <v>556.96</v>
          </cell>
          <cell r="BP102">
            <v>0</v>
          </cell>
          <cell r="BQ102">
            <v>556.96</v>
          </cell>
          <cell r="BS102">
            <v>0</v>
          </cell>
          <cell r="BT102">
            <v>405.74</v>
          </cell>
          <cell r="BU102">
            <v>405.74</v>
          </cell>
          <cell r="BV102">
            <v>135.15</v>
          </cell>
          <cell r="BW102">
            <v>11.96</v>
          </cell>
          <cell r="BX102">
            <v>552.85</v>
          </cell>
          <cell r="BY102">
            <v>405.74</v>
          </cell>
          <cell r="CD102">
            <v>4.1100000000000136</v>
          </cell>
          <cell r="CL102">
            <v>3.8</v>
          </cell>
          <cell r="CM102">
            <v>6.3</v>
          </cell>
        </row>
        <row r="103">
          <cell r="B103">
            <v>522</v>
          </cell>
          <cell r="C103" t="str">
            <v>Partap- 284</v>
          </cell>
          <cell r="F103" t="str">
            <v>PMS-I</v>
          </cell>
          <cell r="G103">
            <v>124</v>
          </cell>
          <cell r="H103" t="str">
            <v>H/C</v>
          </cell>
          <cell r="I103">
            <v>1.8</v>
          </cell>
          <cell r="J103">
            <v>3</v>
          </cell>
          <cell r="O103">
            <v>0.58299999999999996</v>
          </cell>
          <cell r="P103">
            <v>0.433</v>
          </cell>
          <cell r="W103">
            <v>1.24</v>
          </cell>
          <cell r="Z103">
            <v>0.7</v>
          </cell>
          <cell r="AA103">
            <v>2.7</v>
          </cell>
          <cell r="AB103">
            <v>0.32999999999999996</v>
          </cell>
          <cell r="AC103">
            <v>2.33</v>
          </cell>
          <cell r="AD103">
            <v>2</v>
          </cell>
          <cell r="AE103" t="str">
            <v>MD</v>
          </cell>
          <cell r="AF103" t="str">
            <v>NRC</v>
          </cell>
          <cell r="AG103">
            <v>1</v>
          </cell>
          <cell r="AK103" t="str">
            <v>2-NRC</v>
          </cell>
          <cell r="AL103" t="str">
            <v>MD</v>
          </cell>
          <cell r="AN103">
            <v>522</v>
          </cell>
          <cell r="AP103" t="str">
            <v>Partap- 284</v>
          </cell>
          <cell r="AQ103">
            <v>180.3</v>
          </cell>
          <cell r="AR103">
            <v>45.7</v>
          </cell>
          <cell r="AT103">
            <v>226</v>
          </cell>
          <cell r="AX103">
            <v>0</v>
          </cell>
          <cell r="BB103">
            <v>0</v>
          </cell>
          <cell r="BF103">
            <v>0</v>
          </cell>
          <cell r="BG103">
            <v>263.04000000000002</v>
          </cell>
          <cell r="BH103">
            <v>60.47</v>
          </cell>
          <cell r="BI103">
            <v>3.31</v>
          </cell>
          <cell r="BJ103">
            <v>326.82000000000005</v>
          </cell>
          <cell r="BL103">
            <v>263.04000000000002</v>
          </cell>
          <cell r="BM103">
            <v>60.47</v>
          </cell>
          <cell r="BN103">
            <v>3.31</v>
          </cell>
          <cell r="BO103">
            <v>326.82000000000005</v>
          </cell>
          <cell r="BP103">
            <v>0</v>
          </cell>
          <cell r="BQ103">
            <v>326.82000000000005</v>
          </cell>
          <cell r="BS103">
            <v>0</v>
          </cell>
          <cell r="BT103">
            <v>263.7</v>
          </cell>
          <cell r="BU103">
            <v>263.7</v>
          </cell>
          <cell r="BV103">
            <v>60.59</v>
          </cell>
          <cell r="BW103">
            <v>3.33</v>
          </cell>
          <cell r="BX103">
            <v>327.62</v>
          </cell>
          <cell r="BY103">
            <v>263.7</v>
          </cell>
          <cell r="CD103">
            <v>-0.79999999999995453</v>
          </cell>
          <cell r="CL103">
            <v>0.8</v>
          </cell>
          <cell r="CM103">
            <v>2.7</v>
          </cell>
        </row>
        <row r="104">
          <cell r="B104">
            <v>530</v>
          </cell>
          <cell r="C104" t="str">
            <v>Escorts -312D-(RC)</v>
          </cell>
          <cell r="F104" t="str">
            <v>PMS-I</v>
          </cell>
          <cell r="G104">
            <v>124</v>
          </cell>
          <cell r="H104" t="str">
            <v>M/C</v>
          </cell>
          <cell r="I104">
            <v>6.8</v>
          </cell>
          <cell r="J104">
            <v>6.5</v>
          </cell>
          <cell r="O104">
            <v>1.6620000000000001</v>
          </cell>
          <cell r="P104">
            <v>1.097</v>
          </cell>
          <cell r="R104">
            <v>4.9000000000000002E-2</v>
          </cell>
          <cell r="U104">
            <v>1</v>
          </cell>
          <cell r="W104">
            <v>2.34</v>
          </cell>
          <cell r="Z104">
            <v>5.7</v>
          </cell>
          <cell r="AA104">
            <v>12.7</v>
          </cell>
          <cell r="AB104">
            <v>5.33</v>
          </cell>
          <cell r="AC104">
            <v>12.33</v>
          </cell>
          <cell r="AD104">
            <v>5</v>
          </cell>
          <cell r="AE104" t="str">
            <v>RC</v>
          </cell>
          <cell r="AF104" t="str">
            <v>RC</v>
          </cell>
          <cell r="AG104">
            <v>5</v>
          </cell>
          <cell r="AK104" t="str">
            <v>7-RC</v>
          </cell>
          <cell r="AL104" t="str">
            <v xml:space="preserve">RC </v>
          </cell>
          <cell r="AN104">
            <v>530</v>
          </cell>
          <cell r="AP104" t="str">
            <v>Escorts -312D-(RC)</v>
          </cell>
          <cell r="AQ104">
            <v>490</v>
          </cell>
          <cell r="AR104">
            <v>80</v>
          </cell>
          <cell r="AS104">
            <v>4</v>
          </cell>
          <cell r="AT104">
            <v>574</v>
          </cell>
          <cell r="AU104">
            <v>0</v>
          </cell>
          <cell r="AV104">
            <v>0</v>
          </cell>
          <cell r="AW104">
            <v>0</v>
          </cell>
          <cell r="AX104">
            <v>0</v>
          </cell>
          <cell r="BB104">
            <v>0</v>
          </cell>
          <cell r="BF104">
            <v>0</v>
          </cell>
          <cell r="BG104">
            <v>582.82000000000005</v>
          </cell>
          <cell r="BH104">
            <v>96.34</v>
          </cell>
          <cell r="BI104">
            <v>5.22</v>
          </cell>
          <cell r="BJ104">
            <v>684.38000000000011</v>
          </cell>
          <cell r="BL104">
            <v>582.82000000000005</v>
          </cell>
          <cell r="BM104">
            <v>96.34</v>
          </cell>
          <cell r="BN104">
            <v>5.22</v>
          </cell>
          <cell r="BO104">
            <v>684.38000000000011</v>
          </cell>
          <cell r="BP104">
            <v>0</v>
          </cell>
          <cell r="BQ104">
            <v>684.38000000000011</v>
          </cell>
          <cell r="BS104">
            <v>0</v>
          </cell>
          <cell r="BT104">
            <v>0</v>
          </cell>
          <cell r="BX104">
            <v>0</v>
          </cell>
          <cell r="BY104">
            <v>0</v>
          </cell>
          <cell r="CD104">
            <v>684.38000000000011</v>
          </cell>
          <cell r="CL104">
            <v>6.1</v>
          </cell>
          <cell r="CM104">
            <v>14.2</v>
          </cell>
        </row>
        <row r="105">
          <cell r="B105">
            <v>531</v>
          </cell>
          <cell r="C105" t="str">
            <v>Escorts -312 D</v>
          </cell>
          <cell r="F105" t="str">
            <v>PMS-I</v>
          </cell>
          <cell r="G105">
            <v>124</v>
          </cell>
          <cell r="H105" t="str">
            <v>M/C</v>
          </cell>
          <cell r="I105">
            <v>3.4</v>
          </cell>
          <cell r="J105">
            <v>3.5</v>
          </cell>
          <cell r="O105">
            <v>1.677</v>
          </cell>
          <cell r="P105">
            <v>1.284</v>
          </cell>
          <cell r="R105">
            <v>4.9000000000000002E-2</v>
          </cell>
          <cell r="W105">
            <v>2.34</v>
          </cell>
          <cell r="Z105">
            <v>7.1</v>
          </cell>
          <cell r="AA105">
            <v>3.9</v>
          </cell>
          <cell r="AB105">
            <v>6.7299999999999995</v>
          </cell>
          <cell r="AC105">
            <v>3.53</v>
          </cell>
          <cell r="AD105">
            <v>3</v>
          </cell>
          <cell r="AE105" t="str">
            <v>LD</v>
          </cell>
          <cell r="AF105" t="str">
            <v>NRC</v>
          </cell>
          <cell r="AG105">
            <v>3</v>
          </cell>
          <cell r="AK105" t="str">
            <v>7-NRC</v>
          </cell>
          <cell r="AL105" t="str">
            <v>LD</v>
          </cell>
          <cell r="AN105">
            <v>531</v>
          </cell>
          <cell r="AP105" t="str">
            <v>Escorts -312 D</v>
          </cell>
          <cell r="AQ105">
            <v>409.15</v>
          </cell>
          <cell r="AR105">
            <v>72.349999999999994</v>
          </cell>
          <cell r="AS105">
            <v>4</v>
          </cell>
          <cell r="AT105">
            <v>485.5</v>
          </cell>
          <cell r="AU105">
            <v>441.88</v>
          </cell>
          <cell r="AV105">
            <v>78.14</v>
          </cell>
          <cell r="AW105">
            <v>4.32</v>
          </cell>
          <cell r="AX105">
            <v>524.34</v>
          </cell>
          <cell r="BB105">
            <v>0</v>
          </cell>
          <cell r="BF105">
            <v>0</v>
          </cell>
          <cell r="BG105">
            <v>495.98</v>
          </cell>
          <cell r="BH105">
            <v>119.81</v>
          </cell>
          <cell r="BI105">
            <v>8.84</v>
          </cell>
          <cell r="BJ105">
            <v>624.63</v>
          </cell>
          <cell r="BL105">
            <v>495.98</v>
          </cell>
          <cell r="BM105">
            <v>119.81</v>
          </cell>
          <cell r="BN105">
            <v>8.84</v>
          </cell>
          <cell r="BO105">
            <v>624.63</v>
          </cell>
          <cell r="BP105">
            <v>0</v>
          </cell>
          <cell r="BQ105">
            <v>624.63</v>
          </cell>
          <cell r="BS105">
            <v>0</v>
          </cell>
          <cell r="BT105">
            <v>491.08</v>
          </cell>
          <cell r="BU105">
            <v>491.08</v>
          </cell>
          <cell r="BV105">
            <v>120.07</v>
          </cell>
          <cell r="BW105">
            <v>8.8699999999999992</v>
          </cell>
          <cell r="BX105">
            <v>620.02</v>
          </cell>
          <cell r="BY105">
            <v>491.08</v>
          </cell>
          <cell r="CD105">
            <v>4.6100000000000136</v>
          </cell>
          <cell r="CL105">
            <v>6.7</v>
          </cell>
          <cell r="CM105">
            <v>3.6</v>
          </cell>
        </row>
        <row r="106">
          <cell r="B106">
            <v>534</v>
          </cell>
          <cell r="C106" t="str">
            <v>Escorts E2 179 D</v>
          </cell>
          <cell r="F106" t="str">
            <v>PMS-I</v>
          </cell>
          <cell r="G106">
            <v>124</v>
          </cell>
          <cell r="H106" t="str">
            <v>M/C</v>
          </cell>
          <cell r="I106">
            <v>2.9</v>
          </cell>
          <cell r="J106">
            <v>4.8</v>
          </cell>
          <cell r="O106">
            <v>1.635</v>
          </cell>
          <cell r="P106">
            <v>1.1419999999999999</v>
          </cell>
          <cell r="W106">
            <v>2.34</v>
          </cell>
          <cell r="Z106">
            <v>7.6</v>
          </cell>
          <cell r="AA106">
            <v>18.600000000000001</v>
          </cell>
          <cell r="AB106">
            <v>7.2299999999999995</v>
          </cell>
          <cell r="AC106">
            <v>18.23</v>
          </cell>
          <cell r="AD106">
            <v>3</v>
          </cell>
          <cell r="AE106" t="str">
            <v>LD</v>
          </cell>
          <cell r="AF106" t="str">
            <v>NRC</v>
          </cell>
          <cell r="AG106">
            <v>2</v>
          </cell>
          <cell r="AK106" t="str">
            <v>7-NRC</v>
          </cell>
          <cell r="AL106" t="str">
            <v>LD</v>
          </cell>
          <cell r="AN106">
            <v>534</v>
          </cell>
          <cell r="AP106" t="str">
            <v>Escorts E2 179 D</v>
          </cell>
          <cell r="AQ106">
            <v>408.1</v>
          </cell>
          <cell r="AR106">
            <v>72.349999999999994</v>
          </cell>
          <cell r="AS106">
            <v>4</v>
          </cell>
          <cell r="AT106">
            <v>484.45000000000005</v>
          </cell>
          <cell r="AU106">
            <v>440.75</v>
          </cell>
          <cell r="AV106">
            <v>78.14</v>
          </cell>
          <cell r="AW106">
            <v>4.32</v>
          </cell>
          <cell r="AX106">
            <v>523.21</v>
          </cell>
          <cell r="BB106">
            <v>0</v>
          </cell>
          <cell r="BF106">
            <v>0</v>
          </cell>
          <cell r="BG106">
            <v>603.6</v>
          </cell>
          <cell r="BH106">
            <v>119.81</v>
          </cell>
          <cell r="BI106">
            <v>8.84</v>
          </cell>
          <cell r="BJ106">
            <v>732.25</v>
          </cell>
          <cell r="BL106">
            <v>603.6</v>
          </cell>
          <cell r="BM106">
            <v>119.81</v>
          </cell>
          <cell r="BN106">
            <v>8.84</v>
          </cell>
          <cell r="BO106">
            <v>732.25</v>
          </cell>
          <cell r="BP106">
            <v>0</v>
          </cell>
          <cell r="BQ106">
            <v>732.25</v>
          </cell>
          <cell r="BS106">
            <v>0</v>
          </cell>
          <cell r="BT106">
            <v>597.9</v>
          </cell>
          <cell r="BU106">
            <v>597.9</v>
          </cell>
          <cell r="BV106">
            <v>120.07</v>
          </cell>
          <cell r="BW106">
            <v>8.8699999999999992</v>
          </cell>
          <cell r="BX106">
            <v>726.83999999999992</v>
          </cell>
          <cell r="BY106">
            <v>597.9</v>
          </cell>
          <cell r="CD106">
            <v>5.4100000000000819</v>
          </cell>
          <cell r="CL106">
            <v>7.5</v>
          </cell>
          <cell r="CM106">
            <v>18.3</v>
          </cell>
        </row>
        <row r="107">
          <cell r="B107">
            <v>540</v>
          </cell>
          <cell r="C107" t="str">
            <v>Eicher Modi</v>
          </cell>
          <cell r="F107" t="str">
            <v>PMS-I</v>
          </cell>
          <cell r="G107">
            <v>138</v>
          </cell>
          <cell r="H107" t="str">
            <v>M/C</v>
          </cell>
          <cell r="I107">
            <v>14</v>
          </cell>
          <cell r="J107">
            <v>4</v>
          </cell>
          <cell r="O107">
            <v>2.8849999999999998</v>
          </cell>
          <cell r="P107">
            <v>1.87</v>
          </cell>
          <cell r="W107">
            <v>2.44</v>
          </cell>
          <cell r="Z107">
            <v>16.3</v>
          </cell>
          <cell r="AA107">
            <v>7.2</v>
          </cell>
          <cell r="AB107">
            <v>15.930000000000001</v>
          </cell>
          <cell r="AC107">
            <v>6.83</v>
          </cell>
          <cell r="AD107">
            <v>3</v>
          </cell>
          <cell r="AE107" t="str">
            <v>LD</v>
          </cell>
          <cell r="AF107" t="str">
            <v>NRC</v>
          </cell>
          <cell r="AG107">
            <v>3</v>
          </cell>
          <cell r="AK107" t="str">
            <v>7-NRC</v>
          </cell>
          <cell r="AL107" t="str">
            <v>LD</v>
          </cell>
          <cell r="AN107">
            <v>540</v>
          </cell>
          <cell r="AP107" t="str">
            <v>Eicher Modi</v>
          </cell>
          <cell r="AQ107">
            <v>500</v>
          </cell>
          <cell r="AR107">
            <v>94</v>
          </cell>
          <cell r="AS107">
            <v>3.5</v>
          </cell>
          <cell r="AT107">
            <v>597.5</v>
          </cell>
          <cell r="AU107">
            <v>500</v>
          </cell>
          <cell r="AV107">
            <v>94</v>
          </cell>
          <cell r="AW107">
            <v>3.5</v>
          </cell>
          <cell r="AX107">
            <v>597.5</v>
          </cell>
          <cell r="BB107">
            <v>0</v>
          </cell>
          <cell r="BF107">
            <v>0</v>
          </cell>
          <cell r="BG107">
            <v>582.65</v>
          </cell>
          <cell r="BH107">
            <v>134.08000000000001</v>
          </cell>
          <cell r="BI107">
            <v>5.53</v>
          </cell>
          <cell r="BJ107">
            <v>722.26</v>
          </cell>
          <cell r="BL107">
            <v>582.65</v>
          </cell>
          <cell r="BM107">
            <v>134.08000000000001</v>
          </cell>
          <cell r="BN107">
            <v>5.53</v>
          </cell>
          <cell r="BO107">
            <v>722.26</v>
          </cell>
          <cell r="BP107">
            <v>0</v>
          </cell>
          <cell r="BQ107">
            <v>722.26</v>
          </cell>
          <cell r="BS107">
            <v>0</v>
          </cell>
          <cell r="BT107">
            <v>635.11</v>
          </cell>
          <cell r="BU107">
            <v>635.11</v>
          </cell>
          <cell r="BV107">
            <v>134.41999999999999</v>
          </cell>
          <cell r="BW107">
            <v>5.55</v>
          </cell>
          <cell r="BX107">
            <v>775.08</v>
          </cell>
          <cell r="BY107">
            <v>635.11</v>
          </cell>
          <cell r="CD107">
            <v>-52.82000000000005</v>
          </cell>
          <cell r="CL107">
            <v>16.3</v>
          </cell>
          <cell r="CM107">
            <v>7.2</v>
          </cell>
        </row>
        <row r="108">
          <cell r="B108">
            <v>543</v>
          </cell>
          <cell r="C108" t="str">
            <v>FT-45 (RC)</v>
          </cell>
          <cell r="F108" t="str">
            <v>PMS-I</v>
          </cell>
          <cell r="G108">
            <v>124</v>
          </cell>
          <cell r="H108" t="str">
            <v>M/C</v>
          </cell>
          <cell r="I108">
            <v>8</v>
          </cell>
          <cell r="J108">
            <v>6.4</v>
          </cell>
          <cell r="O108">
            <v>1.732</v>
          </cell>
          <cell r="P108">
            <v>1.3580000000000001</v>
          </cell>
          <cell r="U108">
            <v>1</v>
          </cell>
          <cell r="W108">
            <v>2.34</v>
          </cell>
          <cell r="Z108">
            <v>15.5</v>
          </cell>
          <cell r="AA108">
            <v>7.6</v>
          </cell>
          <cell r="AB108">
            <v>15.13</v>
          </cell>
          <cell r="AC108">
            <v>7.2299999999999995</v>
          </cell>
          <cell r="AD108">
            <v>5</v>
          </cell>
          <cell r="AE108" t="str">
            <v>RC</v>
          </cell>
          <cell r="AF108" t="str">
            <v>RC</v>
          </cell>
          <cell r="AG108">
            <v>5</v>
          </cell>
          <cell r="AK108" t="str">
            <v>7-RC</v>
          </cell>
          <cell r="AL108" t="str">
            <v xml:space="preserve">RC </v>
          </cell>
          <cell r="AN108">
            <v>543</v>
          </cell>
          <cell r="AP108" t="str">
            <v>FT-45 (RC)</v>
          </cell>
          <cell r="AQ108">
            <v>435</v>
          </cell>
          <cell r="AR108">
            <v>88</v>
          </cell>
          <cell r="AS108">
            <v>4.4000000000000004</v>
          </cell>
          <cell r="AT108">
            <v>527.4</v>
          </cell>
          <cell r="AU108">
            <v>469.8</v>
          </cell>
          <cell r="AV108">
            <v>95.04</v>
          </cell>
          <cell r="AW108">
            <v>4.76</v>
          </cell>
          <cell r="AX108">
            <v>569.6</v>
          </cell>
          <cell r="BB108">
            <v>0</v>
          </cell>
          <cell r="BF108">
            <v>0</v>
          </cell>
          <cell r="BG108">
            <v>609.6</v>
          </cell>
          <cell r="BH108">
            <v>134.82</v>
          </cell>
          <cell r="BI108">
            <v>11.95</v>
          </cell>
          <cell r="BJ108">
            <v>756.37</v>
          </cell>
          <cell r="BL108">
            <v>609.6</v>
          </cell>
          <cell r="BM108">
            <v>134.82</v>
          </cell>
          <cell r="BN108">
            <v>11.95</v>
          </cell>
          <cell r="BO108">
            <v>756.37</v>
          </cell>
          <cell r="BP108">
            <v>0</v>
          </cell>
          <cell r="BQ108">
            <v>756.37</v>
          </cell>
          <cell r="BS108">
            <v>0</v>
          </cell>
          <cell r="BT108">
            <v>0</v>
          </cell>
          <cell r="BX108">
            <v>0</v>
          </cell>
          <cell r="BY108">
            <v>0</v>
          </cell>
          <cell r="CD108">
            <v>0</v>
          </cell>
          <cell r="CL108">
            <v>15.5</v>
          </cell>
          <cell r="CM108">
            <v>7.6</v>
          </cell>
        </row>
        <row r="109">
          <cell r="B109">
            <v>544</v>
          </cell>
          <cell r="C109" t="str">
            <v>FT-60-Mod   PHASE 3 (RC)</v>
          </cell>
          <cell r="F109" t="str">
            <v>PMS-I</v>
          </cell>
          <cell r="G109">
            <v>124</v>
          </cell>
          <cell r="H109" t="str">
            <v>M/C</v>
          </cell>
          <cell r="I109">
            <v>8.5</v>
          </cell>
          <cell r="J109">
            <v>6.4</v>
          </cell>
          <cell r="O109">
            <v>1.8540000000000001</v>
          </cell>
          <cell r="P109">
            <v>1.2959999999999998</v>
          </cell>
          <cell r="U109">
            <v>1</v>
          </cell>
          <cell r="W109">
            <v>2.34</v>
          </cell>
          <cell r="Z109">
            <v>18.7</v>
          </cell>
          <cell r="AA109">
            <v>10.199999999999999</v>
          </cell>
          <cell r="AB109">
            <v>18.329999999999998</v>
          </cell>
          <cell r="AC109">
            <v>9.83</v>
          </cell>
          <cell r="AD109">
            <v>5</v>
          </cell>
          <cell r="AE109" t="str">
            <v>RC</v>
          </cell>
          <cell r="AF109" t="str">
            <v>RC</v>
          </cell>
          <cell r="AG109">
            <v>5</v>
          </cell>
          <cell r="AK109" t="str">
            <v>7-RC</v>
          </cell>
          <cell r="AL109" t="str">
            <v xml:space="preserve">RC </v>
          </cell>
          <cell r="AN109">
            <v>544</v>
          </cell>
          <cell r="AP109" t="str">
            <v>FT-60-Mod   PHASE 3 (RC)</v>
          </cell>
          <cell r="AQ109">
            <v>601.98</v>
          </cell>
          <cell r="AR109">
            <v>88</v>
          </cell>
          <cell r="AS109">
            <v>4.4000000000000004</v>
          </cell>
          <cell r="AT109">
            <v>694.38</v>
          </cell>
          <cell r="AU109">
            <v>650.14</v>
          </cell>
          <cell r="AV109">
            <v>95.04</v>
          </cell>
          <cell r="AW109">
            <v>4.76</v>
          </cell>
          <cell r="AX109">
            <v>749.94</v>
          </cell>
          <cell r="BB109">
            <v>0</v>
          </cell>
          <cell r="BF109">
            <v>0</v>
          </cell>
          <cell r="BG109">
            <v>686.12</v>
          </cell>
          <cell r="BH109">
            <v>134.82</v>
          </cell>
          <cell r="BI109">
            <v>11.93</v>
          </cell>
          <cell r="BJ109">
            <v>832.87</v>
          </cell>
          <cell r="BL109">
            <v>686.12</v>
          </cell>
          <cell r="BM109">
            <v>134.82</v>
          </cell>
          <cell r="BN109">
            <v>11.93</v>
          </cell>
          <cell r="BO109">
            <v>832.87</v>
          </cell>
          <cell r="BP109">
            <v>0</v>
          </cell>
          <cell r="BQ109">
            <v>832.87</v>
          </cell>
          <cell r="BS109">
            <v>0</v>
          </cell>
          <cell r="BT109">
            <v>679.63</v>
          </cell>
          <cell r="BU109">
            <v>679.63</v>
          </cell>
          <cell r="BV109">
            <v>135.15</v>
          </cell>
          <cell r="BW109">
            <v>12.04</v>
          </cell>
          <cell r="BX109">
            <v>826.81999999999994</v>
          </cell>
          <cell r="BY109">
            <v>679.63</v>
          </cell>
          <cell r="CD109">
            <v>6.0500000000000682</v>
          </cell>
          <cell r="CL109">
            <v>17.3</v>
          </cell>
          <cell r="CM109">
            <v>17.2</v>
          </cell>
        </row>
        <row r="110">
          <cell r="B110">
            <v>548</v>
          </cell>
          <cell r="C110" t="str">
            <v>FT-70 (RC)</v>
          </cell>
          <cell r="F110" t="str">
            <v>PMS-I</v>
          </cell>
          <cell r="G110">
            <v>124</v>
          </cell>
          <cell r="H110" t="str">
            <v>M/C</v>
          </cell>
          <cell r="O110">
            <v>1.7669999999999999</v>
          </cell>
          <cell r="P110">
            <v>1.391</v>
          </cell>
          <cell r="U110">
            <v>1</v>
          </cell>
          <cell r="W110">
            <v>2.34</v>
          </cell>
          <cell r="Z110">
            <v>6.5</v>
          </cell>
          <cell r="AA110">
            <v>8.5</v>
          </cell>
          <cell r="AB110">
            <v>6.13</v>
          </cell>
          <cell r="AC110">
            <v>8.1300000000000008</v>
          </cell>
          <cell r="AD110">
            <v>5</v>
          </cell>
          <cell r="AE110" t="str">
            <v>RC</v>
          </cell>
          <cell r="AF110" t="str">
            <v>RC</v>
          </cell>
          <cell r="AG110">
            <v>5</v>
          </cell>
          <cell r="AK110" t="str">
            <v>7-RC</v>
          </cell>
          <cell r="AL110" t="str">
            <v xml:space="preserve">RC </v>
          </cell>
          <cell r="AN110">
            <v>548</v>
          </cell>
          <cell r="AP110" t="str">
            <v>FT-70 (RC)</v>
          </cell>
          <cell r="AQ110">
            <v>601.98</v>
          </cell>
          <cell r="AR110">
            <v>88</v>
          </cell>
          <cell r="AS110">
            <v>4.4000000000000004</v>
          </cell>
          <cell r="AT110">
            <v>694.38</v>
          </cell>
          <cell r="AX110">
            <v>0</v>
          </cell>
          <cell r="BB110">
            <v>0</v>
          </cell>
          <cell r="BF110">
            <v>0</v>
          </cell>
          <cell r="BJ110">
            <v>0</v>
          </cell>
          <cell r="BL110">
            <v>0</v>
          </cell>
          <cell r="BM110">
            <v>0</v>
          </cell>
          <cell r="BN110">
            <v>0</v>
          </cell>
          <cell r="BO110">
            <v>0</v>
          </cell>
          <cell r="BP110">
            <v>0</v>
          </cell>
          <cell r="BQ110">
            <v>0</v>
          </cell>
          <cell r="BS110">
            <v>0</v>
          </cell>
          <cell r="BT110">
            <v>0</v>
          </cell>
          <cell r="BX110">
            <v>0</v>
          </cell>
          <cell r="BY110">
            <v>0</v>
          </cell>
          <cell r="CD110">
            <v>0</v>
          </cell>
          <cell r="CL110">
            <v>9.1999999999999993</v>
          </cell>
          <cell r="CM110">
            <v>25.2</v>
          </cell>
        </row>
        <row r="111">
          <cell r="B111">
            <v>554</v>
          </cell>
          <cell r="C111" t="str">
            <v>Int Harvestor. B -275 ST</v>
          </cell>
          <cell r="F111" t="str">
            <v>PMS-I</v>
          </cell>
          <cell r="G111">
            <v>124</v>
          </cell>
          <cell r="H111" t="str">
            <v>M/C</v>
          </cell>
          <cell r="I111">
            <v>2</v>
          </cell>
          <cell r="J111">
            <v>3.5</v>
          </cell>
          <cell r="O111">
            <v>0.879</v>
          </cell>
          <cell r="P111">
            <v>0.65500000000000003</v>
          </cell>
          <cell r="R111">
            <v>0.03</v>
          </cell>
          <cell r="T111">
            <v>1</v>
          </cell>
          <cell r="V111">
            <v>1.66</v>
          </cell>
          <cell r="W111">
            <v>2.34</v>
          </cell>
          <cell r="Z111">
            <v>2.9</v>
          </cell>
          <cell r="AA111">
            <v>3.8</v>
          </cell>
          <cell r="AB111">
            <v>2.5299999999999998</v>
          </cell>
          <cell r="AC111">
            <v>3.4299999999999997</v>
          </cell>
          <cell r="AD111">
            <v>3</v>
          </cell>
          <cell r="AE111" t="str">
            <v>LD</v>
          </cell>
          <cell r="AF111" t="str">
            <v>NRC</v>
          </cell>
          <cell r="AG111">
            <v>1</v>
          </cell>
          <cell r="AK111" t="str">
            <v>7-NRC</v>
          </cell>
          <cell r="AL111" t="str">
            <v>LD</v>
          </cell>
          <cell r="AN111">
            <v>554</v>
          </cell>
          <cell r="AP111" t="str">
            <v>Int Harvestor. B -275 ST</v>
          </cell>
          <cell r="AT111">
            <v>0</v>
          </cell>
          <cell r="AX111">
            <v>0</v>
          </cell>
          <cell r="BB111">
            <v>0</v>
          </cell>
          <cell r="BF111">
            <v>0</v>
          </cell>
          <cell r="BG111">
            <v>226.5</v>
          </cell>
          <cell r="BH111">
            <v>60.76</v>
          </cell>
          <cell r="BI111">
            <v>5.53</v>
          </cell>
          <cell r="BJ111">
            <v>292.78999999999996</v>
          </cell>
          <cell r="BL111">
            <v>226.5</v>
          </cell>
          <cell r="BM111">
            <v>60.76</v>
          </cell>
          <cell r="BN111">
            <v>5.53</v>
          </cell>
          <cell r="BO111">
            <v>292.78999999999996</v>
          </cell>
          <cell r="BP111">
            <v>0</v>
          </cell>
          <cell r="BQ111">
            <v>292.78999999999996</v>
          </cell>
          <cell r="BS111">
            <v>0</v>
          </cell>
          <cell r="BT111">
            <v>224.16</v>
          </cell>
          <cell r="BU111">
            <v>224.16</v>
          </cell>
          <cell r="BV111">
            <v>60.9</v>
          </cell>
          <cell r="BW111">
            <v>5.55</v>
          </cell>
          <cell r="BX111">
            <v>290.61</v>
          </cell>
          <cell r="BY111">
            <v>224.16</v>
          </cell>
          <cell r="CD111">
            <v>2.17999999999995</v>
          </cell>
          <cell r="CL111">
            <v>2.7</v>
          </cell>
          <cell r="CM111">
            <v>3.8</v>
          </cell>
        </row>
        <row r="112">
          <cell r="B112">
            <v>555</v>
          </cell>
          <cell r="C112" t="str">
            <v>Ford 3600  4RV Mod.(RC)</v>
          </cell>
          <cell r="F112" t="str">
            <v>PMS-I</v>
          </cell>
          <cell r="G112">
            <v>124</v>
          </cell>
          <cell r="H112" t="str">
            <v>M/C</v>
          </cell>
          <cell r="I112">
            <v>7.7</v>
          </cell>
          <cell r="J112">
            <v>5.8</v>
          </cell>
          <cell r="O112">
            <v>1.9259999999999999</v>
          </cell>
          <cell r="P112">
            <v>1.353</v>
          </cell>
          <cell r="U112">
            <v>1</v>
          </cell>
          <cell r="W112">
            <v>2.34</v>
          </cell>
          <cell r="Z112">
            <v>3.8</v>
          </cell>
          <cell r="AA112">
            <v>3.7</v>
          </cell>
          <cell r="AB112">
            <v>3.4299999999999997</v>
          </cell>
          <cell r="AC112">
            <v>3.33</v>
          </cell>
          <cell r="AD112">
            <v>5</v>
          </cell>
          <cell r="AE112" t="str">
            <v>RC</v>
          </cell>
          <cell r="AF112" t="str">
            <v>NRC</v>
          </cell>
          <cell r="AG112">
            <v>5</v>
          </cell>
          <cell r="AK112" t="str">
            <v>7-RC</v>
          </cell>
          <cell r="AL112" t="str">
            <v xml:space="preserve">RC </v>
          </cell>
          <cell r="AN112">
            <v>555</v>
          </cell>
          <cell r="AP112" t="str">
            <v>Ford 3600  4RV Mod.(RC)</v>
          </cell>
          <cell r="AQ112">
            <v>435</v>
          </cell>
          <cell r="AR112">
            <v>88</v>
          </cell>
          <cell r="AS112">
            <v>4.4000000000000004</v>
          </cell>
          <cell r="AT112">
            <v>527.4</v>
          </cell>
          <cell r="AX112">
            <v>0</v>
          </cell>
          <cell r="BB112">
            <v>0</v>
          </cell>
          <cell r="BF112">
            <v>0</v>
          </cell>
          <cell r="BG112">
            <v>503.94</v>
          </cell>
          <cell r="BH112">
            <v>134.82</v>
          </cell>
          <cell r="BI112">
            <v>11.93</v>
          </cell>
          <cell r="BJ112">
            <v>650.69000000000005</v>
          </cell>
          <cell r="BL112">
            <v>503.94</v>
          </cell>
          <cell r="BM112">
            <v>134.82</v>
          </cell>
          <cell r="BN112">
            <v>11.93</v>
          </cell>
          <cell r="BO112">
            <v>650.69000000000005</v>
          </cell>
          <cell r="BP112">
            <v>0</v>
          </cell>
          <cell r="BQ112">
            <v>650.69000000000005</v>
          </cell>
          <cell r="BS112">
            <v>0</v>
          </cell>
          <cell r="BT112">
            <v>505.24</v>
          </cell>
          <cell r="BU112">
            <v>505.24</v>
          </cell>
          <cell r="BV112">
            <v>135.15</v>
          </cell>
          <cell r="BW112">
            <v>11.96</v>
          </cell>
          <cell r="BX112">
            <v>652.35</v>
          </cell>
          <cell r="BY112">
            <v>505.24</v>
          </cell>
          <cell r="CD112">
            <v>-1.6599999999999682</v>
          </cell>
          <cell r="CL112">
            <v>3.7</v>
          </cell>
          <cell r="CM112">
            <v>4.7</v>
          </cell>
        </row>
        <row r="113">
          <cell r="B113">
            <v>563</v>
          </cell>
          <cell r="C113" t="str">
            <v xml:space="preserve">Perkins  P3 </v>
          </cell>
          <cell r="F113" t="str">
            <v>PMS-I</v>
          </cell>
          <cell r="G113">
            <v>124</v>
          </cell>
          <cell r="H113" t="str">
            <v>M/C</v>
          </cell>
          <cell r="I113">
            <v>1.8</v>
          </cell>
          <cell r="J113">
            <v>3.9</v>
          </cell>
          <cell r="O113">
            <v>1.042</v>
          </cell>
          <cell r="P113">
            <v>0.7</v>
          </cell>
          <cell r="T113">
            <v>0</v>
          </cell>
          <cell r="V113">
            <v>0</v>
          </cell>
          <cell r="W113">
            <v>1.68</v>
          </cell>
          <cell r="Z113">
            <v>1.3</v>
          </cell>
          <cell r="AA113">
            <v>3.9</v>
          </cell>
          <cell r="AB113">
            <v>0.93</v>
          </cell>
          <cell r="AC113">
            <v>3.53</v>
          </cell>
          <cell r="AD113">
            <v>3</v>
          </cell>
          <cell r="AE113" t="str">
            <v>LD</v>
          </cell>
          <cell r="AF113" t="str">
            <v>NRC</v>
          </cell>
          <cell r="AG113">
            <v>1</v>
          </cell>
          <cell r="AK113" t="str">
            <v>6-NRC</v>
          </cell>
          <cell r="AL113" t="str">
            <v>LD</v>
          </cell>
          <cell r="AN113">
            <v>563</v>
          </cell>
          <cell r="AP113" t="str">
            <v xml:space="preserve">Perkins  P3 </v>
          </cell>
          <cell r="AT113">
            <v>0</v>
          </cell>
          <cell r="AX113">
            <v>0</v>
          </cell>
          <cell r="BB113">
            <v>0</v>
          </cell>
          <cell r="BF113">
            <v>0</v>
          </cell>
          <cell r="BG113">
            <v>250.79</v>
          </cell>
          <cell r="BH113">
            <v>69</v>
          </cell>
          <cell r="BI113">
            <v>5.53</v>
          </cell>
          <cell r="BJ113">
            <v>325.32</v>
          </cell>
          <cell r="BL113">
            <v>250.79</v>
          </cell>
          <cell r="BM113">
            <v>69</v>
          </cell>
          <cell r="BN113">
            <v>5.53</v>
          </cell>
          <cell r="BO113">
            <v>325.32</v>
          </cell>
          <cell r="BP113">
            <v>0</v>
          </cell>
          <cell r="BQ113">
            <v>325.32</v>
          </cell>
          <cell r="BS113">
            <v>0</v>
          </cell>
          <cell r="BT113">
            <v>248.19</v>
          </cell>
          <cell r="BU113">
            <v>248.19</v>
          </cell>
          <cell r="BV113">
            <v>69.16</v>
          </cell>
          <cell r="BW113">
            <v>5.55</v>
          </cell>
          <cell r="BX113">
            <v>322.89999999999998</v>
          </cell>
          <cell r="BY113">
            <v>248.19</v>
          </cell>
          <cell r="CD113">
            <v>2.4200000000000159</v>
          </cell>
          <cell r="CL113">
            <v>1.2</v>
          </cell>
          <cell r="CM113">
            <v>3.6</v>
          </cell>
        </row>
        <row r="114">
          <cell r="B114">
            <v>564</v>
          </cell>
          <cell r="C114" t="str">
            <v>Perkins P4 ST</v>
          </cell>
          <cell r="F114" t="str">
            <v>PMS-I</v>
          </cell>
          <cell r="G114">
            <v>124</v>
          </cell>
          <cell r="H114" t="str">
            <v>M/C</v>
          </cell>
          <cell r="I114">
            <v>1.8</v>
          </cell>
          <cell r="J114">
            <v>3.8</v>
          </cell>
          <cell r="O114">
            <v>1.042</v>
          </cell>
          <cell r="P114">
            <v>0.7</v>
          </cell>
          <cell r="R114">
            <v>2.5999999999999999E-2</v>
          </cell>
          <cell r="T114">
            <v>1</v>
          </cell>
          <cell r="V114">
            <v>1.65</v>
          </cell>
          <cell r="W114">
            <v>1.68</v>
          </cell>
          <cell r="Z114">
            <v>4</v>
          </cell>
          <cell r="AA114">
            <v>1.8</v>
          </cell>
          <cell r="AB114">
            <v>3.63</v>
          </cell>
          <cell r="AC114">
            <v>1.4300000000000002</v>
          </cell>
          <cell r="AD114">
            <v>3</v>
          </cell>
          <cell r="AE114" t="str">
            <v>LD</v>
          </cell>
          <cell r="AF114" t="str">
            <v>NRC</v>
          </cell>
          <cell r="AG114">
            <v>1</v>
          </cell>
          <cell r="AK114" t="str">
            <v>6-NRC</v>
          </cell>
          <cell r="AL114" t="str">
            <v>LD</v>
          </cell>
          <cell r="AN114">
            <v>564</v>
          </cell>
          <cell r="AP114" t="str">
            <v>Perkins P4 ST</v>
          </cell>
          <cell r="AT114">
            <v>0</v>
          </cell>
          <cell r="AX114">
            <v>0</v>
          </cell>
          <cell r="BB114">
            <v>0</v>
          </cell>
          <cell r="BF114">
            <v>0</v>
          </cell>
          <cell r="BG114">
            <v>250.79</v>
          </cell>
          <cell r="BH114">
            <v>69</v>
          </cell>
          <cell r="BI114">
            <v>5.53</v>
          </cell>
          <cell r="BJ114">
            <v>325.32</v>
          </cell>
          <cell r="BL114">
            <v>250.79</v>
          </cell>
          <cell r="BM114">
            <v>69</v>
          </cell>
          <cell r="BN114">
            <v>5.53</v>
          </cell>
          <cell r="BO114">
            <v>325.32</v>
          </cell>
          <cell r="BP114">
            <v>0</v>
          </cell>
          <cell r="BQ114">
            <v>325.32</v>
          </cell>
          <cell r="BS114">
            <v>0</v>
          </cell>
          <cell r="BT114">
            <v>248.19</v>
          </cell>
          <cell r="BU114">
            <v>248.19</v>
          </cell>
          <cell r="BV114">
            <v>69.16</v>
          </cell>
          <cell r="BW114">
            <v>5.55</v>
          </cell>
          <cell r="BX114">
            <v>322.89999999999998</v>
          </cell>
          <cell r="BY114">
            <v>248.19</v>
          </cell>
          <cell r="CD114">
            <v>2.4200000000000159</v>
          </cell>
          <cell r="CL114">
            <v>1.8</v>
          </cell>
          <cell r="CM114">
            <v>4</v>
          </cell>
        </row>
        <row r="115">
          <cell r="B115">
            <v>565</v>
          </cell>
          <cell r="C115" t="str">
            <v>Perkins  P3 DI(88.92 )-ST 3RV</v>
          </cell>
          <cell r="F115" t="str">
            <v>PMS-I</v>
          </cell>
          <cell r="G115">
            <v>124</v>
          </cell>
          <cell r="H115" t="str">
            <v>M/C</v>
          </cell>
          <cell r="I115">
            <v>2.1</v>
          </cell>
          <cell r="J115">
            <v>3.9</v>
          </cell>
          <cell r="O115">
            <v>1.18</v>
          </cell>
          <cell r="P115">
            <v>0.82499999999999996</v>
          </cell>
          <cell r="T115">
            <v>1</v>
          </cell>
          <cell r="V115">
            <v>1.66</v>
          </cell>
          <cell r="W115">
            <v>1.68</v>
          </cell>
          <cell r="Z115">
            <v>9.1</v>
          </cell>
          <cell r="AA115">
            <v>2.2999999999999998</v>
          </cell>
          <cell r="AB115">
            <v>8.73</v>
          </cell>
          <cell r="AC115">
            <v>1.9299999999999997</v>
          </cell>
          <cell r="AD115">
            <v>3</v>
          </cell>
          <cell r="AE115" t="str">
            <v>LD</v>
          </cell>
          <cell r="AF115" t="str">
            <v>NRC</v>
          </cell>
          <cell r="AG115">
            <v>1</v>
          </cell>
          <cell r="AK115" t="str">
            <v>6-NRC</v>
          </cell>
          <cell r="AL115" t="str">
            <v>LD</v>
          </cell>
          <cell r="AN115">
            <v>565</v>
          </cell>
          <cell r="AP115" t="str">
            <v>Perkins  P3 DI(88.92 )-ST 3RV</v>
          </cell>
          <cell r="AT115">
            <v>0</v>
          </cell>
          <cell r="AX115">
            <v>0</v>
          </cell>
          <cell r="BB115">
            <v>0</v>
          </cell>
          <cell r="BF115">
            <v>0</v>
          </cell>
          <cell r="BG115">
            <v>279.23</v>
          </cell>
          <cell r="BH115">
            <v>74.69</v>
          </cell>
          <cell r="BI115">
            <v>5.53</v>
          </cell>
          <cell r="BJ115">
            <v>359.45000000000005</v>
          </cell>
          <cell r="BL115">
            <v>279.23</v>
          </cell>
          <cell r="BM115">
            <v>74.69</v>
          </cell>
          <cell r="BN115">
            <v>5.53</v>
          </cell>
          <cell r="BO115">
            <v>359.45000000000005</v>
          </cell>
          <cell r="BP115">
            <v>0</v>
          </cell>
          <cell r="BQ115">
            <v>359.45000000000005</v>
          </cell>
          <cell r="BS115">
            <v>0</v>
          </cell>
          <cell r="BT115">
            <v>276.36</v>
          </cell>
          <cell r="BU115">
            <v>276.36</v>
          </cell>
          <cell r="BV115">
            <v>74.849999999999994</v>
          </cell>
          <cell r="BW115">
            <v>5.55</v>
          </cell>
          <cell r="BX115">
            <v>356.76</v>
          </cell>
          <cell r="BY115">
            <v>276.36</v>
          </cell>
          <cell r="CD115">
            <v>2.6900000000000546</v>
          </cell>
          <cell r="CL115">
            <v>9.8000000000000007</v>
          </cell>
          <cell r="CM115">
            <v>2.5</v>
          </cell>
        </row>
        <row r="116">
          <cell r="B116">
            <v>566</v>
          </cell>
          <cell r="C116" t="str">
            <v>Perkins S3 2.5 (ST)</v>
          </cell>
          <cell r="F116" t="str">
            <v>PMS-I</v>
          </cell>
          <cell r="G116">
            <v>124</v>
          </cell>
          <cell r="H116" t="str">
            <v>M/C</v>
          </cell>
          <cell r="I116">
            <v>2.1</v>
          </cell>
          <cell r="J116">
            <v>3.9</v>
          </cell>
          <cell r="O116">
            <v>1.347</v>
          </cell>
          <cell r="P116">
            <v>0.89600000000000002</v>
          </cell>
          <cell r="R116">
            <v>2.5999999999999999E-2</v>
          </cell>
          <cell r="T116">
            <v>1</v>
          </cell>
          <cell r="V116">
            <v>1.86</v>
          </cell>
          <cell r="W116">
            <v>1.68</v>
          </cell>
          <cell r="Z116">
            <v>2.7</v>
          </cell>
          <cell r="AA116">
            <v>7.5</v>
          </cell>
          <cell r="AB116">
            <v>2.33</v>
          </cell>
          <cell r="AC116">
            <v>7.13</v>
          </cell>
          <cell r="AD116">
            <v>3</v>
          </cell>
          <cell r="AE116" t="str">
            <v>LD</v>
          </cell>
          <cell r="AF116" t="str">
            <v>NRC</v>
          </cell>
          <cell r="AG116">
            <v>2</v>
          </cell>
          <cell r="AK116" t="str">
            <v>6-NRC</v>
          </cell>
          <cell r="AL116" t="str">
            <v>LD</v>
          </cell>
          <cell r="AN116">
            <v>566</v>
          </cell>
          <cell r="AP116" t="str">
            <v>Perkins S3 2.5 (ST)</v>
          </cell>
          <cell r="AT116">
            <v>0</v>
          </cell>
          <cell r="AX116">
            <v>0</v>
          </cell>
          <cell r="BB116">
            <v>0</v>
          </cell>
          <cell r="BF116">
            <v>0</v>
          </cell>
          <cell r="BG116">
            <v>279.23</v>
          </cell>
          <cell r="BH116">
            <v>74.69</v>
          </cell>
          <cell r="BI116">
            <v>5.53</v>
          </cell>
          <cell r="BJ116">
            <v>359.45000000000005</v>
          </cell>
          <cell r="BL116">
            <v>279.23</v>
          </cell>
          <cell r="BM116">
            <v>74.69</v>
          </cell>
          <cell r="BN116">
            <v>5.53</v>
          </cell>
          <cell r="BO116">
            <v>359.45000000000005</v>
          </cell>
          <cell r="BP116">
            <v>0</v>
          </cell>
          <cell r="BQ116">
            <v>359.45000000000005</v>
          </cell>
          <cell r="BS116">
            <v>0</v>
          </cell>
          <cell r="BT116">
            <v>276.36</v>
          </cell>
          <cell r="BU116">
            <v>276.36</v>
          </cell>
          <cell r="BV116">
            <v>74.849999999999994</v>
          </cell>
          <cell r="BW116">
            <v>5.55</v>
          </cell>
          <cell r="BX116">
            <v>356.76</v>
          </cell>
          <cell r="BY116">
            <v>276.36</v>
          </cell>
          <cell r="CD116">
            <v>2.6900000000000546</v>
          </cell>
          <cell r="CL116">
            <v>2.7</v>
          </cell>
          <cell r="CM116">
            <v>7.5</v>
          </cell>
        </row>
        <row r="117">
          <cell r="B117">
            <v>568</v>
          </cell>
          <cell r="C117" t="str">
            <v>Perkins  P3 DI(88.92 )-ST-4RV</v>
          </cell>
          <cell r="F117" t="str">
            <v>PMS-I</v>
          </cell>
          <cell r="G117">
            <v>124</v>
          </cell>
          <cell r="H117" t="str">
            <v>M/C</v>
          </cell>
          <cell r="I117">
            <v>2</v>
          </cell>
          <cell r="J117">
            <v>3.9</v>
          </cell>
          <cell r="O117">
            <v>1.18</v>
          </cell>
          <cell r="P117">
            <v>0.81799999999999995</v>
          </cell>
          <cell r="T117">
            <v>1</v>
          </cell>
          <cell r="V117">
            <v>1.66</v>
          </cell>
          <cell r="W117">
            <v>1.68</v>
          </cell>
          <cell r="Z117">
            <v>9.1</v>
          </cell>
          <cell r="AA117">
            <v>0.8</v>
          </cell>
          <cell r="AB117">
            <v>8.73</v>
          </cell>
          <cell r="AC117">
            <v>0.43000000000000005</v>
          </cell>
          <cell r="AD117">
            <v>3</v>
          </cell>
          <cell r="AE117" t="str">
            <v>LD</v>
          </cell>
          <cell r="AF117" t="str">
            <v>NRC</v>
          </cell>
          <cell r="AG117">
            <v>1</v>
          </cell>
          <cell r="AK117" t="str">
            <v>6-NRC</v>
          </cell>
          <cell r="AL117" t="str">
            <v>LD</v>
          </cell>
          <cell r="AN117">
            <v>568</v>
          </cell>
          <cell r="AP117" t="str">
            <v>Perkins  P3 DI(88.92 )-ST-4RV</v>
          </cell>
          <cell r="AT117">
            <v>0</v>
          </cell>
          <cell r="AX117">
            <v>0</v>
          </cell>
          <cell r="BB117">
            <v>0</v>
          </cell>
          <cell r="BF117">
            <v>0</v>
          </cell>
          <cell r="BG117">
            <v>275.66000000000003</v>
          </cell>
          <cell r="BH117">
            <v>74.69</v>
          </cell>
          <cell r="BI117">
            <v>5.53</v>
          </cell>
          <cell r="BJ117">
            <v>355.88</v>
          </cell>
          <cell r="BL117">
            <v>275.66000000000003</v>
          </cell>
          <cell r="BM117">
            <v>74.69</v>
          </cell>
          <cell r="BN117">
            <v>5.53</v>
          </cell>
          <cell r="BO117">
            <v>355.88</v>
          </cell>
          <cell r="BP117">
            <v>0</v>
          </cell>
          <cell r="BQ117">
            <v>355.88</v>
          </cell>
          <cell r="BS117">
            <v>0</v>
          </cell>
          <cell r="BT117">
            <v>276.36</v>
          </cell>
          <cell r="BU117">
            <v>276.36</v>
          </cell>
          <cell r="BV117">
            <v>74.849999999999994</v>
          </cell>
          <cell r="BW117">
            <v>5.55</v>
          </cell>
          <cell r="BX117">
            <v>356.76</v>
          </cell>
          <cell r="BY117">
            <v>276.36</v>
          </cell>
          <cell r="CD117">
            <v>-0.87999999999999545</v>
          </cell>
          <cell r="CL117">
            <v>16.399999999999999</v>
          </cell>
          <cell r="CM117">
            <v>11</v>
          </cell>
        </row>
        <row r="118">
          <cell r="B118">
            <v>572</v>
          </cell>
          <cell r="C118" t="str">
            <v>FT-70 Avl-(RC)</v>
          </cell>
          <cell r="F118" t="str">
            <v>PMS-I</v>
          </cell>
          <cell r="G118">
            <v>124</v>
          </cell>
          <cell r="H118" t="str">
            <v>M/C</v>
          </cell>
          <cell r="I118">
            <v>8.3000000000000007</v>
          </cell>
          <cell r="J118">
            <v>6.5</v>
          </cell>
          <cell r="O118">
            <v>1.75</v>
          </cell>
          <cell r="P118">
            <v>1.226</v>
          </cell>
          <cell r="U118">
            <v>1</v>
          </cell>
          <cell r="W118">
            <v>2.34</v>
          </cell>
          <cell r="Z118">
            <v>6.5</v>
          </cell>
          <cell r="AA118">
            <v>8.5</v>
          </cell>
          <cell r="AB118">
            <v>6.13</v>
          </cell>
          <cell r="AC118">
            <v>8.1300000000000008</v>
          </cell>
          <cell r="AD118">
            <v>5</v>
          </cell>
          <cell r="AE118" t="str">
            <v>RC</v>
          </cell>
          <cell r="AF118" t="str">
            <v>RC</v>
          </cell>
          <cell r="AG118">
            <v>5</v>
          </cell>
          <cell r="AK118" t="str">
            <v>7-RC</v>
          </cell>
          <cell r="AL118" t="str">
            <v xml:space="preserve">RC </v>
          </cell>
          <cell r="AN118">
            <v>572</v>
          </cell>
          <cell r="AP118" t="str">
            <v>FT-70 Avl-(RC)</v>
          </cell>
          <cell r="AQ118">
            <v>601.98</v>
          </cell>
          <cell r="AR118">
            <v>88</v>
          </cell>
          <cell r="AS118">
            <v>4.4000000000000004</v>
          </cell>
          <cell r="AT118">
            <v>694.38</v>
          </cell>
          <cell r="AX118">
            <v>0</v>
          </cell>
          <cell r="BB118">
            <v>0</v>
          </cell>
          <cell r="BF118">
            <v>0</v>
          </cell>
          <cell r="BJ118">
            <v>0</v>
          </cell>
          <cell r="BL118">
            <v>0</v>
          </cell>
          <cell r="BM118">
            <v>0</v>
          </cell>
          <cell r="BN118">
            <v>0</v>
          </cell>
          <cell r="BO118">
            <v>0</v>
          </cell>
          <cell r="BP118">
            <v>0</v>
          </cell>
          <cell r="BQ118">
            <v>0</v>
          </cell>
          <cell r="BS118">
            <v>0</v>
          </cell>
          <cell r="BT118">
            <v>0</v>
          </cell>
          <cell r="BX118">
            <v>0</v>
          </cell>
          <cell r="BY118">
            <v>0</v>
          </cell>
          <cell r="CD118">
            <v>0</v>
          </cell>
          <cell r="CL118">
            <v>6.2</v>
          </cell>
          <cell r="CM118">
            <v>25.1</v>
          </cell>
        </row>
        <row r="119">
          <cell r="B119">
            <v>585</v>
          </cell>
          <cell r="C119" t="str">
            <v>727 PROJECT(MMTD-G312) (RC)</v>
          </cell>
          <cell r="F119" t="str">
            <v>PMS-I</v>
          </cell>
          <cell r="G119">
            <v>124</v>
          </cell>
          <cell r="H119" t="str">
            <v>M/C</v>
          </cell>
          <cell r="I119">
            <v>6.8</v>
          </cell>
          <cell r="J119">
            <v>7</v>
          </cell>
          <cell r="O119">
            <v>1.53</v>
          </cell>
          <cell r="P119">
            <v>1.018</v>
          </cell>
          <cell r="U119">
            <v>1</v>
          </cell>
          <cell r="Z119">
            <v>6.1</v>
          </cell>
          <cell r="AA119">
            <v>80.900000000000006</v>
          </cell>
          <cell r="AB119">
            <v>5.7299999999999995</v>
          </cell>
          <cell r="AC119">
            <v>80.53</v>
          </cell>
          <cell r="AD119">
            <v>5</v>
          </cell>
          <cell r="AE119" t="str">
            <v>RC</v>
          </cell>
          <cell r="AF119" t="str">
            <v>RC</v>
          </cell>
          <cell r="AG119">
            <v>5</v>
          </cell>
          <cell r="AK119" t="str">
            <v>7-RC</v>
          </cell>
          <cell r="AL119" t="str">
            <v xml:space="preserve">RC </v>
          </cell>
          <cell r="AN119">
            <v>585</v>
          </cell>
          <cell r="AP119" t="str">
            <v>727 PROJECT(MMTD-G312) (RC)</v>
          </cell>
          <cell r="AQ119">
            <v>440</v>
          </cell>
          <cell r="AR119">
            <v>80</v>
          </cell>
          <cell r="AS119">
            <v>5</v>
          </cell>
          <cell r="AT119">
            <v>525</v>
          </cell>
          <cell r="AX119">
            <v>0</v>
          </cell>
          <cell r="BB119">
            <v>0</v>
          </cell>
          <cell r="BF119">
            <v>0</v>
          </cell>
          <cell r="BJ119">
            <v>0</v>
          </cell>
          <cell r="BL119">
            <v>0</v>
          </cell>
          <cell r="BM119">
            <v>0</v>
          </cell>
          <cell r="BN119">
            <v>0</v>
          </cell>
          <cell r="BO119">
            <v>0</v>
          </cell>
          <cell r="BP119">
            <v>0</v>
          </cell>
          <cell r="BQ119">
            <v>0</v>
          </cell>
          <cell r="BS119">
            <v>0</v>
          </cell>
          <cell r="CL119">
            <v>6.1</v>
          </cell>
          <cell r="CM119">
            <v>80.900000000000006</v>
          </cell>
        </row>
        <row r="120">
          <cell r="B120">
            <v>589</v>
          </cell>
          <cell r="C120" t="str">
            <v>FT-45 AVL (RC)</v>
          </cell>
          <cell r="F120" t="str">
            <v>PMS-I</v>
          </cell>
          <cell r="G120">
            <v>124</v>
          </cell>
          <cell r="H120" t="str">
            <v>M/C</v>
          </cell>
          <cell r="I120">
            <v>8.4</v>
          </cell>
          <cell r="J120">
            <v>6.5</v>
          </cell>
          <cell r="O120">
            <v>1.6850000000000001</v>
          </cell>
          <cell r="P120">
            <v>1.167</v>
          </cell>
          <cell r="U120">
            <v>1</v>
          </cell>
          <cell r="Z120">
            <v>15.5</v>
          </cell>
          <cell r="AA120">
            <v>7.6</v>
          </cell>
          <cell r="AB120">
            <v>15.13</v>
          </cell>
          <cell r="AC120">
            <v>7.2299999999999995</v>
          </cell>
          <cell r="AD120">
            <v>5</v>
          </cell>
          <cell r="AE120" t="str">
            <v>RC</v>
          </cell>
          <cell r="AF120" t="str">
            <v>RC</v>
          </cell>
          <cell r="AG120">
            <v>5</v>
          </cell>
          <cell r="AK120" t="str">
            <v>7-RC</v>
          </cell>
          <cell r="AL120" t="str">
            <v xml:space="preserve">RC </v>
          </cell>
          <cell r="AN120">
            <v>589</v>
          </cell>
          <cell r="AP120" t="str">
            <v>FT-45 AVL (RC)</v>
          </cell>
          <cell r="AQ120">
            <v>435</v>
          </cell>
          <cell r="AR120">
            <v>88</v>
          </cell>
          <cell r="AS120">
            <v>4.4000000000000004</v>
          </cell>
          <cell r="AT120">
            <v>527.4</v>
          </cell>
          <cell r="AX120">
            <v>0</v>
          </cell>
          <cell r="BB120">
            <v>0</v>
          </cell>
          <cell r="BF120">
            <v>0</v>
          </cell>
          <cell r="BJ120">
            <v>0</v>
          </cell>
          <cell r="BL120">
            <v>0</v>
          </cell>
          <cell r="BM120">
            <v>0</v>
          </cell>
          <cell r="BN120">
            <v>0</v>
          </cell>
          <cell r="BO120">
            <v>0</v>
          </cell>
          <cell r="BP120">
            <v>0</v>
          </cell>
          <cell r="BQ120">
            <v>0</v>
          </cell>
          <cell r="BS120">
            <v>0</v>
          </cell>
          <cell r="CL120">
            <v>6</v>
          </cell>
          <cell r="CM120">
            <v>6</v>
          </cell>
        </row>
        <row r="121">
          <cell r="B121">
            <v>591</v>
          </cell>
          <cell r="C121" t="str">
            <v>Zetor 95 Ø  ST</v>
          </cell>
          <cell r="F121" t="str">
            <v>PMS-I</v>
          </cell>
          <cell r="G121">
            <v>124</v>
          </cell>
          <cell r="H121" t="str">
            <v>M/C</v>
          </cell>
          <cell r="I121">
            <v>2</v>
          </cell>
          <cell r="J121">
            <v>3.9</v>
          </cell>
          <cell r="O121">
            <v>1.347</v>
          </cell>
          <cell r="P121">
            <v>0.94</v>
          </cell>
          <cell r="R121">
            <v>2.5999999999999999E-2</v>
          </cell>
          <cell r="T121">
            <v>1</v>
          </cell>
          <cell r="V121">
            <v>2.02</v>
          </cell>
          <cell r="W121">
            <v>1.86</v>
          </cell>
          <cell r="Z121">
            <v>1.5</v>
          </cell>
          <cell r="AA121">
            <v>6.2</v>
          </cell>
          <cell r="AB121">
            <v>1.1299999999999999</v>
          </cell>
          <cell r="AC121">
            <v>5.83</v>
          </cell>
          <cell r="AD121">
            <v>3</v>
          </cell>
          <cell r="AE121" t="str">
            <v>LD</v>
          </cell>
          <cell r="AF121" t="str">
            <v>NRC</v>
          </cell>
          <cell r="AG121">
            <v>2</v>
          </cell>
          <cell r="AK121" t="str">
            <v>7-NRC</v>
          </cell>
          <cell r="AL121" t="str">
            <v>LD</v>
          </cell>
          <cell r="AN121">
            <v>591</v>
          </cell>
          <cell r="AP121" t="str">
            <v>Zetor 95 Ø  ST</v>
          </cell>
          <cell r="AT121">
            <v>0</v>
          </cell>
          <cell r="AX121">
            <v>0</v>
          </cell>
          <cell r="BB121">
            <v>0</v>
          </cell>
          <cell r="BF121">
            <v>0</v>
          </cell>
          <cell r="BG121">
            <v>316.29000000000002</v>
          </cell>
          <cell r="BH121">
            <v>88.36</v>
          </cell>
          <cell r="BI121">
            <v>5.53</v>
          </cell>
          <cell r="BJ121">
            <v>410.18</v>
          </cell>
          <cell r="BL121">
            <v>316.29000000000002</v>
          </cell>
          <cell r="BM121">
            <v>88.36</v>
          </cell>
          <cell r="BN121">
            <v>5.53</v>
          </cell>
          <cell r="BO121">
            <v>410.18</v>
          </cell>
          <cell r="BP121">
            <v>0</v>
          </cell>
          <cell r="BQ121">
            <v>410.18</v>
          </cell>
          <cell r="BS121">
            <v>0</v>
          </cell>
          <cell r="BT121">
            <v>313.01</v>
          </cell>
          <cell r="BU121">
            <v>313.01</v>
          </cell>
          <cell r="BV121">
            <v>88.55</v>
          </cell>
          <cell r="BW121">
            <v>5.55</v>
          </cell>
          <cell r="BX121">
            <v>407.11</v>
          </cell>
          <cell r="BY121">
            <v>313.01</v>
          </cell>
          <cell r="CD121">
            <v>3.0699999999999932</v>
          </cell>
          <cell r="CL121">
            <v>1.5</v>
          </cell>
          <cell r="CM121">
            <v>6.2</v>
          </cell>
        </row>
        <row r="122">
          <cell r="B122">
            <v>594</v>
          </cell>
          <cell r="C122" t="str">
            <v>Zetor  4911 (4 rv S.T)</v>
          </cell>
          <cell r="F122" t="str">
            <v>PMS-I</v>
          </cell>
          <cell r="G122">
            <v>124</v>
          </cell>
          <cell r="H122" t="str">
            <v>M/C</v>
          </cell>
          <cell r="I122">
            <v>8</v>
          </cell>
          <cell r="J122">
            <v>3.9</v>
          </cell>
          <cell r="O122">
            <v>1.7350000000000001</v>
          </cell>
          <cell r="P122">
            <v>1.18</v>
          </cell>
          <cell r="T122">
            <v>1</v>
          </cell>
          <cell r="V122">
            <v>2.02</v>
          </cell>
          <cell r="W122">
            <v>1.86</v>
          </cell>
          <cell r="Z122">
            <v>1.5</v>
          </cell>
          <cell r="AA122">
            <v>6.2</v>
          </cell>
          <cell r="AB122">
            <v>1.1299999999999999</v>
          </cell>
          <cell r="AC122">
            <v>5.83</v>
          </cell>
          <cell r="AD122">
            <v>3</v>
          </cell>
          <cell r="AE122" t="str">
            <v>LD</v>
          </cell>
          <cell r="AF122" t="str">
            <v>NRC</v>
          </cell>
          <cell r="AG122">
            <v>2</v>
          </cell>
          <cell r="AK122" t="str">
            <v>7-NRC</v>
          </cell>
          <cell r="AL122" t="str">
            <v>LD</v>
          </cell>
          <cell r="AN122">
            <v>594</v>
          </cell>
          <cell r="AP122" t="str">
            <v>Zetor  4911 (4 rv S.T)</v>
          </cell>
          <cell r="AT122">
            <v>0</v>
          </cell>
          <cell r="AX122">
            <v>0</v>
          </cell>
          <cell r="BB122">
            <v>0</v>
          </cell>
          <cell r="BF122">
            <v>0</v>
          </cell>
          <cell r="BG122">
            <v>364.21</v>
          </cell>
          <cell r="BH122">
            <v>92.94</v>
          </cell>
          <cell r="BI122">
            <v>5.15</v>
          </cell>
          <cell r="BJ122">
            <v>462.29999999999995</v>
          </cell>
          <cell r="BL122">
            <v>364.21</v>
          </cell>
          <cell r="BM122">
            <v>92.94</v>
          </cell>
          <cell r="BN122">
            <v>5.15</v>
          </cell>
          <cell r="BO122">
            <v>462.29999999999995</v>
          </cell>
          <cell r="BP122">
            <v>0</v>
          </cell>
          <cell r="BQ122">
            <v>462.29999999999995</v>
          </cell>
          <cell r="BS122">
            <v>0</v>
          </cell>
          <cell r="BT122">
            <v>360.55</v>
          </cell>
          <cell r="BU122">
            <v>360.55</v>
          </cell>
          <cell r="BV122">
            <v>93.16</v>
          </cell>
          <cell r="BW122">
            <v>5.17</v>
          </cell>
          <cell r="BX122">
            <v>458.88</v>
          </cell>
          <cell r="BY122">
            <v>360.55</v>
          </cell>
          <cell r="CD122">
            <v>3.4199999999999591</v>
          </cell>
          <cell r="CL122">
            <v>6</v>
          </cell>
          <cell r="CM122">
            <v>6</v>
          </cell>
        </row>
        <row r="123">
          <cell r="B123">
            <v>595</v>
          </cell>
          <cell r="C123" t="str">
            <v>Zetor. 2522 AVL</v>
          </cell>
          <cell r="F123" t="str">
            <v>PMS-I</v>
          </cell>
          <cell r="G123">
            <v>124</v>
          </cell>
          <cell r="H123" t="str">
            <v>M/C</v>
          </cell>
          <cell r="I123">
            <v>8</v>
          </cell>
          <cell r="J123">
            <v>5.8</v>
          </cell>
          <cell r="O123">
            <v>1.36</v>
          </cell>
          <cell r="P123">
            <v>0.95</v>
          </cell>
          <cell r="W123">
            <v>1.86</v>
          </cell>
          <cell r="Z123">
            <v>1.5</v>
          </cell>
          <cell r="AA123">
            <v>6.2</v>
          </cell>
          <cell r="AB123">
            <v>1.1299999999999999</v>
          </cell>
          <cell r="AC123">
            <v>5.83</v>
          </cell>
          <cell r="AD123">
            <v>3</v>
          </cell>
          <cell r="AE123" t="str">
            <v>LD</v>
          </cell>
          <cell r="AF123" t="str">
            <v>NRC</v>
          </cell>
          <cell r="AG123">
            <v>5</v>
          </cell>
          <cell r="AK123" t="str">
            <v>7-NRC</v>
          </cell>
          <cell r="AL123" t="str">
            <v xml:space="preserve">RC </v>
          </cell>
          <cell r="AN123">
            <v>595</v>
          </cell>
          <cell r="AP123" t="str">
            <v>Zetor. 2522 AVL</v>
          </cell>
          <cell r="AT123">
            <v>0</v>
          </cell>
          <cell r="AX123">
            <v>0</v>
          </cell>
          <cell r="BB123">
            <v>0</v>
          </cell>
          <cell r="BF123">
            <v>0</v>
          </cell>
          <cell r="BG123">
            <v>445.36</v>
          </cell>
          <cell r="BH123">
            <v>89</v>
          </cell>
          <cell r="BI123">
            <v>5.6</v>
          </cell>
          <cell r="BJ123">
            <v>539.96</v>
          </cell>
          <cell r="BL123">
            <v>445.36</v>
          </cell>
          <cell r="BM123">
            <v>89</v>
          </cell>
          <cell r="BN123">
            <v>5.6</v>
          </cell>
          <cell r="BO123">
            <v>539.96</v>
          </cell>
          <cell r="BP123">
            <v>0</v>
          </cell>
          <cell r="BQ123">
            <v>539.96</v>
          </cell>
          <cell r="BS123">
            <v>0</v>
          </cell>
          <cell r="BT123">
            <v>441.13</v>
          </cell>
          <cell r="BU123">
            <v>441.13</v>
          </cell>
          <cell r="BV123">
            <v>89.49</v>
          </cell>
          <cell r="BW123">
            <v>5.62</v>
          </cell>
          <cell r="BX123">
            <v>536.24</v>
          </cell>
          <cell r="BY123">
            <v>441.13</v>
          </cell>
          <cell r="CD123">
            <v>3.7200000000000273</v>
          </cell>
          <cell r="CL123">
            <v>6</v>
          </cell>
          <cell r="CM123">
            <v>6</v>
          </cell>
        </row>
        <row r="124">
          <cell r="B124">
            <v>596</v>
          </cell>
          <cell r="C124" t="str">
            <v>Sonalika  100 Ø (RC)</v>
          </cell>
          <cell r="F124" t="str">
            <v>PMS-I</v>
          </cell>
          <cell r="G124">
            <v>124</v>
          </cell>
          <cell r="H124" t="str">
            <v>M/C</v>
          </cell>
          <cell r="I124">
            <v>8</v>
          </cell>
          <cell r="J124">
            <v>7</v>
          </cell>
          <cell r="O124">
            <v>1.415</v>
          </cell>
          <cell r="P124">
            <v>1.0549999999999999</v>
          </cell>
          <cell r="U124">
            <v>1</v>
          </cell>
          <cell r="W124">
            <v>1.86</v>
          </cell>
          <cell r="Z124">
            <v>16.899999999999999</v>
          </cell>
          <cell r="AA124">
            <v>9.6</v>
          </cell>
          <cell r="AB124">
            <v>16.529999999999998</v>
          </cell>
          <cell r="AC124">
            <v>9.23</v>
          </cell>
          <cell r="AD124">
            <v>5</v>
          </cell>
          <cell r="AE124" t="str">
            <v>RC</v>
          </cell>
          <cell r="AF124" t="str">
            <v>RC</v>
          </cell>
          <cell r="AG124">
            <v>5</v>
          </cell>
          <cell r="AK124" t="str">
            <v>7-RC</v>
          </cell>
          <cell r="AL124" t="str">
            <v xml:space="preserve">RC </v>
          </cell>
          <cell r="AN124">
            <v>596</v>
          </cell>
          <cell r="AP124" t="str">
            <v>Sonalika  100 Ø (RC)</v>
          </cell>
          <cell r="AQ124">
            <v>390.1</v>
          </cell>
          <cell r="AR124">
            <v>54.52</v>
          </cell>
          <cell r="AS124">
            <v>1.88</v>
          </cell>
          <cell r="AT124">
            <v>446.5</v>
          </cell>
          <cell r="AU124">
            <v>409.61</v>
          </cell>
          <cell r="AV124">
            <v>63.8</v>
          </cell>
          <cell r="AW124">
            <v>2.2000000000000002</v>
          </cell>
          <cell r="AX124">
            <v>475.61</v>
          </cell>
          <cell r="BB124">
            <v>0</v>
          </cell>
          <cell r="BF124">
            <v>0</v>
          </cell>
          <cell r="BG124">
            <v>528.02</v>
          </cell>
          <cell r="BH124">
            <v>116.06</v>
          </cell>
          <cell r="BI124">
            <v>5.22</v>
          </cell>
          <cell r="BJ124">
            <v>649.29999999999995</v>
          </cell>
          <cell r="BL124">
            <v>528.02</v>
          </cell>
          <cell r="BM124">
            <v>116.06</v>
          </cell>
          <cell r="BN124">
            <v>5.22</v>
          </cell>
          <cell r="BO124">
            <v>649.29999999999995</v>
          </cell>
          <cell r="BP124">
            <v>0</v>
          </cell>
          <cell r="BQ124">
            <v>649.29999999999995</v>
          </cell>
          <cell r="BS124">
            <v>0</v>
          </cell>
          <cell r="BT124">
            <v>523.37</v>
          </cell>
          <cell r="BU124">
            <v>523.37</v>
          </cell>
          <cell r="BV124">
            <v>116.43</v>
          </cell>
          <cell r="BW124">
            <v>5.24</v>
          </cell>
          <cell r="BX124">
            <v>645.04</v>
          </cell>
          <cell r="BY124">
            <v>523.37</v>
          </cell>
          <cell r="CD124">
            <v>4.2599999999999909</v>
          </cell>
          <cell r="CL124">
            <v>14.3</v>
          </cell>
          <cell r="CM124">
            <v>23.4</v>
          </cell>
        </row>
        <row r="125">
          <cell r="B125">
            <v>597</v>
          </cell>
          <cell r="C125" t="str">
            <v>Sonalika 95 Ø  (RC)</v>
          </cell>
          <cell r="F125" t="str">
            <v>PMS-I</v>
          </cell>
          <cell r="G125">
            <v>124</v>
          </cell>
          <cell r="H125" t="str">
            <v>M/C</v>
          </cell>
          <cell r="I125">
            <v>8</v>
          </cell>
          <cell r="J125">
            <v>7</v>
          </cell>
          <cell r="O125">
            <v>1.5920000000000001</v>
          </cell>
          <cell r="P125">
            <v>0.92600000000000005</v>
          </cell>
          <cell r="U125">
            <v>1</v>
          </cell>
          <cell r="W125">
            <v>1.86</v>
          </cell>
          <cell r="Z125">
            <v>20.399999999999999</v>
          </cell>
          <cell r="AA125">
            <v>11.3</v>
          </cell>
          <cell r="AB125">
            <v>20.029999999999998</v>
          </cell>
          <cell r="AC125">
            <v>10.930000000000001</v>
          </cell>
          <cell r="AD125">
            <v>5</v>
          </cell>
          <cell r="AE125" t="str">
            <v>RC</v>
          </cell>
          <cell r="AF125" t="str">
            <v>RC</v>
          </cell>
          <cell r="AG125">
            <v>5</v>
          </cell>
          <cell r="AK125" t="str">
            <v>7-RC</v>
          </cell>
          <cell r="AL125" t="str">
            <v xml:space="preserve">RC </v>
          </cell>
          <cell r="AN125">
            <v>597</v>
          </cell>
          <cell r="AP125" t="str">
            <v>Sonalika 95 Ø  (RC)</v>
          </cell>
          <cell r="AQ125">
            <v>371.3</v>
          </cell>
          <cell r="AR125">
            <v>51.7</v>
          </cell>
          <cell r="AS125">
            <v>1.88</v>
          </cell>
          <cell r="AT125">
            <v>424.88</v>
          </cell>
          <cell r="AU125">
            <v>389.87</v>
          </cell>
          <cell r="AV125">
            <v>60.5</v>
          </cell>
          <cell r="AW125">
            <v>2.2000000000000002</v>
          </cell>
          <cell r="AX125">
            <v>452.57</v>
          </cell>
          <cell r="BB125">
            <v>0</v>
          </cell>
          <cell r="BF125">
            <v>0</v>
          </cell>
          <cell r="BG125">
            <v>622.6</v>
          </cell>
          <cell r="BH125">
            <v>97.54</v>
          </cell>
          <cell r="BI125">
            <v>5.22</v>
          </cell>
          <cell r="BJ125">
            <v>725.36</v>
          </cell>
          <cell r="BL125">
            <v>622.6</v>
          </cell>
          <cell r="BM125">
            <v>97.54</v>
          </cell>
          <cell r="BN125">
            <v>5.22</v>
          </cell>
          <cell r="BO125">
            <v>725.36</v>
          </cell>
          <cell r="BP125">
            <v>0</v>
          </cell>
          <cell r="BQ125">
            <v>725.36</v>
          </cell>
          <cell r="BS125">
            <v>0</v>
          </cell>
          <cell r="BT125">
            <v>508.19</v>
          </cell>
          <cell r="BU125">
            <v>508.19</v>
          </cell>
          <cell r="BV125">
            <v>116.43</v>
          </cell>
          <cell r="BW125">
            <v>5.24</v>
          </cell>
          <cell r="BX125">
            <v>629.86</v>
          </cell>
          <cell r="BY125">
            <v>508.19</v>
          </cell>
          <cell r="CD125">
            <v>95.5</v>
          </cell>
          <cell r="CL125">
            <v>20</v>
          </cell>
          <cell r="CM125">
            <v>13</v>
          </cell>
        </row>
        <row r="126">
          <cell r="B126">
            <v>598</v>
          </cell>
          <cell r="C126" t="str">
            <v>SONALIKA 100 MOD (RC)</v>
          </cell>
          <cell r="F126" t="str">
            <v>PMS-I</v>
          </cell>
          <cell r="G126">
            <v>124</v>
          </cell>
          <cell r="H126" t="str">
            <v>M/C</v>
          </cell>
          <cell r="I126">
            <v>8</v>
          </cell>
          <cell r="J126">
            <v>7</v>
          </cell>
          <cell r="O126">
            <v>1.415</v>
          </cell>
          <cell r="P126">
            <v>1.0549999999999999</v>
          </cell>
          <cell r="U126">
            <v>1</v>
          </cell>
          <cell r="Z126">
            <v>20.100000000000001</v>
          </cell>
          <cell r="AA126">
            <v>8.8000000000000007</v>
          </cell>
          <cell r="AB126">
            <v>19.73</v>
          </cell>
          <cell r="AC126">
            <v>8.4300000000000015</v>
          </cell>
          <cell r="AD126">
            <v>5</v>
          </cell>
          <cell r="AE126" t="str">
            <v>RC</v>
          </cell>
          <cell r="AF126" t="str">
            <v>RC</v>
          </cell>
          <cell r="AG126">
            <v>5</v>
          </cell>
          <cell r="AK126" t="str">
            <v>7-RC</v>
          </cell>
          <cell r="AL126" t="str">
            <v xml:space="preserve">RC </v>
          </cell>
          <cell r="AN126">
            <v>598</v>
          </cell>
          <cell r="AP126" t="str">
            <v>SONALIKA 100 MOD (RC)</v>
          </cell>
          <cell r="AQ126">
            <v>390.1</v>
          </cell>
          <cell r="AR126">
            <v>54.5</v>
          </cell>
          <cell r="AS126">
            <v>1.88</v>
          </cell>
          <cell r="AT126">
            <v>446.48</v>
          </cell>
          <cell r="AX126">
            <v>0</v>
          </cell>
          <cell r="BB126">
            <v>0</v>
          </cell>
          <cell r="BF126">
            <v>0</v>
          </cell>
          <cell r="BJ126">
            <v>0</v>
          </cell>
          <cell r="BL126">
            <v>0</v>
          </cell>
          <cell r="BM126">
            <v>0</v>
          </cell>
          <cell r="BN126">
            <v>0</v>
          </cell>
          <cell r="BO126">
            <v>0</v>
          </cell>
          <cell r="BP126">
            <v>0</v>
          </cell>
          <cell r="BQ126">
            <v>0</v>
          </cell>
          <cell r="BS126">
            <v>0</v>
          </cell>
          <cell r="CL126">
            <v>22.4</v>
          </cell>
          <cell r="CM126">
            <v>15.5</v>
          </cell>
        </row>
        <row r="127">
          <cell r="B127">
            <v>599</v>
          </cell>
          <cell r="C127" t="str">
            <v>FT-60 AVL (RC)</v>
          </cell>
          <cell r="F127" t="str">
            <v>PMS-I</v>
          </cell>
          <cell r="G127">
            <v>124</v>
          </cell>
          <cell r="H127" t="str">
            <v>M/C</v>
          </cell>
          <cell r="I127">
            <v>8.4</v>
          </cell>
          <cell r="J127">
            <v>6.5</v>
          </cell>
          <cell r="O127">
            <v>1.7850000000000001</v>
          </cell>
          <cell r="P127">
            <v>1.391</v>
          </cell>
          <cell r="U127">
            <v>1</v>
          </cell>
          <cell r="Z127">
            <v>18.7</v>
          </cell>
          <cell r="AA127">
            <v>10.199999999999999</v>
          </cell>
          <cell r="AB127">
            <v>18.329999999999998</v>
          </cell>
          <cell r="AC127">
            <v>9.83</v>
          </cell>
          <cell r="AD127">
            <v>5</v>
          </cell>
          <cell r="AE127" t="str">
            <v>RC</v>
          </cell>
          <cell r="AF127" t="str">
            <v>RC</v>
          </cell>
          <cell r="AG127">
            <v>5</v>
          </cell>
          <cell r="AK127" t="str">
            <v>7-RC</v>
          </cell>
          <cell r="AL127" t="str">
            <v xml:space="preserve">RC </v>
          </cell>
          <cell r="AN127">
            <v>599</v>
          </cell>
          <cell r="AP127" t="str">
            <v>FT-60 AVL (RC)</v>
          </cell>
          <cell r="AQ127">
            <v>601.98</v>
          </cell>
          <cell r="AR127">
            <v>88</v>
          </cell>
          <cell r="AS127">
            <v>4.4000000000000004</v>
          </cell>
          <cell r="AT127">
            <v>694.38</v>
          </cell>
          <cell r="AU127">
            <v>150</v>
          </cell>
          <cell r="AX127">
            <v>150</v>
          </cell>
          <cell r="BB127">
            <v>0</v>
          </cell>
          <cell r="BF127">
            <v>0</v>
          </cell>
          <cell r="BJ127">
            <v>0</v>
          </cell>
          <cell r="BL127">
            <v>0</v>
          </cell>
          <cell r="BM127">
            <v>0</v>
          </cell>
          <cell r="BN127">
            <v>0</v>
          </cell>
          <cell r="BO127">
            <v>0</v>
          </cell>
          <cell r="BP127">
            <v>0</v>
          </cell>
          <cell r="BQ127">
            <v>0</v>
          </cell>
          <cell r="BS127">
            <v>0</v>
          </cell>
          <cell r="CL127">
            <v>10</v>
          </cell>
          <cell r="CM127">
            <v>23.2</v>
          </cell>
        </row>
        <row r="128">
          <cell r="B128">
            <v>705</v>
          </cell>
          <cell r="C128" t="str">
            <v>EICHER(HCV 20.16)</v>
          </cell>
          <cell r="F128" t="str">
            <v>PMS-I</v>
          </cell>
          <cell r="G128">
            <v>138</v>
          </cell>
          <cell r="H128" t="str">
            <v>M/C</v>
          </cell>
          <cell r="I128">
            <v>7</v>
          </cell>
          <cell r="J128">
            <v>7</v>
          </cell>
          <cell r="O128">
            <v>1.7</v>
          </cell>
          <cell r="P128">
            <v>1.25</v>
          </cell>
          <cell r="Z128">
            <v>7.4</v>
          </cell>
          <cell r="AA128">
            <v>9.9</v>
          </cell>
          <cell r="AB128">
            <v>7.03</v>
          </cell>
          <cell r="AC128">
            <v>9.5300000000000011</v>
          </cell>
          <cell r="AD128">
            <v>3</v>
          </cell>
          <cell r="AE128" t="str">
            <v>LD</v>
          </cell>
          <cell r="AF128" t="str">
            <v>NRC</v>
          </cell>
          <cell r="AG128">
            <v>3</v>
          </cell>
          <cell r="AK128" t="str">
            <v>7-NRC</v>
          </cell>
          <cell r="AL128" t="str">
            <v>LD</v>
          </cell>
          <cell r="AN128">
            <v>705</v>
          </cell>
          <cell r="AP128" t="str">
            <v>EICHER(HCV 20.16)</v>
          </cell>
          <cell r="AQ128">
            <v>500</v>
          </cell>
          <cell r="AR128">
            <v>94</v>
          </cell>
          <cell r="AS128">
            <v>3.5</v>
          </cell>
          <cell r="AT128">
            <v>597.5</v>
          </cell>
          <cell r="AX128">
            <v>0</v>
          </cell>
          <cell r="BB128">
            <v>0</v>
          </cell>
          <cell r="BF128">
            <v>0</v>
          </cell>
          <cell r="BJ128">
            <v>0</v>
          </cell>
          <cell r="BL128">
            <v>0</v>
          </cell>
          <cell r="BM128">
            <v>0</v>
          </cell>
          <cell r="BN128">
            <v>0</v>
          </cell>
          <cell r="BO128">
            <v>0</v>
          </cell>
          <cell r="BP128">
            <v>0</v>
          </cell>
          <cell r="BQ128">
            <v>0</v>
          </cell>
          <cell r="BS128">
            <v>0</v>
          </cell>
          <cell r="CL128">
            <v>10.4</v>
          </cell>
          <cell r="CM128">
            <v>7.4</v>
          </cell>
        </row>
        <row r="129">
          <cell r="B129">
            <v>910</v>
          </cell>
          <cell r="C129" t="str">
            <v>STD. TRACTOR    95 DIA  (RC)</v>
          </cell>
          <cell r="F129" t="str">
            <v>PMS-I</v>
          </cell>
          <cell r="G129">
            <v>124</v>
          </cell>
          <cell r="H129" t="str">
            <v>M/C</v>
          </cell>
          <cell r="I129">
            <v>8</v>
          </cell>
          <cell r="J129">
            <v>7</v>
          </cell>
          <cell r="O129">
            <v>1.32</v>
          </cell>
          <cell r="P129">
            <v>0.92</v>
          </cell>
          <cell r="R129">
            <v>2.5999999999999999E-2</v>
          </cell>
          <cell r="U129">
            <v>1</v>
          </cell>
          <cell r="Z129">
            <v>16.899999999999999</v>
          </cell>
          <cell r="AA129">
            <v>9.6</v>
          </cell>
          <cell r="AB129">
            <v>16.529999999999998</v>
          </cell>
          <cell r="AC129">
            <v>9.23</v>
          </cell>
          <cell r="AD129">
            <v>5</v>
          </cell>
          <cell r="AE129" t="str">
            <v>RC</v>
          </cell>
          <cell r="AF129" t="str">
            <v>RC</v>
          </cell>
          <cell r="AG129">
            <v>5</v>
          </cell>
          <cell r="AK129" t="str">
            <v>7-RC</v>
          </cell>
          <cell r="AL129" t="str">
            <v xml:space="preserve">RC </v>
          </cell>
          <cell r="AN129">
            <v>910</v>
          </cell>
          <cell r="AP129" t="str">
            <v>STD. TRACTOR    95 DIA  (RC)</v>
          </cell>
          <cell r="AQ129">
            <v>371.3</v>
          </cell>
          <cell r="AR129">
            <v>51.7</v>
          </cell>
          <cell r="AS129">
            <v>1.88</v>
          </cell>
          <cell r="AT129">
            <v>424.88</v>
          </cell>
          <cell r="AX129">
            <v>0</v>
          </cell>
          <cell r="BB129">
            <v>0</v>
          </cell>
          <cell r="BF129">
            <v>0</v>
          </cell>
          <cell r="BJ129">
            <v>0</v>
          </cell>
          <cell r="BL129">
            <v>0</v>
          </cell>
          <cell r="BM129">
            <v>0</v>
          </cell>
          <cell r="BN129">
            <v>0</v>
          </cell>
          <cell r="BO129">
            <v>0</v>
          </cell>
          <cell r="BP129">
            <v>0</v>
          </cell>
          <cell r="BQ129">
            <v>0</v>
          </cell>
          <cell r="BS129">
            <v>0</v>
          </cell>
          <cell r="CL129">
            <v>14.3</v>
          </cell>
          <cell r="CM129">
            <v>23.4</v>
          </cell>
        </row>
        <row r="130">
          <cell r="B130">
            <v>911</v>
          </cell>
          <cell r="C130" t="str">
            <v>STD TRACTOR    100 DIA  (RC)</v>
          </cell>
          <cell r="F130" t="str">
            <v>PMS-I</v>
          </cell>
          <cell r="G130">
            <v>124</v>
          </cell>
          <cell r="H130" t="str">
            <v>M/C</v>
          </cell>
          <cell r="I130">
            <v>8</v>
          </cell>
          <cell r="J130">
            <v>7</v>
          </cell>
          <cell r="O130">
            <v>1.44</v>
          </cell>
          <cell r="P130">
            <v>1.06</v>
          </cell>
          <cell r="R130">
            <v>2.8000000000000001E-2</v>
          </cell>
          <cell r="U130">
            <v>1</v>
          </cell>
          <cell r="Z130">
            <v>20.399999999999999</v>
          </cell>
          <cell r="AA130">
            <v>11.3</v>
          </cell>
          <cell r="AB130">
            <v>20.029999999999998</v>
          </cell>
          <cell r="AC130">
            <v>10.930000000000001</v>
          </cell>
          <cell r="AD130">
            <v>5</v>
          </cell>
          <cell r="AE130" t="str">
            <v>RC</v>
          </cell>
          <cell r="AF130" t="str">
            <v>RC</v>
          </cell>
          <cell r="AG130">
            <v>5</v>
          </cell>
          <cell r="AK130" t="str">
            <v>7-RC</v>
          </cell>
          <cell r="AL130" t="str">
            <v xml:space="preserve">RC </v>
          </cell>
          <cell r="AN130">
            <v>911</v>
          </cell>
          <cell r="AP130" t="str">
            <v>STD TRACTOR    100 DIA  (RC)</v>
          </cell>
          <cell r="AQ130">
            <v>390.1</v>
          </cell>
          <cell r="AR130">
            <v>54.5</v>
          </cell>
          <cell r="AS130">
            <v>1.88</v>
          </cell>
          <cell r="AT130">
            <v>446.48</v>
          </cell>
          <cell r="AX130">
            <v>0</v>
          </cell>
          <cell r="BB130">
            <v>0</v>
          </cell>
          <cell r="BF130">
            <v>0</v>
          </cell>
          <cell r="BJ130">
            <v>0</v>
          </cell>
          <cell r="BL130">
            <v>0</v>
          </cell>
          <cell r="BM130">
            <v>0</v>
          </cell>
          <cell r="BN130">
            <v>0</v>
          </cell>
          <cell r="BO130">
            <v>0</v>
          </cell>
          <cell r="BP130">
            <v>0</v>
          </cell>
          <cell r="BQ130">
            <v>0</v>
          </cell>
          <cell r="BS130">
            <v>0</v>
          </cell>
          <cell r="CL130">
            <v>20</v>
          </cell>
          <cell r="CM130">
            <v>13</v>
          </cell>
        </row>
        <row r="131">
          <cell r="B131" t="str">
            <v>106p</v>
          </cell>
          <cell r="C131" t="str">
            <v>Rajdoot</v>
          </cell>
          <cell r="F131" t="str">
            <v>PMS-I</v>
          </cell>
          <cell r="G131">
            <v>138</v>
          </cell>
          <cell r="H131" t="str">
            <v>M/C</v>
          </cell>
          <cell r="I131">
            <v>3.3</v>
          </cell>
          <cell r="J131">
            <v>4.5999999999999996</v>
          </cell>
          <cell r="O131">
            <v>0.307</v>
          </cell>
          <cell r="P131">
            <v>0.184</v>
          </cell>
          <cell r="R131">
            <v>1.2E-2</v>
          </cell>
          <cell r="S131">
            <v>2</v>
          </cell>
          <cell r="W131">
            <v>1.08</v>
          </cell>
          <cell r="Z131">
            <v>2.6</v>
          </cell>
          <cell r="AA131">
            <v>5.6</v>
          </cell>
          <cell r="AB131">
            <v>2.23</v>
          </cell>
          <cell r="AC131">
            <v>5.2299999999999995</v>
          </cell>
          <cell r="AD131">
            <v>1</v>
          </cell>
          <cell r="AE131" t="str">
            <v>BW</v>
          </cell>
          <cell r="AF131" t="str">
            <v>NRC</v>
          </cell>
          <cell r="AG131">
            <v>1</v>
          </cell>
          <cell r="AK131" t="str">
            <v>1-NRC</v>
          </cell>
          <cell r="AL131" t="str">
            <v>BW</v>
          </cell>
          <cell r="AN131" t="str">
            <v>106p</v>
          </cell>
          <cell r="AO131">
            <v>0</v>
          </cell>
          <cell r="AP131" t="str">
            <v>Rajdoot</v>
          </cell>
          <cell r="AT131">
            <v>0</v>
          </cell>
          <cell r="AU131">
            <v>170.64</v>
          </cell>
          <cell r="AV131">
            <v>0</v>
          </cell>
          <cell r="AW131">
            <v>3.86</v>
          </cell>
          <cell r="AX131">
            <v>174.5</v>
          </cell>
          <cell r="BB131">
            <v>0</v>
          </cell>
          <cell r="BF131">
            <v>0</v>
          </cell>
          <cell r="BG131">
            <v>0</v>
          </cell>
          <cell r="BJ131">
            <v>0</v>
          </cell>
          <cell r="BL131">
            <v>0</v>
          </cell>
          <cell r="BM131">
            <v>0</v>
          </cell>
          <cell r="BN131">
            <v>0</v>
          </cell>
          <cell r="BO131">
            <v>0</v>
          </cell>
          <cell r="BP131">
            <v>0</v>
          </cell>
          <cell r="BQ131">
            <v>0</v>
          </cell>
          <cell r="BS131">
            <v>0</v>
          </cell>
          <cell r="BT131">
            <v>0</v>
          </cell>
          <cell r="BX131">
            <v>0</v>
          </cell>
          <cell r="BY131">
            <v>0</v>
          </cell>
          <cell r="CD131">
            <v>0</v>
          </cell>
          <cell r="CL131">
            <v>2.5</v>
          </cell>
          <cell r="CM131">
            <v>5.6</v>
          </cell>
        </row>
        <row r="132">
          <cell r="B132" t="str">
            <v>170M</v>
          </cell>
          <cell r="C132" t="str">
            <v>Majestic</v>
          </cell>
          <cell r="F132" t="str">
            <v>PMS-I</v>
          </cell>
          <cell r="G132">
            <v>138</v>
          </cell>
          <cell r="H132" t="str">
            <v>M/C</v>
          </cell>
          <cell r="O132">
            <v>0.124</v>
          </cell>
          <cell r="P132">
            <v>0.06</v>
          </cell>
          <cell r="R132">
            <v>6.0000000000000001E-3</v>
          </cell>
          <cell r="S132">
            <v>2</v>
          </cell>
          <cell r="W132">
            <v>0.68</v>
          </cell>
          <cell r="Z132">
            <v>4.5999999999999996</v>
          </cell>
          <cell r="AA132">
            <v>5</v>
          </cell>
          <cell r="AB132">
            <v>4.2299999999999995</v>
          </cell>
          <cell r="AC132">
            <v>4.63</v>
          </cell>
          <cell r="AD132">
            <v>1</v>
          </cell>
          <cell r="AE132" t="str">
            <v>BW</v>
          </cell>
          <cell r="AF132" t="str">
            <v>NRC</v>
          </cell>
          <cell r="AG132">
            <v>1</v>
          </cell>
          <cell r="AK132" t="str">
            <v>1-NRC</v>
          </cell>
          <cell r="AL132" t="str">
            <v>BW</v>
          </cell>
          <cell r="AN132" t="str">
            <v>170M</v>
          </cell>
          <cell r="AP132" t="str">
            <v>Majestic</v>
          </cell>
          <cell r="AQ132">
            <v>74.87</v>
          </cell>
          <cell r="AT132">
            <v>74.87</v>
          </cell>
          <cell r="AX132">
            <v>0</v>
          </cell>
          <cell r="BB132">
            <v>0</v>
          </cell>
          <cell r="BF132">
            <v>0</v>
          </cell>
          <cell r="BG132">
            <v>105.35</v>
          </cell>
          <cell r="BH132">
            <v>26.33</v>
          </cell>
          <cell r="BI132">
            <v>4.43</v>
          </cell>
          <cell r="BJ132">
            <v>136.10999999999999</v>
          </cell>
          <cell r="BL132">
            <v>105.35</v>
          </cell>
          <cell r="BM132">
            <v>26.33</v>
          </cell>
          <cell r="BN132">
            <v>4.43</v>
          </cell>
          <cell r="BO132">
            <v>136.10999999999999</v>
          </cell>
          <cell r="BP132">
            <v>0</v>
          </cell>
          <cell r="BQ132">
            <v>136.10999999999999</v>
          </cell>
          <cell r="BS132">
            <v>0</v>
          </cell>
          <cell r="BT132">
            <v>0</v>
          </cell>
          <cell r="BX132">
            <v>0</v>
          </cell>
          <cell r="BY132">
            <v>0</v>
          </cell>
          <cell r="CD132">
            <v>136.10999999999999</v>
          </cell>
          <cell r="CG132" t="e">
            <v>#REF!</v>
          </cell>
          <cell r="CL132">
            <v>4.5999999999999996</v>
          </cell>
          <cell r="CM132">
            <v>5</v>
          </cell>
        </row>
        <row r="133">
          <cell r="B133" t="str">
            <v>178P</v>
          </cell>
          <cell r="C133" t="str">
            <v>MAJESTIC MOPEC (NEW)</v>
          </cell>
          <cell r="D133">
            <v>0</v>
          </cell>
          <cell r="F133" t="str">
            <v>PMS-I</v>
          </cell>
          <cell r="G133">
            <v>138</v>
          </cell>
          <cell r="H133" t="str">
            <v>M/C</v>
          </cell>
          <cell r="I133">
            <v>4.5</v>
          </cell>
          <cell r="J133">
            <v>4.9000000000000004</v>
          </cell>
          <cell r="O133">
            <v>0.124</v>
          </cell>
          <cell r="P133">
            <v>0.06</v>
          </cell>
          <cell r="R133">
            <v>6.0000000000000001E-3</v>
          </cell>
          <cell r="S133">
            <v>2</v>
          </cell>
          <cell r="Z133">
            <v>4.8</v>
          </cell>
          <cell r="AA133">
            <v>6.5</v>
          </cell>
          <cell r="AB133">
            <v>4.43</v>
          </cell>
          <cell r="AC133">
            <v>6.13</v>
          </cell>
          <cell r="AD133">
            <v>1</v>
          </cell>
          <cell r="AE133" t="str">
            <v>BW</v>
          </cell>
          <cell r="AG133">
            <v>1</v>
          </cell>
          <cell r="AK133" t="str">
            <v>1-NRC</v>
          </cell>
          <cell r="AL133" t="str">
            <v>BW</v>
          </cell>
          <cell r="AN133" t="str">
            <v>178P</v>
          </cell>
          <cell r="AP133" t="str">
            <v>MAJESTIC MOPEC (NEW)</v>
          </cell>
          <cell r="AQ133">
            <v>74.87</v>
          </cell>
          <cell r="AT133">
            <v>74.87</v>
          </cell>
          <cell r="AX133">
            <v>0</v>
          </cell>
          <cell r="BB133">
            <v>0</v>
          </cell>
          <cell r="BF133">
            <v>0</v>
          </cell>
          <cell r="BJ133">
            <v>0</v>
          </cell>
          <cell r="BL133">
            <v>0</v>
          </cell>
          <cell r="BM133">
            <v>0</v>
          </cell>
          <cell r="BN133">
            <v>0</v>
          </cell>
          <cell r="BO133">
            <v>0</v>
          </cell>
          <cell r="BP133">
            <v>0</v>
          </cell>
          <cell r="BQ133">
            <v>0</v>
          </cell>
          <cell r="BS133">
            <v>0</v>
          </cell>
          <cell r="CL133">
            <v>4.5999999999999996</v>
          </cell>
          <cell r="CM133">
            <v>5</v>
          </cell>
        </row>
        <row r="134">
          <cell r="B134" t="str">
            <v>184P</v>
          </cell>
          <cell r="C134" t="str">
            <v>Majestic 60 CC</v>
          </cell>
          <cell r="F134" t="str">
            <v>PMS-II</v>
          </cell>
          <cell r="G134">
            <v>138</v>
          </cell>
          <cell r="H134" t="str">
            <v>M/C</v>
          </cell>
          <cell r="I134">
            <v>6</v>
          </cell>
          <cell r="J134">
            <v>4.8</v>
          </cell>
          <cell r="O134">
            <v>0.13</v>
          </cell>
          <cell r="P134">
            <v>7.1999999999999995E-2</v>
          </cell>
          <cell r="R134">
            <v>5.0000000000000001E-3</v>
          </cell>
          <cell r="S134">
            <v>2</v>
          </cell>
          <cell r="W134">
            <v>0.68</v>
          </cell>
          <cell r="Z134">
            <v>5.5</v>
          </cell>
          <cell r="AA134">
            <v>7.7</v>
          </cell>
          <cell r="AB134">
            <v>5.13</v>
          </cell>
          <cell r="AC134">
            <v>7.33</v>
          </cell>
          <cell r="AD134">
            <v>1</v>
          </cell>
          <cell r="AE134" t="str">
            <v>BW</v>
          </cell>
          <cell r="AF134" t="str">
            <v>NRC</v>
          </cell>
          <cell r="AG134">
            <v>1</v>
          </cell>
          <cell r="AK134" t="str">
            <v>1-NRC</v>
          </cell>
          <cell r="AL134" t="str">
            <v>BW</v>
          </cell>
          <cell r="AN134" t="str">
            <v>184P</v>
          </cell>
          <cell r="AP134" t="str">
            <v>Majestic 60 CC</v>
          </cell>
          <cell r="AQ134">
            <v>70</v>
          </cell>
          <cell r="AT134">
            <v>70</v>
          </cell>
          <cell r="AX134">
            <v>0</v>
          </cell>
          <cell r="BB134">
            <v>0</v>
          </cell>
          <cell r="BF134">
            <v>0</v>
          </cell>
          <cell r="BJ134">
            <v>0</v>
          </cell>
          <cell r="BL134">
            <v>0</v>
          </cell>
          <cell r="BM134">
            <v>0</v>
          </cell>
          <cell r="BN134">
            <v>0</v>
          </cell>
          <cell r="BO134">
            <v>0</v>
          </cell>
          <cell r="BP134">
            <v>0</v>
          </cell>
          <cell r="BQ134">
            <v>0</v>
          </cell>
          <cell r="BS134">
            <v>0</v>
          </cell>
          <cell r="BT134">
            <v>0</v>
          </cell>
          <cell r="BX134">
            <v>0</v>
          </cell>
          <cell r="BY134">
            <v>0</v>
          </cell>
          <cell r="CD134">
            <v>0</v>
          </cell>
          <cell r="CL134">
            <v>4.5999999999999996</v>
          </cell>
          <cell r="CM134">
            <v>5</v>
          </cell>
        </row>
        <row r="135">
          <cell r="B135" t="str">
            <v>196P</v>
          </cell>
          <cell r="C135" t="str">
            <v>Rajdoot T7</v>
          </cell>
          <cell r="F135" t="str">
            <v>PMS-I</v>
          </cell>
          <cell r="G135" t="str">
            <v>AC9A</v>
          </cell>
          <cell r="H135" t="str">
            <v>M/C</v>
          </cell>
          <cell r="I135">
            <v>3.3</v>
          </cell>
          <cell r="J135">
            <v>4.5999999999999996</v>
          </cell>
          <cell r="O135">
            <v>0.23499999999999999</v>
          </cell>
          <cell r="P135">
            <v>0.152</v>
          </cell>
          <cell r="R135">
            <v>1.2E-2</v>
          </cell>
          <cell r="S135">
            <v>2</v>
          </cell>
          <cell r="W135">
            <v>0</v>
          </cell>
          <cell r="Z135">
            <v>7.2</v>
          </cell>
          <cell r="AA135">
            <v>4.8</v>
          </cell>
          <cell r="AB135">
            <v>6.83</v>
          </cell>
          <cell r="AC135">
            <v>4.43</v>
          </cell>
          <cell r="AD135">
            <v>1</v>
          </cell>
          <cell r="AE135" t="str">
            <v>BW</v>
          </cell>
          <cell r="AF135" t="str">
            <v>NRC</v>
          </cell>
          <cell r="AG135">
            <v>1</v>
          </cell>
          <cell r="AK135" t="str">
            <v>1-NRC</v>
          </cell>
          <cell r="AL135" t="str">
            <v>BW</v>
          </cell>
          <cell r="AN135" t="str">
            <v>196P</v>
          </cell>
          <cell r="AP135" t="str">
            <v>Rajdoot T7</v>
          </cell>
          <cell r="AQ135">
            <v>148.85</v>
          </cell>
          <cell r="AT135">
            <v>148.85</v>
          </cell>
          <cell r="AX135">
            <v>0</v>
          </cell>
          <cell r="BB135">
            <v>0</v>
          </cell>
          <cell r="BF135">
            <v>0</v>
          </cell>
          <cell r="BJ135">
            <v>0</v>
          </cell>
          <cell r="BL135">
            <v>0</v>
          </cell>
          <cell r="BM135">
            <v>0</v>
          </cell>
          <cell r="BN135">
            <v>0</v>
          </cell>
          <cell r="BO135">
            <v>0</v>
          </cell>
          <cell r="BP135">
            <v>0</v>
          </cell>
          <cell r="BQ135">
            <v>0</v>
          </cell>
          <cell r="BS135">
            <v>0</v>
          </cell>
          <cell r="BT135">
            <v>0</v>
          </cell>
          <cell r="BX135">
            <v>0</v>
          </cell>
          <cell r="BY135">
            <v>0</v>
          </cell>
          <cell r="CD135">
            <v>0</v>
          </cell>
          <cell r="CL135">
            <v>7.1</v>
          </cell>
          <cell r="CM135">
            <v>5</v>
          </cell>
        </row>
        <row r="136">
          <cell r="B136" t="str">
            <v>199P</v>
          </cell>
          <cell r="C136" t="str">
            <v>YBX-4S</v>
          </cell>
          <cell r="F136" t="str">
            <v>PMS-I</v>
          </cell>
          <cell r="G136">
            <v>124</v>
          </cell>
          <cell r="H136" t="str">
            <v>M/C</v>
          </cell>
          <cell r="I136">
            <v>3.5</v>
          </cell>
          <cell r="J136">
            <v>5.8</v>
          </cell>
          <cell r="O136">
            <v>0.14499999999999999</v>
          </cell>
          <cell r="P136">
            <v>0.09</v>
          </cell>
          <cell r="R136">
            <v>4.0000000000000001E-3</v>
          </cell>
          <cell r="W136">
            <v>0.96</v>
          </cell>
          <cell r="Z136">
            <v>0.6</v>
          </cell>
          <cell r="AA136">
            <v>5.3</v>
          </cell>
          <cell r="AB136">
            <v>0.22999999999999998</v>
          </cell>
          <cell r="AC136">
            <v>4.93</v>
          </cell>
          <cell r="AD136">
            <v>1</v>
          </cell>
          <cell r="AE136" t="str">
            <v>BW</v>
          </cell>
          <cell r="AF136" t="str">
            <v>NRC</v>
          </cell>
          <cell r="AG136">
            <v>1</v>
          </cell>
          <cell r="AK136" t="str">
            <v>1-NRC</v>
          </cell>
          <cell r="AL136" t="str">
            <v>BW</v>
          </cell>
          <cell r="AN136" t="str">
            <v>199P</v>
          </cell>
          <cell r="AO136">
            <v>0</v>
          </cell>
          <cell r="AP136" t="str">
            <v>YBX-4S</v>
          </cell>
          <cell r="AQ136">
            <v>110</v>
          </cell>
          <cell r="AT136">
            <v>110</v>
          </cell>
          <cell r="AU136">
            <v>150</v>
          </cell>
          <cell r="AX136">
            <v>150</v>
          </cell>
          <cell r="BB136">
            <v>0</v>
          </cell>
          <cell r="BF136">
            <v>0</v>
          </cell>
          <cell r="BG136">
            <v>0</v>
          </cell>
          <cell r="BJ136">
            <v>0</v>
          </cell>
          <cell r="BL136">
            <v>0</v>
          </cell>
          <cell r="BM136">
            <v>0</v>
          </cell>
          <cell r="BN136">
            <v>0</v>
          </cell>
          <cell r="BO136">
            <v>0</v>
          </cell>
          <cell r="BP136">
            <v>0</v>
          </cell>
          <cell r="BQ136">
            <v>0</v>
          </cell>
          <cell r="BS136">
            <v>0</v>
          </cell>
          <cell r="BT136">
            <v>0</v>
          </cell>
          <cell r="BX136">
            <v>0</v>
          </cell>
          <cell r="BY136">
            <v>0</v>
          </cell>
          <cell r="CD136">
            <v>0</v>
          </cell>
          <cell r="CL136">
            <v>0.7</v>
          </cell>
          <cell r="CM136">
            <v>5.4</v>
          </cell>
        </row>
        <row r="137">
          <cell r="B137" t="str">
            <v>263P</v>
          </cell>
          <cell r="C137" t="str">
            <v>Birla Yamaha  76-R</v>
          </cell>
          <cell r="F137" t="str">
            <v>PMS-I</v>
          </cell>
          <cell r="G137">
            <v>124</v>
          </cell>
          <cell r="H137" t="str">
            <v>M/C</v>
          </cell>
          <cell r="I137">
            <v>2.4</v>
          </cell>
          <cell r="J137">
            <v>6.5</v>
          </cell>
          <cell r="O137">
            <v>0.23499999999999999</v>
          </cell>
          <cell r="P137">
            <v>0.15</v>
          </cell>
          <cell r="R137">
            <v>5.0000000000000001E-3</v>
          </cell>
          <cell r="Z137">
            <v>0.5</v>
          </cell>
          <cell r="AA137">
            <v>10.1</v>
          </cell>
          <cell r="AB137">
            <v>0.13</v>
          </cell>
          <cell r="AC137">
            <v>9.73</v>
          </cell>
          <cell r="AD137">
            <v>2</v>
          </cell>
          <cell r="AE137" t="str">
            <v>MD</v>
          </cell>
          <cell r="AF137" t="str">
            <v>NRC</v>
          </cell>
          <cell r="AG137">
            <v>1</v>
          </cell>
          <cell r="AK137" t="str">
            <v>6-NRC</v>
          </cell>
          <cell r="AL137" t="str">
            <v>MD</v>
          </cell>
          <cell r="AN137" t="str">
            <v>263P</v>
          </cell>
          <cell r="AP137" t="str">
            <v>Birla Yamaha  76-R</v>
          </cell>
          <cell r="AQ137">
            <v>178.66</v>
          </cell>
          <cell r="AT137">
            <v>178.66</v>
          </cell>
          <cell r="AU137">
            <v>211.71</v>
          </cell>
          <cell r="AX137">
            <v>211.71</v>
          </cell>
          <cell r="BB137">
            <v>0</v>
          </cell>
          <cell r="BF137">
            <v>0</v>
          </cell>
          <cell r="BJ137">
            <v>0</v>
          </cell>
          <cell r="BL137">
            <v>0</v>
          </cell>
          <cell r="BM137">
            <v>0</v>
          </cell>
          <cell r="BN137">
            <v>0</v>
          </cell>
          <cell r="BO137">
            <v>0</v>
          </cell>
          <cell r="BP137">
            <v>0</v>
          </cell>
          <cell r="BQ137">
            <v>0</v>
          </cell>
          <cell r="BS137">
            <v>0</v>
          </cell>
          <cell r="BT137">
            <v>0</v>
          </cell>
          <cell r="BX137">
            <v>0</v>
          </cell>
          <cell r="BY137">
            <v>0</v>
          </cell>
          <cell r="CD137">
            <v>0</v>
          </cell>
          <cell r="CL137">
            <v>0.5</v>
          </cell>
          <cell r="CM137">
            <v>10.1</v>
          </cell>
        </row>
        <row r="138">
          <cell r="B138" t="str">
            <v>264P</v>
          </cell>
          <cell r="C138" t="str">
            <v>Birla Yamaha 700K</v>
          </cell>
          <cell r="F138" t="str">
            <v>PMS-I</v>
          </cell>
          <cell r="G138">
            <v>124</v>
          </cell>
          <cell r="H138" t="str">
            <v>M/C</v>
          </cell>
          <cell r="I138">
            <v>3.1</v>
          </cell>
          <cell r="J138">
            <v>6.8</v>
          </cell>
          <cell r="O138">
            <v>0.13</v>
          </cell>
          <cell r="P138">
            <v>6.5000000000000002E-2</v>
          </cell>
          <cell r="R138">
            <v>4.0000000000000001E-3</v>
          </cell>
          <cell r="Z138">
            <v>14.3</v>
          </cell>
          <cell r="AA138">
            <v>7.7</v>
          </cell>
          <cell r="AB138">
            <v>13.930000000000001</v>
          </cell>
          <cell r="AC138">
            <v>7.33</v>
          </cell>
          <cell r="AD138">
            <v>2</v>
          </cell>
          <cell r="AE138" t="str">
            <v>MD</v>
          </cell>
          <cell r="AF138" t="str">
            <v>NRC</v>
          </cell>
          <cell r="AG138">
            <v>1</v>
          </cell>
          <cell r="AK138" t="str">
            <v>6-NRC</v>
          </cell>
          <cell r="AL138" t="str">
            <v>MD</v>
          </cell>
          <cell r="AN138" t="str">
            <v>264P</v>
          </cell>
          <cell r="AP138" t="str">
            <v>Birla Yamaha 700K</v>
          </cell>
          <cell r="AQ138">
            <v>105.06</v>
          </cell>
          <cell r="AT138">
            <v>105.06</v>
          </cell>
          <cell r="AU138">
            <v>127.64</v>
          </cell>
          <cell r="AX138">
            <v>127.64</v>
          </cell>
          <cell r="BB138">
            <v>0</v>
          </cell>
          <cell r="BF138">
            <v>0</v>
          </cell>
          <cell r="BJ138">
            <v>0</v>
          </cell>
          <cell r="BM138">
            <v>0</v>
          </cell>
          <cell r="BN138">
            <v>0</v>
          </cell>
          <cell r="BO138">
            <v>0</v>
          </cell>
          <cell r="BP138">
            <v>0</v>
          </cell>
          <cell r="BQ138">
            <v>0</v>
          </cell>
          <cell r="BS138">
            <v>0</v>
          </cell>
          <cell r="BT138">
            <v>0</v>
          </cell>
          <cell r="BX138">
            <v>0</v>
          </cell>
          <cell r="BY138">
            <v>0</v>
          </cell>
          <cell r="CD138">
            <v>0</v>
          </cell>
          <cell r="CL138">
            <v>12.9</v>
          </cell>
          <cell r="CM138">
            <v>6.8</v>
          </cell>
        </row>
        <row r="139">
          <cell r="B139" t="str">
            <v>309MPL</v>
          </cell>
          <cell r="C139" t="str">
            <v>Maruti 800  LINER KIT</v>
          </cell>
          <cell r="F139" t="str">
            <v>PMS-I</v>
          </cell>
          <cell r="G139">
            <v>124</v>
          </cell>
          <cell r="H139" t="str">
            <v>M/C</v>
          </cell>
          <cell r="I139">
            <v>2.4</v>
          </cell>
          <cell r="J139">
            <v>3</v>
          </cell>
          <cell r="O139">
            <v>0.22800000000000001</v>
          </cell>
          <cell r="P139">
            <v>0.17499999999999999</v>
          </cell>
          <cell r="R139">
            <v>8.9999999999999993E-3</v>
          </cell>
          <cell r="W139">
            <v>0.32</v>
          </cell>
          <cell r="Z139">
            <v>2</v>
          </cell>
          <cell r="AA139">
            <v>2.9</v>
          </cell>
          <cell r="AB139">
            <v>1.63</v>
          </cell>
          <cell r="AC139">
            <v>2.5299999999999998</v>
          </cell>
          <cell r="AD139">
            <v>2</v>
          </cell>
          <cell r="AE139" t="str">
            <v>MD</v>
          </cell>
          <cell r="AF139" t="str">
            <v>NRC</v>
          </cell>
          <cell r="AG139">
            <v>1</v>
          </cell>
          <cell r="AK139" t="str">
            <v>2-NRC</v>
          </cell>
          <cell r="AL139" t="str">
            <v>MD</v>
          </cell>
          <cell r="AN139" t="str">
            <v>309MPL</v>
          </cell>
          <cell r="AO139" t="str">
            <v>MPL</v>
          </cell>
          <cell r="AP139" t="str">
            <v>Maruti 800  LINER KIT</v>
          </cell>
          <cell r="AQ139">
            <v>86</v>
          </cell>
          <cell r="AR139">
            <v>19.02</v>
          </cell>
          <cell r="AT139">
            <v>105.02</v>
          </cell>
          <cell r="AU139">
            <v>103.34</v>
          </cell>
          <cell r="AV139">
            <v>22.85</v>
          </cell>
          <cell r="AW139">
            <v>0.8</v>
          </cell>
          <cell r="AX139">
            <v>126.99000000000001</v>
          </cell>
          <cell r="BB139">
            <v>0</v>
          </cell>
          <cell r="BF139">
            <v>0</v>
          </cell>
          <cell r="BG139">
            <v>144.37</v>
          </cell>
          <cell r="BH139">
            <v>27.11</v>
          </cell>
          <cell r="BI139">
            <v>5.39</v>
          </cell>
          <cell r="BJ139">
            <v>176.87</v>
          </cell>
          <cell r="BK139">
            <v>145.60666666666668</v>
          </cell>
          <cell r="BL139">
            <v>144.37</v>
          </cell>
          <cell r="BM139">
            <v>27.11</v>
          </cell>
          <cell r="BN139">
            <v>5.39</v>
          </cell>
          <cell r="BO139">
            <v>176.87</v>
          </cell>
          <cell r="BP139">
            <v>145.60666666666668</v>
          </cell>
          <cell r="BQ139">
            <v>322.47666666666669</v>
          </cell>
          <cell r="BR139">
            <v>145.60666666666668</v>
          </cell>
          <cell r="BS139">
            <v>100</v>
          </cell>
          <cell r="BT139">
            <v>-3.4166666666666856</v>
          </cell>
          <cell r="BU139">
            <v>142.19</v>
          </cell>
          <cell r="BV139">
            <v>27.94</v>
          </cell>
          <cell r="BW139">
            <v>5.55</v>
          </cell>
          <cell r="BX139">
            <v>175.68</v>
          </cell>
          <cell r="BY139">
            <v>137.65</v>
          </cell>
          <cell r="CA139">
            <v>120.97999999999999</v>
          </cell>
          <cell r="CB139">
            <v>145.60666666666668</v>
          </cell>
          <cell r="CC139">
            <v>145.60666666666668</v>
          </cell>
          <cell r="CD139">
            <v>1.1899999999999977</v>
          </cell>
          <cell r="CL139">
            <v>2</v>
          </cell>
          <cell r="CM139">
            <v>2.8</v>
          </cell>
        </row>
        <row r="140">
          <cell r="B140" t="str">
            <v>400A</v>
          </cell>
          <cell r="C140" t="str">
            <v>Tata Ac 77</v>
          </cell>
          <cell r="F140" t="str">
            <v>PMS-I</v>
          </cell>
          <cell r="G140">
            <v>124</v>
          </cell>
          <cell r="H140" t="str">
            <v>M/C</v>
          </cell>
          <cell r="I140">
            <v>4.9000000000000004</v>
          </cell>
          <cell r="J140">
            <v>6</v>
          </cell>
          <cell r="O140">
            <v>0.44600000000000001</v>
          </cell>
          <cell r="P140">
            <v>0.253</v>
          </cell>
          <cell r="R140">
            <v>1.7999999999999999E-2</v>
          </cell>
          <cell r="W140">
            <v>0.98</v>
          </cell>
          <cell r="Z140">
            <v>4.9000000000000004</v>
          </cell>
          <cell r="AA140">
            <v>6.3</v>
          </cell>
          <cell r="AB140">
            <v>4.53</v>
          </cell>
          <cell r="AC140">
            <v>5.93</v>
          </cell>
          <cell r="AD140">
            <v>2</v>
          </cell>
          <cell r="AE140" t="str">
            <v>MD</v>
          </cell>
          <cell r="AF140" t="str">
            <v>NRC</v>
          </cell>
          <cell r="AG140">
            <v>1</v>
          </cell>
          <cell r="AK140" t="str">
            <v>5-NRC</v>
          </cell>
          <cell r="AL140" t="str">
            <v>MD</v>
          </cell>
          <cell r="AN140" t="str">
            <v>400A</v>
          </cell>
          <cell r="AP140" t="str">
            <v>Tata Ac 77</v>
          </cell>
          <cell r="AQ140">
            <v>103.86</v>
          </cell>
          <cell r="AR140">
            <v>20.48</v>
          </cell>
          <cell r="AS140">
            <v>1</v>
          </cell>
          <cell r="AT140">
            <v>125.34</v>
          </cell>
          <cell r="AU140">
            <v>189.48</v>
          </cell>
          <cell r="AV140">
            <v>33.729999999999997</v>
          </cell>
          <cell r="AW140">
            <v>1.78</v>
          </cell>
          <cell r="AX140">
            <v>224.98999999999998</v>
          </cell>
          <cell r="AY140">
            <v>187.22</v>
          </cell>
          <cell r="AZ140">
            <v>29.22</v>
          </cell>
          <cell r="BA140">
            <v>4.16</v>
          </cell>
          <cell r="BB140">
            <v>220.6</v>
          </cell>
          <cell r="BC140">
            <v>240.12</v>
          </cell>
          <cell r="BD140">
            <v>24.01</v>
          </cell>
          <cell r="BE140">
            <v>2.67</v>
          </cell>
          <cell r="BF140">
            <v>266.8</v>
          </cell>
          <cell r="BG140">
            <v>246.83</v>
          </cell>
          <cell r="BH140">
            <v>41.91</v>
          </cell>
          <cell r="BI140">
            <v>2.21</v>
          </cell>
          <cell r="BJ140">
            <v>290.95</v>
          </cell>
          <cell r="BL140">
            <v>246.83</v>
          </cell>
          <cell r="BM140">
            <v>41.91</v>
          </cell>
          <cell r="BN140">
            <v>2.21</v>
          </cell>
          <cell r="BO140">
            <v>290.95</v>
          </cell>
          <cell r="BP140">
            <v>0</v>
          </cell>
          <cell r="BQ140">
            <v>290.95</v>
          </cell>
          <cell r="BS140">
            <v>0</v>
          </cell>
          <cell r="BT140">
            <v>243.32</v>
          </cell>
          <cell r="BU140">
            <v>243.32</v>
          </cell>
          <cell r="BV140">
            <v>41.93</v>
          </cell>
          <cell r="BX140">
            <v>285.25</v>
          </cell>
          <cell r="BY140">
            <v>243.32</v>
          </cell>
          <cell r="CD140">
            <v>5.6999999999999886</v>
          </cell>
          <cell r="CL140">
            <v>4.9000000000000004</v>
          </cell>
          <cell r="CM140">
            <v>6.3</v>
          </cell>
        </row>
        <row r="141">
          <cell r="B141" t="str">
            <v>401A</v>
          </cell>
          <cell r="C141" t="str">
            <v>Tata AC 70</v>
          </cell>
          <cell r="F141" t="str">
            <v>PMS-I</v>
          </cell>
          <cell r="G141">
            <v>124</v>
          </cell>
          <cell r="H141" t="str">
            <v>M/C</v>
          </cell>
          <cell r="I141">
            <v>5.6</v>
          </cell>
          <cell r="J141">
            <v>6</v>
          </cell>
          <cell r="O141">
            <v>0.36799999999999999</v>
          </cell>
          <cell r="P141">
            <v>0.20499999999999999</v>
          </cell>
          <cell r="R141">
            <v>1.7999999999999999E-2</v>
          </cell>
          <cell r="W141">
            <v>0.98</v>
          </cell>
          <cell r="Z141">
            <v>7.3</v>
          </cell>
          <cell r="AA141">
            <v>7.4</v>
          </cell>
          <cell r="AB141">
            <v>6.93</v>
          </cell>
          <cell r="AC141">
            <v>7.03</v>
          </cell>
          <cell r="AD141">
            <v>2</v>
          </cell>
          <cell r="AE141" t="str">
            <v>MD</v>
          </cell>
          <cell r="AF141" t="str">
            <v>NRC</v>
          </cell>
          <cell r="AG141">
            <v>1</v>
          </cell>
          <cell r="AK141" t="str">
            <v>5-NRC</v>
          </cell>
          <cell r="AL141" t="str">
            <v>MD</v>
          </cell>
          <cell r="AN141" t="str">
            <v>401A</v>
          </cell>
          <cell r="AP141" t="str">
            <v>Tata AC 70</v>
          </cell>
          <cell r="AQ141">
            <v>90.16</v>
          </cell>
          <cell r="AR141">
            <v>17.38</v>
          </cell>
          <cell r="AS141">
            <v>1</v>
          </cell>
          <cell r="AT141">
            <v>108.53999999999999</v>
          </cell>
          <cell r="AU141">
            <v>172.04</v>
          </cell>
          <cell r="AV141">
            <v>30.14</v>
          </cell>
          <cell r="AW141">
            <v>1.78</v>
          </cell>
          <cell r="AX141">
            <v>203.95999999999998</v>
          </cell>
          <cell r="AY141">
            <v>192</v>
          </cell>
          <cell r="AZ141">
            <v>33</v>
          </cell>
          <cell r="BA141">
            <v>4</v>
          </cell>
          <cell r="BB141">
            <v>229</v>
          </cell>
          <cell r="BC141">
            <v>216.52</v>
          </cell>
          <cell r="BD141">
            <v>21.65</v>
          </cell>
          <cell r="BE141">
            <v>2.41</v>
          </cell>
          <cell r="BF141">
            <v>240.58</v>
          </cell>
          <cell r="BG141">
            <v>219.76</v>
          </cell>
          <cell r="BH141">
            <v>36.72</v>
          </cell>
          <cell r="BI141">
            <v>2.17</v>
          </cell>
          <cell r="BJ141">
            <v>258.64999999999998</v>
          </cell>
          <cell r="BL141">
            <v>219.76</v>
          </cell>
          <cell r="BM141">
            <v>36.72</v>
          </cell>
          <cell r="BN141">
            <v>2.17</v>
          </cell>
          <cell r="BO141">
            <v>258.64999999999998</v>
          </cell>
          <cell r="BP141">
            <v>0</v>
          </cell>
          <cell r="BQ141">
            <v>258.64999999999998</v>
          </cell>
          <cell r="BS141">
            <v>0</v>
          </cell>
          <cell r="BT141">
            <v>216.84</v>
          </cell>
          <cell r="BU141">
            <v>216.84</v>
          </cell>
          <cell r="BV141">
            <v>36.729999999999997</v>
          </cell>
          <cell r="BX141">
            <v>253.57</v>
          </cell>
          <cell r="BY141">
            <v>216.84</v>
          </cell>
          <cell r="CD141">
            <v>5.0799999999999841</v>
          </cell>
          <cell r="CL141">
            <v>7.3</v>
          </cell>
          <cell r="CM141">
            <v>7.4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7">
          <cell r="C7">
            <v>104</v>
          </cell>
          <cell r="E7" t="str">
            <v>Bajaj Cub Mod.</v>
          </cell>
          <cell r="F7">
            <v>19000</v>
          </cell>
          <cell r="G7" t="str">
            <v>SCM-415H</v>
          </cell>
          <cell r="H7" t="str">
            <v>14.35X10.0</v>
          </cell>
          <cell r="I7">
            <v>0.03</v>
          </cell>
          <cell r="J7">
            <v>2.4E-2</v>
          </cell>
          <cell r="K7">
            <v>167</v>
          </cell>
          <cell r="L7">
            <v>0.65</v>
          </cell>
          <cell r="M7">
            <v>1</v>
          </cell>
          <cell r="O7" t="str">
            <v>1-NRC</v>
          </cell>
          <cell r="Q7">
            <v>169.01</v>
          </cell>
          <cell r="T7">
            <v>0.8</v>
          </cell>
          <cell r="U7">
            <v>19000</v>
          </cell>
          <cell r="V7">
            <v>0.6</v>
          </cell>
          <cell r="W7">
            <v>0.05</v>
          </cell>
          <cell r="X7">
            <v>0.65</v>
          </cell>
        </row>
        <row r="8">
          <cell r="C8">
            <v>106</v>
          </cell>
          <cell r="E8" t="str">
            <v>Rajdoot</v>
          </cell>
          <cell r="F8">
            <v>100000</v>
          </cell>
          <cell r="G8" t="str">
            <v>SCM-415H</v>
          </cell>
          <cell r="H8" t="str">
            <v>15.35X10.0</v>
          </cell>
          <cell r="I8">
            <v>4.7E-2</v>
          </cell>
          <cell r="J8">
            <v>0.04</v>
          </cell>
          <cell r="K8">
            <v>167</v>
          </cell>
          <cell r="L8">
            <v>0.65</v>
          </cell>
          <cell r="M8">
            <v>1</v>
          </cell>
          <cell r="O8" t="str">
            <v>1-NRC</v>
          </cell>
          <cell r="Q8">
            <v>160.58000000000001</v>
          </cell>
          <cell r="T8">
            <v>0.6</v>
          </cell>
          <cell r="U8">
            <v>100000</v>
          </cell>
          <cell r="V8">
            <v>0.6</v>
          </cell>
          <cell r="W8">
            <v>0.05</v>
          </cell>
          <cell r="X8">
            <v>0.65</v>
          </cell>
        </row>
        <row r="9">
          <cell r="C9">
            <v>107</v>
          </cell>
          <cell r="E9" t="str">
            <v>Classic 5 Port</v>
          </cell>
          <cell r="F9">
            <v>223600</v>
          </cell>
          <cell r="G9" t="str">
            <v>SCM-415H</v>
          </cell>
          <cell r="H9" t="str">
            <v>15.35X10.0</v>
          </cell>
          <cell r="I9">
            <v>4.3999999999999997E-2</v>
          </cell>
          <cell r="J9">
            <v>3.6999999999999998E-2</v>
          </cell>
          <cell r="K9">
            <v>167</v>
          </cell>
          <cell r="L9">
            <v>0.65</v>
          </cell>
          <cell r="M9">
            <v>1</v>
          </cell>
          <cell r="O9" t="str">
            <v>1-NRC</v>
          </cell>
          <cell r="Q9">
            <v>155.1</v>
          </cell>
          <cell r="T9">
            <v>0.6</v>
          </cell>
          <cell r="U9">
            <v>223600</v>
          </cell>
          <cell r="V9">
            <v>0.6</v>
          </cell>
          <cell r="W9">
            <v>0.05</v>
          </cell>
          <cell r="X9">
            <v>0.65</v>
          </cell>
        </row>
        <row r="10">
          <cell r="C10">
            <v>108</v>
          </cell>
          <cell r="D10" t="str">
            <v>TIN</v>
          </cell>
          <cell r="E10" t="str">
            <v>BAJAJ COMMERICAL</v>
          </cell>
          <cell r="F10">
            <v>22000</v>
          </cell>
          <cell r="G10" t="str">
            <v>SCM-415H</v>
          </cell>
          <cell r="H10" t="str">
            <v>15.35X10.0</v>
          </cell>
          <cell r="I10">
            <v>4.3999999999999997E-2</v>
          </cell>
          <cell r="J10">
            <v>3.6999999999999998E-2</v>
          </cell>
          <cell r="K10">
            <v>167</v>
          </cell>
          <cell r="L10">
            <v>0.65</v>
          </cell>
          <cell r="M10">
            <v>1</v>
          </cell>
          <cell r="O10" t="str">
            <v>1-NRC</v>
          </cell>
          <cell r="P10">
            <v>0.105</v>
          </cell>
          <cell r="Q10">
            <v>155.6</v>
          </cell>
          <cell r="R10">
            <v>0.01</v>
          </cell>
          <cell r="S10">
            <v>2</v>
          </cell>
          <cell r="T10">
            <v>0.6</v>
          </cell>
          <cell r="U10">
            <v>22000</v>
          </cell>
          <cell r="V10">
            <v>0.6</v>
          </cell>
          <cell r="W10">
            <v>0.05</v>
          </cell>
          <cell r="X10">
            <v>0.65</v>
          </cell>
          <cell r="Z10">
            <v>5.4</v>
          </cell>
          <cell r="AA10">
            <v>4.4000000000000004</v>
          </cell>
          <cell r="AB10">
            <v>5.03</v>
          </cell>
        </row>
        <row r="11">
          <cell r="C11">
            <v>109</v>
          </cell>
          <cell r="D11" t="str">
            <v>TIN</v>
          </cell>
          <cell r="E11" t="str">
            <v>Bajaj Chetak</v>
          </cell>
          <cell r="F11">
            <v>297000</v>
          </cell>
          <cell r="G11" t="str">
            <v>SCM-415H</v>
          </cell>
          <cell r="H11" t="str">
            <v>15.35X10.0</v>
          </cell>
          <cell r="I11">
            <v>4.3999999999999997E-2</v>
          </cell>
          <cell r="J11">
            <v>3.6999999999999998E-2</v>
          </cell>
          <cell r="K11">
            <v>167</v>
          </cell>
          <cell r="L11">
            <v>0.65</v>
          </cell>
          <cell r="M11">
            <v>1</v>
          </cell>
          <cell r="O11" t="str">
            <v>1-NRC</v>
          </cell>
          <cell r="P11">
            <v>0.184</v>
          </cell>
          <cell r="Q11">
            <v>155.1</v>
          </cell>
          <cell r="R11">
            <v>1.2E-2</v>
          </cell>
          <cell r="S11">
            <v>2</v>
          </cell>
          <cell r="T11">
            <v>0.6</v>
          </cell>
          <cell r="U11">
            <v>297000</v>
          </cell>
          <cell r="V11">
            <v>0.6</v>
          </cell>
          <cell r="W11">
            <v>0.05</v>
          </cell>
          <cell r="X11">
            <v>0.65</v>
          </cell>
          <cell r="Z11">
            <v>2.6</v>
          </cell>
          <cell r="AA11">
            <v>5.6</v>
          </cell>
          <cell r="AB11">
            <v>2.23</v>
          </cell>
        </row>
        <row r="12">
          <cell r="C12">
            <v>114</v>
          </cell>
          <cell r="D12" t="str">
            <v>TIN</v>
          </cell>
          <cell r="E12" t="str">
            <v>Bajaj M-50</v>
          </cell>
          <cell r="F12">
            <v>4000</v>
          </cell>
          <cell r="G12" t="str">
            <v>SCM-415H</v>
          </cell>
          <cell r="H12" t="str">
            <v>12.35X9.0</v>
          </cell>
          <cell r="I12">
            <v>1.7000000000000001E-2</v>
          </cell>
          <cell r="J12">
            <v>1.2999999999999999E-2</v>
          </cell>
          <cell r="K12">
            <v>167</v>
          </cell>
          <cell r="L12">
            <v>0.65</v>
          </cell>
          <cell r="M12">
            <v>1</v>
          </cell>
          <cell r="O12" t="str">
            <v>1-NRC</v>
          </cell>
          <cell r="P12">
            <v>0.151</v>
          </cell>
          <cell r="Q12">
            <v>155.1</v>
          </cell>
          <cell r="R12">
            <v>8.9999999999999993E-3</v>
          </cell>
          <cell r="S12">
            <v>2</v>
          </cell>
          <cell r="T12">
            <v>0.6</v>
          </cell>
          <cell r="U12">
            <v>4000</v>
          </cell>
          <cell r="V12">
            <v>0.6</v>
          </cell>
          <cell r="W12">
            <v>0.05</v>
          </cell>
          <cell r="X12">
            <v>0.65</v>
          </cell>
          <cell r="Z12">
            <v>13.33</v>
          </cell>
          <cell r="AA12">
            <v>5.48</v>
          </cell>
          <cell r="AB12">
            <v>12.96</v>
          </cell>
        </row>
        <row r="13">
          <cell r="C13">
            <v>118</v>
          </cell>
          <cell r="D13" t="str">
            <v>TIN</v>
          </cell>
          <cell r="E13" t="str">
            <v>Eliminator</v>
          </cell>
          <cell r="F13">
            <v>1000</v>
          </cell>
          <cell r="G13" t="str">
            <v>SCM-415H</v>
          </cell>
          <cell r="H13" t="str">
            <v>16.35X11.0</v>
          </cell>
          <cell r="I13">
            <v>4.7E-2</v>
          </cell>
          <cell r="J13">
            <v>1.2999999999999999E-2</v>
          </cell>
          <cell r="K13">
            <v>167</v>
          </cell>
          <cell r="L13">
            <v>0.65</v>
          </cell>
          <cell r="M13">
            <v>1</v>
          </cell>
          <cell r="O13" t="str">
            <v>1-NRC</v>
          </cell>
          <cell r="P13">
            <v>0.16200000000000001</v>
          </cell>
          <cell r="Q13">
            <v>178.26</v>
          </cell>
          <cell r="R13">
            <v>1.2E-2</v>
          </cell>
          <cell r="S13">
            <v>2</v>
          </cell>
          <cell r="T13">
            <v>0.6</v>
          </cell>
          <cell r="U13">
            <v>1000</v>
          </cell>
          <cell r="V13">
            <v>0.6</v>
          </cell>
          <cell r="W13">
            <v>0.05</v>
          </cell>
          <cell r="X13">
            <v>0.65</v>
          </cell>
          <cell r="Z13">
            <v>5.7</v>
          </cell>
          <cell r="AA13">
            <v>9.6999999999999993</v>
          </cell>
          <cell r="AB13">
            <v>5.33</v>
          </cell>
        </row>
        <row r="14">
          <cell r="C14">
            <v>119</v>
          </cell>
          <cell r="D14" t="str">
            <v>TIN</v>
          </cell>
          <cell r="E14" t="str">
            <v>Vespa 150 NV Old.</v>
          </cell>
          <cell r="F14">
            <v>28000</v>
          </cell>
          <cell r="G14" t="str">
            <v>SCM-415H</v>
          </cell>
          <cell r="H14" t="str">
            <v>15.35X10.0</v>
          </cell>
          <cell r="I14">
            <v>4.3999999999999997E-2</v>
          </cell>
          <cell r="J14">
            <v>3.6999999999999998E-2</v>
          </cell>
          <cell r="K14">
            <v>167</v>
          </cell>
          <cell r="L14">
            <v>0.65</v>
          </cell>
          <cell r="M14">
            <v>1</v>
          </cell>
          <cell r="O14" t="str">
            <v>1-NRC</v>
          </cell>
          <cell r="P14">
            <v>0.16200000000000001</v>
          </cell>
          <cell r="Q14">
            <v>154.25</v>
          </cell>
          <cell r="R14">
            <v>1.2E-2</v>
          </cell>
          <cell r="S14">
            <v>2</v>
          </cell>
          <cell r="T14">
            <v>0.8</v>
          </cell>
          <cell r="U14">
            <v>28000</v>
          </cell>
          <cell r="V14">
            <v>0.6</v>
          </cell>
          <cell r="W14">
            <v>0.05</v>
          </cell>
          <cell r="X14">
            <v>0.65</v>
          </cell>
          <cell r="Z14">
            <v>5.5</v>
          </cell>
          <cell r="AA14">
            <v>4.2</v>
          </cell>
          <cell r="AB14">
            <v>5.13</v>
          </cell>
        </row>
        <row r="15">
          <cell r="C15">
            <v>120</v>
          </cell>
          <cell r="E15" t="str">
            <v>Hero Puch  65 cc</v>
          </cell>
          <cell r="F15">
            <v>11000</v>
          </cell>
          <cell r="G15" t="str">
            <v>SCM-415H</v>
          </cell>
          <cell r="H15" t="str">
            <v>12.4X8.0</v>
          </cell>
          <cell r="I15">
            <v>2.1000000000000001E-2</v>
          </cell>
          <cell r="J15">
            <v>1.6E-2</v>
          </cell>
          <cell r="K15">
            <v>167</v>
          </cell>
          <cell r="L15">
            <v>0.65</v>
          </cell>
          <cell r="M15">
            <v>1</v>
          </cell>
          <cell r="O15" t="str">
            <v>1-NRC</v>
          </cell>
          <cell r="P15">
            <v>6.2E-2</v>
          </cell>
          <cell r="Q15">
            <v>155.1</v>
          </cell>
          <cell r="R15">
            <v>4.0000000000000001E-3</v>
          </cell>
          <cell r="S15">
            <v>2</v>
          </cell>
          <cell r="T15">
            <v>0.6</v>
          </cell>
          <cell r="U15">
            <v>11000</v>
          </cell>
          <cell r="V15">
            <v>0.6</v>
          </cell>
          <cell r="W15">
            <v>0.05</v>
          </cell>
          <cell r="X15">
            <v>0.65</v>
          </cell>
          <cell r="Z15">
            <v>0.9</v>
          </cell>
          <cell r="AA15">
            <v>6.5</v>
          </cell>
          <cell r="AB15">
            <v>0.53</v>
          </cell>
        </row>
        <row r="16">
          <cell r="C16">
            <v>125</v>
          </cell>
          <cell r="E16" t="str">
            <v>Oom</v>
          </cell>
          <cell r="F16">
            <v>173000</v>
          </cell>
          <cell r="G16" t="str">
            <v>SCM-415H</v>
          </cell>
          <cell r="H16" t="str">
            <v>13.4X9.0</v>
          </cell>
          <cell r="I16">
            <v>2.5999999999999999E-2</v>
          </cell>
          <cell r="J16">
            <v>2.1000000000000001E-2</v>
          </cell>
          <cell r="K16">
            <v>167</v>
          </cell>
          <cell r="L16">
            <v>0.65</v>
          </cell>
          <cell r="M16">
            <v>1</v>
          </cell>
          <cell r="O16" t="str">
            <v>1-NRC</v>
          </cell>
          <cell r="P16">
            <v>0.129</v>
          </cell>
          <cell r="Q16">
            <v>174.02</v>
          </cell>
          <cell r="R16">
            <v>4.0000000000000001E-3</v>
          </cell>
          <cell r="S16">
            <v>0</v>
          </cell>
          <cell r="T16">
            <v>0.6</v>
          </cell>
          <cell r="U16">
            <v>173000</v>
          </cell>
          <cell r="V16">
            <v>0.6</v>
          </cell>
          <cell r="W16">
            <v>0.05</v>
          </cell>
          <cell r="X16">
            <v>0.65</v>
          </cell>
          <cell r="Z16">
            <v>5</v>
          </cell>
          <cell r="AA16">
            <v>5</v>
          </cell>
          <cell r="AB16">
            <v>4.63</v>
          </cell>
        </row>
        <row r="17">
          <cell r="C17">
            <v>127</v>
          </cell>
          <cell r="D17" t="str">
            <v>TIN</v>
          </cell>
          <cell r="E17" t="str">
            <v>Vespa 150-NV/4S-5 Port</v>
          </cell>
          <cell r="F17">
            <v>15000</v>
          </cell>
          <cell r="G17" t="str">
            <v>SCM-415H</v>
          </cell>
          <cell r="H17" t="str">
            <v>15.35X10.0</v>
          </cell>
          <cell r="I17">
            <v>4.3999999999999997E-2</v>
          </cell>
          <cell r="J17">
            <v>3.6999999999999998E-2</v>
          </cell>
          <cell r="K17">
            <v>167</v>
          </cell>
          <cell r="L17">
            <v>0.65</v>
          </cell>
          <cell r="M17">
            <v>1</v>
          </cell>
          <cell r="O17" t="str">
            <v>1-NRC</v>
          </cell>
          <cell r="P17">
            <v>0.156</v>
          </cell>
          <cell r="Q17">
            <v>34.113</v>
          </cell>
          <cell r="R17">
            <v>1.2E-2</v>
          </cell>
          <cell r="S17">
            <v>2</v>
          </cell>
          <cell r="T17">
            <v>2.5</v>
          </cell>
          <cell r="U17">
            <v>15000</v>
          </cell>
          <cell r="V17">
            <v>0.6</v>
          </cell>
          <cell r="W17">
            <v>0.05</v>
          </cell>
          <cell r="X17">
            <v>0.65</v>
          </cell>
          <cell r="Z17">
            <v>9.5</v>
          </cell>
          <cell r="AA17">
            <v>4.5</v>
          </cell>
          <cell r="AB17">
            <v>9.1300000000000008</v>
          </cell>
        </row>
        <row r="18">
          <cell r="C18">
            <v>128</v>
          </cell>
          <cell r="D18" t="str">
            <v>TIN</v>
          </cell>
          <cell r="E18" t="str">
            <v>Vespa  150 NV Mod.</v>
          </cell>
          <cell r="F18">
            <v>65000</v>
          </cell>
          <cell r="G18" t="str">
            <v>SCM-415H</v>
          </cell>
          <cell r="H18" t="str">
            <v>15.35X10.0</v>
          </cell>
          <cell r="I18">
            <v>4.3999999999999997E-2</v>
          </cell>
          <cell r="J18">
            <v>3.6999999999999998E-2</v>
          </cell>
          <cell r="K18">
            <v>167</v>
          </cell>
          <cell r="L18">
            <v>0.65</v>
          </cell>
          <cell r="M18">
            <v>1</v>
          </cell>
          <cell r="O18" t="str">
            <v>1-NRC</v>
          </cell>
          <cell r="P18">
            <v>7.3999999999999996E-2</v>
          </cell>
          <cell r="Q18">
            <v>169.01</v>
          </cell>
          <cell r="S18">
            <v>2</v>
          </cell>
          <cell r="T18">
            <v>0.8</v>
          </cell>
          <cell r="U18">
            <v>65000</v>
          </cell>
          <cell r="V18">
            <v>0.6</v>
          </cell>
          <cell r="W18">
            <v>0.05</v>
          </cell>
          <cell r="X18">
            <v>0.65</v>
          </cell>
          <cell r="Z18">
            <v>7.7</v>
          </cell>
          <cell r="AA18">
            <v>4.0999999999999996</v>
          </cell>
          <cell r="AB18">
            <v>7.33</v>
          </cell>
        </row>
        <row r="19">
          <cell r="C19">
            <v>129</v>
          </cell>
          <cell r="E19" t="str">
            <v>Bajaj M 80 (47.00 Dia) Old.</v>
          </cell>
          <cell r="F19">
            <v>50000</v>
          </cell>
          <cell r="G19" t="str">
            <v>SCM-415H</v>
          </cell>
          <cell r="H19" t="str">
            <v>12.35X8.0</v>
          </cell>
          <cell r="I19">
            <v>2.4E-2</v>
          </cell>
          <cell r="J19">
            <v>0.02</v>
          </cell>
          <cell r="K19">
            <v>167</v>
          </cell>
          <cell r="L19">
            <v>0.65</v>
          </cell>
          <cell r="M19">
            <v>1</v>
          </cell>
          <cell r="O19" t="str">
            <v>1-NRC</v>
          </cell>
          <cell r="P19">
            <v>6.7000000000000004E-2</v>
          </cell>
          <cell r="Q19">
            <v>155.1</v>
          </cell>
          <cell r="R19">
            <v>4.0000000000000001E-3</v>
          </cell>
          <cell r="S19">
            <v>0</v>
          </cell>
          <cell r="T19">
            <v>0.6</v>
          </cell>
          <cell r="U19">
            <v>50000</v>
          </cell>
          <cell r="V19">
            <v>0.6</v>
          </cell>
          <cell r="W19">
            <v>0.05</v>
          </cell>
          <cell r="X19">
            <v>0.65</v>
          </cell>
          <cell r="Z19">
            <v>0.7</v>
          </cell>
          <cell r="AA19">
            <v>5.6</v>
          </cell>
          <cell r="AB19">
            <v>0.32999999999999996</v>
          </cell>
        </row>
        <row r="20">
          <cell r="C20">
            <v>132</v>
          </cell>
          <cell r="D20" t="str">
            <v>TIN</v>
          </cell>
          <cell r="E20" t="str">
            <v>Bajaj M -74 Modi</v>
          </cell>
          <cell r="F20">
            <v>36000</v>
          </cell>
          <cell r="G20" t="str">
            <v>SCM-415H</v>
          </cell>
          <cell r="H20" t="str">
            <v>12.35X8.1</v>
          </cell>
          <cell r="I20">
            <v>2.4E-2</v>
          </cell>
          <cell r="J20">
            <v>0.02</v>
          </cell>
          <cell r="K20">
            <v>167</v>
          </cell>
          <cell r="L20">
            <v>0.65</v>
          </cell>
          <cell r="M20">
            <v>1</v>
          </cell>
          <cell r="O20" t="str">
            <v>1-NRC</v>
          </cell>
          <cell r="P20">
            <v>0.159</v>
          </cell>
          <cell r="Q20">
            <v>155.1</v>
          </cell>
          <cell r="R20">
            <v>0.01</v>
          </cell>
          <cell r="S20">
            <v>2</v>
          </cell>
          <cell r="T20">
            <v>0.6</v>
          </cell>
          <cell r="U20">
            <v>36000</v>
          </cell>
          <cell r="V20">
            <v>0.6</v>
          </cell>
          <cell r="W20">
            <v>0.05</v>
          </cell>
          <cell r="X20">
            <v>0.65</v>
          </cell>
          <cell r="Z20">
            <v>6.9</v>
          </cell>
          <cell r="AA20">
            <v>6.6</v>
          </cell>
          <cell r="AB20">
            <v>6.53</v>
          </cell>
        </row>
        <row r="21">
          <cell r="C21">
            <v>137</v>
          </cell>
          <cell r="D21" t="str">
            <v>TIN</v>
          </cell>
          <cell r="E21" t="str">
            <v>Rx 100</v>
          </cell>
          <cell r="F21">
            <v>129000</v>
          </cell>
          <cell r="G21" t="str">
            <v>SCM-415H</v>
          </cell>
          <cell r="H21" t="str">
            <v>14.35X9.0</v>
          </cell>
          <cell r="I21">
            <v>3.5000000000000003E-2</v>
          </cell>
          <cell r="J21">
            <v>2.9000000000000001E-2</v>
          </cell>
          <cell r="K21">
            <v>167</v>
          </cell>
          <cell r="L21">
            <v>0.65</v>
          </cell>
          <cell r="M21">
            <v>1</v>
          </cell>
          <cell r="O21" t="str">
            <v>1-NRC</v>
          </cell>
          <cell r="P21">
            <v>0.16300000000000001</v>
          </cell>
          <cell r="Q21">
            <v>174.02</v>
          </cell>
          <cell r="R21">
            <v>8.9999999999999993E-3</v>
          </cell>
          <cell r="S21">
            <v>2</v>
          </cell>
          <cell r="T21">
            <v>0.6</v>
          </cell>
          <cell r="U21">
            <v>129000</v>
          </cell>
          <cell r="V21">
            <v>0.6</v>
          </cell>
          <cell r="W21">
            <v>0.05</v>
          </cell>
          <cell r="X21">
            <v>0.65</v>
          </cell>
          <cell r="Z21">
            <v>8</v>
          </cell>
          <cell r="AA21">
            <v>4.3</v>
          </cell>
          <cell r="AB21">
            <v>7.63</v>
          </cell>
        </row>
        <row r="22">
          <cell r="C22">
            <v>138</v>
          </cell>
          <cell r="E22" t="str">
            <v>Hero  Honda</v>
          </cell>
          <cell r="F22">
            <v>100000</v>
          </cell>
          <cell r="G22" t="str">
            <v>SCM-415H</v>
          </cell>
          <cell r="H22" t="str">
            <v>13.35X9.2</v>
          </cell>
          <cell r="I22">
            <v>2.5999999999999999E-2</v>
          </cell>
          <cell r="J22">
            <v>0.02</v>
          </cell>
          <cell r="K22">
            <v>167</v>
          </cell>
          <cell r="L22">
            <v>0.65</v>
          </cell>
          <cell r="M22">
            <v>1</v>
          </cell>
          <cell r="O22" t="str">
            <v>1-NRC</v>
          </cell>
          <cell r="P22">
            <v>9.4E-2</v>
          </cell>
          <cell r="Q22">
            <v>174.02</v>
          </cell>
          <cell r="R22">
            <v>0.01</v>
          </cell>
          <cell r="S22">
            <v>2</v>
          </cell>
          <cell r="T22">
            <v>0.6</v>
          </cell>
          <cell r="U22">
            <v>100000</v>
          </cell>
          <cell r="V22">
            <v>0.6</v>
          </cell>
          <cell r="W22">
            <v>0.05</v>
          </cell>
          <cell r="X22">
            <v>0.65</v>
          </cell>
          <cell r="Z22">
            <v>2.2000000000000002</v>
          </cell>
          <cell r="AA22">
            <v>4.2</v>
          </cell>
          <cell r="AB22">
            <v>1.83</v>
          </cell>
        </row>
        <row r="23">
          <cell r="C23">
            <v>139</v>
          </cell>
          <cell r="E23" t="str">
            <v>KB 100</v>
          </cell>
          <cell r="F23">
            <v>22000</v>
          </cell>
          <cell r="G23" t="str">
            <v>SCM-415H</v>
          </cell>
          <cell r="H23" t="str">
            <v>14.35X8.0</v>
          </cell>
          <cell r="I23">
            <v>3.7999999999999999E-2</v>
          </cell>
          <cell r="J23">
            <v>3.2000000000000001E-2</v>
          </cell>
          <cell r="K23">
            <v>167</v>
          </cell>
          <cell r="L23">
            <v>0.65</v>
          </cell>
          <cell r="M23">
            <v>1</v>
          </cell>
          <cell r="O23" t="str">
            <v>1-NRC</v>
          </cell>
          <cell r="P23">
            <v>8.5000000000000006E-2</v>
          </cell>
          <cell r="Q23">
            <v>160.58000000000001</v>
          </cell>
          <cell r="R23">
            <v>5.0000000000000001E-3</v>
          </cell>
          <cell r="S23">
            <v>2</v>
          </cell>
          <cell r="T23">
            <v>0.6</v>
          </cell>
          <cell r="U23">
            <v>22000</v>
          </cell>
          <cell r="V23">
            <v>0.6</v>
          </cell>
          <cell r="W23">
            <v>0.05</v>
          </cell>
          <cell r="X23">
            <v>0.65</v>
          </cell>
          <cell r="Z23">
            <v>2.4</v>
          </cell>
          <cell r="AA23">
            <v>4.7</v>
          </cell>
          <cell r="AB23">
            <v>2.0299999999999998</v>
          </cell>
        </row>
        <row r="24">
          <cell r="C24">
            <v>141</v>
          </cell>
          <cell r="D24" t="str">
            <v>TIN</v>
          </cell>
          <cell r="E24" t="str">
            <v>VIJAY-57 Ø</v>
          </cell>
          <cell r="F24">
            <v>600</v>
          </cell>
          <cell r="G24" t="str">
            <v>SCM-415H</v>
          </cell>
          <cell r="H24" t="str">
            <v>16.35X11.0</v>
          </cell>
          <cell r="I24">
            <v>4.9000000000000002E-2</v>
          </cell>
          <cell r="J24">
            <v>4.1000000000000002E-2</v>
          </cell>
          <cell r="K24">
            <v>167</v>
          </cell>
          <cell r="L24">
            <v>0.65</v>
          </cell>
          <cell r="M24">
            <v>1</v>
          </cell>
          <cell r="O24" t="str">
            <v>1-NRC</v>
          </cell>
          <cell r="P24">
            <v>0.111</v>
          </cell>
          <cell r="Q24">
            <v>161.59</v>
          </cell>
          <cell r="R24">
            <v>0.01</v>
          </cell>
          <cell r="S24">
            <v>2</v>
          </cell>
          <cell r="T24">
            <v>0.6</v>
          </cell>
          <cell r="U24">
            <v>600</v>
          </cell>
          <cell r="V24">
            <v>0.6</v>
          </cell>
          <cell r="W24">
            <v>0.05</v>
          </cell>
          <cell r="X24">
            <v>0.65</v>
          </cell>
          <cell r="Z24">
            <v>4.0999999999999996</v>
          </cell>
          <cell r="AA24">
            <v>4.4000000000000004</v>
          </cell>
          <cell r="AB24">
            <v>3.7299999999999995</v>
          </cell>
        </row>
        <row r="25">
          <cell r="C25">
            <v>142</v>
          </cell>
          <cell r="D25">
            <v>0</v>
          </cell>
          <cell r="E25" t="str">
            <v>Vikram</v>
          </cell>
          <cell r="F25">
            <v>12000</v>
          </cell>
          <cell r="G25" t="str">
            <v>SCM-415H</v>
          </cell>
          <cell r="H25" t="str">
            <v>16.35X10.0</v>
          </cell>
          <cell r="I25">
            <v>6.6000000000000003E-2</v>
          </cell>
          <cell r="J25">
            <v>5.7000000000000002E-2</v>
          </cell>
          <cell r="K25">
            <v>167</v>
          </cell>
          <cell r="L25">
            <v>0.65</v>
          </cell>
          <cell r="M25">
            <v>1</v>
          </cell>
          <cell r="O25" t="str">
            <v>1-NRC</v>
          </cell>
          <cell r="P25">
            <v>0.08</v>
          </cell>
          <cell r="Q25">
            <v>169.01</v>
          </cell>
          <cell r="R25">
            <v>4.0000000000000001E-3</v>
          </cell>
          <cell r="S25">
            <v>0</v>
          </cell>
          <cell r="T25">
            <v>0.6</v>
          </cell>
          <cell r="U25">
            <v>12000</v>
          </cell>
          <cell r="V25">
            <v>0.6</v>
          </cell>
          <cell r="W25">
            <v>0.05</v>
          </cell>
          <cell r="X25">
            <v>0.65</v>
          </cell>
          <cell r="Z25">
            <v>1.3</v>
          </cell>
          <cell r="AA25">
            <v>6.5</v>
          </cell>
          <cell r="AB25">
            <v>0.93</v>
          </cell>
        </row>
        <row r="26">
          <cell r="C26">
            <v>146</v>
          </cell>
          <cell r="D26" t="str">
            <v>TIN</v>
          </cell>
          <cell r="E26" t="str">
            <v>LML Energy/ Adreno</v>
          </cell>
          <cell r="F26">
            <v>2400</v>
          </cell>
          <cell r="G26" t="str">
            <v>SCM-415H</v>
          </cell>
          <cell r="H26" t="str">
            <v>15.35X10.0</v>
          </cell>
          <cell r="I26">
            <v>3.5000000000000003E-2</v>
          </cell>
          <cell r="J26">
            <v>3.2000000000000001E-2</v>
          </cell>
          <cell r="K26">
            <v>167</v>
          </cell>
          <cell r="L26">
            <v>0.65</v>
          </cell>
          <cell r="M26">
            <v>1</v>
          </cell>
          <cell r="O26" t="str">
            <v>1-NRC</v>
          </cell>
          <cell r="P26">
            <v>0.115</v>
          </cell>
          <cell r="Q26">
            <v>165.47</v>
          </cell>
          <cell r="R26">
            <v>0.01</v>
          </cell>
          <cell r="S26">
            <v>2</v>
          </cell>
          <cell r="T26">
            <v>0.6</v>
          </cell>
          <cell r="U26">
            <v>2400</v>
          </cell>
          <cell r="V26">
            <v>0.6</v>
          </cell>
          <cell r="W26">
            <v>0.05</v>
          </cell>
          <cell r="X26">
            <v>0.65</v>
          </cell>
          <cell r="Z26">
            <v>3.1</v>
          </cell>
          <cell r="AA26">
            <v>4.7</v>
          </cell>
          <cell r="AB26">
            <v>2.73</v>
          </cell>
        </row>
        <row r="27">
          <cell r="C27">
            <v>149</v>
          </cell>
          <cell r="E27" t="str">
            <v>Bajaj Classic  4S 3 port</v>
          </cell>
          <cell r="F27">
            <v>207000</v>
          </cell>
          <cell r="G27" t="str">
            <v>SCM-415H</v>
          </cell>
          <cell r="H27" t="str">
            <v>15.35X10.0</v>
          </cell>
          <cell r="I27">
            <v>4.3999999999999997E-2</v>
          </cell>
          <cell r="J27">
            <v>3.6999999999999998E-2</v>
          </cell>
          <cell r="K27">
            <v>167</v>
          </cell>
          <cell r="L27">
            <v>0.65</v>
          </cell>
          <cell r="M27">
            <v>1</v>
          </cell>
          <cell r="O27" t="str">
            <v>1-NRC</v>
          </cell>
          <cell r="P27">
            <v>0.17699999999999999</v>
          </cell>
          <cell r="Q27">
            <v>153.44999999999999</v>
          </cell>
          <cell r="R27">
            <v>1.2E-2</v>
          </cell>
          <cell r="T27">
            <v>0.6</v>
          </cell>
          <cell r="U27">
            <v>207000</v>
          </cell>
          <cell r="V27">
            <v>0.6</v>
          </cell>
          <cell r="W27">
            <v>0.05</v>
          </cell>
          <cell r="X27">
            <v>0.65</v>
          </cell>
          <cell r="Z27">
            <v>15.7</v>
          </cell>
          <cell r="AA27">
            <v>5</v>
          </cell>
          <cell r="AB27">
            <v>15.33</v>
          </cell>
        </row>
        <row r="28">
          <cell r="C28">
            <v>150</v>
          </cell>
          <cell r="E28" t="str">
            <v>Bajaj  Super FE(125 CC)  old</v>
          </cell>
          <cell r="F28">
            <v>10000</v>
          </cell>
          <cell r="G28" t="str">
            <v>SCM-415H</v>
          </cell>
          <cell r="H28" t="str">
            <v>15.35X10.0</v>
          </cell>
          <cell r="I28">
            <v>4.1000000000000002E-2</v>
          </cell>
          <cell r="J28">
            <v>3.6999999999999998E-2</v>
          </cell>
          <cell r="K28">
            <v>167</v>
          </cell>
          <cell r="L28">
            <v>0.65</v>
          </cell>
          <cell r="M28">
            <v>1</v>
          </cell>
          <cell r="O28" t="str">
            <v>1-NRC</v>
          </cell>
          <cell r="P28">
            <v>0.22500000000000001</v>
          </cell>
          <cell r="Q28">
            <v>160.74</v>
          </cell>
          <cell r="R28">
            <v>1.7999999999999999E-2</v>
          </cell>
          <cell r="S28">
            <v>2</v>
          </cell>
          <cell r="T28">
            <v>0.6</v>
          </cell>
          <cell r="U28">
            <v>10000</v>
          </cell>
          <cell r="V28">
            <v>0.6</v>
          </cell>
          <cell r="W28">
            <v>0.05</v>
          </cell>
          <cell r="X28">
            <v>0.65</v>
          </cell>
          <cell r="Z28">
            <v>12.1</v>
          </cell>
          <cell r="AA28">
            <v>8.3000000000000007</v>
          </cell>
          <cell r="AB28">
            <v>11.73</v>
          </cell>
        </row>
        <row r="29">
          <cell r="C29">
            <v>152</v>
          </cell>
          <cell r="E29" t="str">
            <v>KB-125 cc</v>
          </cell>
          <cell r="F29">
            <v>2100</v>
          </cell>
          <cell r="G29" t="str">
            <v>SCM-415H</v>
          </cell>
          <cell r="H29" t="str">
            <v>15.35X10.0</v>
          </cell>
          <cell r="I29">
            <v>0.04</v>
          </cell>
          <cell r="J29">
            <v>3.3000000000000002E-2</v>
          </cell>
          <cell r="K29">
            <v>167</v>
          </cell>
          <cell r="L29">
            <v>0.65</v>
          </cell>
          <cell r="M29">
            <v>1</v>
          </cell>
          <cell r="O29" t="str">
            <v>1-NRC</v>
          </cell>
          <cell r="P29">
            <v>8.5000000000000006E-2</v>
          </cell>
          <cell r="Q29">
            <v>155.1</v>
          </cell>
          <cell r="R29">
            <v>4.0000000000000001E-3</v>
          </cell>
          <cell r="S29">
            <v>0</v>
          </cell>
          <cell r="T29">
            <v>0.6</v>
          </cell>
          <cell r="U29">
            <v>2100</v>
          </cell>
          <cell r="V29">
            <v>0.6</v>
          </cell>
          <cell r="W29">
            <v>0.05</v>
          </cell>
          <cell r="X29">
            <v>0.65</v>
          </cell>
          <cell r="Z29">
            <v>5</v>
          </cell>
          <cell r="AA29">
            <v>5</v>
          </cell>
          <cell r="AB29">
            <v>4.63</v>
          </cell>
        </row>
        <row r="30">
          <cell r="C30">
            <v>154</v>
          </cell>
          <cell r="D30" t="str">
            <v>TIN</v>
          </cell>
          <cell r="E30" t="str">
            <v>Bajaj Sunny Zip-60 cc</v>
          </cell>
          <cell r="F30">
            <v>500</v>
          </cell>
          <cell r="G30" t="str">
            <v>SCM-415H</v>
          </cell>
          <cell r="H30" t="str">
            <v>12.35X9.0</v>
          </cell>
          <cell r="I30">
            <v>1.7000000000000001E-2</v>
          </cell>
          <cell r="J30">
            <v>1.2999999999999999E-2</v>
          </cell>
          <cell r="K30">
            <v>167</v>
          </cell>
          <cell r="L30">
            <v>0.65</v>
          </cell>
          <cell r="M30">
            <v>1</v>
          </cell>
          <cell r="O30" t="str">
            <v>1-NRC</v>
          </cell>
          <cell r="P30">
            <v>0.14599999999999999</v>
          </cell>
          <cell r="Q30">
            <v>154.25</v>
          </cell>
          <cell r="R30">
            <v>4.0000000000000001E-3</v>
          </cell>
          <cell r="S30">
            <v>0</v>
          </cell>
          <cell r="T30">
            <v>0.6</v>
          </cell>
          <cell r="U30">
            <v>500</v>
          </cell>
          <cell r="V30">
            <v>0.6</v>
          </cell>
          <cell r="W30">
            <v>0.05</v>
          </cell>
          <cell r="X30">
            <v>0.65</v>
          </cell>
          <cell r="Z30">
            <v>11.4</v>
          </cell>
          <cell r="AA30">
            <v>5</v>
          </cell>
          <cell r="AB30">
            <v>11.030000000000001</v>
          </cell>
        </row>
        <row r="31">
          <cell r="C31">
            <v>157</v>
          </cell>
          <cell r="D31" t="str">
            <v>TIN</v>
          </cell>
          <cell r="E31" t="str">
            <v>Tvs 40</v>
          </cell>
          <cell r="F31">
            <v>9000</v>
          </cell>
          <cell r="G31" t="str">
            <v>SCM-415H</v>
          </cell>
          <cell r="H31" t="str">
            <v>12.35X8.0</v>
          </cell>
          <cell r="I31">
            <v>2.1000000000000001E-2</v>
          </cell>
          <cell r="J31">
            <v>1.6E-2</v>
          </cell>
          <cell r="K31">
            <v>167</v>
          </cell>
          <cell r="L31">
            <v>0.65</v>
          </cell>
          <cell r="M31">
            <v>1</v>
          </cell>
          <cell r="O31" t="str">
            <v>1-NRC</v>
          </cell>
          <cell r="P31">
            <v>0.128</v>
          </cell>
          <cell r="Q31">
            <v>169.01</v>
          </cell>
          <cell r="R31">
            <v>1.2E-2</v>
          </cell>
          <cell r="S31">
            <v>2</v>
          </cell>
          <cell r="T31">
            <v>0.6</v>
          </cell>
          <cell r="U31">
            <v>9000</v>
          </cell>
          <cell r="V31">
            <v>0.6</v>
          </cell>
          <cell r="W31">
            <v>0.05</v>
          </cell>
          <cell r="X31">
            <v>0.65</v>
          </cell>
          <cell r="Z31">
            <v>2.9</v>
          </cell>
          <cell r="AA31">
            <v>5</v>
          </cell>
          <cell r="AB31">
            <v>2.5299999999999998</v>
          </cell>
        </row>
        <row r="32">
          <cell r="C32">
            <v>158</v>
          </cell>
          <cell r="D32" t="str">
            <v>TIN</v>
          </cell>
          <cell r="E32" t="str">
            <v>Tvs 50 Champ</v>
          </cell>
          <cell r="F32">
            <v>1800</v>
          </cell>
          <cell r="G32" t="str">
            <v>SCM-415H</v>
          </cell>
          <cell r="H32" t="str">
            <v>12.35X8.0</v>
          </cell>
          <cell r="I32">
            <v>2.1000000000000001E-2</v>
          </cell>
          <cell r="J32">
            <v>1.6E-2</v>
          </cell>
          <cell r="K32">
            <v>167</v>
          </cell>
          <cell r="L32">
            <v>0.65</v>
          </cell>
          <cell r="M32">
            <v>1</v>
          </cell>
          <cell r="O32" t="str">
            <v>1-NRC</v>
          </cell>
          <cell r="P32">
            <v>0.11799999999999999</v>
          </cell>
          <cell r="Q32">
            <v>155.1</v>
          </cell>
          <cell r="R32">
            <v>0.01</v>
          </cell>
          <cell r="S32">
            <v>2</v>
          </cell>
          <cell r="T32">
            <v>0.6</v>
          </cell>
          <cell r="U32">
            <v>1800</v>
          </cell>
          <cell r="V32">
            <v>0.6</v>
          </cell>
          <cell r="W32">
            <v>0.05</v>
          </cell>
          <cell r="X32">
            <v>0.65</v>
          </cell>
          <cell r="Z32">
            <v>3.9</v>
          </cell>
          <cell r="AA32">
            <v>5</v>
          </cell>
          <cell r="AB32">
            <v>3.53</v>
          </cell>
        </row>
        <row r="33">
          <cell r="C33">
            <v>161</v>
          </cell>
          <cell r="E33" t="str">
            <v>Yamaha Rxg/Rxz</v>
          </cell>
          <cell r="F33">
            <v>77000</v>
          </cell>
          <cell r="G33" t="str">
            <v>SCM-415H</v>
          </cell>
          <cell r="H33" t="str">
            <v>16.35X12.0</v>
          </cell>
          <cell r="I33">
            <v>0.04</v>
          </cell>
          <cell r="J33">
            <v>3.2000000000000001E-2</v>
          </cell>
          <cell r="K33">
            <v>167</v>
          </cell>
          <cell r="L33">
            <v>0.65</v>
          </cell>
          <cell r="M33">
            <v>1</v>
          </cell>
          <cell r="O33" t="str">
            <v>1-NRC</v>
          </cell>
          <cell r="P33">
            <v>6.7000000000000004E-2</v>
          </cell>
          <cell r="Q33">
            <v>178.26</v>
          </cell>
          <cell r="S33">
            <v>2</v>
          </cell>
          <cell r="T33">
            <v>0.6</v>
          </cell>
          <cell r="U33">
            <v>77000</v>
          </cell>
          <cell r="V33">
            <v>0.6</v>
          </cell>
          <cell r="W33">
            <v>0.05</v>
          </cell>
          <cell r="X33">
            <v>0.65</v>
          </cell>
          <cell r="Z33">
            <v>2</v>
          </cell>
          <cell r="AA33">
            <v>4.5</v>
          </cell>
          <cell r="AB33">
            <v>1.63</v>
          </cell>
        </row>
        <row r="34">
          <cell r="C34">
            <v>163</v>
          </cell>
          <cell r="E34" t="str">
            <v>BAJAJ 3 PORT SPECIAL</v>
          </cell>
          <cell r="F34">
            <v>25000</v>
          </cell>
          <cell r="G34" t="str">
            <v>SCM-415H</v>
          </cell>
          <cell r="H34" t="str">
            <v>15.35X10.0</v>
          </cell>
          <cell r="I34">
            <v>4.3999999999999997E-2</v>
          </cell>
          <cell r="J34">
            <v>3.6999999999999998E-2</v>
          </cell>
          <cell r="K34">
            <v>167</v>
          </cell>
          <cell r="L34">
            <v>0.65</v>
          </cell>
          <cell r="M34">
            <v>1</v>
          </cell>
          <cell r="O34" t="str">
            <v>1-NRC</v>
          </cell>
          <cell r="P34">
            <v>6.4000000000000001E-2</v>
          </cell>
          <cell r="Q34">
            <v>174.02</v>
          </cell>
          <cell r="S34">
            <v>2</v>
          </cell>
          <cell r="T34">
            <v>0.6</v>
          </cell>
          <cell r="U34">
            <v>25000</v>
          </cell>
          <cell r="V34">
            <v>0.6</v>
          </cell>
          <cell r="W34">
            <v>0.05</v>
          </cell>
          <cell r="X34">
            <v>0.65</v>
          </cell>
          <cell r="Z34">
            <v>3.5</v>
          </cell>
          <cell r="AA34">
            <v>4.2</v>
          </cell>
          <cell r="AB34">
            <v>3.13</v>
          </cell>
        </row>
        <row r="35">
          <cell r="C35">
            <v>164</v>
          </cell>
          <cell r="E35" t="str">
            <v>Avanti  Moped</v>
          </cell>
          <cell r="F35">
            <v>2000</v>
          </cell>
          <cell r="G35" t="str">
            <v>SCM-415H</v>
          </cell>
          <cell r="H35" t="str">
            <v>12.35X8.0</v>
          </cell>
          <cell r="I35">
            <v>2.1000000000000001E-2</v>
          </cell>
          <cell r="J35">
            <v>1.6E-2</v>
          </cell>
          <cell r="K35">
            <v>167</v>
          </cell>
          <cell r="L35">
            <v>0.65</v>
          </cell>
          <cell r="M35">
            <v>1</v>
          </cell>
          <cell r="O35" t="str">
            <v>1-NRC</v>
          </cell>
          <cell r="P35">
            <v>7.1999999999999995E-2</v>
          </cell>
          <cell r="Q35">
            <v>174.02</v>
          </cell>
          <cell r="S35">
            <v>2</v>
          </cell>
          <cell r="T35">
            <v>0.6</v>
          </cell>
          <cell r="U35">
            <v>2000</v>
          </cell>
          <cell r="V35">
            <v>0.6</v>
          </cell>
          <cell r="W35">
            <v>0.05</v>
          </cell>
          <cell r="X35">
            <v>0.65</v>
          </cell>
          <cell r="Z35">
            <v>2.6</v>
          </cell>
          <cell r="AA35">
            <v>4.8</v>
          </cell>
          <cell r="AB35">
            <v>2.23</v>
          </cell>
        </row>
        <row r="36">
          <cell r="C36">
            <v>167</v>
          </cell>
          <cell r="D36" t="str">
            <v>TIN</v>
          </cell>
          <cell r="E36" t="str">
            <v>Bajaj Super FE (125 CC ) Modi</v>
          </cell>
          <cell r="F36">
            <v>3000</v>
          </cell>
          <cell r="G36" t="str">
            <v>SCM-415H</v>
          </cell>
          <cell r="H36" t="str">
            <v>16.35X11.0</v>
          </cell>
          <cell r="I36">
            <v>4.4999999999999998E-2</v>
          </cell>
          <cell r="J36">
            <v>3.4000000000000002E-2</v>
          </cell>
          <cell r="K36">
            <v>167</v>
          </cell>
          <cell r="L36">
            <v>0.65</v>
          </cell>
          <cell r="M36">
            <v>1</v>
          </cell>
          <cell r="O36" t="str">
            <v>1-NRC</v>
          </cell>
          <cell r="P36">
            <v>0.14699999999999999</v>
          </cell>
          <cell r="Q36">
            <v>155.55000000000001</v>
          </cell>
          <cell r="R36">
            <v>7.0000000000000001E-3</v>
          </cell>
          <cell r="S36">
            <v>2</v>
          </cell>
          <cell r="T36">
            <v>0.6</v>
          </cell>
          <cell r="U36">
            <v>3000</v>
          </cell>
          <cell r="V36">
            <v>0.6</v>
          </cell>
          <cell r="W36">
            <v>0.05</v>
          </cell>
          <cell r="X36">
            <v>0.65</v>
          </cell>
          <cell r="Z36">
            <v>6.2</v>
          </cell>
          <cell r="AA36">
            <v>5.9</v>
          </cell>
          <cell r="AB36">
            <v>5.83</v>
          </cell>
        </row>
        <row r="37">
          <cell r="C37">
            <v>171</v>
          </cell>
          <cell r="D37">
            <v>0</v>
          </cell>
          <cell r="E37" t="str">
            <v>Mercury 4S</v>
          </cell>
          <cell r="F37">
            <v>47000</v>
          </cell>
          <cell r="G37" t="str">
            <v>SCM-415H</v>
          </cell>
          <cell r="H37" t="str">
            <v>15.35X10.0</v>
          </cell>
          <cell r="I37">
            <v>3.5999999999999997E-2</v>
          </cell>
          <cell r="J37">
            <v>0.03</v>
          </cell>
          <cell r="K37">
            <v>167</v>
          </cell>
          <cell r="L37">
            <v>0.65</v>
          </cell>
          <cell r="M37">
            <v>1</v>
          </cell>
          <cell r="O37" t="str">
            <v>1-NRC</v>
          </cell>
          <cell r="P37">
            <v>0.12</v>
          </cell>
          <cell r="Q37">
            <v>174.02</v>
          </cell>
          <cell r="S37">
            <v>0</v>
          </cell>
          <cell r="T37">
            <v>0.6</v>
          </cell>
          <cell r="U37">
            <v>47000</v>
          </cell>
          <cell r="V37">
            <v>0.6</v>
          </cell>
          <cell r="W37">
            <v>0.05</v>
          </cell>
          <cell r="X37">
            <v>0.65</v>
          </cell>
          <cell r="Z37">
            <v>9.8000000000000007</v>
          </cell>
          <cell r="AA37">
            <v>3.9</v>
          </cell>
          <cell r="AB37">
            <v>9.4300000000000015</v>
          </cell>
        </row>
        <row r="38">
          <cell r="C38">
            <v>172</v>
          </cell>
          <cell r="E38" t="str">
            <v>M-74 HIGH SILICON</v>
          </cell>
          <cell r="F38">
            <v>36000</v>
          </cell>
          <cell r="G38" t="str">
            <v>SCM-415H</v>
          </cell>
          <cell r="H38" t="str">
            <v>12.35X8.0</v>
          </cell>
          <cell r="I38">
            <v>2.4E-2</v>
          </cell>
          <cell r="J38">
            <v>0.02</v>
          </cell>
          <cell r="K38">
            <v>167</v>
          </cell>
          <cell r="L38">
            <v>0.65</v>
          </cell>
          <cell r="M38">
            <v>1</v>
          </cell>
          <cell r="O38" t="str">
            <v>1NRC</v>
          </cell>
          <cell r="P38">
            <v>6.2E-2</v>
          </cell>
          <cell r="Q38">
            <v>174.02</v>
          </cell>
          <cell r="S38">
            <v>2</v>
          </cell>
          <cell r="T38">
            <v>0.6</v>
          </cell>
          <cell r="U38">
            <v>36000</v>
          </cell>
          <cell r="V38">
            <v>0.6</v>
          </cell>
          <cell r="W38">
            <v>0.05</v>
          </cell>
          <cell r="X38">
            <v>0.65</v>
          </cell>
          <cell r="Z38">
            <v>2.1</v>
          </cell>
          <cell r="AA38">
            <v>6</v>
          </cell>
          <cell r="AB38">
            <v>1.73</v>
          </cell>
        </row>
        <row r="39">
          <cell r="C39">
            <v>173</v>
          </cell>
          <cell r="D39" t="str">
            <v>TIN</v>
          </cell>
          <cell r="E39" t="str">
            <v>Bal-612</v>
          </cell>
          <cell r="F39">
            <v>48000</v>
          </cell>
          <cell r="G39" t="str">
            <v>SCM-415H</v>
          </cell>
          <cell r="H39" t="str">
            <v>14.35X10.1</v>
          </cell>
          <cell r="I39">
            <v>3.4000000000000002E-2</v>
          </cell>
          <cell r="J39">
            <v>2.3E-2</v>
          </cell>
          <cell r="K39">
            <v>167</v>
          </cell>
          <cell r="L39">
            <v>0.65</v>
          </cell>
          <cell r="M39">
            <v>1</v>
          </cell>
          <cell r="O39" t="str">
            <v>1-NRC</v>
          </cell>
          <cell r="P39">
            <v>0.128</v>
          </cell>
          <cell r="Q39">
            <v>155.1</v>
          </cell>
          <cell r="S39">
            <v>2</v>
          </cell>
          <cell r="T39">
            <v>0.6</v>
          </cell>
          <cell r="U39">
            <v>48000</v>
          </cell>
          <cell r="V39">
            <v>0.6</v>
          </cell>
          <cell r="W39">
            <v>0.05</v>
          </cell>
          <cell r="X39">
            <v>0.65</v>
          </cell>
          <cell r="Z39">
            <v>3.5</v>
          </cell>
          <cell r="AA39">
            <v>4.9000000000000004</v>
          </cell>
          <cell r="AB39">
            <v>3.13</v>
          </cell>
        </row>
        <row r="40">
          <cell r="C40">
            <v>185</v>
          </cell>
          <cell r="E40" t="str">
            <v>Hero  Puch 50 CC</v>
          </cell>
          <cell r="F40">
            <v>2000</v>
          </cell>
          <cell r="G40" t="str">
            <v>SCM-415H</v>
          </cell>
          <cell r="H40" t="str">
            <v>12.35X8.0</v>
          </cell>
          <cell r="I40">
            <v>0.02</v>
          </cell>
          <cell r="J40">
            <v>1.4999999999999999E-2</v>
          </cell>
          <cell r="K40">
            <v>167</v>
          </cell>
          <cell r="L40">
            <v>0.65</v>
          </cell>
          <cell r="M40">
            <v>1</v>
          </cell>
          <cell r="O40" t="str">
            <v>1-NRC</v>
          </cell>
          <cell r="P40">
            <v>7.5999999999999998E-2</v>
          </cell>
          <cell r="Q40">
            <v>174.02</v>
          </cell>
          <cell r="R40">
            <v>4.0000000000000001E-3</v>
          </cell>
          <cell r="S40">
            <v>0</v>
          </cell>
          <cell r="T40">
            <v>0.6</v>
          </cell>
          <cell r="U40">
            <v>2000</v>
          </cell>
          <cell r="V40">
            <v>0.6</v>
          </cell>
          <cell r="W40">
            <v>0.05</v>
          </cell>
          <cell r="X40">
            <v>0.65</v>
          </cell>
          <cell r="Z40">
            <v>0.7</v>
          </cell>
          <cell r="AA40">
            <v>6.9</v>
          </cell>
          <cell r="AB40">
            <v>0.32999999999999996</v>
          </cell>
        </row>
        <row r="41">
          <cell r="C41">
            <v>187</v>
          </cell>
          <cell r="E41" t="str">
            <v>M-74-E-2000  49/11</v>
          </cell>
          <cell r="F41">
            <v>9000</v>
          </cell>
          <cell r="G41" t="str">
            <v>SCM-415H</v>
          </cell>
          <cell r="H41" t="str">
            <v>12.35X8.0</v>
          </cell>
          <cell r="I41">
            <v>2.4E-2</v>
          </cell>
          <cell r="J41">
            <v>0.02</v>
          </cell>
          <cell r="K41">
            <v>167</v>
          </cell>
          <cell r="L41">
            <v>0.65</v>
          </cell>
          <cell r="M41">
            <v>1</v>
          </cell>
          <cell r="O41" t="str">
            <v>1-NRC</v>
          </cell>
          <cell r="P41">
            <v>8.5000000000000006E-2</v>
          </cell>
          <cell r="Q41">
            <v>155.6</v>
          </cell>
          <cell r="S41">
            <v>2</v>
          </cell>
          <cell r="T41">
            <v>0.6</v>
          </cell>
          <cell r="U41">
            <v>9000</v>
          </cell>
          <cell r="V41">
            <v>0.6</v>
          </cell>
          <cell r="W41">
            <v>0.05</v>
          </cell>
          <cell r="X41">
            <v>0.65</v>
          </cell>
          <cell r="Z41">
            <v>6.7</v>
          </cell>
          <cell r="AA41">
            <v>4.9000000000000004</v>
          </cell>
          <cell r="AB41">
            <v>6.33</v>
          </cell>
        </row>
        <row r="42">
          <cell r="C42">
            <v>188</v>
          </cell>
          <cell r="E42" t="str">
            <v>Bajaj 3 WH-4S</v>
          </cell>
          <cell r="F42">
            <v>193000</v>
          </cell>
          <cell r="G42" t="str">
            <v>SCM-415H</v>
          </cell>
          <cell r="H42" t="str">
            <v>17.35X12.0</v>
          </cell>
          <cell r="I42">
            <v>4.5999999999999999E-2</v>
          </cell>
          <cell r="J42">
            <v>3.7999999999999999E-2</v>
          </cell>
          <cell r="K42">
            <v>167</v>
          </cell>
          <cell r="L42">
            <v>0.65</v>
          </cell>
          <cell r="M42">
            <v>1</v>
          </cell>
          <cell r="O42" t="str">
            <v>1-NRC</v>
          </cell>
          <cell r="P42">
            <v>9.2999999999999999E-2</v>
          </cell>
          <cell r="Q42">
            <v>160.58000000000001</v>
          </cell>
          <cell r="S42">
            <v>0</v>
          </cell>
          <cell r="T42">
            <v>0.6</v>
          </cell>
          <cell r="U42">
            <v>193000</v>
          </cell>
          <cell r="V42">
            <v>0.6</v>
          </cell>
          <cell r="W42">
            <v>0.05</v>
          </cell>
          <cell r="X42">
            <v>0.65</v>
          </cell>
          <cell r="Z42">
            <v>5</v>
          </cell>
          <cell r="AA42">
            <v>5</v>
          </cell>
          <cell r="AB42">
            <v>4.63</v>
          </cell>
        </row>
        <row r="43">
          <cell r="C43">
            <v>189</v>
          </cell>
          <cell r="E43" t="str">
            <v xml:space="preserve">Legend  2W-4S </v>
          </cell>
          <cell r="F43">
            <v>12000</v>
          </cell>
          <cell r="G43" t="str">
            <v>SCM-415H</v>
          </cell>
          <cell r="H43" t="str">
            <v>17.35X12.0</v>
          </cell>
          <cell r="I43">
            <v>4.5999999999999999E-2</v>
          </cell>
          <cell r="J43">
            <v>3.7999999999999999E-2</v>
          </cell>
          <cell r="K43">
            <v>167</v>
          </cell>
          <cell r="L43">
            <v>0.65</v>
          </cell>
          <cell r="M43">
            <v>1</v>
          </cell>
          <cell r="O43" t="str">
            <v>1-NRC</v>
          </cell>
          <cell r="P43">
            <v>5.7000000000000002E-2</v>
          </cell>
          <cell r="Q43">
            <v>174.02</v>
          </cell>
          <cell r="S43">
            <v>2</v>
          </cell>
          <cell r="T43">
            <v>0.6</v>
          </cell>
          <cell r="U43">
            <v>12000</v>
          </cell>
          <cell r="V43">
            <v>0.6</v>
          </cell>
          <cell r="W43">
            <v>0.05</v>
          </cell>
          <cell r="X43">
            <v>0.65</v>
          </cell>
          <cell r="Z43">
            <v>5</v>
          </cell>
          <cell r="AA43">
            <v>3.5</v>
          </cell>
          <cell r="AB43">
            <v>4.63</v>
          </cell>
        </row>
        <row r="44">
          <cell r="C44">
            <v>191</v>
          </cell>
          <cell r="E44" t="str">
            <v>Bajaj 3w FE</v>
          </cell>
          <cell r="F44">
            <v>35500</v>
          </cell>
          <cell r="G44" t="str">
            <v>SCM-415H</v>
          </cell>
          <cell r="H44" t="str">
            <v>15.35X10.0</v>
          </cell>
          <cell r="I44">
            <v>4.3999999999999997E-2</v>
          </cell>
          <cell r="J44">
            <v>3.6999999999999998E-2</v>
          </cell>
          <cell r="K44">
            <v>167</v>
          </cell>
          <cell r="L44">
            <v>0.65</v>
          </cell>
          <cell r="M44">
            <v>1</v>
          </cell>
          <cell r="O44" t="str">
            <v>1-NRC</v>
          </cell>
          <cell r="P44">
            <v>8.5000000000000006E-2</v>
          </cell>
          <cell r="Q44">
            <v>174.02</v>
          </cell>
          <cell r="S44">
            <v>2</v>
          </cell>
          <cell r="T44">
            <v>0.6</v>
          </cell>
          <cell r="U44">
            <v>35500</v>
          </cell>
          <cell r="V44">
            <v>0.6</v>
          </cell>
          <cell r="W44">
            <v>0.05</v>
          </cell>
          <cell r="X44">
            <v>0.65</v>
          </cell>
          <cell r="Z44">
            <v>2.7</v>
          </cell>
          <cell r="AA44">
            <v>5.2</v>
          </cell>
          <cell r="AB44">
            <v>2.33</v>
          </cell>
        </row>
        <row r="45">
          <cell r="C45">
            <v>192</v>
          </cell>
          <cell r="E45" t="str">
            <v>Bajaj 3w RE/ 5  Port</v>
          </cell>
          <cell r="F45">
            <v>95960</v>
          </cell>
          <cell r="G45" t="str">
            <v>SCM-415H</v>
          </cell>
          <cell r="H45" t="str">
            <v>15.35X10.0</v>
          </cell>
          <cell r="I45">
            <v>4.3999999999999997E-2</v>
          </cell>
          <cell r="J45">
            <v>3.6999999999999998E-2</v>
          </cell>
          <cell r="K45">
            <v>167</v>
          </cell>
          <cell r="L45">
            <v>0.65</v>
          </cell>
          <cell r="M45">
            <v>1</v>
          </cell>
          <cell r="O45" t="str">
            <v>1-NRC</v>
          </cell>
          <cell r="P45">
            <v>0.1</v>
          </cell>
          <cell r="Q45">
            <v>174.02</v>
          </cell>
          <cell r="R45">
            <v>4.0000000000000001E-3</v>
          </cell>
          <cell r="S45">
            <v>0</v>
          </cell>
          <cell r="T45">
            <v>0.6</v>
          </cell>
          <cell r="U45">
            <v>95960</v>
          </cell>
          <cell r="V45">
            <v>0.6</v>
          </cell>
          <cell r="W45">
            <v>0.05</v>
          </cell>
          <cell r="X45">
            <v>0.65</v>
          </cell>
          <cell r="Z45">
            <v>2.2999999999999998</v>
          </cell>
          <cell r="AA45">
            <v>4.2</v>
          </cell>
          <cell r="AB45">
            <v>1.9299999999999997</v>
          </cell>
        </row>
        <row r="46">
          <cell r="C46">
            <v>199</v>
          </cell>
          <cell r="E46" t="str">
            <v>YBX-4S</v>
          </cell>
          <cell r="F46">
            <v>6000</v>
          </cell>
          <cell r="G46" t="str">
            <v>SCM-415H</v>
          </cell>
          <cell r="H46" t="str">
            <v>15.4X11.0</v>
          </cell>
          <cell r="I46">
            <v>3.4000000000000002E-2</v>
          </cell>
          <cell r="J46">
            <v>2.8000000000000001E-2</v>
          </cell>
          <cell r="K46">
            <v>167</v>
          </cell>
          <cell r="L46">
            <v>0.65</v>
          </cell>
          <cell r="M46">
            <v>1</v>
          </cell>
          <cell r="O46" t="str">
            <v>1-NRC</v>
          </cell>
          <cell r="P46">
            <v>0.10299999999999999</v>
          </cell>
          <cell r="Q46">
            <v>157.16999999999999</v>
          </cell>
          <cell r="S46">
            <v>0</v>
          </cell>
          <cell r="T46">
            <v>0.7</v>
          </cell>
          <cell r="U46">
            <v>6000</v>
          </cell>
          <cell r="V46">
            <v>0.6</v>
          </cell>
          <cell r="W46">
            <v>0.05</v>
          </cell>
          <cell r="X46">
            <v>0.65</v>
          </cell>
          <cell r="Z46">
            <v>2.1</v>
          </cell>
          <cell r="AA46">
            <v>5.9</v>
          </cell>
          <cell r="AB46">
            <v>1.73</v>
          </cell>
        </row>
        <row r="47">
          <cell r="C47">
            <v>200</v>
          </cell>
          <cell r="D47" t="str">
            <v>TIN</v>
          </cell>
          <cell r="E47" t="str">
            <v>Bajaj 3wh 4S (61 Dia good carrier)</v>
          </cell>
          <cell r="F47">
            <v>2000</v>
          </cell>
          <cell r="G47" t="str">
            <v>SCM-415H</v>
          </cell>
          <cell r="H47" t="str">
            <v>17.35X12.5</v>
          </cell>
          <cell r="I47">
            <v>4.5999999999999999E-2</v>
          </cell>
          <cell r="J47">
            <v>3.7999999999999999E-2</v>
          </cell>
          <cell r="K47">
            <v>167</v>
          </cell>
          <cell r="L47">
            <v>0.65</v>
          </cell>
          <cell r="M47">
            <v>1</v>
          </cell>
          <cell r="O47" t="str">
            <v>1-NRC</v>
          </cell>
          <cell r="P47">
            <v>0.16</v>
          </cell>
          <cell r="Q47">
            <v>157.16999999999999</v>
          </cell>
          <cell r="R47">
            <v>8.9999999999999993E-3</v>
          </cell>
          <cell r="S47">
            <v>2</v>
          </cell>
          <cell r="T47">
            <v>0.7</v>
          </cell>
          <cell r="U47">
            <v>2000</v>
          </cell>
          <cell r="V47">
            <v>0.6</v>
          </cell>
          <cell r="W47">
            <v>0.05</v>
          </cell>
          <cell r="X47">
            <v>0.65</v>
          </cell>
          <cell r="Z47">
            <v>14.1</v>
          </cell>
          <cell r="AA47">
            <v>5.5</v>
          </cell>
          <cell r="AB47">
            <v>13.73</v>
          </cell>
        </row>
        <row r="48">
          <cell r="C48">
            <v>201</v>
          </cell>
          <cell r="D48" t="str">
            <v>TIN</v>
          </cell>
          <cell r="E48" t="str">
            <v>Koel -80</v>
          </cell>
          <cell r="F48">
            <v>8000</v>
          </cell>
          <cell r="G48" t="str">
            <v>17CR3</v>
          </cell>
          <cell r="H48">
            <v>30.4</v>
          </cell>
          <cell r="I48">
            <v>0.41299999999999998</v>
          </cell>
          <cell r="J48">
            <v>0.219</v>
          </cell>
          <cell r="K48">
            <v>31</v>
          </cell>
          <cell r="L48">
            <v>1.95</v>
          </cell>
          <cell r="M48">
            <v>2</v>
          </cell>
          <cell r="O48" t="str">
            <v>1-NRC</v>
          </cell>
          <cell r="P48">
            <v>0.12</v>
          </cell>
          <cell r="Q48">
            <v>155.1</v>
          </cell>
          <cell r="S48">
            <v>2</v>
          </cell>
          <cell r="T48">
            <v>0.6</v>
          </cell>
          <cell r="U48">
            <v>8000</v>
          </cell>
          <cell r="V48">
            <v>1.9</v>
          </cell>
          <cell r="W48">
            <v>0.05</v>
          </cell>
          <cell r="X48">
            <v>1.95</v>
          </cell>
          <cell r="Z48">
            <v>23.4</v>
          </cell>
          <cell r="AA48">
            <v>7.1</v>
          </cell>
          <cell r="AB48">
            <v>23.029999999999998</v>
          </cell>
        </row>
        <row r="49">
          <cell r="C49">
            <v>202</v>
          </cell>
          <cell r="E49" t="str">
            <v xml:space="preserve">Koel- 85 </v>
          </cell>
          <cell r="F49">
            <v>7000</v>
          </cell>
          <cell r="G49" t="str">
            <v>17CR3</v>
          </cell>
          <cell r="H49">
            <v>30.4</v>
          </cell>
          <cell r="I49">
            <v>0.441</v>
          </cell>
          <cell r="J49">
            <v>0.219</v>
          </cell>
          <cell r="K49">
            <v>31</v>
          </cell>
          <cell r="L49">
            <v>1.95</v>
          </cell>
          <cell r="M49">
            <v>2</v>
          </cell>
          <cell r="O49" t="str">
            <v>1-NRC</v>
          </cell>
          <cell r="P49">
            <v>0.09</v>
          </cell>
          <cell r="Q49">
            <v>155.1</v>
          </cell>
          <cell r="R49">
            <v>4.0000000000000001E-3</v>
          </cell>
          <cell r="S49">
            <v>0</v>
          </cell>
          <cell r="T49">
            <v>0.6</v>
          </cell>
          <cell r="U49">
            <v>7000</v>
          </cell>
          <cell r="V49">
            <v>1.9</v>
          </cell>
          <cell r="W49">
            <v>0.05</v>
          </cell>
          <cell r="X49">
            <v>1.95</v>
          </cell>
          <cell r="Z49">
            <v>0.6</v>
          </cell>
          <cell r="AA49">
            <v>5.3</v>
          </cell>
          <cell r="AB49">
            <v>0.22999999999999998</v>
          </cell>
        </row>
        <row r="50">
          <cell r="C50">
            <v>208</v>
          </cell>
          <cell r="E50" t="str">
            <v>Koel- 87.5</v>
          </cell>
          <cell r="F50">
            <v>6000</v>
          </cell>
          <cell r="G50" t="str">
            <v>17 CR3</v>
          </cell>
          <cell r="H50">
            <v>30.4</v>
          </cell>
          <cell r="I50">
            <v>0.441</v>
          </cell>
          <cell r="J50">
            <v>0.219</v>
          </cell>
          <cell r="K50">
            <v>31</v>
          </cell>
          <cell r="L50">
            <v>1.95</v>
          </cell>
          <cell r="M50">
            <v>2</v>
          </cell>
          <cell r="O50" t="str">
            <v>1-NRC</v>
          </cell>
          <cell r="P50">
            <v>0.11700000000000001</v>
          </cell>
          <cell r="Q50">
            <v>155.1</v>
          </cell>
          <cell r="T50">
            <v>0.6</v>
          </cell>
          <cell r="U50">
            <v>6000</v>
          </cell>
          <cell r="V50">
            <v>1.9</v>
          </cell>
          <cell r="W50">
            <v>0.05</v>
          </cell>
          <cell r="X50">
            <v>1.95</v>
          </cell>
          <cell r="Z50">
            <v>4</v>
          </cell>
          <cell r="AA50">
            <v>16</v>
          </cell>
          <cell r="AB50">
            <v>3.63</v>
          </cell>
        </row>
        <row r="51">
          <cell r="C51">
            <v>224</v>
          </cell>
          <cell r="E51" t="str">
            <v>Ruston TD</v>
          </cell>
          <cell r="F51">
            <v>2300</v>
          </cell>
          <cell r="G51" t="str">
            <v>17CR3</v>
          </cell>
          <cell r="H51">
            <v>45.4</v>
          </cell>
          <cell r="I51">
            <v>1.391</v>
          </cell>
          <cell r="J51">
            <v>0.91100000000000003</v>
          </cell>
          <cell r="K51">
            <v>31</v>
          </cell>
          <cell r="L51">
            <v>6.05</v>
          </cell>
          <cell r="M51">
            <v>2</v>
          </cell>
          <cell r="O51" t="str">
            <v>6-NRC</v>
          </cell>
          <cell r="P51">
            <v>0.65400000000000003</v>
          </cell>
          <cell r="Q51">
            <v>32.962000000000003</v>
          </cell>
          <cell r="R51">
            <v>2.1999999999999999E-2</v>
          </cell>
          <cell r="T51">
            <v>1.9</v>
          </cell>
          <cell r="U51">
            <v>2300</v>
          </cell>
          <cell r="V51">
            <v>6</v>
          </cell>
          <cell r="W51">
            <v>0.05</v>
          </cell>
          <cell r="X51">
            <v>6.05</v>
          </cell>
          <cell r="Z51">
            <v>0.6</v>
          </cell>
          <cell r="AA51">
            <v>40.200000000000003</v>
          </cell>
          <cell r="AB51">
            <v>0.22999999999999998</v>
          </cell>
        </row>
        <row r="52">
          <cell r="C52">
            <v>225</v>
          </cell>
          <cell r="E52" t="str">
            <v>Ruston TBD</v>
          </cell>
          <cell r="F52">
            <v>4900</v>
          </cell>
          <cell r="G52" t="str">
            <v>17CR3</v>
          </cell>
          <cell r="H52">
            <v>45.4</v>
          </cell>
          <cell r="I52">
            <v>1.391</v>
          </cell>
          <cell r="J52">
            <v>0.91100000000000003</v>
          </cell>
          <cell r="K52">
            <v>31</v>
          </cell>
          <cell r="L52">
            <v>6.05</v>
          </cell>
          <cell r="M52">
            <v>2</v>
          </cell>
          <cell r="O52" t="str">
            <v>6-NRC</v>
          </cell>
          <cell r="P52">
            <v>0.68500000000000005</v>
          </cell>
          <cell r="Q52">
            <v>32.962000000000003</v>
          </cell>
          <cell r="R52">
            <v>2.1999999999999999E-2</v>
          </cell>
          <cell r="T52">
            <v>1.9</v>
          </cell>
          <cell r="U52">
            <v>4900</v>
          </cell>
          <cell r="V52">
            <v>6</v>
          </cell>
          <cell r="W52">
            <v>0.05</v>
          </cell>
          <cell r="X52">
            <v>6.05</v>
          </cell>
          <cell r="Z52">
            <v>1.6</v>
          </cell>
          <cell r="AA52">
            <v>14.8</v>
          </cell>
          <cell r="AB52">
            <v>1.23</v>
          </cell>
        </row>
        <row r="53">
          <cell r="C53">
            <v>235</v>
          </cell>
          <cell r="E53" t="str">
            <v>KOEL TV 87.5 Ø</v>
          </cell>
          <cell r="F53">
            <v>7000</v>
          </cell>
          <cell r="G53" t="str">
            <v>17CR3</v>
          </cell>
          <cell r="H53">
            <v>30.4</v>
          </cell>
          <cell r="I53">
            <v>0.441</v>
          </cell>
          <cell r="J53">
            <v>0.219</v>
          </cell>
          <cell r="K53">
            <v>31</v>
          </cell>
          <cell r="L53">
            <v>1.95</v>
          </cell>
          <cell r="M53">
            <v>2</v>
          </cell>
          <cell r="O53" t="str">
            <v>6-NRC</v>
          </cell>
          <cell r="P53">
            <v>0.72</v>
          </cell>
          <cell r="Q53">
            <v>32.962000000000003</v>
          </cell>
          <cell r="R53">
            <v>2.8000000000000001E-2</v>
          </cell>
          <cell r="T53">
            <v>1.9</v>
          </cell>
          <cell r="U53">
            <v>7000</v>
          </cell>
          <cell r="V53">
            <v>1.9</v>
          </cell>
          <cell r="W53">
            <v>0.05</v>
          </cell>
          <cell r="X53">
            <v>1.95</v>
          </cell>
          <cell r="Z53">
            <v>1.5</v>
          </cell>
          <cell r="AA53">
            <v>10.199999999999999</v>
          </cell>
          <cell r="AB53">
            <v>1.1299999999999999</v>
          </cell>
        </row>
        <row r="54">
          <cell r="C54">
            <v>275</v>
          </cell>
          <cell r="E54" t="str">
            <v>Industrial  114 Dia</v>
          </cell>
          <cell r="F54">
            <v>1500</v>
          </cell>
          <cell r="G54" t="str">
            <v>17CR3</v>
          </cell>
          <cell r="H54">
            <v>35.4</v>
          </cell>
          <cell r="I54">
            <v>0.81399999999999995</v>
          </cell>
          <cell r="J54">
            <v>0.505</v>
          </cell>
          <cell r="K54">
            <v>31</v>
          </cell>
          <cell r="L54">
            <v>3.05</v>
          </cell>
          <cell r="M54">
            <v>2</v>
          </cell>
          <cell r="N54">
            <v>7.6</v>
          </cell>
          <cell r="O54" t="str">
            <v>6-NRC</v>
          </cell>
          <cell r="P54">
            <v>2.2000000000000002</v>
          </cell>
          <cell r="Q54">
            <v>32.962000000000003</v>
          </cell>
          <cell r="T54">
            <v>7</v>
          </cell>
          <cell r="U54">
            <v>1500</v>
          </cell>
          <cell r="V54">
            <v>3</v>
          </cell>
          <cell r="W54">
            <v>0.05</v>
          </cell>
          <cell r="X54">
            <v>3.05</v>
          </cell>
          <cell r="Y54">
            <v>4.18</v>
          </cell>
          <cell r="Z54">
            <v>2.5</v>
          </cell>
          <cell r="AA54">
            <v>5.7</v>
          </cell>
          <cell r="AB54">
            <v>2.13</v>
          </cell>
        </row>
        <row r="55">
          <cell r="C55">
            <v>276</v>
          </cell>
          <cell r="E55" t="str">
            <v>Industrial 102 Dia</v>
          </cell>
          <cell r="F55">
            <v>1500</v>
          </cell>
          <cell r="G55" t="str">
            <v>17CR3</v>
          </cell>
          <cell r="H55">
            <v>35.4</v>
          </cell>
          <cell r="I55">
            <v>0.71399999999999997</v>
          </cell>
          <cell r="J55">
            <v>0.45300000000000001</v>
          </cell>
          <cell r="K55">
            <v>31</v>
          </cell>
          <cell r="L55">
            <v>3.05</v>
          </cell>
          <cell r="M55">
            <v>2</v>
          </cell>
          <cell r="N55">
            <v>7.6</v>
          </cell>
          <cell r="O55" t="str">
            <v>6-NRC</v>
          </cell>
          <cell r="P55">
            <v>2.17</v>
          </cell>
          <cell r="Q55">
            <v>32.962000000000003</v>
          </cell>
          <cell r="T55">
            <v>7</v>
          </cell>
          <cell r="U55">
            <v>1500</v>
          </cell>
          <cell r="V55">
            <v>3</v>
          </cell>
          <cell r="W55">
            <v>0.05</v>
          </cell>
          <cell r="X55">
            <v>3.05</v>
          </cell>
          <cell r="Y55">
            <v>4.18</v>
          </cell>
          <cell r="Z55">
            <v>2.6</v>
          </cell>
          <cell r="AA55">
            <v>21.7</v>
          </cell>
          <cell r="AB55">
            <v>2.23</v>
          </cell>
        </row>
        <row r="56">
          <cell r="C56">
            <v>277</v>
          </cell>
          <cell r="E56" t="str">
            <v>Industrial 95 Dia</v>
          </cell>
          <cell r="F56">
            <v>5000</v>
          </cell>
          <cell r="G56" t="str">
            <v>17CR3</v>
          </cell>
          <cell r="H56">
            <v>35.4</v>
          </cell>
          <cell r="I56">
            <v>0.65300000000000002</v>
          </cell>
          <cell r="J56">
            <v>0.38800000000000001</v>
          </cell>
          <cell r="K56">
            <v>31</v>
          </cell>
          <cell r="L56">
            <v>2.5499999999999998</v>
          </cell>
          <cell r="M56">
            <v>2</v>
          </cell>
          <cell r="O56" t="str">
            <v>6-NRC</v>
          </cell>
          <cell r="P56">
            <v>0.72</v>
          </cell>
          <cell r="Q56">
            <v>32.962000000000003</v>
          </cell>
          <cell r="R56">
            <v>2.8000000000000001E-2</v>
          </cell>
          <cell r="T56">
            <v>3.2</v>
          </cell>
          <cell r="U56">
            <v>5000</v>
          </cell>
          <cell r="V56">
            <v>2.5</v>
          </cell>
          <cell r="W56">
            <v>0.05</v>
          </cell>
          <cell r="X56">
            <v>2.5499999999999998</v>
          </cell>
          <cell r="Z56">
            <v>1.8</v>
          </cell>
          <cell r="AA56">
            <v>10.1</v>
          </cell>
          <cell r="AB56">
            <v>1.4300000000000002</v>
          </cell>
        </row>
        <row r="57">
          <cell r="C57">
            <v>279</v>
          </cell>
          <cell r="E57" t="str">
            <v>Industrial 102 Dia</v>
          </cell>
          <cell r="F57">
            <v>5000</v>
          </cell>
          <cell r="G57" t="str">
            <v>17 CR 3</v>
          </cell>
          <cell r="H57">
            <v>35.4</v>
          </cell>
          <cell r="I57">
            <v>0.71399999999999997</v>
          </cell>
          <cell r="J57">
            <v>0.45300000000000001</v>
          </cell>
          <cell r="K57">
            <v>31</v>
          </cell>
          <cell r="L57">
            <v>3.05</v>
          </cell>
          <cell r="M57">
            <v>2</v>
          </cell>
          <cell r="O57" t="str">
            <v>6-NRC</v>
          </cell>
          <cell r="P57">
            <v>1.278</v>
          </cell>
          <cell r="Q57">
            <v>32.962000000000003</v>
          </cell>
          <cell r="R57">
            <v>2.5999999999999999E-2</v>
          </cell>
          <cell r="T57">
            <v>3</v>
          </cell>
          <cell r="U57">
            <v>5000</v>
          </cell>
          <cell r="V57">
            <v>3</v>
          </cell>
          <cell r="W57">
            <v>0.05</v>
          </cell>
          <cell r="X57">
            <v>3.05</v>
          </cell>
          <cell r="Z57">
            <v>13.7</v>
          </cell>
          <cell r="AA57">
            <v>4.9000000000000004</v>
          </cell>
          <cell r="AB57">
            <v>13.33</v>
          </cell>
        </row>
        <row r="58">
          <cell r="C58">
            <v>303</v>
          </cell>
          <cell r="E58" t="str">
            <v xml:space="preserve">Ambassdor </v>
          </cell>
          <cell r="F58">
            <v>3600</v>
          </cell>
          <cell r="G58" t="str">
            <v>17CR3</v>
          </cell>
          <cell r="H58">
            <v>17.850000000000001</v>
          </cell>
          <cell r="I58">
            <v>0.14099999999999999</v>
          </cell>
          <cell r="J58">
            <v>8.8999999999999996E-2</v>
          </cell>
          <cell r="K58">
            <v>31</v>
          </cell>
          <cell r="L58">
            <v>2.3499999999999996</v>
          </cell>
          <cell r="M58">
            <v>2</v>
          </cell>
          <cell r="O58" t="str">
            <v>6-NRC</v>
          </cell>
          <cell r="P58">
            <v>1.171</v>
          </cell>
          <cell r="Q58">
            <v>32.962000000000003</v>
          </cell>
          <cell r="R58">
            <v>2.4E-2</v>
          </cell>
          <cell r="T58">
            <v>3</v>
          </cell>
          <cell r="U58">
            <v>3600</v>
          </cell>
          <cell r="V58">
            <v>2.2999999999999998</v>
          </cell>
          <cell r="W58">
            <v>0.05</v>
          </cell>
          <cell r="X58">
            <v>2.3499999999999996</v>
          </cell>
          <cell r="Z58">
            <v>1.7</v>
          </cell>
          <cell r="AA58">
            <v>4.2</v>
          </cell>
          <cell r="AB58">
            <v>1.33</v>
          </cell>
        </row>
        <row r="59">
          <cell r="C59">
            <v>308</v>
          </cell>
          <cell r="E59" t="str">
            <v>Ambassador Hcr</v>
          </cell>
          <cell r="F59">
            <v>6000</v>
          </cell>
          <cell r="G59" t="str">
            <v>SCM-415H</v>
          </cell>
          <cell r="H59" t="str">
            <v>19.40X11.6</v>
          </cell>
          <cell r="I59">
            <v>9.9000000000000005E-2</v>
          </cell>
          <cell r="J59">
            <v>8.6999999999999994E-2</v>
          </cell>
          <cell r="K59">
            <v>167</v>
          </cell>
          <cell r="L59">
            <v>0.95000000000000007</v>
          </cell>
          <cell r="M59">
            <v>1</v>
          </cell>
          <cell r="O59" t="str">
            <v>6-NRC</v>
          </cell>
          <cell r="P59">
            <v>0.875</v>
          </cell>
          <cell r="Q59">
            <v>32.962000000000003</v>
          </cell>
          <cell r="R59">
            <v>2.5999999999999999E-2</v>
          </cell>
          <cell r="T59">
            <v>3</v>
          </cell>
          <cell r="U59">
            <v>6000</v>
          </cell>
          <cell r="V59">
            <v>0.9</v>
          </cell>
          <cell r="W59">
            <v>0.05</v>
          </cell>
          <cell r="X59">
            <v>0.95000000000000007</v>
          </cell>
          <cell r="Z59">
            <v>0.9</v>
          </cell>
          <cell r="AA59">
            <v>5.0999999999999996</v>
          </cell>
          <cell r="AB59">
            <v>0.53</v>
          </cell>
        </row>
        <row r="60">
          <cell r="C60">
            <v>309</v>
          </cell>
          <cell r="E60" t="str">
            <v>Maruti 800</v>
          </cell>
          <cell r="F60">
            <v>276100</v>
          </cell>
          <cell r="G60" t="str">
            <v>SCR-415H</v>
          </cell>
          <cell r="H60" t="str">
            <v>16.35X11.0</v>
          </cell>
          <cell r="I60">
            <v>5.2999999999999999E-2</v>
          </cell>
          <cell r="J60">
            <v>4.3999999999999997E-2</v>
          </cell>
          <cell r="K60">
            <v>167</v>
          </cell>
          <cell r="L60">
            <v>1.25</v>
          </cell>
          <cell r="M60">
            <v>1</v>
          </cell>
          <cell r="O60" t="str">
            <v>6-NRC</v>
          </cell>
          <cell r="P60">
            <v>1.171</v>
          </cell>
          <cell r="Q60">
            <v>153.47999999999999</v>
          </cell>
          <cell r="R60">
            <v>2.4E-2</v>
          </cell>
          <cell r="T60">
            <v>1</v>
          </cell>
          <cell r="U60">
            <v>276100</v>
          </cell>
          <cell r="V60">
            <v>1.2</v>
          </cell>
          <cell r="W60">
            <v>0.05</v>
          </cell>
          <cell r="X60">
            <v>1.25</v>
          </cell>
          <cell r="Z60">
            <v>2.2000000000000002</v>
          </cell>
          <cell r="AA60">
            <v>2.8</v>
          </cell>
          <cell r="AB60">
            <v>1.83</v>
          </cell>
        </row>
        <row r="61">
          <cell r="C61">
            <v>319</v>
          </cell>
          <cell r="E61" t="str">
            <v>Gypsy 1000 CC</v>
          </cell>
          <cell r="F61">
            <v>20000</v>
          </cell>
          <cell r="G61" t="str">
            <v>SCR-415H</v>
          </cell>
          <cell r="H61" t="str">
            <v>16.35X11.0</v>
          </cell>
          <cell r="I61">
            <v>5.2999999999999999E-2</v>
          </cell>
          <cell r="J61">
            <v>4.3999999999999997E-2</v>
          </cell>
          <cell r="K61">
            <v>167</v>
          </cell>
          <cell r="L61">
            <v>1.25</v>
          </cell>
          <cell r="M61">
            <v>1</v>
          </cell>
          <cell r="O61" t="str">
            <v>2-NRC</v>
          </cell>
          <cell r="P61">
            <v>0.30099999999999999</v>
          </cell>
          <cell r="Q61">
            <v>34.113</v>
          </cell>
          <cell r="R61">
            <v>1.7999999999999999E-2</v>
          </cell>
          <cell r="T61">
            <v>2.2999999999999998</v>
          </cell>
          <cell r="U61">
            <v>20000</v>
          </cell>
          <cell r="V61">
            <v>1.2</v>
          </cell>
          <cell r="W61">
            <v>0.05</v>
          </cell>
          <cell r="X61">
            <v>1.25</v>
          </cell>
          <cell r="Z61">
            <v>1</v>
          </cell>
          <cell r="AA61">
            <v>5.4</v>
          </cell>
          <cell r="AB61">
            <v>0.63</v>
          </cell>
        </row>
        <row r="62">
          <cell r="C62">
            <v>325</v>
          </cell>
          <cell r="E62" t="str">
            <v>YE-2 Domestic</v>
          </cell>
          <cell r="F62">
            <v>27000</v>
          </cell>
          <cell r="G62" t="str">
            <v>SCR-415H</v>
          </cell>
          <cell r="H62" t="str">
            <v>17.35X11.1</v>
          </cell>
          <cell r="I62">
            <v>7.2999999999999995E-2</v>
          </cell>
          <cell r="J62">
            <v>6.2E-2</v>
          </cell>
          <cell r="K62">
            <v>167</v>
          </cell>
          <cell r="L62">
            <v>1.95</v>
          </cell>
          <cell r="M62">
            <v>1</v>
          </cell>
          <cell r="O62">
            <v>0.46</v>
          </cell>
          <cell r="P62">
            <v>0.31</v>
          </cell>
          <cell r="R62">
            <v>1.7999999999999999E-2</v>
          </cell>
          <cell r="U62">
            <v>27000</v>
          </cell>
          <cell r="V62">
            <v>1.9</v>
          </cell>
          <cell r="W62">
            <v>0.05</v>
          </cell>
          <cell r="X62">
            <v>1.95</v>
          </cell>
          <cell r="Z62">
            <v>1.4</v>
          </cell>
          <cell r="AA62">
            <v>3.6</v>
          </cell>
          <cell r="AB62">
            <v>1.0299999999999998</v>
          </cell>
        </row>
        <row r="63">
          <cell r="C63">
            <v>326</v>
          </cell>
          <cell r="E63" t="str">
            <v>Esteem 1300</v>
          </cell>
          <cell r="F63">
            <v>4000</v>
          </cell>
          <cell r="G63" t="str">
            <v>SCM-415H</v>
          </cell>
          <cell r="H63" t="str">
            <v>17.35X11.1</v>
          </cell>
          <cell r="I63">
            <v>7.6999999999999999E-2</v>
          </cell>
          <cell r="J63">
            <v>6.7000000000000004E-2</v>
          </cell>
          <cell r="K63">
            <v>167</v>
          </cell>
          <cell r="L63">
            <v>1.95</v>
          </cell>
          <cell r="M63">
            <v>1</v>
          </cell>
          <cell r="O63" t="str">
            <v>2-NRC</v>
          </cell>
          <cell r="P63">
            <v>0.17499999999999999</v>
          </cell>
          <cell r="Q63">
            <v>153.91999999999999</v>
          </cell>
          <cell r="R63">
            <v>8.9999999999999993E-3</v>
          </cell>
          <cell r="T63">
            <v>1</v>
          </cell>
          <cell r="U63">
            <v>4000</v>
          </cell>
          <cell r="V63">
            <v>1.9</v>
          </cell>
          <cell r="W63">
            <v>0.05</v>
          </cell>
          <cell r="X63">
            <v>1.95</v>
          </cell>
          <cell r="Z63">
            <v>2</v>
          </cell>
          <cell r="AA63">
            <v>2.9</v>
          </cell>
          <cell r="AB63">
            <v>1.63</v>
          </cell>
        </row>
        <row r="64">
          <cell r="C64">
            <v>340</v>
          </cell>
          <cell r="E64" t="str">
            <v>Lancer Petrol</v>
          </cell>
          <cell r="F64">
            <v>20000</v>
          </cell>
          <cell r="G64" t="str">
            <v>SCM-415H</v>
          </cell>
          <cell r="H64" t="str">
            <v>18.35X12</v>
          </cell>
          <cell r="I64">
            <v>7.2999999999999995E-2</v>
          </cell>
          <cell r="J64">
            <v>6.2E-2</v>
          </cell>
          <cell r="K64">
            <v>167</v>
          </cell>
          <cell r="L64">
            <v>1.05</v>
          </cell>
          <cell r="M64">
            <v>1</v>
          </cell>
          <cell r="O64" t="str">
            <v>2-NRC</v>
          </cell>
          <cell r="P64">
            <v>0.155</v>
          </cell>
          <cell r="Q64">
            <v>153.91999999999999</v>
          </cell>
          <cell r="R64">
            <v>8.9999999999999993E-3</v>
          </cell>
          <cell r="T64">
            <v>1</v>
          </cell>
          <cell r="U64">
            <v>20000</v>
          </cell>
          <cell r="V64">
            <v>1</v>
          </cell>
          <cell r="W64">
            <v>0.05</v>
          </cell>
          <cell r="X64">
            <v>1.05</v>
          </cell>
          <cell r="Z64">
            <v>3.2</v>
          </cell>
          <cell r="AA64">
            <v>2.2000000000000002</v>
          </cell>
          <cell r="AB64">
            <v>2.83</v>
          </cell>
        </row>
        <row r="65">
          <cell r="C65">
            <v>351</v>
          </cell>
          <cell r="E65" t="str">
            <v>WILLYS JEEP</v>
          </cell>
          <cell r="F65">
            <v>500</v>
          </cell>
          <cell r="G65" t="str">
            <v>17CR3</v>
          </cell>
          <cell r="H65">
            <v>21</v>
          </cell>
          <cell r="I65">
            <v>0.21</v>
          </cell>
          <cell r="J65">
            <v>0.111</v>
          </cell>
          <cell r="K65">
            <v>31</v>
          </cell>
          <cell r="L65">
            <v>2.5499999999999998</v>
          </cell>
          <cell r="M65">
            <v>2</v>
          </cell>
          <cell r="O65" t="str">
            <v>2-NRC</v>
          </cell>
          <cell r="P65">
            <v>0.20100000000000001</v>
          </cell>
          <cell r="Q65">
            <v>154.25</v>
          </cell>
          <cell r="R65">
            <v>8.9999999999999993E-3</v>
          </cell>
          <cell r="T65">
            <v>1.2</v>
          </cell>
          <cell r="U65">
            <v>500</v>
          </cell>
          <cell r="V65">
            <v>2.5</v>
          </cell>
          <cell r="W65">
            <v>0.05</v>
          </cell>
          <cell r="X65">
            <v>2.5499999999999998</v>
          </cell>
          <cell r="Z65">
            <v>2.9</v>
          </cell>
          <cell r="AA65">
            <v>5.3</v>
          </cell>
          <cell r="AB65">
            <v>2.5299999999999998</v>
          </cell>
        </row>
        <row r="66">
          <cell r="C66">
            <v>355</v>
          </cell>
          <cell r="E66" t="str">
            <v>Peugeot</v>
          </cell>
          <cell r="F66">
            <v>26000</v>
          </cell>
          <cell r="G66" t="str">
            <v>15CRNi6</v>
          </cell>
          <cell r="H66">
            <v>28.4</v>
          </cell>
          <cell r="I66">
            <v>0.41499999999999998</v>
          </cell>
          <cell r="J66">
            <v>0.23300000000000001</v>
          </cell>
          <cell r="K66">
            <v>39</v>
          </cell>
          <cell r="L66">
            <v>2.4499999999999997</v>
          </cell>
          <cell r="M66">
            <v>2</v>
          </cell>
          <cell r="O66" t="str">
            <v>2-NRC</v>
          </cell>
          <cell r="P66">
            <v>0.21099999999999999</v>
          </cell>
          <cell r="Q66">
            <v>154.25</v>
          </cell>
          <cell r="T66">
            <v>1.2</v>
          </cell>
          <cell r="U66">
            <v>26000</v>
          </cell>
          <cell r="V66">
            <v>2.4</v>
          </cell>
          <cell r="W66">
            <v>0.05</v>
          </cell>
          <cell r="X66">
            <v>2.4499999999999997</v>
          </cell>
          <cell r="Z66">
            <v>0.4</v>
          </cell>
          <cell r="AA66">
            <v>6.8</v>
          </cell>
          <cell r="AB66">
            <v>3.0000000000000027E-2</v>
          </cell>
        </row>
        <row r="67">
          <cell r="C67">
            <v>356</v>
          </cell>
          <cell r="E67" t="str">
            <v>Pjo Xd 3P</v>
          </cell>
          <cell r="F67">
            <v>27000</v>
          </cell>
          <cell r="G67" t="str">
            <v>17CR3</v>
          </cell>
          <cell r="H67">
            <v>30.4</v>
          </cell>
          <cell r="I67">
            <v>0.48599999999999999</v>
          </cell>
          <cell r="J67">
            <v>0.29499999999999998</v>
          </cell>
          <cell r="K67">
            <v>31</v>
          </cell>
          <cell r="L67">
            <v>2.4499999999999997</v>
          </cell>
          <cell r="M67">
            <v>2</v>
          </cell>
          <cell r="O67" t="str">
            <v>2-NRC</v>
          </cell>
          <cell r="P67">
            <v>0.218</v>
          </cell>
          <cell r="Q67">
            <v>157.16999999999999</v>
          </cell>
          <cell r="R67">
            <v>0.01</v>
          </cell>
          <cell r="T67">
            <v>1.9</v>
          </cell>
          <cell r="U67">
            <v>27000</v>
          </cell>
          <cell r="V67">
            <v>2.4</v>
          </cell>
          <cell r="W67">
            <v>0.05</v>
          </cell>
          <cell r="X67">
            <v>2.4499999999999997</v>
          </cell>
          <cell r="Z67">
            <v>5.5</v>
          </cell>
          <cell r="AA67">
            <v>9.5</v>
          </cell>
          <cell r="AB67">
            <v>5.13</v>
          </cell>
        </row>
        <row r="68">
          <cell r="C68">
            <v>361</v>
          </cell>
          <cell r="E68" t="str">
            <v>F8D Maruti</v>
          </cell>
          <cell r="F68">
            <v>144375</v>
          </cell>
          <cell r="G68" t="str">
            <v>SCR-415H</v>
          </cell>
          <cell r="H68" t="str">
            <v>16.35X11.0</v>
          </cell>
          <cell r="I68">
            <v>4.9000000000000002E-2</v>
          </cell>
          <cell r="J68">
            <v>4.1000000000000002E-2</v>
          </cell>
          <cell r="K68">
            <v>167</v>
          </cell>
          <cell r="L68">
            <v>1.25</v>
          </cell>
          <cell r="M68">
            <v>1</v>
          </cell>
          <cell r="O68" t="str">
            <v>2-NRC</v>
          </cell>
          <cell r="P68">
            <v>0.42199999999999999</v>
          </cell>
          <cell r="Q68">
            <v>157.16999999999999</v>
          </cell>
          <cell r="T68">
            <v>1.9</v>
          </cell>
          <cell r="U68">
            <v>144375</v>
          </cell>
          <cell r="V68">
            <v>1.2</v>
          </cell>
          <cell r="W68">
            <v>0.05</v>
          </cell>
          <cell r="X68">
            <v>1.25</v>
          </cell>
          <cell r="Z68">
            <v>2.1</v>
          </cell>
          <cell r="AA68">
            <v>5.3</v>
          </cell>
          <cell r="AB68">
            <v>1.73</v>
          </cell>
        </row>
        <row r="69">
          <cell r="C69">
            <v>402</v>
          </cell>
          <cell r="E69" t="str">
            <v>Tata 90 Dia</v>
          </cell>
          <cell r="F69">
            <v>500</v>
          </cell>
          <cell r="G69" t="str">
            <v>17CR3</v>
          </cell>
          <cell r="H69">
            <v>30.4</v>
          </cell>
          <cell r="I69">
            <v>0.48099999999999998</v>
          </cell>
          <cell r="J69">
            <v>0.27700000000000002</v>
          </cell>
          <cell r="K69">
            <v>31</v>
          </cell>
          <cell r="L69">
            <v>2.5499999999999998</v>
          </cell>
          <cell r="M69">
            <v>2</v>
          </cell>
          <cell r="O69" t="str">
            <v>2-NRC</v>
          </cell>
          <cell r="P69">
            <v>0.77500000000000002</v>
          </cell>
          <cell r="Q69">
            <v>157.16999999999999</v>
          </cell>
          <cell r="T69">
            <v>1.9</v>
          </cell>
          <cell r="U69">
            <v>500</v>
          </cell>
          <cell r="V69">
            <v>2.5</v>
          </cell>
          <cell r="W69">
            <v>0.05</v>
          </cell>
          <cell r="X69">
            <v>2.5499999999999998</v>
          </cell>
          <cell r="Z69">
            <v>8.1999999999999993</v>
          </cell>
          <cell r="AA69">
            <v>4.9000000000000004</v>
          </cell>
          <cell r="AB69">
            <v>7.8299999999999992</v>
          </cell>
        </row>
        <row r="70">
          <cell r="C70">
            <v>434</v>
          </cell>
          <cell r="E70" t="str">
            <v>Hind Trekker Diesel</v>
          </cell>
          <cell r="F70">
            <v>28600</v>
          </cell>
          <cell r="G70" t="str">
            <v>17CR3</v>
          </cell>
          <cell r="H70">
            <v>25.8</v>
          </cell>
          <cell r="I70">
            <v>0.27500000000000002</v>
          </cell>
          <cell r="J70">
            <v>0.157</v>
          </cell>
          <cell r="K70">
            <v>31</v>
          </cell>
          <cell r="L70">
            <v>2.3499999999999996</v>
          </cell>
          <cell r="M70">
            <v>2</v>
          </cell>
          <cell r="O70" t="str">
            <v>2-NRC</v>
          </cell>
          <cell r="P70">
            <v>0.79500000000000004</v>
          </cell>
          <cell r="Q70">
            <v>155.19999999999999</v>
          </cell>
          <cell r="T70">
            <v>1</v>
          </cell>
          <cell r="U70">
            <v>28600</v>
          </cell>
          <cell r="V70">
            <v>2.2999999999999998</v>
          </cell>
          <cell r="W70">
            <v>0.05</v>
          </cell>
          <cell r="X70">
            <v>2.3499999999999996</v>
          </cell>
          <cell r="Z70">
            <v>5.5</v>
          </cell>
          <cell r="AA70">
            <v>3.2</v>
          </cell>
          <cell r="AB70">
            <v>5.13</v>
          </cell>
        </row>
        <row r="71">
          <cell r="C71">
            <v>445</v>
          </cell>
          <cell r="E71" t="str">
            <v>Tata 97 Ø 4sp-( RC)</v>
          </cell>
          <cell r="F71">
            <v>27000</v>
          </cell>
          <cell r="G71" t="str">
            <v>17CR3</v>
          </cell>
          <cell r="H71">
            <v>36.4</v>
          </cell>
          <cell r="I71">
            <v>0.71399999999999997</v>
          </cell>
          <cell r="J71">
            <v>0.496</v>
          </cell>
          <cell r="K71">
            <v>31</v>
          </cell>
          <cell r="L71">
            <v>2.9499999999999997</v>
          </cell>
          <cell r="M71">
            <v>2</v>
          </cell>
          <cell r="O71" t="str">
            <v>3-NRC</v>
          </cell>
          <cell r="P71">
            <v>0.77500000000000002</v>
          </cell>
          <cell r="Q71">
            <v>43.112000000000002</v>
          </cell>
          <cell r="T71">
            <v>2.4</v>
          </cell>
          <cell r="U71">
            <v>27000</v>
          </cell>
          <cell r="V71">
            <v>2.9</v>
          </cell>
          <cell r="W71">
            <v>0.05</v>
          </cell>
          <cell r="X71">
            <v>2.9499999999999997</v>
          </cell>
          <cell r="Z71">
            <v>4.5</v>
          </cell>
          <cell r="AA71">
            <v>4.5</v>
          </cell>
          <cell r="AB71">
            <v>4.13</v>
          </cell>
        </row>
        <row r="72">
          <cell r="C72">
            <v>448</v>
          </cell>
          <cell r="E72" t="str">
            <v>Eicher Avl -NA (RC)</v>
          </cell>
          <cell r="F72">
            <v>27000</v>
          </cell>
          <cell r="G72" t="str">
            <v>15CRNi6</v>
          </cell>
          <cell r="H72">
            <v>34.4</v>
          </cell>
          <cell r="I72">
            <v>0.57599999999999996</v>
          </cell>
          <cell r="J72">
            <v>0.35899999999999999</v>
          </cell>
          <cell r="K72">
            <v>39</v>
          </cell>
          <cell r="L72">
            <v>3.05</v>
          </cell>
          <cell r="M72">
            <v>2</v>
          </cell>
          <cell r="O72" t="str">
            <v>3-NRC</v>
          </cell>
          <cell r="P72">
            <v>0.159</v>
          </cell>
          <cell r="Q72">
            <v>43.112000000000002</v>
          </cell>
          <cell r="R72">
            <v>8.9999999999999993E-3</v>
          </cell>
          <cell r="U72">
            <v>27000</v>
          </cell>
          <cell r="V72">
            <v>3</v>
          </cell>
          <cell r="W72">
            <v>0.05</v>
          </cell>
          <cell r="X72">
            <v>3.05</v>
          </cell>
          <cell r="Z72">
            <v>4.2</v>
          </cell>
          <cell r="AA72">
            <v>6.3</v>
          </cell>
          <cell r="AB72">
            <v>3.83</v>
          </cell>
        </row>
        <row r="73">
          <cell r="C73">
            <v>458</v>
          </cell>
          <cell r="E73" t="str">
            <v>Tata 407 4sp  Slipper (RC)</v>
          </cell>
          <cell r="F73">
            <v>9000</v>
          </cell>
          <cell r="G73" t="str">
            <v>17 CR3</v>
          </cell>
          <cell r="H73">
            <v>36.4</v>
          </cell>
          <cell r="I73">
            <v>0.71399999999999997</v>
          </cell>
          <cell r="J73">
            <v>0.496</v>
          </cell>
          <cell r="K73">
            <v>31</v>
          </cell>
          <cell r="L73">
            <v>3.05</v>
          </cell>
          <cell r="M73">
            <v>2</v>
          </cell>
          <cell r="N73">
            <v>5.6</v>
          </cell>
          <cell r="O73" t="str">
            <v>3-NRC</v>
          </cell>
          <cell r="P73">
            <v>0.89200000000000002</v>
          </cell>
          <cell r="Q73">
            <v>32.962000000000003</v>
          </cell>
          <cell r="T73">
            <v>2.4</v>
          </cell>
          <cell r="U73">
            <v>9000</v>
          </cell>
          <cell r="V73">
            <v>3</v>
          </cell>
          <cell r="W73">
            <v>0.05</v>
          </cell>
          <cell r="X73">
            <v>3.05</v>
          </cell>
          <cell r="Y73">
            <v>1.8</v>
          </cell>
          <cell r="Z73">
            <v>2.7</v>
          </cell>
          <cell r="AA73">
            <v>7.7</v>
          </cell>
          <cell r="AB73">
            <v>2.33</v>
          </cell>
        </row>
        <row r="74">
          <cell r="C74">
            <v>469</v>
          </cell>
          <cell r="E74" t="str">
            <v>Tata 92 R/C Slipper -5 RV-(RC)</v>
          </cell>
          <cell r="F74">
            <v>3000</v>
          </cell>
          <cell r="G74" t="str">
            <v>17CR3</v>
          </cell>
          <cell r="H74">
            <v>30.4</v>
          </cell>
          <cell r="I74">
            <v>0.48099999999999998</v>
          </cell>
          <cell r="J74">
            <v>0.31</v>
          </cell>
          <cell r="K74">
            <v>31</v>
          </cell>
          <cell r="L74">
            <v>2.5499999999999998</v>
          </cell>
          <cell r="M74">
            <v>2</v>
          </cell>
          <cell r="O74" t="str">
            <v>2-NRC</v>
          </cell>
          <cell r="P74">
            <v>0.43</v>
          </cell>
          <cell r="Q74">
            <v>154.25</v>
          </cell>
          <cell r="T74">
            <v>1.2</v>
          </cell>
          <cell r="U74">
            <v>3000</v>
          </cell>
          <cell r="V74">
            <v>2.5</v>
          </cell>
          <cell r="W74">
            <v>0.05</v>
          </cell>
          <cell r="X74">
            <v>2.5499999999999998</v>
          </cell>
          <cell r="Z74">
            <v>0.5</v>
          </cell>
          <cell r="AA74">
            <v>5.3</v>
          </cell>
          <cell r="AB74">
            <v>0.13</v>
          </cell>
        </row>
        <row r="75">
          <cell r="C75">
            <v>470</v>
          </cell>
          <cell r="E75" t="str">
            <v>Tata 92  Slipper -5 RV-(RC)</v>
          </cell>
          <cell r="F75">
            <v>1000</v>
          </cell>
          <cell r="G75" t="str">
            <v>17 CR 3</v>
          </cell>
          <cell r="H75">
            <v>30.4</v>
          </cell>
          <cell r="I75">
            <v>0.48099999999999998</v>
          </cell>
          <cell r="J75">
            <v>0.31</v>
          </cell>
          <cell r="K75">
            <v>31</v>
          </cell>
          <cell r="L75">
            <v>2.5499999999999998</v>
          </cell>
          <cell r="M75">
            <v>2</v>
          </cell>
          <cell r="O75" t="str">
            <v>2-NRC</v>
          </cell>
          <cell r="P75">
            <v>0.88100000000000001</v>
          </cell>
          <cell r="Q75">
            <v>154.25</v>
          </cell>
          <cell r="T75">
            <v>1.2</v>
          </cell>
          <cell r="U75">
            <v>1000</v>
          </cell>
          <cell r="V75">
            <v>2.5</v>
          </cell>
          <cell r="W75">
            <v>0.05</v>
          </cell>
          <cell r="X75">
            <v>2.5499999999999998</v>
          </cell>
          <cell r="Z75">
            <v>2.6</v>
          </cell>
          <cell r="AA75">
            <v>4.5999999999999996</v>
          </cell>
          <cell r="AB75">
            <v>2.23</v>
          </cell>
        </row>
        <row r="76">
          <cell r="C76">
            <v>471</v>
          </cell>
          <cell r="E76" t="str">
            <v>Tata 92 Slipper -5 RV-(RC)</v>
          </cell>
          <cell r="F76">
            <v>4000</v>
          </cell>
          <cell r="G76" t="str">
            <v>17 CR 3</v>
          </cell>
          <cell r="H76">
            <v>32.4</v>
          </cell>
          <cell r="I76">
            <v>0.54700000000000004</v>
          </cell>
          <cell r="J76">
            <v>0.36899999999999999</v>
          </cell>
          <cell r="K76">
            <v>31</v>
          </cell>
          <cell r="L76">
            <v>2.5499999999999998</v>
          </cell>
          <cell r="M76">
            <v>2</v>
          </cell>
          <cell r="O76" t="str">
            <v>2-NRC</v>
          </cell>
          <cell r="P76">
            <v>0.90100000000000002</v>
          </cell>
          <cell r="Q76">
            <v>154.88999999999999</v>
          </cell>
          <cell r="T76">
            <v>1.1000000000000001</v>
          </cell>
          <cell r="U76">
            <v>4000</v>
          </cell>
          <cell r="V76">
            <v>2.5</v>
          </cell>
          <cell r="W76">
            <v>0.05</v>
          </cell>
          <cell r="X76">
            <v>2.5499999999999998</v>
          </cell>
          <cell r="Z76">
            <v>7.5</v>
          </cell>
          <cell r="AA76">
            <v>15.7</v>
          </cell>
          <cell r="AB76">
            <v>7.13</v>
          </cell>
        </row>
        <row r="77">
          <cell r="C77">
            <v>472</v>
          </cell>
          <cell r="E77" t="str">
            <v>Tata 90 Dia  -ST</v>
          </cell>
          <cell r="F77">
            <v>1200</v>
          </cell>
          <cell r="G77" t="str">
            <v>17CR3</v>
          </cell>
          <cell r="H77">
            <v>30.4</v>
          </cell>
          <cell r="I77">
            <v>0.48099999999999998</v>
          </cell>
          <cell r="J77">
            <v>0.27700000000000002</v>
          </cell>
          <cell r="K77">
            <v>31</v>
          </cell>
          <cell r="L77">
            <v>2.5499999999999998</v>
          </cell>
          <cell r="M77">
            <v>2</v>
          </cell>
          <cell r="O77" t="str">
            <v>4-NRC</v>
          </cell>
          <cell r="P77">
            <v>0.89100000000000001</v>
          </cell>
          <cell r="Q77">
            <v>32.962000000000003</v>
          </cell>
          <cell r="R77">
            <v>1.7000000000000001E-2</v>
          </cell>
          <cell r="T77">
            <v>2.5</v>
          </cell>
          <cell r="U77">
            <v>1200</v>
          </cell>
          <cell r="V77">
            <v>2.5</v>
          </cell>
          <cell r="W77">
            <v>0.05</v>
          </cell>
          <cell r="X77">
            <v>2.5499999999999998</v>
          </cell>
          <cell r="Z77">
            <v>2.2000000000000002</v>
          </cell>
          <cell r="AA77">
            <v>5.4</v>
          </cell>
          <cell r="AB77">
            <v>1.83</v>
          </cell>
        </row>
        <row r="78">
          <cell r="C78">
            <v>474</v>
          </cell>
          <cell r="E78" t="str">
            <v>TATA 697 NA 5RV  (RC)</v>
          </cell>
          <cell r="F78">
            <v>1200</v>
          </cell>
          <cell r="G78" t="str">
            <v>17CR3</v>
          </cell>
          <cell r="H78">
            <v>36.4</v>
          </cell>
          <cell r="I78">
            <v>0.73499999999999999</v>
          </cell>
          <cell r="J78">
            <v>0.51200000000000001</v>
          </cell>
          <cell r="K78">
            <v>31</v>
          </cell>
          <cell r="L78">
            <v>2.9499999999999997</v>
          </cell>
          <cell r="M78">
            <v>2</v>
          </cell>
          <cell r="O78" t="str">
            <v>2-NRC</v>
          </cell>
          <cell r="P78">
            <v>0.84499999999999997</v>
          </cell>
          <cell r="Q78">
            <v>34.113</v>
          </cell>
          <cell r="R78">
            <v>0.02</v>
          </cell>
          <cell r="T78">
            <v>2.2999999999999998</v>
          </cell>
          <cell r="U78">
            <v>1200</v>
          </cell>
          <cell r="V78">
            <v>2.9</v>
          </cell>
          <cell r="W78">
            <v>0.05</v>
          </cell>
          <cell r="X78">
            <v>2.9499999999999997</v>
          </cell>
          <cell r="Z78">
            <v>4.2</v>
          </cell>
          <cell r="AA78">
            <v>7.9</v>
          </cell>
          <cell r="AB78">
            <v>3.83</v>
          </cell>
        </row>
        <row r="79">
          <cell r="C79">
            <v>475</v>
          </cell>
          <cell r="E79" t="str">
            <v>Tata 92 Ø 5RV  Slipper diesene-(RC)</v>
          </cell>
          <cell r="F79">
            <v>75000</v>
          </cell>
          <cell r="G79" t="str">
            <v>17 CR 3</v>
          </cell>
          <cell r="H79">
            <v>32.4</v>
          </cell>
          <cell r="I79">
            <v>0.54700000000000004</v>
          </cell>
          <cell r="J79">
            <v>0.36899999999999999</v>
          </cell>
          <cell r="K79">
            <v>31</v>
          </cell>
          <cell r="L79">
            <v>2.5499999999999998</v>
          </cell>
          <cell r="M79">
            <v>2</v>
          </cell>
          <cell r="O79" t="str">
            <v>3-RC</v>
          </cell>
          <cell r="P79">
            <v>0.84499999999999997</v>
          </cell>
          <cell r="Q79">
            <v>32.962000000000003</v>
          </cell>
          <cell r="R79">
            <v>0.02</v>
          </cell>
          <cell r="T79">
            <v>2.9</v>
          </cell>
          <cell r="U79">
            <v>75000</v>
          </cell>
          <cell r="V79">
            <v>2.5</v>
          </cell>
          <cell r="W79">
            <v>0.05</v>
          </cell>
          <cell r="X79">
            <v>2.5499999999999998</v>
          </cell>
          <cell r="Z79">
            <v>9.6</v>
          </cell>
          <cell r="AA79">
            <v>18.100000000000001</v>
          </cell>
          <cell r="AB79">
            <v>9.23</v>
          </cell>
        </row>
        <row r="80">
          <cell r="C80">
            <v>479</v>
          </cell>
          <cell r="E80" t="str">
            <v>Tata 92 5 RV  98/2 (32 G.PIN)-(RC)</v>
          </cell>
          <cell r="F80">
            <v>6500</v>
          </cell>
          <cell r="G80" t="str">
            <v>17 CR 3</v>
          </cell>
          <cell r="H80">
            <v>32.4</v>
          </cell>
          <cell r="I80">
            <v>0.54700000000000004</v>
          </cell>
          <cell r="J80">
            <v>0.36899999999999999</v>
          </cell>
          <cell r="K80">
            <v>31</v>
          </cell>
          <cell r="L80">
            <v>2.5499999999999998</v>
          </cell>
          <cell r="M80">
            <v>2</v>
          </cell>
          <cell r="O80" t="str">
            <v>7-RC</v>
          </cell>
          <cell r="P80">
            <v>0.84499999999999997</v>
          </cell>
          <cell r="Q80">
            <v>42.17</v>
          </cell>
          <cell r="R80">
            <v>0.02</v>
          </cell>
          <cell r="T80">
            <v>3</v>
          </cell>
          <cell r="U80">
            <v>6500</v>
          </cell>
          <cell r="V80">
            <v>2.5</v>
          </cell>
          <cell r="W80">
            <v>0.05</v>
          </cell>
          <cell r="X80">
            <v>2.5499999999999998</v>
          </cell>
          <cell r="Z80">
            <v>1.6</v>
          </cell>
          <cell r="AA80">
            <v>1.8</v>
          </cell>
          <cell r="AB80">
            <v>1.23</v>
          </cell>
        </row>
        <row r="81">
          <cell r="C81">
            <v>480</v>
          </cell>
          <cell r="E81" t="str">
            <v>TATA 92 5RV 30 MM (RC)</v>
          </cell>
          <cell r="F81">
            <v>2400</v>
          </cell>
          <cell r="G81" t="str">
            <v xml:space="preserve"> 17CR3</v>
          </cell>
          <cell r="H81">
            <v>30.4</v>
          </cell>
          <cell r="I81">
            <v>0.48099999999999998</v>
          </cell>
          <cell r="J81">
            <v>0.36899999999999999</v>
          </cell>
          <cell r="K81">
            <v>31</v>
          </cell>
          <cell r="L81">
            <v>2.5499999999999998</v>
          </cell>
          <cell r="M81">
            <v>2</v>
          </cell>
          <cell r="N81">
            <v>5.6</v>
          </cell>
          <cell r="O81" t="str">
            <v>4-RC</v>
          </cell>
          <cell r="P81">
            <v>0.89200000000000002</v>
          </cell>
          <cell r="Q81">
            <v>32.962000000000003</v>
          </cell>
          <cell r="T81">
            <v>3</v>
          </cell>
          <cell r="U81">
            <v>2400</v>
          </cell>
          <cell r="V81">
            <v>2.5</v>
          </cell>
          <cell r="W81">
            <v>0.05</v>
          </cell>
          <cell r="X81">
            <v>2.5499999999999998</v>
          </cell>
          <cell r="Y81">
            <v>1.8</v>
          </cell>
          <cell r="Z81">
            <v>4.7</v>
          </cell>
          <cell r="AA81">
            <v>7.4</v>
          </cell>
          <cell r="AB81">
            <v>4.33</v>
          </cell>
        </row>
        <row r="82">
          <cell r="C82">
            <v>482</v>
          </cell>
          <cell r="E82" t="str">
            <v>Tata 92  3 RV-(RC)</v>
          </cell>
          <cell r="F82">
            <v>3900</v>
          </cell>
          <cell r="G82" t="str">
            <v>17 CR 3</v>
          </cell>
          <cell r="H82">
            <v>32.4</v>
          </cell>
          <cell r="I82">
            <v>0.54700000000000004</v>
          </cell>
          <cell r="J82">
            <v>0.36899999999999999</v>
          </cell>
          <cell r="K82">
            <v>31</v>
          </cell>
          <cell r="L82">
            <v>2.5499999999999998</v>
          </cell>
          <cell r="M82">
            <v>2</v>
          </cell>
          <cell r="O82" t="str">
            <v>4-RC</v>
          </cell>
          <cell r="P82">
            <v>1.0370000000000001</v>
          </cell>
          <cell r="Q82">
            <v>32.962000000000003</v>
          </cell>
          <cell r="R82">
            <v>0.02</v>
          </cell>
          <cell r="T82">
            <v>2.6</v>
          </cell>
          <cell r="U82">
            <v>3900</v>
          </cell>
          <cell r="V82">
            <v>2.5</v>
          </cell>
          <cell r="W82">
            <v>0.05</v>
          </cell>
          <cell r="X82">
            <v>2.5499999999999998</v>
          </cell>
          <cell r="Z82">
            <v>14.6</v>
          </cell>
          <cell r="AA82">
            <v>9.1999999999999993</v>
          </cell>
          <cell r="AB82">
            <v>14.23</v>
          </cell>
        </row>
        <row r="83">
          <cell r="C83">
            <v>484</v>
          </cell>
          <cell r="E83" t="str">
            <v>Tata 92  4 RV( RC)</v>
          </cell>
          <cell r="F83">
            <v>10420</v>
          </cell>
          <cell r="G83" t="str">
            <v>17 CR 3</v>
          </cell>
          <cell r="H83">
            <v>32.4</v>
          </cell>
          <cell r="I83">
            <v>0.54700000000000004</v>
          </cell>
          <cell r="J83">
            <v>0.36899999999999999</v>
          </cell>
          <cell r="K83">
            <v>31</v>
          </cell>
          <cell r="L83">
            <v>2.5499999999999998</v>
          </cell>
          <cell r="M83">
            <v>2</v>
          </cell>
          <cell r="O83" t="str">
            <v>4-RC</v>
          </cell>
          <cell r="P83">
            <v>0.83600000000000008</v>
          </cell>
          <cell r="Q83">
            <v>32.962000000000003</v>
          </cell>
          <cell r="R83">
            <v>0.02</v>
          </cell>
          <cell r="T83">
            <v>2.6</v>
          </cell>
          <cell r="U83">
            <v>10420</v>
          </cell>
          <cell r="V83">
            <v>2.5</v>
          </cell>
          <cell r="W83">
            <v>0.05</v>
          </cell>
          <cell r="X83">
            <v>2.5499999999999998</v>
          </cell>
          <cell r="Z83">
            <v>1.6</v>
          </cell>
          <cell r="AA83">
            <v>4.7</v>
          </cell>
          <cell r="AB83">
            <v>1.23</v>
          </cell>
        </row>
        <row r="84">
          <cell r="C84">
            <v>486</v>
          </cell>
          <cell r="E84" t="str">
            <v>Tata 92 Ø WA. 5 RV SHIM</v>
          </cell>
          <cell r="F84">
            <v>1000</v>
          </cell>
          <cell r="G84" t="str">
            <v>17CR3</v>
          </cell>
          <cell r="H84">
            <v>30.4</v>
          </cell>
          <cell r="I84">
            <v>0.48099999999999998</v>
          </cell>
          <cell r="J84">
            <v>0.31</v>
          </cell>
          <cell r="K84">
            <v>31</v>
          </cell>
          <cell r="L84">
            <v>2.5499999999999998</v>
          </cell>
          <cell r="M84">
            <v>2</v>
          </cell>
          <cell r="O84" t="str">
            <v>4-RC</v>
          </cell>
          <cell r="P84">
            <v>0.85799999999999998</v>
          </cell>
          <cell r="Q84">
            <v>32.962000000000003</v>
          </cell>
          <cell r="T84">
            <v>2.6</v>
          </cell>
          <cell r="U84">
            <v>1000</v>
          </cell>
          <cell r="V84">
            <v>2.5</v>
          </cell>
          <cell r="W84">
            <v>0.05</v>
          </cell>
          <cell r="X84">
            <v>2.5499999999999998</v>
          </cell>
          <cell r="Z84">
            <v>1.5</v>
          </cell>
          <cell r="AA84">
            <v>17.5</v>
          </cell>
          <cell r="AB84">
            <v>1.1299999999999999</v>
          </cell>
        </row>
        <row r="85">
          <cell r="C85">
            <v>488</v>
          </cell>
          <cell r="E85" t="str">
            <v>Tata 92 ST 5 RV</v>
          </cell>
          <cell r="F85">
            <v>4200</v>
          </cell>
          <cell r="G85" t="str">
            <v>17CR3</v>
          </cell>
          <cell r="H85">
            <v>30.4</v>
          </cell>
          <cell r="I85">
            <v>0.48099999999999998</v>
          </cell>
          <cell r="J85">
            <v>0.31</v>
          </cell>
          <cell r="K85">
            <v>31</v>
          </cell>
          <cell r="L85">
            <v>2.5499999999999998</v>
          </cell>
          <cell r="M85">
            <v>2</v>
          </cell>
          <cell r="O85" t="str">
            <v>4-NRC</v>
          </cell>
          <cell r="P85">
            <v>0.85799999999999998</v>
          </cell>
          <cell r="Q85">
            <v>32.962000000000003</v>
          </cell>
          <cell r="T85">
            <v>2.5</v>
          </cell>
          <cell r="U85">
            <v>4200</v>
          </cell>
          <cell r="V85">
            <v>2.5</v>
          </cell>
          <cell r="W85">
            <v>0.05</v>
          </cell>
          <cell r="X85">
            <v>2.5499999999999998</v>
          </cell>
          <cell r="Z85">
            <v>2.8</v>
          </cell>
          <cell r="AA85">
            <v>9.3000000000000007</v>
          </cell>
          <cell r="AB85">
            <v>2.4299999999999997</v>
          </cell>
        </row>
        <row r="86">
          <cell r="C86">
            <v>490</v>
          </cell>
          <cell r="E86" t="str">
            <v>Tata 4 RV( RC)</v>
          </cell>
          <cell r="F86">
            <v>600</v>
          </cell>
          <cell r="G86" t="str">
            <v>17 CR 3</v>
          </cell>
          <cell r="H86">
            <v>32.4</v>
          </cell>
          <cell r="I86">
            <v>0.54700000000000004</v>
          </cell>
          <cell r="J86">
            <v>0.36899999999999999</v>
          </cell>
          <cell r="K86">
            <v>31</v>
          </cell>
          <cell r="L86">
            <v>2.5499999999999998</v>
          </cell>
          <cell r="M86">
            <v>2</v>
          </cell>
          <cell r="O86" t="str">
            <v>4-RC</v>
          </cell>
          <cell r="P86">
            <v>0.84700000000000009</v>
          </cell>
          <cell r="Q86">
            <v>32.962000000000003</v>
          </cell>
          <cell r="T86">
            <v>2.6</v>
          </cell>
          <cell r="U86">
            <v>600</v>
          </cell>
          <cell r="V86">
            <v>2.5</v>
          </cell>
          <cell r="W86">
            <v>0.05</v>
          </cell>
          <cell r="X86">
            <v>2.5499999999999998</v>
          </cell>
          <cell r="Z86">
            <v>1.6</v>
          </cell>
          <cell r="AA86">
            <v>4.5999999999999996</v>
          </cell>
          <cell r="AB86">
            <v>1.23</v>
          </cell>
        </row>
        <row r="87">
          <cell r="C87">
            <v>492</v>
          </cell>
          <cell r="E87" t="str">
            <v>Tata 92 5RV( R/C)</v>
          </cell>
          <cell r="F87">
            <v>12000</v>
          </cell>
          <cell r="G87" t="str">
            <v>17CR3</v>
          </cell>
          <cell r="H87">
            <v>32.4</v>
          </cell>
          <cell r="I87">
            <v>0.54700000000000004</v>
          </cell>
          <cell r="J87">
            <v>0.36899999999999999</v>
          </cell>
          <cell r="K87">
            <v>31</v>
          </cell>
          <cell r="L87">
            <v>2.5499999999999998</v>
          </cell>
          <cell r="M87">
            <v>2</v>
          </cell>
          <cell r="O87" t="str">
            <v>4-RC</v>
          </cell>
          <cell r="P87">
            <v>0.88300000000000001</v>
          </cell>
          <cell r="Q87">
            <v>32.962000000000003</v>
          </cell>
          <cell r="T87">
            <v>2.6</v>
          </cell>
          <cell r="U87">
            <v>12000</v>
          </cell>
          <cell r="V87">
            <v>2.5</v>
          </cell>
          <cell r="W87">
            <v>0.05</v>
          </cell>
          <cell r="X87">
            <v>2.5499999999999998</v>
          </cell>
          <cell r="Z87">
            <v>5</v>
          </cell>
          <cell r="AA87">
            <v>5.8</v>
          </cell>
          <cell r="AB87">
            <v>4.63</v>
          </cell>
        </row>
        <row r="88">
          <cell r="C88">
            <v>493</v>
          </cell>
          <cell r="E88" t="str">
            <v>Tata 92 Ø 5RV (ZA)  -ST</v>
          </cell>
          <cell r="F88">
            <v>30000</v>
          </cell>
          <cell r="G88" t="str">
            <v>17 CR 3</v>
          </cell>
          <cell r="H88">
            <v>32.4</v>
          </cell>
          <cell r="I88">
            <v>0.54700000000000004</v>
          </cell>
          <cell r="J88">
            <v>0.36899999999999999</v>
          </cell>
          <cell r="K88">
            <v>31</v>
          </cell>
          <cell r="L88">
            <v>2.5499999999999998</v>
          </cell>
          <cell r="M88">
            <v>2</v>
          </cell>
          <cell r="N88">
            <v>5.6</v>
          </cell>
          <cell r="O88" t="str">
            <v>4-RC</v>
          </cell>
          <cell r="P88">
            <v>0.90600000000000003</v>
          </cell>
          <cell r="Q88">
            <v>32.962000000000003</v>
          </cell>
          <cell r="T88">
            <v>2.6</v>
          </cell>
          <cell r="U88">
            <v>30000</v>
          </cell>
          <cell r="V88">
            <v>2.5</v>
          </cell>
          <cell r="W88">
            <v>0.05</v>
          </cell>
          <cell r="X88">
            <v>2.5499999999999998</v>
          </cell>
          <cell r="Z88">
            <v>3.5</v>
          </cell>
          <cell r="AA88">
            <v>2.8</v>
          </cell>
          <cell r="AB88">
            <v>3.13</v>
          </cell>
        </row>
        <row r="89">
          <cell r="C89">
            <v>494</v>
          </cell>
          <cell r="E89" t="str">
            <v>Tata 608  97 6SP  (RC)</v>
          </cell>
          <cell r="F89">
            <v>1200</v>
          </cell>
          <cell r="G89" t="str">
            <v xml:space="preserve">17 CR3 </v>
          </cell>
          <cell r="H89">
            <v>36.4</v>
          </cell>
          <cell r="I89">
            <v>0.71399999999999997</v>
          </cell>
          <cell r="J89">
            <v>0.496</v>
          </cell>
          <cell r="K89">
            <v>31</v>
          </cell>
          <cell r="L89">
            <v>2.9499999999999997</v>
          </cell>
          <cell r="M89">
            <v>2</v>
          </cell>
          <cell r="N89">
            <v>5.6</v>
          </cell>
          <cell r="O89" t="str">
            <v>4-RC</v>
          </cell>
          <cell r="P89">
            <v>0.90600000000000003</v>
          </cell>
          <cell r="Q89">
            <v>32.962000000000003</v>
          </cell>
          <cell r="T89">
            <v>2.6</v>
          </cell>
          <cell r="U89">
            <v>1200</v>
          </cell>
          <cell r="V89">
            <v>2.9</v>
          </cell>
          <cell r="W89">
            <v>0.05</v>
          </cell>
          <cell r="X89">
            <v>2.9499999999999997</v>
          </cell>
          <cell r="Z89">
            <v>3.5</v>
          </cell>
          <cell r="AA89">
            <v>2.6</v>
          </cell>
          <cell r="AB89">
            <v>3.13</v>
          </cell>
        </row>
        <row r="90">
          <cell r="C90">
            <v>495</v>
          </cell>
          <cell r="E90" t="str">
            <v>Tata 92 S.T. 2.5 mm</v>
          </cell>
          <cell r="F90">
            <v>2400</v>
          </cell>
          <cell r="G90" t="str">
            <v>17 CR 3</v>
          </cell>
          <cell r="H90">
            <v>32.4</v>
          </cell>
          <cell r="I90">
            <v>0.54700000000000004</v>
          </cell>
          <cell r="J90">
            <v>0.36899999999999999</v>
          </cell>
          <cell r="K90">
            <v>31</v>
          </cell>
          <cell r="L90">
            <v>2.5499999999999998</v>
          </cell>
          <cell r="M90">
            <v>2</v>
          </cell>
          <cell r="O90" t="str">
            <v>4-RC</v>
          </cell>
          <cell r="P90">
            <v>0.88300000000000001</v>
          </cell>
          <cell r="Q90">
            <v>32.962000000000003</v>
          </cell>
          <cell r="T90">
            <v>2.6</v>
          </cell>
          <cell r="U90">
            <v>2400</v>
          </cell>
          <cell r="V90">
            <v>2.5</v>
          </cell>
          <cell r="W90">
            <v>0.05</v>
          </cell>
          <cell r="X90">
            <v>2.5499999999999998</v>
          </cell>
          <cell r="Z90">
            <v>5</v>
          </cell>
          <cell r="AA90">
            <v>5.8</v>
          </cell>
          <cell r="AB90">
            <v>4.63</v>
          </cell>
        </row>
        <row r="91">
          <cell r="C91">
            <v>496</v>
          </cell>
          <cell r="E91" t="str">
            <v>Tata 97 NA SLIPPER DISGEN -(RC)</v>
          </cell>
          <cell r="F91">
            <v>125800</v>
          </cell>
          <cell r="G91" t="str">
            <v>17CR3</v>
          </cell>
          <cell r="H91">
            <v>36.4</v>
          </cell>
          <cell r="I91">
            <v>0.73499999999999999</v>
          </cell>
          <cell r="J91">
            <v>0.496</v>
          </cell>
          <cell r="K91">
            <v>31</v>
          </cell>
          <cell r="L91">
            <v>2.9499999999999997</v>
          </cell>
          <cell r="M91">
            <v>2</v>
          </cell>
          <cell r="O91" t="str">
            <v>4-NRC</v>
          </cell>
          <cell r="P91">
            <v>0.85799999999999998</v>
          </cell>
          <cell r="Q91">
            <v>32.962000000000003</v>
          </cell>
          <cell r="T91">
            <v>2.6</v>
          </cell>
          <cell r="U91">
            <v>125800</v>
          </cell>
          <cell r="V91">
            <v>2.9</v>
          </cell>
          <cell r="W91">
            <v>0.05</v>
          </cell>
          <cell r="X91">
            <v>2.9499999999999997</v>
          </cell>
          <cell r="Z91">
            <v>5.3</v>
          </cell>
          <cell r="AA91">
            <v>5.6</v>
          </cell>
          <cell r="AB91">
            <v>4.93</v>
          </cell>
        </row>
        <row r="92">
          <cell r="C92">
            <v>510</v>
          </cell>
          <cell r="E92" t="str">
            <v>EICHER</v>
          </cell>
          <cell r="F92">
            <v>14000</v>
          </cell>
          <cell r="G92" t="str">
            <v>17CR3</v>
          </cell>
          <cell r="H92">
            <v>40.4</v>
          </cell>
          <cell r="I92">
            <v>1.0109999999999999</v>
          </cell>
          <cell r="J92">
            <v>0.68799999999999994</v>
          </cell>
          <cell r="K92">
            <v>31</v>
          </cell>
          <cell r="L92">
            <v>4.55</v>
          </cell>
          <cell r="M92">
            <v>2</v>
          </cell>
          <cell r="N92">
            <v>5.6</v>
          </cell>
          <cell r="O92" t="str">
            <v>4-NRC</v>
          </cell>
          <cell r="P92">
            <v>0.90600000000000003</v>
          </cell>
          <cell r="Q92">
            <v>32.962000000000003</v>
          </cell>
          <cell r="T92">
            <v>2.6</v>
          </cell>
          <cell r="U92">
            <v>14000</v>
          </cell>
          <cell r="V92">
            <v>4.5</v>
          </cell>
          <cell r="W92">
            <v>0.05</v>
          </cell>
          <cell r="X92">
            <v>4.55</v>
          </cell>
          <cell r="Z92">
            <v>0.8</v>
          </cell>
          <cell r="AA92">
            <v>3.2</v>
          </cell>
          <cell r="AB92">
            <v>0.43000000000000005</v>
          </cell>
        </row>
        <row r="93">
          <cell r="C93">
            <v>511</v>
          </cell>
          <cell r="E93" t="str">
            <v>Escorts- 335</v>
          </cell>
          <cell r="F93">
            <v>12000</v>
          </cell>
          <cell r="G93" t="str">
            <v>17CR3</v>
          </cell>
          <cell r="H93">
            <v>38.4</v>
          </cell>
          <cell r="I93">
            <v>0.83099999999999996</v>
          </cell>
          <cell r="J93">
            <v>0.46899999999999997</v>
          </cell>
          <cell r="K93">
            <v>31</v>
          </cell>
          <cell r="L93">
            <v>3.65</v>
          </cell>
          <cell r="M93">
            <v>2</v>
          </cell>
          <cell r="O93" t="str">
            <v>4-RC</v>
          </cell>
          <cell r="P93">
            <v>1.0029999999999999</v>
          </cell>
          <cell r="Q93">
            <v>32.962000000000003</v>
          </cell>
          <cell r="T93">
            <v>2.6</v>
          </cell>
          <cell r="U93">
            <v>12000</v>
          </cell>
          <cell r="V93">
            <v>3.6</v>
          </cell>
          <cell r="W93">
            <v>0.05</v>
          </cell>
          <cell r="X93">
            <v>3.65</v>
          </cell>
          <cell r="Z93">
            <v>14.6</v>
          </cell>
          <cell r="AA93">
            <v>9.1999999999999993</v>
          </cell>
          <cell r="AB93">
            <v>14.23</v>
          </cell>
        </row>
        <row r="94">
          <cell r="C94">
            <v>512</v>
          </cell>
          <cell r="E94" t="str">
            <v>Escorts- 228</v>
          </cell>
          <cell r="F94">
            <v>600</v>
          </cell>
          <cell r="G94" t="str">
            <v>17CR3</v>
          </cell>
          <cell r="H94">
            <v>42.4</v>
          </cell>
          <cell r="I94">
            <v>1.08</v>
          </cell>
          <cell r="J94">
            <v>0.73399999999999999</v>
          </cell>
          <cell r="K94">
            <v>31</v>
          </cell>
          <cell r="L94">
            <v>4.55</v>
          </cell>
          <cell r="M94">
            <v>2</v>
          </cell>
          <cell r="N94">
            <v>5.6</v>
          </cell>
          <cell r="O94" t="str">
            <v>4-RC</v>
          </cell>
          <cell r="P94">
            <v>0.90600000000000003</v>
          </cell>
          <cell r="Q94">
            <v>32.962000000000003</v>
          </cell>
          <cell r="T94">
            <v>2.6</v>
          </cell>
          <cell r="U94">
            <v>600</v>
          </cell>
          <cell r="V94">
            <v>4.5</v>
          </cell>
          <cell r="W94">
            <v>0.05</v>
          </cell>
          <cell r="X94">
            <v>4.55</v>
          </cell>
          <cell r="Z94">
            <v>0.5</v>
          </cell>
          <cell r="AA94">
            <v>3.3</v>
          </cell>
          <cell r="AB94">
            <v>0.13</v>
          </cell>
        </row>
        <row r="95">
          <cell r="C95">
            <v>513</v>
          </cell>
          <cell r="E95" t="str">
            <v>Escorts- 342</v>
          </cell>
          <cell r="F95">
            <v>800</v>
          </cell>
          <cell r="G95" t="str">
            <v>17CR3</v>
          </cell>
          <cell r="H95">
            <v>42.4</v>
          </cell>
          <cell r="I95">
            <v>1.08</v>
          </cell>
          <cell r="J95">
            <v>0.73399999999999999</v>
          </cell>
          <cell r="K95">
            <v>31</v>
          </cell>
          <cell r="L95">
            <v>4.55</v>
          </cell>
          <cell r="M95">
            <v>2</v>
          </cell>
          <cell r="O95" t="str">
            <v>4-NRC</v>
          </cell>
          <cell r="P95">
            <v>1.0029999999999999</v>
          </cell>
          <cell r="Q95">
            <v>32.962000000000003</v>
          </cell>
          <cell r="R95">
            <v>1.7000000000000001E-2</v>
          </cell>
          <cell r="T95">
            <v>2.6</v>
          </cell>
          <cell r="U95">
            <v>800</v>
          </cell>
          <cell r="V95">
            <v>4.5</v>
          </cell>
          <cell r="W95">
            <v>0.05</v>
          </cell>
          <cell r="X95">
            <v>4.55</v>
          </cell>
          <cell r="Z95">
            <v>3.1</v>
          </cell>
          <cell r="AA95">
            <v>4.8</v>
          </cell>
          <cell r="AB95">
            <v>2.73</v>
          </cell>
        </row>
        <row r="96">
          <cell r="C96">
            <v>517</v>
          </cell>
          <cell r="E96" t="str">
            <v>Ford 3610 - 4RV-(RC)</v>
          </cell>
          <cell r="F96">
            <v>3200</v>
          </cell>
          <cell r="G96" t="str">
            <v>15 CR NI 6</v>
          </cell>
          <cell r="H96">
            <v>38.5</v>
          </cell>
          <cell r="I96">
            <v>0.88200000000000001</v>
          </cell>
          <cell r="J96">
            <v>0.59899999999999998</v>
          </cell>
          <cell r="K96">
            <v>39</v>
          </cell>
          <cell r="L96">
            <v>4.6499999999999995</v>
          </cell>
          <cell r="M96">
            <v>2</v>
          </cell>
          <cell r="O96" t="str">
            <v>4-RC</v>
          </cell>
          <cell r="P96">
            <v>1.87</v>
          </cell>
          <cell r="Q96">
            <v>32.962000000000003</v>
          </cell>
          <cell r="T96">
            <v>2.9</v>
          </cell>
          <cell r="U96">
            <v>3200</v>
          </cell>
          <cell r="V96">
            <v>4.5999999999999996</v>
          </cell>
          <cell r="W96">
            <v>0.05</v>
          </cell>
          <cell r="X96">
            <v>4.6499999999999995</v>
          </cell>
          <cell r="Z96">
            <v>9.9</v>
          </cell>
          <cell r="AA96">
            <v>7.4</v>
          </cell>
          <cell r="AB96">
            <v>9.5300000000000011</v>
          </cell>
        </row>
        <row r="97">
          <cell r="C97">
            <v>519</v>
          </cell>
          <cell r="E97" t="str">
            <v>Ford  3610 3RV (RC)</v>
          </cell>
          <cell r="F97">
            <v>1200</v>
          </cell>
          <cell r="G97" t="str">
            <v>15 CR NI 6</v>
          </cell>
          <cell r="H97">
            <v>38.5</v>
          </cell>
          <cell r="I97">
            <v>0.88200000000000001</v>
          </cell>
          <cell r="J97">
            <v>0.59899999999999998</v>
          </cell>
          <cell r="K97">
            <v>39</v>
          </cell>
          <cell r="L97">
            <v>4.6499999999999995</v>
          </cell>
          <cell r="M97">
            <v>2</v>
          </cell>
          <cell r="O97" t="str">
            <v>4-NRC</v>
          </cell>
          <cell r="P97">
            <v>1.29</v>
          </cell>
          <cell r="Q97">
            <v>32.962000000000003</v>
          </cell>
          <cell r="R97">
            <v>4.9000000000000002E-2</v>
          </cell>
          <cell r="T97">
            <v>2.6</v>
          </cell>
          <cell r="U97">
            <v>1200</v>
          </cell>
          <cell r="V97">
            <v>4.5999999999999996</v>
          </cell>
          <cell r="W97">
            <v>0.05</v>
          </cell>
          <cell r="X97">
            <v>4.6499999999999995</v>
          </cell>
          <cell r="Z97">
            <v>8</v>
          </cell>
          <cell r="AA97">
            <v>4.2</v>
          </cell>
          <cell r="AB97">
            <v>7.63</v>
          </cell>
        </row>
        <row r="98">
          <cell r="C98">
            <v>521</v>
          </cell>
          <cell r="E98" t="str">
            <v>Farmtrac .ST</v>
          </cell>
          <cell r="F98">
            <v>9000</v>
          </cell>
          <cell r="G98" t="str">
            <v>15CRNI6</v>
          </cell>
          <cell r="H98">
            <v>38.5</v>
          </cell>
          <cell r="I98">
            <v>0.88200000000000001</v>
          </cell>
          <cell r="J98">
            <v>0.59899999999999998</v>
          </cell>
          <cell r="K98">
            <v>39</v>
          </cell>
          <cell r="L98">
            <v>4.6499999999999995</v>
          </cell>
          <cell r="M98">
            <v>2</v>
          </cell>
          <cell r="O98" t="str">
            <v>4-RC</v>
          </cell>
          <cell r="P98">
            <v>1.4850000000000001</v>
          </cell>
          <cell r="Q98">
            <v>32.962000000000003</v>
          </cell>
          <cell r="T98">
            <v>2.9</v>
          </cell>
          <cell r="U98">
            <v>9000</v>
          </cell>
          <cell r="V98">
            <v>4.5999999999999996</v>
          </cell>
          <cell r="W98">
            <v>0.05</v>
          </cell>
          <cell r="X98">
            <v>4.6499999999999995</v>
          </cell>
          <cell r="Z98">
            <v>3.2</v>
          </cell>
          <cell r="AA98">
            <v>11.1</v>
          </cell>
          <cell r="AB98">
            <v>2.83</v>
          </cell>
        </row>
        <row r="99">
          <cell r="C99">
            <v>522</v>
          </cell>
          <cell r="E99" t="str">
            <v>Partap- 284</v>
          </cell>
          <cell r="F99">
            <v>42000</v>
          </cell>
          <cell r="G99" t="str">
            <v>17CR3</v>
          </cell>
          <cell r="H99">
            <v>25.8</v>
          </cell>
          <cell r="I99">
            <v>0.27500000000000002</v>
          </cell>
          <cell r="J99">
            <v>0.157</v>
          </cell>
          <cell r="K99">
            <v>31</v>
          </cell>
          <cell r="L99">
            <v>2.3499999999999996</v>
          </cell>
          <cell r="M99">
            <v>2</v>
          </cell>
          <cell r="O99" t="str">
            <v>7-NRC</v>
          </cell>
          <cell r="P99">
            <v>1.4850000000000001</v>
          </cell>
          <cell r="Q99">
            <v>32.962000000000003</v>
          </cell>
          <cell r="T99">
            <v>7</v>
          </cell>
          <cell r="U99">
            <v>42000</v>
          </cell>
          <cell r="V99">
            <v>2.2999999999999998</v>
          </cell>
          <cell r="W99">
            <v>0.05</v>
          </cell>
          <cell r="X99">
            <v>2.3499999999999996</v>
          </cell>
          <cell r="Z99">
            <v>2.7</v>
          </cell>
          <cell r="AA99">
            <v>11.6</v>
          </cell>
          <cell r="AB99">
            <v>2.33</v>
          </cell>
        </row>
        <row r="100">
          <cell r="C100">
            <v>530</v>
          </cell>
          <cell r="E100" t="str">
            <v>Escorts -312D-(RC)</v>
          </cell>
          <cell r="F100">
            <v>7000</v>
          </cell>
          <cell r="G100" t="str">
            <v>17CR3</v>
          </cell>
          <cell r="H100">
            <v>38.4</v>
          </cell>
          <cell r="I100">
            <v>0.81299999999999994</v>
          </cell>
          <cell r="J100">
            <v>0.45800000000000002</v>
          </cell>
          <cell r="K100">
            <v>31</v>
          </cell>
          <cell r="L100">
            <v>3.65</v>
          </cell>
          <cell r="M100">
            <v>2</v>
          </cell>
          <cell r="O100" t="str">
            <v>7-NRC</v>
          </cell>
          <cell r="P100">
            <v>1.345</v>
          </cell>
          <cell r="Q100">
            <v>32.962000000000003</v>
          </cell>
          <cell r="R100">
            <v>3.5999999999999997E-2</v>
          </cell>
          <cell r="T100">
            <v>3.6</v>
          </cell>
          <cell r="U100">
            <v>7000</v>
          </cell>
          <cell r="V100">
            <v>3.6</v>
          </cell>
          <cell r="W100">
            <v>0.05</v>
          </cell>
          <cell r="X100">
            <v>3.65</v>
          </cell>
          <cell r="Z100">
            <v>10.8</v>
          </cell>
          <cell r="AA100">
            <v>9</v>
          </cell>
          <cell r="AB100">
            <v>10.430000000000001</v>
          </cell>
        </row>
        <row r="101">
          <cell r="C101">
            <v>531</v>
          </cell>
          <cell r="E101" t="str">
            <v>Escorts -312 D</v>
          </cell>
          <cell r="F101">
            <v>2400</v>
          </cell>
          <cell r="G101" t="str">
            <v>17 CR 3</v>
          </cell>
          <cell r="H101">
            <v>38.4</v>
          </cell>
          <cell r="I101">
            <v>0.83099999999999996</v>
          </cell>
          <cell r="J101">
            <v>0.46899999999999997</v>
          </cell>
          <cell r="K101">
            <v>31</v>
          </cell>
          <cell r="L101">
            <v>3.65</v>
          </cell>
          <cell r="M101">
            <v>2</v>
          </cell>
          <cell r="O101" t="str">
            <v>7-NRC</v>
          </cell>
          <cell r="P101">
            <v>1.345</v>
          </cell>
          <cell r="Q101">
            <v>32.962000000000003</v>
          </cell>
          <cell r="R101">
            <v>3.5999999999999997E-2</v>
          </cell>
          <cell r="T101">
            <v>4.5999999999999996</v>
          </cell>
          <cell r="U101">
            <v>2400</v>
          </cell>
          <cell r="V101">
            <v>3.6</v>
          </cell>
          <cell r="W101">
            <v>0.05</v>
          </cell>
          <cell r="X101">
            <v>3.65</v>
          </cell>
          <cell r="Z101">
            <v>14.4</v>
          </cell>
          <cell r="AA101">
            <v>18.899999999999999</v>
          </cell>
          <cell r="AB101">
            <v>14.030000000000001</v>
          </cell>
        </row>
        <row r="102">
          <cell r="C102">
            <v>534</v>
          </cell>
          <cell r="E102" t="str">
            <v>Escorts E2 179 D</v>
          </cell>
          <cell r="F102">
            <v>1600</v>
          </cell>
          <cell r="G102" t="str">
            <v>17CR3</v>
          </cell>
          <cell r="H102">
            <v>38.4</v>
          </cell>
          <cell r="I102">
            <v>0.79500000000000004</v>
          </cell>
          <cell r="J102">
            <v>0.44700000000000001</v>
          </cell>
          <cell r="K102">
            <v>31</v>
          </cell>
          <cell r="L102">
            <v>3.65</v>
          </cell>
          <cell r="M102">
            <v>2</v>
          </cell>
          <cell r="O102" t="str">
            <v>7-NRC</v>
          </cell>
          <cell r="P102">
            <v>1.405</v>
          </cell>
          <cell r="Q102">
            <v>32.962000000000003</v>
          </cell>
          <cell r="R102">
            <v>3.5999999999999997E-2</v>
          </cell>
          <cell r="T102">
            <v>4.5999999999999996</v>
          </cell>
          <cell r="U102">
            <v>1600</v>
          </cell>
          <cell r="V102">
            <v>3.6</v>
          </cell>
          <cell r="W102">
            <v>0.05</v>
          </cell>
          <cell r="X102">
            <v>3.65</v>
          </cell>
          <cell r="Z102">
            <v>4.0999999999999996</v>
          </cell>
          <cell r="AA102">
            <v>7.1</v>
          </cell>
          <cell r="AB102">
            <v>3.7299999999999995</v>
          </cell>
        </row>
        <row r="103">
          <cell r="C103">
            <v>540</v>
          </cell>
          <cell r="E103" t="str">
            <v>Eicher Modi</v>
          </cell>
          <cell r="F103">
            <v>6800</v>
          </cell>
          <cell r="G103" t="str">
            <v>17CR3</v>
          </cell>
          <cell r="H103">
            <v>40.4</v>
          </cell>
          <cell r="I103">
            <v>1.0109999999999999</v>
          </cell>
          <cell r="J103">
            <v>0.68799999999999994</v>
          </cell>
          <cell r="K103">
            <v>31</v>
          </cell>
          <cell r="L103">
            <v>7.05</v>
          </cell>
          <cell r="M103">
            <v>2</v>
          </cell>
          <cell r="O103" t="str">
            <v>7-RC</v>
          </cell>
          <cell r="P103">
            <v>0.433</v>
          </cell>
          <cell r="Q103">
            <v>42.17</v>
          </cell>
          <cell r="T103">
            <v>5</v>
          </cell>
          <cell r="U103">
            <v>6800</v>
          </cell>
          <cell r="V103">
            <v>7</v>
          </cell>
          <cell r="W103">
            <v>0.05</v>
          </cell>
          <cell r="X103">
            <v>7.05</v>
          </cell>
          <cell r="Z103">
            <v>0.7</v>
          </cell>
          <cell r="AA103">
            <v>2.7</v>
          </cell>
          <cell r="AB103">
            <v>0.32999999999999996</v>
          </cell>
        </row>
        <row r="104">
          <cell r="C104">
            <v>543</v>
          </cell>
          <cell r="E104" t="str">
            <v>FT-45 (RC)</v>
          </cell>
          <cell r="F104">
            <v>8100</v>
          </cell>
          <cell r="G104" t="str">
            <v>15CRNI6</v>
          </cell>
          <cell r="H104">
            <v>38.5</v>
          </cell>
          <cell r="I104">
            <v>0.88200000000000001</v>
          </cell>
          <cell r="J104">
            <v>0.59899999999999998</v>
          </cell>
          <cell r="K104">
            <v>39</v>
          </cell>
          <cell r="L104">
            <v>4.6499999999999995</v>
          </cell>
          <cell r="M104">
            <v>2</v>
          </cell>
          <cell r="O104" t="str">
            <v>7-RC</v>
          </cell>
          <cell r="P104">
            <v>1.097</v>
          </cell>
          <cell r="Q104">
            <v>42.17</v>
          </cell>
          <cell r="R104">
            <v>4.9000000000000002E-2</v>
          </cell>
          <cell r="T104">
            <v>5</v>
          </cell>
          <cell r="U104">
            <v>8100</v>
          </cell>
          <cell r="V104">
            <v>4.5999999999999996</v>
          </cell>
          <cell r="W104">
            <v>0.05</v>
          </cell>
          <cell r="X104">
            <v>4.6499999999999995</v>
          </cell>
          <cell r="Z104">
            <v>5.7</v>
          </cell>
          <cell r="AA104">
            <v>12.7</v>
          </cell>
          <cell r="AB104">
            <v>5.33</v>
          </cell>
        </row>
        <row r="105">
          <cell r="C105">
            <v>544</v>
          </cell>
          <cell r="E105" t="str">
            <v>FT-60-Mod   PHASE 3 (RC)</v>
          </cell>
          <cell r="F105">
            <v>11200</v>
          </cell>
          <cell r="G105" t="str">
            <v>15CRNI6</v>
          </cell>
          <cell r="H105">
            <v>38.5</v>
          </cell>
          <cell r="I105">
            <v>0.88200000000000001</v>
          </cell>
          <cell r="J105">
            <v>0.59899999999999998</v>
          </cell>
          <cell r="K105">
            <v>39</v>
          </cell>
          <cell r="L105">
            <v>4.6499999999999995</v>
          </cell>
          <cell r="M105">
            <v>2</v>
          </cell>
          <cell r="O105" t="str">
            <v>7-NRC</v>
          </cell>
          <cell r="P105">
            <v>1.284</v>
          </cell>
          <cell r="Q105">
            <v>42.17</v>
          </cell>
          <cell r="R105">
            <v>4.9000000000000002E-2</v>
          </cell>
          <cell r="T105">
            <v>5</v>
          </cell>
          <cell r="U105">
            <v>11200</v>
          </cell>
          <cell r="V105">
            <v>4.5999999999999996</v>
          </cell>
          <cell r="W105">
            <v>0.05</v>
          </cell>
          <cell r="X105">
            <v>4.6499999999999995</v>
          </cell>
          <cell r="Z105">
            <v>7.1</v>
          </cell>
          <cell r="AA105">
            <v>3.9</v>
          </cell>
          <cell r="AB105">
            <v>6.7299999999999995</v>
          </cell>
        </row>
        <row r="106">
          <cell r="C106">
            <v>554</v>
          </cell>
          <cell r="E106" t="str">
            <v>Int Harvestor. B -275 ST</v>
          </cell>
          <cell r="F106">
            <v>18000</v>
          </cell>
          <cell r="G106" t="str">
            <v>17 CR 3</v>
          </cell>
          <cell r="H106">
            <v>28.4</v>
          </cell>
          <cell r="I106">
            <v>0.39900000000000002</v>
          </cell>
          <cell r="J106">
            <v>0.23</v>
          </cell>
          <cell r="K106">
            <v>31</v>
          </cell>
          <cell r="L106">
            <v>2.4499999999999997</v>
          </cell>
          <cell r="M106">
            <v>2</v>
          </cell>
          <cell r="O106" t="str">
            <v>2-NRC</v>
          </cell>
          <cell r="P106">
            <v>1.1419999999999999</v>
          </cell>
          <cell r="Q106">
            <v>34.113</v>
          </cell>
          <cell r="T106">
            <v>2.2999999999999998</v>
          </cell>
          <cell r="U106">
            <v>18000</v>
          </cell>
          <cell r="V106">
            <v>2.4</v>
          </cell>
          <cell r="W106">
            <v>0.05</v>
          </cell>
          <cell r="X106">
            <v>2.4499999999999997</v>
          </cell>
          <cell r="Z106">
            <v>7.6</v>
          </cell>
          <cell r="AA106">
            <v>18.600000000000001</v>
          </cell>
          <cell r="AB106">
            <v>7.2299999999999995</v>
          </cell>
        </row>
        <row r="107">
          <cell r="C107">
            <v>555</v>
          </cell>
          <cell r="E107" t="str">
            <v>Ford 3600  4RV Mod.(RC)</v>
          </cell>
          <cell r="F107">
            <v>9000</v>
          </cell>
          <cell r="G107" t="str">
            <v>15CRNI6</v>
          </cell>
          <cell r="H107">
            <v>38.5</v>
          </cell>
          <cell r="I107">
            <v>0.88200000000000001</v>
          </cell>
          <cell r="J107">
            <v>0.59899999999999998</v>
          </cell>
          <cell r="K107">
            <v>39</v>
          </cell>
          <cell r="L107">
            <v>4.6499999999999995</v>
          </cell>
          <cell r="M107">
            <v>2</v>
          </cell>
          <cell r="O107" t="str">
            <v>7-RC</v>
          </cell>
          <cell r="P107">
            <v>1.87</v>
          </cell>
          <cell r="Q107">
            <v>32.962000000000003</v>
          </cell>
          <cell r="T107">
            <v>3.6</v>
          </cell>
          <cell r="U107">
            <v>9000</v>
          </cell>
          <cell r="V107">
            <v>4.5999999999999996</v>
          </cell>
          <cell r="W107">
            <v>0.05</v>
          </cell>
          <cell r="X107">
            <v>4.6499999999999995</v>
          </cell>
          <cell r="Z107">
            <v>16.3</v>
          </cell>
          <cell r="AA107">
            <v>7.2</v>
          </cell>
          <cell r="AB107">
            <v>15.930000000000001</v>
          </cell>
        </row>
        <row r="108">
          <cell r="C108">
            <v>563</v>
          </cell>
          <cell r="E108" t="str">
            <v xml:space="preserve">Perkins  P3 </v>
          </cell>
          <cell r="F108">
            <v>28000</v>
          </cell>
          <cell r="G108" t="str">
            <v>17 CR 3</v>
          </cell>
          <cell r="H108">
            <v>32.15</v>
          </cell>
          <cell r="I108">
            <v>0.52100000000000002</v>
          </cell>
          <cell r="J108">
            <v>0.34899999999999998</v>
          </cell>
          <cell r="K108">
            <v>31</v>
          </cell>
          <cell r="L108">
            <v>2.65</v>
          </cell>
          <cell r="M108">
            <v>2</v>
          </cell>
          <cell r="O108" t="str">
            <v>7-NRC</v>
          </cell>
          <cell r="P108">
            <v>1.3580000000000001</v>
          </cell>
          <cell r="Q108">
            <v>32.962000000000003</v>
          </cell>
          <cell r="T108">
            <v>3.6</v>
          </cell>
          <cell r="U108">
            <v>28000</v>
          </cell>
          <cell r="V108">
            <v>2.6</v>
          </cell>
          <cell r="W108">
            <v>0.05</v>
          </cell>
          <cell r="X108">
            <v>2.65</v>
          </cell>
          <cell r="Z108">
            <v>15.5</v>
          </cell>
          <cell r="AA108">
            <v>7.6</v>
          </cell>
          <cell r="AB108">
            <v>15.13</v>
          </cell>
        </row>
        <row r="109">
          <cell r="C109">
            <v>564</v>
          </cell>
          <cell r="E109" t="str">
            <v>Perkins P4 ST</v>
          </cell>
          <cell r="F109">
            <v>300</v>
          </cell>
          <cell r="G109" t="str">
            <v>17 CR3</v>
          </cell>
          <cell r="H109">
            <v>32.15</v>
          </cell>
          <cell r="I109">
            <v>0.52100000000000002</v>
          </cell>
          <cell r="J109">
            <v>0.34899999999999998</v>
          </cell>
          <cell r="K109">
            <v>31</v>
          </cell>
          <cell r="L109">
            <v>2.65</v>
          </cell>
          <cell r="M109">
            <v>2</v>
          </cell>
          <cell r="O109" t="str">
            <v>7-NRC</v>
          </cell>
          <cell r="P109">
            <v>1.2959999999999998</v>
          </cell>
          <cell r="Q109">
            <v>32.962000000000003</v>
          </cell>
          <cell r="T109">
            <v>3.6</v>
          </cell>
          <cell r="U109">
            <v>300</v>
          </cell>
          <cell r="V109">
            <v>2.6</v>
          </cell>
          <cell r="W109">
            <v>0.05</v>
          </cell>
          <cell r="X109">
            <v>2.65</v>
          </cell>
          <cell r="Z109">
            <v>18.7</v>
          </cell>
          <cell r="AA109">
            <v>10.199999999999999</v>
          </cell>
          <cell r="AB109">
            <v>18.329999999999998</v>
          </cell>
        </row>
        <row r="110">
          <cell r="C110">
            <v>565</v>
          </cell>
          <cell r="E110" t="str">
            <v>Perkins  P3 DI(88.92 )-ST 3RV</v>
          </cell>
          <cell r="F110">
            <v>5000</v>
          </cell>
          <cell r="G110" t="str">
            <v>17 CR3</v>
          </cell>
          <cell r="H110">
            <v>32.15</v>
          </cell>
          <cell r="I110">
            <v>0.52100000000000002</v>
          </cell>
          <cell r="J110">
            <v>0.34899999999999998</v>
          </cell>
          <cell r="K110">
            <v>31</v>
          </cell>
          <cell r="L110">
            <v>2.65</v>
          </cell>
          <cell r="M110">
            <v>2</v>
          </cell>
          <cell r="O110" t="str">
            <v>7-NRC</v>
          </cell>
          <cell r="P110">
            <v>1.391</v>
          </cell>
          <cell r="Q110">
            <v>32.962000000000003</v>
          </cell>
          <cell r="T110">
            <v>3.6</v>
          </cell>
          <cell r="U110">
            <v>5000</v>
          </cell>
          <cell r="V110">
            <v>2.6</v>
          </cell>
          <cell r="W110">
            <v>0.05</v>
          </cell>
          <cell r="X110">
            <v>2.65</v>
          </cell>
          <cell r="Z110">
            <v>6.5</v>
          </cell>
          <cell r="AA110">
            <v>8.5</v>
          </cell>
          <cell r="AB110">
            <v>6.13</v>
          </cell>
        </row>
        <row r="111">
          <cell r="C111">
            <v>566</v>
          </cell>
          <cell r="E111" t="str">
            <v>Perkins S3 2.5 (ST)</v>
          </cell>
          <cell r="F111">
            <v>6000</v>
          </cell>
          <cell r="G111" t="str">
            <v>17 CR3</v>
          </cell>
          <cell r="H111">
            <v>32.15</v>
          </cell>
          <cell r="I111">
            <v>0.52100000000000002</v>
          </cell>
          <cell r="J111">
            <v>0.34899999999999998</v>
          </cell>
          <cell r="K111">
            <v>31</v>
          </cell>
          <cell r="L111">
            <v>2.65</v>
          </cell>
          <cell r="M111">
            <v>2</v>
          </cell>
          <cell r="O111" t="str">
            <v>7-NRC</v>
          </cell>
          <cell r="P111">
            <v>0.65500000000000003</v>
          </cell>
          <cell r="Q111">
            <v>32.962000000000003</v>
          </cell>
          <cell r="R111">
            <v>0.03</v>
          </cell>
          <cell r="T111">
            <v>3.6</v>
          </cell>
          <cell r="U111">
            <v>6000</v>
          </cell>
          <cell r="V111">
            <v>2.6</v>
          </cell>
          <cell r="W111">
            <v>0.05</v>
          </cell>
          <cell r="X111">
            <v>2.65</v>
          </cell>
          <cell r="Z111">
            <v>2.9</v>
          </cell>
          <cell r="AA111">
            <v>3.8</v>
          </cell>
          <cell r="AB111">
            <v>2.5299999999999998</v>
          </cell>
        </row>
        <row r="112">
          <cell r="C112">
            <v>568</v>
          </cell>
          <cell r="E112" t="str">
            <v>Perkins  P3 DI(88.92 )-ST-4RV</v>
          </cell>
          <cell r="F112">
            <v>1200</v>
          </cell>
          <cell r="G112" t="str">
            <v>17 CR3</v>
          </cell>
          <cell r="H112">
            <v>32.15</v>
          </cell>
          <cell r="I112">
            <v>0.52100000000000002</v>
          </cell>
          <cell r="J112">
            <v>0.34899999999999998</v>
          </cell>
          <cell r="K112">
            <v>31</v>
          </cell>
          <cell r="L112">
            <v>2.65</v>
          </cell>
          <cell r="M112">
            <v>2</v>
          </cell>
          <cell r="O112" t="str">
            <v>7-NRC</v>
          </cell>
          <cell r="P112">
            <v>1.353</v>
          </cell>
          <cell r="Q112">
            <v>32.962000000000003</v>
          </cell>
          <cell r="T112">
            <v>7</v>
          </cell>
          <cell r="U112">
            <v>1200</v>
          </cell>
          <cell r="V112">
            <v>2.6</v>
          </cell>
          <cell r="W112">
            <v>0.05</v>
          </cell>
          <cell r="X112">
            <v>2.65</v>
          </cell>
          <cell r="Z112">
            <v>3.8</v>
          </cell>
          <cell r="AA112">
            <v>3.7</v>
          </cell>
          <cell r="AB112">
            <v>3.4299999999999997</v>
          </cell>
        </row>
        <row r="113">
          <cell r="C113">
            <v>572</v>
          </cell>
          <cell r="E113" t="str">
            <v>FT-70 Avl-(RC)</v>
          </cell>
          <cell r="F113">
            <v>3000</v>
          </cell>
          <cell r="G113" t="str">
            <v>15CRNI6</v>
          </cell>
          <cell r="H113">
            <v>38.5</v>
          </cell>
          <cell r="I113">
            <v>0.75900000000000001</v>
          </cell>
          <cell r="J113">
            <v>0.50700000000000001</v>
          </cell>
          <cell r="K113">
            <v>39</v>
          </cell>
          <cell r="L113">
            <v>4.6499999999999995</v>
          </cell>
          <cell r="M113">
            <v>2</v>
          </cell>
          <cell r="O113" t="str">
            <v>7-RC</v>
          </cell>
          <cell r="P113">
            <v>0.7</v>
          </cell>
          <cell r="Q113">
            <v>42.17</v>
          </cell>
          <cell r="T113">
            <v>5</v>
          </cell>
          <cell r="U113">
            <v>3000</v>
          </cell>
          <cell r="V113">
            <v>4.5999999999999996</v>
          </cell>
          <cell r="W113">
            <v>0.05</v>
          </cell>
          <cell r="X113">
            <v>4.6499999999999995</v>
          </cell>
          <cell r="Z113">
            <v>1.3</v>
          </cell>
          <cell r="AA113">
            <v>3.9</v>
          </cell>
          <cell r="AB113">
            <v>0.93</v>
          </cell>
        </row>
        <row r="114">
          <cell r="C114">
            <v>585</v>
          </cell>
          <cell r="E114" t="str">
            <v>727 PROJECT(MMTD-G312) (RC)</v>
          </cell>
          <cell r="F114">
            <v>1600</v>
          </cell>
          <cell r="G114" t="str">
            <v>17 CR3</v>
          </cell>
          <cell r="H114">
            <v>35.4</v>
          </cell>
          <cell r="I114">
            <v>0.67600000000000005</v>
          </cell>
          <cell r="J114">
            <v>0.44400000000000001</v>
          </cell>
          <cell r="K114">
            <v>31</v>
          </cell>
          <cell r="L114">
            <v>3.05</v>
          </cell>
          <cell r="M114">
            <v>2</v>
          </cell>
          <cell r="O114" t="str">
            <v>7-RC</v>
          </cell>
          <cell r="P114">
            <v>0.7</v>
          </cell>
          <cell r="Q114">
            <v>42.17</v>
          </cell>
          <cell r="R114">
            <v>2.5999999999999999E-2</v>
          </cell>
          <cell r="T114">
            <v>5</v>
          </cell>
          <cell r="U114">
            <v>1600</v>
          </cell>
          <cell r="V114">
            <v>3</v>
          </cell>
          <cell r="W114">
            <v>0.05</v>
          </cell>
          <cell r="X114">
            <v>3.05</v>
          </cell>
          <cell r="Z114">
            <v>4</v>
          </cell>
          <cell r="AA114">
            <v>1.8</v>
          </cell>
          <cell r="AB114">
            <v>3.63</v>
          </cell>
        </row>
        <row r="115">
          <cell r="C115">
            <v>589</v>
          </cell>
          <cell r="E115" t="str">
            <v>FT-45 AVL (RC)</v>
          </cell>
          <cell r="F115">
            <v>3000</v>
          </cell>
          <cell r="G115" t="str">
            <v>15CRNI6</v>
          </cell>
          <cell r="H115">
            <v>38.5</v>
          </cell>
          <cell r="I115">
            <v>0.75900000000000001</v>
          </cell>
          <cell r="J115">
            <v>0.50700000000000001</v>
          </cell>
          <cell r="K115">
            <v>39</v>
          </cell>
          <cell r="L115">
            <v>4.6499999999999995</v>
          </cell>
          <cell r="M115">
            <v>2</v>
          </cell>
          <cell r="O115" t="str">
            <v>7-RC</v>
          </cell>
          <cell r="P115">
            <v>0.82499999999999996</v>
          </cell>
          <cell r="Q115">
            <v>42.17</v>
          </cell>
          <cell r="T115">
            <v>5</v>
          </cell>
          <cell r="U115">
            <v>3000</v>
          </cell>
          <cell r="V115">
            <v>4.5999999999999996</v>
          </cell>
          <cell r="W115">
            <v>0.05</v>
          </cell>
          <cell r="X115">
            <v>4.6499999999999995</v>
          </cell>
          <cell r="Z115">
            <v>9.1</v>
          </cell>
          <cell r="AA115">
            <v>2.2999999999999998</v>
          </cell>
          <cell r="AB115">
            <v>8.73</v>
          </cell>
        </row>
        <row r="116">
          <cell r="C116">
            <v>591</v>
          </cell>
          <cell r="E116" t="str">
            <v>Zetor 95 Ø  ST</v>
          </cell>
          <cell r="F116">
            <v>3000</v>
          </cell>
          <cell r="G116" t="str">
            <v xml:space="preserve">17 CR3 </v>
          </cell>
          <cell r="H116">
            <v>35.4</v>
          </cell>
          <cell r="I116">
            <v>0.65300000000000002</v>
          </cell>
          <cell r="J116">
            <v>0.38800000000000001</v>
          </cell>
          <cell r="K116">
            <v>31</v>
          </cell>
          <cell r="L116">
            <v>2.5499999999999998</v>
          </cell>
          <cell r="M116">
            <v>2</v>
          </cell>
          <cell r="O116" t="str">
            <v>7-NRC</v>
          </cell>
          <cell r="P116">
            <v>0.89600000000000002</v>
          </cell>
          <cell r="Q116">
            <v>34.113</v>
          </cell>
          <cell r="R116">
            <v>2.5999999999999999E-2</v>
          </cell>
          <cell r="T116">
            <v>2.4</v>
          </cell>
          <cell r="U116">
            <v>3000</v>
          </cell>
          <cell r="V116">
            <v>2.5</v>
          </cell>
          <cell r="W116">
            <v>0.05</v>
          </cell>
          <cell r="X116">
            <v>2.5499999999999998</v>
          </cell>
          <cell r="Z116">
            <v>2.7</v>
          </cell>
          <cell r="AA116">
            <v>7.5</v>
          </cell>
          <cell r="AB116">
            <v>2.33</v>
          </cell>
        </row>
        <row r="117">
          <cell r="C117">
            <v>594</v>
          </cell>
          <cell r="E117" t="str">
            <v>Zetor  4911 (4 rv S.T)</v>
          </cell>
          <cell r="F117">
            <v>2000</v>
          </cell>
          <cell r="G117" t="str">
            <v xml:space="preserve">17 CR3 </v>
          </cell>
          <cell r="H117">
            <v>35.4</v>
          </cell>
          <cell r="I117">
            <v>0.71399999999999997</v>
          </cell>
          <cell r="J117">
            <v>0.45300000000000001</v>
          </cell>
          <cell r="K117">
            <v>31</v>
          </cell>
          <cell r="L117">
            <v>2.5499999999999998</v>
          </cell>
          <cell r="M117">
            <v>2</v>
          </cell>
          <cell r="O117" t="str">
            <v>7-RC</v>
          </cell>
          <cell r="P117">
            <v>0.81799999999999995</v>
          </cell>
          <cell r="Q117">
            <v>42.17</v>
          </cell>
          <cell r="T117">
            <v>5</v>
          </cell>
          <cell r="U117">
            <v>2000</v>
          </cell>
          <cell r="V117">
            <v>2.5</v>
          </cell>
          <cell r="W117">
            <v>0.05</v>
          </cell>
          <cell r="X117">
            <v>2.5499999999999998</v>
          </cell>
          <cell r="Z117">
            <v>9.1</v>
          </cell>
          <cell r="AA117">
            <v>0.8</v>
          </cell>
          <cell r="AB117">
            <v>8.73</v>
          </cell>
        </row>
        <row r="118">
          <cell r="C118">
            <v>595</v>
          </cell>
          <cell r="E118" t="str">
            <v>Zetor. 2522 AVL</v>
          </cell>
          <cell r="F118">
            <v>1000</v>
          </cell>
          <cell r="G118" t="str">
            <v xml:space="preserve">17 CR3 </v>
          </cell>
          <cell r="H118">
            <v>35.4</v>
          </cell>
          <cell r="I118">
            <v>0.65300000000000002</v>
          </cell>
          <cell r="J118">
            <v>0.38800000000000001</v>
          </cell>
          <cell r="K118">
            <v>31</v>
          </cell>
          <cell r="L118">
            <v>2.5499999999999998</v>
          </cell>
          <cell r="M118">
            <v>2</v>
          </cell>
          <cell r="O118" t="str">
            <v>6-NRC</v>
          </cell>
          <cell r="P118">
            <v>1.226</v>
          </cell>
          <cell r="Q118">
            <v>32.962000000000003</v>
          </cell>
          <cell r="T118">
            <v>2.6</v>
          </cell>
          <cell r="U118">
            <v>1000</v>
          </cell>
          <cell r="V118">
            <v>2.5</v>
          </cell>
          <cell r="W118">
            <v>0.05</v>
          </cell>
          <cell r="X118">
            <v>2.5499999999999998</v>
          </cell>
          <cell r="Z118">
            <v>6.5</v>
          </cell>
          <cell r="AA118">
            <v>8.5</v>
          </cell>
          <cell r="AB118">
            <v>6.13</v>
          </cell>
        </row>
        <row r="119">
          <cell r="C119">
            <v>596</v>
          </cell>
          <cell r="E119" t="str">
            <v>Sonalika  100 Ø (RC)</v>
          </cell>
          <cell r="F119">
            <v>900</v>
          </cell>
          <cell r="G119" t="str">
            <v>17CR3</v>
          </cell>
          <cell r="H119">
            <v>35.4</v>
          </cell>
          <cell r="I119">
            <v>0.71399999999999997</v>
          </cell>
          <cell r="J119">
            <v>0.38800000000000001</v>
          </cell>
          <cell r="K119">
            <v>31</v>
          </cell>
          <cell r="L119">
            <v>3.05</v>
          </cell>
          <cell r="M119">
            <v>2</v>
          </cell>
          <cell r="O119" t="str">
            <v>6-NRC</v>
          </cell>
          <cell r="P119">
            <v>1.018</v>
          </cell>
          <cell r="Q119">
            <v>32.962000000000003</v>
          </cell>
          <cell r="T119">
            <v>2.6</v>
          </cell>
          <cell r="U119">
            <v>900</v>
          </cell>
          <cell r="V119">
            <v>3</v>
          </cell>
          <cell r="W119">
            <v>0.05</v>
          </cell>
          <cell r="X119">
            <v>3.05</v>
          </cell>
          <cell r="Z119">
            <v>6.1</v>
          </cell>
          <cell r="AA119">
            <v>80.900000000000006</v>
          </cell>
          <cell r="AB119">
            <v>5.7299999999999995</v>
          </cell>
        </row>
        <row r="120">
          <cell r="C120">
            <v>597</v>
          </cell>
          <cell r="E120" t="str">
            <v>Sonalika 95 Ø  (RC)</v>
          </cell>
          <cell r="F120">
            <v>800</v>
          </cell>
          <cell r="G120" t="str">
            <v xml:space="preserve">17 CR3 </v>
          </cell>
          <cell r="H120">
            <v>35.4</v>
          </cell>
          <cell r="I120">
            <v>0.65300000000000002</v>
          </cell>
          <cell r="J120">
            <v>0.38800000000000001</v>
          </cell>
          <cell r="K120">
            <v>31</v>
          </cell>
          <cell r="L120">
            <v>2.5499999999999998</v>
          </cell>
          <cell r="M120">
            <v>2</v>
          </cell>
          <cell r="O120" t="str">
            <v>6-NRC</v>
          </cell>
          <cell r="P120">
            <v>1.167</v>
          </cell>
          <cell r="Q120">
            <v>32.962000000000003</v>
          </cell>
          <cell r="T120">
            <v>2.6</v>
          </cell>
          <cell r="U120">
            <v>800</v>
          </cell>
          <cell r="V120">
            <v>2.5</v>
          </cell>
          <cell r="W120">
            <v>0.05</v>
          </cell>
          <cell r="X120">
            <v>2.5499999999999998</v>
          </cell>
          <cell r="Z120">
            <v>15.5</v>
          </cell>
          <cell r="AA120">
            <v>7.6</v>
          </cell>
          <cell r="AB120">
            <v>15.13</v>
          </cell>
        </row>
        <row r="121">
          <cell r="C121">
            <v>598</v>
          </cell>
          <cell r="E121" t="str">
            <v>SONALIKA 100 MOD (RC)</v>
          </cell>
          <cell r="F121">
            <v>6125</v>
          </cell>
          <cell r="G121" t="str">
            <v xml:space="preserve">17 CR3 </v>
          </cell>
          <cell r="H121">
            <v>35.4</v>
          </cell>
          <cell r="I121">
            <v>0.71399999999999997</v>
          </cell>
          <cell r="J121">
            <v>0.38800000000000001</v>
          </cell>
          <cell r="K121">
            <v>31</v>
          </cell>
          <cell r="L121">
            <v>3.05</v>
          </cell>
          <cell r="M121">
            <v>2</v>
          </cell>
          <cell r="O121" t="str">
            <v>6-NRC</v>
          </cell>
          <cell r="P121">
            <v>0.94</v>
          </cell>
          <cell r="Q121">
            <v>32.962000000000003</v>
          </cell>
          <cell r="R121">
            <v>2.5999999999999999E-2</v>
          </cell>
          <cell r="T121">
            <v>2.6</v>
          </cell>
          <cell r="U121">
            <v>6125</v>
          </cell>
          <cell r="V121">
            <v>3</v>
          </cell>
          <cell r="W121">
            <v>0.05</v>
          </cell>
          <cell r="X121">
            <v>3.05</v>
          </cell>
          <cell r="Z121">
            <v>1.5</v>
          </cell>
          <cell r="AA121">
            <v>6.2</v>
          </cell>
          <cell r="AB121">
            <v>1.1299999999999999</v>
          </cell>
        </row>
        <row r="122">
          <cell r="C122">
            <v>599</v>
          </cell>
          <cell r="E122" t="str">
            <v>FT-60 AVL (RC)</v>
          </cell>
          <cell r="F122">
            <v>3000</v>
          </cell>
          <cell r="G122" t="str">
            <v>15CRNI6</v>
          </cell>
          <cell r="H122">
            <v>38.5</v>
          </cell>
          <cell r="I122">
            <v>0.75900000000000001</v>
          </cell>
          <cell r="J122">
            <v>0.50700000000000001</v>
          </cell>
          <cell r="K122">
            <v>39</v>
          </cell>
          <cell r="L122">
            <v>4.6499999999999995</v>
          </cell>
          <cell r="M122">
            <v>2</v>
          </cell>
          <cell r="O122" t="str">
            <v>6-NRC</v>
          </cell>
          <cell r="P122">
            <v>1.18</v>
          </cell>
          <cell r="Q122">
            <v>32.962000000000003</v>
          </cell>
          <cell r="T122">
            <v>2.6</v>
          </cell>
          <cell r="U122">
            <v>3000</v>
          </cell>
          <cell r="V122">
            <v>4.5999999999999996</v>
          </cell>
          <cell r="W122">
            <v>0.05</v>
          </cell>
          <cell r="X122">
            <v>4.6499999999999995</v>
          </cell>
          <cell r="Z122">
            <v>1.5</v>
          </cell>
          <cell r="AA122">
            <v>6.2</v>
          </cell>
          <cell r="AB122">
            <v>1.1299999999999999</v>
          </cell>
        </row>
        <row r="123">
          <cell r="C123">
            <v>705</v>
          </cell>
          <cell r="E123" t="str">
            <v>EICHER(HCV 20.16)</v>
          </cell>
          <cell r="F123">
            <v>9000</v>
          </cell>
          <cell r="G123">
            <v>124</v>
          </cell>
          <cell r="H123" t="str">
            <v>M/C</v>
          </cell>
          <cell r="I123">
            <v>8</v>
          </cell>
          <cell r="J123">
            <v>5.8</v>
          </cell>
          <cell r="L123">
            <v>4.55</v>
          </cell>
          <cell r="M123">
            <v>2</v>
          </cell>
          <cell r="O123" t="str">
            <v>7-RC</v>
          </cell>
          <cell r="P123">
            <v>0.95</v>
          </cell>
          <cell r="Q123">
            <v>42.17</v>
          </cell>
          <cell r="T123">
            <v>5</v>
          </cell>
          <cell r="U123">
            <v>9000</v>
          </cell>
          <cell r="V123">
            <v>4.5</v>
          </cell>
          <cell r="W123">
            <v>0.05</v>
          </cell>
          <cell r="X123">
            <v>4.55</v>
          </cell>
          <cell r="Z123">
            <v>1.5</v>
          </cell>
          <cell r="AA123">
            <v>6.2</v>
          </cell>
          <cell r="AB123">
            <v>1.1299999999999999</v>
          </cell>
        </row>
        <row r="124">
          <cell r="C124">
            <v>910</v>
          </cell>
          <cell r="E124" t="str">
            <v>STD. TRACTOR    95 DIA  (RC)</v>
          </cell>
          <cell r="F124">
            <v>500</v>
          </cell>
          <cell r="G124" t="str">
            <v xml:space="preserve">17 CR3 </v>
          </cell>
          <cell r="H124">
            <v>35.4</v>
          </cell>
          <cell r="I124">
            <v>0.65300000000000002</v>
          </cell>
          <cell r="J124">
            <v>0.38800000000000001</v>
          </cell>
          <cell r="K124">
            <v>31</v>
          </cell>
          <cell r="L124">
            <v>2.5499999999999998</v>
          </cell>
          <cell r="M124">
            <v>2</v>
          </cell>
          <cell r="O124" t="str">
            <v>7-NRC</v>
          </cell>
          <cell r="P124">
            <v>1.0549999999999999</v>
          </cell>
          <cell r="Q124">
            <v>32.962000000000003</v>
          </cell>
          <cell r="T124">
            <v>3</v>
          </cell>
          <cell r="U124">
            <v>500</v>
          </cell>
          <cell r="V124">
            <v>2.5</v>
          </cell>
          <cell r="W124">
            <v>0.05</v>
          </cell>
          <cell r="X124">
            <v>2.5499999999999998</v>
          </cell>
          <cell r="Z124">
            <v>16.899999999999999</v>
          </cell>
          <cell r="AA124">
            <v>9.6</v>
          </cell>
          <cell r="AB124">
            <v>16.529999999999998</v>
          </cell>
        </row>
        <row r="125">
          <cell r="C125">
            <v>911</v>
          </cell>
          <cell r="E125" t="str">
            <v>STD TRACTOR    100 DIA  (RC)</v>
          </cell>
          <cell r="F125">
            <v>500</v>
          </cell>
          <cell r="G125" t="str">
            <v xml:space="preserve">17 CR3 </v>
          </cell>
          <cell r="H125">
            <v>35.4</v>
          </cell>
          <cell r="I125">
            <v>0.75900000000000001</v>
          </cell>
          <cell r="J125">
            <v>0.50700000000000001</v>
          </cell>
          <cell r="K125">
            <v>31</v>
          </cell>
          <cell r="L125">
            <v>3.05</v>
          </cell>
          <cell r="M125">
            <v>2</v>
          </cell>
          <cell r="O125" t="str">
            <v>7-NRC</v>
          </cell>
          <cell r="P125">
            <v>0.92600000000000005</v>
          </cell>
          <cell r="Q125">
            <v>32.962000000000003</v>
          </cell>
          <cell r="T125">
            <v>3</v>
          </cell>
          <cell r="U125">
            <v>500</v>
          </cell>
          <cell r="V125">
            <v>3</v>
          </cell>
          <cell r="W125">
            <v>0.05</v>
          </cell>
          <cell r="X125">
            <v>3.05</v>
          </cell>
          <cell r="Z125">
            <v>20.399999999999999</v>
          </cell>
          <cell r="AA125">
            <v>11.3</v>
          </cell>
          <cell r="AB125">
            <v>20.029999999999998</v>
          </cell>
        </row>
        <row r="126">
          <cell r="C126" t="str">
            <v>106P</v>
          </cell>
          <cell r="D126" t="str">
            <v>p</v>
          </cell>
          <cell r="E126" t="str">
            <v>Rajdoot</v>
          </cell>
          <cell r="F126">
            <v>0</v>
          </cell>
          <cell r="G126">
            <v>124</v>
          </cell>
          <cell r="H126" t="str">
            <v>M/C</v>
          </cell>
          <cell r="I126">
            <v>8</v>
          </cell>
          <cell r="J126">
            <v>7</v>
          </cell>
          <cell r="L126">
            <v>0.65</v>
          </cell>
          <cell r="M126">
            <v>2</v>
          </cell>
          <cell r="O126" t="str">
            <v>7-NRC</v>
          </cell>
          <cell r="P126">
            <v>1.0549999999999999</v>
          </cell>
          <cell r="Q126">
            <v>32.962000000000003</v>
          </cell>
          <cell r="T126">
            <v>3</v>
          </cell>
          <cell r="U126">
            <v>0</v>
          </cell>
          <cell r="V126">
            <v>0.6</v>
          </cell>
          <cell r="W126">
            <v>0.05</v>
          </cell>
          <cell r="X126">
            <v>0.65</v>
          </cell>
          <cell r="Z126">
            <v>20.100000000000001</v>
          </cell>
          <cell r="AA126">
            <v>8.8000000000000007</v>
          </cell>
          <cell r="AB126">
            <v>19.73</v>
          </cell>
        </row>
        <row r="127">
          <cell r="C127" t="str">
            <v>178P</v>
          </cell>
          <cell r="D127" t="str">
            <v>p</v>
          </cell>
          <cell r="E127" t="str">
            <v>MAJESTIC MOPEC (NEW)</v>
          </cell>
          <cell r="F127">
            <v>0</v>
          </cell>
          <cell r="G127">
            <v>124</v>
          </cell>
          <cell r="H127" t="str">
            <v>M/C</v>
          </cell>
          <cell r="I127">
            <v>8.4</v>
          </cell>
          <cell r="J127">
            <v>6.5</v>
          </cell>
          <cell r="L127">
            <v>0.65</v>
          </cell>
          <cell r="M127">
            <v>2</v>
          </cell>
          <cell r="O127" t="str">
            <v>7-NRC</v>
          </cell>
          <cell r="P127">
            <v>1.391</v>
          </cell>
          <cell r="Q127">
            <v>32.962000000000003</v>
          </cell>
          <cell r="T127">
            <v>3</v>
          </cell>
          <cell r="U127">
            <v>0</v>
          </cell>
          <cell r="V127">
            <v>0.6</v>
          </cell>
          <cell r="W127">
            <v>0.05</v>
          </cell>
          <cell r="X127">
            <v>0.65</v>
          </cell>
          <cell r="Z127">
            <v>18.7</v>
          </cell>
          <cell r="AA127">
            <v>10.199999999999999</v>
          </cell>
          <cell r="AB127">
            <v>18.329999999999998</v>
          </cell>
        </row>
        <row r="128">
          <cell r="C128" t="str">
            <v>184P</v>
          </cell>
          <cell r="D128" t="str">
            <v>p</v>
          </cell>
          <cell r="E128" t="str">
            <v>Majestic 60 CC</v>
          </cell>
          <cell r="F128">
            <v>0</v>
          </cell>
          <cell r="G128">
            <v>138</v>
          </cell>
          <cell r="H128" t="str">
            <v>M/C</v>
          </cell>
          <cell r="I128">
            <v>7</v>
          </cell>
          <cell r="J128">
            <v>7</v>
          </cell>
          <cell r="L128">
            <v>0.65</v>
          </cell>
          <cell r="M128">
            <v>2</v>
          </cell>
          <cell r="O128" t="str">
            <v>7-NRC</v>
          </cell>
          <cell r="P128">
            <v>1.25</v>
          </cell>
          <cell r="Q128">
            <v>32.962000000000003</v>
          </cell>
          <cell r="T128">
            <v>3</v>
          </cell>
          <cell r="U128">
            <v>0</v>
          </cell>
          <cell r="V128">
            <v>0.6</v>
          </cell>
          <cell r="W128">
            <v>0.05</v>
          </cell>
          <cell r="X128">
            <v>0.65</v>
          </cell>
          <cell r="Z128">
            <v>7.4</v>
          </cell>
          <cell r="AA128">
            <v>9.9</v>
          </cell>
          <cell r="AB128">
            <v>7.03</v>
          </cell>
        </row>
        <row r="129">
          <cell r="C129" t="str">
            <v>196P</v>
          </cell>
          <cell r="D129" t="str">
            <v>p</v>
          </cell>
          <cell r="E129" t="str">
            <v>Rajdoot T7</v>
          </cell>
          <cell r="F129">
            <v>0</v>
          </cell>
          <cell r="G129">
            <v>124</v>
          </cell>
          <cell r="H129" t="str">
            <v>M/C</v>
          </cell>
          <cell r="I129">
            <v>8</v>
          </cell>
          <cell r="J129">
            <v>7</v>
          </cell>
          <cell r="L129">
            <v>0.65</v>
          </cell>
          <cell r="M129">
            <v>2</v>
          </cell>
          <cell r="O129" t="str">
            <v>6-NRC</v>
          </cell>
          <cell r="P129">
            <v>0.92</v>
          </cell>
          <cell r="Q129">
            <v>169.01</v>
          </cell>
          <cell r="R129">
            <v>2.5999999999999999E-2</v>
          </cell>
          <cell r="T129">
            <v>2.5</v>
          </cell>
          <cell r="U129">
            <v>0</v>
          </cell>
          <cell r="V129">
            <v>0.6</v>
          </cell>
          <cell r="W129">
            <v>0.05</v>
          </cell>
          <cell r="X129">
            <v>0.65</v>
          </cell>
          <cell r="Z129">
            <v>16.899999999999999</v>
          </cell>
          <cell r="AA129">
            <v>9.6</v>
          </cell>
          <cell r="AB129">
            <v>16.529999999999998</v>
          </cell>
        </row>
        <row r="130">
          <cell r="C130" t="str">
            <v>199P</v>
          </cell>
          <cell r="D130" t="str">
            <v>p</v>
          </cell>
          <cell r="E130" t="str">
            <v>YBX-4S</v>
          </cell>
          <cell r="F130">
            <v>0</v>
          </cell>
          <cell r="G130">
            <v>124</v>
          </cell>
          <cell r="H130" t="str">
            <v>M/C</v>
          </cell>
          <cell r="I130">
            <v>8</v>
          </cell>
          <cell r="J130">
            <v>7</v>
          </cell>
          <cell r="L130">
            <v>0.65</v>
          </cell>
          <cell r="M130">
            <v>2</v>
          </cell>
          <cell r="O130" t="str">
            <v>1-NRC</v>
          </cell>
          <cell r="P130">
            <v>1.06</v>
          </cell>
          <cell r="Q130">
            <v>157.16999999999999</v>
          </cell>
          <cell r="R130">
            <v>2.8000000000000001E-2</v>
          </cell>
          <cell r="T130">
            <v>0.8</v>
          </cell>
          <cell r="U130">
            <v>0</v>
          </cell>
          <cell r="V130">
            <v>0.6</v>
          </cell>
          <cell r="W130">
            <v>0.05</v>
          </cell>
          <cell r="X130">
            <v>0.65</v>
          </cell>
          <cell r="Z130">
            <v>20.399999999999999</v>
          </cell>
          <cell r="AA130">
            <v>11.3</v>
          </cell>
          <cell r="AB130">
            <v>20.029999999999998</v>
          </cell>
        </row>
        <row r="131">
          <cell r="C131" t="str">
            <v>263P</v>
          </cell>
          <cell r="D131" t="str">
            <v>p</v>
          </cell>
          <cell r="E131" t="str">
            <v>Birla Yamaha  76-R</v>
          </cell>
          <cell r="F131">
            <v>0</v>
          </cell>
          <cell r="G131">
            <v>138</v>
          </cell>
          <cell r="H131" t="str">
            <v>M/C</v>
          </cell>
          <cell r="I131">
            <v>3.3</v>
          </cell>
          <cell r="J131">
            <v>4.5999999999999996</v>
          </cell>
          <cell r="L131">
            <v>0.65</v>
          </cell>
          <cell r="M131">
            <v>2</v>
          </cell>
          <cell r="O131" t="str">
            <v>1-NRC</v>
          </cell>
          <cell r="P131">
            <v>0.184</v>
          </cell>
          <cell r="Q131">
            <v>0</v>
          </cell>
          <cell r="R131">
            <v>1.2E-2</v>
          </cell>
          <cell r="S131">
            <v>2</v>
          </cell>
          <cell r="T131">
            <v>0.6</v>
          </cell>
          <cell r="U131">
            <v>0</v>
          </cell>
          <cell r="V131">
            <v>0.6</v>
          </cell>
          <cell r="W131">
            <v>0.05</v>
          </cell>
          <cell r="X131">
            <v>0.65</v>
          </cell>
          <cell r="Z131">
            <v>2.6</v>
          </cell>
          <cell r="AA131">
            <v>5.6</v>
          </cell>
          <cell r="AB131">
            <v>2.23</v>
          </cell>
        </row>
        <row r="132">
          <cell r="C132" t="str">
            <v>264P</v>
          </cell>
          <cell r="D132" t="str">
            <v>p</v>
          </cell>
          <cell r="E132" t="str">
            <v>Birla Yamaha 700K</v>
          </cell>
          <cell r="F132">
            <v>0</v>
          </cell>
          <cell r="G132">
            <v>138</v>
          </cell>
          <cell r="H132" t="str">
            <v>M/C</v>
          </cell>
          <cell r="L132">
            <v>0.65</v>
          </cell>
          <cell r="M132">
            <v>2</v>
          </cell>
          <cell r="O132" t="str">
            <v>1-NRC</v>
          </cell>
          <cell r="P132">
            <v>0.06</v>
          </cell>
          <cell r="Q132">
            <v>161.59</v>
          </cell>
          <cell r="R132">
            <v>6.0000000000000001E-3</v>
          </cell>
          <cell r="S132">
            <v>2</v>
          </cell>
          <cell r="T132">
            <v>0.6</v>
          </cell>
          <cell r="U132">
            <v>0</v>
          </cell>
          <cell r="V132">
            <v>0.6</v>
          </cell>
          <cell r="W132">
            <v>0.05</v>
          </cell>
          <cell r="X132">
            <v>0.65</v>
          </cell>
          <cell r="Z132">
            <v>4.5999999999999996</v>
          </cell>
          <cell r="AA132">
            <v>5</v>
          </cell>
          <cell r="AB132">
            <v>4.2299999999999995</v>
          </cell>
        </row>
        <row r="133">
          <cell r="C133" t="str">
            <v>309MPL</v>
          </cell>
          <cell r="D133">
            <v>0</v>
          </cell>
          <cell r="E133" t="str">
            <v>Maruti 800  LINER KIT</v>
          </cell>
          <cell r="F133">
            <v>80000</v>
          </cell>
          <cell r="G133" t="str">
            <v>SCR-415H</v>
          </cell>
          <cell r="H133" t="str">
            <v>16.35X11.0</v>
          </cell>
          <cell r="I133">
            <v>5.2999999999999999E-2</v>
          </cell>
          <cell r="J133">
            <v>4.3999999999999997E-2</v>
          </cell>
          <cell r="K133">
            <v>167</v>
          </cell>
          <cell r="L133">
            <v>1.25</v>
          </cell>
          <cell r="M133">
            <v>1</v>
          </cell>
          <cell r="O133" t="str">
            <v>1-NRC</v>
          </cell>
          <cell r="P133">
            <v>0.06</v>
          </cell>
          <cell r="Q133">
            <v>0</v>
          </cell>
          <cell r="R133">
            <v>6.0000000000000001E-3</v>
          </cell>
          <cell r="S133">
            <v>2</v>
          </cell>
          <cell r="T133">
            <v>0.6</v>
          </cell>
          <cell r="U133">
            <v>80000</v>
          </cell>
          <cell r="V133">
            <v>1.2</v>
          </cell>
          <cell r="W133">
            <v>0.05</v>
          </cell>
          <cell r="X133">
            <v>1.25</v>
          </cell>
          <cell r="Z133">
            <v>4.8</v>
          </cell>
          <cell r="AA133">
            <v>6.5</v>
          </cell>
          <cell r="AB133">
            <v>4.43</v>
          </cell>
        </row>
        <row r="134">
          <cell r="C134" t="str">
            <v>325L</v>
          </cell>
          <cell r="E134" t="str">
            <v>YE-2 Domestic</v>
          </cell>
          <cell r="F134">
            <v>35000</v>
          </cell>
          <cell r="G134" t="str">
            <v>SCR-415H</v>
          </cell>
          <cell r="H134" t="str">
            <v>17.35X11.1</v>
          </cell>
          <cell r="I134">
            <v>7.2999999999999995E-2</v>
          </cell>
          <cell r="J134">
            <v>6.2E-2</v>
          </cell>
          <cell r="K134">
            <v>167</v>
          </cell>
          <cell r="L134">
            <v>1.95</v>
          </cell>
          <cell r="M134">
            <v>1</v>
          </cell>
          <cell r="O134">
            <v>0.13</v>
          </cell>
          <cell r="P134">
            <v>7.1999999999999995E-2</v>
          </cell>
          <cell r="R134">
            <v>5.0000000000000001E-3</v>
          </cell>
          <cell r="S134">
            <v>2</v>
          </cell>
          <cell r="W134">
            <v>0.68</v>
          </cell>
          <cell r="Z134">
            <v>5.5</v>
          </cell>
          <cell r="AA134">
            <v>7.7</v>
          </cell>
          <cell r="AB134">
            <v>5.13</v>
          </cell>
        </row>
        <row r="135">
          <cell r="C135" t="str">
            <v>363L</v>
          </cell>
          <cell r="E135" t="str">
            <v>BELENO</v>
          </cell>
          <cell r="F135">
            <v>65000</v>
          </cell>
          <cell r="G135" t="str">
            <v>SCR-415H</v>
          </cell>
          <cell r="H135" t="str">
            <v>19.4X13.0</v>
          </cell>
          <cell r="I135">
            <v>8.5999999999999993E-2</v>
          </cell>
          <cell r="J135">
            <v>7.4999999999999997E-2</v>
          </cell>
          <cell r="K135">
            <v>167</v>
          </cell>
          <cell r="L135">
            <v>1.1499999999999999</v>
          </cell>
          <cell r="M135">
            <v>2</v>
          </cell>
          <cell r="O135">
            <v>0.23499999999999999</v>
          </cell>
          <cell r="P135">
            <v>0.152</v>
          </cell>
          <cell r="R135">
            <v>1.2E-2</v>
          </cell>
          <cell r="S135">
            <v>2</v>
          </cell>
          <cell r="W135">
            <v>0</v>
          </cell>
          <cell r="Z135">
            <v>7.2</v>
          </cell>
          <cell r="AA135">
            <v>4.8</v>
          </cell>
          <cell r="AB135">
            <v>6.83</v>
          </cell>
        </row>
        <row r="136">
          <cell r="C136" t="str">
            <v>400A</v>
          </cell>
          <cell r="D136">
            <v>0</v>
          </cell>
          <cell r="E136" t="str">
            <v>Tata Ac 77</v>
          </cell>
          <cell r="F136">
            <v>8800</v>
          </cell>
          <cell r="G136" t="str">
            <v>SCM-415H</v>
          </cell>
          <cell r="H136" t="str">
            <v>16.35X10.0</v>
          </cell>
          <cell r="I136">
            <v>7.2999999999999995E-2</v>
          </cell>
          <cell r="J136">
            <v>6.3E-2</v>
          </cell>
          <cell r="K136">
            <v>167</v>
          </cell>
          <cell r="L136">
            <v>0.95000000000000007</v>
          </cell>
          <cell r="M136">
            <v>1</v>
          </cell>
          <cell r="O136" t="str">
            <v>1-NRC</v>
          </cell>
          <cell r="P136">
            <v>0.09</v>
          </cell>
          <cell r="Q136">
            <v>0</v>
          </cell>
          <cell r="R136">
            <v>4.0000000000000001E-3</v>
          </cell>
          <cell r="T136">
            <v>0.6</v>
          </cell>
          <cell r="U136">
            <v>8800</v>
          </cell>
          <cell r="V136">
            <v>0.9</v>
          </cell>
          <cell r="W136">
            <v>0.05</v>
          </cell>
          <cell r="X136">
            <v>0.95000000000000007</v>
          </cell>
          <cell r="Z136">
            <v>0.6</v>
          </cell>
          <cell r="AA136">
            <v>5.3</v>
          </cell>
          <cell r="AB136">
            <v>0.22999999999999998</v>
          </cell>
        </row>
        <row r="137">
          <cell r="C137" t="str">
            <v>401A</v>
          </cell>
          <cell r="D137">
            <v>0</v>
          </cell>
          <cell r="E137" t="str">
            <v>Tata AC 70</v>
          </cell>
          <cell r="F137">
            <v>15400</v>
          </cell>
          <cell r="G137" t="str">
            <v>SCM-415H</v>
          </cell>
          <cell r="H137" t="str">
            <v>16.35X11.0</v>
          </cell>
          <cell r="I137">
            <v>6.0999999999999999E-2</v>
          </cell>
          <cell r="J137">
            <v>5.1999999999999998E-2</v>
          </cell>
          <cell r="K137">
            <v>167</v>
          </cell>
          <cell r="L137">
            <v>0.95000000000000007</v>
          </cell>
          <cell r="M137">
            <v>1</v>
          </cell>
          <cell r="O137" t="str">
            <v>1-NRC</v>
          </cell>
          <cell r="P137">
            <v>0.15</v>
          </cell>
          <cell r="Q137">
            <v>155.1</v>
          </cell>
          <cell r="R137">
            <v>5.0000000000000001E-3</v>
          </cell>
          <cell r="U137">
            <v>15400</v>
          </cell>
          <cell r="V137">
            <v>0.9</v>
          </cell>
          <cell r="W137">
            <v>0.05</v>
          </cell>
          <cell r="X137">
            <v>0.95000000000000007</v>
          </cell>
          <cell r="Z137">
            <v>0.5</v>
          </cell>
          <cell r="AA137">
            <v>10.1</v>
          </cell>
          <cell r="AB137">
            <v>0.13</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LY BUDGET"/>
      <sheetName val="NSV-PPCR"/>
      <sheetName val="new-summ (2)"/>
      <sheetName val="index-bud"/>
      <sheetName val="Sheet2"/>
      <sheetName val="new-summ"/>
      <sheetName val="CAP"/>
      <sheetName val="HO EXP"/>
      <sheetName val="NAR-PIN"/>
      <sheetName val="SCRAP-PIN"/>
      <sheetName val="KEY-(PIN)2003"/>
      <sheetName val="KEY-(PIN)2002 (2)"/>
      <sheetName val="SCRAP-PISTON"/>
      <sheetName val="KEY-(PIS)2003"/>
      <sheetName val="NSVPPCR -SPL-CHECK"/>
      <sheetName val="NAR-PISTON"/>
      <sheetName val="CHIPS SUMM."/>
      <sheetName val="CHECK-NSV(N03S)"/>
      <sheetName val="NGPIN (2)"/>
      <sheetName val="Sheet1"/>
      <sheetName val="PAR (2)"/>
      <sheetName val="PAR"/>
      <sheetName val="KEY-(PIS)NEW JULY RATE-DD"/>
      <sheetName val="NSV -UPTOJULY-PROD-DD"/>
      <sheetName val="OTHER INCOME"/>
      <sheetName val="INCOME -DET"/>
      <sheetName val="compenents"/>
      <sheetName val="Nsv-Avg..Rate"/>
      <sheetName val="MONTHLY_BUDGET1"/>
      <sheetName val="new-summ_(2)1"/>
      <sheetName val="HO_EXP1"/>
      <sheetName val="KEY-(PIN)2002_(2)1"/>
      <sheetName val="NSVPPCR_-SPL-CHECK1"/>
      <sheetName val="CHIPS_SUMM_1"/>
      <sheetName val="NGPIN_(2)1"/>
      <sheetName val="PAR_(2)1"/>
      <sheetName val="KEY-(PIS)NEW_JULY_RATE-DD1"/>
      <sheetName val="NSV_-UPTOJULY-PROD-DD1"/>
      <sheetName val="OTHER_INCOME1"/>
      <sheetName val="INCOME_-DET1"/>
      <sheetName val="Nsv-Avg__Rate1"/>
      <sheetName val="MONTHLY_BUDGET"/>
      <sheetName val="new-summ_(2)"/>
      <sheetName val="HO_EXP"/>
      <sheetName val="KEY-(PIN)2002_(2)"/>
      <sheetName val="NSVPPCR_-SPL-CHECK"/>
      <sheetName val="CHIPS_SUMM_"/>
      <sheetName val="NGPIN_(2)"/>
      <sheetName val="PAR_(2)"/>
      <sheetName val="KEY-(PIS)NEW_JULY_RATE-DD"/>
      <sheetName val="NSV_-UPTOJULY-PROD-DD"/>
      <sheetName val="OTHER_INCOME"/>
      <sheetName val="INCOME_-DET"/>
      <sheetName val="Nsv-Avg__R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7">
          <cell r="B7">
            <v>104</v>
          </cell>
          <cell r="C7" t="str">
            <v>Bajaj Cub Mod.</v>
          </cell>
          <cell r="D7" t="str">
            <v>TIN</v>
          </cell>
          <cell r="F7" t="str">
            <v>PMS-I</v>
          </cell>
          <cell r="G7">
            <v>138</v>
          </cell>
          <cell r="H7" t="str">
            <v>M/C</v>
          </cell>
          <cell r="I7">
            <v>3.2</v>
          </cell>
          <cell r="J7">
            <v>5</v>
          </cell>
          <cell r="O7">
            <v>0.187</v>
          </cell>
          <cell r="P7">
            <v>0.105</v>
          </cell>
          <cell r="R7">
            <v>0.01</v>
          </cell>
          <cell r="S7">
            <v>2</v>
          </cell>
          <cell r="W7">
            <v>0.84</v>
          </cell>
          <cell r="Z7">
            <v>5.4</v>
          </cell>
          <cell r="AA7">
            <v>4.4000000000000004</v>
          </cell>
          <cell r="AB7">
            <v>5.03</v>
          </cell>
          <cell r="AC7">
            <v>4.03</v>
          </cell>
          <cell r="AD7">
            <v>1</v>
          </cell>
          <cell r="AE7" t="str">
            <v>BW</v>
          </cell>
          <cell r="AF7" t="str">
            <v>NRC</v>
          </cell>
          <cell r="AK7" t="str">
            <v>1-NRC</v>
          </cell>
          <cell r="AL7" t="str">
            <v>BW</v>
          </cell>
          <cell r="AN7">
            <v>104</v>
          </cell>
          <cell r="AO7" t="str">
            <v>mp</v>
          </cell>
          <cell r="AP7" t="str">
            <v>Bajaj Cub Mod.</v>
          </cell>
          <cell r="AQ7">
            <v>82.26</v>
          </cell>
          <cell r="AR7">
            <v>18.079999999999998</v>
          </cell>
          <cell r="AS7">
            <v>1.2</v>
          </cell>
          <cell r="AT7">
            <v>101.54</v>
          </cell>
          <cell r="AU7">
            <v>87.78</v>
          </cell>
          <cell r="AV7">
            <v>19.29</v>
          </cell>
          <cell r="AW7">
            <v>1.28</v>
          </cell>
          <cell r="AX7">
            <v>108.35</v>
          </cell>
          <cell r="BB7">
            <v>0</v>
          </cell>
          <cell r="BF7">
            <v>0</v>
          </cell>
          <cell r="BG7">
            <v>272.08</v>
          </cell>
          <cell r="BJ7">
            <v>272.08</v>
          </cell>
          <cell r="BL7">
            <v>204.21999999999997</v>
          </cell>
          <cell r="BM7">
            <v>0</v>
          </cell>
          <cell r="BN7">
            <v>0</v>
          </cell>
          <cell r="BO7">
            <v>204.21999999999997</v>
          </cell>
          <cell r="BP7">
            <v>67.86</v>
          </cell>
          <cell r="BQ7">
            <v>272.08</v>
          </cell>
          <cell r="BR7">
            <v>67.86</v>
          </cell>
          <cell r="BS7">
            <v>100</v>
          </cell>
          <cell r="BT7">
            <v>201.86</v>
          </cell>
          <cell r="BU7">
            <v>269.72000000000003</v>
          </cell>
          <cell r="BX7">
            <v>201.86</v>
          </cell>
          <cell r="BY7">
            <v>201.86</v>
          </cell>
          <cell r="CA7">
            <v>67.86</v>
          </cell>
        </row>
        <row r="8">
          <cell r="B8">
            <v>106</v>
          </cell>
          <cell r="C8" t="str">
            <v>Rajdoot</v>
          </cell>
          <cell r="D8" t="str">
            <v>TIN</v>
          </cell>
          <cell r="F8" t="str">
            <v>PMS-I</v>
          </cell>
          <cell r="G8">
            <v>138</v>
          </cell>
          <cell r="H8" t="str">
            <v>M/C</v>
          </cell>
          <cell r="I8">
            <v>3.3</v>
          </cell>
          <cell r="J8">
            <v>4.5999999999999996</v>
          </cell>
          <cell r="O8">
            <v>0.307</v>
          </cell>
          <cell r="P8">
            <v>0.184</v>
          </cell>
          <cell r="R8">
            <v>1.2E-2</v>
          </cell>
          <cell r="S8">
            <v>2</v>
          </cell>
          <cell r="W8">
            <v>1.08</v>
          </cell>
          <cell r="Z8">
            <v>2.6</v>
          </cell>
          <cell r="AA8">
            <v>5.6</v>
          </cell>
          <cell r="AB8">
            <v>2.23</v>
          </cell>
          <cell r="AC8">
            <v>5.2299999999999995</v>
          </cell>
          <cell r="AD8">
            <v>1</v>
          </cell>
          <cell r="AE8" t="str">
            <v>BW</v>
          </cell>
          <cell r="AF8" t="str">
            <v>NRC</v>
          </cell>
          <cell r="AK8" t="str">
            <v>1-NRC</v>
          </cell>
          <cell r="AL8" t="str">
            <v>BW</v>
          </cell>
          <cell r="AN8">
            <v>106</v>
          </cell>
          <cell r="AO8" t="str">
            <v>mp</v>
          </cell>
          <cell r="AP8" t="str">
            <v>Rajdoot</v>
          </cell>
          <cell r="AT8">
            <v>0</v>
          </cell>
          <cell r="AU8">
            <v>170.64</v>
          </cell>
          <cell r="AV8">
            <v>25.6</v>
          </cell>
          <cell r="AW8">
            <v>3.86</v>
          </cell>
          <cell r="AX8">
            <v>200.1</v>
          </cell>
          <cell r="BB8">
            <v>0</v>
          </cell>
          <cell r="BF8">
            <v>0</v>
          </cell>
          <cell r="BG8">
            <v>253.17</v>
          </cell>
          <cell r="BJ8">
            <v>253.17</v>
          </cell>
          <cell r="BL8">
            <v>223.82999999999998</v>
          </cell>
          <cell r="BM8">
            <v>0</v>
          </cell>
          <cell r="BN8">
            <v>0</v>
          </cell>
          <cell r="BO8">
            <v>223.82999999999998</v>
          </cell>
          <cell r="BP8">
            <v>29.34</v>
          </cell>
          <cell r="BQ8">
            <v>253.17</v>
          </cell>
          <cell r="BR8">
            <v>29.34</v>
          </cell>
          <cell r="BS8">
            <v>100</v>
          </cell>
          <cell r="BT8">
            <v>221.63</v>
          </cell>
          <cell r="BU8">
            <v>250.97</v>
          </cell>
          <cell r="BW8">
            <v>0</v>
          </cell>
          <cell r="BX8">
            <v>221.63</v>
          </cell>
          <cell r="BY8">
            <v>221.63</v>
          </cell>
          <cell r="CA8">
            <v>29.34</v>
          </cell>
        </row>
        <row r="9">
          <cell r="B9">
            <v>107</v>
          </cell>
          <cell r="C9" t="str">
            <v>Classic 5 Port</v>
          </cell>
          <cell r="D9" t="str">
            <v>TIN</v>
          </cell>
          <cell r="F9" t="str">
            <v>PMS-II</v>
          </cell>
          <cell r="G9">
            <v>244</v>
          </cell>
          <cell r="H9" t="str">
            <v>M/C</v>
          </cell>
          <cell r="I9">
            <v>8.8000000000000007</v>
          </cell>
          <cell r="J9">
            <v>5.5</v>
          </cell>
          <cell r="O9">
            <v>0.30599999999999999</v>
          </cell>
          <cell r="P9">
            <v>0.151</v>
          </cell>
          <cell r="R9">
            <v>8.9999999999999993E-3</v>
          </cell>
          <cell r="S9">
            <v>2</v>
          </cell>
          <cell r="W9">
            <v>0.92</v>
          </cell>
          <cell r="Z9">
            <v>13.33</v>
          </cell>
          <cell r="AA9">
            <v>5.48</v>
          </cell>
          <cell r="AB9">
            <v>12.96</v>
          </cell>
          <cell r="AC9">
            <v>5.1100000000000003</v>
          </cell>
          <cell r="AD9">
            <v>6</v>
          </cell>
          <cell r="AE9" t="str">
            <v>BW-II</v>
          </cell>
          <cell r="AF9" t="str">
            <v>NRC</v>
          </cell>
          <cell r="AK9" t="str">
            <v>1-NRC</v>
          </cell>
          <cell r="AL9" t="str">
            <v>BW</v>
          </cell>
          <cell r="AN9">
            <v>107</v>
          </cell>
          <cell r="AO9" t="str">
            <v>mp</v>
          </cell>
          <cell r="AP9" t="str">
            <v>Classic 5 Port</v>
          </cell>
          <cell r="AQ9">
            <v>108.12</v>
          </cell>
          <cell r="AR9">
            <v>19.73</v>
          </cell>
          <cell r="AS9">
            <v>1.1599999999999999</v>
          </cell>
          <cell r="AT9">
            <v>129.01</v>
          </cell>
          <cell r="AU9">
            <v>118.93</v>
          </cell>
          <cell r="AV9">
            <v>21.7</v>
          </cell>
          <cell r="AW9">
            <v>1.28</v>
          </cell>
          <cell r="AX9">
            <v>141.91</v>
          </cell>
          <cell r="BB9">
            <v>0</v>
          </cell>
          <cell r="BC9">
            <v>133.01</v>
          </cell>
          <cell r="BD9">
            <v>13.16</v>
          </cell>
          <cell r="BE9">
            <v>1.88</v>
          </cell>
          <cell r="BF9">
            <v>148.04999999999998</v>
          </cell>
          <cell r="BG9">
            <v>234.16</v>
          </cell>
          <cell r="BJ9">
            <v>234.16</v>
          </cell>
          <cell r="BL9">
            <v>182.16</v>
          </cell>
          <cell r="BM9">
            <v>0</v>
          </cell>
          <cell r="BN9">
            <v>0</v>
          </cell>
          <cell r="BO9">
            <v>182.16</v>
          </cell>
          <cell r="BP9">
            <v>52</v>
          </cell>
          <cell r="BQ9">
            <v>234.16</v>
          </cell>
          <cell r="BR9">
            <v>52</v>
          </cell>
          <cell r="BS9">
            <v>100</v>
          </cell>
          <cell r="BT9">
            <v>180.07</v>
          </cell>
          <cell r="BU9">
            <v>232.07</v>
          </cell>
          <cell r="BX9">
            <v>180.07</v>
          </cell>
          <cell r="BY9">
            <v>180.07</v>
          </cell>
          <cell r="CA9">
            <v>52</v>
          </cell>
        </row>
        <row r="10">
          <cell r="B10">
            <v>108</v>
          </cell>
          <cell r="C10" t="str">
            <v>BAJAJ COMMERICAL</v>
          </cell>
          <cell r="D10" t="str">
            <v>TIN</v>
          </cell>
          <cell r="F10" t="str">
            <v>PMS-I</v>
          </cell>
          <cell r="G10">
            <v>138</v>
          </cell>
          <cell r="H10" t="str">
            <v>M/C</v>
          </cell>
          <cell r="I10">
            <v>4.4000000000000004</v>
          </cell>
          <cell r="J10">
            <v>4</v>
          </cell>
          <cell r="O10">
            <v>0.30499999999999999</v>
          </cell>
          <cell r="P10">
            <v>0.16200000000000001</v>
          </cell>
          <cell r="R10">
            <v>1.2E-2</v>
          </cell>
          <cell r="S10">
            <v>2</v>
          </cell>
          <cell r="W10">
            <v>0.92</v>
          </cell>
          <cell r="X10" t="str">
            <v>.</v>
          </cell>
          <cell r="Z10">
            <v>5.7</v>
          </cell>
          <cell r="AA10">
            <v>9.6999999999999993</v>
          </cell>
          <cell r="AB10">
            <v>5.33</v>
          </cell>
          <cell r="AC10">
            <v>9.33</v>
          </cell>
          <cell r="AD10">
            <v>1</v>
          </cell>
          <cell r="AE10" t="str">
            <v>BW</v>
          </cell>
          <cell r="AF10" t="str">
            <v>NRC</v>
          </cell>
          <cell r="AK10" t="str">
            <v>1-NRC</v>
          </cell>
          <cell r="AL10" t="str">
            <v>BW</v>
          </cell>
          <cell r="AN10">
            <v>108</v>
          </cell>
          <cell r="AO10" t="str">
            <v>mp</v>
          </cell>
          <cell r="AP10" t="str">
            <v>BAJAJ COMMERICAL</v>
          </cell>
          <cell r="AT10">
            <v>0</v>
          </cell>
          <cell r="AU10">
            <v>95.79</v>
          </cell>
          <cell r="AV10">
            <v>21.7</v>
          </cell>
          <cell r="AW10">
            <v>1.28</v>
          </cell>
          <cell r="AX10">
            <v>118.77000000000001</v>
          </cell>
          <cell r="BB10">
            <v>0</v>
          </cell>
          <cell r="BF10">
            <v>0</v>
          </cell>
          <cell r="BG10">
            <v>144.12</v>
          </cell>
          <cell r="BH10">
            <v>28.56</v>
          </cell>
          <cell r="BI10">
            <v>2.21</v>
          </cell>
          <cell r="BJ10">
            <v>174.89000000000001</v>
          </cell>
          <cell r="BL10">
            <v>116.99000000000001</v>
          </cell>
          <cell r="BM10">
            <v>28.56</v>
          </cell>
          <cell r="BN10">
            <v>2.21</v>
          </cell>
          <cell r="BO10">
            <v>147.76000000000002</v>
          </cell>
          <cell r="BP10">
            <v>27.13</v>
          </cell>
          <cell r="BQ10">
            <v>174.89000000000001</v>
          </cell>
          <cell r="BR10">
            <v>27.13</v>
          </cell>
          <cell r="BS10">
            <v>100</v>
          </cell>
        </row>
        <row r="11">
          <cell r="B11">
            <v>109</v>
          </cell>
          <cell r="C11" t="str">
            <v>Bajaj Chetak</v>
          </cell>
          <cell r="D11" t="str">
            <v>TIN</v>
          </cell>
          <cell r="F11" t="str">
            <v>PMS-I</v>
          </cell>
          <cell r="G11">
            <v>138</v>
          </cell>
          <cell r="H11" t="str">
            <v>M/C</v>
          </cell>
          <cell r="I11">
            <v>3.9</v>
          </cell>
          <cell r="J11">
            <v>3.7</v>
          </cell>
          <cell r="O11">
            <v>0.29499999999999998</v>
          </cell>
          <cell r="P11">
            <v>0.16200000000000001</v>
          </cell>
          <cell r="R11">
            <v>1.2E-2</v>
          </cell>
          <cell r="S11">
            <v>2</v>
          </cell>
          <cell r="W11">
            <v>0.92</v>
          </cell>
          <cell r="Z11">
            <v>5.5</v>
          </cell>
          <cell r="AA11">
            <v>4.2</v>
          </cell>
          <cell r="AB11">
            <v>5.13</v>
          </cell>
          <cell r="AC11">
            <v>3.83</v>
          </cell>
          <cell r="AD11">
            <v>1</v>
          </cell>
          <cell r="AE11" t="str">
            <v>BW</v>
          </cell>
          <cell r="AF11" t="str">
            <v>NRC</v>
          </cell>
          <cell r="AK11" t="str">
            <v>1-NRC</v>
          </cell>
          <cell r="AL11" t="str">
            <v>BW</v>
          </cell>
          <cell r="AN11">
            <v>109</v>
          </cell>
          <cell r="AO11" t="str">
            <v>mp</v>
          </cell>
          <cell r="AP11" t="str">
            <v>Bajaj Chetak</v>
          </cell>
          <cell r="AQ11">
            <v>87</v>
          </cell>
          <cell r="AR11">
            <v>19.73</v>
          </cell>
          <cell r="AS11">
            <v>1.1599999999999999</v>
          </cell>
          <cell r="AT11">
            <v>107.89</v>
          </cell>
          <cell r="AU11">
            <v>95.7</v>
          </cell>
          <cell r="AV11">
            <v>21.7</v>
          </cell>
          <cell r="AW11">
            <v>1.28</v>
          </cell>
          <cell r="AX11">
            <v>118.68</v>
          </cell>
          <cell r="BB11">
            <v>0</v>
          </cell>
          <cell r="BF11">
            <v>0</v>
          </cell>
          <cell r="BG11">
            <v>202.92</v>
          </cell>
          <cell r="BJ11">
            <v>202.92</v>
          </cell>
          <cell r="BL11">
            <v>175.79</v>
          </cell>
          <cell r="BM11">
            <v>0</v>
          </cell>
          <cell r="BN11">
            <v>0</v>
          </cell>
          <cell r="BO11">
            <v>175.79</v>
          </cell>
          <cell r="BP11">
            <v>27.13</v>
          </cell>
          <cell r="BQ11">
            <v>202.92</v>
          </cell>
          <cell r="BR11">
            <v>27.13</v>
          </cell>
          <cell r="BS11">
            <v>100</v>
          </cell>
          <cell r="BT11">
            <v>174</v>
          </cell>
          <cell r="BU11">
            <v>201.13</v>
          </cell>
          <cell r="BX11">
            <v>174</v>
          </cell>
          <cell r="BY11">
            <v>174</v>
          </cell>
          <cell r="CA11">
            <v>27.13</v>
          </cell>
        </row>
        <row r="12">
          <cell r="B12">
            <v>114</v>
          </cell>
          <cell r="C12" t="str">
            <v>Bajaj M-50</v>
          </cell>
          <cell r="F12" t="str">
            <v>PMS-I</v>
          </cell>
          <cell r="G12">
            <v>138</v>
          </cell>
          <cell r="H12" t="str">
            <v>M/C</v>
          </cell>
          <cell r="I12">
            <v>1.2</v>
          </cell>
          <cell r="J12">
            <v>5.0999999999999996</v>
          </cell>
          <cell r="O12">
            <v>0.1</v>
          </cell>
          <cell r="P12">
            <v>6.2E-2</v>
          </cell>
          <cell r="R12">
            <v>4.0000000000000001E-3</v>
          </cell>
          <cell r="S12">
            <v>2</v>
          </cell>
          <cell r="W12">
            <v>0.68</v>
          </cell>
          <cell r="Z12">
            <v>0.9</v>
          </cell>
          <cell r="AA12">
            <v>6.5</v>
          </cell>
          <cell r="AB12">
            <v>0.53</v>
          </cell>
          <cell r="AC12">
            <v>6.13</v>
          </cell>
          <cell r="AD12">
            <v>1</v>
          </cell>
          <cell r="AE12" t="str">
            <v>BW</v>
          </cell>
          <cell r="AF12" t="str">
            <v>NRC</v>
          </cell>
          <cell r="AK12" t="str">
            <v>1-NRC</v>
          </cell>
          <cell r="AL12" t="str">
            <v>BW</v>
          </cell>
          <cell r="AN12">
            <v>114</v>
          </cell>
          <cell r="AO12" t="str">
            <v>mp</v>
          </cell>
          <cell r="AP12" t="str">
            <v>Bajaj M-50</v>
          </cell>
          <cell r="AQ12">
            <v>86</v>
          </cell>
          <cell r="AR12">
            <v>18</v>
          </cell>
          <cell r="AT12">
            <v>104</v>
          </cell>
          <cell r="AU12">
            <v>79.150000000000006</v>
          </cell>
          <cell r="AV12">
            <v>19.8</v>
          </cell>
          <cell r="AW12">
            <v>1.32</v>
          </cell>
          <cell r="AX12">
            <v>100.27000000000001</v>
          </cell>
          <cell r="BB12">
            <v>0</v>
          </cell>
          <cell r="BF12">
            <v>0</v>
          </cell>
          <cell r="BG12">
            <v>209.48</v>
          </cell>
          <cell r="BJ12">
            <v>209.48</v>
          </cell>
          <cell r="BL12">
            <v>167.63</v>
          </cell>
          <cell r="BM12">
            <v>0</v>
          </cell>
          <cell r="BN12">
            <v>0</v>
          </cell>
          <cell r="BO12">
            <v>167.63</v>
          </cell>
          <cell r="BP12">
            <v>41.85</v>
          </cell>
          <cell r="BQ12">
            <v>209.48</v>
          </cell>
          <cell r="BR12">
            <v>41.85</v>
          </cell>
          <cell r="BS12">
            <v>100</v>
          </cell>
          <cell r="BT12">
            <v>165.79</v>
          </cell>
          <cell r="BU12">
            <v>207.64</v>
          </cell>
          <cell r="BX12">
            <v>165.79</v>
          </cell>
          <cell r="BY12">
            <v>165.79</v>
          </cell>
          <cell r="CA12">
            <v>41.85</v>
          </cell>
        </row>
        <row r="13">
          <cell r="B13">
            <v>118</v>
          </cell>
          <cell r="C13" t="str">
            <v>Eliminator</v>
          </cell>
          <cell r="F13" t="str">
            <v>PMS-I</v>
          </cell>
          <cell r="G13">
            <v>124</v>
          </cell>
          <cell r="H13" t="str">
            <v>M/C</v>
          </cell>
          <cell r="I13">
            <v>3</v>
          </cell>
          <cell r="J13">
            <v>6.5</v>
          </cell>
          <cell r="O13">
            <v>0.22</v>
          </cell>
          <cell r="P13">
            <v>0.129</v>
          </cell>
          <cell r="R13">
            <v>4.0000000000000001E-3</v>
          </cell>
          <cell r="S13">
            <v>0</v>
          </cell>
          <cell r="W13">
            <v>1.1599999999999999</v>
          </cell>
          <cell r="Z13">
            <v>5</v>
          </cell>
          <cell r="AA13">
            <v>5</v>
          </cell>
          <cell r="AB13">
            <v>4.63</v>
          </cell>
          <cell r="AC13">
            <v>4.63</v>
          </cell>
          <cell r="AD13">
            <v>1</v>
          </cell>
          <cell r="AE13" t="str">
            <v>BW</v>
          </cell>
          <cell r="AF13" t="str">
            <v>NRC</v>
          </cell>
          <cell r="AK13" t="str">
            <v>1-NRC</v>
          </cell>
          <cell r="AL13" t="str">
            <v>BW</v>
          </cell>
          <cell r="AN13">
            <v>118</v>
          </cell>
          <cell r="AP13" t="str">
            <v>Eliminator</v>
          </cell>
          <cell r="AQ13">
            <v>107</v>
          </cell>
          <cell r="AR13">
            <v>21</v>
          </cell>
          <cell r="AS13">
            <v>2</v>
          </cell>
          <cell r="AT13">
            <v>130</v>
          </cell>
          <cell r="AX13">
            <v>0</v>
          </cell>
          <cell r="BB13">
            <v>0</v>
          </cell>
          <cell r="BF13">
            <v>0</v>
          </cell>
          <cell r="BG13">
            <v>0</v>
          </cell>
          <cell r="BH13">
            <v>0</v>
          </cell>
          <cell r="BI13">
            <v>0</v>
          </cell>
          <cell r="BJ13">
            <v>0</v>
          </cell>
          <cell r="BL13">
            <v>0</v>
          </cell>
          <cell r="BM13">
            <v>0</v>
          </cell>
          <cell r="BN13">
            <v>0</v>
          </cell>
          <cell r="BO13">
            <v>0</v>
          </cell>
          <cell r="BP13">
            <v>0</v>
          </cell>
          <cell r="BQ13">
            <v>0</v>
          </cell>
          <cell r="BR13">
            <v>0</v>
          </cell>
          <cell r="BS13">
            <v>0</v>
          </cell>
          <cell r="BT13">
            <v>0</v>
          </cell>
          <cell r="BX13">
            <v>0</v>
          </cell>
          <cell r="BY13">
            <v>0</v>
          </cell>
        </row>
        <row r="14">
          <cell r="B14">
            <v>119</v>
          </cell>
          <cell r="C14" t="str">
            <v>Vespa 150 NV Old.</v>
          </cell>
          <cell r="D14" t="str">
            <v>TIN</v>
          </cell>
          <cell r="F14" t="str">
            <v>PMS-I</v>
          </cell>
          <cell r="G14">
            <v>244</v>
          </cell>
          <cell r="H14" t="str">
            <v>M/C</v>
          </cell>
          <cell r="I14">
            <v>8</v>
          </cell>
          <cell r="J14">
            <v>4</v>
          </cell>
          <cell r="O14">
            <v>0.30099999999999999</v>
          </cell>
          <cell r="P14">
            <v>0.156</v>
          </cell>
          <cell r="R14">
            <v>1.2E-2</v>
          </cell>
          <cell r="S14">
            <v>2</v>
          </cell>
          <cell r="W14">
            <v>0.92</v>
          </cell>
          <cell r="Z14">
            <v>9.5</v>
          </cell>
          <cell r="AA14">
            <v>4.5</v>
          </cell>
          <cell r="AB14">
            <v>9.1300000000000008</v>
          </cell>
          <cell r="AC14">
            <v>4.13</v>
          </cell>
          <cell r="AD14">
            <v>1</v>
          </cell>
          <cell r="AE14" t="str">
            <v>BW</v>
          </cell>
          <cell r="AF14" t="str">
            <v>NRC</v>
          </cell>
          <cell r="AK14" t="str">
            <v>1-NRC</v>
          </cell>
          <cell r="AL14" t="str">
            <v>BW</v>
          </cell>
          <cell r="AN14">
            <v>119</v>
          </cell>
          <cell r="AO14" t="str">
            <v>mp</v>
          </cell>
          <cell r="AP14" t="str">
            <v>Vespa 150 NV Old.</v>
          </cell>
          <cell r="AQ14">
            <v>99</v>
          </cell>
          <cell r="AR14">
            <v>19.43</v>
          </cell>
          <cell r="AS14">
            <v>1.1000000000000001</v>
          </cell>
          <cell r="AT14">
            <v>119.53</v>
          </cell>
          <cell r="AX14">
            <v>0</v>
          </cell>
          <cell r="BB14">
            <v>0</v>
          </cell>
          <cell r="BF14">
            <v>0</v>
          </cell>
          <cell r="BG14">
            <v>214.65</v>
          </cell>
          <cell r="BI14">
            <v>0</v>
          </cell>
          <cell r="BJ14">
            <v>214.65</v>
          </cell>
          <cell r="BL14">
            <v>172.8</v>
          </cell>
          <cell r="BM14">
            <v>0</v>
          </cell>
          <cell r="BN14">
            <v>0</v>
          </cell>
          <cell r="BO14">
            <v>172.8</v>
          </cell>
          <cell r="BP14">
            <v>41.85</v>
          </cell>
          <cell r="BQ14">
            <v>214.65</v>
          </cell>
          <cell r="BR14">
            <v>41.85</v>
          </cell>
          <cell r="BS14">
            <v>100</v>
          </cell>
          <cell r="BT14">
            <v>191.93</v>
          </cell>
          <cell r="BU14">
            <v>233.78</v>
          </cell>
          <cell r="BX14">
            <v>191.93</v>
          </cell>
          <cell r="BY14">
            <v>191.93</v>
          </cell>
          <cell r="CA14">
            <v>73.5</v>
          </cell>
        </row>
        <row r="15">
          <cell r="B15">
            <v>120</v>
          </cell>
          <cell r="C15" t="str">
            <v>Hero Puch  65 cc</v>
          </cell>
          <cell r="D15" t="str">
            <v>TIN</v>
          </cell>
          <cell r="F15" t="str">
            <v>PMS-II</v>
          </cell>
          <cell r="G15">
            <v>244</v>
          </cell>
          <cell r="H15" t="str">
            <v>M/C</v>
          </cell>
          <cell r="I15">
            <v>5</v>
          </cell>
          <cell r="J15">
            <v>4.8</v>
          </cell>
          <cell r="O15">
            <v>0.13600000000000001</v>
          </cell>
          <cell r="P15">
            <v>7.3999999999999996E-2</v>
          </cell>
          <cell r="S15">
            <v>2</v>
          </cell>
          <cell r="W15">
            <v>0.38</v>
          </cell>
          <cell r="Z15">
            <v>7.7</v>
          </cell>
          <cell r="AA15">
            <v>4.0999999999999996</v>
          </cell>
          <cell r="AB15">
            <v>7.33</v>
          </cell>
          <cell r="AC15">
            <v>3.7299999999999995</v>
          </cell>
          <cell r="AD15">
            <v>6</v>
          </cell>
          <cell r="AE15" t="str">
            <v>BW-II</v>
          </cell>
          <cell r="AF15" t="str">
            <v>NRC</v>
          </cell>
          <cell r="AK15" t="str">
            <v>1-NRC</v>
          </cell>
          <cell r="AL15" t="str">
            <v>BW</v>
          </cell>
          <cell r="AN15">
            <v>120</v>
          </cell>
          <cell r="AO15" t="str">
            <v>mp</v>
          </cell>
          <cell r="AP15" t="str">
            <v>Hero Puch  65 cc</v>
          </cell>
          <cell r="AQ15">
            <v>90.93</v>
          </cell>
          <cell r="AR15">
            <v>17.940000000000001</v>
          </cell>
          <cell r="AS15">
            <v>1.8</v>
          </cell>
          <cell r="AT15">
            <v>110.67000000000002</v>
          </cell>
          <cell r="AU15">
            <v>112.87</v>
          </cell>
          <cell r="AV15">
            <v>18.170000000000002</v>
          </cell>
          <cell r="AW15">
            <v>2.88</v>
          </cell>
          <cell r="AX15">
            <v>133.92000000000002</v>
          </cell>
          <cell r="BB15">
            <v>0</v>
          </cell>
          <cell r="BF15">
            <v>0</v>
          </cell>
          <cell r="BG15">
            <v>154.75</v>
          </cell>
          <cell r="BJ15">
            <v>154.75</v>
          </cell>
          <cell r="BL15">
            <v>119.28999999999999</v>
          </cell>
          <cell r="BM15">
            <v>0</v>
          </cell>
          <cell r="BN15">
            <v>0</v>
          </cell>
          <cell r="BO15">
            <v>119.28999999999999</v>
          </cell>
          <cell r="BP15">
            <v>35.46</v>
          </cell>
          <cell r="BQ15">
            <v>154.75</v>
          </cell>
          <cell r="BR15">
            <v>35.46</v>
          </cell>
          <cell r="BS15">
            <v>100</v>
          </cell>
          <cell r="BT15">
            <v>142.13</v>
          </cell>
          <cell r="BU15">
            <v>177.59</v>
          </cell>
          <cell r="BX15">
            <v>142.13</v>
          </cell>
          <cell r="BY15">
            <v>142.13</v>
          </cell>
          <cell r="CA15">
            <v>35.46</v>
          </cell>
        </row>
        <row r="16">
          <cell r="B16">
            <v>125</v>
          </cell>
          <cell r="C16" t="str">
            <v>Oom</v>
          </cell>
          <cell r="F16" t="str">
            <v>PMS-I</v>
          </cell>
          <cell r="G16">
            <v>124</v>
          </cell>
          <cell r="H16" t="str">
            <v>M/C</v>
          </cell>
          <cell r="I16">
            <v>1.3</v>
          </cell>
          <cell r="J16">
            <v>6.2</v>
          </cell>
          <cell r="O16">
            <v>0.111</v>
          </cell>
          <cell r="P16">
            <v>6.7000000000000004E-2</v>
          </cell>
          <cell r="R16">
            <v>4.0000000000000001E-3</v>
          </cell>
          <cell r="S16">
            <v>0</v>
          </cell>
          <cell r="Z16">
            <v>0.7</v>
          </cell>
          <cell r="AA16">
            <v>5.6</v>
          </cell>
          <cell r="AB16">
            <v>0.32999999999999996</v>
          </cell>
          <cell r="AC16">
            <v>5.2299999999999995</v>
          </cell>
          <cell r="AD16">
            <v>1</v>
          </cell>
          <cell r="AE16" t="str">
            <v>BW</v>
          </cell>
          <cell r="AF16" t="str">
            <v>NRC</v>
          </cell>
          <cell r="AK16" t="str">
            <v>1-NRC</v>
          </cell>
          <cell r="AL16" t="str">
            <v>BW</v>
          </cell>
          <cell r="AN16">
            <v>125</v>
          </cell>
          <cell r="AO16" t="str">
            <v>mp</v>
          </cell>
          <cell r="AP16" t="str">
            <v>Oom</v>
          </cell>
          <cell r="AQ16">
            <v>96</v>
          </cell>
          <cell r="AR16">
            <v>21</v>
          </cell>
          <cell r="AS16">
            <v>0</v>
          </cell>
          <cell r="AT16">
            <v>117</v>
          </cell>
          <cell r="AU16">
            <v>110.75</v>
          </cell>
          <cell r="AV16">
            <v>24.25</v>
          </cell>
          <cell r="AX16">
            <v>135</v>
          </cell>
          <cell r="BB16">
            <v>0</v>
          </cell>
          <cell r="BF16">
            <v>0</v>
          </cell>
          <cell r="BG16">
            <v>318.61</v>
          </cell>
          <cell r="BJ16">
            <v>318.61</v>
          </cell>
          <cell r="BL16">
            <v>204.35000000000002</v>
          </cell>
          <cell r="BM16">
            <v>0</v>
          </cell>
          <cell r="BN16">
            <v>0</v>
          </cell>
          <cell r="BO16">
            <v>204.35000000000002</v>
          </cell>
          <cell r="BP16">
            <v>114.26</v>
          </cell>
          <cell r="BQ16">
            <v>318.61</v>
          </cell>
          <cell r="BR16">
            <v>114.26</v>
          </cell>
          <cell r="BS16">
            <v>100</v>
          </cell>
          <cell r="BT16">
            <v>201.61</v>
          </cell>
          <cell r="BU16">
            <v>315.87</v>
          </cell>
          <cell r="BX16">
            <v>201.61</v>
          </cell>
          <cell r="BY16">
            <v>201.61</v>
          </cell>
          <cell r="CA16">
            <v>120.02</v>
          </cell>
        </row>
        <row r="17">
          <cell r="B17">
            <v>127</v>
          </cell>
          <cell r="C17" t="str">
            <v>Vespa 150-NV/4S-5 Port</v>
          </cell>
          <cell r="D17" t="str">
            <v>TIN</v>
          </cell>
          <cell r="F17" t="str">
            <v>PMS-II</v>
          </cell>
          <cell r="G17">
            <v>244</v>
          </cell>
          <cell r="H17" t="str">
            <v>M/C</v>
          </cell>
          <cell r="I17">
            <v>8</v>
          </cell>
          <cell r="J17">
            <v>3.8</v>
          </cell>
          <cell r="O17">
            <v>0.30099999999999999</v>
          </cell>
          <cell r="P17">
            <v>0.159</v>
          </cell>
          <cell r="R17">
            <v>0.01</v>
          </cell>
          <cell r="S17">
            <v>2</v>
          </cell>
          <cell r="W17">
            <v>0.92</v>
          </cell>
          <cell r="Z17">
            <v>6.9</v>
          </cell>
          <cell r="AA17">
            <v>6.6</v>
          </cell>
          <cell r="AB17">
            <v>6.53</v>
          </cell>
          <cell r="AC17">
            <v>6.2299999999999995</v>
          </cell>
          <cell r="AD17">
            <v>6</v>
          </cell>
          <cell r="AE17" t="str">
            <v>BW-II</v>
          </cell>
          <cell r="AF17" t="str">
            <v>NRC</v>
          </cell>
          <cell r="AK17" t="str">
            <v>1-NRC</v>
          </cell>
          <cell r="AL17" t="str">
            <v>BW</v>
          </cell>
          <cell r="AN17">
            <v>127</v>
          </cell>
          <cell r="AO17" t="str">
            <v>mp</v>
          </cell>
          <cell r="AP17" t="str">
            <v>Vespa 150-NV/4S-5 Port</v>
          </cell>
          <cell r="AQ17">
            <v>99</v>
          </cell>
          <cell r="AR17">
            <v>19.43</v>
          </cell>
          <cell r="AS17">
            <v>1.1000000000000001</v>
          </cell>
          <cell r="AT17">
            <v>119.53</v>
          </cell>
          <cell r="AU17">
            <v>113.85</v>
          </cell>
          <cell r="AX17">
            <v>113.85</v>
          </cell>
          <cell r="BB17">
            <v>0</v>
          </cell>
          <cell r="BF17">
            <v>0</v>
          </cell>
          <cell r="BG17">
            <v>245.28</v>
          </cell>
          <cell r="BJ17">
            <v>245.28</v>
          </cell>
          <cell r="BL17">
            <v>169.88</v>
          </cell>
          <cell r="BM17">
            <v>0</v>
          </cell>
          <cell r="BN17">
            <v>0</v>
          </cell>
          <cell r="BO17">
            <v>169.88</v>
          </cell>
          <cell r="BP17">
            <v>75.400000000000006</v>
          </cell>
          <cell r="BQ17">
            <v>245.28</v>
          </cell>
          <cell r="BR17">
            <v>75.400000000000006</v>
          </cell>
          <cell r="BS17">
            <v>100</v>
          </cell>
          <cell r="BT17">
            <v>167.75</v>
          </cell>
          <cell r="BU17">
            <v>243.15</v>
          </cell>
          <cell r="BX17">
            <v>167.75</v>
          </cell>
          <cell r="BY17">
            <v>167.75</v>
          </cell>
          <cell r="CA17">
            <v>75.400000000000006</v>
          </cell>
        </row>
        <row r="18">
          <cell r="B18">
            <v>128</v>
          </cell>
          <cell r="C18" t="str">
            <v>Vespa  150 NV Mod.</v>
          </cell>
          <cell r="D18" t="str">
            <v>TIN</v>
          </cell>
          <cell r="F18" t="str">
            <v>PMS-I</v>
          </cell>
          <cell r="G18">
            <v>244</v>
          </cell>
          <cell r="H18" t="str">
            <v>M/C</v>
          </cell>
          <cell r="I18">
            <v>8</v>
          </cell>
          <cell r="J18">
            <v>4</v>
          </cell>
          <cell r="O18">
            <v>0.24299999999999999</v>
          </cell>
          <cell r="P18">
            <v>0.16300000000000001</v>
          </cell>
          <cell r="R18">
            <v>8.9999999999999993E-3</v>
          </cell>
          <cell r="S18">
            <v>2</v>
          </cell>
          <cell r="W18">
            <v>0.92</v>
          </cell>
          <cell r="Z18">
            <v>8</v>
          </cell>
          <cell r="AA18">
            <v>4.3</v>
          </cell>
          <cell r="AB18">
            <v>7.63</v>
          </cell>
          <cell r="AC18">
            <v>3.9299999999999997</v>
          </cell>
          <cell r="AD18">
            <v>1</v>
          </cell>
          <cell r="AE18" t="str">
            <v>BW</v>
          </cell>
          <cell r="AF18" t="str">
            <v>NRC</v>
          </cell>
          <cell r="AK18" t="str">
            <v>1-NRC</v>
          </cell>
          <cell r="AL18" t="str">
            <v>BW</v>
          </cell>
          <cell r="AN18">
            <v>128</v>
          </cell>
          <cell r="AO18" t="str">
            <v>mp</v>
          </cell>
          <cell r="AP18" t="str">
            <v>Vespa  150 NV Mod.</v>
          </cell>
          <cell r="AT18">
            <v>0</v>
          </cell>
          <cell r="AX18">
            <v>0</v>
          </cell>
          <cell r="BB18">
            <v>0</v>
          </cell>
          <cell r="BF18">
            <v>0</v>
          </cell>
          <cell r="BG18">
            <v>214.65</v>
          </cell>
          <cell r="BJ18">
            <v>214.65</v>
          </cell>
          <cell r="BL18">
            <v>144.85000000000002</v>
          </cell>
          <cell r="BM18">
            <v>0</v>
          </cell>
          <cell r="BN18">
            <v>0</v>
          </cell>
          <cell r="BO18">
            <v>144.85000000000002</v>
          </cell>
          <cell r="BP18">
            <v>69.8</v>
          </cell>
          <cell r="BQ18">
            <v>214.65000000000003</v>
          </cell>
          <cell r="BR18">
            <v>69.8</v>
          </cell>
          <cell r="BS18">
            <v>100</v>
          </cell>
          <cell r="BT18">
            <v>163.98000000000002</v>
          </cell>
          <cell r="BU18">
            <v>233.78</v>
          </cell>
          <cell r="BX18">
            <v>163.98000000000002</v>
          </cell>
          <cell r="BY18">
            <v>163.98</v>
          </cell>
          <cell r="CA18">
            <v>73.5</v>
          </cell>
        </row>
        <row r="19">
          <cell r="B19">
            <v>129</v>
          </cell>
          <cell r="C19" t="str">
            <v>Bajaj M 80 (47.00 Dia) Old.</v>
          </cell>
          <cell r="F19" t="str">
            <v>PMS-I</v>
          </cell>
          <cell r="G19">
            <v>138</v>
          </cell>
          <cell r="H19" t="str">
            <v>M/C</v>
          </cell>
          <cell r="I19">
            <v>1.8</v>
          </cell>
          <cell r="J19">
            <v>4.0999999999999996</v>
          </cell>
          <cell r="O19">
            <v>0.16</v>
          </cell>
          <cell r="P19">
            <v>9.4E-2</v>
          </cell>
          <cell r="R19">
            <v>0.01</v>
          </cell>
          <cell r="S19">
            <v>2</v>
          </cell>
          <cell r="W19">
            <v>0.68</v>
          </cell>
          <cell r="Z19">
            <v>2.2000000000000002</v>
          </cell>
          <cell r="AA19">
            <v>4.2</v>
          </cell>
          <cell r="AB19">
            <v>1.83</v>
          </cell>
          <cell r="AC19">
            <v>3.83</v>
          </cell>
          <cell r="AD19">
            <v>1</v>
          </cell>
          <cell r="AE19" t="str">
            <v>BW</v>
          </cell>
          <cell r="AF19" t="str">
            <v>NRC</v>
          </cell>
          <cell r="AK19" t="str">
            <v>1-NRC</v>
          </cell>
          <cell r="AL19" t="str">
            <v>BW</v>
          </cell>
          <cell r="AN19">
            <v>129</v>
          </cell>
          <cell r="AO19" t="str">
            <v>mp</v>
          </cell>
          <cell r="AP19" t="str">
            <v>Bajaj M 80 (47.00 Dia) Old.</v>
          </cell>
          <cell r="AQ19">
            <v>65.25</v>
          </cell>
          <cell r="AR19">
            <v>17</v>
          </cell>
          <cell r="AS19">
            <v>2</v>
          </cell>
          <cell r="AT19">
            <v>84.25</v>
          </cell>
          <cell r="AU19">
            <v>73.48</v>
          </cell>
          <cell r="AV19">
            <v>17.600000000000001</v>
          </cell>
          <cell r="AW19">
            <v>1.32</v>
          </cell>
          <cell r="AX19">
            <v>92.4</v>
          </cell>
          <cell r="BB19">
            <v>0</v>
          </cell>
          <cell r="BF19">
            <v>0</v>
          </cell>
          <cell r="BG19">
            <v>215.21</v>
          </cell>
          <cell r="BJ19">
            <v>215.21</v>
          </cell>
          <cell r="BL19">
            <v>173.36</v>
          </cell>
          <cell r="BM19">
            <v>0</v>
          </cell>
          <cell r="BN19">
            <v>0</v>
          </cell>
          <cell r="BO19">
            <v>173.36</v>
          </cell>
          <cell r="BP19">
            <v>41.85</v>
          </cell>
          <cell r="BQ19">
            <v>215.21</v>
          </cell>
          <cell r="BR19">
            <v>41.85</v>
          </cell>
          <cell r="BS19">
            <v>100</v>
          </cell>
          <cell r="BT19">
            <v>171.49</v>
          </cell>
          <cell r="BU19">
            <v>213.34</v>
          </cell>
          <cell r="BX19">
            <v>171.49</v>
          </cell>
          <cell r="BY19">
            <v>171.49</v>
          </cell>
          <cell r="CA19">
            <v>41.85</v>
          </cell>
        </row>
        <row r="20">
          <cell r="B20">
            <v>132</v>
          </cell>
          <cell r="C20" t="str">
            <v>Bajaj M -74 Modi</v>
          </cell>
          <cell r="F20" t="str">
            <v>PMS-I</v>
          </cell>
          <cell r="G20">
            <v>138</v>
          </cell>
          <cell r="H20" t="str">
            <v>M/C</v>
          </cell>
          <cell r="I20">
            <v>2</v>
          </cell>
          <cell r="J20">
            <v>4.5</v>
          </cell>
          <cell r="O20">
            <v>0.16500000000000001</v>
          </cell>
          <cell r="P20">
            <v>8.5000000000000006E-2</v>
          </cell>
          <cell r="R20">
            <v>5.0000000000000001E-3</v>
          </cell>
          <cell r="S20">
            <v>2</v>
          </cell>
          <cell r="W20">
            <v>0.68</v>
          </cell>
          <cell r="Z20">
            <v>2.4</v>
          </cell>
          <cell r="AA20">
            <v>4.7</v>
          </cell>
          <cell r="AB20">
            <v>2.0299999999999998</v>
          </cell>
          <cell r="AC20">
            <v>4.33</v>
          </cell>
          <cell r="AD20">
            <v>1</v>
          </cell>
          <cell r="AE20" t="str">
            <v>BW</v>
          </cell>
          <cell r="AF20" t="str">
            <v>NRC</v>
          </cell>
          <cell r="AK20" t="str">
            <v>1-NRC</v>
          </cell>
          <cell r="AL20" t="str">
            <v>BW</v>
          </cell>
          <cell r="AN20">
            <v>132</v>
          </cell>
          <cell r="AO20" t="str">
            <v>mp</v>
          </cell>
          <cell r="AP20" t="str">
            <v>Bajaj M -74 Modi</v>
          </cell>
          <cell r="AQ20">
            <v>66.8</v>
          </cell>
          <cell r="AR20">
            <v>16</v>
          </cell>
          <cell r="AS20">
            <v>1.2</v>
          </cell>
          <cell r="AT20">
            <v>84</v>
          </cell>
          <cell r="AU20">
            <v>73.48</v>
          </cell>
          <cell r="AV20">
            <v>17.600000000000001</v>
          </cell>
          <cell r="AW20">
            <v>1.32</v>
          </cell>
          <cell r="AX20">
            <v>92.4</v>
          </cell>
          <cell r="BB20">
            <v>0</v>
          </cell>
          <cell r="BF20">
            <v>0</v>
          </cell>
          <cell r="BG20">
            <v>205.94</v>
          </cell>
          <cell r="BJ20">
            <v>205.94</v>
          </cell>
          <cell r="BL20">
            <v>172.05</v>
          </cell>
          <cell r="BM20">
            <v>0</v>
          </cell>
          <cell r="BN20">
            <v>0</v>
          </cell>
          <cell r="BO20">
            <v>172.05</v>
          </cell>
          <cell r="BP20">
            <v>33.89</v>
          </cell>
          <cell r="BQ20">
            <v>205.94</v>
          </cell>
          <cell r="BR20">
            <v>33.89</v>
          </cell>
          <cell r="BS20">
            <v>100</v>
          </cell>
          <cell r="BT20">
            <v>170.25</v>
          </cell>
          <cell r="BU20">
            <v>204.14</v>
          </cell>
          <cell r="BX20">
            <v>170.25</v>
          </cell>
          <cell r="BY20">
            <v>170.25</v>
          </cell>
          <cell r="CA20">
            <v>33.89</v>
          </cell>
        </row>
        <row r="21">
          <cell r="B21">
            <v>137</v>
          </cell>
          <cell r="C21" t="str">
            <v>Rx 100</v>
          </cell>
          <cell r="D21" t="str">
            <v>TIN</v>
          </cell>
          <cell r="F21" t="str">
            <v>PMS-II</v>
          </cell>
          <cell r="G21" t="str">
            <v>AC9A</v>
          </cell>
          <cell r="H21" t="str">
            <v>M/C</v>
          </cell>
          <cell r="I21">
            <v>7.9</v>
          </cell>
          <cell r="J21">
            <v>4.3</v>
          </cell>
          <cell r="O21">
            <v>0.185</v>
          </cell>
          <cell r="P21">
            <v>0.111</v>
          </cell>
          <cell r="R21">
            <v>0.01</v>
          </cell>
          <cell r="S21">
            <v>2</v>
          </cell>
          <cell r="W21">
            <v>0.94</v>
          </cell>
          <cell r="Z21">
            <v>4.0999999999999996</v>
          </cell>
          <cell r="AA21">
            <v>4.4000000000000004</v>
          </cell>
          <cell r="AB21">
            <v>3.7299999999999995</v>
          </cell>
          <cell r="AC21">
            <v>4.03</v>
          </cell>
          <cell r="AD21">
            <v>6</v>
          </cell>
          <cell r="AE21" t="str">
            <v>BW-II</v>
          </cell>
          <cell r="AF21" t="str">
            <v>NRC</v>
          </cell>
          <cell r="AK21" t="str">
            <v>1-NRC</v>
          </cell>
          <cell r="AL21" t="str">
            <v>BW</v>
          </cell>
          <cell r="AN21">
            <v>137</v>
          </cell>
          <cell r="AO21" t="str">
            <v>mp</v>
          </cell>
          <cell r="AP21" t="str">
            <v>Rx 100</v>
          </cell>
          <cell r="AQ21">
            <v>125</v>
          </cell>
          <cell r="AR21">
            <v>22</v>
          </cell>
          <cell r="AS21">
            <v>1</v>
          </cell>
          <cell r="AT21">
            <v>148</v>
          </cell>
          <cell r="AU21">
            <v>140.4</v>
          </cell>
          <cell r="AV21">
            <v>26.9</v>
          </cell>
          <cell r="AW21">
            <v>2.7</v>
          </cell>
          <cell r="AX21">
            <v>170</v>
          </cell>
          <cell r="BB21">
            <v>0</v>
          </cell>
          <cell r="BF21">
            <v>0</v>
          </cell>
          <cell r="BG21">
            <v>309.05</v>
          </cell>
          <cell r="BJ21">
            <v>309.05</v>
          </cell>
          <cell r="BL21">
            <v>206.32</v>
          </cell>
          <cell r="BM21">
            <v>0</v>
          </cell>
          <cell r="BN21">
            <v>0</v>
          </cell>
          <cell r="BO21">
            <v>206.32</v>
          </cell>
          <cell r="BP21">
            <v>102.73</v>
          </cell>
          <cell r="BQ21">
            <v>309.05</v>
          </cell>
          <cell r="BR21">
            <v>102.73</v>
          </cell>
          <cell r="BS21">
            <v>100</v>
          </cell>
          <cell r="BT21">
            <v>206.71999999999997</v>
          </cell>
          <cell r="BU21">
            <v>309.45</v>
          </cell>
          <cell r="BX21">
            <v>206.71999999999997</v>
          </cell>
          <cell r="BY21">
            <v>206.72</v>
          </cell>
          <cell r="CA21">
            <v>102.73</v>
          </cell>
        </row>
        <row r="22">
          <cell r="B22">
            <v>138</v>
          </cell>
          <cell r="C22" t="str">
            <v>Hero  Honda</v>
          </cell>
          <cell r="D22">
            <v>0</v>
          </cell>
          <cell r="F22" t="str">
            <v>PMS-I</v>
          </cell>
          <cell r="G22">
            <v>124</v>
          </cell>
          <cell r="H22" t="str">
            <v>M/C</v>
          </cell>
          <cell r="I22">
            <v>2</v>
          </cell>
          <cell r="J22">
            <v>5.7</v>
          </cell>
          <cell r="O22">
            <v>0.14000000000000001</v>
          </cell>
          <cell r="P22">
            <v>0.08</v>
          </cell>
          <cell r="R22">
            <v>4.0000000000000001E-3</v>
          </cell>
          <cell r="S22">
            <v>0</v>
          </cell>
          <cell r="W22">
            <v>0.82</v>
          </cell>
          <cell r="Z22">
            <v>1.3</v>
          </cell>
          <cell r="AA22">
            <v>6.5</v>
          </cell>
          <cell r="AB22">
            <v>0.93</v>
          </cell>
          <cell r="AC22">
            <v>6.13</v>
          </cell>
          <cell r="AD22">
            <v>1</v>
          </cell>
          <cell r="AE22" t="str">
            <v>BW</v>
          </cell>
          <cell r="AF22" t="str">
            <v>NRC</v>
          </cell>
          <cell r="AK22" t="str">
            <v>1-NRC</v>
          </cell>
          <cell r="AL22" t="str">
            <v>BW</v>
          </cell>
          <cell r="AN22">
            <v>138</v>
          </cell>
          <cell r="AO22" t="str">
            <v>mp</v>
          </cell>
          <cell r="AP22" t="str">
            <v>Hero  Honda</v>
          </cell>
          <cell r="AT22">
            <v>0</v>
          </cell>
          <cell r="AX22">
            <v>0</v>
          </cell>
          <cell r="BB22">
            <v>0</v>
          </cell>
          <cell r="BF22">
            <v>0</v>
          </cell>
          <cell r="BG22">
            <v>273.18</v>
          </cell>
          <cell r="BJ22">
            <v>273.18</v>
          </cell>
          <cell r="BL22">
            <v>158.92000000000002</v>
          </cell>
          <cell r="BM22">
            <v>0</v>
          </cell>
          <cell r="BN22">
            <v>0</v>
          </cell>
          <cell r="BO22">
            <v>158.92000000000002</v>
          </cell>
          <cell r="BP22">
            <v>114.26</v>
          </cell>
          <cell r="BQ22">
            <v>273.18</v>
          </cell>
          <cell r="BR22">
            <v>114.26</v>
          </cell>
          <cell r="BS22">
            <v>100</v>
          </cell>
          <cell r="BT22">
            <v>187.54000000000002</v>
          </cell>
          <cell r="BU22">
            <v>301.8</v>
          </cell>
          <cell r="BX22">
            <v>187.54000000000002</v>
          </cell>
          <cell r="BY22">
            <v>187.54</v>
          </cell>
          <cell r="CA22">
            <v>114.27</v>
          </cell>
        </row>
        <row r="23">
          <cell r="B23">
            <v>139</v>
          </cell>
          <cell r="C23" t="str">
            <v>KB 100</v>
          </cell>
          <cell r="D23" t="str">
            <v>TIN</v>
          </cell>
          <cell r="F23" t="str">
            <v>PMS-II</v>
          </cell>
          <cell r="G23">
            <v>138</v>
          </cell>
          <cell r="H23" t="str">
            <v>M/C</v>
          </cell>
          <cell r="I23">
            <v>2</v>
          </cell>
          <cell r="J23">
            <v>4.4000000000000004</v>
          </cell>
          <cell r="O23">
            <v>0.188</v>
          </cell>
          <cell r="P23">
            <v>0.115</v>
          </cell>
          <cell r="R23">
            <v>0.01</v>
          </cell>
          <cell r="S23">
            <v>2</v>
          </cell>
          <cell r="W23">
            <v>0.92</v>
          </cell>
          <cell r="Z23">
            <v>3.1</v>
          </cell>
          <cell r="AA23">
            <v>4.7</v>
          </cell>
          <cell r="AB23">
            <v>2.73</v>
          </cell>
          <cell r="AC23">
            <v>4.33</v>
          </cell>
          <cell r="AD23">
            <v>6</v>
          </cell>
          <cell r="AE23" t="str">
            <v>BW-II</v>
          </cell>
          <cell r="AF23" t="str">
            <v>NRC</v>
          </cell>
          <cell r="AK23" t="str">
            <v>1-NRC</v>
          </cell>
          <cell r="AL23" t="str">
            <v>BW</v>
          </cell>
          <cell r="AN23">
            <v>139</v>
          </cell>
          <cell r="AO23" t="str">
            <v>mp</v>
          </cell>
          <cell r="AP23" t="str">
            <v>KB 100</v>
          </cell>
          <cell r="AQ23">
            <v>104.96</v>
          </cell>
          <cell r="AR23">
            <v>20.51</v>
          </cell>
          <cell r="AS23">
            <v>1.1000000000000001</v>
          </cell>
          <cell r="AT23">
            <v>126.57</v>
          </cell>
          <cell r="AU23">
            <v>115.45</v>
          </cell>
          <cell r="AV23">
            <v>22.56</v>
          </cell>
          <cell r="AW23">
            <v>1.2</v>
          </cell>
          <cell r="AX23">
            <v>139.21</v>
          </cell>
          <cell r="BB23">
            <v>0</v>
          </cell>
          <cell r="BF23">
            <v>0</v>
          </cell>
          <cell r="BG23">
            <v>280.92</v>
          </cell>
          <cell r="BJ23">
            <v>280.92</v>
          </cell>
          <cell r="BL23">
            <v>213.06</v>
          </cell>
          <cell r="BM23">
            <v>0</v>
          </cell>
          <cell r="BN23">
            <v>0</v>
          </cell>
          <cell r="BO23">
            <v>213.06</v>
          </cell>
          <cell r="BP23">
            <v>67.86</v>
          </cell>
          <cell r="BQ23">
            <v>280.92</v>
          </cell>
          <cell r="BR23">
            <v>67.86</v>
          </cell>
          <cell r="BS23">
            <v>100</v>
          </cell>
          <cell r="BT23">
            <v>210.62</v>
          </cell>
          <cell r="BU23">
            <v>278.48</v>
          </cell>
          <cell r="BX23">
            <v>210.62</v>
          </cell>
          <cell r="BY23">
            <v>210.62</v>
          </cell>
          <cell r="CA23">
            <v>67.86</v>
          </cell>
        </row>
        <row r="24">
          <cell r="B24">
            <v>141</v>
          </cell>
          <cell r="C24" t="str">
            <v>VIJAY-57 Ø</v>
          </cell>
          <cell r="F24" t="str">
            <v>PMS-I</v>
          </cell>
          <cell r="G24">
            <v>244</v>
          </cell>
          <cell r="H24" t="str">
            <v>M/C</v>
          </cell>
          <cell r="I24">
            <v>7</v>
          </cell>
          <cell r="J24">
            <v>5</v>
          </cell>
          <cell r="O24">
            <v>0.29099999999999998</v>
          </cell>
          <cell r="P24">
            <v>0.17699999999999999</v>
          </cell>
          <cell r="R24">
            <v>1.2E-2</v>
          </cell>
          <cell r="Z24">
            <v>15.7</v>
          </cell>
          <cell r="AA24">
            <v>5</v>
          </cell>
          <cell r="AB24">
            <v>15.33</v>
          </cell>
          <cell r="AC24">
            <v>4.63</v>
          </cell>
          <cell r="AD24">
            <v>1</v>
          </cell>
          <cell r="AE24" t="str">
            <v>BW</v>
          </cell>
          <cell r="AF24" t="str">
            <v>NRC</v>
          </cell>
          <cell r="AK24" t="str">
            <v>1-NRC</v>
          </cell>
          <cell r="AL24" t="str">
            <v>BW</v>
          </cell>
          <cell r="AN24">
            <v>141</v>
          </cell>
          <cell r="AP24" t="str">
            <v>VIJAY-57 Ø</v>
          </cell>
          <cell r="AT24">
            <v>0</v>
          </cell>
          <cell r="AX24">
            <v>0</v>
          </cell>
          <cell r="BB24">
            <v>0</v>
          </cell>
          <cell r="BF24">
            <v>0</v>
          </cell>
          <cell r="BG24">
            <v>155.38999999999999</v>
          </cell>
          <cell r="BH24">
            <v>38.619999999999997</v>
          </cell>
          <cell r="BI24">
            <v>2.21</v>
          </cell>
          <cell r="BJ24">
            <v>196.21999999999997</v>
          </cell>
          <cell r="BL24">
            <v>155.38999999999999</v>
          </cell>
          <cell r="BM24">
            <v>38.619999999999997</v>
          </cell>
          <cell r="BN24">
            <v>2.21</v>
          </cell>
          <cell r="BO24">
            <v>196.21999999999997</v>
          </cell>
          <cell r="BP24">
            <v>0</v>
          </cell>
          <cell r="BQ24">
            <v>237.04999999999998</v>
          </cell>
          <cell r="BS24">
            <v>0</v>
          </cell>
        </row>
        <row r="25">
          <cell r="B25">
            <v>142</v>
          </cell>
          <cell r="C25" t="str">
            <v>Vikram</v>
          </cell>
          <cell r="F25" t="str">
            <v>PMS-I</v>
          </cell>
          <cell r="G25">
            <v>244</v>
          </cell>
          <cell r="H25" t="str">
            <v>H/C</v>
          </cell>
          <cell r="I25">
            <v>8.4</v>
          </cell>
          <cell r="J25">
            <v>5.8</v>
          </cell>
          <cell r="O25">
            <v>0.39800000000000002</v>
          </cell>
          <cell r="P25">
            <v>0.22500000000000001</v>
          </cell>
          <cell r="R25">
            <v>1.7999999999999999E-2</v>
          </cell>
          <cell r="S25">
            <v>2</v>
          </cell>
          <cell r="W25">
            <v>0.98</v>
          </cell>
          <cell r="Z25">
            <v>12.1</v>
          </cell>
          <cell r="AA25">
            <v>8.3000000000000007</v>
          </cell>
          <cell r="AB25">
            <v>11.73</v>
          </cell>
          <cell r="AC25">
            <v>7.9300000000000006</v>
          </cell>
          <cell r="AD25">
            <v>1</v>
          </cell>
          <cell r="AE25" t="str">
            <v>BW</v>
          </cell>
          <cell r="AF25" t="str">
            <v>NRC</v>
          </cell>
          <cell r="AK25" t="str">
            <v>1-NRC</v>
          </cell>
          <cell r="AL25" t="str">
            <v>BW</v>
          </cell>
          <cell r="AN25">
            <v>142</v>
          </cell>
          <cell r="AP25" t="str">
            <v>Vikram</v>
          </cell>
          <cell r="AQ25">
            <v>165.69</v>
          </cell>
          <cell r="AR25">
            <v>33.69</v>
          </cell>
          <cell r="AS25">
            <v>2.74</v>
          </cell>
          <cell r="AT25">
            <v>202.12</v>
          </cell>
          <cell r="AU25">
            <v>159.88</v>
          </cell>
          <cell r="AV25">
            <v>35.119999999999997</v>
          </cell>
          <cell r="AW25">
            <v>2.94</v>
          </cell>
          <cell r="AX25">
            <v>197.94</v>
          </cell>
          <cell r="BB25">
            <v>0</v>
          </cell>
          <cell r="BF25">
            <v>0</v>
          </cell>
          <cell r="BG25">
            <v>183.1</v>
          </cell>
          <cell r="BH25">
            <v>39.729999999999997</v>
          </cell>
          <cell r="BI25">
            <v>3.34</v>
          </cell>
          <cell r="BJ25">
            <v>226.17</v>
          </cell>
          <cell r="BL25">
            <v>183.1</v>
          </cell>
          <cell r="BM25">
            <v>39.729999999999997</v>
          </cell>
          <cell r="BN25">
            <v>3.34</v>
          </cell>
          <cell r="BO25">
            <v>226.17</v>
          </cell>
          <cell r="BP25">
            <v>0</v>
          </cell>
          <cell r="BQ25">
            <v>226.17</v>
          </cell>
          <cell r="BS25">
            <v>0</v>
          </cell>
          <cell r="BT25">
            <v>181.07</v>
          </cell>
          <cell r="BU25">
            <v>181.07</v>
          </cell>
          <cell r="BV25">
            <v>39.74</v>
          </cell>
          <cell r="BW25">
            <v>3.34</v>
          </cell>
          <cell r="BX25">
            <v>224.14999999999998</v>
          </cell>
          <cell r="BY25">
            <v>181.07</v>
          </cell>
        </row>
        <row r="26">
          <cell r="B26">
            <v>146</v>
          </cell>
          <cell r="C26" t="str">
            <v>LML Energy/ Adreno</v>
          </cell>
          <cell r="F26" t="str">
            <v>PMS-I</v>
          </cell>
          <cell r="G26">
            <v>124</v>
          </cell>
          <cell r="H26" t="str">
            <v>M/C</v>
          </cell>
          <cell r="I26">
            <v>8</v>
          </cell>
          <cell r="J26">
            <v>7</v>
          </cell>
          <cell r="O26">
            <v>0.14499999999999999</v>
          </cell>
          <cell r="P26">
            <v>8.5000000000000006E-2</v>
          </cell>
          <cell r="R26">
            <v>4.0000000000000001E-3</v>
          </cell>
          <cell r="S26">
            <v>0</v>
          </cell>
          <cell r="W26">
            <v>0.94</v>
          </cell>
          <cell r="Z26">
            <v>5</v>
          </cell>
          <cell r="AA26">
            <v>5</v>
          </cell>
          <cell r="AB26">
            <v>4.63</v>
          </cell>
          <cell r="AC26">
            <v>4.63</v>
          </cell>
          <cell r="AD26">
            <v>1</v>
          </cell>
          <cell r="AE26" t="str">
            <v>BW</v>
          </cell>
          <cell r="AF26" t="str">
            <v>NRC</v>
          </cell>
          <cell r="AK26" t="str">
            <v>1-NRC</v>
          </cell>
          <cell r="AL26" t="str">
            <v>BW</v>
          </cell>
          <cell r="AN26">
            <v>146</v>
          </cell>
          <cell r="AP26" t="str">
            <v>LML Energy/ Adreno</v>
          </cell>
          <cell r="AQ26">
            <v>117.5</v>
          </cell>
          <cell r="AR26">
            <v>20</v>
          </cell>
          <cell r="AS26">
            <v>2</v>
          </cell>
          <cell r="AT26">
            <v>139.5</v>
          </cell>
          <cell r="AX26">
            <v>0</v>
          </cell>
          <cell r="BB26">
            <v>0</v>
          </cell>
          <cell r="BF26">
            <v>0</v>
          </cell>
          <cell r="BG26">
            <v>181.98999999999998</v>
          </cell>
          <cell r="BJ26">
            <v>181.98999999999998</v>
          </cell>
          <cell r="BL26">
            <v>181.99</v>
          </cell>
          <cell r="BM26">
            <v>0</v>
          </cell>
          <cell r="BN26">
            <v>0</v>
          </cell>
          <cell r="BO26">
            <v>181.99</v>
          </cell>
          <cell r="BP26">
            <v>0</v>
          </cell>
          <cell r="BQ26">
            <v>181.99</v>
          </cell>
          <cell r="BS26">
            <v>0</v>
          </cell>
          <cell r="BT26">
            <v>152.87</v>
          </cell>
          <cell r="BU26">
            <v>152.87</v>
          </cell>
          <cell r="BV26">
            <v>0</v>
          </cell>
          <cell r="BW26">
            <v>0</v>
          </cell>
          <cell r="BX26">
            <v>152.87</v>
          </cell>
          <cell r="BY26">
            <v>152.87</v>
          </cell>
        </row>
        <row r="27">
          <cell r="B27">
            <v>149</v>
          </cell>
          <cell r="C27" t="str">
            <v>Bajaj Classic  4S 3 port</v>
          </cell>
          <cell r="D27" t="str">
            <v>TIN</v>
          </cell>
          <cell r="F27" t="str">
            <v>PMS-I</v>
          </cell>
          <cell r="G27">
            <v>244</v>
          </cell>
          <cell r="H27" t="str">
            <v>M/C</v>
          </cell>
          <cell r="I27">
            <v>8.6999999999999993</v>
          </cell>
          <cell r="J27">
            <v>4.4000000000000004</v>
          </cell>
          <cell r="O27">
            <v>0.27600000000000002</v>
          </cell>
          <cell r="P27">
            <v>0.14599999999999999</v>
          </cell>
          <cell r="R27">
            <v>4.0000000000000001E-3</v>
          </cell>
          <cell r="S27">
            <v>0</v>
          </cell>
          <cell r="W27">
            <v>0.92</v>
          </cell>
          <cell r="Z27">
            <v>11.4</v>
          </cell>
          <cell r="AA27">
            <v>5</v>
          </cell>
          <cell r="AB27">
            <v>11.030000000000001</v>
          </cell>
          <cell r="AC27">
            <v>4.63</v>
          </cell>
          <cell r="AD27">
            <v>1</v>
          </cell>
          <cell r="AE27" t="str">
            <v>BW</v>
          </cell>
          <cell r="AF27" t="str">
            <v>NRC</v>
          </cell>
          <cell r="AK27" t="str">
            <v>1-NRC</v>
          </cell>
          <cell r="AL27" t="str">
            <v>BW</v>
          </cell>
          <cell r="AN27">
            <v>149</v>
          </cell>
          <cell r="AO27" t="str">
            <v>mp</v>
          </cell>
          <cell r="AP27" t="str">
            <v>Bajaj Classic  4S 3 port</v>
          </cell>
          <cell r="AQ27">
            <v>120</v>
          </cell>
          <cell r="AR27">
            <v>28.5</v>
          </cell>
          <cell r="AS27">
            <v>3</v>
          </cell>
          <cell r="AT27">
            <v>151.5</v>
          </cell>
          <cell r="AU27">
            <v>118.93</v>
          </cell>
          <cell r="AV27">
            <v>21.7</v>
          </cell>
          <cell r="AW27">
            <v>1.28</v>
          </cell>
          <cell r="AX27">
            <v>141.91</v>
          </cell>
          <cell r="BB27">
            <v>0</v>
          </cell>
          <cell r="BC27">
            <v>133.01</v>
          </cell>
          <cell r="BD27">
            <v>13.16</v>
          </cell>
          <cell r="BE27">
            <v>1.88</v>
          </cell>
          <cell r="BF27">
            <v>148.04999999999998</v>
          </cell>
          <cell r="BG27">
            <v>234.16</v>
          </cell>
          <cell r="BJ27">
            <v>234.16</v>
          </cell>
          <cell r="BL27">
            <v>192.16</v>
          </cell>
          <cell r="BM27">
            <v>0</v>
          </cell>
          <cell r="BN27">
            <v>0</v>
          </cell>
          <cell r="BO27">
            <v>192.16</v>
          </cell>
          <cell r="BP27">
            <v>42</v>
          </cell>
          <cell r="BQ27">
            <v>234.16</v>
          </cell>
          <cell r="BR27">
            <v>42</v>
          </cell>
          <cell r="BS27">
            <v>100</v>
          </cell>
          <cell r="BT27">
            <v>190.07</v>
          </cell>
          <cell r="BU27">
            <v>232.07</v>
          </cell>
          <cell r="BX27">
            <v>190.07</v>
          </cell>
          <cell r="BY27">
            <v>190.07</v>
          </cell>
          <cell r="CA27">
            <v>63.45</v>
          </cell>
        </row>
        <row r="28">
          <cell r="B28">
            <v>150</v>
          </cell>
          <cell r="C28" t="str">
            <v>Bajaj  Super FE(125 CC)  old</v>
          </cell>
          <cell r="D28" t="str">
            <v>TIN</v>
          </cell>
          <cell r="F28" t="str">
            <v>PMS-II</v>
          </cell>
          <cell r="G28">
            <v>138</v>
          </cell>
          <cell r="H28" t="str">
            <v>M/C</v>
          </cell>
          <cell r="I28">
            <v>3.2</v>
          </cell>
          <cell r="J28">
            <v>4.7</v>
          </cell>
          <cell r="O28">
            <v>0.216</v>
          </cell>
          <cell r="P28">
            <v>0.128</v>
          </cell>
          <cell r="R28">
            <v>1.2E-2</v>
          </cell>
          <cell r="S28">
            <v>2</v>
          </cell>
          <cell r="W28">
            <v>0.92</v>
          </cell>
          <cell r="Z28">
            <v>2.9</v>
          </cell>
          <cell r="AA28">
            <v>5</v>
          </cell>
          <cell r="AB28">
            <v>2.5299999999999998</v>
          </cell>
          <cell r="AC28">
            <v>4.63</v>
          </cell>
          <cell r="AD28">
            <v>6</v>
          </cell>
          <cell r="AE28" t="str">
            <v>BW-II</v>
          </cell>
          <cell r="AF28" t="str">
            <v>NRC</v>
          </cell>
          <cell r="AK28" t="str">
            <v>1-NRC</v>
          </cell>
          <cell r="AL28" t="str">
            <v>BW</v>
          </cell>
          <cell r="AN28">
            <v>150</v>
          </cell>
          <cell r="AO28" t="str">
            <v>mp</v>
          </cell>
          <cell r="AP28" t="str">
            <v>Bajaj  Super FE(125 CC)  old</v>
          </cell>
          <cell r="AQ28">
            <v>97.72</v>
          </cell>
          <cell r="AR28">
            <v>28.04</v>
          </cell>
          <cell r="AS28">
            <v>1.2</v>
          </cell>
          <cell r="AT28">
            <v>126.96</v>
          </cell>
          <cell r="AU28">
            <v>94.03</v>
          </cell>
          <cell r="AV28">
            <v>18.75</v>
          </cell>
          <cell r="AW28">
            <v>1.28</v>
          </cell>
          <cell r="AX28">
            <v>114.06</v>
          </cell>
          <cell r="BB28">
            <v>0</v>
          </cell>
          <cell r="BF28">
            <v>0</v>
          </cell>
          <cell r="BG28">
            <v>278.48</v>
          </cell>
          <cell r="BJ28">
            <v>278.48</v>
          </cell>
          <cell r="BL28">
            <v>208.89000000000001</v>
          </cell>
          <cell r="BM28">
            <v>0</v>
          </cell>
          <cell r="BN28">
            <v>0</v>
          </cell>
          <cell r="BO28">
            <v>208.89000000000001</v>
          </cell>
          <cell r="BP28">
            <v>69.59</v>
          </cell>
          <cell r="BQ28">
            <v>278.48</v>
          </cell>
          <cell r="BR28">
            <v>69.59</v>
          </cell>
          <cell r="BS28">
            <v>100</v>
          </cell>
          <cell r="BT28">
            <v>206.49999999999997</v>
          </cell>
          <cell r="BU28">
            <v>276.08999999999997</v>
          </cell>
          <cell r="BX28">
            <v>206.49999999999997</v>
          </cell>
          <cell r="BY28">
            <v>206.5</v>
          </cell>
          <cell r="CA28">
            <v>69.59</v>
          </cell>
        </row>
        <row r="29">
          <cell r="B29">
            <v>152</v>
          </cell>
          <cell r="C29" t="str">
            <v>KB-125 cc</v>
          </cell>
          <cell r="D29" t="str">
            <v>TIN</v>
          </cell>
          <cell r="F29" t="str">
            <v>PMS-II</v>
          </cell>
          <cell r="G29">
            <v>138</v>
          </cell>
          <cell r="H29" t="str">
            <v>M/C</v>
          </cell>
          <cell r="I29">
            <v>3.8</v>
          </cell>
          <cell r="J29">
            <v>4.8</v>
          </cell>
          <cell r="O29">
            <v>0.188</v>
          </cell>
          <cell r="P29">
            <v>0.11799999999999999</v>
          </cell>
          <cell r="R29">
            <v>0.01</v>
          </cell>
          <cell r="S29">
            <v>2</v>
          </cell>
          <cell r="W29">
            <v>0.94</v>
          </cell>
          <cell r="Z29">
            <v>3.9</v>
          </cell>
          <cell r="AA29">
            <v>5</v>
          </cell>
          <cell r="AB29">
            <v>3.53</v>
          </cell>
          <cell r="AC29">
            <v>4.63</v>
          </cell>
          <cell r="AD29">
            <v>6</v>
          </cell>
          <cell r="AE29" t="str">
            <v>BW-II</v>
          </cell>
          <cell r="AF29" t="str">
            <v>NRC</v>
          </cell>
          <cell r="AK29" t="str">
            <v>1-NRC</v>
          </cell>
          <cell r="AL29" t="str">
            <v>BW</v>
          </cell>
          <cell r="AN29">
            <v>152</v>
          </cell>
          <cell r="AO29" t="str">
            <v>mp</v>
          </cell>
          <cell r="AP29" t="str">
            <v>KB-125 cc</v>
          </cell>
          <cell r="AQ29">
            <v>103</v>
          </cell>
          <cell r="AR29">
            <v>19.5</v>
          </cell>
          <cell r="AS29">
            <v>1.2</v>
          </cell>
          <cell r="AT29">
            <v>123.7</v>
          </cell>
          <cell r="AU29">
            <v>113.3</v>
          </cell>
          <cell r="AV29">
            <v>21.45</v>
          </cell>
          <cell r="AW29">
            <v>1.32</v>
          </cell>
          <cell r="AX29">
            <v>136.07</v>
          </cell>
          <cell r="BB29">
            <v>0</v>
          </cell>
          <cell r="BF29">
            <v>0</v>
          </cell>
          <cell r="BG29">
            <v>234.15</v>
          </cell>
          <cell r="BJ29">
            <v>234.15</v>
          </cell>
          <cell r="BL29">
            <v>169.10000000000002</v>
          </cell>
          <cell r="BM29">
            <v>0</v>
          </cell>
          <cell r="BN29">
            <v>0</v>
          </cell>
          <cell r="BO29">
            <v>169.10000000000002</v>
          </cell>
          <cell r="BP29">
            <v>65.05</v>
          </cell>
          <cell r="BQ29">
            <v>234.15000000000003</v>
          </cell>
          <cell r="BR29">
            <v>65.05</v>
          </cell>
          <cell r="BS29">
            <v>100</v>
          </cell>
          <cell r="BT29">
            <v>167.36</v>
          </cell>
          <cell r="BU29">
            <v>232.41</v>
          </cell>
          <cell r="BX29">
            <v>167.36</v>
          </cell>
          <cell r="BY29">
            <v>167.36</v>
          </cell>
          <cell r="CA29">
            <v>64.38</v>
          </cell>
        </row>
        <row r="30">
          <cell r="B30">
            <v>154</v>
          </cell>
          <cell r="C30" t="str">
            <v>Bajaj Sunny Zip-60 cc</v>
          </cell>
          <cell r="F30" t="str">
            <v>PMS-I</v>
          </cell>
          <cell r="G30" t="str">
            <v>AC9A</v>
          </cell>
          <cell r="H30" t="str">
            <v>M/C</v>
          </cell>
          <cell r="I30">
            <v>2</v>
          </cell>
          <cell r="J30">
            <v>4.4000000000000004</v>
          </cell>
          <cell r="O30">
            <v>0.115</v>
          </cell>
          <cell r="P30">
            <v>6.7000000000000004E-2</v>
          </cell>
          <cell r="S30">
            <v>2</v>
          </cell>
          <cell r="W30">
            <v>0.68</v>
          </cell>
          <cell r="Z30">
            <v>2</v>
          </cell>
          <cell r="AA30">
            <v>4.5</v>
          </cell>
          <cell r="AB30">
            <v>1.63</v>
          </cell>
          <cell r="AC30">
            <v>4.13</v>
          </cell>
          <cell r="AD30">
            <v>1</v>
          </cell>
          <cell r="AE30" t="str">
            <v>BW</v>
          </cell>
          <cell r="AF30" t="str">
            <v>NRC</v>
          </cell>
          <cell r="AK30" t="str">
            <v>1-NRC</v>
          </cell>
          <cell r="AL30" t="str">
            <v>BW</v>
          </cell>
          <cell r="AN30">
            <v>154</v>
          </cell>
          <cell r="AO30" t="str">
            <v>mp</v>
          </cell>
          <cell r="AP30" t="str">
            <v>Bajaj Sunny Zip-60 cc</v>
          </cell>
          <cell r="AQ30">
            <v>77.12</v>
          </cell>
          <cell r="AR30">
            <v>17.46</v>
          </cell>
          <cell r="AS30">
            <v>1.94</v>
          </cell>
          <cell r="AT30">
            <v>96.52000000000001</v>
          </cell>
          <cell r="AU30">
            <v>87.45</v>
          </cell>
          <cell r="AV30">
            <v>19.8</v>
          </cell>
          <cell r="AW30">
            <v>2.2000000000000002</v>
          </cell>
          <cell r="AX30">
            <v>109.45</v>
          </cell>
          <cell r="BB30">
            <v>0</v>
          </cell>
          <cell r="BF30">
            <v>0</v>
          </cell>
          <cell r="BG30">
            <v>185.25</v>
          </cell>
          <cell r="BJ30">
            <v>185.25</v>
          </cell>
          <cell r="BL30">
            <v>146.85</v>
          </cell>
          <cell r="BM30">
            <v>0</v>
          </cell>
          <cell r="BN30">
            <v>0</v>
          </cell>
          <cell r="BO30">
            <v>146.85</v>
          </cell>
          <cell r="BP30">
            <v>38.4</v>
          </cell>
          <cell r="BQ30">
            <v>185.25</v>
          </cell>
          <cell r="BR30">
            <v>38.4</v>
          </cell>
          <cell r="BS30">
            <v>100</v>
          </cell>
          <cell r="BT30">
            <v>145.60999999999999</v>
          </cell>
          <cell r="BU30">
            <v>184.01</v>
          </cell>
          <cell r="BX30">
            <v>145.60999999999999</v>
          </cell>
          <cell r="BY30">
            <v>145.61000000000001</v>
          </cell>
          <cell r="CA30">
            <v>38.340000000000003</v>
          </cell>
        </row>
        <row r="31">
          <cell r="B31">
            <v>157</v>
          </cell>
          <cell r="C31" t="str">
            <v>Tvs 40</v>
          </cell>
          <cell r="F31" t="str">
            <v>PMS-I</v>
          </cell>
          <cell r="G31">
            <v>244</v>
          </cell>
          <cell r="H31" t="str">
            <v>M/C</v>
          </cell>
          <cell r="I31">
            <v>3.5</v>
          </cell>
          <cell r="J31">
            <v>3.9</v>
          </cell>
          <cell r="O31">
            <v>0.11899999999999999</v>
          </cell>
          <cell r="P31">
            <v>6.4000000000000001E-2</v>
          </cell>
          <cell r="S31">
            <v>2</v>
          </cell>
          <cell r="W31">
            <v>0.68</v>
          </cell>
          <cell r="Z31">
            <v>3.5</v>
          </cell>
          <cell r="AA31">
            <v>4.2</v>
          </cell>
          <cell r="AB31">
            <v>3.13</v>
          </cell>
          <cell r="AC31">
            <v>3.83</v>
          </cell>
          <cell r="AD31">
            <v>1</v>
          </cell>
          <cell r="AE31" t="str">
            <v>BW</v>
          </cell>
          <cell r="AF31" t="str">
            <v>NRC</v>
          </cell>
          <cell r="AK31" t="str">
            <v>1-NRC</v>
          </cell>
          <cell r="AL31" t="str">
            <v>BW</v>
          </cell>
          <cell r="AN31">
            <v>157</v>
          </cell>
          <cell r="AO31" t="str">
            <v>mp</v>
          </cell>
          <cell r="AP31" t="str">
            <v>Tvs 40</v>
          </cell>
          <cell r="AT31">
            <v>0</v>
          </cell>
          <cell r="AU31">
            <v>90.86</v>
          </cell>
          <cell r="AX31">
            <v>90.86</v>
          </cell>
          <cell r="BB31">
            <v>0</v>
          </cell>
          <cell r="BF31">
            <v>0</v>
          </cell>
          <cell r="BG31">
            <v>187.78</v>
          </cell>
          <cell r="BJ31">
            <v>187.78</v>
          </cell>
          <cell r="BL31">
            <v>158.44</v>
          </cell>
          <cell r="BM31">
            <v>0</v>
          </cell>
          <cell r="BN31">
            <v>0</v>
          </cell>
          <cell r="BO31">
            <v>158.44</v>
          </cell>
          <cell r="BP31">
            <v>29.34</v>
          </cell>
          <cell r="BQ31">
            <v>187.78</v>
          </cell>
          <cell r="BR31">
            <v>29.34</v>
          </cell>
          <cell r="BS31">
            <v>100</v>
          </cell>
          <cell r="BT31">
            <v>155.31</v>
          </cell>
          <cell r="BU31">
            <v>184.65</v>
          </cell>
          <cell r="BX31">
            <v>155.31</v>
          </cell>
          <cell r="BY31">
            <v>155.31</v>
          </cell>
          <cell r="CA31">
            <v>29.34</v>
          </cell>
        </row>
        <row r="32">
          <cell r="B32">
            <v>158</v>
          </cell>
          <cell r="C32" t="str">
            <v>Tvs 50 Champ</v>
          </cell>
          <cell r="F32" t="str">
            <v>PMS-I</v>
          </cell>
          <cell r="G32">
            <v>244</v>
          </cell>
          <cell r="H32" t="str">
            <v>M/C</v>
          </cell>
          <cell r="I32">
            <v>3.5</v>
          </cell>
          <cell r="J32">
            <v>3.9</v>
          </cell>
          <cell r="O32">
            <v>0.11899999999999999</v>
          </cell>
          <cell r="P32">
            <v>7.1999999999999995E-2</v>
          </cell>
          <cell r="S32">
            <v>2</v>
          </cell>
          <cell r="W32">
            <v>0.68</v>
          </cell>
          <cell r="Z32">
            <v>2.6</v>
          </cell>
          <cell r="AA32">
            <v>4.8</v>
          </cell>
          <cell r="AB32">
            <v>2.23</v>
          </cell>
          <cell r="AC32">
            <v>4.43</v>
          </cell>
          <cell r="AD32">
            <v>1</v>
          </cell>
          <cell r="AE32" t="str">
            <v>BW</v>
          </cell>
          <cell r="AF32" t="str">
            <v>NRC</v>
          </cell>
          <cell r="AK32" t="str">
            <v>1-NRC</v>
          </cell>
          <cell r="AL32" t="str">
            <v>BW</v>
          </cell>
          <cell r="AN32">
            <v>158</v>
          </cell>
          <cell r="AO32" t="str">
            <v>mp</v>
          </cell>
          <cell r="AP32" t="str">
            <v>Tvs 50 Champ</v>
          </cell>
          <cell r="AT32">
            <v>0</v>
          </cell>
          <cell r="AU32">
            <v>90.86</v>
          </cell>
          <cell r="AX32">
            <v>90.86</v>
          </cell>
          <cell r="BB32">
            <v>0</v>
          </cell>
          <cell r="BF32">
            <v>0</v>
          </cell>
          <cell r="BG32">
            <v>186.28</v>
          </cell>
          <cell r="BJ32">
            <v>186.28</v>
          </cell>
          <cell r="BL32">
            <v>156.94</v>
          </cell>
          <cell r="BM32">
            <v>0</v>
          </cell>
          <cell r="BN32">
            <v>0</v>
          </cell>
          <cell r="BO32">
            <v>156.94</v>
          </cell>
          <cell r="BP32">
            <v>29.34</v>
          </cell>
          <cell r="BQ32">
            <v>186.28</v>
          </cell>
          <cell r="BR32">
            <v>29.34</v>
          </cell>
          <cell r="BS32">
            <v>100</v>
          </cell>
          <cell r="BT32">
            <v>155.31</v>
          </cell>
          <cell r="BU32">
            <v>184.65</v>
          </cell>
          <cell r="BX32">
            <v>155.31</v>
          </cell>
          <cell r="BY32">
            <v>155.31</v>
          </cell>
          <cell r="CA32">
            <v>29.34</v>
          </cell>
        </row>
        <row r="33">
          <cell r="B33">
            <v>161</v>
          </cell>
          <cell r="C33" t="str">
            <v>Yamaha Rxg/Rxz</v>
          </cell>
          <cell r="D33" t="str">
            <v>TIN</v>
          </cell>
          <cell r="F33" t="str">
            <v>PMS-II</v>
          </cell>
          <cell r="G33" t="str">
            <v>AC9A</v>
          </cell>
          <cell r="H33" t="str">
            <v>M/C</v>
          </cell>
          <cell r="I33">
            <v>9.1</v>
          </cell>
          <cell r="J33">
            <v>4.8</v>
          </cell>
          <cell r="O33">
            <v>0.217</v>
          </cell>
          <cell r="P33">
            <v>0.14699999999999999</v>
          </cell>
          <cell r="R33">
            <v>7.0000000000000001E-3</v>
          </cell>
          <cell r="S33">
            <v>2</v>
          </cell>
          <cell r="W33">
            <v>1.1599999999999999</v>
          </cell>
          <cell r="Z33">
            <v>6.2</v>
          </cell>
          <cell r="AA33">
            <v>5.9</v>
          </cell>
          <cell r="AB33">
            <v>5.83</v>
          </cell>
          <cell r="AC33">
            <v>5.53</v>
          </cell>
          <cell r="AD33">
            <v>6</v>
          </cell>
          <cell r="AE33" t="str">
            <v>BW-II</v>
          </cell>
          <cell r="AF33" t="str">
            <v>NRC</v>
          </cell>
          <cell r="AK33" t="str">
            <v>1-NRC</v>
          </cell>
          <cell r="AL33" t="str">
            <v>BW</v>
          </cell>
          <cell r="AN33">
            <v>161</v>
          </cell>
          <cell r="AO33" t="str">
            <v>mp</v>
          </cell>
          <cell r="AP33" t="str">
            <v>Yamaha Rxg/Rxz</v>
          </cell>
          <cell r="AQ33">
            <v>110</v>
          </cell>
          <cell r="AR33">
            <v>22</v>
          </cell>
          <cell r="AS33">
            <v>1</v>
          </cell>
          <cell r="AT33">
            <v>133</v>
          </cell>
          <cell r="AU33">
            <v>0</v>
          </cell>
          <cell r="AV33">
            <v>0</v>
          </cell>
          <cell r="AW33">
            <v>0</v>
          </cell>
          <cell r="AX33">
            <v>0</v>
          </cell>
          <cell r="BB33">
            <v>0</v>
          </cell>
          <cell r="BF33">
            <v>0</v>
          </cell>
          <cell r="BG33">
            <v>319.43</v>
          </cell>
          <cell r="BJ33">
            <v>319.43</v>
          </cell>
          <cell r="BL33">
            <v>217.49</v>
          </cell>
          <cell r="BM33">
            <v>0</v>
          </cell>
          <cell r="BN33">
            <v>0</v>
          </cell>
          <cell r="BO33">
            <v>217.49</v>
          </cell>
          <cell r="BP33">
            <v>101.94</v>
          </cell>
          <cell r="BQ33">
            <v>319.43</v>
          </cell>
          <cell r="BR33">
            <v>101.94</v>
          </cell>
          <cell r="BS33">
            <v>100</v>
          </cell>
          <cell r="BT33">
            <v>214.73000000000002</v>
          </cell>
          <cell r="BU33">
            <v>316.67</v>
          </cell>
          <cell r="BX33">
            <v>214.73000000000002</v>
          </cell>
          <cell r="BY33">
            <v>214.73</v>
          </cell>
          <cell r="CA33">
            <v>101.94</v>
          </cell>
        </row>
        <row r="34">
          <cell r="B34">
            <v>163</v>
          </cell>
          <cell r="C34" t="str">
            <v>BAJAJ 3 PORT SPECIAL</v>
          </cell>
          <cell r="D34">
            <v>0</v>
          </cell>
          <cell r="F34" t="str">
            <v>PMS-I</v>
          </cell>
          <cell r="G34">
            <v>124</v>
          </cell>
          <cell r="H34" t="str">
            <v>M/C</v>
          </cell>
          <cell r="I34">
            <v>8.6999999999999993</v>
          </cell>
          <cell r="J34">
            <v>4.9000000000000004</v>
          </cell>
          <cell r="O34">
            <v>0.185</v>
          </cell>
          <cell r="P34">
            <v>0.12</v>
          </cell>
          <cell r="S34">
            <v>0</v>
          </cell>
          <cell r="Z34">
            <v>9.8000000000000007</v>
          </cell>
          <cell r="AA34">
            <v>3.9</v>
          </cell>
          <cell r="AB34">
            <v>9.4300000000000015</v>
          </cell>
          <cell r="AC34">
            <v>3.53</v>
          </cell>
          <cell r="AD34">
            <v>1</v>
          </cell>
          <cell r="AE34" t="str">
            <v>BW</v>
          </cell>
          <cell r="AF34" t="str">
            <v>NRC</v>
          </cell>
          <cell r="AK34" t="str">
            <v>1-NRC</v>
          </cell>
          <cell r="AL34" t="str">
            <v>BW</v>
          </cell>
          <cell r="AN34">
            <v>163</v>
          </cell>
          <cell r="AO34" t="str">
            <v>mp</v>
          </cell>
          <cell r="AP34" t="str">
            <v>BAJAJ 3 PORT SPECIAL</v>
          </cell>
          <cell r="AT34">
            <v>0</v>
          </cell>
          <cell r="AX34">
            <v>0</v>
          </cell>
          <cell r="BB34">
            <v>0</v>
          </cell>
          <cell r="BF34">
            <v>0</v>
          </cell>
          <cell r="BG34">
            <v>278.61</v>
          </cell>
          <cell r="BJ34">
            <v>278.61</v>
          </cell>
          <cell r="BL34">
            <v>236.61</v>
          </cell>
          <cell r="BM34">
            <v>0</v>
          </cell>
          <cell r="BN34">
            <v>0</v>
          </cell>
          <cell r="BO34">
            <v>236.61</v>
          </cell>
          <cell r="BP34">
            <v>42</v>
          </cell>
          <cell r="BQ34">
            <v>278.61</v>
          </cell>
          <cell r="BR34">
            <v>42</v>
          </cell>
          <cell r="BS34">
            <v>100</v>
          </cell>
          <cell r="BT34">
            <v>-42</v>
          </cell>
        </row>
        <row r="35">
          <cell r="B35">
            <v>164</v>
          </cell>
          <cell r="C35" t="str">
            <v>Avanti  Moped</v>
          </cell>
          <cell r="F35" t="str">
            <v>PMS-I</v>
          </cell>
          <cell r="G35">
            <v>138</v>
          </cell>
          <cell r="H35" t="str">
            <v>M/C</v>
          </cell>
          <cell r="I35">
            <v>3</v>
          </cell>
          <cell r="J35">
            <v>5.0999999999999996</v>
          </cell>
          <cell r="O35">
            <v>0.105</v>
          </cell>
          <cell r="P35">
            <v>6.2E-2</v>
          </cell>
          <cell r="S35">
            <v>2</v>
          </cell>
          <cell r="W35">
            <v>0.68</v>
          </cell>
          <cell r="Z35">
            <v>2.1</v>
          </cell>
          <cell r="AA35">
            <v>6</v>
          </cell>
          <cell r="AB35">
            <v>1.73</v>
          </cell>
          <cell r="AC35">
            <v>5.63</v>
          </cell>
          <cell r="AD35">
            <v>1</v>
          </cell>
          <cell r="AE35" t="str">
            <v>BW</v>
          </cell>
          <cell r="AF35" t="str">
            <v>NRC</v>
          </cell>
          <cell r="AK35" t="str">
            <v>1-NRC</v>
          </cell>
          <cell r="AL35" t="str">
            <v>BW</v>
          </cell>
          <cell r="AN35">
            <v>164</v>
          </cell>
          <cell r="AP35" t="str">
            <v>Avanti  Moped</v>
          </cell>
          <cell r="AQ35">
            <v>70</v>
          </cell>
          <cell r="AR35">
            <v>18</v>
          </cell>
          <cell r="AS35">
            <v>2.8</v>
          </cell>
          <cell r="AT35">
            <v>90.8</v>
          </cell>
          <cell r="AU35">
            <v>109.03</v>
          </cell>
          <cell r="AV35">
            <v>25.26</v>
          </cell>
          <cell r="AW35">
            <v>3.92</v>
          </cell>
          <cell r="AX35">
            <v>138.21</v>
          </cell>
          <cell r="BB35">
            <v>0</v>
          </cell>
          <cell r="BF35">
            <v>0</v>
          </cell>
          <cell r="BG35">
            <v>124.85</v>
          </cell>
          <cell r="BH35">
            <v>28.55</v>
          </cell>
          <cell r="BI35">
            <v>4.42</v>
          </cell>
          <cell r="BJ35">
            <v>157.82</v>
          </cell>
          <cell r="BL35">
            <v>124.85</v>
          </cell>
          <cell r="BM35">
            <v>28.55</v>
          </cell>
          <cell r="BN35">
            <v>4.42</v>
          </cell>
          <cell r="BO35">
            <v>157.82</v>
          </cell>
          <cell r="BP35">
            <v>0</v>
          </cell>
          <cell r="BQ35">
            <v>157.82</v>
          </cell>
          <cell r="BS35">
            <v>0</v>
          </cell>
          <cell r="BT35">
            <v>123.47</v>
          </cell>
          <cell r="BU35">
            <v>123.47</v>
          </cell>
          <cell r="BV35">
            <v>28.56</v>
          </cell>
          <cell r="BW35">
            <v>4.4400000000000004</v>
          </cell>
          <cell r="BX35">
            <v>156.47</v>
          </cell>
          <cell r="BY35">
            <v>123.47</v>
          </cell>
        </row>
        <row r="36">
          <cell r="B36">
            <v>167</v>
          </cell>
          <cell r="C36" t="str">
            <v>Bajaj Super FE (125 CC ) Modi</v>
          </cell>
          <cell r="D36" t="str">
            <v>TIN</v>
          </cell>
          <cell r="F36" t="str">
            <v>PMS-II</v>
          </cell>
          <cell r="G36">
            <v>138</v>
          </cell>
          <cell r="H36" t="str">
            <v>M/C</v>
          </cell>
          <cell r="I36">
            <v>3.5</v>
          </cell>
          <cell r="J36">
            <v>4.8</v>
          </cell>
          <cell r="O36">
            <v>0.23599999999999999</v>
          </cell>
          <cell r="P36">
            <v>0.128</v>
          </cell>
          <cell r="S36">
            <v>2</v>
          </cell>
          <cell r="W36">
            <v>0.98</v>
          </cell>
          <cell r="Z36">
            <v>3.5</v>
          </cell>
          <cell r="AA36">
            <v>4.9000000000000004</v>
          </cell>
          <cell r="AB36">
            <v>3.13</v>
          </cell>
          <cell r="AC36">
            <v>4.53</v>
          </cell>
          <cell r="AD36">
            <v>6</v>
          </cell>
          <cell r="AE36" t="str">
            <v>BW-II</v>
          </cell>
          <cell r="AF36" t="str">
            <v>NRC</v>
          </cell>
          <cell r="AK36" t="str">
            <v>1-NRC</v>
          </cell>
          <cell r="AL36" t="str">
            <v>BW</v>
          </cell>
          <cell r="AN36">
            <v>167</v>
          </cell>
          <cell r="AP36" t="str">
            <v>Bajaj Super FE (125 CC ) Modi</v>
          </cell>
          <cell r="AT36">
            <v>0</v>
          </cell>
          <cell r="AX36">
            <v>0</v>
          </cell>
          <cell r="BB36">
            <v>0</v>
          </cell>
          <cell r="BF36">
            <v>0</v>
          </cell>
          <cell r="BG36">
            <v>160</v>
          </cell>
          <cell r="BH36">
            <v>35.26</v>
          </cell>
          <cell r="BI36">
            <v>2.21</v>
          </cell>
          <cell r="BJ36">
            <v>197.47</v>
          </cell>
          <cell r="BL36">
            <v>160</v>
          </cell>
          <cell r="BM36">
            <v>35.26</v>
          </cell>
          <cell r="BN36">
            <v>2.21</v>
          </cell>
          <cell r="BO36">
            <v>197.47</v>
          </cell>
          <cell r="BP36">
            <v>0</v>
          </cell>
          <cell r="BQ36">
            <v>197.47</v>
          </cell>
          <cell r="BS36">
            <v>0</v>
          </cell>
          <cell r="BT36">
            <v>158.22999999999999</v>
          </cell>
          <cell r="BU36">
            <v>158.22999999999999</v>
          </cell>
          <cell r="BV36">
            <v>35.25</v>
          </cell>
          <cell r="BW36">
            <v>2.2200000000000002</v>
          </cell>
          <cell r="BX36">
            <v>195.7</v>
          </cell>
          <cell r="BY36">
            <v>158.22999999999999</v>
          </cell>
        </row>
        <row r="37">
          <cell r="B37">
            <v>171</v>
          </cell>
          <cell r="C37" t="str">
            <v>Mercury 4S</v>
          </cell>
          <cell r="F37" t="str">
            <v>PMS-I</v>
          </cell>
          <cell r="G37">
            <v>124</v>
          </cell>
          <cell r="H37" t="str">
            <v>M/C</v>
          </cell>
          <cell r="I37">
            <v>1.5</v>
          </cell>
          <cell r="J37">
            <v>5.9</v>
          </cell>
          <cell r="O37">
            <v>0.13400000000000001</v>
          </cell>
          <cell r="P37">
            <v>7.5999999999999998E-2</v>
          </cell>
          <cell r="R37">
            <v>4.0000000000000001E-3</v>
          </cell>
          <cell r="S37">
            <v>0</v>
          </cell>
          <cell r="Z37">
            <v>0.7</v>
          </cell>
          <cell r="AA37">
            <v>6.9</v>
          </cell>
          <cell r="AB37">
            <v>0.32999999999999996</v>
          </cell>
          <cell r="AC37">
            <v>6.53</v>
          </cell>
          <cell r="AD37">
            <v>1</v>
          </cell>
          <cell r="AE37" t="str">
            <v>BW</v>
          </cell>
          <cell r="AF37" t="str">
            <v>NRC</v>
          </cell>
          <cell r="AK37" t="str">
            <v>1-NRC</v>
          </cell>
          <cell r="AL37" t="str">
            <v>BW</v>
          </cell>
          <cell r="AN37">
            <v>171</v>
          </cell>
          <cell r="AP37" t="str">
            <v>Mercury 4S</v>
          </cell>
          <cell r="AQ37">
            <v>90</v>
          </cell>
          <cell r="AR37">
            <v>20</v>
          </cell>
          <cell r="AS37">
            <v>2.4</v>
          </cell>
          <cell r="AT37">
            <v>112.4</v>
          </cell>
          <cell r="AX37">
            <v>0</v>
          </cell>
          <cell r="BB37">
            <v>0</v>
          </cell>
          <cell r="BF37">
            <v>0</v>
          </cell>
          <cell r="BJ37">
            <v>0</v>
          </cell>
          <cell r="BL37">
            <v>0</v>
          </cell>
          <cell r="BM37">
            <v>0</v>
          </cell>
          <cell r="BN37">
            <v>0</v>
          </cell>
          <cell r="BO37">
            <v>0</v>
          </cell>
          <cell r="BP37">
            <v>0</v>
          </cell>
          <cell r="BQ37">
            <v>0</v>
          </cell>
          <cell r="BS37">
            <v>0</v>
          </cell>
          <cell r="BT37">
            <v>0</v>
          </cell>
          <cell r="BX37">
            <v>0</v>
          </cell>
          <cell r="BY37">
            <v>0</v>
          </cell>
        </row>
        <row r="38">
          <cell r="B38">
            <v>172</v>
          </cell>
          <cell r="C38" t="str">
            <v>M-74 HIGH SILICON</v>
          </cell>
          <cell r="F38" t="str">
            <v>PMS-I</v>
          </cell>
          <cell r="G38">
            <v>138</v>
          </cell>
          <cell r="H38" t="str">
            <v>M/C</v>
          </cell>
          <cell r="I38">
            <v>8.5</v>
          </cell>
          <cell r="J38">
            <v>5.4</v>
          </cell>
          <cell r="O38">
            <v>0.16500000000000001</v>
          </cell>
          <cell r="P38">
            <v>8.5000000000000006E-2</v>
          </cell>
          <cell r="S38">
            <v>2</v>
          </cell>
          <cell r="Z38">
            <v>6.7</v>
          </cell>
          <cell r="AA38">
            <v>4.9000000000000004</v>
          </cell>
          <cell r="AB38">
            <v>6.33</v>
          </cell>
          <cell r="AC38">
            <v>4.53</v>
          </cell>
          <cell r="AD38">
            <v>1</v>
          </cell>
          <cell r="AE38" t="str">
            <v>BW</v>
          </cell>
          <cell r="AF38" t="str">
            <v>NRC</v>
          </cell>
          <cell r="AK38" t="str">
            <v>1-NRC</v>
          </cell>
          <cell r="AL38" t="str">
            <v>BW</v>
          </cell>
          <cell r="AN38">
            <v>172</v>
          </cell>
          <cell r="AP38" t="str">
            <v>M-74 HIGH SILICON</v>
          </cell>
          <cell r="AQ38">
            <v>69</v>
          </cell>
          <cell r="AR38">
            <v>16</v>
          </cell>
          <cell r="AS38">
            <v>1.2</v>
          </cell>
          <cell r="AT38">
            <v>86.2</v>
          </cell>
          <cell r="AX38">
            <v>0</v>
          </cell>
          <cell r="BB38">
            <v>0</v>
          </cell>
          <cell r="BF38">
            <v>0</v>
          </cell>
          <cell r="BJ38">
            <v>0</v>
          </cell>
          <cell r="BL38">
            <v>0</v>
          </cell>
          <cell r="BM38">
            <v>0</v>
          </cell>
          <cell r="BN38">
            <v>0</v>
          </cell>
          <cell r="BO38">
            <v>0</v>
          </cell>
          <cell r="BP38">
            <v>0</v>
          </cell>
          <cell r="BQ38">
            <v>0</v>
          </cell>
          <cell r="BS38">
            <v>0</v>
          </cell>
        </row>
        <row r="39">
          <cell r="B39">
            <v>173</v>
          </cell>
          <cell r="C39" t="str">
            <v>Bal-612</v>
          </cell>
          <cell r="F39" t="str">
            <v>PMS-I</v>
          </cell>
          <cell r="G39">
            <v>124</v>
          </cell>
          <cell r="H39" t="str">
            <v>M/C</v>
          </cell>
          <cell r="I39">
            <v>5</v>
          </cell>
          <cell r="J39">
            <v>7</v>
          </cell>
          <cell r="O39">
            <v>0.14499999999999999</v>
          </cell>
          <cell r="P39">
            <v>9.2999999999999999E-2</v>
          </cell>
          <cell r="S39">
            <v>0</v>
          </cell>
          <cell r="W39">
            <v>0.92</v>
          </cell>
          <cell r="Z39">
            <v>5</v>
          </cell>
          <cell r="AA39">
            <v>5</v>
          </cell>
          <cell r="AB39">
            <v>4.63</v>
          </cell>
          <cell r="AC39">
            <v>4.63</v>
          </cell>
          <cell r="AD39">
            <v>1</v>
          </cell>
          <cell r="AE39" t="str">
            <v>BW</v>
          </cell>
          <cell r="AF39" t="str">
            <v>NRC</v>
          </cell>
          <cell r="AK39" t="str">
            <v>1-NRC</v>
          </cell>
          <cell r="AL39" t="str">
            <v>BW</v>
          </cell>
          <cell r="AN39">
            <v>173</v>
          </cell>
          <cell r="AP39" t="str">
            <v>Bal-612</v>
          </cell>
          <cell r="AQ39">
            <v>108</v>
          </cell>
          <cell r="AR39">
            <v>20</v>
          </cell>
          <cell r="AS39">
            <v>2</v>
          </cell>
          <cell r="AT39">
            <v>130</v>
          </cell>
          <cell r="AU39">
            <v>0</v>
          </cell>
          <cell r="AV39">
            <v>0</v>
          </cell>
          <cell r="AW39">
            <v>0</v>
          </cell>
          <cell r="AX39">
            <v>0</v>
          </cell>
          <cell r="AZ39">
            <v>0</v>
          </cell>
          <cell r="BB39">
            <v>0</v>
          </cell>
          <cell r="BF39">
            <v>0</v>
          </cell>
          <cell r="BJ39">
            <v>0</v>
          </cell>
          <cell r="BL39">
            <v>0</v>
          </cell>
          <cell r="BM39">
            <v>0</v>
          </cell>
          <cell r="BN39">
            <v>0</v>
          </cell>
          <cell r="BO39">
            <v>0</v>
          </cell>
          <cell r="BP39">
            <v>0</v>
          </cell>
          <cell r="BQ39">
            <v>0</v>
          </cell>
          <cell r="BS39">
            <v>0</v>
          </cell>
          <cell r="BT39">
            <v>0</v>
          </cell>
          <cell r="BX39">
            <v>0</v>
          </cell>
          <cell r="BY39">
            <v>0</v>
          </cell>
        </row>
        <row r="40">
          <cell r="B40">
            <v>185</v>
          </cell>
          <cell r="C40" t="str">
            <v>Hero  Puch 50 CC</v>
          </cell>
          <cell r="F40" t="str">
            <v>PMS-II</v>
          </cell>
          <cell r="G40">
            <v>138</v>
          </cell>
          <cell r="H40" t="str">
            <v>M/C</v>
          </cell>
          <cell r="I40">
            <v>3.5</v>
          </cell>
          <cell r="J40">
            <v>4.9000000000000004</v>
          </cell>
          <cell r="O40">
            <v>0.105</v>
          </cell>
          <cell r="P40">
            <v>5.7000000000000002E-2</v>
          </cell>
          <cell r="S40">
            <v>2</v>
          </cell>
          <cell r="W40">
            <v>0.76</v>
          </cell>
          <cell r="Z40">
            <v>5</v>
          </cell>
          <cell r="AA40">
            <v>3.5</v>
          </cell>
          <cell r="AB40">
            <v>4.63</v>
          </cell>
          <cell r="AC40">
            <v>3.13</v>
          </cell>
          <cell r="AD40">
            <v>6</v>
          </cell>
          <cell r="AE40" t="str">
            <v>BW-II</v>
          </cell>
          <cell r="AF40" t="str">
            <v>NRC</v>
          </cell>
          <cell r="AK40" t="str">
            <v>1-NRC</v>
          </cell>
          <cell r="AL40" t="str">
            <v>BW</v>
          </cell>
          <cell r="AN40">
            <v>185</v>
          </cell>
          <cell r="AP40" t="str">
            <v>Hero  Puch 50 CC</v>
          </cell>
          <cell r="AQ40">
            <v>90.93</v>
          </cell>
          <cell r="AR40">
            <v>17.940000000000001</v>
          </cell>
          <cell r="AS40">
            <v>1.8</v>
          </cell>
          <cell r="AT40">
            <v>110.67000000000002</v>
          </cell>
          <cell r="AX40">
            <v>0</v>
          </cell>
          <cell r="BB40">
            <v>0</v>
          </cell>
          <cell r="BF40">
            <v>0</v>
          </cell>
          <cell r="BG40">
            <v>0</v>
          </cell>
          <cell r="BJ40">
            <v>0</v>
          </cell>
          <cell r="BL40">
            <v>0</v>
          </cell>
          <cell r="BM40">
            <v>0</v>
          </cell>
          <cell r="BN40">
            <v>0</v>
          </cell>
          <cell r="BO40">
            <v>0</v>
          </cell>
          <cell r="BP40">
            <v>0</v>
          </cell>
          <cell r="BQ40">
            <v>0</v>
          </cell>
          <cell r="BS40">
            <v>0</v>
          </cell>
          <cell r="BT40">
            <v>139.29</v>
          </cell>
          <cell r="BU40">
            <v>139.29</v>
          </cell>
          <cell r="BV40">
            <v>0</v>
          </cell>
          <cell r="BW40">
            <v>0</v>
          </cell>
          <cell r="BX40">
            <v>139.29</v>
          </cell>
          <cell r="BY40">
            <v>139.29</v>
          </cell>
        </row>
        <row r="41">
          <cell r="B41">
            <v>187</v>
          </cell>
          <cell r="C41" t="str">
            <v>M-74-E-2000  49/11</v>
          </cell>
          <cell r="F41" t="str">
            <v>PMS-I</v>
          </cell>
          <cell r="G41">
            <v>138</v>
          </cell>
          <cell r="H41" t="str">
            <v>M/C</v>
          </cell>
          <cell r="I41">
            <v>2</v>
          </cell>
          <cell r="J41">
            <v>5</v>
          </cell>
          <cell r="O41">
            <v>0.16500000000000001</v>
          </cell>
          <cell r="P41">
            <v>8.5000000000000006E-2</v>
          </cell>
          <cell r="S41">
            <v>2</v>
          </cell>
          <cell r="W41">
            <v>0.68</v>
          </cell>
          <cell r="Z41">
            <v>2.7</v>
          </cell>
          <cell r="AA41">
            <v>5.2</v>
          </cell>
          <cell r="AB41">
            <v>2.33</v>
          </cell>
          <cell r="AC41">
            <v>4.83</v>
          </cell>
          <cell r="AD41">
            <v>1</v>
          </cell>
          <cell r="AE41" t="str">
            <v>BW</v>
          </cell>
          <cell r="AF41" t="str">
            <v>NRC</v>
          </cell>
          <cell r="AK41" t="str">
            <v>1-NRC</v>
          </cell>
          <cell r="AL41" t="str">
            <v>BW</v>
          </cell>
          <cell r="AN41">
            <v>187</v>
          </cell>
          <cell r="AO41" t="str">
            <v>mp</v>
          </cell>
          <cell r="AP41" t="str">
            <v>M-74-E-2000  49/11</v>
          </cell>
          <cell r="AQ41">
            <v>65.22</v>
          </cell>
          <cell r="AR41">
            <v>16</v>
          </cell>
          <cell r="AS41">
            <v>1.2</v>
          </cell>
          <cell r="AT41">
            <v>82.42</v>
          </cell>
          <cell r="AU41">
            <v>71.739999999999995</v>
          </cell>
          <cell r="AV41">
            <v>17.600000000000001</v>
          </cell>
          <cell r="AW41">
            <v>1.32</v>
          </cell>
          <cell r="AX41">
            <v>90.66</v>
          </cell>
          <cell r="BB41">
            <v>0</v>
          </cell>
          <cell r="BF41">
            <v>0</v>
          </cell>
          <cell r="BG41">
            <v>205.99</v>
          </cell>
          <cell r="BJ41">
            <v>205.99</v>
          </cell>
          <cell r="BL41">
            <v>157.99</v>
          </cell>
          <cell r="BM41">
            <v>0</v>
          </cell>
          <cell r="BN41">
            <v>0</v>
          </cell>
          <cell r="BO41">
            <v>157.99</v>
          </cell>
          <cell r="BP41">
            <v>48</v>
          </cell>
          <cell r="BQ41">
            <v>205.99</v>
          </cell>
          <cell r="BR41">
            <v>48</v>
          </cell>
          <cell r="BS41">
            <v>100</v>
          </cell>
          <cell r="BT41">
            <v>156.19999999999999</v>
          </cell>
          <cell r="BU41">
            <v>204.2</v>
          </cell>
          <cell r="BX41">
            <v>156.19999999999999</v>
          </cell>
          <cell r="BY41">
            <v>156.19999999999999</v>
          </cell>
          <cell r="CA41">
            <v>48</v>
          </cell>
        </row>
        <row r="42">
          <cell r="B42">
            <v>188</v>
          </cell>
          <cell r="C42" t="str">
            <v>Bajaj 3 WH-4S</v>
          </cell>
          <cell r="F42" t="str">
            <v>PMS-I</v>
          </cell>
          <cell r="G42">
            <v>124</v>
          </cell>
          <cell r="H42" t="str">
            <v>M/C</v>
          </cell>
          <cell r="I42">
            <v>2.4</v>
          </cell>
          <cell r="J42">
            <v>4.4000000000000004</v>
          </cell>
          <cell r="O42">
            <v>0.16800000000000001</v>
          </cell>
          <cell r="P42">
            <v>0.1</v>
          </cell>
          <cell r="R42">
            <v>4.0000000000000001E-3</v>
          </cell>
          <cell r="S42">
            <v>0</v>
          </cell>
          <cell r="W42">
            <v>0.92</v>
          </cell>
          <cell r="Z42">
            <v>2.2999999999999998</v>
          </cell>
          <cell r="AA42">
            <v>4.2</v>
          </cell>
          <cell r="AB42">
            <v>1.9299999999999997</v>
          </cell>
          <cell r="AC42">
            <v>3.83</v>
          </cell>
          <cell r="AD42">
            <v>1</v>
          </cell>
          <cell r="AE42" t="str">
            <v>BW</v>
          </cell>
          <cell r="AF42" t="str">
            <v>NRC</v>
          </cell>
          <cell r="AK42" t="str">
            <v>1-NRC</v>
          </cell>
          <cell r="AL42" t="str">
            <v>BW</v>
          </cell>
          <cell r="AN42">
            <v>188</v>
          </cell>
          <cell r="AO42" t="str">
            <v>mp</v>
          </cell>
          <cell r="AP42" t="str">
            <v>Bajaj 3 WH-4S</v>
          </cell>
          <cell r="AQ42">
            <v>100</v>
          </cell>
          <cell r="AR42">
            <v>20</v>
          </cell>
          <cell r="AS42">
            <v>2</v>
          </cell>
          <cell r="AT42">
            <v>122</v>
          </cell>
          <cell r="AU42">
            <v>110</v>
          </cell>
          <cell r="AV42">
            <v>22</v>
          </cell>
          <cell r="AW42">
            <v>2.2000000000000002</v>
          </cell>
          <cell r="AX42">
            <v>134.19999999999999</v>
          </cell>
          <cell r="BB42">
            <v>0</v>
          </cell>
          <cell r="BC42">
            <v>100</v>
          </cell>
          <cell r="BD42">
            <v>20</v>
          </cell>
          <cell r="BE42">
            <v>2</v>
          </cell>
          <cell r="BF42">
            <v>122</v>
          </cell>
          <cell r="BG42">
            <v>307.35000000000002</v>
          </cell>
          <cell r="BJ42">
            <v>307.35000000000002</v>
          </cell>
          <cell r="BL42">
            <v>202.71000000000004</v>
          </cell>
          <cell r="BM42">
            <v>0</v>
          </cell>
          <cell r="BN42">
            <v>0</v>
          </cell>
          <cell r="BO42">
            <v>202.71000000000004</v>
          </cell>
          <cell r="BP42">
            <v>104.64</v>
          </cell>
          <cell r="BQ42">
            <v>307.35000000000002</v>
          </cell>
          <cell r="BR42">
            <v>104.64</v>
          </cell>
          <cell r="BS42">
            <v>100</v>
          </cell>
          <cell r="BT42">
            <v>200.07</v>
          </cell>
          <cell r="BU42">
            <v>304.70999999999998</v>
          </cell>
          <cell r="BX42">
            <v>200.07</v>
          </cell>
          <cell r="BY42">
            <v>200.07</v>
          </cell>
          <cell r="CA42">
            <v>120.02</v>
          </cell>
        </row>
        <row r="43">
          <cell r="B43">
            <v>189</v>
          </cell>
          <cell r="C43" t="str">
            <v xml:space="preserve">Legend  2W-4S </v>
          </cell>
          <cell r="F43" t="str">
            <v>PMS-I</v>
          </cell>
          <cell r="G43">
            <v>124</v>
          </cell>
          <cell r="H43" t="str">
            <v>M/C</v>
          </cell>
          <cell r="I43">
            <v>2</v>
          </cell>
          <cell r="J43">
            <v>4.7</v>
          </cell>
          <cell r="O43">
            <v>0.16700000000000001</v>
          </cell>
          <cell r="P43">
            <v>0.10299999999999999</v>
          </cell>
          <cell r="S43">
            <v>0</v>
          </cell>
          <cell r="W43">
            <v>0.92</v>
          </cell>
          <cell r="Z43">
            <v>2.1</v>
          </cell>
          <cell r="AA43">
            <v>5.9</v>
          </cell>
          <cell r="AB43">
            <v>1.73</v>
          </cell>
          <cell r="AC43">
            <v>5.53</v>
          </cell>
          <cell r="AD43">
            <v>1</v>
          </cell>
          <cell r="AE43" t="str">
            <v>BW</v>
          </cell>
          <cell r="AF43" t="str">
            <v>NRC</v>
          </cell>
          <cell r="AK43" t="str">
            <v>1-NRC</v>
          </cell>
          <cell r="AL43" t="str">
            <v>BW</v>
          </cell>
          <cell r="AN43">
            <v>189</v>
          </cell>
          <cell r="AO43" t="str">
            <v>mp</v>
          </cell>
          <cell r="AP43" t="str">
            <v xml:space="preserve">Legend  2W-4S </v>
          </cell>
          <cell r="AQ43">
            <v>100</v>
          </cell>
          <cell r="AR43">
            <v>20</v>
          </cell>
          <cell r="AS43">
            <v>2</v>
          </cell>
          <cell r="AT43">
            <v>122</v>
          </cell>
          <cell r="AU43">
            <v>110</v>
          </cell>
          <cell r="AV43">
            <v>22</v>
          </cell>
          <cell r="AW43">
            <v>2.2000000000000002</v>
          </cell>
          <cell r="AX43">
            <v>134.19999999999999</v>
          </cell>
          <cell r="BB43">
            <v>0</v>
          </cell>
          <cell r="BF43">
            <v>0</v>
          </cell>
          <cell r="BG43">
            <v>307.35000000000002</v>
          </cell>
          <cell r="BJ43">
            <v>307.35000000000002</v>
          </cell>
          <cell r="BL43">
            <v>202.71000000000004</v>
          </cell>
          <cell r="BM43">
            <v>0</v>
          </cell>
          <cell r="BN43">
            <v>0</v>
          </cell>
          <cell r="BO43">
            <v>202.71000000000004</v>
          </cell>
          <cell r="BP43">
            <v>104.64</v>
          </cell>
          <cell r="BQ43">
            <v>307.35000000000002</v>
          </cell>
          <cell r="BR43">
            <v>104.64</v>
          </cell>
          <cell r="BS43">
            <v>100</v>
          </cell>
          <cell r="BT43">
            <v>200.07</v>
          </cell>
          <cell r="BU43">
            <v>304.70999999999998</v>
          </cell>
          <cell r="BX43">
            <v>200.07</v>
          </cell>
          <cell r="BY43">
            <v>200.07</v>
          </cell>
          <cell r="CA43">
            <v>120.02</v>
          </cell>
        </row>
        <row r="44">
          <cell r="B44">
            <v>191</v>
          </cell>
          <cell r="C44" t="str">
            <v>Bajaj 3w FE</v>
          </cell>
          <cell r="D44" t="str">
            <v>TIN</v>
          </cell>
          <cell r="F44" t="str">
            <v>PMS-II</v>
          </cell>
          <cell r="G44">
            <v>244</v>
          </cell>
          <cell r="H44" t="str">
            <v>M/C</v>
          </cell>
          <cell r="I44">
            <v>8.8000000000000007</v>
          </cell>
          <cell r="J44">
            <v>5.4</v>
          </cell>
          <cell r="O44">
            <v>0.29099999999999998</v>
          </cell>
          <cell r="P44">
            <v>0.16</v>
          </cell>
          <cell r="R44">
            <v>8.9999999999999993E-3</v>
          </cell>
          <cell r="S44">
            <v>2</v>
          </cell>
          <cell r="W44">
            <v>0.92</v>
          </cell>
          <cell r="Z44">
            <v>14.1</v>
          </cell>
          <cell r="AA44">
            <v>5.5</v>
          </cell>
          <cell r="AB44">
            <v>13.73</v>
          </cell>
          <cell r="AC44">
            <v>5.13</v>
          </cell>
          <cell r="AD44">
            <v>6</v>
          </cell>
          <cell r="AE44" t="str">
            <v>BW</v>
          </cell>
          <cell r="AF44" t="str">
            <v>NRC</v>
          </cell>
          <cell r="AK44" t="str">
            <v>1-NRC</v>
          </cell>
          <cell r="AL44" t="str">
            <v>BW</v>
          </cell>
          <cell r="AN44">
            <v>191</v>
          </cell>
          <cell r="AO44" t="str">
            <v>mp</v>
          </cell>
          <cell r="AP44" t="str">
            <v>Bajaj 3w FE</v>
          </cell>
          <cell r="AQ44">
            <v>108.12</v>
          </cell>
          <cell r="AR44">
            <v>19.73</v>
          </cell>
          <cell r="AS44">
            <v>1.1599999999999999</v>
          </cell>
          <cell r="AT44">
            <v>129.01</v>
          </cell>
          <cell r="AU44">
            <v>118.93</v>
          </cell>
          <cell r="AV44">
            <v>21.7</v>
          </cell>
          <cell r="AW44">
            <v>1.28</v>
          </cell>
          <cell r="AX44">
            <v>141.91</v>
          </cell>
          <cell r="BB44">
            <v>0</v>
          </cell>
          <cell r="BF44">
            <v>0</v>
          </cell>
          <cell r="BG44">
            <v>234.16</v>
          </cell>
          <cell r="BJ44">
            <v>234.16</v>
          </cell>
          <cell r="BL44">
            <v>182.16</v>
          </cell>
          <cell r="BM44">
            <v>0</v>
          </cell>
          <cell r="BN44">
            <v>0</v>
          </cell>
          <cell r="BO44">
            <v>182.16</v>
          </cell>
          <cell r="BP44">
            <v>52</v>
          </cell>
          <cell r="BQ44">
            <v>234.16</v>
          </cell>
          <cell r="BR44">
            <v>52</v>
          </cell>
          <cell r="BS44">
            <v>100</v>
          </cell>
          <cell r="BT44">
            <v>184.03</v>
          </cell>
          <cell r="BU44">
            <v>236.03</v>
          </cell>
          <cell r="BX44">
            <v>184.03</v>
          </cell>
          <cell r="BY44">
            <v>184.03</v>
          </cell>
          <cell r="CA44">
            <v>63.45</v>
          </cell>
        </row>
        <row r="45">
          <cell r="B45">
            <v>192</v>
          </cell>
          <cell r="C45" t="str">
            <v>Bajaj 3w RE/ 5  Port</v>
          </cell>
          <cell r="D45" t="str">
            <v>TIN</v>
          </cell>
          <cell r="F45" t="str">
            <v>PMS-II</v>
          </cell>
          <cell r="G45">
            <v>124</v>
          </cell>
          <cell r="H45" t="str">
            <v>M/C</v>
          </cell>
          <cell r="I45">
            <v>8.8000000000000007</v>
          </cell>
          <cell r="J45">
            <v>4.9000000000000004</v>
          </cell>
          <cell r="O45">
            <v>0.185</v>
          </cell>
          <cell r="P45">
            <v>0.12</v>
          </cell>
          <cell r="S45">
            <v>2</v>
          </cell>
          <cell r="W45">
            <v>0.92</v>
          </cell>
          <cell r="Z45">
            <v>23.4</v>
          </cell>
          <cell r="AA45">
            <v>7.1</v>
          </cell>
          <cell r="AB45">
            <v>23.029999999999998</v>
          </cell>
          <cell r="AC45">
            <v>6.7299999999999995</v>
          </cell>
          <cell r="AD45">
            <v>6</v>
          </cell>
          <cell r="AE45" t="str">
            <v>BW</v>
          </cell>
          <cell r="AF45" t="str">
            <v>NRC</v>
          </cell>
          <cell r="AK45" t="str">
            <v>1-NRC</v>
          </cell>
          <cell r="AL45" t="str">
            <v>BW</v>
          </cell>
          <cell r="AN45">
            <v>192</v>
          </cell>
          <cell r="AO45" t="str">
            <v>mp</v>
          </cell>
          <cell r="AP45" t="str">
            <v>Bajaj 3w RE/ 5  Port</v>
          </cell>
          <cell r="AQ45">
            <v>108.12</v>
          </cell>
          <cell r="AR45">
            <v>19.73</v>
          </cell>
          <cell r="AS45">
            <v>1.1599999999999999</v>
          </cell>
          <cell r="AT45">
            <v>129.01</v>
          </cell>
          <cell r="AU45">
            <v>118.93</v>
          </cell>
          <cell r="AV45">
            <v>21.7</v>
          </cell>
          <cell r="AW45">
            <v>1.28</v>
          </cell>
          <cell r="AX45">
            <v>141.91</v>
          </cell>
          <cell r="BB45">
            <v>0</v>
          </cell>
          <cell r="BF45">
            <v>0</v>
          </cell>
          <cell r="BG45">
            <v>234.16</v>
          </cell>
          <cell r="BJ45">
            <v>234.16</v>
          </cell>
          <cell r="BL45">
            <v>182.16</v>
          </cell>
          <cell r="BM45">
            <v>0</v>
          </cell>
          <cell r="BN45">
            <v>0</v>
          </cell>
          <cell r="BO45">
            <v>182.16</v>
          </cell>
          <cell r="BP45">
            <v>52</v>
          </cell>
          <cell r="BQ45">
            <v>234.16</v>
          </cell>
          <cell r="BR45">
            <v>52</v>
          </cell>
          <cell r="BS45">
            <v>100</v>
          </cell>
          <cell r="BT45">
            <v>184.03</v>
          </cell>
          <cell r="BU45">
            <v>236.03</v>
          </cell>
          <cell r="BX45">
            <v>184.03</v>
          </cell>
          <cell r="BY45">
            <v>184.03</v>
          </cell>
          <cell r="CA45">
            <v>63.45</v>
          </cell>
        </row>
        <row r="46">
          <cell r="B46">
            <v>199</v>
          </cell>
          <cell r="C46" t="str">
            <v>YBX-4S</v>
          </cell>
          <cell r="F46" t="str">
            <v>PMS-I</v>
          </cell>
          <cell r="G46">
            <v>124</v>
          </cell>
          <cell r="H46" t="str">
            <v>M/C</v>
          </cell>
          <cell r="I46">
            <v>3.5</v>
          </cell>
          <cell r="J46">
            <v>5.8</v>
          </cell>
          <cell r="O46">
            <v>0.14499999999999999</v>
          </cell>
          <cell r="P46">
            <v>0.09</v>
          </cell>
          <cell r="R46">
            <v>4.0000000000000001E-3</v>
          </cell>
          <cell r="S46">
            <v>0</v>
          </cell>
          <cell r="W46">
            <v>0.96</v>
          </cell>
          <cell r="Z46">
            <v>0.6</v>
          </cell>
          <cell r="AA46">
            <v>5.3</v>
          </cell>
          <cell r="AB46">
            <v>0.22999999999999998</v>
          </cell>
          <cell r="AC46">
            <v>4.93</v>
          </cell>
          <cell r="AD46">
            <v>1</v>
          </cell>
          <cell r="AE46" t="str">
            <v>BW</v>
          </cell>
          <cell r="AF46" t="str">
            <v>NRC</v>
          </cell>
          <cell r="AK46" t="str">
            <v>1-NRC</v>
          </cell>
          <cell r="AL46" t="str">
            <v>BW</v>
          </cell>
          <cell r="AN46">
            <v>199</v>
          </cell>
          <cell r="AO46" t="str">
            <v>mp</v>
          </cell>
          <cell r="AP46" t="str">
            <v>YBX-4S</v>
          </cell>
          <cell r="AQ46">
            <v>110</v>
          </cell>
          <cell r="AT46">
            <v>110</v>
          </cell>
          <cell r="AU46">
            <v>0</v>
          </cell>
          <cell r="AX46">
            <v>0</v>
          </cell>
          <cell r="BB46">
            <v>0</v>
          </cell>
          <cell r="BF46">
            <v>0</v>
          </cell>
          <cell r="BG46">
            <v>372.69</v>
          </cell>
          <cell r="BJ46">
            <v>372.69</v>
          </cell>
          <cell r="BL46">
            <v>215.73</v>
          </cell>
          <cell r="BM46">
            <v>0</v>
          </cell>
          <cell r="BN46">
            <v>0</v>
          </cell>
          <cell r="BO46">
            <v>215.73</v>
          </cell>
          <cell r="BP46">
            <v>156.96</v>
          </cell>
          <cell r="BQ46">
            <v>372.69</v>
          </cell>
          <cell r="BR46">
            <v>156.96</v>
          </cell>
          <cell r="BS46">
            <v>100</v>
          </cell>
          <cell r="BT46">
            <v>212.52</v>
          </cell>
          <cell r="BU46">
            <v>369.48</v>
          </cell>
          <cell r="BX46">
            <v>212.52</v>
          </cell>
          <cell r="BY46">
            <v>212.52</v>
          </cell>
          <cell r="CA46">
            <v>156.96</v>
          </cell>
        </row>
        <row r="47">
          <cell r="B47">
            <v>200</v>
          </cell>
          <cell r="C47" t="str">
            <v>Bajaj 3wh 4S (61 Dia good carrier)</v>
          </cell>
          <cell r="F47" t="str">
            <v>PMS-I</v>
          </cell>
          <cell r="G47">
            <v>124</v>
          </cell>
          <cell r="H47" t="str">
            <v>M/C</v>
          </cell>
          <cell r="I47">
            <v>4</v>
          </cell>
          <cell r="J47">
            <v>6</v>
          </cell>
          <cell r="O47">
            <v>0.188</v>
          </cell>
          <cell r="P47">
            <v>0.11700000000000001</v>
          </cell>
          <cell r="W47">
            <v>0.92</v>
          </cell>
          <cell r="Z47">
            <v>4</v>
          </cell>
          <cell r="AA47">
            <v>16</v>
          </cell>
          <cell r="AB47">
            <v>3.63</v>
          </cell>
          <cell r="AC47">
            <v>15.63</v>
          </cell>
          <cell r="AD47">
            <v>1</v>
          </cell>
          <cell r="AE47" t="str">
            <v>BW</v>
          </cell>
          <cell r="AF47" t="str">
            <v>NRC</v>
          </cell>
          <cell r="AK47" t="str">
            <v>1-NRC</v>
          </cell>
          <cell r="AL47" t="str">
            <v>BW</v>
          </cell>
          <cell r="AN47">
            <v>200</v>
          </cell>
          <cell r="AP47" t="str">
            <v>Bajaj 3wh 4S (61 Dia good carrier)</v>
          </cell>
          <cell r="AQ47">
            <v>108</v>
          </cell>
          <cell r="AR47">
            <v>25</v>
          </cell>
          <cell r="AS47">
            <v>2</v>
          </cell>
          <cell r="AT47">
            <v>135</v>
          </cell>
          <cell r="AX47">
            <v>0</v>
          </cell>
          <cell r="BB47">
            <v>0</v>
          </cell>
          <cell r="BF47">
            <v>0</v>
          </cell>
          <cell r="BJ47">
            <v>0</v>
          </cell>
          <cell r="BL47">
            <v>0</v>
          </cell>
          <cell r="BM47">
            <v>0</v>
          </cell>
          <cell r="BN47">
            <v>0</v>
          </cell>
          <cell r="BO47">
            <v>0</v>
          </cell>
          <cell r="BP47">
            <v>0</v>
          </cell>
          <cell r="BQ47">
            <v>0</v>
          </cell>
          <cell r="BS47">
            <v>0</v>
          </cell>
          <cell r="BT47">
            <v>0</v>
          </cell>
          <cell r="BX47">
            <v>0</v>
          </cell>
          <cell r="BY47">
            <v>0</v>
          </cell>
        </row>
        <row r="48">
          <cell r="B48">
            <v>201</v>
          </cell>
          <cell r="C48" t="str">
            <v>Koel -80</v>
          </cell>
          <cell r="F48" t="str">
            <v>PMS-I</v>
          </cell>
          <cell r="G48">
            <v>124</v>
          </cell>
          <cell r="H48" t="str">
            <v>M/C</v>
          </cell>
          <cell r="I48">
            <v>4.4000000000000004</v>
          </cell>
          <cell r="J48">
            <v>4.4000000000000004</v>
          </cell>
          <cell r="O48">
            <v>0.9</v>
          </cell>
          <cell r="P48">
            <v>0.65400000000000003</v>
          </cell>
          <cell r="R48">
            <v>2.1999999999999999E-2</v>
          </cell>
          <cell r="W48">
            <v>1.48</v>
          </cell>
          <cell r="Z48">
            <v>0.6</v>
          </cell>
          <cell r="AA48">
            <v>40.200000000000003</v>
          </cell>
          <cell r="AB48">
            <v>0.22999999999999998</v>
          </cell>
          <cell r="AC48">
            <v>39.830000000000005</v>
          </cell>
          <cell r="AD48">
            <v>2</v>
          </cell>
          <cell r="AE48" t="str">
            <v>BW</v>
          </cell>
          <cell r="AF48" t="str">
            <v>NRC</v>
          </cell>
          <cell r="AK48" t="str">
            <v>6-NRC</v>
          </cell>
          <cell r="AL48" t="str">
            <v>MD</v>
          </cell>
          <cell r="AN48">
            <v>201</v>
          </cell>
          <cell r="AO48">
            <v>0</v>
          </cell>
          <cell r="AP48" t="str">
            <v>Koel -80</v>
          </cell>
          <cell r="AT48">
            <v>0</v>
          </cell>
          <cell r="AX48">
            <v>0</v>
          </cell>
          <cell r="BB48">
            <v>0</v>
          </cell>
          <cell r="BC48">
            <v>177.5</v>
          </cell>
          <cell r="BD48">
            <v>17.75</v>
          </cell>
          <cell r="BE48">
            <v>1.97</v>
          </cell>
          <cell r="BF48">
            <v>197.22</v>
          </cell>
          <cell r="BG48">
            <v>208.37</v>
          </cell>
          <cell r="BH48">
            <v>27.82</v>
          </cell>
          <cell r="BI48">
            <v>3.11</v>
          </cell>
          <cell r="BJ48">
            <v>239.3</v>
          </cell>
          <cell r="BL48">
            <v>208.37</v>
          </cell>
          <cell r="BM48">
            <v>27.82</v>
          </cell>
          <cell r="BN48">
            <v>3.11</v>
          </cell>
          <cell r="BO48">
            <v>239.3</v>
          </cell>
          <cell r="BP48">
            <v>0</v>
          </cell>
          <cell r="BQ48">
            <v>239.3</v>
          </cell>
          <cell r="BR48">
            <v>0</v>
          </cell>
          <cell r="BS48">
            <v>0</v>
          </cell>
          <cell r="BT48">
            <v>293.95999999999998</v>
          </cell>
          <cell r="BU48">
            <v>293.95999999999998</v>
          </cell>
          <cell r="BX48">
            <v>293.95999999999998</v>
          </cell>
          <cell r="BY48">
            <v>293.95999999999998</v>
          </cell>
          <cell r="CA48">
            <v>56.65</v>
          </cell>
        </row>
        <row r="49">
          <cell r="B49">
            <v>202</v>
          </cell>
          <cell r="C49" t="str">
            <v xml:space="preserve">Koel- 85 </v>
          </cell>
          <cell r="F49" t="str">
            <v>PMS-I</v>
          </cell>
          <cell r="G49">
            <v>124</v>
          </cell>
          <cell r="H49" t="str">
            <v>M/C</v>
          </cell>
          <cell r="I49">
            <v>3.9</v>
          </cell>
          <cell r="J49">
            <v>4.4000000000000004</v>
          </cell>
          <cell r="O49">
            <v>0.90500000000000003</v>
          </cell>
          <cell r="P49">
            <v>0.68500000000000005</v>
          </cell>
          <cell r="R49">
            <v>2.1999999999999999E-2</v>
          </cell>
          <cell r="W49">
            <v>1.48</v>
          </cell>
          <cell r="Z49">
            <v>1.6</v>
          </cell>
          <cell r="AA49">
            <v>14.8</v>
          </cell>
          <cell r="AB49">
            <v>1.23</v>
          </cell>
          <cell r="AC49">
            <v>14.430000000000001</v>
          </cell>
          <cell r="AD49">
            <v>3</v>
          </cell>
          <cell r="AE49" t="str">
            <v>BW</v>
          </cell>
          <cell r="AF49" t="str">
            <v>NRC</v>
          </cell>
          <cell r="AK49" t="str">
            <v>6-NRC</v>
          </cell>
          <cell r="AL49" t="str">
            <v>LD</v>
          </cell>
          <cell r="AN49">
            <v>202</v>
          </cell>
          <cell r="AO49">
            <v>0</v>
          </cell>
          <cell r="AP49" t="str">
            <v xml:space="preserve">Koel- 85 </v>
          </cell>
          <cell r="AT49">
            <v>0</v>
          </cell>
          <cell r="AX49">
            <v>0</v>
          </cell>
          <cell r="BB49">
            <v>0</v>
          </cell>
          <cell r="BC49">
            <v>195.05</v>
          </cell>
          <cell r="BD49">
            <v>19.5</v>
          </cell>
          <cell r="BE49">
            <v>2.17</v>
          </cell>
          <cell r="BF49">
            <v>216.72000000000003</v>
          </cell>
          <cell r="BG49">
            <v>211.14</v>
          </cell>
          <cell r="BH49">
            <v>28.98</v>
          </cell>
          <cell r="BI49">
            <v>3.11</v>
          </cell>
          <cell r="BJ49">
            <v>243.23</v>
          </cell>
          <cell r="BL49">
            <v>211.14</v>
          </cell>
          <cell r="BM49">
            <v>28.98</v>
          </cell>
          <cell r="BN49">
            <v>3.11</v>
          </cell>
          <cell r="BO49">
            <v>243.23</v>
          </cell>
          <cell r="BP49">
            <v>0</v>
          </cell>
          <cell r="BQ49">
            <v>243.23</v>
          </cell>
          <cell r="BR49">
            <v>0</v>
          </cell>
          <cell r="BS49">
            <v>0</v>
          </cell>
          <cell r="BT49">
            <v>298.52999999999997</v>
          </cell>
          <cell r="BU49">
            <v>298.52999999999997</v>
          </cell>
          <cell r="BX49">
            <v>298.52999999999997</v>
          </cell>
          <cell r="BY49">
            <v>298.52999999999997</v>
          </cell>
          <cell r="CA49">
            <v>56.65</v>
          </cell>
        </row>
        <row r="50">
          <cell r="B50">
            <v>208</v>
          </cell>
          <cell r="C50" t="str">
            <v>Koel- 87.5</v>
          </cell>
          <cell r="F50" t="str">
            <v>PMS-I</v>
          </cell>
          <cell r="G50">
            <v>124</v>
          </cell>
          <cell r="H50" t="str">
            <v>M/C</v>
          </cell>
          <cell r="I50">
            <v>4.4000000000000004</v>
          </cell>
          <cell r="J50">
            <v>4.4000000000000004</v>
          </cell>
          <cell r="O50">
            <v>1.01</v>
          </cell>
          <cell r="P50">
            <v>0.72</v>
          </cell>
          <cell r="R50">
            <v>2.8000000000000001E-2</v>
          </cell>
          <cell r="W50">
            <v>1.48</v>
          </cell>
          <cell r="Z50">
            <v>1.5</v>
          </cell>
          <cell r="AA50">
            <v>10.199999999999999</v>
          </cell>
          <cell r="AB50">
            <v>1.1299999999999999</v>
          </cell>
          <cell r="AC50">
            <v>9.83</v>
          </cell>
          <cell r="AD50">
            <v>3</v>
          </cell>
          <cell r="AE50" t="str">
            <v>BW</v>
          </cell>
          <cell r="AF50" t="str">
            <v>NRC</v>
          </cell>
          <cell r="AK50" t="str">
            <v>6-NRC</v>
          </cell>
          <cell r="AL50" t="str">
            <v>LD</v>
          </cell>
          <cell r="AN50">
            <v>208</v>
          </cell>
          <cell r="AO50">
            <v>0</v>
          </cell>
          <cell r="AP50" t="str">
            <v>Koel- 87.5</v>
          </cell>
          <cell r="AT50">
            <v>0</v>
          </cell>
          <cell r="AX50">
            <v>0</v>
          </cell>
          <cell r="BB50">
            <v>0</v>
          </cell>
          <cell r="BC50">
            <v>203.75</v>
          </cell>
          <cell r="BD50">
            <v>20.38</v>
          </cell>
          <cell r="BE50">
            <v>2.2599999999999998</v>
          </cell>
          <cell r="BF50">
            <v>226.39</v>
          </cell>
          <cell r="BG50">
            <v>233.53</v>
          </cell>
          <cell r="BH50">
            <v>28.49</v>
          </cell>
          <cell r="BI50">
            <v>3.11</v>
          </cell>
          <cell r="BJ50">
            <v>265.13</v>
          </cell>
          <cell r="BL50">
            <v>233.53</v>
          </cell>
          <cell r="BM50">
            <v>28.49</v>
          </cell>
          <cell r="BN50">
            <v>3.11</v>
          </cell>
          <cell r="BO50">
            <v>265.13</v>
          </cell>
          <cell r="BP50">
            <v>0</v>
          </cell>
          <cell r="BQ50">
            <v>265.13</v>
          </cell>
          <cell r="BR50">
            <v>0</v>
          </cell>
          <cell r="BS50">
            <v>0</v>
          </cell>
          <cell r="BT50">
            <v>321.58</v>
          </cell>
          <cell r="BU50">
            <v>321.58</v>
          </cell>
          <cell r="BX50">
            <v>321.58</v>
          </cell>
          <cell r="BY50">
            <v>321.58</v>
          </cell>
          <cell r="CA50">
            <v>58.05</v>
          </cell>
        </row>
        <row r="51">
          <cell r="B51">
            <v>224</v>
          </cell>
          <cell r="C51" t="str">
            <v>Ruston TD</v>
          </cell>
          <cell r="E51">
            <v>0.1</v>
          </cell>
          <cell r="F51" t="str">
            <v>PMS-I</v>
          </cell>
          <cell r="G51">
            <v>138</v>
          </cell>
          <cell r="H51" t="str">
            <v>FORGE</v>
          </cell>
          <cell r="I51">
            <v>2.5</v>
          </cell>
          <cell r="J51">
            <v>5.6</v>
          </cell>
          <cell r="K51">
            <v>5.8</v>
          </cell>
          <cell r="L51">
            <v>3.32</v>
          </cell>
          <cell r="M51">
            <v>0.11</v>
          </cell>
          <cell r="N51">
            <v>7.6</v>
          </cell>
          <cell r="O51">
            <v>3.3679999999999999</v>
          </cell>
          <cell r="P51">
            <v>2.2000000000000002</v>
          </cell>
          <cell r="W51">
            <v>4.16</v>
          </cell>
          <cell r="Y51">
            <v>4.18</v>
          </cell>
          <cell r="Z51">
            <v>2.5</v>
          </cell>
          <cell r="AA51">
            <v>5.7</v>
          </cell>
          <cell r="AB51">
            <v>2.13</v>
          </cell>
          <cell r="AC51">
            <v>5.33</v>
          </cell>
          <cell r="AD51">
            <v>4</v>
          </cell>
          <cell r="AE51" t="str">
            <v>BW</v>
          </cell>
          <cell r="AF51" t="str">
            <v>NRC</v>
          </cell>
          <cell r="AK51" t="str">
            <v>6-NRC</v>
          </cell>
          <cell r="AL51" t="str">
            <v>FORGE</v>
          </cell>
          <cell r="AN51">
            <v>224</v>
          </cell>
          <cell r="AP51" t="str">
            <v>Ruston TD</v>
          </cell>
          <cell r="AQ51">
            <v>716.6</v>
          </cell>
          <cell r="AR51">
            <v>113.36</v>
          </cell>
          <cell r="AS51">
            <v>11</v>
          </cell>
          <cell r="AT51">
            <v>840.96</v>
          </cell>
          <cell r="AU51">
            <v>788</v>
          </cell>
          <cell r="AV51">
            <v>125</v>
          </cell>
          <cell r="AW51">
            <v>12.3</v>
          </cell>
          <cell r="AX51">
            <v>925.3</v>
          </cell>
          <cell r="BB51">
            <v>0</v>
          </cell>
          <cell r="BF51">
            <v>0</v>
          </cell>
          <cell r="BG51">
            <v>1023.32</v>
          </cell>
          <cell r="BH51">
            <v>207.48</v>
          </cell>
          <cell r="BI51">
            <v>17.12</v>
          </cell>
          <cell r="BJ51">
            <v>1247.92</v>
          </cell>
          <cell r="BL51">
            <v>1023.32</v>
          </cell>
          <cell r="BM51">
            <v>207.48</v>
          </cell>
          <cell r="BN51">
            <v>17.12</v>
          </cell>
          <cell r="BO51">
            <v>1247.92</v>
          </cell>
          <cell r="BP51">
            <v>0</v>
          </cell>
          <cell r="BQ51">
            <v>1247.92</v>
          </cell>
          <cell r="BS51">
            <v>0</v>
          </cell>
          <cell r="BT51">
            <v>0</v>
          </cell>
          <cell r="BU51">
            <v>1010.4</v>
          </cell>
          <cell r="BW51">
            <v>17.12</v>
          </cell>
          <cell r="BX51">
            <v>17.12</v>
          </cell>
          <cell r="BY51">
            <v>0</v>
          </cell>
        </row>
        <row r="52">
          <cell r="B52">
            <v>225</v>
          </cell>
          <cell r="C52" t="str">
            <v>Ruston TBD</v>
          </cell>
          <cell r="E52">
            <v>0.1</v>
          </cell>
          <cell r="F52" t="str">
            <v>PMS-I</v>
          </cell>
          <cell r="G52">
            <v>138</v>
          </cell>
          <cell r="H52" t="str">
            <v>FORGE</v>
          </cell>
          <cell r="I52">
            <v>2.5</v>
          </cell>
          <cell r="J52">
            <v>5.6</v>
          </cell>
          <cell r="K52">
            <v>5.8</v>
          </cell>
          <cell r="L52">
            <v>3.32</v>
          </cell>
          <cell r="M52">
            <v>0.11</v>
          </cell>
          <cell r="N52">
            <v>7.6</v>
          </cell>
          <cell r="O52">
            <v>3.3679999999999999</v>
          </cell>
          <cell r="P52">
            <v>2.17</v>
          </cell>
          <cell r="W52">
            <v>4.16</v>
          </cell>
          <cell r="Y52">
            <v>4.18</v>
          </cell>
          <cell r="Z52">
            <v>2.6</v>
          </cell>
          <cell r="AA52">
            <v>21.7</v>
          </cell>
          <cell r="AB52">
            <v>2.23</v>
          </cell>
          <cell r="AC52">
            <v>21.33</v>
          </cell>
          <cell r="AD52">
            <v>4</v>
          </cell>
          <cell r="AE52" t="str">
            <v>BW</v>
          </cell>
          <cell r="AF52" t="str">
            <v>NRC</v>
          </cell>
          <cell r="AK52" t="str">
            <v>6-NRC</v>
          </cell>
          <cell r="AL52" t="str">
            <v>FORGE</v>
          </cell>
          <cell r="AN52">
            <v>225</v>
          </cell>
          <cell r="AP52" t="str">
            <v>Ruston TBD</v>
          </cell>
          <cell r="AQ52">
            <v>716.6</v>
          </cell>
          <cell r="AR52">
            <v>113.36</v>
          </cell>
          <cell r="AS52">
            <v>11</v>
          </cell>
          <cell r="AT52">
            <v>840.96</v>
          </cell>
          <cell r="AU52">
            <v>788</v>
          </cell>
          <cell r="AV52">
            <v>125</v>
          </cell>
          <cell r="AW52">
            <v>12.3</v>
          </cell>
          <cell r="AX52">
            <v>925.3</v>
          </cell>
          <cell r="BB52">
            <v>0</v>
          </cell>
          <cell r="BF52">
            <v>0</v>
          </cell>
          <cell r="BG52">
            <v>1023.32</v>
          </cell>
          <cell r="BH52">
            <v>207.48</v>
          </cell>
          <cell r="BI52">
            <v>17.12</v>
          </cell>
          <cell r="BJ52">
            <v>1247.92</v>
          </cell>
          <cell r="BL52">
            <v>1023.32</v>
          </cell>
          <cell r="BM52">
            <v>207.48</v>
          </cell>
          <cell r="BN52">
            <v>17.12</v>
          </cell>
          <cell r="BO52">
            <v>1247.92</v>
          </cell>
          <cell r="BP52">
            <v>0</v>
          </cell>
          <cell r="BQ52">
            <v>1247.92</v>
          </cell>
          <cell r="BS52">
            <v>0</v>
          </cell>
          <cell r="BT52">
            <v>0</v>
          </cell>
          <cell r="BU52">
            <v>1010.4</v>
          </cell>
          <cell r="BW52">
            <v>17.12</v>
          </cell>
          <cell r="BX52">
            <v>17.12</v>
          </cell>
          <cell r="BY52">
            <v>0</v>
          </cell>
        </row>
        <row r="53">
          <cell r="B53">
            <v>235</v>
          </cell>
          <cell r="C53" t="str">
            <v>KOEL TV 87.5 Ø</v>
          </cell>
          <cell r="F53" t="str">
            <v>PMS-I</v>
          </cell>
          <cell r="G53">
            <v>124</v>
          </cell>
          <cell r="H53" t="str">
            <v>M/C</v>
          </cell>
          <cell r="I53">
            <v>4.4000000000000004</v>
          </cell>
          <cell r="J53">
            <v>4.4000000000000004</v>
          </cell>
          <cell r="O53">
            <v>1.01</v>
          </cell>
          <cell r="P53">
            <v>0.72</v>
          </cell>
          <cell r="R53">
            <v>2.8000000000000001E-2</v>
          </cell>
          <cell r="Z53">
            <v>1.8</v>
          </cell>
          <cell r="AA53">
            <v>10.1</v>
          </cell>
          <cell r="AB53">
            <v>1.4300000000000002</v>
          </cell>
          <cell r="AC53">
            <v>9.73</v>
          </cell>
          <cell r="AD53">
            <v>3</v>
          </cell>
          <cell r="AE53" t="str">
            <v>BW</v>
          </cell>
          <cell r="AF53" t="str">
            <v>NRC</v>
          </cell>
          <cell r="AK53" t="str">
            <v>6-NRC</v>
          </cell>
          <cell r="AL53" t="str">
            <v>LD</v>
          </cell>
          <cell r="AN53">
            <v>235</v>
          </cell>
          <cell r="AP53" t="str">
            <v>KOEL TV 87.5 Ø</v>
          </cell>
          <cell r="AT53">
            <v>0</v>
          </cell>
          <cell r="AX53">
            <v>0</v>
          </cell>
          <cell r="BB53">
            <v>0</v>
          </cell>
          <cell r="BF53">
            <v>0</v>
          </cell>
          <cell r="BG53">
            <v>233.53</v>
          </cell>
          <cell r="BH53">
            <v>28.49</v>
          </cell>
          <cell r="BI53">
            <v>3.11</v>
          </cell>
          <cell r="BJ53">
            <v>265.13</v>
          </cell>
          <cell r="BL53">
            <v>233.53</v>
          </cell>
          <cell r="BM53">
            <v>28.49</v>
          </cell>
          <cell r="BN53">
            <v>3.11</v>
          </cell>
          <cell r="BO53">
            <v>265.13</v>
          </cell>
          <cell r="BP53">
            <v>0</v>
          </cell>
          <cell r="BQ53">
            <v>265.13</v>
          </cell>
          <cell r="BS53">
            <v>0</v>
          </cell>
        </row>
        <row r="54">
          <cell r="B54">
            <v>275</v>
          </cell>
          <cell r="C54" t="str">
            <v>Industrial  114 Dia</v>
          </cell>
          <cell r="F54" t="str">
            <v>PMS-I</v>
          </cell>
          <cell r="G54">
            <v>124</v>
          </cell>
          <cell r="H54" t="str">
            <v>M/C</v>
          </cell>
          <cell r="I54">
            <v>5</v>
          </cell>
          <cell r="J54">
            <v>5.8</v>
          </cell>
          <cell r="O54">
            <v>1.8480000000000001</v>
          </cell>
          <cell r="P54">
            <v>1.278</v>
          </cell>
          <cell r="R54">
            <v>2.5999999999999999E-2</v>
          </cell>
          <cell r="W54">
            <v>1.86</v>
          </cell>
          <cell r="Z54">
            <v>13.7</v>
          </cell>
          <cell r="AA54">
            <v>4.9000000000000004</v>
          </cell>
          <cell r="AB54">
            <v>13.33</v>
          </cell>
          <cell r="AC54">
            <v>4.53</v>
          </cell>
          <cell r="AD54">
            <v>3</v>
          </cell>
          <cell r="AE54" t="str">
            <v>BW</v>
          </cell>
          <cell r="AF54" t="str">
            <v>NRC</v>
          </cell>
          <cell r="AK54" t="str">
            <v>6-NRC</v>
          </cell>
          <cell r="AL54" t="str">
            <v>LD</v>
          </cell>
          <cell r="AN54">
            <v>275</v>
          </cell>
          <cell r="AO54">
            <v>0</v>
          </cell>
          <cell r="AP54" t="str">
            <v>Industrial  114 Dia</v>
          </cell>
          <cell r="AT54">
            <v>0</v>
          </cell>
          <cell r="AX54">
            <v>0</v>
          </cell>
          <cell r="BB54">
            <v>0</v>
          </cell>
          <cell r="BF54">
            <v>0</v>
          </cell>
          <cell r="BG54">
            <v>320.92</v>
          </cell>
          <cell r="BH54">
            <v>61.06</v>
          </cell>
          <cell r="BI54">
            <v>4.0599999999999996</v>
          </cell>
          <cell r="BJ54">
            <v>386.04</v>
          </cell>
          <cell r="BL54">
            <v>320.92</v>
          </cell>
          <cell r="BM54">
            <v>61.06</v>
          </cell>
          <cell r="BN54">
            <v>4.0599999999999996</v>
          </cell>
          <cell r="BO54">
            <v>386.04</v>
          </cell>
          <cell r="BP54">
            <v>0</v>
          </cell>
          <cell r="BQ54">
            <v>386.04</v>
          </cell>
          <cell r="BR54">
            <v>0</v>
          </cell>
          <cell r="BS54">
            <v>0</v>
          </cell>
          <cell r="BT54">
            <v>540.98</v>
          </cell>
          <cell r="BU54">
            <v>540.98</v>
          </cell>
          <cell r="BX54">
            <v>540.98</v>
          </cell>
          <cell r="BY54">
            <v>540.98</v>
          </cell>
          <cell r="CA54">
            <v>155.76</v>
          </cell>
        </row>
        <row r="55">
          <cell r="B55">
            <v>276</v>
          </cell>
          <cell r="C55" t="str">
            <v>Industrial 102 Dia</v>
          </cell>
          <cell r="F55" t="str">
            <v>PMS-I</v>
          </cell>
          <cell r="G55">
            <v>124</v>
          </cell>
          <cell r="H55" t="str">
            <v>M/C</v>
          </cell>
          <cell r="I55">
            <v>2</v>
          </cell>
          <cell r="J55">
            <v>5</v>
          </cell>
          <cell r="O55">
            <v>1.7350000000000001</v>
          </cell>
          <cell r="P55">
            <v>1.171</v>
          </cell>
          <cell r="R55">
            <v>2.4E-2</v>
          </cell>
          <cell r="W55">
            <v>1.86</v>
          </cell>
          <cell r="Z55">
            <v>1.7</v>
          </cell>
          <cell r="AA55">
            <v>4.2</v>
          </cell>
          <cell r="AB55">
            <v>1.33</v>
          </cell>
          <cell r="AC55">
            <v>3.83</v>
          </cell>
          <cell r="AD55">
            <v>3</v>
          </cell>
          <cell r="AE55" t="str">
            <v>BW</v>
          </cell>
          <cell r="AF55" t="str">
            <v>NRC</v>
          </cell>
          <cell r="AK55" t="str">
            <v>6-NRC</v>
          </cell>
          <cell r="AL55" t="str">
            <v>LD</v>
          </cell>
          <cell r="AN55">
            <v>276</v>
          </cell>
          <cell r="AO55">
            <v>0</v>
          </cell>
          <cell r="AP55" t="str">
            <v>Industrial 102 Dia</v>
          </cell>
          <cell r="AT55">
            <v>0</v>
          </cell>
          <cell r="AX55">
            <v>0</v>
          </cell>
          <cell r="BB55">
            <v>0</v>
          </cell>
          <cell r="BF55">
            <v>0</v>
          </cell>
          <cell r="BG55">
            <v>323.99</v>
          </cell>
          <cell r="BH55">
            <v>59.03</v>
          </cell>
          <cell r="BI55">
            <v>4.0599999999999996</v>
          </cell>
          <cell r="BJ55">
            <v>387.08000000000004</v>
          </cell>
          <cell r="BL55">
            <v>323.99</v>
          </cell>
          <cell r="BM55">
            <v>59.03</v>
          </cell>
          <cell r="BN55">
            <v>4.0599999999999996</v>
          </cell>
          <cell r="BO55">
            <v>387.08000000000004</v>
          </cell>
          <cell r="BP55">
            <v>0</v>
          </cell>
          <cell r="BQ55">
            <v>387.08000000000004</v>
          </cell>
          <cell r="BR55">
            <v>0</v>
          </cell>
          <cell r="BS55">
            <v>0</v>
          </cell>
          <cell r="BT55">
            <v>490.27</v>
          </cell>
          <cell r="BU55">
            <v>490.27</v>
          </cell>
          <cell r="BX55">
            <v>490.27</v>
          </cell>
          <cell r="BY55">
            <v>490.27</v>
          </cell>
          <cell r="CA55">
            <v>140.13999999999999</v>
          </cell>
        </row>
        <row r="56">
          <cell r="B56">
            <v>277</v>
          </cell>
          <cell r="C56" t="str">
            <v>Industrial 95 Dia</v>
          </cell>
          <cell r="F56" t="str">
            <v>PMS-I</v>
          </cell>
          <cell r="G56">
            <v>124</v>
          </cell>
          <cell r="H56" t="str">
            <v>M/C</v>
          </cell>
          <cell r="I56">
            <v>5</v>
          </cell>
          <cell r="J56">
            <v>5</v>
          </cell>
          <cell r="O56">
            <v>1.2</v>
          </cell>
          <cell r="P56">
            <v>0.875</v>
          </cell>
          <cell r="R56">
            <v>2.5999999999999999E-2</v>
          </cell>
          <cell r="W56">
            <v>1.86</v>
          </cell>
          <cell r="Z56">
            <v>0.9</v>
          </cell>
          <cell r="AA56">
            <v>5.0999999999999996</v>
          </cell>
          <cell r="AB56">
            <v>0.53</v>
          </cell>
          <cell r="AC56">
            <v>4.7299999999999995</v>
          </cell>
          <cell r="AD56">
            <v>3</v>
          </cell>
          <cell r="AE56" t="str">
            <v>BW</v>
          </cell>
          <cell r="AF56" t="str">
            <v>NRC</v>
          </cell>
          <cell r="AK56" t="str">
            <v>6-NRC</v>
          </cell>
          <cell r="AL56" t="str">
            <v>LD</v>
          </cell>
          <cell r="AN56">
            <v>277</v>
          </cell>
          <cell r="AO56">
            <v>0</v>
          </cell>
          <cell r="AP56" t="str">
            <v>Industrial 95 Dia</v>
          </cell>
          <cell r="AT56">
            <v>0</v>
          </cell>
          <cell r="AX56">
            <v>0</v>
          </cell>
          <cell r="BB56">
            <v>0</v>
          </cell>
          <cell r="BF56">
            <v>0</v>
          </cell>
          <cell r="BG56">
            <v>272.49</v>
          </cell>
          <cell r="BH56">
            <v>52.91</v>
          </cell>
          <cell r="BI56">
            <v>4.0599999999999996</v>
          </cell>
          <cell r="BJ56">
            <v>329.46000000000004</v>
          </cell>
          <cell r="BL56">
            <v>272.49</v>
          </cell>
          <cell r="BM56">
            <v>52.91</v>
          </cell>
          <cell r="BN56">
            <v>4.0599999999999996</v>
          </cell>
          <cell r="BO56">
            <v>329.46000000000004</v>
          </cell>
          <cell r="BP56">
            <v>0</v>
          </cell>
          <cell r="BQ56">
            <v>329.46000000000004</v>
          </cell>
          <cell r="BR56">
            <v>0</v>
          </cell>
          <cell r="BS56">
            <v>0</v>
          </cell>
          <cell r="BT56">
            <v>441.02</v>
          </cell>
          <cell r="BU56">
            <v>441.02</v>
          </cell>
          <cell r="BX56">
            <v>441.02</v>
          </cell>
          <cell r="BY56">
            <v>441.02</v>
          </cell>
          <cell r="CA56">
            <v>114.17</v>
          </cell>
        </row>
        <row r="57">
          <cell r="B57">
            <v>279</v>
          </cell>
          <cell r="C57" t="str">
            <v>Industrial 102 Dia</v>
          </cell>
          <cell r="F57" t="str">
            <v>PMS-I</v>
          </cell>
          <cell r="G57">
            <v>124</v>
          </cell>
          <cell r="H57" t="str">
            <v>M/C</v>
          </cell>
          <cell r="I57">
            <v>5</v>
          </cell>
          <cell r="J57">
            <v>5</v>
          </cell>
          <cell r="O57">
            <v>1.7350000000000001</v>
          </cell>
          <cell r="P57">
            <v>1.171</v>
          </cell>
          <cell r="R57">
            <v>2.4E-2</v>
          </cell>
          <cell r="W57">
            <v>1.86</v>
          </cell>
          <cell r="Z57">
            <v>2.2000000000000002</v>
          </cell>
          <cell r="AA57">
            <v>2.8</v>
          </cell>
          <cell r="AB57">
            <v>1.83</v>
          </cell>
          <cell r="AC57">
            <v>2.4299999999999997</v>
          </cell>
          <cell r="AD57">
            <v>3</v>
          </cell>
          <cell r="AE57" t="str">
            <v>BW</v>
          </cell>
          <cell r="AF57" t="str">
            <v>NRC</v>
          </cell>
          <cell r="AK57" t="str">
            <v>6-NRC</v>
          </cell>
          <cell r="AL57" t="str">
            <v>LD</v>
          </cell>
          <cell r="AN57">
            <v>279</v>
          </cell>
          <cell r="AO57">
            <v>0</v>
          </cell>
          <cell r="AP57" t="str">
            <v>Industrial 102 Dia</v>
          </cell>
          <cell r="AT57">
            <v>0</v>
          </cell>
          <cell r="AX57">
            <v>0</v>
          </cell>
          <cell r="BB57">
            <v>0</v>
          </cell>
          <cell r="BF57">
            <v>0</v>
          </cell>
          <cell r="BG57">
            <v>323.99</v>
          </cell>
          <cell r="BH57">
            <v>59.03</v>
          </cell>
          <cell r="BI57">
            <v>4.0599999999999996</v>
          </cell>
          <cell r="BJ57">
            <v>387.08000000000004</v>
          </cell>
          <cell r="BL57">
            <v>323.99</v>
          </cell>
          <cell r="BM57">
            <v>59.03</v>
          </cell>
          <cell r="BN57">
            <v>4.0599999999999996</v>
          </cell>
          <cell r="BO57">
            <v>387.08000000000004</v>
          </cell>
          <cell r="BP57">
            <v>0</v>
          </cell>
          <cell r="BQ57">
            <v>387.08000000000004</v>
          </cell>
          <cell r="BR57">
            <v>0</v>
          </cell>
          <cell r="BS57">
            <v>0</v>
          </cell>
          <cell r="BT57">
            <v>490.27</v>
          </cell>
          <cell r="BU57">
            <v>490.27</v>
          </cell>
          <cell r="BX57">
            <v>490.27</v>
          </cell>
          <cell r="BY57">
            <v>490.27</v>
          </cell>
          <cell r="CA57">
            <v>105.09</v>
          </cell>
        </row>
        <row r="58">
          <cell r="B58">
            <v>303</v>
          </cell>
          <cell r="C58" t="str">
            <v xml:space="preserve">Ambassdor </v>
          </cell>
          <cell r="F58" t="str">
            <v>PMS-I</v>
          </cell>
          <cell r="G58">
            <v>124</v>
          </cell>
          <cell r="H58" t="str">
            <v>H/C</v>
          </cell>
          <cell r="I58">
            <v>2</v>
          </cell>
          <cell r="J58">
            <v>4</v>
          </cell>
          <cell r="O58">
            <v>0.46100000000000002</v>
          </cell>
          <cell r="P58">
            <v>0.30099999999999999</v>
          </cell>
          <cell r="R58">
            <v>1.7999999999999999E-2</v>
          </cell>
          <cell r="Z58">
            <v>1</v>
          </cell>
          <cell r="AA58">
            <v>5.4</v>
          </cell>
          <cell r="AB58">
            <v>0.63</v>
          </cell>
          <cell r="AC58">
            <v>5.03</v>
          </cell>
          <cell r="AD58">
            <v>2</v>
          </cell>
          <cell r="AE58" t="str">
            <v>MD</v>
          </cell>
          <cell r="AF58" t="str">
            <v>NRC</v>
          </cell>
          <cell r="AK58" t="str">
            <v>2-NRC</v>
          </cell>
          <cell r="AL58" t="str">
            <v>MD</v>
          </cell>
          <cell r="AN58">
            <v>303</v>
          </cell>
          <cell r="AP58" t="str">
            <v xml:space="preserve">Ambassdor </v>
          </cell>
          <cell r="AT58">
            <v>0</v>
          </cell>
          <cell r="AU58">
            <v>201.33</v>
          </cell>
          <cell r="AV58">
            <v>55.32</v>
          </cell>
          <cell r="AX58">
            <v>256.65000000000003</v>
          </cell>
          <cell r="BB58">
            <v>0</v>
          </cell>
          <cell r="BF58">
            <v>0</v>
          </cell>
          <cell r="BG58">
            <v>220.49</v>
          </cell>
          <cell r="BH58">
            <v>59.52</v>
          </cell>
          <cell r="BJ58">
            <v>280.01</v>
          </cell>
          <cell r="BL58">
            <v>220.49</v>
          </cell>
          <cell r="BM58">
            <v>59.52</v>
          </cell>
          <cell r="BN58">
            <v>0</v>
          </cell>
          <cell r="BO58">
            <v>280.01</v>
          </cell>
          <cell r="BP58">
            <v>0</v>
          </cell>
          <cell r="BQ58">
            <v>280.01</v>
          </cell>
          <cell r="BS58">
            <v>0</v>
          </cell>
          <cell r="BT58">
            <v>216.72</v>
          </cell>
          <cell r="BU58">
            <v>216.72</v>
          </cell>
          <cell r="BV58">
            <v>59.52</v>
          </cell>
          <cell r="BX58">
            <v>276.24</v>
          </cell>
          <cell r="BY58">
            <v>216.72</v>
          </cell>
        </row>
        <row r="59">
          <cell r="B59">
            <v>308</v>
          </cell>
          <cell r="C59" t="str">
            <v>Ambassador Hcr</v>
          </cell>
          <cell r="F59" t="str">
            <v>PMS-I</v>
          </cell>
          <cell r="G59">
            <v>124</v>
          </cell>
          <cell r="H59" t="str">
            <v>M/C</v>
          </cell>
          <cell r="I59">
            <v>2.5</v>
          </cell>
          <cell r="J59">
            <v>3.4</v>
          </cell>
          <cell r="O59">
            <v>0.46</v>
          </cell>
          <cell r="P59">
            <v>0.31</v>
          </cell>
          <cell r="R59">
            <v>1.7999999999999999E-2</v>
          </cell>
          <cell r="W59">
            <v>1.48</v>
          </cell>
          <cell r="Z59">
            <v>1.4</v>
          </cell>
          <cell r="AA59">
            <v>3.6</v>
          </cell>
          <cell r="AB59">
            <v>1.0299999999999998</v>
          </cell>
          <cell r="AC59">
            <v>3.23</v>
          </cell>
          <cell r="AD59">
            <v>2</v>
          </cell>
          <cell r="AE59" t="str">
            <v>MD</v>
          </cell>
          <cell r="AF59" t="str">
            <v>NRC</v>
          </cell>
          <cell r="AK59" t="str">
            <v>2-NRC</v>
          </cell>
          <cell r="AL59" t="str">
            <v>MD</v>
          </cell>
          <cell r="AN59">
            <v>308</v>
          </cell>
          <cell r="AP59" t="str">
            <v>Ambassador Hcr</v>
          </cell>
          <cell r="AQ59">
            <v>137.4</v>
          </cell>
          <cell r="AR59">
            <v>35</v>
          </cell>
          <cell r="AS59">
            <v>5.2</v>
          </cell>
          <cell r="AT59">
            <v>177.60000000000002</v>
          </cell>
          <cell r="AU59">
            <v>176.78</v>
          </cell>
          <cell r="AV59">
            <v>52.68</v>
          </cell>
          <cell r="AW59">
            <v>2.94</v>
          </cell>
          <cell r="AX59">
            <v>232.4</v>
          </cell>
          <cell r="BB59">
            <v>0</v>
          </cell>
          <cell r="BF59">
            <v>0</v>
          </cell>
          <cell r="BG59">
            <v>220.49</v>
          </cell>
          <cell r="BH59">
            <v>59.52</v>
          </cell>
          <cell r="BI59">
            <v>3.32</v>
          </cell>
          <cell r="BJ59">
            <v>283.33000000000004</v>
          </cell>
          <cell r="BL59">
            <v>220.49</v>
          </cell>
          <cell r="BM59">
            <v>59.52</v>
          </cell>
          <cell r="BN59">
            <v>3.32</v>
          </cell>
          <cell r="BO59">
            <v>283.33000000000004</v>
          </cell>
          <cell r="BP59">
            <v>0</v>
          </cell>
          <cell r="BQ59">
            <v>283.33000000000004</v>
          </cell>
          <cell r="BS59">
            <v>0</v>
          </cell>
          <cell r="BT59">
            <v>216.72</v>
          </cell>
          <cell r="BU59">
            <v>216.72</v>
          </cell>
          <cell r="BV59">
            <v>59.52</v>
          </cell>
          <cell r="BW59">
            <v>3.33</v>
          </cell>
          <cell r="BX59">
            <v>279.57</v>
          </cell>
          <cell r="BY59">
            <v>216.72</v>
          </cell>
        </row>
        <row r="60">
          <cell r="B60">
            <v>309</v>
          </cell>
          <cell r="C60" t="str">
            <v>Maruti 800</v>
          </cell>
          <cell r="F60" t="str">
            <v>PMS-I</v>
          </cell>
          <cell r="G60">
            <v>124</v>
          </cell>
          <cell r="H60" t="str">
            <v>M/C</v>
          </cell>
          <cell r="I60">
            <v>2.4</v>
          </cell>
          <cell r="J60">
            <v>3</v>
          </cell>
          <cell r="O60">
            <v>0.22800000000000001</v>
          </cell>
          <cell r="P60">
            <v>0.17499999999999999</v>
          </cell>
          <cell r="R60">
            <v>8.9999999999999993E-3</v>
          </cell>
          <cell r="W60">
            <v>0.32</v>
          </cell>
          <cell r="Z60">
            <v>2</v>
          </cell>
          <cell r="AA60">
            <v>2.9</v>
          </cell>
          <cell r="AB60">
            <v>1.63</v>
          </cell>
          <cell r="AC60">
            <v>2.5299999999999998</v>
          </cell>
          <cell r="AD60">
            <v>2</v>
          </cell>
          <cell r="AE60" t="str">
            <v>MD</v>
          </cell>
          <cell r="AF60" t="str">
            <v>NRC</v>
          </cell>
          <cell r="AK60" t="str">
            <v>2-NRC</v>
          </cell>
          <cell r="AL60" t="str">
            <v>MD</v>
          </cell>
          <cell r="AN60">
            <v>309</v>
          </cell>
          <cell r="AP60" t="str">
            <v>Maruti 800</v>
          </cell>
          <cell r="AQ60">
            <v>86</v>
          </cell>
          <cell r="AR60">
            <v>19.02</v>
          </cell>
          <cell r="AT60">
            <v>105.02</v>
          </cell>
          <cell r="AU60">
            <v>103.34</v>
          </cell>
          <cell r="AV60">
            <v>22.85</v>
          </cell>
          <cell r="AW60">
            <v>0</v>
          </cell>
          <cell r="AX60">
            <v>126.19</v>
          </cell>
          <cell r="BB60">
            <v>0</v>
          </cell>
          <cell r="BC60">
            <v>143.88</v>
          </cell>
          <cell r="BD60">
            <v>27.96</v>
          </cell>
          <cell r="BE60">
            <v>5.55</v>
          </cell>
          <cell r="BF60">
            <v>177.39</v>
          </cell>
          <cell r="BG60">
            <v>131.37</v>
          </cell>
          <cell r="BH60">
            <v>27.13</v>
          </cell>
          <cell r="BI60">
            <v>5.39</v>
          </cell>
          <cell r="BJ60">
            <v>163.89</v>
          </cell>
          <cell r="BL60">
            <v>131.37</v>
          </cell>
          <cell r="BM60">
            <v>27.13</v>
          </cell>
          <cell r="BN60">
            <v>5.39</v>
          </cell>
          <cell r="BO60">
            <v>163.89</v>
          </cell>
          <cell r="BP60">
            <v>0</v>
          </cell>
          <cell r="BQ60">
            <v>163.89</v>
          </cell>
          <cell r="BS60">
            <v>0</v>
          </cell>
          <cell r="BT60">
            <v>142.24</v>
          </cell>
          <cell r="BU60">
            <v>142.24</v>
          </cell>
          <cell r="BV60">
            <v>27.89</v>
          </cell>
          <cell r="BW60">
            <v>5.55</v>
          </cell>
          <cell r="BX60">
            <v>175.68</v>
          </cell>
          <cell r="BY60">
            <v>142.24</v>
          </cell>
        </row>
        <row r="61">
          <cell r="B61">
            <v>319</v>
          </cell>
          <cell r="C61" t="str">
            <v>Gypsy 1000 CC</v>
          </cell>
          <cell r="F61" t="str">
            <v>PMS-I</v>
          </cell>
          <cell r="G61">
            <v>124</v>
          </cell>
          <cell r="H61" t="str">
            <v>M/C</v>
          </cell>
          <cell r="I61">
            <v>2.4</v>
          </cell>
          <cell r="J61">
            <v>3.5</v>
          </cell>
          <cell r="O61">
            <v>0.217</v>
          </cell>
          <cell r="P61">
            <v>0.155</v>
          </cell>
          <cell r="R61">
            <v>8.9999999999999993E-3</v>
          </cell>
          <cell r="W61">
            <v>0.32</v>
          </cell>
          <cell r="Z61">
            <v>3.2</v>
          </cell>
          <cell r="AA61">
            <v>2.2000000000000002</v>
          </cell>
          <cell r="AB61">
            <v>2.83</v>
          </cell>
          <cell r="AC61">
            <v>1.83</v>
          </cell>
          <cell r="AD61">
            <v>2</v>
          </cell>
          <cell r="AE61" t="str">
            <v>MD</v>
          </cell>
          <cell r="AF61" t="str">
            <v>NRC</v>
          </cell>
          <cell r="AK61" t="str">
            <v>2-NRC</v>
          </cell>
          <cell r="AL61" t="str">
            <v>MD</v>
          </cell>
          <cell r="AN61">
            <v>319</v>
          </cell>
          <cell r="AP61" t="str">
            <v>Gypsy 1000 CC</v>
          </cell>
          <cell r="AT61">
            <v>0</v>
          </cell>
          <cell r="AX61">
            <v>0</v>
          </cell>
          <cell r="BB61">
            <v>0</v>
          </cell>
          <cell r="BF61">
            <v>0</v>
          </cell>
          <cell r="BG61">
            <v>140.24</v>
          </cell>
          <cell r="BH61">
            <v>31.88</v>
          </cell>
          <cell r="BI61">
            <v>5.54</v>
          </cell>
          <cell r="BJ61">
            <v>177.66000000000003</v>
          </cell>
          <cell r="BL61">
            <v>140.24</v>
          </cell>
          <cell r="BM61">
            <v>31.88</v>
          </cell>
          <cell r="BN61">
            <v>5.54</v>
          </cell>
          <cell r="BO61">
            <v>177.66000000000003</v>
          </cell>
          <cell r="BP61">
            <v>0</v>
          </cell>
          <cell r="BQ61">
            <v>177.66000000000003</v>
          </cell>
          <cell r="BS61">
            <v>0</v>
          </cell>
          <cell r="BT61">
            <v>140.27000000000001</v>
          </cell>
          <cell r="BU61">
            <v>140.27000000000001</v>
          </cell>
          <cell r="BV61">
            <v>31.85</v>
          </cell>
          <cell r="BW61">
            <v>5.55</v>
          </cell>
          <cell r="BX61">
            <v>177.67000000000002</v>
          </cell>
          <cell r="BY61">
            <v>140.27000000000001</v>
          </cell>
        </row>
        <row r="62">
          <cell r="B62">
            <v>325</v>
          </cell>
          <cell r="C62" t="str">
            <v>YE-2 Domestic</v>
          </cell>
          <cell r="F62" t="str">
            <v>PMS-I</v>
          </cell>
          <cell r="G62">
            <v>124</v>
          </cell>
          <cell r="H62" t="str">
            <v>M/C</v>
          </cell>
          <cell r="I62">
            <v>4.9000000000000004</v>
          </cell>
          <cell r="J62">
            <v>5.9</v>
          </cell>
          <cell r="O62">
            <v>0.26100000000000001</v>
          </cell>
          <cell r="P62">
            <v>0.20100000000000001</v>
          </cell>
          <cell r="R62">
            <v>8.9999999999999993E-3</v>
          </cell>
          <cell r="W62">
            <v>1.1200000000000001</v>
          </cell>
          <cell r="Z62">
            <v>2.9</v>
          </cell>
          <cell r="AA62">
            <v>5.3</v>
          </cell>
          <cell r="AB62">
            <v>2.5299999999999998</v>
          </cell>
          <cell r="AC62">
            <v>4.93</v>
          </cell>
          <cell r="AD62">
            <v>2</v>
          </cell>
          <cell r="AE62" t="str">
            <v>MD</v>
          </cell>
          <cell r="AF62" t="str">
            <v>NRC</v>
          </cell>
          <cell r="AK62" t="str">
            <v>2-NRC</v>
          </cell>
          <cell r="AL62" t="str">
            <v>MD</v>
          </cell>
          <cell r="AN62">
            <v>325</v>
          </cell>
          <cell r="AP62" t="str">
            <v>YE-2 Domestic</v>
          </cell>
          <cell r="AQ62">
            <v>97.78</v>
          </cell>
          <cell r="AR62">
            <v>23.56</v>
          </cell>
          <cell r="AT62">
            <v>121.34</v>
          </cell>
          <cell r="AU62">
            <v>117.5</v>
          </cell>
          <cell r="AV62">
            <v>28.79</v>
          </cell>
          <cell r="AX62">
            <v>146.29</v>
          </cell>
          <cell r="BB62">
            <v>0</v>
          </cell>
          <cell r="BF62">
            <v>0</v>
          </cell>
          <cell r="BG62">
            <v>169.72</v>
          </cell>
          <cell r="BH62">
            <v>43.18</v>
          </cell>
          <cell r="BI62">
            <v>5.54</v>
          </cell>
          <cell r="BJ62">
            <v>218.44</v>
          </cell>
          <cell r="BL62">
            <v>169.72</v>
          </cell>
          <cell r="BM62">
            <v>43.18</v>
          </cell>
          <cell r="BN62">
            <v>5.54</v>
          </cell>
          <cell r="BO62">
            <v>218.44</v>
          </cell>
          <cell r="BP62">
            <v>0</v>
          </cell>
          <cell r="BQ62">
            <v>218.44</v>
          </cell>
          <cell r="BS62">
            <v>0</v>
          </cell>
          <cell r="BT62">
            <v>169.47</v>
          </cell>
          <cell r="BU62">
            <v>169.47</v>
          </cell>
          <cell r="BV62">
            <v>44.14</v>
          </cell>
          <cell r="BW62">
            <v>5.55</v>
          </cell>
          <cell r="BX62">
            <v>219.16</v>
          </cell>
          <cell r="BY62">
            <v>169.47</v>
          </cell>
        </row>
        <row r="63">
          <cell r="B63">
            <v>326</v>
          </cell>
          <cell r="C63" t="str">
            <v>Esteem 1300</v>
          </cell>
          <cell r="F63" t="str">
            <v>PMS-I</v>
          </cell>
          <cell r="G63">
            <v>124</v>
          </cell>
          <cell r="H63" t="str">
            <v>M/C</v>
          </cell>
          <cell r="I63">
            <v>3.4</v>
          </cell>
          <cell r="J63">
            <v>5.9</v>
          </cell>
          <cell r="O63">
            <v>0.27300000000000002</v>
          </cell>
          <cell r="P63">
            <v>0.21099999999999999</v>
          </cell>
          <cell r="W63">
            <v>0</v>
          </cell>
          <cell r="Z63">
            <v>0.4</v>
          </cell>
          <cell r="AA63">
            <v>6.8</v>
          </cell>
          <cell r="AB63">
            <v>3.0000000000000027E-2</v>
          </cell>
          <cell r="AC63">
            <v>6.43</v>
          </cell>
          <cell r="AD63">
            <v>2</v>
          </cell>
          <cell r="AE63" t="str">
            <v>MD</v>
          </cell>
          <cell r="AF63" t="str">
            <v>NRC</v>
          </cell>
          <cell r="AK63" t="str">
            <v>2-NRC</v>
          </cell>
          <cell r="AL63" t="str">
            <v>MD</v>
          </cell>
          <cell r="AN63">
            <v>326</v>
          </cell>
          <cell r="AP63" t="str">
            <v>Esteem 1300</v>
          </cell>
          <cell r="AQ63">
            <v>112.03</v>
          </cell>
          <cell r="AR63">
            <v>23.59</v>
          </cell>
          <cell r="AT63">
            <v>135.62</v>
          </cell>
          <cell r="AX63">
            <v>0</v>
          </cell>
          <cell r="BB63">
            <v>0</v>
          </cell>
          <cell r="BF63">
            <v>0</v>
          </cell>
          <cell r="BG63">
            <v>145.75</v>
          </cell>
          <cell r="BH63">
            <v>44.13</v>
          </cell>
          <cell r="BI63">
            <v>5.54</v>
          </cell>
          <cell r="BJ63">
            <v>195.42000000000002</v>
          </cell>
          <cell r="BL63">
            <v>145.75</v>
          </cell>
          <cell r="BM63">
            <v>44.13</v>
          </cell>
          <cell r="BN63">
            <v>5.54</v>
          </cell>
          <cell r="BO63">
            <v>195.42000000000002</v>
          </cell>
          <cell r="BP63">
            <v>0</v>
          </cell>
          <cell r="BQ63">
            <v>195.42000000000002</v>
          </cell>
          <cell r="BS63">
            <v>0</v>
          </cell>
          <cell r="BT63">
            <v>141.94999999999999</v>
          </cell>
          <cell r="BU63">
            <v>141.94999999999999</v>
          </cell>
          <cell r="BV63">
            <v>44.14</v>
          </cell>
          <cell r="BW63">
            <v>5.55</v>
          </cell>
          <cell r="BX63">
            <v>191.64</v>
          </cell>
          <cell r="BY63">
            <v>141.94999999999999</v>
          </cell>
        </row>
        <row r="64">
          <cell r="B64">
            <v>340</v>
          </cell>
          <cell r="C64" t="str">
            <v>Lancer Petrol</v>
          </cell>
          <cell r="F64" t="str">
            <v>PMS-I</v>
          </cell>
          <cell r="G64">
            <v>124</v>
          </cell>
          <cell r="H64" t="str">
            <v>M/C</v>
          </cell>
          <cell r="I64">
            <v>3.9</v>
          </cell>
          <cell r="J64">
            <v>6.5</v>
          </cell>
          <cell r="O64">
            <v>0.33700000000000002</v>
          </cell>
          <cell r="P64">
            <v>0.218</v>
          </cell>
          <cell r="R64">
            <v>0.01</v>
          </cell>
          <cell r="Z64">
            <v>5.5</v>
          </cell>
          <cell r="AA64">
            <v>9.5</v>
          </cell>
          <cell r="AB64">
            <v>5.13</v>
          </cell>
          <cell r="AC64">
            <v>9.1300000000000008</v>
          </cell>
          <cell r="AD64">
            <v>2</v>
          </cell>
          <cell r="AE64" t="str">
            <v>MD</v>
          </cell>
          <cell r="AF64" t="str">
            <v>NRC</v>
          </cell>
          <cell r="AK64" t="str">
            <v>2-NRC</v>
          </cell>
          <cell r="AL64" t="str">
            <v>MD</v>
          </cell>
          <cell r="AN64">
            <v>340</v>
          </cell>
          <cell r="AP64" t="str">
            <v>Lancer Petrol</v>
          </cell>
          <cell r="AQ64">
            <v>120</v>
          </cell>
          <cell r="AR64">
            <v>38</v>
          </cell>
          <cell r="AT64">
            <v>158</v>
          </cell>
          <cell r="AU64">
            <v>0</v>
          </cell>
          <cell r="AV64">
            <v>0</v>
          </cell>
          <cell r="AX64">
            <v>0</v>
          </cell>
          <cell r="BB64">
            <v>0</v>
          </cell>
          <cell r="BF64">
            <v>0</v>
          </cell>
          <cell r="BJ64">
            <v>0</v>
          </cell>
          <cell r="BL64">
            <v>0</v>
          </cell>
          <cell r="BM64">
            <v>0</v>
          </cell>
          <cell r="BN64">
            <v>0</v>
          </cell>
          <cell r="BO64">
            <v>0</v>
          </cell>
          <cell r="BP64">
            <v>0</v>
          </cell>
          <cell r="BQ64">
            <v>0</v>
          </cell>
          <cell r="BS64">
            <v>0</v>
          </cell>
          <cell r="BT64">
            <v>0</v>
          </cell>
          <cell r="BX64">
            <v>0</v>
          </cell>
          <cell r="BY64">
            <v>0</v>
          </cell>
        </row>
        <row r="65">
          <cell r="B65">
            <v>351</v>
          </cell>
          <cell r="C65" t="str">
            <v>WILLYS JEEP</v>
          </cell>
          <cell r="F65" t="str">
            <v>PMS-I</v>
          </cell>
          <cell r="G65">
            <v>124</v>
          </cell>
          <cell r="H65" t="str">
            <v>M/C</v>
          </cell>
          <cell r="I65">
            <v>5.8</v>
          </cell>
          <cell r="J65">
            <v>6.5</v>
          </cell>
          <cell r="O65">
            <v>0.57499999999999996</v>
          </cell>
          <cell r="P65">
            <v>0.42199999999999999</v>
          </cell>
          <cell r="Z65">
            <v>2.1</v>
          </cell>
          <cell r="AA65">
            <v>5.3</v>
          </cell>
          <cell r="AB65">
            <v>1.73</v>
          </cell>
          <cell r="AC65">
            <v>4.93</v>
          </cell>
          <cell r="AD65">
            <v>2</v>
          </cell>
          <cell r="AE65" t="str">
            <v>MD</v>
          </cell>
          <cell r="AF65" t="str">
            <v>NRC</v>
          </cell>
          <cell r="AK65" t="str">
            <v>2-NRC</v>
          </cell>
          <cell r="AL65" t="str">
            <v>MD</v>
          </cell>
          <cell r="AN65">
            <v>351</v>
          </cell>
          <cell r="AP65" t="str">
            <v>WILLYS JEEP</v>
          </cell>
          <cell r="AT65">
            <v>0</v>
          </cell>
          <cell r="AX65">
            <v>0</v>
          </cell>
          <cell r="BB65">
            <v>0</v>
          </cell>
          <cell r="BF65">
            <v>0</v>
          </cell>
          <cell r="BG65">
            <v>256.45999999999998</v>
          </cell>
          <cell r="BH65">
            <v>84.32</v>
          </cell>
          <cell r="BJ65">
            <v>340.78</v>
          </cell>
          <cell r="BL65">
            <v>256.45999999999998</v>
          </cell>
          <cell r="BM65">
            <v>84.32</v>
          </cell>
          <cell r="BN65">
            <v>0</v>
          </cell>
          <cell r="BO65">
            <v>340.78</v>
          </cell>
          <cell r="BP65">
            <v>0</v>
          </cell>
          <cell r="BQ65">
            <v>340.78</v>
          </cell>
          <cell r="BS65">
            <v>0</v>
          </cell>
        </row>
        <row r="66">
          <cell r="B66">
            <v>355</v>
          </cell>
          <cell r="C66" t="str">
            <v>Peugeot</v>
          </cell>
          <cell r="F66" t="str">
            <v>PMS-I</v>
          </cell>
          <cell r="G66">
            <v>138</v>
          </cell>
          <cell r="H66" t="str">
            <v>M/C</v>
          </cell>
          <cell r="I66">
            <v>5.4</v>
          </cell>
          <cell r="J66">
            <v>4.2</v>
          </cell>
          <cell r="O66">
            <v>1.0429999999999999</v>
          </cell>
          <cell r="P66">
            <v>0.77500000000000002</v>
          </cell>
          <cell r="V66">
            <v>0</v>
          </cell>
          <cell r="W66">
            <v>1.84</v>
          </cell>
          <cell r="Z66">
            <v>8.1999999999999993</v>
          </cell>
          <cell r="AA66">
            <v>4.9000000000000004</v>
          </cell>
          <cell r="AB66">
            <v>7.8299999999999992</v>
          </cell>
          <cell r="AC66">
            <v>4.53</v>
          </cell>
          <cell r="AD66">
            <v>3</v>
          </cell>
          <cell r="AE66" t="str">
            <v>LD</v>
          </cell>
          <cell r="AF66" t="str">
            <v>NRC</v>
          </cell>
          <cell r="AK66" t="str">
            <v>3-NRC</v>
          </cell>
          <cell r="AL66" t="str">
            <v>LD</v>
          </cell>
          <cell r="AN66">
            <v>355</v>
          </cell>
          <cell r="AP66" t="str">
            <v>Peugeot</v>
          </cell>
          <cell r="AQ66">
            <v>257.60000000000002</v>
          </cell>
          <cell r="AR66">
            <v>45.93</v>
          </cell>
          <cell r="AS66">
            <v>1.5</v>
          </cell>
          <cell r="AT66">
            <v>305.03000000000003</v>
          </cell>
          <cell r="AU66">
            <v>244.2</v>
          </cell>
          <cell r="AV66">
            <v>46.75</v>
          </cell>
          <cell r="AW66">
            <v>3.02</v>
          </cell>
          <cell r="AX66">
            <v>293.96999999999997</v>
          </cell>
          <cell r="BB66">
            <v>0</v>
          </cell>
          <cell r="BF66">
            <v>0</v>
          </cell>
          <cell r="BG66">
            <v>343.5</v>
          </cell>
          <cell r="BH66">
            <v>84.72</v>
          </cell>
          <cell r="BI66">
            <v>3.32</v>
          </cell>
          <cell r="BJ66">
            <v>431.53999999999996</v>
          </cell>
          <cell r="BL66">
            <v>343.5</v>
          </cell>
          <cell r="BM66">
            <v>84.72</v>
          </cell>
          <cell r="BN66">
            <v>3.32</v>
          </cell>
          <cell r="BO66">
            <v>431.53999999999996</v>
          </cell>
          <cell r="BP66">
            <v>0</v>
          </cell>
          <cell r="BQ66">
            <v>431.53999999999996</v>
          </cell>
          <cell r="BS66">
            <v>0</v>
          </cell>
          <cell r="BT66">
            <v>343.97</v>
          </cell>
          <cell r="BU66">
            <v>343.97</v>
          </cell>
          <cell r="BV66">
            <v>84.81</v>
          </cell>
          <cell r="BW66">
            <v>3.33</v>
          </cell>
          <cell r="BX66">
            <v>432.11</v>
          </cell>
          <cell r="BY66">
            <v>343.97</v>
          </cell>
        </row>
        <row r="67">
          <cell r="B67">
            <v>356</v>
          </cell>
          <cell r="C67" t="str">
            <v>Pjo Xd 3P</v>
          </cell>
          <cell r="F67" t="str">
            <v>PMS-I</v>
          </cell>
          <cell r="G67">
            <v>138</v>
          </cell>
          <cell r="H67" t="str">
            <v>M/C</v>
          </cell>
          <cell r="I67">
            <v>5</v>
          </cell>
          <cell r="J67">
            <v>4.3</v>
          </cell>
          <cell r="O67">
            <v>1.073</v>
          </cell>
          <cell r="P67">
            <v>0.79500000000000004</v>
          </cell>
          <cell r="W67">
            <v>1.48</v>
          </cell>
          <cell r="Z67">
            <v>5.5</v>
          </cell>
          <cell r="AA67">
            <v>3.2</v>
          </cell>
          <cell r="AB67">
            <v>5.13</v>
          </cell>
          <cell r="AC67">
            <v>2.83</v>
          </cell>
          <cell r="AD67">
            <v>3</v>
          </cell>
          <cell r="AE67" t="str">
            <v>LD</v>
          </cell>
          <cell r="AF67" t="str">
            <v>NRC</v>
          </cell>
          <cell r="AK67" t="str">
            <v>3-NRC</v>
          </cell>
          <cell r="AL67" t="str">
            <v>LD</v>
          </cell>
          <cell r="AN67">
            <v>356</v>
          </cell>
          <cell r="AP67" t="str">
            <v>Pjo Xd 3P</v>
          </cell>
          <cell r="AQ67">
            <v>286</v>
          </cell>
          <cell r="AR67">
            <v>52.5</v>
          </cell>
          <cell r="AS67">
            <v>4</v>
          </cell>
          <cell r="AT67">
            <v>342.5</v>
          </cell>
          <cell r="AU67">
            <v>407.85</v>
          </cell>
          <cell r="AV67">
            <v>76.89</v>
          </cell>
          <cell r="AW67">
            <v>3.02</v>
          </cell>
          <cell r="AX67">
            <v>487.76</v>
          </cell>
          <cell r="BB67">
            <v>0</v>
          </cell>
          <cell r="BF67">
            <v>0</v>
          </cell>
          <cell r="BG67">
            <v>343.5</v>
          </cell>
          <cell r="BH67">
            <v>84.72</v>
          </cell>
          <cell r="BI67">
            <v>3.32</v>
          </cell>
          <cell r="BJ67">
            <v>431.53999999999996</v>
          </cell>
          <cell r="BL67">
            <v>343.5</v>
          </cell>
          <cell r="BM67">
            <v>84.72</v>
          </cell>
          <cell r="BN67">
            <v>3.32</v>
          </cell>
          <cell r="BO67">
            <v>431.53999999999996</v>
          </cell>
          <cell r="BP67">
            <v>0</v>
          </cell>
          <cell r="BQ67">
            <v>431.53999999999996</v>
          </cell>
          <cell r="BS67">
            <v>0</v>
          </cell>
          <cell r="BT67">
            <v>343.97</v>
          </cell>
          <cell r="BU67">
            <v>343.97</v>
          </cell>
          <cell r="BV67">
            <v>84.81</v>
          </cell>
          <cell r="BW67">
            <v>3.33</v>
          </cell>
          <cell r="BX67">
            <v>432.11</v>
          </cell>
          <cell r="BY67">
            <v>343.97</v>
          </cell>
        </row>
        <row r="68">
          <cell r="B68">
            <v>359</v>
          </cell>
          <cell r="C68" t="str">
            <v>Peugeot ST</v>
          </cell>
          <cell r="F68" t="str">
            <v>PMS-I</v>
          </cell>
          <cell r="G68">
            <v>138</v>
          </cell>
          <cell r="H68" t="str">
            <v>M/C</v>
          </cell>
          <cell r="I68">
            <v>5.4</v>
          </cell>
          <cell r="J68">
            <v>4.2</v>
          </cell>
          <cell r="O68">
            <v>1.0429999999999999</v>
          </cell>
          <cell r="P68">
            <v>0.77500000000000002</v>
          </cell>
          <cell r="T68">
            <v>1</v>
          </cell>
          <cell r="V68">
            <v>2</v>
          </cell>
          <cell r="W68">
            <v>1.84</v>
          </cell>
          <cell r="Z68">
            <v>4.5</v>
          </cell>
          <cell r="AA68">
            <v>4.5</v>
          </cell>
          <cell r="AB68">
            <v>4.13</v>
          </cell>
          <cell r="AC68">
            <v>4.13</v>
          </cell>
          <cell r="AD68">
            <v>3</v>
          </cell>
          <cell r="AE68" t="str">
            <v>LD</v>
          </cell>
          <cell r="AF68" t="str">
            <v>NRC</v>
          </cell>
          <cell r="AK68" t="str">
            <v>3-NRC</v>
          </cell>
          <cell r="AL68" t="str">
            <v>LD</v>
          </cell>
          <cell r="AN68">
            <v>359</v>
          </cell>
          <cell r="AP68" t="str">
            <v>Peugeot ST</v>
          </cell>
          <cell r="AQ68">
            <v>257.60000000000002</v>
          </cell>
          <cell r="AR68">
            <v>45.93</v>
          </cell>
          <cell r="AS68">
            <v>1.5</v>
          </cell>
          <cell r="AT68">
            <v>305.03000000000003</v>
          </cell>
          <cell r="AU68">
            <v>244.2</v>
          </cell>
          <cell r="AV68">
            <v>46.75</v>
          </cell>
          <cell r="AW68">
            <v>3.02</v>
          </cell>
          <cell r="AX68">
            <v>293.96999999999997</v>
          </cell>
          <cell r="BB68">
            <v>0</v>
          </cell>
          <cell r="BF68">
            <v>0</v>
          </cell>
          <cell r="BG68">
            <v>343.5</v>
          </cell>
          <cell r="BH68">
            <v>84.72</v>
          </cell>
          <cell r="BI68">
            <v>3.32</v>
          </cell>
          <cell r="BJ68">
            <v>431.53999999999996</v>
          </cell>
          <cell r="BL68">
            <v>343.5</v>
          </cell>
          <cell r="BM68">
            <v>84.72</v>
          </cell>
          <cell r="BN68">
            <v>3.32</v>
          </cell>
          <cell r="BO68">
            <v>431.53999999999996</v>
          </cell>
          <cell r="BP68">
            <v>0</v>
          </cell>
          <cell r="BQ68">
            <v>431.53999999999996</v>
          </cell>
          <cell r="BS68">
            <v>0</v>
          </cell>
          <cell r="BT68">
            <v>343.97</v>
          </cell>
          <cell r="BU68">
            <v>343.97</v>
          </cell>
          <cell r="BV68">
            <v>84.81</v>
          </cell>
          <cell r="BW68">
            <v>3.33</v>
          </cell>
          <cell r="BX68">
            <v>432.11</v>
          </cell>
          <cell r="BY68">
            <v>343.97</v>
          </cell>
        </row>
        <row r="69">
          <cell r="B69">
            <v>361</v>
          </cell>
          <cell r="C69" t="str">
            <v>F8D Maruti</v>
          </cell>
          <cell r="F69" t="str">
            <v>PMS-I</v>
          </cell>
          <cell r="G69">
            <v>124</v>
          </cell>
          <cell r="H69" t="str">
            <v>M/C</v>
          </cell>
          <cell r="I69">
            <v>3.2</v>
          </cell>
          <cell r="J69">
            <v>6.4</v>
          </cell>
          <cell r="O69">
            <v>0.245</v>
          </cell>
          <cell r="P69">
            <v>0.159</v>
          </cell>
          <cell r="R69">
            <v>8.9999999999999993E-3</v>
          </cell>
          <cell r="Z69">
            <v>4.2</v>
          </cell>
          <cell r="AA69">
            <v>6.3</v>
          </cell>
          <cell r="AB69">
            <v>3.83</v>
          </cell>
          <cell r="AC69">
            <v>5.93</v>
          </cell>
          <cell r="AD69">
            <v>2</v>
          </cell>
          <cell r="AE69" t="str">
            <v>MD</v>
          </cell>
          <cell r="AF69" t="str">
            <v>NRC</v>
          </cell>
          <cell r="AK69" t="str">
            <v>2-NRC</v>
          </cell>
          <cell r="AL69" t="str">
            <v>MD</v>
          </cell>
          <cell r="AN69">
            <v>361</v>
          </cell>
          <cell r="AP69" t="str">
            <v>F8D Maruti</v>
          </cell>
          <cell r="AQ69">
            <v>83.12</v>
          </cell>
          <cell r="AR69">
            <v>18.29</v>
          </cell>
          <cell r="AT69">
            <v>101.41</v>
          </cell>
          <cell r="AU69">
            <v>99.87</v>
          </cell>
          <cell r="AV69">
            <v>21.97</v>
          </cell>
          <cell r="AX69">
            <v>121.84</v>
          </cell>
          <cell r="BB69">
            <v>0</v>
          </cell>
          <cell r="BF69">
            <v>0</v>
          </cell>
          <cell r="BG69">
            <v>143.46</v>
          </cell>
          <cell r="BH69">
            <v>27.89</v>
          </cell>
          <cell r="BI69">
            <v>6.29</v>
          </cell>
          <cell r="BJ69">
            <v>177.64000000000001</v>
          </cell>
          <cell r="BL69">
            <v>143.46</v>
          </cell>
          <cell r="BM69">
            <v>27.89</v>
          </cell>
          <cell r="BN69">
            <v>6.29</v>
          </cell>
          <cell r="BO69">
            <v>177.64000000000001</v>
          </cell>
          <cell r="BP69">
            <v>0</v>
          </cell>
          <cell r="BQ69">
            <v>177.64000000000001</v>
          </cell>
          <cell r="BS69">
            <v>0</v>
          </cell>
          <cell r="BT69">
            <v>0</v>
          </cell>
          <cell r="BX69">
            <v>0</v>
          </cell>
          <cell r="BY69">
            <v>0</v>
          </cell>
        </row>
        <row r="70">
          <cell r="B70">
            <v>402</v>
          </cell>
          <cell r="C70" t="str">
            <v>Tata 90 Dia</v>
          </cell>
          <cell r="E70">
            <v>5.5E-2</v>
          </cell>
          <cell r="F70" t="str">
            <v>PMS-I</v>
          </cell>
          <cell r="G70">
            <v>138</v>
          </cell>
          <cell r="H70" t="str">
            <v>FORGE</v>
          </cell>
          <cell r="I70">
            <v>1.8</v>
          </cell>
          <cell r="J70">
            <v>5.8</v>
          </cell>
          <cell r="K70">
            <v>3.4</v>
          </cell>
          <cell r="L70">
            <v>1.89</v>
          </cell>
          <cell r="M70">
            <v>0.155</v>
          </cell>
          <cell r="N70">
            <v>5.6</v>
          </cell>
          <cell r="O70">
            <v>1.3160000000000001</v>
          </cell>
          <cell r="P70">
            <v>0.89200000000000002</v>
          </cell>
          <cell r="W70">
            <v>1.48</v>
          </cell>
          <cell r="Y70">
            <v>1.8</v>
          </cell>
          <cell r="Z70">
            <v>2.7</v>
          </cell>
          <cell r="AA70">
            <v>7.7</v>
          </cell>
          <cell r="AB70">
            <v>2.33</v>
          </cell>
          <cell r="AC70">
            <v>7.33</v>
          </cell>
          <cell r="AD70">
            <v>4</v>
          </cell>
          <cell r="AE70" t="str">
            <v>FORGE</v>
          </cell>
          <cell r="AF70" t="str">
            <v>NRC</v>
          </cell>
          <cell r="AK70" t="str">
            <v>4-NRC</v>
          </cell>
          <cell r="AL70" t="str">
            <v>FORGE</v>
          </cell>
          <cell r="AN70">
            <v>402</v>
          </cell>
          <cell r="AP70" t="str">
            <v>Tata 90 Dia</v>
          </cell>
          <cell r="AT70">
            <v>0</v>
          </cell>
          <cell r="AX70">
            <v>0</v>
          </cell>
          <cell r="BB70">
            <v>0</v>
          </cell>
          <cell r="BF70">
            <v>0</v>
          </cell>
          <cell r="BG70">
            <v>364.83</v>
          </cell>
          <cell r="BH70">
            <v>52.71</v>
          </cell>
          <cell r="BI70">
            <v>4.32</v>
          </cell>
          <cell r="BJ70">
            <v>421.86</v>
          </cell>
          <cell r="BL70">
            <v>364.83</v>
          </cell>
          <cell r="BM70">
            <v>52.71</v>
          </cell>
          <cell r="BN70">
            <v>4.32</v>
          </cell>
          <cell r="BO70">
            <v>421.86</v>
          </cell>
          <cell r="BP70">
            <v>0</v>
          </cell>
          <cell r="BQ70">
            <v>421.86</v>
          </cell>
          <cell r="BS70">
            <v>0</v>
          </cell>
          <cell r="BT70">
            <v>359.57</v>
          </cell>
          <cell r="BU70">
            <v>359.57</v>
          </cell>
          <cell r="BV70">
            <v>52.74</v>
          </cell>
          <cell r="BW70">
            <v>4.33</v>
          </cell>
          <cell r="BX70">
            <v>416.64</v>
          </cell>
          <cell r="BY70">
            <v>359.57</v>
          </cell>
        </row>
        <row r="71">
          <cell r="B71">
            <v>434</v>
          </cell>
          <cell r="C71" t="str">
            <v>Hind Trekker Diesel</v>
          </cell>
          <cell r="F71" t="str">
            <v>PMS-I</v>
          </cell>
          <cell r="G71">
            <v>124</v>
          </cell>
          <cell r="H71" t="str">
            <v>M/C</v>
          </cell>
          <cell r="I71">
            <v>2.1</v>
          </cell>
          <cell r="J71">
            <v>6</v>
          </cell>
          <cell r="O71">
            <v>0.58299999999999996</v>
          </cell>
          <cell r="P71">
            <v>0.43</v>
          </cell>
          <cell r="W71">
            <v>1.24</v>
          </cell>
          <cell r="Z71">
            <v>0.5</v>
          </cell>
          <cell r="AA71">
            <v>5.3</v>
          </cell>
          <cell r="AB71">
            <v>0.13</v>
          </cell>
          <cell r="AC71">
            <v>4.93</v>
          </cell>
          <cell r="AD71">
            <v>3</v>
          </cell>
          <cell r="AE71" t="str">
            <v>LD</v>
          </cell>
          <cell r="AF71" t="str">
            <v>NRC</v>
          </cell>
          <cell r="AK71" t="str">
            <v>2-NRC</v>
          </cell>
          <cell r="AL71" t="str">
            <v>MD</v>
          </cell>
          <cell r="AN71">
            <v>434</v>
          </cell>
          <cell r="AP71" t="str">
            <v>Hind Trekker Diesel</v>
          </cell>
          <cell r="AQ71">
            <v>183.1</v>
          </cell>
          <cell r="AR71">
            <v>39.299999999999997</v>
          </cell>
          <cell r="AS71">
            <v>2</v>
          </cell>
          <cell r="AT71">
            <v>224.39999999999998</v>
          </cell>
          <cell r="AU71">
            <v>210.57</v>
          </cell>
          <cell r="AV71">
            <v>45.2</v>
          </cell>
          <cell r="AW71">
            <v>3.1</v>
          </cell>
          <cell r="AX71">
            <v>258.87</v>
          </cell>
          <cell r="BB71">
            <v>0</v>
          </cell>
          <cell r="BF71">
            <v>0</v>
          </cell>
          <cell r="BG71">
            <v>263.76</v>
          </cell>
          <cell r="BH71">
            <v>60.62</v>
          </cell>
          <cell r="BI71">
            <v>3.32</v>
          </cell>
          <cell r="BJ71">
            <v>327.7</v>
          </cell>
          <cell r="BL71">
            <v>263.76</v>
          </cell>
          <cell r="BM71">
            <v>60.62</v>
          </cell>
          <cell r="BN71">
            <v>3.32</v>
          </cell>
          <cell r="BO71">
            <v>327.7</v>
          </cell>
          <cell r="BP71">
            <v>0</v>
          </cell>
          <cell r="BQ71">
            <v>327.7</v>
          </cell>
          <cell r="BS71">
            <v>0</v>
          </cell>
          <cell r="BT71">
            <v>264.08999999999997</v>
          </cell>
          <cell r="BU71">
            <v>264.08999999999997</v>
          </cell>
          <cell r="BV71">
            <v>60.7</v>
          </cell>
          <cell r="BW71">
            <v>3.33</v>
          </cell>
          <cell r="BX71">
            <v>328.12</v>
          </cell>
          <cell r="BY71">
            <v>264.08999999999997</v>
          </cell>
        </row>
        <row r="72">
          <cell r="B72">
            <v>445</v>
          </cell>
          <cell r="C72" t="str">
            <v>Tata 97 Ø 4sp-( RC)</v>
          </cell>
          <cell r="F72" t="str">
            <v>PMS-I</v>
          </cell>
          <cell r="G72">
            <v>124</v>
          </cell>
          <cell r="H72" t="str">
            <v>M/C</v>
          </cell>
          <cell r="I72">
            <v>3.1</v>
          </cell>
          <cell r="J72">
            <v>4.9000000000000004</v>
          </cell>
          <cell r="O72">
            <v>1.3679999999999999</v>
          </cell>
          <cell r="P72">
            <v>0.88100000000000001</v>
          </cell>
          <cell r="U72">
            <v>1</v>
          </cell>
          <cell r="W72">
            <v>2.5</v>
          </cell>
          <cell r="Z72">
            <v>2.6</v>
          </cell>
          <cell r="AA72">
            <v>4.5999999999999996</v>
          </cell>
          <cell r="AB72">
            <v>2.23</v>
          </cell>
          <cell r="AC72">
            <v>4.2299999999999995</v>
          </cell>
          <cell r="AD72">
            <v>5</v>
          </cell>
          <cell r="AE72" t="str">
            <v>RC</v>
          </cell>
          <cell r="AF72" t="str">
            <v>RC</v>
          </cell>
          <cell r="AK72" t="str">
            <v>4-RC</v>
          </cell>
          <cell r="AL72" t="str">
            <v xml:space="preserve">RC </v>
          </cell>
          <cell r="AN72">
            <v>445</v>
          </cell>
          <cell r="AP72" t="str">
            <v>Tata 97 Ø 4sp-( RC)</v>
          </cell>
          <cell r="AQ72">
            <v>383.26</v>
          </cell>
          <cell r="AR72">
            <v>42.83</v>
          </cell>
          <cell r="AS72">
            <v>5</v>
          </cell>
          <cell r="AT72">
            <v>431.09</v>
          </cell>
          <cell r="AU72">
            <v>0</v>
          </cell>
          <cell r="AV72">
            <v>0</v>
          </cell>
          <cell r="AW72">
            <v>0</v>
          </cell>
          <cell r="AX72">
            <v>0</v>
          </cell>
          <cell r="BB72">
            <v>0</v>
          </cell>
          <cell r="BF72">
            <v>0</v>
          </cell>
          <cell r="BG72">
            <v>582.17999999999995</v>
          </cell>
          <cell r="BH72">
            <v>87.58</v>
          </cell>
          <cell r="BI72">
            <v>6.65</v>
          </cell>
          <cell r="BJ72">
            <v>676.41</v>
          </cell>
          <cell r="BL72">
            <v>582.17999999999995</v>
          </cell>
          <cell r="BM72">
            <v>87.58</v>
          </cell>
          <cell r="BN72">
            <v>6.65</v>
          </cell>
          <cell r="BO72">
            <v>676.41</v>
          </cell>
          <cell r="BP72">
            <v>0</v>
          </cell>
          <cell r="BQ72">
            <v>676.41</v>
          </cell>
          <cell r="BS72">
            <v>0</v>
          </cell>
          <cell r="BT72">
            <v>579.74</v>
          </cell>
          <cell r="BU72">
            <v>579.74</v>
          </cell>
          <cell r="BV72">
            <v>87.72</v>
          </cell>
          <cell r="BW72">
            <v>6.65</v>
          </cell>
          <cell r="BX72">
            <v>674.11</v>
          </cell>
          <cell r="BY72">
            <v>579.74</v>
          </cell>
        </row>
        <row r="73">
          <cell r="B73">
            <v>448</v>
          </cell>
          <cell r="C73" t="str">
            <v>Eicher Avl -NA (RC)</v>
          </cell>
          <cell r="F73" t="str">
            <v>PMS-I</v>
          </cell>
          <cell r="G73">
            <v>124</v>
          </cell>
          <cell r="H73" t="str">
            <v>M/C</v>
          </cell>
          <cell r="I73">
            <v>6.9</v>
          </cell>
          <cell r="J73">
            <v>6.5</v>
          </cell>
          <cell r="O73">
            <v>1.35</v>
          </cell>
          <cell r="P73">
            <v>0.90100000000000002</v>
          </cell>
          <cell r="U73">
            <v>1</v>
          </cell>
          <cell r="W73">
            <v>1.1200000000000001</v>
          </cell>
          <cell r="Z73">
            <v>7.5</v>
          </cell>
          <cell r="AA73">
            <v>15.7</v>
          </cell>
          <cell r="AB73">
            <v>7.13</v>
          </cell>
          <cell r="AC73">
            <v>15.33</v>
          </cell>
          <cell r="AD73">
            <v>5</v>
          </cell>
          <cell r="AE73" t="str">
            <v>RC</v>
          </cell>
          <cell r="AF73" t="str">
            <v>RC</v>
          </cell>
          <cell r="AK73" t="str">
            <v>7-RC</v>
          </cell>
          <cell r="AL73" t="str">
            <v xml:space="preserve">RC </v>
          </cell>
          <cell r="AN73">
            <v>448</v>
          </cell>
          <cell r="AP73" t="str">
            <v>Eicher Avl -NA (RC)</v>
          </cell>
          <cell r="AQ73">
            <v>528</v>
          </cell>
          <cell r="AR73">
            <v>75.5</v>
          </cell>
          <cell r="AT73">
            <v>603.5</v>
          </cell>
          <cell r="AX73">
            <v>0</v>
          </cell>
          <cell r="BB73">
            <v>0</v>
          </cell>
          <cell r="BF73">
            <v>0</v>
          </cell>
          <cell r="BJ73">
            <v>0</v>
          </cell>
          <cell r="BL73">
            <v>0</v>
          </cell>
          <cell r="BM73">
            <v>0</v>
          </cell>
          <cell r="BN73">
            <v>0</v>
          </cell>
          <cell r="BO73">
            <v>0</v>
          </cell>
          <cell r="BP73">
            <v>0</v>
          </cell>
          <cell r="BQ73">
            <v>0</v>
          </cell>
          <cell r="BS73">
            <v>0</v>
          </cell>
          <cell r="BT73">
            <v>0</v>
          </cell>
          <cell r="BX73">
            <v>0</v>
          </cell>
          <cell r="BY73">
            <v>0</v>
          </cell>
        </row>
        <row r="74">
          <cell r="B74">
            <v>458</v>
          </cell>
          <cell r="C74" t="str">
            <v>Tata 407 4sp  Slipper (RC)</v>
          </cell>
          <cell r="F74" t="str">
            <v>PMS-I</v>
          </cell>
          <cell r="G74">
            <v>124</v>
          </cell>
          <cell r="H74" t="str">
            <v>M/C</v>
          </cell>
          <cell r="I74">
            <v>3.2</v>
          </cell>
          <cell r="J74">
            <v>4.9000000000000004</v>
          </cell>
          <cell r="O74">
            <v>1.351</v>
          </cell>
          <cell r="P74">
            <v>0.89100000000000001</v>
          </cell>
          <cell r="R74">
            <v>1.7000000000000001E-2</v>
          </cell>
          <cell r="U74">
            <v>1</v>
          </cell>
          <cell r="W74">
            <v>2.5</v>
          </cell>
          <cell r="Z74">
            <v>2.2000000000000002</v>
          </cell>
          <cell r="AA74">
            <v>5.4</v>
          </cell>
          <cell r="AB74">
            <v>1.83</v>
          </cell>
          <cell r="AC74">
            <v>5.03</v>
          </cell>
          <cell r="AD74">
            <v>5</v>
          </cell>
          <cell r="AE74" t="str">
            <v>RC</v>
          </cell>
          <cell r="AF74" t="str">
            <v>RC</v>
          </cell>
          <cell r="AK74" t="str">
            <v>4-RC</v>
          </cell>
          <cell r="AL74" t="str">
            <v xml:space="preserve">RC </v>
          </cell>
          <cell r="AN74">
            <v>458</v>
          </cell>
          <cell r="AP74" t="str">
            <v>Tata 407 4sp  Slipper (RC)</v>
          </cell>
          <cell r="AT74">
            <v>0</v>
          </cell>
          <cell r="AX74">
            <v>0</v>
          </cell>
          <cell r="BB74">
            <v>0</v>
          </cell>
          <cell r="BF74">
            <v>0</v>
          </cell>
          <cell r="BG74">
            <v>582.17999999999995</v>
          </cell>
          <cell r="BH74">
            <v>87.58</v>
          </cell>
          <cell r="BI74">
            <v>6.66</v>
          </cell>
          <cell r="BJ74">
            <v>676.42</v>
          </cell>
          <cell r="BL74">
            <v>582.17999999999995</v>
          </cell>
          <cell r="BM74">
            <v>87.58</v>
          </cell>
          <cell r="BN74">
            <v>6.66</v>
          </cell>
          <cell r="BO74">
            <v>676.42</v>
          </cell>
          <cell r="BP74">
            <v>0</v>
          </cell>
          <cell r="BQ74">
            <v>676.42</v>
          </cell>
          <cell r="BS74">
            <v>0</v>
          </cell>
          <cell r="BT74">
            <v>579.52</v>
          </cell>
          <cell r="BU74">
            <v>579.52</v>
          </cell>
          <cell r="BV74">
            <v>87.68</v>
          </cell>
          <cell r="BW74">
            <v>6.66</v>
          </cell>
          <cell r="BX74">
            <v>673.86</v>
          </cell>
          <cell r="BY74">
            <v>579.52</v>
          </cell>
        </row>
        <row r="75">
          <cell r="B75">
            <v>469</v>
          </cell>
          <cell r="C75" t="str">
            <v>Tata 92 R/C Slipper -5 RV-(RC)</v>
          </cell>
          <cell r="F75" t="str">
            <v>PMS-I</v>
          </cell>
          <cell r="G75">
            <v>138</v>
          </cell>
          <cell r="H75" t="str">
            <v>M/C</v>
          </cell>
          <cell r="I75">
            <v>4.8</v>
          </cell>
          <cell r="J75">
            <v>4.9000000000000004</v>
          </cell>
          <cell r="O75">
            <v>1.4440000000000002</v>
          </cell>
          <cell r="P75">
            <v>0.84499999999999997</v>
          </cell>
          <cell r="R75">
            <v>0.02</v>
          </cell>
          <cell r="U75">
            <v>1</v>
          </cell>
          <cell r="W75">
            <v>1.68</v>
          </cell>
          <cell r="Z75">
            <v>4.2</v>
          </cell>
          <cell r="AA75">
            <v>7.9</v>
          </cell>
          <cell r="AB75">
            <v>3.83</v>
          </cell>
          <cell r="AC75">
            <v>7.53</v>
          </cell>
          <cell r="AD75">
            <v>5</v>
          </cell>
          <cell r="AE75" t="str">
            <v>RC</v>
          </cell>
          <cell r="AF75" t="str">
            <v>RC</v>
          </cell>
          <cell r="AK75" t="str">
            <v>4-RC</v>
          </cell>
          <cell r="AL75" t="str">
            <v xml:space="preserve">RC </v>
          </cell>
          <cell r="AN75">
            <v>469</v>
          </cell>
          <cell r="AP75" t="str">
            <v>Tata 92 R/C Slipper -5 RV-(RC)</v>
          </cell>
          <cell r="AT75">
            <v>0</v>
          </cell>
          <cell r="AX75">
            <v>0</v>
          </cell>
          <cell r="BB75">
            <v>0</v>
          </cell>
          <cell r="BF75">
            <v>0</v>
          </cell>
          <cell r="BG75">
            <v>461.23</v>
          </cell>
          <cell r="BH75">
            <v>45.93</v>
          </cell>
          <cell r="BI75">
            <v>4.32</v>
          </cell>
          <cell r="BJ75">
            <v>511.48</v>
          </cell>
          <cell r="BL75">
            <v>461.23</v>
          </cell>
          <cell r="BM75">
            <v>45.93</v>
          </cell>
          <cell r="BN75">
            <v>4.32</v>
          </cell>
          <cell r="BO75">
            <v>511.48</v>
          </cell>
          <cell r="BP75">
            <v>0</v>
          </cell>
          <cell r="BQ75">
            <v>511.48</v>
          </cell>
          <cell r="BS75">
            <v>0</v>
          </cell>
          <cell r="BT75">
            <v>458.05</v>
          </cell>
          <cell r="BU75">
            <v>458.05</v>
          </cell>
          <cell r="BV75">
            <v>45.97</v>
          </cell>
          <cell r="BW75">
            <v>4.33</v>
          </cell>
          <cell r="BX75">
            <v>508.35</v>
          </cell>
          <cell r="BY75">
            <v>458.05</v>
          </cell>
        </row>
        <row r="76">
          <cell r="B76">
            <v>470</v>
          </cell>
          <cell r="C76" t="str">
            <v>Tata 92  Slipper -5 RV-(RC)</v>
          </cell>
          <cell r="F76" t="str">
            <v>PMS-I</v>
          </cell>
          <cell r="G76">
            <v>138</v>
          </cell>
          <cell r="H76" t="str">
            <v>M/C</v>
          </cell>
          <cell r="I76">
            <v>4.8</v>
          </cell>
          <cell r="J76">
            <v>4.9000000000000004</v>
          </cell>
          <cell r="O76">
            <v>1.4440000000000002</v>
          </cell>
          <cell r="P76">
            <v>0.84499999999999997</v>
          </cell>
          <cell r="R76">
            <v>0.02</v>
          </cell>
          <cell r="U76">
            <v>1</v>
          </cell>
          <cell r="W76">
            <v>1.48</v>
          </cell>
          <cell r="Z76">
            <v>9.6</v>
          </cell>
          <cell r="AA76">
            <v>18.100000000000001</v>
          </cell>
          <cell r="AB76">
            <v>9.23</v>
          </cell>
          <cell r="AC76">
            <v>17.73</v>
          </cell>
          <cell r="AD76">
            <v>5</v>
          </cell>
          <cell r="AE76" t="str">
            <v>RC</v>
          </cell>
          <cell r="AF76" t="str">
            <v>RC</v>
          </cell>
          <cell r="AK76" t="str">
            <v>4-RC</v>
          </cell>
          <cell r="AL76" t="str">
            <v xml:space="preserve">RC </v>
          </cell>
          <cell r="AN76">
            <v>470</v>
          </cell>
          <cell r="AP76" t="str">
            <v>Tata 92  Slipper -5 RV-(RC)</v>
          </cell>
          <cell r="AT76">
            <v>0</v>
          </cell>
          <cell r="AX76">
            <v>0</v>
          </cell>
          <cell r="BB76">
            <v>0</v>
          </cell>
          <cell r="BF76">
            <v>0</v>
          </cell>
          <cell r="BG76">
            <v>461.23</v>
          </cell>
          <cell r="BH76">
            <v>45.93</v>
          </cell>
          <cell r="BI76">
            <v>4.32</v>
          </cell>
          <cell r="BJ76">
            <v>511.48</v>
          </cell>
          <cell r="BL76">
            <v>461.23</v>
          </cell>
          <cell r="BM76">
            <v>45.93</v>
          </cell>
          <cell r="BN76">
            <v>4.32</v>
          </cell>
          <cell r="BO76">
            <v>511.48</v>
          </cell>
          <cell r="BP76">
            <v>0</v>
          </cell>
          <cell r="BQ76">
            <v>511.48</v>
          </cell>
          <cell r="BS76">
            <v>0</v>
          </cell>
          <cell r="BT76">
            <v>458.05</v>
          </cell>
          <cell r="BU76">
            <v>458.05</v>
          </cell>
          <cell r="BV76">
            <v>45.97</v>
          </cell>
          <cell r="BW76">
            <v>4.33</v>
          </cell>
          <cell r="BX76">
            <v>508.35</v>
          </cell>
          <cell r="BY76">
            <v>458.05</v>
          </cell>
        </row>
        <row r="77">
          <cell r="B77">
            <v>471</v>
          </cell>
          <cell r="C77" t="str">
            <v>Tata 92 Slipper -5 RV-(RC)</v>
          </cell>
          <cell r="F77" t="str">
            <v>PMS-I</v>
          </cell>
          <cell r="G77">
            <v>138</v>
          </cell>
          <cell r="H77" t="str">
            <v>M/C</v>
          </cell>
          <cell r="I77">
            <v>4.8</v>
          </cell>
          <cell r="J77">
            <v>4.8</v>
          </cell>
          <cell r="O77">
            <v>1.4440000000000002</v>
          </cell>
          <cell r="P77">
            <v>0.84499999999999997</v>
          </cell>
          <cell r="R77">
            <v>0.02</v>
          </cell>
          <cell r="U77">
            <v>1</v>
          </cell>
          <cell r="W77">
            <v>1.68</v>
          </cell>
          <cell r="Z77">
            <v>1.6</v>
          </cell>
          <cell r="AA77">
            <v>1.8</v>
          </cell>
          <cell r="AB77">
            <v>1.23</v>
          </cell>
          <cell r="AC77">
            <v>1.4300000000000002</v>
          </cell>
          <cell r="AD77">
            <v>5</v>
          </cell>
          <cell r="AE77" t="str">
            <v>RC</v>
          </cell>
          <cell r="AF77" t="str">
            <v>RC</v>
          </cell>
          <cell r="AK77" t="str">
            <v>4-RC</v>
          </cell>
          <cell r="AL77" t="str">
            <v xml:space="preserve">RC </v>
          </cell>
          <cell r="AN77">
            <v>471</v>
          </cell>
          <cell r="AP77" t="str">
            <v>Tata 92 Slipper -5 RV-(RC)</v>
          </cell>
          <cell r="AT77">
            <v>0</v>
          </cell>
          <cell r="AX77">
            <v>0</v>
          </cell>
          <cell r="BB77">
            <v>0</v>
          </cell>
          <cell r="BF77">
            <v>0</v>
          </cell>
          <cell r="BG77">
            <v>461.23</v>
          </cell>
          <cell r="BH77">
            <v>45.93</v>
          </cell>
          <cell r="BI77">
            <v>4.32</v>
          </cell>
          <cell r="BJ77">
            <v>511.48</v>
          </cell>
          <cell r="BL77">
            <v>461.23</v>
          </cell>
          <cell r="BM77">
            <v>45.93</v>
          </cell>
          <cell r="BN77">
            <v>4.32</v>
          </cell>
          <cell r="BO77">
            <v>511.48</v>
          </cell>
          <cell r="BP77">
            <v>0</v>
          </cell>
          <cell r="BQ77">
            <v>511.48</v>
          </cell>
          <cell r="BS77">
            <v>0</v>
          </cell>
          <cell r="BT77">
            <v>458.05</v>
          </cell>
          <cell r="BU77">
            <v>458.05</v>
          </cell>
          <cell r="BV77">
            <v>45.97</v>
          </cell>
          <cell r="BW77">
            <v>4.33</v>
          </cell>
          <cell r="BX77">
            <v>508.35</v>
          </cell>
          <cell r="BY77">
            <v>458.05</v>
          </cell>
        </row>
        <row r="78">
          <cell r="B78">
            <v>472</v>
          </cell>
          <cell r="C78" t="str">
            <v>Tata 90 Dia  -ST</v>
          </cell>
          <cell r="E78">
            <v>5.5E-2</v>
          </cell>
          <cell r="F78" t="str">
            <v>PMS-I</v>
          </cell>
          <cell r="G78">
            <v>138</v>
          </cell>
          <cell r="H78" t="str">
            <v>FORGE</v>
          </cell>
          <cell r="I78">
            <v>2</v>
          </cell>
          <cell r="J78">
            <v>5.9</v>
          </cell>
          <cell r="K78">
            <v>3.4</v>
          </cell>
          <cell r="L78">
            <v>1.89</v>
          </cell>
          <cell r="M78">
            <v>0.155</v>
          </cell>
          <cell r="N78">
            <v>5.6</v>
          </cell>
          <cell r="O78">
            <v>1.3160000000000001</v>
          </cell>
          <cell r="P78">
            <v>0.89200000000000002</v>
          </cell>
          <cell r="T78">
            <v>1</v>
          </cell>
          <cell r="V78">
            <v>1.67</v>
          </cell>
          <cell r="W78">
            <v>1.48</v>
          </cell>
          <cell r="Y78">
            <v>1.8</v>
          </cell>
          <cell r="Z78">
            <v>4.7</v>
          </cell>
          <cell r="AA78">
            <v>7.4</v>
          </cell>
          <cell r="AB78">
            <v>4.33</v>
          </cell>
          <cell r="AC78">
            <v>7.03</v>
          </cell>
          <cell r="AD78">
            <v>4</v>
          </cell>
          <cell r="AE78" t="str">
            <v>F</v>
          </cell>
          <cell r="AF78" t="str">
            <v>NRC</v>
          </cell>
          <cell r="AK78" t="str">
            <v>4-NRC</v>
          </cell>
          <cell r="AL78" t="str">
            <v>FORGE</v>
          </cell>
          <cell r="AN78">
            <v>472</v>
          </cell>
          <cell r="AP78" t="str">
            <v>Tata 90 Dia  -ST</v>
          </cell>
          <cell r="AT78">
            <v>0</v>
          </cell>
          <cell r="AX78">
            <v>0</v>
          </cell>
          <cell r="BB78">
            <v>0</v>
          </cell>
          <cell r="BF78">
            <v>0</v>
          </cell>
          <cell r="BG78">
            <v>369.01</v>
          </cell>
          <cell r="BH78">
            <v>52.69</v>
          </cell>
          <cell r="BI78">
            <v>4.32</v>
          </cell>
          <cell r="BJ78">
            <v>426.02</v>
          </cell>
          <cell r="BL78">
            <v>369.01</v>
          </cell>
          <cell r="BM78">
            <v>52.69</v>
          </cell>
          <cell r="BN78">
            <v>4.32</v>
          </cell>
          <cell r="BO78">
            <v>426.02</v>
          </cell>
          <cell r="BP78">
            <v>0</v>
          </cell>
          <cell r="BQ78">
            <v>426.02</v>
          </cell>
          <cell r="BS78">
            <v>0</v>
          </cell>
          <cell r="BT78">
            <v>363.74</v>
          </cell>
          <cell r="BU78">
            <v>363.74</v>
          </cell>
          <cell r="BV78">
            <v>52.74</v>
          </cell>
          <cell r="BW78">
            <v>4.33</v>
          </cell>
          <cell r="BX78">
            <v>420.81</v>
          </cell>
          <cell r="BY78">
            <v>363.74</v>
          </cell>
        </row>
        <row r="79">
          <cell r="B79">
            <v>474</v>
          </cell>
          <cell r="C79" t="str">
            <v>TATA 697 NA 5RV  (RC)</v>
          </cell>
          <cell r="F79" t="str">
            <v>PMS-I</v>
          </cell>
          <cell r="G79">
            <v>138</v>
          </cell>
          <cell r="H79" t="str">
            <v>M/C</v>
          </cell>
          <cell r="I79">
            <v>6.7</v>
          </cell>
          <cell r="J79">
            <v>4.9000000000000004</v>
          </cell>
          <cell r="O79">
            <v>1.544</v>
          </cell>
          <cell r="P79">
            <v>1.0370000000000001</v>
          </cell>
          <cell r="R79">
            <v>0.02</v>
          </cell>
          <cell r="U79">
            <v>1</v>
          </cell>
          <cell r="Z79">
            <v>14.6</v>
          </cell>
          <cell r="AA79">
            <v>9.1999999999999993</v>
          </cell>
          <cell r="AB79">
            <v>14.23</v>
          </cell>
          <cell r="AC79">
            <v>8.83</v>
          </cell>
          <cell r="AD79">
            <v>5</v>
          </cell>
          <cell r="AE79" t="str">
            <v>RC</v>
          </cell>
          <cell r="AF79" t="str">
            <v>RC</v>
          </cell>
          <cell r="AK79" t="str">
            <v>4-RC</v>
          </cell>
          <cell r="AL79" t="str">
            <v xml:space="preserve">RC </v>
          </cell>
          <cell r="AN79">
            <v>474</v>
          </cell>
          <cell r="AP79" t="str">
            <v>TATA 697 NA 5RV  (RC)</v>
          </cell>
          <cell r="AT79">
            <v>0</v>
          </cell>
          <cell r="AX79">
            <v>0</v>
          </cell>
          <cell r="BB79">
            <v>0</v>
          </cell>
          <cell r="BF79">
            <v>0</v>
          </cell>
          <cell r="BG79">
            <v>650.9</v>
          </cell>
          <cell r="BH79">
            <v>87.58</v>
          </cell>
          <cell r="BI79">
            <v>6.65</v>
          </cell>
          <cell r="BJ79">
            <v>745.13</v>
          </cell>
          <cell r="BL79">
            <v>650.9</v>
          </cell>
          <cell r="BM79">
            <v>87.58</v>
          </cell>
          <cell r="BN79">
            <v>6.65</v>
          </cell>
          <cell r="BO79">
            <v>745.13</v>
          </cell>
          <cell r="BP79">
            <v>0</v>
          </cell>
          <cell r="BQ79">
            <v>745.13</v>
          </cell>
          <cell r="BS79">
            <v>0</v>
          </cell>
        </row>
        <row r="80">
          <cell r="B80">
            <v>475</v>
          </cell>
          <cell r="C80" t="str">
            <v>Tata 92 Ø 5RV  Slipper diesene-(RC)</v>
          </cell>
          <cell r="F80" t="str">
            <v>PMS-I</v>
          </cell>
          <cell r="G80">
            <v>138</v>
          </cell>
          <cell r="H80" t="str">
            <v>M/C</v>
          </cell>
          <cell r="I80">
            <v>4.0999999999999996</v>
          </cell>
          <cell r="J80">
            <v>5</v>
          </cell>
          <cell r="O80">
            <v>1.3290000000000002</v>
          </cell>
          <cell r="P80">
            <v>0.83600000000000008</v>
          </cell>
          <cell r="R80">
            <v>0.02</v>
          </cell>
          <cell r="U80">
            <v>1</v>
          </cell>
          <cell r="W80">
            <v>1.68</v>
          </cell>
          <cell r="Z80">
            <v>1.6</v>
          </cell>
          <cell r="AA80">
            <v>4.7</v>
          </cell>
          <cell r="AB80">
            <v>1.23</v>
          </cell>
          <cell r="AC80">
            <v>4.33</v>
          </cell>
          <cell r="AD80">
            <v>5</v>
          </cell>
          <cell r="AE80" t="str">
            <v>RC</v>
          </cell>
          <cell r="AF80" t="str">
            <v>RC</v>
          </cell>
          <cell r="AK80" t="str">
            <v>4-RC</v>
          </cell>
          <cell r="AL80" t="str">
            <v xml:space="preserve">RC </v>
          </cell>
          <cell r="AN80">
            <v>475</v>
          </cell>
          <cell r="AP80" t="str">
            <v>Tata 92 Ø 5RV  Slipper diesene-(RC)</v>
          </cell>
          <cell r="AT80">
            <v>0</v>
          </cell>
          <cell r="AX80">
            <v>0</v>
          </cell>
          <cell r="BB80">
            <v>0</v>
          </cell>
          <cell r="BF80">
            <v>0</v>
          </cell>
          <cell r="BG80">
            <v>461.23</v>
          </cell>
          <cell r="BH80">
            <v>45.93</v>
          </cell>
          <cell r="BI80">
            <v>4.32</v>
          </cell>
          <cell r="BJ80">
            <v>511.48</v>
          </cell>
          <cell r="BL80">
            <v>461.23</v>
          </cell>
          <cell r="BM80">
            <v>45.93</v>
          </cell>
          <cell r="BN80">
            <v>4.32</v>
          </cell>
          <cell r="BO80">
            <v>511.48</v>
          </cell>
          <cell r="BP80">
            <v>0</v>
          </cell>
          <cell r="BQ80">
            <v>511.48</v>
          </cell>
          <cell r="BS80">
            <v>0</v>
          </cell>
          <cell r="BT80">
            <v>458.05</v>
          </cell>
          <cell r="BU80">
            <v>458.05</v>
          </cell>
          <cell r="BV80">
            <v>45.97</v>
          </cell>
          <cell r="BW80">
            <v>4.33</v>
          </cell>
          <cell r="BX80">
            <v>508.35</v>
          </cell>
          <cell r="BY80">
            <v>458.05</v>
          </cell>
        </row>
        <row r="81">
          <cell r="B81">
            <v>479</v>
          </cell>
          <cell r="C81" t="str">
            <v>Tata 92 5 RV  98/2 (32 G.PIN)-(RC)</v>
          </cell>
          <cell r="F81" t="str">
            <v>PMS-I</v>
          </cell>
          <cell r="G81">
            <v>138</v>
          </cell>
          <cell r="H81" t="str">
            <v>M/C</v>
          </cell>
          <cell r="I81">
            <v>4.9000000000000004</v>
          </cell>
          <cell r="J81">
            <v>4.9000000000000004</v>
          </cell>
          <cell r="O81">
            <v>1.482</v>
          </cell>
          <cell r="P81">
            <v>0.85799999999999998</v>
          </cell>
          <cell r="U81">
            <v>1</v>
          </cell>
          <cell r="W81">
            <v>1.68</v>
          </cell>
          <cell r="Z81">
            <v>1.5</v>
          </cell>
          <cell r="AA81">
            <v>17.5</v>
          </cell>
          <cell r="AB81">
            <v>1.1299999999999999</v>
          </cell>
          <cell r="AC81">
            <v>17.13</v>
          </cell>
          <cell r="AD81">
            <v>5</v>
          </cell>
          <cell r="AE81" t="str">
            <v>RC</v>
          </cell>
          <cell r="AF81" t="str">
            <v>RC</v>
          </cell>
          <cell r="AK81" t="str">
            <v>4-RC</v>
          </cell>
          <cell r="AL81" t="str">
            <v xml:space="preserve">RC </v>
          </cell>
          <cell r="AN81">
            <v>479</v>
          </cell>
          <cell r="AP81" t="str">
            <v>Tata 92 5 RV  98/2 (32 G.PIN)-(RC)</v>
          </cell>
          <cell r="AT81">
            <v>0</v>
          </cell>
          <cell r="AX81">
            <v>0</v>
          </cell>
          <cell r="BB81">
            <v>0</v>
          </cell>
          <cell r="BF81">
            <v>0</v>
          </cell>
          <cell r="BG81">
            <v>461.23</v>
          </cell>
          <cell r="BH81">
            <v>45.93</v>
          </cell>
          <cell r="BI81">
            <v>4.32</v>
          </cell>
          <cell r="BJ81">
            <v>511.48</v>
          </cell>
          <cell r="BL81">
            <v>461.23</v>
          </cell>
          <cell r="BM81">
            <v>45.93</v>
          </cell>
          <cell r="BN81">
            <v>4.32</v>
          </cell>
          <cell r="BO81">
            <v>511.48</v>
          </cell>
          <cell r="BP81">
            <v>0</v>
          </cell>
          <cell r="BQ81">
            <v>511.48</v>
          </cell>
          <cell r="BS81">
            <v>0</v>
          </cell>
          <cell r="BT81">
            <v>458.05</v>
          </cell>
          <cell r="BU81">
            <v>458.05</v>
          </cell>
          <cell r="BV81">
            <v>45.97</v>
          </cell>
          <cell r="BW81">
            <v>4.33</v>
          </cell>
          <cell r="BX81">
            <v>508.35</v>
          </cell>
          <cell r="BY81">
            <v>458.05</v>
          </cell>
        </row>
        <row r="82">
          <cell r="B82">
            <v>480</v>
          </cell>
          <cell r="C82" t="str">
            <v>TATA 92 5RV 30 MM (RC)</v>
          </cell>
          <cell r="F82" t="str">
            <v>PMS-I</v>
          </cell>
          <cell r="G82">
            <v>138</v>
          </cell>
          <cell r="H82" t="str">
            <v>M/C</v>
          </cell>
          <cell r="I82">
            <v>4.8</v>
          </cell>
          <cell r="J82">
            <v>4.9000000000000004</v>
          </cell>
          <cell r="O82">
            <v>1.482</v>
          </cell>
          <cell r="P82">
            <v>0.85799999999999998</v>
          </cell>
          <cell r="U82">
            <v>1</v>
          </cell>
          <cell r="W82">
            <v>1.68</v>
          </cell>
          <cell r="Z82">
            <v>2.8</v>
          </cell>
          <cell r="AA82">
            <v>9.3000000000000007</v>
          </cell>
          <cell r="AB82">
            <v>2.4299999999999997</v>
          </cell>
          <cell r="AC82">
            <v>8.9300000000000015</v>
          </cell>
          <cell r="AD82">
            <v>5</v>
          </cell>
          <cell r="AE82" t="str">
            <v>RC</v>
          </cell>
          <cell r="AF82" t="str">
            <v>RC</v>
          </cell>
          <cell r="AK82" t="str">
            <v>4-RC</v>
          </cell>
          <cell r="AL82" t="str">
            <v xml:space="preserve">RC </v>
          </cell>
          <cell r="AN82">
            <v>480</v>
          </cell>
          <cell r="AP82" t="str">
            <v>TATA 92 5RV 30 MM (RC)</v>
          </cell>
          <cell r="AT82">
            <v>0</v>
          </cell>
          <cell r="AX82">
            <v>0</v>
          </cell>
          <cell r="BB82">
            <v>0</v>
          </cell>
          <cell r="BF82">
            <v>0</v>
          </cell>
          <cell r="BG82">
            <v>461.23</v>
          </cell>
          <cell r="BH82">
            <v>45.93</v>
          </cell>
          <cell r="BI82">
            <v>4.32</v>
          </cell>
          <cell r="BJ82">
            <v>511.48</v>
          </cell>
          <cell r="BL82">
            <v>461.23</v>
          </cell>
          <cell r="BM82">
            <v>45.93</v>
          </cell>
          <cell r="BN82">
            <v>4.32</v>
          </cell>
          <cell r="BO82">
            <v>511.48</v>
          </cell>
          <cell r="BP82">
            <v>0</v>
          </cell>
          <cell r="BQ82">
            <v>511.48</v>
          </cell>
          <cell r="BS82">
            <v>0</v>
          </cell>
          <cell r="BT82">
            <v>458.05</v>
          </cell>
          <cell r="BU82">
            <v>458.05</v>
          </cell>
          <cell r="BV82">
            <v>45.97</v>
          </cell>
          <cell r="BW82">
            <v>4.33</v>
          </cell>
          <cell r="BX82">
            <v>508.35</v>
          </cell>
          <cell r="BY82">
            <v>458.05</v>
          </cell>
        </row>
        <row r="83">
          <cell r="B83">
            <v>482</v>
          </cell>
          <cell r="C83" t="str">
            <v>Tata 92  3 RV-(RC)</v>
          </cell>
          <cell r="F83" t="str">
            <v>PMS-I</v>
          </cell>
          <cell r="G83">
            <v>138</v>
          </cell>
          <cell r="H83" t="str">
            <v>M/C</v>
          </cell>
          <cell r="I83">
            <v>4.0999999999999996</v>
          </cell>
          <cell r="J83">
            <v>5</v>
          </cell>
          <cell r="O83">
            <v>1.3540000000000001</v>
          </cell>
          <cell r="P83">
            <v>0.84700000000000009</v>
          </cell>
          <cell r="U83">
            <v>1</v>
          </cell>
          <cell r="W83">
            <v>1.68</v>
          </cell>
          <cell r="Z83">
            <v>1.6</v>
          </cell>
          <cell r="AA83">
            <v>4.5999999999999996</v>
          </cell>
          <cell r="AB83">
            <v>1.23</v>
          </cell>
          <cell r="AC83">
            <v>4.2299999999999995</v>
          </cell>
          <cell r="AD83">
            <v>5</v>
          </cell>
          <cell r="AE83" t="str">
            <v>RC</v>
          </cell>
          <cell r="AF83" t="str">
            <v>RC</v>
          </cell>
          <cell r="AK83" t="str">
            <v>4-RC</v>
          </cell>
          <cell r="AL83" t="str">
            <v xml:space="preserve">RC </v>
          </cell>
          <cell r="AN83">
            <v>482</v>
          </cell>
          <cell r="AP83" t="str">
            <v>Tata 92  3 RV-(RC)</v>
          </cell>
          <cell r="AQ83">
            <v>394.96</v>
          </cell>
          <cell r="AR83">
            <v>31.86</v>
          </cell>
          <cell r="AS83">
            <v>2</v>
          </cell>
          <cell r="AT83">
            <v>428.82</v>
          </cell>
          <cell r="AU83">
            <v>374.2</v>
          </cell>
          <cell r="AV83">
            <v>41.97</v>
          </cell>
          <cell r="AW83">
            <v>3.58</v>
          </cell>
          <cell r="AX83">
            <v>419.75</v>
          </cell>
          <cell r="AY83">
            <v>381.17</v>
          </cell>
          <cell r="AZ83">
            <v>38</v>
          </cell>
          <cell r="BA83">
            <v>4.17</v>
          </cell>
          <cell r="BB83">
            <v>423.34000000000003</v>
          </cell>
          <cell r="BC83">
            <v>547.52</v>
          </cell>
          <cell r="BD83">
            <v>70.400000000000006</v>
          </cell>
          <cell r="BE83">
            <v>7.82</v>
          </cell>
          <cell r="BF83">
            <v>625.74</v>
          </cell>
          <cell r="BG83">
            <v>452.92</v>
          </cell>
          <cell r="BH83">
            <v>45.65</v>
          </cell>
          <cell r="BI83">
            <v>4.3099999999999996</v>
          </cell>
          <cell r="BJ83">
            <v>502.88</v>
          </cell>
          <cell r="BL83">
            <v>452.92</v>
          </cell>
          <cell r="BM83">
            <v>45.65</v>
          </cell>
          <cell r="BN83">
            <v>4.3099999999999996</v>
          </cell>
          <cell r="BO83">
            <v>502.88</v>
          </cell>
          <cell r="BP83">
            <v>0</v>
          </cell>
          <cell r="BQ83">
            <v>502.88</v>
          </cell>
          <cell r="BS83">
            <v>0</v>
          </cell>
          <cell r="BT83">
            <v>458.05</v>
          </cell>
          <cell r="BU83">
            <v>458.05</v>
          </cell>
          <cell r="BV83">
            <v>46.22</v>
          </cell>
          <cell r="BW83">
            <v>4.32</v>
          </cell>
          <cell r="BX83">
            <v>508.59000000000003</v>
          </cell>
          <cell r="BY83">
            <v>458.05</v>
          </cell>
        </row>
        <row r="84">
          <cell r="B84">
            <v>484</v>
          </cell>
          <cell r="C84" t="str">
            <v>Tata 92  4 RV( RC)</v>
          </cell>
          <cell r="F84" t="str">
            <v>PMS-I</v>
          </cell>
          <cell r="G84">
            <v>138</v>
          </cell>
          <cell r="H84" t="str">
            <v>M/C</v>
          </cell>
          <cell r="I84">
            <v>5.2</v>
          </cell>
          <cell r="J84">
            <v>4.9000000000000004</v>
          </cell>
          <cell r="O84">
            <v>1.482</v>
          </cell>
          <cell r="P84">
            <v>0.88300000000000001</v>
          </cell>
          <cell r="U84">
            <v>1</v>
          </cell>
          <cell r="W84">
            <v>1.68</v>
          </cell>
          <cell r="Z84">
            <v>5</v>
          </cell>
          <cell r="AA84">
            <v>5.8</v>
          </cell>
          <cell r="AB84">
            <v>4.63</v>
          </cell>
          <cell r="AC84">
            <v>5.43</v>
          </cell>
          <cell r="AD84">
            <v>5</v>
          </cell>
          <cell r="AE84" t="str">
            <v>RC</v>
          </cell>
          <cell r="AF84" t="str">
            <v>RC</v>
          </cell>
          <cell r="AK84" t="str">
            <v>4-RC</v>
          </cell>
          <cell r="AL84" t="str">
            <v xml:space="preserve">RC </v>
          </cell>
          <cell r="AN84">
            <v>484</v>
          </cell>
          <cell r="AP84" t="str">
            <v>Tata 92  4 RV( RC)</v>
          </cell>
          <cell r="AQ84">
            <v>356.72</v>
          </cell>
          <cell r="AR84">
            <v>34.85</v>
          </cell>
          <cell r="AS84">
            <v>2.98</v>
          </cell>
          <cell r="AT84">
            <v>394.55</v>
          </cell>
          <cell r="AU84">
            <v>374.2</v>
          </cell>
          <cell r="AV84">
            <v>41.97</v>
          </cell>
          <cell r="AW84">
            <v>3.58</v>
          </cell>
          <cell r="AX84">
            <v>419.75</v>
          </cell>
          <cell r="AY84">
            <v>423.67</v>
          </cell>
          <cell r="AZ84">
            <v>48</v>
          </cell>
          <cell r="BA84">
            <v>4.17</v>
          </cell>
          <cell r="BB84">
            <v>475.84000000000003</v>
          </cell>
          <cell r="BC84">
            <v>436.96</v>
          </cell>
          <cell r="BD84">
            <v>56.18</v>
          </cell>
          <cell r="BE84">
            <v>6.24</v>
          </cell>
          <cell r="BF84">
            <v>499.38</v>
          </cell>
          <cell r="BG84">
            <v>433.72</v>
          </cell>
          <cell r="BH84">
            <v>47.56</v>
          </cell>
          <cell r="BI84">
            <v>4.21</v>
          </cell>
          <cell r="BJ84">
            <v>485.49</v>
          </cell>
          <cell r="BL84">
            <v>433.72</v>
          </cell>
          <cell r="BM84">
            <v>47.56</v>
          </cell>
          <cell r="BN84">
            <v>4.21</v>
          </cell>
          <cell r="BO84">
            <v>485.49</v>
          </cell>
          <cell r="BP84">
            <v>0</v>
          </cell>
          <cell r="BQ84">
            <v>485.49</v>
          </cell>
          <cell r="BS84">
            <v>0</v>
          </cell>
          <cell r="BT84">
            <v>458.05</v>
          </cell>
          <cell r="BU84">
            <v>458.05</v>
          </cell>
          <cell r="BV84">
            <v>47.53</v>
          </cell>
          <cell r="BW84">
            <v>4.21</v>
          </cell>
          <cell r="BX84">
            <v>509.79</v>
          </cell>
          <cell r="BY84">
            <v>458.05</v>
          </cell>
        </row>
        <row r="85">
          <cell r="B85">
            <v>486</v>
          </cell>
          <cell r="C85" t="str">
            <v>Tata 92 Ø WA. 5 RV SHIM</v>
          </cell>
          <cell r="E85">
            <v>5.5E-2</v>
          </cell>
          <cell r="F85" t="str">
            <v>PMS-I</v>
          </cell>
          <cell r="G85">
            <v>138</v>
          </cell>
          <cell r="H85" t="str">
            <v>FORGE</v>
          </cell>
          <cell r="I85">
            <v>2.6</v>
          </cell>
          <cell r="J85">
            <v>3.4</v>
          </cell>
          <cell r="K85">
            <v>3.92</v>
          </cell>
          <cell r="L85">
            <v>1.6</v>
          </cell>
          <cell r="M85">
            <v>0.16400000000000001</v>
          </cell>
          <cell r="N85">
            <v>5.6</v>
          </cell>
          <cell r="O85">
            <v>1.41</v>
          </cell>
          <cell r="P85">
            <v>0.90600000000000003</v>
          </cell>
          <cell r="T85">
            <v>1</v>
          </cell>
          <cell r="V85">
            <v>1.67</v>
          </cell>
          <cell r="W85">
            <v>1.48</v>
          </cell>
          <cell r="Z85">
            <v>3.5</v>
          </cell>
          <cell r="AA85">
            <v>2.8</v>
          </cell>
          <cell r="AB85">
            <v>3.13</v>
          </cell>
          <cell r="AC85">
            <v>2.4299999999999997</v>
          </cell>
          <cell r="AD85">
            <v>4</v>
          </cell>
          <cell r="AE85" t="str">
            <v>F</v>
          </cell>
          <cell r="AF85" t="str">
            <v>NRC</v>
          </cell>
          <cell r="AK85" t="str">
            <v>4-NRC</v>
          </cell>
          <cell r="AL85" t="str">
            <v>FORGE</v>
          </cell>
          <cell r="AN85">
            <v>486</v>
          </cell>
          <cell r="AP85" t="str">
            <v>Tata 92 Ø WA. 5 RV SHIM</v>
          </cell>
          <cell r="AT85">
            <v>0</v>
          </cell>
          <cell r="AX85">
            <v>0</v>
          </cell>
          <cell r="BB85">
            <v>0</v>
          </cell>
          <cell r="BF85">
            <v>0</v>
          </cell>
          <cell r="BG85">
            <v>383.18</v>
          </cell>
          <cell r="BH85">
            <v>46.55</v>
          </cell>
          <cell r="BI85">
            <v>4.33</v>
          </cell>
          <cell r="BJ85">
            <v>434.06</v>
          </cell>
          <cell r="BL85">
            <v>383.18</v>
          </cell>
          <cell r="BM85">
            <v>46.55</v>
          </cell>
          <cell r="BN85">
            <v>4.33</v>
          </cell>
          <cell r="BO85">
            <v>434.06</v>
          </cell>
          <cell r="BP85">
            <v>0</v>
          </cell>
          <cell r="BQ85">
            <v>434.06</v>
          </cell>
          <cell r="BS85">
            <v>0</v>
          </cell>
          <cell r="BT85">
            <v>380.73</v>
          </cell>
          <cell r="BU85">
            <v>380.73</v>
          </cell>
          <cell r="BV85">
            <v>46.57</v>
          </cell>
          <cell r="BW85">
            <v>4.34</v>
          </cell>
          <cell r="BX85">
            <v>431.64</v>
          </cell>
          <cell r="BY85">
            <v>380.73</v>
          </cell>
        </row>
        <row r="86">
          <cell r="B86">
            <v>488</v>
          </cell>
          <cell r="C86" t="str">
            <v>Tata 92 ST 5 RV</v>
          </cell>
          <cell r="E86">
            <v>5.5E-2</v>
          </cell>
          <cell r="F86" t="str">
            <v>PMS-I</v>
          </cell>
          <cell r="G86">
            <v>138</v>
          </cell>
          <cell r="H86" t="str">
            <v>FORGE</v>
          </cell>
          <cell r="I86">
            <v>2.6</v>
          </cell>
          <cell r="J86">
            <v>3.4</v>
          </cell>
          <cell r="K86">
            <v>3.92</v>
          </cell>
          <cell r="L86">
            <v>1.6</v>
          </cell>
          <cell r="M86">
            <v>0.16400000000000001</v>
          </cell>
          <cell r="N86">
            <v>5.6</v>
          </cell>
          <cell r="O86">
            <v>1.41</v>
          </cell>
          <cell r="P86">
            <v>0.90600000000000003</v>
          </cell>
          <cell r="T86">
            <v>1</v>
          </cell>
          <cell r="V86">
            <v>1.67</v>
          </cell>
          <cell r="W86">
            <v>1.48</v>
          </cell>
          <cell r="Z86">
            <v>3.5</v>
          </cell>
          <cell r="AA86">
            <v>2.6</v>
          </cell>
          <cell r="AB86">
            <v>3.13</v>
          </cell>
          <cell r="AC86">
            <v>2.23</v>
          </cell>
          <cell r="AD86">
            <v>4</v>
          </cell>
          <cell r="AE86" t="str">
            <v>F</v>
          </cell>
          <cell r="AF86" t="str">
            <v>NRC</v>
          </cell>
          <cell r="AK86" t="str">
            <v>4-NRC</v>
          </cell>
          <cell r="AL86" t="str">
            <v>FORGE</v>
          </cell>
          <cell r="AN86">
            <v>488</v>
          </cell>
          <cell r="AP86" t="str">
            <v>Tata 92 ST 5 RV</v>
          </cell>
          <cell r="AT86">
            <v>0</v>
          </cell>
          <cell r="AX86">
            <v>0</v>
          </cell>
          <cell r="BB86">
            <v>0</v>
          </cell>
          <cell r="BF86">
            <v>0</v>
          </cell>
          <cell r="BG86">
            <v>380.38</v>
          </cell>
          <cell r="BH86">
            <v>46.45</v>
          </cell>
          <cell r="BI86">
            <v>4.32</v>
          </cell>
          <cell r="BJ86">
            <v>431.15</v>
          </cell>
          <cell r="BL86">
            <v>380.38</v>
          </cell>
          <cell r="BM86">
            <v>46.45</v>
          </cell>
          <cell r="BN86">
            <v>4.32</v>
          </cell>
          <cell r="BO86">
            <v>431.15</v>
          </cell>
          <cell r="BP86">
            <v>0</v>
          </cell>
          <cell r="BQ86">
            <v>431.15</v>
          </cell>
          <cell r="BS86">
            <v>0</v>
          </cell>
          <cell r="BT86">
            <v>377.7</v>
          </cell>
          <cell r="BU86">
            <v>377.7</v>
          </cell>
          <cell r="BV86">
            <v>46.47</v>
          </cell>
          <cell r="BW86">
            <v>4.33</v>
          </cell>
          <cell r="BX86">
            <v>428.5</v>
          </cell>
          <cell r="BY86">
            <v>377.7</v>
          </cell>
        </row>
        <row r="87">
          <cell r="B87">
            <v>490</v>
          </cell>
          <cell r="C87" t="str">
            <v>Tata 4 RV( RC)</v>
          </cell>
          <cell r="F87" t="str">
            <v>PMS-I</v>
          </cell>
          <cell r="G87">
            <v>138</v>
          </cell>
          <cell r="H87" t="str">
            <v>M/C</v>
          </cell>
          <cell r="I87">
            <v>5.3</v>
          </cell>
          <cell r="J87">
            <v>4.8</v>
          </cell>
          <cell r="O87">
            <v>1.482</v>
          </cell>
          <cell r="P87">
            <v>0.88300000000000001</v>
          </cell>
          <cell r="U87">
            <v>1</v>
          </cell>
          <cell r="W87">
            <v>1.68</v>
          </cell>
          <cell r="Z87">
            <v>5</v>
          </cell>
          <cell r="AA87">
            <v>5.8</v>
          </cell>
          <cell r="AB87">
            <v>4.63</v>
          </cell>
          <cell r="AC87">
            <v>5.43</v>
          </cell>
          <cell r="AD87">
            <v>5</v>
          </cell>
          <cell r="AE87" t="str">
            <v>RC</v>
          </cell>
          <cell r="AF87" t="str">
            <v>RC</v>
          </cell>
          <cell r="AK87" t="str">
            <v>4-RC</v>
          </cell>
          <cell r="AL87" t="str">
            <v xml:space="preserve">RC </v>
          </cell>
          <cell r="AN87">
            <v>490</v>
          </cell>
          <cell r="AP87" t="str">
            <v>Tata 4 RV( RC)</v>
          </cell>
          <cell r="AT87">
            <v>0</v>
          </cell>
          <cell r="AX87">
            <v>0</v>
          </cell>
          <cell r="BB87">
            <v>0</v>
          </cell>
          <cell r="BC87">
            <v>380.7</v>
          </cell>
          <cell r="BD87">
            <v>38.07</v>
          </cell>
          <cell r="BE87">
            <v>4.2300000000000004</v>
          </cell>
          <cell r="BF87">
            <v>423</v>
          </cell>
          <cell r="BJ87">
            <v>0</v>
          </cell>
          <cell r="BL87">
            <v>0</v>
          </cell>
          <cell r="BM87">
            <v>0</v>
          </cell>
          <cell r="BN87">
            <v>0</v>
          </cell>
          <cell r="BO87">
            <v>0</v>
          </cell>
          <cell r="BP87">
            <v>0</v>
          </cell>
          <cell r="BQ87">
            <v>0</v>
          </cell>
          <cell r="BS87">
            <v>0</v>
          </cell>
          <cell r="BT87">
            <v>0</v>
          </cell>
          <cell r="BX87">
            <v>0</v>
          </cell>
          <cell r="BY87">
            <v>0</v>
          </cell>
        </row>
        <row r="88">
          <cell r="B88">
            <v>492</v>
          </cell>
          <cell r="C88" t="str">
            <v>Tata 92 5RV( R/C)</v>
          </cell>
          <cell r="F88" t="str">
            <v>PMS-I</v>
          </cell>
          <cell r="G88">
            <v>138</v>
          </cell>
          <cell r="H88" t="str">
            <v>M/C</v>
          </cell>
          <cell r="I88">
            <v>5</v>
          </cell>
          <cell r="J88">
            <v>4.9000000000000004</v>
          </cell>
          <cell r="O88">
            <v>1.482</v>
          </cell>
          <cell r="P88">
            <v>0.85799999999999998</v>
          </cell>
          <cell r="U88">
            <v>1</v>
          </cell>
          <cell r="W88">
            <v>1.48</v>
          </cell>
          <cell r="Z88">
            <v>5.3</v>
          </cell>
          <cell r="AA88">
            <v>5.6</v>
          </cell>
          <cell r="AB88">
            <v>4.93</v>
          </cell>
          <cell r="AC88">
            <v>5.2299999999999995</v>
          </cell>
          <cell r="AD88">
            <v>5</v>
          </cell>
          <cell r="AE88" t="str">
            <v>RC</v>
          </cell>
          <cell r="AF88" t="str">
            <v>RC</v>
          </cell>
          <cell r="AK88" t="str">
            <v>4-RC</v>
          </cell>
          <cell r="AL88" t="str">
            <v xml:space="preserve">RC </v>
          </cell>
          <cell r="AN88">
            <v>492</v>
          </cell>
          <cell r="AP88" t="str">
            <v>Tata 92 5RV( R/C)</v>
          </cell>
          <cell r="AT88">
            <v>0</v>
          </cell>
          <cell r="AX88">
            <v>0</v>
          </cell>
          <cell r="BB88">
            <v>0</v>
          </cell>
          <cell r="BF88">
            <v>0</v>
          </cell>
          <cell r="BG88">
            <v>461.23</v>
          </cell>
          <cell r="BH88">
            <v>45.93</v>
          </cell>
          <cell r="BI88">
            <v>4.32</v>
          </cell>
          <cell r="BJ88">
            <v>511.48</v>
          </cell>
          <cell r="BL88">
            <v>461.23</v>
          </cell>
          <cell r="BM88">
            <v>45.93</v>
          </cell>
          <cell r="BN88">
            <v>4.32</v>
          </cell>
          <cell r="BO88">
            <v>511.48</v>
          </cell>
          <cell r="BP88">
            <v>0</v>
          </cell>
          <cell r="BQ88">
            <v>511.48</v>
          </cell>
          <cell r="BS88">
            <v>0</v>
          </cell>
          <cell r="BT88">
            <v>458.05</v>
          </cell>
          <cell r="BU88">
            <v>458.05</v>
          </cell>
          <cell r="BV88">
            <v>45.97</v>
          </cell>
          <cell r="BW88">
            <v>4.33</v>
          </cell>
          <cell r="BX88">
            <v>508.35</v>
          </cell>
          <cell r="BY88">
            <v>458.05</v>
          </cell>
        </row>
        <row r="89">
          <cell r="B89">
            <v>493</v>
          </cell>
          <cell r="C89" t="str">
            <v>Tata 92 Ø 5RV (ZA)  -ST</v>
          </cell>
          <cell r="E89">
            <v>5.5E-2</v>
          </cell>
          <cell r="F89" t="str">
            <v>PMS-I</v>
          </cell>
          <cell r="G89">
            <v>138</v>
          </cell>
          <cell r="H89" t="str">
            <v>FORGE</v>
          </cell>
          <cell r="I89">
            <v>2.6</v>
          </cell>
          <cell r="J89">
            <v>3.4</v>
          </cell>
          <cell r="K89">
            <v>3.92</v>
          </cell>
          <cell r="L89">
            <v>1.6</v>
          </cell>
          <cell r="M89">
            <v>0.16400000000000001</v>
          </cell>
          <cell r="N89">
            <v>5.6</v>
          </cell>
          <cell r="O89">
            <v>1.41</v>
          </cell>
          <cell r="P89">
            <v>0.90600000000000003</v>
          </cell>
          <cell r="T89">
            <v>1</v>
          </cell>
          <cell r="V89">
            <v>1.67</v>
          </cell>
          <cell r="W89">
            <v>1.68</v>
          </cell>
          <cell r="Z89">
            <v>0.8</v>
          </cell>
          <cell r="AA89">
            <v>3.2</v>
          </cell>
          <cell r="AB89">
            <v>0.43000000000000005</v>
          </cell>
          <cell r="AC89">
            <v>2.83</v>
          </cell>
          <cell r="AD89">
            <v>4</v>
          </cell>
          <cell r="AE89" t="str">
            <v>F</v>
          </cell>
          <cell r="AF89" t="str">
            <v>NRC</v>
          </cell>
          <cell r="AK89" t="str">
            <v>4-NRC</v>
          </cell>
          <cell r="AL89" t="str">
            <v>FORGE</v>
          </cell>
          <cell r="AN89">
            <v>493</v>
          </cell>
          <cell r="AP89" t="str">
            <v>Tata 92 Ø 5RV (ZA)  -ST</v>
          </cell>
          <cell r="AT89">
            <v>0</v>
          </cell>
          <cell r="AX89">
            <v>0</v>
          </cell>
          <cell r="BB89">
            <v>0</v>
          </cell>
          <cell r="BF89">
            <v>0</v>
          </cell>
          <cell r="BG89">
            <v>380.45</v>
          </cell>
          <cell r="BH89">
            <v>46.36</v>
          </cell>
          <cell r="BI89">
            <v>4.32</v>
          </cell>
          <cell r="BJ89">
            <v>431.13</v>
          </cell>
          <cell r="BL89">
            <v>380.45</v>
          </cell>
          <cell r="BM89">
            <v>46.36</v>
          </cell>
          <cell r="BN89">
            <v>4.32</v>
          </cell>
          <cell r="BO89">
            <v>431.13</v>
          </cell>
          <cell r="BP89">
            <v>0</v>
          </cell>
          <cell r="BQ89">
            <v>431.13</v>
          </cell>
          <cell r="BS89">
            <v>0</v>
          </cell>
          <cell r="BT89">
            <v>377.94</v>
          </cell>
          <cell r="BU89">
            <v>377.94</v>
          </cell>
          <cell r="BV89">
            <v>46.38</v>
          </cell>
          <cell r="BW89">
            <v>4.33</v>
          </cell>
          <cell r="BX89">
            <v>428.65</v>
          </cell>
          <cell r="BY89">
            <v>377.94</v>
          </cell>
        </row>
        <row r="90">
          <cell r="B90">
            <v>494</v>
          </cell>
          <cell r="C90" t="str">
            <v>Tata 608  97 6SP  (RC)</v>
          </cell>
          <cell r="E90">
            <v>0</v>
          </cell>
          <cell r="F90" t="str">
            <v>PMS-I</v>
          </cell>
          <cell r="G90">
            <v>138</v>
          </cell>
          <cell r="H90" t="str">
            <v>M/C</v>
          </cell>
          <cell r="I90">
            <v>3.1</v>
          </cell>
          <cell r="J90">
            <v>4.8</v>
          </cell>
          <cell r="O90">
            <v>1.544</v>
          </cell>
          <cell r="P90">
            <v>1.0029999999999999</v>
          </cell>
          <cell r="U90">
            <v>1</v>
          </cell>
          <cell r="W90">
            <v>2.5</v>
          </cell>
          <cell r="Z90">
            <v>14.6</v>
          </cell>
          <cell r="AA90">
            <v>9.1999999999999993</v>
          </cell>
          <cell r="AB90">
            <v>14.23</v>
          </cell>
          <cell r="AC90">
            <v>8.83</v>
          </cell>
          <cell r="AD90">
            <v>5</v>
          </cell>
          <cell r="AE90" t="str">
            <v>RC</v>
          </cell>
          <cell r="AF90" t="str">
            <v>RC</v>
          </cell>
          <cell r="AK90" t="str">
            <v>4-RC</v>
          </cell>
          <cell r="AL90" t="str">
            <v xml:space="preserve">RC </v>
          </cell>
          <cell r="AN90">
            <v>494</v>
          </cell>
          <cell r="AP90" t="str">
            <v>Tata 608  97 6SP  (RC)</v>
          </cell>
          <cell r="AT90">
            <v>0</v>
          </cell>
          <cell r="AX90">
            <v>0</v>
          </cell>
          <cell r="BB90">
            <v>0</v>
          </cell>
          <cell r="BF90">
            <v>0</v>
          </cell>
          <cell r="BG90">
            <v>582.17999999999995</v>
          </cell>
          <cell r="BH90">
            <v>87.58</v>
          </cell>
          <cell r="BI90">
            <v>6.65</v>
          </cell>
          <cell r="BJ90">
            <v>676.41</v>
          </cell>
          <cell r="BL90">
            <v>582.17999999999995</v>
          </cell>
          <cell r="BM90">
            <v>87.58</v>
          </cell>
          <cell r="BN90">
            <v>6.65</v>
          </cell>
          <cell r="BO90">
            <v>676.41</v>
          </cell>
          <cell r="BP90">
            <v>0</v>
          </cell>
          <cell r="BQ90">
            <v>676.41</v>
          </cell>
          <cell r="BS90">
            <v>0</v>
          </cell>
          <cell r="BT90">
            <v>579.74</v>
          </cell>
          <cell r="BU90">
            <v>579.74</v>
          </cell>
          <cell r="BV90">
            <v>87.72</v>
          </cell>
          <cell r="BW90">
            <v>6.65</v>
          </cell>
          <cell r="BX90">
            <v>674.11</v>
          </cell>
          <cell r="BY90">
            <v>579.74</v>
          </cell>
        </row>
        <row r="91">
          <cell r="B91">
            <v>495</v>
          </cell>
          <cell r="C91" t="str">
            <v>Tata 92 S.T. 2.5 mm</v>
          </cell>
          <cell r="E91">
            <v>5.5E-2</v>
          </cell>
          <cell r="F91" t="str">
            <v>PMS-I</v>
          </cell>
          <cell r="G91">
            <v>138</v>
          </cell>
          <cell r="H91" t="str">
            <v>FORGE</v>
          </cell>
          <cell r="I91">
            <v>2.6</v>
          </cell>
          <cell r="J91">
            <v>3.4</v>
          </cell>
          <cell r="K91">
            <v>3.92</v>
          </cell>
          <cell r="L91">
            <v>1.6</v>
          </cell>
          <cell r="M91">
            <v>0.16400000000000001</v>
          </cell>
          <cell r="N91">
            <v>5.6</v>
          </cell>
          <cell r="O91">
            <v>1.41</v>
          </cell>
          <cell r="P91">
            <v>0.90600000000000003</v>
          </cell>
          <cell r="T91">
            <v>1</v>
          </cell>
          <cell r="V91">
            <v>1.67</v>
          </cell>
          <cell r="W91">
            <v>1.68</v>
          </cell>
          <cell r="Z91">
            <v>0.5</v>
          </cell>
          <cell r="AA91">
            <v>3.3</v>
          </cell>
          <cell r="AB91">
            <v>0.13</v>
          </cell>
          <cell r="AC91">
            <v>2.9299999999999997</v>
          </cell>
          <cell r="AD91">
            <v>4</v>
          </cell>
          <cell r="AE91" t="str">
            <v>F</v>
          </cell>
          <cell r="AF91" t="str">
            <v>NRC</v>
          </cell>
          <cell r="AK91" t="str">
            <v>4-NRC</v>
          </cell>
          <cell r="AL91" t="str">
            <v>FORGE</v>
          </cell>
          <cell r="AN91">
            <v>495</v>
          </cell>
          <cell r="AP91" t="str">
            <v>Tata 92 S.T. 2.5 mm</v>
          </cell>
          <cell r="AT91">
            <v>0</v>
          </cell>
          <cell r="AX91">
            <v>0</v>
          </cell>
          <cell r="BB91">
            <v>0</v>
          </cell>
          <cell r="BF91">
            <v>0</v>
          </cell>
          <cell r="BG91">
            <v>379.16</v>
          </cell>
          <cell r="BH91">
            <v>45.93</v>
          </cell>
          <cell r="BI91">
            <v>4.32</v>
          </cell>
          <cell r="BJ91">
            <v>429.41</v>
          </cell>
          <cell r="BL91">
            <v>379.16</v>
          </cell>
          <cell r="BM91">
            <v>45.93</v>
          </cell>
          <cell r="BN91">
            <v>4.32</v>
          </cell>
          <cell r="BO91">
            <v>429.41</v>
          </cell>
          <cell r="BP91">
            <v>0</v>
          </cell>
          <cell r="BQ91">
            <v>429.41</v>
          </cell>
          <cell r="BS91">
            <v>0</v>
          </cell>
          <cell r="BT91">
            <v>376.46</v>
          </cell>
          <cell r="BU91">
            <v>376.46</v>
          </cell>
          <cell r="BV91">
            <v>45.97</v>
          </cell>
          <cell r="BW91">
            <v>4.33</v>
          </cell>
          <cell r="BX91">
            <v>426.76</v>
          </cell>
          <cell r="BY91">
            <v>376.46</v>
          </cell>
        </row>
        <row r="92">
          <cell r="B92">
            <v>496</v>
          </cell>
          <cell r="C92" t="str">
            <v>Tata 97 NA SLIPPER DISGEN -(RC)</v>
          </cell>
          <cell r="F92" t="str">
            <v>PMS-I</v>
          </cell>
          <cell r="G92">
            <v>124</v>
          </cell>
          <cell r="H92" t="str">
            <v>M/C</v>
          </cell>
          <cell r="I92">
            <v>3.4</v>
          </cell>
          <cell r="J92">
            <v>4.9000000000000004</v>
          </cell>
          <cell r="O92">
            <v>1.3680000000000001</v>
          </cell>
          <cell r="P92">
            <v>1.0029999999999999</v>
          </cell>
          <cell r="R92">
            <v>1.7000000000000001E-2</v>
          </cell>
          <cell r="U92">
            <v>1</v>
          </cell>
          <cell r="W92">
            <v>2.5</v>
          </cell>
          <cell r="Z92">
            <v>3.1</v>
          </cell>
          <cell r="AA92">
            <v>4.8</v>
          </cell>
          <cell r="AB92">
            <v>2.73</v>
          </cell>
          <cell r="AC92">
            <v>4.43</v>
          </cell>
          <cell r="AD92">
            <v>5</v>
          </cell>
          <cell r="AE92" t="str">
            <v>RC</v>
          </cell>
          <cell r="AF92" t="str">
            <v>RC</v>
          </cell>
          <cell r="AK92" t="str">
            <v>4-RC</v>
          </cell>
          <cell r="AL92" t="str">
            <v xml:space="preserve">RC </v>
          </cell>
          <cell r="AN92">
            <v>496</v>
          </cell>
          <cell r="AP92" t="str">
            <v>Tata 97 NA SLIPPER DISGEN -(RC)</v>
          </cell>
          <cell r="AT92">
            <v>0</v>
          </cell>
          <cell r="AX92">
            <v>0</v>
          </cell>
          <cell r="AY92">
            <v>540</v>
          </cell>
          <cell r="AZ92">
            <v>52.8</v>
          </cell>
          <cell r="BA92">
            <v>4.17</v>
          </cell>
          <cell r="BB92">
            <v>596.97</v>
          </cell>
          <cell r="BC92">
            <v>656.6</v>
          </cell>
          <cell r="BD92">
            <v>87.66</v>
          </cell>
          <cell r="BE92">
            <v>6.66</v>
          </cell>
          <cell r="BF92">
            <v>750.92000000000007</v>
          </cell>
          <cell r="BG92">
            <v>656.32</v>
          </cell>
          <cell r="BH92">
            <v>87.58</v>
          </cell>
          <cell r="BI92">
            <v>6.65</v>
          </cell>
          <cell r="BJ92">
            <v>750.55000000000007</v>
          </cell>
          <cell r="BL92">
            <v>656.32</v>
          </cell>
          <cell r="BM92">
            <v>87.58</v>
          </cell>
          <cell r="BN92">
            <v>6.65</v>
          </cell>
          <cell r="BO92">
            <v>750.55000000000007</v>
          </cell>
          <cell r="BP92">
            <v>0</v>
          </cell>
          <cell r="BQ92">
            <v>750.55000000000007</v>
          </cell>
          <cell r="BS92">
            <v>0</v>
          </cell>
          <cell r="BT92">
            <v>579.74</v>
          </cell>
          <cell r="BU92">
            <v>579.74</v>
          </cell>
          <cell r="BV92">
            <v>87.72</v>
          </cell>
          <cell r="BW92">
            <v>6.65</v>
          </cell>
          <cell r="BX92">
            <v>674.11</v>
          </cell>
          <cell r="BY92">
            <v>579.74</v>
          </cell>
        </row>
        <row r="93">
          <cell r="B93">
            <v>510</v>
          </cell>
          <cell r="C93" t="str">
            <v>EICHER</v>
          </cell>
          <cell r="F93" t="str">
            <v>PMS-I</v>
          </cell>
          <cell r="G93">
            <v>138</v>
          </cell>
          <cell r="H93" t="str">
            <v>M/C</v>
          </cell>
          <cell r="I93">
            <v>10</v>
          </cell>
          <cell r="J93">
            <v>3.7</v>
          </cell>
          <cell r="O93">
            <v>2.54</v>
          </cell>
          <cell r="P93">
            <v>1.87</v>
          </cell>
          <cell r="W93">
            <v>2.44</v>
          </cell>
          <cell r="Z93">
            <v>9.9</v>
          </cell>
          <cell r="AA93">
            <v>7.4</v>
          </cell>
          <cell r="AB93">
            <v>9.5300000000000011</v>
          </cell>
          <cell r="AC93">
            <v>7.03</v>
          </cell>
          <cell r="AD93">
            <v>3</v>
          </cell>
          <cell r="AE93" t="str">
            <v>LD</v>
          </cell>
          <cell r="AF93" t="str">
            <v>NRC</v>
          </cell>
          <cell r="AK93" t="str">
            <v>7-NRC</v>
          </cell>
          <cell r="AL93" t="str">
            <v>LD</v>
          </cell>
          <cell r="AN93">
            <v>510</v>
          </cell>
          <cell r="AP93" t="str">
            <v>EICHER</v>
          </cell>
          <cell r="AT93">
            <v>0</v>
          </cell>
          <cell r="AX93">
            <v>0</v>
          </cell>
          <cell r="BB93">
            <v>0</v>
          </cell>
          <cell r="BF93">
            <v>0</v>
          </cell>
          <cell r="BG93">
            <v>582.65</v>
          </cell>
          <cell r="BH93">
            <v>134.08000000000001</v>
          </cell>
          <cell r="BI93">
            <v>5.53</v>
          </cell>
          <cell r="BJ93">
            <v>722.26</v>
          </cell>
          <cell r="BL93">
            <v>582.65</v>
          </cell>
          <cell r="BM93">
            <v>134.08000000000001</v>
          </cell>
          <cell r="BN93">
            <v>5.53</v>
          </cell>
          <cell r="BO93">
            <v>722.26</v>
          </cell>
          <cell r="BP93">
            <v>0</v>
          </cell>
          <cell r="BQ93">
            <v>722.26</v>
          </cell>
          <cell r="BS93">
            <v>0</v>
          </cell>
          <cell r="BT93">
            <v>635.11</v>
          </cell>
          <cell r="BU93">
            <v>635.11</v>
          </cell>
          <cell r="BV93">
            <v>134.41999999999999</v>
          </cell>
          <cell r="BW93">
            <v>5.55</v>
          </cell>
          <cell r="BX93">
            <v>775.08</v>
          </cell>
          <cell r="BY93">
            <v>635.11</v>
          </cell>
        </row>
        <row r="94">
          <cell r="B94">
            <v>511</v>
          </cell>
          <cell r="C94" t="str">
            <v>Escorts- 335</v>
          </cell>
          <cell r="F94" t="str">
            <v>PMS-I</v>
          </cell>
          <cell r="G94">
            <v>124</v>
          </cell>
          <cell r="H94" t="str">
            <v>M/C</v>
          </cell>
          <cell r="I94">
            <v>6.3</v>
          </cell>
          <cell r="J94">
            <v>3.4</v>
          </cell>
          <cell r="O94">
            <v>1.643</v>
          </cell>
          <cell r="P94">
            <v>1.29</v>
          </cell>
          <cell r="R94">
            <v>4.9000000000000002E-2</v>
          </cell>
          <cell r="W94">
            <v>2.34</v>
          </cell>
          <cell r="Z94">
            <v>8</v>
          </cell>
          <cell r="AA94">
            <v>4.2</v>
          </cell>
          <cell r="AB94">
            <v>7.63</v>
          </cell>
          <cell r="AC94">
            <v>3.83</v>
          </cell>
          <cell r="AD94">
            <v>3</v>
          </cell>
          <cell r="AE94" t="str">
            <v>LD</v>
          </cell>
          <cell r="AF94" t="str">
            <v>NRC</v>
          </cell>
          <cell r="AK94" t="str">
            <v>7-NRC</v>
          </cell>
          <cell r="AL94" t="str">
            <v>LD</v>
          </cell>
          <cell r="AN94">
            <v>511</v>
          </cell>
          <cell r="AP94" t="str">
            <v>Escorts- 335</v>
          </cell>
          <cell r="AT94">
            <v>0</v>
          </cell>
          <cell r="AU94">
            <v>441.88</v>
          </cell>
          <cell r="AV94">
            <v>78.14</v>
          </cell>
          <cell r="AW94">
            <v>4.32</v>
          </cell>
          <cell r="AX94">
            <v>524.34</v>
          </cell>
          <cell r="BB94">
            <v>0</v>
          </cell>
          <cell r="BF94">
            <v>0</v>
          </cell>
          <cell r="BG94">
            <v>495.98</v>
          </cell>
          <cell r="BH94">
            <v>119.81</v>
          </cell>
          <cell r="BI94">
            <v>8.84</v>
          </cell>
          <cell r="BJ94">
            <v>624.63</v>
          </cell>
          <cell r="BL94">
            <v>495.98</v>
          </cell>
          <cell r="BM94">
            <v>119.81</v>
          </cell>
          <cell r="BN94">
            <v>8.84</v>
          </cell>
          <cell r="BO94">
            <v>624.63</v>
          </cell>
          <cell r="BP94">
            <v>0</v>
          </cell>
          <cell r="BQ94">
            <v>624.63</v>
          </cell>
          <cell r="BS94">
            <v>0</v>
          </cell>
          <cell r="BT94">
            <v>491.08</v>
          </cell>
          <cell r="BU94">
            <v>491.08</v>
          </cell>
          <cell r="BV94">
            <v>120.07</v>
          </cell>
          <cell r="BW94">
            <v>8.8699999999999992</v>
          </cell>
          <cell r="BX94">
            <v>620.02</v>
          </cell>
          <cell r="BY94">
            <v>491.08</v>
          </cell>
        </row>
        <row r="95">
          <cell r="B95">
            <v>512</v>
          </cell>
          <cell r="C95" t="str">
            <v>Escorts- 228</v>
          </cell>
          <cell r="F95" t="str">
            <v>PMS-I</v>
          </cell>
          <cell r="G95">
            <v>124</v>
          </cell>
          <cell r="H95" t="str">
            <v>M/C</v>
          </cell>
          <cell r="I95">
            <v>1.8</v>
          </cell>
          <cell r="J95">
            <v>3.4</v>
          </cell>
          <cell r="O95">
            <v>1.9470000000000001</v>
          </cell>
          <cell r="P95">
            <v>1.4850000000000001</v>
          </cell>
          <cell r="W95">
            <v>2.52</v>
          </cell>
          <cell r="Z95">
            <v>3.2</v>
          </cell>
          <cell r="AA95">
            <v>11.1</v>
          </cell>
          <cell r="AB95">
            <v>2.83</v>
          </cell>
          <cell r="AC95">
            <v>10.73</v>
          </cell>
          <cell r="AD95">
            <v>3</v>
          </cell>
          <cell r="AE95" t="str">
            <v>LD</v>
          </cell>
          <cell r="AF95" t="str">
            <v>NRC</v>
          </cell>
          <cell r="AK95" t="str">
            <v>7-NRC</v>
          </cell>
          <cell r="AL95" t="str">
            <v>LD</v>
          </cell>
          <cell r="AN95">
            <v>512</v>
          </cell>
          <cell r="AP95" t="str">
            <v>Escorts- 228</v>
          </cell>
          <cell r="AQ95">
            <v>469</v>
          </cell>
          <cell r="AR95">
            <v>83.4</v>
          </cell>
          <cell r="AS95">
            <v>4.8</v>
          </cell>
          <cell r="AT95">
            <v>557.20000000000005</v>
          </cell>
          <cell r="AU95">
            <v>554.42999999999995</v>
          </cell>
          <cell r="AV95">
            <v>98.61</v>
          </cell>
          <cell r="AW95">
            <v>5.66</v>
          </cell>
          <cell r="AX95">
            <v>658.69999999999993</v>
          </cell>
          <cell r="BB95">
            <v>0</v>
          </cell>
          <cell r="BF95">
            <v>0</v>
          </cell>
          <cell r="BG95">
            <v>784.31</v>
          </cell>
          <cell r="BH95">
            <v>143.83000000000001</v>
          </cell>
          <cell r="BI95">
            <v>8.84</v>
          </cell>
          <cell r="BJ95">
            <v>936.98</v>
          </cell>
          <cell r="BL95">
            <v>784.31</v>
          </cell>
          <cell r="BM95">
            <v>143.83000000000001</v>
          </cell>
          <cell r="BN95">
            <v>8.84</v>
          </cell>
          <cell r="BO95">
            <v>936.98</v>
          </cell>
          <cell r="BP95">
            <v>0</v>
          </cell>
          <cell r="BQ95">
            <v>936.98</v>
          </cell>
          <cell r="BS95">
            <v>0</v>
          </cell>
          <cell r="BT95">
            <v>777.05</v>
          </cell>
          <cell r="BU95">
            <v>777.05</v>
          </cell>
          <cell r="BV95">
            <v>144.19999999999999</v>
          </cell>
          <cell r="BW95">
            <v>8.8699999999999992</v>
          </cell>
          <cell r="BX95">
            <v>930.11999999999989</v>
          </cell>
          <cell r="BY95">
            <v>777.05</v>
          </cell>
        </row>
        <row r="96">
          <cell r="B96">
            <v>513</v>
          </cell>
          <cell r="C96" t="str">
            <v>Escorts- 342</v>
          </cell>
          <cell r="F96" t="str">
            <v>PMS-I</v>
          </cell>
          <cell r="G96">
            <v>124</v>
          </cell>
          <cell r="H96" t="str">
            <v>M/C</v>
          </cell>
          <cell r="I96">
            <v>1.8</v>
          </cell>
          <cell r="J96">
            <v>3.4</v>
          </cell>
          <cell r="O96">
            <v>1.9470000000000001</v>
          </cell>
          <cell r="P96">
            <v>1.4850000000000001</v>
          </cell>
          <cell r="W96">
            <v>2.52</v>
          </cell>
          <cell r="Z96">
            <v>2.7</v>
          </cell>
          <cell r="AA96">
            <v>11.6</v>
          </cell>
          <cell r="AB96">
            <v>2.33</v>
          </cell>
          <cell r="AC96">
            <v>11.23</v>
          </cell>
          <cell r="AD96">
            <v>3</v>
          </cell>
          <cell r="AE96" t="str">
            <v>LD</v>
          </cell>
          <cell r="AF96" t="str">
            <v>NRC</v>
          </cell>
          <cell r="AK96" t="str">
            <v>7-NRC</v>
          </cell>
          <cell r="AL96" t="str">
            <v>LD</v>
          </cell>
          <cell r="AN96">
            <v>513</v>
          </cell>
          <cell r="AP96" t="str">
            <v>Escorts- 342</v>
          </cell>
          <cell r="AQ96">
            <v>469</v>
          </cell>
          <cell r="AR96">
            <v>83.4</v>
          </cell>
          <cell r="AS96">
            <v>4.8</v>
          </cell>
          <cell r="AT96">
            <v>557.20000000000005</v>
          </cell>
          <cell r="AU96">
            <v>554.53</v>
          </cell>
          <cell r="AV96">
            <v>98.61</v>
          </cell>
          <cell r="AW96">
            <v>5.66</v>
          </cell>
          <cell r="AX96">
            <v>658.8</v>
          </cell>
          <cell r="BB96">
            <v>0</v>
          </cell>
          <cell r="BF96">
            <v>0</v>
          </cell>
          <cell r="BG96">
            <v>784.31</v>
          </cell>
          <cell r="BH96">
            <v>143.83000000000001</v>
          </cell>
          <cell r="BI96">
            <v>8.84</v>
          </cell>
          <cell r="BJ96">
            <v>936.98</v>
          </cell>
          <cell r="BL96">
            <v>784.31</v>
          </cell>
          <cell r="BM96">
            <v>143.83000000000001</v>
          </cell>
          <cell r="BN96">
            <v>8.84</v>
          </cell>
          <cell r="BO96">
            <v>936.98</v>
          </cell>
          <cell r="BP96">
            <v>0</v>
          </cell>
          <cell r="BQ96">
            <v>936.98</v>
          </cell>
          <cell r="BS96">
            <v>0</v>
          </cell>
          <cell r="BT96">
            <v>777.05</v>
          </cell>
          <cell r="BU96">
            <v>777.05</v>
          </cell>
          <cell r="BV96">
            <v>144.19999999999999</v>
          </cell>
          <cell r="BW96">
            <v>8.8699999999999992</v>
          </cell>
          <cell r="BX96">
            <v>930.11999999999989</v>
          </cell>
          <cell r="BY96">
            <v>777.05</v>
          </cell>
        </row>
        <row r="97">
          <cell r="B97">
            <v>517</v>
          </cell>
          <cell r="C97" t="str">
            <v>Ford 3610 - 4RV-(RC)</v>
          </cell>
          <cell r="F97" t="str">
            <v>PMS-I</v>
          </cell>
          <cell r="G97">
            <v>124</v>
          </cell>
          <cell r="H97" t="str">
            <v>M/C</v>
          </cell>
          <cell r="I97">
            <v>8</v>
          </cell>
          <cell r="J97">
            <v>6.4</v>
          </cell>
          <cell r="O97">
            <v>2.1109999999999998</v>
          </cell>
          <cell r="P97">
            <v>1.345</v>
          </cell>
          <cell r="R97">
            <v>3.5999999999999997E-2</v>
          </cell>
          <cell r="U97">
            <v>1</v>
          </cell>
          <cell r="W97">
            <v>2.34</v>
          </cell>
          <cell r="Z97">
            <v>10.8</v>
          </cell>
          <cell r="AA97">
            <v>9</v>
          </cell>
          <cell r="AB97">
            <v>10.430000000000001</v>
          </cell>
          <cell r="AC97">
            <v>8.6300000000000008</v>
          </cell>
          <cell r="AD97">
            <v>5</v>
          </cell>
          <cell r="AE97" t="str">
            <v>RC</v>
          </cell>
          <cell r="AF97" t="str">
            <v>RC</v>
          </cell>
          <cell r="AK97" t="str">
            <v>7-RC</v>
          </cell>
          <cell r="AL97" t="str">
            <v xml:space="preserve">RC </v>
          </cell>
          <cell r="AN97">
            <v>517</v>
          </cell>
          <cell r="AP97" t="str">
            <v>Ford 3610 - 4RV-(RC)</v>
          </cell>
          <cell r="AT97">
            <v>0</v>
          </cell>
          <cell r="AX97">
            <v>0</v>
          </cell>
          <cell r="BB97">
            <v>0</v>
          </cell>
          <cell r="BF97">
            <v>0</v>
          </cell>
          <cell r="BG97">
            <v>685.88</v>
          </cell>
          <cell r="BH97">
            <v>134.82</v>
          </cell>
          <cell r="BI97">
            <v>12.17</v>
          </cell>
          <cell r="BJ97">
            <v>832.87</v>
          </cell>
          <cell r="BL97">
            <v>685.88</v>
          </cell>
          <cell r="BM97">
            <v>134.82</v>
          </cell>
          <cell r="BN97">
            <v>12.17</v>
          </cell>
          <cell r="BO97">
            <v>832.87</v>
          </cell>
          <cell r="BP97">
            <v>0</v>
          </cell>
          <cell r="BQ97">
            <v>832.87</v>
          </cell>
          <cell r="BS97">
            <v>0</v>
          </cell>
          <cell r="BT97">
            <v>679.42</v>
          </cell>
          <cell r="BU97">
            <v>679.42</v>
          </cell>
          <cell r="BV97">
            <v>135.15</v>
          </cell>
          <cell r="BW97">
            <v>12.2</v>
          </cell>
          <cell r="BX97">
            <v>826.77</v>
          </cell>
          <cell r="BY97">
            <v>679.42</v>
          </cell>
        </row>
        <row r="98">
          <cell r="B98">
            <v>519</v>
          </cell>
          <cell r="C98" t="str">
            <v>Ford  3610 3RV (RC)</v>
          </cell>
          <cell r="F98" t="str">
            <v>PMS-I</v>
          </cell>
          <cell r="G98">
            <v>124</v>
          </cell>
          <cell r="H98" t="str">
            <v>M/C</v>
          </cell>
          <cell r="I98">
            <v>8</v>
          </cell>
          <cell r="J98">
            <v>6.4</v>
          </cell>
          <cell r="O98">
            <v>2.1109999999999998</v>
          </cell>
          <cell r="P98">
            <v>1.345</v>
          </cell>
          <cell r="R98">
            <v>3.5999999999999997E-2</v>
          </cell>
          <cell r="U98">
            <v>1</v>
          </cell>
          <cell r="W98">
            <v>2.34</v>
          </cell>
          <cell r="Z98">
            <v>14.4</v>
          </cell>
          <cell r="AA98">
            <v>18.899999999999999</v>
          </cell>
          <cell r="AB98">
            <v>14.030000000000001</v>
          </cell>
          <cell r="AC98">
            <v>18.529999999999998</v>
          </cell>
          <cell r="AD98">
            <v>5</v>
          </cell>
          <cell r="AE98" t="str">
            <v>RC</v>
          </cell>
          <cell r="AF98" t="str">
            <v>RC</v>
          </cell>
          <cell r="AK98" t="str">
            <v>7-RC</v>
          </cell>
          <cell r="AL98" t="str">
            <v xml:space="preserve">RC </v>
          </cell>
          <cell r="AN98">
            <v>519</v>
          </cell>
          <cell r="AP98" t="str">
            <v>Ford  3610 3RV (RC)</v>
          </cell>
          <cell r="AT98">
            <v>0</v>
          </cell>
          <cell r="AU98">
            <v>650.13</v>
          </cell>
          <cell r="AV98">
            <v>95.04</v>
          </cell>
          <cell r="AW98">
            <v>9.52</v>
          </cell>
          <cell r="AX98">
            <v>754.69</v>
          </cell>
          <cell r="BB98">
            <v>0</v>
          </cell>
          <cell r="BF98">
            <v>0</v>
          </cell>
          <cell r="BG98">
            <v>685.88</v>
          </cell>
          <cell r="BH98">
            <v>134.82</v>
          </cell>
          <cell r="BI98">
            <v>12.17</v>
          </cell>
          <cell r="BJ98">
            <v>832.87</v>
          </cell>
          <cell r="BL98">
            <v>685.88</v>
          </cell>
          <cell r="BM98">
            <v>134.82</v>
          </cell>
          <cell r="BN98">
            <v>12.17</v>
          </cell>
          <cell r="BO98">
            <v>832.87</v>
          </cell>
          <cell r="BP98">
            <v>0</v>
          </cell>
          <cell r="BQ98">
            <v>832.87</v>
          </cell>
          <cell r="BS98">
            <v>0</v>
          </cell>
          <cell r="BT98">
            <v>688.8</v>
          </cell>
          <cell r="BU98">
            <v>688.8</v>
          </cell>
          <cell r="BV98">
            <v>137</v>
          </cell>
          <cell r="BW98">
            <v>12.37</v>
          </cell>
          <cell r="BX98">
            <v>838.17</v>
          </cell>
          <cell r="BY98">
            <v>688.8</v>
          </cell>
        </row>
        <row r="99">
          <cell r="B99">
            <v>521</v>
          </cell>
          <cell r="C99" t="str">
            <v>Farmtrac .ST</v>
          </cell>
          <cell r="F99" t="str">
            <v>PMS-I</v>
          </cell>
          <cell r="G99">
            <v>124</v>
          </cell>
          <cell r="H99" t="str">
            <v>M/C</v>
          </cell>
          <cell r="I99">
            <v>2.1</v>
          </cell>
          <cell r="J99">
            <v>3.5</v>
          </cell>
          <cell r="O99">
            <v>1.877</v>
          </cell>
          <cell r="P99">
            <v>1.405</v>
          </cell>
          <cell r="R99">
            <v>3.5999999999999997E-2</v>
          </cell>
          <cell r="T99">
            <v>1</v>
          </cell>
          <cell r="V99">
            <v>2.48</v>
          </cell>
          <cell r="W99">
            <v>2.34</v>
          </cell>
          <cell r="Z99">
            <v>4.0999999999999996</v>
          </cell>
          <cell r="AA99">
            <v>7.1</v>
          </cell>
          <cell r="AB99">
            <v>3.7299999999999995</v>
          </cell>
          <cell r="AC99">
            <v>6.7299999999999995</v>
          </cell>
          <cell r="AD99">
            <v>5</v>
          </cell>
          <cell r="AE99" t="str">
            <v>RC</v>
          </cell>
          <cell r="AF99" t="str">
            <v>NRC</v>
          </cell>
          <cell r="AK99" t="str">
            <v>7-NRC</v>
          </cell>
          <cell r="AL99" t="str">
            <v>LD</v>
          </cell>
          <cell r="AN99">
            <v>521</v>
          </cell>
          <cell r="AP99" t="str">
            <v>Farmtrac .ST</v>
          </cell>
          <cell r="AT99">
            <v>0</v>
          </cell>
          <cell r="AX99">
            <v>0</v>
          </cell>
          <cell r="BB99">
            <v>0</v>
          </cell>
          <cell r="BF99">
            <v>0</v>
          </cell>
          <cell r="BG99">
            <v>410.21</v>
          </cell>
          <cell r="BH99">
            <v>134.82</v>
          </cell>
          <cell r="BI99">
            <v>11.93</v>
          </cell>
          <cell r="BJ99">
            <v>556.96</v>
          </cell>
          <cell r="BL99">
            <v>410.21</v>
          </cell>
          <cell r="BM99">
            <v>134.82</v>
          </cell>
          <cell r="BN99">
            <v>11.93</v>
          </cell>
          <cell r="BO99">
            <v>556.96</v>
          </cell>
          <cell r="BP99">
            <v>0</v>
          </cell>
          <cell r="BQ99">
            <v>556.96</v>
          </cell>
          <cell r="BS99">
            <v>0</v>
          </cell>
          <cell r="BT99">
            <v>405.74</v>
          </cell>
          <cell r="BU99">
            <v>405.74</v>
          </cell>
          <cell r="BV99">
            <v>135.15</v>
          </cell>
          <cell r="BW99">
            <v>11.96</v>
          </cell>
          <cell r="BX99">
            <v>552.85</v>
          </cell>
          <cell r="BY99">
            <v>405.74</v>
          </cell>
        </row>
        <row r="100">
          <cell r="B100">
            <v>522</v>
          </cell>
          <cell r="C100" t="str">
            <v>Partap- 284</v>
          </cell>
          <cell r="F100" t="str">
            <v>PMS-I</v>
          </cell>
          <cell r="G100">
            <v>124</v>
          </cell>
          <cell r="H100" t="str">
            <v>H/C</v>
          </cell>
          <cell r="I100">
            <v>1.8</v>
          </cell>
          <cell r="J100">
            <v>3</v>
          </cell>
          <cell r="O100">
            <v>0.58299999999999996</v>
          </cell>
          <cell r="P100">
            <v>0.433</v>
          </cell>
          <cell r="W100">
            <v>1.24</v>
          </cell>
          <cell r="Z100">
            <v>0.7</v>
          </cell>
          <cell r="AA100">
            <v>2.7</v>
          </cell>
          <cell r="AB100">
            <v>0.32999999999999996</v>
          </cell>
          <cell r="AC100">
            <v>2.33</v>
          </cell>
          <cell r="AD100">
            <v>2</v>
          </cell>
          <cell r="AE100" t="str">
            <v>MD</v>
          </cell>
          <cell r="AF100" t="str">
            <v>NRC</v>
          </cell>
          <cell r="AK100" t="str">
            <v>2-NRC</v>
          </cell>
          <cell r="AL100" t="str">
            <v>MD</v>
          </cell>
          <cell r="AN100">
            <v>522</v>
          </cell>
          <cell r="AP100" t="str">
            <v>Partap- 284</v>
          </cell>
          <cell r="AQ100">
            <v>180.3</v>
          </cell>
          <cell r="AR100">
            <v>45.7</v>
          </cell>
          <cell r="AT100">
            <v>226</v>
          </cell>
          <cell r="AX100">
            <v>0</v>
          </cell>
          <cell r="BB100">
            <v>0</v>
          </cell>
          <cell r="BF100">
            <v>0</v>
          </cell>
          <cell r="BG100">
            <v>263.04000000000002</v>
          </cell>
          <cell r="BH100">
            <v>60.47</v>
          </cell>
          <cell r="BI100">
            <v>3.31</v>
          </cell>
          <cell r="BJ100">
            <v>326.82000000000005</v>
          </cell>
          <cell r="BL100">
            <v>263.04000000000002</v>
          </cell>
          <cell r="BM100">
            <v>60.47</v>
          </cell>
          <cell r="BN100">
            <v>3.31</v>
          </cell>
          <cell r="BO100">
            <v>326.82000000000005</v>
          </cell>
          <cell r="BP100">
            <v>0</v>
          </cell>
          <cell r="BQ100">
            <v>326.82000000000005</v>
          </cell>
          <cell r="BS100">
            <v>0</v>
          </cell>
          <cell r="BT100">
            <v>263.7</v>
          </cell>
          <cell r="BU100">
            <v>263.7</v>
          </cell>
          <cell r="BV100">
            <v>60.59</v>
          </cell>
          <cell r="BW100">
            <v>3.33</v>
          </cell>
          <cell r="BX100">
            <v>327.62</v>
          </cell>
          <cell r="BY100">
            <v>263.7</v>
          </cell>
        </row>
        <row r="101">
          <cell r="B101">
            <v>530</v>
          </cell>
          <cell r="C101" t="str">
            <v>Escorts -312D-(RC)</v>
          </cell>
          <cell r="F101" t="str">
            <v>PMS-I</v>
          </cell>
          <cell r="G101">
            <v>124</v>
          </cell>
          <cell r="H101" t="str">
            <v>M/C</v>
          </cell>
          <cell r="I101">
            <v>6.8</v>
          </cell>
          <cell r="J101">
            <v>6.5</v>
          </cell>
          <cell r="O101">
            <v>1.6620000000000001</v>
          </cell>
          <cell r="P101">
            <v>1.097</v>
          </cell>
          <cell r="R101">
            <v>4.9000000000000002E-2</v>
          </cell>
          <cell r="U101">
            <v>1</v>
          </cell>
          <cell r="W101">
            <v>2.34</v>
          </cell>
          <cell r="Z101">
            <v>5.7</v>
          </cell>
          <cell r="AA101">
            <v>12.7</v>
          </cell>
          <cell r="AB101">
            <v>5.33</v>
          </cell>
          <cell r="AC101">
            <v>12.33</v>
          </cell>
          <cell r="AD101">
            <v>5</v>
          </cell>
          <cell r="AE101" t="str">
            <v>RC</v>
          </cell>
          <cell r="AF101" t="str">
            <v>RC</v>
          </cell>
          <cell r="AK101" t="str">
            <v>7-RC</v>
          </cell>
          <cell r="AL101" t="str">
            <v xml:space="preserve">RC </v>
          </cell>
          <cell r="AN101">
            <v>530</v>
          </cell>
          <cell r="AP101" t="str">
            <v>Escorts -312D-(RC)</v>
          </cell>
          <cell r="AQ101">
            <v>490</v>
          </cell>
          <cell r="AR101">
            <v>80</v>
          </cell>
          <cell r="AS101">
            <v>4</v>
          </cell>
          <cell r="AT101">
            <v>574</v>
          </cell>
          <cell r="AU101">
            <v>0</v>
          </cell>
          <cell r="AV101">
            <v>0</v>
          </cell>
          <cell r="AW101">
            <v>0</v>
          </cell>
          <cell r="AX101">
            <v>0</v>
          </cell>
          <cell r="BB101">
            <v>0</v>
          </cell>
          <cell r="BF101">
            <v>0</v>
          </cell>
          <cell r="BG101">
            <v>582.82000000000005</v>
          </cell>
          <cell r="BH101">
            <v>96.34</v>
          </cell>
          <cell r="BI101">
            <v>5.22</v>
          </cell>
          <cell r="BJ101">
            <v>684.38000000000011</v>
          </cell>
          <cell r="BL101">
            <v>582.82000000000005</v>
          </cell>
          <cell r="BM101">
            <v>96.34</v>
          </cell>
          <cell r="BN101">
            <v>5.22</v>
          </cell>
          <cell r="BO101">
            <v>684.38000000000011</v>
          </cell>
          <cell r="BP101">
            <v>0</v>
          </cell>
          <cell r="BQ101">
            <v>684.38000000000011</v>
          </cell>
          <cell r="BS101">
            <v>0</v>
          </cell>
          <cell r="BT101">
            <v>0</v>
          </cell>
          <cell r="BX101">
            <v>0</v>
          </cell>
          <cell r="BY101">
            <v>0</v>
          </cell>
        </row>
        <row r="102">
          <cell r="B102">
            <v>531</v>
          </cell>
          <cell r="C102" t="str">
            <v>Escorts -312 D</v>
          </cell>
          <cell r="F102" t="str">
            <v>PMS-I</v>
          </cell>
          <cell r="G102">
            <v>124</v>
          </cell>
          <cell r="H102" t="str">
            <v>M/C</v>
          </cell>
          <cell r="I102">
            <v>3.4</v>
          </cell>
          <cell r="J102">
            <v>3.5</v>
          </cell>
          <cell r="O102">
            <v>1.677</v>
          </cell>
          <cell r="P102">
            <v>1.284</v>
          </cell>
          <cell r="R102">
            <v>4.9000000000000002E-2</v>
          </cell>
          <cell r="W102">
            <v>2.34</v>
          </cell>
          <cell r="Z102">
            <v>7.1</v>
          </cell>
          <cell r="AA102">
            <v>3.9</v>
          </cell>
          <cell r="AB102">
            <v>6.7299999999999995</v>
          </cell>
          <cell r="AC102">
            <v>3.53</v>
          </cell>
          <cell r="AD102">
            <v>3</v>
          </cell>
          <cell r="AE102" t="str">
            <v>LD</v>
          </cell>
          <cell r="AF102" t="str">
            <v>NRC</v>
          </cell>
          <cell r="AK102" t="str">
            <v>7-NRC</v>
          </cell>
          <cell r="AL102" t="str">
            <v>LD</v>
          </cell>
          <cell r="AN102">
            <v>531</v>
          </cell>
          <cell r="AP102" t="str">
            <v>Escorts -312 D</v>
          </cell>
          <cell r="AQ102">
            <v>409.15</v>
          </cell>
          <cell r="AR102">
            <v>72.349999999999994</v>
          </cell>
          <cell r="AS102">
            <v>4</v>
          </cell>
          <cell r="AT102">
            <v>485.5</v>
          </cell>
          <cell r="AU102">
            <v>441.88</v>
          </cell>
          <cell r="AV102">
            <v>78.14</v>
          </cell>
          <cell r="AW102">
            <v>4.32</v>
          </cell>
          <cell r="AX102">
            <v>524.34</v>
          </cell>
          <cell r="BB102">
            <v>0</v>
          </cell>
          <cell r="BF102">
            <v>0</v>
          </cell>
          <cell r="BG102">
            <v>495.98</v>
          </cell>
          <cell r="BH102">
            <v>119.81</v>
          </cell>
          <cell r="BI102">
            <v>8.84</v>
          </cell>
          <cell r="BJ102">
            <v>624.63</v>
          </cell>
          <cell r="BL102">
            <v>495.98</v>
          </cell>
          <cell r="BM102">
            <v>119.81</v>
          </cell>
          <cell r="BN102">
            <v>8.84</v>
          </cell>
          <cell r="BO102">
            <v>624.63</v>
          </cell>
          <cell r="BP102">
            <v>0</v>
          </cell>
          <cell r="BQ102">
            <v>624.63</v>
          </cell>
          <cell r="BS102">
            <v>0</v>
          </cell>
          <cell r="BT102">
            <v>491.08</v>
          </cell>
          <cell r="BU102">
            <v>491.08</v>
          </cell>
          <cell r="BV102">
            <v>120.07</v>
          </cell>
          <cell r="BW102">
            <v>8.8699999999999992</v>
          </cell>
          <cell r="BX102">
            <v>620.02</v>
          </cell>
          <cell r="BY102">
            <v>491.08</v>
          </cell>
        </row>
        <row r="103">
          <cell r="B103">
            <v>534</v>
          </cell>
          <cell r="C103" t="str">
            <v>Escorts E2 179 D</v>
          </cell>
          <cell r="F103" t="str">
            <v>PMS-I</v>
          </cell>
          <cell r="G103">
            <v>124</v>
          </cell>
          <cell r="H103" t="str">
            <v>M/C</v>
          </cell>
          <cell r="I103">
            <v>2.9</v>
          </cell>
          <cell r="J103">
            <v>4.8</v>
          </cell>
          <cell r="O103">
            <v>1.635</v>
          </cell>
          <cell r="P103">
            <v>1.1419999999999999</v>
          </cell>
          <cell r="W103">
            <v>2.34</v>
          </cell>
          <cell r="Z103">
            <v>7.6</v>
          </cell>
          <cell r="AA103">
            <v>18.600000000000001</v>
          </cell>
          <cell r="AB103">
            <v>7.2299999999999995</v>
          </cell>
          <cell r="AC103">
            <v>18.23</v>
          </cell>
          <cell r="AD103">
            <v>3</v>
          </cell>
          <cell r="AE103" t="str">
            <v>LD</v>
          </cell>
          <cell r="AF103" t="str">
            <v>NRC</v>
          </cell>
          <cell r="AK103" t="str">
            <v>7-NRC</v>
          </cell>
          <cell r="AL103" t="str">
            <v>LD</v>
          </cell>
          <cell r="AN103">
            <v>534</v>
          </cell>
          <cell r="AP103" t="str">
            <v>Escorts E2 179 D</v>
          </cell>
          <cell r="AQ103">
            <v>408.1</v>
          </cell>
          <cell r="AR103">
            <v>72.349999999999994</v>
          </cell>
          <cell r="AS103">
            <v>4</v>
          </cell>
          <cell r="AT103">
            <v>484.45000000000005</v>
          </cell>
          <cell r="AU103">
            <v>440.75</v>
          </cell>
          <cell r="AV103">
            <v>78.14</v>
          </cell>
          <cell r="AW103">
            <v>4.32</v>
          </cell>
          <cell r="AX103">
            <v>523.21</v>
          </cell>
          <cell r="BB103">
            <v>0</v>
          </cell>
          <cell r="BF103">
            <v>0</v>
          </cell>
          <cell r="BG103">
            <v>603.6</v>
          </cell>
          <cell r="BH103">
            <v>119.81</v>
          </cell>
          <cell r="BI103">
            <v>8.84</v>
          </cell>
          <cell r="BJ103">
            <v>732.25</v>
          </cell>
          <cell r="BL103">
            <v>603.6</v>
          </cell>
          <cell r="BM103">
            <v>119.81</v>
          </cell>
          <cell r="BN103">
            <v>8.84</v>
          </cell>
          <cell r="BO103">
            <v>732.25</v>
          </cell>
          <cell r="BP103">
            <v>0</v>
          </cell>
          <cell r="BQ103">
            <v>732.25</v>
          </cell>
          <cell r="BS103">
            <v>0</v>
          </cell>
          <cell r="BT103">
            <v>597.9</v>
          </cell>
          <cell r="BU103">
            <v>597.9</v>
          </cell>
          <cell r="BV103">
            <v>120.07</v>
          </cell>
          <cell r="BW103">
            <v>8.8699999999999992</v>
          </cell>
          <cell r="BX103">
            <v>726.83999999999992</v>
          </cell>
          <cell r="BY103">
            <v>597.9</v>
          </cell>
        </row>
        <row r="104">
          <cell r="B104">
            <v>540</v>
          </cell>
          <cell r="C104" t="str">
            <v>Eicher Modi</v>
          </cell>
          <cell r="F104" t="str">
            <v>PMS-I</v>
          </cell>
          <cell r="G104">
            <v>138</v>
          </cell>
          <cell r="H104" t="str">
            <v>M/C</v>
          </cell>
          <cell r="I104">
            <v>14</v>
          </cell>
          <cell r="J104">
            <v>4</v>
          </cell>
          <cell r="O104">
            <v>2.8849999999999998</v>
          </cell>
          <cell r="P104">
            <v>1.87</v>
          </cell>
          <cell r="W104">
            <v>2.44</v>
          </cell>
          <cell r="Z104">
            <v>16.3</v>
          </cell>
          <cell r="AA104">
            <v>7.2</v>
          </cell>
          <cell r="AB104">
            <v>15.930000000000001</v>
          </cell>
          <cell r="AC104">
            <v>6.83</v>
          </cell>
          <cell r="AD104">
            <v>3</v>
          </cell>
          <cell r="AE104" t="str">
            <v>LD</v>
          </cell>
          <cell r="AF104" t="str">
            <v>NRC</v>
          </cell>
          <cell r="AK104" t="str">
            <v>7-NRC</v>
          </cell>
          <cell r="AL104" t="str">
            <v>LD</v>
          </cell>
          <cell r="AN104">
            <v>540</v>
          </cell>
          <cell r="AP104" t="str">
            <v>Eicher Modi</v>
          </cell>
          <cell r="AQ104">
            <v>500</v>
          </cell>
          <cell r="AR104">
            <v>94</v>
          </cell>
          <cell r="AS104">
            <v>3.5</v>
          </cell>
          <cell r="AT104">
            <v>597.5</v>
          </cell>
          <cell r="AU104">
            <v>500</v>
          </cell>
          <cell r="AV104">
            <v>94</v>
          </cell>
          <cell r="AW104">
            <v>3.5</v>
          </cell>
          <cell r="AX104">
            <v>597.5</v>
          </cell>
          <cell r="BB104">
            <v>0</v>
          </cell>
          <cell r="BF104">
            <v>0</v>
          </cell>
          <cell r="BG104">
            <v>582.65</v>
          </cell>
          <cell r="BH104">
            <v>134.08000000000001</v>
          </cell>
          <cell r="BI104">
            <v>5.53</v>
          </cell>
          <cell r="BJ104">
            <v>722.26</v>
          </cell>
          <cell r="BL104">
            <v>582.65</v>
          </cell>
          <cell r="BM104">
            <v>134.08000000000001</v>
          </cell>
          <cell r="BN104">
            <v>5.53</v>
          </cell>
          <cell r="BO104">
            <v>722.26</v>
          </cell>
          <cell r="BP104">
            <v>0</v>
          </cell>
          <cell r="BQ104">
            <v>722.26</v>
          </cell>
          <cell r="BS104">
            <v>0</v>
          </cell>
          <cell r="BT104">
            <v>635.11</v>
          </cell>
          <cell r="BU104">
            <v>635.11</v>
          </cell>
          <cell r="BV104">
            <v>134.41999999999999</v>
          </cell>
          <cell r="BW104">
            <v>5.55</v>
          </cell>
          <cell r="BX104">
            <v>775.08</v>
          </cell>
          <cell r="BY104">
            <v>635.11</v>
          </cell>
        </row>
        <row r="105">
          <cell r="B105">
            <v>543</v>
          </cell>
          <cell r="C105" t="str">
            <v>FT-45 (RC)</v>
          </cell>
          <cell r="F105" t="str">
            <v>PMS-I</v>
          </cell>
          <cell r="G105">
            <v>124</v>
          </cell>
          <cell r="H105" t="str">
            <v>M/C</v>
          </cell>
          <cell r="I105">
            <v>8</v>
          </cell>
          <cell r="J105">
            <v>6.4</v>
          </cell>
          <cell r="O105">
            <v>1.732</v>
          </cell>
          <cell r="P105">
            <v>1.3580000000000001</v>
          </cell>
          <cell r="U105">
            <v>1</v>
          </cell>
          <cell r="W105">
            <v>2.34</v>
          </cell>
          <cell r="Z105">
            <v>15.5</v>
          </cell>
          <cell r="AA105">
            <v>7.6</v>
          </cell>
          <cell r="AB105">
            <v>15.13</v>
          </cell>
          <cell r="AC105">
            <v>7.2299999999999995</v>
          </cell>
          <cell r="AD105">
            <v>5</v>
          </cell>
          <cell r="AE105" t="str">
            <v>RC</v>
          </cell>
          <cell r="AF105" t="str">
            <v>RC</v>
          </cell>
          <cell r="AK105" t="str">
            <v>7-RC</v>
          </cell>
          <cell r="AL105" t="str">
            <v xml:space="preserve">RC </v>
          </cell>
          <cell r="AN105">
            <v>543</v>
          </cell>
          <cell r="AP105" t="str">
            <v>FT-45 (RC)</v>
          </cell>
          <cell r="AQ105">
            <v>435</v>
          </cell>
          <cell r="AR105">
            <v>88</v>
          </cell>
          <cell r="AS105">
            <v>4.4000000000000004</v>
          </cell>
          <cell r="AT105">
            <v>527.4</v>
          </cell>
          <cell r="AU105">
            <v>469.8</v>
          </cell>
          <cell r="AV105">
            <v>95.04</v>
          </cell>
          <cell r="AW105">
            <v>4.76</v>
          </cell>
          <cell r="AX105">
            <v>569.6</v>
          </cell>
          <cell r="BB105">
            <v>0</v>
          </cell>
          <cell r="BF105">
            <v>0</v>
          </cell>
          <cell r="BG105">
            <v>609.6</v>
          </cell>
          <cell r="BH105">
            <v>134.82</v>
          </cell>
          <cell r="BI105">
            <v>11.95</v>
          </cell>
          <cell r="BJ105">
            <v>756.37</v>
          </cell>
          <cell r="BL105">
            <v>609.6</v>
          </cell>
          <cell r="BM105">
            <v>134.82</v>
          </cell>
          <cell r="BN105">
            <v>11.95</v>
          </cell>
          <cell r="BO105">
            <v>756.37</v>
          </cell>
          <cell r="BP105">
            <v>0</v>
          </cell>
          <cell r="BQ105">
            <v>756.37</v>
          </cell>
          <cell r="BS105">
            <v>0</v>
          </cell>
          <cell r="BT105">
            <v>0</v>
          </cell>
          <cell r="BX105">
            <v>0</v>
          </cell>
          <cell r="BY105">
            <v>0</v>
          </cell>
        </row>
        <row r="106">
          <cell r="B106">
            <v>544</v>
          </cell>
          <cell r="C106" t="str">
            <v>FT-60-Mod   PHASE 3 (RC)</v>
          </cell>
          <cell r="F106" t="str">
            <v>PMS-I</v>
          </cell>
          <cell r="G106">
            <v>124</v>
          </cell>
          <cell r="H106" t="str">
            <v>M/C</v>
          </cell>
          <cell r="I106">
            <v>8.5</v>
          </cell>
          <cell r="J106">
            <v>6.4</v>
          </cell>
          <cell r="O106">
            <v>1.8540000000000001</v>
          </cell>
          <cell r="P106">
            <v>1.2959999999999998</v>
          </cell>
          <cell r="U106">
            <v>1</v>
          </cell>
          <cell r="W106">
            <v>2.34</v>
          </cell>
          <cell r="Z106">
            <v>18.7</v>
          </cell>
          <cell r="AA106">
            <v>10.199999999999999</v>
          </cell>
          <cell r="AB106">
            <v>18.329999999999998</v>
          </cell>
          <cell r="AC106">
            <v>9.83</v>
          </cell>
          <cell r="AD106">
            <v>5</v>
          </cell>
          <cell r="AE106" t="str">
            <v>RC</v>
          </cell>
          <cell r="AF106" t="str">
            <v>RC</v>
          </cell>
          <cell r="AK106" t="str">
            <v>7-RC</v>
          </cell>
          <cell r="AL106" t="str">
            <v xml:space="preserve">RC </v>
          </cell>
          <cell r="AN106">
            <v>544</v>
          </cell>
          <cell r="AP106" t="str">
            <v>FT-60-Mod   PHASE 3 (RC)</v>
          </cell>
          <cell r="AQ106">
            <v>601.98</v>
          </cell>
          <cell r="AR106">
            <v>88</v>
          </cell>
          <cell r="AS106">
            <v>4.4000000000000004</v>
          </cell>
          <cell r="AT106">
            <v>694.38</v>
          </cell>
          <cell r="AU106">
            <v>650.14</v>
          </cell>
          <cell r="AV106">
            <v>95.04</v>
          </cell>
          <cell r="AW106">
            <v>4.76</v>
          </cell>
          <cell r="AX106">
            <v>749.94</v>
          </cell>
          <cell r="BB106">
            <v>0</v>
          </cell>
          <cell r="BF106">
            <v>0</v>
          </cell>
          <cell r="BG106">
            <v>686.12</v>
          </cell>
          <cell r="BH106">
            <v>134.82</v>
          </cell>
          <cell r="BI106">
            <v>11.93</v>
          </cell>
          <cell r="BJ106">
            <v>832.87</v>
          </cell>
          <cell r="BL106">
            <v>686.12</v>
          </cell>
          <cell r="BM106">
            <v>134.82</v>
          </cell>
          <cell r="BN106">
            <v>11.93</v>
          </cell>
          <cell r="BO106">
            <v>832.87</v>
          </cell>
          <cell r="BP106">
            <v>0</v>
          </cell>
          <cell r="BQ106">
            <v>832.87</v>
          </cell>
          <cell r="BS106">
            <v>0</v>
          </cell>
          <cell r="BT106">
            <v>679.63</v>
          </cell>
          <cell r="BU106">
            <v>679.63</v>
          </cell>
          <cell r="BV106">
            <v>135.15</v>
          </cell>
          <cell r="BW106">
            <v>12.04</v>
          </cell>
          <cell r="BX106">
            <v>826.81999999999994</v>
          </cell>
          <cell r="BY106">
            <v>679.63</v>
          </cell>
        </row>
        <row r="107">
          <cell r="B107">
            <v>548</v>
          </cell>
          <cell r="C107" t="str">
            <v>FT-70 (RC)</v>
          </cell>
          <cell r="F107" t="str">
            <v>PMS-I</v>
          </cell>
          <cell r="G107">
            <v>124</v>
          </cell>
          <cell r="H107" t="str">
            <v>M/C</v>
          </cell>
          <cell r="O107">
            <v>1.7669999999999999</v>
          </cell>
          <cell r="P107">
            <v>1.391</v>
          </cell>
          <cell r="U107">
            <v>1</v>
          </cell>
          <cell r="W107">
            <v>2.34</v>
          </cell>
          <cell r="Z107">
            <v>6.5</v>
          </cell>
          <cell r="AA107">
            <v>8.5</v>
          </cell>
          <cell r="AB107">
            <v>6.13</v>
          </cell>
          <cell r="AC107">
            <v>8.1300000000000008</v>
          </cell>
          <cell r="AD107">
            <v>5</v>
          </cell>
          <cell r="AE107" t="str">
            <v>RC</v>
          </cell>
          <cell r="AF107" t="str">
            <v>RC</v>
          </cell>
          <cell r="AK107" t="str">
            <v>7-RC</v>
          </cell>
          <cell r="AL107" t="str">
            <v xml:space="preserve">RC </v>
          </cell>
          <cell r="AN107">
            <v>548</v>
          </cell>
          <cell r="AP107" t="str">
            <v>FT-70 (RC)</v>
          </cell>
          <cell r="AQ107">
            <v>601.98</v>
          </cell>
          <cell r="AR107">
            <v>88</v>
          </cell>
          <cell r="AS107">
            <v>4.4000000000000004</v>
          </cell>
          <cell r="AT107">
            <v>694.38</v>
          </cell>
          <cell r="AX107">
            <v>0</v>
          </cell>
          <cell r="BB107">
            <v>0</v>
          </cell>
          <cell r="BF107">
            <v>0</v>
          </cell>
          <cell r="BJ107">
            <v>0</v>
          </cell>
          <cell r="BL107">
            <v>0</v>
          </cell>
          <cell r="BM107">
            <v>0</v>
          </cell>
          <cell r="BN107">
            <v>0</v>
          </cell>
          <cell r="BO107">
            <v>0</v>
          </cell>
          <cell r="BP107">
            <v>0</v>
          </cell>
          <cell r="BQ107">
            <v>0</v>
          </cell>
          <cell r="BS107">
            <v>0</v>
          </cell>
          <cell r="BT107">
            <v>0</v>
          </cell>
          <cell r="BX107">
            <v>0</v>
          </cell>
          <cell r="BY107">
            <v>0</v>
          </cell>
        </row>
        <row r="108">
          <cell r="B108">
            <v>554</v>
          </cell>
          <cell r="C108" t="str">
            <v>Int Harvestor. B -275 ST</v>
          </cell>
          <cell r="F108" t="str">
            <v>PMS-I</v>
          </cell>
          <cell r="G108">
            <v>124</v>
          </cell>
          <cell r="H108" t="str">
            <v>M/C</v>
          </cell>
          <cell r="I108">
            <v>2</v>
          </cell>
          <cell r="J108">
            <v>3.5</v>
          </cell>
          <cell r="O108">
            <v>0.879</v>
          </cell>
          <cell r="P108">
            <v>0.65500000000000003</v>
          </cell>
          <cell r="R108">
            <v>0.03</v>
          </cell>
          <cell r="T108">
            <v>1</v>
          </cell>
          <cell r="V108">
            <v>1.66</v>
          </cell>
          <cell r="W108">
            <v>2.34</v>
          </cell>
          <cell r="Z108">
            <v>2.9</v>
          </cell>
          <cell r="AA108">
            <v>3.8</v>
          </cell>
          <cell r="AB108">
            <v>2.5299999999999998</v>
          </cell>
          <cell r="AC108">
            <v>3.4299999999999997</v>
          </cell>
          <cell r="AD108">
            <v>3</v>
          </cell>
          <cell r="AE108" t="str">
            <v>LD</v>
          </cell>
          <cell r="AF108" t="str">
            <v>NRC</v>
          </cell>
          <cell r="AK108" t="str">
            <v>7-NRC</v>
          </cell>
          <cell r="AL108" t="str">
            <v>LD</v>
          </cell>
          <cell r="AN108">
            <v>554</v>
          </cell>
          <cell r="AP108" t="str">
            <v>Int Harvestor. B -275 ST</v>
          </cell>
          <cell r="AT108">
            <v>0</v>
          </cell>
          <cell r="AX108">
            <v>0</v>
          </cell>
          <cell r="BB108">
            <v>0</v>
          </cell>
          <cell r="BF108">
            <v>0</v>
          </cell>
          <cell r="BG108">
            <v>226.5</v>
          </cell>
          <cell r="BH108">
            <v>60.76</v>
          </cell>
          <cell r="BI108">
            <v>5.53</v>
          </cell>
          <cell r="BJ108">
            <v>292.78999999999996</v>
          </cell>
          <cell r="BL108">
            <v>226.5</v>
          </cell>
          <cell r="BM108">
            <v>60.76</v>
          </cell>
          <cell r="BN108">
            <v>5.53</v>
          </cell>
          <cell r="BO108">
            <v>292.78999999999996</v>
          </cell>
          <cell r="BP108">
            <v>0</v>
          </cell>
          <cell r="BQ108">
            <v>292.78999999999996</v>
          </cell>
          <cell r="BS108">
            <v>0</v>
          </cell>
          <cell r="BT108">
            <v>224.16</v>
          </cell>
          <cell r="BU108">
            <v>224.16</v>
          </cell>
          <cell r="BV108">
            <v>60.9</v>
          </cell>
          <cell r="BW108">
            <v>5.55</v>
          </cell>
          <cell r="BX108">
            <v>290.61</v>
          </cell>
          <cell r="BY108">
            <v>224.16</v>
          </cell>
        </row>
        <row r="109">
          <cell r="B109">
            <v>555</v>
          </cell>
          <cell r="C109" t="str">
            <v>Ford 3600  4RV Mod.(RC)</v>
          </cell>
          <cell r="F109" t="str">
            <v>PMS-I</v>
          </cell>
          <cell r="G109">
            <v>124</v>
          </cell>
          <cell r="H109" t="str">
            <v>M/C</v>
          </cell>
          <cell r="I109">
            <v>7.7</v>
          </cell>
          <cell r="J109">
            <v>5.8</v>
          </cell>
          <cell r="O109">
            <v>1.9259999999999999</v>
          </cell>
          <cell r="P109">
            <v>1.353</v>
          </cell>
          <cell r="U109">
            <v>1</v>
          </cell>
          <cell r="W109">
            <v>2.34</v>
          </cell>
          <cell r="Z109">
            <v>3.8</v>
          </cell>
          <cell r="AA109">
            <v>3.7</v>
          </cell>
          <cell r="AB109">
            <v>3.4299999999999997</v>
          </cell>
          <cell r="AC109">
            <v>3.33</v>
          </cell>
          <cell r="AD109">
            <v>5</v>
          </cell>
          <cell r="AE109" t="str">
            <v>RC</v>
          </cell>
          <cell r="AF109" t="str">
            <v>NRC</v>
          </cell>
          <cell r="AK109" t="str">
            <v>7-RC</v>
          </cell>
          <cell r="AL109" t="str">
            <v xml:space="preserve">RC </v>
          </cell>
          <cell r="AN109">
            <v>555</v>
          </cell>
          <cell r="AP109" t="str">
            <v>Ford 3600  4RV Mod.(RC)</v>
          </cell>
          <cell r="AQ109">
            <v>435</v>
          </cell>
          <cell r="AR109">
            <v>88</v>
          </cell>
          <cell r="AS109">
            <v>4.4000000000000004</v>
          </cell>
          <cell r="AT109">
            <v>527.4</v>
          </cell>
          <cell r="AX109">
            <v>0</v>
          </cell>
          <cell r="BB109">
            <v>0</v>
          </cell>
          <cell r="BF109">
            <v>0</v>
          </cell>
          <cell r="BG109">
            <v>503.94</v>
          </cell>
          <cell r="BH109">
            <v>134.82</v>
          </cell>
          <cell r="BI109">
            <v>11.93</v>
          </cell>
          <cell r="BJ109">
            <v>650.69000000000005</v>
          </cell>
          <cell r="BL109">
            <v>503.94</v>
          </cell>
          <cell r="BM109">
            <v>134.82</v>
          </cell>
          <cell r="BN109">
            <v>11.93</v>
          </cell>
          <cell r="BO109">
            <v>650.69000000000005</v>
          </cell>
          <cell r="BP109">
            <v>0</v>
          </cell>
          <cell r="BQ109">
            <v>650.69000000000005</v>
          </cell>
          <cell r="BS109">
            <v>0</v>
          </cell>
          <cell r="BT109">
            <v>505.24</v>
          </cell>
          <cell r="BU109">
            <v>505.24</v>
          </cell>
          <cell r="BV109">
            <v>135.15</v>
          </cell>
          <cell r="BW109">
            <v>11.96</v>
          </cell>
          <cell r="BX109">
            <v>652.35</v>
          </cell>
          <cell r="BY109">
            <v>505.24</v>
          </cell>
        </row>
        <row r="110">
          <cell r="B110">
            <v>563</v>
          </cell>
          <cell r="C110" t="str">
            <v xml:space="preserve">Perkins  P3 </v>
          </cell>
          <cell r="F110" t="str">
            <v>PMS-I</v>
          </cell>
          <cell r="G110">
            <v>124</v>
          </cell>
          <cell r="H110" t="str">
            <v>M/C</v>
          </cell>
          <cell r="I110">
            <v>1.8</v>
          </cell>
          <cell r="J110">
            <v>3.9</v>
          </cell>
          <cell r="O110">
            <v>1.042</v>
          </cell>
          <cell r="P110">
            <v>0.7</v>
          </cell>
          <cell r="T110">
            <v>0</v>
          </cell>
          <cell r="V110">
            <v>0</v>
          </cell>
          <cell r="W110">
            <v>1.68</v>
          </cell>
          <cell r="Z110">
            <v>1.3</v>
          </cell>
          <cell r="AA110">
            <v>3.9</v>
          </cell>
          <cell r="AB110">
            <v>0.93</v>
          </cell>
          <cell r="AC110">
            <v>3.53</v>
          </cell>
          <cell r="AD110">
            <v>3</v>
          </cell>
          <cell r="AE110" t="str">
            <v>LD</v>
          </cell>
          <cell r="AF110" t="str">
            <v>NRC</v>
          </cell>
          <cell r="AK110" t="str">
            <v>6-NRC</v>
          </cell>
          <cell r="AL110" t="str">
            <v>LD</v>
          </cell>
          <cell r="AN110">
            <v>563</v>
          </cell>
          <cell r="AP110" t="str">
            <v xml:space="preserve">Perkins  P3 </v>
          </cell>
          <cell r="AT110">
            <v>0</v>
          </cell>
          <cell r="AX110">
            <v>0</v>
          </cell>
          <cell r="BB110">
            <v>0</v>
          </cell>
          <cell r="BF110">
            <v>0</v>
          </cell>
          <cell r="BG110">
            <v>250.79</v>
          </cell>
          <cell r="BH110">
            <v>69</v>
          </cell>
          <cell r="BI110">
            <v>5.53</v>
          </cell>
          <cell r="BJ110">
            <v>325.32</v>
          </cell>
          <cell r="BL110">
            <v>250.79</v>
          </cell>
          <cell r="BM110">
            <v>69</v>
          </cell>
          <cell r="BN110">
            <v>5.53</v>
          </cell>
          <cell r="BO110">
            <v>325.32</v>
          </cell>
          <cell r="BP110">
            <v>0</v>
          </cell>
          <cell r="BQ110">
            <v>325.32</v>
          </cell>
          <cell r="BS110">
            <v>0</v>
          </cell>
          <cell r="BT110">
            <v>248.19</v>
          </cell>
          <cell r="BU110">
            <v>248.19</v>
          </cell>
          <cell r="BV110">
            <v>69.16</v>
          </cell>
          <cell r="BW110">
            <v>5.55</v>
          </cell>
          <cell r="BX110">
            <v>322.89999999999998</v>
          </cell>
          <cell r="BY110">
            <v>248.19</v>
          </cell>
        </row>
        <row r="111">
          <cell r="B111">
            <v>564</v>
          </cell>
          <cell r="C111" t="str">
            <v>Perkins P4 ST</v>
          </cell>
          <cell r="F111" t="str">
            <v>PMS-I</v>
          </cell>
          <cell r="G111">
            <v>124</v>
          </cell>
          <cell r="H111" t="str">
            <v>M/C</v>
          </cell>
          <cell r="I111">
            <v>1.8</v>
          </cell>
          <cell r="J111">
            <v>3.8</v>
          </cell>
          <cell r="O111">
            <v>1.042</v>
          </cell>
          <cell r="P111">
            <v>0.7</v>
          </cell>
          <cell r="R111">
            <v>2.5999999999999999E-2</v>
          </cell>
          <cell r="T111">
            <v>1</v>
          </cell>
          <cell r="V111">
            <v>1.65</v>
          </cell>
          <cell r="W111">
            <v>1.68</v>
          </cell>
          <cell r="Z111">
            <v>4</v>
          </cell>
          <cell r="AA111">
            <v>1.8</v>
          </cell>
          <cell r="AB111">
            <v>3.63</v>
          </cell>
          <cell r="AC111">
            <v>1.4300000000000002</v>
          </cell>
          <cell r="AD111">
            <v>3</v>
          </cell>
          <cell r="AE111" t="str">
            <v>LD</v>
          </cell>
          <cell r="AF111" t="str">
            <v>NRC</v>
          </cell>
          <cell r="AK111" t="str">
            <v>6-NRC</v>
          </cell>
          <cell r="AL111" t="str">
            <v>LD</v>
          </cell>
          <cell r="AN111">
            <v>564</v>
          </cell>
          <cell r="AP111" t="str">
            <v>Perkins P4 ST</v>
          </cell>
          <cell r="AT111">
            <v>0</v>
          </cell>
          <cell r="AX111">
            <v>0</v>
          </cell>
          <cell r="BB111">
            <v>0</v>
          </cell>
          <cell r="BF111">
            <v>0</v>
          </cell>
          <cell r="BG111">
            <v>250.79</v>
          </cell>
          <cell r="BH111">
            <v>69</v>
          </cell>
          <cell r="BI111">
            <v>5.53</v>
          </cell>
          <cell r="BJ111">
            <v>325.32</v>
          </cell>
          <cell r="BL111">
            <v>250.79</v>
          </cell>
          <cell r="BM111">
            <v>69</v>
          </cell>
          <cell r="BN111">
            <v>5.53</v>
          </cell>
          <cell r="BO111">
            <v>325.32</v>
          </cell>
          <cell r="BP111">
            <v>0</v>
          </cell>
          <cell r="BQ111">
            <v>325.32</v>
          </cell>
          <cell r="BS111">
            <v>0</v>
          </cell>
          <cell r="BT111">
            <v>248.19</v>
          </cell>
          <cell r="BU111">
            <v>248.19</v>
          </cell>
          <cell r="BV111">
            <v>69.16</v>
          </cell>
          <cell r="BW111">
            <v>5.55</v>
          </cell>
          <cell r="BX111">
            <v>322.89999999999998</v>
          </cell>
          <cell r="BY111">
            <v>248.19</v>
          </cell>
        </row>
        <row r="112">
          <cell r="B112">
            <v>565</v>
          </cell>
          <cell r="C112" t="str">
            <v>Perkins  P3 DI(88.92 )-ST 3RV</v>
          </cell>
          <cell r="F112" t="str">
            <v>PMS-I</v>
          </cell>
          <cell r="G112">
            <v>124</v>
          </cell>
          <cell r="H112" t="str">
            <v>M/C</v>
          </cell>
          <cell r="I112">
            <v>2.1</v>
          </cell>
          <cell r="J112">
            <v>3.9</v>
          </cell>
          <cell r="O112">
            <v>1.18</v>
          </cell>
          <cell r="P112">
            <v>0.82499999999999996</v>
          </cell>
          <cell r="T112">
            <v>1</v>
          </cell>
          <cell r="V112">
            <v>1.66</v>
          </cell>
          <cell r="W112">
            <v>1.68</v>
          </cell>
          <cell r="Z112">
            <v>9.1</v>
          </cell>
          <cell r="AA112">
            <v>2.2999999999999998</v>
          </cell>
          <cell r="AB112">
            <v>8.73</v>
          </cell>
          <cell r="AC112">
            <v>1.9299999999999997</v>
          </cell>
          <cell r="AD112">
            <v>3</v>
          </cell>
          <cell r="AE112" t="str">
            <v>LD</v>
          </cell>
          <cell r="AF112" t="str">
            <v>NRC</v>
          </cell>
          <cell r="AK112" t="str">
            <v>6-NRC</v>
          </cell>
          <cell r="AL112" t="str">
            <v>LD</v>
          </cell>
          <cell r="AN112">
            <v>565</v>
          </cell>
          <cell r="AP112" t="str">
            <v>Perkins  P3 DI(88.92 )-ST 3RV</v>
          </cell>
          <cell r="AT112">
            <v>0</v>
          </cell>
          <cell r="AX112">
            <v>0</v>
          </cell>
          <cell r="BB112">
            <v>0</v>
          </cell>
          <cell r="BF112">
            <v>0</v>
          </cell>
          <cell r="BG112">
            <v>279.23</v>
          </cell>
          <cell r="BH112">
            <v>74.69</v>
          </cell>
          <cell r="BI112">
            <v>5.53</v>
          </cell>
          <cell r="BJ112">
            <v>359.45000000000005</v>
          </cell>
          <cell r="BL112">
            <v>279.23</v>
          </cell>
          <cell r="BM112">
            <v>74.69</v>
          </cell>
          <cell r="BN112">
            <v>5.53</v>
          </cell>
          <cell r="BO112">
            <v>359.45000000000005</v>
          </cell>
          <cell r="BP112">
            <v>0</v>
          </cell>
          <cell r="BQ112">
            <v>359.45000000000005</v>
          </cell>
          <cell r="BS112">
            <v>0</v>
          </cell>
          <cell r="BT112">
            <v>276.36</v>
          </cell>
          <cell r="BU112">
            <v>276.36</v>
          </cell>
          <cell r="BV112">
            <v>74.849999999999994</v>
          </cell>
          <cell r="BW112">
            <v>5.55</v>
          </cell>
          <cell r="BX112">
            <v>356.76</v>
          </cell>
          <cell r="BY112">
            <v>276.36</v>
          </cell>
        </row>
        <row r="113">
          <cell r="B113">
            <v>566</v>
          </cell>
          <cell r="C113" t="str">
            <v>Perkins S3 2.5 (ST)</v>
          </cell>
          <cell r="F113" t="str">
            <v>PMS-I</v>
          </cell>
          <cell r="G113">
            <v>124</v>
          </cell>
          <cell r="H113" t="str">
            <v>M/C</v>
          </cell>
          <cell r="I113">
            <v>2.1</v>
          </cell>
          <cell r="J113">
            <v>3.9</v>
          </cell>
          <cell r="O113">
            <v>1.347</v>
          </cell>
          <cell r="P113">
            <v>0.89600000000000002</v>
          </cell>
          <cell r="R113">
            <v>2.5999999999999999E-2</v>
          </cell>
          <cell r="T113">
            <v>1</v>
          </cell>
          <cell r="V113">
            <v>1.86</v>
          </cell>
          <cell r="W113">
            <v>1.68</v>
          </cell>
          <cell r="Z113">
            <v>2.7</v>
          </cell>
          <cell r="AA113">
            <v>7.5</v>
          </cell>
          <cell r="AB113">
            <v>2.33</v>
          </cell>
          <cell r="AC113">
            <v>7.13</v>
          </cell>
          <cell r="AD113">
            <v>3</v>
          </cell>
          <cell r="AE113" t="str">
            <v>LD</v>
          </cell>
          <cell r="AF113" t="str">
            <v>NRC</v>
          </cell>
          <cell r="AK113" t="str">
            <v>6-NRC</v>
          </cell>
          <cell r="AL113" t="str">
            <v>LD</v>
          </cell>
          <cell r="AN113">
            <v>566</v>
          </cell>
          <cell r="AP113" t="str">
            <v>Perkins S3 2.5 (ST)</v>
          </cell>
          <cell r="AT113">
            <v>0</v>
          </cell>
          <cell r="AX113">
            <v>0</v>
          </cell>
          <cell r="BB113">
            <v>0</v>
          </cell>
          <cell r="BF113">
            <v>0</v>
          </cell>
          <cell r="BG113">
            <v>279.23</v>
          </cell>
          <cell r="BH113">
            <v>74.69</v>
          </cell>
          <cell r="BI113">
            <v>5.53</v>
          </cell>
          <cell r="BJ113">
            <v>359.45000000000005</v>
          </cell>
          <cell r="BL113">
            <v>279.23</v>
          </cell>
          <cell r="BM113">
            <v>74.69</v>
          </cell>
          <cell r="BN113">
            <v>5.53</v>
          </cell>
          <cell r="BO113">
            <v>359.45000000000005</v>
          </cell>
          <cell r="BP113">
            <v>0</v>
          </cell>
          <cell r="BQ113">
            <v>359.45000000000005</v>
          </cell>
          <cell r="BS113">
            <v>0</v>
          </cell>
          <cell r="BT113">
            <v>276.36</v>
          </cell>
          <cell r="BU113">
            <v>276.36</v>
          </cell>
          <cell r="BV113">
            <v>74.849999999999994</v>
          </cell>
          <cell r="BW113">
            <v>5.55</v>
          </cell>
          <cell r="BX113">
            <v>356.76</v>
          </cell>
          <cell r="BY113">
            <v>276.36</v>
          </cell>
        </row>
        <row r="114">
          <cell r="B114">
            <v>568</v>
          </cell>
          <cell r="C114" t="str">
            <v>Perkins  P3 DI(88.92 )-ST-4RV</v>
          </cell>
          <cell r="F114" t="str">
            <v>PMS-I</v>
          </cell>
          <cell r="G114">
            <v>124</v>
          </cell>
          <cell r="H114" t="str">
            <v>M/C</v>
          </cell>
          <cell r="I114">
            <v>2</v>
          </cell>
          <cell r="J114">
            <v>3.9</v>
          </cell>
          <cell r="O114">
            <v>1.18</v>
          </cell>
          <cell r="P114">
            <v>0.81799999999999995</v>
          </cell>
          <cell r="T114">
            <v>1</v>
          </cell>
          <cell r="V114">
            <v>1.66</v>
          </cell>
          <cell r="W114">
            <v>1.68</v>
          </cell>
          <cell r="Z114">
            <v>9.1</v>
          </cell>
          <cell r="AA114">
            <v>0.8</v>
          </cell>
          <cell r="AB114">
            <v>8.73</v>
          </cell>
          <cell r="AC114">
            <v>0.43000000000000005</v>
          </cell>
          <cell r="AD114">
            <v>3</v>
          </cell>
          <cell r="AE114" t="str">
            <v>LD</v>
          </cell>
          <cell r="AF114" t="str">
            <v>NRC</v>
          </cell>
          <cell r="AK114" t="str">
            <v>6-NRC</v>
          </cell>
          <cell r="AL114" t="str">
            <v>LD</v>
          </cell>
          <cell r="AN114">
            <v>568</v>
          </cell>
          <cell r="AP114" t="str">
            <v>Perkins  P3 DI(88.92 )-ST-4RV</v>
          </cell>
          <cell r="AT114">
            <v>0</v>
          </cell>
          <cell r="AX114">
            <v>0</v>
          </cell>
          <cell r="BB114">
            <v>0</v>
          </cell>
          <cell r="BF114">
            <v>0</v>
          </cell>
          <cell r="BG114">
            <v>275.66000000000003</v>
          </cell>
          <cell r="BH114">
            <v>74.69</v>
          </cell>
          <cell r="BI114">
            <v>5.53</v>
          </cell>
          <cell r="BJ114">
            <v>355.88</v>
          </cell>
          <cell r="BL114">
            <v>275.66000000000003</v>
          </cell>
          <cell r="BM114">
            <v>74.69</v>
          </cell>
          <cell r="BN114">
            <v>5.53</v>
          </cell>
          <cell r="BO114">
            <v>355.88</v>
          </cell>
          <cell r="BP114">
            <v>0</v>
          </cell>
          <cell r="BQ114">
            <v>355.88</v>
          </cell>
          <cell r="BS114">
            <v>0</v>
          </cell>
          <cell r="BT114">
            <v>276.36</v>
          </cell>
          <cell r="BU114">
            <v>276.36</v>
          </cell>
          <cell r="BV114">
            <v>74.849999999999994</v>
          </cell>
          <cell r="BW114">
            <v>5.55</v>
          </cell>
          <cell r="BX114">
            <v>356.76</v>
          </cell>
          <cell r="BY114">
            <v>276.36</v>
          </cell>
        </row>
        <row r="115">
          <cell r="B115">
            <v>572</v>
          </cell>
          <cell r="C115" t="str">
            <v>FT-70 Avl-(RC)</v>
          </cell>
          <cell r="F115" t="str">
            <v>PMS-I</v>
          </cell>
          <cell r="G115">
            <v>124</v>
          </cell>
          <cell r="H115" t="str">
            <v>M/C</v>
          </cell>
          <cell r="I115">
            <v>8.3000000000000007</v>
          </cell>
          <cell r="J115">
            <v>6.5</v>
          </cell>
          <cell r="O115">
            <v>1.75</v>
          </cell>
          <cell r="P115">
            <v>1.226</v>
          </cell>
          <cell r="U115">
            <v>1</v>
          </cell>
          <cell r="W115">
            <v>2.34</v>
          </cell>
          <cell r="Z115">
            <v>6.5</v>
          </cell>
          <cell r="AA115">
            <v>8.5</v>
          </cell>
          <cell r="AB115">
            <v>6.13</v>
          </cell>
          <cell r="AC115">
            <v>8.1300000000000008</v>
          </cell>
          <cell r="AD115">
            <v>5</v>
          </cell>
          <cell r="AE115" t="str">
            <v>RC</v>
          </cell>
          <cell r="AF115" t="str">
            <v>RC</v>
          </cell>
          <cell r="AK115" t="str">
            <v>7-RC</v>
          </cell>
          <cell r="AL115" t="str">
            <v xml:space="preserve">RC </v>
          </cell>
          <cell r="AN115">
            <v>572</v>
          </cell>
          <cell r="AP115" t="str">
            <v>FT-70 Avl-(RC)</v>
          </cell>
          <cell r="AQ115">
            <v>601.98</v>
          </cell>
          <cell r="AR115">
            <v>88</v>
          </cell>
          <cell r="AS115">
            <v>4.4000000000000004</v>
          </cell>
          <cell r="AT115">
            <v>694.38</v>
          </cell>
          <cell r="AX115">
            <v>0</v>
          </cell>
          <cell r="BB115">
            <v>0</v>
          </cell>
          <cell r="BF115">
            <v>0</v>
          </cell>
          <cell r="BJ115">
            <v>0</v>
          </cell>
          <cell r="BL115">
            <v>0</v>
          </cell>
          <cell r="BM115">
            <v>0</v>
          </cell>
          <cell r="BN115">
            <v>0</v>
          </cell>
          <cell r="BO115">
            <v>0</v>
          </cell>
          <cell r="BP115">
            <v>0</v>
          </cell>
          <cell r="BQ115">
            <v>0</v>
          </cell>
          <cell r="BS115">
            <v>0</v>
          </cell>
          <cell r="BT115">
            <v>0</v>
          </cell>
          <cell r="BX115">
            <v>0</v>
          </cell>
          <cell r="BY115">
            <v>0</v>
          </cell>
        </row>
        <row r="116">
          <cell r="B116">
            <v>585</v>
          </cell>
          <cell r="C116" t="str">
            <v>727 PROJECT(MMTD-G312) (RC)</v>
          </cell>
          <cell r="F116" t="str">
            <v>PMS-I</v>
          </cell>
          <cell r="G116">
            <v>124</v>
          </cell>
          <cell r="H116" t="str">
            <v>M/C</v>
          </cell>
          <cell r="I116">
            <v>6.8</v>
          </cell>
          <cell r="J116">
            <v>7</v>
          </cell>
          <cell r="O116">
            <v>1.53</v>
          </cell>
          <cell r="P116">
            <v>1.018</v>
          </cell>
          <cell r="U116">
            <v>1</v>
          </cell>
          <cell r="Z116">
            <v>6.1</v>
          </cell>
          <cell r="AA116">
            <v>80.900000000000006</v>
          </cell>
          <cell r="AB116">
            <v>5.7299999999999995</v>
          </cell>
          <cell r="AC116">
            <v>80.53</v>
          </cell>
          <cell r="AD116">
            <v>5</v>
          </cell>
          <cell r="AE116" t="str">
            <v>RC</v>
          </cell>
          <cell r="AF116" t="str">
            <v>RC</v>
          </cell>
          <cell r="AK116" t="str">
            <v>7-RC</v>
          </cell>
          <cell r="AL116" t="str">
            <v xml:space="preserve">RC </v>
          </cell>
          <cell r="AN116">
            <v>585</v>
          </cell>
          <cell r="AP116" t="str">
            <v>727 PROJECT(MMTD-G312) (RC)</v>
          </cell>
          <cell r="AQ116">
            <v>440</v>
          </cell>
          <cell r="AR116">
            <v>80</v>
          </cell>
          <cell r="AS116">
            <v>5</v>
          </cell>
          <cell r="AT116">
            <v>525</v>
          </cell>
          <cell r="AX116">
            <v>0</v>
          </cell>
          <cell r="BB116">
            <v>0</v>
          </cell>
          <cell r="BF116">
            <v>0</v>
          </cell>
          <cell r="BJ116">
            <v>0</v>
          </cell>
          <cell r="BL116">
            <v>0</v>
          </cell>
          <cell r="BM116">
            <v>0</v>
          </cell>
          <cell r="BN116">
            <v>0</v>
          </cell>
          <cell r="BO116">
            <v>0</v>
          </cell>
          <cell r="BP116">
            <v>0</v>
          </cell>
          <cell r="BQ116">
            <v>0</v>
          </cell>
          <cell r="BS116">
            <v>0</v>
          </cell>
        </row>
        <row r="117">
          <cell r="B117">
            <v>589</v>
          </cell>
          <cell r="C117" t="str">
            <v>FT-45 AVL (RC)</v>
          </cell>
          <cell r="F117" t="str">
            <v>PMS-I</v>
          </cell>
          <cell r="G117">
            <v>124</v>
          </cell>
          <cell r="H117" t="str">
            <v>M/C</v>
          </cell>
          <cell r="I117">
            <v>8.4</v>
          </cell>
          <cell r="J117">
            <v>6.5</v>
          </cell>
          <cell r="O117">
            <v>1.6850000000000001</v>
          </cell>
          <cell r="P117">
            <v>1.167</v>
          </cell>
          <cell r="U117">
            <v>1</v>
          </cell>
          <cell r="Z117">
            <v>15.5</v>
          </cell>
          <cell r="AA117">
            <v>7.6</v>
          </cell>
          <cell r="AB117">
            <v>15.13</v>
          </cell>
          <cell r="AC117">
            <v>7.2299999999999995</v>
          </cell>
          <cell r="AD117">
            <v>5</v>
          </cell>
          <cell r="AE117" t="str">
            <v>RC</v>
          </cell>
          <cell r="AF117" t="str">
            <v>RC</v>
          </cell>
          <cell r="AK117" t="str">
            <v>7-RC</v>
          </cell>
          <cell r="AL117" t="str">
            <v xml:space="preserve">RC </v>
          </cell>
          <cell r="AN117">
            <v>589</v>
          </cell>
          <cell r="AP117" t="str">
            <v>FT-45 AVL (RC)</v>
          </cell>
          <cell r="AQ117">
            <v>435</v>
          </cell>
          <cell r="AR117">
            <v>88</v>
          </cell>
          <cell r="AS117">
            <v>4.4000000000000004</v>
          </cell>
          <cell r="AT117">
            <v>527.4</v>
          </cell>
          <cell r="AX117">
            <v>0</v>
          </cell>
          <cell r="BB117">
            <v>0</v>
          </cell>
          <cell r="BF117">
            <v>0</v>
          </cell>
          <cell r="BJ117">
            <v>0</v>
          </cell>
          <cell r="BL117">
            <v>0</v>
          </cell>
          <cell r="BM117">
            <v>0</v>
          </cell>
          <cell r="BN117">
            <v>0</v>
          </cell>
          <cell r="BO117">
            <v>0</v>
          </cell>
          <cell r="BP117">
            <v>0</v>
          </cell>
          <cell r="BQ117">
            <v>0</v>
          </cell>
          <cell r="BS117">
            <v>0</v>
          </cell>
        </row>
        <row r="118">
          <cell r="B118">
            <v>591</v>
          </cell>
          <cell r="C118" t="str">
            <v>Zetor 95 Ø  ST</v>
          </cell>
          <cell r="F118" t="str">
            <v>PMS-I</v>
          </cell>
          <cell r="G118">
            <v>124</v>
          </cell>
          <cell r="H118" t="str">
            <v>M/C</v>
          </cell>
          <cell r="I118">
            <v>2</v>
          </cell>
          <cell r="J118">
            <v>3.9</v>
          </cell>
          <cell r="O118">
            <v>1.347</v>
          </cell>
          <cell r="P118">
            <v>0.94</v>
          </cell>
          <cell r="R118">
            <v>2.5999999999999999E-2</v>
          </cell>
          <cell r="T118">
            <v>1</v>
          </cell>
          <cell r="V118">
            <v>2.02</v>
          </cell>
          <cell r="W118">
            <v>1.86</v>
          </cell>
          <cell r="Z118">
            <v>1.5</v>
          </cell>
          <cell r="AA118">
            <v>6.2</v>
          </cell>
          <cell r="AB118">
            <v>1.1299999999999999</v>
          </cell>
          <cell r="AC118">
            <v>5.83</v>
          </cell>
          <cell r="AD118">
            <v>3</v>
          </cell>
          <cell r="AE118" t="str">
            <v>LD</v>
          </cell>
          <cell r="AF118" t="str">
            <v>NRC</v>
          </cell>
          <cell r="AK118" t="str">
            <v>7-NRC</v>
          </cell>
          <cell r="AL118" t="str">
            <v>LD</v>
          </cell>
          <cell r="AN118">
            <v>591</v>
          </cell>
          <cell r="AP118" t="str">
            <v>Zetor 95 Ø  ST</v>
          </cell>
          <cell r="AT118">
            <v>0</v>
          </cell>
          <cell r="AX118">
            <v>0</v>
          </cell>
          <cell r="BB118">
            <v>0</v>
          </cell>
          <cell r="BF118">
            <v>0</v>
          </cell>
          <cell r="BG118">
            <v>316.29000000000002</v>
          </cell>
          <cell r="BH118">
            <v>88.36</v>
          </cell>
          <cell r="BI118">
            <v>5.53</v>
          </cell>
          <cell r="BJ118">
            <v>410.18</v>
          </cell>
          <cell r="BL118">
            <v>316.29000000000002</v>
          </cell>
          <cell r="BM118">
            <v>88.36</v>
          </cell>
          <cell r="BN118">
            <v>5.53</v>
          </cell>
          <cell r="BO118">
            <v>410.18</v>
          </cell>
          <cell r="BP118">
            <v>0</v>
          </cell>
          <cell r="BQ118">
            <v>410.18</v>
          </cell>
          <cell r="BS118">
            <v>0</v>
          </cell>
          <cell r="BT118">
            <v>313.01</v>
          </cell>
          <cell r="BU118">
            <v>313.01</v>
          </cell>
          <cell r="BV118">
            <v>88.55</v>
          </cell>
          <cell r="BW118">
            <v>5.55</v>
          </cell>
          <cell r="BX118">
            <v>407.11</v>
          </cell>
          <cell r="BY118">
            <v>313.01</v>
          </cell>
        </row>
        <row r="119">
          <cell r="B119">
            <v>594</v>
          </cell>
          <cell r="C119" t="str">
            <v>Zetor  4911 (4 rv S.T)</v>
          </cell>
          <cell r="F119" t="str">
            <v>PMS-I</v>
          </cell>
          <cell r="G119">
            <v>124</v>
          </cell>
          <cell r="H119" t="str">
            <v>M/C</v>
          </cell>
          <cell r="I119">
            <v>8</v>
          </cell>
          <cell r="J119">
            <v>3.9</v>
          </cell>
          <cell r="O119">
            <v>1.7350000000000001</v>
          </cell>
          <cell r="P119">
            <v>1.18</v>
          </cell>
          <cell r="T119">
            <v>1</v>
          </cell>
          <cell r="V119">
            <v>2.02</v>
          </cell>
          <cell r="W119">
            <v>1.86</v>
          </cell>
          <cell r="Z119">
            <v>1.5</v>
          </cell>
          <cell r="AA119">
            <v>6.2</v>
          </cell>
          <cell r="AB119">
            <v>1.1299999999999999</v>
          </cell>
          <cell r="AC119">
            <v>5.83</v>
          </cell>
          <cell r="AD119">
            <v>3</v>
          </cell>
          <cell r="AE119" t="str">
            <v>LD</v>
          </cell>
          <cell r="AF119" t="str">
            <v>NRC</v>
          </cell>
          <cell r="AK119" t="str">
            <v>7-NRC</v>
          </cell>
          <cell r="AL119" t="str">
            <v>LD</v>
          </cell>
          <cell r="AN119">
            <v>594</v>
          </cell>
          <cell r="AP119" t="str">
            <v>Zetor  4911 (4 rv S.T)</v>
          </cell>
          <cell r="AT119">
            <v>0</v>
          </cell>
          <cell r="AX119">
            <v>0</v>
          </cell>
          <cell r="BB119">
            <v>0</v>
          </cell>
          <cell r="BF119">
            <v>0</v>
          </cell>
          <cell r="BG119">
            <v>364.21</v>
          </cell>
          <cell r="BH119">
            <v>92.94</v>
          </cell>
          <cell r="BI119">
            <v>5.15</v>
          </cell>
          <cell r="BJ119">
            <v>462.29999999999995</v>
          </cell>
          <cell r="BL119">
            <v>364.21</v>
          </cell>
          <cell r="BM119">
            <v>92.94</v>
          </cell>
          <cell r="BN119">
            <v>5.15</v>
          </cell>
          <cell r="BO119">
            <v>462.29999999999995</v>
          </cell>
          <cell r="BP119">
            <v>0</v>
          </cell>
          <cell r="BQ119">
            <v>462.29999999999995</v>
          </cell>
          <cell r="BS119">
            <v>0</v>
          </cell>
          <cell r="BT119">
            <v>360.55</v>
          </cell>
          <cell r="BU119">
            <v>360.55</v>
          </cell>
          <cell r="BV119">
            <v>93.16</v>
          </cell>
          <cell r="BW119">
            <v>5.17</v>
          </cell>
          <cell r="BX119">
            <v>458.88</v>
          </cell>
          <cell r="BY119">
            <v>360.55</v>
          </cell>
        </row>
        <row r="120">
          <cell r="B120">
            <v>595</v>
          </cell>
          <cell r="C120" t="str">
            <v>Zetor. 2522 AVL</v>
          </cell>
          <cell r="F120" t="str">
            <v>PMS-I</v>
          </cell>
          <cell r="G120">
            <v>124</v>
          </cell>
          <cell r="H120" t="str">
            <v>M/C</v>
          </cell>
          <cell r="I120">
            <v>8</v>
          </cell>
          <cell r="J120">
            <v>5.8</v>
          </cell>
          <cell r="O120">
            <v>1.36</v>
          </cell>
          <cell r="P120">
            <v>0.95</v>
          </cell>
          <cell r="W120">
            <v>1.86</v>
          </cell>
          <cell r="Z120">
            <v>1.5</v>
          </cell>
          <cell r="AA120">
            <v>6.2</v>
          </cell>
          <cell r="AB120">
            <v>1.1299999999999999</v>
          </cell>
          <cell r="AC120">
            <v>5.83</v>
          </cell>
          <cell r="AD120">
            <v>3</v>
          </cell>
          <cell r="AE120" t="str">
            <v>LD</v>
          </cell>
          <cell r="AF120" t="str">
            <v>NRC</v>
          </cell>
          <cell r="AK120" t="str">
            <v>7-NRC</v>
          </cell>
          <cell r="AL120" t="str">
            <v xml:space="preserve">RC </v>
          </cell>
          <cell r="AN120">
            <v>595</v>
          </cell>
          <cell r="AP120" t="str">
            <v>Zetor. 2522 AVL</v>
          </cell>
          <cell r="AT120">
            <v>0</v>
          </cell>
          <cell r="AX120">
            <v>0</v>
          </cell>
          <cell r="BB120">
            <v>0</v>
          </cell>
          <cell r="BF120">
            <v>0</v>
          </cell>
          <cell r="BG120">
            <v>445.36</v>
          </cell>
          <cell r="BH120">
            <v>89</v>
          </cell>
          <cell r="BI120">
            <v>5.6</v>
          </cell>
          <cell r="BJ120">
            <v>539.96</v>
          </cell>
          <cell r="BL120">
            <v>445.36</v>
          </cell>
          <cell r="BM120">
            <v>89</v>
          </cell>
          <cell r="BN120">
            <v>5.6</v>
          </cell>
          <cell r="BO120">
            <v>539.96</v>
          </cell>
          <cell r="BP120">
            <v>0</v>
          </cell>
          <cell r="BQ120">
            <v>539.96</v>
          </cell>
          <cell r="BS120">
            <v>0</v>
          </cell>
          <cell r="BT120">
            <v>441.13</v>
          </cell>
          <cell r="BU120">
            <v>441.13</v>
          </cell>
          <cell r="BV120">
            <v>89.49</v>
          </cell>
          <cell r="BW120">
            <v>5.62</v>
          </cell>
          <cell r="BX120">
            <v>536.24</v>
          </cell>
          <cell r="BY120">
            <v>441.13</v>
          </cell>
        </row>
        <row r="121">
          <cell r="B121">
            <v>596</v>
          </cell>
          <cell r="C121" t="str">
            <v>Sonalika  100 Ø (RC)</v>
          </cell>
          <cell r="F121" t="str">
            <v>PMS-I</v>
          </cell>
          <cell r="G121">
            <v>124</v>
          </cell>
          <cell r="H121" t="str">
            <v>M/C</v>
          </cell>
          <cell r="I121">
            <v>8</v>
          </cell>
          <cell r="J121">
            <v>7</v>
          </cell>
          <cell r="O121">
            <v>1.415</v>
          </cell>
          <cell r="P121">
            <v>1.0549999999999999</v>
          </cell>
          <cell r="U121">
            <v>1</v>
          </cell>
          <cell r="W121">
            <v>1.86</v>
          </cell>
          <cell r="Z121">
            <v>16.899999999999999</v>
          </cell>
          <cell r="AA121">
            <v>9.6</v>
          </cell>
          <cell r="AB121">
            <v>16.529999999999998</v>
          </cell>
          <cell r="AC121">
            <v>9.23</v>
          </cell>
          <cell r="AD121">
            <v>5</v>
          </cell>
          <cell r="AE121" t="str">
            <v>RC</v>
          </cell>
          <cell r="AF121" t="str">
            <v>RC</v>
          </cell>
          <cell r="AK121" t="str">
            <v>7-RC</v>
          </cell>
          <cell r="AL121" t="str">
            <v xml:space="preserve">RC </v>
          </cell>
          <cell r="AN121">
            <v>596</v>
          </cell>
          <cell r="AP121" t="str">
            <v>Sonalika  100 Ø (RC)</v>
          </cell>
          <cell r="AQ121">
            <v>390.1</v>
          </cell>
          <cell r="AR121">
            <v>54.52</v>
          </cell>
          <cell r="AS121">
            <v>1.88</v>
          </cell>
          <cell r="AT121">
            <v>446.5</v>
          </cell>
          <cell r="AU121">
            <v>409.61</v>
          </cell>
          <cell r="AV121">
            <v>63.8</v>
          </cell>
          <cell r="AW121">
            <v>2.2000000000000002</v>
          </cell>
          <cell r="AX121">
            <v>475.61</v>
          </cell>
          <cell r="BB121">
            <v>0</v>
          </cell>
          <cell r="BF121">
            <v>0</v>
          </cell>
          <cell r="BG121">
            <v>528.02</v>
          </cell>
          <cell r="BH121">
            <v>116.06</v>
          </cell>
          <cell r="BI121">
            <v>5.22</v>
          </cell>
          <cell r="BJ121">
            <v>649.29999999999995</v>
          </cell>
          <cell r="BL121">
            <v>528.02</v>
          </cell>
          <cell r="BM121">
            <v>116.06</v>
          </cell>
          <cell r="BN121">
            <v>5.22</v>
          </cell>
          <cell r="BO121">
            <v>649.29999999999995</v>
          </cell>
          <cell r="BP121">
            <v>0</v>
          </cell>
          <cell r="BQ121">
            <v>649.29999999999995</v>
          </cell>
          <cell r="BS121">
            <v>0</v>
          </cell>
          <cell r="BT121">
            <v>523.37</v>
          </cell>
          <cell r="BU121">
            <v>523.37</v>
          </cell>
          <cell r="BV121">
            <v>116.43</v>
          </cell>
          <cell r="BW121">
            <v>5.24</v>
          </cell>
          <cell r="BX121">
            <v>645.04</v>
          </cell>
          <cell r="BY121">
            <v>523.37</v>
          </cell>
        </row>
        <row r="122">
          <cell r="B122">
            <v>597</v>
          </cell>
          <cell r="C122" t="str">
            <v>Sonalika 95 Ø  (RC)</v>
          </cell>
          <cell r="F122" t="str">
            <v>PMS-I</v>
          </cell>
          <cell r="G122">
            <v>124</v>
          </cell>
          <cell r="H122" t="str">
            <v>M/C</v>
          </cell>
          <cell r="I122">
            <v>8</v>
          </cell>
          <cell r="J122">
            <v>7</v>
          </cell>
          <cell r="O122">
            <v>1.5920000000000001</v>
          </cell>
          <cell r="P122">
            <v>0.92600000000000005</v>
          </cell>
          <cell r="U122">
            <v>1</v>
          </cell>
          <cell r="W122">
            <v>1.86</v>
          </cell>
          <cell r="Z122">
            <v>20.399999999999999</v>
          </cell>
          <cell r="AA122">
            <v>11.3</v>
          </cell>
          <cell r="AB122">
            <v>20.029999999999998</v>
          </cell>
          <cell r="AC122">
            <v>10.930000000000001</v>
          </cell>
          <cell r="AD122">
            <v>5</v>
          </cell>
          <cell r="AE122" t="str">
            <v>RC</v>
          </cell>
          <cell r="AF122" t="str">
            <v>RC</v>
          </cell>
          <cell r="AK122" t="str">
            <v>7-RC</v>
          </cell>
          <cell r="AL122" t="str">
            <v xml:space="preserve">RC </v>
          </cell>
          <cell r="AN122">
            <v>597</v>
          </cell>
          <cell r="AP122" t="str">
            <v>Sonalika 95 Ø  (RC)</v>
          </cell>
          <cell r="AQ122">
            <v>371.3</v>
          </cell>
          <cell r="AR122">
            <v>51.7</v>
          </cell>
          <cell r="AS122">
            <v>1.88</v>
          </cell>
          <cell r="AT122">
            <v>424.88</v>
          </cell>
          <cell r="AU122">
            <v>389.87</v>
          </cell>
          <cell r="AV122">
            <v>60.5</v>
          </cell>
          <cell r="AW122">
            <v>2.2000000000000002</v>
          </cell>
          <cell r="AX122">
            <v>452.57</v>
          </cell>
          <cell r="BB122">
            <v>0</v>
          </cell>
          <cell r="BF122">
            <v>0</v>
          </cell>
          <cell r="BG122">
            <v>622.6</v>
          </cell>
          <cell r="BH122">
            <v>97.54</v>
          </cell>
          <cell r="BI122">
            <v>5.22</v>
          </cell>
          <cell r="BJ122">
            <v>725.36</v>
          </cell>
          <cell r="BL122">
            <v>622.6</v>
          </cell>
          <cell r="BM122">
            <v>97.54</v>
          </cell>
          <cell r="BN122">
            <v>5.22</v>
          </cell>
          <cell r="BO122">
            <v>725.36</v>
          </cell>
          <cell r="BP122">
            <v>0</v>
          </cell>
          <cell r="BQ122">
            <v>725.36</v>
          </cell>
          <cell r="BS122">
            <v>0</v>
          </cell>
          <cell r="BT122">
            <v>508.19</v>
          </cell>
          <cell r="BU122">
            <v>508.19</v>
          </cell>
          <cell r="BV122">
            <v>116.43</v>
          </cell>
          <cell r="BW122">
            <v>5.24</v>
          </cell>
          <cell r="BX122">
            <v>629.86</v>
          </cell>
          <cell r="BY122">
            <v>508.19</v>
          </cell>
        </row>
        <row r="123">
          <cell r="B123">
            <v>598</v>
          </cell>
          <cell r="C123" t="str">
            <v>SONALIKA 100 MOD (RC)</v>
          </cell>
          <cell r="F123" t="str">
            <v>PMS-I</v>
          </cell>
          <cell r="G123">
            <v>124</v>
          </cell>
          <cell r="H123" t="str">
            <v>M/C</v>
          </cell>
          <cell r="I123">
            <v>8</v>
          </cell>
          <cell r="J123">
            <v>7</v>
          </cell>
          <cell r="O123">
            <v>1.415</v>
          </cell>
          <cell r="P123">
            <v>1.0549999999999999</v>
          </cell>
          <cell r="U123">
            <v>1</v>
          </cell>
          <cell r="Z123">
            <v>20.100000000000001</v>
          </cell>
          <cell r="AA123">
            <v>8.8000000000000007</v>
          </cell>
          <cell r="AB123">
            <v>19.73</v>
          </cell>
          <cell r="AC123">
            <v>8.4300000000000015</v>
          </cell>
          <cell r="AD123">
            <v>5</v>
          </cell>
          <cell r="AE123" t="str">
            <v>RC</v>
          </cell>
          <cell r="AF123" t="str">
            <v>RC</v>
          </cell>
          <cell r="AK123" t="str">
            <v>7-RC</v>
          </cell>
          <cell r="AL123" t="str">
            <v xml:space="preserve">RC </v>
          </cell>
          <cell r="AN123">
            <v>598</v>
          </cell>
          <cell r="AP123" t="str">
            <v>SONALIKA 100 MOD (RC)</v>
          </cell>
          <cell r="AQ123">
            <v>390.1</v>
          </cell>
          <cell r="AR123">
            <v>54.5</v>
          </cell>
          <cell r="AS123">
            <v>1.88</v>
          </cell>
          <cell r="AT123">
            <v>446.48</v>
          </cell>
          <cell r="AX123">
            <v>0</v>
          </cell>
          <cell r="BB123">
            <v>0</v>
          </cell>
          <cell r="BF123">
            <v>0</v>
          </cell>
          <cell r="BJ123">
            <v>0</v>
          </cell>
          <cell r="BL123">
            <v>0</v>
          </cell>
          <cell r="BM123">
            <v>0</v>
          </cell>
          <cell r="BN123">
            <v>0</v>
          </cell>
          <cell r="BO123">
            <v>0</v>
          </cell>
          <cell r="BP123">
            <v>0</v>
          </cell>
          <cell r="BQ123">
            <v>0</v>
          </cell>
          <cell r="BS123">
            <v>0</v>
          </cell>
        </row>
        <row r="124">
          <cell r="B124">
            <v>599</v>
          </cell>
          <cell r="C124" t="str">
            <v>FT-60 AVL (RC)</v>
          </cell>
          <cell r="F124" t="str">
            <v>PMS-I</v>
          </cell>
          <cell r="G124">
            <v>124</v>
          </cell>
          <cell r="H124" t="str">
            <v>M/C</v>
          </cell>
          <cell r="I124">
            <v>8.4</v>
          </cell>
          <cell r="J124">
            <v>6.5</v>
          </cell>
          <cell r="O124">
            <v>1.7850000000000001</v>
          </cell>
          <cell r="P124">
            <v>1.391</v>
          </cell>
          <cell r="U124">
            <v>1</v>
          </cell>
          <cell r="Z124">
            <v>18.7</v>
          </cell>
          <cell r="AA124">
            <v>10.199999999999999</v>
          </cell>
          <cell r="AB124">
            <v>18.329999999999998</v>
          </cell>
          <cell r="AC124">
            <v>9.83</v>
          </cell>
          <cell r="AD124">
            <v>5</v>
          </cell>
          <cell r="AE124" t="str">
            <v>RC</v>
          </cell>
          <cell r="AF124" t="str">
            <v>RC</v>
          </cell>
          <cell r="AK124" t="str">
            <v>7-RC</v>
          </cell>
          <cell r="AL124" t="str">
            <v xml:space="preserve">RC </v>
          </cell>
          <cell r="AN124">
            <v>599</v>
          </cell>
          <cell r="AP124" t="str">
            <v>FT-60 AVL (RC)</v>
          </cell>
          <cell r="AQ124">
            <v>601.98</v>
          </cell>
          <cell r="AR124">
            <v>88</v>
          </cell>
          <cell r="AS124">
            <v>4.4000000000000004</v>
          </cell>
          <cell r="AT124">
            <v>694.38</v>
          </cell>
          <cell r="AU124">
            <v>150</v>
          </cell>
          <cell r="AX124">
            <v>150</v>
          </cell>
          <cell r="BB124">
            <v>0</v>
          </cell>
          <cell r="BF124">
            <v>0</v>
          </cell>
          <cell r="BJ124">
            <v>0</v>
          </cell>
          <cell r="BL124">
            <v>0</v>
          </cell>
          <cell r="BM124">
            <v>0</v>
          </cell>
          <cell r="BN124">
            <v>0</v>
          </cell>
          <cell r="BO124">
            <v>0</v>
          </cell>
          <cell r="BP124">
            <v>0</v>
          </cell>
          <cell r="BQ124">
            <v>0</v>
          </cell>
          <cell r="BS124">
            <v>0</v>
          </cell>
        </row>
        <row r="125">
          <cell r="B125">
            <v>705</v>
          </cell>
          <cell r="C125" t="str">
            <v>EICHER(HCV 20.16)</v>
          </cell>
          <cell r="F125" t="str">
            <v>PMS-I</v>
          </cell>
          <cell r="G125">
            <v>138</v>
          </cell>
          <cell r="H125" t="str">
            <v>M/C</v>
          </cell>
          <cell r="I125">
            <v>7</v>
          </cell>
          <cell r="J125">
            <v>7</v>
          </cell>
          <cell r="O125">
            <v>1.7</v>
          </cell>
          <cell r="P125">
            <v>1.25</v>
          </cell>
          <cell r="Z125">
            <v>7.4</v>
          </cell>
          <cell r="AA125">
            <v>9.9</v>
          </cell>
          <cell r="AB125">
            <v>7.03</v>
          </cell>
          <cell r="AC125">
            <v>9.5300000000000011</v>
          </cell>
          <cell r="AD125">
            <v>3</v>
          </cell>
          <cell r="AE125" t="str">
            <v>LD</v>
          </cell>
          <cell r="AF125" t="str">
            <v>NRC</v>
          </cell>
          <cell r="AK125" t="str">
            <v>7-NRC</v>
          </cell>
          <cell r="AL125" t="str">
            <v>LD</v>
          </cell>
          <cell r="AN125">
            <v>705</v>
          </cell>
          <cell r="AP125" t="str">
            <v>EICHER(HCV 20.16)</v>
          </cell>
          <cell r="AQ125">
            <v>500</v>
          </cell>
          <cell r="AR125">
            <v>94</v>
          </cell>
          <cell r="AS125">
            <v>3.5</v>
          </cell>
          <cell r="AT125">
            <v>597.5</v>
          </cell>
          <cell r="AX125">
            <v>0</v>
          </cell>
          <cell r="BB125">
            <v>0</v>
          </cell>
          <cell r="BF125">
            <v>0</v>
          </cell>
          <cell r="BJ125">
            <v>0</v>
          </cell>
          <cell r="BL125">
            <v>0</v>
          </cell>
          <cell r="BM125">
            <v>0</v>
          </cell>
          <cell r="BN125">
            <v>0</v>
          </cell>
          <cell r="BO125">
            <v>0</v>
          </cell>
          <cell r="BP125">
            <v>0</v>
          </cell>
          <cell r="BQ125">
            <v>0</v>
          </cell>
          <cell r="BS125">
            <v>0</v>
          </cell>
        </row>
        <row r="126">
          <cell r="B126">
            <v>910</v>
          </cell>
          <cell r="C126" t="str">
            <v>STD. TRACTOR    95 DIA  (RC)</v>
          </cell>
          <cell r="F126" t="str">
            <v>PMS-I</v>
          </cell>
          <cell r="G126">
            <v>124</v>
          </cell>
          <cell r="H126" t="str">
            <v>M/C</v>
          </cell>
          <cell r="I126">
            <v>8</v>
          </cell>
          <cell r="J126">
            <v>7</v>
          </cell>
          <cell r="O126">
            <v>1.32</v>
          </cell>
          <cell r="P126">
            <v>0.92</v>
          </cell>
          <cell r="R126">
            <v>2.5999999999999999E-2</v>
          </cell>
          <cell r="U126">
            <v>1</v>
          </cell>
          <cell r="Z126">
            <v>16.899999999999999</v>
          </cell>
          <cell r="AA126">
            <v>9.6</v>
          </cell>
          <cell r="AB126">
            <v>16.529999999999998</v>
          </cell>
          <cell r="AC126">
            <v>9.23</v>
          </cell>
          <cell r="AD126">
            <v>5</v>
          </cell>
          <cell r="AE126" t="str">
            <v>RC</v>
          </cell>
          <cell r="AF126" t="str">
            <v>RC</v>
          </cell>
          <cell r="AK126" t="str">
            <v>7-RC</v>
          </cell>
          <cell r="AL126" t="str">
            <v xml:space="preserve">RC </v>
          </cell>
          <cell r="AN126">
            <v>910</v>
          </cell>
          <cell r="AP126" t="str">
            <v>STD. TRACTOR    95 DIA  (RC)</v>
          </cell>
          <cell r="AQ126">
            <v>371.3</v>
          </cell>
          <cell r="AR126">
            <v>51.7</v>
          </cell>
          <cell r="AS126">
            <v>1.88</v>
          </cell>
          <cell r="AT126">
            <v>424.88</v>
          </cell>
          <cell r="AX126">
            <v>0</v>
          </cell>
          <cell r="BB126">
            <v>0</v>
          </cell>
          <cell r="BF126">
            <v>0</v>
          </cell>
          <cell r="BJ126">
            <v>0</v>
          </cell>
          <cell r="BL126">
            <v>0</v>
          </cell>
          <cell r="BM126">
            <v>0</v>
          </cell>
          <cell r="BN126">
            <v>0</v>
          </cell>
          <cell r="BO126">
            <v>0</v>
          </cell>
          <cell r="BP126">
            <v>0</v>
          </cell>
          <cell r="BQ126">
            <v>0</v>
          </cell>
          <cell r="BS126">
            <v>0</v>
          </cell>
        </row>
        <row r="127">
          <cell r="B127">
            <v>911</v>
          </cell>
          <cell r="C127" t="str">
            <v>STD TRACTOR    100 DIA  (RC)</v>
          </cell>
          <cell r="F127" t="str">
            <v>PMS-I</v>
          </cell>
          <cell r="G127">
            <v>124</v>
          </cell>
          <cell r="H127" t="str">
            <v>M/C</v>
          </cell>
          <cell r="I127">
            <v>8</v>
          </cell>
          <cell r="J127">
            <v>7</v>
          </cell>
          <cell r="O127">
            <v>1.44</v>
          </cell>
          <cell r="P127">
            <v>1.06</v>
          </cell>
          <cell r="R127">
            <v>2.8000000000000001E-2</v>
          </cell>
          <cell r="U127">
            <v>1</v>
          </cell>
          <cell r="Z127">
            <v>20.399999999999999</v>
          </cell>
          <cell r="AA127">
            <v>11.3</v>
          </cell>
          <cell r="AB127">
            <v>20.029999999999998</v>
          </cell>
          <cell r="AC127">
            <v>10.930000000000001</v>
          </cell>
          <cell r="AD127">
            <v>5</v>
          </cell>
          <cell r="AE127" t="str">
            <v>RC</v>
          </cell>
          <cell r="AF127" t="str">
            <v>RC</v>
          </cell>
          <cell r="AK127" t="str">
            <v>7-RC</v>
          </cell>
          <cell r="AL127" t="str">
            <v xml:space="preserve">RC </v>
          </cell>
          <cell r="AN127">
            <v>911</v>
          </cell>
          <cell r="AP127" t="str">
            <v>STD TRACTOR    100 DIA  (RC)</v>
          </cell>
          <cell r="AQ127">
            <v>390.1</v>
          </cell>
          <cell r="AR127">
            <v>54.5</v>
          </cell>
          <cell r="AS127">
            <v>1.88</v>
          </cell>
          <cell r="AT127">
            <v>446.48</v>
          </cell>
          <cell r="AX127">
            <v>0</v>
          </cell>
          <cell r="BB127">
            <v>0</v>
          </cell>
          <cell r="BF127">
            <v>0</v>
          </cell>
          <cell r="BJ127">
            <v>0</v>
          </cell>
          <cell r="BL127">
            <v>0</v>
          </cell>
          <cell r="BM127">
            <v>0</v>
          </cell>
          <cell r="BN127">
            <v>0</v>
          </cell>
          <cell r="BO127">
            <v>0</v>
          </cell>
          <cell r="BP127">
            <v>0</v>
          </cell>
          <cell r="BQ127">
            <v>0</v>
          </cell>
          <cell r="BS127">
            <v>0</v>
          </cell>
        </row>
        <row r="128">
          <cell r="B128" t="str">
            <v>106p</v>
          </cell>
          <cell r="C128" t="str">
            <v>Rajdoot</v>
          </cell>
          <cell r="F128" t="str">
            <v>PMS-I</v>
          </cell>
          <cell r="G128">
            <v>138</v>
          </cell>
          <cell r="H128" t="str">
            <v>M/C</v>
          </cell>
          <cell r="I128">
            <v>3.3</v>
          </cell>
          <cell r="J128">
            <v>4.5999999999999996</v>
          </cell>
          <cell r="O128">
            <v>0.307</v>
          </cell>
          <cell r="P128">
            <v>0.184</v>
          </cell>
          <cell r="R128">
            <v>1.2E-2</v>
          </cell>
          <cell r="S128">
            <v>2</v>
          </cell>
          <cell r="W128">
            <v>1.08</v>
          </cell>
          <cell r="Z128">
            <v>2.6</v>
          </cell>
          <cell r="AA128">
            <v>5.6</v>
          </cell>
          <cell r="AB128">
            <v>2.23</v>
          </cell>
          <cell r="AC128">
            <v>5.2299999999999995</v>
          </cell>
          <cell r="AD128">
            <v>1</v>
          </cell>
          <cell r="AE128" t="str">
            <v>BW</v>
          </cell>
          <cell r="AF128" t="str">
            <v>NRC</v>
          </cell>
          <cell r="AK128" t="str">
            <v>1-NRC</v>
          </cell>
          <cell r="AL128" t="str">
            <v>BW</v>
          </cell>
          <cell r="AN128" t="str">
            <v>106p</v>
          </cell>
          <cell r="AO128">
            <v>0</v>
          </cell>
          <cell r="AP128" t="str">
            <v>Rajdoot</v>
          </cell>
          <cell r="AT128">
            <v>0</v>
          </cell>
          <cell r="AU128">
            <v>170.64</v>
          </cell>
          <cell r="AV128">
            <v>0</v>
          </cell>
          <cell r="AW128">
            <v>3.86</v>
          </cell>
          <cell r="AX128">
            <v>174.5</v>
          </cell>
          <cell r="BB128">
            <v>0</v>
          </cell>
          <cell r="BF128">
            <v>0</v>
          </cell>
          <cell r="BG128">
            <v>0</v>
          </cell>
          <cell r="BJ128">
            <v>0</v>
          </cell>
          <cell r="BL128">
            <v>0</v>
          </cell>
          <cell r="BM128">
            <v>0</v>
          </cell>
          <cell r="BN128">
            <v>0</v>
          </cell>
          <cell r="BO128">
            <v>0</v>
          </cell>
          <cell r="BP128">
            <v>0</v>
          </cell>
          <cell r="BQ128">
            <v>0</v>
          </cell>
          <cell r="BS128">
            <v>0</v>
          </cell>
          <cell r="BT128">
            <v>0</v>
          </cell>
          <cell r="BX128">
            <v>0</v>
          </cell>
          <cell r="BY128">
            <v>0</v>
          </cell>
        </row>
        <row r="129">
          <cell r="B129" t="str">
            <v>170M</v>
          </cell>
          <cell r="C129" t="str">
            <v>Majestic</v>
          </cell>
          <cell r="F129" t="str">
            <v>PMS-I</v>
          </cell>
          <cell r="G129">
            <v>138</v>
          </cell>
          <cell r="H129" t="str">
            <v>M/C</v>
          </cell>
          <cell r="O129">
            <v>0.124</v>
          </cell>
          <cell r="P129">
            <v>0.06</v>
          </cell>
          <cell r="R129">
            <v>6.0000000000000001E-3</v>
          </cell>
          <cell r="S129">
            <v>2</v>
          </cell>
          <cell r="W129">
            <v>0.68</v>
          </cell>
          <cell r="Z129">
            <v>4.5999999999999996</v>
          </cell>
          <cell r="AA129">
            <v>5</v>
          </cell>
          <cell r="AB129">
            <v>4.2299999999999995</v>
          </cell>
          <cell r="AC129">
            <v>4.63</v>
          </cell>
          <cell r="AD129">
            <v>1</v>
          </cell>
          <cell r="AE129" t="str">
            <v>BW</v>
          </cell>
          <cell r="AF129" t="str">
            <v>NRC</v>
          </cell>
          <cell r="AK129" t="str">
            <v>1-NRC</v>
          </cell>
          <cell r="AL129" t="str">
            <v>BW</v>
          </cell>
          <cell r="AN129" t="str">
            <v>170M</v>
          </cell>
          <cell r="AP129" t="str">
            <v>Majestic</v>
          </cell>
          <cell r="AQ129">
            <v>74.87</v>
          </cell>
          <cell r="AT129">
            <v>74.87</v>
          </cell>
          <cell r="AX129">
            <v>0</v>
          </cell>
          <cell r="BB129">
            <v>0</v>
          </cell>
          <cell r="BF129">
            <v>0</v>
          </cell>
          <cell r="BG129">
            <v>105.35</v>
          </cell>
          <cell r="BH129">
            <v>26.33</v>
          </cell>
          <cell r="BI129">
            <v>4.43</v>
          </cell>
          <cell r="BJ129">
            <v>136.10999999999999</v>
          </cell>
          <cell r="BL129">
            <v>105.35</v>
          </cell>
          <cell r="BM129">
            <v>26.33</v>
          </cell>
          <cell r="BN129">
            <v>4.43</v>
          </cell>
          <cell r="BO129">
            <v>136.10999999999999</v>
          </cell>
          <cell r="BP129">
            <v>0</v>
          </cell>
          <cell r="BQ129">
            <v>136.10999999999999</v>
          </cell>
          <cell r="BS129">
            <v>0</v>
          </cell>
          <cell r="BT129">
            <v>0</v>
          </cell>
          <cell r="BX129">
            <v>0</v>
          </cell>
          <cell r="BY129">
            <v>0</v>
          </cell>
        </row>
        <row r="130">
          <cell r="B130" t="str">
            <v>178P</v>
          </cell>
          <cell r="C130" t="str">
            <v>MAJESTIC MOPEC (NEW)</v>
          </cell>
          <cell r="D130">
            <v>0</v>
          </cell>
          <cell r="F130" t="str">
            <v>PMS-I</v>
          </cell>
          <cell r="G130">
            <v>138</v>
          </cell>
          <cell r="H130" t="str">
            <v>M/C</v>
          </cell>
          <cell r="I130">
            <v>4.5</v>
          </cell>
          <cell r="J130">
            <v>4.9000000000000004</v>
          </cell>
          <cell r="O130">
            <v>0.124</v>
          </cell>
          <cell r="P130">
            <v>0.06</v>
          </cell>
          <cell r="R130">
            <v>6.0000000000000001E-3</v>
          </cell>
          <cell r="S130">
            <v>2</v>
          </cell>
          <cell r="Z130">
            <v>4.8</v>
          </cell>
          <cell r="AA130">
            <v>6.5</v>
          </cell>
          <cell r="AB130">
            <v>4.43</v>
          </cell>
          <cell r="AC130">
            <v>6.13</v>
          </cell>
          <cell r="AD130">
            <v>1</v>
          </cell>
          <cell r="AE130" t="str">
            <v>BW</v>
          </cell>
          <cell r="AK130" t="str">
            <v>1-NRC</v>
          </cell>
          <cell r="AL130" t="str">
            <v>BW</v>
          </cell>
          <cell r="AN130" t="str">
            <v>178P</v>
          </cell>
          <cell r="AP130" t="str">
            <v>MAJESTIC MOPEC (NEW)</v>
          </cell>
          <cell r="AQ130">
            <v>74.87</v>
          </cell>
          <cell r="AT130">
            <v>74.87</v>
          </cell>
          <cell r="AX130">
            <v>0</v>
          </cell>
          <cell r="BB130">
            <v>0</v>
          </cell>
          <cell r="BF130">
            <v>0</v>
          </cell>
          <cell r="BJ130">
            <v>0</v>
          </cell>
          <cell r="BL130">
            <v>0</v>
          </cell>
          <cell r="BM130">
            <v>0</v>
          </cell>
          <cell r="BN130">
            <v>0</v>
          </cell>
          <cell r="BO130">
            <v>0</v>
          </cell>
          <cell r="BP130">
            <v>0</v>
          </cell>
          <cell r="BQ130">
            <v>0</v>
          </cell>
          <cell r="BS130">
            <v>0</v>
          </cell>
        </row>
        <row r="131">
          <cell r="B131" t="str">
            <v>184P</v>
          </cell>
          <cell r="C131" t="str">
            <v>Majestic 60 CC</v>
          </cell>
          <cell r="F131" t="str">
            <v>PMS-II</v>
          </cell>
          <cell r="G131">
            <v>138</v>
          </cell>
          <cell r="H131" t="str">
            <v>M/C</v>
          </cell>
          <cell r="I131">
            <v>6</v>
          </cell>
          <cell r="J131">
            <v>4.8</v>
          </cell>
          <cell r="O131">
            <v>0.13</v>
          </cell>
          <cell r="P131">
            <v>7.1999999999999995E-2</v>
          </cell>
          <cell r="R131">
            <v>5.0000000000000001E-3</v>
          </cell>
          <cell r="S131">
            <v>2</v>
          </cell>
          <cell r="W131">
            <v>0.68</v>
          </cell>
          <cell r="Z131">
            <v>5.5</v>
          </cell>
          <cell r="AA131">
            <v>7.7</v>
          </cell>
          <cell r="AB131">
            <v>5.13</v>
          </cell>
          <cell r="AC131">
            <v>7.33</v>
          </cell>
          <cell r="AD131">
            <v>1</v>
          </cell>
          <cell r="AE131" t="str">
            <v>BW</v>
          </cell>
          <cell r="AF131" t="str">
            <v>NRC</v>
          </cell>
          <cell r="AK131" t="str">
            <v>1-NRC</v>
          </cell>
          <cell r="AL131" t="str">
            <v>BW</v>
          </cell>
          <cell r="AN131" t="str">
            <v>184P</v>
          </cell>
          <cell r="AP131" t="str">
            <v>Majestic 60 CC</v>
          </cell>
          <cell r="AQ131">
            <v>70</v>
          </cell>
          <cell r="AT131">
            <v>70</v>
          </cell>
          <cell r="AX131">
            <v>0</v>
          </cell>
          <cell r="BB131">
            <v>0</v>
          </cell>
          <cell r="BF131">
            <v>0</v>
          </cell>
          <cell r="BJ131">
            <v>0</v>
          </cell>
          <cell r="BL131">
            <v>0</v>
          </cell>
          <cell r="BM131">
            <v>0</v>
          </cell>
          <cell r="BN131">
            <v>0</v>
          </cell>
          <cell r="BO131">
            <v>0</v>
          </cell>
          <cell r="BP131">
            <v>0</v>
          </cell>
          <cell r="BQ131">
            <v>0</v>
          </cell>
          <cell r="BS131">
            <v>0</v>
          </cell>
          <cell r="BT131">
            <v>0</v>
          </cell>
          <cell r="BX131">
            <v>0</v>
          </cell>
          <cell r="BY131">
            <v>0</v>
          </cell>
        </row>
        <row r="132">
          <cell r="B132" t="str">
            <v>196P</v>
          </cell>
          <cell r="C132" t="str">
            <v>Rajdoot T7</v>
          </cell>
          <cell r="F132" t="str">
            <v>PMS-I</v>
          </cell>
          <cell r="G132" t="str">
            <v>AC9A</v>
          </cell>
          <cell r="H132" t="str">
            <v>M/C</v>
          </cell>
          <cell r="I132">
            <v>3.3</v>
          </cell>
          <cell r="J132">
            <v>4.5999999999999996</v>
          </cell>
          <cell r="O132">
            <v>0.23499999999999999</v>
          </cell>
          <cell r="P132">
            <v>0.152</v>
          </cell>
          <cell r="R132">
            <v>1.2E-2</v>
          </cell>
          <cell r="S132">
            <v>2</v>
          </cell>
          <cell r="W132">
            <v>0</v>
          </cell>
          <cell r="Z132">
            <v>7.2</v>
          </cell>
          <cell r="AA132">
            <v>4.8</v>
          </cell>
          <cell r="AB132">
            <v>6.83</v>
          </cell>
          <cell r="AC132">
            <v>4.43</v>
          </cell>
          <cell r="AD132">
            <v>1</v>
          </cell>
          <cell r="AE132" t="str">
            <v>BW</v>
          </cell>
          <cell r="AF132" t="str">
            <v>NRC</v>
          </cell>
          <cell r="AK132" t="str">
            <v>1-NRC</v>
          </cell>
          <cell r="AL132" t="str">
            <v>BW</v>
          </cell>
          <cell r="AN132" t="str">
            <v>196P</v>
          </cell>
          <cell r="AP132" t="str">
            <v>Rajdoot T7</v>
          </cell>
          <cell r="AQ132">
            <v>148.85</v>
          </cell>
          <cell r="AT132">
            <v>148.85</v>
          </cell>
          <cell r="AX132">
            <v>0</v>
          </cell>
          <cell r="BB132">
            <v>0</v>
          </cell>
          <cell r="BF132">
            <v>0</v>
          </cell>
          <cell r="BJ132">
            <v>0</v>
          </cell>
          <cell r="BL132">
            <v>0</v>
          </cell>
          <cell r="BM132">
            <v>0</v>
          </cell>
          <cell r="BN132">
            <v>0</v>
          </cell>
          <cell r="BO132">
            <v>0</v>
          </cell>
          <cell r="BP132">
            <v>0</v>
          </cell>
          <cell r="BQ132">
            <v>0</v>
          </cell>
          <cell r="BS132">
            <v>0</v>
          </cell>
          <cell r="BT132">
            <v>0</v>
          </cell>
          <cell r="BX132">
            <v>0</v>
          </cell>
          <cell r="BY132">
            <v>0</v>
          </cell>
        </row>
        <row r="133">
          <cell r="B133" t="str">
            <v>199P</v>
          </cell>
          <cell r="C133" t="str">
            <v>YBX-4S</v>
          </cell>
          <cell r="F133" t="str">
            <v>PMS-I</v>
          </cell>
          <cell r="G133">
            <v>124</v>
          </cell>
          <cell r="H133" t="str">
            <v>M/C</v>
          </cell>
          <cell r="I133">
            <v>3.5</v>
          </cell>
          <cell r="J133">
            <v>5.8</v>
          </cell>
          <cell r="O133">
            <v>0.14499999999999999</v>
          </cell>
          <cell r="P133">
            <v>0.09</v>
          </cell>
          <cell r="R133">
            <v>4.0000000000000001E-3</v>
          </cell>
          <cell r="W133">
            <v>0.96</v>
          </cell>
          <cell r="Z133">
            <v>0.6</v>
          </cell>
          <cell r="AA133">
            <v>5.3</v>
          </cell>
          <cell r="AB133">
            <v>0.22999999999999998</v>
          </cell>
          <cell r="AC133">
            <v>4.93</v>
          </cell>
          <cell r="AD133">
            <v>1</v>
          </cell>
          <cell r="AE133" t="str">
            <v>BW</v>
          </cell>
          <cell r="AF133" t="str">
            <v>NRC</v>
          </cell>
          <cell r="AK133" t="str">
            <v>1-NRC</v>
          </cell>
          <cell r="AL133" t="str">
            <v>BW</v>
          </cell>
          <cell r="AN133" t="str">
            <v>199P</v>
          </cell>
          <cell r="AO133">
            <v>0</v>
          </cell>
          <cell r="AP133" t="str">
            <v>YBX-4S</v>
          </cell>
          <cell r="AQ133">
            <v>110</v>
          </cell>
          <cell r="AT133">
            <v>110</v>
          </cell>
          <cell r="AU133">
            <v>150</v>
          </cell>
          <cell r="AX133">
            <v>150</v>
          </cell>
          <cell r="BB133">
            <v>0</v>
          </cell>
          <cell r="BF133">
            <v>0</v>
          </cell>
          <cell r="BG133">
            <v>0</v>
          </cell>
          <cell r="BJ133">
            <v>0</v>
          </cell>
          <cell r="BL133">
            <v>0</v>
          </cell>
          <cell r="BM133">
            <v>0</v>
          </cell>
          <cell r="BN133">
            <v>0</v>
          </cell>
          <cell r="BO133">
            <v>0</v>
          </cell>
          <cell r="BP133">
            <v>0</v>
          </cell>
          <cell r="BQ133">
            <v>0</v>
          </cell>
          <cell r="BS133">
            <v>0</v>
          </cell>
          <cell r="BT133">
            <v>0</v>
          </cell>
          <cell r="BX133">
            <v>0</v>
          </cell>
          <cell r="BY133">
            <v>0</v>
          </cell>
        </row>
        <row r="134">
          <cell r="B134" t="str">
            <v>263P</v>
          </cell>
          <cell r="C134" t="str">
            <v>Birla Yamaha  76-R</v>
          </cell>
          <cell r="F134" t="str">
            <v>PMS-I</v>
          </cell>
          <cell r="G134">
            <v>124</v>
          </cell>
          <cell r="H134" t="str">
            <v>M/C</v>
          </cell>
          <cell r="I134">
            <v>2.4</v>
          </cell>
          <cell r="J134">
            <v>6.5</v>
          </cell>
          <cell r="O134">
            <v>0.23499999999999999</v>
          </cell>
          <cell r="P134">
            <v>0.15</v>
          </cell>
          <cell r="R134">
            <v>5.0000000000000001E-3</v>
          </cell>
          <cell r="Z134">
            <v>0.5</v>
          </cell>
          <cell r="AA134">
            <v>10.1</v>
          </cell>
          <cell r="AB134">
            <v>0.13</v>
          </cell>
          <cell r="AC134">
            <v>9.73</v>
          </cell>
          <cell r="AD134">
            <v>2</v>
          </cell>
          <cell r="AE134" t="str">
            <v>MD</v>
          </cell>
          <cell r="AF134" t="str">
            <v>NRC</v>
          </cell>
          <cell r="AK134" t="str">
            <v>6-NRC</v>
          </cell>
          <cell r="AL134" t="str">
            <v>MD</v>
          </cell>
          <cell r="AN134" t="str">
            <v>263P</v>
          </cell>
          <cell r="AP134" t="str">
            <v>Birla Yamaha  76-R</v>
          </cell>
          <cell r="AQ134">
            <v>178.66</v>
          </cell>
          <cell r="AT134">
            <v>178.66</v>
          </cell>
          <cell r="AU134">
            <v>211.71</v>
          </cell>
          <cell r="AX134">
            <v>211.71</v>
          </cell>
          <cell r="BB134">
            <v>0</v>
          </cell>
          <cell r="BF134">
            <v>0</v>
          </cell>
          <cell r="BJ134">
            <v>0</v>
          </cell>
          <cell r="BL134">
            <v>0</v>
          </cell>
          <cell r="BM134">
            <v>0</v>
          </cell>
          <cell r="BN134">
            <v>0</v>
          </cell>
          <cell r="BO134">
            <v>0</v>
          </cell>
          <cell r="BP134">
            <v>0</v>
          </cell>
          <cell r="BQ134">
            <v>0</v>
          </cell>
          <cell r="BS134">
            <v>0</v>
          </cell>
          <cell r="BT134">
            <v>0</v>
          </cell>
          <cell r="BX134">
            <v>0</v>
          </cell>
          <cell r="BY134">
            <v>0</v>
          </cell>
        </row>
        <row r="135">
          <cell r="B135" t="str">
            <v>264P</v>
          </cell>
          <cell r="C135" t="str">
            <v>Birla Yamaha 700K</v>
          </cell>
          <cell r="F135" t="str">
            <v>PMS-I</v>
          </cell>
          <cell r="G135">
            <v>124</v>
          </cell>
          <cell r="H135" t="str">
            <v>M/C</v>
          </cell>
          <cell r="I135">
            <v>3.1</v>
          </cell>
          <cell r="J135">
            <v>6.8</v>
          </cell>
          <cell r="O135">
            <v>0.13</v>
          </cell>
          <cell r="P135">
            <v>6.5000000000000002E-2</v>
          </cell>
          <cell r="R135">
            <v>4.0000000000000001E-3</v>
          </cell>
          <cell r="Z135">
            <v>14.3</v>
          </cell>
          <cell r="AA135">
            <v>7.7</v>
          </cell>
          <cell r="AB135">
            <v>13.930000000000001</v>
          </cell>
          <cell r="AC135">
            <v>7.33</v>
          </cell>
          <cell r="AD135">
            <v>2</v>
          </cell>
          <cell r="AE135" t="str">
            <v>MD</v>
          </cell>
          <cell r="AF135" t="str">
            <v>NRC</v>
          </cell>
          <cell r="AK135" t="str">
            <v>6-NRC</v>
          </cell>
          <cell r="AL135" t="str">
            <v>MD</v>
          </cell>
          <cell r="AN135" t="str">
            <v>264P</v>
          </cell>
          <cell r="AP135" t="str">
            <v>Birla Yamaha 700K</v>
          </cell>
          <cell r="AQ135">
            <v>105.06</v>
          </cell>
          <cell r="AT135">
            <v>105.06</v>
          </cell>
          <cell r="AU135">
            <v>127.64</v>
          </cell>
          <cell r="AX135">
            <v>127.64</v>
          </cell>
          <cell r="BB135">
            <v>0</v>
          </cell>
          <cell r="BF135">
            <v>0</v>
          </cell>
          <cell r="BJ135">
            <v>0</v>
          </cell>
          <cell r="BM135">
            <v>0</v>
          </cell>
          <cell r="BN135">
            <v>0</v>
          </cell>
          <cell r="BO135">
            <v>0</v>
          </cell>
          <cell r="BP135">
            <v>0</v>
          </cell>
          <cell r="BQ135">
            <v>0</v>
          </cell>
          <cell r="BS135">
            <v>0</v>
          </cell>
          <cell r="BT135">
            <v>0</v>
          </cell>
          <cell r="BX135">
            <v>0</v>
          </cell>
          <cell r="BY135">
            <v>0</v>
          </cell>
        </row>
        <row r="136">
          <cell r="B136" t="str">
            <v>309MPL</v>
          </cell>
          <cell r="C136" t="str">
            <v>Maruti 800  LINER KIT</v>
          </cell>
          <cell r="F136" t="str">
            <v>PMS-I</v>
          </cell>
          <cell r="G136">
            <v>124</v>
          </cell>
          <cell r="H136" t="str">
            <v>M/C</v>
          </cell>
          <cell r="I136">
            <v>2.4</v>
          </cell>
          <cell r="J136">
            <v>3</v>
          </cell>
          <cell r="O136">
            <v>0.22800000000000001</v>
          </cell>
          <cell r="P136">
            <v>0.17499999999999999</v>
          </cell>
          <cell r="R136">
            <v>8.9999999999999993E-3</v>
          </cell>
          <cell r="W136">
            <v>0.32</v>
          </cell>
          <cell r="Z136">
            <v>2</v>
          </cell>
          <cell r="AA136">
            <v>2.9</v>
          </cell>
          <cell r="AB136">
            <v>1.63</v>
          </cell>
          <cell r="AC136">
            <v>2.5299999999999998</v>
          </cell>
          <cell r="AD136">
            <v>2</v>
          </cell>
          <cell r="AE136" t="str">
            <v>MD</v>
          </cell>
          <cell r="AF136" t="str">
            <v>NRC</v>
          </cell>
          <cell r="AK136" t="str">
            <v>2-NRC</v>
          </cell>
          <cell r="AL136" t="str">
            <v>MD</v>
          </cell>
          <cell r="AN136" t="str">
            <v>309MPL</v>
          </cell>
          <cell r="AO136" t="str">
            <v>MPL</v>
          </cell>
          <cell r="AP136" t="str">
            <v>Maruti 800  LINER KIT</v>
          </cell>
          <cell r="AQ136">
            <v>86</v>
          </cell>
          <cell r="AR136">
            <v>19.02</v>
          </cell>
          <cell r="AT136">
            <v>105.02</v>
          </cell>
          <cell r="AU136">
            <v>103.34</v>
          </cell>
          <cell r="AV136">
            <v>22.85</v>
          </cell>
          <cell r="AW136">
            <v>0.8</v>
          </cell>
          <cell r="AX136">
            <v>126.99000000000001</v>
          </cell>
          <cell r="BB136">
            <v>0</v>
          </cell>
          <cell r="BF136">
            <v>0</v>
          </cell>
          <cell r="BG136">
            <v>144.37</v>
          </cell>
          <cell r="BH136">
            <v>27.11</v>
          </cell>
          <cell r="BI136">
            <v>5.39</v>
          </cell>
          <cell r="BJ136">
            <v>176.87</v>
          </cell>
          <cell r="BK136">
            <v>145.60666666666668</v>
          </cell>
          <cell r="BL136">
            <v>144.37</v>
          </cell>
          <cell r="BM136">
            <v>27.11</v>
          </cell>
          <cell r="BN136">
            <v>5.39</v>
          </cell>
          <cell r="BO136">
            <v>176.87</v>
          </cell>
          <cell r="BP136">
            <v>145.60666666666668</v>
          </cell>
          <cell r="BQ136">
            <v>322.47666666666669</v>
          </cell>
          <cell r="BR136">
            <v>145.60666666666668</v>
          </cell>
          <cell r="BS136">
            <v>100</v>
          </cell>
          <cell r="BT136">
            <v>-3.4166666666666856</v>
          </cell>
          <cell r="BU136">
            <v>142.19</v>
          </cell>
          <cell r="BV136">
            <v>27.94</v>
          </cell>
          <cell r="BW136">
            <v>5.55</v>
          </cell>
          <cell r="BX136">
            <v>175.68</v>
          </cell>
          <cell r="BY136">
            <v>137.65</v>
          </cell>
          <cell r="CA136">
            <v>120.97999999999999</v>
          </cell>
        </row>
        <row r="137">
          <cell r="B137" t="str">
            <v>400A</v>
          </cell>
          <cell r="C137" t="str">
            <v>Tata Ac 77</v>
          </cell>
          <cell r="F137" t="str">
            <v>PMS-I</v>
          </cell>
          <cell r="G137">
            <v>124</v>
          </cell>
          <cell r="H137" t="str">
            <v>M/C</v>
          </cell>
          <cell r="I137">
            <v>4.9000000000000004</v>
          </cell>
          <cell r="J137">
            <v>6</v>
          </cell>
          <cell r="O137">
            <v>0.44600000000000001</v>
          </cell>
          <cell r="P137">
            <v>0.253</v>
          </cell>
          <cell r="R137">
            <v>1.7999999999999999E-2</v>
          </cell>
          <cell r="W137">
            <v>0.98</v>
          </cell>
          <cell r="Z137">
            <v>4.9000000000000004</v>
          </cell>
          <cell r="AA137">
            <v>6.3</v>
          </cell>
          <cell r="AB137">
            <v>4.53</v>
          </cell>
          <cell r="AC137">
            <v>5.93</v>
          </cell>
          <cell r="AD137">
            <v>2</v>
          </cell>
          <cell r="AE137" t="str">
            <v>MD</v>
          </cell>
          <cell r="AF137" t="str">
            <v>NRC</v>
          </cell>
          <cell r="AK137" t="str">
            <v>5-NRC</v>
          </cell>
          <cell r="AL137" t="str">
            <v>MD</v>
          </cell>
          <cell r="AN137" t="str">
            <v>400A</v>
          </cell>
          <cell r="AP137" t="str">
            <v>Tata Ac 77</v>
          </cell>
          <cell r="AQ137">
            <v>103.86</v>
          </cell>
          <cell r="AR137">
            <v>20.48</v>
          </cell>
          <cell r="AS137">
            <v>1</v>
          </cell>
          <cell r="AT137">
            <v>125.34</v>
          </cell>
          <cell r="AU137">
            <v>189.48</v>
          </cell>
          <cell r="AV137">
            <v>33.729999999999997</v>
          </cell>
          <cell r="AW137">
            <v>1.78</v>
          </cell>
          <cell r="AX137">
            <v>224.98999999999998</v>
          </cell>
          <cell r="AY137">
            <v>187.22</v>
          </cell>
          <cell r="AZ137">
            <v>29.22</v>
          </cell>
          <cell r="BA137">
            <v>4.16</v>
          </cell>
          <cell r="BB137">
            <v>220.6</v>
          </cell>
          <cell r="BC137">
            <v>240.12</v>
          </cell>
          <cell r="BD137">
            <v>24.01</v>
          </cell>
          <cell r="BE137">
            <v>2.67</v>
          </cell>
          <cell r="BF137">
            <v>266.8</v>
          </cell>
          <cell r="BG137">
            <v>246.83</v>
          </cell>
          <cell r="BH137">
            <v>41.91</v>
          </cell>
          <cell r="BI137">
            <v>2.21</v>
          </cell>
          <cell r="BJ137">
            <v>290.95</v>
          </cell>
          <cell r="BL137">
            <v>246.83</v>
          </cell>
          <cell r="BM137">
            <v>41.91</v>
          </cell>
          <cell r="BN137">
            <v>2.21</v>
          </cell>
          <cell r="BO137">
            <v>290.95</v>
          </cell>
          <cell r="BP137">
            <v>0</v>
          </cell>
          <cell r="BQ137">
            <v>290.95</v>
          </cell>
          <cell r="BS137">
            <v>0</v>
          </cell>
          <cell r="BT137">
            <v>243.32</v>
          </cell>
          <cell r="BU137">
            <v>243.32</v>
          </cell>
          <cell r="BV137">
            <v>41.93</v>
          </cell>
          <cell r="BX137">
            <v>285.25</v>
          </cell>
          <cell r="BY137">
            <v>243.32</v>
          </cell>
        </row>
        <row r="138">
          <cell r="B138" t="str">
            <v>401A</v>
          </cell>
          <cell r="C138" t="str">
            <v>Tata AC 70</v>
          </cell>
          <cell r="F138" t="str">
            <v>PMS-I</v>
          </cell>
          <cell r="G138">
            <v>124</v>
          </cell>
          <cell r="H138" t="str">
            <v>M/C</v>
          </cell>
          <cell r="I138">
            <v>5.6</v>
          </cell>
          <cell r="J138">
            <v>6</v>
          </cell>
          <cell r="O138">
            <v>0.36799999999999999</v>
          </cell>
          <cell r="P138">
            <v>0.20499999999999999</v>
          </cell>
          <cell r="R138">
            <v>1.7999999999999999E-2</v>
          </cell>
          <cell r="W138">
            <v>0.98</v>
          </cell>
          <cell r="Z138">
            <v>7.3</v>
          </cell>
          <cell r="AA138">
            <v>7.4</v>
          </cell>
          <cell r="AB138">
            <v>6.93</v>
          </cell>
          <cell r="AC138">
            <v>7.03</v>
          </cell>
          <cell r="AD138">
            <v>2</v>
          </cell>
          <cell r="AE138" t="str">
            <v>MD</v>
          </cell>
          <cell r="AF138" t="str">
            <v>NRC</v>
          </cell>
          <cell r="AK138" t="str">
            <v>5-NRC</v>
          </cell>
          <cell r="AL138" t="str">
            <v>MD</v>
          </cell>
          <cell r="AN138" t="str">
            <v>401A</v>
          </cell>
          <cell r="AP138" t="str">
            <v>Tata AC 70</v>
          </cell>
          <cell r="AQ138">
            <v>90.16</v>
          </cell>
          <cell r="AR138">
            <v>17.38</v>
          </cell>
          <cell r="AS138">
            <v>1</v>
          </cell>
          <cell r="AT138">
            <v>108.53999999999999</v>
          </cell>
          <cell r="AU138">
            <v>172.04</v>
          </cell>
          <cell r="AV138">
            <v>30.14</v>
          </cell>
          <cell r="AW138">
            <v>1.78</v>
          </cell>
          <cell r="AX138">
            <v>203.95999999999998</v>
          </cell>
          <cell r="AY138">
            <v>192</v>
          </cell>
          <cell r="AZ138">
            <v>33</v>
          </cell>
          <cell r="BA138">
            <v>4</v>
          </cell>
          <cell r="BB138">
            <v>229</v>
          </cell>
          <cell r="BC138">
            <v>216.52</v>
          </cell>
          <cell r="BD138">
            <v>21.65</v>
          </cell>
          <cell r="BE138">
            <v>2.41</v>
          </cell>
          <cell r="BF138">
            <v>240.58</v>
          </cell>
          <cell r="BG138">
            <v>219.76</v>
          </cell>
          <cell r="BH138">
            <v>36.72</v>
          </cell>
          <cell r="BI138">
            <v>2.17</v>
          </cell>
          <cell r="BJ138">
            <v>258.64999999999998</v>
          </cell>
          <cell r="BL138">
            <v>219.76</v>
          </cell>
          <cell r="BM138">
            <v>36.72</v>
          </cell>
          <cell r="BN138">
            <v>2.17</v>
          </cell>
          <cell r="BO138">
            <v>258.64999999999998</v>
          </cell>
          <cell r="BP138">
            <v>0</v>
          </cell>
          <cell r="BQ138">
            <v>258.64999999999998</v>
          </cell>
          <cell r="BS138">
            <v>0</v>
          </cell>
          <cell r="BT138">
            <v>216.84</v>
          </cell>
          <cell r="BU138">
            <v>216.84</v>
          </cell>
          <cell r="BV138">
            <v>36.729999999999997</v>
          </cell>
          <cell r="BX138">
            <v>253.57</v>
          </cell>
          <cell r="BY138">
            <v>216.84</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DATA (2)"/>
      <sheetName val="NSV9920% (2)"/>
      <sheetName val="TOP"/>
      <sheetName val="NSV9920%"/>
      <sheetName val="INCOME"/>
      <sheetName val="NAR"/>
      <sheetName val="SCRAP"/>
      <sheetName val="S&amp;S2"/>
      <sheetName val="FUEL"/>
      <sheetName val="DEP"/>
      <sheetName val="KEY-DATA"/>
      <sheetName val="NSVQTY."/>
      <sheetName val="S&amp;A"/>
      <sheetName val="Sheet2"/>
      <sheetName val="Sheet4"/>
      <sheetName val="Sheet5"/>
      <sheetName val="raterm20%"/>
      <sheetName val="Sheet6"/>
      <sheetName val="Sheet7"/>
      <sheetName val="Sheet8"/>
      <sheetName val="Sheet9"/>
      <sheetName val="HCCE01"/>
      <sheetName val="KEY-(PIS)2003"/>
      <sheetName val="Sheet1"/>
      <sheetName val="KEY-DATA_(2)"/>
      <sheetName val="NSV9920%_(2)"/>
      <sheetName val="NSVQTY_"/>
      <sheetName val="KEY-DATA_(2)1"/>
      <sheetName val="NSV9920%_(2)1"/>
      <sheetName val="NSVQTY_1"/>
      <sheetName val="YSS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8">
          <cell r="A8">
            <v>1202</v>
          </cell>
          <cell r="B8">
            <v>202</v>
          </cell>
          <cell r="C8" t="str">
            <v>KOLE JV</v>
          </cell>
          <cell r="H8">
            <v>0</v>
          </cell>
          <cell r="I8">
            <v>0</v>
          </cell>
        </row>
        <row r="9">
          <cell r="A9">
            <v>1270</v>
          </cell>
          <cell r="B9">
            <v>270</v>
          </cell>
          <cell r="C9" t="str">
            <v>KOEL AV 33</v>
          </cell>
          <cell r="D9">
            <v>12000</v>
          </cell>
          <cell r="H9">
            <v>1000</v>
          </cell>
          <cell r="I9">
            <v>13000</v>
          </cell>
        </row>
        <row r="10">
          <cell r="A10">
            <v>1302</v>
          </cell>
          <cell r="B10">
            <v>302</v>
          </cell>
          <cell r="C10" t="str">
            <v>PREMIER 118 NE</v>
          </cell>
          <cell r="H10">
            <v>1000</v>
          </cell>
          <cell r="I10">
            <v>1000</v>
          </cell>
        </row>
        <row r="11">
          <cell r="A11">
            <v>1303</v>
          </cell>
          <cell r="B11">
            <v>303</v>
          </cell>
          <cell r="C11" t="str">
            <v xml:space="preserve">AMBASSADOR </v>
          </cell>
          <cell r="H11">
            <v>10000</v>
          </cell>
          <cell r="I11">
            <v>10000</v>
          </cell>
        </row>
        <row r="12">
          <cell r="A12">
            <v>1304</v>
          </cell>
          <cell r="B12">
            <v>304</v>
          </cell>
          <cell r="C12" t="str">
            <v xml:space="preserve">HIND TREKKER </v>
          </cell>
          <cell r="E12">
            <v>10000</v>
          </cell>
          <cell r="I12">
            <v>10000</v>
          </cell>
        </row>
        <row r="13">
          <cell r="A13">
            <v>1306</v>
          </cell>
          <cell r="B13">
            <v>306</v>
          </cell>
          <cell r="C13" t="str">
            <v>AMBASSADOR  5RV</v>
          </cell>
          <cell r="H13">
            <v>18000</v>
          </cell>
          <cell r="I13">
            <v>18000</v>
          </cell>
        </row>
        <row r="14">
          <cell r="A14">
            <v>1308</v>
          </cell>
          <cell r="B14">
            <v>308</v>
          </cell>
          <cell r="C14" t="str">
            <v>AMBASSADOR  HCR</v>
          </cell>
          <cell r="I14">
            <v>0</v>
          </cell>
        </row>
        <row r="15">
          <cell r="A15">
            <v>1309</v>
          </cell>
          <cell r="B15">
            <v>309</v>
          </cell>
          <cell r="C15" t="str">
            <v>MARUTI 800 CC</v>
          </cell>
          <cell r="D15">
            <v>18765</v>
          </cell>
          <cell r="H15">
            <v>6700</v>
          </cell>
          <cell r="I15">
            <v>25465</v>
          </cell>
        </row>
        <row r="16">
          <cell r="A16">
            <v>1313</v>
          </cell>
          <cell r="B16">
            <v>313</v>
          </cell>
          <cell r="C16" t="str">
            <v>AUTOLAND 4000</v>
          </cell>
          <cell r="I16">
            <v>0</v>
          </cell>
        </row>
        <row r="17">
          <cell r="A17">
            <v>1316</v>
          </cell>
          <cell r="B17">
            <v>316</v>
          </cell>
          <cell r="I17">
            <v>0</v>
          </cell>
        </row>
        <row r="18">
          <cell r="A18">
            <v>1319</v>
          </cell>
          <cell r="B18">
            <v>319</v>
          </cell>
          <cell r="C18" t="str">
            <v>GYPSY</v>
          </cell>
          <cell r="H18">
            <v>8400</v>
          </cell>
          <cell r="I18">
            <v>8400</v>
          </cell>
        </row>
        <row r="19">
          <cell r="A19">
            <v>1320</v>
          </cell>
          <cell r="B19">
            <v>320</v>
          </cell>
          <cell r="C19" t="str">
            <v>YE - 2 DOMESTIC</v>
          </cell>
          <cell r="D19">
            <v>96000</v>
          </cell>
          <cell r="H19">
            <v>1000</v>
          </cell>
          <cell r="I19">
            <v>97000</v>
          </cell>
        </row>
        <row r="20">
          <cell r="A20">
            <v>1325</v>
          </cell>
          <cell r="B20">
            <v>325</v>
          </cell>
          <cell r="C20" t="str">
            <v>YE - 2 EXPORT</v>
          </cell>
          <cell r="D20">
            <v>60000</v>
          </cell>
          <cell r="I20">
            <v>60000</v>
          </cell>
        </row>
        <row r="21">
          <cell r="A21">
            <v>1326</v>
          </cell>
          <cell r="B21">
            <v>326</v>
          </cell>
          <cell r="C21" t="str">
            <v xml:space="preserve">ESTEEM    </v>
          </cell>
          <cell r="D21">
            <v>0</v>
          </cell>
          <cell r="I21">
            <v>0</v>
          </cell>
        </row>
        <row r="22">
          <cell r="A22">
            <v>1351</v>
          </cell>
          <cell r="B22">
            <v>351</v>
          </cell>
          <cell r="C22" t="str">
            <v>WILLYS JEEP</v>
          </cell>
          <cell r="I22">
            <v>0</v>
          </cell>
        </row>
        <row r="23">
          <cell r="A23">
            <v>1434</v>
          </cell>
          <cell r="B23">
            <v>434</v>
          </cell>
          <cell r="C23" t="str">
            <v>HIND TREKKER  - DIESEL</v>
          </cell>
          <cell r="D23">
            <v>50000</v>
          </cell>
          <cell r="I23">
            <v>50000</v>
          </cell>
        </row>
        <row r="24">
          <cell r="A24">
            <v>1504</v>
          </cell>
          <cell r="B24">
            <v>504</v>
          </cell>
          <cell r="C24" t="str">
            <v>INT HARVESTOR</v>
          </cell>
          <cell r="E24">
            <v>0</v>
          </cell>
          <cell r="I24">
            <v>0</v>
          </cell>
        </row>
        <row r="25">
          <cell r="A25">
            <v>1522</v>
          </cell>
          <cell r="B25">
            <v>522</v>
          </cell>
          <cell r="C25" t="str">
            <v>PARTAP 284</v>
          </cell>
          <cell r="H25">
            <v>102000</v>
          </cell>
          <cell r="I25">
            <v>102000</v>
          </cell>
        </row>
        <row r="26">
          <cell r="A26">
            <v>1554</v>
          </cell>
          <cell r="B26">
            <v>554</v>
          </cell>
          <cell r="C26" t="str">
            <v>INT HARVESTOR ST</v>
          </cell>
          <cell r="E26">
            <v>0</v>
          </cell>
          <cell r="H26">
            <v>0</v>
          </cell>
          <cell r="I26">
            <v>0</v>
          </cell>
        </row>
        <row r="27">
          <cell r="A27">
            <v>1561</v>
          </cell>
          <cell r="B27">
            <v>561</v>
          </cell>
          <cell r="C27" t="str">
            <v>PERKINS</v>
          </cell>
          <cell r="H27">
            <v>0</v>
          </cell>
          <cell r="I27">
            <v>0</v>
          </cell>
        </row>
        <row r="28">
          <cell r="A28">
            <v>1562</v>
          </cell>
        </row>
        <row r="29">
          <cell r="A29">
            <v>1563</v>
          </cell>
          <cell r="B29">
            <v>563</v>
          </cell>
          <cell r="C29" t="str">
            <v>PERKINS (ASSY.)</v>
          </cell>
          <cell r="I29">
            <v>0</v>
          </cell>
        </row>
        <row r="30">
          <cell r="A30">
            <v>2224</v>
          </cell>
          <cell r="B30">
            <v>224</v>
          </cell>
          <cell r="C30" t="str">
            <v>RUSTON TD</v>
          </cell>
          <cell r="D30">
            <v>6000</v>
          </cell>
          <cell r="H30">
            <v>1000</v>
          </cell>
          <cell r="I30">
            <v>7000</v>
          </cell>
        </row>
        <row r="31">
          <cell r="A31">
            <v>2225</v>
          </cell>
          <cell r="B31">
            <v>225</v>
          </cell>
          <cell r="C31" t="str">
            <v>RUSTON TBD</v>
          </cell>
          <cell r="D31">
            <v>6000</v>
          </cell>
          <cell r="H31">
            <v>1000</v>
          </cell>
          <cell r="I31">
            <v>7000</v>
          </cell>
        </row>
        <row r="32">
          <cell r="A32">
            <v>2226</v>
          </cell>
          <cell r="B32">
            <v>226</v>
          </cell>
          <cell r="C32" t="str">
            <v>RUSTON TBD-233</v>
          </cell>
          <cell r="D32">
            <v>1000</v>
          </cell>
          <cell r="I32">
            <v>1000</v>
          </cell>
        </row>
        <row r="33">
          <cell r="A33">
            <v>2503</v>
          </cell>
          <cell r="B33">
            <v>503</v>
          </cell>
          <cell r="C33" t="str">
            <v>AGROM</v>
          </cell>
          <cell r="I33">
            <v>0</v>
          </cell>
        </row>
        <row r="34">
          <cell r="A34">
            <v>2507</v>
          </cell>
          <cell r="B34">
            <v>507</v>
          </cell>
          <cell r="C34" t="str">
            <v>KOEL DEUTZE</v>
          </cell>
          <cell r="I34">
            <v>0</v>
          </cell>
        </row>
        <row r="35">
          <cell r="A35">
            <v>2510</v>
          </cell>
          <cell r="B35">
            <v>510</v>
          </cell>
          <cell r="C35" t="str">
            <v>EICHER</v>
          </cell>
          <cell r="H35">
            <v>3000</v>
          </cell>
          <cell r="I35">
            <v>3000</v>
          </cell>
        </row>
        <row r="36">
          <cell r="A36">
            <v>2511</v>
          </cell>
          <cell r="B36">
            <v>511</v>
          </cell>
          <cell r="C36" t="str">
            <v>ESCORTS 335</v>
          </cell>
          <cell r="E36">
            <v>10000</v>
          </cell>
          <cell r="H36">
            <v>14000</v>
          </cell>
          <cell r="I36">
            <v>24000</v>
          </cell>
        </row>
        <row r="37">
          <cell r="A37">
            <v>2512</v>
          </cell>
          <cell r="B37">
            <v>512</v>
          </cell>
          <cell r="C37" t="str">
            <v>ESCORTS 228</v>
          </cell>
          <cell r="E37">
            <v>3600</v>
          </cell>
          <cell r="H37">
            <v>4000</v>
          </cell>
          <cell r="I37">
            <v>7600</v>
          </cell>
        </row>
        <row r="38">
          <cell r="A38">
            <v>2513</v>
          </cell>
          <cell r="B38">
            <v>513</v>
          </cell>
          <cell r="C38" t="str">
            <v>ESCORTS 342</v>
          </cell>
          <cell r="E38">
            <v>6000</v>
          </cell>
          <cell r="H38">
            <v>4000</v>
          </cell>
          <cell r="I38">
            <v>10000</v>
          </cell>
        </row>
        <row r="39">
          <cell r="A39">
            <v>2514</v>
          </cell>
          <cell r="B39">
            <v>514</v>
          </cell>
          <cell r="C39" t="str">
            <v>ESCORTS E2 179 D</v>
          </cell>
          <cell r="D39">
            <v>0</v>
          </cell>
          <cell r="E39">
            <v>0</v>
          </cell>
          <cell r="I39">
            <v>0</v>
          </cell>
        </row>
        <row r="40">
          <cell r="A40">
            <v>2516</v>
          </cell>
          <cell r="B40">
            <v>516</v>
          </cell>
          <cell r="C40" t="str">
            <v>FARMTRAC</v>
          </cell>
          <cell r="D40">
            <v>20000</v>
          </cell>
          <cell r="E40">
            <v>3000</v>
          </cell>
          <cell r="G40">
            <v>30</v>
          </cell>
          <cell r="H40">
            <v>2400</v>
          </cell>
          <cell r="I40">
            <v>25430</v>
          </cell>
        </row>
        <row r="41">
          <cell r="A41">
            <v>2521</v>
          </cell>
          <cell r="B41">
            <v>521</v>
          </cell>
          <cell r="C41" t="str">
            <v>FARMTRAC ST</v>
          </cell>
          <cell r="H41">
            <v>20000</v>
          </cell>
          <cell r="I41">
            <v>20000</v>
          </cell>
        </row>
        <row r="42">
          <cell r="A42">
            <v>2531</v>
          </cell>
          <cell r="B42">
            <v>531</v>
          </cell>
          <cell r="C42" t="str">
            <v>ESCORTS 312 D</v>
          </cell>
          <cell r="D42">
            <v>20000</v>
          </cell>
          <cell r="E42">
            <v>15000</v>
          </cell>
          <cell r="H42">
            <v>15000</v>
          </cell>
          <cell r="I42">
            <v>50000</v>
          </cell>
        </row>
        <row r="43">
          <cell r="A43">
            <v>2534</v>
          </cell>
          <cell r="B43">
            <v>534</v>
          </cell>
          <cell r="C43" t="str">
            <v>ESCORTS E2. 179D</v>
          </cell>
          <cell r="D43">
            <v>6000</v>
          </cell>
          <cell r="E43">
            <v>3000</v>
          </cell>
          <cell r="I43">
            <v>9000</v>
          </cell>
        </row>
        <row r="44">
          <cell r="A44">
            <v>2537</v>
          </cell>
          <cell r="B44">
            <v>537</v>
          </cell>
          <cell r="C44" t="str">
            <v>FT-50</v>
          </cell>
          <cell r="D44">
            <v>0</v>
          </cell>
          <cell r="E44">
            <v>0</v>
          </cell>
          <cell r="I44">
            <v>0</v>
          </cell>
          <cell r="K44">
            <v>1419</v>
          </cell>
        </row>
        <row r="45">
          <cell r="A45">
            <v>2538</v>
          </cell>
          <cell r="B45">
            <v>538</v>
          </cell>
          <cell r="D45">
            <v>0</v>
          </cell>
          <cell r="E45">
            <v>0</v>
          </cell>
          <cell r="I45">
            <v>0</v>
          </cell>
          <cell r="K45">
            <v>594</v>
          </cell>
        </row>
        <row r="46">
          <cell r="A46">
            <v>2540</v>
          </cell>
          <cell r="B46">
            <v>540</v>
          </cell>
          <cell r="C46" t="str">
            <v>EICHER MODI</v>
          </cell>
          <cell r="D46">
            <v>6800</v>
          </cell>
          <cell r="H46">
            <v>3500</v>
          </cell>
          <cell r="I46">
            <v>10300</v>
          </cell>
          <cell r="K46">
            <v>2013</v>
          </cell>
        </row>
        <row r="47">
          <cell r="A47">
            <v>2573</v>
          </cell>
          <cell r="B47">
            <v>573</v>
          </cell>
          <cell r="C47" t="str">
            <v>N.H. FORD 3600</v>
          </cell>
          <cell r="E47">
            <v>3000</v>
          </cell>
          <cell r="I47">
            <v>3000</v>
          </cell>
        </row>
        <row r="48">
          <cell r="A48">
            <v>3202</v>
          </cell>
          <cell r="B48">
            <v>202</v>
          </cell>
          <cell r="C48" t="str">
            <v>KOLE JV</v>
          </cell>
          <cell r="H48">
            <v>4000</v>
          </cell>
          <cell r="I48">
            <v>4000</v>
          </cell>
        </row>
        <row r="49">
          <cell r="A49">
            <v>3355</v>
          </cell>
          <cell r="B49">
            <v>355</v>
          </cell>
          <cell r="C49" t="str">
            <v>PEUGEOT</v>
          </cell>
          <cell r="D49">
            <v>50000</v>
          </cell>
          <cell r="E49">
            <v>12000</v>
          </cell>
          <cell r="F49">
            <v>0</v>
          </cell>
          <cell r="H49">
            <v>55000</v>
          </cell>
          <cell r="I49">
            <v>117000</v>
          </cell>
        </row>
        <row r="50">
          <cell r="A50">
            <v>3356</v>
          </cell>
          <cell r="B50">
            <v>356</v>
          </cell>
          <cell r="C50" t="str">
            <v xml:space="preserve">PJO XD 3P </v>
          </cell>
          <cell r="D50">
            <v>8000</v>
          </cell>
          <cell r="I50">
            <v>8000</v>
          </cell>
        </row>
        <row r="51">
          <cell r="A51">
            <v>3402</v>
          </cell>
          <cell r="B51">
            <v>402</v>
          </cell>
          <cell r="C51" t="str">
            <v>TATA 90 DIA</v>
          </cell>
          <cell r="H51">
            <v>7200</v>
          </cell>
          <cell r="I51">
            <v>7200</v>
          </cell>
        </row>
        <row r="52">
          <cell r="A52">
            <v>3445</v>
          </cell>
        </row>
        <row r="53">
          <cell r="A53">
            <v>3472</v>
          </cell>
          <cell r="B53">
            <v>472</v>
          </cell>
          <cell r="C53" t="str">
            <v>TATA 90 DIA ST</v>
          </cell>
          <cell r="H53">
            <v>3600</v>
          </cell>
          <cell r="I53">
            <v>3600</v>
          </cell>
        </row>
        <row r="54">
          <cell r="A54">
            <v>3475</v>
          </cell>
          <cell r="B54">
            <v>475</v>
          </cell>
          <cell r="C54" t="str">
            <v>TATA 92 Ø 3RV RC</v>
          </cell>
          <cell r="I54">
            <v>0</v>
          </cell>
        </row>
        <row r="55">
          <cell r="A55">
            <v>3479</v>
          </cell>
        </row>
        <row r="56">
          <cell r="A56">
            <v>3482</v>
          </cell>
        </row>
        <row r="57">
          <cell r="A57">
            <v>3484</v>
          </cell>
        </row>
        <row r="58">
          <cell r="A58">
            <v>3486</v>
          </cell>
          <cell r="B58">
            <v>486</v>
          </cell>
          <cell r="C58" t="str">
            <v>TATA 92 S.T. 5RV</v>
          </cell>
          <cell r="H58">
            <v>3000</v>
          </cell>
          <cell r="I58">
            <v>3000</v>
          </cell>
        </row>
        <row r="59">
          <cell r="A59">
            <v>3488</v>
          </cell>
          <cell r="B59">
            <v>488</v>
          </cell>
          <cell r="C59" t="str">
            <v>TATA 92 ST</v>
          </cell>
          <cell r="H59">
            <v>18000</v>
          </cell>
          <cell r="I59">
            <v>18000</v>
          </cell>
        </row>
        <row r="60">
          <cell r="A60">
            <v>3493</v>
          </cell>
          <cell r="B60">
            <v>493</v>
          </cell>
          <cell r="C60" t="str">
            <v>TATA 92 Ø 5RV(ZA)</v>
          </cell>
          <cell r="H60">
            <v>80000</v>
          </cell>
          <cell r="I60">
            <v>80000</v>
          </cell>
        </row>
        <row r="61">
          <cell r="A61">
            <v>3495</v>
          </cell>
          <cell r="B61">
            <v>495</v>
          </cell>
          <cell r="C61" t="str">
            <v>TATA 92 S.T. 2.5 mm</v>
          </cell>
          <cell r="H61">
            <v>3600</v>
          </cell>
          <cell r="I61">
            <v>3600</v>
          </cell>
        </row>
        <row r="62">
          <cell r="A62">
            <v>3504</v>
          </cell>
          <cell r="B62">
            <v>504</v>
          </cell>
          <cell r="C62" t="str">
            <v>INT. HARV B-275</v>
          </cell>
          <cell r="E62">
            <v>3000</v>
          </cell>
          <cell r="H62">
            <v>36000</v>
          </cell>
          <cell r="I62">
            <v>39000</v>
          </cell>
        </row>
        <row r="63">
          <cell r="A63">
            <v>3561</v>
          </cell>
          <cell r="B63">
            <v>561</v>
          </cell>
          <cell r="C63" t="str">
            <v>PERKINS P6/ST</v>
          </cell>
          <cell r="H63">
            <v>21600</v>
          </cell>
          <cell r="I63">
            <v>21600</v>
          </cell>
        </row>
        <row r="64">
          <cell r="A64">
            <v>3590</v>
          </cell>
          <cell r="B64">
            <v>590</v>
          </cell>
          <cell r="C64" t="str">
            <v>ZETOR</v>
          </cell>
          <cell r="H64">
            <v>1000</v>
          </cell>
          <cell r="I64">
            <v>1000</v>
          </cell>
        </row>
        <row r="65">
          <cell r="A65">
            <v>3591</v>
          </cell>
        </row>
        <row r="66">
          <cell r="A66">
            <v>4002</v>
          </cell>
        </row>
        <row r="67">
          <cell r="A67">
            <v>4102</v>
          </cell>
          <cell r="B67">
            <v>102</v>
          </cell>
          <cell r="C67" t="str">
            <v>LAMBY 57</v>
          </cell>
          <cell r="I67">
            <v>0</v>
          </cell>
        </row>
        <row r="68">
          <cell r="A68">
            <v>4104</v>
          </cell>
          <cell r="B68">
            <v>104</v>
          </cell>
          <cell r="C68" t="str">
            <v>BAJAJ CUB.</v>
          </cell>
          <cell r="E68">
            <v>12000</v>
          </cell>
          <cell r="H68">
            <v>28000</v>
          </cell>
          <cell r="I68">
            <v>40000</v>
          </cell>
        </row>
        <row r="69">
          <cell r="A69">
            <v>4106</v>
          </cell>
          <cell r="B69">
            <v>106</v>
          </cell>
          <cell r="C69" t="str">
            <v xml:space="preserve">RAJDOOT </v>
          </cell>
          <cell r="D69">
            <v>0</v>
          </cell>
          <cell r="E69">
            <v>48000</v>
          </cell>
          <cell r="H69">
            <v>95000</v>
          </cell>
          <cell r="I69">
            <v>143000</v>
          </cell>
        </row>
        <row r="70">
          <cell r="A70">
            <v>4109</v>
          </cell>
          <cell r="B70">
            <v>109</v>
          </cell>
          <cell r="C70" t="str">
            <v xml:space="preserve">CHETAK  </v>
          </cell>
          <cell r="H70">
            <v>150000</v>
          </cell>
          <cell r="I70">
            <v>150000</v>
          </cell>
        </row>
        <row r="71">
          <cell r="A71">
            <v>4114</v>
          </cell>
          <cell r="B71">
            <v>114</v>
          </cell>
          <cell r="C71" t="str">
            <v>BAJAJ M 50 (EXP)</v>
          </cell>
          <cell r="H71">
            <v>10000</v>
          </cell>
          <cell r="I71">
            <v>10000</v>
          </cell>
        </row>
        <row r="72">
          <cell r="A72">
            <v>4119</v>
          </cell>
          <cell r="B72">
            <v>119</v>
          </cell>
          <cell r="C72" t="str">
            <v>NV 150 OLD</v>
          </cell>
          <cell r="D72">
            <v>0</v>
          </cell>
          <cell r="H72">
            <v>36000</v>
          </cell>
          <cell r="I72">
            <v>36000</v>
          </cell>
        </row>
        <row r="73">
          <cell r="A73">
            <v>4120</v>
          </cell>
          <cell r="B73">
            <v>120</v>
          </cell>
          <cell r="C73" t="str">
            <v>HERO PUCH</v>
          </cell>
          <cell r="I73">
            <v>0</v>
          </cell>
        </row>
        <row r="74">
          <cell r="A74">
            <v>4128</v>
          </cell>
          <cell r="B74">
            <v>128</v>
          </cell>
          <cell r="C74" t="str">
            <v>VESPA 150 NV MOD</v>
          </cell>
          <cell r="D74">
            <v>100000</v>
          </cell>
          <cell r="H74">
            <v>27000</v>
          </cell>
          <cell r="I74">
            <v>127000</v>
          </cell>
        </row>
        <row r="75">
          <cell r="A75">
            <v>4129</v>
          </cell>
          <cell r="B75">
            <v>129</v>
          </cell>
          <cell r="C75" t="str">
            <v xml:space="preserve">BAJAJ M 80 </v>
          </cell>
          <cell r="E75">
            <v>12000</v>
          </cell>
          <cell r="H75">
            <v>30000</v>
          </cell>
          <cell r="I75">
            <v>42000</v>
          </cell>
        </row>
        <row r="76">
          <cell r="A76">
            <v>4131</v>
          </cell>
          <cell r="B76">
            <v>131</v>
          </cell>
          <cell r="C76" t="str">
            <v>BAJAJ M-80</v>
          </cell>
          <cell r="E76">
            <v>0</v>
          </cell>
          <cell r="H76">
            <v>0</v>
          </cell>
          <cell r="I76">
            <v>0</v>
          </cell>
        </row>
        <row r="77">
          <cell r="A77">
            <v>4132</v>
          </cell>
          <cell r="B77">
            <v>132</v>
          </cell>
          <cell r="C77" t="str">
            <v xml:space="preserve">BAJAJ M 74 </v>
          </cell>
          <cell r="D77">
            <v>162000</v>
          </cell>
          <cell r="E77">
            <v>12000</v>
          </cell>
          <cell r="H77">
            <v>3000</v>
          </cell>
          <cell r="I77">
            <v>177000</v>
          </cell>
        </row>
        <row r="78">
          <cell r="A78">
            <v>4134</v>
          </cell>
          <cell r="B78">
            <v>134</v>
          </cell>
          <cell r="C78" t="str">
            <v>BAJAJ SUNNY 50 CC</v>
          </cell>
          <cell r="E78">
            <v>12000</v>
          </cell>
          <cell r="H78">
            <v>1000</v>
          </cell>
          <cell r="I78">
            <v>13000</v>
          </cell>
        </row>
        <row r="79">
          <cell r="A79">
            <v>4138</v>
          </cell>
          <cell r="B79">
            <v>138</v>
          </cell>
          <cell r="C79" t="str">
            <v>HERO HONDA</v>
          </cell>
          <cell r="H79">
            <v>12000</v>
          </cell>
          <cell r="I79">
            <v>12000</v>
          </cell>
        </row>
        <row r="80">
          <cell r="A80">
            <v>4139</v>
          </cell>
          <cell r="B80">
            <v>139</v>
          </cell>
          <cell r="C80" t="str">
            <v>KB-100</v>
          </cell>
          <cell r="I80">
            <v>0</v>
          </cell>
        </row>
        <row r="81">
          <cell r="A81">
            <v>4141</v>
          </cell>
          <cell r="B81">
            <v>141</v>
          </cell>
          <cell r="C81" t="str">
            <v>VAJAI</v>
          </cell>
          <cell r="I81">
            <v>0</v>
          </cell>
        </row>
        <row r="82">
          <cell r="A82">
            <v>4142</v>
          </cell>
          <cell r="B82">
            <v>142</v>
          </cell>
          <cell r="C82" t="str">
            <v>VIKRAM</v>
          </cell>
          <cell r="D82">
            <v>5000</v>
          </cell>
          <cell r="H82">
            <v>2000</v>
          </cell>
          <cell r="I82">
            <v>7000</v>
          </cell>
        </row>
        <row r="83">
          <cell r="A83">
            <v>4146</v>
          </cell>
        </row>
        <row r="84">
          <cell r="A84">
            <v>4150</v>
          </cell>
          <cell r="B84">
            <v>150</v>
          </cell>
          <cell r="C84" t="str">
            <v xml:space="preserve">BAJAJ 125 CC </v>
          </cell>
          <cell r="H84">
            <v>12000</v>
          </cell>
          <cell r="I84">
            <v>12000</v>
          </cell>
        </row>
        <row r="85">
          <cell r="A85">
            <v>4154</v>
          </cell>
          <cell r="B85">
            <v>154</v>
          </cell>
          <cell r="C85" t="str">
            <v>BAJAJ SUNNY ZIP</v>
          </cell>
          <cell r="D85">
            <v>12000</v>
          </cell>
          <cell r="I85">
            <v>12000</v>
          </cell>
        </row>
        <row r="86">
          <cell r="A86">
            <v>4157</v>
          </cell>
          <cell r="B86">
            <v>157</v>
          </cell>
          <cell r="C86" t="str">
            <v xml:space="preserve">TVS 40 </v>
          </cell>
          <cell r="H86">
            <v>33000</v>
          </cell>
          <cell r="I86">
            <v>33000</v>
          </cell>
        </row>
        <row r="87">
          <cell r="A87">
            <v>4158</v>
          </cell>
          <cell r="B87">
            <v>158</v>
          </cell>
          <cell r="C87" t="str">
            <v>TVS 50 CHAMP</v>
          </cell>
          <cell r="H87">
            <v>6000</v>
          </cell>
          <cell r="I87">
            <v>6000</v>
          </cell>
        </row>
        <row r="88">
          <cell r="A88">
            <v>4164</v>
          </cell>
          <cell r="B88">
            <v>164</v>
          </cell>
          <cell r="C88" t="str">
            <v>AVANTI</v>
          </cell>
          <cell r="D88">
            <v>6000</v>
          </cell>
          <cell r="I88">
            <v>6000</v>
          </cell>
        </row>
        <row r="89">
          <cell r="A89">
            <v>4166</v>
          </cell>
          <cell r="B89">
            <v>166</v>
          </cell>
          <cell r="C89" t="str">
            <v>VIH MOPED</v>
          </cell>
          <cell r="D89">
            <v>15000</v>
          </cell>
          <cell r="E89">
            <v>4000</v>
          </cell>
          <cell r="H89">
            <v>500</v>
          </cell>
          <cell r="I89">
            <v>19500</v>
          </cell>
        </row>
        <row r="90">
          <cell r="A90">
            <v>4170</v>
          </cell>
          <cell r="B90">
            <v>170</v>
          </cell>
          <cell r="C90" t="str">
            <v>MAJESTIC</v>
          </cell>
          <cell r="D90">
            <v>48000</v>
          </cell>
          <cell r="E90">
            <v>3000</v>
          </cell>
          <cell r="H90">
            <v>2000</v>
          </cell>
          <cell r="I90">
            <v>53000</v>
          </cell>
        </row>
        <row r="91">
          <cell r="A91">
            <v>4175</v>
          </cell>
          <cell r="B91">
            <v>175</v>
          </cell>
          <cell r="C91" t="str">
            <v>K PRIDE</v>
          </cell>
          <cell r="D91">
            <v>18000</v>
          </cell>
          <cell r="H91">
            <v>1000</v>
          </cell>
          <cell r="I91">
            <v>19000</v>
          </cell>
        </row>
        <row r="92">
          <cell r="A92">
            <v>4185</v>
          </cell>
          <cell r="B92">
            <v>185</v>
          </cell>
          <cell r="C92" t="str">
            <v>HERO PUCH</v>
          </cell>
          <cell r="I92">
            <v>0</v>
          </cell>
        </row>
        <row r="93">
          <cell r="A93">
            <v>4196</v>
          </cell>
          <cell r="B93">
            <v>196</v>
          </cell>
          <cell r="C93" t="str">
            <v xml:space="preserve">RAJDOOT AC9A-T7 </v>
          </cell>
          <cell r="D93">
            <v>84000</v>
          </cell>
          <cell r="I93">
            <v>84000</v>
          </cell>
        </row>
        <row r="94">
          <cell r="A94">
            <v>4197</v>
          </cell>
          <cell r="B94">
            <v>197</v>
          </cell>
          <cell r="C94" t="str">
            <v xml:space="preserve">SUNNY - 50 AC9A </v>
          </cell>
          <cell r="D94">
            <v>2000</v>
          </cell>
          <cell r="H94">
            <v>1000</v>
          </cell>
          <cell r="I94">
            <v>3000</v>
          </cell>
        </row>
        <row r="95">
          <cell r="A95">
            <v>4263</v>
          </cell>
          <cell r="B95">
            <v>263</v>
          </cell>
          <cell r="C95" t="str">
            <v>BIRLA YAMAHA</v>
          </cell>
          <cell r="D95">
            <v>12000</v>
          </cell>
          <cell r="E95">
            <v>2400</v>
          </cell>
          <cell r="H95">
            <v>600</v>
          </cell>
          <cell r="I95">
            <v>15000</v>
          </cell>
        </row>
        <row r="96">
          <cell r="A96">
            <v>4309</v>
          </cell>
          <cell r="B96">
            <v>309</v>
          </cell>
          <cell r="C96" t="str">
            <v>MARUTI 800</v>
          </cell>
          <cell r="I96">
            <v>0</v>
          </cell>
        </row>
        <row r="97">
          <cell r="A97">
            <v>4326</v>
          </cell>
          <cell r="B97">
            <v>326</v>
          </cell>
          <cell r="C97" t="str">
            <v>ESTEEM</v>
          </cell>
          <cell r="D97">
            <v>12000</v>
          </cell>
          <cell r="I97">
            <v>12000</v>
          </cell>
        </row>
        <row r="98">
          <cell r="A98">
            <v>4400</v>
          </cell>
          <cell r="B98" t="str">
            <v>400A</v>
          </cell>
          <cell r="C98" t="str">
            <v>TATA AC 77</v>
          </cell>
          <cell r="G98">
            <v>200</v>
          </cell>
          <cell r="H98">
            <v>2000</v>
          </cell>
          <cell r="I98">
            <v>2200</v>
          </cell>
        </row>
        <row r="99">
          <cell r="A99">
            <v>4401</v>
          </cell>
          <cell r="B99" t="str">
            <v>401A</v>
          </cell>
          <cell r="C99" t="str">
            <v>TATA AC 70</v>
          </cell>
          <cell r="D99">
            <v>18000</v>
          </cell>
          <cell r="F99">
            <v>300</v>
          </cell>
          <cell r="G99">
            <v>200</v>
          </cell>
          <cell r="H99">
            <v>4200</v>
          </cell>
          <cell r="I99">
            <v>22700</v>
          </cell>
        </row>
        <row r="100">
          <cell r="A100">
            <v>6202</v>
          </cell>
          <cell r="B100">
            <v>202</v>
          </cell>
          <cell r="C100" t="str">
            <v>KOEL 85 Ø</v>
          </cell>
          <cell r="I100">
            <v>0</v>
          </cell>
        </row>
        <row r="101">
          <cell r="A101">
            <v>6302</v>
          </cell>
          <cell r="B101">
            <v>302</v>
          </cell>
          <cell r="C101" t="str">
            <v>PREMIER 118 NE</v>
          </cell>
          <cell r="I101">
            <v>0</v>
          </cell>
        </row>
        <row r="102">
          <cell r="A102">
            <v>6309</v>
          </cell>
          <cell r="B102">
            <v>309</v>
          </cell>
          <cell r="C102" t="str">
            <v>MARUTI 800</v>
          </cell>
          <cell r="D102">
            <v>221235</v>
          </cell>
          <cell r="H102">
            <v>90300</v>
          </cell>
          <cell r="I102">
            <v>311535</v>
          </cell>
        </row>
        <row r="103">
          <cell r="A103">
            <v>6319</v>
          </cell>
          <cell r="B103">
            <v>319</v>
          </cell>
          <cell r="C103" t="str">
            <v>MARUTI 1000</v>
          </cell>
          <cell r="I103">
            <v>0</v>
          </cell>
        </row>
        <row r="104">
          <cell r="A104">
            <v>6320</v>
          </cell>
          <cell r="B104">
            <v>320</v>
          </cell>
          <cell r="C104" t="str">
            <v>YE2 EXP.</v>
          </cell>
          <cell r="D104">
            <v>0</v>
          </cell>
          <cell r="I104">
            <v>0</v>
          </cell>
        </row>
        <row r="105">
          <cell r="A105">
            <v>6325</v>
          </cell>
          <cell r="B105">
            <v>325</v>
          </cell>
          <cell r="C105" t="str">
            <v>MARUTI YE 2 EXP</v>
          </cell>
          <cell r="I105">
            <v>0</v>
          </cell>
        </row>
        <row r="106">
          <cell r="A106">
            <v>6355</v>
          </cell>
        </row>
        <row r="107">
          <cell r="A107">
            <v>6356</v>
          </cell>
        </row>
        <row r="108">
          <cell r="A108">
            <v>6445</v>
          </cell>
          <cell r="B108">
            <v>445</v>
          </cell>
          <cell r="C108" t="str">
            <v>TATA 97 Ø RC 4SP</v>
          </cell>
          <cell r="H108">
            <v>44000</v>
          </cell>
          <cell r="I108">
            <v>44000</v>
          </cell>
        </row>
        <row r="109">
          <cell r="A109">
            <v>6450</v>
          </cell>
          <cell r="B109">
            <v>450</v>
          </cell>
          <cell r="C109" t="str">
            <v>MATADOR</v>
          </cell>
          <cell r="I109">
            <v>0</v>
          </cell>
        </row>
        <row r="110">
          <cell r="A110">
            <v>6475</v>
          </cell>
          <cell r="B110">
            <v>475</v>
          </cell>
          <cell r="C110" t="str">
            <v>TATA 92 Ø 3RV RC</v>
          </cell>
          <cell r="H110">
            <v>36000</v>
          </cell>
          <cell r="I110">
            <v>36000</v>
          </cell>
        </row>
        <row r="111">
          <cell r="A111">
            <v>6479</v>
          </cell>
          <cell r="B111">
            <v>479</v>
          </cell>
          <cell r="C111" t="str">
            <v>TATA 92 Ø 5RV RC</v>
          </cell>
          <cell r="H111">
            <v>15000</v>
          </cell>
          <cell r="I111">
            <v>15000</v>
          </cell>
        </row>
        <row r="112">
          <cell r="A112">
            <v>6480</v>
          </cell>
          <cell r="B112">
            <v>480</v>
          </cell>
          <cell r="C112" t="str">
            <v>TATA 92 Ø 5RV RC</v>
          </cell>
          <cell r="H112">
            <v>2400</v>
          </cell>
          <cell r="I112">
            <v>2400</v>
          </cell>
        </row>
        <row r="113">
          <cell r="A113">
            <v>6482</v>
          </cell>
          <cell r="B113">
            <v>482</v>
          </cell>
          <cell r="C113" t="str">
            <v>TATA 92 Ø 3RV RC</v>
          </cell>
          <cell r="I113">
            <v>0</v>
          </cell>
        </row>
        <row r="114">
          <cell r="A114">
            <v>6484</v>
          </cell>
          <cell r="B114">
            <v>484</v>
          </cell>
          <cell r="C114" t="str">
            <v>TATA 92 RC</v>
          </cell>
          <cell r="F114">
            <v>6600</v>
          </cell>
          <cell r="G114">
            <v>9000</v>
          </cell>
          <cell r="H114">
            <v>18000</v>
          </cell>
          <cell r="I114">
            <v>33600</v>
          </cell>
        </row>
        <row r="115">
          <cell r="A115">
            <v>6492</v>
          </cell>
          <cell r="B115">
            <v>492</v>
          </cell>
          <cell r="C115" t="str">
            <v>TATA 92 5RV</v>
          </cell>
          <cell r="H115">
            <v>27000</v>
          </cell>
          <cell r="I115">
            <v>27000</v>
          </cell>
        </row>
        <row r="116">
          <cell r="A116">
            <v>6504</v>
          </cell>
        </row>
        <row r="117">
          <cell r="A117">
            <v>6511</v>
          </cell>
          <cell r="B117">
            <v>511</v>
          </cell>
          <cell r="C117" t="str">
            <v>ESCORTS 335</v>
          </cell>
          <cell r="I117">
            <v>0</v>
          </cell>
        </row>
        <row r="118">
          <cell r="A118">
            <v>6531</v>
          </cell>
          <cell r="B118">
            <v>531</v>
          </cell>
          <cell r="C118" t="str">
            <v>ESCORTS 312 D</v>
          </cell>
          <cell r="I118">
            <v>0</v>
          </cell>
        </row>
        <row r="119">
          <cell r="A119">
            <v>6554</v>
          </cell>
        </row>
        <row r="120">
          <cell r="A120">
            <v>8104</v>
          </cell>
          <cell r="B120">
            <v>104</v>
          </cell>
          <cell r="C120" t="str">
            <v>BAJAJ CUB</v>
          </cell>
          <cell r="E120">
            <v>0</v>
          </cell>
          <cell r="H120">
            <v>0</v>
          </cell>
          <cell r="I120">
            <v>0</v>
          </cell>
        </row>
        <row r="121">
          <cell r="A121">
            <v>8109</v>
          </cell>
          <cell r="B121">
            <v>109</v>
          </cell>
          <cell r="C121" t="str">
            <v xml:space="preserve">CHETAK  </v>
          </cell>
          <cell r="I121">
            <v>0</v>
          </cell>
        </row>
        <row r="122">
          <cell r="A122">
            <v>8119</v>
          </cell>
          <cell r="B122">
            <v>119</v>
          </cell>
          <cell r="C122" t="str">
            <v>NV 150 OLD</v>
          </cell>
          <cell r="D122">
            <v>0</v>
          </cell>
          <cell r="H122">
            <v>0</v>
          </cell>
          <cell r="I122">
            <v>0</v>
          </cell>
        </row>
        <row r="123">
          <cell r="A123">
            <v>8128</v>
          </cell>
          <cell r="B123">
            <v>128</v>
          </cell>
          <cell r="C123" t="str">
            <v>VESPA 150 NV MOD</v>
          </cell>
          <cell r="H123">
            <v>0</v>
          </cell>
          <cell r="I123">
            <v>0</v>
          </cell>
        </row>
        <row r="124">
          <cell r="A124">
            <v>8129</v>
          </cell>
          <cell r="B124">
            <v>129</v>
          </cell>
          <cell r="C124" t="str">
            <v>BAJAJ M 80</v>
          </cell>
          <cell r="I124">
            <v>0</v>
          </cell>
        </row>
        <row r="125">
          <cell r="A125">
            <v>8132</v>
          </cell>
          <cell r="B125">
            <v>132</v>
          </cell>
          <cell r="C125" t="str">
            <v xml:space="preserve">BAJAJ M 74 </v>
          </cell>
          <cell r="I125">
            <v>0</v>
          </cell>
        </row>
        <row r="126">
          <cell r="A126">
            <v>8139</v>
          </cell>
          <cell r="B126">
            <v>139</v>
          </cell>
          <cell r="C126" t="str">
            <v>KB 100</v>
          </cell>
          <cell r="I126">
            <v>0</v>
          </cell>
        </row>
        <row r="127">
          <cell r="A127">
            <v>8149</v>
          </cell>
        </row>
        <row r="128">
          <cell r="A128">
            <v>8152</v>
          </cell>
          <cell r="B128">
            <v>152</v>
          </cell>
          <cell r="C128" t="str">
            <v>KB 125 CC</v>
          </cell>
          <cell r="I128">
            <v>0</v>
          </cell>
        </row>
        <row r="129">
          <cell r="A129">
            <v>8154</v>
          </cell>
          <cell r="B129">
            <v>154</v>
          </cell>
          <cell r="C129" t="str">
            <v>BAJAJ SUNNY ZIP</v>
          </cell>
          <cell r="I129">
            <v>0</v>
          </cell>
        </row>
        <row r="130">
          <cell r="A130">
            <v>8166</v>
          </cell>
          <cell r="B130">
            <v>166</v>
          </cell>
          <cell r="C130" t="str">
            <v>VIH MOPED</v>
          </cell>
          <cell r="I130">
            <v>0</v>
          </cell>
        </row>
        <row r="131">
          <cell r="A131">
            <v>8309</v>
          </cell>
          <cell r="B131">
            <v>309</v>
          </cell>
          <cell r="C131" t="str">
            <v>MARUTI 800</v>
          </cell>
          <cell r="I131">
            <v>0</v>
          </cell>
        </row>
        <row r="132">
          <cell r="A132">
            <v>8326</v>
          </cell>
        </row>
        <row r="133">
          <cell r="A133">
            <v>9006</v>
          </cell>
          <cell r="B133" t="str">
            <v>06</v>
          </cell>
          <cell r="C133" t="str">
            <v>TATA 4 PL</v>
          </cell>
          <cell r="I133">
            <v>0</v>
          </cell>
        </row>
        <row r="134">
          <cell r="A134">
            <v>9309</v>
          </cell>
          <cell r="B134">
            <v>309</v>
          </cell>
          <cell r="C134" t="str">
            <v>MARUTI 800</v>
          </cell>
          <cell r="D134">
            <v>0</v>
          </cell>
          <cell r="H134">
            <v>0</v>
          </cell>
          <cell r="I134">
            <v>0</v>
          </cell>
        </row>
        <row r="135">
          <cell r="A135">
            <v>9319</v>
          </cell>
          <cell r="B135">
            <v>319</v>
          </cell>
          <cell r="C135" t="str">
            <v>MARUTI 1000</v>
          </cell>
          <cell r="H135">
            <v>0</v>
          </cell>
          <cell r="I135">
            <v>0</v>
          </cell>
        </row>
        <row r="136">
          <cell r="A136">
            <v>9320</v>
          </cell>
          <cell r="B136">
            <v>320</v>
          </cell>
          <cell r="C136" t="str">
            <v xml:space="preserve">MARUTI YE 2 DOM </v>
          </cell>
          <cell r="I136">
            <v>0</v>
          </cell>
        </row>
        <row r="137">
          <cell r="A137">
            <v>9325</v>
          </cell>
          <cell r="B137">
            <v>325</v>
          </cell>
          <cell r="C137" t="str">
            <v>MARUTI YE 2 EXP</v>
          </cell>
          <cell r="D137">
            <v>0</v>
          </cell>
          <cell r="H137">
            <v>0</v>
          </cell>
          <cell r="I137">
            <v>0</v>
          </cell>
        </row>
        <row r="138">
          <cell r="A138">
            <v>9326</v>
          </cell>
          <cell r="B138">
            <v>326</v>
          </cell>
          <cell r="C138" t="str">
            <v>ESTEEM</v>
          </cell>
          <cell r="I138">
            <v>0</v>
          </cell>
        </row>
        <row r="139">
          <cell r="A139" t="str">
            <v>P120</v>
          </cell>
          <cell r="B139">
            <v>120</v>
          </cell>
          <cell r="C139" t="str">
            <v>HERO PUCH</v>
          </cell>
          <cell r="D139">
            <v>10000</v>
          </cell>
          <cell r="F139">
            <v>0</v>
          </cell>
          <cell r="G139">
            <v>50</v>
          </cell>
          <cell r="H139">
            <v>8000</v>
          </cell>
          <cell r="I139">
            <v>18050</v>
          </cell>
        </row>
        <row r="140">
          <cell r="A140" t="str">
            <v>P128</v>
          </cell>
          <cell r="B140">
            <v>128</v>
          </cell>
          <cell r="C140" t="str">
            <v>NV 100 SELECT</v>
          </cell>
          <cell r="I140">
            <v>0</v>
          </cell>
        </row>
        <row r="141">
          <cell r="A141" t="str">
            <v>P135</v>
          </cell>
          <cell r="B141">
            <v>135</v>
          </cell>
          <cell r="C141" t="str">
            <v>AX 100</v>
          </cell>
          <cell r="D141">
            <v>210000</v>
          </cell>
          <cell r="E141">
            <v>20000</v>
          </cell>
          <cell r="G141">
            <v>25</v>
          </cell>
          <cell r="H141">
            <v>70000</v>
          </cell>
          <cell r="I141">
            <v>300025</v>
          </cell>
        </row>
        <row r="142">
          <cell r="A142" t="str">
            <v>P137</v>
          </cell>
          <cell r="B142">
            <v>137</v>
          </cell>
          <cell r="C142" t="str">
            <v>RX 100</v>
          </cell>
          <cell r="D142">
            <v>24000</v>
          </cell>
          <cell r="E142">
            <v>72000</v>
          </cell>
          <cell r="F142">
            <v>0</v>
          </cell>
          <cell r="G142">
            <v>50</v>
          </cell>
          <cell r="H142">
            <v>80000</v>
          </cell>
          <cell r="I142">
            <v>176050</v>
          </cell>
        </row>
        <row r="143">
          <cell r="A143" t="str">
            <v>P139</v>
          </cell>
          <cell r="B143">
            <v>139</v>
          </cell>
          <cell r="C143" t="str">
            <v>KB 100</v>
          </cell>
          <cell r="E143">
            <v>12000</v>
          </cell>
          <cell r="F143">
            <v>0</v>
          </cell>
          <cell r="G143">
            <v>50</v>
          </cell>
          <cell r="H143">
            <v>26000</v>
          </cell>
          <cell r="I143">
            <v>38050</v>
          </cell>
        </row>
        <row r="144">
          <cell r="A144" t="str">
            <v>P152</v>
          </cell>
          <cell r="B144">
            <v>152</v>
          </cell>
          <cell r="C144" t="str">
            <v>KB 125 CC</v>
          </cell>
          <cell r="D144">
            <v>24000</v>
          </cell>
          <cell r="E144">
            <v>6000</v>
          </cell>
          <cell r="I144">
            <v>30000</v>
          </cell>
        </row>
        <row r="145">
          <cell r="A145" t="str">
            <v>P185</v>
          </cell>
          <cell r="B145">
            <v>185</v>
          </cell>
          <cell r="C145" t="str">
            <v>HERO PUCH 50 CC</v>
          </cell>
          <cell r="D145">
            <v>3000</v>
          </cell>
          <cell r="H145">
            <v>0</v>
          </cell>
          <cell r="I145">
            <v>3000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8">
          <cell r="A8" t="str">
            <v>P&amp;m</v>
          </cell>
        </row>
      </sheetData>
      <sheetData sheetId="24" refreshError="1"/>
      <sheetData sheetId="25"/>
      <sheetData sheetId="26"/>
      <sheetData sheetId="27"/>
      <sheetData sheetId="28"/>
      <sheetData sheetId="29">
        <row r="8">
          <cell r="A8">
            <v>1202</v>
          </cell>
        </row>
      </sheetData>
      <sheetData sheetId="3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s"/>
      <sheetName val="MPS untuk DDS"/>
      <sheetName val="mps harian"/>
      <sheetName val="bom1100-1200"/>
      <sheetName val="bom1300"/>
      <sheetName val="ordpers"/>
      <sheetName val="hslmps 1100-1200"/>
      <sheetName val="hslmps 1300"/>
      <sheetName val="hslds1100-1200"/>
      <sheetName val="hslds 1300"/>
      <sheetName val="dataords"/>
      <sheetName val="Run DS"/>
      <sheetName val="Output DS"/>
      <sheetName val="DS dari AHMPS"/>
      <sheetName val="Perbandingan"/>
      <sheetName val="errlog"/>
      <sheetName val="prodord"/>
      <sheetName val="Master"/>
      <sheetName val="PR Hasil MRP"/>
      <sheetName val="Prod Ord Hasil MRP"/>
      <sheetName val="Compatibility Report"/>
      <sheetName val="bom"/>
      <sheetName val="hslmps"/>
      <sheetName val="hslds"/>
      <sheetName val="98FORECAST (1)"/>
      <sheetName val="MPS_untuk_DDS"/>
      <sheetName val="mps_harian"/>
      <sheetName val="hslmps_1100-1200"/>
      <sheetName val="hslmps_1300"/>
      <sheetName val="hslds_1300"/>
      <sheetName val="Run_DS"/>
      <sheetName val="Output_DS"/>
      <sheetName val="DS_dari_AHMPS"/>
      <sheetName val="PR_Hasil_MRP"/>
      <sheetName val="Prod_Ord_Hasil_MRP"/>
      <sheetName val="Compatibility_Report"/>
      <sheetName val="98FORECAST_(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summ"/>
      <sheetName val="CAP"/>
      <sheetName val="NSV-PPCR"/>
      <sheetName val="NAR-PIN"/>
      <sheetName val="SCRAP-PIN"/>
      <sheetName val="SCRAP-PISTON"/>
      <sheetName val="NAR-PISTON"/>
      <sheetName val="CHIPS SUMM."/>
      <sheetName val="KEY-(PIS)2003"/>
      <sheetName val="Sheet1"/>
      <sheetName val="KEY-(PIS)NEW JULY RATE-DD"/>
      <sheetName val="NSV -UPTOJULY-PROD-DD"/>
      <sheetName val="INCOME -DET"/>
      <sheetName val="compenents"/>
      <sheetName val="Nsv-Avg..Rate"/>
      <sheetName val="NSVQTY."/>
      <sheetName val="K-PIS"/>
      <sheetName val="CHIPS_SUMM_"/>
      <sheetName val="KEY-(PIS)NEW_JULY_RATE-DD"/>
      <sheetName val="NSV_-UPTOJULY-PROD-DD"/>
      <sheetName val="INCOME_-DET"/>
      <sheetName val="Nsv-Avg__Rate"/>
      <sheetName val="CHIPS_SUMM_1"/>
      <sheetName val="KEY-(PIS)NEW_JULY_RATE-DD1"/>
      <sheetName val="NSV_-UPTOJULY-PROD-DD1"/>
      <sheetName val="INCOME_-DET1"/>
      <sheetName val="Nsv-Avg__Rate1"/>
      <sheetName val="NSVQTY_"/>
    </sheetNames>
    <sheetDataSet>
      <sheetData sheetId="0" refreshError="1"/>
      <sheetData sheetId="1" refreshError="1"/>
      <sheetData sheetId="2" refreshError="1">
        <row r="12">
          <cell r="F12">
            <v>104</v>
          </cell>
          <cell r="G12" t="str">
            <v>mp</v>
          </cell>
          <cell r="H12" t="str">
            <v>Bajaj Cub Mod.</v>
          </cell>
          <cell r="J12">
            <v>2000</v>
          </cell>
          <cell r="M12">
            <v>16800</v>
          </cell>
          <cell r="N12">
            <v>18800</v>
          </cell>
        </row>
        <row r="13">
          <cell r="F13">
            <v>106</v>
          </cell>
          <cell r="G13" t="str">
            <v>mp</v>
          </cell>
          <cell r="H13" t="str">
            <v>Rajdoot</v>
          </cell>
          <cell r="M13">
            <v>105000</v>
          </cell>
          <cell r="N13">
            <v>105000</v>
          </cell>
        </row>
        <row r="14">
          <cell r="F14">
            <v>107</v>
          </cell>
          <cell r="G14" t="str">
            <v>mp</v>
          </cell>
          <cell r="H14" t="str">
            <v>Classic 5 Port</v>
          </cell>
          <cell r="I14">
            <v>99900</v>
          </cell>
          <cell r="J14">
            <v>84000</v>
          </cell>
          <cell r="L14">
            <v>1050</v>
          </cell>
          <cell r="M14">
            <v>94500</v>
          </cell>
          <cell r="N14">
            <v>279450</v>
          </cell>
        </row>
        <row r="15">
          <cell r="F15">
            <v>108</v>
          </cell>
          <cell r="G15" t="str">
            <v>mp</v>
          </cell>
          <cell r="H15" t="str">
            <v>BAJAJ COMMERICAL</v>
          </cell>
          <cell r="J15">
            <v>10000</v>
          </cell>
          <cell r="M15">
            <v>10000</v>
          </cell>
          <cell r="N15">
            <v>20000</v>
          </cell>
        </row>
        <row r="16">
          <cell r="F16">
            <v>109</v>
          </cell>
          <cell r="G16" t="str">
            <v>mp</v>
          </cell>
          <cell r="H16" t="str">
            <v>Bajaj Chetak</v>
          </cell>
          <cell r="J16">
            <v>68000</v>
          </cell>
          <cell r="M16">
            <v>249250</v>
          </cell>
          <cell r="N16">
            <v>317250</v>
          </cell>
        </row>
        <row r="17">
          <cell r="F17">
            <v>114</v>
          </cell>
          <cell r="G17" t="str">
            <v>mp</v>
          </cell>
          <cell r="H17" t="str">
            <v>Bajaj M-50</v>
          </cell>
          <cell r="J17">
            <v>1000</v>
          </cell>
          <cell r="M17">
            <v>2200</v>
          </cell>
          <cell r="N17">
            <v>3200</v>
          </cell>
        </row>
        <row r="18">
          <cell r="F18">
            <v>118</v>
          </cell>
          <cell r="G18">
            <v>0</v>
          </cell>
          <cell r="H18" t="str">
            <v>Eliminator</v>
          </cell>
          <cell r="I18">
            <v>1000</v>
          </cell>
          <cell r="J18">
            <v>0</v>
          </cell>
          <cell r="N18">
            <v>1000</v>
          </cell>
        </row>
        <row r="19">
          <cell r="F19">
            <v>119</v>
          </cell>
          <cell r="G19" t="str">
            <v>mp</v>
          </cell>
          <cell r="H19" t="str">
            <v>Vespa 150 NV Old.</v>
          </cell>
          <cell r="M19">
            <v>29400</v>
          </cell>
          <cell r="N19">
            <v>29400</v>
          </cell>
        </row>
        <row r="20">
          <cell r="F20">
            <v>120</v>
          </cell>
          <cell r="G20" t="str">
            <v>mp</v>
          </cell>
          <cell r="H20" t="str">
            <v>Hero Puch  65 cc</v>
          </cell>
          <cell r="I20">
            <v>3600</v>
          </cell>
          <cell r="M20">
            <v>7000</v>
          </cell>
          <cell r="N20">
            <v>10600</v>
          </cell>
        </row>
        <row r="21">
          <cell r="F21">
            <v>125</v>
          </cell>
          <cell r="G21" t="str">
            <v>mp</v>
          </cell>
          <cell r="H21" t="str">
            <v>Oom</v>
          </cell>
          <cell r="I21">
            <v>171500</v>
          </cell>
          <cell r="J21">
            <v>1000</v>
          </cell>
          <cell r="M21">
            <v>3900</v>
          </cell>
          <cell r="N21">
            <v>176400</v>
          </cell>
        </row>
        <row r="22">
          <cell r="F22">
            <v>127</v>
          </cell>
          <cell r="G22" t="str">
            <v>mp</v>
          </cell>
          <cell r="H22" t="str">
            <v>Vespa 150-NV/4S-5 Port</v>
          </cell>
          <cell r="M22">
            <v>15750</v>
          </cell>
          <cell r="N22">
            <v>15750</v>
          </cell>
        </row>
        <row r="23">
          <cell r="F23">
            <v>128</v>
          </cell>
          <cell r="G23" t="str">
            <v>mp</v>
          </cell>
          <cell r="H23" t="str">
            <v>Vespa  150 NV Mod.</v>
          </cell>
          <cell r="M23">
            <v>68250</v>
          </cell>
          <cell r="N23">
            <v>68250</v>
          </cell>
        </row>
        <row r="24">
          <cell r="F24">
            <v>129</v>
          </cell>
          <cell r="G24" t="str">
            <v>mp</v>
          </cell>
          <cell r="H24" t="str">
            <v>Bajaj M 80 (47.00 Dia) Old.</v>
          </cell>
          <cell r="J24">
            <v>12000</v>
          </cell>
          <cell r="M24">
            <v>35000</v>
          </cell>
          <cell r="N24">
            <v>47000</v>
          </cell>
        </row>
        <row r="25">
          <cell r="F25">
            <v>132</v>
          </cell>
          <cell r="G25" t="str">
            <v>mp</v>
          </cell>
          <cell r="H25" t="str">
            <v>Bajaj M -74 Modi</v>
          </cell>
          <cell r="J25">
            <v>28000</v>
          </cell>
          <cell r="M25">
            <v>12000</v>
          </cell>
          <cell r="N25">
            <v>40000</v>
          </cell>
        </row>
        <row r="26">
          <cell r="F26">
            <v>137</v>
          </cell>
          <cell r="G26" t="str">
            <v>mp</v>
          </cell>
          <cell r="H26" t="str">
            <v>Rx 100</v>
          </cell>
          <cell r="I26">
            <v>12000</v>
          </cell>
          <cell r="J26">
            <v>28000</v>
          </cell>
          <cell r="M26">
            <v>89250</v>
          </cell>
          <cell r="N26">
            <v>129250</v>
          </cell>
        </row>
        <row r="27">
          <cell r="F27">
            <v>138</v>
          </cell>
          <cell r="G27" t="str">
            <v>mp</v>
          </cell>
          <cell r="H27" t="str">
            <v>Hero  Honda</v>
          </cell>
          <cell r="M27">
            <v>130000</v>
          </cell>
          <cell r="N27">
            <v>130000</v>
          </cell>
        </row>
        <row r="28">
          <cell r="F28">
            <v>139</v>
          </cell>
          <cell r="G28" t="str">
            <v>mp</v>
          </cell>
          <cell r="H28" t="str">
            <v>KB 100</v>
          </cell>
          <cell r="J28">
            <v>3000</v>
          </cell>
          <cell r="M28">
            <v>17850</v>
          </cell>
          <cell r="N28">
            <v>20850</v>
          </cell>
        </row>
        <row r="29">
          <cell r="F29">
            <v>141</v>
          </cell>
          <cell r="G29">
            <v>0</v>
          </cell>
          <cell r="H29" t="str">
            <v>VIJAY-57 Ø</v>
          </cell>
          <cell r="M29">
            <v>630</v>
          </cell>
          <cell r="N29">
            <v>630</v>
          </cell>
        </row>
        <row r="30">
          <cell r="F30">
            <v>142</v>
          </cell>
          <cell r="G30">
            <v>0</v>
          </cell>
          <cell r="H30" t="str">
            <v>Vikram</v>
          </cell>
          <cell r="I30">
            <v>7500</v>
          </cell>
          <cell r="M30">
            <v>6000</v>
          </cell>
          <cell r="N30">
            <v>13500</v>
          </cell>
        </row>
        <row r="31">
          <cell r="F31">
            <v>146</v>
          </cell>
          <cell r="G31">
            <v>0</v>
          </cell>
          <cell r="H31" t="str">
            <v>LML Energy/ Adreno</v>
          </cell>
          <cell r="M31">
            <v>3120</v>
          </cell>
          <cell r="N31">
            <v>3120</v>
          </cell>
        </row>
        <row r="32">
          <cell r="F32">
            <v>149</v>
          </cell>
          <cell r="G32" t="str">
            <v>mp</v>
          </cell>
          <cell r="H32" t="str">
            <v>Bajaj Classic  4S 3 port</v>
          </cell>
          <cell r="J32">
            <v>52000</v>
          </cell>
          <cell r="L32">
            <v>3150</v>
          </cell>
          <cell r="M32">
            <v>157500</v>
          </cell>
          <cell r="N32">
            <v>212650</v>
          </cell>
        </row>
        <row r="33">
          <cell r="F33">
            <v>150</v>
          </cell>
          <cell r="G33" t="str">
            <v>mp</v>
          </cell>
          <cell r="H33" t="str">
            <v>Bajaj  Super FE(125 CC)  old</v>
          </cell>
          <cell r="M33">
            <v>10500</v>
          </cell>
          <cell r="N33">
            <v>10500</v>
          </cell>
        </row>
        <row r="34">
          <cell r="F34">
            <v>152</v>
          </cell>
          <cell r="G34" t="str">
            <v>mp</v>
          </cell>
          <cell r="H34" t="str">
            <v>KB-125 cc</v>
          </cell>
          <cell r="J34">
            <v>1000</v>
          </cell>
          <cell r="N34">
            <v>1000</v>
          </cell>
        </row>
        <row r="35">
          <cell r="F35">
            <v>154</v>
          </cell>
          <cell r="G35" t="str">
            <v>mp</v>
          </cell>
          <cell r="H35" t="str">
            <v>Bajaj Sunny Zip-60 cc</v>
          </cell>
          <cell r="M35">
            <v>500</v>
          </cell>
          <cell r="N35">
            <v>500</v>
          </cell>
        </row>
        <row r="36">
          <cell r="F36">
            <v>157</v>
          </cell>
          <cell r="G36" t="str">
            <v>mp</v>
          </cell>
          <cell r="H36" t="str">
            <v>Tvs 40</v>
          </cell>
          <cell r="M36">
            <v>9000</v>
          </cell>
          <cell r="N36">
            <v>9000</v>
          </cell>
        </row>
        <row r="37">
          <cell r="F37">
            <v>158</v>
          </cell>
          <cell r="G37" t="str">
            <v>mp</v>
          </cell>
          <cell r="H37" t="str">
            <v>Tvs 50 Champ</v>
          </cell>
          <cell r="M37">
            <v>1800</v>
          </cell>
          <cell r="N37">
            <v>1800</v>
          </cell>
        </row>
        <row r="38">
          <cell r="F38">
            <v>161</v>
          </cell>
          <cell r="G38" t="str">
            <v>mp</v>
          </cell>
          <cell r="H38" t="str">
            <v>Yamaha Rxg/Rxz</v>
          </cell>
          <cell r="I38">
            <v>10000</v>
          </cell>
          <cell r="M38">
            <v>68250</v>
          </cell>
          <cell r="N38">
            <v>78250</v>
          </cell>
        </row>
        <row r="39">
          <cell r="F39">
            <v>163</v>
          </cell>
          <cell r="G39" t="str">
            <v>mp</v>
          </cell>
          <cell r="H39" t="str">
            <v>BAJAJ 3 PORT SPECIAL</v>
          </cell>
          <cell r="M39">
            <v>26880</v>
          </cell>
          <cell r="N39">
            <v>26880</v>
          </cell>
        </row>
        <row r="40">
          <cell r="F40">
            <v>164</v>
          </cell>
          <cell r="G40">
            <v>0</v>
          </cell>
          <cell r="H40" t="str">
            <v>Avanti  Moped</v>
          </cell>
          <cell r="I40">
            <v>2000</v>
          </cell>
          <cell r="M40">
            <v>0</v>
          </cell>
          <cell r="N40">
            <v>2000</v>
          </cell>
        </row>
        <row r="41">
          <cell r="F41">
            <v>167</v>
          </cell>
          <cell r="G41">
            <v>0</v>
          </cell>
          <cell r="H41" t="str">
            <v>Bajaj Super FE (125 CC ) Modi</v>
          </cell>
          <cell r="M41">
            <v>3150</v>
          </cell>
          <cell r="N41">
            <v>3150</v>
          </cell>
        </row>
        <row r="42">
          <cell r="F42">
            <v>171</v>
          </cell>
          <cell r="G42">
            <v>0</v>
          </cell>
          <cell r="H42" t="str">
            <v>Mercury 4S</v>
          </cell>
          <cell r="I42">
            <v>48000</v>
          </cell>
          <cell r="N42">
            <v>48000</v>
          </cell>
        </row>
        <row r="43">
          <cell r="F43">
            <v>172</v>
          </cell>
          <cell r="G43">
            <v>0</v>
          </cell>
          <cell r="H43" t="str">
            <v>M-74 HIGH SILICON</v>
          </cell>
          <cell r="I43">
            <v>32000</v>
          </cell>
          <cell r="J43">
            <v>0</v>
          </cell>
          <cell r="N43">
            <v>32000</v>
          </cell>
        </row>
        <row r="44">
          <cell r="F44">
            <v>173</v>
          </cell>
          <cell r="G44">
            <v>0</v>
          </cell>
          <cell r="H44" t="str">
            <v>Bal-612</v>
          </cell>
          <cell r="I44">
            <v>77000</v>
          </cell>
          <cell r="J44">
            <v>0</v>
          </cell>
          <cell r="N44">
            <v>77000</v>
          </cell>
        </row>
        <row r="45">
          <cell r="F45">
            <v>185</v>
          </cell>
          <cell r="G45">
            <v>0</v>
          </cell>
          <cell r="H45" t="str">
            <v>Hero  Puch 50 CC</v>
          </cell>
          <cell r="I45">
            <v>2000</v>
          </cell>
          <cell r="N45">
            <v>2000</v>
          </cell>
        </row>
        <row r="46">
          <cell r="F46">
            <v>187</v>
          </cell>
          <cell r="G46" t="str">
            <v>mp</v>
          </cell>
          <cell r="H46" t="str">
            <v>M-74-E-2000  49/11</v>
          </cell>
          <cell r="J46">
            <v>8000</v>
          </cell>
          <cell r="N46">
            <v>8000</v>
          </cell>
        </row>
        <row r="47">
          <cell r="F47">
            <v>188</v>
          </cell>
          <cell r="G47" t="str">
            <v>mp</v>
          </cell>
          <cell r="H47" t="str">
            <v>Bajaj 3 WH-4S</v>
          </cell>
          <cell r="I47">
            <v>55000</v>
          </cell>
          <cell r="J47">
            <v>38000</v>
          </cell>
          <cell r="L47">
            <v>3150</v>
          </cell>
          <cell r="M47">
            <v>100000</v>
          </cell>
          <cell r="N47">
            <v>196150</v>
          </cell>
        </row>
        <row r="48">
          <cell r="F48">
            <v>189</v>
          </cell>
          <cell r="G48" t="str">
            <v>mp</v>
          </cell>
          <cell r="H48" t="str">
            <v xml:space="preserve">Legend  2W-4S </v>
          </cell>
          <cell r="J48">
            <v>3000</v>
          </cell>
          <cell r="M48">
            <v>10400</v>
          </cell>
          <cell r="N48">
            <v>13400</v>
          </cell>
        </row>
        <row r="49">
          <cell r="F49">
            <v>191</v>
          </cell>
          <cell r="G49" t="str">
            <v>mp</v>
          </cell>
          <cell r="H49" t="str">
            <v>Bajaj 3w FE</v>
          </cell>
          <cell r="I49">
            <v>6600</v>
          </cell>
          <cell r="J49">
            <v>20000</v>
          </cell>
          <cell r="M49">
            <v>8000</v>
          </cell>
          <cell r="N49">
            <v>34600</v>
          </cell>
        </row>
        <row r="50">
          <cell r="F50">
            <v>192</v>
          </cell>
          <cell r="G50" t="str">
            <v>mp</v>
          </cell>
          <cell r="H50" t="str">
            <v>Bajaj 3w RE/ 5  Port</v>
          </cell>
          <cell r="J50">
            <v>38000</v>
          </cell>
          <cell r="M50">
            <v>16000</v>
          </cell>
          <cell r="N50">
            <v>54000</v>
          </cell>
        </row>
        <row r="51">
          <cell r="F51">
            <v>199</v>
          </cell>
          <cell r="G51" t="str">
            <v>mp</v>
          </cell>
          <cell r="H51" t="str">
            <v>YBX-4S</v>
          </cell>
          <cell r="J51">
            <v>0</v>
          </cell>
          <cell r="M51">
            <v>7800</v>
          </cell>
          <cell r="N51">
            <v>7800</v>
          </cell>
        </row>
        <row r="52">
          <cell r="F52">
            <v>200</v>
          </cell>
          <cell r="G52">
            <v>0</v>
          </cell>
          <cell r="H52" t="str">
            <v>Bajaj 3wh 4S (61 Dia good carrier)</v>
          </cell>
          <cell r="I52">
            <v>3000</v>
          </cell>
          <cell r="N52">
            <v>3000</v>
          </cell>
        </row>
        <row r="53">
          <cell r="F53">
            <v>201</v>
          </cell>
          <cell r="G53">
            <v>0</v>
          </cell>
          <cell r="H53" t="str">
            <v>Koel -80</v>
          </cell>
          <cell r="L53">
            <v>5250</v>
          </cell>
          <cell r="M53">
            <v>3000</v>
          </cell>
          <cell r="N53">
            <v>8250</v>
          </cell>
        </row>
        <row r="54">
          <cell r="F54">
            <v>202</v>
          </cell>
          <cell r="G54">
            <v>0</v>
          </cell>
          <cell r="H54" t="str">
            <v xml:space="preserve">Koel- 85 </v>
          </cell>
          <cell r="L54">
            <v>3150</v>
          </cell>
          <cell r="M54">
            <v>4000</v>
          </cell>
          <cell r="N54">
            <v>7150</v>
          </cell>
        </row>
        <row r="55">
          <cell r="F55">
            <v>208</v>
          </cell>
          <cell r="G55">
            <v>0</v>
          </cell>
          <cell r="H55" t="str">
            <v>Koel- 87.5</v>
          </cell>
          <cell r="L55">
            <v>1050</v>
          </cell>
          <cell r="M55">
            <v>5000</v>
          </cell>
          <cell r="N55">
            <v>6050</v>
          </cell>
        </row>
        <row r="56">
          <cell r="F56">
            <v>224</v>
          </cell>
          <cell r="G56">
            <v>0</v>
          </cell>
          <cell r="H56" t="str">
            <v>Ruston TD</v>
          </cell>
          <cell r="I56">
            <v>3600</v>
          </cell>
          <cell r="M56">
            <v>550</v>
          </cell>
          <cell r="N56">
            <v>4150</v>
          </cell>
        </row>
        <row r="57">
          <cell r="F57">
            <v>225</v>
          </cell>
          <cell r="G57">
            <v>0</v>
          </cell>
          <cell r="H57" t="str">
            <v>Ruston TBD</v>
          </cell>
          <cell r="I57">
            <v>1800</v>
          </cell>
          <cell r="J57">
            <v>1000</v>
          </cell>
          <cell r="M57">
            <v>550</v>
          </cell>
          <cell r="N57">
            <v>3350</v>
          </cell>
        </row>
        <row r="58">
          <cell r="F58">
            <v>235</v>
          </cell>
          <cell r="G58">
            <v>0</v>
          </cell>
          <cell r="H58" t="str">
            <v>KOEL TV 87.5 Ø</v>
          </cell>
          <cell r="M58">
            <v>7000</v>
          </cell>
          <cell r="N58">
            <v>7000</v>
          </cell>
        </row>
        <row r="59">
          <cell r="F59">
            <v>275</v>
          </cell>
          <cell r="G59">
            <v>0</v>
          </cell>
          <cell r="H59" t="str">
            <v>Industrial  114 Dia</v>
          </cell>
          <cell r="M59">
            <v>1500</v>
          </cell>
          <cell r="N59">
            <v>1500</v>
          </cell>
        </row>
        <row r="60">
          <cell r="F60">
            <v>276</v>
          </cell>
          <cell r="G60">
            <v>0</v>
          </cell>
          <cell r="H60" t="str">
            <v>Industrial 102 Dia</v>
          </cell>
          <cell r="M60">
            <v>1500</v>
          </cell>
          <cell r="N60">
            <v>1500</v>
          </cell>
        </row>
        <row r="61">
          <cell r="F61">
            <v>277</v>
          </cell>
          <cell r="G61">
            <v>0</v>
          </cell>
          <cell r="H61" t="str">
            <v>Industrial 95 Dia</v>
          </cell>
          <cell r="M61">
            <v>5000</v>
          </cell>
          <cell r="N61">
            <v>5000</v>
          </cell>
        </row>
        <row r="62">
          <cell r="F62">
            <v>279</v>
          </cell>
          <cell r="G62">
            <v>0</v>
          </cell>
          <cell r="H62" t="str">
            <v>Industrial 102 Dia</v>
          </cell>
          <cell r="M62">
            <v>5000</v>
          </cell>
          <cell r="N62">
            <v>5000</v>
          </cell>
        </row>
        <row r="63">
          <cell r="F63">
            <v>303</v>
          </cell>
          <cell r="G63">
            <v>0</v>
          </cell>
          <cell r="H63" t="str">
            <v xml:space="preserve">Ambassdor </v>
          </cell>
          <cell r="M63">
            <v>3420</v>
          </cell>
          <cell r="N63">
            <v>3420</v>
          </cell>
        </row>
        <row r="64">
          <cell r="F64">
            <v>308</v>
          </cell>
          <cell r="G64">
            <v>0</v>
          </cell>
          <cell r="H64" t="str">
            <v>Ambassador Hcr</v>
          </cell>
          <cell r="M64">
            <v>5700</v>
          </cell>
          <cell r="N64">
            <v>5700</v>
          </cell>
        </row>
        <row r="65">
          <cell r="F65">
            <v>309</v>
          </cell>
          <cell r="G65">
            <v>0</v>
          </cell>
          <cell r="H65" t="str">
            <v>Maruti 800</v>
          </cell>
          <cell r="I65">
            <v>171000</v>
          </cell>
          <cell r="J65">
            <v>15000</v>
          </cell>
          <cell r="L65">
            <v>315</v>
          </cell>
          <cell r="M65">
            <v>130000</v>
          </cell>
          <cell r="N65">
            <v>316315</v>
          </cell>
        </row>
        <row r="66">
          <cell r="F66">
            <v>319</v>
          </cell>
          <cell r="G66">
            <v>0</v>
          </cell>
          <cell r="H66" t="str">
            <v>Gypsy 1000 CC</v>
          </cell>
          <cell r="M66">
            <v>22000</v>
          </cell>
          <cell r="N66">
            <v>22000</v>
          </cell>
        </row>
        <row r="67">
          <cell r="F67">
            <v>325</v>
          </cell>
          <cell r="G67">
            <v>0</v>
          </cell>
          <cell r="H67" t="str">
            <v>YE-2 Domestic</v>
          </cell>
          <cell r="J67">
            <v>1000</v>
          </cell>
          <cell r="M67">
            <v>7200</v>
          </cell>
          <cell r="N67">
            <v>8200</v>
          </cell>
        </row>
        <row r="68">
          <cell r="F68">
            <v>326</v>
          </cell>
          <cell r="G68">
            <v>0</v>
          </cell>
          <cell r="H68" t="str">
            <v>Esteem 1300</v>
          </cell>
          <cell r="M68">
            <v>4400</v>
          </cell>
          <cell r="N68">
            <v>4400</v>
          </cell>
        </row>
        <row r="69">
          <cell r="F69">
            <v>340</v>
          </cell>
          <cell r="G69">
            <v>0</v>
          </cell>
          <cell r="H69" t="str">
            <v>Lancer Petrol</v>
          </cell>
          <cell r="I69">
            <v>24000</v>
          </cell>
          <cell r="N69">
            <v>24000</v>
          </cell>
        </row>
        <row r="70">
          <cell r="F70">
            <v>351</v>
          </cell>
          <cell r="G70">
            <v>0</v>
          </cell>
          <cell r="H70" t="str">
            <v>WILLYS JEEP</v>
          </cell>
          <cell r="M70">
            <v>475</v>
          </cell>
          <cell r="N70">
            <v>475</v>
          </cell>
        </row>
        <row r="71">
          <cell r="F71">
            <v>355</v>
          </cell>
          <cell r="G71">
            <v>0</v>
          </cell>
          <cell r="H71" t="str">
            <v>Peugeot</v>
          </cell>
          <cell r="M71">
            <v>27300</v>
          </cell>
          <cell r="N71">
            <v>27300</v>
          </cell>
        </row>
        <row r="72">
          <cell r="F72">
            <v>356</v>
          </cell>
          <cell r="G72">
            <v>0</v>
          </cell>
          <cell r="H72" t="str">
            <v>Pjo Xd 3P</v>
          </cell>
          <cell r="J72">
            <v>24000</v>
          </cell>
          <cell r="M72">
            <v>2100</v>
          </cell>
          <cell r="N72">
            <v>26100</v>
          </cell>
        </row>
        <row r="73">
          <cell r="F73">
            <v>361</v>
          </cell>
          <cell r="G73">
            <v>0</v>
          </cell>
          <cell r="H73" t="str">
            <v>F8D Maruti</v>
          </cell>
          <cell r="I73">
            <v>140000</v>
          </cell>
          <cell r="N73">
            <v>140000</v>
          </cell>
        </row>
        <row r="74">
          <cell r="F74">
            <v>402</v>
          </cell>
          <cell r="G74">
            <v>0</v>
          </cell>
          <cell r="H74" t="str">
            <v>Tata 90 Dia</v>
          </cell>
          <cell r="M74">
            <v>450</v>
          </cell>
          <cell r="N74">
            <v>450</v>
          </cell>
        </row>
        <row r="75">
          <cell r="F75">
            <v>434</v>
          </cell>
          <cell r="G75">
            <v>0</v>
          </cell>
          <cell r="H75" t="str">
            <v>Hind Trekker Diesel</v>
          </cell>
          <cell r="I75">
            <v>21600</v>
          </cell>
          <cell r="J75">
            <v>1000</v>
          </cell>
          <cell r="M75">
            <v>6300</v>
          </cell>
          <cell r="N75">
            <v>28900</v>
          </cell>
        </row>
        <row r="76">
          <cell r="F76">
            <v>445</v>
          </cell>
          <cell r="G76">
            <v>0</v>
          </cell>
          <cell r="H76" t="str">
            <v>Tata 97 Ø 4sp-( RC)</v>
          </cell>
          <cell r="M76">
            <v>29700</v>
          </cell>
          <cell r="N76">
            <v>29700</v>
          </cell>
        </row>
        <row r="77">
          <cell r="F77">
            <v>448</v>
          </cell>
          <cell r="G77">
            <v>0</v>
          </cell>
          <cell r="H77" t="str">
            <v>Eicher Avl -NA (RC)</v>
          </cell>
          <cell r="I77">
            <v>28000</v>
          </cell>
          <cell r="N77">
            <v>28000</v>
          </cell>
        </row>
        <row r="78">
          <cell r="F78">
            <v>458</v>
          </cell>
          <cell r="G78">
            <v>0</v>
          </cell>
          <cell r="H78" t="str">
            <v>Tata 407 4sp  Slipper (RC)</v>
          </cell>
          <cell r="M78">
            <v>9900</v>
          </cell>
          <cell r="N78">
            <v>9900</v>
          </cell>
        </row>
        <row r="79">
          <cell r="F79">
            <v>469</v>
          </cell>
          <cell r="G79">
            <v>0</v>
          </cell>
          <cell r="H79" t="str">
            <v>Tata 92 R/C Slipper -5 RV-(RC)</v>
          </cell>
          <cell r="M79">
            <v>2700</v>
          </cell>
          <cell r="N79">
            <v>2700</v>
          </cell>
        </row>
        <row r="80">
          <cell r="F80">
            <v>470</v>
          </cell>
          <cell r="G80">
            <v>0</v>
          </cell>
          <cell r="H80" t="str">
            <v>Tata 92  Slipper -5 RV-(RC)</v>
          </cell>
          <cell r="M80">
            <v>900</v>
          </cell>
          <cell r="N80">
            <v>900</v>
          </cell>
        </row>
        <row r="81">
          <cell r="F81">
            <v>471</v>
          </cell>
          <cell r="G81">
            <v>0</v>
          </cell>
          <cell r="H81" t="str">
            <v>Tata 92 Slipper -5 RV-(RC)</v>
          </cell>
          <cell r="M81">
            <v>3600</v>
          </cell>
          <cell r="N81">
            <v>3600</v>
          </cell>
        </row>
        <row r="82">
          <cell r="F82">
            <v>472</v>
          </cell>
          <cell r="G82">
            <v>0</v>
          </cell>
          <cell r="H82" t="str">
            <v>Tata 90 Dia  -ST</v>
          </cell>
          <cell r="M82">
            <v>1080</v>
          </cell>
          <cell r="N82">
            <v>1080</v>
          </cell>
        </row>
        <row r="83">
          <cell r="F83">
            <v>474</v>
          </cell>
          <cell r="G83">
            <v>0</v>
          </cell>
          <cell r="H83" t="str">
            <v>TATA 697 NA 5RV  (RC)</v>
          </cell>
          <cell r="M83">
            <v>1320</v>
          </cell>
          <cell r="N83">
            <v>1320</v>
          </cell>
        </row>
        <row r="84">
          <cell r="F84">
            <v>475</v>
          </cell>
          <cell r="G84">
            <v>0</v>
          </cell>
          <cell r="H84" t="str">
            <v>Tata 92 Ø 5RV  Slipper diesene-(RC)</v>
          </cell>
          <cell r="M84">
            <v>72780</v>
          </cell>
          <cell r="N84">
            <v>72780</v>
          </cell>
        </row>
        <row r="85">
          <cell r="F85">
            <v>479</v>
          </cell>
          <cell r="G85">
            <v>0</v>
          </cell>
          <cell r="H85" t="str">
            <v>Tata 92 5 RV  98/2 (32 G.PIN)-(RC)</v>
          </cell>
          <cell r="M85">
            <v>5850</v>
          </cell>
          <cell r="N85">
            <v>5850</v>
          </cell>
        </row>
        <row r="86">
          <cell r="F86">
            <v>480</v>
          </cell>
          <cell r="G86">
            <v>0</v>
          </cell>
          <cell r="H86" t="str">
            <v>TATA 92 5RV 30 MM (RC)</v>
          </cell>
          <cell r="M86">
            <v>2160</v>
          </cell>
          <cell r="N86">
            <v>2160</v>
          </cell>
        </row>
        <row r="87">
          <cell r="F87">
            <v>482</v>
          </cell>
          <cell r="G87">
            <v>0</v>
          </cell>
          <cell r="H87" t="str">
            <v>Tata 92  3 RV-(RC)</v>
          </cell>
          <cell r="J87">
            <v>1500</v>
          </cell>
          <cell r="K87">
            <v>1200</v>
          </cell>
          <cell r="L87">
            <v>1260</v>
          </cell>
          <cell r="N87">
            <v>3960</v>
          </cell>
        </row>
        <row r="88">
          <cell r="F88">
            <v>484</v>
          </cell>
          <cell r="G88">
            <v>0</v>
          </cell>
          <cell r="H88" t="str">
            <v>Tata 92  4 RV( RC)</v>
          </cell>
          <cell r="J88">
            <v>0</v>
          </cell>
          <cell r="K88">
            <v>120</v>
          </cell>
          <cell r="L88">
            <v>3045</v>
          </cell>
          <cell r="M88">
            <v>7560</v>
          </cell>
          <cell r="N88">
            <v>10725</v>
          </cell>
        </row>
        <row r="89">
          <cell r="F89">
            <v>486</v>
          </cell>
          <cell r="G89">
            <v>0</v>
          </cell>
          <cell r="H89" t="str">
            <v>Tata 92 Ø WA. 5 RV SHIM</v>
          </cell>
          <cell r="M89">
            <v>900</v>
          </cell>
          <cell r="N89">
            <v>900</v>
          </cell>
        </row>
        <row r="90">
          <cell r="F90">
            <v>488</v>
          </cell>
          <cell r="G90">
            <v>0</v>
          </cell>
          <cell r="H90" t="str">
            <v>Tata 92 ST 5 RV</v>
          </cell>
          <cell r="M90">
            <v>3780</v>
          </cell>
          <cell r="N90">
            <v>3780</v>
          </cell>
        </row>
        <row r="91">
          <cell r="F91">
            <v>490</v>
          </cell>
          <cell r="G91">
            <v>0</v>
          </cell>
          <cell r="H91" t="str">
            <v>Tata 4 RV( RC)</v>
          </cell>
          <cell r="L91">
            <v>630</v>
          </cell>
          <cell r="N91">
            <v>630</v>
          </cell>
        </row>
        <row r="92">
          <cell r="F92">
            <v>492</v>
          </cell>
          <cell r="G92">
            <v>0</v>
          </cell>
          <cell r="H92" t="str">
            <v>Tata 92 5RV( R/C)</v>
          </cell>
          <cell r="M92">
            <v>10800</v>
          </cell>
          <cell r="N92">
            <v>10800</v>
          </cell>
        </row>
        <row r="93">
          <cell r="F93">
            <v>493</v>
          </cell>
          <cell r="G93">
            <v>0</v>
          </cell>
          <cell r="H93" t="str">
            <v>Tata 92 Ø 5RV (ZA)  -ST</v>
          </cell>
          <cell r="L93">
            <v>0</v>
          </cell>
          <cell r="M93">
            <v>27000</v>
          </cell>
          <cell r="N93">
            <v>27000</v>
          </cell>
        </row>
        <row r="94">
          <cell r="F94">
            <v>494</v>
          </cell>
          <cell r="G94">
            <v>0</v>
          </cell>
          <cell r="H94" t="str">
            <v>Tata 608  97 6SP  (RC)</v>
          </cell>
          <cell r="N94">
            <v>0</v>
          </cell>
        </row>
        <row r="95">
          <cell r="F95">
            <v>495</v>
          </cell>
          <cell r="G95">
            <v>0</v>
          </cell>
          <cell r="H95" t="str">
            <v>Tata 92 S.T. 2.5 mm</v>
          </cell>
          <cell r="M95">
            <v>2160</v>
          </cell>
          <cell r="N95">
            <v>2160</v>
          </cell>
        </row>
        <row r="96">
          <cell r="F96">
            <v>496</v>
          </cell>
          <cell r="G96">
            <v>0</v>
          </cell>
          <cell r="H96" t="str">
            <v>Tata 97 NA SLIPPER DISGEN -(RC)</v>
          </cell>
          <cell r="K96">
            <v>6000</v>
          </cell>
          <cell r="L96">
            <v>1890</v>
          </cell>
          <cell r="M96">
            <v>125400</v>
          </cell>
          <cell r="N96">
            <v>133290</v>
          </cell>
        </row>
        <row r="97">
          <cell r="F97">
            <v>510</v>
          </cell>
          <cell r="G97">
            <v>0</v>
          </cell>
          <cell r="H97" t="str">
            <v>EICHER</v>
          </cell>
          <cell r="M97">
            <v>14700</v>
          </cell>
          <cell r="N97">
            <v>14700</v>
          </cell>
        </row>
        <row r="98">
          <cell r="F98">
            <v>511</v>
          </cell>
          <cell r="G98">
            <v>0</v>
          </cell>
          <cell r="H98" t="str">
            <v>Escorts- 335</v>
          </cell>
          <cell r="M98">
            <v>12000</v>
          </cell>
          <cell r="N98">
            <v>12000</v>
          </cell>
        </row>
        <row r="99">
          <cell r="F99">
            <v>512</v>
          </cell>
          <cell r="G99">
            <v>0</v>
          </cell>
          <cell r="H99" t="str">
            <v>Escorts- 228</v>
          </cell>
          <cell r="M99">
            <v>600</v>
          </cell>
          <cell r="N99">
            <v>600</v>
          </cell>
        </row>
        <row r="100">
          <cell r="F100">
            <v>513</v>
          </cell>
          <cell r="G100">
            <v>0</v>
          </cell>
          <cell r="H100" t="str">
            <v>Escorts- 342</v>
          </cell>
          <cell r="M100">
            <v>800</v>
          </cell>
          <cell r="N100">
            <v>800</v>
          </cell>
        </row>
        <row r="101">
          <cell r="F101">
            <v>517</v>
          </cell>
          <cell r="G101">
            <v>0</v>
          </cell>
          <cell r="H101" t="str">
            <v>Ford 3610 - 4RV-(RC)</v>
          </cell>
          <cell r="M101">
            <v>3200</v>
          </cell>
          <cell r="N101">
            <v>3200</v>
          </cell>
        </row>
        <row r="102">
          <cell r="F102">
            <v>519</v>
          </cell>
          <cell r="G102">
            <v>0</v>
          </cell>
          <cell r="H102" t="str">
            <v>Ford  3610 3RV (RC)</v>
          </cell>
          <cell r="J102">
            <v>1000</v>
          </cell>
          <cell r="N102">
            <v>1000</v>
          </cell>
        </row>
        <row r="103">
          <cell r="F103">
            <v>521</v>
          </cell>
          <cell r="G103">
            <v>0</v>
          </cell>
          <cell r="H103" t="str">
            <v>Farmtrac .ST</v>
          </cell>
          <cell r="M103">
            <v>9000</v>
          </cell>
          <cell r="N103">
            <v>9000</v>
          </cell>
        </row>
        <row r="104">
          <cell r="F104">
            <v>522</v>
          </cell>
          <cell r="G104">
            <v>0</v>
          </cell>
          <cell r="H104" t="str">
            <v>Partap- 284</v>
          </cell>
          <cell r="M104">
            <v>44100</v>
          </cell>
          <cell r="N104">
            <v>44100</v>
          </cell>
        </row>
        <row r="105">
          <cell r="F105">
            <v>530</v>
          </cell>
          <cell r="G105">
            <v>0</v>
          </cell>
          <cell r="H105" t="str">
            <v>Escorts -312D-(RC)</v>
          </cell>
          <cell r="I105">
            <v>7000</v>
          </cell>
          <cell r="N105">
            <v>7000</v>
          </cell>
        </row>
        <row r="106">
          <cell r="F106">
            <v>531</v>
          </cell>
          <cell r="G106">
            <v>0</v>
          </cell>
          <cell r="H106" t="str">
            <v>Escorts -312 D</v>
          </cell>
          <cell r="J106">
            <v>2200</v>
          </cell>
          <cell r="N106">
            <v>2200</v>
          </cell>
        </row>
        <row r="107">
          <cell r="F107">
            <v>534</v>
          </cell>
          <cell r="G107">
            <v>0</v>
          </cell>
          <cell r="H107" t="str">
            <v>Escorts E2 179 D</v>
          </cell>
          <cell r="J107">
            <v>1000</v>
          </cell>
          <cell r="M107">
            <v>300</v>
          </cell>
          <cell r="N107">
            <v>1300</v>
          </cell>
        </row>
        <row r="108">
          <cell r="F108">
            <v>540</v>
          </cell>
          <cell r="G108">
            <v>0</v>
          </cell>
          <cell r="H108" t="str">
            <v>Eicher Modi</v>
          </cell>
          <cell r="I108">
            <v>4800</v>
          </cell>
          <cell r="J108">
            <v>1500</v>
          </cell>
          <cell r="N108">
            <v>6300</v>
          </cell>
        </row>
        <row r="109">
          <cell r="F109">
            <v>543</v>
          </cell>
          <cell r="G109">
            <v>0</v>
          </cell>
          <cell r="H109" t="str">
            <v>FT-45 (RC)</v>
          </cell>
          <cell r="I109">
            <v>6000</v>
          </cell>
          <cell r="M109">
            <v>600</v>
          </cell>
          <cell r="N109">
            <v>6600</v>
          </cell>
        </row>
        <row r="110">
          <cell r="F110">
            <v>544</v>
          </cell>
          <cell r="G110">
            <v>0</v>
          </cell>
          <cell r="H110" t="str">
            <v>FT-60-Mod   PHASE 3 (RC)</v>
          </cell>
          <cell r="I110">
            <v>6000</v>
          </cell>
          <cell r="J110">
            <v>1500</v>
          </cell>
          <cell r="M110">
            <v>1000</v>
          </cell>
          <cell r="N110">
            <v>8500</v>
          </cell>
        </row>
        <row r="111">
          <cell r="F111">
            <v>554</v>
          </cell>
          <cell r="G111">
            <v>0</v>
          </cell>
          <cell r="H111" t="str">
            <v>Int Harvestor. B -275 ST</v>
          </cell>
          <cell r="M111">
            <v>17280</v>
          </cell>
          <cell r="N111">
            <v>17280</v>
          </cell>
        </row>
        <row r="112">
          <cell r="F112">
            <v>555</v>
          </cell>
          <cell r="G112">
            <v>0</v>
          </cell>
          <cell r="H112" t="str">
            <v>Ford 3600  4RV Mod.(RC)</v>
          </cell>
          <cell r="M112">
            <v>9000</v>
          </cell>
          <cell r="N112">
            <v>9000</v>
          </cell>
        </row>
        <row r="113">
          <cell r="F113">
            <v>563</v>
          </cell>
          <cell r="G113">
            <v>0</v>
          </cell>
          <cell r="H113" t="str">
            <v xml:space="preserve">Perkins  P3 </v>
          </cell>
          <cell r="M113">
            <v>29400</v>
          </cell>
          <cell r="N113">
            <v>29400</v>
          </cell>
        </row>
        <row r="114">
          <cell r="F114">
            <v>564</v>
          </cell>
          <cell r="G114">
            <v>0</v>
          </cell>
          <cell r="H114" t="str">
            <v>Perkins P4 ST</v>
          </cell>
          <cell r="M114">
            <v>315</v>
          </cell>
          <cell r="N114">
            <v>315</v>
          </cell>
        </row>
        <row r="115">
          <cell r="F115">
            <v>565</v>
          </cell>
          <cell r="G115">
            <v>0</v>
          </cell>
          <cell r="H115" t="str">
            <v>Perkins  P3 DI(88.92 )-ST 3RV</v>
          </cell>
          <cell r="M115">
            <v>5250</v>
          </cell>
          <cell r="N115">
            <v>5250</v>
          </cell>
        </row>
        <row r="116">
          <cell r="F116">
            <v>566</v>
          </cell>
          <cell r="G116">
            <v>0</v>
          </cell>
          <cell r="H116" t="str">
            <v>Perkins S3 2.5 (ST)</v>
          </cell>
          <cell r="M116">
            <v>6300</v>
          </cell>
          <cell r="N116">
            <v>6300</v>
          </cell>
        </row>
        <row r="117">
          <cell r="F117">
            <v>568</v>
          </cell>
          <cell r="G117">
            <v>0</v>
          </cell>
          <cell r="H117" t="str">
            <v>Perkins  P3 DI(88.92 )-ST-4RV</v>
          </cell>
          <cell r="M117">
            <v>1260</v>
          </cell>
          <cell r="N117">
            <v>1260</v>
          </cell>
        </row>
        <row r="118">
          <cell r="F118">
            <v>572</v>
          </cell>
          <cell r="G118">
            <v>0</v>
          </cell>
          <cell r="H118" t="str">
            <v>FT-70 Avl-(RC)</v>
          </cell>
          <cell r="I118">
            <v>5400</v>
          </cell>
          <cell r="N118">
            <v>5400</v>
          </cell>
        </row>
        <row r="119">
          <cell r="F119">
            <v>585</v>
          </cell>
          <cell r="G119">
            <v>0</v>
          </cell>
          <cell r="H119" t="str">
            <v>727 PROJECT(MMTD-G312) (RC)</v>
          </cell>
          <cell r="I119">
            <v>2000</v>
          </cell>
          <cell r="N119">
            <v>2000</v>
          </cell>
        </row>
        <row r="120">
          <cell r="F120">
            <v>589</v>
          </cell>
          <cell r="G120">
            <v>0</v>
          </cell>
          <cell r="H120" t="str">
            <v>FT-45 AVL (RC)</v>
          </cell>
          <cell r="I120">
            <v>4500</v>
          </cell>
          <cell r="N120">
            <v>4500</v>
          </cell>
        </row>
        <row r="121">
          <cell r="F121">
            <v>591</v>
          </cell>
          <cell r="G121">
            <v>0</v>
          </cell>
          <cell r="H121" t="str">
            <v>Zetor 95 Ø  ST</v>
          </cell>
          <cell r="M121">
            <v>3000</v>
          </cell>
          <cell r="N121">
            <v>3000</v>
          </cell>
        </row>
        <row r="122">
          <cell r="F122">
            <v>594</v>
          </cell>
          <cell r="G122">
            <v>0</v>
          </cell>
          <cell r="H122" t="str">
            <v>Zetor  4911 (4 rv S.T)</v>
          </cell>
          <cell r="M122">
            <v>2000</v>
          </cell>
          <cell r="N122">
            <v>2000</v>
          </cell>
        </row>
        <row r="123">
          <cell r="F123">
            <v>595</v>
          </cell>
          <cell r="G123">
            <v>0</v>
          </cell>
          <cell r="H123" t="str">
            <v>Zetor. 2522 AVL</v>
          </cell>
          <cell r="M123">
            <v>1000</v>
          </cell>
          <cell r="N123">
            <v>1000</v>
          </cell>
        </row>
        <row r="124">
          <cell r="F124">
            <v>596</v>
          </cell>
          <cell r="G124">
            <v>0</v>
          </cell>
          <cell r="H124" t="str">
            <v>Sonalika  100 Ø (RC)</v>
          </cell>
          <cell r="J124">
            <v>1000</v>
          </cell>
          <cell r="N124">
            <v>1000</v>
          </cell>
        </row>
        <row r="125">
          <cell r="F125">
            <v>597</v>
          </cell>
          <cell r="G125">
            <v>0</v>
          </cell>
          <cell r="H125" t="str">
            <v>Sonalika 95 Ø  (RC)</v>
          </cell>
          <cell r="J125">
            <v>1000</v>
          </cell>
          <cell r="N125">
            <v>1000</v>
          </cell>
        </row>
        <row r="126">
          <cell r="F126">
            <v>598</v>
          </cell>
          <cell r="G126">
            <v>0</v>
          </cell>
          <cell r="H126" t="str">
            <v>SONALIKA 100 MOD (RC)</v>
          </cell>
          <cell r="I126">
            <v>6125</v>
          </cell>
          <cell r="N126">
            <v>6125</v>
          </cell>
        </row>
        <row r="127">
          <cell r="F127">
            <v>599</v>
          </cell>
          <cell r="G127">
            <v>0</v>
          </cell>
          <cell r="H127" t="str">
            <v>FT-60 AVL (RC)</v>
          </cell>
          <cell r="I127">
            <v>5400</v>
          </cell>
          <cell r="N127">
            <v>5400</v>
          </cell>
        </row>
        <row r="128">
          <cell r="F128">
            <v>705</v>
          </cell>
          <cell r="G128">
            <v>0</v>
          </cell>
          <cell r="H128" t="str">
            <v>EICHER(HCV 20.16)</v>
          </cell>
          <cell r="I128">
            <v>9000</v>
          </cell>
          <cell r="N128">
            <v>9000</v>
          </cell>
        </row>
        <row r="129">
          <cell r="F129">
            <v>910</v>
          </cell>
          <cell r="G129">
            <v>0</v>
          </cell>
          <cell r="H129" t="str">
            <v>STD. TRACTOR    95 DIA  (RC)</v>
          </cell>
          <cell r="I129">
            <v>2000</v>
          </cell>
          <cell r="N129">
            <v>2000</v>
          </cell>
        </row>
        <row r="130">
          <cell r="F130">
            <v>911</v>
          </cell>
          <cell r="G130">
            <v>0</v>
          </cell>
          <cell r="H130" t="str">
            <v>STD TRACTOR    100 DIA  (RC)</v>
          </cell>
          <cell r="I130">
            <v>2000</v>
          </cell>
          <cell r="N130">
            <v>2000</v>
          </cell>
        </row>
        <row r="131">
          <cell r="F131" t="str">
            <v>106P</v>
          </cell>
          <cell r="G131">
            <v>0</v>
          </cell>
          <cell r="H131" t="str">
            <v>Rajdoot</v>
          </cell>
          <cell r="J131">
            <v>10000</v>
          </cell>
          <cell r="N131">
            <v>10000</v>
          </cell>
        </row>
        <row r="132">
          <cell r="F132" t="str">
            <v>178P</v>
          </cell>
          <cell r="G132">
            <v>0</v>
          </cell>
          <cell r="H132" t="str">
            <v>MAJESTIC MOPEC (NEW)</v>
          </cell>
          <cell r="I132">
            <v>12000</v>
          </cell>
          <cell r="N132">
            <v>12000</v>
          </cell>
        </row>
        <row r="133">
          <cell r="F133" t="str">
            <v>184P</v>
          </cell>
          <cell r="G133">
            <v>0</v>
          </cell>
          <cell r="H133" t="str">
            <v>Majestic 60 CC</v>
          </cell>
          <cell r="I133">
            <v>6000</v>
          </cell>
          <cell r="N133">
            <v>6000</v>
          </cell>
        </row>
        <row r="134">
          <cell r="F134" t="str">
            <v>196P</v>
          </cell>
          <cell r="G134">
            <v>0</v>
          </cell>
          <cell r="H134" t="str">
            <v>Rajdoot T7</v>
          </cell>
          <cell r="I134">
            <v>12000</v>
          </cell>
          <cell r="N134">
            <v>12000</v>
          </cell>
        </row>
        <row r="135">
          <cell r="F135" t="str">
            <v>199P</v>
          </cell>
          <cell r="G135">
            <v>0</v>
          </cell>
          <cell r="H135" t="str">
            <v>YBX-4S</v>
          </cell>
          <cell r="I135">
            <v>120000</v>
          </cell>
          <cell r="J135">
            <v>3500</v>
          </cell>
          <cell r="N135">
            <v>123500</v>
          </cell>
        </row>
        <row r="136">
          <cell r="F136" t="str">
            <v>263P</v>
          </cell>
          <cell r="G136">
            <v>0</v>
          </cell>
          <cell r="H136" t="str">
            <v>Birla Yamaha  76-R</v>
          </cell>
          <cell r="J136">
            <v>500</v>
          </cell>
          <cell r="N136">
            <v>500</v>
          </cell>
        </row>
        <row r="137">
          <cell r="F137" t="str">
            <v>264P</v>
          </cell>
          <cell r="G137">
            <v>0</v>
          </cell>
          <cell r="H137" t="str">
            <v>Birla Yamaha 700K</v>
          </cell>
          <cell r="I137">
            <v>12500</v>
          </cell>
          <cell r="J137">
            <v>1000</v>
          </cell>
          <cell r="N137">
            <v>13500</v>
          </cell>
        </row>
        <row r="138">
          <cell r="F138" t="str">
            <v>309MPL</v>
          </cell>
          <cell r="G138" t="str">
            <v>MPL</v>
          </cell>
          <cell r="H138" t="str">
            <v>Maruti 800  LINER KIT</v>
          </cell>
          <cell r="M138">
            <v>80000</v>
          </cell>
          <cell r="N138">
            <v>80000</v>
          </cell>
        </row>
        <row r="139">
          <cell r="F139" t="str">
            <v>400A</v>
          </cell>
          <cell r="G139">
            <v>0</v>
          </cell>
          <cell r="H139" t="str">
            <v>Tata Ac 77</v>
          </cell>
          <cell r="I139">
            <v>5800</v>
          </cell>
          <cell r="J139">
            <v>1000</v>
          </cell>
          <cell r="L139">
            <v>210</v>
          </cell>
          <cell r="M139">
            <v>2100</v>
          </cell>
          <cell r="N139">
            <v>9110</v>
          </cell>
        </row>
        <row r="140">
          <cell r="F140" t="str">
            <v>401A</v>
          </cell>
          <cell r="G140">
            <v>0</v>
          </cell>
          <cell r="H140" t="str">
            <v>Tata AC 70</v>
          </cell>
          <cell r="I140">
            <v>12600</v>
          </cell>
          <cell r="J140">
            <v>500</v>
          </cell>
          <cell r="K140">
            <v>50</v>
          </cell>
          <cell r="L140">
            <v>105</v>
          </cell>
          <cell r="M140">
            <v>2625</v>
          </cell>
          <cell r="N140">
            <v>15880</v>
          </cell>
        </row>
      </sheetData>
      <sheetData sheetId="3" refreshError="1"/>
      <sheetData sheetId="4" refreshError="1"/>
      <sheetData sheetId="5" refreshError="1">
        <row r="9">
          <cell r="D9">
            <v>104</v>
          </cell>
          <cell r="E9" t="str">
            <v>Bajaj Cub Mod.</v>
          </cell>
          <cell r="F9">
            <v>138</v>
          </cell>
          <cell r="H9" t="str">
            <v>M/C</v>
          </cell>
          <cell r="I9">
            <v>18800</v>
          </cell>
          <cell r="J9">
            <v>3.2</v>
          </cell>
          <cell r="K9">
            <v>5</v>
          </cell>
          <cell r="L9">
            <v>8.1999999999999993</v>
          </cell>
          <cell r="M9">
            <v>20479</v>
          </cell>
          <cell r="N9">
            <v>655</v>
          </cell>
          <cell r="O9">
            <v>1024</v>
          </cell>
          <cell r="P9">
            <v>0</v>
          </cell>
          <cell r="R9">
            <v>0</v>
          </cell>
          <cell r="S9">
            <v>0</v>
          </cell>
        </row>
        <row r="10">
          <cell r="D10">
            <v>106</v>
          </cell>
          <cell r="E10" t="str">
            <v>Rajdoot</v>
          </cell>
          <cell r="F10">
            <v>138</v>
          </cell>
          <cell r="H10" t="str">
            <v>M/C</v>
          </cell>
          <cell r="I10">
            <v>105000</v>
          </cell>
          <cell r="J10">
            <v>3.3</v>
          </cell>
          <cell r="K10">
            <v>4.5999999999999996</v>
          </cell>
          <cell r="L10">
            <v>7.8999999999999995</v>
          </cell>
          <cell r="M10">
            <v>114007</v>
          </cell>
          <cell r="N10">
            <v>3762</v>
          </cell>
          <cell r="O10">
            <v>5244</v>
          </cell>
          <cell r="P10">
            <v>0</v>
          </cell>
          <cell r="R10">
            <v>0</v>
          </cell>
          <cell r="S10">
            <v>0</v>
          </cell>
        </row>
        <row r="11">
          <cell r="D11">
            <v>107</v>
          </cell>
          <cell r="E11" t="str">
            <v>Classic 5 Port</v>
          </cell>
          <cell r="F11">
            <v>244</v>
          </cell>
          <cell r="H11" t="str">
            <v>M/C</v>
          </cell>
          <cell r="I11">
            <v>279450</v>
          </cell>
          <cell r="J11">
            <v>8.8000000000000007</v>
          </cell>
          <cell r="K11">
            <v>5.5</v>
          </cell>
          <cell r="L11">
            <v>14.3</v>
          </cell>
          <cell r="M11">
            <v>326079</v>
          </cell>
          <cell r="N11">
            <v>28695</v>
          </cell>
          <cell r="O11">
            <v>17934</v>
          </cell>
          <cell r="P11">
            <v>0</v>
          </cell>
          <cell r="R11">
            <v>0</v>
          </cell>
          <cell r="S11">
            <v>0</v>
          </cell>
        </row>
        <row r="12">
          <cell r="D12">
            <v>108</v>
          </cell>
          <cell r="E12" t="str">
            <v>BAJAJ COMMERICAL</v>
          </cell>
          <cell r="F12">
            <v>138</v>
          </cell>
          <cell r="H12" t="str">
            <v>M/C</v>
          </cell>
          <cell r="I12">
            <v>20000</v>
          </cell>
          <cell r="J12">
            <v>4.4000000000000004</v>
          </cell>
          <cell r="K12">
            <v>4</v>
          </cell>
          <cell r="L12">
            <v>8.4</v>
          </cell>
          <cell r="M12">
            <v>21834</v>
          </cell>
          <cell r="N12">
            <v>961</v>
          </cell>
          <cell r="O12">
            <v>873</v>
          </cell>
          <cell r="P12">
            <v>0</v>
          </cell>
          <cell r="R12">
            <v>0</v>
          </cell>
          <cell r="S12">
            <v>0</v>
          </cell>
        </row>
        <row r="13">
          <cell r="D13">
            <v>109</v>
          </cell>
          <cell r="E13" t="str">
            <v>Bajaj Chetak</v>
          </cell>
          <cell r="F13">
            <v>138</v>
          </cell>
          <cell r="H13" t="str">
            <v>M/C</v>
          </cell>
          <cell r="I13">
            <v>317250</v>
          </cell>
          <cell r="J13">
            <v>3.9</v>
          </cell>
          <cell r="K13">
            <v>3.7</v>
          </cell>
          <cell r="L13">
            <v>7.6</v>
          </cell>
          <cell r="M13">
            <v>343344</v>
          </cell>
          <cell r="N13">
            <v>13390</v>
          </cell>
          <cell r="O13">
            <v>12704</v>
          </cell>
          <cell r="P13">
            <v>0</v>
          </cell>
          <cell r="R13">
            <v>0</v>
          </cell>
          <cell r="S13">
            <v>0</v>
          </cell>
        </row>
        <row r="14">
          <cell r="D14">
            <v>114</v>
          </cell>
          <cell r="E14" t="str">
            <v>Bajaj M-50</v>
          </cell>
          <cell r="F14">
            <v>138</v>
          </cell>
          <cell r="H14" t="str">
            <v>M/C</v>
          </cell>
          <cell r="I14">
            <v>3200</v>
          </cell>
          <cell r="J14">
            <v>1.2</v>
          </cell>
          <cell r="K14">
            <v>5.0999999999999996</v>
          </cell>
          <cell r="L14">
            <v>6.3</v>
          </cell>
          <cell r="M14">
            <v>3415</v>
          </cell>
          <cell r="N14">
            <v>41</v>
          </cell>
          <cell r="O14">
            <v>174</v>
          </cell>
          <cell r="P14">
            <v>0</v>
          </cell>
          <cell r="R14">
            <v>0</v>
          </cell>
          <cell r="S14">
            <v>0</v>
          </cell>
        </row>
        <row r="15">
          <cell r="D15">
            <v>118</v>
          </cell>
          <cell r="E15" t="str">
            <v>Eliminator</v>
          </cell>
          <cell r="F15">
            <v>124</v>
          </cell>
          <cell r="H15" t="str">
            <v>M/C</v>
          </cell>
          <cell r="I15">
            <v>1000</v>
          </cell>
          <cell r="J15">
            <v>3</v>
          </cell>
          <cell r="K15">
            <v>6.5</v>
          </cell>
          <cell r="L15">
            <v>9.5</v>
          </cell>
          <cell r="M15">
            <v>1105</v>
          </cell>
          <cell r="N15">
            <v>33</v>
          </cell>
          <cell r="O15">
            <v>72</v>
          </cell>
          <cell r="P15">
            <v>0</v>
          </cell>
          <cell r="R15">
            <v>0</v>
          </cell>
          <cell r="S15">
            <v>0</v>
          </cell>
        </row>
        <row r="16">
          <cell r="D16">
            <v>119</v>
          </cell>
          <cell r="E16" t="str">
            <v>Vespa 150 NV Old.</v>
          </cell>
          <cell r="F16">
            <v>244</v>
          </cell>
          <cell r="H16" t="str">
            <v>M/C</v>
          </cell>
          <cell r="I16">
            <v>29400</v>
          </cell>
          <cell r="J16">
            <v>8</v>
          </cell>
          <cell r="K16">
            <v>4</v>
          </cell>
          <cell r="L16">
            <v>12</v>
          </cell>
          <cell r="M16">
            <v>33409</v>
          </cell>
          <cell r="N16">
            <v>2673</v>
          </cell>
          <cell r="O16">
            <v>1336</v>
          </cell>
          <cell r="P16">
            <v>0</v>
          </cell>
          <cell r="R16">
            <v>0</v>
          </cell>
          <cell r="S16">
            <v>0</v>
          </cell>
        </row>
        <row r="17">
          <cell r="D17">
            <v>120</v>
          </cell>
          <cell r="E17" t="str">
            <v>Hero Puch  65 cc</v>
          </cell>
          <cell r="F17">
            <v>244</v>
          </cell>
          <cell r="H17" t="str">
            <v>M/C</v>
          </cell>
          <cell r="I17">
            <v>10600</v>
          </cell>
          <cell r="J17">
            <v>5</v>
          </cell>
          <cell r="K17">
            <v>4.8</v>
          </cell>
          <cell r="L17">
            <v>9.8000000000000007</v>
          </cell>
          <cell r="M17">
            <v>11752</v>
          </cell>
          <cell r="N17">
            <v>588</v>
          </cell>
          <cell r="O17">
            <v>564</v>
          </cell>
          <cell r="P17">
            <v>0</v>
          </cell>
          <cell r="R17">
            <v>0</v>
          </cell>
          <cell r="S17">
            <v>0</v>
          </cell>
        </row>
        <row r="18">
          <cell r="D18">
            <v>125</v>
          </cell>
          <cell r="E18" t="str">
            <v>Oom</v>
          </cell>
          <cell r="F18">
            <v>124</v>
          </cell>
          <cell r="H18" t="str">
            <v>M/C</v>
          </cell>
          <cell r="I18">
            <v>176400</v>
          </cell>
          <cell r="J18">
            <v>1.3</v>
          </cell>
          <cell r="K18">
            <v>6.2</v>
          </cell>
          <cell r="L18">
            <v>7.5</v>
          </cell>
          <cell r="M18">
            <v>190703</v>
          </cell>
          <cell r="N18">
            <v>2479</v>
          </cell>
          <cell r="O18">
            <v>11824</v>
          </cell>
          <cell r="P18">
            <v>0</v>
          </cell>
          <cell r="R18">
            <v>0</v>
          </cell>
          <cell r="S18">
            <v>0</v>
          </cell>
        </row>
        <row r="19">
          <cell r="D19">
            <v>127</v>
          </cell>
          <cell r="E19" t="str">
            <v>Vespa 150-NV/4S-5 Port</v>
          </cell>
          <cell r="F19">
            <v>244</v>
          </cell>
          <cell r="H19" t="str">
            <v>M/C</v>
          </cell>
          <cell r="I19">
            <v>15750</v>
          </cell>
          <cell r="J19">
            <v>8</v>
          </cell>
          <cell r="K19">
            <v>3.8</v>
          </cell>
          <cell r="L19">
            <v>11.8</v>
          </cell>
          <cell r="M19">
            <v>17857</v>
          </cell>
          <cell r="N19">
            <v>1429</v>
          </cell>
          <cell r="O19">
            <v>679</v>
          </cell>
          <cell r="P19">
            <v>0</v>
          </cell>
          <cell r="R19">
            <v>0</v>
          </cell>
          <cell r="S19">
            <v>0</v>
          </cell>
        </row>
        <row r="20">
          <cell r="D20">
            <v>128</v>
          </cell>
          <cell r="E20" t="str">
            <v>Vespa  150 NV Mod.</v>
          </cell>
          <cell r="F20">
            <v>244</v>
          </cell>
          <cell r="H20" t="str">
            <v>M/C</v>
          </cell>
          <cell r="I20">
            <v>68250</v>
          </cell>
          <cell r="J20">
            <v>8</v>
          </cell>
          <cell r="K20">
            <v>4</v>
          </cell>
          <cell r="L20">
            <v>12</v>
          </cell>
          <cell r="M20">
            <v>77557</v>
          </cell>
          <cell r="N20">
            <v>6205</v>
          </cell>
          <cell r="O20">
            <v>3102</v>
          </cell>
          <cell r="P20">
            <v>0</v>
          </cell>
          <cell r="R20">
            <v>0</v>
          </cell>
          <cell r="S20">
            <v>0</v>
          </cell>
        </row>
        <row r="21">
          <cell r="D21">
            <v>129</v>
          </cell>
          <cell r="E21" t="str">
            <v>Bajaj M 80 (47.00 Dia) Old.</v>
          </cell>
          <cell r="F21">
            <v>138</v>
          </cell>
          <cell r="H21" t="str">
            <v>M/C</v>
          </cell>
          <cell r="I21">
            <v>47000</v>
          </cell>
          <cell r="J21">
            <v>1.8</v>
          </cell>
          <cell r="K21">
            <v>4.0999999999999996</v>
          </cell>
          <cell r="L21">
            <v>5.8999999999999995</v>
          </cell>
          <cell r="M21">
            <v>49947</v>
          </cell>
          <cell r="N21">
            <v>899</v>
          </cell>
          <cell r="O21">
            <v>2048</v>
          </cell>
          <cell r="P21">
            <v>0</v>
          </cell>
          <cell r="R21">
            <v>0</v>
          </cell>
          <cell r="S21">
            <v>0</v>
          </cell>
        </row>
        <row r="22">
          <cell r="D22">
            <v>132</v>
          </cell>
          <cell r="E22" t="str">
            <v>Bajaj M -74 Modi</v>
          </cell>
          <cell r="F22">
            <v>138</v>
          </cell>
          <cell r="H22" t="str">
            <v>M/C</v>
          </cell>
          <cell r="I22">
            <v>40000</v>
          </cell>
          <cell r="J22">
            <v>2</v>
          </cell>
          <cell r="K22">
            <v>4.5</v>
          </cell>
          <cell r="L22">
            <v>6.5</v>
          </cell>
          <cell r="M22">
            <v>42781</v>
          </cell>
          <cell r="N22">
            <v>856</v>
          </cell>
          <cell r="O22">
            <v>1925</v>
          </cell>
          <cell r="P22">
            <v>0</v>
          </cell>
          <cell r="R22">
            <v>0</v>
          </cell>
          <cell r="S22">
            <v>0</v>
          </cell>
        </row>
        <row r="23">
          <cell r="D23">
            <v>137</v>
          </cell>
          <cell r="E23" t="str">
            <v>Rx 100</v>
          </cell>
          <cell r="F23" t="str">
            <v>AC9A</v>
          </cell>
          <cell r="H23" t="str">
            <v>M/C</v>
          </cell>
          <cell r="I23">
            <v>129250</v>
          </cell>
          <cell r="J23">
            <v>7.9</v>
          </cell>
          <cell r="K23">
            <v>4.3</v>
          </cell>
          <cell r="L23">
            <v>12.2</v>
          </cell>
          <cell r="M23">
            <v>147210</v>
          </cell>
          <cell r="N23">
            <v>11630</v>
          </cell>
          <cell r="O23">
            <v>6330</v>
          </cell>
          <cell r="P23">
            <v>0</v>
          </cell>
          <cell r="R23">
            <v>0</v>
          </cell>
          <cell r="S23">
            <v>0</v>
          </cell>
        </row>
        <row r="24">
          <cell r="D24">
            <v>138</v>
          </cell>
          <cell r="E24" t="str">
            <v>Hero  Honda</v>
          </cell>
          <cell r="F24">
            <v>124</v>
          </cell>
          <cell r="H24" t="str">
            <v>M/C</v>
          </cell>
          <cell r="I24">
            <v>130000</v>
          </cell>
          <cell r="J24">
            <v>2</v>
          </cell>
          <cell r="K24">
            <v>5.7</v>
          </cell>
          <cell r="L24">
            <v>7.7</v>
          </cell>
          <cell r="M24">
            <v>140845</v>
          </cell>
          <cell r="N24">
            <v>2817</v>
          </cell>
          <cell r="O24">
            <v>8028</v>
          </cell>
          <cell r="P24">
            <v>0</v>
          </cell>
          <cell r="R24">
            <v>0</v>
          </cell>
          <cell r="S24">
            <v>0</v>
          </cell>
        </row>
        <row r="25">
          <cell r="D25">
            <v>139</v>
          </cell>
          <cell r="E25" t="str">
            <v>KB 100</v>
          </cell>
          <cell r="F25">
            <v>138</v>
          </cell>
          <cell r="H25" t="str">
            <v>M/C</v>
          </cell>
          <cell r="I25">
            <v>20850</v>
          </cell>
          <cell r="J25">
            <v>2</v>
          </cell>
          <cell r="K25">
            <v>4.4000000000000004</v>
          </cell>
          <cell r="L25">
            <v>6.4</v>
          </cell>
          <cell r="M25">
            <v>22276</v>
          </cell>
          <cell r="N25">
            <v>446</v>
          </cell>
          <cell r="O25">
            <v>980</v>
          </cell>
          <cell r="P25">
            <v>0</v>
          </cell>
          <cell r="R25">
            <v>0</v>
          </cell>
          <cell r="S25">
            <v>0</v>
          </cell>
        </row>
        <row r="26">
          <cell r="D26">
            <v>141</v>
          </cell>
          <cell r="E26" t="str">
            <v>VIJAY-57 Ø</v>
          </cell>
          <cell r="F26">
            <v>244</v>
          </cell>
          <cell r="H26" t="str">
            <v>M/C</v>
          </cell>
          <cell r="I26">
            <v>630</v>
          </cell>
          <cell r="J26">
            <v>7</v>
          </cell>
          <cell r="K26">
            <v>5</v>
          </cell>
          <cell r="L26">
            <v>12</v>
          </cell>
          <cell r="M26">
            <v>716</v>
          </cell>
          <cell r="N26">
            <v>50</v>
          </cell>
          <cell r="O26">
            <v>36</v>
          </cell>
          <cell r="P26">
            <v>0</v>
          </cell>
          <cell r="R26">
            <v>0</v>
          </cell>
          <cell r="S26">
            <v>0</v>
          </cell>
        </row>
        <row r="27">
          <cell r="D27">
            <v>142</v>
          </cell>
          <cell r="E27" t="str">
            <v>Vikram</v>
          </cell>
          <cell r="F27">
            <v>244</v>
          </cell>
          <cell r="H27" t="str">
            <v>H/C</v>
          </cell>
          <cell r="I27">
            <v>13500</v>
          </cell>
          <cell r="J27">
            <v>8.4</v>
          </cell>
          <cell r="K27">
            <v>5.8</v>
          </cell>
          <cell r="L27">
            <v>14.2</v>
          </cell>
          <cell r="M27">
            <v>15734</v>
          </cell>
          <cell r="N27">
            <v>1322</v>
          </cell>
          <cell r="O27">
            <v>913</v>
          </cell>
          <cell r="P27">
            <v>0</v>
          </cell>
          <cell r="R27">
            <v>0</v>
          </cell>
          <cell r="S27">
            <v>0</v>
          </cell>
        </row>
        <row r="28">
          <cell r="D28">
            <v>146</v>
          </cell>
          <cell r="E28" t="str">
            <v>LML Energy/ Adreno</v>
          </cell>
          <cell r="F28">
            <v>124</v>
          </cell>
          <cell r="H28" t="str">
            <v>M/C</v>
          </cell>
          <cell r="I28">
            <v>3120</v>
          </cell>
          <cell r="J28">
            <v>8</v>
          </cell>
          <cell r="K28">
            <v>7</v>
          </cell>
          <cell r="L28">
            <v>15</v>
          </cell>
          <cell r="M28">
            <v>3671</v>
          </cell>
          <cell r="N28">
            <v>294</v>
          </cell>
          <cell r="O28">
            <v>257</v>
          </cell>
          <cell r="P28">
            <v>0</v>
          </cell>
          <cell r="R28">
            <v>0</v>
          </cell>
          <cell r="S28">
            <v>0</v>
          </cell>
        </row>
        <row r="29">
          <cell r="D29">
            <v>149</v>
          </cell>
          <cell r="E29" t="str">
            <v>Bajaj Classic  4S 3 port</v>
          </cell>
          <cell r="F29">
            <v>244</v>
          </cell>
          <cell r="H29" t="str">
            <v>M/C</v>
          </cell>
          <cell r="I29">
            <v>212650</v>
          </cell>
          <cell r="J29">
            <v>8.6999999999999993</v>
          </cell>
          <cell r="K29">
            <v>4.4000000000000004</v>
          </cell>
          <cell r="L29">
            <v>13.1</v>
          </cell>
          <cell r="M29">
            <v>244707</v>
          </cell>
          <cell r="N29">
            <v>21290</v>
          </cell>
          <cell r="O29">
            <v>10767</v>
          </cell>
          <cell r="P29">
            <v>0</v>
          </cell>
          <cell r="R29">
            <v>0</v>
          </cell>
          <cell r="S29">
            <v>0</v>
          </cell>
        </row>
        <row r="30">
          <cell r="D30">
            <v>150</v>
          </cell>
          <cell r="E30" t="str">
            <v>Bajaj  Super FE(125 CC)  old</v>
          </cell>
          <cell r="F30">
            <v>138</v>
          </cell>
          <cell r="H30" t="str">
            <v>M/C</v>
          </cell>
          <cell r="I30">
            <v>10500</v>
          </cell>
          <cell r="J30">
            <v>3.2</v>
          </cell>
          <cell r="K30">
            <v>4.7</v>
          </cell>
          <cell r="L30">
            <v>7.9</v>
          </cell>
          <cell r="M30">
            <v>11401</v>
          </cell>
          <cell r="N30">
            <v>365</v>
          </cell>
          <cell r="O30">
            <v>536</v>
          </cell>
          <cell r="P30">
            <v>0</v>
          </cell>
          <cell r="R30">
            <v>0</v>
          </cell>
          <cell r="S30">
            <v>0</v>
          </cell>
        </row>
        <row r="31">
          <cell r="D31">
            <v>152</v>
          </cell>
          <cell r="E31" t="str">
            <v>KB-125 cc</v>
          </cell>
          <cell r="F31">
            <v>138</v>
          </cell>
          <cell r="H31" t="str">
            <v>M/C</v>
          </cell>
          <cell r="I31">
            <v>1000</v>
          </cell>
          <cell r="J31">
            <v>3.8</v>
          </cell>
          <cell r="K31">
            <v>4.8</v>
          </cell>
          <cell r="L31">
            <v>8.6</v>
          </cell>
          <cell r="M31">
            <v>1094</v>
          </cell>
          <cell r="N31">
            <v>42</v>
          </cell>
          <cell r="O31">
            <v>53</v>
          </cell>
          <cell r="P31">
            <v>0</v>
          </cell>
          <cell r="R31">
            <v>0</v>
          </cell>
          <cell r="S31">
            <v>0</v>
          </cell>
        </row>
        <row r="32">
          <cell r="D32">
            <v>154</v>
          </cell>
          <cell r="E32" t="str">
            <v>Bajaj Sunny Zip-60 cc</v>
          </cell>
          <cell r="F32" t="str">
            <v>AC9A</v>
          </cell>
          <cell r="H32" t="str">
            <v>M/C</v>
          </cell>
          <cell r="I32">
            <v>500</v>
          </cell>
          <cell r="J32">
            <v>2</v>
          </cell>
          <cell r="K32">
            <v>4.4000000000000004</v>
          </cell>
          <cell r="L32">
            <v>6.4</v>
          </cell>
          <cell r="M32">
            <v>534</v>
          </cell>
          <cell r="N32">
            <v>11</v>
          </cell>
          <cell r="O32">
            <v>23</v>
          </cell>
          <cell r="P32">
            <v>0</v>
          </cell>
          <cell r="R32">
            <v>0</v>
          </cell>
          <cell r="S32">
            <v>0</v>
          </cell>
        </row>
        <row r="33">
          <cell r="D33">
            <v>157</v>
          </cell>
          <cell r="E33" t="str">
            <v>Tvs 40</v>
          </cell>
          <cell r="F33">
            <v>244</v>
          </cell>
          <cell r="H33" t="str">
            <v>M/C</v>
          </cell>
          <cell r="I33">
            <v>9000</v>
          </cell>
          <cell r="J33">
            <v>3.5</v>
          </cell>
          <cell r="K33">
            <v>3.9</v>
          </cell>
          <cell r="L33">
            <v>7.4</v>
          </cell>
          <cell r="M33">
            <v>9719</v>
          </cell>
          <cell r="N33">
            <v>340</v>
          </cell>
          <cell r="O33">
            <v>379</v>
          </cell>
          <cell r="P33">
            <v>0</v>
          </cell>
          <cell r="R33">
            <v>0</v>
          </cell>
          <cell r="S33">
            <v>0</v>
          </cell>
        </row>
        <row r="34">
          <cell r="D34">
            <v>158</v>
          </cell>
          <cell r="E34" t="str">
            <v>Tvs 50 Champ</v>
          </cell>
          <cell r="F34">
            <v>244</v>
          </cell>
          <cell r="H34" t="str">
            <v>M/C</v>
          </cell>
          <cell r="I34">
            <v>1800</v>
          </cell>
          <cell r="J34">
            <v>3.5</v>
          </cell>
          <cell r="K34">
            <v>3.9</v>
          </cell>
          <cell r="L34">
            <v>7.4</v>
          </cell>
          <cell r="M34">
            <v>1944</v>
          </cell>
          <cell r="N34">
            <v>68</v>
          </cell>
          <cell r="O34">
            <v>76</v>
          </cell>
          <cell r="P34">
            <v>0</v>
          </cell>
          <cell r="R34">
            <v>0</v>
          </cell>
          <cell r="S34">
            <v>0</v>
          </cell>
        </row>
        <row r="35">
          <cell r="D35">
            <v>161</v>
          </cell>
          <cell r="E35" t="str">
            <v>Yamaha Rxg/Rxz</v>
          </cell>
          <cell r="F35" t="str">
            <v>AC9A</v>
          </cell>
          <cell r="H35" t="str">
            <v>M/C</v>
          </cell>
          <cell r="I35">
            <v>78250</v>
          </cell>
          <cell r="J35">
            <v>9.1</v>
          </cell>
          <cell r="K35">
            <v>4.8</v>
          </cell>
          <cell r="L35">
            <v>13.899999999999999</v>
          </cell>
          <cell r="M35">
            <v>90883</v>
          </cell>
          <cell r="N35">
            <v>8270</v>
          </cell>
          <cell r="O35">
            <v>4362</v>
          </cell>
          <cell r="P35">
            <v>0</v>
          </cell>
          <cell r="R35">
            <v>0</v>
          </cell>
          <cell r="S35">
            <v>0</v>
          </cell>
        </row>
        <row r="36">
          <cell r="D36">
            <v>163</v>
          </cell>
          <cell r="E36" t="str">
            <v>BAJAJ 3 PORT SPECIAL</v>
          </cell>
          <cell r="F36">
            <v>124</v>
          </cell>
          <cell r="H36" t="str">
            <v>M/C</v>
          </cell>
          <cell r="I36">
            <v>26880</v>
          </cell>
          <cell r="J36">
            <v>8.6999999999999993</v>
          </cell>
          <cell r="K36">
            <v>4.9000000000000004</v>
          </cell>
          <cell r="L36">
            <v>13.6</v>
          </cell>
          <cell r="M36">
            <v>31111</v>
          </cell>
          <cell r="N36">
            <v>2707</v>
          </cell>
          <cell r="O36">
            <v>1524</v>
          </cell>
          <cell r="P36">
            <v>0</v>
          </cell>
          <cell r="R36">
            <v>0</v>
          </cell>
          <cell r="S36">
            <v>0</v>
          </cell>
        </row>
        <row r="37">
          <cell r="D37">
            <v>164</v>
          </cell>
          <cell r="E37" t="str">
            <v>Avanti  Moped</v>
          </cell>
          <cell r="F37">
            <v>138</v>
          </cell>
          <cell r="H37" t="str">
            <v>M/C</v>
          </cell>
          <cell r="I37">
            <v>2000</v>
          </cell>
          <cell r="J37">
            <v>3</v>
          </cell>
          <cell r="K37">
            <v>5.0999999999999996</v>
          </cell>
          <cell r="L37">
            <v>8.1</v>
          </cell>
          <cell r="M37">
            <v>2176</v>
          </cell>
          <cell r="N37">
            <v>65</v>
          </cell>
          <cell r="O37">
            <v>111</v>
          </cell>
          <cell r="P37">
            <v>0</v>
          </cell>
          <cell r="R37">
            <v>0</v>
          </cell>
          <cell r="S37">
            <v>0</v>
          </cell>
        </row>
        <row r="38">
          <cell r="D38">
            <v>167</v>
          </cell>
          <cell r="E38" t="str">
            <v>Bajaj Super FE (125 CC ) Modi</v>
          </cell>
          <cell r="F38">
            <v>138</v>
          </cell>
          <cell r="H38" t="str">
            <v>M/C</v>
          </cell>
          <cell r="I38">
            <v>3150</v>
          </cell>
          <cell r="J38">
            <v>3.5</v>
          </cell>
          <cell r="K38">
            <v>4.8</v>
          </cell>
          <cell r="L38">
            <v>8.3000000000000007</v>
          </cell>
          <cell r="M38">
            <v>3435</v>
          </cell>
          <cell r="N38">
            <v>120</v>
          </cell>
          <cell r="O38">
            <v>165</v>
          </cell>
          <cell r="P38">
            <v>0</v>
          </cell>
          <cell r="R38">
            <v>0</v>
          </cell>
          <cell r="S38">
            <v>0</v>
          </cell>
        </row>
        <row r="39">
          <cell r="D39">
            <v>171</v>
          </cell>
          <cell r="E39" t="str">
            <v>Mercury 4S</v>
          </cell>
          <cell r="F39">
            <v>124</v>
          </cell>
          <cell r="H39" t="str">
            <v>M/C</v>
          </cell>
          <cell r="I39">
            <v>48000</v>
          </cell>
          <cell r="J39">
            <v>1.5</v>
          </cell>
          <cell r="K39">
            <v>5.9</v>
          </cell>
          <cell r="L39">
            <v>7.4</v>
          </cell>
          <cell r="M39">
            <v>51836</v>
          </cell>
          <cell r="N39">
            <v>778</v>
          </cell>
          <cell r="O39">
            <v>3058</v>
          </cell>
          <cell r="P39">
            <v>0</v>
          </cell>
          <cell r="R39">
            <v>0</v>
          </cell>
          <cell r="S39">
            <v>0</v>
          </cell>
        </row>
        <row r="40">
          <cell r="D40">
            <v>172</v>
          </cell>
          <cell r="E40" t="str">
            <v>M-74 HIGH SILICON</v>
          </cell>
          <cell r="F40">
            <v>138</v>
          </cell>
          <cell r="H40" t="str">
            <v>M/C</v>
          </cell>
          <cell r="I40">
            <v>32000</v>
          </cell>
          <cell r="J40">
            <v>8.5</v>
          </cell>
          <cell r="K40">
            <v>5.4</v>
          </cell>
          <cell r="L40">
            <v>13.9</v>
          </cell>
          <cell r="M40">
            <v>37166</v>
          </cell>
          <cell r="N40">
            <v>3159</v>
          </cell>
          <cell r="O40">
            <v>2007</v>
          </cell>
          <cell r="P40">
            <v>0</v>
          </cell>
          <cell r="R40">
            <v>0</v>
          </cell>
          <cell r="S40">
            <v>0</v>
          </cell>
        </row>
        <row r="41">
          <cell r="D41">
            <v>173</v>
          </cell>
          <cell r="E41" t="str">
            <v>Bal-612</v>
          </cell>
          <cell r="F41">
            <v>124</v>
          </cell>
          <cell r="H41" t="str">
            <v>M/C</v>
          </cell>
          <cell r="I41">
            <v>77000</v>
          </cell>
          <cell r="J41">
            <v>5</v>
          </cell>
          <cell r="K41">
            <v>7</v>
          </cell>
          <cell r="L41">
            <v>12</v>
          </cell>
          <cell r="M41">
            <v>87500</v>
          </cell>
          <cell r="N41">
            <v>4375</v>
          </cell>
          <cell r="O41">
            <v>6125</v>
          </cell>
          <cell r="P41">
            <v>0</v>
          </cell>
          <cell r="R41">
            <v>0</v>
          </cell>
          <cell r="S41">
            <v>0</v>
          </cell>
        </row>
        <row r="42">
          <cell r="D42">
            <v>185</v>
          </cell>
          <cell r="E42" t="str">
            <v>Hero  Puch 50 CC</v>
          </cell>
          <cell r="F42">
            <v>138</v>
          </cell>
          <cell r="H42" t="str">
            <v>M/C</v>
          </cell>
          <cell r="I42">
            <v>2000</v>
          </cell>
          <cell r="J42">
            <v>3.5</v>
          </cell>
          <cell r="K42">
            <v>4.9000000000000004</v>
          </cell>
          <cell r="L42">
            <v>8.4</v>
          </cell>
          <cell r="M42">
            <v>2183</v>
          </cell>
          <cell r="N42">
            <v>76</v>
          </cell>
          <cell r="O42">
            <v>107</v>
          </cell>
          <cell r="P42">
            <v>0</v>
          </cell>
          <cell r="R42">
            <v>0</v>
          </cell>
          <cell r="S42">
            <v>0</v>
          </cell>
        </row>
        <row r="43">
          <cell r="D43">
            <v>187</v>
          </cell>
          <cell r="E43" t="str">
            <v>M-74-E-2000  49/11</v>
          </cell>
          <cell r="F43">
            <v>138</v>
          </cell>
          <cell r="H43" t="str">
            <v>M/C</v>
          </cell>
          <cell r="I43">
            <v>8000</v>
          </cell>
          <cell r="J43">
            <v>2</v>
          </cell>
          <cell r="K43">
            <v>5</v>
          </cell>
          <cell r="L43">
            <v>7</v>
          </cell>
          <cell r="M43">
            <v>8602</v>
          </cell>
          <cell r="N43">
            <v>172</v>
          </cell>
          <cell r="O43">
            <v>430</v>
          </cell>
          <cell r="P43">
            <v>0</v>
          </cell>
          <cell r="R43">
            <v>0</v>
          </cell>
          <cell r="S43">
            <v>0</v>
          </cell>
        </row>
        <row r="44">
          <cell r="D44">
            <v>188</v>
          </cell>
          <cell r="E44" t="str">
            <v>Bajaj 3 WH-4S</v>
          </cell>
          <cell r="F44">
            <v>124</v>
          </cell>
          <cell r="H44" t="str">
            <v>M/C</v>
          </cell>
          <cell r="I44">
            <v>196150</v>
          </cell>
          <cell r="J44">
            <v>2.4</v>
          </cell>
          <cell r="K44">
            <v>4.4000000000000004</v>
          </cell>
          <cell r="L44">
            <v>6.8000000000000007</v>
          </cell>
          <cell r="M44">
            <v>210461</v>
          </cell>
          <cell r="N44">
            <v>5051</v>
          </cell>
          <cell r="O44">
            <v>9260</v>
          </cell>
          <cell r="P44">
            <v>0</v>
          </cell>
          <cell r="R44">
            <v>0</v>
          </cell>
          <cell r="S44">
            <v>0</v>
          </cell>
        </row>
        <row r="45">
          <cell r="D45">
            <v>189</v>
          </cell>
          <cell r="E45" t="str">
            <v xml:space="preserve">Legend  2W-4S </v>
          </cell>
          <cell r="F45">
            <v>124</v>
          </cell>
          <cell r="H45" t="str">
            <v>M/C</v>
          </cell>
          <cell r="I45">
            <v>13400</v>
          </cell>
          <cell r="J45">
            <v>2</v>
          </cell>
          <cell r="K45">
            <v>4.7</v>
          </cell>
          <cell r="L45">
            <v>6.7</v>
          </cell>
          <cell r="M45">
            <v>14362</v>
          </cell>
          <cell r="N45">
            <v>287</v>
          </cell>
          <cell r="O45">
            <v>675</v>
          </cell>
          <cell r="P45">
            <v>0</v>
          </cell>
          <cell r="R45">
            <v>0</v>
          </cell>
          <cell r="S45">
            <v>0</v>
          </cell>
        </row>
        <row r="46">
          <cell r="D46">
            <v>191</v>
          </cell>
          <cell r="E46" t="str">
            <v>Bajaj 3w FE</v>
          </cell>
          <cell r="F46">
            <v>244</v>
          </cell>
          <cell r="H46" t="str">
            <v>M/C</v>
          </cell>
          <cell r="I46">
            <v>34600</v>
          </cell>
          <cell r="J46">
            <v>8.8000000000000007</v>
          </cell>
          <cell r="K46">
            <v>5.4</v>
          </cell>
          <cell r="L46">
            <v>14.200000000000001</v>
          </cell>
          <cell r="M46">
            <v>40326</v>
          </cell>
          <cell r="N46">
            <v>3549</v>
          </cell>
          <cell r="O46">
            <v>2178</v>
          </cell>
          <cell r="P46">
            <v>0</v>
          </cell>
          <cell r="R46">
            <v>0</v>
          </cell>
          <cell r="S46">
            <v>0</v>
          </cell>
        </row>
        <row r="47">
          <cell r="D47">
            <v>192</v>
          </cell>
          <cell r="E47" t="str">
            <v>Bajaj 3w RE/ 5  Port</v>
          </cell>
          <cell r="F47">
            <v>124</v>
          </cell>
          <cell r="H47" t="str">
            <v>M/C</v>
          </cell>
          <cell r="I47">
            <v>54000</v>
          </cell>
          <cell r="J47">
            <v>8.8000000000000007</v>
          </cell>
          <cell r="K47">
            <v>4.9000000000000004</v>
          </cell>
          <cell r="L47">
            <v>13.700000000000001</v>
          </cell>
          <cell r="M47">
            <v>62572</v>
          </cell>
          <cell r="N47">
            <v>5506</v>
          </cell>
          <cell r="O47">
            <v>3066</v>
          </cell>
          <cell r="P47">
            <v>0</v>
          </cell>
          <cell r="R47">
            <v>0</v>
          </cell>
          <cell r="S47">
            <v>0</v>
          </cell>
        </row>
        <row r="48">
          <cell r="D48">
            <v>199</v>
          </cell>
          <cell r="E48" t="str">
            <v>YBX-4S</v>
          </cell>
          <cell r="F48">
            <v>124</v>
          </cell>
          <cell r="H48" t="str">
            <v>M/C</v>
          </cell>
          <cell r="I48">
            <v>7800</v>
          </cell>
          <cell r="J48">
            <v>3.5</v>
          </cell>
          <cell r="K48">
            <v>5.8</v>
          </cell>
          <cell r="L48">
            <v>9.3000000000000007</v>
          </cell>
          <cell r="M48">
            <v>8600</v>
          </cell>
          <cell r="N48">
            <v>301</v>
          </cell>
          <cell r="O48">
            <v>499</v>
          </cell>
          <cell r="P48">
            <v>0</v>
          </cell>
          <cell r="R48">
            <v>0</v>
          </cell>
          <cell r="S48">
            <v>0</v>
          </cell>
        </row>
        <row r="49">
          <cell r="D49">
            <v>200</v>
          </cell>
          <cell r="E49" t="str">
            <v>Bajaj 3wh 4S (61 Dia good carrier)</v>
          </cell>
          <cell r="F49">
            <v>124</v>
          </cell>
          <cell r="H49" t="str">
            <v>M/C</v>
          </cell>
          <cell r="I49">
            <v>3000</v>
          </cell>
          <cell r="J49">
            <v>4</v>
          </cell>
          <cell r="K49">
            <v>6</v>
          </cell>
          <cell r="L49">
            <v>10</v>
          </cell>
          <cell r="M49">
            <v>3333</v>
          </cell>
          <cell r="N49">
            <v>133</v>
          </cell>
          <cell r="O49">
            <v>200</v>
          </cell>
          <cell r="P49">
            <v>0</v>
          </cell>
          <cell r="R49">
            <v>0</v>
          </cell>
          <cell r="S49">
            <v>0</v>
          </cell>
        </row>
        <row r="50">
          <cell r="D50">
            <v>201</v>
          </cell>
          <cell r="E50" t="str">
            <v>Koel -80</v>
          </cell>
          <cell r="F50">
            <v>124</v>
          </cell>
          <cell r="H50" t="str">
            <v>M/C</v>
          </cell>
          <cell r="I50">
            <v>8250</v>
          </cell>
          <cell r="J50">
            <v>4.4000000000000004</v>
          </cell>
          <cell r="K50">
            <v>4.4000000000000004</v>
          </cell>
          <cell r="L50">
            <v>8.8000000000000007</v>
          </cell>
          <cell r="M50">
            <v>9046</v>
          </cell>
          <cell r="N50">
            <v>398</v>
          </cell>
          <cell r="O50">
            <v>398</v>
          </cell>
          <cell r="P50">
            <v>0</v>
          </cell>
          <cell r="R50">
            <v>0</v>
          </cell>
          <cell r="S50">
            <v>0</v>
          </cell>
        </row>
        <row r="51">
          <cell r="D51">
            <v>202</v>
          </cell>
          <cell r="E51" t="str">
            <v xml:space="preserve">Koel- 85 </v>
          </cell>
          <cell r="F51">
            <v>124</v>
          </cell>
          <cell r="H51" t="str">
            <v>M/C</v>
          </cell>
          <cell r="I51">
            <v>7150</v>
          </cell>
          <cell r="J51">
            <v>3.9</v>
          </cell>
          <cell r="K51">
            <v>4.4000000000000004</v>
          </cell>
          <cell r="L51">
            <v>8.3000000000000007</v>
          </cell>
          <cell r="M51">
            <v>7797</v>
          </cell>
          <cell r="N51">
            <v>304</v>
          </cell>
          <cell r="O51">
            <v>343</v>
          </cell>
          <cell r="P51">
            <v>0</v>
          </cell>
          <cell r="R51">
            <v>0</v>
          </cell>
          <cell r="S51">
            <v>0</v>
          </cell>
        </row>
        <row r="52">
          <cell r="D52">
            <v>208</v>
          </cell>
          <cell r="E52" t="str">
            <v>Koel- 87.5</v>
          </cell>
          <cell r="F52">
            <v>124</v>
          </cell>
          <cell r="H52" t="str">
            <v>M/C</v>
          </cell>
          <cell r="I52">
            <v>6050</v>
          </cell>
          <cell r="J52">
            <v>4.4000000000000004</v>
          </cell>
          <cell r="K52">
            <v>4.4000000000000004</v>
          </cell>
          <cell r="L52">
            <v>8.8000000000000007</v>
          </cell>
          <cell r="M52">
            <v>6634</v>
          </cell>
          <cell r="N52">
            <v>292</v>
          </cell>
          <cell r="O52">
            <v>292</v>
          </cell>
          <cell r="P52">
            <v>0</v>
          </cell>
          <cell r="R52">
            <v>0</v>
          </cell>
          <cell r="S52">
            <v>0</v>
          </cell>
        </row>
        <row r="53">
          <cell r="D53">
            <v>224</v>
          </cell>
          <cell r="E53" t="str">
            <v>Ruston TD</v>
          </cell>
          <cell r="F53">
            <v>138</v>
          </cell>
          <cell r="H53" t="str">
            <v>FORGE</v>
          </cell>
          <cell r="I53">
            <v>4150</v>
          </cell>
          <cell r="J53">
            <v>2.5</v>
          </cell>
          <cell r="K53">
            <v>5.6</v>
          </cell>
          <cell r="L53">
            <v>8.1</v>
          </cell>
          <cell r="M53">
            <v>4516</v>
          </cell>
          <cell r="N53">
            <v>113</v>
          </cell>
          <cell r="O53">
            <v>253</v>
          </cell>
          <cell r="P53">
            <v>5.8</v>
          </cell>
          <cell r="R53">
            <v>278</v>
          </cell>
          <cell r="S53">
            <v>4794</v>
          </cell>
        </row>
        <row r="54">
          <cell r="D54">
            <v>225</v>
          </cell>
          <cell r="E54" t="str">
            <v>Ruston TBD</v>
          </cell>
          <cell r="F54">
            <v>138</v>
          </cell>
          <cell r="H54" t="str">
            <v>FORGE</v>
          </cell>
          <cell r="I54">
            <v>3350</v>
          </cell>
          <cell r="J54">
            <v>2.5</v>
          </cell>
          <cell r="K54">
            <v>5.6</v>
          </cell>
          <cell r="L54">
            <v>8.1</v>
          </cell>
          <cell r="M54">
            <v>3645</v>
          </cell>
          <cell r="N54">
            <v>91</v>
          </cell>
          <cell r="O54">
            <v>204</v>
          </cell>
          <cell r="P54">
            <v>5.8</v>
          </cell>
          <cell r="R54">
            <v>224</v>
          </cell>
          <cell r="S54">
            <v>3869</v>
          </cell>
        </row>
        <row r="55">
          <cell r="D55">
            <v>235</v>
          </cell>
          <cell r="E55" t="str">
            <v>KOEL TV 87.5 Ø</v>
          </cell>
          <cell r="F55">
            <v>124</v>
          </cell>
          <cell r="H55" t="str">
            <v>M/C</v>
          </cell>
          <cell r="I55">
            <v>7000</v>
          </cell>
          <cell r="J55">
            <v>4.4000000000000004</v>
          </cell>
          <cell r="K55">
            <v>4.4000000000000004</v>
          </cell>
          <cell r="L55">
            <v>8.8000000000000007</v>
          </cell>
          <cell r="M55">
            <v>7675</v>
          </cell>
          <cell r="N55">
            <v>338</v>
          </cell>
          <cell r="O55">
            <v>338</v>
          </cell>
          <cell r="P55">
            <v>0</v>
          </cell>
          <cell r="R55">
            <v>0</v>
          </cell>
          <cell r="S55">
            <v>0</v>
          </cell>
        </row>
        <row r="56">
          <cell r="D56">
            <v>275</v>
          </cell>
          <cell r="E56" t="str">
            <v>Industrial  114 Dia</v>
          </cell>
          <cell r="F56">
            <v>124</v>
          </cell>
          <cell r="H56" t="str">
            <v>M/C</v>
          </cell>
          <cell r="I56">
            <v>1500</v>
          </cell>
          <cell r="J56">
            <v>5</v>
          </cell>
          <cell r="K56">
            <v>5.8</v>
          </cell>
          <cell r="L56">
            <v>10.8</v>
          </cell>
          <cell r="M56">
            <v>1682</v>
          </cell>
          <cell r="N56">
            <v>84</v>
          </cell>
          <cell r="O56">
            <v>98</v>
          </cell>
          <cell r="P56">
            <v>0</v>
          </cell>
          <cell r="R56">
            <v>0</v>
          </cell>
          <cell r="S56">
            <v>0</v>
          </cell>
        </row>
        <row r="57">
          <cell r="D57">
            <v>276</v>
          </cell>
          <cell r="E57" t="str">
            <v>Industrial 102 Dia</v>
          </cell>
          <cell r="F57">
            <v>124</v>
          </cell>
          <cell r="H57" t="str">
            <v>M/C</v>
          </cell>
          <cell r="I57">
            <v>1500</v>
          </cell>
          <cell r="J57">
            <v>2</v>
          </cell>
          <cell r="K57">
            <v>5</v>
          </cell>
          <cell r="L57">
            <v>7</v>
          </cell>
          <cell r="M57">
            <v>1613</v>
          </cell>
          <cell r="N57">
            <v>32</v>
          </cell>
          <cell r="O57">
            <v>81</v>
          </cell>
          <cell r="P57">
            <v>0</v>
          </cell>
          <cell r="R57">
            <v>0</v>
          </cell>
          <cell r="S57">
            <v>0</v>
          </cell>
        </row>
        <row r="58">
          <cell r="D58">
            <v>277</v>
          </cell>
          <cell r="E58" t="str">
            <v>Industrial 95 Dia</v>
          </cell>
          <cell r="F58">
            <v>124</v>
          </cell>
          <cell r="H58" t="str">
            <v>M/C</v>
          </cell>
          <cell r="I58">
            <v>5000</v>
          </cell>
          <cell r="J58">
            <v>5</v>
          </cell>
          <cell r="K58">
            <v>5</v>
          </cell>
          <cell r="L58">
            <v>10</v>
          </cell>
          <cell r="M58">
            <v>5556</v>
          </cell>
          <cell r="N58">
            <v>278</v>
          </cell>
          <cell r="O58">
            <v>278</v>
          </cell>
          <cell r="P58">
            <v>0</v>
          </cell>
          <cell r="R58">
            <v>0</v>
          </cell>
          <cell r="S58">
            <v>0</v>
          </cell>
        </row>
        <row r="59">
          <cell r="D59">
            <v>279</v>
          </cell>
          <cell r="E59" t="str">
            <v>Industrial 102 Dia</v>
          </cell>
          <cell r="F59">
            <v>124</v>
          </cell>
          <cell r="H59" t="str">
            <v>M/C</v>
          </cell>
          <cell r="I59">
            <v>5000</v>
          </cell>
          <cell r="J59">
            <v>5</v>
          </cell>
          <cell r="K59">
            <v>5</v>
          </cell>
          <cell r="L59">
            <v>10</v>
          </cell>
          <cell r="M59">
            <v>5556</v>
          </cell>
          <cell r="N59">
            <v>278</v>
          </cell>
          <cell r="O59">
            <v>278</v>
          </cell>
          <cell r="P59">
            <v>0</v>
          </cell>
          <cell r="R59">
            <v>0</v>
          </cell>
          <cell r="S59">
            <v>0</v>
          </cell>
        </row>
        <row r="60">
          <cell r="D60">
            <v>303</v>
          </cell>
          <cell r="E60" t="str">
            <v xml:space="preserve">Ambassdor </v>
          </cell>
          <cell r="F60">
            <v>124</v>
          </cell>
          <cell r="H60" t="str">
            <v>H/C</v>
          </cell>
          <cell r="I60">
            <v>3420</v>
          </cell>
          <cell r="J60">
            <v>2</v>
          </cell>
          <cell r="K60">
            <v>4</v>
          </cell>
          <cell r="L60">
            <v>6</v>
          </cell>
          <cell r="M60">
            <v>3638</v>
          </cell>
          <cell r="N60">
            <v>73</v>
          </cell>
          <cell r="O60">
            <v>146</v>
          </cell>
          <cell r="P60">
            <v>0</v>
          </cell>
          <cell r="R60">
            <v>0</v>
          </cell>
          <cell r="S60">
            <v>0</v>
          </cell>
        </row>
        <row r="61">
          <cell r="D61">
            <v>308</v>
          </cell>
          <cell r="E61" t="str">
            <v>Ambassador Hcr</v>
          </cell>
          <cell r="F61">
            <v>124</v>
          </cell>
          <cell r="H61" t="str">
            <v>M/C</v>
          </cell>
          <cell r="I61">
            <v>5700</v>
          </cell>
          <cell r="J61">
            <v>2.5</v>
          </cell>
          <cell r="K61">
            <v>3.4</v>
          </cell>
          <cell r="L61">
            <v>5.9</v>
          </cell>
          <cell r="M61">
            <v>6057</v>
          </cell>
          <cell r="N61">
            <v>151</v>
          </cell>
          <cell r="O61">
            <v>206</v>
          </cell>
          <cell r="P61">
            <v>0</v>
          </cell>
          <cell r="R61">
            <v>0</v>
          </cell>
          <cell r="S61">
            <v>0</v>
          </cell>
        </row>
        <row r="62">
          <cell r="D62">
            <v>309</v>
          </cell>
          <cell r="E62" t="str">
            <v>Maruti 800</v>
          </cell>
          <cell r="F62">
            <v>124</v>
          </cell>
          <cell r="H62" t="str">
            <v>M/C</v>
          </cell>
          <cell r="I62">
            <v>316315</v>
          </cell>
          <cell r="J62">
            <v>2.4</v>
          </cell>
          <cell r="K62">
            <v>3</v>
          </cell>
          <cell r="L62">
            <v>5.4</v>
          </cell>
          <cell r="M62">
            <v>334371</v>
          </cell>
          <cell r="N62">
            <v>8025</v>
          </cell>
          <cell r="O62">
            <v>10031</v>
          </cell>
          <cell r="P62">
            <v>0</v>
          </cell>
          <cell r="R62">
            <v>0</v>
          </cell>
          <cell r="S62">
            <v>0</v>
          </cell>
        </row>
        <row r="63">
          <cell r="D63">
            <v>319</v>
          </cell>
          <cell r="E63" t="str">
            <v>Gypsy 1000 CC</v>
          </cell>
          <cell r="F63">
            <v>124</v>
          </cell>
          <cell r="H63" t="str">
            <v>M/C</v>
          </cell>
          <cell r="I63">
            <v>22000</v>
          </cell>
          <cell r="J63">
            <v>2.4</v>
          </cell>
          <cell r="K63">
            <v>3.5</v>
          </cell>
          <cell r="L63">
            <v>5.9</v>
          </cell>
          <cell r="M63">
            <v>23379</v>
          </cell>
          <cell r="N63">
            <v>561</v>
          </cell>
          <cell r="O63">
            <v>818</v>
          </cell>
          <cell r="P63">
            <v>0</v>
          </cell>
          <cell r="R63">
            <v>0</v>
          </cell>
          <cell r="S63">
            <v>0</v>
          </cell>
        </row>
        <row r="64">
          <cell r="D64">
            <v>325</v>
          </cell>
          <cell r="E64" t="str">
            <v>YE-2 Domestic</v>
          </cell>
          <cell r="F64">
            <v>124</v>
          </cell>
          <cell r="H64" t="str">
            <v>M/C</v>
          </cell>
          <cell r="I64">
            <v>8200</v>
          </cell>
          <cell r="J64">
            <v>4.9000000000000004</v>
          </cell>
          <cell r="K64">
            <v>5.9</v>
          </cell>
          <cell r="L64">
            <v>10.8</v>
          </cell>
          <cell r="M64">
            <v>9193</v>
          </cell>
          <cell r="N64">
            <v>450</v>
          </cell>
          <cell r="O64">
            <v>542</v>
          </cell>
          <cell r="P64">
            <v>0</v>
          </cell>
          <cell r="R64">
            <v>0</v>
          </cell>
          <cell r="S64">
            <v>0</v>
          </cell>
        </row>
        <row r="65">
          <cell r="D65">
            <v>326</v>
          </cell>
          <cell r="E65" t="str">
            <v>Esteem 1300</v>
          </cell>
          <cell r="F65">
            <v>124</v>
          </cell>
          <cell r="H65" t="str">
            <v>M/C</v>
          </cell>
          <cell r="I65">
            <v>4400</v>
          </cell>
          <cell r="J65">
            <v>3.4</v>
          </cell>
          <cell r="K65">
            <v>5.9</v>
          </cell>
          <cell r="L65">
            <v>9.3000000000000007</v>
          </cell>
          <cell r="M65">
            <v>4851</v>
          </cell>
          <cell r="N65">
            <v>165</v>
          </cell>
          <cell r="O65">
            <v>286</v>
          </cell>
          <cell r="P65">
            <v>0</v>
          </cell>
          <cell r="R65">
            <v>0</v>
          </cell>
          <cell r="S65">
            <v>0</v>
          </cell>
        </row>
        <row r="66">
          <cell r="D66">
            <v>340</v>
          </cell>
          <cell r="E66" t="str">
            <v>Lancer Petrol</v>
          </cell>
          <cell r="F66">
            <v>124</v>
          </cell>
          <cell r="H66" t="str">
            <v>M/C</v>
          </cell>
          <cell r="I66">
            <v>24000</v>
          </cell>
          <cell r="J66">
            <v>3.9</v>
          </cell>
          <cell r="K66">
            <v>6.5</v>
          </cell>
          <cell r="L66">
            <v>10.4</v>
          </cell>
          <cell r="M66">
            <v>26786</v>
          </cell>
          <cell r="N66">
            <v>1045</v>
          </cell>
          <cell r="O66">
            <v>1741</v>
          </cell>
          <cell r="P66">
            <v>0</v>
          </cell>
          <cell r="R66">
            <v>0</v>
          </cell>
          <cell r="S66">
            <v>0</v>
          </cell>
        </row>
        <row r="67">
          <cell r="D67">
            <v>351</v>
          </cell>
          <cell r="E67" t="str">
            <v>WILLYS JEEP</v>
          </cell>
          <cell r="F67">
            <v>124</v>
          </cell>
          <cell r="H67" t="str">
            <v>M/C</v>
          </cell>
          <cell r="I67">
            <v>475</v>
          </cell>
          <cell r="J67">
            <v>5.8</v>
          </cell>
          <cell r="K67">
            <v>6.5</v>
          </cell>
          <cell r="L67">
            <v>12.3</v>
          </cell>
          <cell r="M67">
            <v>542</v>
          </cell>
          <cell r="N67">
            <v>31</v>
          </cell>
          <cell r="O67">
            <v>35</v>
          </cell>
          <cell r="P67">
            <v>0</v>
          </cell>
          <cell r="R67">
            <v>0</v>
          </cell>
          <cell r="S67">
            <v>0</v>
          </cell>
        </row>
        <row r="68">
          <cell r="D68">
            <v>355</v>
          </cell>
          <cell r="E68" t="str">
            <v>Peugeot</v>
          </cell>
          <cell r="F68">
            <v>138</v>
          </cell>
          <cell r="H68" t="str">
            <v>M/C</v>
          </cell>
          <cell r="I68">
            <v>27300</v>
          </cell>
          <cell r="J68">
            <v>5.4</v>
          </cell>
          <cell r="K68">
            <v>4.2</v>
          </cell>
          <cell r="L68">
            <v>9.6000000000000014</v>
          </cell>
          <cell r="M68">
            <v>30199</v>
          </cell>
          <cell r="N68">
            <v>1631</v>
          </cell>
          <cell r="O68">
            <v>1268</v>
          </cell>
          <cell r="P68">
            <v>0</v>
          </cell>
          <cell r="R68">
            <v>0</v>
          </cell>
          <cell r="S68">
            <v>0</v>
          </cell>
        </row>
        <row r="69">
          <cell r="D69">
            <v>356</v>
          </cell>
          <cell r="E69" t="str">
            <v>Pjo Xd 3P</v>
          </cell>
          <cell r="F69">
            <v>138</v>
          </cell>
          <cell r="H69" t="str">
            <v>M/C</v>
          </cell>
          <cell r="I69">
            <v>26100</v>
          </cell>
          <cell r="J69">
            <v>5</v>
          </cell>
          <cell r="K69">
            <v>4.3</v>
          </cell>
          <cell r="L69">
            <v>9.3000000000000007</v>
          </cell>
          <cell r="M69">
            <v>28776</v>
          </cell>
          <cell r="N69">
            <v>1439</v>
          </cell>
          <cell r="O69">
            <v>1237</v>
          </cell>
          <cell r="P69">
            <v>0</v>
          </cell>
          <cell r="R69">
            <v>0</v>
          </cell>
          <cell r="S69">
            <v>0</v>
          </cell>
        </row>
        <row r="70">
          <cell r="D70">
            <v>361</v>
          </cell>
          <cell r="E70" t="str">
            <v>F8D Maruti</v>
          </cell>
          <cell r="F70">
            <v>124</v>
          </cell>
          <cell r="H70" t="str">
            <v>M/C</v>
          </cell>
          <cell r="I70">
            <v>140000</v>
          </cell>
          <cell r="J70">
            <v>3.2</v>
          </cell>
          <cell r="K70">
            <v>6.4</v>
          </cell>
          <cell r="L70">
            <v>9.6000000000000014</v>
          </cell>
          <cell r="M70">
            <v>154867</v>
          </cell>
          <cell r="N70">
            <v>4956</v>
          </cell>
          <cell r="O70">
            <v>9911</v>
          </cell>
          <cell r="P70">
            <v>0</v>
          </cell>
          <cell r="R70">
            <v>0</v>
          </cell>
          <cell r="S70">
            <v>0</v>
          </cell>
        </row>
        <row r="71">
          <cell r="D71">
            <v>402</v>
          </cell>
          <cell r="E71" t="str">
            <v>Tata 90 Dia</v>
          </cell>
          <cell r="F71">
            <v>138</v>
          </cell>
          <cell r="H71" t="str">
            <v>FORGE</v>
          </cell>
          <cell r="I71">
            <v>450</v>
          </cell>
          <cell r="J71">
            <v>1.8</v>
          </cell>
          <cell r="K71">
            <v>5.8</v>
          </cell>
          <cell r="L71">
            <v>7.6</v>
          </cell>
          <cell r="M71">
            <v>487</v>
          </cell>
          <cell r="N71">
            <v>9</v>
          </cell>
          <cell r="O71">
            <v>28</v>
          </cell>
          <cell r="P71">
            <v>3.4</v>
          </cell>
          <cell r="R71">
            <v>17</v>
          </cell>
          <cell r="S71">
            <v>504</v>
          </cell>
        </row>
        <row r="72">
          <cell r="D72">
            <v>434</v>
          </cell>
          <cell r="E72" t="str">
            <v>Hind Trekker Diesel</v>
          </cell>
          <cell r="F72">
            <v>124</v>
          </cell>
          <cell r="H72" t="str">
            <v>M/C</v>
          </cell>
          <cell r="I72">
            <v>28900</v>
          </cell>
          <cell r="J72">
            <v>2.1</v>
          </cell>
          <cell r="K72">
            <v>6</v>
          </cell>
          <cell r="L72">
            <v>8.1</v>
          </cell>
          <cell r="M72">
            <v>31447</v>
          </cell>
          <cell r="N72">
            <v>660</v>
          </cell>
          <cell r="O72">
            <v>1887</v>
          </cell>
          <cell r="P72">
            <v>0</v>
          </cell>
          <cell r="R72">
            <v>0</v>
          </cell>
          <cell r="S72">
            <v>0</v>
          </cell>
        </row>
        <row r="73">
          <cell r="D73">
            <v>445</v>
          </cell>
          <cell r="E73" t="str">
            <v>Tata 97 Ø 4sp-( RC)</v>
          </cell>
          <cell r="F73">
            <v>124</v>
          </cell>
          <cell r="H73" t="str">
            <v>M/C</v>
          </cell>
          <cell r="I73">
            <v>29700</v>
          </cell>
          <cell r="J73">
            <v>3.1</v>
          </cell>
          <cell r="K73">
            <v>4.9000000000000004</v>
          </cell>
          <cell r="L73">
            <v>8</v>
          </cell>
          <cell r="M73">
            <v>32283</v>
          </cell>
          <cell r="N73">
            <v>1001</v>
          </cell>
          <cell r="O73">
            <v>1582</v>
          </cell>
          <cell r="P73">
            <v>0</v>
          </cell>
          <cell r="R73">
            <v>0</v>
          </cell>
          <cell r="S73">
            <v>0</v>
          </cell>
        </row>
        <row r="74">
          <cell r="D74">
            <v>448</v>
          </cell>
          <cell r="E74" t="str">
            <v>Eicher Avl -NA (RC)</v>
          </cell>
          <cell r="F74">
            <v>124</v>
          </cell>
          <cell r="H74" t="str">
            <v>M/C</v>
          </cell>
          <cell r="I74">
            <v>28000</v>
          </cell>
          <cell r="J74">
            <v>6.9</v>
          </cell>
          <cell r="K74">
            <v>6.5</v>
          </cell>
          <cell r="L74">
            <v>13.4</v>
          </cell>
          <cell r="M74">
            <v>32333</v>
          </cell>
          <cell r="N74">
            <v>2231</v>
          </cell>
          <cell r="O74">
            <v>2102</v>
          </cell>
          <cell r="P74">
            <v>0</v>
          </cell>
          <cell r="R74">
            <v>0</v>
          </cell>
          <cell r="S74">
            <v>0</v>
          </cell>
        </row>
        <row r="75">
          <cell r="D75">
            <v>458</v>
          </cell>
          <cell r="E75" t="str">
            <v>Tata 407 4sp  Slipper (RC)</v>
          </cell>
          <cell r="F75">
            <v>124</v>
          </cell>
          <cell r="H75" t="str">
            <v>M/C</v>
          </cell>
          <cell r="I75">
            <v>9900</v>
          </cell>
          <cell r="J75">
            <v>3.2</v>
          </cell>
          <cell r="K75">
            <v>4.9000000000000004</v>
          </cell>
          <cell r="L75">
            <v>8.1000000000000014</v>
          </cell>
          <cell r="M75">
            <v>10773</v>
          </cell>
          <cell r="N75">
            <v>345</v>
          </cell>
          <cell r="O75">
            <v>528</v>
          </cell>
          <cell r="P75">
            <v>0</v>
          </cell>
          <cell r="R75">
            <v>0</v>
          </cell>
          <cell r="S75">
            <v>0</v>
          </cell>
        </row>
        <row r="76">
          <cell r="D76">
            <v>469</v>
          </cell>
          <cell r="E76" t="str">
            <v>Tata 92 R/C Slipper -5 RV-(RC)</v>
          </cell>
          <cell r="F76">
            <v>138</v>
          </cell>
          <cell r="H76" t="str">
            <v>M/C</v>
          </cell>
          <cell r="I76">
            <v>2700</v>
          </cell>
          <cell r="J76">
            <v>4.8</v>
          </cell>
          <cell r="K76">
            <v>4.9000000000000004</v>
          </cell>
          <cell r="L76">
            <v>9.6999999999999993</v>
          </cell>
          <cell r="M76">
            <v>2990</v>
          </cell>
          <cell r="N76">
            <v>144</v>
          </cell>
          <cell r="O76">
            <v>147</v>
          </cell>
          <cell r="P76">
            <v>0</v>
          </cell>
          <cell r="R76">
            <v>0</v>
          </cell>
          <cell r="S76">
            <v>0</v>
          </cell>
        </row>
        <row r="77">
          <cell r="D77">
            <v>470</v>
          </cell>
          <cell r="E77" t="str">
            <v>Tata 92  Slipper -5 RV-(RC)</v>
          </cell>
          <cell r="F77">
            <v>138</v>
          </cell>
          <cell r="H77" t="str">
            <v>M/C</v>
          </cell>
          <cell r="I77">
            <v>900</v>
          </cell>
          <cell r="J77">
            <v>4.8</v>
          </cell>
          <cell r="K77">
            <v>4.9000000000000004</v>
          </cell>
          <cell r="L77">
            <v>9.6999999999999993</v>
          </cell>
          <cell r="M77">
            <v>997</v>
          </cell>
          <cell r="N77">
            <v>48</v>
          </cell>
          <cell r="O77">
            <v>49</v>
          </cell>
          <cell r="P77">
            <v>0</v>
          </cell>
          <cell r="R77">
            <v>0</v>
          </cell>
          <cell r="S77">
            <v>0</v>
          </cell>
        </row>
        <row r="78">
          <cell r="D78">
            <v>471</v>
          </cell>
          <cell r="E78" t="str">
            <v>Tata 92 Slipper -5 RV-(RC)</v>
          </cell>
          <cell r="F78">
            <v>138</v>
          </cell>
          <cell r="H78" t="str">
            <v>M/C</v>
          </cell>
          <cell r="I78">
            <v>3600</v>
          </cell>
          <cell r="J78">
            <v>4.8</v>
          </cell>
          <cell r="K78">
            <v>4.8</v>
          </cell>
          <cell r="L78">
            <v>9.6</v>
          </cell>
          <cell r="M78">
            <v>3982</v>
          </cell>
          <cell r="N78">
            <v>191</v>
          </cell>
          <cell r="O78">
            <v>191</v>
          </cell>
          <cell r="P78">
            <v>0</v>
          </cell>
          <cell r="R78">
            <v>0</v>
          </cell>
          <cell r="S78">
            <v>0</v>
          </cell>
        </row>
        <row r="79">
          <cell r="D79">
            <v>472</v>
          </cell>
          <cell r="E79" t="str">
            <v>Tata 90 Dia  -ST</v>
          </cell>
          <cell r="F79">
            <v>138</v>
          </cell>
          <cell r="H79" t="str">
            <v>FORGE</v>
          </cell>
          <cell r="I79">
            <v>1080</v>
          </cell>
          <cell r="J79">
            <v>2</v>
          </cell>
          <cell r="K79">
            <v>5.9</v>
          </cell>
          <cell r="L79">
            <v>7.9</v>
          </cell>
          <cell r="M79">
            <v>1173</v>
          </cell>
          <cell r="N79">
            <v>23</v>
          </cell>
          <cell r="O79">
            <v>69</v>
          </cell>
          <cell r="P79">
            <v>3.4</v>
          </cell>
          <cell r="R79">
            <v>41</v>
          </cell>
          <cell r="S79">
            <v>1214</v>
          </cell>
        </row>
        <row r="80">
          <cell r="D80">
            <v>474</v>
          </cell>
          <cell r="E80" t="str">
            <v>TATA 697 NA 5RV  (RC)</v>
          </cell>
          <cell r="F80">
            <v>138</v>
          </cell>
          <cell r="H80" t="str">
            <v>M/C</v>
          </cell>
          <cell r="I80">
            <v>1320</v>
          </cell>
          <cell r="J80">
            <v>6.7</v>
          </cell>
          <cell r="K80">
            <v>4.9000000000000004</v>
          </cell>
          <cell r="L80">
            <v>11.600000000000001</v>
          </cell>
          <cell r="M80">
            <v>1493</v>
          </cell>
          <cell r="N80">
            <v>100</v>
          </cell>
          <cell r="O80">
            <v>73</v>
          </cell>
          <cell r="P80">
            <v>0</v>
          </cell>
          <cell r="R80">
            <v>0</v>
          </cell>
          <cell r="S80">
            <v>0</v>
          </cell>
        </row>
        <row r="81">
          <cell r="D81">
            <v>475</v>
          </cell>
          <cell r="E81" t="str">
            <v>Tata 92 Ø 5RV  Slipper diesene-(RC)</v>
          </cell>
          <cell r="F81">
            <v>138</v>
          </cell>
          <cell r="H81" t="str">
            <v>M/C</v>
          </cell>
          <cell r="I81">
            <v>72780</v>
          </cell>
          <cell r="J81">
            <v>4.0999999999999996</v>
          </cell>
          <cell r="K81">
            <v>5</v>
          </cell>
          <cell r="L81">
            <v>9.1</v>
          </cell>
          <cell r="M81">
            <v>80066</v>
          </cell>
          <cell r="N81">
            <v>3283</v>
          </cell>
          <cell r="O81">
            <v>4003</v>
          </cell>
          <cell r="P81">
            <v>0</v>
          </cell>
          <cell r="R81">
            <v>0</v>
          </cell>
          <cell r="S81">
            <v>0</v>
          </cell>
        </row>
        <row r="82">
          <cell r="D82">
            <v>479</v>
          </cell>
          <cell r="E82" t="str">
            <v>Tata 92 5 RV  98/2 (32 G.PIN)-(RC)</v>
          </cell>
          <cell r="F82">
            <v>138</v>
          </cell>
          <cell r="H82" t="str">
            <v>M/C</v>
          </cell>
          <cell r="I82">
            <v>5850</v>
          </cell>
          <cell r="J82">
            <v>4.9000000000000004</v>
          </cell>
          <cell r="K82">
            <v>4.9000000000000004</v>
          </cell>
          <cell r="L82">
            <v>9.8000000000000007</v>
          </cell>
          <cell r="M82">
            <v>6486</v>
          </cell>
          <cell r="N82">
            <v>318</v>
          </cell>
          <cell r="O82">
            <v>318</v>
          </cell>
          <cell r="P82">
            <v>0</v>
          </cell>
          <cell r="R82">
            <v>0</v>
          </cell>
          <cell r="S82">
            <v>0</v>
          </cell>
        </row>
        <row r="83">
          <cell r="D83">
            <v>480</v>
          </cell>
          <cell r="E83" t="str">
            <v>TATA 92 5RV 30 MM (RC)</v>
          </cell>
          <cell r="F83">
            <v>138</v>
          </cell>
          <cell r="H83" t="str">
            <v>M/C</v>
          </cell>
          <cell r="I83">
            <v>2160</v>
          </cell>
          <cell r="J83">
            <v>4.8</v>
          </cell>
          <cell r="K83">
            <v>4.9000000000000004</v>
          </cell>
          <cell r="L83">
            <v>9.6999999999999993</v>
          </cell>
          <cell r="M83">
            <v>2392</v>
          </cell>
          <cell r="N83">
            <v>115</v>
          </cell>
          <cell r="O83">
            <v>117</v>
          </cell>
          <cell r="P83">
            <v>0</v>
          </cell>
          <cell r="R83">
            <v>0</v>
          </cell>
          <cell r="S83">
            <v>0</v>
          </cell>
        </row>
        <row r="84">
          <cell r="D84">
            <v>482</v>
          </cell>
          <cell r="E84" t="str">
            <v>Tata 92  3 RV-(RC)</v>
          </cell>
          <cell r="F84">
            <v>138</v>
          </cell>
          <cell r="H84" t="str">
            <v>M/C</v>
          </cell>
          <cell r="I84">
            <v>3960</v>
          </cell>
          <cell r="J84">
            <v>4.0999999999999996</v>
          </cell>
          <cell r="K84">
            <v>5</v>
          </cell>
          <cell r="L84">
            <v>9.1</v>
          </cell>
          <cell r="M84">
            <v>4356</v>
          </cell>
          <cell r="N84">
            <v>179</v>
          </cell>
          <cell r="O84">
            <v>218</v>
          </cell>
          <cell r="P84">
            <v>0</v>
          </cell>
          <cell r="R84">
            <v>0</v>
          </cell>
          <cell r="S84">
            <v>0</v>
          </cell>
        </row>
        <row r="85">
          <cell r="D85">
            <v>484</v>
          </cell>
          <cell r="E85" t="str">
            <v>Tata 92  4 RV( RC)</v>
          </cell>
          <cell r="F85">
            <v>138</v>
          </cell>
          <cell r="H85" t="str">
            <v>M/C</v>
          </cell>
          <cell r="I85">
            <v>10725</v>
          </cell>
          <cell r="J85">
            <v>5.2</v>
          </cell>
          <cell r="K85">
            <v>4.9000000000000004</v>
          </cell>
          <cell r="L85">
            <v>10.100000000000001</v>
          </cell>
          <cell r="M85">
            <v>11930</v>
          </cell>
          <cell r="N85">
            <v>620</v>
          </cell>
          <cell r="O85">
            <v>585</v>
          </cell>
          <cell r="P85">
            <v>0</v>
          </cell>
          <cell r="R85">
            <v>0</v>
          </cell>
          <cell r="S85">
            <v>0</v>
          </cell>
        </row>
        <row r="86">
          <cell r="D86">
            <v>486</v>
          </cell>
          <cell r="E86" t="str">
            <v>Tata 92 Ø WA. 5 RV SHIM</v>
          </cell>
          <cell r="F86">
            <v>138</v>
          </cell>
          <cell r="H86" t="str">
            <v>FORGE</v>
          </cell>
          <cell r="I86">
            <v>900</v>
          </cell>
          <cell r="J86">
            <v>2.6</v>
          </cell>
          <cell r="K86">
            <v>3.4</v>
          </cell>
          <cell r="L86">
            <v>6</v>
          </cell>
          <cell r="M86">
            <v>957</v>
          </cell>
          <cell r="N86">
            <v>25</v>
          </cell>
          <cell r="O86">
            <v>33</v>
          </cell>
          <cell r="P86">
            <v>3.92</v>
          </cell>
          <cell r="R86">
            <v>39</v>
          </cell>
          <cell r="S86">
            <v>996</v>
          </cell>
        </row>
        <row r="87">
          <cell r="D87">
            <v>488</v>
          </cell>
          <cell r="E87" t="str">
            <v>Tata 92 ST 5 RV</v>
          </cell>
          <cell r="F87">
            <v>138</v>
          </cell>
          <cell r="H87" t="str">
            <v>FORGE</v>
          </cell>
          <cell r="I87">
            <v>3780</v>
          </cell>
          <cell r="J87">
            <v>2.6</v>
          </cell>
          <cell r="K87">
            <v>3.4</v>
          </cell>
          <cell r="L87">
            <v>6</v>
          </cell>
          <cell r="M87">
            <v>4021</v>
          </cell>
          <cell r="N87">
            <v>105</v>
          </cell>
          <cell r="O87">
            <v>137</v>
          </cell>
          <cell r="P87">
            <v>3.92</v>
          </cell>
          <cell r="R87">
            <v>164</v>
          </cell>
          <cell r="S87">
            <v>4185</v>
          </cell>
        </row>
        <row r="88">
          <cell r="D88">
            <v>490</v>
          </cell>
          <cell r="E88" t="str">
            <v>Tata 4 RV( RC)</v>
          </cell>
          <cell r="F88">
            <v>138</v>
          </cell>
          <cell r="H88" t="str">
            <v>M/C</v>
          </cell>
          <cell r="I88">
            <v>630</v>
          </cell>
          <cell r="J88">
            <v>5.3</v>
          </cell>
          <cell r="K88">
            <v>4.8</v>
          </cell>
          <cell r="L88">
            <v>10.1</v>
          </cell>
          <cell r="M88">
            <v>701</v>
          </cell>
          <cell r="N88">
            <v>37</v>
          </cell>
          <cell r="O88">
            <v>34</v>
          </cell>
          <cell r="P88">
            <v>0</v>
          </cell>
          <cell r="R88">
            <v>0</v>
          </cell>
          <cell r="S88">
            <v>0</v>
          </cell>
        </row>
        <row r="89">
          <cell r="D89">
            <v>492</v>
          </cell>
          <cell r="E89" t="str">
            <v>Tata 92 5RV( R/C)</v>
          </cell>
          <cell r="F89">
            <v>138</v>
          </cell>
          <cell r="H89" t="str">
            <v>M/C</v>
          </cell>
          <cell r="I89">
            <v>10800</v>
          </cell>
          <cell r="J89">
            <v>5</v>
          </cell>
          <cell r="K89">
            <v>4.9000000000000004</v>
          </cell>
          <cell r="L89">
            <v>9.9</v>
          </cell>
          <cell r="M89">
            <v>11987</v>
          </cell>
          <cell r="N89">
            <v>599</v>
          </cell>
          <cell r="O89">
            <v>587</v>
          </cell>
          <cell r="P89">
            <v>0</v>
          </cell>
          <cell r="R89">
            <v>0</v>
          </cell>
          <cell r="S89">
            <v>0</v>
          </cell>
        </row>
        <row r="90">
          <cell r="D90">
            <v>493</v>
          </cell>
          <cell r="E90" t="str">
            <v>Tata 92 Ø 5RV (ZA)  -ST</v>
          </cell>
          <cell r="F90">
            <v>138</v>
          </cell>
          <cell r="H90" t="str">
            <v>FORGE</v>
          </cell>
          <cell r="I90">
            <v>27000</v>
          </cell>
          <cell r="J90">
            <v>2.6</v>
          </cell>
          <cell r="K90">
            <v>3.4</v>
          </cell>
          <cell r="L90">
            <v>6</v>
          </cell>
          <cell r="M90">
            <v>28723</v>
          </cell>
          <cell r="N90">
            <v>747</v>
          </cell>
          <cell r="O90">
            <v>977</v>
          </cell>
          <cell r="P90">
            <v>3.92</v>
          </cell>
          <cell r="R90">
            <v>1172</v>
          </cell>
          <cell r="S90">
            <v>29895</v>
          </cell>
        </row>
        <row r="91">
          <cell r="D91">
            <v>494</v>
          </cell>
          <cell r="E91" t="str">
            <v>Tata 608  97 6SP  (RC)</v>
          </cell>
          <cell r="F91">
            <v>138</v>
          </cell>
          <cell r="H91" t="str">
            <v>M/C</v>
          </cell>
          <cell r="I91">
            <v>0</v>
          </cell>
          <cell r="J91">
            <v>3.1</v>
          </cell>
          <cell r="K91">
            <v>4.8</v>
          </cell>
          <cell r="L91">
            <v>7.9</v>
          </cell>
          <cell r="M91">
            <v>0</v>
          </cell>
          <cell r="N91">
            <v>0</v>
          </cell>
          <cell r="O91">
            <v>0</v>
          </cell>
          <cell r="P91">
            <v>0</v>
          </cell>
          <cell r="R91">
            <v>0</v>
          </cell>
          <cell r="S91">
            <v>0</v>
          </cell>
        </row>
        <row r="92">
          <cell r="D92">
            <v>495</v>
          </cell>
          <cell r="E92" t="str">
            <v>Tata 92 S.T. 2.5 mm</v>
          </cell>
          <cell r="F92">
            <v>138</v>
          </cell>
          <cell r="H92" t="str">
            <v>FORGE</v>
          </cell>
          <cell r="I92">
            <v>2160</v>
          </cell>
          <cell r="J92">
            <v>2.6</v>
          </cell>
          <cell r="K92">
            <v>3.4</v>
          </cell>
          <cell r="L92">
            <v>6</v>
          </cell>
          <cell r="M92">
            <v>2298</v>
          </cell>
          <cell r="N92">
            <v>60</v>
          </cell>
          <cell r="O92">
            <v>78</v>
          </cell>
          <cell r="P92">
            <v>3.92</v>
          </cell>
          <cell r="R92">
            <v>94</v>
          </cell>
          <cell r="S92">
            <v>2392</v>
          </cell>
        </row>
        <row r="93">
          <cell r="D93">
            <v>496</v>
          </cell>
          <cell r="E93" t="str">
            <v>Tata 97 NA SLIPPER DISGEN -(RC)</v>
          </cell>
          <cell r="F93">
            <v>124</v>
          </cell>
          <cell r="H93" t="str">
            <v>M/C</v>
          </cell>
          <cell r="I93">
            <v>133290</v>
          </cell>
          <cell r="J93">
            <v>3.4</v>
          </cell>
          <cell r="K93">
            <v>4.9000000000000004</v>
          </cell>
          <cell r="L93">
            <v>8.3000000000000007</v>
          </cell>
          <cell r="M93">
            <v>145354</v>
          </cell>
          <cell r="N93">
            <v>4942</v>
          </cell>
          <cell r="O93">
            <v>7122</v>
          </cell>
          <cell r="P93">
            <v>0</v>
          </cell>
          <cell r="R93">
            <v>0</v>
          </cell>
          <cell r="S93">
            <v>0</v>
          </cell>
        </row>
        <row r="94">
          <cell r="D94">
            <v>510</v>
          </cell>
          <cell r="E94" t="str">
            <v>EICHER</v>
          </cell>
          <cell r="F94">
            <v>138</v>
          </cell>
          <cell r="H94" t="str">
            <v>M/C</v>
          </cell>
          <cell r="I94">
            <v>14700</v>
          </cell>
          <cell r="J94">
            <v>10</v>
          </cell>
          <cell r="K94">
            <v>3.7</v>
          </cell>
          <cell r="L94">
            <v>13.7</v>
          </cell>
          <cell r="M94">
            <v>17034</v>
          </cell>
          <cell r="N94">
            <v>1703</v>
          </cell>
          <cell r="O94">
            <v>630</v>
          </cell>
          <cell r="P94">
            <v>0</v>
          </cell>
          <cell r="R94">
            <v>0</v>
          </cell>
          <cell r="S94">
            <v>0</v>
          </cell>
        </row>
        <row r="95">
          <cell r="D95">
            <v>511</v>
          </cell>
          <cell r="E95" t="str">
            <v>Escorts- 335</v>
          </cell>
          <cell r="F95">
            <v>124</v>
          </cell>
          <cell r="H95" t="str">
            <v>M/C</v>
          </cell>
          <cell r="I95">
            <v>12000</v>
          </cell>
          <cell r="J95">
            <v>6.3</v>
          </cell>
          <cell r="K95">
            <v>3.4</v>
          </cell>
          <cell r="L95">
            <v>9.6999999999999993</v>
          </cell>
          <cell r="M95">
            <v>13289</v>
          </cell>
          <cell r="N95">
            <v>837</v>
          </cell>
          <cell r="O95">
            <v>452</v>
          </cell>
          <cell r="P95">
            <v>0</v>
          </cell>
          <cell r="R95">
            <v>0</v>
          </cell>
          <cell r="S95">
            <v>0</v>
          </cell>
        </row>
        <row r="96">
          <cell r="D96">
            <v>512</v>
          </cell>
          <cell r="E96" t="str">
            <v>Escorts- 228</v>
          </cell>
          <cell r="F96">
            <v>124</v>
          </cell>
          <cell r="H96" t="str">
            <v>M/C</v>
          </cell>
          <cell r="I96">
            <v>600</v>
          </cell>
          <cell r="J96">
            <v>1.8</v>
          </cell>
          <cell r="K96">
            <v>3.4</v>
          </cell>
          <cell r="L96">
            <v>5.2</v>
          </cell>
          <cell r="M96">
            <v>633</v>
          </cell>
          <cell r="N96">
            <v>11</v>
          </cell>
          <cell r="O96">
            <v>22</v>
          </cell>
          <cell r="P96">
            <v>0</v>
          </cell>
          <cell r="R96">
            <v>0</v>
          </cell>
          <cell r="S96">
            <v>0</v>
          </cell>
        </row>
        <row r="97">
          <cell r="D97">
            <v>513</v>
          </cell>
          <cell r="E97" t="str">
            <v>Escorts- 342</v>
          </cell>
          <cell r="F97">
            <v>124</v>
          </cell>
          <cell r="H97" t="str">
            <v>M/C</v>
          </cell>
          <cell r="I97">
            <v>800</v>
          </cell>
          <cell r="J97">
            <v>1.8</v>
          </cell>
          <cell r="K97">
            <v>3.4</v>
          </cell>
          <cell r="L97">
            <v>5.2</v>
          </cell>
          <cell r="M97">
            <v>844</v>
          </cell>
          <cell r="N97">
            <v>15</v>
          </cell>
          <cell r="O97">
            <v>29</v>
          </cell>
          <cell r="P97">
            <v>0</v>
          </cell>
          <cell r="R97">
            <v>0</v>
          </cell>
          <cell r="S97">
            <v>0</v>
          </cell>
        </row>
        <row r="98">
          <cell r="D98">
            <v>517</v>
          </cell>
          <cell r="E98" t="str">
            <v>Ford 3610 - 4RV-(RC)</v>
          </cell>
          <cell r="F98">
            <v>124</v>
          </cell>
          <cell r="H98" t="str">
            <v>M/C</v>
          </cell>
          <cell r="I98">
            <v>3200</v>
          </cell>
          <cell r="J98">
            <v>8</v>
          </cell>
          <cell r="K98">
            <v>6.4</v>
          </cell>
          <cell r="L98">
            <v>14.4</v>
          </cell>
          <cell r="M98">
            <v>3738</v>
          </cell>
          <cell r="N98">
            <v>299</v>
          </cell>
          <cell r="O98">
            <v>239</v>
          </cell>
          <cell r="P98">
            <v>0</v>
          </cell>
          <cell r="R98">
            <v>0</v>
          </cell>
          <cell r="S98">
            <v>0</v>
          </cell>
        </row>
        <row r="99">
          <cell r="D99">
            <v>519</v>
          </cell>
          <cell r="E99" t="str">
            <v>Ford  3610 3RV (RC)</v>
          </cell>
          <cell r="F99">
            <v>124</v>
          </cell>
          <cell r="H99" t="str">
            <v>M/C</v>
          </cell>
          <cell r="I99">
            <v>1000</v>
          </cell>
          <cell r="J99">
            <v>8</v>
          </cell>
          <cell r="K99">
            <v>6.4</v>
          </cell>
          <cell r="L99">
            <v>14.4</v>
          </cell>
          <cell r="M99">
            <v>1168</v>
          </cell>
          <cell r="N99">
            <v>93</v>
          </cell>
          <cell r="O99">
            <v>75</v>
          </cell>
          <cell r="P99">
            <v>0</v>
          </cell>
          <cell r="R99">
            <v>0</v>
          </cell>
          <cell r="S99">
            <v>0</v>
          </cell>
        </row>
        <row r="100">
          <cell r="D100">
            <v>521</v>
          </cell>
          <cell r="E100" t="str">
            <v>Farmtrac .ST</v>
          </cell>
          <cell r="F100">
            <v>124</v>
          </cell>
          <cell r="H100" t="str">
            <v>M/C</v>
          </cell>
          <cell r="I100">
            <v>9000</v>
          </cell>
          <cell r="J100">
            <v>2.1</v>
          </cell>
          <cell r="K100">
            <v>3.5</v>
          </cell>
          <cell r="L100">
            <v>5.6</v>
          </cell>
          <cell r="M100">
            <v>9534</v>
          </cell>
          <cell r="N100">
            <v>200</v>
          </cell>
          <cell r="O100">
            <v>334</v>
          </cell>
          <cell r="P100">
            <v>0</v>
          </cell>
          <cell r="R100">
            <v>0</v>
          </cell>
          <cell r="S100">
            <v>0</v>
          </cell>
        </row>
        <row r="101">
          <cell r="D101">
            <v>522</v>
          </cell>
          <cell r="E101" t="str">
            <v>Partap- 284</v>
          </cell>
          <cell r="F101">
            <v>124</v>
          </cell>
          <cell r="H101" t="str">
            <v>H/C</v>
          </cell>
          <cell r="I101">
            <v>44100</v>
          </cell>
          <cell r="J101">
            <v>1.8</v>
          </cell>
          <cell r="K101">
            <v>3</v>
          </cell>
          <cell r="L101">
            <v>4.8</v>
          </cell>
          <cell r="M101">
            <v>46324</v>
          </cell>
          <cell r="N101">
            <v>834</v>
          </cell>
          <cell r="O101">
            <v>1390</v>
          </cell>
          <cell r="P101">
            <v>0</v>
          </cell>
          <cell r="R101">
            <v>0</v>
          </cell>
          <cell r="S101">
            <v>0</v>
          </cell>
        </row>
        <row r="102">
          <cell r="D102">
            <v>530</v>
          </cell>
          <cell r="E102" t="str">
            <v>Escorts -312D-(RC)</v>
          </cell>
          <cell r="F102">
            <v>124</v>
          </cell>
          <cell r="H102" t="str">
            <v>M/C</v>
          </cell>
          <cell r="I102">
            <v>7000</v>
          </cell>
          <cell r="J102">
            <v>6.8</v>
          </cell>
          <cell r="K102">
            <v>6.5</v>
          </cell>
          <cell r="L102">
            <v>13.3</v>
          </cell>
          <cell r="M102">
            <v>8074</v>
          </cell>
          <cell r="N102">
            <v>549</v>
          </cell>
          <cell r="O102">
            <v>525</v>
          </cell>
          <cell r="P102">
            <v>0</v>
          </cell>
          <cell r="R102">
            <v>0</v>
          </cell>
          <cell r="S102">
            <v>0</v>
          </cell>
        </row>
        <row r="103">
          <cell r="D103">
            <v>531</v>
          </cell>
          <cell r="E103" t="str">
            <v>Escorts -312 D</v>
          </cell>
          <cell r="F103">
            <v>124</v>
          </cell>
          <cell r="H103" t="str">
            <v>M/C</v>
          </cell>
          <cell r="I103">
            <v>2200</v>
          </cell>
          <cell r="J103">
            <v>3.4</v>
          </cell>
          <cell r="K103">
            <v>3.5</v>
          </cell>
          <cell r="L103">
            <v>6.9</v>
          </cell>
          <cell r="M103">
            <v>2363</v>
          </cell>
          <cell r="N103">
            <v>80</v>
          </cell>
          <cell r="O103">
            <v>83</v>
          </cell>
          <cell r="P103">
            <v>0</v>
          </cell>
          <cell r="R103">
            <v>0</v>
          </cell>
          <cell r="S103">
            <v>0</v>
          </cell>
        </row>
        <row r="104">
          <cell r="D104">
            <v>534</v>
          </cell>
          <cell r="E104" t="str">
            <v>Escorts E2 179 D</v>
          </cell>
          <cell r="F104">
            <v>124</v>
          </cell>
          <cell r="H104" t="str">
            <v>M/C</v>
          </cell>
          <cell r="I104">
            <v>1300</v>
          </cell>
          <cell r="J104">
            <v>2.9</v>
          </cell>
          <cell r="K104">
            <v>4.8</v>
          </cell>
          <cell r="L104">
            <v>7.6999999999999993</v>
          </cell>
          <cell r="M104">
            <v>1408</v>
          </cell>
          <cell r="N104">
            <v>41</v>
          </cell>
          <cell r="O104">
            <v>68</v>
          </cell>
          <cell r="P104">
            <v>0</v>
          </cell>
          <cell r="R104">
            <v>0</v>
          </cell>
          <cell r="S104">
            <v>0</v>
          </cell>
        </row>
        <row r="105">
          <cell r="D105">
            <v>540</v>
          </cell>
          <cell r="E105" t="str">
            <v>Eicher Modi</v>
          </cell>
          <cell r="F105">
            <v>138</v>
          </cell>
          <cell r="H105" t="str">
            <v>M/C</v>
          </cell>
          <cell r="I105">
            <v>6300</v>
          </cell>
          <cell r="J105">
            <v>14</v>
          </cell>
          <cell r="K105">
            <v>4</v>
          </cell>
          <cell r="L105">
            <v>18</v>
          </cell>
          <cell r="M105">
            <v>7683</v>
          </cell>
          <cell r="N105">
            <v>1076</v>
          </cell>
          <cell r="O105">
            <v>307</v>
          </cell>
          <cell r="P105">
            <v>0</v>
          </cell>
          <cell r="R105">
            <v>0</v>
          </cell>
          <cell r="S105">
            <v>0</v>
          </cell>
        </row>
        <row r="106">
          <cell r="D106">
            <v>543</v>
          </cell>
          <cell r="E106" t="str">
            <v>FT-45 (RC)</v>
          </cell>
          <cell r="F106">
            <v>124</v>
          </cell>
          <cell r="H106" t="str">
            <v>M/C</v>
          </cell>
          <cell r="I106">
            <v>6600</v>
          </cell>
          <cell r="J106">
            <v>8</v>
          </cell>
          <cell r="K106">
            <v>6.4</v>
          </cell>
          <cell r="L106">
            <v>14.4</v>
          </cell>
          <cell r="M106">
            <v>7710</v>
          </cell>
          <cell r="N106">
            <v>617</v>
          </cell>
          <cell r="O106">
            <v>493</v>
          </cell>
          <cell r="P106">
            <v>0</v>
          </cell>
          <cell r="R106">
            <v>0</v>
          </cell>
          <cell r="S106">
            <v>0</v>
          </cell>
        </row>
        <row r="107">
          <cell r="D107">
            <v>544</v>
          </cell>
          <cell r="E107" t="str">
            <v>FT-60-Mod   PHASE 3 (RC)</v>
          </cell>
          <cell r="F107">
            <v>124</v>
          </cell>
          <cell r="H107" t="str">
            <v>M/C</v>
          </cell>
          <cell r="I107">
            <v>8500</v>
          </cell>
          <cell r="J107">
            <v>8.5</v>
          </cell>
          <cell r="K107">
            <v>6.4</v>
          </cell>
          <cell r="L107">
            <v>14.9</v>
          </cell>
          <cell r="M107">
            <v>9988</v>
          </cell>
          <cell r="N107">
            <v>849</v>
          </cell>
          <cell r="O107">
            <v>639</v>
          </cell>
          <cell r="P107">
            <v>0</v>
          </cell>
          <cell r="R107">
            <v>0</v>
          </cell>
          <cell r="S107">
            <v>0</v>
          </cell>
        </row>
        <row r="108">
          <cell r="D108">
            <v>554</v>
          </cell>
          <cell r="E108" t="str">
            <v>Int Harvestor. B -275 ST</v>
          </cell>
          <cell r="F108">
            <v>124</v>
          </cell>
          <cell r="H108" t="str">
            <v>M/C</v>
          </cell>
          <cell r="I108">
            <v>17280</v>
          </cell>
          <cell r="J108">
            <v>2</v>
          </cell>
          <cell r="K108">
            <v>3.5</v>
          </cell>
          <cell r="L108">
            <v>5.5</v>
          </cell>
          <cell r="M108">
            <v>18286</v>
          </cell>
          <cell r="N108">
            <v>366</v>
          </cell>
          <cell r="O108">
            <v>640</v>
          </cell>
          <cell r="P108">
            <v>0</v>
          </cell>
          <cell r="R108">
            <v>0</v>
          </cell>
          <cell r="S108">
            <v>0</v>
          </cell>
        </row>
        <row r="109">
          <cell r="D109">
            <v>555</v>
          </cell>
          <cell r="E109" t="str">
            <v>Ford 3600  4RV Mod.(RC)</v>
          </cell>
          <cell r="F109">
            <v>124</v>
          </cell>
          <cell r="H109" t="str">
            <v>M/C</v>
          </cell>
          <cell r="I109">
            <v>9000</v>
          </cell>
          <cell r="J109">
            <v>7.7</v>
          </cell>
          <cell r="K109">
            <v>5.8</v>
          </cell>
          <cell r="L109">
            <v>13.5</v>
          </cell>
          <cell r="M109">
            <v>10405</v>
          </cell>
          <cell r="N109">
            <v>801</v>
          </cell>
          <cell r="O109">
            <v>603</v>
          </cell>
          <cell r="P109">
            <v>0</v>
          </cell>
          <cell r="R109">
            <v>0</v>
          </cell>
          <cell r="S109">
            <v>0</v>
          </cell>
        </row>
        <row r="110">
          <cell r="D110">
            <v>563</v>
          </cell>
          <cell r="E110" t="str">
            <v xml:space="preserve">Perkins  P3 </v>
          </cell>
          <cell r="F110">
            <v>124</v>
          </cell>
          <cell r="H110" t="str">
            <v>M/C</v>
          </cell>
          <cell r="I110">
            <v>29400</v>
          </cell>
          <cell r="J110">
            <v>1.8</v>
          </cell>
          <cell r="K110">
            <v>3.9</v>
          </cell>
          <cell r="L110">
            <v>5.7</v>
          </cell>
          <cell r="M110">
            <v>31177</v>
          </cell>
          <cell r="N110">
            <v>561</v>
          </cell>
          <cell r="O110">
            <v>1216</v>
          </cell>
          <cell r="P110">
            <v>0</v>
          </cell>
          <cell r="R110">
            <v>0</v>
          </cell>
          <cell r="S110">
            <v>0</v>
          </cell>
        </row>
        <row r="111">
          <cell r="D111">
            <v>564</v>
          </cell>
          <cell r="E111" t="str">
            <v>Perkins P4 ST</v>
          </cell>
          <cell r="F111">
            <v>124</v>
          </cell>
          <cell r="H111" t="str">
            <v>M/C</v>
          </cell>
          <cell r="I111">
            <v>315</v>
          </cell>
          <cell r="J111">
            <v>1.8</v>
          </cell>
          <cell r="K111">
            <v>3.8</v>
          </cell>
          <cell r="L111">
            <v>5.6</v>
          </cell>
          <cell r="M111">
            <v>334</v>
          </cell>
          <cell r="N111">
            <v>6</v>
          </cell>
          <cell r="O111">
            <v>13</v>
          </cell>
          <cell r="P111">
            <v>0</v>
          </cell>
          <cell r="R111">
            <v>0</v>
          </cell>
          <cell r="S111">
            <v>0</v>
          </cell>
        </row>
        <row r="112">
          <cell r="D112">
            <v>565</v>
          </cell>
          <cell r="E112" t="str">
            <v>Perkins  P3 DI(88.92 )-ST 3RV</v>
          </cell>
          <cell r="F112">
            <v>124</v>
          </cell>
          <cell r="H112" t="str">
            <v>M/C</v>
          </cell>
          <cell r="I112">
            <v>5250</v>
          </cell>
          <cell r="J112">
            <v>2.1</v>
          </cell>
          <cell r="K112">
            <v>3.9</v>
          </cell>
          <cell r="L112">
            <v>6</v>
          </cell>
          <cell r="M112">
            <v>5585</v>
          </cell>
          <cell r="N112">
            <v>117</v>
          </cell>
          <cell r="O112">
            <v>218</v>
          </cell>
          <cell r="P112">
            <v>0</v>
          </cell>
          <cell r="R112">
            <v>0</v>
          </cell>
          <cell r="S112">
            <v>0</v>
          </cell>
        </row>
        <row r="113">
          <cell r="D113">
            <v>566</v>
          </cell>
          <cell r="E113" t="str">
            <v>Perkins S3 2.5 (ST)</v>
          </cell>
          <cell r="F113">
            <v>124</v>
          </cell>
          <cell r="H113" t="str">
            <v>M/C</v>
          </cell>
          <cell r="I113">
            <v>6300</v>
          </cell>
          <cell r="J113">
            <v>2.1</v>
          </cell>
          <cell r="K113">
            <v>3.9</v>
          </cell>
          <cell r="L113">
            <v>6</v>
          </cell>
          <cell r="M113">
            <v>6702</v>
          </cell>
          <cell r="N113">
            <v>141</v>
          </cell>
          <cell r="O113">
            <v>261</v>
          </cell>
          <cell r="P113">
            <v>0</v>
          </cell>
          <cell r="R113">
            <v>0</v>
          </cell>
          <cell r="S113">
            <v>0</v>
          </cell>
        </row>
        <row r="114">
          <cell r="D114">
            <v>568</v>
          </cell>
          <cell r="E114" t="str">
            <v>Perkins  P3 DI(88.92 )-ST-4RV</v>
          </cell>
          <cell r="F114">
            <v>124</v>
          </cell>
          <cell r="H114" t="str">
            <v>M/C</v>
          </cell>
          <cell r="I114">
            <v>1260</v>
          </cell>
          <cell r="J114">
            <v>2</v>
          </cell>
          <cell r="K114">
            <v>3.9</v>
          </cell>
          <cell r="L114">
            <v>5.9</v>
          </cell>
          <cell r="M114">
            <v>1339</v>
          </cell>
          <cell r="N114">
            <v>27</v>
          </cell>
          <cell r="O114">
            <v>52</v>
          </cell>
          <cell r="P114">
            <v>0</v>
          </cell>
          <cell r="R114">
            <v>0</v>
          </cell>
          <cell r="S114">
            <v>0</v>
          </cell>
        </row>
        <row r="115">
          <cell r="D115">
            <v>572</v>
          </cell>
          <cell r="E115" t="str">
            <v>FT-70 Avl-(RC)</v>
          </cell>
          <cell r="F115">
            <v>124</v>
          </cell>
          <cell r="H115" t="str">
            <v>M/C</v>
          </cell>
          <cell r="I115">
            <v>5400</v>
          </cell>
          <cell r="J115">
            <v>8.3000000000000007</v>
          </cell>
          <cell r="K115">
            <v>6.5</v>
          </cell>
          <cell r="L115">
            <v>14.8</v>
          </cell>
          <cell r="M115">
            <v>6338</v>
          </cell>
          <cell r="N115">
            <v>526</v>
          </cell>
          <cell r="O115">
            <v>412</v>
          </cell>
          <cell r="P115">
            <v>0</v>
          </cell>
          <cell r="R115">
            <v>0</v>
          </cell>
          <cell r="S115">
            <v>0</v>
          </cell>
        </row>
        <row r="116">
          <cell r="D116">
            <v>585</v>
          </cell>
          <cell r="E116" t="str">
            <v>727 PROJECT(MMTD-G312) (RC)</v>
          </cell>
          <cell r="F116">
            <v>124</v>
          </cell>
          <cell r="H116" t="str">
            <v>M/C</v>
          </cell>
          <cell r="I116">
            <v>2000</v>
          </cell>
          <cell r="J116">
            <v>6.8</v>
          </cell>
          <cell r="K116">
            <v>7</v>
          </cell>
          <cell r="L116">
            <v>13.8</v>
          </cell>
          <cell r="M116">
            <v>2320</v>
          </cell>
          <cell r="N116">
            <v>158</v>
          </cell>
          <cell r="O116">
            <v>162</v>
          </cell>
          <cell r="P116">
            <v>0</v>
          </cell>
          <cell r="R116">
            <v>0</v>
          </cell>
          <cell r="S116">
            <v>0</v>
          </cell>
        </row>
        <row r="117">
          <cell r="D117">
            <v>589</v>
          </cell>
          <cell r="E117" t="str">
            <v>FT-45 AVL (RC)</v>
          </cell>
          <cell r="F117">
            <v>124</v>
          </cell>
          <cell r="H117" t="str">
            <v>M/C</v>
          </cell>
          <cell r="I117">
            <v>4500</v>
          </cell>
          <cell r="J117">
            <v>8.4</v>
          </cell>
          <cell r="K117">
            <v>6.5</v>
          </cell>
          <cell r="L117">
            <v>14.9</v>
          </cell>
          <cell r="M117">
            <v>5288</v>
          </cell>
          <cell r="N117">
            <v>444</v>
          </cell>
          <cell r="O117">
            <v>344</v>
          </cell>
          <cell r="P117">
            <v>0</v>
          </cell>
          <cell r="R117">
            <v>0</v>
          </cell>
          <cell r="S117">
            <v>0</v>
          </cell>
        </row>
        <row r="118">
          <cell r="D118">
            <v>591</v>
          </cell>
          <cell r="E118" t="str">
            <v>Zetor 95 Ø  ST</v>
          </cell>
          <cell r="F118">
            <v>124</v>
          </cell>
          <cell r="H118" t="str">
            <v>M/C</v>
          </cell>
          <cell r="I118">
            <v>3000</v>
          </cell>
          <cell r="J118">
            <v>2</v>
          </cell>
          <cell r="K118">
            <v>3.9</v>
          </cell>
          <cell r="L118">
            <v>5.9</v>
          </cell>
          <cell r="M118">
            <v>3188</v>
          </cell>
          <cell r="N118">
            <v>64</v>
          </cell>
          <cell r="O118">
            <v>124</v>
          </cell>
          <cell r="P118">
            <v>0</v>
          </cell>
          <cell r="R118">
            <v>0</v>
          </cell>
          <cell r="S118">
            <v>0</v>
          </cell>
        </row>
        <row r="119">
          <cell r="D119">
            <v>594</v>
          </cell>
          <cell r="E119" t="str">
            <v>Zetor  4911 (4 rv S.T)</v>
          </cell>
          <cell r="F119">
            <v>124</v>
          </cell>
          <cell r="H119" t="str">
            <v>M/C</v>
          </cell>
          <cell r="I119">
            <v>2000</v>
          </cell>
          <cell r="J119">
            <v>8</v>
          </cell>
          <cell r="K119">
            <v>3.9</v>
          </cell>
          <cell r="L119">
            <v>11.9</v>
          </cell>
          <cell r="M119">
            <v>2270</v>
          </cell>
          <cell r="N119">
            <v>182</v>
          </cell>
          <cell r="O119">
            <v>89</v>
          </cell>
          <cell r="P119">
            <v>0</v>
          </cell>
          <cell r="R119">
            <v>0</v>
          </cell>
          <cell r="S119">
            <v>0</v>
          </cell>
        </row>
        <row r="120">
          <cell r="D120">
            <v>595</v>
          </cell>
          <cell r="E120" t="str">
            <v>Zetor. 2522 AVL</v>
          </cell>
          <cell r="F120">
            <v>124</v>
          </cell>
          <cell r="H120" t="str">
            <v>M/C</v>
          </cell>
          <cell r="I120">
            <v>1000</v>
          </cell>
          <cell r="J120">
            <v>8</v>
          </cell>
          <cell r="K120">
            <v>5.8</v>
          </cell>
          <cell r="L120">
            <v>13.8</v>
          </cell>
          <cell r="M120">
            <v>1160</v>
          </cell>
          <cell r="N120">
            <v>93</v>
          </cell>
          <cell r="O120">
            <v>67</v>
          </cell>
          <cell r="P120">
            <v>0</v>
          </cell>
          <cell r="R120">
            <v>0</v>
          </cell>
          <cell r="S120">
            <v>0</v>
          </cell>
        </row>
        <row r="121">
          <cell r="D121">
            <v>596</v>
          </cell>
          <cell r="E121" t="str">
            <v>Sonalika  100 Ø (RC)</v>
          </cell>
          <cell r="F121">
            <v>124</v>
          </cell>
          <cell r="H121" t="str">
            <v>M/C</v>
          </cell>
          <cell r="I121">
            <v>1000</v>
          </cell>
          <cell r="J121">
            <v>8</v>
          </cell>
          <cell r="K121">
            <v>7</v>
          </cell>
          <cell r="L121">
            <v>15</v>
          </cell>
          <cell r="M121">
            <v>1176</v>
          </cell>
          <cell r="N121">
            <v>94</v>
          </cell>
          <cell r="O121">
            <v>82</v>
          </cell>
          <cell r="P121">
            <v>0</v>
          </cell>
          <cell r="R121">
            <v>0</v>
          </cell>
          <cell r="S121">
            <v>0</v>
          </cell>
        </row>
        <row r="122">
          <cell r="D122">
            <v>597</v>
          </cell>
          <cell r="E122" t="str">
            <v>Sonalika 95 Ø  (RC)</v>
          </cell>
          <cell r="F122">
            <v>124</v>
          </cell>
          <cell r="H122" t="str">
            <v>M/C</v>
          </cell>
          <cell r="I122">
            <v>1000</v>
          </cell>
          <cell r="J122">
            <v>8</v>
          </cell>
          <cell r="K122">
            <v>7</v>
          </cell>
          <cell r="L122">
            <v>15</v>
          </cell>
          <cell r="M122">
            <v>1176</v>
          </cell>
          <cell r="N122">
            <v>94</v>
          </cell>
          <cell r="O122">
            <v>82</v>
          </cell>
          <cell r="P122">
            <v>0</v>
          </cell>
          <cell r="R122">
            <v>0</v>
          </cell>
          <cell r="S122">
            <v>0</v>
          </cell>
        </row>
        <row r="123">
          <cell r="D123">
            <v>598</v>
          </cell>
          <cell r="E123" t="str">
            <v>SONALIKA 100 MOD (RC)</v>
          </cell>
          <cell r="F123">
            <v>124</v>
          </cell>
          <cell r="H123" t="str">
            <v>M/C</v>
          </cell>
          <cell r="I123">
            <v>6125</v>
          </cell>
          <cell r="J123">
            <v>8</v>
          </cell>
          <cell r="K123">
            <v>7</v>
          </cell>
          <cell r="L123">
            <v>15</v>
          </cell>
          <cell r="M123">
            <v>7206</v>
          </cell>
          <cell r="N123">
            <v>576</v>
          </cell>
          <cell r="O123">
            <v>504</v>
          </cell>
          <cell r="P123">
            <v>0</v>
          </cell>
          <cell r="R123">
            <v>0</v>
          </cell>
          <cell r="S123">
            <v>0</v>
          </cell>
        </row>
        <row r="124">
          <cell r="D124">
            <v>599</v>
          </cell>
          <cell r="E124" t="str">
            <v>FT-60 AVL (RC)</v>
          </cell>
          <cell r="F124">
            <v>124</v>
          </cell>
          <cell r="H124" t="str">
            <v>M/C</v>
          </cell>
          <cell r="I124">
            <v>5400</v>
          </cell>
          <cell r="J124">
            <v>8.4</v>
          </cell>
          <cell r="K124">
            <v>6.5</v>
          </cell>
          <cell r="L124">
            <v>14.9</v>
          </cell>
          <cell r="M124">
            <v>6345</v>
          </cell>
          <cell r="N124">
            <v>533</v>
          </cell>
          <cell r="O124">
            <v>412</v>
          </cell>
          <cell r="P124">
            <v>0</v>
          </cell>
          <cell r="R124">
            <v>0</v>
          </cell>
          <cell r="S124">
            <v>0</v>
          </cell>
        </row>
        <row r="125">
          <cell r="D125">
            <v>705</v>
          </cell>
          <cell r="E125" t="str">
            <v>EICHER(HCV 20.16)</v>
          </cell>
          <cell r="F125">
            <v>138</v>
          </cell>
          <cell r="H125" t="str">
            <v>M/C</v>
          </cell>
          <cell r="I125">
            <v>9000</v>
          </cell>
          <cell r="J125">
            <v>7</v>
          </cell>
          <cell r="K125">
            <v>7</v>
          </cell>
          <cell r="L125">
            <v>14</v>
          </cell>
          <cell r="M125">
            <v>10465</v>
          </cell>
          <cell r="N125">
            <v>733</v>
          </cell>
          <cell r="O125">
            <v>733</v>
          </cell>
          <cell r="P125">
            <v>0</v>
          </cell>
          <cell r="R125">
            <v>0</v>
          </cell>
          <cell r="S125">
            <v>0</v>
          </cell>
        </row>
        <row r="126">
          <cell r="D126">
            <v>910</v>
          </cell>
          <cell r="E126" t="str">
            <v>STD. TRACTOR    95 DIA  (RC)</v>
          </cell>
          <cell r="F126">
            <v>124</v>
          </cell>
          <cell r="H126" t="str">
            <v>M/C</v>
          </cell>
          <cell r="I126">
            <v>2000</v>
          </cell>
          <cell r="J126">
            <v>8</v>
          </cell>
          <cell r="K126">
            <v>7</v>
          </cell>
          <cell r="L126">
            <v>15</v>
          </cell>
          <cell r="M126">
            <v>2353</v>
          </cell>
          <cell r="N126">
            <v>188</v>
          </cell>
          <cell r="O126">
            <v>165</v>
          </cell>
          <cell r="P126">
            <v>0</v>
          </cell>
          <cell r="R126">
            <v>0</v>
          </cell>
          <cell r="S126">
            <v>0</v>
          </cell>
        </row>
        <row r="127">
          <cell r="D127">
            <v>911</v>
          </cell>
          <cell r="E127" t="str">
            <v>STD TRACTOR    100 DIA  (RC)</v>
          </cell>
          <cell r="F127">
            <v>124</v>
          </cell>
          <cell r="H127" t="str">
            <v>M/C</v>
          </cell>
          <cell r="I127">
            <v>2000</v>
          </cell>
          <cell r="J127">
            <v>8</v>
          </cell>
          <cell r="K127">
            <v>7</v>
          </cell>
          <cell r="L127">
            <v>15</v>
          </cell>
          <cell r="M127">
            <v>2353</v>
          </cell>
          <cell r="N127">
            <v>188</v>
          </cell>
          <cell r="O127">
            <v>165</v>
          </cell>
          <cell r="P127">
            <v>0</v>
          </cell>
          <cell r="R127">
            <v>0</v>
          </cell>
          <cell r="S127">
            <v>0</v>
          </cell>
        </row>
        <row r="128">
          <cell r="D128" t="str">
            <v>106P</v>
          </cell>
          <cell r="E128" t="str">
            <v>Rajdoot</v>
          </cell>
          <cell r="F128">
            <v>138</v>
          </cell>
          <cell r="H128" t="str">
            <v>M/C</v>
          </cell>
          <cell r="I128">
            <v>10000</v>
          </cell>
          <cell r="J128">
            <v>3.3</v>
          </cell>
          <cell r="K128">
            <v>4.5999999999999996</v>
          </cell>
          <cell r="L128">
            <v>7.8999999999999995</v>
          </cell>
          <cell r="M128">
            <v>10858</v>
          </cell>
          <cell r="N128">
            <v>358</v>
          </cell>
          <cell r="O128">
            <v>499</v>
          </cell>
          <cell r="P128">
            <v>0</v>
          </cell>
          <cell r="R128">
            <v>0</v>
          </cell>
          <cell r="S128">
            <v>0</v>
          </cell>
        </row>
        <row r="129">
          <cell r="D129" t="str">
            <v>178P</v>
          </cell>
          <cell r="E129" t="str">
            <v>MAJESTIC MOPEC (NEW)</v>
          </cell>
          <cell r="F129">
            <v>138</v>
          </cell>
          <cell r="H129" t="str">
            <v>M/C</v>
          </cell>
          <cell r="I129">
            <v>12000</v>
          </cell>
          <cell r="J129">
            <v>4.5</v>
          </cell>
          <cell r="K129">
            <v>4.9000000000000004</v>
          </cell>
          <cell r="L129">
            <v>9.4</v>
          </cell>
          <cell r="M129">
            <v>13245</v>
          </cell>
          <cell r="N129">
            <v>596</v>
          </cell>
          <cell r="O129">
            <v>649</v>
          </cell>
          <cell r="P129">
            <v>0</v>
          </cell>
          <cell r="R129">
            <v>0</v>
          </cell>
          <cell r="S129">
            <v>0</v>
          </cell>
        </row>
        <row r="130">
          <cell r="D130" t="str">
            <v>184P</v>
          </cell>
          <cell r="E130" t="str">
            <v>Majestic 60 CC</v>
          </cell>
          <cell r="F130">
            <v>138</v>
          </cell>
          <cell r="H130" t="str">
            <v>M/C</v>
          </cell>
          <cell r="I130">
            <v>6000</v>
          </cell>
          <cell r="J130">
            <v>6</v>
          </cell>
          <cell r="K130">
            <v>4.8</v>
          </cell>
          <cell r="L130">
            <v>10.8</v>
          </cell>
          <cell r="M130">
            <v>6726</v>
          </cell>
          <cell r="N130">
            <v>404</v>
          </cell>
          <cell r="O130">
            <v>323</v>
          </cell>
          <cell r="P130">
            <v>0</v>
          </cell>
          <cell r="R130">
            <v>0</v>
          </cell>
          <cell r="S130">
            <v>0</v>
          </cell>
        </row>
        <row r="131">
          <cell r="D131" t="str">
            <v>196P</v>
          </cell>
          <cell r="E131" t="str">
            <v>Rajdoot T7</v>
          </cell>
          <cell r="F131" t="str">
            <v>AC9A</v>
          </cell>
          <cell r="H131" t="str">
            <v>M/C</v>
          </cell>
          <cell r="I131">
            <v>12000</v>
          </cell>
          <cell r="J131">
            <v>3.3</v>
          </cell>
          <cell r="K131">
            <v>4.5999999999999996</v>
          </cell>
          <cell r="L131">
            <v>7.8999999999999995</v>
          </cell>
          <cell r="M131">
            <v>13029</v>
          </cell>
          <cell r="N131">
            <v>430</v>
          </cell>
          <cell r="O131">
            <v>599</v>
          </cell>
          <cell r="P131">
            <v>0</v>
          </cell>
          <cell r="R131">
            <v>0</v>
          </cell>
          <cell r="S131">
            <v>0</v>
          </cell>
        </row>
        <row r="132">
          <cell r="D132" t="str">
            <v>199P</v>
          </cell>
          <cell r="E132" t="str">
            <v>YBX-4S</v>
          </cell>
          <cell r="F132">
            <v>124</v>
          </cell>
          <cell r="H132" t="str">
            <v>M/C</v>
          </cell>
          <cell r="I132">
            <v>123500</v>
          </cell>
          <cell r="J132">
            <v>3.5</v>
          </cell>
          <cell r="K132">
            <v>5.8</v>
          </cell>
          <cell r="L132">
            <v>9.3000000000000007</v>
          </cell>
          <cell r="M132">
            <v>136163</v>
          </cell>
          <cell r="N132">
            <v>4766</v>
          </cell>
          <cell r="O132">
            <v>7897</v>
          </cell>
          <cell r="P132">
            <v>0</v>
          </cell>
          <cell r="R132">
            <v>0</v>
          </cell>
          <cell r="S132">
            <v>0</v>
          </cell>
        </row>
        <row r="133">
          <cell r="D133" t="str">
            <v>263P</v>
          </cell>
          <cell r="E133" t="str">
            <v>Birla Yamaha  76-R</v>
          </cell>
          <cell r="F133">
            <v>124</v>
          </cell>
          <cell r="H133" t="str">
            <v>M/C</v>
          </cell>
          <cell r="I133">
            <v>500</v>
          </cell>
          <cell r="J133">
            <v>2.4</v>
          </cell>
          <cell r="K133">
            <v>6.5</v>
          </cell>
          <cell r="L133">
            <v>8.9</v>
          </cell>
          <cell r="M133">
            <v>549</v>
          </cell>
          <cell r="N133">
            <v>13</v>
          </cell>
          <cell r="O133">
            <v>36</v>
          </cell>
          <cell r="P133">
            <v>0</v>
          </cell>
          <cell r="R133">
            <v>0</v>
          </cell>
          <cell r="S133">
            <v>0</v>
          </cell>
        </row>
        <row r="134">
          <cell r="D134" t="str">
            <v>264P</v>
          </cell>
          <cell r="E134" t="str">
            <v>Birla Yamaha 700K</v>
          </cell>
          <cell r="F134">
            <v>124</v>
          </cell>
          <cell r="H134" t="str">
            <v>M/C</v>
          </cell>
          <cell r="I134">
            <v>13500</v>
          </cell>
          <cell r="J134">
            <v>3.1</v>
          </cell>
          <cell r="K134">
            <v>6.8</v>
          </cell>
          <cell r="L134">
            <v>9.9</v>
          </cell>
          <cell r="M134">
            <v>14983</v>
          </cell>
          <cell r="N134">
            <v>464</v>
          </cell>
          <cell r="O134">
            <v>1019</v>
          </cell>
          <cell r="P134">
            <v>0</v>
          </cell>
          <cell r="R134">
            <v>0</v>
          </cell>
          <cell r="S134">
            <v>0</v>
          </cell>
        </row>
        <row r="135">
          <cell r="D135" t="str">
            <v>309MPL</v>
          </cell>
          <cell r="E135" t="str">
            <v>Maruti 800  LINER KIT</v>
          </cell>
          <cell r="F135">
            <v>124</v>
          </cell>
          <cell r="H135" t="str">
            <v>M/C</v>
          </cell>
          <cell r="I135">
            <v>80000</v>
          </cell>
          <cell r="J135">
            <v>2.4</v>
          </cell>
          <cell r="K135">
            <v>3</v>
          </cell>
          <cell r="L135">
            <v>5.4</v>
          </cell>
          <cell r="M135">
            <v>84567</v>
          </cell>
          <cell r="N135">
            <v>2030</v>
          </cell>
          <cell r="O135">
            <v>2537</v>
          </cell>
          <cell r="P135">
            <v>0</v>
          </cell>
          <cell r="R135">
            <v>0</v>
          </cell>
          <cell r="S135">
            <v>0</v>
          </cell>
        </row>
        <row r="136">
          <cell r="D136" t="str">
            <v>400A</v>
          </cell>
          <cell r="E136" t="str">
            <v>Tata Ac 77</v>
          </cell>
          <cell r="F136">
            <v>124</v>
          </cell>
          <cell r="H136" t="str">
            <v>M/C</v>
          </cell>
          <cell r="I136">
            <v>9110</v>
          </cell>
          <cell r="J136">
            <v>4.9000000000000004</v>
          </cell>
          <cell r="K136">
            <v>6</v>
          </cell>
          <cell r="L136">
            <v>10.9</v>
          </cell>
          <cell r="M136">
            <v>10224</v>
          </cell>
          <cell r="N136">
            <v>501</v>
          </cell>
          <cell r="O136">
            <v>613</v>
          </cell>
          <cell r="P136">
            <v>0</v>
          </cell>
          <cell r="R136">
            <v>0</v>
          </cell>
          <cell r="S136">
            <v>0</v>
          </cell>
        </row>
        <row r="137">
          <cell r="D137" t="str">
            <v>401A</v>
          </cell>
          <cell r="E137" t="str">
            <v>Tata AC 70</v>
          </cell>
          <cell r="F137">
            <v>124</v>
          </cell>
          <cell r="H137" t="str">
            <v>M/C</v>
          </cell>
          <cell r="I137">
            <v>15880</v>
          </cell>
          <cell r="J137">
            <v>5.6</v>
          </cell>
          <cell r="K137">
            <v>6</v>
          </cell>
          <cell r="L137">
            <v>11.6</v>
          </cell>
          <cell r="M137">
            <v>17964</v>
          </cell>
          <cell r="N137">
            <v>1006</v>
          </cell>
          <cell r="O137">
            <v>1078</v>
          </cell>
          <cell r="P137">
            <v>0</v>
          </cell>
          <cell r="R137">
            <v>0</v>
          </cell>
          <cell r="S137">
            <v>0</v>
          </cell>
        </row>
      </sheetData>
      <sheetData sheetId="6" refreshError="1"/>
      <sheetData sheetId="7" refreshError="1"/>
      <sheetData sheetId="8" refreshError="1"/>
      <sheetData sheetId="9" refreshError="1">
        <row r="5">
          <cell r="A5">
            <v>104</v>
          </cell>
          <cell r="B5">
            <v>0</v>
          </cell>
          <cell r="D5" t="str">
            <v>Bajaj Cub Mod.</v>
          </cell>
          <cell r="E5" t="str">
            <v>M/C</v>
          </cell>
          <cell r="F5">
            <v>138</v>
          </cell>
          <cell r="G5">
            <v>0.187</v>
          </cell>
          <cell r="I5">
            <v>0.187</v>
          </cell>
          <cell r="J5">
            <v>0.105</v>
          </cell>
          <cell r="L5">
            <v>0.105</v>
          </cell>
          <cell r="R5">
            <v>0</v>
          </cell>
          <cell r="S5">
            <v>0.84</v>
          </cell>
          <cell r="T5">
            <v>0</v>
          </cell>
          <cell r="X5">
            <v>0</v>
          </cell>
          <cell r="Y5">
            <v>87.78</v>
          </cell>
          <cell r="Z5">
            <v>19.29</v>
          </cell>
          <cell r="AA5">
            <v>1.28</v>
          </cell>
          <cell r="AB5">
            <v>108.35</v>
          </cell>
          <cell r="AF5">
            <v>0</v>
          </cell>
          <cell r="AJ5">
            <v>0</v>
          </cell>
          <cell r="AN5">
            <v>0</v>
          </cell>
          <cell r="AO5">
            <v>0</v>
          </cell>
          <cell r="AP5">
            <v>164.05</v>
          </cell>
          <cell r="AQ5">
            <v>21.62</v>
          </cell>
          <cell r="AR5">
            <v>2.13</v>
          </cell>
          <cell r="AS5">
            <v>187.8</v>
          </cell>
          <cell r="AT5">
            <v>0</v>
          </cell>
          <cell r="AV5">
            <v>67.86</v>
          </cell>
        </row>
        <row r="6">
          <cell r="A6">
            <v>106</v>
          </cell>
          <cell r="B6">
            <v>0</v>
          </cell>
          <cell r="D6" t="str">
            <v>Rajdoot</v>
          </cell>
          <cell r="E6" t="str">
            <v>M/C</v>
          </cell>
          <cell r="F6">
            <v>138</v>
          </cell>
          <cell r="G6">
            <v>0.307</v>
          </cell>
          <cell r="I6">
            <v>0.307</v>
          </cell>
          <cell r="J6">
            <v>0.184</v>
          </cell>
          <cell r="L6">
            <v>0.184</v>
          </cell>
          <cell r="R6">
            <v>0</v>
          </cell>
          <cell r="S6">
            <v>0.9</v>
          </cell>
          <cell r="T6">
            <v>0</v>
          </cell>
          <cell r="X6">
            <v>0</v>
          </cell>
          <cell r="Y6">
            <v>170.64</v>
          </cell>
          <cell r="Z6">
            <v>25.6</v>
          </cell>
          <cell r="AA6">
            <v>3.86</v>
          </cell>
          <cell r="AB6">
            <v>200.1</v>
          </cell>
          <cell r="AF6">
            <v>0</v>
          </cell>
          <cell r="AJ6">
            <v>0</v>
          </cell>
          <cell r="AK6">
            <v>221.58</v>
          </cell>
          <cell r="AL6">
            <v>35.29</v>
          </cell>
          <cell r="AM6">
            <v>3.97</v>
          </cell>
          <cell r="AN6">
            <v>260.83999999999997</v>
          </cell>
          <cell r="AO6">
            <v>0</v>
          </cell>
          <cell r="AP6">
            <v>180.59</v>
          </cell>
          <cell r="AQ6">
            <v>28.76</v>
          </cell>
          <cell r="AR6">
            <v>3.24</v>
          </cell>
          <cell r="AS6">
            <v>212.59</v>
          </cell>
          <cell r="AT6">
            <v>0</v>
          </cell>
          <cell r="AV6">
            <v>29.34</v>
          </cell>
        </row>
        <row r="7">
          <cell r="A7">
            <v>107</v>
          </cell>
          <cell r="B7">
            <v>0</v>
          </cell>
          <cell r="D7" t="str">
            <v>Classic 5 Port</v>
          </cell>
          <cell r="E7" t="str">
            <v>M/C</v>
          </cell>
          <cell r="F7">
            <v>244</v>
          </cell>
          <cell r="G7">
            <v>0.30599999999999999</v>
          </cell>
          <cell r="I7">
            <v>0.30599999999999999</v>
          </cell>
          <cell r="J7">
            <v>0.151</v>
          </cell>
          <cell r="L7">
            <v>0.151</v>
          </cell>
          <cell r="R7">
            <v>0</v>
          </cell>
          <cell r="S7">
            <v>0.92</v>
          </cell>
          <cell r="T7">
            <v>0</v>
          </cell>
          <cell r="U7">
            <v>108.12</v>
          </cell>
          <cell r="V7">
            <v>19.73</v>
          </cell>
          <cell r="W7">
            <v>1.1599999999999999</v>
          </cell>
          <cell r="X7">
            <v>129.01</v>
          </cell>
          <cell r="AB7">
            <v>0</v>
          </cell>
          <cell r="AF7">
            <v>0</v>
          </cell>
          <cell r="AG7">
            <v>131.76</v>
          </cell>
          <cell r="AH7">
            <v>13.18</v>
          </cell>
          <cell r="AI7">
            <v>1.46</v>
          </cell>
          <cell r="AJ7">
            <v>146.4</v>
          </cell>
          <cell r="AK7">
            <v>181.33</v>
          </cell>
          <cell r="AL7">
            <v>33.97</v>
          </cell>
          <cell r="AM7">
            <v>2.64</v>
          </cell>
          <cell r="AN7">
            <v>217.94</v>
          </cell>
          <cell r="AO7">
            <v>0</v>
          </cell>
          <cell r="AP7">
            <v>147.78</v>
          </cell>
          <cell r="AQ7">
            <v>27.69</v>
          </cell>
          <cell r="AR7">
            <v>2.15</v>
          </cell>
          <cell r="AS7">
            <v>177.62</v>
          </cell>
          <cell r="AT7">
            <v>0</v>
          </cell>
          <cell r="AV7">
            <v>52</v>
          </cell>
        </row>
        <row r="8">
          <cell r="A8">
            <v>108</v>
          </cell>
          <cell r="D8" t="str">
            <v>Bajaj  commercial 175   cc</v>
          </cell>
          <cell r="E8" t="str">
            <v>M/C</v>
          </cell>
          <cell r="F8">
            <v>138</v>
          </cell>
          <cell r="G8">
            <v>0.30499999999999999</v>
          </cell>
          <cell r="I8">
            <v>0.30499999999999999</v>
          </cell>
          <cell r="J8">
            <v>0.16200000000000001</v>
          </cell>
          <cell r="L8">
            <v>0.16200000000000001</v>
          </cell>
          <cell r="S8">
            <v>0.92</v>
          </cell>
          <cell r="X8">
            <v>0</v>
          </cell>
          <cell r="Y8">
            <v>95.79</v>
          </cell>
          <cell r="Z8">
            <v>21.7</v>
          </cell>
          <cell r="AA8">
            <v>1.28</v>
          </cell>
          <cell r="AB8">
            <v>118.77</v>
          </cell>
          <cell r="AK8">
            <v>171.37</v>
          </cell>
          <cell r="AL8">
            <v>33.979999999999997</v>
          </cell>
          <cell r="AM8">
            <v>2.64</v>
          </cell>
          <cell r="AN8">
            <v>207.99</v>
          </cell>
          <cell r="AO8">
            <v>0</v>
          </cell>
          <cell r="AP8">
            <v>133.09</v>
          </cell>
          <cell r="AQ8">
            <v>28.54</v>
          </cell>
          <cell r="AR8">
            <v>2.2200000000000002</v>
          </cell>
          <cell r="AS8">
            <v>163.85</v>
          </cell>
        </row>
        <row r="9">
          <cell r="A9">
            <v>109</v>
          </cell>
          <cell r="B9">
            <v>0</v>
          </cell>
          <cell r="D9" t="str">
            <v>Bajaj Chetak</v>
          </cell>
          <cell r="E9" t="str">
            <v>M/C</v>
          </cell>
          <cell r="F9">
            <v>138</v>
          </cell>
          <cell r="G9">
            <v>0.29499999999999998</v>
          </cell>
          <cell r="I9">
            <v>0.29499999999999998</v>
          </cell>
          <cell r="J9">
            <v>0.16200000000000001</v>
          </cell>
          <cell r="L9">
            <v>0.16200000000000001</v>
          </cell>
          <cell r="R9">
            <v>0</v>
          </cell>
          <cell r="S9">
            <v>0.92</v>
          </cell>
          <cell r="T9">
            <v>0</v>
          </cell>
          <cell r="U9">
            <v>87</v>
          </cell>
          <cell r="V9">
            <v>19.73</v>
          </cell>
          <cell r="W9">
            <v>1.1599999999999999</v>
          </cell>
          <cell r="X9">
            <v>107.89</v>
          </cell>
          <cell r="Y9">
            <v>95.7</v>
          </cell>
          <cell r="Z9">
            <v>21.7</v>
          </cell>
          <cell r="AA9">
            <v>1.28</v>
          </cell>
          <cell r="AB9">
            <v>118.68</v>
          </cell>
          <cell r="AF9">
            <v>0</v>
          </cell>
          <cell r="AH9">
            <v>13.18</v>
          </cell>
          <cell r="AJ9">
            <v>13.18</v>
          </cell>
          <cell r="AK9">
            <v>171.38</v>
          </cell>
          <cell r="AL9">
            <v>33.979999999999997</v>
          </cell>
          <cell r="AM9">
            <v>2.64</v>
          </cell>
          <cell r="AN9">
            <v>208</v>
          </cell>
          <cell r="AO9">
            <v>0</v>
          </cell>
          <cell r="AP9">
            <v>139.66999999999999</v>
          </cell>
          <cell r="AQ9">
            <v>27.69</v>
          </cell>
          <cell r="AR9">
            <v>2.15</v>
          </cell>
          <cell r="AS9">
            <v>169.51</v>
          </cell>
          <cell r="AT9">
            <v>0</v>
          </cell>
          <cell r="AV9">
            <v>27.13</v>
          </cell>
        </row>
        <row r="10">
          <cell r="A10">
            <v>110</v>
          </cell>
          <cell r="D10" t="str">
            <v>SAFARI 5 CC 3 PORT</v>
          </cell>
          <cell r="U10">
            <v>66.2</v>
          </cell>
          <cell r="V10">
            <v>17.350000000000001</v>
          </cell>
        </row>
        <row r="11">
          <cell r="A11">
            <v>114</v>
          </cell>
          <cell r="B11">
            <v>0</v>
          </cell>
          <cell r="D11" t="str">
            <v>Bajaj M-50</v>
          </cell>
          <cell r="E11" t="str">
            <v>M/C</v>
          </cell>
          <cell r="F11">
            <v>138</v>
          </cell>
          <cell r="G11">
            <v>0.1</v>
          </cell>
          <cell r="I11">
            <v>0.1</v>
          </cell>
          <cell r="J11">
            <v>6.2E-2</v>
          </cell>
          <cell r="L11">
            <v>6.2E-2</v>
          </cell>
          <cell r="R11">
            <v>0</v>
          </cell>
          <cell r="S11">
            <v>0.54</v>
          </cell>
          <cell r="T11">
            <v>0</v>
          </cell>
          <cell r="U11">
            <v>86</v>
          </cell>
          <cell r="V11">
            <v>18</v>
          </cell>
          <cell r="X11">
            <v>104</v>
          </cell>
          <cell r="Y11">
            <v>79.150000000000006</v>
          </cell>
          <cell r="Z11">
            <v>19.8</v>
          </cell>
          <cell r="AA11">
            <v>1.32</v>
          </cell>
          <cell r="AB11">
            <v>100.27</v>
          </cell>
          <cell r="AF11">
            <v>0</v>
          </cell>
          <cell r="AH11">
            <v>0</v>
          </cell>
          <cell r="AJ11">
            <v>0</v>
          </cell>
          <cell r="AK11">
            <v>154.86000000000001</v>
          </cell>
          <cell r="AL11">
            <v>31.58</v>
          </cell>
          <cell r="AM11">
            <v>5.28</v>
          </cell>
          <cell r="AN11">
            <v>191.72</v>
          </cell>
          <cell r="AO11">
            <v>0</v>
          </cell>
          <cell r="AP11">
            <v>126.21</v>
          </cell>
          <cell r="AQ11">
            <v>25.74</v>
          </cell>
          <cell r="AR11">
            <v>4.3</v>
          </cell>
          <cell r="AS11">
            <v>156.25</v>
          </cell>
          <cell r="AT11">
            <v>0</v>
          </cell>
          <cell r="AV11">
            <v>41.85</v>
          </cell>
        </row>
        <row r="12">
          <cell r="A12">
            <v>117</v>
          </cell>
          <cell r="D12" t="str">
            <v>LTW Plastic scooter</v>
          </cell>
          <cell r="E12" t="str">
            <v>M/C</v>
          </cell>
          <cell r="F12">
            <v>138</v>
          </cell>
          <cell r="G12">
            <v>0.11700000000000001</v>
          </cell>
          <cell r="H12" t="str">
            <v>Bajaj Cub Mod.</v>
          </cell>
          <cell r="I12">
            <v>0.11700000000000001</v>
          </cell>
          <cell r="J12">
            <v>6.7000000000000004E-2</v>
          </cell>
          <cell r="L12">
            <v>6.7000000000000004E-2</v>
          </cell>
          <cell r="M12">
            <v>16800</v>
          </cell>
          <cell r="N12">
            <v>18800</v>
          </cell>
          <cell r="R12">
            <v>0</v>
          </cell>
          <cell r="S12">
            <v>0.54</v>
          </cell>
          <cell r="T12">
            <v>0</v>
          </cell>
          <cell r="U12">
            <v>75</v>
          </cell>
          <cell r="V12">
            <v>15</v>
          </cell>
          <cell r="W12">
            <v>1.8</v>
          </cell>
          <cell r="X12">
            <v>91.8</v>
          </cell>
          <cell r="AB12">
            <v>0</v>
          </cell>
          <cell r="AK12">
            <v>148.38999999999999</v>
          </cell>
          <cell r="AL12">
            <v>23.41</v>
          </cell>
          <cell r="AN12">
            <v>171.8</v>
          </cell>
          <cell r="AO12">
            <v>0</v>
          </cell>
          <cell r="AP12">
            <v>120.94</v>
          </cell>
          <cell r="AQ12">
            <v>19.079999999999998</v>
          </cell>
          <cell r="AR12">
            <v>0</v>
          </cell>
          <cell r="AS12">
            <v>140.02000000000001</v>
          </cell>
        </row>
        <row r="13">
          <cell r="A13">
            <v>118</v>
          </cell>
          <cell r="D13" t="str">
            <v>Eliminator</v>
          </cell>
          <cell r="E13" t="str">
            <v>M/C</v>
          </cell>
          <cell r="F13">
            <v>124</v>
          </cell>
          <cell r="G13">
            <v>0.22</v>
          </cell>
          <cell r="H13" t="str">
            <v>Rajdoot</v>
          </cell>
          <cell r="I13">
            <v>0.22</v>
          </cell>
          <cell r="J13">
            <v>0.129</v>
          </cell>
          <cell r="L13">
            <v>0.129</v>
          </cell>
          <cell r="M13">
            <v>105000</v>
          </cell>
          <cell r="N13">
            <v>105000</v>
          </cell>
          <cell r="R13">
            <v>0</v>
          </cell>
          <cell r="S13">
            <v>1.06</v>
          </cell>
          <cell r="T13">
            <v>0</v>
          </cell>
          <cell r="U13">
            <v>107</v>
          </cell>
          <cell r="V13">
            <v>21</v>
          </cell>
          <cell r="W13">
            <v>2</v>
          </cell>
          <cell r="X13">
            <v>130</v>
          </cell>
          <cell r="AB13">
            <v>0</v>
          </cell>
          <cell r="AF13">
            <v>0</v>
          </cell>
          <cell r="AJ13">
            <v>0</v>
          </cell>
          <cell r="AN13">
            <v>0</v>
          </cell>
          <cell r="AO13">
            <v>0</v>
          </cell>
          <cell r="AP13">
            <v>0</v>
          </cell>
          <cell r="AQ13">
            <v>0</v>
          </cell>
          <cell r="AR13">
            <v>0</v>
          </cell>
          <cell r="AS13">
            <v>0</v>
          </cell>
          <cell r="AT13">
            <v>0</v>
          </cell>
        </row>
        <row r="14">
          <cell r="A14">
            <v>119</v>
          </cell>
          <cell r="B14">
            <v>0</v>
          </cell>
          <cell r="D14" t="str">
            <v>Vespa 150 NV Old.</v>
          </cell>
          <cell r="E14" t="str">
            <v>M/C</v>
          </cell>
          <cell r="F14">
            <v>244</v>
          </cell>
          <cell r="G14">
            <v>0.30099999999999999</v>
          </cell>
          <cell r="H14" t="str">
            <v>Classic 5 Port</v>
          </cell>
          <cell r="I14">
            <v>0.30099999999999999</v>
          </cell>
          <cell r="J14">
            <v>0.156</v>
          </cell>
          <cell r="L14">
            <v>0.156</v>
          </cell>
          <cell r="M14">
            <v>94500</v>
          </cell>
          <cell r="N14">
            <v>279450</v>
          </cell>
          <cell r="R14">
            <v>0</v>
          </cell>
          <cell r="S14">
            <v>1.92</v>
          </cell>
          <cell r="T14">
            <v>0</v>
          </cell>
          <cell r="X14">
            <v>0</v>
          </cell>
          <cell r="AB14">
            <v>0</v>
          </cell>
          <cell r="AF14">
            <v>0</v>
          </cell>
          <cell r="AJ14">
            <v>0</v>
          </cell>
          <cell r="AN14">
            <v>0</v>
          </cell>
          <cell r="AO14">
            <v>0</v>
          </cell>
          <cell r="AP14">
            <v>121.64</v>
          </cell>
          <cell r="AQ14">
            <v>26.88</v>
          </cell>
          <cell r="AR14">
            <v>2.52</v>
          </cell>
          <cell r="AS14">
            <v>151.04</v>
          </cell>
          <cell r="AT14">
            <v>0</v>
          </cell>
          <cell r="AV14">
            <v>73.5</v>
          </cell>
        </row>
        <row r="15">
          <cell r="A15">
            <v>120</v>
          </cell>
          <cell r="B15">
            <v>0</v>
          </cell>
          <cell r="D15" t="str">
            <v>Hero Puch  65 cc</v>
          </cell>
          <cell r="E15" t="str">
            <v>M/C</v>
          </cell>
          <cell r="F15">
            <v>244</v>
          </cell>
          <cell r="G15">
            <v>0.13600000000000001</v>
          </cell>
          <cell r="H15" t="str">
            <v>BAJAJ COMMERICAL</v>
          </cell>
          <cell r="I15">
            <v>0.13600000000000001</v>
          </cell>
          <cell r="J15">
            <v>7.3999999999999996E-2</v>
          </cell>
          <cell r="L15">
            <v>7.3999999999999996E-2</v>
          </cell>
          <cell r="M15">
            <v>10000</v>
          </cell>
          <cell r="N15">
            <v>20000</v>
          </cell>
          <cell r="R15">
            <v>0</v>
          </cell>
          <cell r="S15">
            <v>0.54</v>
          </cell>
          <cell r="T15">
            <v>0</v>
          </cell>
          <cell r="X15">
            <v>0</v>
          </cell>
          <cell r="AB15">
            <v>0</v>
          </cell>
          <cell r="AF15">
            <v>0</v>
          </cell>
          <cell r="AJ15">
            <v>0</v>
          </cell>
          <cell r="AK15">
            <v>184.01</v>
          </cell>
          <cell r="AL15">
            <v>28.66</v>
          </cell>
          <cell r="AM15">
            <v>3.97</v>
          </cell>
          <cell r="AN15">
            <v>216.64</v>
          </cell>
          <cell r="AO15">
            <v>0</v>
          </cell>
          <cell r="AP15">
            <v>149.97</v>
          </cell>
          <cell r="AQ15">
            <v>23.36</v>
          </cell>
          <cell r="AR15">
            <v>3.24</v>
          </cell>
          <cell r="AS15">
            <v>176.57</v>
          </cell>
          <cell r="AT15">
            <v>0</v>
          </cell>
          <cell r="AV15">
            <v>35.46</v>
          </cell>
        </row>
        <row r="16">
          <cell r="A16">
            <v>124</v>
          </cell>
          <cell r="D16" t="str">
            <v>Jawa 70 Ø</v>
          </cell>
          <cell r="E16" t="str">
            <v>H/C</v>
          </cell>
          <cell r="F16">
            <v>138</v>
          </cell>
          <cell r="G16">
            <v>0.40300000000000002</v>
          </cell>
          <cell r="H16" t="str">
            <v>Bajaj Chetak</v>
          </cell>
          <cell r="I16">
            <v>0.40300000000000002</v>
          </cell>
          <cell r="J16">
            <v>0.27400000000000002</v>
          </cell>
          <cell r="L16">
            <v>0.27400000000000002</v>
          </cell>
          <cell r="M16">
            <v>249250</v>
          </cell>
          <cell r="N16">
            <v>317250</v>
          </cell>
          <cell r="R16">
            <v>0</v>
          </cell>
          <cell r="S16">
            <v>1.42</v>
          </cell>
          <cell r="T16">
            <v>0</v>
          </cell>
          <cell r="X16">
            <v>0</v>
          </cell>
          <cell r="AB16">
            <v>0</v>
          </cell>
          <cell r="AF16">
            <v>0</v>
          </cell>
          <cell r="AJ16">
            <v>0</v>
          </cell>
          <cell r="AK16">
            <v>197.91</v>
          </cell>
          <cell r="AL16">
            <v>49.91</v>
          </cell>
          <cell r="AM16">
            <v>5.28</v>
          </cell>
          <cell r="AN16">
            <v>253.1</v>
          </cell>
          <cell r="AO16">
            <v>0</v>
          </cell>
          <cell r="AP16">
            <v>161.30000000000001</v>
          </cell>
          <cell r="AQ16">
            <v>40.68</v>
          </cell>
          <cell r="AR16">
            <v>4.3</v>
          </cell>
          <cell r="AS16">
            <v>206.28</v>
          </cell>
          <cell r="AT16">
            <v>0</v>
          </cell>
        </row>
        <row r="17">
          <cell r="A17">
            <v>125</v>
          </cell>
          <cell r="B17">
            <v>0</v>
          </cell>
          <cell r="D17" t="str">
            <v>Oom</v>
          </cell>
          <cell r="E17" t="str">
            <v>M/C</v>
          </cell>
          <cell r="F17">
            <v>124</v>
          </cell>
          <cell r="G17">
            <v>0.111</v>
          </cell>
          <cell r="H17" t="str">
            <v>Bajaj M-50</v>
          </cell>
          <cell r="I17">
            <v>0.111</v>
          </cell>
          <cell r="J17">
            <v>6.7000000000000004E-2</v>
          </cell>
          <cell r="L17">
            <v>6.7000000000000004E-2</v>
          </cell>
          <cell r="M17">
            <v>2200</v>
          </cell>
          <cell r="N17">
            <v>3200</v>
          </cell>
          <cell r="R17">
            <v>0</v>
          </cell>
          <cell r="S17">
            <v>0</v>
          </cell>
          <cell r="T17">
            <v>0</v>
          </cell>
          <cell r="U17">
            <v>96</v>
          </cell>
          <cell r="V17">
            <v>21</v>
          </cell>
          <cell r="X17">
            <v>117</v>
          </cell>
          <cell r="Y17">
            <v>121</v>
          </cell>
          <cell r="Z17">
            <v>26.5</v>
          </cell>
          <cell r="AB17">
            <v>147.5</v>
          </cell>
          <cell r="AF17">
            <v>0</v>
          </cell>
          <cell r="AJ17">
            <v>0</v>
          </cell>
          <cell r="AK17">
            <v>191.25</v>
          </cell>
          <cell r="AL17">
            <v>37.5</v>
          </cell>
          <cell r="AN17">
            <v>228.75</v>
          </cell>
          <cell r="AO17">
            <v>0</v>
          </cell>
          <cell r="AP17">
            <v>155.87</v>
          </cell>
          <cell r="AQ17">
            <v>30.56</v>
          </cell>
          <cell r="AR17">
            <v>0</v>
          </cell>
          <cell r="AS17">
            <v>186.43</v>
          </cell>
          <cell r="AT17">
            <v>0</v>
          </cell>
          <cell r="AV17">
            <v>120.02</v>
          </cell>
        </row>
        <row r="18">
          <cell r="A18">
            <v>127</v>
          </cell>
          <cell r="B18">
            <v>0</v>
          </cell>
          <cell r="D18" t="str">
            <v>Vespa 150-NV/4S-5 Port</v>
          </cell>
          <cell r="E18" t="str">
            <v>M/C</v>
          </cell>
          <cell r="F18">
            <v>244</v>
          </cell>
          <cell r="G18">
            <v>0.30099999999999999</v>
          </cell>
          <cell r="H18" t="str">
            <v>Eliminator</v>
          </cell>
          <cell r="I18">
            <v>0.30099999999999999</v>
          </cell>
          <cell r="J18">
            <v>0.159</v>
          </cell>
          <cell r="L18">
            <v>0.159</v>
          </cell>
          <cell r="N18">
            <v>1000</v>
          </cell>
          <cell r="R18">
            <v>0</v>
          </cell>
          <cell r="S18">
            <v>0.92</v>
          </cell>
          <cell r="T18">
            <v>0</v>
          </cell>
          <cell r="X18">
            <v>0</v>
          </cell>
          <cell r="AB18">
            <v>0</v>
          </cell>
          <cell r="AF18">
            <v>0</v>
          </cell>
          <cell r="AJ18">
            <v>0</v>
          </cell>
          <cell r="AK18">
            <v>166.24</v>
          </cell>
          <cell r="AL18">
            <v>28.4</v>
          </cell>
          <cell r="AM18">
            <v>3.97</v>
          </cell>
          <cell r="AN18">
            <v>198.61</v>
          </cell>
          <cell r="AO18">
            <v>0</v>
          </cell>
          <cell r="AP18">
            <v>135.49</v>
          </cell>
          <cell r="AQ18">
            <v>23.15</v>
          </cell>
          <cell r="AR18">
            <v>3.24</v>
          </cell>
          <cell r="AS18">
            <v>161.88</v>
          </cell>
          <cell r="AT18">
            <v>0</v>
          </cell>
          <cell r="AV18">
            <v>75.400000000000006</v>
          </cell>
        </row>
        <row r="19">
          <cell r="A19">
            <v>128</v>
          </cell>
          <cell r="B19">
            <v>0</v>
          </cell>
          <cell r="D19" t="str">
            <v>Vespa  150 NV Mod.</v>
          </cell>
          <cell r="E19" t="str">
            <v>M/C</v>
          </cell>
          <cell r="F19">
            <v>244</v>
          </cell>
          <cell r="G19">
            <v>0.24299999999999999</v>
          </cell>
          <cell r="H19" t="str">
            <v>Vespa 150 NV Old.</v>
          </cell>
          <cell r="I19">
            <v>0.24299999999999999</v>
          </cell>
          <cell r="J19">
            <v>0.16300000000000001</v>
          </cell>
          <cell r="L19">
            <v>0.16300000000000001</v>
          </cell>
          <cell r="M19">
            <v>29400</v>
          </cell>
          <cell r="N19">
            <v>29400</v>
          </cell>
          <cell r="R19">
            <v>0</v>
          </cell>
          <cell r="S19">
            <v>0.92</v>
          </cell>
          <cell r="T19">
            <v>0</v>
          </cell>
          <cell r="X19">
            <v>0</v>
          </cell>
          <cell r="AB19">
            <v>0</v>
          </cell>
          <cell r="AF19">
            <v>0</v>
          </cell>
          <cell r="AJ19">
            <v>0</v>
          </cell>
          <cell r="AN19">
            <v>0</v>
          </cell>
          <cell r="AO19">
            <v>0</v>
          </cell>
          <cell r="AP19">
            <v>121.64</v>
          </cell>
          <cell r="AQ19">
            <v>26.88</v>
          </cell>
          <cell r="AR19">
            <v>2.52</v>
          </cell>
          <cell r="AS19">
            <v>151.04</v>
          </cell>
          <cell r="AT19">
            <v>0</v>
          </cell>
          <cell r="AV19">
            <v>73.5</v>
          </cell>
        </row>
        <row r="20">
          <cell r="A20">
            <v>129</v>
          </cell>
          <cell r="B20">
            <v>0</v>
          </cell>
          <cell r="D20" t="str">
            <v>Bajaj M 80 (47.00 Dia) Old.</v>
          </cell>
          <cell r="E20" t="str">
            <v>M/C</v>
          </cell>
          <cell r="F20">
            <v>138</v>
          </cell>
          <cell r="G20">
            <v>0.16</v>
          </cell>
          <cell r="H20" t="str">
            <v>Hero Puch  65 cc</v>
          </cell>
          <cell r="I20">
            <v>0.16</v>
          </cell>
          <cell r="J20">
            <v>9.4E-2</v>
          </cell>
          <cell r="L20">
            <v>9.4E-2</v>
          </cell>
          <cell r="M20">
            <v>7000</v>
          </cell>
          <cell r="N20">
            <v>10600</v>
          </cell>
          <cell r="R20">
            <v>0</v>
          </cell>
          <cell r="S20">
            <v>0.54</v>
          </cell>
          <cell r="T20">
            <v>0</v>
          </cell>
          <cell r="X20">
            <v>0</v>
          </cell>
          <cell r="Y20">
            <v>73.48</v>
          </cell>
          <cell r="Z20">
            <v>17.600000000000001</v>
          </cell>
          <cell r="AA20">
            <v>1.32</v>
          </cell>
          <cell r="AB20">
            <v>92.4</v>
          </cell>
          <cell r="AF20">
            <v>0</v>
          </cell>
          <cell r="AJ20">
            <v>0</v>
          </cell>
          <cell r="AK20">
            <v>161.69</v>
          </cell>
          <cell r="AL20">
            <v>31.58</v>
          </cell>
          <cell r="AM20">
            <v>5.28</v>
          </cell>
          <cell r="AN20">
            <v>198.55</v>
          </cell>
          <cell r="AO20">
            <v>0</v>
          </cell>
          <cell r="AP20">
            <v>131.78</v>
          </cell>
          <cell r="AQ20">
            <v>25.74</v>
          </cell>
          <cell r="AR20">
            <v>4.3</v>
          </cell>
          <cell r="AS20">
            <v>161.82</v>
          </cell>
          <cell r="AT20">
            <v>0</v>
          </cell>
          <cell r="AV20">
            <v>41.85</v>
          </cell>
        </row>
        <row r="21">
          <cell r="A21">
            <v>130</v>
          </cell>
          <cell r="D21" t="str">
            <v>Monto 42.6</v>
          </cell>
          <cell r="E21" t="str">
            <v>M/C</v>
          </cell>
          <cell r="F21">
            <v>138</v>
          </cell>
          <cell r="G21">
            <v>0.105</v>
          </cell>
          <cell r="H21" t="str">
            <v>Oom</v>
          </cell>
          <cell r="I21">
            <v>0.105</v>
          </cell>
          <cell r="J21">
            <v>6.2E-2</v>
          </cell>
          <cell r="L21">
            <v>6.2E-2</v>
          </cell>
          <cell r="M21">
            <v>3900</v>
          </cell>
          <cell r="N21">
            <v>176400</v>
          </cell>
          <cell r="R21">
            <v>0</v>
          </cell>
          <cell r="S21">
            <v>0.54</v>
          </cell>
          <cell r="T21">
            <v>0</v>
          </cell>
          <cell r="X21">
            <v>0</v>
          </cell>
          <cell r="AB21">
            <v>0</v>
          </cell>
          <cell r="AF21">
            <v>0</v>
          </cell>
          <cell r="AJ21">
            <v>0</v>
          </cell>
          <cell r="AN21">
            <v>0</v>
          </cell>
          <cell r="AO21">
            <v>0</v>
          </cell>
          <cell r="AP21">
            <v>0</v>
          </cell>
          <cell r="AQ21">
            <v>0</v>
          </cell>
          <cell r="AR21">
            <v>0</v>
          </cell>
          <cell r="AS21">
            <v>0</v>
          </cell>
          <cell r="AT21">
            <v>0</v>
          </cell>
        </row>
        <row r="22">
          <cell r="A22">
            <v>132</v>
          </cell>
          <cell r="B22">
            <v>0</v>
          </cell>
          <cell r="D22" t="str">
            <v>Bajaj M -74 Modi</v>
          </cell>
          <cell r="E22" t="str">
            <v>M/C</v>
          </cell>
          <cell r="F22">
            <v>138</v>
          </cell>
          <cell r="G22">
            <v>0.16500000000000001</v>
          </cell>
          <cell r="H22" t="str">
            <v>Vespa 150-NV/4S-5 Port</v>
          </cell>
          <cell r="I22">
            <v>0.16500000000000001</v>
          </cell>
          <cell r="J22">
            <v>8.5000000000000006E-2</v>
          </cell>
          <cell r="L22">
            <v>8.5000000000000006E-2</v>
          </cell>
          <cell r="M22">
            <v>15750</v>
          </cell>
          <cell r="N22">
            <v>15750</v>
          </cell>
          <cell r="R22">
            <v>0</v>
          </cell>
          <cell r="S22">
            <v>0.54</v>
          </cell>
          <cell r="T22">
            <v>0</v>
          </cell>
          <cell r="U22">
            <v>66.8</v>
          </cell>
          <cell r="V22">
            <v>16</v>
          </cell>
          <cell r="W22">
            <v>1.2</v>
          </cell>
          <cell r="X22">
            <v>84</v>
          </cell>
          <cell r="Y22">
            <v>73.48</v>
          </cell>
          <cell r="Z22">
            <v>17.600000000000001</v>
          </cell>
          <cell r="AA22">
            <v>1.32</v>
          </cell>
          <cell r="AB22">
            <v>92.4</v>
          </cell>
          <cell r="AF22">
            <v>0</v>
          </cell>
          <cell r="AJ22">
            <v>0</v>
          </cell>
          <cell r="AK22">
            <v>161.59</v>
          </cell>
          <cell r="AL22">
            <v>31.58</v>
          </cell>
          <cell r="AM22">
            <v>5.28</v>
          </cell>
          <cell r="AN22">
            <v>198.45</v>
          </cell>
          <cell r="AO22">
            <v>0</v>
          </cell>
          <cell r="AP22">
            <v>131.69999999999999</v>
          </cell>
          <cell r="AQ22">
            <v>25.74</v>
          </cell>
          <cell r="AR22">
            <v>4.3</v>
          </cell>
          <cell r="AS22">
            <v>161.74</v>
          </cell>
          <cell r="AT22">
            <v>0</v>
          </cell>
          <cell r="AV22">
            <v>33.89</v>
          </cell>
        </row>
        <row r="23">
          <cell r="A23">
            <v>133</v>
          </cell>
          <cell r="D23" t="str">
            <v>SUNNY-50 CC</v>
          </cell>
          <cell r="E23" t="str">
            <v>M / C</v>
          </cell>
          <cell r="F23">
            <v>138</v>
          </cell>
          <cell r="G23">
            <v>0.1</v>
          </cell>
          <cell r="H23" t="str">
            <v>Vespa  150 NV Mod.</v>
          </cell>
          <cell r="I23">
            <v>0.1</v>
          </cell>
          <cell r="J23">
            <v>6.2E-2</v>
          </cell>
          <cell r="L23">
            <v>6.2E-2</v>
          </cell>
          <cell r="M23">
            <v>68250</v>
          </cell>
          <cell r="N23">
            <v>68250</v>
          </cell>
          <cell r="P23">
            <v>0</v>
          </cell>
          <cell r="Q23" t="str">
            <v>TWIN</v>
          </cell>
          <cell r="R23">
            <v>0</v>
          </cell>
          <cell r="X23">
            <v>0</v>
          </cell>
          <cell r="AB23">
            <v>0</v>
          </cell>
          <cell r="AK23">
            <v>141.66</v>
          </cell>
          <cell r="AL23">
            <v>31.58</v>
          </cell>
          <cell r="AM23">
            <v>5.28</v>
          </cell>
          <cell r="AN23">
            <v>178.52</v>
          </cell>
          <cell r="AO23">
            <v>0</v>
          </cell>
          <cell r="AP23">
            <v>115.45</v>
          </cell>
          <cell r="AQ23">
            <v>25.74</v>
          </cell>
          <cell r="AR23">
            <v>4.3</v>
          </cell>
          <cell r="AS23">
            <v>145.49</v>
          </cell>
        </row>
        <row r="24">
          <cell r="A24">
            <v>135</v>
          </cell>
          <cell r="B24">
            <v>0</v>
          </cell>
          <cell r="D24" t="str">
            <v>Ax 100</v>
          </cell>
          <cell r="E24" t="str">
            <v>M/C</v>
          </cell>
          <cell r="F24" t="str">
            <v>AC9A</v>
          </cell>
          <cell r="G24">
            <v>0.21299999999999999</v>
          </cell>
          <cell r="H24" t="str">
            <v>Bajaj M 80 (47.00 Dia) Old.</v>
          </cell>
          <cell r="I24">
            <v>0.21299999999999999</v>
          </cell>
          <cell r="J24">
            <v>0.109</v>
          </cell>
          <cell r="L24">
            <v>0.109</v>
          </cell>
          <cell r="M24">
            <v>35000</v>
          </cell>
          <cell r="N24">
            <v>47000</v>
          </cell>
          <cell r="R24">
            <v>0</v>
          </cell>
          <cell r="S24">
            <v>0.54</v>
          </cell>
          <cell r="T24">
            <v>0</v>
          </cell>
          <cell r="X24">
            <v>0</v>
          </cell>
          <cell r="Y24">
            <v>143.41</v>
          </cell>
          <cell r="Z24">
            <v>26.17</v>
          </cell>
          <cell r="AB24">
            <v>169.58</v>
          </cell>
          <cell r="AF24">
            <v>0</v>
          </cell>
          <cell r="AJ24">
            <v>0</v>
          </cell>
          <cell r="AK24">
            <v>203.12</v>
          </cell>
          <cell r="AL24">
            <v>32.979999999999997</v>
          </cell>
          <cell r="AM24">
            <v>3.97</v>
          </cell>
          <cell r="AN24">
            <v>240.07</v>
          </cell>
          <cell r="AO24">
            <v>0</v>
          </cell>
          <cell r="AP24">
            <v>165.54</v>
          </cell>
          <cell r="AQ24">
            <v>33</v>
          </cell>
          <cell r="AR24">
            <v>3.24</v>
          </cell>
          <cell r="AS24">
            <v>201.78</v>
          </cell>
          <cell r="AT24">
            <v>0</v>
          </cell>
          <cell r="AV24">
            <v>71.400000000000006</v>
          </cell>
        </row>
        <row r="25">
          <cell r="A25">
            <v>137</v>
          </cell>
          <cell r="B25">
            <v>0</v>
          </cell>
          <cell r="D25" t="str">
            <v>Rx 100</v>
          </cell>
          <cell r="E25" t="str">
            <v>M/C</v>
          </cell>
          <cell r="F25" t="str">
            <v>AC9A</v>
          </cell>
          <cell r="G25">
            <v>0.185</v>
          </cell>
          <cell r="H25" t="str">
            <v>Bajaj M -74 Modi</v>
          </cell>
          <cell r="I25">
            <v>0.185</v>
          </cell>
          <cell r="J25">
            <v>0.111</v>
          </cell>
          <cell r="L25">
            <v>0.111</v>
          </cell>
          <cell r="M25">
            <v>12000</v>
          </cell>
          <cell r="N25">
            <v>40000</v>
          </cell>
          <cell r="R25">
            <v>0</v>
          </cell>
          <cell r="S25">
            <v>0.8</v>
          </cell>
          <cell r="T25">
            <v>0</v>
          </cell>
          <cell r="X25">
            <v>0</v>
          </cell>
          <cell r="Y25">
            <v>152.37</v>
          </cell>
          <cell r="Z25">
            <v>29.21</v>
          </cell>
          <cell r="AA25">
            <v>2.94</v>
          </cell>
          <cell r="AB25">
            <v>184.52</v>
          </cell>
          <cell r="AF25">
            <v>0</v>
          </cell>
          <cell r="AJ25">
            <v>0</v>
          </cell>
          <cell r="AN25">
            <v>0</v>
          </cell>
          <cell r="AO25">
            <v>0</v>
          </cell>
          <cell r="AP25">
            <v>149.44</v>
          </cell>
          <cell r="AQ25">
            <v>32.76</v>
          </cell>
          <cell r="AR25">
            <v>3.33</v>
          </cell>
          <cell r="AS25">
            <v>185.53</v>
          </cell>
          <cell r="AT25">
            <v>0</v>
          </cell>
          <cell r="AV25">
            <v>102.73</v>
          </cell>
        </row>
        <row r="26">
          <cell r="A26">
            <v>138</v>
          </cell>
          <cell r="B26">
            <v>0</v>
          </cell>
          <cell r="D26" t="str">
            <v>Hero  Honda</v>
          </cell>
          <cell r="E26" t="str">
            <v>M/C</v>
          </cell>
          <cell r="F26">
            <v>124</v>
          </cell>
          <cell r="G26">
            <v>0.14000000000000001</v>
          </cell>
          <cell r="H26" t="str">
            <v>Rx 100</v>
          </cell>
          <cell r="I26">
            <v>0.14000000000000001</v>
          </cell>
          <cell r="J26">
            <v>0.08</v>
          </cell>
          <cell r="L26">
            <v>0.08</v>
          </cell>
          <cell r="M26">
            <v>89250</v>
          </cell>
          <cell r="N26">
            <v>129250</v>
          </cell>
          <cell r="R26">
            <v>0</v>
          </cell>
          <cell r="S26">
            <v>0.7</v>
          </cell>
          <cell r="T26">
            <v>0</v>
          </cell>
          <cell r="X26">
            <v>0</v>
          </cell>
          <cell r="AB26">
            <v>0</v>
          </cell>
          <cell r="AF26">
            <v>0</v>
          </cell>
          <cell r="AJ26">
            <v>0</v>
          </cell>
          <cell r="AN26">
            <v>0</v>
          </cell>
          <cell r="AO26">
            <v>0</v>
          </cell>
          <cell r="AP26">
            <v>135.47999999999999</v>
          </cell>
          <cell r="AQ26">
            <v>28.09</v>
          </cell>
          <cell r="AR26">
            <v>2.81</v>
          </cell>
          <cell r="AS26">
            <v>166.38</v>
          </cell>
          <cell r="AT26">
            <v>0</v>
          </cell>
          <cell r="AV26">
            <v>114.27</v>
          </cell>
        </row>
        <row r="27">
          <cell r="A27">
            <v>139</v>
          </cell>
          <cell r="B27">
            <v>0</v>
          </cell>
          <cell r="D27" t="str">
            <v>KB 100</v>
          </cell>
          <cell r="E27" t="str">
            <v>M/C</v>
          </cell>
          <cell r="F27">
            <v>138</v>
          </cell>
          <cell r="G27">
            <v>0.188</v>
          </cell>
          <cell r="H27" t="str">
            <v>Hero  Honda</v>
          </cell>
          <cell r="I27">
            <v>0.188</v>
          </cell>
          <cell r="J27">
            <v>0.115</v>
          </cell>
          <cell r="L27">
            <v>0.115</v>
          </cell>
          <cell r="M27">
            <v>130000</v>
          </cell>
          <cell r="N27">
            <v>130000</v>
          </cell>
          <cell r="R27">
            <v>0</v>
          </cell>
          <cell r="S27">
            <v>0.94</v>
          </cell>
          <cell r="T27">
            <v>0</v>
          </cell>
          <cell r="X27">
            <v>0</v>
          </cell>
          <cell r="Y27">
            <v>115.45</v>
          </cell>
          <cell r="Z27">
            <v>22.56</v>
          </cell>
          <cell r="AA27">
            <v>1.2</v>
          </cell>
          <cell r="AB27">
            <v>139.21</v>
          </cell>
          <cell r="AF27">
            <v>0</v>
          </cell>
          <cell r="AJ27">
            <v>0</v>
          </cell>
          <cell r="AN27">
            <v>0</v>
          </cell>
          <cell r="AO27">
            <v>0</v>
          </cell>
          <cell r="AP27">
            <v>160.28</v>
          </cell>
          <cell r="AQ27">
            <v>32.76</v>
          </cell>
          <cell r="AR27">
            <v>3.33</v>
          </cell>
          <cell r="AS27">
            <v>196.37</v>
          </cell>
          <cell r="AT27">
            <v>0</v>
          </cell>
          <cell r="AV27">
            <v>67.86</v>
          </cell>
        </row>
        <row r="28">
          <cell r="A28">
            <v>141</v>
          </cell>
          <cell r="D28" t="str">
            <v>Vijai</v>
          </cell>
          <cell r="E28" t="str">
            <v>M/C</v>
          </cell>
          <cell r="F28">
            <v>244</v>
          </cell>
          <cell r="G28">
            <v>0.29099999999999998</v>
          </cell>
          <cell r="H28" t="str">
            <v>KB 100</v>
          </cell>
          <cell r="I28">
            <v>0.29099999999999998</v>
          </cell>
          <cell r="J28">
            <v>0.17699999999999999</v>
          </cell>
          <cell r="L28">
            <v>0.17699999999999999</v>
          </cell>
          <cell r="M28">
            <v>17850</v>
          </cell>
          <cell r="N28">
            <v>20850</v>
          </cell>
          <cell r="R28">
            <v>0</v>
          </cell>
          <cell r="S28">
            <v>0.9</v>
          </cell>
          <cell r="T28">
            <v>0</v>
          </cell>
          <cell r="X28">
            <v>0</v>
          </cell>
          <cell r="AB28">
            <v>0</v>
          </cell>
          <cell r="AK28">
            <v>184.77</v>
          </cell>
          <cell r="AL28">
            <v>45.92</v>
          </cell>
          <cell r="AM28">
            <v>2.64</v>
          </cell>
          <cell r="AN28">
            <v>233.33</v>
          </cell>
          <cell r="AO28">
            <v>0</v>
          </cell>
          <cell r="AP28">
            <v>150.59</v>
          </cell>
          <cell r="AQ28">
            <v>37.42</v>
          </cell>
          <cell r="AR28">
            <v>2.15</v>
          </cell>
          <cell r="AS28">
            <v>190.16</v>
          </cell>
        </row>
        <row r="29">
          <cell r="A29">
            <v>142</v>
          </cell>
          <cell r="D29" t="str">
            <v>Vikram</v>
          </cell>
          <cell r="E29" t="str">
            <v>H/C</v>
          </cell>
          <cell r="F29">
            <v>244</v>
          </cell>
          <cell r="G29">
            <v>0.39800000000000002</v>
          </cell>
          <cell r="H29" t="str">
            <v>VIJAY-57 Ø</v>
          </cell>
          <cell r="I29">
            <v>0.39800000000000002</v>
          </cell>
          <cell r="J29">
            <v>0.22500000000000001</v>
          </cell>
          <cell r="L29">
            <v>0.22500000000000001</v>
          </cell>
          <cell r="M29">
            <v>630</v>
          </cell>
          <cell r="N29">
            <v>630</v>
          </cell>
          <cell r="R29">
            <v>0</v>
          </cell>
          <cell r="S29">
            <v>0.9</v>
          </cell>
          <cell r="T29">
            <v>0</v>
          </cell>
          <cell r="U29">
            <v>165.69</v>
          </cell>
          <cell r="V29">
            <v>33.69</v>
          </cell>
          <cell r="W29">
            <v>2.74</v>
          </cell>
          <cell r="X29">
            <v>202.12</v>
          </cell>
          <cell r="Y29">
            <v>159.88</v>
          </cell>
          <cell r="Z29">
            <v>35.119999999999997</v>
          </cell>
          <cell r="AA29">
            <v>2.94</v>
          </cell>
          <cell r="AB29">
            <v>197.94</v>
          </cell>
          <cell r="AF29">
            <v>0</v>
          </cell>
          <cell r="AJ29">
            <v>0</v>
          </cell>
          <cell r="AK29">
            <v>217.22</v>
          </cell>
          <cell r="AL29">
            <v>47.24</v>
          </cell>
          <cell r="AM29">
            <v>3.97</v>
          </cell>
          <cell r="AN29">
            <v>268.43</v>
          </cell>
          <cell r="AO29">
            <v>0</v>
          </cell>
          <cell r="AP29">
            <v>177.03</v>
          </cell>
          <cell r="AQ29">
            <v>38.5</v>
          </cell>
          <cell r="AR29">
            <v>3.24</v>
          </cell>
          <cell r="AS29">
            <v>218.77</v>
          </cell>
          <cell r="AT29">
            <v>0</v>
          </cell>
        </row>
        <row r="30">
          <cell r="A30">
            <v>145</v>
          </cell>
          <cell r="D30" t="str">
            <v>Spirit 60 cc</v>
          </cell>
          <cell r="E30" t="str">
            <v>M/C</v>
          </cell>
          <cell r="F30">
            <v>138</v>
          </cell>
          <cell r="G30">
            <v>0.115</v>
          </cell>
          <cell r="H30" t="str">
            <v>Vikram</v>
          </cell>
          <cell r="I30">
            <v>0.115</v>
          </cell>
          <cell r="J30">
            <v>6.7000000000000004E-2</v>
          </cell>
          <cell r="L30">
            <v>6.7000000000000004E-2</v>
          </cell>
          <cell r="M30">
            <v>6000</v>
          </cell>
          <cell r="N30">
            <v>13500</v>
          </cell>
          <cell r="R30">
            <v>0</v>
          </cell>
          <cell r="S30">
            <v>0.54</v>
          </cell>
          <cell r="T30">
            <v>0</v>
          </cell>
          <cell r="U30">
            <v>79.5</v>
          </cell>
          <cell r="V30">
            <v>19.8</v>
          </cell>
          <cell r="W30">
            <v>2</v>
          </cell>
          <cell r="X30">
            <v>101.3</v>
          </cell>
          <cell r="AB30">
            <v>0</v>
          </cell>
          <cell r="AN30">
            <v>0</v>
          </cell>
          <cell r="AO30">
            <v>0</v>
          </cell>
          <cell r="AP30">
            <v>0</v>
          </cell>
          <cell r="AQ30">
            <v>0</v>
          </cell>
          <cell r="AR30">
            <v>0</v>
          </cell>
          <cell r="AS30">
            <v>0</v>
          </cell>
        </row>
        <row r="31">
          <cell r="A31">
            <v>146</v>
          </cell>
          <cell r="D31" t="str">
            <v>LML Energy/ Adreno</v>
          </cell>
          <cell r="E31" t="str">
            <v>M/C</v>
          </cell>
          <cell r="F31">
            <v>124</v>
          </cell>
          <cell r="G31">
            <v>0.14499999999999999</v>
          </cell>
          <cell r="H31" t="str">
            <v>LML Energy/ Adreno</v>
          </cell>
          <cell r="I31">
            <v>0.14499999999999999</v>
          </cell>
          <cell r="J31">
            <v>8.5000000000000006E-2</v>
          </cell>
          <cell r="L31">
            <v>8.5000000000000006E-2</v>
          </cell>
          <cell r="M31">
            <v>3120</v>
          </cell>
          <cell r="N31">
            <v>3120</v>
          </cell>
          <cell r="R31">
            <v>0</v>
          </cell>
          <cell r="S31">
            <v>0.8</v>
          </cell>
          <cell r="T31">
            <v>0</v>
          </cell>
          <cell r="U31">
            <v>117.5</v>
          </cell>
          <cell r="V31">
            <v>20</v>
          </cell>
          <cell r="W31">
            <v>2</v>
          </cell>
          <cell r="X31">
            <v>139.5</v>
          </cell>
          <cell r="AB31">
            <v>0</v>
          </cell>
          <cell r="AF31">
            <v>0</v>
          </cell>
          <cell r="AJ31">
            <v>0</v>
          </cell>
          <cell r="AN31">
            <v>0</v>
          </cell>
          <cell r="AO31">
            <v>0</v>
          </cell>
          <cell r="AP31">
            <v>0</v>
          </cell>
          <cell r="AQ31">
            <v>0</v>
          </cell>
          <cell r="AR31">
            <v>0</v>
          </cell>
          <cell r="AS31">
            <v>0</v>
          </cell>
          <cell r="AT31">
            <v>0</v>
          </cell>
        </row>
        <row r="32">
          <cell r="A32">
            <v>149</v>
          </cell>
          <cell r="B32">
            <v>0</v>
          </cell>
          <cell r="D32" t="str">
            <v>Bajaj Classic  4S 3 port</v>
          </cell>
          <cell r="E32" t="str">
            <v>M/C</v>
          </cell>
          <cell r="F32">
            <v>244</v>
          </cell>
          <cell r="G32">
            <v>0.27600000000000002</v>
          </cell>
          <cell r="H32" t="str">
            <v>Bajaj Classic  4S 3 port</v>
          </cell>
          <cell r="I32">
            <v>0.27600000000000002</v>
          </cell>
          <cell r="J32">
            <v>0.14599999999999999</v>
          </cell>
          <cell r="L32">
            <v>0.14599999999999999</v>
          </cell>
          <cell r="M32">
            <v>157500</v>
          </cell>
          <cell r="N32">
            <v>212650</v>
          </cell>
          <cell r="R32">
            <v>0</v>
          </cell>
          <cell r="S32">
            <v>0.92</v>
          </cell>
          <cell r="T32">
            <v>0</v>
          </cell>
          <cell r="X32">
            <v>0</v>
          </cell>
          <cell r="Y32">
            <v>118.93</v>
          </cell>
          <cell r="Z32">
            <v>21.7</v>
          </cell>
          <cell r="AA32">
            <v>1.28</v>
          </cell>
          <cell r="AB32">
            <v>141.91</v>
          </cell>
          <cell r="AF32">
            <v>0</v>
          </cell>
          <cell r="AG32">
            <v>131.76</v>
          </cell>
          <cell r="AH32">
            <v>13.18</v>
          </cell>
          <cell r="AI32">
            <v>1.46</v>
          </cell>
          <cell r="AJ32">
            <v>146.4</v>
          </cell>
          <cell r="AK32">
            <v>184.34</v>
          </cell>
          <cell r="AL32">
            <v>33.97</v>
          </cell>
          <cell r="AM32">
            <v>2.64</v>
          </cell>
          <cell r="AN32">
            <v>220.95</v>
          </cell>
          <cell r="AO32">
            <v>0</v>
          </cell>
          <cell r="AP32">
            <v>150.24</v>
          </cell>
          <cell r="AQ32">
            <v>27.69</v>
          </cell>
          <cell r="AR32">
            <v>2.15</v>
          </cell>
          <cell r="AS32">
            <v>180.08</v>
          </cell>
          <cell r="AT32">
            <v>0</v>
          </cell>
          <cell r="AV32">
            <v>63.45</v>
          </cell>
        </row>
        <row r="33">
          <cell r="A33">
            <v>150</v>
          </cell>
          <cell r="B33">
            <v>0</v>
          </cell>
          <cell r="D33" t="str">
            <v>Bajaj  Super FE(125 CC)  old</v>
          </cell>
          <cell r="E33" t="str">
            <v>M/C</v>
          </cell>
          <cell r="F33">
            <v>138</v>
          </cell>
          <cell r="G33">
            <v>0.216</v>
          </cell>
          <cell r="H33" t="str">
            <v>Bajaj  Super FE(125 CC)  old</v>
          </cell>
          <cell r="I33">
            <v>0.216</v>
          </cell>
          <cell r="J33">
            <v>0.128</v>
          </cell>
          <cell r="L33">
            <v>0.128</v>
          </cell>
          <cell r="M33">
            <v>10500</v>
          </cell>
          <cell r="N33">
            <v>10500</v>
          </cell>
          <cell r="R33">
            <v>0</v>
          </cell>
          <cell r="S33">
            <v>0.92</v>
          </cell>
          <cell r="T33">
            <v>0</v>
          </cell>
          <cell r="X33">
            <v>0</v>
          </cell>
          <cell r="AB33">
            <v>0</v>
          </cell>
          <cell r="AF33">
            <v>0</v>
          </cell>
          <cell r="AJ33">
            <v>0</v>
          </cell>
          <cell r="AK33">
            <v>191.21</v>
          </cell>
          <cell r="AL33">
            <v>41.93</v>
          </cell>
          <cell r="AM33">
            <v>2.64</v>
          </cell>
          <cell r="AN33">
            <v>235.78</v>
          </cell>
          <cell r="AO33">
            <v>0</v>
          </cell>
          <cell r="AP33">
            <v>155.84</v>
          </cell>
          <cell r="AQ33">
            <v>34.17</v>
          </cell>
          <cell r="AR33">
            <v>2.15</v>
          </cell>
          <cell r="AS33">
            <v>192.16</v>
          </cell>
          <cell r="AT33">
            <v>0</v>
          </cell>
          <cell r="AV33">
            <v>69.59</v>
          </cell>
        </row>
        <row r="34">
          <cell r="A34">
            <v>151</v>
          </cell>
          <cell r="D34" t="str">
            <v>K4-80</v>
          </cell>
          <cell r="E34" t="str">
            <v>M/C</v>
          </cell>
          <cell r="F34">
            <v>124</v>
          </cell>
          <cell r="G34">
            <v>0.12</v>
          </cell>
          <cell r="H34" t="str">
            <v>KB-125 cc</v>
          </cell>
          <cell r="I34">
            <v>0.12</v>
          </cell>
          <cell r="J34">
            <v>7.0999999999999994E-2</v>
          </cell>
          <cell r="L34">
            <v>7.0999999999999994E-2</v>
          </cell>
          <cell r="N34">
            <v>1000</v>
          </cell>
          <cell r="R34">
            <v>0</v>
          </cell>
          <cell r="S34">
            <v>0.7</v>
          </cell>
          <cell r="T34">
            <v>0</v>
          </cell>
          <cell r="X34">
            <v>0</v>
          </cell>
          <cell r="AB34">
            <v>0</v>
          </cell>
          <cell r="AF34">
            <v>0</v>
          </cell>
          <cell r="AJ34">
            <v>0</v>
          </cell>
          <cell r="AN34">
            <v>0</v>
          </cell>
          <cell r="AO34">
            <v>0</v>
          </cell>
          <cell r="AP34">
            <v>0</v>
          </cell>
          <cell r="AQ34">
            <v>0</v>
          </cell>
          <cell r="AR34">
            <v>0</v>
          </cell>
          <cell r="AS34">
            <v>0</v>
          </cell>
          <cell r="AT34">
            <v>0</v>
          </cell>
        </row>
        <row r="35">
          <cell r="A35">
            <v>152</v>
          </cell>
          <cell r="B35">
            <v>0</v>
          </cell>
          <cell r="D35" t="str">
            <v>KB-125 cc</v>
          </cell>
          <cell r="E35" t="str">
            <v>M/C</v>
          </cell>
          <cell r="F35">
            <v>138</v>
          </cell>
          <cell r="G35">
            <v>0.188</v>
          </cell>
          <cell r="H35" t="str">
            <v>Bajaj Sunny Zip-60 cc</v>
          </cell>
          <cell r="I35">
            <v>0.188</v>
          </cell>
          <cell r="J35">
            <v>0.11799999999999999</v>
          </cell>
          <cell r="L35">
            <v>0.11799999999999999</v>
          </cell>
          <cell r="M35">
            <v>500</v>
          </cell>
          <cell r="N35">
            <v>500</v>
          </cell>
          <cell r="R35">
            <v>0</v>
          </cell>
          <cell r="S35">
            <v>0.94</v>
          </cell>
          <cell r="T35">
            <v>0</v>
          </cell>
          <cell r="U35">
            <v>103</v>
          </cell>
          <cell r="V35">
            <v>19.5</v>
          </cell>
          <cell r="W35">
            <v>1.2</v>
          </cell>
          <cell r="X35">
            <v>123.7</v>
          </cell>
          <cell r="Y35">
            <v>113.3</v>
          </cell>
          <cell r="Z35">
            <v>21.45</v>
          </cell>
          <cell r="AA35">
            <v>1.32</v>
          </cell>
          <cell r="AB35">
            <v>136.07</v>
          </cell>
          <cell r="AF35">
            <v>0</v>
          </cell>
          <cell r="AJ35">
            <v>0</v>
          </cell>
          <cell r="AK35">
            <v>167.29</v>
          </cell>
          <cell r="AL35">
            <v>28.86</v>
          </cell>
          <cell r="AM35">
            <v>1.78</v>
          </cell>
          <cell r="AN35">
            <v>197.93</v>
          </cell>
          <cell r="AO35">
            <v>0</v>
          </cell>
          <cell r="AP35">
            <v>136.34</v>
          </cell>
          <cell r="AQ35">
            <v>23.52</v>
          </cell>
          <cell r="AR35">
            <v>1.45</v>
          </cell>
          <cell r="AS35">
            <v>161.31</v>
          </cell>
          <cell r="AT35">
            <v>0</v>
          </cell>
          <cell r="AV35">
            <v>64.38</v>
          </cell>
        </row>
        <row r="36">
          <cell r="A36">
            <v>154</v>
          </cell>
          <cell r="B36">
            <v>0</v>
          </cell>
          <cell r="D36" t="str">
            <v>Bajaj Sunny Zip-60 cc</v>
          </cell>
          <cell r="E36" t="str">
            <v>M/C</v>
          </cell>
          <cell r="F36">
            <v>138</v>
          </cell>
          <cell r="G36">
            <v>0.115</v>
          </cell>
          <cell r="H36" t="str">
            <v>Tvs 40</v>
          </cell>
          <cell r="I36">
            <v>0.115</v>
          </cell>
          <cell r="J36">
            <v>6.7000000000000004E-2</v>
          </cell>
          <cell r="L36">
            <v>6.7000000000000004E-2</v>
          </cell>
          <cell r="M36">
            <v>9000</v>
          </cell>
          <cell r="N36">
            <v>9000</v>
          </cell>
          <cell r="R36">
            <v>0</v>
          </cell>
          <cell r="S36">
            <v>0.54</v>
          </cell>
          <cell r="T36">
            <v>0</v>
          </cell>
          <cell r="X36">
            <v>0</v>
          </cell>
          <cell r="AB36">
            <v>0</v>
          </cell>
          <cell r="AF36">
            <v>0</v>
          </cell>
          <cell r="AJ36">
            <v>0</v>
          </cell>
          <cell r="AK36">
            <v>138.56</v>
          </cell>
          <cell r="AL36">
            <v>26.64</v>
          </cell>
          <cell r="AM36">
            <v>2.96</v>
          </cell>
          <cell r="AN36">
            <v>168.16</v>
          </cell>
          <cell r="AO36">
            <v>0</v>
          </cell>
          <cell r="AP36">
            <v>112.93</v>
          </cell>
          <cell r="AQ36">
            <v>21.71</v>
          </cell>
          <cell r="AR36">
            <v>2.41</v>
          </cell>
          <cell r="AS36">
            <v>137.05000000000001</v>
          </cell>
          <cell r="AT36">
            <v>0</v>
          </cell>
          <cell r="AV36">
            <v>38.340000000000003</v>
          </cell>
        </row>
        <row r="37">
          <cell r="A37">
            <v>156</v>
          </cell>
          <cell r="D37" t="str">
            <v>STYLE 73 CC</v>
          </cell>
          <cell r="F37">
            <v>158</v>
          </cell>
          <cell r="G37" t="str">
            <v>mp</v>
          </cell>
          <cell r="H37" t="str">
            <v>Tvs 50 Champ</v>
          </cell>
          <cell r="M37">
            <v>1800</v>
          </cell>
          <cell r="N37">
            <v>1800</v>
          </cell>
          <cell r="U37">
            <v>85.1</v>
          </cell>
          <cell r="V37">
            <v>21.85</v>
          </cell>
        </row>
        <row r="38">
          <cell r="A38">
            <v>157</v>
          </cell>
          <cell r="B38">
            <v>0</v>
          </cell>
          <cell r="D38" t="str">
            <v>Tvs 40</v>
          </cell>
          <cell r="E38" t="str">
            <v>M/C</v>
          </cell>
          <cell r="F38">
            <v>244</v>
          </cell>
          <cell r="G38">
            <v>0.11899999999999999</v>
          </cell>
          <cell r="H38" t="str">
            <v>Yamaha Rxg/Rxz</v>
          </cell>
          <cell r="I38">
            <v>0.11899999999999999</v>
          </cell>
          <cell r="J38">
            <v>6.4000000000000001E-2</v>
          </cell>
          <cell r="L38">
            <v>6.4000000000000001E-2</v>
          </cell>
          <cell r="M38">
            <v>68250</v>
          </cell>
          <cell r="N38">
            <v>78250</v>
          </cell>
          <cell r="R38">
            <v>0</v>
          </cell>
          <cell r="S38">
            <v>0.54</v>
          </cell>
          <cell r="T38">
            <v>0</v>
          </cell>
          <cell r="X38">
            <v>0</v>
          </cell>
          <cell r="AB38">
            <v>0</v>
          </cell>
          <cell r="AF38">
            <v>0</v>
          </cell>
          <cell r="AJ38">
            <v>0</v>
          </cell>
          <cell r="AK38">
            <v>148.66999999999999</v>
          </cell>
          <cell r="AL38">
            <v>27.33</v>
          </cell>
          <cell r="AM38">
            <v>5.28</v>
          </cell>
          <cell r="AN38">
            <v>181.28</v>
          </cell>
          <cell r="AO38">
            <v>0</v>
          </cell>
          <cell r="AP38">
            <v>121.17</v>
          </cell>
          <cell r="AQ38">
            <v>22.27</v>
          </cell>
          <cell r="AR38">
            <v>4.3</v>
          </cell>
          <cell r="AS38">
            <v>147.74</v>
          </cell>
          <cell r="AT38">
            <v>0</v>
          </cell>
          <cell r="AV38">
            <v>29.34</v>
          </cell>
        </row>
        <row r="39">
          <cell r="A39">
            <v>158</v>
          </cell>
          <cell r="B39">
            <v>0</v>
          </cell>
          <cell r="D39" t="str">
            <v>Tvs 50 Champ</v>
          </cell>
          <cell r="E39" t="str">
            <v>M/C</v>
          </cell>
          <cell r="F39">
            <v>244</v>
          </cell>
          <cell r="G39">
            <v>0.11899999999999999</v>
          </cell>
          <cell r="H39" t="str">
            <v>BAJAJ 3 PORT SPECIAL</v>
          </cell>
          <cell r="I39">
            <v>0.11899999999999999</v>
          </cell>
          <cell r="J39">
            <v>7.1999999999999995E-2</v>
          </cell>
          <cell r="L39">
            <v>7.1999999999999995E-2</v>
          </cell>
          <cell r="M39">
            <v>26880</v>
          </cell>
          <cell r="N39">
            <v>26880</v>
          </cell>
          <cell r="R39">
            <v>0</v>
          </cell>
          <cell r="S39">
            <v>0.54</v>
          </cell>
          <cell r="T39">
            <v>0</v>
          </cell>
          <cell r="X39">
            <v>0</v>
          </cell>
          <cell r="AB39">
            <v>0</v>
          </cell>
          <cell r="AF39">
            <v>0</v>
          </cell>
          <cell r="AJ39">
            <v>0</v>
          </cell>
          <cell r="AK39">
            <v>148.66999999999999</v>
          </cell>
          <cell r="AL39">
            <v>27.33</v>
          </cell>
          <cell r="AM39">
            <v>5.28</v>
          </cell>
          <cell r="AN39">
            <v>181.28</v>
          </cell>
          <cell r="AO39">
            <v>0</v>
          </cell>
          <cell r="AP39">
            <v>121.17</v>
          </cell>
          <cell r="AQ39">
            <v>22.27</v>
          </cell>
          <cell r="AR39">
            <v>4.3</v>
          </cell>
          <cell r="AS39">
            <v>147.74</v>
          </cell>
          <cell r="AT39">
            <v>0</v>
          </cell>
          <cell r="AV39">
            <v>29.34</v>
          </cell>
        </row>
        <row r="40">
          <cell r="A40">
            <v>161</v>
          </cell>
          <cell r="B40">
            <v>0</v>
          </cell>
          <cell r="D40" t="str">
            <v>Yamaha Rxg/Rxz</v>
          </cell>
          <cell r="E40" t="str">
            <v>M/C</v>
          </cell>
          <cell r="F40" t="str">
            <v>AC9A</v>
          </cell>
          <cell r="G40">
            <v>0.217</v>
          </cell>
          <cell r="H40" t="str">
            <v>Avanti  Moped</v>
          </cell>
          <cell r="I40">
            <v>0.217</v>
          </cell>
          <cell r="J40">
            <v>0.14699999999999999</v>
          </cell>
          <cell r="L40">
            <v>0.14699999999999999</v>
          </cell>
          <cell r="M40">
            <v>0</v>
          </cell>
          <cell r="N40">
            <v>2000</v>
          </cell>
          <cell r="R40">
            <v>0</v>
          </cell>
          <cell r="S40">
            <v>1.06</v>
          </cell>
          <cell r="T40">
            <v>0</v>
          </cell>
          <cell r="X40">
            <v>0</v>
          </cell>
          <cell r="AB40">
            <v>0</v>
          </cell>
          <cell r="AF40">
            <v>0</v>
          </cell>
          <cell r="AJ40">
            <v>0</v>
          </cell>
          <cell r="AK40">
            <v>198.95</v>
          </cell>
          <cell r="AL40">
            <v>37.4</v>
          </cell>
          <cell r="AM40">
            <v>3.78</v>
          </cell>
          <cell r="AN40">
            <v>240.13</v>
          </cell>
          <cell r="AO40">
            <v>0</v>
          </cell>
          <cell r="AP40">
            <v>162.13999999999999</v>
          </cell>
          <cell r="AQ40">
            <v>30.48</v>
          </cell>
          <cell r="AR40">
            <v>3.08</v>
          </cell>
          <cell r="AS40">
            <v>195.7</v>
          </cell>
          <cell r="AT40">
            <v>0</v>
          </cell>
          <cell r="AV40">
            <v>101.94</v>
          </cell>
        </row>
        <row r="41">
          <cell r="A41">
            <v>163</v>
          </cell>
          <cell r="D41" t="str">
            <v>BAJAJ 3W 4S  RE</v>
          </cell>
          <cell r="E41" t="str">
            <v>M/C</v>
          </cell>
          <cell r="F41">
            <v>124</v>
          </cell>
          <cell r="G41">
            <v>0.185</v>
          </cell>
          <cell r="H41" t="str">
            <v>Bajaj Super FE (125 CC ) Modi</v>
          </cell>
          <cell r="I41">
            <v>0.185</v>
          </cell>
          <cell r="J41">
            <v>0.12</v>
          </cell>
          <cell r="L41">
            <v>0.12</v>
          </cell>
          <cell r="M41">
            <v>3150</v>
          </cell>
          <cell r="N41">
            <v>3150</v>
          </cell>
          <cell r="S41">
            <v>0.92</v>
          </cell>
          <cell r="X41">
            <v>0</v>
          </cell>
          <cell r="AB41">
            <v>0</v>
          </cell>
          <cell r="AK41">
            <v>275.61</v>
          </cell>
          <cell r="AN41">
            <v>275.61</v>
          </cell>
          <cell r="AO41">
            <v>0</v>
          </cell>
          <cell r="AP41">
            <v>224.62</v>
          </cell>
          <cell r="AQ41">
            <v>28.53</v>
          </cell>
          <cell r="AR41">
            <v>2.2200000000000002</v>
          </cell>
          <cell r="AS41">
            <v>255.37</v>
          </cell>
        </row>
        <row r="42">
          <cell r="A42">
            <v>164</v>
          </cell>
          <cell r="D42" t="str">
            <v>Garelli moped</v>
          </cell>
          <cell r="E42" t="str">
            <v>M/C</v>
          </cell>
          <cell r="F42">
            <v>138</v>
          </cell>
          <cell r="G42">
            <v>0.105</v>
          </cell>
          <cell r="H42" t="str">
            <v>Mercury 4S</v>
          </cell>
          <cell r="I42">
            <v>0.105</v>
          </cell>
          <cell r="J42">
            <v>6.2E-2</v>
          </cell>
          <cell r="L42">
            <v>6.2E-2</v>
          </cell>
          <cell r="N42">
            <v>48000</v>
          </cell>
          <cell r="R42">
            <v>0</v>
          </cell>
          <cell r="S42">
            <v>0.54</v>
          </cell>
          <cell r="T42">
            <v>0</v>
          </cell>
          <cell r="X42">
            <v>0</v>
          </cell>
          <cell r="AB42">
            <v>0</v>
          </cell>
          <cell r="AF42">
            <v>0</v>
          </cell>
          <cell r="AJ42">
            <v>0</v>
          </cell>
          <cell r="AK42">
            <v>148.52000000000001</v>
          </cell>
          <cell r="AL42">
            <v>33.97</v>
          </cell>
          <cell r="AM42">
            <v>5.28</v>
          </cell>
          <cell r="AN42">
            <v>187.77</v>
          </cell>
          <cell r="AO42">
            <v>0</v>
          </cell>
          <cell r="AP42">
            <v>121.04</v>
          </cell>
          <cell r="AQ42">
            <v>27.69</v>
          </cell>
          <cell r="AR42">
            <v>4.3</v>
          </cell>
          <cell r="AS42">
            <v>153.03</v>
          </cell>
          <cell r="AT42">
            <v>0</v>
          </cell>
        </row>
        <row r="43">
          <cell r="A43">
            <v>166</v>
          </cell>
          <cell r="D43" t="str">
            <v>VIH Moped</v>
          </cell>
          <cell r="E43" t="str">
            <v>M/C</v>
          </cell>
          <cell r="F43">
            <v>138</v>
          </cell>
          <cell r="G43">
            <v>0.10100000000000001</v>
          </cell>
          <cell r="H43" t="str">
            <v>M-74 HIGH SILICON</v>
          </cell>
          <cell r="I43">
            <v>0.10100000000000001</v>
          </cell>
          <cell r="J43">
            <v>6.2E-2</v>
          </cell>
          <cell r="L43">
            <v>6.2E-2</v>
          </cell>
          <cell r="N43">
            <v>32000</v>
          </cell>
          <cell r="R43">
            <v>0</v>
          </cell>
          <cell r="S43">
            <v>0.54</v>
          </cell>
          <cell r="T43">
            <v>0</v>
          </cell>
          <cell r="X43">
            <v>0</v>
          </cell>
          <cell r="Y43">
            <v>108.15</v>
          </cell>
          <cell r="Z43">
            <v>25.49</v>
          </cell>
          <cell r="AA43">
            <v>3.84</v>
          </cell>
          <cell r="AB43">
            <v>137.47999999999999</v>
          </cell>
          <cell r="AK43">
            <v>138.54</v>
          </cell>
          <cell r="AL43">
            <v>32.65</v>
          </cell>
          <cell r="AM43">
            <v>5.28</v>
          </cell>
          <cell r="AN43">
            <v>176.47</v>
          </cell>
          <cell r="AO43">
            <v>0</v>
          </cell>
          <cell r="AP43">
            <v>112.91</v>
          </cell>
          <cell r="AQ43">
            <v>26.61</v>
          </cell>
          <cell r="AR43">
            <v>4.3</v>
          </cell>
          <cell r="AS43">
            <v>143.82</v>
          </cell>
        </row>
        <row r="44">
          <cell r="A44">
            <v>167</v>
          </cell>
          <cell r="D44" t="str">
            <v>Bajaj Super FE (125 CC ) Modi</v>
          </cell>
          <cell r="E44" t="str">
            <v>M/C</v>
          </cell>
          <cell r="F44">
            <v>138</v>
          </cell>
          <cell r="G44">
            <v>0.23599999999999999</v>
          </cell>
          <cell r="H44" t="str">
            <v>Bal-612</v>
          </cell>
          <cell r="I44">
            <v>0.23599999999999999</v>
          </cell>
          <cell r="J44">
            <v>0.128</v>
          </cell>
          <cell r="L44">
            <v>0.128</v>
          </cell>
          <cell r="N44">
            <v>77000</v>
          </cell>
          <cell r="R44">
            <v>0</v>
          </cell>
          <cell r="S44">
            <v>0.9</v>
          </cell>
          <cell r="T44">
            <v>0</v>
          </cell>
          <cell r="X44">
            <v>0</v>
          </cell>
          <cell r="AB44">
            <v>0</v>
          </cell>
          <cell r="AF44">
            <v>0</v>
          </cell>
          <cell r="AJ44">
            <v>0</v>
          </cell>
          <cell r="AK44">
            <v>190.25</v>
          </cell>
          <cell r="AL44">
            <v>41.93</v>
          </cell>
          <cell r="AM44">
            <v>2.64</v>
          </cell>
          <cell r="AN44">
            <v>234.82</v>
          </cell>
          <cell r="AO44">
            <v>0</v>
          </cell>
          <cell r="AP44">
            <v>155.05000000000001</v>
          </cell>
          <cell r="AQ44">
            <v>34.17</v>
          </cell>
          <cell r="AR44">
            <v>2.15</v>
          </cell>
          <cell r="AS44">
            <v>191.37</v>
          </cell>
          <cell r="AT44">
            <v>0</v>
          </cell>
        </row>
        <row r="45">
          <cell r="A45">
            <v>169</v>
          </cell>
          <cell r="D45" t="str">
            <v>SPARK</v>
          </cell>
          <cell r="E45" t="str">
            <v>M/C</v>
          </cell>
          <cell r="F45">
            <v>124</v>
          </cell>
          <cell r="G45">
            <v>0.13800000000000001</v>
          </cell>
          <cell r="H45" t="str">
            <v>Hero  Puch 50 CC</v>
          </cell>
          <cell r="I45">
            <v>0.13800000000000001</v>
          </cell>
          <cell r="J45">
            <v>7.5999999999999998E-2</v>
          </cell>
          <cell r="L45">
            <v>7.5999999999999998E-2</v>
          </cell>
          <cell r="N45">
            <v>2000</v>
          </cell>
          <cell r="R45">
            <v>0</v>
          </cell>
          <cell r="T45">
            <v>0</v>
          </cell>
          <cell r="X45">
            <v>0</v>
          </cell>
          <cell r="AB45">
            <v>0</v>
          </cell>
          <cell r="AF45">
            <v>0</v>
          </cell>
          <cell r="AJ45">
            <v>0</v>
          </cell>
          <cell r="AN45">
            <v>0</v>
          </cell>
          <cell r="AO45">
            <v>0</v>
          </cell>
          <cell r="AP45">
            <v>0</v>
          </cell>
          <cell r="AQ45">
            <v>0</v>
          </cell>
          <cell r="AR45">
            <v>0</v>
          </cell>
          <cell r="AS45">
            <v>0</v>
          </cell>
          <cell r="AT45">
            <v>0</v>
          </cell>
        </row>
        <row r="46">
          <cell r="A46">
            <v>171</v>
          </cell>
          <cell r="D46" t="str">
            <v>Mercury 4S</v>
          </cell>
          <cell r="E46" t="str">
            <v>M/C</v>
          </cell>
          <cell r="F46">
            <v>124</v>
          </cell>
          <cell r="G46">
            <v>0.13400000000000001</v>
          </cell>
          <cell r="H46" t="str">
            <v>M-74-E-2000  49/11</v>
          </cell>
          <cell r="I46">
            <v>0.13400000000000001</v>
          </cell>
          <cell r="J46">
            <v>7.5999999999999998E-2</v>
          </cell>
          <cell r="L46">
            <v>7.5999999999999998E-2</v>
          </cell>
          <cell r="N46">
            <v>8000</v>
          </cell>
          <cell r="R46">
            <v>0</v>
          </cell>
          <cell r="S46">
            <v>0.8</v>
          </cell>
          <cell r="T46">
            <v>0</v>
          </cell>
          <cell r="U46">
            <v>90</v>
          </cell>
          <cell r="V46">
            <v>20</v>
          </cell>
          <cell r="W46">
            <v>2.4</v>
          </cell>
          <cell r="X46">
            <v>112.4</v>
          </cell>
          <cell r="AB46">
            <v>0</v>
          </cell>
          <cell r="AF46">
            <v>0</v>
          </cell>
          <cell r="AJ46">
            <v>0</v>
          </cell>
          <cell r="AN46">
            <v>0</v>
          </cell>
          <cell r="AO46">
            <v>0</v>
          </cell>
          <cell r="AP46">
            <v>0</v>
          </cell>
          <cell r="AQ46">
            <v>0</v>
          </cell>
          <cell r="AR46">
            <v>0</v>
          </cell>
          <cell r="AS46">
            <v>0</v>
          </cell>
          <cell r="AT46">
            <v>0</v>
          </cell>
        </row>
        <row r="47">
          <cell r="A47">
            <v>173</v>
          </cell>
          <cell r="D47" t="str">
            <v>Bal-612</v>
          </cell>
          <cell r="E47" t="str">
            <v>M/C</v>
          </cell>
          <cell r="F47">
            <v>124</v>
          </cell>
          <cell r="G47">
            <v>0.14499999999999999</v>
          </cell>
          <cell r="H47" t="str">
            <v>Bajaj 3 WH-4S</v>
          </cell>
          <cell r="I47">
            <v>0.14499999999999999</v>
          </cell>
          <cell r="J47">
            <v>9.2999999999999999E-2</v>
          </cell>
          <cell r="L47">
            <v>9.2999999999999999E-2</v>
          </cell>
          <cell r="M47">
            <v>100000</v>
          </cell>
          <cell r="N47">
            <v>196150</v>
          </cell>
          <cell r="R47">
            <v>0</v>
          </cell>
          <cell r="S47">
            <v>0.94</v>
          </cell>
          <cell r="T47">
            <v>0</v>
          </cell>
          <cell r="U47">
            <v>75.900000000000006</v>
          </cell>
          <cell r="V47">
            <v>18.25</v>
          </cell>
          <cell r="W47">
            <v>2.1</v>
          </cell>
          <cell r="X47">
            <v>96.25</v>
          </cell>
          <cell r="AB47">
            <v>0</v>
          </cell>
          <cell r="AF47">
            <v>0</v>
          </cell>
          <cell r="AJ47">
            <v>0</v>
          </cell>
          <cell r="AN47">
            <v>0</v>
          </cell>
          <cell r="AO47">
            <v>0</v>
          </cell>
          <cell r="AP47">
            <v>0</v>
          </cell>
          <cell r="AQ47">
            <v>0</v>
          </cell>
          <cell r="AR47">
            <v>0</v>
          </cell>
          <cell r="AS47">
            <v>0</v>
          </cell>
          <cell r="AT47">
            <v>0</v>
          </cell>
        </row>
        <row r="48">
          <cell r="A48">
            <v>177</v>
          </cell>
          <cell r="D48" t="str">
            <v>Pride V-30</v>
          </cell>
          <cell r="E48" t="str">
            <v>M/C</v>
          </cell>
          <cell r="F48">
            <v>138</v>
          </cell>
          <cell r="G48">
            <v>0.152</v>
          </cell>
          <cell r="H48" t="str">
            <v xml:space="preserve">Legend  2W-4S </v>
          </cell>
          <cell r="I48">
            <v>0.152</v>
          </cell>
          <cell r="J48">
            <v>8.5000000000000006E-2</v>
          </cell>
          <cell r="L48">
            <v>8.5000000000000006E-2</v>
          </cell>
          <cell r="M48">
            <v>10400</v>
          </cell>
          <cell r="N48">
            <v>13400</v>
          </cell>
          <cell r="R48">
            <v>0</v>
          </cell>
          <cell r="S48">
            <v>0.54</v>
          </cell>
          <cell r="T48">
            <v>0</v>
          </cell>
          <cell r="U48">
            <v>85.1</v>
          </cell>
          <cell r="V48">
            <v>21.85</v>
          </cell>
          <cell r="W48">
            <v>1.05</v>
          </cell>
          <cell r="X48">
            <v>108</v>
          </cell>
          <cell r="AB48">
            <v>0</v>
          </cell>
          <cell r="AN48">
            <v>0</v>
          </cell>
          <cell r="AO48">
            <v>0</v>
          </cell>
          <cell r="AP48">
            <v>0</v>
          </cell>
          <cell r="AQ48">
            <v>0</v>
          </cell>
          <cell r="AR48">
            <v>0</v>
          </cell>
          <cell r="AS48">
            <v>0</v>
          </cell>
        </row>
        <row r="49">
          <cell r="A49">
            <v>178</v>
          </cell>
          <cell r="D49" t="str">
            <v xml:space="preserve">Majestic. 50 CC </v>
          </cell>
          <cell r="E49" t="str">
            <v>M/C</v>
          </cell>
          <cell r="F49">
            <v>138</v>
          </cell>
          <cell r="G49">
            <v>0.124</v>
          </cell>
          <cell r="H49" t="str">
            <v>Bajaj 3w FE</v>
          </cell>
          <cell r="I49">
            <v>0.124</v>
          </cell>
          <cell r="J49">
            <v>0.06</v>
          </cell>
          <cell r="L49">
            <v>0.06</v>
          </cell>
          <cell r="M49">
            <v>8000</v>
          </cell>
          <cell r="N49">
            <v>34600</v>
          </cell>
          <cell r="R49">
            <v>0</v>
          </cell>
          <cell r="S49">
            <v>0.54</v>
          </cell>
          <cell r="T49">
            <v>0</v>
          </cell>
          <cell r="U49">
            <v>74.87</v>
          </cell>
          <cell r="X49">
            <v>74.87</v>
          </cell>
          <cell r="AB49">
            <v>0</v>
          </cell>
          <cell r="AF49">
            <v>0</v>
          </cell>
          <cell r="AJ49">
            <v>0</v>
          </cell>
          <cell r="AN49">
            <v>0</v>
          </cell>
          <cell r="AO49">
            <v>0</v>
          </cell>
          <cell r="AP49">
            <v>0</v>
          </cell>
          <cell r="AQ49">
            <v>0</v>
          </cell>
          <cell r="AR49">
            <v>0</v>
          </cell>
          <cell r="AS49">
            <v>0</v>
          </cell>
          <cell r="AT49">
            <v>0</v>
          </cell>
        </row>
        <row r="50">
          <cell r="A50">
            <v>184</v>
          </cell>
          <cell r="D50" t="str">
            <v>Majestic 60 CC</v>
          </cell>
          <cell r="E50" t="str">
            <v>M/C</v>
          </cell>
          <cell r="F50">
            <v>244</v>
          </cell>
          <cell r="G50">
            <v>0.13</v>
          </cell>
          <cell r="H50" t="str">
            <v>Bajaj 3w RE/ 5  Port</v>
          </cell>
          <cell r="I50">
            <v>0.13</v>
          </cell>
          <cell r="J50">
            <v>7.1999999999999995E-2</v>
          </cell>
          <cell r="L50">
            <v>7.1999999999999995E-2</v>
          </cell>
          <cell r="M50">
            <v>16000</v>
          </cell>
          <cell r="N50">
            <v>54000</v>
          </cell>
          <cell r="R50">
            <v>0</v>
          </cell>
          <cell r="S50">
            <v>0.54</v>
          </cell>
          <cell r="T50">
            <v>0</v>
          </cell>
          <cell r="U50">
            <v>70</v>
          </cell>
          <cell r="X50">
            <v>70</v>
          </cell>
          <cell r="AB50">
            <v>0</v>
          </cell>
          <cell r="AF50">
            <v>0</v>
          </cell>
          <cell r="AJ50">
            <v>0</v>
          </cell>
          <cell r="AK50">
            <v>139.74</v>
          </cell>
          <cell r="AL50">
            <v>31.25</v>
          </cell>
          <cell r="AM50">
            <v>5</v>
          </cell>
          <cell r="AN50">
            <v>175.99</v>
          </cell>
          <cell r="AO50">
            <v>0</v>
          </cell>
          <cell r="AP50">
            <v>113.89</v>
          </cell>
          <cell r="AQ50">
            <v>25.47</v>
          </cell>
          <cell r="AR50">
            <v>4.08</v>
          </cell>
          <cell r="AS50">
            <v>143.44</v>
          </cell>
          <cell r="AT50">
            <v>0</v>
          </cell>
        </row>
        <row r="51">
          <cell r="A51">
            <v>185</v>
          </cell>
          <cell r="D51" t="str">
            <v>Hero  Puch 50 CC</v>
          </cell>
          <cell r="E51" t="str">
            <v>M/C</v>
          </cell>
          <cell r="F51">
            <v>138</v>
          </cell>
          <cell r="G51">
            <v>0.105</v>
          </cell>
          <cell r="H51" t="str">
            <v>YBX-4S</v>
          </cell>
          <cell r="I51">
            <v>0.105</v>
          </cell>
          <cell r="J51">
            <v>5.7000000000000002E-2</v>
          </cell>
          <cell r="L51">
            <v>5.7000000000000002E-2</v>
          </cell>
          <cell r="M51">
            <v>7800</v>
          </cell>
          <cell r="N51">
            <v>7800</v>
          </cell>
          <cell r="R51">
            <v>0</v>
          </cell>
          <cell r="S51">
            <v>0.54</v>
          </cell>
          <cell r="T51">
            <v>0</v>
          </cell>
          <cell r="X51">
            <v>0</v>
          </cell>
          <cell r="AB51">
            <v>0</v>
          </cell>
          <cell r="AF51">
            <v>0</v>
          </cell>
          <cell r="AJ51">
            <v>0</v>
          </cell>
          <cell r="AN51">
            <v>0</v>
          </cell>
          <cell r="AO51">
            <v>0</v>
          </cell>
          <cell r="AP51">
            <v>0</v>
          </cell>
          <cell r="AQ51">
            <v>24.07</v>
          </cell>
          <cell r="AR51">
            <v>0</v>
          </cell>
          <cell r="AS51">
            <v>24.07</v>
          </cell>
          <cell r="AT51">
            <v>0</v>
          </cell>
        </row>
        <row r="52">
          <cell r="A52">
            <v>187</v>
          </cell>
          <cell r="B52">
            <v>0</v>
          </cell>
          <cell r="D52" t="str">
            <v>M-74-E-2000  49/11</v>
          </cell>
          <cell r="E52" t="str">
            <v>M/C</v>
          </cell>
          <cell r="F52">
            <v>138</v>
          </cell>
          <cell r="G52">
            <v>0.16500000000000001</v>
          </cell>
          <cell r="H52" t="str">
            <v>Bajaj 3wh 4S (61 Dia good carrier)</v>
          </cell>
          <cell r="I52">
            <v>0.16500000000000001</v>
          </cell>
          <cell r="J52">
            <v>8.5000000000000006E-2</v>
          </cell>
          <cell r="L52">
            <v>8.5000000000000006E-2</v>
          </cell>
          <cell r="N52">
            <v>3000</v>
          </cell>
          <cell r="R52">
            <v>0</v>
          </cell>
          <cell r="S52">
            <v>0.54</v>
          </cell>
          <cell r="T52">
            <v>0</v>
          </cell>
          <cell r="U52">
            <v>65.22</v>
          </cell>
          <cell r="V52">
            <v>16</v>
          </cell>
          <cell r="W52">
            <v>1.2</v>
          </cell>
          <cell r="X52">
            <v>82.42</v>
          </cell>
          <cell r="AB52">
            <v>0</v>
          </cell>
          <cell r="AF52">
            <v>0</v>
          </cell>
          <cell r="AJ52">
            <v>0</v>
          </cell>
          <cell r="AN52">
            <v>0</v>
          </cell>
          <cell r="AO52">
            <v>0</v>
          </cell>
          <cell r="AP52">
            <v>119.16</v>
          </cell>
          <cell r="AQ52">
            <v>27.01</v>
          </cell>
          <cell r="AR52">
            <v>4.5199999999999996</v>
          </cell>
          <cell r="AS52">
            <v>150.69</v>
          </cell>
          <cell r="AT52">
            <v>0</v>
          </cell>
          <cell r="AV52">
            <v>48</v>
          </cell>
        </row>
        <row r="53">
          <cell r="A53">
            <v>188</v>
          </cell>
          <cell r="B53">
            <v>0</v>
          </cell>
          <cell r="D53" t="str">
            <v>Bajaj 3 WH-4S</v>
          </cell>
          <cell r="E53" t="str">
            <v>M/C</v>
          </cell>
          <cell r="F53">
            <v>124</v>
          </cell>
          <cell r="G53">
            <v>0.16800000000000001</v>
          </cell>
          <cell r="H53" t="str">
            <v>Koel -80</v>
          </cell>
          <cell r="I53">
            <v>0.16800000000000001</v>
          </cell>
          <cell r="J53">
            <v>0.1</v>
          </cell>
          <cell r="L53">
            <v>0.1</v>
          </cell>
          <cell r="M53">
            <v>3000</v>
          </cell>
          <cell r="N53">
            <v>8250</v>
          </cell>
          <cell r="R53">
            <v>0</v>
          </cell>
          <cell r="S53">
            <v>0.94</v>
          </cell>
          <cell r="T53">
            <v>0</v>
          </cell>
          <cell r="U53">
            <v>100</v>
          </cell>
          <cell r="V53">
            <v>20</v>
          </cell>
          <cell r="W53">
            <v>2</v>
          </cell>
          <cell r="X53">
            <v>122</v>
          </cell>
          <cell r="AB53">
            <v>0</v>
          </cell>
          <cell r="AF53">
            <v>0</v>
          </cell>
          <cell r="AJ53">
            <v>0</v>
          </cell>
          <cell r="AN53">
            <v>0</v>
          </cell>
          <cell r="AO53">
            <v>0</v>
          </cell>
          <cell r="AP53">
            <v>137.54</v>
          </cell>
          <cell r="AQ53">
            <v>41.03</v>
          </cell>
          <cell r="AR53">
            <v>4.12</v>
          </cell>
          <cell r="AS53">
            <v>182.69</v>
          </cell>
          <cell r="AT53">
            <v>0</v>
          </cell>
          <cell r="AV53">
            <v>120.02</v>
          </cell>
        </row>
        <row r="54">
          <cell r="A54">
            <v>189</v>
          </cell>
          <cell r="B54">
            <v>0</v>
          </cell>
          <cell r="D54" t="str">
            <v xml:space="preserve">Legend  2W-4S </v>
          </cell>
          <cell r="E54" t="str">
            <v>M/C</v>
          </cell>
          <cell r="F54">
            <v>124</v>
          </cell>
          <cell r="G54">
            <v>0.16700000000000001</v>
          </cell>
          <cell r="H54" t="str">
            <v xml:space="preserve">Koel- 85 </v>
          </cell>
          <cell r="I54">
            <v>0.16700000000000001</v>
          </cell>
          <cell r="J54">
            <v>0.10299999999999999</v>
          </cell>
          <cell r="L54">
            <v>0.10299999999999999</v>
          </cell>
          <cell r="M54">
            <v>4000</v>
          </cell>
          <cell r="N54">
            <v>7150</v>
          </cell>
          <cell r="R54">
            <v>0</v>
          </cell>
          <cell r="S54">
            <v>0.94</v>
          </cell>
          <cell r="T54">
            <v>0</v>
          </cell>
          <cell r="U54">
            <v>100</v>
          </cell>
          <cell r="V54">
            <v>20</v>
          </cell>
          <cell r="W54">
            <v>2</v>
          </cell>
          <cell r="X54">
            <v>122</v>
          </cell>
          <cell r="AB54">
            <v>0</v>
          </cell>
          <cell r="AF54">
            <v>0</v>
          </cell>
          <cell r="AJ54">
            <v>0</v>
          </cell>
          <cell r="AK54">
            <v>199.63</v>
          </cell>
          <cell r="AL54">
            <v>37.090000000000003</v>
          </cell>
          <cell r="AM54">
            <v>3.73</v>
          </cell>
          <cell r="AN54">
            <v>240.45</v>
          </cell>
          <cell r="AO54">
            <v>0</v>
          </cell>
          <cell r="AP54">
            <v>162.69999999999999</v>
          </cell>
          <cell r="AQ54">
            <v>30.23</v>
          </cell>
          <cell r="AR54">
            <v>3.04</v>
          </cell>
          <cell r="AS54">
            <v>195.97</v>
          </cell>
          <cell r="AT54">
            <v>0</v>
          </cell>
          <cell r="AV54">
            <v>120.02</v>
          </cell>
        </row>
        <row r="55">
          <cell r="A55">
            <v>191</v>
          </cell>
          <cell r="B55">
            <v>0</v>
          </cell>
          <cell r="D55" t="str">
            <v>Bajaj 3w FE</v>
          </cell>
          <cell r="E55" t="str">
            <v>M/C</v>
          </cell>
          <cell r="F55">
            <v>244</v>
          </cell>
          <cell r="G55">
            <v>0.29099999999999998</v>
          </cell>
          <cell r="H55" t="str">
            <v>Koel- 87.5</v>
          </cell>
          <cell r="I55">
            <v>0.29099999999999998</v>
          </cell>
          <cell r="J55">
            <v>0.16</v>
          </cell>
          <cell r="L55">
            <v>0.16</v>
          </cell>
          <cell r="M55">
            <v>5000</v>
          </cell>
          <cell r="N55">
            <v>6050</v>
          </cell>
          <cell r="R55">
            <v>0</v>
          </cell>
          <cell r="S55">
            <v>0.92</v>
          </cell>
          <cell r="T55">
            <v>0</v>
          </cell>
          <cell r="X55">
            <v>0</v>
          </cell>
          <cell r="AB55">
            <v>0</v>
          </cell>
          <cell r="AF55">
            <v>0</v>
          </cell>
          <cell r="AJ55">
            <v>0</v>
          </cell>
          <cell r="AK55">
            <v>183.08</v>
          </cell>
          <cell r="AL55">
            <v>32.35</v>
          </cell>
          <cell r="AM55">
            <v>2.5099999999999998</v>
          </cell>
          <cell r="AN55">
            <v>217.94</v>
          </cell>
          <cell r="AO55">
            <v>0</v>
          </cell>
          <cell r="AP55">
            <v>149.21</v>
          </cell>
          <cell r="AQ55">
            <v>26.37</v>
          </cell>
          <cell r="AR55">
            <v>2.0499999999999998</v>
          </cell>
          <cell r="AS55">
            <v>177.63</v>
          </cell>
          <cell r="AT55">
            <v>0</v>
          </cell>
          <cell r="AV55">
            <v>63.45</v>
          </cell>
        </row>
        <row r="56">
          <cell r="A56">
            <v>192</v>
          </cell>
          <cell r="B56">
            <v>0</v>
          </cell>
          <cell r="D56" t="str">
            <v>Bajaj 3w RE/ 5  Port</v>
          </cell>
          <cell r="E56" t="str">
            <v>M/C</v>
          </cell>
          <cell r="F56">
            <v>124</v>
          </cell>
          <cell r="G56">
            <v>0.185</v>
          </cell>
          <cell r="H56" t="str">
            <v>Ruston TD</v>
          </cell>
          <cell r="I56">
            <v>0.185</v>
          </cell>
          <cell r="J56">
            <v>0.12</v>
          </cell>
          <cell r="L56">
            <v>0.12</v>
          </cell>
          <cell r="M56">
            <v>550</v>
          </cell>
          <cell r="N56">
            <v>4150</v>
          </cell>
          <cell r="R56">
            <v>0</v>
          </cell>
          <cell r="S56">
            <v>0.92</v>
          </cell>
          <cell r="T56">
            <v>0</v>
          </cell>
          <cell r="X56">
            <v>0</v>
          </cell>
          <cell r="Y56">
            <v>118.93</v>
          </cell>
          <cell r="Z56">
            <v>21.7</v>
          </cell>
          <cell r="AA56">
            <v>0.64</v>
          </cell>
          <cell r="AB56">
            <v>141.27000000000001</v>
          </cell>
          <cell r="AF56">
            <v>0</v>
          </cell>
          <cell r="AJ56">
            <v>0</v>
          </cell>
          <cell r="AK56">
            <v>183.08</v>
          </cell>
          <cell r="AL56">
            <v>32.35</v>
          </cell>
          <cell r="AM56">
            <v>2.5099999999999998</v>
          </cell>
          <cell r="AN56">
            <v>217.94</v>
          </cell>
          <cell r="AO56">
            <v>0</v>
          </cell>
          <cell r="AP56">
            <v>149.21</v>
          </cell>
          <cell r="AQ56">
            <v>26.37</v>
          </cell>
          <cell r="AR56">
            <v>2.0499999999999998</v>
          </cell>
          <cell r="AS56">
            <v>177.63</v>
          </cell>
          <cell r="AT56">
            <v>0</v>
          </cell>
          <cell r="AV56">
            <v>63.45</v>
          </cell>
        </row>
        <row r="57">
          <cell r="A57">
            <v>196</v>
          </cell>
          <cell r="D57" t="str">
            <v>Rajdoot T7</v>
          </cell>
          <cell r="E57" t="str">
            <v>M/C</v>
          </cell>
          <cell r="F57" t="str">
            <v>AC9A</v>
          </cell>
          <cell r="G57">
            <v>0.23499999999999999</v>
          </cell>
          <cell r="H57" t="str">
            <v>Ruston TBD</v>
          </cell>
          <cell r="I57">
            <v>0.23499999999999999</v>
          </cell>
          <cell r="J57">
            <v>0.152</v>
          </cell>
          <cell r="L57">
            <v>0.152</v>
          </cell>
          <cell r="M57">
            <v>550</v>
          </cell>
          <cell r="N57">
            <v>3350</v>
          </cell>
          <cell r="R57">
            <v>0</v>
          </cell>
          <cell r="T57">
            <v>0</v>
          </cell>
          <cell r="U57">
            <v>148.85</v>
          </cell>
          <cell r="V57">
            <v>24.14</v>
          </cell>
          <cell r="X57">
            <v>172.99</v>
          </cell>
          <cell r="AB57">
            <v>0</v>
          </cell>
          <cell r="AF57">
            <v>0</v>
          </cell>
          <cell r="AJ57">
            <v>0</v>
          </cell>
          <cell r="AN57">
            <v>0</v>
          </cell>
          <cell r="AO57">
            <v>0</v>
          </cell>
          <cell r="AP57">
            <v>179.57</v>
          </cell>
          <cell r="AQ57">
            <v>29.64</v>
          </cell>
          <cell r="AR57">
            <v>3.33</v>
          </cell>
          <cell r="AS57">
            <v>212.54</v>
          </cell>
          <cell r="AT57">
            <v>0</v>
          </cell>
        </row>
        <row r="58">
          <cell r="A58">
            <v>197</v>
          </cell>
          <cell r="D58" t="str">
            <v>Sunny AC9A</v>
          </cell>
          <cell r="E58" t="str">
            <v>M/C</v>
          </cell>
          <cell r="F58" t="str">
            <v>AC9A</v>
          </cell>
          <cell r="G58">
            <v>0.1</v>
          </cell>
          <cell r="H58" t="str">
            <v>KOEL TV 87.5 Ø</v>
          </cell>
          <cell r="I58">
            <v>0.1</v>
          </cell>
          <cell r="J58">
            <v>6.2E-2</v>
          </cell>
          <cell r="L58">
            <v>6.2E-2</v>
          </cell>
          <cell r="M58">
            <v>7000</v>
          </cell>
          <cell r="N58">
            <v>7000</v>
          </cell>
          <cell r="R58">
            <v>0</v>
          </cell>
          <cell r="S58">
            <v>0.54</v>
          </cell>
          <cell r="T58">
            <v>0</v>
          </cell>
          <cell r="U58">
            <v>86</v>
          </cell>
          <cell r="V58">
            <v>18</v>
          </cell>
          <cell r="W58">
            <v>2</v>
          </cell>
          <cell r="X58">
            <v>106</v>
          </cell>
          <cell r="AB58">
            <v>0</v>
          </cell>
          <cell r="AN58">
            <v>0</v>
          </cell>
          <cell r="AO58">
            <v>0</v>
          </cell>
          <cell r="AP58">
            <v>0</v>
          </cell>
          <cell r="AQ58">
            <v>0</v>
          </cell>
          <cell r="AR58">
            <v>0</v>
          </cell>
          <cell r="AS58">
            <v>0</v>
          </cell>
        </row>
        <row r="59">
          <cell r="A59">
            <v>199</v>
          </cell>
          <cell r="B59">
            <v>0</v>
          </cell>
          <cell r="D59" t="str">
            <v>YBX-4S</v>
          </cell>
          <cell r="E59" t="str">
            <v>M/C</v>
          </cell>
          <cell r="F59">
            <v>124</v>
          </cell>
          <cell r="G59">
            <v>0.14499999999999999</v>
          </cell>
          <cell r="H59" t="str">
            <v>Industrial  114 Dia</v>
          </cell>
          <cell r="I59">
            <v>0.14499999999999999</v>
          </cell>
          <cell r="J59">
            <v>0.09</v>
          </cell>
          <cell r="L59">
            <v>0.09</v>
          </cell>
          <cell r="M59">
            <v>1500</v>
          </cell>
          <cell r="N59">
            <v>1500</v>
          </cell>
          <cell r="R59">
            <v>0</v>
          </cell>
          <cell r="S59">
            <v>0.94</v>
          </cell>
          <cell r="T59">
            <v>0</v>
          </cell>
          <cell r="U59">
            <v>110</v>
          </cell>
          <cell r="X59">
            <v>110</v>
          </cell>
          <cell r="AB59">
            <v>0</v>
          </cell>
          <cell r="AF59">
            <v>0</v>
          </cell>
          <cell r="AJ59">
            <v>0</v>
          </cell>
          <cell r="AN59">
            <v>0</v>
          </cell>
          <cell r="AO59">
            <v>0</v>
          </cell>
          <cell r="AP59">
            <v>152.91</v>
          </cell>
          <cell r="AQ59">
            <v>31.08</v>
          </cell>
          <cell r="AR59">
            <v>4.5199999999999996</v>
          </cell>
          <cell r="AS59">
            <v>188.51</v>
          </cell>
          <cell r="AT59">
            <v>0</v>
          </cell>
          <cell r="AV59">
            <v>156.96</v>
          </cell>
        </row>
        <row r="60">
          <cell r="A60">
            <v>201</v>
          </cell>
          <cell r="B60">
            <v>0</v>
          </cell>
          <cell r="D60" t="str">
            <v>Koel -80</v>
          </cell>
          <cell r="E60" t="str">
            <v>M/C</v>
          </cell>
          <cell r="F60">
            <v>124</v>
          </cell>
          <cell r="G60">
            <v>0.9</v>
          </cell>
          <cell r="H60" t="str">
            <v>Industrial 102 Dia</v>
          </cell>
          <cell r="I60">
            <v>0.9</v>
          </cell>
          <cell r="J60">
            <v>0.65400000000000003</v>
          </cell>
          <cell r="L60">
            <v>0.65400000000000003</v>
          </cell>
          <cell r="M60">
            <v>1500</v>
          </cell>
          <cell r="N60">
            <v>1500</v>
          </cell>
          <cell r="R60">
            <v>0</v>
          </cell>
          <cell r="S60">
            <v>1.32</v>
          </cell>
          <cell r="T60">
            <v>0</v>
          </cell>
          <cell r="X60">
            <v>0</v>
          </cell>
          <cell r="AB60">
            <v>0</v>
          </cell>
          <cell r="AF60">
            <v>0</v>
          </cell>
          <cell r="AJ60">
            <v>0</v>
          </cell>
          <cell r="AK60">
            <v>252.38</v>
          </cell>
          <cell r="AL60">
            <v>33.71</v>
          </cell>
          <cell r="AM60">
            <v>3.78</v>
          </cell>
          <cell r="AN60">
            <v>289.87</v>
          </cell>
          <cell r="AO60">
            <v>0</v>
          </cell>
          <cell r="AP60">
            <v>205.69</v>
          </cell>
          <cell r="AQ60">
            <v>27.47</v>
          </cell>
          <cell r="AR60">
            <v>3.08</v>
          </cell>
          <cell r="AS60">
            <v>236.24</v>
          </cell>
          <cell r="AT60">
            <v>0</v>
          </cell>
          <cell r="AV60">
            <v>56.65</v>
          </cell>
        </row>
        <row r="61">
          <cell r="A61">
            <v>202</v>
          </cell>
          <cell r="B61">
            <v>0</v>
          </cell>
          <cell r="D61" t="str">
            <v xml:space="preserve">Koel- 85 </v>
          </cell>
          <cell r="E61" t="str">
            <v>M/C</v>
          </cell>
          <cell r="F61">
            <v>124</v>
          </cell>
          <cell r="G61">
            <v>0.90500000000000003</v>
          </cell>
          <cell r="H61" t="str">
            <v>Industrial 95 Dia</v>
          </cell>
          <cell r="I61">
            <v>0.90500000000000003</v>
          </cell>
          <cell r="J61">
            <v>0.68500000000000005</v>
          </cell>
          <cell r="L61">
            <v>0.68500000000000005</v>
          </cell>
          <cell r="M61">
            <v>5000</v>
          </cell>
          <cell r="N61">
            <v>5000</v>
          </cell>
          <cell r="R61">
            <v>0</v>
          </cell>
          <cell r="S61">
            <v>1.32</v>
          </cell>
          <cell r="T61">
            <v>0</v>
          </cell>
          <cell r="X61">
            <v>0</v>
          </cell>
          <cell r="AB61">
            <v>0</v>
          </cell>
          <cell r="AF61">
            <v>0</v>
          </cell>
          <cell r="AJ61">
            <v>0</v>
          </cell>
          <cell r="AK61">
            <v>255.75</v>
          </cell>
          <cell r="AL61">
            <v>35.11</v>
          </cell>
          <cell r="AM61">
            <v>3.78</v>
          </cell>
          <cell r="AN61">
            <v>294.64</v>
          </cell>
          <cell r="AO61">
            <v>0</v>
          </cell>
          <cell r="AP61">
            <v>208.44</v>
          </cell>
          <cell r="AQ61">
            <v>28.61</v>
          </cell>
          <cell r="AR61">
            <v>3.08</v>
          </cell>
          <cell r="AS61">
            <v>240.13</v>
          </cell>
          <cell r="AT61">
            <v>0</v>
          </cell>
          <cell r="AV61">
            <v>56.65</v>
          </cell>
        </row>
        <row r="62">
          <cell r="A62">
            <v>208</v>
          </cell>
          <cell r="B62">
            <v>0</v>
          </cell>
          <cell r="D62" t="str">
            <v>Koel- 87.5</v>
          </cell>
          <cell r="E62" t="str">
            <v>M/C</v>
          </cell>
          <cell r="F62">
            <v>124</v>
          </cell>
          <cell r="G62">
            <v>1.01</v>
          </cell>
          <cell r="H62" t="str">
            <v>Industrial 102 Dia</v>
          </cell>
          <cell r="I62">
            <v>1.01</v>
          </cell>
          <cell r="J62">
            <v>0.72</v>
          </cell>
          <cell r="L62">
            <v>0.72</v>
          </cell>
          <cell r="M62">
            <v>5000</v>
          </cell>
          <cell r="N62">
            <v>5000</v>
          </cell>
          <cell r="R62">
            <v>0</v>
          </cell>
          <cell r="S62">
            <v>1.32</v>
          </cell>
          <cell r="T62">
            <v>0</v>
          </cell>
          <cell r="X62">
            <v>0</v>
          </cell>
          <cell r="AB62">
            <v>0</v>
          </cell>
          <cell r="AF62">
            <v>0</v>
          </cell>
          <cell r="AJ62">
            <v>0</v>
          </cell>
          <cell r="AK62">
            <v>282.86</v>
          </cell>
          <cell r="AL62">
            <v>34.520000000000003</v>
          </cell>
          <cell r="AM62">
            <v>3.78</v>
          </cell>
          <cell r="AN62">
            <v>321.16000000000003</v>
          </cell>
          <cell r="AO62">
            <v>0</v>
          </cell>
          <cell r="AP62">
            <v>230.53</v>
          </cell>
          <cell r="AQ62">
            <v>28.13</v>
          </cell>
          <cell r="AR62">
            <v>3.08</v>
          </cell>
          <cell r="AS62">
            <v>261.74</v>
          </cell>
          <cell r="AT62">
            <v>0</v>
          </cell>
          <cell r="AV62">
            <v>58.05</v>
          </cell>
        </row>
        <row r="63">
          <cell r="A63">
            <v>209</v>
          </cell>
          <cell r="D63" t="str">
            <v>KOEL RET-4</v>
          </cell>
          <cell r="E63" t="str">
            <v>H/C</v>
          </cell>
          <cell r="F63">
            <v>138</v>
          </cell>
          <cell r="G63">
            <v>0.90700000000000003</v>
          </cell>
          <cell r="H63" t="str">
            <v xml:space="preserve">Ambassdor </v>
          </cell>
          <cell r="I63">
            <v>0.90700000000000003</v>
          </cell>
          <cell r="J63">
            <v>0.71</v>
          </cell>
          <cell r="L63">
            <v>0.71</v>
          </cell>
          <cell r="M63">
            <v>3420</v>
          </cell>
          <cell r="N63">
            <v>3420</v>
          </cell>
          <cell r="R63">
            <v>0</v>
          </cell>
          <cell r="S63">
            <v>1.32</v>
          </cell>
          <cell r="X63">
            <v>0</v>
          </cell>
          <cell r="AB63">
            <v>0</v>
          </cell>
          <cell r="AK63">
            <v>440.43</v>
          </cell>
          <cell r="AL63">
            <v>79.77</v>
          </cell>
          <cell r="AM63">
            <v>6.92</v>
          </cell>
          <cell r="AN63">
            <v>527.12</v>
          </cell>
          <cell r="AO63">
            <v>0</v>
          </cell>
          <cell r="AP63">
            <v>358.95</v>
          </cell>
          <cell r="AQ63">
            <v>65.010000000000005</v>
          </cell>
          <cell r="AR63">
            <v>5.64</v>
          </cell>
          <cell r="AS63">
            <v>429.6</v>
          </cell>
        </row>
        <row r="64">
          <cell r="A64">
            <v>221</v>
          </cell>
          <cell r="D64" t="str">
            <v>Ruston  YWA</v>
          </cell>
          <cell r="E64" t="str">
            <v>M/C</v>
          </cell>
          <cell r="F64">
            <v>124</v>
          </cell>
          <cell r="G64">
            <v>1.6850000000000001</v>
          </cell>
          <cell r="H64" t="str">
            <v>Ambassador Hcr</v>
          </cell>
          <cell r="I64">
            <v>1.6850000000000001</v>
          </cell>
          <cell r="J64">
            <v>1.1739999999999999</v>
          </cell>
          <cell r="L64">
            <v>1.1739999999999999</v>
          </cell>
          <cell r="M64">
            <v>5700</v>
          </cell>
          <cell r="N64">
            <v>5700</v>
          </cell>
          <cell r="R64">
            <v>0</v>
          </cell>
          <cell r="S64">
            <v>3.48</v>
          </cell>
          <cell r="T64">
            <v>0</v>
          </cell>
          <cell r="X64">
            <v>0</v>
          </cell>
          <cell r="AB64">
            <v>0</v>
          </cell>
          <cell r="AG64">
            <v>365.77</v>
          </cell>
          <cell r="AH64">
            <v>36.590000000000003</v>
          </cell>
          <cell r="AK64">
            <v>448.8</v>
          </cell>
          <cell r="AL64">
            <v>44.89</v>
          </cell>
          <cell r="AN64">
            <v>493.69</v>
          </cell>
          <cell r="AO64">
            <v>0</v>
          </cell>
          <cell r="AP64">
            <v>365.77</v>
          </cell>
          <cell r="AQ64">
            <v>36.590000000000003</v>
          </cell>
          <cell r="AR64">
            <v>0</v>
          </cell>
          <cell r="AS64">
            <v>402.36</v>
          </cell>
        </row>
        <row r="65">
          <cell r="A65">
            <v>224</v>
          </cell>
          <cell r="D65" t="str">
            <v>Ruston TD</v>
          </cell>
          <cell r="E65" t="str">
            <v>FORGE</v>
          </cell>
          <cell r="F65">
            <v>138</v>
          </cell>
          <cell r="G65">
            <v>3.3679999999999999</v>
          </cell>
          <cell r="H65" t="str">
            <v>Maruti 800</v>
          </cell>
          <cell r="I65">
            <v>3.3679999999999999</v>
          </cell>
          <cell r="J65">
            <v>2.2000000000000002</v>
          </cell>
          <cell r="L65">
            <v>2.2000000000000002</v>
          </cell>
          <cell r="M65">
            <v>130000</v>
          </cell>
          <cell r="N65">
            <v>316315</v>
          </cell>
          <cell r="R65">
            <v>0</v>
          </cell>
          <cell r="S65">
            <v>3.48</v>
          </cell>
          <cell r="T65">
            <v>0</v>
          </cell>
          <cell r="U65">
            <v>716.6</v>
          </cell>
          <cell r="V65">
            <v>113.36</v>
          </cell>
          <cell r="W65">
            <v>11</v>
          </cell>
          <cell r="X65">
            <v>840.96</v>
          </cell>
          <cell r="AB65">
            <v>0</v>
          </cell>
          <cell r="AF65">
            <v>0</v>
          </cell>
          <cell r="AJ65">
            <v>0</v>
          </cell>
          <cell r="AK65">
            <v>1239.48</v>
          </cell>
          <cell r="AL65">
            <v>251.3</v>
          </cell>
          <cell r="AM65">
            <v>20.75</v>
          </cell>
          <cell r="AN65">
            <v>1511.53</v>
          </cell>
          <cell r="AO65">
            <v>0</v>
          </cell>
          <cell r="AP65">
            <v>1010.18</v>
          </cell>
          <cell r="AQ65">
            <v>204.81</v>
          </cell>
          <cell r="AR65">
            <v>16.91</v>
          </cell>
          <cell r="AS65">
            <v>1231.9000000000001</v>
          </cell>
          <cell r="AT65">
            <v>0</v>
          </cell>
        </row>
        <row r="66">
          <cell r="A66">
            <v>225</v>
          </cell>
          <cell r="D66" t="str">
            <v>Ruston TBD</v>
          </cell>
          <cell r="E66" t="str">
            <v>FORGE</v>
          </cell>
          <cell r="F66">
            <v>138</v>
          </cell>
          <cell r="G66">
            <v>3.3679999999999999</v>
          </cell>
          <cell r="H66" t="str">
            <v>Gypsy 1000 CC</v>
          </cell>
          <cell r="I66">
            <v>3.3679999999999999</v>
          </cell>
          <cell r="J66">
            <v>2.17</v>
          </cell>
          <cell r="L66">
            <v>2.17</v>
          </cell>
          <cell r="M66">
            <v>22000</v>
          </cell>
          <cell r="N66">
            <v>22000</v>
          </cell>
          <cell r="R66">
            <v>0</v>
          </cell>
          <cell r="S66">
            <v>3.48</v>
          </cell>
          <cell r="T66">
            <v>0</v>
          </cell>
          <cell r="X66">
            <v>0</v>
          </cell>
          <cell r="AB66">
            <v>0</v>
          </cell>
          <cell r="AF66">
            <v>0</v>
          </cell>
          <cell r="AJ66">
            <v>0</v>
          </cell>
          <cell r="AK66">
            <v>1239.48</v>
          </cell>
          <cell r="AL66">
            <v>251.3</v>
          </cell>
          <cell r="AM66">
            <v>20.75</v>
          </cell>
          <cell r="AN66">
            <v>1511.53</v>
          </cell>
          <cell r="AO66">
            <v>0</v>
          </cell>
          <cell r="AP66">
            <v>1010.18</v>
          </cell>
          <cell r="AQ66">
            <v>204.81</v>
          </cell>
          <cell r="AR66">
            <v>16.91</v>
          </cell>
          <cell r="AS66">
            <v>1231.9000000000001</v>
          </cell>
          <cell r="AT66">
            <v>0</v>
          </cell>
        </row>
        <row r="67">
          <cell r="A67">
            <v>235</v>
          </cell>
          <cell r="D67" t="str">
            <v>KOEL 87.5 DIA</v>
          </cell>
          <cell r="E67" t="str">
            <v>M/C</v>
          </cell>
          <cell r="F67">
            <v>124</v>
          </cell>
          <cell r="G67">
            <v>1.01</v>
          </cell>
          <cell r="H67" t="str">
            <v>YE-2 Domestic</v>
          </cell>
          <cell r="I67">
            <v>1.01</v>
          </cell>
          <cell r="J67">
            <v>0.72</v>
          </cell>
          <cell r="L67">
            <v>0.72</v>
          </cell>
          <cell r="M67">
            <v>7200</v>
          </cell>
          <cell r="N67">
            <v>8200</v>
          </cell>
          <cell r="R67">
            <v>0</v>
          </cell>
          <cell r="S67">
            <v>1.32</v>
          </cell>
          <cell r="T67">
            <v>0</v>
          </cell>
          <cell r="U67">
            <v>237.6</v>
          </cell>
          <cell r="V67">
            <v>29</v>
          </cell>
          <cell r="W67">
            <v>3.18</v>
          </cell>
          <cell r="X67">
            <v>269.77999999999997</v>
          </cell>
          <cell r="AB67">
            <v>0</v>
          </cell>
          <cell r="AK67">
            <v>282.86</v>
          </cell>
          <cell r="AL67">
            <v>34.520000000000003</v>
          </cell>
          <cell r="AM67">
            <v>3.78</v>
          </cell>
          <cell r="AN67">
            <v>321.16000000000003</v>
          </cell>
          <cell r="AO67">
            <v>0</v>
          </cell>
          <cell r="AP67">
            <v>230.53</v>
          </cell>
          <cell r="AQ67">
            <v>28.13</v>
          </cell>
          <cell r="AR67">
            <v>3.08</v>
          </cell>
          <cell r="AS67">
            <v>261.74</v>
          </cell>
        </row>
        <row r="68">
          <cell r="A68">
            <v>263</v>
          </cell>
          <cell r="D68" t="str">
            <v>Birla Yamaha  76-R</v>
          </cell>
          <cell r="E68" t="str">
            <v>M/C</v>
          </cell>
          <cell r="F68">
            <v>124</v>
          </cell>
          <cell r="G68">
            <v>0.23499999999999999</v>
          </cell>
          <cell r="H68" t="str">
            <v>Esteem 1300</v>
          </cell>
          <cell r="I68">
            <v>0.23499999999999999</v>
          </cell>
          <cell r="J68">
            <v>0.15</v>
          </cell>
          <cell r="L68">
            <v>0.15</v>
          </cell>
          <cell r="M68">
            <v>4400</v>
          </cell>
          <cell r="N68">
            <v>4400</v>
          </cell>
          <cell r="R68">
            <v>0</v>
          </cell>
          <cell r="T68">
            <v>0</v>
          </cell>
          <cell r="U68">
            <v>178.66</v>
          </cell>
          <cell r="X68">
            <v>178.66</v>
          </cell>
          <cell r="Y68">
            <v>211.71</v>
          </cell>
          <cell r="AB68">
            <v>211.71</v>
          </cell>
          <cell r="AF68">
            <v>0</v>
          </cell>
          <cell r="AJ68">
            <v>0</v>
          </cell>
          <cell r="AN68">
            <v>0</v>
          </cell>
          <cell r="AO68">
            <v>0</v>
          </cell>
          <cell r="AP68">
            <v>0</v>
          </cell>
          <cell r="AQ68">
            <v>0</v>
          </cell>
          <cell r="AR68">
            <v>0</v>
          </cell>
          <cell r="AS68">
            <v>0</v>
          </cell>
          <cell r="AT68">
            <v>0</v>
          </cell>
        </row>
        <row r="69">
          <cell r="A69">
            <v>264</v>
          </cell>
          <cell r="D69" t="str">
            <v>Birla Yamaha 700K</v>
          </cell>
          <cell r="E69" t="str">
            <v>M/C</v>
          </cell>
          <cell r="F69">
            <v>124</v>
          </cell>
          <cell r="G69">
            <v>0.13</v>
          </cell>
          <cell r="H69" t="str">
            <v>Lancer Petrol</v>
          </cell>
          <cell r="I69">
            <v>0.13</v>
          </cell>
          <cell r="J69">
            <v>6.5000000000000002E-2</v>
          </cell>
          <cell r="L69">
            <v>6.5000000000000002E-2</v>
          </cell>
          <cell r="N69">
            <v>24000</v>
          </cell>
          <cell r="R69">
            <v>0</v>
          </cell>
          <cell r="T69">
            <v>0</v>
          </cell>
          <cell r="U69">
            <v>105.06</v>
          </cell>
          <cell r="X69">
            <v>105.06</v>
          </cell>
          <cell r="Y69">
            <v>127.64</v>
          </cell>
          <cell r="AB69">
            <v>127.64</v>
          </cell>
          <cell r="AF69">
            <v>0</v>
          </cell>
          <cell r="AJ69">
            <v>0</v>
          </cell>
          <cell r="AN69">
            <v>0</v>
          </cell>
          <cell r="AO69">
            <v>0</v>
          </cell>
          <cell r="AP69">
            <v>0</v>
          </cell>
          <cell r="AQ69">
            <v>0</v>
          </cell>
          <cell r="AR69">
            <v>0</v>
          </cell>
          <cell r="AS69">
            <v>0</v>
          </cell>
          <cell r="AT69">
            <v>0</v>
          </cell>
        </row>
        <row r="70">
          <cell r="A70">
            <v>275</v>
          </cell>
          <cell r="B70">
            <v>0</v>
          </cell>
          <cell r="D70" t="str">
            <v>Industrial  114 Dia</v>
          </cell>
          <cell r="E70" t="str">
            <v>M/C</v>
          </cell>
          <cell r="F70">
            <v>124</v>
          </cell>
          <cell r="G70">
            <v>1.8480000000000001</v>
          </cell>
          <cell r="H70" t="str">
            <v>WILLYS JEEP</v>
          </cell>
          <cell r="I70">
            <v>1.8480000000000001</v>
          </cell>
          <cell r="J70">
            <v>1.278</v>
          </cell>
          <cell r="L70">
            <v>1.278</v>
          </cell>
          <cell r="M70">
            <v>475</v>
          </cell>
          <cell r="N70">
            <v>475</v>
          </cell>
          <cell r="R70">
            <v>0</v>
          </cell>
          <cell r="S70">
            <v>1.78</v>
          </cell>
          <cell r="T70">
            <v>0</v>
          </cell>
          <cell r="X70">
            <v>0</v>
          </cell>
          <cell r="AB70">
            <v>0</v>
          </cell>
          <cell r="AF70">
            <v>0</v>
          </cell>
          <cell r="AJ70">
            <v>0</v>
          </cell>
          <cell r="AK70">
            <v>388.71</v>
          </cell>
          <cell r="AL70">
            <v>73.959999999999994</v>
          </cell>
          <cell r="AM70">
            <v>4.93</v>
          </cell>
          <cell r="AN70">
            <v>467.6</v>
          </cell>
          <cell r="AO70">
            <v>0</v>
          </cell>
          <cell r="AP70">
            <v>316.8</v>
          </cell>
          <cell r="AQ70">
            <v>60.28</v>
          </cell>
          <cell r="AR70">
            <v>4.0199999999999996</v>
          </cell>
          <cell r="AS70">
            <v>381.1</v>
          </cell>
          <cell r="AT70">
            <v>0</v>
          </cell>
          <cell r="AV70">
            <v>155.76</v>
          </cell>
        </row>
        <row r="71">
          <cell r="A71">
            <v>276</v>
          </cell>
          <cell r="B71">
            <v>0</v>
          </cell>
          <cell r="D71" t="str">
            <v>Industrial 102 Dia</v>
          </cell>
          <cell r="E71" t="str">
            <v>M/C</v>
          </cell>
          <cell r="F71">
            <v>124</v>
          </cell>
          <cell r="G71">
            <v>1.7350000000000001</v>
          </cell>
          <cell r="H71" t="str">
            <v>Peugeot</v>
          </cell>
          <cell r="I71">
            <v>1.7350000000000001</v>
          </cell>
          <cell r="J71">
            <v>1.171</v>
          </cell>
          <cell r="L71">
            <v>1.171</v>
          </cell>
          <cell r="M71">
            <v>27300</v>
          </cell>
          <cell r="N71">
            <v>27300</v>
          </cell>
          <cell r="R71">
            <v>0</v>
          </cell>
          <cell r="S71">
            <v>1.78</v>
          </cell>
          <cell r="T71">
            <v>0</v>
          </cell>
          <cell r="X71">
            <v>0</v>
          </cell>
          <cell r="AB71">
            <v>0</v>
          </cell>
          <cell r="AF71">
            <v>0</v>
          </cell>
          <cell r="AJ71">
            <v>0</v>
          </cell>
          <cell r="AK71">
            <v>392.43</v>
          </cell>
          <cell r="AL71">
            <v>71.5</v>
          </cell>
          <cell r="AM71">
            <v>4.93</v>
          </cell>
          <cell r="AN71">
            <v>468.86</v>
          </cell>
          <cell r="AO71">
            <v>0</v>
          </cell>
          <cell r="AP71">
            <v>319.83</v>
          </cell>
          <cell r="AQ71">
            <v>58.27</v>
          </cell>
          <cell r="AR71">
            <v>4.0199999999999996</v>
          </cell>
          <cell r="AS71">
            <v>382.12</v>
          </cell>
          <cell r="AT71">
            <v>0</v>
          </cell>
          <cell r="AV71">
            <v>140.13999999999999</v>
          </cell>
        </row>
        <row r="72">
          <cell r="A72">
            <v>277</v>
          </cell>
          <cell r="B72">
            <v>0</v>
          </cell>
          <cell r="D72" t="str">
            <v>Industrial 95 Dia</v>
          </cell>
          <cell r="E72" t="str">
            <v>M/C</v>
          </cell>
          <cell r="F72">
            <v>124</v>
          </cell>
          <cell r="G72">
            <v>1.2</v>
          </cell>
          <cell r="H72" t="str">
            <v>Pjo Xd 3P</v>
          </cell>
          <cell r="I72">
            <v>1.2</v>
          </cell>
          <cell r="J72">
            <v>0.875</v>
          </cell>
          <cell r="L72">
            <v>0.875</v>
          </cell>
          <cell r="M72">
            <v>2100</v>
          </cell>
          <cell r="N72">
            <v>26100</v>
          </cell>
          <cell r="R72">
            <v>0</v>
          </cell>
          <cell r="S72">
            <v>1.78</v>
          </cell>
          <cell r="T72">
            <v>0</v>
          </cell>
          <cell r="X72">
            <v>0</v>
          </cell>
          <cell r="AB72">
            <v>0</v>
          </cell>
          <cell r="AF72">
            <v>0</v>
          </cell>
          <cell r="AJ72">
            <v>0</v>
          </cell>
          <cell r="AK72">
            <v>330.05</v>
          </cell>
          <cell r="AL72">
            <v>64.099999999999994</v>
          </cell>
          <cell r="AM72">
            <v>4.93</v>
          </cell>
          <cell r="AN72">
            <v>399.08</v>
          </cell>
          <cell r="AO72">
            <v>0</v>
          </cell>
          <cell r="AP72">
            <v>268.99</v>
          </cell>
          <cell r="AQ72">
            <v>52.24</v>
          </cell>
          <cell r="AR72">
            <v>4.0199999999999996</v>
          </cell>
          <cell r="AS72">
            <v>325.25</v>
          </cell>
          <cell r="AT72">
            <v>0</v>
          </cell>
          <cell r="AV72">
            <v>114.17</v>
          </cell>
        </row>
        <row r="73">
          <cell r="A73">
            <v>279</v>
          </cell>
          <cell r="B73">
            <v>0</v>
          </cell>
          <cell r="D73" t="str">
            <v>Industrial 102 Dia</v>
          </cell>
          <cell r="E73" t="str">
            <v>M/C</v>
          </cell>
          <cell r="F73">
            <v>124</v>
          </cell>
          <cell r="G73">
            <v>1.7350000000000001</v>
          </cell>
          <cell r="H73" t="str">
            <v>F8D Maruti</v>
          </cell>
          <cell r="I73">
            <v>1.7350000000000001</v>
          </cell>
          <cell r="J73">
            <v>1.171</v>
          </cell>
          <cell r="L73">
            <v>1.171</v>
          </cell>
          <cell r="N73">
            <v>140000</v>
          </cell>
          <cell r="R73">
            <v>0</v>
          </cell>
          <cell r="S73">
            <v>1.78</v>
          </cell>
          <cell r="T73">
            <v>0</v>
          </cell>
          <cell r="X73">
            <v>0</v>
          </cell>
          <cell r="AB73">
            <v>0</v>
          </cell>
          <cell r="AF73">
            <v>0</v>
          </cell>
          <cell r="AJ73">
            <v>0</v>
          </cell>
          <cell r="AK73">
            <v>392.43</v>
          </cell>
          <cell r="AL73">
            <v>71.5</v>
          </cell>
          <cell r="AM73">
            <v>4.93</v>
          </cell>
          <cell r="AN73">
            <v>468.86</v>
          </cell>
          <cell r="AO73">
            <v>0</v>
          </cell>
          <cell r="AP73">
            <v>319.83</v>
          </cell>
          <cell r="AQ73">
            <v>58.27</v>
          </cell>
          <cell r="AR73">
            <v>4.0199999999999996</v>
          </cell>
          <cell r="AS73">
            <v>382.12</v>
          </cell>
          <cell r="AT73">
            <v>0</v>
          </cell>
          <cell r="AV73">
            <v>105.09</v>
          </cell>
        </row>
        <row r="74">
          <cell r="A74">
            <v>302</v>
          </cell>
          <cell r="D74" t="str">
            <v>Premier 118 NE</v>
          </cell>
          <cell r="E74" t="str">
            <v>M/C</v>
          </cell>
          <cell r="F74">
            <v>124</v>
          </cell>
          <cell r="G74">
            <v>0.33700000000000002</v>
          </cell>
          <cell r="H74" t="str">
            <v>Tata 90 Dia</v>
          </cell>
          <cell r="I74">
            <v>0.33700000000000002</v>
          </cell>
          <cell r="J74">
            <v>0.24399999999999999</v>
          </cell>
          <cell r="L74">
            <v>0.24399999999999999</v>
          </cell>
          <cell r="M74">
            <v>450</v>
          </cell>
          <cell r="N74">
            <v>450</v>
          </cell>
          <cell r="R74">
            <v>0</v>
          </cell>
          <cell r="T74">
            <v>0</v>
          </cell>
          <cell r="X74">
            <v>0</v>
          </cell>
          <cell r="AB74">
            <v>0</v>
          </cell>
          <cell r="AF74">
            <v>0</v>
          </cell>
          <cell r="AJ74">
            <v>0</v>
          </cell>
          <cell r="AK74">
            <v>319.25</v>
          </cell>
          <cell r="AL74">
            <v>65.33</v>
          </cell>
          <cell r="AM74">
            <v>5.53</v>
          </cell>
          <cell r="AN74">
            <v>390.11</v>
          </cell>
          <cell r="AO74">
            <v>0</v>
          </cell>
          <cell r="AP74">
            <v>260.19</v>
          </cell>
          <cell r="AQ74">
            <v>53.24</v>
          </cell>
          <cell r="AR74">
            <v>4.51</v>
          </cell>
          <cell r="AS74">
            <v>317.94</v>
          </cell>
          <cell r="AT74">
            <v>0</v>
          </cell>
        </row>
        <row r="75">
          <cell r="A75">
            <v>303</v>
          </cell>
          <cell r="D75" t="str">
            <v xml:space="preserve">Ambassdor </v>
          </cell>
          <cell r="E75" t="str">
            <v>H/C</v>
          </cell>
          <cell r="F75">
            <v>124</v>
          </cell>
          <cell r="G75">
            <v>0.46100000000000002</v>
          </cell>
          <cell r="H75" t="str">
            <v>Hind Trekker Diesel</v>
          </cell>
          <cell r="I75">
            <v>0.46100000000000002</v>
          </cell>
          <cell r="J75">
            <v>0.30099999999999999</v>
          </cell>
          <cell r="L75">
            <v>0.30099999999999999</v>
          </cell>
          <cell r="M75">
            <v>6300</v>
          </cell>
          <cell r="N75">
            <v>28900</v>
          </cell>
          <cell r="T75">
            <v>0</v>
          </cell>
          <cell r="X75">
            <v>0</v>
          </cell>
          <cell r="AB75">
            <v>0</v>
          </cell>
          <cell r="AF75">
            <v>0</v>
          </cell>
          <cell r="AG75">
            <v>301.96749999999997</v>
          </cell>
          <cell r="AH75">
            <v>30.197500000000002</v>
          </cell>
          <cell r="AI75">
            <v>3.355</v>
          </cell>
          <cell r="AJ75">
            <v>335.52</v>
          </cell>
          <cell r="AK75">
            <v>262.43</v>
          </cell>
          <cell r="AL75">
            <v>70.849999999999994</v>
          </cell>
          <cell r="AN75">
            <v>333.28</v>
          </cell>
          <cell r="AO75">
            <v>0</v>
          </cell>
          <cell r="AP75">
            <v>213.88</v>
          </cell>
          <cell r="AQ75">
            <v>57.74</v>
          </cell>
          <cell r="AR75">
            <v>0</v>
          </cell>
          <cell r="AS75">
            <v>271.62</v>
          </cell>
          <cell r="AT75">
            <v>0</v>
          </cell>
        </row>
        <row r="76">
          <cell r="A76">
            <v>304</v>
          </cell>
          <cell r="D76" t="str">
            <v xml:space="preserve">Hind Trekker </v>
          </cell>
          <cell r="E76" t="str">
            <v>M/C</v>
          </cell>
          <cell r="F76">
            <v>124</v>
          </cell>
          <cell r="G76">
            <v>0.58299999999999996</v>
          </cell>
          <cell r="H76" t="str">
            <v>Tata 97 Ø 4sp-( RC)</v>
          </cell>
          <cell r="I76">
            <v>0.58299999999999996</v>
          </cell>
          <cell r="J76">
            <v>0.433</v>
          </cell>
          <cell r="L76">
            <v>0.433</v>
          </cell>
          <cell r="M76">
            <v>29700</v>
          </cell>
          <cell r="N76">
            <v>29700</v>
          </cell>
          <cell r="S76">
            <v>1.1200000000000001</v>
          </cell>
          <cell r="T76">
            <v>0</v>
          </cell>
          <cell r="U76">
            <v>164.72</v>
          </cell>
          <cell r="V76">
            <v>39.299999999999997</v>
          </cell>
          <cell r="W76">
            <v>2.56</v>
          </cell>
          <cell r="X76">
            <v>206.58</v>
          </cell>
          <cell r="Y76">
            <v>210.57</v>
          </cell>
          <cell r="Z76">
            <v>39.200000000000003</v>
          </cell>
          <cell r="AA76">
            <v>2.2999999999999998</v>
          </cell>
          <cell r="AB76">
            <v>252.07</v>
          </cell>
          <cell r="AF76">
            <v>0</v>
          </cell>
          <cell r="AJ76">
            <v>0</v>
          </cell>
          <cell r="AK76">
            <v>313.92</v>
          </cell>
          <cell r="AL76">
            <v>72.180000000000007</v>
          </cell>
          <cell r="AN76">
            <v>386.1</v>
          </cell>
          <cell r="AO76">
            <v>0</v>
          </cell>
          <cell r="AP76">
            <v>255.84</v>
          </cell>
          <cell r="AQ76">
            <v>58.83</v>
          </cell>
          <cell r="AR76">
            <v>0</v>
          </cell>
          <cell r="AS76">
            <v>314.67</v>
          </cell>
          <cell r="AT76">
            <v>0</v>
          </cell>
        </row>
        <row r="77">
          <cell r="A77">
            <v>306</v>
          </cell>
          <cell r="D77" t="str">
            <v>Ambassdor 5RV</v>
          </cell>
          <cell r="E77" t="str">
            <v>H/C</v>
          </cell>
          <cell r="F77">
            <v>124</v>
          </cell>
          <cell r="G77">
            <v>0.48099999999999998</v>
          </cell>
          <cell r="H77" t="str">
            <v>Eicher Avl -NA (RC)</v>
          </cell>
          <cell r="I77">
            <v>0.48099999999999998</v>
          </cell>
          <cell r="J77">
            <v>0.29799999999999999</v>
          </cell>
          <cell r="L77">
            <v>0.29799999999999999</v>
          </cell>
          <cell r="N77">
            <v>28000</v>
          </cell>
          <cell r="S77">
            <v>1.38</v>
          </cell>
          <cell r="T77">
            <v>0</v>
          </cell>
          <cell r="X77">
            <v>0</v>
          </cell>
          <cell r="AB77">
            <v>0</v>
          </cell>
          <cell r="AK77">
            <v>262.43</v>
          </cell>
          <cell r="AL77">
            <v>70.849999999999994</v>
          </cell>
          <cell r="AN77">
            <v>333.28</v>
          </cell>
          <cell r="AO77">
            <v>0</v>
          </cell>
          <cell r="AP77">
            <v>213.88</v>
          </cell>
          <cell r="AQ77">
            <v>57.74</v>
          </cell>
          <cell r="AR77">
            <v>0</v>
          </cell>
          <cell r="AS77">
            <v>271.62</v>
          </cell>
        </row>
        <row r="78">
          <cell r="A78">
            <v>307</v>
          </cell>
          <cell r="D78" t="str">
            <v>Ambassdor 4 rv S.Skirt</v>
          </cell>
          <cell r="E78" t="str">
            <v>H/C</v>
          </cell>
          <cell r="F78">
            <v>124</v>
          </cell>
          <cell r="G78">
            <v>0.46800000000000003</v>
          </cell>
          <cell r="H78" t="str">
            <v>Tata 407 4sp  Slipper (RC)</v>
          </cell>
          <cell r="I78">
            <v>0.46800000000000003</v>
          </cell>
          <cell r="J78">
            <v>0.307</v>
          </cell>
          <cell r="L78">
            <v>0.307</v>
          </cell>
          <cell r="M78">
            <v>9900</v>
          </cell>
          <cell r="N78">
            <v>9900</v>
          </cell>
          <cell r="S78">
            <v>1.38</v>
          </cell>
          <cell r="T78">
            <v>0</v>
          </cell>
          <cell r="X78">
            <v>0</v>
          </cell>
          <cell r="AB78">
            <v>0</v>
          </cell>
          <cell r="AF78">
            <v>0</v>
          </cell>
          <cell r="AJ78">
            <v>0</v>
          </cell>
          <cell r="AK78">
            <v>262.43</v>
          </cell>
          <cell r="AL78">
            <v>70.849999999999994</v>
          </cell>
          <cell r="AM78">
            <v>3.96</v>
          </cell>
          <cell r="AN78">
            <v>337.24</v>
          </cell>
          <cell r="AO78">
            <v>0</v>
          </cell>
          <cell r="AP78">
            <v>213.88</v>
          </cell>
          <cell r="AQ78">
            <v>57.74</v>
          </cell>
          <cell r="AR78">
            <v>3.23</v>
          </cell>
          <cell r="AS78">
            <v>274.85000000000002</v>
          </cell>
          <cell r="AT78">
            <v>0</v>
          </cell>
        </row>
        <row r="79">
          <cell r="A79">
            <v>308</v>
          </cell>
          <cell r="D79" t="str">
            <v>Ambassador Hcr</v>
          </cell>
          <cell r="E79" t="str">
            <v>M/C</v>
          </cell>
          <cell r="F79">
            <v>124</v>
          </cell>
          <cell r="G79">
            <v>0.46</v>
          </cell>
          <cell r="H79" t="str">
            <v>Tata 92 R/C Slipper -5 RV-(RC)</v>
          </cell>
          <cell r="I79">
            <v>0.46</v>
          </cell>
          <cell r="J79">
            <v>0.31</v>
          </cell>
          <cell r="L79">
            <v>0.31</v>
          </cell>
          <cell r="M79">
            <v>2700</v>
          </cell>
          <cell r="N79">
            <v>2700</v>
          </cell>
          <cell r="S79">
            <v>1.38</v>
          </cell>
          <cell r="T79">
            <v>0</v>
          </cell>
          <cell r="U79">
            <v>176.78</v>
          </cell>
          <cell r="V79">
            <v>52.68</v>
          </cell>
          <cell r="W79">
            <v>2.94</v>
          </cell>
          <cell r="X79">
            <v>232.4</v>
          </cell>
          <cell r="Y79">
            <v>176.78</v>
          </cell>
          <cell r="Z79">
            <v>52.68</v>
          </cell>
          <cell r="AA79">
            <v>2.94</v>
          </cell>
          <cell r="AB79">
            <v>232.4</v>
          </cell>
          <cell r="AF79">
            <v>0</v>
          </cell>
          <cell r="AJ79">
            <v>0</v>
          </cell>
          <cell r="AK79">
            <v>262.43</v>
          </cell>
          <cell r="AL79">
            <v>70.819999999999993</v>
          </cell>
          <cell r="AM79">
            <v>3.96</v>
          </cell>
          <cell r="AN79">
            <v>337.21</v>
          </cell>
          <cell r="AO79">
            <v>0</v>
          </cell>
          <cell r="AP79">
            <v>213.88</v>
          </cell>
          <cell r="AQ79">
            <v>57.72</v>
          </cell>
          <cell r="AR79">
            <v>3.23</v>
          </cell>
          <cell r="AS79">
            <v>274.83</v>
          </cell>
          <cell r="AT79">
            <v>0</v>
          </cell>
        </row>
        <row r="80">
          <cell r="A80">
            <v>309</v>
          </cell>
          <cell r="D80" t="str">
            <v>Maruti 800</v>
          </cell>
          <cell r="E80" t="str">
            <v>M/C</v>
          </cell>
          <cell r="F80">
            <v>124</v>
          </cell>
          <cell r="G80">
            <v>0.22800000000000001</v>
          </cell>
          <cell r="H80" t="str">
            <v>Tata 92  Slipper -5 RV-(RC)</v>
          </cell>
          <cell r="I80">
            <v>0.22800000000000001</v>
          </cell>
          <cell r="J80">
            <v>0.17499999999999999</v>
          </cell>
          <cell r="L80">
            <v>0.17499999999999999</v>
          </cell>
          <cell r="M80">
            <v>900</v>
          </cell>
          <cell r="N80">
            <v>900</v>
          </cell>
          <cell r="S80">
            <v>0.82</v>
          </cell>
          <cell r="T80">
            <v>0</v>
          </cell>
          <cell r="U80">
            <v>86</v>
          </cell>
          <cell r="V80">
            <v>19.02</v>
          </cell>
          <cell r="X80">
            <v>105.02</v>
          </cell>
          <cell r="AB80">
            <v>0</v>
          </cell>
          <cell r="AF80">
            <v>0</v>
          </cell>
          <cell r="AJ80">
            <v>0</v>
          </cell>
          <cell r="AK80">
            <v>171.17</v>
          </cell>
          <cell r="AL80">
            <v>33.26</v>
          </cell>
          <cell r="AM80">
            <v>6.61</v>
          </cell>
          <cell r="AN80">
            <v>211.04</v>
          </cell>
          <cell r="AO80">
            <v>0</v>
          </cell>
          <cell r="AP80">
            <v>139.5</v>
          </cell>
          <cell r="AQ80">
            <v>27.11</v>
          </cell>
          <cell r="AR80">
            <v>5.39</v>
          </cell>
          <cell r="AS80">
            <v>172</v>
          </cell>
          <cell r="AT80">
            <v>0</v>
          </cell>
        </row>
        <row r="81">
          <cell r="A81">
            <v>319</v>
          </cell>
          <cell r="D81" t="str">
            <v>Gypsy 1000 CC</v>
          </cell>
          <cell r="E81" t="str">
            <v>M/C</v>
          </cell>
          <cell r="F81">
            <v>124</v>
          </cell>
          <cell r="G81">
            <v>0.217</v>
          </cell>
          <cell r="H81" t="str">
            <v>Tata 92 Slipper -5 RV-(RC)</v>
          </cell>
          <cell r="I81">
            <v>0.217</v>
          </cell>
          <cell r="J81">
            <v>0.155</v>
          </cell>
          <cell r="L81">
            <v>0.155</v>
          </cell>
          <cell r="M81">
            <v>3600</v>
          </cell>
          <cell r="N81">
            <v>3600</v>
          </cell>
          <cell r="S81">
            <v>0.82</v>
          </cell>
          <cell r="T81">
            <v>0</v>
          </cell>
          <cell r="X81">
            <v>0</v>
          </cell>
          <cell r="AB81">
            <v>0</v>
          </cell>
          <cell r="AF81">
            <v>0</v>
          </cell>
          <cell r="AJ81">
            <v>0</v>
          </cell>
          <cell r="AK81">
            <v>166.92</v>
          </cell>
          <cell r="AL81">
            <v>37.94</v>
          </cell>
          <cell r="AM81">
            <v>6.61</v>
          </cell>
          <cell r="AN81">
            <v>211.47</v>
          </cell>
          <cell r="AO81">
            <v>0</v>
          </cell>
          <cell r="AP81">
            <v>136.04</v>
          </cell>
          <cell r="AQ81">
            <v>30.92</v>
          </cell>
          <cell r="AR81">
            <v>5.39</v>
          </cell>
          <cell r="AS81">
            <v>172.35</v>
          </cell>
          <cell r="AT81">
            <v>0</v>
          </cell>
        </row>
        <row r="82">
          <cell r="A82">
            <v>320</v>
          </cell>
          <cell r="D82" t="str">
            <v>YE-2 Export</v>
          </cell>
          <cell r="E82" t="str">
            <v>M/C</v>
          </cell>
          <cell r="F82">
            <v>124</v>
          </cell>
          <cell r="G82">
            <v>0.27900000000000003</v>
          </cell>
          <cell r="H82" t="str">
            <v>Tata 90 Dia  -ST</v>
          </cell>
          <cell r="I82">
            <v>0.27900000000000003</v>
          </cell>
          <cell r="J82">
            <v>0.20699999999999999</v>
          </cell>
          <cell r="L82">
            <v>0.20699999999999999</v>
          </cell>
          <cell r="M82">
            <v>1080</v>
          </cell>
          <cell r="N82">
            <v>1080</v>
          </cell>
          <cell r="S82">
            <v>1.04</v>
          </cell>
          <cell r="T82">
            <v>0</v>
          </cell>
          <cell r="U82">
            <v>112.03</v>
          </cell>
          <cell r="V82">
            <v>23.96</v>
          </cell>
          <cell r="X82">
            <v>135.99</v>
          </cell>
          <cell r="Y82">
            <v>131.63</v>
          </cell>
          <cell r="Z82">
            <v>28.78</v>
          </cell>
          <cell r="AB82">
            <v>160.41</v>
          </cell>
          <cell r="AF82">
            <v>0</v>
          </cell>
          <cell r="AJ82">
            <v>0</v>
          </cell>
          <cell r="AK82">
            <v>206.23</v>
          </cell>
          <cell r="AL82">
            <v>52.54</v>
          </cell>
          <cell r="AM82">
            <v>6.61</v>
          </cell>
          <cell r="AN82">
            <v>265.38</v>
          </cell>
          <cell r="AO82">
            <v>0</v>
          </cell>
          <cell r="AP82">
            <v>168.08</v>
          </cell>
          <cell r="AQ82">
            <v>42.82</v>
          </cell>
          <cell r="AR82">
            <v>5.39</v>
          </cell>
          <cell r="AS82">
            <v>216.29</v>
          </cell>
          <cell r="AT82">
            <v>0</v>
          </cell>
        </row>
        <row r="83">
          <cell r="A83">
            <v>325</v>
          </cell>
          <cell r="D83" t="str">
            <v>YE-2 Domestic</v>
          </cell>
          <cell r="E83" t="str">
            <v>M/C</v>
          </cell>
          <cell r="F83">
            <v>124</v>
          </cell>
          <cell r="G83">
            <v>0.26100000000000001</v>
          </cell>
          <cell r="H83" t="str">
            <v>TATA 697 NA 5RV  (RC)</v>
          </cell>
          <cell r="I83">
            <v>0.26100000000000001</v>
          </cell>
          <cell r="J83">
            <v>0.20100000000000001</v>
          </cell>
          <cell r="L83">
            <v>0.20100000000000001</v>
          </cell>
          <cell r="M83">
            <v>1320</v>
          </cell>
          <cell r="N83">
            <v>1320</v>
          </cell>
          <cell r="S83">
            <v>1.04</v>
          </cell>
          <cell r="T83">
            <v>0</v>
          </cell>
          <cell r="U83">
            <v>97.78</v>
          </cell>
          <cell r="V83">
            <v>23.96</v>
          </cell>
          <cell r="X83">
            <v>121.74</v>
          </cell>
          <cell r="Y83">
            <v>114.89</v>
          </cell>
          <cell r="Z83">
            <v>28.78</v>
          </cell>
          <cell r="AB83">
            <v>143.66999999999999</v>
          </cell>
          <cell r="AF83">
            <v>0</v>
          </cell>
          <cell r="AJ83">
            <v>0</v>
          </cell>
          <cell r="AK83">
            <v>206.23</v>
          </cell>
          <cell r="AL83">
            <v>52.54</v>
          </cell>
          <cell r="AM83">
            <v>6.61</v>
          </cell>
          <cell r="AN83">
            <v>265.38</v>
          </cell>
          <cell r="AO83">
            <v>0</v>
          </cell>
          <cell r="AP83">
            <v>168.08</v>
          </cell>
          <cell r="AQ83">
            <v>42.82</v>
          </cell>
          <cell r="AR83">
            <v>5.39</v>
          </cell>
          <cell r="AS83">
            <v>216.29</v>
          </cell>
          <cell r="AT83">
            <v>0</v>
          </cell>
        </row>
        <row r="84">
          <cell r="A84">
            <v>326</v>
          </cell>
          <cell r="D84" t="str">
            <v>Esteem 1300</v>
          </cell>
          <cell r="E84" t="str">
            <v>M/C</v>
          </cell>
          <cell r="F84">
            <v>124</v>
          </cell>
          <cell r="G84">
            <v>0.27300000000000002</v>
          </cell>
          <cell r="H84" t="str">
            <v>Tata 92 Ø 5RV  Slipper diesene-(RC)</v>
          </cell>
          <cell r="I84">
            <v>0.27300000000000002</v>
          </cell>
          <cell r="J84">
            <v>0.21099999999999999</v>
          </cell>
          <cell r="L84">
            <v>0.21099999999999999</v>
          </cell>
          <cell r="M84">
            <v>72780</v>
          </cell>
          <cell r="N84">
            <v>72780</v>
          </cell>
          <cell r="T84">
            <v>0</v>
          </cell>
          <cell r="X84">
            <v>0</v>
          </cell>
          <cell r="AB84">
            <v>0</v>
          </cell>
          <cell r="AF84">
            <v>0</v>
          </cell>
          <cell r="AJ84">
            <v>0</v>
          </cell>
          <cell r="AK84">
            <v>173.49</v>
          </cell>
          <cell r="AL84">
            <v>52.54</v>
          </cell>
          <cell r="AM84">
            <v>6.61</v>
          </cell>
          <cell r="AN84">
            <v>232.64</v>
          </cell>
          <cell r="AO84">
            <v>0</v>
          </cell>
          <cell r="AP84">
            <v>141.38999999999999</v>
          </cell>
          <cell r="AQ84">
            <v>42.82</v>
          </cell>
          <cell r="AR84">
            <v>5.39</v>
          </cell>
          <cell r="AS84">
            <v>189.6</v>
          </cell>
          <cell r="AT84">
            <v>0</v>
          </cell>
        </row>
        <row r="85">
          <cell r="A85">
            <v>328</v>
          </cell>
          <cell r="D85" t="str">
            <v>Isuzu Diesel</v>
          </cell>
          <cell r="E85" t="str">
            <v>M/C</v>
          </cell>
          <cell r="F85">
            <v>124</v>
          </cell>
          <cell r="G85">
            <v>0.54</v>
          </cell>
          <cell r="H85" t="str">
            <v>Tata 92 5 RV  98/2 (32 G.PIN)-(RC)</v>
          </cell>
          <cell r="I85">
            <v>0.54</v>
          </cell>
          <cell r="J85">
            <v>0.39</v>
          </cell>
          <cell r="L85">
            <v>0.39</v>
          </cell>
          <cell r="M85">
            <v>5850</v>
          </cell>
          <cell r="N85">
            <v>5850</v>
          </cell>
          <cell r="T85">
            <v>0</v>
          </cell>
          <cell r="X85">
            <v>0</v>
          </cell>
          <cell r="AB85">
            <v>0</v>
          </cell>
          <cell r="AF85">
            <v>0</v>
          </cell>
          <cell r="AJ85">
            <v>0</v>
          </cell>
          <cell r="AN85">
            <v>0</v>
          </cell>
          <cell r="AO85">
            <v>0</v>
          </cell>
          <cell r="AP85">
            <v>0</v>
          </cell>
          <cell r="AQ85">
            <v>0</v>
          </cell>
          <cell r="AR85">
            <v>0</v>
          </cell>
          <cell r="AS85">
            <v>0</v>
          </cell>
          <cell r="AT85">
            <v>0</v>
          </cell>
        </row>
        <row r="86">
          <cell r="A86">
            <v>332</v>
          </cell>
          <cell r="D86" t="str">
            <v>TATA MINI CAR</v>
          </cell>
          <cell r="F86">
            <v>480</v>
          </cell>
          <cell r="G86">
            <v>0</v>
          </cell>
          <cell r="H86" t="str">
            <v>TATA 92 5RV 30 MM (RC)</v>
          </cell>
          <cell r="M86">
            <v>2160</v>
          </cell>
          <cell r="N86">
            <v>2160</v>
          </cell>
          <cell r="U86">
            <v>134</v>
          </cell>
          <cell r="V86">
            <v>27.5</v>
          </cell>
          <cell r="W86">
            <v>2</v>
          </cell>
          <cell r="X86">
            <v>163.5</v>
          </cell>
        </row>
        <row r="87">
          <cell r="A87">
            <v>340</v>
          </cell>
          <cell r="D87" t="str">
            <v>Lancer Petrol</v>
          </cell>
          <cell r="E87" t="str">
            <v>M/C</v>
          </cell>
          <cell r="F87">
            <v>124</v>
          </cell>
          <cell r="G87">
            <v>0.33700000000000002</v>
          </cell>
          <cell r="H87" t="str">
            <v>Tata 92  3 RV-(RC)</v>
          </cell>
          <cell r="I87">
            <v>0.33700000000000002</v>
          </cell>
          <cell r="J87">
            <v>0.218</v>
          </cell>
          <cell r="K87">
            <v>1200</v>
          </cell>
          <cell r="L87">
            <v>0.218</v>
          </cell>
          <cell r="N87">
            <v>3960</v>
          </cell>
          <cell r="T87">
            <v>0</v>
          </cell>
          <cell r="U87">
            <v>120</v>
          </cell>
          <cell r="V87">
            <v>38</v>
          </cell>
          <cell r="X87">
            <v>158</v>
          </cell>
          <cell r="AB87">
            <v>0</v>
          </cell>
          <cell r="AF87">
            <v>0</v>
          </cell>
          <cell r="AJ87">
            <v>0</v>
          </cell>
          <cell r="AN87">
            <v>0</v>
          </cell>
          <cell r="AO87">
            <v>0</v>
          </cell>
          <cell r="AP87">
            <v>0</v>
          </cell>
          <cell r="AQ87">
            <v>0</v>
          </cell>
          <cell r="AR87">
            <v>0</v>
          </cell>
          <cell r="AS87">
            <v>0</v>
          </cell>
          <cell r="AT87">
            <v>0</v>
          </cell>
        </row>
        <row r="88">
          <cell r="A88">
            <v>351</v>
          </cell>
          <cell r="D88" t="str">
            <v>W.Jeep</v>
          </cell>
          <cell r="E88" t="str">
            <v>M/C</v>
          </cell>
          <cell r="F88">
            <v>124</v>
          </cell>
          <cell r="G88">
            <v>0.57499999999999996</v>
          </cell>
          <cell r="H88" t="str">
            <v>Tata 92  4 RV( RC)</v>
          </cell>
          <cell r="I88">
            <v>0.57499999999999996</v>
          </cell>
          <cell r="J88">
            <v>0.42199999999999999</v>
          </cell>
          <cell r="K88">
            <v>120</v>
          </cell>
          <cell r="L88">
            <v>0.42199999999999999</v>
          </cell>
          <cell r="M88">
            <v>7560</v>
          </cell>
          <cell r="N88">
            <v>10725</v>
          </cell>
          <cell r="T88">
            <v>0</v>
          </cell>
          <cell r="X88">
            <v>0</v>
          </cell>
          <cell r="AB88">
            <v>0</v>
          </cell>
          <cell r="AK88">
            <v>305.25</v>
          </cell>
          <cell r="AL88">
            <v>100.36</v>
          </cell>
          <cell r="AN88">
            <v>405.61</v>
          </cell>
          <cell r="AO88">
            <v>0</v>
          </cell>
          <cell r="AP88">
            <v>248.78</v>
          </cell>
          <cell r="AQ88">
            <v>81.790000000000006</v>
          </cell>
          <cell r="AR88">
            <v>0</v>
          </cell>
          <cell r="AS88">
            <v>330.57</v>
          </cell>
        </row>
        <row r="89">
          <cell r="A89">
            <v>355</v>
          </cell>
          <cell r="D89" t="str">
            <v>Peugeot</v>
          </cell>
          <cell r="E89" t="str">
            <v>M/C</v>
          </cell>
          <cell r="F89">
            <v>138</v>
          </cell>
          <cell r="G89">
            <v>1.0429999999999999</v>
          </cell>
          <cell r="H89" t="str">
            <v>Tata 92 Ø WA. 5 RV SHIM</v>
          </cell>
          <cell r="I89">
            <v>1.0429999999999999</v>
          </cell>
          <cell r="J89">
            <v>0.77500000000000002</v>
          </cell>
          <cell r="L89">
            <v>0.77500000000000002</v>
          </cell>
          <cell r="M89">
            <v>900</v>
          </cell>
          <cell r="N89">
            <v>900</v>
          </cell>
          <cell r="S89">
            <v>1.24</v>
          </cell>
          <cell r="T89">
            <v>0</v>
          </cell>
          <cell r="X89">
            <v>0</v>
          </cell>
          <cell r="Y89">
            <v>244.2</v>
          </cell>
          <cell r="Z89">
            <v>46.75</v>
          </cell>
          <cell r="AA89">
            <v>3.02</v>
          </cell>
          <cell r="AB89">
            <v>293.97000000000003</v>
          </cell>
          <cell r="AF89">
            <v>0</v>
          </cell>
          <cell r="AJ89">
            <v>0</v>
          </cell>
          <cell r="AK89">
            <v>408.84</v>
          </cell>
          <cell r="AL89">
            <v>100.84</v>
          </cell>
          <cell r="AM89">
            <v>3.96</v>
          </cell>
          <cell r="AN89">
            <v>513.64</v>
          </cell>
          <cell r="AO89">
            <v>0</v>
          </cell>
          <cell r="AP89">
            <v>333.2</v>
          </cell>
          <cell r="AQ89">
            <v>82.18</v>
          </cell>
          <cell r="AR89">
            <v>3.23</v>
          </cell>
          <cell r="AS89">
            <v>418.61</v>
          </cell>
          <cell r="AT89">
            <v>0</v>
          </cell>
        </row>
        <row r="90">
          <cell r="A90">
            <v>356</v>
          </cell>
          <cell r="D90" t="str">
            <v>Pjo Xd 3P</v>
          </cell>
          <cell r="E90" t="str">
            <v>M/C</v>
          </cell>
          <cell r="F90">
            <v>138</v>
          </cell>
          <cell r="G90">
            <v>1.073</v>
          </cell>
          <cell r="H90" t="str">
            <v>Tata 92 ST 5 RV</v>
          </cell>
          <cell r="I90">
            <v>1.073</v>
          </cell>
          <cell r="J90">
            <v>0.79500000000000004</v>
          </cell>
          <cell r="L90">
            <v>0.79500000000000004</v>
          </cell>
          <cell r="M90">
            <v>3780</v>
          </cell>
          <cell r="N90">
            <v>3780</v>
          </cell>
          <cell r="S90">
            <v>1.24</v>
          </cell>
          <cell r="T90">
            <v>0</v>
          </cell>
          <cell r="X90">
            <v>0</v>
          </cell>
          <cell r="Y90">
            <v>407.85</v>
          </cell>
          <cell r="Z90">
            <v>46.2</v>
          </cell>
          <cell r="AA90">
            <v>3.02</v>
          </cell>
          <cell r="AB90">
            <v>457.07</v>
          </cell>
          <cell r="AF90">
            <v>0</v>
          </cell>
          <cell r="AJ90">
            <v>0</v>
          </cell>
          <cell r="AK90">
            <v>408.84</v>
          </cell>
          <cell r="AL90">
            <v>100.84</v>
          </cell>
          <cell r="AM90">
            <v>3.96</v>
          </cell>
          <cell r="AN90">
            <v>513.64</v>
          </cell>
          <cell r="AO90">
            <v>0</v>
          </cell>
          <cell r="AP90">
            <v>333.2</v>
          </cell>
          <cell r="AQ90">
            <v>82.18</v>
          </cell>
          <cell r="AR90">
            <v>3.23</v>
          </cell>
          <cell r="AS90">
            <v>418.61</v>
          </cell>
          <cell r="AT90">
            <v>0</v>
          </cell>
        </row>
        <row r="91">
          <cell r="A91">
            <v>359</v>
          </cell>
          <cell r="D91" t="str">
            <v>Peugeot ST</v>
          </cell>
          <cell r="E91" t="str">
            <v>M/C</v>
          </cell>
          <cell r="F91">
            <v>138</v>
          </cell>
          <cell r="G91">
            <v>1.0429999999999999</v>
          </cell>
          <cell r="H91" t="str">
            <v>Tata 4 RV( RC)</v>
          </cell>
          <cell r="I91">
            <v>1.0429999999999999</v>
          </cell>
          <cell r="J91">
            <v>0.77500000000000002</v>
          </cell>
          <cell r="L91">
            <v>0.77500000000000002</v>
          </cell>
          <cell r="N91">
            <v>630</v>
          </cell>
          <cell r="S91">
            <v>1.24</v>
          </cell>
          <cell r="T91">
            <v>0</v>
          </cell>
          <cell r="X91">
            <v>0</v>
          </cell>
          <cell r="AB91">
            <v>0</v>
          </cell>
          <cell r="AK91">
            <v>408.84</v>
          </cell>
          <cell r="AL91">
            <v>100.84</v>
          </cell>
          <cell r="AM91">
            <v>3.96</v>
          </cell>
          <cell r="AN91">
            <v>513.64</v>
          </cell>
          <cell r="AO91">
            <v>0</v>
          </cell>
          <cell r="AP91">
            <v>333.2</v>
          </cell>
          <cell r="AQ91">
            <v>82.18</v>
          </cell>
          <cell r="AR91">
            <v>3.23</v>
          </cell>
          <cell r="AS91">
            <v>418.61</v>
          </cell>
        </row>
        <row r="92">
          <cell r="A92">
            <v>361</v>
          </cell>
          <cell r="D92" t="str">
            <v>F8D Maruti</v>
          </cell>
          <cell r="E92" t="str">
            <v>M/C</v>
          </cell>
          <cell r="F92">
            <v>124</v>
          </cell>
          <cell r="G92">
            <v>0.245</v>
          </cell>
          <cell r="H92" t="str">
            <v>Tata 92 5RV( R/C)</v>
          </cell>
          <cell r="I92">
            <v>0.245</v>
          </cell>
          <cell r="J92">
            <v>0.159</v>
          </cell>
          <cell r="L92">
            <v>0.159</v>
          </cell>
          <cell r="M92">
            <v>10800</v>
          </cell>
          <cell r="N92">
            <v>10800</v>
          </cell>
          <cell r="T92">
            <v>0</v>
          </cell>
          <cell r="U92">
            <v>83.12</v>
          </cell>
          <cell r="V92">
            <v>18.29</v>
          </cell>
          <cell r="X92">
            <v>101.41</v>
          </cell>
          <cell r="AB92">
            <v>0</v>
          </cell>
          <cell r="AF92">
            <v>0</v>
          </cell>
          <cell r="AJ92">
            <v>0</v>
          </cell>
          <cell r="AL92">
            <v>33.770000000000003</v>
          </cell>
          <cell r="AN92">
            <v>33.770000000000003</v>
          </cell>
          <cell r="AO92">
            <v>0</v>
          </cell>
          <cell r="AP92">
            <v>0</v>
          </cell>
          <cell r="AQ92">
            <v>27.52</v>
          </cell>
          <cell r="AR92">
            <v>0</v>
          </cell>
          <cell r="AS92">
            <v>27.52</v>
          </cell>
          <cell r="AT92">
            <v>0</v>
          </cell>
        </row>
        <row r="93">
          <cell r="A93">
            <v>362</v>
          </cell>
          <cell r="D93" t="str">
            <v>F10D Maruti</v>
          </cell>
          <cell r="E93" t="str">
            <v>M/C</v>
          </cell>
          <cell r="F93">
            <v>124</v>
          </cell>
          <cell r="G93">
            <v>0.245</v>
          </cell>
          <cell r="H93" t="str">
            <v>Tata 92 Ø 5RV (ZA)  -ST</v>
          </cell>
          <cell r="I93">
            <v>0.245</v>
          </cell>
          <cell r="J93">
            <v>0.159</v>
          </cell>
          <cell r="L93">
            <v>0.159</v>
          </cell>
          <cell r="M93">
            <v>27000</v>
          </cell>
          <cell r="N93">
            <v>27000</v>
          </cell>
          <cell r="T93">
            <v>0</v>
          </cell>
          <cell r="X93">
            <v>0</v>
          </cell>
          <cell r="AB93">
            <v>0</v>
          </cell>
          <cell r="AF93">
            <v>0</v>
          </cell>
          <cell r="AJ93">
            <v>0</v>
          </cell>
          <cell r="AL93">
            <v>33.770000000000003</v>
          </cell>
          <cell r="AN93">
            <v>33.770000000000003</v>
          </cell>
          <cell r="AO93">
            <v>0</v>
          </cell>
          <cell r="AP93">
            <v>0</v>
          </cell>
          <cell r="AQ93">
            <v>27.52</v>
          </cell>
          <cell r="AR93">
            <v>0</v>
          </cell>
          <cell r="AS93">
            <v>27.52</v>
          </cell>
          <cell r="AT93">
            <v>0</v>
          </cell>
        </row>
        <row r="94">
          <cell r="A94">
            <v>363</v>
          </cell>
          <cell r="D94" t="str">
            <v>Baleno</v>
          </cell>
          <cell r="E94" t="str">
            <v>M/C</v>
          </cell>
          <cell r="F94">
            <v>124</v>
          </cell>
          <cell r="G94">
            <v>0.28999999999999998</v>
          </cell>
          <cell r="H94" t="str">
            <v>Tata 608  97 6SP  (RC)</v>
          </cell>
          <cell r="I94">
            <v>0.28999999999999998</v>
          </cell>
          <cell r="J94">
            <v>0.21299999999999999</v>
          </cell>
          <cell r="L94">
            <v>0.21299999999999999</v>
          </cell>
          <cell r="N94">
            <v>0</v>
          </cell>
          <cell r="U94">
            <v>120</v>
          </cell>
          <cell r="V94">
            <v>29.33</v>
          </cell>
          <cell r="X94">
            <v>149.33000000000001</v>
          </cell>
          <cell r="AB94">
            <v>0</v>
          </cell>
          <cell r="AN94">
            <v>0</v>
          </cell>
          <cell r="AO94">
            <v>0</v>
          </cell>
          <cell r="AP94">
            <v>0</v>
          </cell>
          <cell r="AQ94">
            <v>0</v>
          </cell>
          <cell r="AR94">
            <v>0</v>
          </cell>
          <cell r="AS94">
            <v>0</v>
          </cell>
        </row>
        <row r="95">
          <cell r="A95">
            <v>402</v>
          </cell>
          <cell r="D95" t="str">
            <v>Tata 90 Dia</v>
          </cell>
          <cell r="E95" t="str">
            <v>FORGE</v>
          </cell>
          <cell r="F95">
            <v>138</v>
          </cell>
          <cell r="G95">
            <v>1.3160000000000001</v>
          </cell>
          <cell r="H95" t="str">
            <v>Tata 92 S.T. 2.5 mm</v>
          </cell>
          <cell r="I95">
            <v>1.3160000000000001</v>
          </cell>
          <cell r="J95">
            <v>0.89200000000000002</v>
          </cell>
          <cell r="L95">
            <v>0.89200000000000002</v>
          </cell>
          <cell r="M95">
            <v>2160</v>
          </cell>
          <cell r="N95">
            <v>2160</v>
          </cell>
          <cell r="S95">
            <v>1.32</v>
          </cell>
          <cell r="T95">
            <v>0</v>
          </cell>
          <cell r="X95">
            <v>0</v>
          </cell>
          <cell r="AB95">
            <v>0</v>
          </cell>
          <cell r="AF95">
            <v>0</v>
          </cell>
          <cell r="AJ95">
            <v>0</v>
          </cell>
          <cell r="AK95">
            <v>434.22</v>
          </cell>
          <cell r="AL95">
            <v>62.74</v>
          </cell>
          <cell r="AM95">
            <v>5.15</v>
          </cell>
          <cell r="AN95">
            <v>502.11</v>
          </cell>
          <cell r="AO95">
            <v>0</v>
          </cell>
          <cell r="AP95">
            <v>353.89</v>
          </cell>
          <cell r="AQ95">
            <v>51.13</v>
          </cell>
          <cell r="AR95">
            <v>4.2</v>
          </cell>
          <cell r="AS95">
            <v>409.22</v>
          </cell>
          <cell r="AT95">
            <v>0</v>
          </cell>
        </row>
        <row r="96">
          <cell r="A96">
            <v>434</v>
          </cell>
          <cell r="D96" t="str">
            <v>Hind Trekker Diesel</v>
          </cell>
          <cell r="E96" t="str">
            <v>M/C</v>
          </cell>
          <cell r="F96">
            <v>124</v>
          </cell>
          <cell r="G96">
            <v>0.58299999999999996</v>
          </cell>
          <cell r="H96" t="str">
            <v>Tata 97 NA SLIPPER DISGEN -(RC)</v>
          </cell>
          <cell r="I96">
            <v>0.58299999999999996</v>
          </cell>
          <cell r="J96">
            <v>0.43</v>
          </cell>
          <cell r="K96">
            <v>6000</v>
          </cell>
          <cell r="L96">
            <v>0.43</v>
          </cell>
          <cell r="M96">
            <v>125400</v>
          </cell>
          <cell r="N96">
            <v>133290</v>
          </cell>
          <cell r="S96">
            <v>1.1200000000000001</v>
          </cell>
          <cell r="T96">
            <v>0</v>
          </cell>
          <cell r="U96">
            <v>183.1</v>
          </cell>
          <cell r="V96">
            <v>39.299999999999997</v>
          </cell>
          <cell r="W96">
            <v>2</v>
          </cell>
          <cell r="X96">
            <v>224.4</v>
          </cell>
          <cell r="AB96">
            <v>0</v>
          </cell>
          <cell r="AF96">
            <v>0</v>
          </cell>
          <cell r="AJ96">
            <v>0</v>
          </cell>
          <cell r="AK96">
            <v>313.92</v>
          </cell>
          <cell r="AL96">
            <v>72.180000000000007</v>
          </cell>
          <cell r="AM96">
            <v>3.96</v>
          </cell>
          <cell r="AN96">
            <v>390.06</v>
          </cell>
          <cell r="AO96">
            <v>0</v>
          </cell>
          <cell r="AP96">
            <v>255.84</v>
          </cell>
          <cell r="AQ96">
            <v>58.83</v>
          </cell>
          <cell r="AR96">
            <v>3.23</v>
          </cell>
          <cell r="AS96">
            <v>317.89999999999998</v>
          </cell>
          <cell r="AT96">
            <v>0</v>
          </cell>
        </row>
        <row r="97">
          <cell r="A97">
            <v>445</v>
          </cell>
          <cell r="C97" t="str">
            <v>RC</v>
          </cell>
          <cell r="D97" t="str">
            <v>Tata 97 Ø 4sp-( RC)</v>
          </cell>
          <cell r="E97" t="str">
            <v>M/C</v>
          </cell>
          <cell r="F97">
            <v>124</v>
          </cell>
          <cell r="G97">
            <v>1.5229999999999999</v>
          </cell>
          <cell r="H97">
            <v>0.155</v>
          </cell>
          <cell r="I97">
            <v>1.3679999999999999</v>
          </cell>
          <cell r="J97">
            <v>0.97099999999999997</v>
          </cell>
          <cell r="K97">
            <v>0.09</v>
          </cell>
          <cell r="L97">
            <v>0.88100000000000001</v>
          </cell>
          <cell r="M97">
            <v>14700</v>
          </cell>
          <cell r="N97">
            <v>14700</v>
          </cell>
          <cell r="S97">
            <v>2.2000000000000002</v>
          </cell>
          <cell r="T97">
            <v>0</v>
          </cell>
          <cell r="X97">
            <v>0</v>
          </cell>
          <cell r="Y97">
            <v>368.33</v>
          </cell>
          <cell r="Z97">
            <v>41.97</v>
          </cell>
          <cell r="AA97">
            <v>3.58</v>
          </cell>
          <cell r="AB97">
            <v>413.88</v>
          </cell>
          <cell r="AF97">
            <v>0</v>
          </cell>
          <cell r="AG97">
            <v>582.04999999999995</v>
          </cell>
          <cell r="AH97">
            <v>87.6</v>
          </cell>
          <cell r="AI97">
            <v>6.65</v>
          </cell>
          <cell r="AJ97">
            <v>676.3</v>
          </cell>
          <cell r="AK97">
            <v>692.92</v>
          </cell>
          <cell r="AL97">
            <v>104.29</v>
          </cell>
          <cell r="AM97">
            <v>7.92</v>
          </cell>
          <cell r="AN97">
            <v>805.13</v>
          </cell>
          <cell r="AO97">
            <v>0</v>
          </cell>
          <cell r="AP97">
            <v>564.73</v>
          </cell>
          <cell r="AQ97">
            <v>85</v>
          </cell>
          <cell r="AR97">
            <v>6.45</v>
          </cell>
          <cell r="AS97">
            <v>656.18</v>
          </cell>
          <cell r="AT97">
            <v>0</v>
          </cell>
        </row>
        <row r="98">
          <cell r="A98">
            <v>448</v>
          </cell>
          <cell r="C98" t="str">
            <v>RC</v>
          </cell>
          <cell r="D98" t="str">
            <v>Eicher Avl -NA (RC)</v>
          </cell>
          <cell r="E98" t="str">
            <v>M/C</v>
          </cell>
          <cell r="F98">
            <v>124</v>
          </cell>
          <cell r="G98">
            <v>1.5249999999999999</v>
          </cell>
          <cell r="H98">
            <v>0.17499999999999999</v>
          </cell>
          <cell r="I98">
            <v>1.35</v>
          </cell>
          <cell r="J98">
            <v>0.99399999999999999</v>
          </cell>
          <cell r="K98">
            <v>9.2999999999999999E-2</v>
          </cell>
          <cell r="L98">
            <v>0.90100000000000002</v>
          </cell>
          <cell r="M98">
            <v>12000</v>
          </cell>
          <cell r="N98">
            <v>12000</v>
          </cell>
          <cell r="T98">
            <v>0</v>
          </cell>
          <cell r="U98">
            <v>528</v>
          </cell>
          <cell r="V98">
            <v>75.5</v>
          </cell>
          <cell r="X98">
            <v>603.5</v>
          </cell>
          <cell r="AB98">
            <v>0</v>
          </cell>
          <cell r="AF98">
            <v>0</v>
          </cell>
          <cell r="AJ98">
            <v>0</v>
          </cell>
          <cell r="AN98">
            <v>0</v>
          </cell>
          <cell r="AO98">
            <v>0</v>
          </cell>
          <cell r="AP98">
            <v>0</v>
          </cell>
          <cell r="AQ98">
            <v>0</v>
          </cell>
          <cell r="AR98">
            <v>0</v>
          </cell>
          <cell r="AS98">
            <v>0</v>
          </cell>
          <cell r="AT98">
            <v>0</v>
          </cell>
        </row>
        <row r="99">
          <cell r="A99">
            <v>455</v>
          </cell>
          <cell r="C99">
            <v>0</v>
          </cell>
          <cell r="D99" t="str">
            <v xml:space="preserve">Tata 97 Ø  4sp  </v>
          </cell>
          <cell r="E99" t="str">
            <v>FORGE</v>
          </cell>
          <cell r="F99">
            <v>138</v>
          </cell>
          <cell r="G99">
            <v>1.486</v>
          </cell>
          <cell r="H99" t="str">
            <v>Escorts- 228</v>
          </cell>
          <cell r="I99">
            <v>1.486</v>
          </cell>
          <cell r="J99">
            <v>0.88100000000000001</v>
          </cell>
          <cell r="L99">
            <v>0.88100000000000001</v>
          </cell>
          <cell r="M99">
            <v>600</v>
          </cell>
          <cell r="N99">
            <v>600</v>
          </cell>
          <cell r="S99">
            <v>3.5</v>
          </cell>
          <cell r="T99">
            <v>0</v>
          </cell>
          <cell r="X99">
            <v>0</v>
          </cell>
          <cell r="AB99">
            <v>0</v>
          </cell>
          <cell r="AF99">
            <v>0</v>
          </cell>
          <cell r="AJ99">
            <v>0</v>
          </cell>
          <cell r="AK99">
            <v>412.52</v>
          </cell>
          <cell r="AL99">
            <v>104.29</v>
          </cell>
          <cell r="AM99">
            <v>7.29</v>
          </cell>
          <cell r="AN99">
            <v>524.1</v>
          </cell>
          <cell r="AO99">
            <v>0</v>
          </cell>
          <cell r="AP99">
            <v>336.2</v>
          </cell>
          <cell r="AQ99">
            <v>85</v>
          </cell>
          <cell r="AR99">
            <v>5.94</v>
          </cell>
          <cell r="AS99">
            <v>427.14</v>
          </cell>
          <cell r="AT99">
            <v>0</v>
          </cell>
        </row>
        <row r="100">
          <cell r="A100">
            <v>458</v>
          </cell>
          <cell r="C100" t="str">
            <v>RC</v>
          </cell>
          <cell r="D100" t="str">
            <v>Tata 407 4sp  Slipper (RC)</v>
          </cell>
          <cell r="E100" t="str">
            <v>M/C</v>
          </cell>
          <cell r="F100">
            <v>124</v>
          </cell>
          <cell r="G100">
            <v>1.506</v>
          </cell>
          <cell r="H100">
            <v>0.155</v>
          </cell>
          <cell r="I100">
            <v>1.351</v>
          </cell>
          <cell r="J100">
            <v>0.96599999999999997</v>
          </cell>
          <cell r="K100">
            <v>7.4999999999999997E-2</v>
          </cell>
          <cell r="L100">
            <v>0.89100000000000001</v>
          </cell>
          <cell r="M100">
            <v>800</v>
          </cell>
          <cell r="N100">
            <v>800</v>
          </cell>
          <cell r="S100">
            <v>2.2000000000000002</v>
          </cell>
          <cell r="T100">
            <v>0</v>
          </cell>
          <cell r="X100">
            <v>0</v>
          </cell>
          <cell r="AB100">
            <v>0</v>
          </cell>
          <cell r="AF100">
            <v>0</v>
          </cell>
          <cell r="AJ100">
            <v>0</v>
          </cell>
          <cell r="AK100">
            <v>692.92</v>
          </cell>
          <cell r="AL100">
            <v>104.29</v>
          </cell>
          <cell r="AM100">
            <v>7.93</v>
          </cell>
          <cell r="AN100">
            <v>805.14</v>
          </cell>
          <cell r="AO100">
            <v>0</v>
          </cell>
          <cell r="AP100">
            <v>564.73</v>
          </cell>
          <cell r="AQ100">
            <v>85</v>
          </cell>
          <cell r="AR100">
            <v>6.46</v>
          </cell>
          <cell r="AS100">
            <v>656.19</v>
          </cell>
          <cell r="AT100">
            <v>0</v>
          </cell>
        </row>
        <row r="101">
          <cell r="A101">
            <v>469</v>
          </cell>
          <cell r="C101" t="str">
            <v>RC</v>
          </cell>
          <cell r="D101" t="str">
            <v>Tata 92 R/C Slipper -5 RV-(RC)</v>
          </cell>
          <cell r="E101" t="str">
            <v>M/C</v>
          </cell>
          <cell r="F101">
            <v>138</v>
          </cell>
          <cell r="G101">
            <v>1.6080000000000001</v>
          </cell>
          <cell r="H101">
            <v>0.16400000000000001</v>
          </cell>
          <cell r="I101">
            <v>1.4440000000000002</v>
          </cell>
          <cell r="J101">
            <v>0.93300000000000005</v>
          </cell>
          <cell r="K101">
            <v>8.7999999999999995E-2</v>
          </cell>
          <cell r="L101">
            <v>0.84499999999999997</v>
          </cell>
          <cell r="M101">
            <v>3200</v>
          </cell>
          <cell r="N101">
            <v>3200</v>
          </cell>
          <cell r="S101">
            <v>1.54</v>
          </cell>
          <cell r="T101">
            <v>0</v>
          </cell>
          <cell r="X101">
            <v>0</v>
          </cell>
          <cell r="AB101">
            <v>0</v>
          </cell>
          <cell r="AF101">
            <v>0</v>
          </cell>
          <cell r="AJ101">
            <v>0</v>
          </cell>
          <cell r="AK101">
            <v>548.97</v>
          </cell>
          <cell r="AL101">
            <v>54.68</v>
          </cell>
          <cell r="AM101">
            <v>5.15</v>
          </cell>
          <cell r="AN101">
            <v>608.79999999999995</v>
          </cell>
          <cell r="AO101">
            <v>0</v>
          </cell>
          <cell r="AP101">
            <v>447.41</v>
          </cell>
          <cell r="AQ101">
            <v>44.56</v>
          </cell>
          <cell r="AR101">
            <v>4.2</v>
          </cell>
          <cell r="AS101">
            <v>496.17</v>
          </cell>
          <cell r="AT101">
            <v>0</v>
          </cell>
        </row>
        <row r="102">
          <cell r="A102">
            <v>470</v>
          </cell>
          <cell r="C102" t="str">
            <v>RC</v>
          </cell>
          <cell r="D102" t="str">
            <v>Tata 92  Slipper -5 RV-(RC)</v>
          </cell>
          <cell r="E102" t="str">
            <v>M/C</v>
          </cell>
          <cell r="F102">
            <v>138</v>
          </cell>
          <cell r="G102">
            <v>1.6080000000000001</v>
          </cell>
          <cell r="H102">
            <v>0.16400000000000001</v>
          </cell>
          <cell r="I102">
            <v>1.4440000000000002</v>
          </cell>
          <cell r="J102">
            <v>0.93300000000000005</v>
          </cell>
          <cell r="K102">
            <v>8.7999999999999995E-2</v>
          </cell>
          <cell r="L102">
            <v>0.84499999999999997</v>
          </cell>
          <cell r="N102">
            <v>1000</v>
          </cell>
          <cell r="S102">
            <v>1.32</v>
          </cell>
          <cell r="T102">
            <v>0</v>
          </cell>
          <cell r="X102">
            <v>0</v>
          </cell>
          <cell r="AB102">
            <v>0</v>
          </cell>
          <cell r="AF102">
            <v>0</v>
          </cell>
          <cell r="AJ102">
            <v>0</v>
          </cell>
          <cell r="AK102">
            <v>548.97</v>
          </cell>
          <cell r="AL102">
            <v>54.68</v>
          </cell>
          <cell r="AM102">
            <v>5.15</v>
          </cell>
          <cell r="AN102">
            <v>608.79999999999995</v>
          </cell>
          <cell r="AO102">
            <v>0</v>
          </cell>
          <cell r="AP102">
            <v>447.41</v>
          </cell>
          <cell r="AQ102">
            <v>44.56</v>
          </cell>
          <cell r="AR102">
            <v>4.2</v>
          </cell>
          <cell r="AS102">
            <v>496.17</v>
          </cell>
          <cell r="AT102">
            <v>0</v>
          </cell>
        </row>
        <row r="103">
          <cell r="A103">
            <v>471</v>
          </cell>
          <cell r="C103" t="str">
            <v>RC</v>
          </cell>
          <cell r="D103" t="str">
            <v>Tata 92 Slipper -5 RV-(RC)</v>
          </cell>
          <cell r="E103" t="str">
            <v>M/C</v>
          </cell>
          <cell r="F103">
            <v>138</v>
          </cell>
          <cell r="G103">
            <v>1.6080000000000001</v>
          </cell>
          <cell r="H103">
            <v>0.16400000000000001</v>
          </cell>
          <cell r="I103">
            <v>1.4440000000000002</v>
          </cell>
          <cell r="J103">
            <v>0.93300000000000005</v>
          </cell>
          <cell r="K103">
            <v>8.7999999999999995E-2</v>
          </cell>
          <cell r="L103">
            <v>0.84499999999999997</v>
          </cell>
          <cell r="M103">
            <v>9000</v>
          </cell>
          <cell r="N103">
            <v>9000</v>
          </cell>
          <cell r="S103">
            <v>1.54</v>
          </cell>
          <cell r="T103">
            <v>0</v>
          </cell>
          <cell r="X103">
            <v>0</v>
          </cell>
          <cell r="AB103">
            <v>0</v>
          </cell>
          <cell r="AF103">
            <v>0</v>
          </cell>
          <cell r="AJ103">
            <v>0</v>
          </cell>
          <cell r="AK103">
            <v>548.97</v>
          </cell>
          <cell r="AL103">
            <v>54.68</v>
          </cell>
          <cell r="AM103">
            <v>5.15</v>
          </cell>
          <cell r="AN103">
            <v>608.79999999999995</v>
          </cell>
          <cell r="AO103">
            <v>0</v>
          </cell>
          <cell r="AP103">
            <v>447.41</v>
          </cell>
          <cell r="AQ103">
            <v>44.56</v>
          </cell>
          <cell r="AR103">
            <v>4.2</v>
          </cell>
          <cell r="AS103">
            <v>496.17</v>
          </cell>
          <cell r="AT103">
            <v>0</v>
          </cell>
        </row>
        <row r="104">
          <cell r="A104">
            <v>472</v>
          </cell>
          <cell r="D104" t="str">
            <v>Tata 90 Dia  -ST</v>
          </cell>
          <cell r="E104" t="str">
            <v>FORGE</v>
          </cell>
          <cell r="F104">
            <v>138</v>
          </cell>
          <cell r="G104">
            <v>1.3160000000000001</v>
          </cell>
          <cell r="H104" t="str">
            <v>Partap- 284</v>
          </cell>
          <cell r="I104">
            <v>1.3160000000000001</v>
          </cell>
          <cell r="J104">
            <v>0.89200000000000002</v>
          </cell>
          <cell r="L104">
            <v>0.89200000000000002</v>
          </cell>
          <cell r="M104">
            <v>44100</v>
          </cell>
          <cell r="N104">
            <v>44100</v>
          </cell>
          <cell r="S104">
            <v>1.32</v>
          </cell>
          <cell r="T104">
            <v>0</v>
          </cell>
          <cell r="X104">
            <v>0</v>
          </cell>
          <cell r="AB104">
            <v>0</v>
          </cell>
          <cell r="AF104">
            <v>0</v>
          </cell>
          <cell r="AJ104">
            <v>0</v>
          </cell>
          <cell r="AK104">
            <v>439.19</v>
          </cell>
          <cell r="AL104">
            <v>62.74</v>
          </cell>
          <cell r="AM104">
            <v>5.15</v>
          </cell>
          <cell r="AN104">
            <v>507.08</v>
          </cell>
          <cell r="AO104">
            <v>0</v>
          </cell>
          <cell r="AP104">
            <v>357.94</v>
          </cell>
          <cell r="AQ104">
            <v>51.13</v>
          </cell>
          <cell r="AR104">
            <v>4.2</v>
          </cell>
          <cell r="AS104">
            <v>413.27</v>
          </cell>
          <cell r="AT104">
            <v>0</v>
          </cell>
        </row>
        <row r="105">
          <cell r="A105">
            <v>473</v>
          </cell>
          <cell r="D105" t="str">
            <v>TATA 92 Ø 3RV ST</v>
          </cell>
          <cell r="E105" t="str">
            <v>FORGE</v>
          </cell>
          <cell r="F105">
            <v>138</v>
          </cell>
          <cell r="G105">
            <v>1.3160000000000001</v>
          </cell>
          <cell r="H105" t="str">
            <v>Escorts -312D-(RC)</v>
          </cell>
          <cell r="I105">
            <v>1.3160000000000001</v>
          </cell>
          <cell r="J105">
            <v>0.89200000000000002</v>
          </cell>
          <cell r="L105">
            <v>0.89200000000000002</v>
          </cell>
          <cell r="N105">
            <v>7000</v>
          </cell>
          <cell r="P105">
            <v>0</v>
          </cell>
          <cell r="Q105">
            <v>0</v>
          </cell>
          <cell r="S105">
            <v>1.32</v>
          </cell>
          <cell r="X105">
            <v>0</v>
          </cell>
          <cell r="AB105">
            <v>0</v>
          </cell>
          <cell r="AK105">
            <v>451.27</v>
          </cell>
          <cell r="AL105">
            <v>54.68</v>
          </cell>
          <cell r="AM105">
            <v>5.15</v>
          </cell>
          <cell r="AN105">
            <v>511.1</v>
          </cell>
          <cell r="AO105">
            <v>0</v>
          </cell>
          <cell r="AP105">
            <v>367.79</v>
          </cell>
          <cell r="AQ105">
            <v>44.56</v>
          </cell>
          <cell r="AR105">
            <v>4.2</v>
          </cell>
          <cell r="AS105">
            <v>416.55</v>
          </cell>
        </row>
        <row r="106">
          <cell r="A106">
            <v>475</v>
          </cell>
          <cell r="C106" t="str">
            <v>RC</v>
          </cell>
          <cell r="D106" t="str">
            <v>Tata 92 Ø 3RV  Slipper diesene-(RC)</v>
          </cell>
          <cell r="E106" t="str">
            <v>M/C</v>
          </cell>
          <cell r="F106">
            <v>138</v>
          </cell>
          <cell r="G106">
            <v>1.4930000000000001</v>
          </cell>
          <cell r="H106">
            <v>0.16400000000000001</v>
          </cell>
          <cell r="I106">
            <v>1.3290000000000002</v>
          </cell>
          <cell r="J106">
            <v>0.92400000000000004</v>
          </cell>
          <cell r="K106">
            <v>8.7999999999999995E-2</v>
          </cell>
          <cell r="L106">
            <v>0.83600000000000008</v>
          </cell>
          <cell r="N106">
            <v>2200</v>
          </cell>
          <cell r="S106">
            <v>1.54</v>
          </cell>
          <cell r="T106">
            <v>0</v>
          </cell>
          <cell r="X106">
            <v>0</v>
          </cell>
          <cell r="AB106">
            <v>0</v>
          </cell>
          <cell r="AF106">
            <v>0</v>
          </cell>
          <cell r="AG106">
            <v>461.15</v>
          </cell>
          <cell r="AH106">
            <v>45.93</v>
          </cell>
          <cell r="AI106">
            <v>4.33</v>
          </cell>
          <cell r="AJ106">
            <v>511.41</v>
          </cell>
          <cell r="AK106">
            <v>548.98699999999997</v>
          </cell>
          <cell r="AL106">
            <v>54.68</v>
          </cell>
          <cell r="AM106">
            <v>5.15</v>
          </cell>
          <cell r="AN106">
            <v>608.81700000000001</v>
          </cell>
          <cell r="AO106">
            <v>0</v>
          </cell>
          <cell r="AP106">
            <v>447.42</v>
          </cell>
          <cell r="AQ106">
            <v>44.56</v>
          </cell>
          <cell r="AR106">
            <v>4.2</v>
          </cell>
          <cell r="AS106">
            <v>496.18</v>
          </cell>
          <cell r="AT106">
            <v>0</v>
          </cell>
        </row>
        <row r="107">
          <cell r="A107">
            <v>479</v>
          </cell>
          <cell r="C107" t="str">
            <v>RC</v>
          </cell>
          <cell r="D107" t="str">
            <v>Tata 92 5 RV  98/2 (32 G.PIN)-(RC)</v>
          </cell>
          <cell r="E107" t="str">
            <v>M/C</v>
          </cell>
          <cell r="F107">
            <v>138</v>
          </cell>
          <cell r="G107">
            <v>1.6459999999999999</v>
          </cell>
          <cell r="H107">
            <v>0.16400000000000001</v>
          </cell>
          <cell r="I107">
            <v>1.482</v>
          </cell>
          <cell r="J107">
            <v>0.94599999999999995</v>
          </cell>
          <cell r="K107">
            <v>8.7999999999999995E-2</v>
          </cell>
          <cell r="L107">
            <v>0.85799999999999998</v>
          </cell>
          <cell r="M107">
            <v>300</v>
          </cell>
          <cell r="N107">
            <v>1300</v>
          </cell>
          <cell r="S107">
            <v>1.54</v>
          </cell>
          <cell r="T107">
            <v>0</v>
          </cell>
          <cell r="X107">
            <v>0</v>
          </cell>
          <cell r="AB107">
            <v>0</v>
          </cell>
          <cell r="AF107">
            <v>0</v>
          </cell>
          <cell r="AJ107">
            <v>0</v>
          </cell>
          <cell r="AK107">
            <v>548.97</v>
          </cell>
          <cell r="AL107">
            <v>54.68</v>
          </cell>
          <cell r="AM107">
            <v>5.15</v>
          </cell>
          <cell r="AN107">
            <v>608.79999999999995</v>
          </cell>
          <cell r="AO107">
            <v>0</v>
          </cell>
          <cell r="AP107">
            <v>447.41</v>
          </cell>
          <cell r="AQ107">
            <v>44.56</v>
          </cell>
          <cell r="AR107">
            <v>4.2</v>
          </cell>
          <cell r="AS107">
            <v>496.17</v>
          </cell>
          <cell r="AT107">
            <v>0</v>
          </cell>
        </row>
        <row r="108">
          <cell r="A108">
            <v>480</v>
          </cell>
          <cell r="C108" t="str">
            <v>RC</v>
          </cell>
          <cell r="D108" t="str">
            <v>Tata 92 dia 5rv -RC</v>
          </cell>
          <cell r="E108" t="str">
            <v>M/C</v>
          </cell>
          <cell r="F108">
            <v>138</v>
          </cell>
          <cell r="G108">
            <v>1.6459999999999999</v>
          </cell>
          <cell r="H108">
            <v>0.16400000000000001</v>
          </cell>
          <cell r="I108">
            <v>1.482</v>
          </cell>
          <cell r="J108">
            <v>0.94599999999999995</v>
          </cell>
          <cell r="K108">
            <v>8.7999999999999995E-2</v>
          </cell>
          <cell r="L108">
            <v>0.85799999999999998</v>
          </cell>
          <cell r="N108">
            <v>6300</v>
          </cell>
          <cell r="S108">
            <v>1.32</v>
          </cell>
          <cell r="T108">
            <v>0</v>
          </cell>
          <cell r="X108">
            <v>0</v>
          </cell>
          <cell r="AB108">
            <v>0</v>
          </cell>
          <cell r="AK108">
            <v>548.97</v>
          </cell>
          <cell r="AL108">
            <v>54.68</v>
          </cell>
          <cell r="AM108">
            <v>5.15</v>
          </cell>
          <cell r="AN108">
            <v>608.79999999999995</v>
          </cell>
          <cell r="AO108">
            <v>0</v>
          </cell>
          <cell r="AP108">
            <v>447.41</v>
          </cell>
          <cell r="AQ108">
            <v>44.56</v>
          </cell>
          <cell r="AR108">
            <v>4.2</v>
          </cell>
          <cell r="AS108">
            <v>496.17</v>
          </cell>
        </row>
        <row r="109">
          <cell r="A109">
            <v>482</v>
          </cell>
          <cell r="C109" t="str">
            <v>RC</v>
          </cell>
          <cell r="D109" t="str">
            <v>Tata 92  3 RV-(RC)</v>
          </cell>
          <cell r="E109" t="str">
            <v>M/C</v>
          </cell>
          <cell r="F109">
            <v>138</v>
          </cell>
          <cell r="G109">
            <v>1.518</v>
          </cell>
          <cell r="H109">
            <v>0.16400000000000001</v>
          </cell>
          <cell r="I109">
            <v>1.3540000000000001</v>
          </cell>
          <cell r="J109">
            <v>0.93500000000000005</v>
          </cell>
          <cell r="K109">
            <v>8.7999999999999995E-2</v>
          </cell>
          <cell r="L109">
            <v>0.84700000000000009</v>
          </cell>
          <cell r="M109">
            <v>600</v>
          </cell>
          <cell r="N109">
            <v>6600</v>
          </cell>
          <cell r="S109">
            <v>1.54</v>
          </cell>
          <cell r="T109">
            <v>0</v>
          </cell>
          <cell r="X109">
            <v>0</v>
          </cell>
          <cell r="Y109">
            <v>374.2</v>
          </cell>
          <cell r="Z109">
            <v>41.97</v>
          </cell>
          <cell r="AA109">
            <v>3.58</v>
          </cell>
          <cell r="AB109">
            <v>419.75</v>
          </cell>
          <cell r="AC109">
            <v>377.17</v>
          </cell>
          <cell r="AD109">
            <v>48</v>
          </cell>
          <cell r="AE109">
            <v>4.17</v>
          </cell>
          <cell r="AF109">
            <v>429.34</v>
          </cell>
          <cell r="AG109">
            <v>417.6</v>
          </cell>
          <cell r="AH109">
            <v>41.76</v>
          </cell>
          <cell r="AI109">
            <v>4.6399999999999997</v>
          </cell>
          <cell r="AJ109">
            <v>464</v>
          </cell>
          <cell r="AK109">
            <v>548.97</v>
          </cell>
          <cell r="AL109">
            <v>54.68</v>
          </cell>
          <cell r="AM109">
            <v>5.15</v>
          </cell>
          <cell r="AN109">
            <v>608.79999999999995</v>
          </cell>
          <cell r="AO109">
            <v>0</v>
          </cell>
          <cell r="AP109">
            <v>447.41</v>
          </cell>
          <cell r="AQ109">
            <v>44.56</v>
          </cell>
          <cell r="AR109">
            <v>4.2</v>
          </cell>
          <cell r="AS109">
            <v>496.17</v>
          </cell>
          <cell r="AT109">
            <v>0</v>
          </cell>
        </row>
        <row r="110">
          <cell r="A110">
            <v>484</v>
          </cell>
          <cell r="C110" t="str">
            <v>RC</v>
          </cell>
          <cell r="D110" t="str">
            <v>Tata 92  4 RV( RC)</v>
          </cell>
          <cell r="E110" t="str">
            <v>M/C</v>
          </cell>
          <cell r="F110">
            <v>138</v>
          </cell>
          <cell r="G110">
            <v>1.6459999999999999</v>
          </cell>
          <cell r="H110">
            <v>0.16400000000000001</v>
          </cell>
          <cell r="I110">
            <v>1.482</v>
          </cell>
          <cell r="J110">
            <v>0.97099999999999997</v>
          </cell>
          <cell r="K110">
            <v>8.7999999999999995E-2</v>
          </cell>
          <cell r="L110">
            <v>0.88300000000000001</v>
          </cell>
          <cell r="M110">
            <v>1000</v>
          </cell>
          <cell r="N110">
            <v>8500</v>
          </cell>
          <cell r="S110">
            <v>1.54</v>
          </cell>
          <cell r="T110">
            <v>0</v>
          </cell>
          <cell r="X110">
            <v>0</v>
          </cell>
          <cell r="Y110">
            <v>374.2</v>
          </cell>
          <cell r="Z110">
            <v>41.97</v>
          </cell>
          <cell r="AA110">
            <v>3.58</v>
          </cell>
          <cell r="AB110">
            <v>419.75</v>
          </cell>
          <cell r="AC110">
            <v>423.67</v>
          </cell>
          <cell r="AD110">
            <v>48</v>
          </cell>
          <cell r="AE110">
            <v>4.17</v>
          </cell>
          <cell r="AF110">
            <v>475.84</v>
          </cell>
          <cell r="AG110">
            <v>355.32</v>
          </cell>
          <cell r="AH110">
            <v>35.531666666666666</v>
          </cell>
          <cell r="AI110">
            <v>3.9483333333333337</v>
          </cell>
          <cell r="AJ110">
            <v>394.8</v>
          </cell>
          <cell r="AK110">
            <v>548.97</v>
          </cell>
          <cell r="AL110">
            <v>54.68</v>
          </cell>
          <cell r="AM110">
            <v>5.15</v>
          </cell>
          <cell r="AN110">
            <v>608.79999999999995</v>
          </cell>
          <cell r="AO110">
            <v>0</v>
          </cell>
          <cell r="AP110">
            <v>447.41</v>
          </cell>
          <cell r="AQ110">
            <v>44.56</v>
          </cell>
          <cell r="AR110">
            <v>4.2</v>
          </cell>
          <cell r="AS110">
            <v>496.17</v>
          </cell>
          <cell r="AT110">
            <v>0</v>
          </cell>
        </row>
        <row r="111">
          <cell r="A111">
            <v>486</v>
          </cell>
          <cell r="D111" t="str">
            <v>Tata 92 Ø WA. 5 RV SHIM</v>
          </cell>
          <cell r="E111" t="str">
            <v>FORGE</v>
          </cell>
          <cell r="F111">
            <v>138</v>
          </cell>
          <cell r="G111">
            <v>1.41</v>
          </cell>
          <cell r="H111">
            <v>0</v>
          </cell>
          <cell r="I111">
            <v>1.41</v>
          </cell>
          <cell r="J111">
            <v>0.90600000000000003</v>
          </cell>
          <cell r="L111">
            <v>0.90600000000000003</v>
          </cell>
          <cell r="M111">
            <v>17280</v>
          </cell>
          <cell r="N111">
            <v>17280</v>
          </cell>
          <cell r="S111">
            <v>1.32</v>
          </cell>
          <cell r="T111">
            <v>0</v>
          </cell>
          <cell r="X111">
            <v>0</v>
          </cell>
          <cell r="AB111">
            <v>0</v>
          </cell>
          <cell r="AF111">
            <v>0</v>
          </cell>
          <cell r="AJ111">
            <v>0</v>
          </cell>
          <cell r="AK111">
            <v>451.27</v>
          </cell>
          <cell r="AL111">
            <v>54.68</v>
          </cell>
          <cell r="AM111">
            <v>5.15</v>
          </cell>
          <cell r="AN111">
            <v>511.1</v>
          </cell>
          <cell r="AO111">
            <v>0</v>
          </cell>
          <cell r="AP111">
            <v>367.79</v>
          </cell>
          <cell r="AQ111">
            <v>44.56</v>
          </cell>
          <cell r="AR111">
            <v>4.2</v>
          </cell>
          <cell r="AS111">
            <v>416.55</v>
          </cell>
          <cell r="AT111">
            <v>0</v>
          </cell>
        </row>
        <row r="112">
          <cell r="A112">
            <v>488</v>
          </cell>
          <cell r="D112" t="str">
            <v>Tata 92 ST 5 RV</v>
          </cell>
          <cell r="E112" t="str">
            <v>FORGE</v>
          </cell>
          <cell r="F112">
            <v>138</v>
          </cell>
          <cell r="G112">
            <v>1.41</v>
          </cell>
          <cell r="H112" t="str">
            <v>Ford 3600  4RV Mod.(RC)</v>
          </cell>
          <cell r="I112">
            <v>1.41</v>
          </cell>
          <cell r="J112">
            <v>0.90600000000000003</v>
          </cell>
          <cell r="L112">
            <v>0.90600000000000003</v>
          </cell>
          <cell r="M112">
            <v>9000</v>
          </cell>
          <cell r="N112">
            <v>9000</v>
          </cell>
          <cell r="S112">
            <v>1.32</v>
          </cell>
          <cell r="T112">
            <v>0</v>
          </cell>
          <cell r="X112">
            <v>0</v>
          </cell>
          <cell r="AB112">
            <v>0</v>
          </cell>
          <cell r="AF112">
            <v>0</v>
          </cell>
          <cell r="AJ112">
            <v>0</v>
          </cell>
          <cell r="AK112">
            <v>451.27</v>
          </cell>
          <cell r="AL112">
            <v>54.68</v>
          </cell>
          <cell r="AM112">
            <v>5.15</v>
          </cell>
          <cell r="AN112">
            <v>511.1</v>
          </cell>
          <cell r="AO112">
            <v>0</v>
          </cell>
          <cell r="AP112">
            <v>367.79</v>
          </cell>
          <cell r="AQ112">
            <v>44.56</v>
          </cell>
          <cell r="AR112">
            <v>4.2</v>
          </cell>
          <cell r="AS112">
            <v>416.55</v>
          </cell>
          <cell r="AT112">
            <v>0</v>
          </cell>
        </row>
        <row r="113">
          <cell r="A113">
            <v>490</v>
          </cell>
          <cell r="C113" t="str">
            <v>RC</v>
          </cell>
          <cell r="D113" t="str">
            <v>Tata 4 RV( RC)</v>
          </cell>
          <cell r="E113" t="str">
            <v>M/C</v>
          </cell>
          <cell r="F113">
            <v>138</v>
          </cell>
          <cell r="G113">
            <v>1.6459999999999999</v>
          </cell>
          <cell r="H113">
            <v>0.16400000000000001</v>
          </cell>
          <cell r="I113">
            <v>1.482</v>
          </cell>
          <cell r="J113">
            <v>0.97099999999999997</v>
          </cell>
          <cell r="K113">
            <v>8.7999999999999995E-2</v>
          </cell>
          <cell r="L113">
            <v>0.88300000000000001</v>
          </cell>
          <cell r="M113">
            <v>29400</v>
          </cell>
          <cell r="N113">
            <v>29400</v>
          </cell>
          <cell r="S113">
            <v>1.54</v>
          </cell>
          <cell r="T113">
            <v>0</v>
          </cell>
          <cell r="X113">
            <v>0</v>
          </cell>
          <cell r="AB113">
            <v>0</v>
          </cell>
          <cell r="AF113">
            <v>0</v>
          </cell>
          <cell r="AJ113">
            <v>0</v>
          </cell>
          <cell r="AN113">
            <v>0</v>
          </cell>
          <cell r="AO113">
            <v>0</v>
          </cell>
          <cell r="AP113">
            <v>0</v>
          </cell>
          <cell r="AQ113">
            <v>0</v>
          </cell>
          <cell r="AR113">
            <v>0</v>
          </cell>
          <cell r="AS113">
            <v>0</v>
          </cell>
          <cell r="AT113">
            <v>0</v>
          </cell>
        </row>
        <row r="114">
          <cell r="A114">
            <v>492</v>
          </cell>
          <cell r="C114" t="str">
            <v>RC</v>
          </cell>
          <cell r="D114" t="str">
            <v>Tata 92 5RV( R/C)</v>
          </cell>
          <cell r="E114" t="str">
            <v>M/C</v>
          </cell>
          <cell r="F114">
            <v>138</v>
          </cell>
          <cell r="G114">
            <v>1.6459999999999999</v>
          </cell>
          <cell r="H114">
            <v>0.16400000000000001</v>
          </cell>
          <cell r="I114">
            <v>1.482</v>
          </cell>
          <cell r="J114">
            <v>0.94599999999999995</v>
          </cell>
          <cell r="K114">
            <v>8.7999999999999995E-2</v>
          </cell>
          <cell r="L114">
            <v>0.85799999999999998</v>
          </cell>
          <cell r="M114">
            <v>315</v>
          </cell>
          <cell r="N114">
            <v>315</v>
          </cell>
          <cell r="S114">
            <v>1.32</v>
          </cell>
          <cell r="T114">
            <v>0</v>
          </cell>
          <cell r="X114">
            <v>0</v>
          </cell>
          <cell r="AB114">
            <v>0</v>
          </cell>
          <cell r="AF114">
            <v>0</v>
          </cell>
          <cell r="AG114">
            <v>406.73333333333335</v>
          </cell>
          <cell r="AH114">
            <v>40.743333333333332</v>
          </cell>
          <cell r="AI114">
            <v>4.5266666666666664</v>
          </cell>
          <cell r="AJ114">
            <v>452.00333333333333</v>
          </cell>
          <cell r="AK114">
            <v>548.97</v>
          </cell>
          <cell r="AL114">
            <v>54.68</v>
          </cell>
          <cell r="AM114">
            <v>5.15</v>
          </cell>
          <cell r="AN114">
            <v>608.79999999999995</v>
          </cell>
          <cell r="AO114">
            <v>0</v>
          </cell>
          <cell r="AP114">
            <v>447.41</v>
          </cell>
          <cell r="AQ114">
            <v>44.56</v>
          </cell>
          <cell r="AR114">
            <v>4.2</v>
          </cell>
          <cell r="AS114">
            <v>496.17</v>
          </cell>
          <cell r="AT114">
            <v>0</v>
          </cell>
        </row>
        <row r="115">
          <cell r="A115">
            <v>493</v>
          </cell>
          <cell r="D115" t="str">
            <v>Tata 92 Ø 5RV (ZA)  -ST</v>
          </cell>
          <cell r="E115" t="str">
            <v>FORGE</v>
          </cell>
          <cell r="F115">
            <v>138</v>
          </cell>
          <cell r="G115">
            <v>1.41</v>
          </cell>
          <cell r="H115" t="str">
            <v>Perkins  P3 DI(88.92 )-ST 3RV</v>
          </cell>
          <cell r="I115">
            <v>1.41</v>
          </cell>
          <cell r="J115">
            <v>0.90600000000000003</v>
          </cell>
          <cell r="L115">
            <v>0.90600000000000003</v>
          </cell>
          <cell r="M115">
            <v>5250</v>
          </cell>
          <cell r="N115">
            <v>5250</v>
          </cell>
          <cell r="S115">
            <v>1.54</v>
          </cell>
          <cell r="T115">
            <v>0</v>
          </cell>
          <cell r="X115">
            <v>0</v>
          </cell>
          <cell r="Z115">
            <v>41.97</v>
          </cell>
          <cell r="AB115">
            <v>41.97</v>
          </cell>
          <cell r="AD115">
            <v>41.97</v>
          </cell>
          <cell r="AF115">
            <v>41.97</v>
          </cell>
          <cell r="AG115">
            <v>451.27</v>
          </cell>
          <cell r="AH115">
            <v>54.68</v>
          </cell>
          <cell r="AI115">
            <v>5.15</v>
          </cell>
          <cell r="AJ115">
            <v>511.1</v>
          </cell>
          <cell r="AK115">
            <v>451.27</v>
          </cell>
          <cell r="AL115">
            <v>54.68</v>
          </cell>
          <cell r="AM115">
            <v>5.15</v>
          </cell>
          <cell r="AN115">
            <v>511.1</v>
          </cell>
          <cell r="AO115">
            <v>0</v>
          </cell>
          <cell r="AP115">
            <v>367.79</v>
          </cell>
          <cell r="AQ115">
            <v>44.56</v>
          </cell>
          <cell r="AR115">
            <v>4.2</v>
          </cell>
          <cell r="AS115">
            <v>416.55</v>
          </cell>
          <cell r="AT115">
            <v>0</v>
          </cell>
        </row>
        <row r="116">
          <cell r="A116">
            <v>494</v>
          </cell>
          <cell r="C116" t="str">
            <v>RC</v>
          </cell>
          <cell r="D116" t="str">
            <v>Tata 608  97 6SP  (RC)</v>
          </cell>
          <cell r="E116" t="str">
            <v>M/C</v>
          </cell>
          <cell r="F116">
            <v>138</v>
          </cell>
          <cell r="G116">
            <v>1.6990000000000001</v>
          </cell>
          <cell r="H116">
            <v>0.155</v>
          </cell>
          <cell r="I116">
            <v>1.544</v>
          </cell>
          <cell r="J116">
            <v>1.093</v>
          </cell>
          <cell r="K116">
            <v>0.09</v>
          </cell>
          <cell r="L116">
            <v>1.0029999999999999</v>
          </cell>
          <cell r="M116">
            <v>6300</v>
          </cell>
          <cell r="N116">
            <v>6300</v>
          </cell>
          <cell r="S116">
            <v>2.2000000000000002</v>
          </cell>
          <cell r="T116">
            <v>0</v>
          </cell>
          <cell r="X116">
            <v>0</v>
          </cell>
          <cell r="AB116">
            <v>0</v>
          </cell>
          <cell r="AF116">
            <v>0</v>
          </cell>
          <cell r="AJ116">
            <v>0</v>
          </cell>
          <cell r="AK116">
            <v>692.92</v>
          </cell>
          <cell r="AL116">
            <v>104.29</v>
          </cell>
          <cell r="AM116">
            <v>7.92</v>
          </cell>
          <cell r="AN116">
            <v>805.13</v>
          </cell>
          <cell r="AO116">
            <v>0</v>
          </cell>
          <cell r="AP116">
            <v>564.73</v>
          </cell>
          <cell r="AQ116">
            <v>85</v>
          </cell>
          <cell r="AR116">
            <v>6.45</v>
          </cell>
          <cell r="AS116">
            <v>656.18</v>
          </cell>
          <cell r="AT116">
            <v>0</v>
          </cell>
        </row>
        <row r="117">
          <cell r="A117">
            <v>495</v>
          </cell>
          <cell r="D117" t="str">
            <v>Tata 92 S.T. 2.5 mm</v>
          </cell>
          <cell r="E117" t="str">
            <v>FORGE</v>
          </cell>
          <cell r="F117">
            <v>138</v>
          </cell>
          <cell r="G117">
            <v>1.41</v>
          </cell>
          <cell r="H117" t="str">
            <v>Perkins  P3 DI(88.92 )-ST-4RV</v>
          </cell>
          <cell r="I117">
            <v>1.41</v>
          </cell>
          <cell r="J117">
            <v>0.90600000000000003</v>
          </cell>
          <cell r="L117">
            <v>0.90600000000000003</v>
          </cell>
          <cell r="M117">
            <v>1260</v>
          </cell>
          <cell r="N117">
            <v>1260</v>
          </cell>
          <cell r="S117">
            <v>1.54</v>
          </cell>
          <cell r="T117">
            <v>0</v>
          </cell>
          <cell r="X117">
            <v>0</v>
          </cell>
          <cell r="AB117">
            <v>0</v>
          </cell>
          <cell r="AF117">
            <v>0</v>
          </cell>
          <cell r="AJ117">
            <v>0</v>
          </cell>
          <cell r="AK117">
            <v>451.27</v>
          </cell>
          <cell r="AL117">
            <v>54.68</v>
          </cell>
          <cell r="AM117">
            <v>5.15</v>
          </cell>
          <cell r="AN117">
            <v>511.1</v>
          </cell>
          <cell r="AO117">
            <v>0</v>
          </cell>
          <cell r="AP117">
            <v>367.79</v>
          </cell>
          <cell r="AQ117">
            <v>44.56</v>
          </cell>
          <cell r="AR117">
            <v>4.2</v>
          </cell>
          <cell r="AS117">
            <v>416.55</v>
          </cell>
          <cell r="AT117">
            <v>0</v>
          </cell>
        </row>
        <row r="118">
          <cell r="A118">
            <v>496</v>
          </cell>
          <cell r="D118" t="str">
            <v>Tata 97 dia 3rv</v>
          </cell>
          <cell r="E118" t="str">
            <v>M/C</v>
          </cell>
          <cell r="F118">
            <v>124</v>
          </cell>
          <cell r="G118">
            <v>1.3680000000000001</v>
          </cell>
          <cell r="H118" t="str">
            <v>FT-70 Avl-(RC)</v>
          </cell>
          <cell r="I118">
            <v>1.3680000000000001</v>
          </cell>
          <cell r="J118">
            <v>1.093</v>
          </cell>
          <cell r="K118">
            <v>0.09</v>
          </cell>
          <cell r="L118">
            <v>1.0029999999999999</v>
          </cell>
          <cell r="N118">
            <v>5400</v>
          </cell>
          <cell r="S118">
            <v>3.5</v>
          </cell>
          <cell r="T118">
            <v>0</v>
          </cell>
          <cell r="X118">
            <v>0</v>
          </cell>
          <cell r="AB118">
            <v>0</v>
          </cell>
          <cell r="AC118">
            <v>637.06104999999991</v>
          </cell>
          <cell r="AD118">
            <v>69.12</v>
          </cell>
          <cell r="AE118">
            <v>7.68</v>
          </cell>
          <cell r="AG118">
            <v>691.2</v>
          </cell>
          <cell r="AH118">
            <v>69.12</v>
          </cell>
          <cell r="AI118">
            <v>7.68</v>
          </cell>
          <cell r="AK118">
            <v>781.15</v>
          </cell>
          <cell r="AL118">
            <v>104.29</v>
          </cell>
          <cell r="AM118">
            <v>7.92</v>
          </cell>
          <cell r="AN118">
            <v>893.36</v>
          </cell>
          <cell r="AO118">
            <v>0</v>
          </cell>
          <cell r="AP118">
            <v>636.64</v>
          </cell>
          <cell r="AQ118">
            <v>85</v>
          </cell>
          <cell r="AR118">
            <v>6.45</v>
          </cell>
          <cell r="AS118">
            <v>728.09</v>
          </cell>
        </row>
        <row r="119">
          <cell r="A119">
            <v>504</v>
          </cell>
          <cell r="D119" t="str">
            <v>Int. Harvestor.</v>
          </cell>
          <cell r="E119" t="str">
            <v>M/C</v>
          </cell>
          <cell r="F119">
            <v>124</v>
          </cell>
          <cell r="G119">
            <v>0.92200000000000004</v>
          </cell>
          <cell r="H119" t="str">
            <v>727 PROJECT(MMTD-G312) (RC)</v>
          </cell>
          <cell r="I119">
            <v>0.92200000000000004</v>
          </cell>
          <cell r="J119">
            <v>0.65400000000000003</v>
          </cell>
          <cell r="L119">
            <v>0.65400000000000003</v>
          </cell>
          <cell r="N119">
            <v>2000</v>
          </cell>
          <cell r="R119">
            <v>0</v>
          </cell>
          <cell r="S119">
            <v>1.24</v>
          </cell>
          <cell r="T119">
            <v>0</v>
          </cell>
          <cell r="X119">
            <v>0</v>
          </cell>
          <cell r="Y119">
            <v>222.95</v>
          </cell>
          <cell r="Z119">
            <v>57.04</v>
          </cell>
          <cell r="AA119">
            <v>2.56</v>
          </cell>
          <cell r="AB119">
            <v>282.55</v>
          </cell>
          <cell r="AK119">
            <v>270.37</v>
          </cell>
          <cell r="AL119">
            <v>72.540000000000006</v>
          </cell>
          <cell r="AM119">
            <v>6.61</v>
          </cell>
          <cell r="AN119">
            <v>349.52</v>
          </cell>
          <cell r="AO119">
            <v>0</v>
          </cell>
          <cell r="AP119">
            <v>220.35</v>
          </cell>
          <cell r="AQ119">
            <v>59.12</v>
          </cell>
          <cell r="AR119">
            <v>5.39</v>
          </cell>
          <cell r="AS119">
            <v>284.86</v>
          </cell>
        </row>
        <row r="120">
          <cell r="A120">
            <v>510</v>
          </cell>
          <cell r="D120" t="str">
            <v>EICHER</v>
          </cell>
          <cell r="E120" t="str">
            <v>M/C</v>
          </cell>
          <cell r="F120">
            <v>138</v>
          </cell>
          <cell r="G120">
            <v>2.54</v>
          </cell>
          <cell r="H120" t="str">
            <v>FT-45 AVL (RC)</v>
          </cell>
          <cell r="I120">
            <v>2.54</v>
          </cell>
          <cell r="J120">
            <v>1.87</v>
          </cell>
          <cell r="L120">
            <v>1.87</v>
          </cell>
          <cell r="N120">
            <v>4500</v>
          </cell>
          <cell r="S120">
            <v>2.2200000000000002</v>
          </cell>
          <cell r="T120">
            <v>0</v>
          </cell>
          <cell r="X120">
            <v>0</v>
          </cell>
          <cell r="AB120">
            <v>0</v>
          </cell>
          <cell r="AF120">
            <v>0</v>
          </cell>
          <cell r="AJ120">
            <v>0</v>
          </cell>
          <cell r="AK120">
            <v>695.37</v>
          </cell>
          <cell r="AL120">
            <v>160.05000000000001</v>
          </cell>
          <cell r="AM120">
            <v>6.61</v>
          </cell>
          <cell r="AN120">
            <v>862.03</v>
          </cell>
          <cell r="AO120">
            <v>0</v>
          </cell>
          <cell r="AP120">
            <v>566.73</v>
          </cell>
          <cell r="AQ120">
            <v>130.44</v>
          </cell>
          <cell r="AR120">
            <v>5.39</v>
          </cell>
          <cell r="AS120">
            <v>702.56</v>
          </cell>
          <cell r="AT120">
            <v>0</v>
          </cell>
        </row>
        <row r="121">
          <cell r="A121">
            <v>511</v>
          </cell>
          <cell r="D121" t="str">
            <v>Escorts- 335</v>
          </cell>
          <cell r="E121" t="str">
            <v>M/C</v>
          </cell>
          <cell r="F121">
            <v>124</v>
          </cell>
          <cell r="G121">
            <v>1.643</v>
          </cell>
          <cell r="H121" t="str">
            <v>Zetor 95 Ø  ST</v>
          </cell>
          <cell r="I121">
            <v>1.643</v>
          </cell>
          <cell r="J121">
            <v>1.29</v>
          </cell>
          <cell r="L121">
            <v>1.29</v>
          </cell>
          <cell r="M121">
            <v>3000</v>
          </cell>
          <cell r="N121">
            <v>3000</v>
          </cell>
          <cell r="S121">
            <v>2.06</v>
          </cell>
          <cell r="T121">
            <v>0</v>
          </cell>
          <cell r="X121">
            <v>0</v>
          </cell>
          <cell r="Y121">
            <v>515.4</v>
          </cell>
          <cell r="Z121">
            <v>108.47</v>
          </cell>
          <cell r="AA121">
            <v>8.06</v>
          </cell>
          <cell r="AB121">
            <v>631.92999999999995</v>
          </cell>
          <cell r="AF121">
            <v>0</v>
          </cell>
          <cell r="AJ121">
            <v>0</v>
          </cell>
          <cell r="AK121">
            <v>591.94000000000005</v>
          </cell>
          <cell r="AL121">
            <v>143.03</v>
          </cell>
          <cell r="AM121">
            <v>10.56</v>
          </cell>
          <cell r="AN121">
            <v>745.53</v>
          </cell>
          <cell r="AO121">
            <v>0</v>
          </cell>
          <cell r="AP121">
            <v>482.43</v>
          </cell>
          <cell r="AQ121">
            <v>116.57</v>
          </cell>
          <cell r="AR121">
            <v>8.61</v>
          </cell>
          <cell r="AS121">
            <v>607.61</v>
          </cell>
          <cell r="AT121">
            <v>0</v>
          </cell>
        </row>
        <row r="122">
          <cell r="A122">
            <v>512</v>
          </cell>
          <cell r="D122" t="str">
            <v>Escorts- 228</v>
          </cell>
          <cell r="E122" t="str">
            <v>M/C</v>
          </cell>
          <cell r="F122">
            <v>124</v>
          </cell>
          <cell r="G122">
            <v>1.9470000000000001</v>
          </cell>
          <cell r="H122" t="str">
            <v>Zetor  4911 (4 rv S.T)</v>
          </cell>
          <cell r="I122">
            <v>1.9470000000000001</v>
          </cell>
          <cell r="J122">
            <v>1.4850000000000001</v>
          </cell>
          <cell r="L122">
            <v>1.4850000000000001</v>
          </cell>
          <cell r="M122">
            <v>2000</v>
          </cell>
          <cell r="N122">
            <v>2000</v>
          </cell>
          <cell r="S122">
            <v>2.52</v>
          </cell>
          <cell r="T122">
            <v>0</v>
          </cell>
          <cell r="X122">
            <v>0</v>
          </cell>
          <cell r="AB122">
            <v>0</v>
          </cell>
          <cell r="AF122">
            <v>0</v>
          </cell>
          <cell r="AJ122">
            <v>0</v>
          </cell>
          <cell r="AK122">
            <v>936.04</v>
          </cell>
          <cell r="AL122">
            <v>171.69</v>
          </cell>
          <cell r="AM122">
            <v>10.56</v>
          </cell>
          <cell r="AN122">
            <v>1118.29</v>
          </cell>
          <cell r="AO122">
            <v>0</v>
          </cell>
          <cell r="AP122">
            <v>762.87</v>
          </cell>
          <cell r="AQ122">
            <v>139.93</v>
          </cell>
          <cell r="AR122">
            <v>8.61</v>
          </cell>
          <cell r="AS122">
            <v>911.41</v>
          </cell>
          <cell r="AT122">
            <v>0</v>
          </cell>
        </row>
        <row r="123">
          <cell r="A123">
            <v>513</v>
          </cell>
          <cell r="D123" t="str">
            <v>Escorts- 342</v>
          </cell>
          <cell r="E123" t="str">
            <v>M/C</v>
          </cell>
          <cell r="F123">
            <v>124</v>
          </cell>
          <cell r="G123">
            <v>1.9470000000000001</v>
          </cell>
          <cell r="H123" t="str">
            <v>Zetor. 2522 AVL</v>
          </cell>
          <cell r="I123">
            <v>1.9470000000000001</v>
          </cell>
          <cell r="J123">
            <v>1.4850000000000001</v>
          </cell>
          <cell r="L123">
            <v>1.4850000000000001</v>
          </cell>
          <cell r="M123">
            <v>1000</v>
          </cell>
          <cell r="N123">
            <v>1000</v>
          </cell>
          <cell r="S123">
            <v>2.52</v>
          </cell>
          <cell r="T123">
            <v>0</v>
          </cell>
          <cell r="X123">
            <v>0</v>
          </cell>
          <cell r="AB123">
            <v>0</v>
          </cell>
          <cell r="AF123">
            <v>0</v>
          </cell>
          <cell r="AJ123">
            <v>0</v>
          </cell>
          <cell r="AK123">
            <v>936.04</v>
          </cell>
          <cell r="AL123">
            <v>171.69</v>
          </cell>
          <cell r="AM123">
            <v>10.56</v>
          </cell>
          <cell r="AN123">
            <v>1118.29</v>
          </cell>
          <cell r="AO123">
            <v>0</v>
          </cell>
          <cell r="AP123">
            <v>762.87</v>
          </cell>
          <cell r="AQ123">
            <v>139.93</v>
          </cell>
          <cell r="AR123">
            <v>8.61</v>
          </cell>
          <cell r="AS123">
            <v>911.41</v>
          </cell>
          <cell r="AT123">
            <v>0</v>
          </cell>
        </row>
        <row r="124">
          <cell r="A124">
            <v>516</v>
          </cell>
          <cell r="D124" t="str">
            <v xml:space="preserve">FORD 3600 </v>
          </cell>
          <cell r="E124" t="str">
            <v>M/C</v>
          </cell>
          <cell r="F124">
            <v>124</v>
          </cell>
          <cell r="G124">
            <v>1.877</v>
          </cell>
          <cell r="H124" t="str">
            <v>Sonalika  100 Ø (RC)</v>
          </cell>
          <cell r="I124">
            <v>1.877</v>
          </cell>
          <cell r="J124">
            <v>1.405</v>
          </cell>
          <cell r="L124">
            <v>1.405</v>
          </cell>
          <cell r="N124">
            <v>1000</v>
          </cell>
          <cell r="S124">
            <v>2.06</v>
          </cell>
          <cell r="V124">
            <v>57.51</v>
          </cell>
          <cell r="X124">
            <v>57.51</v>
          </cell>
          <cell r="AB124">
            <v>0</v>
          </cell>
          <cell r="AK124">
            <v>489.57</v>
          </cell>
          <cell r="AL124">
            <v>160.93</v>
          </cell>
          <cell r="AM124">
            <v>14.25</v>
          </cell>
          <cell r="AN124">
            <v>664.75</v>
          </cell>
          <cell r="AO124">
            <v>0</v>
          </cell>
          <cell r="AP124">
            <v>399</v>
          </cell>
          <cell r="AQ124">
            <v>131.16</v>
          </cell>
          <cell r="AR124">
            <v>11.61</v>
          </cell>
          <cell r="AS124">
            <v>541.77</v>
          </cell>
        </row>
        <row r="125">
          <cell r="A125">
            <v>517</v>
          </cell>
          <cell r="C125" t="str">
            <v>RC</v>
          </cell>
          <cell r="D125" t="str">
            <v>Ford 3610 - 4RV-(RC)</v>
          </cell>
          <cell r="E125" t="str">
            <v>M/C</v>
          </cell>
          <cell r="F125">
            <v>124</v>
          </cell>
          <cell r="G125">
            <v>2.331</v>
          </cell>
          <cell r="H125">
            <v>0.22</v>
          </cell>
          <cell r="I125">
            <v>2.1109999999999998</v>
          </cell>
          <cell r="J125">
            <v>1.4450000000000001</v>
          </cell>
          <cell r="K125">
            <v>0.1</v>
          </cell>
          <cell r="L125">
            <v>1.345</v>
          </cell>
          <cell r="N125">
            <v>1000</v>
          </cell>
          <cell r="S125">
            <v>2.06</v>
          </cell>
          <cell r="T125">
            <v>0</v>
          </cell>
          <cell r="X125">
            <v>0</v>
          </cell>
          <cell r="AB125">
            <v>0</v>
          </cell>
          <cell r="AF125">
            <v>0</v>
          </cell>
          <cell r="AJ125">
            <v>0</v>
          </cell>
          <cell r="AK125">
            <v>818.58</v>
          </cell>
          <cell r="AL125">
            <v>160.93</v>
          </cell>
          <cell r="AM125">
            <v>14.53</v>
          </cell>
          <cell r="AN125">
            <v>994.04</v>
          </cell>
          <cell r="AO125">
            <v>0</v>
          </cell>
          <cell r="AP125">
            <v>667.14</v>
          </cell>
          <cell r="AQ125">
            <v>131.16</v>
          </cell>
          <cell r="AR125">
            <v>11.84</v>
          </cell>
          <cell r="AS125">
            <v>810.14</v>
          </cell>
          <cell r="AT125">
            <v>0</v>
          </cell>
        </row>
        <row r="126">
          <cell r="A126">
            <v>519</v>
          </cell>
          <cell r="C126" t="str">
            <v>RC</v>
          </cell>
          <cell r="D126" t="str">
            <v>Ford  3610 3RV (RC)</v>
          </cell>
          <cell r="E126" t="str">
            <v>M/C</v>
          </cell>
          <cell r="F126">
            <v>124</v>
          </cell>
          <cell r="G126">
            <v>2.331</v>
          </cell>
          <cell r="H126">
            <v>0.22</v>
          </cell>
          <cell r="I126">
            <v>2.1109999999999998</v>
          </cell>
          <cell r="J126">
            <v>1.4450000000000001</v>
          </cell>
          <cell r="K126">
            <v>0.1</v>
          </cell>
          <cell r="L126">
            <v>1.345</v>
          </cell>
          <cell r="N126">
            <v>6125</v>
          </cell>
          <cell r="S126">
            <v>2.06</v>
          </cell>
          <cell r="T126">
            <v>0</v>
          </cell>
          <cell r="X126">
            <v>0</v>
          </cell>
          <cell r="Y126">
            <v>650.13</v>
          </cell>
          <cell r="Z126">
            <v>95.04</v>
          </cell>
          <cell r="AA126">
            <v>9.52</v>
          </cell>
          <cell r="AB126">
            <v>754.69</v>
          </cell>
          <cell r="AF126">
            <v>0</v>
          </cell>
          <cell r="AJ126">
            <v>0</v>
          </cell>
          <cell r="AK126">
            <v>818.58</v>
          </cell>
          <cell r="AL126">
            <v>160.93</v>
          </cell>
          <cell r="AM126">
            <v>14.53</v>
          </cell>
          <cell r="AN126">
            <v>994.04</v>
          </cell>
          <cell r="AO126">
            <v>0</v>
          </cell>
          <cell r="AP126">
            <v>667.14</v>
          </cell>
          <cell r="AQ126">
            <v>131.16</v>
          </cell>
          <cell r="AR126">
            <v>11.84</v>
          </cell>
          <cell r="AS126">
            <v>810.14</v>
          </cell>
          <cell r="AT126">
            <v>0</v>
          </cell>
        </row>
        <row r="127">
          <cell r="A127">
            <v>521</v>
          </cell>
          <cell r="D127" t="str">
            <v>Farmtrac .ST</v>
          </cell>
          <cell r="E127" t="str">
            <v>M/C</v>
          </cell>
          <cell r="F127">
            <v>124</v>
          </cell>
          <cell r="G127">
            <v>1.877</v>
          </cell>
          <cell r="H127" t="str">
            <v>FT-60 AVL (RC)</v>
          </cell>
          <cell r="I127">
            <v>1.877</v>
          </cell>
          <cell r="J127">
            <v>1.405</v>
          </cell>
          <cell r="K127">
            <v>0</v>
          </cell>
          <cell r="L127">
            <v>1.405</v>
          </cell>
          <cell r="N127">
            <v>5400</v>
          </cell>
          <cell r="S127">
            <v>2.06</v>
          </cell>
          <cell r="T127">
            <v>0</v>
          </cell>
          <cell r="X127">
            <v>0</v>
          </cell>
          <cell r="AB127">
            <v>0</v>
          </cell>
          <cell r="AF127">
            <v>0</v>
          </cell>
          <cell r="AJ127">
            <v>0</v>
          </cell>
          <cell r="AK127">
            <v>487.59</v>
          </cell>
          <cell r="AL127">
            <v>160.93</v>
          </cell>
          <cell r="AM127">
            <v>14.25</v>
          </cell>
          <cell r="AN127">
            <v>662.77</v>
          </cell>
          <cell r="AO127">
            <v>0</v>
          </cell>
          <cell r="AP127">
            <v>397.39</v>
          </cell>
          <cell r="AQ127">
            <v>131.16</v>
          </cell>
          <cell r="AR127">
            <v>11.61</v>
          </cell>
          <cell r="AS127">
            <v>540.16</v>
          </cell>
          <cell r="AT127">
            <v>0</v>
          </cell>
        </row>
        <row r="128">
          <cell r="A128">
            <v>522</v>
          </cell>
          <cell r="D128" t="str">
            <v>Partap- 284</v>
          </cell>
          <cell r="E128" t="str">
            <v>H/C</v>
          </cell>
          <cell r="F128">
            <v>124</v>
          </cell>
          <cell r="G128">
            <v>0.58299999999999996</v>
          </cell>
          <cell r="H128" t="str">
            <v>EICHER(HCV 20.16)</v>
          </cell>
          <cell r="I128">
            <v>0.58299999999999996</v>
          </cell>
          <cell r="J128">
            <v>0.433</v>
          </cell>
          <cell r="L128">
            <v>0.433</v>
          </cell>
          <cell r="N128">
            <v>9000</v>
          </cell>
          <cell r="S128">
            <v>1.1200000000000001</v>
          </cell>
          <cell r="T128">
            <v>0</v>
          </cell>
          <cell r="X128">
            <v>0</v>
          </cell>
          <cell r="AB128">
            <v>0</v>
          </cell>
          <cell r="AF128">
            <v>0</v>
          </cell>
          <cell r="AJ128">
            <v>0</v>
          </cell>
          <cell r="AK128">
            <v>313.93</v>
          </cell>
          <cell r="AL128">
            <v>72.180000000000007</v>
          </cell>
          <cell r="AM128">
            <v>3.96</v>
          </cell>
          <cell r="AN128">
            <v>390.07</v>
          </cell>
          <cell r="AO128">
            <v>0</v>
          </cell>
          <cell r="AP128">
            <v>255.85</v>
          </cell>
          <cell r="AQ128">
            <v>58.83</v>
          </cell>
          <cell r="AR128">
            <v>3.23</v>
          </cell>
          <cell r="AS128">
            <v>317.91000000000003</v>
          </cell>
          <cell r="AT128">
            <v>0</v>
          </cell>
        </row>
        <row r="129">
          <cell r="A129">
            <v>523</v>
          </cell>
          <cell r="D129" t="str">
            <v>Partap 284 ST</v>
          </cell>
          <cell r="E129" t="str">
            <v>H/C</v>
          </cell>
          <cell r="F129">
            <v>124</v>
          </cell>
          <cell r="G129">
            <v>0.58299999999999996</v>
          </cell>
          <cell r="H129" t="str">
            <v>STD. TRACTOR    95 DIA  (RC)</v>
          </cell>
          <cell r="I129">
            <v>0.58299999999999996</v>
          </cell>
          <cell r="J129">
            <v>0.433</v>
          </cell>
          <cell r="L129">
            <v>0.433</v>
          </cell>
          <cell r="N129">
            <v>2000</v>
          </cell>
          <cell r="S129">
            <v>1.1200000000000001</v>
          </cell>
          <cell r="T129">
            <v>0</v>
          </cell>
          <cell r="X129">
            <v>0</v>
          </cell>
          <cell r="AB129">
            <v>0</v>
          </cell>
          <cell r="AK129">
            <v>313.93</v>
          </cell>
          <cell r="AL129">
            <v>72.180000000000007</v>
          </cell>
          <cell r="AM129">
            <v>3.96</v>
          </cell>
          <cell r="AN129">
            <v>390.07</v>
          </cell>
          <cell r="AO129">
            <v>0</v>
          </cell>
          <cell r="AP129">
            <v>255.85</v>
          </cell>
          <cell r="AQ129">
            <v>58.83</v>
          </cell>
          <cell r="AR129">
            <v>3.23</v>
          </cell>
          <cell r="AS129">
            <v>317.91000000000003</v>
          </cell>
        </row>
        <row r="130">
          <cell r="A130">
            <v>526</v>
          </cell>
          <cell r="C130" t="str">
            <v>RC</v>
          </cell>
          <cell r="D130" t="str">
            <v>FT-55 -RC</v>
          </cell>
          <cell r="E130" t="str">
            <v>M/C</v>
          </cell>
          <cell r="F130">
            <v>124</v>
          </cell>
          <cell r="G130">
            <v>2.1059999999999999</v>
          </cell>
          <cell r="H130">
            <v>0.18</v>
          </cell>
          <cell r="I130">
            <v>1.9259999999999999</v>
          </cell>
          <cell r="J130">
            <v>1.45</v>
          </cell>
          <cell r="K130">
            <v>9.7000000000000003E-2</v>
          </cell>
          <cell r="L130">
            <v>1.353</v>
          </cell>
          <cell r="N130">
            <v>2000</v>
          </cell>
          <cell r="S130">
            <v>2.06</v>
          </cell>
          <cell r="T130">
            <v>0</v>
          </cell>
          <cell r="X130">
            <v>0</v>
          </cell>
          <cell r="AB130">
            <v>0</v>
          </cell>
          <cell r="AK130">
            <v>601.41999999999996</v>
          </cell>
          <cell r="AL130">
            <v>160.93</v>
          </cell>
          <cell r="AM130">
            <v>14.25</v>
          </cell>
          <cell r="AN130">
            <v>776.6</v>
          </cell>
          <cell r="AO130">
            <v>0</v>
          </cell>
          <cell r="AP130">
            <v>490.16</v>
          </cell>
          <cell r="AQ130">
            <v>131.16</v>
          </cell>
          <cell r="AR130">
            <v>11.61</v>
          </cell>
          <cell r="AS130">
            <v>632.92999999999995</v>
          </cell>
        </row>
        <row r="131">
          <cell r="A131">
            <v>529</v>
          </cell>
          <cell r="D131" t="str">
            <v>Escorts -312 D ST</v>
          </cell>
          <cell r="E131" t="str">
            <v>M/C</v>
          </cell>
          <cell r="F131">
            <v>124</v>
          </cell>
          <cell r="G131">
            <v>1.677</v>
          </cell>
          <cell r="H131" t="str">
            <v>Rajdoot</v>
          </cell>
          <cell r="I131">
            <v>1.677</v>
          </cell>
          <cell r="J131">
            <v>1.284</v>
          </cell>
          <cell r="L131">
            <v>1.284</v>
          </cell>
          <cell r="N131">
            <v>10000</v>
          </cell>
          <cell r="S131">
            <v>2.06</v>
          </cell>
          <cell r="T131">
            <v>0</v>
          </cell>
          <cell r="X131">
            <v>0</v>
          </cell>
          <cell r="AB131">
            <v>0</v>
          </cell>
          <cell r="AF131">
            <v>0</v>
          </cell>
          <cell r="AJ131">
            <v>0</v>
          </cell>
          <cell r="AK131">
            <v>591.94000000000005</v>
          </cell>
          <cell r="AL131">
            <v>143.03</v>
          </cell>
          <cell r="AM131">
            <v>10.56</v>
          </cell>
          <cell r="AN131">
            <v>745.53</v>
          </cell>
          <cell r="AO131">
            <v>0</v>
          </cell>
          <cell r="AP131">
            <v>482.43</v>
          </cell>
          <cell r="AQ131">
            <v>116.57</v>
          </cell>
          <cell r="AR131">
            <v>8.61</v>
          </cell>
          <cell r="AS131">
            <v>607.61</v>
          </cell>
          <cell r="AT131">
            <v>0</v>
          </cell>
        </row>
        <row r="132">
          <cell r="A132">
            <v>530</v>
          </cell>
          <cell r="C132" t="str">
            <v>RC</v>
          </cell>
          <cell r="D132" t="str">
            <v>Escorts -312D-(RC)</v>
          </cell>
          <cell r="E132" t="str">
            <v>M/C</v>
          </cell>
          <cell r="F132">
            <v>124</v>
          </cell>
          <cell r="G132">
            <v>1.8420000000000001</v>
          </cell>
          <cell r="H132">
            <v>0.18</v>
          </cell>
          <cell r="I132">
            <v>1.6620000000000001</v>
          </cell>
          <cell r="J132">
            <v>1.1919999999999999</v>
          </cell>
          <cell r="K132">
            <v>9.5000000000000001E-2</v>
          </cell>
          <cell r="L132">
            <v>1.097</v>
          </cell>
          <cell r="N132">
            <v>12000</v>
          </cell>
          <cell r="S132">
            <v>2.06</v>
          </cell>
          <cell r="T132">
            <v>0</v>
          </cell>
          <cell r="U132">
            <v>490</v>
          </cell>
          <cell r="V132">
            <v>80</v>
          </cell>
          <cell r="W132">
            <v>4</v>
          </cell>
          <cell r="X132">
            <v>574</v>
          </cell>
          <cell r="AB132">
            <v>0</v>
          </cell>
          <cell r="AF132">
            <v>0</v>
          </cell>
          <cell r="AJ132">
            <v>0</v>
          </cell>
          <cell r="AK132">
            <v>695.58</v>
          </cell>
          <cell r="AL132">
            <v>115</v>
          </cell>
          <cell r="AN132">
            <v>810.58</v>
          </cell>
          <cell r="AO132">
            <v>0</v>
          </cell>
          <cell r="AP132">
            <v>566.9</v>
          </cell>
          <cell r="AQ132">
            <v>93.73</v>
          </cell>
          <cell r="AR132">
            <v>0</v>
          </cell>
          <cell r="AS132">
            <v>660.63</v>
          </cell>
          <cell r="AT132">
            <v>0</v>
          </cell>
        </row>
        <row r="133">
          <cell r="A133">
            <v>531</v>
          </cell>
          <cell r="D133" t="str">
            <v>Escorts -312 D</v>
          </cell>
          <cell r="E133" t="str">
            <v>M/C</v>
          </cell>
          <cell r="F133">
            <v>124</v>
          </cell>
          <cell r="G133">
            <v>1.677</v>
          </cell>
          <cell r="H133" t="str">
            <v>Majestic 60 CC</v>
          </cell>
          <cell r="I133">
            <v>1.677</v>
          </cell>
          <cell r="J133">
            <v>1.284</v>
          </cell>
          <cell r="L133">
            <v>1.284</v>
          </cell>
          <cell r="N133">
            <v>6000</v>
          </cell>
          <cell r="S133">
            <v>2.06</v>
          </cell>
          <cell r="T133">
            <v>0</v>
          </cell>
          <cell r="U133">
            <v>409.15</v>
          </cell>
          <cell r="V133">
            <v>72.349999999999994</v>
          </cell>
          <cell r="W133">
            <v>4</v>
          </cell>
          <cell r="X133">
            <v>485.5</v>
          </cell>
          <cell r="AB133">
            <v>0</v>
          </cell>
          <cell r="AF133">
            <v>0</v>
          </cell>
          <cell r="AJ133">
            <v>0</v>
          </cell>
          <cell r="AK133">
            <v>591.94000000000005</v>
          </cell>
          <cell r="AL133">
            <v>143.03</v>
          </cell>
          <cell r="AM133">
            <v>10.56</v>
          </cell>
          <cell r="AN133">
            <v>745.53</v>
          </cell>
          <cell r="AO133">
            <v>0</v>
          </cell>
          <cell r="AP133">
            <v>482.43</v>
          </cell>
          <cell r="AQ133">
            <v>116.57</v>
          </cell>
          <cell r="AR133">
            <v>8.61</v>
          </cell>
          <cell r="AS133">
            <v>607.61</v>
          </cell>
          <cell r="AT133">
            <v>0</v>
          </cell>
        </row>
        <row r="134">
          <cell r="A134">
            <v>534</v>
          </cell>
          <cell r="D134" t="str">
            <v>Escorts E2 179 D</v>
          </cell>
          <cell r="E134" t="str">
            <v>M/C</v>
          </cell>
          <cell r="F134">
            <v>124</v>
          </cell>
          <cell r="G134">
            <v>1.635</v>
          </cell>
          <cell r="H134" t="str">
            <v>Rajdoot T7</v>
          </cell>
          <cell r="I134">
            <v>1.635</v>
          </cell>
          <cell r="J134">
            <v>1.1419999999999999</v>
          </cell>
          <cell r="L134">
            <v>1.1419999999999999</v>
          </cell>
          <cell r="N134">
            <v>12000</v>
          </cell>
          <cell r="S134">
            <v>2.06</v>
          </cell>
          <cell r="T134">
            <v>0</v>
          </cell>
          <cell r="U134">
            <v>408.1</v>
          </cell>
          <cell r="V134">
            <v>72.349999999999994</v>
          </cell>
          <cell r="W134">
            <v>4</v>
          </cell>
          <cell r="X134">
            <v>484.45</v>
          </cell>
          <cell r="AB134">
            <v>0</v>
          </cell>
          <cell r="AF134">
            <v>0</v>
          </cell>
          <cell r="AJ134">
            <v>0</v>
          </cell>
          <cell r="AK134">
            <v>720.17</v>
          </cell>
          <cell r="AL134">
            <v>143.03</v>
          </cell>
          <cell r="AM134">
            <v>10.56</v>
          </cell>
          <cell r="AN134">
            <v>873.76</v>
          </cell>
          <cell r="AO134">
            <v>0</v>
          </cell>
          <cell r="AP134">
            <v>586.94000000000005</v>
          </cell>
          <cell r="AQ134">
            <v>116.57</v>
          </cell>
          <cell r="AR134">
            <v>8.61</v>
          </cell>
          <cell r="AS134">
            <v>712.12</v>
          </cell>
          <cell r="AT134">
            <v>0</v>
          </cell>
        </row>
        <row r="135">
          <cell r="A135">
            <v>540</v>
          </cell>
          <cell r="D135" t="str">
            <v>Eicher Modi</v>
          </cell>
          <cell r="E135" t="str">
            <v>M/C</v>
          </cell>
          <cell r="F135">
            <v>138</v>
          </cell>
          <cell r="G135">
            <v>2.8849999999999998</v>
          </cell>
          <cell r="H135" t="str">
            <v>YBX-4S</v>
          </cell>
          <cell r="I135">
            <v>2.8849999999999998</v>
          </cell>
          <cell r="J135">
            <v>1.87</v>
          </cell>
          <cell r="L135">
            <v>1.87</v>
          </cell>
          <cell r="N135">
            <v>123500</v>
          </cell>
          <cell r="S135">
            <v>2.2200000000000002</v>
          </cell>
          <cell r="T135">
            <v>0</v>
          </cell>
          <cell r="U135">
            <v>500</v>
          </cell>
          <cell r="V135">
            <v>94</v>
          </cell>
          <cell r="W135">
            <v>3.5</v>
          </cell>
          <cell r="X135">
            <v>597.5</v>
          </cell>
          <cell r="AB135">
            <v>0</v>
          </cell>
          <cell r="AF135">
            <v>0</v>
          </cell>
          <cell r="AJ135">
            <v>0</v>
          </cell>
          <cell r="AK135">
            <v>695.37</v>
          </cell>
          <cell r="AL135">
            <v>160.05000000000001</v>
          </cell>
          <cell r="AM135">
            <v>6.61</v>
          </cell>
          <cell r="AN135">
            <v>862.03</v>
          </cell>
          <cell r="AO135">
            <v>0</v>
          </cell>
          <cell r="AP135">
            <v>566.73</v>
          </cell>
          <cell r="AQ135">
            <v>130.44</v>
          </cell>
          <cell r="AR135">
            <v>5.39</v>
          </cell>
          <cell r="AS135">
            <v>702.56</v>
          </cell>
          <cell r="AT135">
            <v>0</v>
          </cell>
        </row>
        <row r="136">
          <cell r="A136">
            <v>543</v>
          </cell>
          <cell r="C136" t="str">
            <v>RC</v>
          </cell>
          <cell r="D136" t="str">
            <v>FT-45 (RC)</v>
          </cell>
          <cell r="E136" t="str">
            <v>M/C</v>
          </cell>
          <cell r="F136">
            <v>124</v>
          </cell>
          <cell r="G136">
            <v>1.9119999999999999</v>
          </cell>
          <cell r="H136">
            <v>0.18</v>
          </cell>
          <cell r="I136">
            <v>1.732</v>
          </cell>
          <cell r="J136">
            <v>1.4550000000000001</v>
          </cell>
          <cell r="K136">
            <v>9.7000000000000003E-2</v>
          </cell>
          <cell r="L136">
            <v>1.3580000000000001</v>
          </cell>
          <cell r="N136">
            <v>500</v>
          </cell>
          <cell r="S136">
            <v>2.06</v>
          </cell>
          <cell r="T136">
            <v>0</v>
          </cell>
          <cell r="U136">
            <v>435</v>
          </cell>
          <cell r="V136">
            <v>88</v>
          </cell>
          <cell r="W136">
            <v>4.4000000000000004</v>
          </cell>
          <cell r="X136">
            <v>527.4</v>
          </cell>
          <cell r="Y136">
            <v>469.8</v>
          </cell>
          <cell r="Z136">
            <v>95.04</v>
          </cell>
          <cell r="AA136">
            <v>4.76</v>
          </cell>
          <cell r="AB136">
            <v>569.6</v>
          </cell>
          <cell r="AF136">
            <v>0</v>
          </cell>
          <cell r="AJ136">
            <v>0</v>
          </cell>
          <cell r="AK136">
            <v>609.19000000000005</v>
          </cell>
          <cell r="AL136">
            <v>160.93</v>
          </cell>
          <cell r="AM136">
            <v>14.25</v>
          </cell>
          <cell r="AN136">
            <v>784.37</v>
          </cell>
          <cell r="AO136">
            <v>0</v>
          </cell>
          <cell r="AP136">
            <v>496.49</v>
          </cell>
          <cell r="AQ136">
            <v>131.16</v>
          </cell>
          <cell r="AR136">
            <v>11.61</v>
          </cell>
          <cell r="AS136">
            <v>639.26</v>
          </cell>
          <cell r="AT136">
            <v>0</v>
          </cell>
        </row>
        <row r="137">
          <cell r="A137">
            <v>544</v>
          </cell>
          <cell r="C137" t="str">
            <v>RC</v>
          </cell>
          <cell r="D137" t="str">
            <v>FT-60-Mod (RC)</v>
          </cell>
          <cell r="E137" t="str">
            <v>M/C</v>
          </cell>
          <cell r="F137">
            <v>124</v>
          </cell>
          <cell r="G137">
            <v>2.0640000000000001</v>
          </cell>
          <cell r="H137">
            <v>0.21</v>
          </cell>
          <cell r="I137">
            <v>1.8540000000000001</v>
          </cell>
          <cell r="J137">
            <v>1.42</v>
          </cell>
          <cell r="K137">
            <v>0.124</v>
          </cell>
          <cell r="L137">
            <v>1.2959999999999998</v>
          </cell>
          <cell r="N137">
            <v>13500</v>
          </cell>
          <cell r="S137">
            <v>2.06</v>
          </cell>
          <cell r="T137">
            <v>0</v>
          </cell>
          <cell r="U137">
            <v>601.98</v>
          </cell>
          <cell r="V137">
            <v>88</v>
          </cell>
          <cell r="W137">
            <v>4.4000000000000004</v>
          </cell>
          <cell r="X137">
            <v>694.38</v>
          </cell>
          <cell r="AB137">
            <v>0</v>
          </cell>
          <cell r="AF137">
            <v>0</v>
          </cell>
          <cell r="AJ137">
            <v>0</v>
          </cell>
          <cell r="AK137">
            <v>818.86</v>
          </cell>
          <cell r="AL137">
            <v>160.93</v>
          </cell>
          <cell r="AM137">
            <v>14.25</v>
          </cell>
          <cell r="AN137">
            <v>994.04</v>
          </cell>
          <cell r="AO137">
            <v>0</v>
          </cell>
          <cell r="AP137">
            <v>667.37</v>
          </cell>
          <cell r="AQ137">
            <v>131.16</v>
          </cell>
          <cell r="AR137">
            <v>11.61</v>
          </cell>
          <cell r="AS137">
            <v>810.14</v>
          </cell>
          <cell r="AT137">
            <v>0</v>
          </cell>
        </row>
        <row r="138">
          <cell r="A138">
            <v>548</v>
          </cell>
          <cell r="C138" t="str">
            <v>RC</v>
          </cell>
          <cell r="D138" t="str">
            <v>FT-70 (RC)</v>
          </cell>
          <cell r="E138" t="str">
            <v>M/C</v>
          </cell>
          <cell r="F138">
            <v>124</v>
          </cell>
          <cell r="G138">
            <v>2.0019999999999998</v>
          </cell>
          <cell r="H138">
            <v>0.23499999999999999</v>
          </cell>
          <cell r="I138">
            <v>1.7669999999999999</v>
          </cell>
          <cell r="J138">
            <v>1.5149999999999999</v>
          </cell>
          <cell r="K138">
            <v>0.124</v>
          </cell>
          <cell r="L138">
            <v>1.391</v>
          </cell>
          <cell r="M138">
            <v>80000</v>
          </cell>
          <cell r="N138">
            <v>80000</v>
          </cell>
          <cell r="S138">
            <v>2.06</v>
          </cell>
          <cell r="T138">
            <v>0</v>
          </cell>
          <cell r="X138">
            <v>0</v>
          </cell>
          <cell r="AB138">
            <v>0</v>
          </cell>
          <cell r="AF138">
            <v>0</v>
          </cell>
          <cell r="AJ138">
            <v>0</v>
          </cell>
          <cell r="AN138">
            <v>0</v>
          </cell>
          <cell r="AO138">
            <v>0</v>
          </cell>
          <cell r="AP138">
            <v>0</v>
          </cell>
          <cell r="AQ138">
            <v>0</v>
          </cell>
          <cell r="AR138">
            <v>0</v>
          </cell>
          <cell r="AS138">
            <v>0</v>
          </cell>
          <cell r="AT138">
            <v>0</v>
          </cell>
        </row>
        <row r="139">
          <cell r="A139">
            <v>554</v>
          </cell>
          <cell r="D139" t="str">
            <v>Int Harvestor. B -275 ST</v>
          </cell>
          <cell r="E139" t="str">
            <v>M/C</v>
          </cell>
          <cell r="F139">
            <v>124</v>
          </cell>
          <cell r="G139">
            <v>0.879</v>
          </cell>
          <cell r="H139" t="str">
            <v>Tata Ac 77</v>
          </cell>
          <cell r="I139">
            <v>0.879</v>
          </cell>
          <cell r="J139">
            <v>0.65500000000000003</v>
          </cell>
          <cell r="L139">
            <v>0.65500000000000003</v>
          </cell>
          <cell r="M139">
            <v>2100</v>
          </cell>
          <cell r="N139">
            <v>9110</v>
          </cell>
          <cell r="S139">
            <v>1.24</v>
          </cell>
          <cell r="T139">
            <v>0</v>
          </cell>
          <cell r="X139">
            <v>0</v>
          </cell>
          <cell r="AB139">
            <v>0</v>
          </cell>
          <cell r="AF139">
            <v>0</v>
          </cell>
          <cell r="AJ139">
            <v>0</v>
          </cell>
          <cell r="AK139">
            <v>270.32</v>
          </cell>
          <cell r="AL139">
            <v>72.540000000000006</v>
          </cell>
          <cell r="AM139">
            <v>6.61</v>
          </cell>
          <cell r="AN139">
            <v>349.47</v>
          </cell>
          <cell r="AO139">
            <v>0</v>
          </cell>
          <cell r="AP139">
            <v>220.31</v>
          </cell>
          <cell r="AQ139">
            <v>59.12</v>
          </cell>
          <cell r="AR139">
            <v>5.39</v>
          </cell>
          <cell r="AS139">
            <v>284.82</v>
          </cell>
          <cell r="AT139">
            <v>0</v>
          </cell>
        </row>
        <row r="140">
          <cell r="A140">
            <v>555</v>
          </cell>
          <cell r="D140" t="str">
            <v>Ford 3600 (RC)  4RV Mod.</v>
          </cell>
          <cell r="E140" t="str">
            <v>M/C</v>
          </cell>
          <cell r="F140">
            <v>124</v>
          </cell>
          <cell r="G140">
            <v>2.1059999999999999</v>
          </cell>
          <cell r="H140">
            <v>0.18</v>
          </cell>
          <cell r="I140">
            <v>1.9259999999999999</v>
          </cell>
          <cell r="J140">
            <v>1.45</v>
          </cell>
          <cell r="K140">
            <v>9.7000000000000003E-2</v>
          </cell>
          <cell r="L140">
            <v>1.353</v>
          </cell>
          <cell r="M140">
            <v>2625</v>
          </cell>
          <cell r="N140">
            <v>15880</v>
          </cell>
          <cell r="S140">
            <v>2.06</v>
          </cell>
          <cell r="T140">
            <v>0</v>
          </cell>
          <cell r="U140">
            <v>601.98</v>
          </cell>
          <cell r="V140">
            <v>88</v>
          </cell>
          <cell r="W140">
            <v>4.4000000000000004</v>
          </cell>
          <cell r="X140">
            <v>694.38</v>
          </cell>
          <cell r="AB140">
            <v>0</v>
          </cell>
          <cell r="AF140">
            <v>0</v>
          </cell>
          <cell r="AJ140">
            <v>0</v>
          </cell>
          <cell r="AK140">
            <v>601.42999999999995</v>
          </cell>
          <cell r="AL140">
            <v>160.93</v>
          </cell>
          <cell r="AM140">
            <v>14.25</v>
          </cell>
          <cell r="AN140">
            <v>776.61</v>
          </cell>
          <cell r="AO140">
            <v>0</v>
          </cell>
          <cell r="AP140">
            <v>490.17</v>
          </cell>
          <cell r="AQ140">
            <v>131.16</v>
          </cell>
          <cell r="AR140">
            <v>11.61</v>
          </cell>
          <cell r="AS140">
            <v>632.94000000000005</v>
          </cell>
          <cell r="AT140">
            <v>0</v>
          </cell>
        </row>
        <row r="141">
          <cell r="A141">
            <v>561</v>
          </cell>
          <cell r="D141" t="str">
            <v>Perkins  P3</v>
          </cell>
          <cell r="E141" t="str">
            <v>M/C</v>
          </cell>
          <cell r="F141">
            <v>124</v>
          </cell>
          <cell r="G141">
            <v>1.042</v>
          </cell>
          <cell r="I141">
            <v>1.042</v>
          </cell>
          <cell r="J141">
            <v>0.7</v>
          </cell>
          <cell r="L141">
            <v>0.7</v>
          </cell>
          <cell r="S141">
            <v>1.54</v>
          </cell>
          <cell r="T141">
            <v>0</v>
          </cell>
          <cell r="X141">
            <v>0</v>
          </cell>
          <cell r="AB141">
            <v>0</v>
          </cell>
          <cell r="AK141">
            <v>299.31</v>
          </cell>
          <cell r="AL141">
            <v>82.38</v>
          </cell>
          <cell r="AM141">
            <v>6.61</v>
          </cell>
          <cell r="AN141">
            <v>388.3</v>
          </cell>
          <cell r="AO141">
            <v>0</v>
          </cell>
          <cell r="AP141">
            <v>243.94</v>
          </cell>
          <cell r="AQ141">
            <v>67.14</v>
          </cell>
          <cell r="AR141">
            <v>5.39</v>
          </cell>
          <cell r="AS141">
            <v>316.47000000000003</v>
          </cell>
        </row>
        <row r="142">
          <cell r="A142">
            <v>563</v>
          </cell>
          <cell r="D142" t="str">
            <v>Perkins  P3 ST</v>
          </cell>
          <cell r="E142" t="str">
            <v>M/C</v>
          </cell>
          <cell r="F142">
            <v>124</v>
          </cell>
          <cell r="G142">
            <v>1.042</v>
          </cell>
          <cell r="I142">
            <v>1.042</v>
          </cell>
          <cell r="J142">
            <v>0.7</v>
          </cell>
          <cell r="L142">
            <v>0.7</v>
          </cell>
          <cell r="S142">
            <v>1.54</v>
          </cell>
          <cell r="T142">
            <v>0</v>
          </cell>
          <cell r="X142">
            <v>0</v>
          </cell>
          <cell r="AB142">
            <v>0</v>
          </cell>
          <cell r="AF142">
            <v>0</v>
          </cell>
          <cell r="AJ142">
            <v>0</v>
          </cell>
          <cell r="AK142">
            <v>299.31</v>
          </cell>
          <cell r="AL142">
            <v>82.38</v>
          </cell>
          <cell r="AM142">
            <v>6.61</v>
          </cell>
          <cell r="AN142">
            <v>388.3</v>
          </cell>
          <cell r="AO142">
            <v>0</v>
          </cell>
          <cell r="AP142">
            <v>243.94</v>
          </cell>
          <cell r="AQ142">
            <v>67.14</v>
          </cell>
          <cell r="AR142">
            <v>5.39</v>
          </cell>
          <cell r="AS142">
            <v>316.47000000000003</v>
          </cell>
          <cell r="AT142">
            <v>0</v>
          </cell>
        </row>
        <row r="143">
          <cell r="A143">
            <v>564</v>
          </cell>
          <cell r="D143" t="str">
            <v>Perkins P4 ST</v>
          </cell>
          <cell r="E143" t="str">
            <v>M/C</v>
          </cell>
          <cell r="F143">
            <v>124</v>
          </cell>
          <cell r="G143">
            <v>1.042</v>
          </cell>
          <cell r="I143">
            <v>1.042</v>
          </cell>
          <cell r="J143">
            <v>0.7</v>
          </cell>
          <cell r="L143">
            <v>0.7</v>
          </cell>
          <cell r="S143">
            <v>1.54</v>
          </cell>
          <cell r="T143">
            <v>0</v>
          </cell>
          <cell r="X143">
            <v>0</v>
          </cell>
          <cell r="AB143">
            <v>0</v>
          </cell>
          <cell r="AF143">
            <v>0</v>
          </cell>
          <cell r="AJ143">
            <v>0</v>
          </cell>
          <cell r="AK143">
            <v>299.31</v>
          </cell>
          <cell r="AL143">
            <v>82.38</v>
          </cell>
          <cell r="AM143">
            <v>6.61</v>
          </cell>
          <cell r="AN143">
            <v>388.3</v>
          </cell>
          <cell r="AO143">
            <v>0</v>
          </cell>
          <cell r="AP143">
            <v>243.94</v>
          </cell>
          <cell r="AQ143">
            <v>67.14</v>
          </cell>
          <cell r="AR143">
            <v>5.39</v>
          </cell>
          <cell r="AS143">
            <v>316.47000000000003</v>
          </cell>
          <cell r="AT143">
            <v>0</v>
          </cell>
        </row>
        <row r="144">
          <cell r="A144">
            <v>565</v>
          </cell>
          <cell r="D144" t="str">
            <v>Perkins  P3 DI(88.92 )-ST</v>
          </cell>
          <cell r="E144" t="str">
            <v>M/C</v>
          </cell>
          <cell r="F144">
            <v>124</v>
          </cell>
          <cell r="G144">
            <v>1.18</v>
          </cell>
          <cell r="I144">
            <v>1.18</v>
          </cell>
          <cell r="J144">
            <v>0.82499999999999996</v>
          </cell>
          <cell r="L144">
            <v>0.82499999999999996</v>
          </cell>
          <cell r="S144">
            <v>1.54</v>
          </cell>
          <cell r="T144">
            <v>0</v>
          </cell>
          <cell r="X144">
            <v>0</v>
          </cell>
          <cell r="AB144">
            <v>0</v>
          </cell>
          <cell r="AF144">
            <v>0</v>
          </cell>
          <cell r="AJ144">
            <v>0</v>
          </cell>
          <cell r="AK144">
            <v>333.25</v>
          </cell>
          <cell r="AL144">
            <v>82.38</v>
          </cell>
          <cell r="AM144">
            <v>6.61</v>
          </cell>
          <cell r="AN144">
            <v>422.24</v>
          </cell>
          <cell r="AO144">
            <v>0</v>
          </cell>
          <cell r="AP144">
            <v>271.60000000000002</v>
          </cell>
          <cell r="AQ144">
            <v>67.14</v>
          </cell>
          <cell r="AR144">
            <v>5.39</v>
          </cell>
          <cell r="AS144">
            <v>344.13</v>
          </cell>
          <cell r="AT144">
            <v>0</v>
          </cell>
        </row>
        <row r="145">
          <cell r="A145">
            <v>566</v>
          </cell>
          <cell r="D145" t="str">
            <v>Perkins S3 2.5 (ST)</v>
          </cell>
          <cell r="E145" t="str">
            <v>M/C</v>
          </cell>
          <cell r="F145">
            <v>124</v>
          </cell>
          <cell r="G145">
            <v>1.347</v>
          </cell>
          <cell r="I145">
            <v>1.347</v>
          </cell>
          <cell r="J145">
            <v>0.89600000000000002</v>
          </cell>
          <cell r="L145">
            <v>0.89600000000000002</v>
          </cell>
          <cell r="S145">
            <v>1.54</v>
          </cell>
          <cell r="T145">
            <v>0</v>
          </cell>
          <cell r="X145">
            <v>0</v>
          </cell>
          <cell r="AB145">
            <v>0</v>
          </cell>
          <cell r="AF145">
            <v>0</v>
          </cell>
          <cell r="AJ145">
            <v>0</v>
          </cell>
          <cell r="AK145">
            <v>333.25</v>
          </cell>
          <cell r="AL145">
            <v>89.16</v>
          </cell>
          <cell r="AM145">
            <v>6.61</v>
          </cell>
          <cell r="AN145">
            <v>429.02</v>
          </cell>
          <cell r="AO145">
            <v>0</v>
          </cell>
          <cell r="AP145">
            <v>271.60000000000002</v>
          </cell>
          <cell r="AQ145">
            <v>72.67</v>
          </cell>
          <cell r="AR145">
            <v>5.39</v>
          </cell>
          <cell r="AS145">
            <v>349.66</v>
          </cell>
          <cell r="AT145">
            <v>0</v>
          </cell>
        </row>
        <row r="146">
          <cell r="A146">
            <v>568</v>
          </cell>
          <cell r="D146" t="str">
            <v>Perkins P3  DI  SLIPPER DESIGEN</v>
          </cell>
          <cell r="F146">
            <v>124</v>
          </cell>
          <cell r="G146">
            <v>1.18</v>
          </cell>
          <cell r="I146">
            <v>1.18</v>
          </cell>
          <cell r="J146">
            <v>0.81799999999999995</v>
          </cell>
          <cell r="L146">
            <v>0.81799999999999995</v>
          </cell>
          <cell r="S146">
            <v>1.54</v>
          </cell>
          <cell r="X146">
            <v>0</v>
          </cell>
          <cell r="AB146">
            <v>0</v>
          </cell>
          <cell r="AK146">
            <v>333.25</v>
          </cell>
          <cell r="AL146">
            <v>89.16</v>
          </cell>
          <cell r="AM146">
            <v>6.61</v>
          </cell>
          <cell r="AN146">
            <v>429.02</v>
          </cell>
          <cell r="AO146">
            <v>0</v>
          </cell>
          <cell r="AP146">
            <v>271.60000000000002</v>
          </cell>
          <cell r="AQ146">
            <v>72.67</v>
          </cell>
          <cell r="AR146">
            <v>5.39</v>
          </cell>
          <cell r="AS146">
            <v>349.66</v>
          </cell>
        </row>
        <row r="147">
          <cell r="A147">
            <v>572</v>
          </cell>
          <cell r="C147" t="str">
            <v>RC</v>
          </cell>
          <cell r="D147" t="str">
            <v>FT-70 Avl-RC</v>
          </cell>
          <cell r="E147" t="str">
            <v>M/C</v>
          </cell>
          <cell r="F147">
            <v>124</v>
          </cell>
          <cell r="G147">
            <v>1.75</v>
          </cell>
          <cell r="I147">
            <v>1.75</v>
          </cell>
          <cell r="J147">
            <v>1.226</v>
          </cell>
          <cell r="L147">
            <v>1.226</v>
          </cell>
          <cell r="S147">
            <v>2.06</v>
          </cell>
          <cell r="T147">
            <v>0</v>
          </cell>
          <cell r="X147">
            <v>0</v>
          </cell>
          <cell r="AB147">
            <v>0</v>
          </cell>
          <cell r="AF147">
            <v>0</v>
          </cell>
          <cell r="AJ147">
            <v>0</v>
          </cell>
          <cell r="AN147">
            <v>0</v>
          </cell>
          <cell r="AO147">
            <v>0</v>
          </cell>
          <cell r="AP147">
            <v>0</v>
          </cell>
          <cell r="AQ147">
            <v>0</v>
          </cell>
          <cell r="AR147">
            <v>0</v>
          </cell>
          <cell r="AS147">
            <v>0</v>
          </cell>
          <cell r="AT147">
            <v>0</v>
          </cell>
        </row>
        <row r="148">
          <cell r="A148">
            <v>574</v>
          </cell>
          <cell r="D148" t="str">
            <v>NEW Holland 3610 3rv</v>
          </cell>
          <cell r="E148" t="str">
            <v>M/C</v>
          </cell>
          <cell r="F148">
            <v>124</v>
          </cell>
          <cell r="G148">
            <v>2.2829999999999999</v>
          </cell>
          <cell r="H148">
            <v>0.22</v>
          </cell>
          <cell r="I148">
            <v>2.0629999999999997</v>
          </cell>
          <cell r="J148">
            <v>1.609</v>
          </cell>
          <cell r="K148">
            <v>0.1</v>
          </cell>
          <cell r="L148">
            <v>1.5089999999999999</v>
          </cell>
          <cell r="S148">
            <v>2.06</v>
          </cell>
          <cell r="T148">
            <v>0</v>
          </cell>
          <cell r="X148">
            <v>0</v>
          </cell>
          <cell r="AB148">
            <v>0</v>
          </cell>
          <cell r="AN148">
            <v>0</v>
          </cell>
          <cell r="AO148">
            <v>0</v>
          </cell>
          <cell r="AP148">
            <v>0</v>
          </cell>
          <cell r="AQ148">
            <v>0</v>
          </cell>
          <cell r="AR148">
            <v>0</v>
          </cell>
          <cell r="AS148">
            <v>0</v>
          </cell>
        </row>
        <row r="149">
          <cell r="A149">
            <v>590</v>
          </cell>
          <cell r="D149" t="str">
            <v xml:space="preserve">Zetor 95 Ø </v>
          </cell>
          <cell r="E149" t="str">
            <v>M/C</v>
          </cell>
          <cell r="F149">
            <v>124</v>
          </cell>
          <cell r="G149">
            <v>1.347</v>
          </cell>
          <cell r="I149">
            <v>1.347</v>
          </cell>
          <cell r="J149">
            <v>0.94</v>
          </cell>
          <cell r="L149">
            <v>0.94</v>
          </cell>
          <cell r="S149">
            <v>1.78</v>
          </cell>
          <cell r="T149">
            <v>0</v>
          </cell>
          <cell r="X149">
            <v>0</v>
          </cell>
          <cell r="AB149">
            <v>0</v>
          </cell>
          <cell r="AF149">
            <v>0</v>
          </cell>
          <cell r="AJ149">
            <v>0</v>
          </cell>
          <cell r="AK149">
            <v>377.48</v>
          </cell>
          <cell r="AL149">
            <v>105.47</v>
          </cell>
          <cell r="AM149">
            <v>6.61</v>
          </cell>
          <cell r="AN149">
            <v>489.56</v>
          </cell>
          <cell r="AO149">
            <v>0</v>
          </cell>
          <cell r="AP149">
            <v>307.64999999999998</v>
          </cell>
          <cell r="AQ149">
            <v>85.96</v>
          </cell>
          <cell r="AR149">
            <v>5.39</v>
          </cell>
          <cell r="AS149">
            <v>399</v>
          </cell>
          <cell r="AT149">
            <v>0</v>
          </cell>
        </row>
        <row r="150">
          <cell r="A150">
            <v>591</v>
          </cell>
          <cell r="D150" t="str">
            <v>Zetor 95 Ø  ST</v>
          </cell>
          <cell r="E150" t="str">
            <v>M/C</v>
          </cell>
          <cell r="F150">
            <v>124</v>
          </cell>
          <cell r="G150">
            <v>1.347</v>
          </cell>
          <cell r="I150">
            <v>1.347</v>
          </cell>
          <cell r="J150">
            <v>0.94</v>
          </cell>
          <cell r="L150">
            <v>0.94</v>
          </cell>
          <cell r="S150">
            <v>1.78</v>
          </cell>
          <cell r="T150">
            <v>0</v>
          </cell>
          <cell r="X150">
            <v>0</v>
          </cell>
          <cell r="AB150">
            <v>0</v>
          </cell>
          <cell r="AF150">
            <v>0</v>
          </cell>
          <cell r="AJ150">
            <v>0</v>
          </cell>
          <cell r="AK150">
            <v>377.48</v>
          </cell>
          <cell r="AL150">
            <v>105.47</v>
          </cell>
          <cell r="AM150">
            <v>6.61</v>
          </cell>
          <cell r="AN150">
            <v>489.56</v>
          </cell>
          <cell r="AO150">
            <v>0</v>
          </cell>
          <cell r="AP150">
            <v>307.64999999999998</v>
          </cell>
          <cell r="AQ150">
            <v>85.96</v>
          </cell>
          <cell r="AR150">
            <v>5.39</v>
          </cell>
          <cell r="AS150">
            <v>399</v>
          </cell>
          <cell r="AT150">
            <v>0</v>
          </cell>
        </row>
        <row r="151">
          <cell r="A151">
            <v>594</v>
          </cell>
          <cell r="D151" t="str">
            <v>Zetor  4911 (4 rv( S.T</v>
          </cell>
          <cell r="E151" t="str">
            <v>M/C</v>
          </cell>
          <cell r="F151">
            <v>124</v>
          </cell>
          <cell r="G151">
            <v>1.7350000000000001</v>
          </cell>
          <cell r="I151">
            <v>1.7350000000000001</v>
          </cell>
          <cell r="J151">
            <v>1.18</v>
          </cell>
          <cell r="L151">
            <v>1.18</v>
          </cell>
          <cell r="S151">
            <v>1.78</v>
          </cell>
          <cell r="T151">
            <v>0</v>
          </cell>
          <cell r="X151">
            <v>0</v>
          </cell>
          <cell r="AB151">
            <v>0</v>
          </cell>
          <cell r="AF151">
            <v>0</v>
          </cell>
          <cell r="AJ151">
            <v>0</v>
          </cell>
          <cell r="AK151">
            <v>348.34</v>
          </cell>
          <cell r="AL151">
            <v>133.76</v>
          </cell>
          <cell r="AM151">
            <v>7.15</v>
          </cell>
          <cell r="AN151">
            <v>489.25</v>
          </cell>
          <cell r="AO151">
            <v>0</v>
          </cell>
          <cell r="AP151">
            <v>283.89999999999998</v>
          </cell>
          <cell r="AQ151">
            <v>109.01</v>
          </cell>
          <cell r="AR151">
            <v>5.83</v>
          </cell>
          <cell r="AS151">
            <v>398.74</v>
          </cell>
          <cell r="AT151">
            <v>0</v>
          </cell>
        </row>
        <row r="152">
          <cell r="A152">
            <v>595</v>
          </cell>
          <cell r="D152" t="str">
            <v>Zetor. 2522 AVL</v>
          </cell>
          <cell r="E152" t="str">
            <v>M/C</v>
          </cell>
          <cell r="F152">
            <v>124</v>
          </cell>
          <cell r="G152">
            <v>1.36</v>
          </cell>
          <cell r="I152">
            <v>1.36</v>
          </cell>
          <cell r="J152">
            <v>0.95</v>
          </cell>
          <cell r="L152">
            <v>0.95</v>
          </cell>
          <cell r="S152">
            <v>1.78</v>
          </cell>
          <cell r="T152">
            <v>0</v>
          </cell>
          <cell r="X152">
            <v>0</v>
          </cell>
          <cell r="AB152">
            <v>0</v>
          </cell>
          <cell r="AF152">
            <v>0</v>
          </cell>
          <cell r="AJ152">
            <v>0</v>
          </cell>
          <cell r="AK152">
            <v>531.53</v>
          </cell>
          <cell r="AL152">
            <v>106.25</v>
          </cell>
          <cell r="AM152">
            <v>6.7</v>
          </cell>
          <cell r="AN152">
            <v>644.48</v>
          </cell>
          <cell r="AO152">
            <v>0</v>
          </cell>
          <cell r="AP152">
            <v>433.2</v>
          </cell>
          <cell r="AQ152">
            <v>86.59</v>
          </cell>
          <cell r="AR152">
            <v>5.46</v>
          </cell>
          <cell r="AS152">
            <v>525.25</v>
          </cell>
          <cell r="AT152">
            <v>0</v>
          </cell>
        </row>
        <row r="153">
          <cell r="A153">
            <v>596</v>
          </cell>
          <cell r="C153" t="str">
            <v>RC</v>
          </cell>
          <cell r="D153" t="str">
            <v>Sonalika  100 Ø (RC)</v>
          </cell>
          <cell r="E153" t="str">
            <v>M/C</v>
          </cell>
          <cell r="F153">
            <v>124</v>
          </cell>
          <cell r="G153">
            <v>1.59</v>
          </cell>
          <cell r="H153">
            <v>0.17499999999999999</v>
          </cell>
          <cell r="I153">
            <v>1.415</v>
          </cell>
          <cell r="J153">
            <v>1.1519999999999999</v>
          </cell>
          <cell r="K153">
            <v>9.7000000000000003E-2</v>
          </cell>
          <cell r="L153">
            <v>1.0549999999999999</v>
          </cell>
          <cell r="S153">
            <v>1.78</v>
          </cell>
          <cell r="T153">
            <v>0</v>
          </cell>
          <cell r="U153">
            <v>390.1</v>
          </cell>
          <cell r="V153">
            <v>54.52</v>
          </cell>
          <cell r="W153">
            <v>1.88</v>
          </cell>
          <cell r="X153">
            <v>446.5</v>
          </cell>
          <cell r="AB153">
            <v>0</v>
          </cell>
          <cell r="AF153">
            <v>0</v>
          </cell>
          <cell r="AJ153">
            <v>0</v>
          </cell>
          <cell r="AK153">
            <v>630.16999999999996</v>
          </cell>
          <cell r="AL153">
            <v>138.55000000000001</v>
          </cell>
          <cell r="AM153">
            <v>6.25</v>
          </cell>
          <cell r="AN153">
            <v>774.97</v>
          </cell>
          <cell r="AO153">
            <v>0</v>
          </cell>
          <cell r="AP153">
            <v>513.59</v>
          </cell>
          <cell r="AQ153">
            <v>112.92</v>
          </cell>
          <cell r="AR153">
            <v>5.09</v>
          </cell>
          <cell r="AS153">
            <v>631.6</v>
          </cell>
          <cell r="AT153">
            <v>0</v>
          </cell>
        </row>
        <row r="154">
          <cell r="A154">
            <v>597</v>
          </cell>
          <cell r="C154" t="str">
            <v>RC</v>
          </cell>
          <cell r="D154" t="str">
            <v>Sonalika 95 Ø  (RC)</v>
          </cell>
          <cell r="E154" t="str">
            <v>M/C</v>
          </cell>
          <cell r="F154">
            <v>124</v>
          </cell>
          <cell r="G154">
            <v>1.7470000000000001</v>
          </cell>
          <cell r="H154">
            <v>0.155</v>
          </cell>
          <cell r="I154">
            <v>1.5920000000000001</v>
          </cell>
          <cell r="J154">
            <v>1.016</v>
          </cell>
          <cell r="K154">
            <v>0.09</v>
          </cell>
          <cell r="L154">
            <v>0.92600000000000005</v>
          </cell>
          <cell r="S154">
            <v>1.78</v>
          </cell>
          <cell r="T154">
            <v>0</v>
          </cell>
          <cell r="U154">
            <v>371.3</v>
          </cell>
          <cell r="V154">
            <v>51.7</v>
          </cell>
          <cell r="W154">
            <v>1.88</v>
          </cell>
          <cell r="X154">
            <v>424.88</v>
          </cell>
          <cell r="AB154">
            <v>0</v>
          </cell>
          <cell r="AF154">
            <v>0</v>
          </cell>
          <cell r="AJ154">
            <v>0</v>
          </cell>
          <cell r="AK154">
            <v>612.19000000000005</v>
          </cell>
          <cell r="AL154">
            <v>114.69</v>
          </cell>
          <cell r="AM154">
            <v>6.25</v>
          </cell>
          <cell r="AN154">
            <v>733.13</v>
          </cell>
          <cell r="AO154">
            <v>0</v>
          </cell>
          <cell r="AP154">
            <v>498.93</v>
          </cell>
          <cell r="AQ154">
            <v>93.47</v>
          </cell>
          <cell r="AR154">
            <v>5.09</v>
          </cell>
          <cell r="AS154">
            <v>597.49</v>
          </cell>
          <cell r="AT154">
            <v>0</v>
          </cell>
        </row>
        <row r="155">
          <cell r="A155">
            <v>901</v>
          </cell>
          <cell r="D155" t="str">
            <v>Perkins P3  DI -4RV ST</v>
          </cell>
          <cell r="E155" t="str">
            <v>M/C</v>
          </cell>
          <cell r="F155">
            <v>124</v>
          </cell>
          <cell r="G155">
            <v>1.18</v>
          </cell>
          <cell r="H155">
            <v>0</v>
          </cell>
          <cell r="I155">
            <v>1.18</v>
          </cell>
          <cell r="J155">
            <v>0.82499999999999996</v>
          </cell>
          <cell r="L155">
            <v>0.82499999999999996</v>
          </cell>
          <cell r="S155">
            <v>1.54</v>
          </cell>
          <cell r="T155">
            <v>0</v>
          </cell>
          <cell r="X155">
            <v>0</v>
          </cell>
          <cell r="AB155">
            <v>0</v>
          </cell>
          <cell r="AF155">
            <v>0</v>
          </cell>
          <cell r="AJ155">
            <v>0</v>
          </cell>
          <cell r="AN155">
            <v>0</v>
          </cell>
          <cell r="AO155">
            <v>0</v>
          </cell>
          <cell r="AP155">
            <v>0</v>
          </cell>
          <cell r="AQ155">
            <v>0</v>
          </cell>
          <cell r="AR155">
            <v>0</v>
          </cell>
          <cell r="AS155">
            <v>0</v>
          </cell>
          <cell r="AT155">
            <v>0</v>
          </cell>
        </row>
        <row r="156">
          <cell r="A156">
            <v>902</v>
          </cell>
          <cell r="D156" t="str">
            <v>Bajaj 3wh 4S (61 Dia good carrier)</v>
          </cell>
          <cell r="E156" t="str">
            <v>M/C</v>
          </cell>
          <cell r="F156">
            <v>124</v>
          </cell>
          <cell r="G156">
            <v>0.185</v>
          </cell>
          <cell r="I156">
            <v>0.185</v>
          </cell>
          <cell r="J156">
            <v>0.12</v>
          </cell>
          <cell r="L156">
            <v>0.12</v>
          </cell>
          <cell r="S156">
            <v>0.94</v>
          </cell>
          <cell r="T156">
            <v>0</v>
          </cell>
          <cell r="X156">
            <v>0</v>
          </cell>
          <cell r="AB156">
            <v>0</v>
          </cell>
          <cell r="AF156">
            <v>0</v>
          </cell>
          <cell r="AJ156">
            <v>0</v>
          </cell>
          <cell r="AN156">
            <v>0</v>
          </cell>
          <cell r="AO156">
            <v>0</v>
          </cell>
          <cell r="AP156">
            <v>0</v>
          </cell>
          <cell r="AQ156">
            <v>0</v>
          </cell>
          <cell r="AR156">
            <v>0</v>
          </cell>
          <cell r="AS156">
            <v>0</v>
          </cell>
          <cell r="AT156">
            <v>0</v>
          </cell>
        </row>
        <row r="157">
          <cell r="A157" t="str">
            <v>101M</v>
          </cell>
          <cell r="B157" t="str">
            <v>MP</v>
          </cell>
          <cell r="D157" t="str">
            <v>Caliber 110 cc</v>
          </cell>
          <cell r="E157" t="str">
            <v>M/C</v>
          </cell>
          <cell r="F157">
            <v>124</v>
          </cell>
          <cell r="G157">
            <v>0.14000000000000001</v>
          </cell>
          <cell r="I157">
            <v>0.14000000000000001</v>
          </cell>
          <cell r="J157">
            <v>8.3000000000000004E-2</v>
          </cell>
          <cell r="L157">
            <v>8.3000000000000004E-2</v>
          </cell>
          <cell r="Q157">
            <v>3</v>
          </cell>
          <cell r="R157">
            <v>156.97</v>
          </cell>
          <cell r="S157">
            <v>0.7</v>
          </cell>
          <cell r="T157">
            <v>0</v>
          </cell>
          <cell r="X157">
            <v>0</v>
          </cell>
          <cell r="AB157">
            <v>0</v>
          </cell>
          <cell r="AF157">
            <v>0</v>
          </cell>
          <cell r="AJ157">
            <v>0</v>
          </cell>
          <cell r="AK157">
            <v>438.75</v>
          </cell>
          <cell r="AN157">
            <v>438.75</v>
          </cell>
          <cell r="AO157">
            <v>0</v>
          </cell>
          <cell r="AP157">
            <v>150.72</v>
          </cell>
          <cell r="AQ157">
            <v>31.08</v>
          </cell>
          <cell r="AR157">
            <v>3.13</v>
          </cell>
          <cell r="AS157">
            <v>184.93</v>
          </cell>
          <cell r="AT157">
            <v>172.65</v>
          </cell>
          <cell r="AU157">
            <v>156.96</v>
          </cell>
          <cell r="AV157">
            <v>156.96</v>
          </cell>
        </row>
        <row r="158">
          <cell r="A158" t="str">
            <v>104M</v>
          </cell>
          <cell r="B158" t="str">
            <v>MP</v>
          </cell>
          <cell r="D158" t="str">
            <v>Bajaj Cub Mod.</v>
          </cell>
          <cell r="E158" t="str">
            <v>M/C</v>
          </cell>
          <cell r="F158">
            <v>138</v>
          </cell>
          <cell r="G158">
            <v>0.187</v>
          </cell>
          <cell r="I158">
            <v>0.187</v>
          </cell>
          <cell r="J158">
            <v>0.105</v>
          </cell>
          <cell r="L158">
            <v>0.105</v>
          </cell>
          <cell r="P158" t="str">
            <v>P</v>
          </cell>
          <cell r="Q158">
            <v>2</v>
          </cell>
          <cell r="R158">
            <v>67.86</v>
          </cell>
          <cell r="S158">
            <v>0.84</v>
          </cell>
          <cell r="T158">
            <v>0</v>
          </cell>
          <cell r="X158">
            <v>0</v>
          </cell>
          <cell r="AB158">
            <v>0</v>
          </cell>
          <cell r="AF158">
            <v>0</v>
          </cell>
          <cell r="AJ158">
            <v>0</v>
          </cell>
          <cell r="AK158">
            <v>323.51</v>
          </cell>
          <cell r="AN158">
            <v>323.51</v>
          </cell>
          <cell r="AO158">
            <v>0</v>
          </cell>
          <cell r="AP158">
            <v>164.05</v>
          </cell>
          <cell r="AQ158">
            <v>21.62</v>
          </cell>
          <cell r="AR158">
            <v>2.13</v>
          </cell>
          <cell r="AS158">
            <v>187.8</v>
          </cell>
          <cell r="AT158">
            <v>75.86</v>
          </cell>
          <cell r="AU158">
            <v>67.86</v>
          </cell>
          <cell r="AV158">
            <v>67.86</v>
          </cell>
        </row>
        <row r="159">
          <cell r="A159" t="str">
            <v>106M</v>
          </cell>
          <cell r="B159" t="str">
            <v>MP</v>
          </cell>
          <cell r="D159" t="str">
            <v>Rajdoot</v>
          </cell>
          <cell r="E159" t="str">
            <v>M/C</v>
          </cell>
          <cell r="F159">
            <v>138</v>
          </cell>
          <cell r="G159">
            <v>0.307</v>
          </cell>
          <cell r="I159">
            <v>0.307</v>
          </cell>
          <cell r="J159">
            <v>0.184</v>
          </cell>
          <cell r="L159">
            <v>0.184</v>
          </cell>
          <cell r="P159" t="str">
            <v>P</v>
          </cell>
          <cell r="Q159">
            <v>2</v>
          </cell>
          <cell r="R159">
            <v>29.34</v>
          </cell>
          <cell r="S159">
            <v>0.9</v>
          </cell>
          <cell r="T159">
            <v>0</v>
          </cell>
          <cell r="X159">
            <v>0</v>
          </cell>
          <cell r="Y159">
            <v>170.64</v>
          </cell>
          <cell r="Z159">
            <v>25.6</v>
          </cell>
          <cell r="AA159">
            <v>3.86</v>
          </cell>
          <cell r="AB159">
            <v>200.1</v>
          </cell>
          <cell r="AF159">
            <v>0</v>
          </cell>
          <cell r="AJ159">
            <v>0</v>
          </cell>
          <cell r="AK159">
            <v>301.02999999999997</v>
          </cell>
          <cell r="AN159">
            <v>301.02999999999997</v>
          </cell>
          <cell r="AO159">
            <v>0</v>
          </cell>
          <cell r="AP159">
            <v>179.57</v>
          </cell>
          <cell r="AQ159">
            <v>29.64</v>
          </cell>
          <cell r="AR159">
            <v>3.33</v>
          </cell>
          <cell r="AS159">
            <v>212.54</v>
          </cell>
          <cell r="AT159">
            <v>32.799999999999997</v>
          </cell>
          <cell r="AV159">
            <v>29.34</v>
          </cell>
        </row>
        <row r="160">
          <cell r="A160" t="str">
            <v>107M</v>
          </cell>
          <cell r="B160" t="str">
            <v>MP</v>
          </cell>
          <cell r="D160" t="str">
            <v>Classic 5 Port</v>
          </cell>
          <cell r="E160" t="str">
            <v>M/C</v>
          </cell>
          <cell r="F160">
            <v>244</v>
          </cell>
          <cell r="G160">
            <v>0.30599999999999999</v>
          </cell>
          <cell r="I160">
            <v>0.30599999999999999</v>
          </cell>
          <cell r="J160">
            <v>0.151</v>
          </cell>
          <cell r="L160">
            <v>0.151</v>
          </cell>
          <cell r="P160" t="str">
            <v>P</v>
          </cell>
          <cell r="Q160">
            <v>2</v>
          </cell>
          <cell r="R160">
            <v>52</v>
          </cell>
          <cell r="S160">
            <v>0.92</v>
          </cell>
          <cell r="T160">
            <v>0</v>
          </cell>
          <cell r="U160">
            <v>108.12</v>
          </cell>
          <cell r="V160">
            <v>19.73</v>
          </cell>
          <cell r="W160">
            <v>1.1599999999999999</v>
          </cell>
          <cell r="X160">
            <v>129.01</v>
          </cell>
          <cell r="AB160">
            <v>0</v>
          </cell>
          <cell r="AF160">
            <v>0</v>
          </cell>
          <cell r="AJ160">
            <v>0</v>
          </cell>
          <cell r="AK160">
            <v>278.42</v>
          </cell>
          <cell r="AN160">
            <v>278.42</v>
          </cell>
          <cell r="AO160">
            <v>0</v>
          </cell>
          <cell r="AP160">
            <v>141.1</v>
          </cell>
          <cell r="AQ160">
            <v>28.54</v>
          </cell>
          <cell r="AR160">
            <v>2.2200000000000002</v>
          </cell>
          <cell r="AS160">
            <v>171.86</v>
          </cell>
          <cell r="AT160">
            <v>55.05</v>
          </cell>
          <cell r="AV160">
            <v>52</v>
          </cell>
        </row>
        <row r="161">
          <cell r="A161" t="str">
            <v>108M</v>
          </cell>
          <cell r="B161" t="str">
            <v>MP</v>
          </cell>
          <cell r="D161" t="str">
            <v>Bajaj  commercial 175   cc</v>
          </cell>
          <cell r="E161" t="str">
            <v>M/C</v>
          </cell>
          <cell r="F161">
            <v>138</v>
          </cell>
          <cell r="G161">
            <v>0.30499999999999999</v>
          </cell>
          <cell r="I161">
            <v>0.30499999999999999</v>
          </cell>
          <cell r="J161">
            <v>0.16200000000000001</v>
          </cell>
          <cell r="L161">
            <v>0.16200000000000001</v>
          </cell>
          <cell r="Q161">
            <v>2</v>
          </cell>
          <cell r="R161">
            <v>27.13</v>
          </cell>
          <cell r="S161">
            <v>0.92</v>
          </cell>
          <cell r="X161">
            <v>0</v>
          </cell>
          <cell r="AB161">
            <v>0</v>
          </cell>
          <cell r="AK161">
            <v>241.29</v>
          </cell>
          <cell r="AL161">
            <v>0</v>
          </cell>
          <cell r="AN161">
            <v>241.29</v>
          </cell>
          <cell r="AO161">
            <v>0</v>
          </cell>
          <cell r="AP161">
            <v>133.09</v>
          </cell>
          <cell r="AQ161">
            <v>28.54</v>
          </cell>
          <cell r="AR161">
            <v>2.2200000000000002</v>
          </cell>
          <cell r="AS161">
            <v>163.85</v>
          </cell>
          <cell r="AT161">
            <v>32.799999999999997</v>
          </cell>
        </row>
        <row r="162">
          <cell r="A162" t="str">
            <v>109M</v>
          </cell>
          <cell r="B162" t="str">
            <v>MP</v>
          </cell>
          <cell r="D162" t="str">
            <v>Bajaj Chetak</v>
          </cell>
          <cell r="E162" t="str">
            <v>M/C</v>
          </cell>
          <cell r="F162">
            <v>138</v>
          </cell>
          <cell r="G162">
            <v>0.30499999999999999</v>
          </cell>
          <cell r="I162">
            <v>0.30499999999999999</v>
          </cell>
          <cell r="J162">
            <v>0.16200000000000001</v>
          </cell>
          <cell r="L162">
            <v>0.16200000000000001</v>
          </cell>
          <cell r="P162" t="str">
            <v>P</v>
          </cell>
          <cell r="Q162">
            <v>2</v>
          </cell>
          <cell r="R162">
            <v>27.13</v>
          </cell>
          <cell r="S162">
            <v>0.92</v>
          </cell>
          <cell r="T162">
            <v>0</v>
          </cell>
          <cell r="X162">
            <v>0</v>
          </cell>
          <cell r="AB162">
            <v>0</v>
          </cell>
          <cell r="AF162">
            <v>0</v>
          </cell>
          <cell r="AJ162">
            <v>0</v>
          </cell>
          <cell r="AK162">
            <v>241.29</v>
          </cell>
          <cell r="AN162">
            <v>241.29</v>
          </cell>
          <cell r="AO162">
            <v>0</v>
          </cell>
          <cell r="AP162">
            <v>133.09</v>
          </cell>
          <cell r="AQ162">
            <v>28.54</v>
          </cell>
          <cell r="AR162">
            <v>2.2200000000000002</v>
          </cell>
          <cell r="AS162">
            <v>163.85</v>
          </cell>
          <cell r="AT162">
            <v>32.799999999999997</v>
          </cell>
          <cell r="AV162">
            <v>27.13</v>
          </cell>
        </row>
        <row r="163">
          <cell r="A163" t="str">
            <v>114M</v>
          </cell>
          <cell r="B163" t="str">
            <v>MP</v>
          </cell>
          <cell r="D163" t="str">
            <v>Bajaj M-50</v>
          </cell>
          <cell r="E163" t="str">
            <v>M/C</v>
          </cell>
          <cell r="F163" t="str">
            <v>AC9A</v>
          </cell>
          <cell r="G163">
            <v>0.1</v>
          </cell>
          <cell r="I163">
            <v>0.1</v>
          </cell>
          <cell r="J163">
            <v>6.2E-2</v>
          </cell>
          <cell r="L163">
            <v>6.2E-2</v>
          </cell>
          <cell r="Q163">
            <v>2</v>
          </cell>
          <cell r="R163">
            <v>41.85</v>
          </cell>
          <cell r="S163">
            <v>0.54</v>
          </cell>
          <cell r="T163">
            <v>0</v>
          </cell>
          <cell r="X163">
            <v>0</v>
          </cell>
          <cell r="AB163">
            <v>0</v>
          </cell>
          <cell r="AF163">
            <v>0</v>
          </cell>
          <cell r="AJ163">
            <v>0</v>
          </cell>
          <cell r="AK163">
            <v>249.08</v>
          </cell>
          <cell r="AN163">
            <v>249.08</v>
          </cell>
          <cell r="AO163">
            <v>0</v>
          </cell>
          <cell r="AP163">
            <v>125.24</v>
          </cell>
          <cell r="AQ163">
            <v>26.53</v>
          </cell>
          <cell r="AR163">
            <v>4.4400000000000004</v>
          </cell>
          <cell r="AS163">
            <v>156.21</v>
          </cell>
          <cell r="AT163">
            <v>46.79</v>
          </cell>
          <cell r="AV163">
            <v>41.85</v>
          </cell>
        </row>
        <row r="164">
          <cell r="A164" t="str">
            <v>119M</v>
          </cell>
          <cell r="B164" t="str">
            <v>MP</v>
          </cell>
          <cell r="D164" t="str">
            <v>Vespa 150 NV Old.</v>
          </cell>
          <cell r="E164" t="str">
            <v>M/C</v>
          </cell>
          <cell r="F164">
            <v>244</v>
          </cell>
          <cell r="G164">
            <v>0.30099999999999999</v>
          </cell>
          <cell r="I164">
            <v>0.30099999999999999</v>
          </cell>
          <cell r="J164">
            <v>0.156</v>
          </cell>
          <cell r="L164">
            <v>0.156</v>
          </cell>
          <cell r="P164" t="str">
            <v>P</v>
          </cell>
          <cell r="Q164">
            <v>2</v>
          </cell>
          <cell r="R164">
            <v>73.5</v>
          </cell>
          <cell r="S164">
            <v>0.92</v>
          </cell>
          <cell r="T164">
            <v>0</v>
          </cell>
          <cell r="X164">
            <v>0</v>
          </cell>
          <cell r="AB164">
            <v>0</v>
          </cell>
          <cell r="AF164">
            <v>0</v>
          </cell>
          <cell r="AJ164">
            <v>0</v>
          </cell>
          <cell r="AK164">
            <v>278.41000000000003</v>
          </cell>
          <cell r="AN164">
            <v>278.41000000000003</v>
          </cell>
          <cell r="AO164">
            <v>0</v>
          </cell>
          <cell r="AP164">
            <v>121.64</v>
          </cell>
          <cell r="AQ164">
            <v>26.88</v>
          </cell>
          <cell r="AR164">
            <v>2.52</v>
          </cell>
          <cell r="AS164">
            <v>151.04</v>
          </cell>
          <cell r="AT164">
            <v>75.86</v>
          </cell>
          <cell r="AV164">
            <v>73.5</v>
          </cell>
        </row>
        <row r="165">
          <cell r="A165" t="str">
            <v>120M</v>
          </cell>
          <cell r="B165" t="str">
            <v>MP</v>
          </cell>
          <cell r="D165" t="str">
            <v>Hero Puch  65 cc</v>
          </cell>
          <cell r="E165" t="str">
            <v>M/C</v>
          </cell>
          <cell r="F165">
            <v>244</v>
          </cell>
          <cell r="G165">
            <v>0.13600000000000001</v>
          </cell>
          <cell r="I165">
            <v>0.13600000000000001</v>
          </cell>
          <cell r="J165">
            <v>7.3999999999999996E-2</v>
          </cell>
          <cell r="L165">
            <v>7.3999999999999996E-2</v>
          </cell>
          <cell r="P165" t="str">
            <v>P</v>
          </cell>
          <cell r="Q165">
            <v>2</v>
          </cell>
          <cell r="R165">
            <v>35.46</v>
          </cell>
          <cell r="S165">
            <v>0.54</v>
          </cell>
          <cell r="T165">
            <v>0</v>
          </cell>
          <cell r="X165">
            <v>0</v>
          </cell>
          <cell r="AB165">
            <v>0</v>
          </cell>
          <cell r="AF165">
            <v>0</v>
          </cell>
          <cell r="AJ165">
            <v>0</v>
          </cell>
          <cell r="AK165">
            <v>213.02</v>
          </cell>
          <cell r="AN165">
            <v>213.02</v>
          </cell>
          <cell r="AO165">
            <v>0</v>
          </cell>
          <cell r="AP165">
            <v>108.33</v>
          </cell>
          <cell r="AQ165">
            <v>24.07</v>
          </cell>
          <cell r="AR165">
            <v>3.33</v>
          </cell>
          <cell r="AS165">
            <v>135.72999999999999</v>
          </cell>
          <cell r="AT165">
            <v>37.880000000000003</v>
          </cell>
          <cell r="AV165">
            <v>35.46</v>
          </cell>
        </row>
        <row r="166">
          <cell r="A166" t="str">
            <v>127M</v>
          </cell>
          <cell r="B166" t="str">
            <v>MP</v>
          </cell>
          <cell r="D166" t="str">
            <v>Vespa 150-NV/4S-5 Port</v>
          </cell>
          <cell r="E166" t="str">
            <v>M/C</v>
          </cell>
          <cell r="F166">
            <v>244</v>
          </cell>
          <cell r="G166">
            <v>0.30099999999999999</v>
          </cell>
          <cell r="I166">
            <v>0.30099999999999999</v>
          </cell>
          <cell r="J166">
            <v>0.159</v>
          </cell>
          <cell r="L166">
            <v>0.159</v>
          </cell>
          <cell r="P166" t="str">
            <v>P</v>
          </cell>
          <cell r="Q166">
            <v>2</v>
          </cell>
          <cell r="R166">
            <v>75.400000000000006</v>
          </cell>
          <cell r="S166">
            <v>0.92</v>
          </cell>
          <cell r="T166">
            <v>0</v>
          </cell>
          <cell r="X166">
            <v>0</v>
          </cell>
          <cell r="AB166">
            <v>0</v>
          </cell>
          <cell r="AF166">
            <v>0</v>
          </cell>
          <cell r="AJ166">
            <v>0</v>
          </cell>
          <cell r="AK166">
            <v>288.75</v>
          </cell>
          <cell r="AN166">
            <v>288.75</v>
          </cell>
          <cell r="AO166">
            <v>0</v>
          </cell>
          <cell r="AP166">
            <v>126.11</v>
          </cell>
          <cell r="AQ166">
            <v>30.03</v>
          </cell>
          <cell r="AR166">
            <v>3.33</v>
          </cell>
          <cell r="AS166">
            <v>159.47</v>
          </cell>
          <cell r="AT166">
            <v>75.86</v>
          </cell>
          <cell r="AV166">
            <v>75.400000000000006</v>
          </cell>
        </row>
        <row r="167">
          <cell r="A167" t="str">
            <v>128M</v>
          </cell>
          <cell r="B167" t="str">
            <v>MP</v>
          </cell>
          <cell r="D167" t="str">
            <v>Vespa  150 NV Mod.</v>
          </cell>
          <cell r="E167" t="str">
            <v>M/C</v>
          </cell>
          <cell r="F167">
            <v>244</v>
          </cell>
          <cell r="G167">
            <v>0.24299999999999999</v>
          </cell>
          <cell r="I167">
            <v>0.24299999999999999</v>
          </cell>
          <cell r="J167">
            <v>0.16300000000000001</v>
          </cell>
          <cell r="L167">
            <v>0.16300000000000001</v>
          </cell>
          <cell r="P167" t="str">
            <v>P</v>
          </cell>
          <cell r="Q167">
            <v>2</v>
          </cell>
          <cell r="R167">
            <v>73.5</v>
          </cell>
          <cell r="S167">
            <v>0.92</v>
          </cell>
          <cell r="T167">
            <v>0</v>
          </cell>
          <cell r="X167">
            <v>0</v>
          </cell>
          <cell r="AB167">
            <v>0</v>
          </cell>
          <cell r="AF167">
            <v>0</v>
          </cell>
          <cell r="AJ167">
            <v>0</v>
          </cell>
          <cell r="AK167">
            <v>278.41000000000003</v>
          </cell>
          <cell r="AN167">
            <v>278.41000000000003</v>
          </cell>
          <cell r="AO167">
            <v>0</v>
          </cell>
          <cell r="AP167">
            <v>121.64</v>
          </cell>
          <cell r="AQ167">
            <v>26.88</v>
          </cell>
          <cell r="AR167">
            <v>2.52</v>
          </cell>
          <cell r="AS167">
            <v>151.04</v>
          </cell>
          <cell r="AT167">
            <v>75.86</v>
          </cell>
          <cell r="AV167">
            <v>73.5</v>
          </cell>
        </row>
        <row r="168">
          <cell r="A168" t="str">
            <v>129M</v>
          </cell>
          <cell r="B168" t="str">
            <v>MP</v>
          </cell>
          <cell r="D168" t="str">
            <v>Bajaj M 80 (47.00 Dia) Old.</v>
          </cell>
          <cell r="E168" t="str">
            <v>M/C</v>
          </cell>
          <cell r="F168">
            <v>138</v>
          </cell>
          <cell r="G168">
            <v>0.16</v>
          </cell>
          <cell r="I168">
            <v>0.16</v>
          </cell>
          <cell r="J168">
            <v>9.4E-2</v>
          </cell>
          <cell r="L168">
            <v>9.4E-2</v>
          </cell>
          <cell r="Q168">
            <v>2</v>
          </cell>
          <cell r="R168">
            <v>41.85</v>
          </cell>
          <cell r="S168">
            <v>0.54</v>
          </cell>
          <cell r="T168">
            <v>0</v>
          </cell>
          <cell r="X168">
            <v>0</v>
          </cell>
          <cell r="AB168">
            <v>0</v>
          </cell>
          <cell r="AF168">
            <v>0</v>
          </cell>
          <cell r="AJ168">
            <v>0</v>
          </cell>
          <cell r="AK168">
            <v>255.89</v>
          </cell>
          <cell r="AN168">
            <v>255.89</v>
          </cell>
          <cell r="AO168">
            <v>0</v>
          </cell>
          <cell r="AP168">
            <v>130.79</v>
          </cell>
          <cell r="AQ168">
            <v>26.53</v>
          </cell>
          <cell r="AR168">
            <v>4.4400000000000004</v>
          </cell>
          <cell r="AS168">
            <v>161.76</v>
          </cell>
          <cell r="AT168">
            <v>46.79</v>
          </cell>
          <cell r="AV168">
            <v>41.85</v>
          </cell>
        </row>
        <row r="169">
          <cell r="A169" t="str">
            <v>132M</v>
          </cell>
          <cell r="B169" t="str">
            <v>MP</v>
          </cell>
          <cell r="D169" t="str">
            <v>Bajaj M -74 Modi</v>
          </cell>
          <cell r="E169" t="str">
            <v>M/C</v>
          </cell>
          <cell r="F169">
            <v>138</v>
          </cell>
          <cell r="G169">
            <v>0.16500000000000001</v>
          </cell>
          <cell r="I169">
            <v>0.16500000000000001</v>
          </cell>
          <cell r="J169">
            <v>8.5000000000000006E-2</v>
          </cell>
          <cell r="L169">
            <v>8.5000000000000006E-2</v>
          </cell>
          <cell r="Q169">
            <v>2</v>
          </cell>
          <cell r="R169">
            <v>33.89</v>
          </cell>
          <cell r="S169">
            <v>0.54</v>
          </cell>
          <cell r="T169">
            <v>0</v>
          </cell>
          <cell r="X169">
            <v>0</v>
          </cell>
          <cell r="AB169">
            <v>0</v>
          </cell>
          <cell r="AF169">
            <v>0</v>
          </cell>
          <cell r="AJ169">
            <v>0</v>
          </cell>
          <cell r="AK169">
            <v>244.87</v>
          </cell>
          <cell r="AN169">
            <v>244.87</v>
          </cell>
          <cell r="AO169">
            <v>0</v>
          </cell>
          <cell r="AP169">
            <v>130.72</v>
          </cell>
          <cell r="AQ169">
            <v>26.53</v>
          </cell>
          <cell r="AR169">
            <v>4.4400000000000004</v>
          </cell>
          <cell r="AS169">
            <v>161.69</v>
          </cell>
          <cell r="AT169">
            <v>37.880000000000003</v>
          </cell>
          <cell r="AV169">
            <v>33.89</v>
          </cell>
        </row>
        <row r="170">
          <cell r="A170" t="str">
            <v>135M</v>
          </cell>
          <cell r="B170" t="str">
            <v>MP</v>
          </cell>
          <cell r="D170" t="str">
            <v>Ax 100</v>
          </cell>
          <cell r="E170" t="str">
            <v>M/C</v>
          </cell>
          <cell r="F170" t="str">
            <v>AC9A</v>
          </cell>
          <cell r="G170">
            <v>0.21299999999999999</v>
          </cell>
          <cell r="I170">
            <v>0.21299999999999999</v>
          </cell>
          <cell r="J170">
            <v>0.109</v>
          </cell>
          <cell r="L170">
            <v>0.109</v>
          </cell>
          <cell r="P170" t="str">
            <v>P</v>
          </cell>
          <cell r="Q170">
            <v>2</v>
          </cell>
          <cell r="R170">
            <v>71.400000000000006</v>
          </cell>
          <cell r="S170">
            <v>0.54</v>
          </cell>
          <cell r="T170">
            <v>0</v>
          </cell>
          <cell r="X170">
            <v>0</v>
          </cell>
          <cell r="AB170">
            <v>0</v>
          </cell>
          <cell r="AF170">
            <v>0</v>
          </cell>
          <cell r="AJ170">
            <v>0</v>
          </cell>
          <cell r="AK170">
            <v>334.03</v>
          </cell>
          <cell r="AN170">
            <v>334.03</v>
          </cell>
          <cell r="AO170">
            <v>0</v>
          </cell>
          <cell r="AP170">
            <v>160.04</v>
          </cell>
          <cell r="AQ170">
            <v>33</v>
          </cell>
          <cell r="AR170">
            <v>3.33</v>
          </cell>
          <cell r="AS170">
            <v>196.37</v>
          </cell>
          <cell r="AT170">
            <v>75.86</v>
          </cell>
          <cell r="AV170">
            <v>71.400000000000006</v>
          </cell>
        </row>
        <row r="171">
          <cell r="A171" t="str">
            <v>137M</v>
          </cell>
          <cell r="B171" t="str">
            <v>MP</v>
          </cell>
          <cell r="D171" t="str">
            <v>Rx 100</v>
          </cell>
          <cell r="E171" t="str">
            <v>M/C</v>
          </cell>
          <cell r="F171" t="str">
            <v>AC9A</v>
          </cell>
          <cell r="G171">
            <v>0.185</v>
          </cell>
          <cell r="I171">
            <v>0.185</v>
          </cell>
          <cell r="J171">
            <v>0.111</v>
          </cell>
          <cell r="L171">
            <v>0.111</v>
          </cell>
          <cell r="P171" t="str">
            <v>P</v>
          </cell>
          <cell r="Q171">
            <v>2</v>
          </cell>
          <cell r="R171">
            <v>102.73</v>
          </cell>
          <cell r="S171">
            <v>0.8</v>
          </cell>
          <cell r="T171">
            <v>0</v>
          </cell>
          <cell r="X171">
            <v>0</v>
          </cell>
          <cell r="AB171">
            <v>0</v>
          </cell>
          <cell r="AF171">
            <v>0</v>
          </cell>
          <cell r="AJ171">
            <v>0</v>
          </cell>
          <cell r="AK171">
            <v>367.47</v>
          </cell>
          <cell r="AN171">
            <v>367.47</v>
          </cell>
          <cell r="AO171">
            <v>0</v>
          </cell>
          <cell r="AP171">
            <v>149.44</v>
          </cell>
          <cell r="AQ171">
            <v>32.76</v>
          </cell>
          <cell r="AR171">
            <v>3.33</v>
          </cell>
          <cell r="AS171">
            <v>185.53</v>
          </cell>
          <cell r="AT171">
            <v>113.96</v>
          </cell>
          <cell r="AV171">
            <v>102.73</v>
          </cell>
        </row>
        <row r="172">
          <cell r="A172" t="str">
            <v>138M</v>
          </cell>
          <cell r="B172" t="str">
            <v>MP</v>
          </cell>
          <cell r="D172" t="str">
            <v>Hero  Honda</v>
          </cell>
          <cell r="E172" t="str">
            <v>M/C</v>
          </cell>
          <cell r="F172">
            <v>124</v>
          </cell>
          <cell r="G172">
            <v>0.14000000000000001</v>
          </cell>
          <cell r="I172">
            <v>0.14000000000000001</v>
          </cell>
          <cell r="J172">
            <v>0.08</v>
          </cell>
          <cell r="L172">
            <v>0.08</v>
          </cell>
          <cell r="Q172">
            <v>3</v>
          </cell>
          <cell r="R172">
            <v>114.27</v>
          </cell>
          <cell r="S172">
            <v>0.7</v>
          </cell>
          <cell r="T172">
            <v>0</v>
          </cell>
          <cell r="X172">
            <v>0</v>
          </cell>
          <cell r="AB172">
            <v>0</v>
          </cell>
          <cell r="AF172">
            <v>0</v>
          </cell>
          <cell r="AJ172">
            <v>0</v>
          </cell>
          <cell r="AK172">
            <v>358.38</v>
          </cell>
          <cell r="AN172">
            <v>358.38</v>
          </cell>
          <cell r="AO172">
            <v>0</v>
          </cell>
          <cell r="AP172">
            <v>135.47999999999999</v>
          </cell>
          <cell r="AQ172">
            <v>28.09</v>
          </cell>
          <cell r="AR172">
            <v>2.81</v>
          </cell>
          <cell r="AS172">
            <v>166.38</v>
          </cell>
          <cell r="AT172">
            <v>125.7</v>
          </cell>
          <cell r="AV172">
            <v>114.27</v>
          </cell>
        </row>
        <row r="173">
          <cell r="A173" t="str">
            <v>139M</v>
          </cell>
          <cell r="B173" t="str">
            <v>MP</v>
          </cell>
          <cell r="D173" t="str">
            <v>KB 100</v>
          </cell>
          <cell r="E173" t="str">
            <v>M/C</v>
          </cell>
          <cell r="F173">
            <v>138</v>
          </cell>
          <cell r="G173">
            <v>0.188</v>
          </cell>
          <cell r="I173">
            <v>0.188</v>
          </cell>
          <cell r="J173">
            <v>0.115</v>
          </cell>
          <cell r="L173">
            <v>0.115</v>
          </cell>
          <cell r="P173" t="str">
            <v>P</v>
          </cell>
          <cell r="Q173">
            <v>2</v>
          </cell>
          <cell r="R173">
            <v>67.86</v>
          </cell>
          <cell r="S173">
            <v>0.94</v>
          </cell>
          <cell r="T173">
            <v>0</v>
          </cell>
          <cell r="X173">
            <v>0</v>
          </cell>
          <cell r="AB173">
            <v>0</v>
          </cell>
          <cell r="AF173">
            <v>0</v>
          </cell>
          <cell r="AJ173">
            <v>0</v>
          </cell>
          <cell r="AK173">
            <v>334.03</v>
          </cell>
          <cell r="AN173">
            <v>334.03</v>
          </cell>
          <cell r="AO173">
            <v>0</v>
          </cell>
          <cell r="AP173">
            <v>160.28</v>
          </cell>
          <cell r="AQ173">
            <v>32.76</v>
          </cell>
          <cell r="AR173">
            <v>3.33</v>
          </cell>
          <cell r="AS173">
            <v>196.37</v>
          </cell>
          <cell r="AT173">
            <v>75.86</v>
          </cell>
          <cell r="AV173">
            <v>67.86</v>
          </cell>
        </row>
        <row r="174">
          <cell r="A174" t="str">
            <v>149M</v>
          </cell>
          <cell r="B174" t="str">
            <v>MP</v>
          </cell>
          <cell r="D174" t="str">
            <v>Bajaj Classic  4S 3 port</v>
          </cell>
          <cell r="E174" t="str">
            <v>M/C</v>
          </cell>
          <cell r="F174">
            <v>244</v>
          </cell>
          <cell r="G174">
            <v>0.27600000000000002</v>
          </cell>
          <cell r="I174">
            <v>0.27600000000000002</v>
          </cell>
          <cell r="J174">
            <v>0.14599999999999999</v>
          </cell>
          <cell r="L174">
            <v>0.14599999999999999</v>
          </cell>
          <cell r="P174" t="str">
            <v>P</v>
          </cell>
          <cell r="Q174">
            <v>2</v>
          </cell>
          <cell r="R174">
            <v>42</v>
          </cell>
          <cell r="S174">
            <v>0.94</v>
          </cell>
          <cell r="T174">
            <v>0</v>
          </cell>
          <cell r="X174">
            <v>0</v>
          </cell>
          <cell r="AB174">
            <v>0</v>
          </cell>
          <cell r="AF174">
            <v>0</v>
          </cell>
          <cell r="AJ174">
            <v>0</v>
          </cell>
          <cell r="AK174">
            <v>278.42</v>
          </cell>
          <cell r="AN174">
            <v>278.42</v>
          </cell>
          <cell r="AO174">
            <v>0</v>
          </cell>
          <cell r="AP174">
            <v>149.36000000000001</v>
          </cell>
          <cell r="AQ174">
            <v>28.53</v>
          </cell>
          <cell r="AR174">
            <v>2.2200000000000002</v>
          </cell>
          <cell r="AS174">
            <v>180.11</v>
          </cell>
          <cell r="AT174">
            <v>46.8</v>
          </cell>
          <cell r="AV174">
            <v>63.45</v>
          </cell>
        </row>
        <row r="175">
          <cell r="A175" t="str">
            <v>150M</v>
          </cell>
          <cell r="B175" t="str">
            <v>MP</v>
          </cell>
          <cell r="D175" t="str">
            <v>Bajaj  Super FE(125 CC)  old</v>
          </cell>
          <cell r="E175" t="str">
            <v>M/C</v>
          </cell>
          <cell r="F175">
            <v>138</v>
          </cell>
          <cell r="G175">
            <v>0.216</v>
          </cell>
          <cell r="I175">
            <v>0.216</v>
          </cell>
          <cell r="J175">
            <v>0.128</v>
          </cell>
          <cell r="L175">
            <v>0.128</v>
          </cell>
          <cell r="P175" t="str">
            <v>P</v>
          </cell>
          <cell r="Q175">
            <v>2</v>
          </cell>
          <cell r="R175">
            <v>69.59</v>
          </cell>
          <cell r="S175">
            <v>0.92</v>
          </cell>
          <cell r="T175">
            <v>0</v>
          </cell>
          <cell r="X175">
            <v>0</v>
          </cell>
          <cell r="AB175">
            <v>0</v>
          </cell>
          <cell r="AF175">
            <v>0</v>
          </cell>
          <cell r="AJ175">
            <v>0</v>
          </cell>
          <cell r="AK175">
            <v>331.13</v>
          </cell>
          <cell r="AN175">
            <v>331.13</v>
          </cell>
          <cell r="AO175">
            <v>0</v>
          </cell>
          <cell r="AP175">
            <v>154.63999999999999</v>
          </cell>
          <cell r="AQ175">
            <v>35.22</v>
          </cell>
          <cell r="AR175">
            <v>2.2200000000000002</v>
          </cell>
          <cell r="AS175">
            <v>192.08</v>
          </cell>
          <cell r="AT175">
            <v>77.790000000000006</v>
          </cell>
          <cell r="AV175">
            <v>69.59</v>
          </cell>
        </row>
        <row r="176">
          <cell r="A176" t="str">
            <v>152M</v>
          </cell>
          <cell r="B176" t="str">
            <v>MP</v>
          </cell>
          <cell r="D176" t="str">
            <v>KB-125 cc</v>
          </cell>
          <cell r="E176" t="str">
            <v>M/C</v>
          </cell>
          <cell r="F176">
            <v>138</v>
          </cell>
          <cell r="G176">
            <v>0.188</v>
          </cell>
          <cell r="I176">
            <v>0.188</v>
          </cell>
          <cell r="J176">
            <v>0.11799999999999999</v>
          </cell>
          <cell r="L176">
            <v>0.11799999999999999</v>
          </cell>
          <cell r="P176" t="str">
            <v>P</v>
          </cell>
          <cell r="Q176">
            <v>2</v>
          </cell>
          <cell r="R176">
            <v>64.38</v>
          </cell>
          <cell r="S176">
            <v>0.94</v>
          </cell>
          <cell r="T176">
            <v>0</v>
          </cell>
          <cell r="X176">
            <v>0</v>
          </cell>
          <cell r="AB176">
            <v>0</v>
          </cell>
          <cell r="AF176">
            <v>0</v>
          </cell>
          <cell r="AJ176">
            <v>0</v>
          </cell>
          <cell r="AK176">
            <v>278.41000000000003</v>
          </cell>
          <cell r="AN176">
            <v>278.41000000000003</v>
          </cell>
          <cell r="AO176">
            <v>0</v>
          </cell>
          <cell r="AP176">
            <v>132.84</v>
          </cell>
          <cell r="AQ176">
            <v>24.24</v>
          </cell>
          <cell r="AR176">
            <v>2.2200000000000002</v>
          </cell>
          <cell r="AS176">
            <v>159.30000000000001</v>
          </cell>
          <cell r="AT176">
            <v>67.599999999999994</v>
          </cell>
          <cell r="AV176">
            <v>64.38</v>
          </cell>
        </row>
        <row r="177">
          <cell r="A177" t="str">
            <v>154M</v>
          </cell>
          <cell r="B177" t="str">
            <v>MP</v>
          </cell>
          <cell r="D177" t="str">
            <v>Bajaj Sunny Zip-60 cc</v>
          </cell>
          <cell r="E177" t="str">
            <v>M/C</v>
          </cell>
          <cell r="F177">
            <v>138</v>
          </cell>
          <cell r="G177">
            <v>0.115</v>
          </cell>
          <cell r="I177">
            <v>0.115</v>
          </cell>
          <cell r="J177">
            <v>6.7000000000000004E-2</v>
          </cell>
          <cell r="L177">
            <v>6.7000000000000004E-2</v>
          </cell>
          <cell r="Q177">
            <v>2</v>
          </cell>
          <cell r="R177">
            <v>38.340000000000003</v>
          </cell>
          <cell r="S177">
            <v>0.54</v>
          </cell>
          <cell r="T177">
            <v>0</v>
          </cell>
          <cell r="X177">
            <v>0</v>
          </cell>
          <cell r="AB177">
            <v>0</v>
          </cell>
          <cell r="AF177">
            <v>0</v>
          </cell>
          <cell r="AJ177">
            <v>0</v>
          </cell>
          <cell r="AK177">
            <v>220.69</v>
          </cell>
          <cell r="AN177">
            <v>220.69</v>
          </cell>
          <cell r="AO177">
            <v>0</v>
          </cell>
          <cell r="AP177">
            <v>111.84</v>
          </cell>
          <cell r="AQ177">
            <v>22.38</v>
          </cell>
          <cell r="AR177">
            <v>1.5</v>
          </cell>
          <cell r="AS177">
            <v>135.72</v>
          </cell>
          <cell r="AT177">
            <v>44.14</v>
          </cell>
          <cell r="AV177">
            <v>38.340000000000003</v>
          </cell>
        </row>
        <row r="178">
          <cell r="A178" t="str">
            <v>157M</v>
          </cell>
          <cell r="B178" t="str">
            <v>MP</v>
          </cell>
          <cell r="D178" t="str">
            <v>Tvs 40</v>
          </cell>
          <cell r="E178" t="str">
            <v>M/C</v>
          </cell>
          <cell r="F178">
            <v>244</v>
          </cell>
          <cell r="G178">
            <v>0.11899999999999999</v>
          </cell>
          <cell r="I178">
            <v>0.11899999999999999</v>
          </cell>
          <cell r="J178">
            <v>6.4000000000000001E-2</v>
          </cell>
          <cell r="L178">
            <v>6.4000000000000001E-2</v>
          </cell>
          <cell r="Q178">
            <v>2</v>
          </cell>
          <cell r="R178">
            <v>29.34</v>
          </cell>
          <cell r="S178">
            <v>0.54</v>
          </cell>
          <cell r="T178">
            <v>0</v>
          </cell>
          <cell r="X178">
            <v>0</v>
          </cell>
          <cell r="AB178">
            <v>0</v>
          </cell>
          <cell r="AF178">
            <v>0</v>
          </cell>
          <cell r="AJ178">
            <v>0</v>
          </cell>
          <cell r="AK178">
            <v>221.49</v>
          </cell>
          <cell r="AN178">
            <v>221.49</v>
          </cell>
          <cell r="AO178">
            <v>0</v>
          </cell>
          <cell r="AP178">
            <v>120.31</v>
          </cell>
          <cell r="AQ178">
            <v>22.96</v>
          </cell>
          <cell r="AR178">
            <v>4.4400000000000004</v>
          </cell>
          <cell r="AS178">
            <v>147.71</v>
          </cell>
          <cell r="AT178">
            <v>32.799999999999997</v>
          </cell>
          <cell r="AV178">
            <v>29.34</v>
          </cell>
        </row>
        <row r="179">
          <cell r="A179" t="str">
            <v>158M</v>
          </cell>
          <cell r="B179" t="str">
            <v>MP</v>
          </cell>
          <cell r="D179" t="str">
            <v>Tvs 50 Champ</v>
          </cell>
          <cell r="E179" t="str">
            <v>M/C</v>
          </cell>
          <cell r="F179">
            <v>244</v>
          </cell>
          <cell r="G179">
            <v>0.11899999999999999</v>
          </cell>
          <cell r="I179">
            <v>0.11899999999999999</v>
          </cell>
          <cell r="J179">
            <v>7.1999999999999995E-2</v>
          </cell>
          <cell r="L179">
            <v>7.1999999999999995E-2</v>
          </cell>
          <cell r="Q179">
            <v>2</v>
          </cell>
          <cell r="R179">
            <v>29.34</v>
          </cell>
          <cell r="S179">
            <v>0.54</v>
          </cell>
          <cell r="T179">
            <v>0</v>
          </cell>
          <cell r="X179">
            <v>0</v>
          </cell>
          <cell r="AB179">
            <v>0</v>
          </cell>
          <cell r="AF179">
            <v>0</v>
          </cell>
          <cell r="AJ179">
            <v>0</v>
          </cell>
          <cell r="AK179">
            <v>221.49</v>
          </cell>
          <cell r="AN179">
            <v>221.49</v>
          </cell>
          <cell r="AO179">
            <v>0</v>
          </cell>
          <cell r="AP179">
            <v>120.31</v>
          </cell>
          <cell r="AQ179">
            <v>22.96</v>
          </cell>
          <cell r="AR179">
            <v>4.4400000000000004</v>
          </cell>
          <cell r="AS179">
            <v>147.71</v>
          </cell>
          <cell r="AT179">
            <v>32.799999999999997</v>
          </cell>
          <cell r="AV179">
            <v>29.34</v>
          </cell>
        </row>
        <row r="180">
          <cell r="A180" t="str">
            <v>161M</v>
          </cell>
          <cell r="B180" t="str">
            <v>MP</v>
          </cell>
          <cell r="D180" t="str">
            <v>Yamaha Rxg/Rxz</v>
          </cell>
          <cell r="E180" t="str">
            <v>M/C</v>
          </cell>
          <cell r="F180" t="str">
            <v>AC9A</v>
          </cell>
          <cell r="G180">
            <v>0.217</v>
          </cell>
          <cell r="I180">
            <v>0.217</v>
          </cell>
          <cell r="J180">
            <v>0.14699999999999999</v>
          </cell>
          <cell r="L180">
            <v>0.14699999999999999</v>
          </cell>
          <cell r="P180" t="str">
            <v>P</v>
          </cell>
          <cell r="Q180">
            <v>2</v>
          </cell>
          <cell r="R180">
            <v>101.94</v>
          </cell>
          <cell r="S180">
            <v>1.06</v>
          </cell>
          <cell r="T180">
            <v>0</v>
          </cell>
          <cell r="X180">
            <v>0</v>
          </cell>
          <cell r="AB180">
            <v>0</v>
          </cell>
          <cell r="AF180">
            <v>0</v>
          </cell>
          <cell r="AJ180">
            <v>0</v>
          </cell>
          <cell r="AK180">
            <v>379.81</v>
          </cell>
          <cell r="AN180">
            <v>379.81</v>
          </cell>
          <cell r="AO180">
            <v>0</v>
          </cell>
          <cell r="AP180">
            <v>160.99</v>
          </cell>
          <cell r="AQ180">
            <v>31.42</v>
          </cell>
          <cell r="AR180">
            <v>3.18</v>
          </cell>
          <cell r="AS180">
            <v>195.59</v>
          </cell>
          <cell r="AT180">
            <v>113.96</v>
          </cell>
          <cell r="AV180">
            <v>101.94</v>
          </cell>
        </row>
        <row r="181">
          <cell r="A181" t="str">
            <v>170M</v>
          </cell>
          <cell r="D181" t="str">
            <v>Majestic</v>
          </cell>
          <cell r="E181" t="str">
            <v>M/C</v>
          </cell>
          <cell r="F181">
            <v>138</v>
          </cell>
          <cell r="G181">
            <v>0.124</v>
          </cell>
          <cell r="I181">
            <v>0.124</v>
          </cell>
          <cell r="J181">
            <v>0.06</v>
          </cell>
          <cell r="L181">
            <v>0.06</v>
          </cell>
          <cell r="Q181">
            <v>0</v>
          </cell>
          <cell r="S181">
            <v>0.54</v>
          </cell>
          <cell r="T181">
            <v>0</v>
          </cell>
          <cell r="U181">
            <v>74.87</v>
          </cell>
          <cell r="W181">
            <v>3</v>
          </cell>
          <cell r="X181">
            <v>77.87</v>
          </cell>
          <cell r="AB181">
            <v>0</v>
          </cell>
          <cell r="AF181">
            <v>0</v>
          </cell>
          <cell r="AJ181">
            <v>0</v>
          </cell>
          <cell r="AK181">
            <v>125.35</v>
          </cell>
          <cell r="AL181">
            <v>31.34</v>
          </cell>
          <cell r="AN181">
            <v>156.69</v>
          </cell>
          <cell r="AO181">
            <v>0</v>
          </cell>
          <cell r="AP181">
            <v>76.62</v>
          </cell>
          <cell r="AQ181">
            <v>25.54</v>
          </cell>
          <cell r="AR181">
            <v>0</v>
          </cell>
          <cell r="AS181">
            <v>102.16</v>
          </cell>
          <cell r="AT181">
            <v>0</v>
          </cell>
        </row>
        <row r="182">
          <cell r="A182" t="str">
            <v>187M</v>
          </cell>
          <cell r="B182" t="str">
            <v>MP</v>
          </cell>
          <cell r="D182" t="str">
            <v>M-74-E-2000  49/11</v>
          </cell>
          <cell r="E182" t="str">
            <v>M/C</v>
          </cell>
          <cell r="F182">
            <v>138</v>
          </cell>
          <cell r="G182">
            <v>0.16500000000000001</v>
          </cell>
          <cell r="I182">
            <v>0.16500000000000001</v>
          </cell>
          <cell r="J182">
            <v>8.5000000000000006E-2</v>
          </cell>
          <cell r="L182">
            <v>8.5000000000000006E-2</v>
          </cell>
          <cell r="Q182">
            <v>2</v>
          </cell>
          <cell r="R182">
            <v>33.89</v>
          </cell>
          <cell r="S182">
            <v>0.54</v>
          </cell>
          <cell r="T182">
            <v>0</v>
          </cell>
          <cell r="X182">
            <v>0</v>
          </cell>
          <cell r="AB182">
            <v>0</v>
          </cell>
          <cell r="AF182">
            <v>0</v>
          </cell>
          <cell r="AJ182">
            <v>0</v>
          </cell>
          <cell r="AK182">
            <v>244.93</v>
          </cell>
          <cell r="AN182">
            <v>244.93</v>
          </cell>
          <cell r="AO182">
            <v>0</v>
          </cell>
          <cell r="AP182">
            <v>119.16</v>
          </cell>
          <cell r="AQ182">
            <v>27.01</v>
          </cell>
          <cell r="AR182">
            <v>4.5199999999999996</v>
          </cell>
          <cell r="AS182">
            <v>150.69</v>
          </cell>
          <cell r="AT182">
            <v>48.93</v>
          </cell>
          <cell r="AV182">
            <v>48</v>
          </cell>
        </row>
        <row r="183">
          <cell r="A183" t="str">
            <v>188M</v>
          </cell>
          <cell r="B183" t="str">
            <v>MP</v>
          </cell>
          <cell r="D183" t="str">
            <v>Bajaj 3 WH-4S</v>
          </cell>
          <cell r="E183" t="str">
            <v>M/C</v>
          </cell>
          <cell r="F183">
            <v>124</v>
          </cell>
          <cell r="G183">
            <v>0.16800000000000001</v>
          </cell>
          <cell r="I183">
            <v>0.16800000000000001</v>
          </cell>
          <cell r="J183">
            <v>0.1</v>
          </cell>
          <cell r="L183">
            <v>0.1</v>
          </cell>
          <cell r="Q183">
            <v>3</v>
          </cell>
          <cell r="R183">
            <v>104.64</v>
          </cell>
          <cell r="S183">
            <v>0.94</v>
          </cell>
          <cell r="T183">
            <v>0</v>
          </cell>
          <cell r="X183">
            <v>0</v>
          </cell>
          <cell r="AB183">
            <v>0</v>
          </cell>
          <cell r="AF183">
            <v>0</v>
          </cell>
          <cell r="AJ183">
            <v>0</v>
          </cell>
          <cell r="AK183">
            <v>365.45</v>
          </cell>
          <cell r="AN183">
            <v>365.45</v>
          </cell>
          <cell r="AO183">
            <v>0</v>
          </cell>
          <cell r="AP183">
            <v>137.54</v>
          </cell>
          <cell r="AQ183">
            <v>41.03</v>
          </cell>
          <cell r="AR183">
            <v>4.12</v>
          </cell>
          <cell r="AS183">
            <v>182.69</v>
          </cell>
          <cell r="AT183">
            <v>115.15</v>
          </cell>
          <cell r="AV183">
            <v>120.02</v>
          </cell>
        </row>
        <row r="184">
          <cell r="A184" t="str">
            <v>189M</v>
          </cell>
          <cell r="B184" t="str">
            <v>MP</v>
          </cell>
          <cell r="D184" t="str">
            <v xml:space="preserve">Legend  2W-4S </v>
          </cell>
          <cell r="E184" t="str">
            <v>M/C</v>
          </cell>
          <cell r="F184">
            <v>124</v>
          </cell>
          <cell r="G184">
            <v>0.16700000000000001</v>
          </cell>
          <cell r="I184">
            <v>0.16700000000000001</v>
          </cell>
          <cell r="J184">
            <v>0.10299999999999999</v>
          </cell>
          <cell r="L184">
            <v>0.10299999999999999</v>
          </cell>
          <cell r="Q184">
            <v>3</v>
          </cell>
          <cell r="R184">
            <v>104.64</v>
          </cell>
          <cell r="S184">
            <v>0.94</v>
          </cell>
          <cell r="T184">
            <v>0</v>
          </cell>
          <cell r="X184">
            <v>0</v>
          </cell>
          <cell r="AB184">
            <v>0</v>
          </cell>
          <cell r="AF184">
            <v>0</v>
          </cell>
          <cell r="AJ184">
            <v>0</v>
          </cell>
          <cell r="AK184">
            <v>365.45</v>
          </cell>
          <cell r="AN184">
            <v>365.45</v>
          </cell>
          <cell r="AO184">
            <v>0</v>
          </cell>
          <cell r="AP184">
            <v>137.54</v>
          </cell>
          <cell r="AQ184">
            <v>41.03</v>
          </cell>
          <cell r="AR184">
            <v>4.12</v>
          </cell>
          <cell r="AS184">
            <v>182.69</v>
          </cell>
          <cell r="AT184">
            <v>115.15</v>
          </cell>
          <cell r="AV184">
            <v>120.02</v>
          </cell>
        </row>
        <row r="185">
          <cell r="A185" t="str">
            <v>191M</v>
          </cell>
          <cell r="B185" t="str">
            <v>MP</v>
          </cell>
          <cell r="D185" t="str">
            <v>Bajaj 3w FE</v>
          </cell>
          <cell r="E185" t="str">
            <v>M/C</v>
          </cell>
          <cell r="F185">
            <v>244</v>
          </cell>
          <cell r="G185">
            <v>0.29099999999999998</v>
          </cell>
          <cell r="I185">
            <v>0.29099999999999998</v>
          </cell>
          <cell r="J185">
            <v>0.16</v>
          </cell>
          <cell r="L185">
            <v>0.16</v>
          </cell>
          <cell r="P185" t="str">
            <v>P</v>
          </cell>
          <cell r="Q185">
            <v>2</v>
          </cell>
          <cell r="R185">
            <v>52</v>
          </cell>
          <cell r="S185">
            <v>0.92</v>
          </cell>
          <cell r="T185">
            <v>0</v>
          </cell>
          <cell r="X185">
            <v>0</v>
          </cell>
          <cell r="AB185">
            <v>0</v>
          </cell>
          <cell r="AF185">
            <v>0</v>
          </cell>
          <cell r="AJ185">
            <v>0</v>
          </cell>
          <cell r="AK185">
            <v>278.42</v>
          </cell>
          <cell r="AN185">
            <v>278.42</v>
          </cell>
          <cell r="AO185">
            <v>0</v>
          </cell>
          <cell r="AP185">
            <v>136.15</v>
          </cell>
          <cell r="AQ185">
            <v>28.54</v>
          </cell>
          <cell r="AR185">
            <v>2.2200000000000002</v>
          </cell>
          <cell r="AS185">
            <v>166.91</v>
          </cell>
          <cell r="AT185">
            <v>60</v>
          </cell>
          <cell r="AV185">
            <v>63.45</v>
          </cell>
        </row>
        <row r="186">
          <cell r="A186" t="str">
            <v>192M</v>
          </cell>
          <cell r="B186" t="str">
            <v>MP</v>
          </cell>
          <cell r="D186" t="str">
            <v>Bajaj 3w RE/ 5  Port</v>
          </cell>
          <cell r="E186" t="str">
            <v>M/C</v>
          </cell>
          <cell r="F186">
            <v>124</v>
          </cell>
          <cell r="G186">
            <v>0.185</v>
          </cell>
          <cell r="I186">
            <v>0.185</v>
          </cell>
          <cell r="J186">
            <v>0.12</v>
          </cell>
          <cell r="L186">
            <v>0.12</v>
          </cell>
          <cell r="P186" t="str">
            <v>P</v>
          </cell>
          <cell r="Q186">
            <v>2</v>
          </cell>
          <cell r="R186">
            <v>52</v>
          </cell>
          <cell r="S186">
            <v>0.92</v>
          </cell>
          <cell r="T186">
            <v>0</v>
          </cell>
          <cell r="X186">
            <v>0</v>
          </cell>
          <cell r="AB186">
            <v>0</v>
          </cell>
          <cell r="AF186">
            <v>0</v>
          </cell>
          <cell r="AJ186">
            <v>0</v>
          </cell>
          <cell r="AK186">
            <v>278.42</v>
          </cell>
          <cell r="AN186">
            <v>278.42</v>
          </cell>
          <cell r="AO186">
            <v>0</v>
          </cell>
          <cell r="AP186">
            <v>136.15</v>
          </cell>
          <cell r="AQ186">
            <v>28.54</v>
          </cell>
          <cell r="AR186">
            <v>2.2200000000000002</v>
          </cell>
          <cell r="AS186">
            <v>166.91</v>
          </cell>
          <cell r="AT186">
            <v>60</v>
          </cell>
          <cell r="AV186">
            <v>63.45</v>
          </cell>
        </row>
        <row r="187">
          <cell r="A187" t="str">
            <v>199M</v>
          </cell>
          <cell r="B187" t="str">
            <v>MP</v>
          </cell>
          <cell r="D187" t="str">
            <v>YBX-4S</v>
          </cell>
          <cell r="E187" t="str">
            <v>M/C</v>
          </cell>
          <cell r="F187">
            <v>124</v>
          </cell>
          <cell r="G187">
            <v>0.14499999999999999</v>
          </cell>
          <cell r="I187">
            <v>0.14499999999999999</v>
          </cell>
          <cell r="J187">
            <v>0.09</v>
          </cell>
          <cell r="L187">
            <v>0.09</v>
          </cell>
          <cell r="Q187">
            <v>3</v>
          </cell>
          <cell r="R187">
            <v>156.96</v>
          </cell>
          <cell r="S187">
            <v>0.94</v>
          </cell>
          <cell r="T187">
            <v>0</v>
          </cell>
          <cell r="X187">
            <v>0</v>
          </cell>
          <cell r="AB187">
            <v>0</v>
          </cell>
          <cell r="AF187">
            <v>0</v>
          </cell>
          <cell r="AJ187">
            <v>0</v>
          </cell>
          <cell r="AK187">
            <v>443.14</v>
          </cell>
          <cell r="AN187">
            <v>443.14</v>
          </cell>
          <cell r="AO187">
            <v>0</v>
          </cell>
          <cell r="AP187">
            <v>152.91</v>
          </cell>
          <cell r="AQ187">
            <v>31.08</v>
          </cell>
          <cell r="AR187">
            <v>4.5199999999999996</v>
          </cell>
          <cell r="AS187">
            <v>188.51</v>
          </cell>
          <cell r="AT187">
            <v>172.65</v>
          </cell>
          <cell r="AV187">
            <v>156.96</v>
          </cell>
        </row>
        <row r="188">
          <cell r="A188" t="str">
            <v>201M</v>
          </cell>
          <cell r="B188" t="str">
            <v>MP</v>
          </cell>
          <cell r="D188" t="str">
            <v>Koel -80</v>
          </cell>
          <cell r="E188" t="str">
            <v>M/C</v>
          </cell>
          <cell r="F188">
            <v>124</v>
          </cell>
          <cell r="G188">
            <v>0.9</v>
          </cell>
          <cell r="I188">
            <v>0.9</v>
          </cell>
          <cell r="J188">
            <v>0.65400000000000003</v>
          </cell>
          <cell r="L188">
            <v>0.65400000000000003</v>
          </cell>
          <cell r="Q188">
            <v>4</v>
          </cell>
          <cell r="R188">
            <v>56.79</v>
          </cell>
          <cell r="S188">
            <v>1.32</v>
          </cell>
          <cell r="T188">
            <v>0</v>
          </cell>
          <cell r="X188">
            <v>0</v>
          </cell>
          <cell r="AB188">
            <v>0</v>
          </cell>
          <cell r="AF188">
            <v>0</v>
          </cell>
          <cell r="AJ188">
            <v>0</v>
          </cell>
          <cell r="AK188">
            <v>360.65</v>
          </cell>
          <cell r="AN188">
            <v>360.65</v>
          </cell>
          <cell r="AO188">
            <v>0</v>
          </cell>
          <cell r="AP188">
            <v>200.94</v>
          </cell>
          <cell r="AQ188">
            <v>28.31</v>
          </cell>
          <cell r="AR188">
            <v>3.18</v>
          </cell>
          <cell r="AS188">
            <v>232.43</v>
          </cell>
          <cell r="AT188">
            <v>61.5</v>
          </cell>
          <cell r="AV188">
            <v>56.65</v>
          </cell>
        </row>
        <row r="189">
          <cell r="A189" t="str">
            <v>202M</v>
          </cell>
          <cell r="B189" t="str">
            <v>MP</v>
          </cell>
          <cell r="D189" t="str">
            <v xml:space="preserve">Koel- 85 </v>
          </cell>
          <cell r="E189" t="str">
            <v>M/C</v>
          </cell>
          <cell r="F189">
            <v>124</v>
          </cell>
          <cell r="G189">
            <v>0.90500000000000003</v>
          </cell>
          <cell r="I189">
            <v>0.90500000000000003</v>
          </cell>
          <cell r="J189">
            <v>0.68500000000000005</v>
          </cell>
          <cell r="L189">
            <v>0.68500000000000005</v>
          </cell>
          <cell r="Q189">
            <v>4</v>
          </cell>
          <cell r="R189">
            <v>56.79</v>
          </cell>
          <cell r="S189">
            <v>1.32</v>
          </cell>
          <cell r="T189">
            <v>0</v>
          </cell>
          <cell r="X189">
            <v>0</v>
          </cell>
          <cell r="AB189">
            <v>0</v>
          </cell>
          <cell r="AF189">
            <v>0</v>
          </cell>
          <cell r="AJ189">
            <v>0</v>
          </cell>
          <cell r="AK189">
            <v>365.41</v>
          </cell>
          <cell r="AN189">
            <v>365.41</v>
          </cell>
          <cell r="AO189">
            <v>0</v>
          </cell>
          <cell r="AP189">
            <v>203.64</v>
          </cell>
          <cell r="AQ189">
            <v>29.49</v>
          </cell>
          <cell r="AR189">
            <v>3.18</v>
          </cell>
          <cell r="AS189">
            <v>236.31</v>
          </cell>
          <cell r="AT189">
            <v>61.5</v>
          </cell>
          <cell r="AV189">
            <v>56.65</v>
          </cell>
        </row>
        <row r="190">
          <cell r="A190" t="str">
            <v>208M</v>
          </cell>
          <cell r="B190" t="str">
            <v>MP</v>
          </cell>
          <cell r="D190" t="str">
            <v>Koel- 87.5</v>
          </cell>
          <cell r="E190" t="str">
            <v>M/C</v>
          </cell>
          <cell r="F190">
            <v>124</v>
          </cell>
          <cell r="G190">
            <v>1.01</v>
          </cell>
          <cell r="I190">
            <v>1.01</v>
          </cell>
          <cell r="J190">
            <v>0.72</v>
          </cell>
          <cell r="L190">
            <v>0.72</v>
          </cell>
          <cell r="Q190">
            <v>4</v>
          </cell>
          <cell r="R190">
            <v>58.05</v>
          </cell>
          <cell r="S190">
            <v>1.32</v>
          </cell>
          <cell r="T190">
            <v>0</v>
          </cell>
          <cell r="X190">
            <v>0</v>
          </cell>
          <cell r="AB190">
            <v>0</v>
          </cell>
          <cell r="AF190">
            <v>0</v>
          </cell>
          <cell r="AJ190">
            <v>0</v>
          </cell>
          <cell r="AK190">
            <v>393.67</v>
          </cell>
          <cell r="AN190">
            <v>393.67</v>
          </cell>
          <cell r="AO190">
            <v>0</v>
          </cell>
          <cell r="AP190">
            <v>225.99</v>
          </cell>
          <cell r="AQ190">
            <v>28.99</v>
          </cell>
          <cell r="AR190">
            <v>3.18</v>
          </cell>
          <cell r="AS190">
            <v>258.16000000000003</v>
          </cell>
          <cell r="AT190">
            <v>62.68</v>
          </cell>
          <cell r="AV190">
            <v>58.05</v>
          </cell>
        </row>
        <row r="191">
          <cell r="A191" t="str">
            <v>275M</v>
          </cell>
          <cell r="B191" t="str">
            <v>MP</v>
          </cell>
          <cell r="D191" t="str">
            <v>Industrial  114 Dia</v>
          </cell>
          <cell r="E191" t="str">
            <v>M/C</v>
          </cell>
          <cell r="F191">
            <v>124</v>
          </cell>
          <cell r="G191">
            <v>1.8480000000000001</v>
          </cell>
          <cell r="I191">
            <v>1.8480000000000001</v>
          </cell>
          <cell r="J191">
            <v>1.278</v>
          </cell>
          <cell r="L191">
            <v>1.278</v>
          </cell>
          <cell r="Q191">
            <v>5</v>
          </cell>
          <cell r="R191">
            <v>155.76</v>
          </cell>
          <cell r="S191">
            <v>1.78</v>
          </cell>
          <cell r="T191">
            <v>0</v>
          </cell>
          <cell r="X191">
            <v>0</v>
          </cell>
          <cell r="AB191">
            <v>0</v>
          </cell>
          <cell r="AF191">
            <v>0</v>
          </cell>
          <cell r="AJ191">
            <v>0</v>
          </cell>
          <cell r="AK191">
            <v>662.19</v>
          </cell>
          <cell r="AN191">
            <v>662.19</v>
          </cell>
          <cell r="AO191">
            <v>0</v>
          </cell>
          <cell r="AP191">
            <v>309.86</v>
          </cell>
          <cell r="AQ191">
            <v>62.13</v>
          </cell>
          <cell r="AR191">
            <v>4.1399999999999997</v>
          </cell>
          <cell r="AS191">
            <v>376.13</v>
          </cell>
          <cell r="AT191">
            <v>163.55000000000001</v>
          </cell>
          <cell r="AV191">
            <v>155.76</v>
          </cell>
        </row>
        <row r="192">
          <cell r="A192" t="str">
            <v>276M</v>
          </cell>
          <cell r="B192" t="str">
            <v>MP</v>
          </cell>
          <cell r="D192" t="str">
            <v>Industrial 102 Dia</v>
          </cell>
          <cell r="E192" t="str">
            <v>M/C</v>
          </cell>
          <cell r="F192">
            <v>124</v>
          </cell>
          <cell r="G192">
            <v>1.7350000000000001</v>
          </cell>
          <cell r="I192">
            <v>1.7350000000000001</v>
          </cell>
          <cell r="J192">
            <v>1.171</v>
          </cell>
          <cell r="L192">
            <v>1.171</v>
          </cell>
          <cell r="Q192">
            <v>5</v>
          </cell>
          <cell r="R192">
            <v>147.38</v>
          </cell>
          <cell r="S192">
            <v>1.78</v>
          </cell>
          <cell r="T192">
            <v>0</v>
          </cell>
          <cell r="X192">
            <v>0</v>
          </cell>
          <cell r="AB192">
            <v>0</v>
          </cell>
          <cell r="AF192">
            <v>0</v>
          </cell>
          <cell r="AJ192">
            <v>0</v>
          </cell>
          <cell r="AK192">
            <v>600.1</v>
          </cell>
          <cell r="AN192">
            <v>600.1</v>
          </cell>
          <cell r="AO192">
            <v>0</v>
          </cell>
          <cell r="AP192">
            <v>264.88</v>
          </cell>
          <cell r="AQ192">
            <v>60.06</v>
          </cell>
          <cell r="AR192">
            <v>4.1399999999999997</v>
          </cell>
          <cell r="AS192">
            <v>329.08</v>
          </cell>
          <cell r="AT192">
            <v>160</v>
          </cell>
          <cell r="AV192">
            <v>140.13999999999999</v>
          </cell>
        </row>
        <row r="193">
          <cell r="A193" t="str">
            <v>277M</v>
          </cell>
          <cell r="B193" t="str">
            <v>MP</v>
          </cell>
          <cell r="D193" t="str">
            <v>Industrial 95 Dia</v>
          </cell>
          <cell r="E193" t="str">
            <v>M/C</v>
          </cell>
          <cell r="F193">
            <v>124</v>
          </cell>
          <cell r="G193">
            <v>1.2</v>
          </cell>
          <cell r="I193">
            <v>1.2</v>
          </cell>
          <cell r="J193">
            <v>0.875</v>
          </cell>
          <cell r="L193">
            <v>0.875</v>
          </cell>
          <cell r="Q193">
            <v>4</v>
          </cell>
          <cell r="R193">
            <v>114.17</v>
          </cell>
          <cell r="S193">
            <v>1.78</v>
          </cell>
          <cell r="T193">
            <v>0</v>
          </cell>
          <cell r="X193">
            <v>0</v>
          </cell>
          <cell r="AB193">
            <v>0</v>
          </cell>
          <cell r="AF193">
            <v>0</v>
          </cell>
          <cell r="AJ193">
            <v>0</v>
          </cell>
          <cell r="AK193">
            <v>539.82000000000005</v>
          </cell>
          <cell r="AN193">
            <v>539.82000000000005</v>
          </cell>
          <cell r="AO193">
            <v>0</v>
          </cell>
          <cell r="AP193">
            <v>263.67</v>
          </cell>
          <cell r="AQ193">
            <v>53.84</v>
          </cell>
          <cell r="AR193">
            <v>4.1399999999999997</v>
          </cell>
          <cell r="AS193">
            <v>321.64999999999998</v>
          </cell>
          <cell r="AT193">
            <v>118.3</v>
          </cell>
          <cell r="AV193">
            <v>114.17</v>
          </cell>
        </row>
        <row r="194">
          <cell r="A194" t="str">
            <v>279M</v>
          </cell>
          <cell r="B194" t="str">
            <v>MP</v>
          </cell>
          <cell r="D194" t="str">
            <v>Industrial 102 Dia</v>
          </cell>
          <cell r="E194" t="str">
            <v>M/C</v>
          </cell>
          <cell r="F194">
            <v>124</v>
          </cell>
          <cell r="G194">
            <v>1.7350000000000001</v>
          </cell>
          <cell r="I194">
            <v>1.7350000000000001</v>
          </cell>
          <cell r="J194">
            <v>1.171</v>
          </cell>
          <cell r="L194">
            <v>1.171</v>
          </cell>
          <cell r="Q194">
            <v>4</v>
          </cell>
          <cell r="R194">
            <v>105.09</v>
          </cell>
          <cell r="S194">
            <v>1.78</v>
          </cell>
          <cell r="T194">
            <v>0</v>
          </cell>
          <cell r="X194">
            <v>0</v>
          </cell>
          <cell r="AB194">
            <v>0</v>
          </cell>
          <cell r="AF194">
            <v>0</v>
          </cell>
          <cell r="AJ194">
            <v>0</v>
          </cell>
          <cell r="AK194">
            <v>600.14</v>
          </cell>
          <cell r="AN194">
            <v>600.14</v>
          </cell>
          <cell r="AO194">
            <v>0</v>
          </cell>
          <cell r="AP194">
            <v>302.27</v>
          </cell>
          <cell r="AQ194">
            <v>60.06</v>
          </cell>
          <cell r="AR194">
            <v>4.1399999999999997</v>
          </cell>
          <cell r="AS194">
            <v>366.47</v>
          </cell>
          <cell r="AT194">
            <v>122.64</v>
          </cell>
          <cell r="AV194">
            <v>105.09</v>
          </cell>
        </row>
        <row r="195">
          <cell r="A195" t="str">
            <v>309M</v>
          </cell>
          <cell r="B195" t="str">
            <v>MP</v>
          </cell>
          <cell r="D195" t="str">
            <v>Maruti 800  LINER KIT</v>
          </cell>
          <cell r="E195" t="str">
            <v>M/C</v>
          </cell>
          <cell r="F195">
            <v>124</v>
          </cell>
          <cell r="G195">
            <v>0.22800000000000001</v>
          </cell>
          <cell r="I195">
            <v>0.22800000000000001</v>
          </cell>
          <cell r="J195">
            <v>0.17499999999999999</v>
          </cell>
          <cell r="L195">
            <v>0.17499999999999999</v>
          </cell>
          <cell r="Q195">
            <v>9</v>
          </cell>
          <cell r="R195">
            <v>77.649666666666675</v>
          </cell>
          <cell r="S195">
            <v>0.82</v>
          </cell>
          <cell r="T195">
            <v>0</v>
          </cell>
          <cell r="X195">
            <v>0</v>
          </cell>
          <cell r="AB195">
            <v>0</v>
          </cell>
          <cell r="AF195">
            <v>0</v>
          </cell>
          <cell r="AJ195">
            <v>0</v>
          </cell>
          <cell r="AK195">
            <v>998.23</v>
          </cell>
          <cell r="AN195">
            <v>998.23</v>
          </cell>
          <cell r="AO195">
            <v>0</v>
          </cell>
          <cell r="AP195">
            <v>108.36</v>
          </cell>
          <cell r="AQ195">
            <v>27.94</v>
          </cell>
          <cell r="AR195">
            <v>5.55</v>
          </cell>
          <cell r="AS195">
            <v>141.85</v>
          </cell>
          <cell r="AT195">
            <v>137.65</v>
          </cell>
          <cell r="AV195">
            <v>120.98</v>
          </cell>
        </row>
        <row r="196">
          <cell r="A196" t="str">
            <v>309MPL</v>
          </cell>
          <cell r="B196" t="str">
            <v>MPL</v>
          </cell>
          <cell r="D196" t="str">
            <v>Maruti 800  LINER KIT</v>
          </cell>
          <cell r="E196" t="str">
            <v>M/C</v>
          </cell>
          <cell r="F196">
            <v>124</v>
          </cell>
          <cell r="G196">
            <v>0.22800000000000001</v>
          </cell>
          <cell r="I196">
            <v>0.22800000000000001</v>
          </cell>
          <cell r="J196">
            <v>0.17499999999999999</v>
          </cell>
          <cell r="L196">
            <v>0.17499999999999999</v>
          </cell>
          <cell r="Q196">
            <v>9</v>
          </cell>
          <cell r="R196">
            <v>77.649666666666675</v>
          </cell>
          <cell r="S196">
            <v>0.82</v>
          </cell>
          <cell r="T196">
            <v>45.34</v>
          </cell>
          <cell r="X196">
            <v>0</v>
          </cell>
          <cell r="AB196">
            <v>0</v>
          </cell>
          <cell r="AF196">
            <v>0</v>
          </cell>
          <cell r="AJ196">
            <v>0</v>
          </cell>
          <cell r="AK196">
            <v>1141.18</v>
          </cell>
          <cell r="AN196">
            <v>1141.18</v>
          </cell>
          <cell r="AO196">
            <v>0</v>
          </cell>
          <cell r="AP196">
            <v>148.38999999999999</v>
          </cell>
          <cell r="AQ196">
            <v>27.94</v>
          </cell>
          <cell r="AR196">
            <v>5.55</v>
          </cell>
          <cell r="AS196">
            <v>181.88</v>
          </cell>
          <cell r="AT196">
            <v>137.65</v>
          </cell>
          <cell r="AV196">
            <v>120.98</v>
          </cell>
        </row>
        <row r="197">
          <cell r="A197" t="str">
            <v>309PB</v>
          </cell>
          <cell r="B197" t="str">
            <v>PB</v>
          </cell>
          <cell r="D197" t="str">
            <v>Maruti 800  LINER KIT</v>
          </cell>
          <cell r="E197" t="str">
            <v>M/C</v>
          </cell>
          <cell r="F197">
            <v>124</v>
          </cell>
          <cell r="G197">
            <v>0.22800000000000001</v>
          </cell>
          <cell r="I197">
            <v>0.22800000000000001</v>
          </cell>
          <cell r="J197">
            <v>0.17499999999999999</v>
          </cell>
          <cell r="L197">
            <v>0.17499999999999999</v>
          </cell>
          <cell r="Q197">
            <v>0</v>
          </cell>
          <cell r="R197">
            <v>0</v>
          </cell>
          <cell r="S197">
            <v>0.82</v>
          </cell>
          <cell r="T197">
            <v>0</v>
          </cell>
          <cell r="X197">
            <v>0</v>
          </cell>
          <cell r="AB197">
            <v>0</v>
          </cell>
          <cell r="AF197">
            <v>0</v>
          </cell>
          <cell r="AJ197">
            <v>0</v>
          </cell>
          <cell r="AK197">
            <v>11514</v>
          </cell>
          <cell r="AN197">
            <v>11514</v>
          </cell>
          <cell r="AO197">
            <v>0</v>
          </cell>
          <cell r="AP197">
            <v>127.71</v>
          </cell>
          <cell r="AQ197">
            <v>27.94</v>
          </cell>
          <cell r="AR197">
            <v>5.55</v>
          </cell>
          <cell r="AS197">
            <v>161.19999999999999</v>
          </cell>
          <cell r="AT197">
            <v>137.65</v>
          </cell>
          <cell r="AV197">
            <v>120.98</v>
          </cell>
        </row>
        <row r="198">
          <cell r="A198" t="str">
            <v>359MPL</v>
          </cell>
          <cell r="B198" t="str">
            <v>MPL</v>
          </cell>
          <cell r="D198" t="str">
            <v>Peugeot ST</v>
          </cell>
          <cell r="E198" t="str">
            <v>M/C</v>
          </cell>
          <cell r="F198">
            <v>138</v>
          </cell>
          <cell r="G198">
            <v>1.0429999999999999</v>
          </cell>
          <cell r="I198">
            <v>1.0429999999999999</v>
          </cell>
          <cell r="J198">
            <v>0.77500000000000002</v>
          </cell>
          <cell r="L198">
            <v>0.77500000000000002</v>
          </cell>
          <cell r="Q198">
            <v>4</v>
          </cell>
          <cell r="R198">
            <v>104</v>
          </cell>
          <cell r="S198">
            <v>1.24</v>
          </cell>
          <cell r="T198">
            <v>123.66</v>
          </cell>
          <cell r="X198">
            <v>0</v>
          </cell>
          <cell r="AB198">
            <v>0</v>
          </cell>
          <cell r="AK198">
            <v>850.36</v>
          </cell>
          <cell r="AN198">
            <v>850.36</v>
          </cell>
          <cell r="AO198">
            <v>0</v>
          </cell>
          <cell r="AP198">
            <v>335.62</v>
          </cell>
          <cell r="AQ198">
            <v>84.71</v>
          </cell>
          <cell r="AR198">
            <v>3.33</v>
          </cell>
          <cell r="AS198">
            <v>423.66</v>
          </cell>
          <cell r="AT198">
            <v>269.38</v>
          </cell>
        </row>
        <row r="199">
          <cell r="A199" t="str">
            <v>400A</v>
          </cell>
          <cell r="D199" t="str">
            <v>Tata Ac 77</v>
          </cell>
          <cell r="E199" t="str">
            <v>M/C</v>
          </cell>
          <cell r="F199">
            <v>124</v>
          </cell>
          <cell r="G199">
            <v>0.44600000000000001</v>
          </cell>
          <cell r="I199">
            <v>0.44600000000000001</v>
          </cell>
          <cell r="J199">
            <v>0.253</v>
          </cell>
          <cell r="L199">
            <v>0.253</v>
          </cell>
          <cell r="Q199">
            <v>0</v>
          </cell>
          <cell r="S199">
            <v>0.9</v>
          </cell>
          <cell r="T199">
            <v>0</v>
          </cell>
          <cell r="U199">
            <v>103.86</v>
          </cell>
          <cell r="V199">
            <v>20.48</v>
          </cell>
          <cell r="W199">
            <v>1</v>
          </cell>
          <cell r="X199">
            <v>125.34</v>
          </cell>
          <cell r="AB199">
            <v>0</v>
          </cell>
          <cell r="AF199">
            <v>0</v>
          </cell>
          <cell r="AG199">
            <v>130.94999999999999</v>
          </cell>
          <cell r="AH199">
            <v>13.1</v>
          </cell>
          <cell r="AI199">
            <v>1.46</v>
          </cell>
          <cell r="AJ199">
            <v>145.51</v>
          </cell>
          <cell r="AK199">
            <v>293.79000000000002</v>
          </cell>
          <cell r="AL199">
            <v>49.89</v>
          </cell>
          <cell r="AM199">
            <v>2.64</v>
          </cell>
          <cell r="AN199">
            <v>346.32</v>
          </cell>
          <cell r="AO199">
            <v>0</v>
          </cell>
          <cell r="AP199">
            <v>239.44</v>
          </cell>
          <cell r="AQ199">
            <v>40.659999999999997</v>
          </cell>
          <cell r="AR199">
            <v>2.15</v>
          </cell>
          <cell r="AS199">
            <v>282.25</v>
          </cell>
          <cell r="AT199">
            <v>0</v>
          </cell>
        </row>
        <row r="200">
          <cell r="A200" t="str">
            <v>401A</v>
          </cell>
          <cell r="D200" t="str">
            <v>Tata AC 70</v>
          </cell>
          <cell r="E200" t="str">
            <v>M/C</v>
          </cell>
          <cell r="F200">
            <v>124</v>
          </cell>
          <cell r="G200">
            <v>0.36799999999999999</v>
          </cell>
          <cell r="I200">
            <v>0.36799999999999999</v>
          </cell>
          <cell r="J200">
            <v>0.20499999999999999</v>
          </cell>
          <cell r="L200">
            <v>0.20499999999999999</v>
          </cell>
          <cell r="Q200">
            <v>0</v>
          </cell>
          <cell r="S200">
            <v>0.9</v>
          </cell>
          <cell r="T200">
            <v>0</v>
          </cell>
          <cell r="X200">
            <v>0</v>
          </cell>
          <cell r="AB200">
            <v>0</v>
          </cell>
          <cell r="AF200">
            <v>0</v>
          </cell>
          <cell r="AG200">
            <v>109.13</v>
          </cell>
          <cell r="AH200">
            <v>10.91</v>
          </cell>
          <cell r="AI200">
            <v>1.21</v>
          </cell>
          <cell r="AJ200">
            <v>121.25</v>
          </cell>
          <cell r="AK200">
            <v>268.02</v>
          </cell>
          <cell r="AL200">
            <v>44.58</v>
          </cell>
          <cell r="AM200">
            <v>2.64</v>
          </cell>
          <cell r="AN200">
            <v>315.24</v>
          </cell>
          <cell r="AO200">
            <v>0</v>
          </cell>
          <cell r="AP200">
            <v>218.44</v>
          </cell>
          <cell r="AQ200">
            <v>36.33</v>
          </cell>
          <cell r="AR200">
            <v>2.15</v>
          </cell>
          <cell r="AS200">
            <v>256.92</v>
          </cell>
          <cell r="AT200">
            <v>0</v>
          </cell>
        </row>
        <row r="201">
          <cell r="A201" t="str">
            <v>510BP</v>
          </cell>
          <cell r="B201" t="str">
            <v>BP</v>
          </cell>
          <cell r="D201" t="str">
            <v>EICHER</v>
          </cell>
          <cell r="E201" t="str">
            <v>M/C</v>
          </cell>
          <cell r="F201">
            <v>138</v>
          </cell>
          <cell r="G201">
            <v>2.54</v>
          </cell>
          <cell r="I201">
            <v>2.54</v>
          </cell>
          <cell r="J201">
            <v>1.87</v>
          </cell>
          <cell r="L201">
            <v>1.87</v>
          </cell>
          <cell r="S201">
            <v>2.2200000000000002</v>
          </cell>
          <cell r="T201">
            <v>0</v>
          </cell>
          <cell r="X201">
            <v>0</v>
          </cell>
          <cell r="AB201">
            <v>0</v>
          </cell>
          <cell r="AF201">
            <v>0</v>
          </cell>
          <cell r="AJ201">
            <v>0</v>
          </cell>
          <cell r="AN201">
            <v>0</v>
          </cell>
          <cell r="AO201">
            <v>0</v>
          </cell>
          <cell r="AP201">
            <v>0</v>
          </cell>
          <cell r="AQ201">
            <v>0</v>
          </cell>
          <cell r="AR201">
            <v>0</v>
          </cell>
          <cell r="AS201">
            <v>0</v>
          </cell>
          <cell r="AT201">
            <v>0</v>
          </cell>
        </row>
        <row r="202">
          <cell r="A202" t="str">
            <v>554MPL</v>
          </cell>
          <cell r="B202" t="str">
            <v>MPL</v>
          </cell>
          <cell r="D202" t="str">
            <v>Int Harvestor. B -275 ST</v>
          </cell>
          <cell r="E202" t="str">
            <v>M/C</v>
          </cell>
          <cell r="F202">
            <v>124</v>
          </cell>
          <cell r="G202">
            <v>0.879</v>
          </cell>
          <cell r="I202">
            <v>0.879</v>
          </cell>
          <cell r="J202">
            <v>0.65500000000000003</v>
          </cell>
          <cell r="L202">
            <v>0.65500000000000003</v>
          </cell>
          <cell r="Q202">
            <v>5</v>
          </cell>
          <cell r="R202">
            <v>84.89</v>
          </cell>
          <cell r="S202">
            <v>1.24</v>
          </cell>
          <cell r="T202">
            <v>106.13</v>
          </cell>
          <cell r="X202">
            <v>0</v>
          </cell>
          <cell r="AB202">
            <v>0</v>
          </cell>
          <cell r="AF202">
            <v>0</v>
          </cell>
          <cell r="AJ202">
            <v>0</v>
          </cell>
          <cell r="AK202">
            <v>658.81</v>
          </cell>
          <cell r="AN202">
            <v>658.81</v>
          </cell>
          <cell r="AO202">
            <v>0</v>
          </cell>
          <cell r="AP202">
            <v>237.71</v>
          </cell>
          <cell r="AQ202">
            <v>60.93</v>
          </cell>
          <cell r="AR202">
            <v>5.54</v>
          </cell>
          <cell r="AS202">
            <v>304.18</v>
          </cell>
          <cell r="AT202">
            <v>232.75</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Tax Computation"/>
    </sheetNames>
    <sheetDataSet>
      <sheetData sheetId="0" refreshError="1">
        <row r="10">
          <cell r="A10" t="str">
            <v>STATEMENT OF COMPUTATION OF TOTAL INCOME AND TAX LIABILITY FOR THE PREVIOUS YEAR ENDED MARCH 31, 2000</v>
          </cell>
        </row>
        <row r="12">
          <cell r="A12" t="str">
            <v>PARTICULARS</v>
          </cell>
        </row>
        <row r="14">
          <cell r="A14" t="str">
            <v>TAXABLE INCOME AS PER THE INCOME-TAX ACT, 1961 ("ACT")  ("A")</v>
          </cell>
          <cell r="B14" t="str">
            <v>(ANNEXURE 1)</v>
          </cell>
        </row>
        <row r="16">
          <cell r="A16" t="str">
            <v>30% OF THE BOOK PROFITS AS PER SECTION 115JA  OF THE ACT ("B")</v>
          </cell>
          <cell r="B16" t="str">
            <v>(ANNEXURE 2)</v>
          </cell>
        </row>
        <row r="18">
          <cell r="A18" t="str">
            <v>TAXABLE INCOME</v>
          </cell>
          <cell r="B18" t="str">
            <v>(HIGHER OF (A) AND (B))</v>
          </cell>
        </row>
        <row r="20">
          <cell r="A20" t="str">
            <v>TAXABLE INCOME (ROUNDED OFF)</v>
          </cell>
        </row>
        <row r="22">
          <cell r="A22" t="str">
            <v>TOTAL TAX PAYABLE</v>
          </cell>
        </row>
        <row r="24">
          <cell r="A24" t="str">
            <v>LESS:  ADVANCE TAX PAID</v>
          </cell>
        </row>
        <row r="26">
          <cell r="A26" t="str">
            <v xml:space="preserve">LESS:   SELF ASSESSMENT TAX PAID </v>
          </cell>
        </row>
        <row r="28">
          <cell r="A28" t="str">
            <v>BALANCE TAX PAYABLE/(REFUND DUE)</v>
          </cell>
        </row>
        <row r="32">
          <cell r="I32" t="str">
            <v>Date</v>
          </cell>
          <cell r="J32" t="str">
            <v>Instalment</v>
          </cell>
          <cell r="K32" t="str">
            <v>Cumulative tax payable</v>
          </cell>
          <cell r="L32" t="str">
            <v>Cumulative tax paid</v>
          </cell>
          <cell r="M32" t="str">
            <v>Shortfall</v>
          </cell>
          <cell r="N32" t="str">
            <v>Interest</v>
          </cell>
        </row>
        <row r="34">
          <cell r="I34">
            <v>36326</v>
          </cell>
          <cell r="J34">
            <v>0.15</v>
          </cell>
          <cell r="K34">
            <v>35833</v>
          </cell>
          <cell r="L34">
            <v>0</v>
          </cell>
          <cell r="M34">
            <v>35800</v>
          </cell>
          <cell r="N34">
            <v>1611</v>
          </cell>
        </row>
        <row r="36">
          <cell r="I36">
            <v>36418</v>
          </cell>
          <cell r="J36">
            <v>0.45</v>
          </cell>
          <cell r="K36">
            <v>107500</v>
          </cell>
          <cell r="L36">
            <v>105000</v>
          </cell>
          <cell r="M36">
            <v>2500</v>
          </cell>
          <cell r="N36">
            <v>113</v>
          </cell>
        </row>
        <row r="38">
          <cell r="I38">
            <v>36509</v>
          </cell>
          <cell r="J38">
            <v>0.75</v>
          </cell>
          <cell r="K38">
            <v>179167</v>
          </cell>
          <cell r="L38">
            <v>805000</v>
          </cell>
          <cell r="M38">
            <v>0</v>
          </cell>
          <cell r="N38">
            <v>0</v>
          </cell>
        </row>
        <row r="40">
          <cell r="I40">
            <v>36600</v>
          </cell>
          <cell r="J40">
            <v>1</v>
          </cell>
          <cell r="K40">
            <v>238889</v>
          </cell>
          <cell r="L40">
            <v>1165000</v>
          </cell>
          <cell r="M40">
            <v>0</v>
          </cell>
          <cell r="N40">
            <v>0</v>
          </cell>
        </row>
        <row r="42">
          <cell r="I42" t="str">
            <v>Total</v>
          </cell>
          <cell r="J42">
            <v>1</v>
          </cell>
          <cell r="K42">
            <v>561389</v>
          </cell>
          <cell r="L42">
            <v>1165000</v>
          </cell>
          <cell r="N42">
            <v>1724</v>
          </cell>
        </row>
        <row r="45">
          <cell r="I45" t="str">
            <v>TOTAL INTEREST PAYABLE UNDER SECTION 234C OF THE ACT</v>
          </cell>
          <cell r="N45">
            <v>1724</v>
          </cell>
        </row>
      </sheetData>
      <sheetData sheetId="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kesh Joshi"/>
      <sheetName val="Sheet1"/>
      <sheetName val="mat. list"/>
      <sheetName val="Material Status"/>
      <sheetName val="ppmts"/>
    </sheetNames>
    <sheetDataSet>
      <sheetData sheetId="0"/>
      <sheetData sheetId="1" refreshError="1"/>
      <sheetData sheetId="2" refreshError="1"/>
      <sheetData sheetId="3" refreshError="1"/>
      <sheetData sheetId="4"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heetName val="Activity"/>
      <sheetName val="QA Activities status (linked wi"/>
    </sheetNames>
    <definedNames>
      <definedName name="End_Bal" refersTo="#REF!"/>
      <definedName name="Full_Print" refersTo="#REF!"/>
      <definedName name="Header_Row" refersTo="#REF!"/>
      <definedName name="Interest_Rate" refersTo="#REF!"/>
      <definedName name="Loan_Amount" refersTo="#REF!"/>
      <definedName name="Loan_Start" refersTo="#REF!"/>
      <definedName name="Loan_Years" refersTo="#REF!"/>
    </definedNames>
    <sheetDataSet>
      <sheetData sheetId="0"/>
      <sheetData sheetId="1"/>
      <sheetData sheetId="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siness Plan 2018-19 （英語）"/>
      <sheetName val="Business Plan 2018-19 （英語） (2)"/>
      <sheetName val="WORKING"/>
      <sheetName val="BP TREE 2017-18"/>
    </sheetNames>
    <definedNames>
      <definedName name="AAAAAAAA" refersTo="#REF!"/>
      <definedName name="AAAAAAAAAAAAAA" refersTo="#REF!"/>
      <definedName name="DispMenu" refersTo="#REF!"/>
      <definedName name="DispSelItem1" refersTo="#REF!"/>
      <definedName name="DispSelItem2" refersTo="#REF!"/>
      <definedName name="DispSelItem3" refersTo="#REF!"/>
      <definedName name="gtfrddsd" refersTo="#REF!"/>
      <definedName name="huytrfd" refersTo="#REF!"/>
      <definedName name="Interest_Rate" refersTo="#REF!"/>
      <definedName name="kjdhhs" refersTo="#REF!"/>
      <definedName name="kkjuhgf" refersTo="#REF!"/>
      <definedName name="Loan_Amount" refersTo="#REF!"/>
      <definedName name="Loan_Start" refersTo="#REF!"/>
      <definedName name="Loan_Years" refersTo="#REF!"/>
      <definedName name="MANOP" refersTo="#REF!"/>
      <definedName name="ｱ" refersTo="#REF!"/>
      <definedName name="ああああ" refersTo="#REF!"/>
      <definedName name="あああああ" refersTo="#REF!"/>
      <definedName name="ああああああああああああああ" refersTo="#REF!"/>
      <definedName name="スズキ" refersTo="#REF!"/>
      <definedName name="原価グラフ" refersTo="#REF!"/>
      <definedName name="鍛造ﾅｯｸﾙ" refersTo="#REF!"/>
    </definedNames>
    <sheetDataSet>
      <sheetData sheetId="0"/>
      <sheetData sheetId="1" refreshError="1"/>
      <sheetData sheetId="2" refreshError="1"/>
      <sheetData sheetId="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COST(ANF)X5%"/>
      <sheetName val="STUDY COST(ANF)"/>
      <sheetName val="KPHF"/>
      <sheetName val="INDEX"/>
      <sheetName val="2002"/>
      <sheetName val="Depresiasi (per mesin)"/>
      <sheetName val="損益（元ネタ）見直除く"/>
      <sheetName val="STUDY_COST(ANF)X5%"/>
      <sheetName val="STUDY_COST(ANF)"/>
      <sheetName val="Depresiasi_(per_mesin)"/>
      <sheetName val="ocean voyage"/>
    </sheetNames>
    <sheetDataSet>
      <sheetData sheetId="0" refreshError="1"/>
      <sheetData sheetId="1" refreshError="1"/>
      <sheetData sheetId="2" refreshError="1"/>
      <sheetData sheetId="3" refreshError="1">
        <row r="16">
          <cell r="B16">
            <v>15624</v>
          </cell>
        </row>
        <row r="18">
          <cell r="B18">
            <v>15624</v>
          </cell>
        </row>
      </sheetData>
      <sheetData sheetId="4" refreshError="1"/>
      <sheetData sheetId="5" refreshError="1"/>
      <sheetData sheetId="6" refreshError="1"/>
      <sheetData sheetId="7"/>
      <sheetData sheetId="8" refreshError="1"/>
      <sheetData sheetId="9" refreshError="1"/>
      <sheetData sheetId="1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j,f,m"/>
      <sheetName val="telco-p"/>
      <sheetName val="BAL-Aur"/>
      <sheetName val="BAL-Pune"/>
      <sheetName val="M&amp;M-N"/>
      <sheetName val="M&amp;M-K"/>
      <sheetName val="ind-auto"/>
      <sheetName val="M&amp;M Z"/>
      <sheetName val="Telco-L"/>
      <sheetName val="GMIL A&amp;S"/>
      <sheetName val="その他"/>
      <sheetName val="せず領域"/>
      <sheetName val="ﾃﾞｰﾀ２"/>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lco_p"/>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j,f,m"/>
      <sheetName val="telco-p"/>
      <sheetName val="BAL-Aur"/>
      <sheetName val="BAL-Pune"/>
      <sheetName val="M&amp;M-N"/>
      <sheetName val="M&amp;M-K"/>
      <sheetName val="ind-auto"/>
      <sheetName val="M&amp;M Z"/>
      <sheetName val="Telco-L"/>
      <sheetName val="GMIL A&amp;S"/>
      <sheetName val="telco_p"/>
      <sheetName val="0P-1"/>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COST(AND)X5%"/>
      <sheetName val="STUDY COST(AND)"/>
      <sheetName val="KPWA"/>
      <sheetName val="INDEX"/>
    </sheetNames>
    <sheetDataSet>
      <sheetData sheetId="0"/>
      <sheetData sheetId="1"/>
      <sheetData sheetId="2"/>
      <sheetData sheetId="3" refreshError="1">
        <row r="17">
          <cell r="B17">
            <v>15474</v>
          </cell>
        </row>
        <row r="19">
          <cell r="B19">
            <v>15474</v>
          </cell>
        </row>
        <row r="22">
          <cell r="B22">
            <v>15624</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ALS"/>
      <sheetName val="SENSITIVITY+5% INCR IN RMRATE"/>
      <sheetName val="Sensitivity-10% in Volumes"/>
      <sheetName val="Sensitivity+10% in Volumes"/>
      <sheetName val="SENSITIVITY ANALYSIS"/>
      <sheetName val="EXECUTIVE SUMMERY"/>
      <sheetName val="financial"/>
      <sheetName val="Format"/>
      <sheetName val="Break Even Analysis"/>
      <sheetName val="Manpower.Cost.Hosur"/>
      <sheetName val="Profitability"/>
      <sheetName val="Sales.Summary"/>
      <sheetName val="Sales. Hosur"/>
      <sheetName val="EXPENDITURE PLAN-I"/>
      <sheetName val="PROJECT COST"/>
      <sheetName val="PREOPERATIVE"/>
      <sheetName val="ASSUMPTIONS"/>
      <sheetName val="Plan 06e0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要員工数現状"/>
      <sheetName val="効率UPの効果"/>
      <sheetName val="工数ﾀﾞｳﾝ目標"/>
      <sheetName val="工数ﾀﾞｳﾝ目標 (2)"/>
      <sheetName val="工数ﾀﾞｳﾝ見込み"/>
      <sheetName val="MO全体"/>
      <sheetName val="ENG"/>
      <sheetName val="MISS"/>
      <sheetName val="AT"/>
      <sheetName val="熱処理"/>
      <sheetName val="Sheet2"/>
      <sheetName val="Sheet3"/>
      <sheetName val="Sheet4"/>
      <sheetName val="Sheet5"/>
      <sheetName val="早見"/>
      <sheetName val="INDEX"/>
      <sheetName val="ありたい姿効果検証"/>
    </sheetNames>
    <sheetDataSet>
      <sheetData sheetId="0"/>
      <sheetData sheetId="1" refreshError="1">
        <row r="12">
          <cell r="AE12">
            <v>4.3745727956254272E-5</v>
          </cell>
          <cell r="AQ12">
            <v>4.3745727956254272E-5</v>
          </cell>
        </row>
        <row r="22">
          <cell r="AE22">
            <v>4.3745727956254272E-5</v>
          </cell>
          <cell r="AQ22">
            <v>4.3745727956254272E-5</v>
          </cell>
        </row>
        <row r="37">
          <cell r="AE37">
            <v>4.3745727956254272E-5</v>
          </cell>
        </row>
        <row r="41">
          <cell r="AQ41">
            <v>4.3745727956254272E-5</v>
          </cell>
        </row>
        <row r="52">
          <cell r="AE52">
            <v>4.3745727956254272E-5</v>
          </cell>
        </row>
        <row r="53">
          <cell r="AQ53">
            <v>4.3745727956254272E-5</v>
          </cell>
        </row>
        <row r="64">
          <cell r="AE64">
            <v>4.3745727956254272E-5</v>
          </cell>
        </row>
      </sheetData>
      <sheetData sheetId="2" refreshError="1">
        <row r="9">
          <cell r="AF9">
            <v>52</v>
          </cell>
        </row>
        <row r="10">
          <cell r="AF10">
            <v>500</v>
          </cell>
        </row>
        <row r="11">
          <cell r="AF11">
            <v>250</v>
          </cell>
        </row>
      </sheetData>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数平準化ｽﾗｲﾄﾞdata"/>
      <sheetName val="工数平準化ｽﾗｲﾄﾞｸﾞﾗﾌ"/>
      <sheetName val="要員工数現状"/>
      <sheetName val="効率UP目論見"/>
      <sheetName val="工数ﾀﾞｳﾝ目論見2"/>
      <sheetName val="ＣＤ施策の方向性"/>
      <sheetName val="展開ＳＴＥＰ"/>
      <sheetName val="errlog"/>
      <sheetName val="Master"/>
      <sheetName val="工数ﾀﾞｳﾝ目標"/>
      <sheetName val="効率UPの効果"/>
      <sheetName val="INDEX"/>
    </sheetNames>
    <sheetDataSet>
      <sheetData sheetId="0" refreshError="1"/>
      <sheetData sheetId="1" refreshError="1"/>
      <sheetData sheetId="2" refreshError="1"/>
      <sheetData sheetId="3" refreshError="1">
        <row r="12">
          <cell r="AE12">
            <v>4.3745727956254272E-5</v>
          </cell>
          <cell r="AQ12">
            <v>4.3745727956254272E-5</v>
          </cell>
        </row>
        <row r="22">
          <cell r="AE22">
            <v>4.3745727956254272E-5</v>
          </cell>
          <cell r="AQ22">
            <v>4.3745727956254272E-5</v>
          </cell>
        </row>
        <row r="37">
          <cell r="AE37">
            <v>4.3745727956254272E-5</v>
          </cell>
        </row>
        <row r="41">
          <cell r="AQ41">
            <v>4.3745727956254272E-5</v>
          </cell>
        </row>
        <row r="52">
          <cell r="AE52">
            <v>4.3745727956254272E-5</v>
          </cell>
        </row>
        <row r="53">
          <cell r="AQ53">
            <v>4.3745727956254272E-5</v>
          </cell>
        </row>
        <row r="64">
          <cell r="AE64">
            <v>4.3745727956254272E-5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y"/>
      <sheetName val="Sheet1"/>
      <sheetName val="sch"/>
      <sheetName val="bank"/>
      <sheetName val="bnc"/>
      <sheetName val="Legal"/>
      <sheetName val="CURING DEATAILS "/>
      <sheetName val="CURING AMR CR. TO PARTY AC"/>
      <sheetName val="other credits"/>
      <sheetName val="bnc-OTHER"/>
      <sheetName val="Missing PDC"/>
      <sheetName val="DEUCH BANK -coll"/>
      <sheetName val="DB-BNC"/>
      <sheetName val="Missign PDC- details to WGE"/>
      <sheetName val="Details for WGE"/>
      <sheetName val="DAT DETAILS"/>
      <sheetName val="Other BNC"/>
      <sheetName val="DEUCH BANK "/>
      <sheetName val="advance sumarry"/>
      <sheetName val="high temp"/>
      <sheetName val="grind master"/>
      <sheetName val="flexi "/>
      <sheetName val="ace"/>
      <sheetName val="inte"/>
      <sheetName val="mvs"/>
      <sheetName val="makino"/>
      <sheetName val="pmt"/>
      <sheetName val="SGA"/>
      <sheetName val="FELSOMAT"/>
      <sheetName val="advance sumarry (2)"/>
      <sheetName val="FORM-16"/>
      <sheetName val="CURING_DEATAILS_"/>
      <sheetName val="CURING_AMR_CR__TO_PARTY_AC"/>
      <sheetName val="other_credits"/>
      <sheetName val="Missing_PDC"/>
      <sheetName val="DEUCH_BANK_-coll"/>
      <sheetName val="Missign_PDC-_details_to_WGE"/>
      <sheetName val="Details_for_WGE"/>
      <sheetName val="DAT_DETAILS"/>
      <sheetName val="Other_BNC"/>
      <sheetName val="DEUCH_BANK_"/>
      <sheetName val="3 - Balance Sheet"/>
      <sheetName val="MS Parameters"/>
      <sheetName val="MS Inc"/>
      <sheetName val="CURING_DEATAILS_1"/>
      <sheetName val="CURING_AMR_CR__TO_PARTY_AC1"/>
      <sheetName val="other_credits1"/>
      <sheetName val="Missing_PDC1"/>
      <sheetName val="DEUCH_BANK_-coll1"/>
      <sheetName val="Missign_PDC-_details_to_WGE1"/>
      <sheetName val="Details_for_WGE1"/>
      <sheetName val="DAT_DETAILS1"/>
      <sheetName val="Other_BNC1"/>
      <sheetName val="DEUCH_BANK_1"/>
      <sheetName val="advance_sumarry"/>
      <sheetName val="high_temp"/>
      <sheetName val="grind_master"/>
      <sheetName val="flexi_"/>
      <sheetName val="advance_sumarry_(2)"/>
      <sheetName val="3_-_Balance_Sheet"/>
      <sheetName val="MS_Parameters"/>
      <sheetName val="MS_Inc"/>
      <sheetName val="COMMON"/>
      <sheetName val="MASTER_LIST"/>
      <sheetName val="ma_nha_cung_cap"/>
      <sheetName val="GE6CRITERIA"/>
      <sheetName val="ALL-IBANK-BRS"/>
      <sheetName val="ma nha cung cap"/>
    </sheetNames>
    <sheetDataSet>
      <sheetData sheetId="0" refreshError="1">
        <row r="2">
          <cell r="B2" t="str">
            <v>W00001</v>
          </cell>
          <cell r="C2" t="str">
            <v>NA</v>
          </cell>
          <cell r="D2" t="str">
            <v>NA</v>
          </cell>
          <cell r="E2" t="str">
            <v>Bahuleyan Charitable Foundation Ltd.</v>
          </cell>
        </row>
        <row r="3">
          <cell r="B3" t="str">
            <v>W00002</v>
          </cell>
          <cell r="C3" t="str">
            <v>R3</v>
          </cell>
          <cell r="D3" t="str">
            <v>R</v>
          </cell>
          <cell r="E3" t="str">
            <v>Devi Scans Pvt Ltd.</v>
          </cell>
        </row>
        <row r="4">
          <cell r="B4" t="str">
            <v>W00003</v>
          </cell>
          <cell r="C4" t="str">
            <v>NA</v>
          </cell>
          <cell r="D4" t="str">
            <v>NA</v>
          </cell>
          <cell r="E4" t="str">
            <v>Apollo Diagnostic Centre</v>
          </cell>
        </row>
        <row r="5">
          <cell r="B5" t="str">
            <v>W00004</v>
          </cell>
          <cell r="C5" t="str">
            <v>R1</v>
          </cell>
          <cell r="D5" t="str">
            <v>R</v>
          </cell>
          <cell r="E5" t="str">
            <v>CDR Medical Industries Ltd.-2</v>
          </cell>
        </row>
        <row r="6">
          <cell r="B6" t="str">
            <v>W00005</v>
          </cell>
          <cell r="C6" t="str">
            <v>R1</v>
          </cell>
          <cell r="D6" t="str">
            <v>R</v>
          </cell>
          <cell r="E6" t="str">
            <v>Amrit Heart Scan &amp; Research Centre Pvt Ltd.-1</v>
          </cell>
        </row>
        <row r="7">
          <cell r="B7" t="str">
            <v>W00006</v>
          </cell>
          <cell r="C7" t="str">
            <v>NA</v>
          </cell>
          <cell r="D7" t="str">
            <v>NA</v>
          </cell>
          <cell r="E7" t="str">
            <v>Cacoon Marketing Pvt Ltd.</v>
          </cell>
        </row>
        <row r="8">
          <cell r="B8" t="str">
            <v>W00007</v>
          </cell>
          <cell r="C8" t="str">
            <v>NA</v>
          </cell>
          <cell r="D8" t="str">
            <v>NA</v>
          </cell>
          <cell r="E8" t="str">
            <v>Cacoon Marketing Pvt Ltd.</v>
          </cell>
        </row>
        <row r="9">
          <cell r="B9" t="str">
            <v>W00008</v>
          </cell>
          <cell r="C9" t="str">
            <v>NA</v>
          </cell>
          <cell r="D9" t="str">
            <v>NA</v>
          </cell>
          <cell r="E9" t="str">
            <v>Cacoon Marketing Pvt Ltd.</v>
          </cell>
        </row>
        <row r="10">
          <cell r="B10" t="str">
            <v>W00009</v>
          </cell>
          <cell r="C10" t="str">
            <v>NA</v>
          </cell>
          <cell r="D10" t="str">
            <v>NA</v>
          </cell>
          <cell r="E10" t="str">
            <v>Cacoon Marketing Pvt Ltd.</v>
          </cell>
        </row>
        <row r="11">
          <cell r="B11" t="str">
            <v>W00010</v>
          </cell>
          <cell r="C11" t="str">
            <v>R3</v>
          </cell>
          <cell r="D11" t="str">
            <v>R</v>
          </cell>
          <cell r="E11" t="str">
            <v>Bhilai Scans &amp; Research Pvt Ltd.-1</v>
          </cell>
        </row>
        <row r="12">
          <cell r="B12" t="str">
            <v>W00011</v>
          </cell>
          <cell r="C12" t="str">
            <v>R1</v>
          </cell>
          <cell r="D12" t="str">
            <v>R</v>
          </cell>
          <cell r="E12" t="str">
            <v>Ratanda X-Ray Clinic &amp; Laboratory</v>
          </cell>
        </row>
        <row r="13">
          <cell r="B13" t="str">
            <v>W00012</v>
          </cell>
          <cell r="C13" t="str">
            <v>NA</v>
          </cell>
          <cell r="D13" t="str">
            <v>NA</v>
          </cell>
          <cell r="E13" t="str">
            <v>Computed Radiodiagnostics-2</v>
          </cell>
        </row>
        <row r="14">
          <cell r="B14" t="str">
            <v>W00012-R</v>
          </cell>
          <cell r="C14" t="str">
            <v>R1</v>
          </cell>
          <cell r="D14" t="str">
            <v>R</v>
          </cell>
          <cell r="E14" t="str">
            <v>Computed Radiodiagnostics-2 ( Reschdued )</v>
          </cell>
        </row>
        <row r="15">
          <cell r="B15" t="str">
            <v>W00013</v>
          </cell>
          <cell r="C15" t="str">
            <v>R3</v>
          </cell>
          <cell r="D15" t="str">
            <v>R</v>
          </cell>
          <cell r="E15" t="str">
            <v>Mangal Anand Hospital</v>
          </cell>
        </row>
        <row r="16">
          <cell r="B16" t="str">
            <v>W00014</v>
          </cell>
          <cell r="C16" t="str">
            <v>R3</v>
          </cell>
          <cell r="D16" t="str">
            <v>R</v>
          </cell>
          <cell r="E16" t="str">
            <v>K Pandian</v>
          </cell>
        </row>
        <row r="17">
          <cell r="B17" t="str">
            <v>W00015</v>
          </cell>
          <cell r="C17" t="str">
            <v>R3</v>
          </cell>
          <cell r="D17" t="str">
            <v>R</v>
          </cell>
          <cell r="E17" t="str">
            <v>City Cardiac Research Centre Ltd.</v>
          </cell>
        </row>
        <row r="18">
          <cell r="B18" t="str">
            <v>W00016</v>
          </cell>
          <cell r="C18" t="str">
            <v>R3</v>
          </cell>
          <cell r="D18" t="str">
            <v>R</v>
          </cell>
          <cell r="E18" t="str">
            <v>CDR Medical Industries Ltd.-1</v>
          </cell>
        </row>
        <row r="19">
          <cell r="B19" t="str">
            <v>W00017</v>
          </cell>
          <cell r="C19" t="str">
            <v>R3</v>
          </cell>
          <cell r="D19" t="str">
            <v>R</v>
          </cell>
          <cell r="E19" t="str">
            <v>Vidya Shikshan Prasarak Manadal's NKP Salve inst. Of Medical Science</v>
          </cell>
        </row>
        <row r="20">
          <cell r="B20" t="str">
            <v>W00018</v>
          </cell>
          <cell r="C20" t="str">
            <v>R3</v>
          </cell>
          <cell r="D20" t="str">
            <v>R</v>
          </cell>
          <cell r="E20" t="str">
            <v>Dhanvantri Diagnostic Research Centre Pvt Ltd.-1</v>
          </cell>
        </row>
        <row r="21">
          <cell r="B21" t="str">
            <v>W00019</v>
          </cell>
          <cell r="C21" t="str">
            <v>R3</v>
          </cell>
          <cell r="D21" t="str">
            <v>R</v>
          </cell>
          <cell r="E21" t="str">
            <v>Hospito India Medical Foundation Ltd.-1</v>
          </cell>
        </row>
        <row r="22">
          <cell r="B22" t="str">
            <v>W00020</v>
          </cell>
          <cell r="C22" t="str">
            <v>R1</v>
          </cell>
          <cell r="D22" t="str">
            <v>NA</v>
          </cell>
          <cell r="E22" t="str">
            <v>R K Diagnostic Services (P) Ltd.</v>
          </cell>
        </row>
        <row r="23">
          <cell r="B23" t="str">
            <v>W00021</v>
          </cell>
          <cell r="C23" t="str">
            <v>R3</v>
          </cell>
          <cell r="D23" t="str">
            <v>R</v>
          </cell>
          <cell r="E23" t="str">
            <v>Geetanjali X-Rays</v>
          </cell>
        </row>
        <row r="24">
          <cell r="B24" t="str">
            <v>W00022</v>
          </cell>
          <cell r="C24" t="str">
            <v>R3</v>
          </cell>
          <cell r="D24" t="str">
            <v>R</v>
          </cell>
          <cell r="E24" t="str">
            <v>Sundaram Arulraj Healthcare Pvt Ltd.</v>
          </cell>
        </row>
        <row r="25">
          <cell r="B25" t="str">
            <v>W00023</v>
          </cell>
          <cell r="C25" t="str">
            <v>R3</v>
          </cell>
          <cell r="D25" t="str">
            <v>R</v>
          </cell>
          <cell r="E25" t="str">
            <v>Modern Medical Institute</v>
          </cell>
        </row>
        <row r="26">
          <cell r="B26" t="str">
            <v>W00024</v>
          </cell>
          <cell r="C26" t="str">
            <v>R3</v>
          </cell>
          <cell r="D26" t="str">
            <v>R</v>
          </cell>
          <cell r="E26" t="str">
            <v>Amar Jawalkar</v>
          </cell>
        </row>
        <row r="27">
          <cell r="B27" t="str">
            <v>W00025</v>
          </cell>
          <cell r="C27" t="str">
            <v>R3</v>
          </cell>
          <cell r="D27" t="str">
            <v>R</v>
          </cell>
          <cell r="E27" t="str">
            <v>Sajida Begum</v>
          </cell>
        </row>
        <row r="28">
          <cell r="B28" t="str">
            <v>W00026</v>
          </cell>
          <cell r="C28" t="str">
            <v>R3</v>
          </cell>
          <cell r="D28" t="str">
            <v>R</v>
          </cell>
          <cell r="E28" t="str">
            <v>Sudhir M Neral</v>
          </cell>
        </row>
        <row r="29">
          <cell r="B29" t="str">
            <v>W00027</v>
          </cell>
          <cell r="C29" t="str">
            <v>NA</v>
          </cell>
          <cell r="D29" t="str">
            <v>NA</v>
          </cell>
          <cell r="E29" t="str">
            <v>Welcome X-Ray &amp; Diagnostic Centre</v>
          </cell>
        </row>
        <row r="30">
          <cell r="B30" t="str">
            <v>W00028</v>
          </cell>
          <cell r="C30" t="str">
            <v>R3</v>
          </cell>
          <cell r="D30" t="str">
            <v>R</v>
          </cell>
          <cell r="E30" t="str">
            <v>Sethi Sonoscan</v>
          </cell>
        </row>
        <row r="31">
          <cell r="B31" t="str">
            <v>W00029</v>
          </cell>
          <cell r="C31" t="str">
            <v>R3</v>
          </cell>
          <cell r="D31" t="str">
            <v>R</v>
          </cell>
          <cell r="E31" t="str">
            <v>Meenakshi Das-1</v>
          </cell>
        </row>
        <row r="32">
          <cell r="B32" t="str">
            <v>W00030</v>
          </cell>
          <cell r="C32" t="str">
            <v>R3</v>
          </cell>
          <cell r="D32" t="str">
            <v>R</v>
          </cell>
          <cell r="E32" t="str">
            <v>Y Mohan Reddy</v>
          </cell>
        </row>
        <row r="33">
          <cell r="B33" t="str">
            <v>W00031</v>
          </cell>
          <cell r="C33" t="str">
            <v>R3</v>
          </cell>
          <cell r="D33" t="str">
            <v>R</v>
          </cell>
          <cell r="E33" t="str">
            <v>M Rama Rao</v>
          </cell>
        </row>
        <row r="34">
          <cell r="B34" t="str">
            <v>W00032</v>
          </cell>
          <cell r="C34" t="str">
            <v>R3</v>
          </cell>
          <cell r="D34" t="str">
            <v>R</v>
          </cell>
          <cell r="E34" t="str">
            <v>St James Hospital</v>
          </cell>
        </row>
        <row r="35">
          <cell r="B35" t="str">
            <v>W00033</v>
          </cell>
          <cell r="C35" t="str">
            <v>NA</v>
          </cell>
          <cell r="D35" t="str">
            <v>NA</v>
          </cell>
          <cell r="E35" t="str">
            <v>Moidu's Medicare Pvt Ltd.</v>
          </cell>
        </row>
        <row r="36">
          <cell r="B36" t="str">
            <v>W00034</v>
          </cell>
          <cell r="C36" t="str">
            <v>R1</v>
          </cell>
          <cell r="D36" t="str">
            <v>R</v>
          </cell>
          <cell r="E36" t="str">
            <v>Amrit Heart Scan &amp; Research Centre Pvt Ltd.-2</v>
          </cell>
        </row>
        <row r="37">
          <cell r="B37" t="str">
            <v>W00036</v>
          </cell>
          <cell r="C37" t="str">
            <v>R3</v>
          </cell>
          <cell r="D37" t="str">
            <v>R</v>
          </cell>
          <cell r="E37" t="str">
            <v>Babua Diagnostic Centre</v>
          </cell>
        </row>
        <row r="38">
          <cell r="B38" t="str">
            <v>W00037</v>
          </cell>
          <cell r="C38" t="str">
            <v>R3</v>
          </cell>
          <cell r="D38" t="str">
            <v>R</v>
          </cell>
          <cell r="E38" t="str">
            <v>Tara Hospital-1</v>
          </cell>
        </row>
        <row r="39">
          <cell r="B39" t="str">
            <v>W00038</v>
          </cell>
          <cell r="C39" t="str">
            <v>R3</v>
          </cell>
          <cell r="D39" t="str">
            <v>R</v>
          </cell>
          <cell r="E39" t="str">
            <v>Baby Memorial Hospital-1</v>
          </cell>
        </row>
        <row r="40">
          <cell r="B40" t="str">
            <v>W00039</v>
          </cell>
          <cell r="C40" t="str">
            <v>R1</v>
          </cell>
          <cell r="D40" t="str">
            <v>R</v>
          </cell>
          <cell r="E40" t="str">
            <v>Sai Mahima Shukla Nursing Home</v>
          </cell>
        </row>
        <row r="41">
          <cell r="B41" t="str">
            <v>W00040</v>
          </cell>
          <cell r="C41" t="str">
            <v>R6</v>
          </cell>
          <cell r="D41" t="str">
            <v>R</v>
          </cell>
          <cell r="E41" t="str">
            <v>Soni Medical Resources Pvt Ltd.-1</v>
          </cell>
        </row>
        <row r="42">
          <cell r="B42" t="str">
            <v>W00041</v>
          </cell>
          <cell r="C42" t="str">
            <v>R3</v>
          </cell>
          <cell r="D42" t="str">
            <v>R</v>
          </cell>
          <cell r="E42" t="str">
            <v>Medinova Diagnostic Services Ltd.-2</v>
          </cell>
        </row>
        <row r="43">
          <cell r="B43" t="str">
            <v>W00042</v>
          </cell>
          <cell r="C43" t="str">
            <v>R3</v>
          </cell>
          <cell r="D43" t="str">
            <v>R</v>
          </cell>
          <cell r="E43" t="str">
            <v>Nivedita Maternity &amp; Nursing Home</v>
          </cell>
        </row>
        <row r="44">
          <cell r="B44" t="str">
            <v>W00043</v>
          </cell>
          <cell r="C44" t="str">
            <v>R3</v>
          </cell>
          <cell r="D44" t="str">
            <v>R</v>
          </cell>
          <cell r="E44" t="str">
            <v>Eko Diagnostic Pvt Ltd.-1</v>
          </cell>
        </row>
        <row r="45">
          <cell r="B45" t="str">
            <v>W00044</v>
          </cell>
          <cell r="C45" t="str">
            <v>R3</v>
          </cell>
          <cell r="D45" t="str">
            <v>R</v>
          </cell>
          <cell r="E45" t="str">
            <v>Paliwal Hospital Pvt Ltd-1</v>
          </cell>
        </row>
        <row r="46">
          <cell r="B46" t="str">
            <v>W00045</v>
          </cell>
          <cell r="C46" t="str">
            <v>R3</v>
          </cell>
          <cell r="D46" t="str">
            <v>R</v>
          </cell>
          <cell r="E46" t="str">
            <v>Central Polyclinic Materity &amp; Nursing Home</v>
          </cell>
        </row>
        <row r="47">
          <cell r="B47" t="str">
            <v>W00046</v>
          </cell>
          <cell r="C47" t="str">
            <v>R3</v>
          </cell>
          <cell r="D47" t="str">
            <v>R</v>
          </cell>
          <cell r="E47" t="str">
            <v>Barthakur Clinic Pvt Ltd.</v>
          </cell>
        </row>
        <row r="48">
          <cell r="B48" t="str">
            <v>W00047</v>
          </cell>
          <cell r="C48" t="str">
            <v>R1</v>
          </cell>
          <cell r="D48" t="str">
            <v>R</v>
          </cell>
          <cell r="E48" t="str">
            <v>Bellary Healthcare Service Pvt Ltd.</v>
          </cell>
        </row>
        <row r="49">
          <cell r="B49" t="str">
            <v>W00048</v>
          </cell>
          <cell r="C49" t="str">
            <v>NA</v>
          </cell>
          <cell r="D49" t="str">
            <v>NA</v>
          </cell>
          <cell r="E49" t="str">
            <v>Madho Hospital</v>
          </cell>
        </row>
        <row r="50">
          <cell r="B50" t="str">
            <v>W00049</v>
          </cell>
          <cell r="C50" t="str">
            <v>RB</v>
          </cell>
          <cell r="D50" t="str">
            <v>RB</v>
          </cell>
          <cell r="E50" t="str">
            <v>Virdi Hospital &amp; Diagnostic Centre</v>
          </cell>
        </row>
        <row r="51">
          <cell r="B51" t="str">
            <v>W00050</v>
          </cell>
          <cell r="C51" t="str">
            <v>R3</v>
          </cell>
          <cell r="D51" t="str">
            <v>R</v>
          </cell>
          <cell r="E51" t="str">
            <v>Hospito India Medical Foundation Ltd.-2</v>
          </cell>
        </row>
        <row r="52">
          <cell r="B52" t="str">
            <v>W00051</v>
          </cell>
          <cell r="C52" t="str">
            <v>R3</v>
          </cell>
          <cell r="D52" t="str">
            <v>R</v>
          </cell>
          <cell r="E52" t="str">
            <v>Alva's Health Centre</v>
          </cell>
        </row>
        <row r="53">
          <cell r="B53" t="str">
            <v>W00052</v>
          </cell>
          <cell r="C53" t="str">
            <v>NA</v>
          </cell>
          <cell r="D53" t="str">
            <v>NA</v>
          </cell>
          <cell r="E53" t="str">
            <v>Ajit Baruah</v>
          </cell>
        </row>
        <row r="54">
          <cell r="B54" t="str">
            <v>W00053</v>
          </cell>
          <cell r="C54" t="str">
            <v>R3</v>
          </cell>
          <cell r="D54" t="str">
            <v>R</v>
          </cell>
          <cell r="E54" t="str">
            <v>Masih X-Ray Centre-1</v>
          </cell>
        </row>
        <row r="55">
          <cell r="B55" t="str">
            <v>W00054</v>
          </cell>
          <cell r="C55" t="str">
            <v>R1</v>
          </cell>
          <cell r="D55" t="str">
            <v>R</v>
          </cell>
          <cell r="E55" t="str">
            <v>Sri Ganganagar CAT-Scan &amp; Heart Centre (P) Ltd.</v>
          </cell>
        </row>
        <row r="56">
          <cell r="B56" t="str">
            <v>W00055</v>
          </cell>
          <cell r="C56" t="str">
            <v>NA</v>
          </cell>
          <cell r="D56" t="str">
            <v>NA</v>
          </cell>
          <cell r="E56" t="str">
            <v>Manipal Academy of Higher Education</v>
          </cell>
        </row>
        <row r="57">
          <cell r="B57" t="str">
            <v>W00056</v>
          </cell>
          <cell r="C57" t="str">
            <v>NA</v>
          </cell>
          <cell r="D57" t="str">
            <v>NA</v>
          </cell>
          <cell r="E57" t="str">
            <v>CT Scan Centre</v>
          </cell>
        </row>
        <row r="58">
          <cell r="B58" t="str">
            <v>W00057</v>
          </cell>
          <cell r="C58" t="str">
            <v>R3</v>
          </cell>
          <cell r="D58" t="str">
            <v>R</v>
          </cell>
          <cell r="E58" t="str">
            <v>Baby Memorial Hospital-3</v>
          </cell>
        </row>
        <row r="59">
          <cell r="B59" t="str">
            <v>W00058</v>
          </cell>
          <cell r="C59" t="str">
            <v>RB</v>
          </cell>
          <cell r="D59" t="str">
            <v>RB</v>
          </cell>
          <cell r="E59" t="str">
            <v>Trichy Premier CT Scans Limited</v>
          </cell>
        </row>
        <row r="60">
          <cell r="B60" t="str">
            <v>W00059</v>
          </cell>
          <cell r="C60" t="str">
            <v>R3</v>
          </cell>
          <cell r="D60" t="str">
            <v>R</v>
          </cell>
          <cell r="E60" t="str">
            <v>R Kanagasabapathy</v>
          </cell>
        </row>
        <row r="61">
          <cell r="B61" t="str">
            <v>W00060</v>
          </cell>
          <cell r="C61" t="str">
            <v>R3</v>
          </cell>
          <cell r="D61" t="str">
            <v>R</v>
          </cell>
          <cell r="E61" t="str">
            <v>AVMM Associates Pvt Ltd.</v>
          </cell>
        </row>
        <row r="62">
          <cell r="B62" t="str">
            <v>W00061</v>
          </cell>
          <cell r="C62" t="str">
            <v>R3</v>
          </cell>
          <cell r="D62" t="str">
            <v>R</v>
          </cell>
          <cell r="E62" t="str">
            <v>Polylab</v>
          </cell>
        </row>
        <row r="63">
          <cell r="B63" t="str">
            <v>W00062</v>
          </cell>
          <cell r="C63" t="str">
            <v>R3</v>
          </cell>
          <cell r="D63" t="str">
            <v>R</v>
          </cell>
          <cell r="E63" t="str">
            <v>Sangeetha Sumanth</v>
          </cell>
        </row>
        <row r="64">
          <cell r="B64" t="str">
            <v>W00063</v>
          </cell>
          <cell r="C64" t="str">
            <v>R3</v>
          </cell>
          <cell r="D64" t="str">
            <v>R</v>
          </cell>
          <cell r="E64" t="str">
            <v>Rukmini Scanning &amp; Diagnostic Centre</v>
          </cell>
        </row>
        <row r="65">
          <cell r="B65" t="str">
            <v>W00064</v>
          </cell>
          <cell r="C65" t="str">
            <v>R3</v>
          </cell>
          <cell r="D65" t="str">
            <v>R</v>
          </cell>
          <cell r="E65" t="str">
            <v>Sai Blood Bank &amp; Clinical Lab &amp; X Rays</v>
          </cell>
        </row>
        <row r="66">
          <cell r="B66" t="str">
            <v>W00065</v>
          </cell>
          <cell r="C66" t="str">
            <v>NA</v>
          </cell>
          <cell r="D66" t="str">
            <v>NA</v>
          </cell>
          <cell r="E66" t="str">
            <v>Body Vision</v>
          </cell>
        </row>
        <row r="67">
          <cell r="B67" t="str">
            <v>W00066</v>
          </cell>
          <cell r="C67" t="str">
            <v>R1</v>
          </cell>
          <cell r="D67" t="str">
            <v>R</v>
          </cell>
          <cell r="E67" t="str">
            <v>Srinivasa Nursing Home</v>
          </cell>
        </row>
        <row r="68">
          <cell r="B68" t="str">
            <v>W00067</v>
          </cell>
          <cell r="C68" t="str">
            <v>R3</v>
          </cell>
          <cell r="D68" t="str">
            <v>R</v>
          </cell>
          <cell r="E68" t="str">
            <v>Sewa Nursing Home</v>
          </cell>
        </row>
        <row r="69">
          <cell r="B69" t="str">
            <v>W00068</v>
          </cell>
          <cell r="C69" t="str">
            <v>NA</v>
          </cell>
          <cell r="D69" t="str">
            <v>NA</v>
          </cell>
          <cell r="E69" t="str">
            <v>Dhandhe Diagnostic Research Inst Pvt Ltd.</v>
          </cell>
        </row>
        <row r="70">
          <cell r="B70" t="str">
            <v>W00069</v>
          </cell>
          <cell r="C70" t="str">
            <v>NA</v>
          </cell>
          <cell r="D70" t="str">
            <v>NA</v>
          </cell>
          <cell r="E70" t="str">
            <v>Erode CT Scan centre &amp; Research Institute</v>
          </cell>
        </row>
        <row r="71">
          <cell r="B71" t="str">
            <v>W00070</v>
          </cell>
          <cell r="C71" t="str">
            <v>R3</v>
          </cell>
          <cell r="D71" t="str">
            <v>R</v>
          </cell>
          <cell r="E71" t="str">
            <v>The Kamala Medico</v>
          </cell>
        </row>
        <row r="72">
          <cell r="B72" t="str">
            <v>W00071</v>
          </cell>
          <cell r="C72" t="str">
            <v>R3</v>
          </cell>
          <cell r="D72" t="str">
            <v>R</v>
          </cell>
          <cell r="E72" t="str">
            <v>Sree Sathya Sai Baba Hospital</v>
          </cell>
        </row>
        <row r="73">
          <cell r="B73" t="str">
            <v>W00072</v>
          </cell>
          <cell r="C73" t="str">
            <v>R3</v>
          </cell>
          <cell r="D73" t="str">
            <v>R</v>
          </cell>
          <cell r="E73" t="str">
            <v>Baby Memorial Hospital-2</v>
          </cell>
        </row>
        <row r="74">
          <cell r="B74" t="str">
            <v>W00073</v>
          </cell>
          <cell r="C74" t="str">
            <v>R3</v>
          </cell>
          <cell r="D74" t="str">
            <v>R</v>
          </cell>
          <cell r="E74" t="str">
            <v>Jeya Sekharan Medical Trust</v>
          </cell>
        </row>
        <row r="75">
          <cell r="B75" t="str">
            <v>W00074</v>
          </cell>
          <cell r="C75" t="str">
            <v>R3</v>
          </cell>
          <cell r="D75" t="str">
            <v>R</v>
          </cell>
          <cell r="E75" t="str">
            <v>Vijaya Medical Centre-2</v>
          </cell>
        </row>
        <row r="76">
          <cell r="B76" t="str">
            <v>W00075</v>
          </cell>
          <cell r="C76" t="str">
            <v>R3</v>
          </cell>
          <cell r="D76" t="str">
            <v>R</v>
          </cell>
          <cell r="E76" t="str">
            <v>R K Chakrabarti</v>
          </cell>
        </row>
        <row r="77">
          <cell r="B77" t="str">
            <v>W00076</v>
          </cell>
          <cell r="C77" t="str">
            <v>NA</v>
          </cell>
          <cell r="D77" t="str">
            <v>NA</v>
          </cell>
          <cell r="E77" t="str">
            <v>Apollo Medical Investigations</v>
          </cell>
        </row>
        <row r="78">
          <cell r="B78" t="str">
            <v>W00077</v>
          </cell>
          <cell r="C78" t="str">
            <v>R3</v>
          </cell>
          <cell r="D78" t="str">
            <v>R</v>
          </cell>
          <cell r="E78" t="str">
            <v>Madhu Scan Centre</v>
          </cell>
        </row>
        <row r="79">
          <cell r="B79" t="str">
            <v>W00078</v>
          </cell>
          <cell r="C79" t="str">
            <v>R3</v>
          </cell>
          <cell r="D79" t="str">
            <v>R</v>
          </cell>
          <cell r="E79" t="str">
            <v>G G Medical Health Care Ltd.</v>
          </cell>
        </row>
        <row r="80">
          <cell r="B80" t="str">
            <v>W00079</v>
          </cell>
          <cell r="C80" t="str">
            <v>R3</v>
          </cell>
          <cell r="D80" t="str">
            <v>R</v>
          </cell>
          <cell r="E80" t="str">
            <v>R B Seth Jessa Ram &amp; Bros Charitable Hospital Trust-1</v>
          </cell>
        </row>
        <row r="81">
          <cell r="B81" t="str">
            <v>W00080</v>
          </cell>
          <cell r="C81" t="str">
            <v>R1</v>
          </cell>
          <cell r="D81" t="str">
            <v>R</v>
          </cell>
          <cell r="E81" t="str">
            <v>Cardio Vascular Specialists Pvt Ltd.</v>
          </cell>
        </row>
        <row r="82">
          <cell r="B82" t="str">
            <v>W00081</v>
          </cell>
          <cell r="C82" t="str">
            <v>R3</v>
          </cell>
          <cell r="D82" t="str">
            <v>R</v>
          </cell>
          <cell r="E82" t="str">
            <v>Dhanvantri Diagnostic Research Centre Pvt Ltd.-2</v>
          </cell>
        </row>
        <row r="83">
          <cell r="B83" t="str">
            <v>W00082</v>
          </cell>
          <cell r="C83" t="str">
            <v>R3</v>
          </cell>
          <cell r="D83" t="str">
            <v>R</v>
          </cell>
          <cell r="E83" t="str">
            <v>Diagnostic Laboratory &amp; X-Ray Clinic</v>
          </cell>
        </row>
        <row r="84">
          <cell r="B84" t="str">
            <v>W00083</v>
          </cell>
          <cell r="C84" t="str">
            <v>R3</v>
          </cell>
          <cell r="D84" t="str">
            <v>R</v>
          </cell>
          <cell r="E84" t="str">
            <v>S R V Thangamani</v>
          </cell>
        </row>
        <row r="85">
          <cell r="B85" t="str">
            <v>W00084</v>
          </cell>
          <cell r="C85" t="str">
            <v>R1</v>
          </cell>
          <cell r="D85" t="str">
            <v>R</v>
          </cell>
          <cell r="E85" t="str">
            <v>Ambala CT Scan &amp; Research Lab Pvt Ltd.</v>
          </cell>
        </row>
        <row r="86">
          <cell r="B86" t="str">
            <v>W00085</v>
          </cell>
          <cell r="C86" t="str">
            <v>R3</v>
          </cell>
          <cell r="D86" t="str">
            <v>R</v>
          </cell>
          <cell r="E86" t="str">
            <v>Kishore Diagnostics Pvt Ltd-1</v>
          </cell>
        </row>
        <row r="87">
          <cell r="B87" t="str">
            <v>W00086</v>
          </cell>
          <cell r="C87" t="str">
            <v>R3</v>
          </cell>
          <cell r="D87" t="str">
            <v>R</v>
          </cell>
          <cell r="E87" t="str">
            <v>S Srinivasa Rao</v>
          </cell>
        </row>
        <row r="88">
          <cell r="B88" t="str">
            <v>W00087</v>
          </cell>
          <cell r="C88" t="str">
            <v>R3</v>
          </cell>
          <cell r="D88" t="str">
            <v>R</v>
          </cell>
          <cell r="E88" t="str">
            <v>G Neuromed Diagnostic Centre Pvt Ltd.-1</v>
          </cell>
        </row>
        <row r="89">
          <cell r="B89" t="str">
            <v>W00088</v>
          </cell>
          <cell r="C89" t="str">
            <v>R1</v>
          </cell>
          <cell r="D89" t="str">
            <v>R</v>
          </cell>
          <cell r="E89" t="str">
            <v>Arputhamary</v>
          </cell>
        </row>
        <row r="90">
          <cell r="B90" t="str">
            <v>W00089</v>
          </cell>
          <cell r="C90" t="str">
            <v>NA</v>
          </cell>
          <cell r="D90" t="str">
            <v>NA</v>
          </cell>
          <cell r="E90" t="str">
            <v>B Bharathi</v>
          </cell>
        </row>
        <row r="91">
          <cell r="B91" t="str">
            <v>W00090</v>
          </cell>
          <cell r="C91" t="str">
            <v>NA</v>
          </cell>
          <cell r="D91" t="str">
            <v>NA</v>
          </cell>
          <cell r="E91" t="str">
            <v>K Venkateshwara Rao</v>
          </cell>
        </row>
        <row r="92">
          <cell r="B92" t="str">
            <v>W00091</v>
          </cell>
          <cell r="C92" t="str">
            <v>R1</v>
          </cell>
          <cell r="D92" t="str">
            <v>R</v>
          </cell>
          <cell r="E92" t="str">
            <v>Balaji Nursing Home</v>
          </cell>
        </row>
        <row r="93">
          <cell r="B93" t="str">
            <v>W00092</v>
          </cell>
          <cell r="C93" t="str">
            <v>R3</v>
          </cell>
          <cell r="D93" t="str">
            <v>R</v>
          </cell>
          <cell r="E93" t="str">
            <v>Jayesh B Solanki</v>
          </cell>
        </row>
        <row r="94">
          <cell r="B94" t="str">
            <v>W00093</v>
          </cell>
          <cell r="C94" t="str">
            <v>NA</v>
          </cell>
          <cell r="D94" t="str">
            <v>NA</v>
          </cell>
          <cell r="E94" t="str">
            <v>Salem Neuro Scan &amp; MRI Centre (P) Ltd</v>
          </cell>
        </row>
        <row r="95">
          <cell r="B95" t="str">
            <v>W00094</v>
          </cell>
          <cell r="C95" t="str">
            <v>NA</v>
          </cell>
          <cell r="D95" t="str">
            <v>NA</v>
          </cell>
          <cell r="E95" t="str">
            <v>Sunil K Agarwal</v>
          </cell>
        </row>
        <row r="96">
          <cell r="B96" t="str">
            <v>W00095</v>
          </cell>
          <cell r="C96" t="str">
            <v>R3</v>
          </cell>
          <cell r="D96" t="str">
            <v>R</v>
          </cell>
          <cell r="E96" t="str">
            <v>Ultralab Diagnostic Centre</v>
          </cell>
        </row>
        <row r="97">
          <cell r="B97" t="str">
            <v>W00096</v>
          </cell>
          <cell r="C97" t="str">
            <v>R1</v>
          </cell>
          <cell r="D97" t="str">
            <v>R</v>
          </cell>
          <cell r="E97" t="str">
            <v>Apollo Medical Investigations</v>
          </cell>
        </row>
        <row r="98">
          <cell r="B98" t="str">
            <v>W00097</v>
          </cell>
          <cell r="C98" t="str">
            <v>R1</v>
          </cell>
          <cell r="D98" t="str">
            <v>R</v>
          </cell>
          <cell r="E98" t="str">
            <v>Ganga Scan &amp; Research Centre</v>
          </cell>
        </row>
        <row r="99">
          <cell r="B99" t="str">
            <v>W00098</v>
          </cell>
          <cell r="C99" t="str">
            <v>R1</v>
          </cell>
          <cell r="D99" t="str">
            <v>R</v>
          </cell>
          <cell r="E99" t="str">
            <v>R Sankar</v>
          </cell>
        </row>
        <row r="100">
          <cell r="B100" t="str">
            <v>W00099</v>
          </cell>
          <cell r="C100" t="str">
            <v>NA</v>
          </cell>
          <cell r="D100" t="str">
            <v>NA</v>
          </cell>
          <cell r="E100" t="str">
            <v>Modern X-Ray Clinic</v>
          </cell>
        </row>
        <row r="101">
          <cell r="B101" t="str">
            <v>W00100</v>
          </cell>
          <cell r="C101" t="str">
            <v>R1</v>
          </cell>
          <cell r="D101" t="str">
            <v>R</v>
          </cell>
          <cell r="E101" t="str">
            <v>Medicave Diagnostic Centre (P) Ltd.-2</v>
          </cell>
        </row>
        <row r="102">
          <cell r="B102" t="str">
            <v>W00101</v>
          </cell>
          <cell r="C102" t="str">
            <v>R3</v>
          </cell>
          <cell r="D102" t="str">
            <v>R</v>
          </cell>
          <cell r="E102" t="str">
            <v>Tara Hospital-2</v>
          </cell>
        </row>
        <row r="103">
          <cell r="B103" t="str">
            <v>W00102</v>
          </cell>
          <cell r="C103" t="str">
            <v>NA</v>
          </cell>
          <cell r="D103" t="str">
            <v>NA</v>
          </cell>
          <cell r="E103" t="str">
            <v>Tanveer Ahmed Khan</v>
          </cell>
        </row>
        <row r="104">
          <cell r="B104" t="str">
            <v>W00103</v>
          </cell>
          <cell r="C104" t="str">
            <v>NA</v>
          </cell>
          <cell r="D104" t="str">
            <v>NA</v>
          </cell>
          <cell r="E104" t="str">
            <v>J N Shori Hospital</v>
          </cell>
        </row>
        <row r="105">
          <cell r="B105" t="str">
            <v>W00104</v>
          </cell>
          <cell r="C105" t="str">
            <v>NA</v>
          </cell>
          <cell r="D105" t="str">
            <v>NA</v>
          </cell>
          <cell r="E105" t="str">
            <v>Shrenik J Patil</v>
          </cell>
        </row>
        <row r="106">
          <cell r="B106" t="str">
            <v>W00105</v>
          </cell>
          <cell r="C106" t="str">
            <v>R3</v>
          </cell>
          <cell r="D106" t="str">
            <v>R</v>
          </cell>
          <cell r="E106" t="str">
            <v>L S Virdi</v>
          </cell>
        </row>
        <row r="107">
          <cell r="B107" t="str">
            <v>W00106</v>
          </cell>
          <cell r="C107" t="str">
            <v>R3</v>
          </cell>
          <cell r="D107" t="str">
            <v>R</v>
          </cell>
          <cell r="E107" t="str">
            <v>Meenakshi Das-3</v>
          </cell>
        </row>
        <row r="108">
          <cell r="B108" t="str">
            <v>W00107</v>
          </cell>
          <cell r="C108" t="str">
            <v>R3</v>
          </cell>
          <cell r="D108" t="str">
            <v>R</v>
          </cell>
          <cell r="E108" t="str">
            <v>North Bengal Nursing Home</v>
          </cell>
        </row>
        <row r="109">
          <cell r="B109" t="str">
            <v>W00108</v>
          </cell>
          <cell r="C109" t="str">
            <v>NA</v>
          </cell>
          <cell r="D109" t="str">
            <v>NA</v>
          </cell>
          <cell r="E109" t="str">
            <v>K Pathmanabhan</v>
          </cell>
        </row>
        <row r="110">
          <cell r="B110" t="str">
            <v>W00109</v>
          </cell>
          <cell r="C110" t="str">
            <v>R3</v>
          </cell>
          <cell r="D110" t="str">
            <v>R</v>
          </cell>
          <cell r="E110" t="str">
            <v>Vijaya Medical Centre-1</v>
          </cell>
        </row>
        <row r="111">
          <cell r="B111" t="str">
            <v>W00110</v>
          </cell>
          <cell r="C111" t="str">
            <v>R3</v>
          </cell>
          <cell r="D111" t="str">
            <v>R</v>
          </cell>
          <cell r="E111" t="str">
            <v>Chawla Scanning Centre</v>
          </cell>
        </row>
        <row r="112">
          <cell r="B112" t="str">
            <v>W00111</v>
          </cell>
          <cell r="C112" t="str">
            <v>R3</v>
          </cell>
          <cell r="D112" t="str">
            <v>R</v>
          </cell>
          <cell r="E112" t="str">
            <v>Medinova Diagnostic Services Ltd.-1</v>
          </cell>
        </row>
        <row r="113">
          <cell r="B113" t="str">
            <v>W00112</v>
          </cell>
          <cell r="C113" t="str">
            <v>NA</v>
          </cell>
          <cell r="D113" t="str">
            <v>NA</v>
          </cell>
          <cell r="E113" t="str">
            <v>Prime MRI Centre</v>
          </cell>
        </row>
        <row r="114">
          <cell r="B114" t="str">
            <v>W00113</v>
          </cell>
          <cell r="C114" t="str">
            <v>NA</v>
          </cell>
          <cell r="D114" t="str">
            <v>NA</v>
          </cell>
          <cell r="E114" t="str">
            <v>Kishore P Kedar</v>
          </cell>
        </row>
        <row r="115">
          <cell r="B115" t="str">
            <v>W00114</v>
          </cell>
          <cell r="C115" t="str">
            <v>NA</v>
          </cell>
          <cell r="D115" t="str">
            <v>NA</v>
          </cell>
          <cell r="E115" t="str">
            <v>S V K Reddy</v>
          </cell>
        </row>
        <row r="116">
          <cell r="B116" t="str">
            <v>W00115</v>
          </cell>
          <cell r="C116" t="str">
            <v>R3</v>
          </cell>
          <cell r="D116" t="str">
            <v>R</v>
          </cell>
          <cell r="E116" t="str">
            <v>Mookambigai Clinical Lab</v>
          </cell>
        </row>
        <row r="117">
          <cell r="B117" t="str">
            <v>W00116</v>
          </cell>
          <cell r="C117" t="str">
            <v>R3</v>
          </cell>
          <cell r="D117" t="str">
            <v>R</v>
          </cell>
          <cell r="E117" t="str">
            <v>Paulraj</v>
          </cell>
        </row>
        <row r="118">
          <cell r="B118" t="str">
            <v>W00117</v>
          </cell>
          <cell r="C118" t="str">
            <v>NA</v>
          </cell>
          <cell r="D118" t="str">
            <v>NA</v>
          </cell>
          <cell r="E118" t="str">
            <v>Solapur Imaging Pvt Ltd.</v>
          </cell>
        </row>
        <row r="119">
          <cell r="B119" t="str">
            <v>W00118</v>
          </cell>
          <cell r="C119" t="str">
            <v>R1</v>
          </cell>
          <cell r="D119" t="str">
            <v>R</v>
          </cell>
          <cell r="E119" t="str">
            <v>Radical X-Rays</v>
          </cell>
        </row>
        <row r="120">
          <cell r="B120" t="str">
            <v>W00119</v>
          </cell>
          <cell r="C120" t="str">
            <v>R3</v>
          </cell>
          <cell r="D120" t="str">
            <v>R</v>
          </cell>
          <cell r="E120" t="str">
            <v>Quest Diagnostic Services Pvt Ltd.</v>
          </cell>
        </row>
        <row r="121">
          <cell r="B121" t="str">
            <v>W00120</v>
          </cell>
          <cell r="C121" t="str">
            <v>R3</v>
          </cell>
          <cell r="D121" t="str">
            <v>R</v>
          </cell>
          <cell r="E121" t="str">
            <v>N Vijayan Nair</v>
          </cell>
        </row>
        <row r="122">
          <cell r="B122" t="str">
            <v>W00121</v>
          </cell>
          <cell r="C122" t="str">
            <v>R3</v>
          </cell>
          <cell r="D122" t="str">
            <v>R</v>
          </cell>
          <cell r="E122" t="str">
            <v>A Saritha</v>
          </cell>
        </row>
        <row r="123">
          <cell r="B123" t="str">
            <v>W00122</v>
          </cell>
          <cell r="C123" t="str">
            <v>R1</v>
          </cell>
          <cell r="D123" t="str">
            <v>R</v>
          </cell>
          <cell r="E123" t="str">
            <v>Mulla Shafi Basha</v>
          </cell>
        </row>
        <row r="124">
          <cell r="B124" t="str">
            <v>W00123</v>
          </cell>
          <cell r="C124" t="str">
            <v>R3</v>
          </cell>
          <cell r="D124" t="str">
            <v>R</v>
          </cell>
          <cell r="E124" t="str">
            <v>Doctor's X-Ray &amp; Medical Diagnostic Centre</v>
          </cell>
        </row>
        <row r="125">
          <cell r="B125" t="str">
            <v>W00124</v>
          </cell>
          <cell r="C125" t="str">
            <v>R3</v>
          </cell>
          <cell r="D125" t="str">
            <v>R</v>
          </cell>
          <cell r="E125" t="str">
            <v>K M Thomas</v>
          </cell>
        </row>
        <row r="126">
          <cell r="B126" t="str">
            <v>W00125</v>
          </cell>
          <cell r="C126" t="str">
            <v>R1</v>
          </cell>
          <cell r="D126" t="str">
            <v>R</v>
          </cell>
          <cell r="E126" t="str">
            <v>L H Kasture</v>
          </cell>
        </row>
        <row r="127">
          <cell r="B127" t="str">
            <v>W00126</v>
          </cell>
          <cell r="C127" t="str">
            <v>NA</v>
          </cell>
          <cell r="D127" t="str">
            <v>NA</v>
          </cell>
          <cell r="E127" t="str">
            <v>Ultrasound Centre</v>
          </cell>
        </row>
        <row r="128">
          <cell r="B128" t="str">
            <v>W00127</v>
          </cell>
          <cell r="C128" t="str">
            <v>R3</v>
          </cell>
          <cell r="D128" t="str">
            <v>R</v>
          </cell>
          <cell r="E128" t="str">
            <v>Pushp Diagnostic Centre-1</v>
          </cell>
        </row>
        <row r="129">
          <cell r="B129" t="str">
            <v>W00128</v>
          </cell>
          <cell r="C129" t="str">
            <v>R3</v>
          </cell>
          <cell r="D129" t="str">
            <v>R</v>
          </cell>
          <cell r="E129" t="str">
            <v>Pushp Diagnostic Centre-2</v>
          </cell>
        </row>
        <row r="130">
          <cell r="B130" t="str">
            <v>W00129</v>
          </cell>
          <cell r="C130" t="str">
            <v>R1</v>
          </cell>
          <cell r="D130" t="str">
            <v>R</v>
          </cell>
          <cell r="E130" t="str">
            <v>D D Ghodke</v>
          </cell>
        </row>
        <row r="131">
          <cell r="B131" t="str">
            <v>W00130</v>
          </cell>
          <cell r="C131" t="str">
            <v>R3</v>
          </cell>
          <cell r="D131" t="str">
            <v>R</v>
          </cell>
          <cell r="E131" t="str">
            <v>Advanced Medicare &amp; Research Institute Ltd.-1</v>
          </cell>
        </row>
        <row r="132">
          <cell r="B132" t="str">
            <v>W00131</v>
          </cell>
          <cell r="C132" t="str">
            <v>R3</v>
          </cell>
          <cell r="D132" t="str">
            <v>R</v>
          </cell>
          <cell r="E132" t="str">
            <v>Eko Diagnostic Pvt Ltd.-2</v>
          </cell>
        </row>
        <row r="133">
          <cell r="B133" t="str">
            <v>W00132</v>
          </cell>
          <cell r="C133" t="str">
            <v>NA</v>
          </cell>
          <cell r="D133" t="str">
            <v>NA</v>
          </cell>
          <cell r="E133" t="str">
            <v>Sandhya Sarmah</v>
          </cell>
        </row>
        <row r="134">
          <cell r="B134" t="str">
            <v>W00133</v>
          </cell>
          <cell r="C134" t="str">
            <v>R6</v>
          </cell>
          <cell r="D134" t="str">
            <v>R</v>
          </cell>
          <cell r="E134" t="str">
            <v>Soni Medical Resources Pvt Ltd.-2</v>
          </cell>
        </row>
        <row r="135">
          <cell r="B135" t="str">
            <v>W00134</v>
          </cell>
          <cell r="C135" t="str">
            <v>R3</v>
          </cell>
          <cell r="D135" t="str">
            <v>R</v>
          </cell>
          <cell r="E135" t="str">
            <v>M V Diabetes Specialities Centre Pvt Ltd</v>
          </cell>
        </row>
        <row r="136">
          <cell r="B136" t="str">
            <v>W00135</v>
          </cell>
          <cell r="C136" t="str">
            <v>NA</v>
          </cell>
          <cell r="D136" t="str">
            <v>NA</v>
          </cell>
          <cell r="E136" t="str">
            <v>Mangal Diagnostic Centre</v>
          </cell>
        </row>
        <row r="137">
          <cell r="B137" t="str">
            <v>W00136</v>
          </cell>
          <cell r="C137" t="str">
            <v>NA</v>
          </cell>
          <cell r="D137" t="str">
            <v>NA</v>
          </cell>
          <cell r="E137" t="str">
            <v>Doctors X-Ray &amp; Pathology Instt Pvt Ltd.</v>
          </cell>
        </row>
        <row r="138">
          <cell r="B138" t="str">
            <v>W00137</v>
          </cell>
          <cell r="C138" t="str">
            <v>R3</v>
          </cell>
          <cell r="D138" t="str">
            <v>R</v>
          </cell>
          <cell r="E138" t="str">
            <v>P V N Murthy</v>
          </cell>
        </row>
        <row r="139">
          <cell r="B139" t="str">
            <v>W00138</v>
          </cell>
          <cell r="C139" t="str">
            <v>R3</v>
          </cell>
          <cell r="D139" t="str">
            <v>R</v>
          </cell>
          <cell r="E139" t="str">
            <v>Nirog MR Diagnostic Centre Pvt Ltd.</v>
          </cell>
        </row>
        <row r="140">
          <cell r="B140" t="str">
            <v>W00139</v>
          </cell>
          <cell r="C140" t="str">
            <v>NA</v>
          </cell>
          <cell r="D140" t="str">
            <v>NA</v>
          </cell>
          <cell r="E140" t="str">
            <v>Search Diagnostic Centre</v>
          </cell>
        </row>
        <row r="141">
          <cell r="B141" t="str">
            <v>W00140</v>
          </cell>
          <cell r="C141" t="str">
            <v>R3</v>
          </cell>
          <cell r="D141" t="str">
            <v>R</v>
          </cell>
          <cell r="E141" t="str">
            <v>Avudaiappan</v>
          </cell>
        </row>
        <row r="142">
          <cell r="B142" t="str">
            <v>W00141</v>
          </cell>
          <cell r="C142" t="str">
            <v>R1</v>
          </cell>
          <cell r="D142" t="str">
            <v>R</v>
          </cell>
          <cell r="E142" t="str">
            <v>Medinova Diagnostic Services Ltd.</v>
          </cell>
        </row>
        <row r="143">
          <cell r="B143" t="str">
            <v>W00142</v>
          </cell>
          <cell r="C143" t="str">
            <v>R1</v>
          </cell>
          <cell r="D143" t="str">
            <v>R</v>
          </cell>
          <cell r="E143" t="str">
            <v>Medinova Diagnostic Services Ltd.</v>
          </cell>
        </row>
        <row r="144">
          <cell r="B144" t="str">
            <v>W00143</v>
          </cell>
          <cell r="C144" t="str">
            <v>R3</v>
          </cell>
          <cell r="D144" t="str">
            <v>R</v>
          </cell>
          <cell r="E144" t="str">
            <v>N Sethuraman-1</v>
          </cell>
        </row>
        <row r="145">
          <cell r="B145" t="str">
            <v>W00144</v>
          </cell>
          <cell r="C145" t="str">
            <v>R6</v>
          </cell>
          <cell r="D145" t="str">
            <v>R</v>
          </cell>
          <cell r="E145" t="str">
            <v>Soni Medical Resources Pvt Ltd.-4</v>
          </cell>
        </row>
        <row r="146">
          <cell r="B146" t="str">
            <v>W00145</v>
          </cell>
          <cell r="C146" t="str">
            <v>R6</v>
          </cell>
          <cell r="D146" t="str">
            <v>R</v>
          </cell>
          <cell r="E146" t="str">
            <v>Soni Medical Resources Pvt Ltd.-3</v>
          </cell>
        </row>
        <row r="147">
          <cell r="B147" t="str">
            <v>W00146</v>
          </cell>
          <cell r="C147" t="str">
            <v>R3</v>
          </cell>
          <cell r="D147" t="str">
            <v>R</v>
          </cell>
          <cell r="E147" t="str">
            <v>Guwahati Diagnostic centre</v>
          </cell>
        </row>
        <row r="148">
          <cell r="B148" t="str">
            <v>W00147</v>
          </cell>
          <cell r="C148" t="str">
            <v>R3</v>
          </cell>
          <cell r="D148" t="str">
            <v>R</v>
          </cell>
          <cell r="E148" t="str">
            <v>P K Gupta</v>
          </cell>
        </row>
        <row r="149">
          <cell r="B149" t="str">
            <v>W00148</v>
          </cell>
          <cell r="C149" t="str">
            <v>R3</v>
          </cell>
          <cell r="D149" t="str">
            <v>R</v>
          </cell>
          <cell r="E149" t="str">
            <v>Medico Research Imaging (I) Pvt Ltd.</v>
          </cell>
        </row>
        <row r="150">
          <cell r="B150" t="str">
            <v>W00149</v>
          </cell>
          <cell r="C150" t="str">
            <v>R3</v>
          </cell>
          <cell r="D150" t="str">
            <v>R</v>
          </cell>
          <cell r="E150" t="str">
            <v>Bhilai Scans &amp; Research Pvt Ltd.-2</v>
          </cell>
        </row>
        <row r="151">
          <cell r="B151" t="str">
            <v>W00150</v>
          </cell>
          <cell r="C151" t="str">
            <v>R3</v>
          </cell>
          <cell r="D151" t="str">
            <v>R</v>
          </cell>
          <cell r="E151" t="str">
            <v>S I Chelladurai</v>
          </cell>
        </row>
        <row r="152">
          <cell r="B152" t="str">
            <v>W00151</v>
          </cell>
          <cell r="C152" t="str">
            <v>NA</v>
          </cell>
          <cell r="D152" t="str">
            <v>NA</v>
          </cell>
          <cell r="E152" t="str">
            <v>Apollo Diagnostic Centre</v>
          </cell>
        </row>
        <row r="153">
          <cell r="B153" t="str">
            <v>W00152</v>
          </cell>
          <cell r="C153" t="str">
            <v>R3</v>
          </cell>
          <cell r="D153" t="str">
            <v>R</v>
          </cell>
          <cell r="E153" t="str">
            <v>Parul Dewan</v>
          </cell>
        </row>
        <row r="154">
          <cell r="B154" t="str">
            <v>W00153</v>
          </cell>
          <cell r="C154" t="str">
            <v>R3</v>
          </cell>
          <cell r="D154" t="str">
            <v>R</v>
          </cell>
          <cell r="E154" t="str">
            <v>Subarban Sono Clinic</v>
          </cell>
        </row>
        <row r="155">
          <cell r="B155" t="str">
            <v>W00154</v>
          </cell>
          <cell r="C155" t="str">
            <v>R1</v>
          </cell>
          <cell r="D155" t="str">
            <v>R</v>
          </cell>
          <cell r="E155" t="str">
            <v>Moidu's Medicare Pvt Ltd.-3</v>
          </cell>
        </row>
        <row r="156">
          <cell r="B156" t="str">
            <v>W00155</v>
          </cell>
          <cell r="C156" t="str">
            <v>R3</v>
          </cell>
          <cell r="D156" t="str">
            <v>R</v>
          </cell>
          <cell r="E156" t="str">
            <v>Neet Hospital Pvt Ltd.</v>
          </cell>
        </row>
        <row r="157">
          <cell r="B157" t="str">
            <v>W00156</v>
          </cell>
          <cell r="C157" t="str">
            <v>NA</v>
          </cell>
          <cell r="D157" t="str">
            <v>NA</v>
          </cell>
          <cell r="E157" t="str">
            <v>Fernandez Maternity Hospital Pvt Ltd.</v>
          </cell>
        </row>
        <row r="158">
          <cell r="B158" t="str">
            <v>W00157</v>
          </cell>
          <cell r="C158" t="str">
            <v>R3</v>
          </cell>
          <cell r="D158" t="str">
            <v>R</v>
          </cell>
          <cell r="E158" t="str">
            <v>R B Seth Jessa Ram &amp; Bros Charitable Hospital-2</v>
          </cell>
        </row>
        <row r="159">
          <cell r="B159" t="str">
            <v>W00158</v>
          </cell>
          <cell r="C159" t="str">
            <v>RB</v>
          </cell>
          <cell r="D159" t="str">
            <v>RB</v>
          </cell>
          <cell r="E159" t="str">
            <v>Vijaya Medical &amp; Educational Trust</v>
          </cell>
        </row>
        <row r="160">
          <cell r="B160" t="str">
            <v>W00159</v>
          </cell>
          <cell r="C160" t="str">
            <v>R1</v>
          </cell>
          <cell r="D160" t="str">
            <v>R</v>
          </cell>
          <cell r="E160" t="str">
            <v>S Kalavathy</v>
          </cell>
        </row>
        <row r="161">
          <cell r="B161" t="str">
            <v>W00160</v>
          </cell>
          <cell r="C161" t="str">
            <v>R3</v>
          </cell>
          <cell r="D161" t="str">
            <v>R</v>
          </cell>
          <cell r="E161" t="str">
            <v>Bombay Magnetic Resonance Imaging Pvt Ltd</v>
          </cell>
        </row>
        <row r="162">
          <cell r="B162" t="str">
            <v>W00161</v>
          </cell>
          <cell r="C162" t="str">
            <v>R3</v>
          </cell>
          <cell r="D162" t="str">
            <v>R</v>
          </cell>
          <cell r="E162" t="str">
            <v>H R Nandini Devi</v>
          </cell>
        </row>
        <row r="163">
          <cell r="B163" t="str">
            <v>W00162</v>
          </cell>
          <cell r="C163" t="str">
            <v>NA</v>
          </cell>
          <cell r="D163" t="str">
            <v>NA</v>
          </cell>
          <cell r="E163" t="str">
            <v>Shirish Valsangkar</v>
          </cell>
        </row>
        <row r="164">
          <cell r="B164" t="str">
            <v>W00163</v>
          </cell>
          <cell r="C164" t="str">
            <v>R1</v>
          </cell>
          <cell r="D164" t="str">
            <v>R</v>
          </cell>
          <cell r="E164" t="str">
            <v>Anand's Ultrasound &amp; CT Scan Neurological Research Centre</v>
          </cell>
        </row>
        <row r="165">
          <cell r="B165" t="str">
            <v>W00164</v>
          </cell>
          <cell r="C165" t="str">
            <v>R3</v>
          </cell>
          <cell r="D165" t="str">
            <v>R</v>
          </cell>
          <cell r="E165" t="str">
            <v>Maya Shenoy</v>
          </cell>
        </row>
        <row r="166">
          <cell r="B166" t="str">
            <v>W00165</v>
          </cell>
          <cell r="C166" t="str">
            <v>R1</v>
          </cell>
          <cell r="D166" t="str">
            <v>R</v>
          </cell>
          <cell r="E166" t="str">
            <v>Shankar Medical Store</v>
          </cell>
        </row>
        <row r="167">
          <cell r="B167" t="str">
            <v>W00166</v>
          </cell>
          <cell r="C167" t="str">
            <v>R3</v>
          </cell>
          <cell r="D167" t="str">
            <v>R</v>
          </cell>
          <cell r="E167" t="str">
            <v>Apex Hospital</v>
          </cell>
        </row>
        <row r="168">
          <cell r="B168" t="str">
            <v>W00167</v>
          </cell>
          <cell r="C168" t="str">
            <v>NA</v>
          </cell>
          <cell r="D168" t="str">
            <v>NA</v>
          </cell>
          <cell r="E168" t="str">
            <v>The Mary Calvert Holdsworth Memorial Hospital</v>
          </cell>
        </row>
        <row r="169">
          <cell r="B169" t="str">
            <v>W00168</v>
          </cell>
          <cell r="C169" t="str">
            <v>R3</v>
          </cell>
          <cell r="D169" t="str">
            <v>R</v>
          </cell>
          <cell r="E169" t="str">
            <v>Tuticorin Medical Imaging System (P) Ltd-1</v>
          </cell>
        </row>
        <row r="170">
          <cell r="B170" t="str">
            <v>W00169</v>
          </cell>
          <cell r="C170" t="str">
            <v>R3</v>
          </cell>
          <cell r="D170" t="str">
            <v>R</v>
          </cell>
          <cell r="E170" t="str">
            <v>S Suja</v>
          </cell>
        </row>
        <row r="171">
          <cell r="B171" t="str">
            <v>W00170</v>
          </cell>
          <cell r="C171" t="str">
            <v>R3</v>
          </cell>
          <cell r="D171" t="str">
            <v>R</v>
          </cell>
          <cell r="E171" t="str">
            <v>A Chella Sagayaraj</v>
          </cell>
        </row>
        <row r="172">
          <cell r="B172" t="str">
            <v>W00172</v>
          </cell>
          <cell r="C172" t="str">
            <v>R3</v>
          </cell>
          <cell r="D172" t="str">
            <v>R</v>
          </cell>
          <cell r="E172" t="str">
            <v>Sharad Jain</v>
          </cell>
        </row>
        <row r="173">
          <cell r="B173" t="str">
            <v>W00173</v>
          </cell>
          <cell r="C173" t="str">
            <v>R3</v>
          </cell>
          <cell r="D173" t="str">
            <v>R</v>
          </cell>
          <cell r="E173" t="str">
            <v>J R C Godfrey</v>
          </cell>
        </row>
        <row r="174">
          <cell r="B174" t="str">
            <v>W00174</v>
          </cell>
          <cell r="C174" t="str">
            <v>H</v>
          </cell>
          <cell r="D174" t="str">
            <v>H</v>
          </cell>
          <cell r="E174" t="str">
            <v>Sankshema Sushruta Cancer Hospital</v>
          </cell>
        </row>
        <row r="175">
          <cell r="B175" t="str">
            <v>W00177</v>
          </cell>
          <cell r="C175" t="str">
            <v>NA</v>
          </cell>
          <cell r="D175" t="str">
            <v>NA</v>
          </cell>
          <cell r="E175" t="str">
            <v>A G Neuro Hospital (P) Ltd.</v>
          </cell>
        </row>
        <row r="176">
          <cell r="B176" t="str">
            <v>W00178</v>
          </cell>
          <cell r="C176" t="str">
            <v>NA</v>
          </cell>
          <cell r="D176" t="str">
            <v>NA</v>
          </cell>
          <cell r="E176" t="str">
            <v>Woodlands CT Scan Centre</v>
          </cell>
        </row>
        <row r="177">
          <cell r="B177" t="str">
            <v>W00179</v>
          </cell>
          <cell r="C177" t="str">
            <v>R3</v>
          </cell>
          <cell r="D177" t="str">
            <v>R</v>
          </cell>
          <cell r="E177" t="str">
            <v>Joshi Nursing Home</v>
          </cell>
        </row>
        <row r="178">
          <cell r="B178" t="str">
            <v>W00180</v>
          </cell>
          <cell r="C178" t="str">
            <v>R3</v>
          </cell>
          <cell r="D178" t="str">
            <v>R</v>
          </cell>
          <cell r="E178" t="str">
            <v>Basant Kumar Pattanaik</v>
          </cell>
        </row>
        <row r="179">
          <cell r="B179" t="str">
            <v>W00181</v>
          </cell>
          <cell r="C179" t="str">
            <v>R1</v>
          </cell>
          <cell r="D179" t="str">
            <v>R</v>
          </cell>
          <cell r="E179" t="str">
            <v>Medinova Diagnostic Services Ltd.-4</v>
          </cell>
        </row>
        <row r="180">
          <cell r="B180" t="str">
            <v>W00182</v>
          </cell>
          <cell r="C180" t="str">
            <v>R3</v>
          </cell>
          <cell r="D180" t="str">
            <v>R</v>
          </cell>
          <cell r="E180" t="str">
            <v>Haryana Ultrasound Centre</v>
          </cell>
        </row>
        <row r="181">
          <cell r="B181" t="str">
            <v>W00183</v>
          </cell>
          <cell r="C181" t="str">
            <v>R3</v>
          </cell>
          <cell r="D181" t="str">
            <v>R</v>
          </cell>
          <cell r="E181" t="str">
            <v>Okay Diagnostics Research Centre Pvt Ltd.</v>
          </cell>
        </row>
        <row r="182">
          <cell r="B182" t="str">
            <v>W00184</v>
          </cell>
          <cell r="C182" t="str">
            <v>R3</v>
          </cell>
          <cell r="D182" t="str">
            <v>R</v>
          </cell>
          <cell r="E182" t="str">
            <v>Sangeetha Hospital</v>
          </cell>
        </row>
        <row r="183">
          <cell r="B183" t="str">
            <v>W00185</v>
          </cell>
          <cell r="C183" t="str">
            <v>R3</v>
          </cell>
          <cell r="D183" t="str">
            <v>R</v>
          </cell>
          <cell r="E183" t="str">
            <v>X Labs Hospital &amp; Diagnosis Centre Pvt Ltd.</v>
          </cell>
        </row>
        <row r="184">
          <cell r="B184" t="str">
            <v>W00186</v>
          </cell>
          <cell r="C184" t="str">
            <v>R3</v>
          </cell>
          <cell r="D184" t="str">
            <v>R</v>
          </cell>
          <cell r="E184" t="str">
            <v>Gulab Nursing Home</v>
          </cell>
        </row>
        <row r="185">
          <cell r="B185" t="str">
            <v>W00187</v>
          </cell>
          <cell r="C185" t="str">
            <v>NA</v>
          </cell>
          <cell r="D185" t="str">
            <v>NA</v>
          </cell>
          <cell r="E185" t="str">
            <v>R N Panda</v>
          </cell>
        </row>
        <row r="186">
          <cell r="B186" t="str">
            <v>W00189</v>
          </cell>
          <cell r="C186" t="str">
            <v>R1</v>
          </cell>
          <cell r="D186" t="str">
            <v>R</v>
          </cell>
          <cell r="E186" t="str">
            <v>Kovai Scan Centre</v>
          </cell>
        </row>
        <row r="187">
          <cell r="B187" t="str">
            <v>W00190</v>
          </cell>
          <cell r="C187" t="str">
            <v>R1</v>
          </cell>
          <cell r="D187" t="str">
            <v>R</v>
          </cell>
          <cell r="E187" t="str">
            <v>Medicave Diagnostic Centre (P) Ltd.-1</v>
          </cell>
        </row>
        <row r="188">
          <cell r="B188" t="str">
            <v>W00191</v>
          </cell>
          <cell r="C188" t="str">
            <v>R1</v>
          </cell>
          <cell r="D188" t="str">
            <v>R</v>
          </cell>
          <cell r="E188" t="str">
            <v>Canray</v>
          </cell>
        </row>
        <row r="189">
          <cell r="B189" t="str">
            <v>W00192</v>
          </cell>
          <cell r="C189" t="str">
            <v>R3</v>
          </cell>
          <cell r="D189" t="str">
            <v>R</v>
          </cell>
          <cell r="E189" t="str">
            <v>Medinova Diagnostic Services Ltd.-3</v>
          </cell>
        </row>
        <row r="190">
          <cell r="B190" t="str">
            <v>W00193</v>
          </cell>
          <cell r="C190" t="str">
            <v>R1</v>
          </cell>
          <cell r="D190" t="str">
            <v>R</v>
          </cell>
          <cell r="E190" t="str">
            <v>Travancore Scans Pvt Ltd.-1</v>
          </cell>
        </row>
        <row r="191">
          <cell r="B191" t="str">
            <v>W00194</v>
          </cell>
          <cell r="C191" t="str">
            <v>NA</v>
          </cell>
          <cell r="D191" t="str">
            <v>NA</v>
          </cell>
          <cell r="E191" t="str">
            <v>Medwin Diagnostic</v>
          </cell>
        </row>
        <row r="192">
          <cell r="B192" t="str">
            <v>W00195</v>
          </cell>
          <cell r="C192" t="str">
            <v>R3</v>
          </cell>
          <cell r="D192" t="str">
            <v>R</v>
          </cell>
          <cell r="E192" t="str">
            <v>Eko Diagnostic Pvt Ltd.-3</v>
          </cell>
        </row>
        <row r="193">
          <cell r="B193" t="str">
            <v>W00196</v>
          </cell>
          <cell r="C193" t="str">
            <v>R3</v>
          </cell>
          <cell r="D193" t="str">
            <v>R</v>
          </cell>
          <cell r="E193" t="str">
            <v>Masih X-Ray &amp; Sonography, Ujjain-2</v>
          </cell>
        </row>
        <row r="194">
          <cell r="B194" t="str">
            <v>W00197</v>
          </cell>
          <cell r="C194" t="str">
            <v>R3</v>
          </cell>
          <cell r="D194" t="str">
            <v>R</v>
          </cell>
          <cell r="E194" t="str">
            <v>Amba Diagnostic Centre</v>
          </cell>
        </row>
        <row r="195">
          <cell r="B195" t="str">
            <v>W00198</v>
          </cell>
          <cell r="C195" t="str">
            <v>NA</v>
          </cell>
          <cell r="D195" t="str">
            <v>NA</v>
          </cell>
          <cell r="E195" t="str">
            <v>Life Medical Centre</v>
          </cell>
        </row>
        <row r="196">
          <cell r="B196" t="str">
            <v>W00199</v>
          </cell>
          <cell r="C196" t="str">
            <v>H</v>
          </cell>
          <cell r="D196" t="str">
            <v>H</v>
          </cell>
          <cell r="E196" t="str">
            <v>Pravara Medical Trust</v>
          </cell>
        </row>
        <row r="197">
          <cell r="B197" t="str">
            <v>W00200</v>
          </cell>
          <cell r="C197" t="str">
            <v>R3</v>
          </cell>
          <cell r="D197" t="str">
            <v>R</v>
          </cell>
          <cell r="E197" t="str">
            <v>New Nightingale Nursing Home</v>
          </cell>
        </row>
        <row r="198">
          <cell r="B198" t="str">
            <v>W00201</v>
          </cell>
          <cell r="C198" t="str">
            <v>R3</v>
          </cell>
          <cell r="D198" t="str">
            <v>R</v>
          </cell>
          <cell r="E198" t="str">
            <v>K G Healthcare Ltd.</v>
          </cell>
        </row>
        <row r="199">
          <cell r="B199" t="str">
            <v>W00202</v>
          </cell>
          <cell r="C199" t="str">
            <v>C</v>
          </cell>
          <cell r="D199" t="str">
            <v>R</v>
          </cell>
          <cell r="E199" t="str">
            <v>Infertility Clinic &amp; Research Centre</v>
          </cell>
        </row>
        <row r="200">
          <cell r="B200" t="str">
            <v>W00203</v>
          </cell>
          <cell r="C200" t="str">
            <v>NA</v>
          </cell>
          <cell r="D200" t="str">
            <v>NA</v>
          </cell>
          <cell r="E200" t="str">
            <v>Moidu's Medicare Pvt Ltd.</v>
          </cell>
        </row>
        <row r="201">
          <cell r="B201" t="str">
            <v>W00204</v>
          </cell>
          <cell r="C201" t="str">
            <v>H</v>
          </cell>
          <cell r="D201" t="str">
            <v>H</v>
          </cell>
          <cell r="E201" t="str">
            <v>Vidarbha 3D Scan Centre</v>
          </cell>
        </row>
        <row r="202">
          <cell r="B202" t="str">
            <v>W00205</v>
          </cell>
          <cell r="C202" t="str">
            <v>C</v>
          </cell>
          <cell r="D202" t="str">
            <v>R</v>
          </cell>
          <cell r="E202" t="str">
            <v>Kalpana Nursing Home</v>
          </cell>
        </row>
        <row r="203">
          <cell r="B203" t="str">
            <v>W00206</v>
          </cell>
          <cell r="C203" t="str">
            <v>NA</v>
          </cell>
          <cell r="D203" t="str">
            <v>NA</v>
          </cell>
          <cell r="E203" t="str">
            <v>Berean Medical Centre</v>
          </cell>
        </row>
        <row r="204">
          <cell r="B204" t="str">
            <v>W00207</v>
          </cell>
          <cell r="C204" t="str">
            <v>R3</v>
          </cell>
          <cell r="D204" t="str">
            <v>R</v>
          </cell>
          <cell r="E204" t="str">
            <v>Meenakshi Das-2</v>
          </cell>
        </row>
        <row r="205">
          <cell r="B205" t="str">
            <v>W00208</v>
          </cell>
          <cell r="C205" t="str">
            <v>R3</v>
          </cell>
          <cell r="D205" t="str">
            <v>R</v>
          </cell>
          <cell r="E205" t="str">
            <v>Vijay Kulshreshtra</v>
          </cell>
        </row>
        <row r="206">
          <cell r="B206" t="str">
            <v>W00209</v>
          </cell>
          <cell r="C206" t="str">
            <v>NA</v>
          </cell>
          <cell r="D206" t="str">
            <v>NA</v>
          </cell>
          <cell r="E206" t="str">
            <v>Jay Pee Ultrasound &amp; X-Ray Centre</v>
          </cell>
        </row>
        <row r="207">
          <cell r="B207" t="str">
            <v>W00210</v>
          </cell>
          <cell r="C207" t="str">
            <v>R3</v>
          </cell>
          <cell r="D207" t="str">
            <v>R</v>
          </cell>
          <cell r="E207" t="str">
            <v>Sewa Polyclinic &amp; Diagnostic Centre</v>
          </cell>
        </row>
        <row r="208">
          <cell r="B208" t="str">
            <v>W00211</v>
          </cell>
          <cell r="C208" t="str">
            <v>R1</v>
          </cell>
          <cell r="D208" t="str">
            <v>R</v>
          </cell>
          <cell r="E208" t="str">
            <v>K Jayaram Naidu</v>
          </cell>
        </row>
        <row r="209">
          <cell r="B209" t="str">
            <v>W00212</v>
          </cell>
          <cell r="C209" t="str">
            <v>R3</v>
          </cell>
          <cell r="D209" t="str">
            <v>R</v>
          </cell>
          <cell r="E209" t="str">
            <v>Karthik Scans &amp; Diagnostic Centre</v>
          </cell>
        </row>
        <row r="210">
          <cell r="B210" t="str">
            <v>W00213</v>
          </cell>
          <cell r="C210" t="str">
            <v>R3</v>
          </cell>
          <cell r="D210" t="str">
            <v>R</v>
          </cell>
          <cell r="E210" t="str">
            <v>Popular X-Ray Centre</v>
          </cell>
        </row>
        <row r="211">
          <cell r="B211" t="str">
            <v>W00214</v>
          </cell>
          <cell r="C211" t="str">
            <v>R3</v>
          </cell>
          <cell r="D211" t="str">
            <v>R</v>
          </cell>
          <cell r="E211" t="str">
            <v>Moulana Hospital &amp; Scanning Centre</v>
          </cell>
        </row>
        <row r="212">
          <cell r="B212" t="str">
            <v>W00215</v>
          </cell>
          <cell r="C212" t="str">
            <v>R1</v>
          </cell>
          <cell r="D212" t="str">
            <v>R</v>
          </cell>
          <cell r="E212" t="str">
            <v>Prayag Scanning Pvt Ltd.</v>
          </cell>
        </row>
        <row r="213">
          <cell r="B213" t="str">
            <v>W00216</v>
          </cell>
          <cell r="C213" t="str">
            <v>NA</v>
          </cell>
          <cell r="D213" t="str">
            <v>NA</v>
          </cell>
          <cell r="E213" t="str">
            <v>Ashwini Childrens Hospital</v>
          </cell>
        </row>
        <row r="214">
          <cell r="B214" t="str">
            <v>W00217</v>
          </cell>
          <cell r="C214" t="str">
            <v>R3</v>
          </cell>
          <cell r="D214" t="str">
            <v>R</v>
          </cell>
          <cell r="E214" t="str">
            <v>Sandeep Healthcare Services</v>
          </cell>
        </row>
        <row r="215">
          <cell r="B215" t="str">
            <v>W00218</v>
          </cell>
          <cell r="C215" t="str">
            <v>NA</v>
          </cell>
          <cell r="D215" t="str">
            <v>NA</v>
          </cell>
          <cell r="E215" t="str">
            <v>Ultrasonix-1</v>
          </cell>
        </row>
        <row r="216">
          <cell r="B216" t="str">
            <v>W00220</v>
          </cell>
          <cell r="C216" t="str">
            <v>NA</v>
          </cell>
          <cell r="D216" t="str">
            <v>NA</v>
          </cell>
          <cell r="E216" t="str">
            <v>Fort Scan Limited</v>
          </cell>
        </row>
        <row r="217">
          <cell r="B217" t="str">
            <v>W00221</v>
          </cell>
          <cell r="C217" t="str">
            <v>R1</v>
          </cell>
          <cell r="D217" t="str">
            <v>R</v>
          </cell>
          <cell r="E217" t="str">
            <v>Medinova Diagnostic Services Ltd.-5</v>
          </cell>
        </row>
        <row r="218">
          <cell r="B218" t="str">
            <v>W00222</v>
          </cell>
          <cell r="C218" t="str">
            <v>R1</v>
          </cell>
          <cell r="D218" t="str">
            <v>R</v>
          </cell>
          <cell r="E218" t="str">
            <v>Marathwada Cancer Hospital &amp; Research Centre (P) Ltd.</v>
          </cell>
        </row>
        <row r="219">
          <cell r="B219" t="str">
            <v>W00223</v>
          </cell>
          <cell r="C219" t="str">
            <v>R3</v>
          </cell>
          <cell r="D219" t="str">
            <v>R</v>
          </cell>
          <cell r="E219" t="str">
            <v>Priya Scans</v>
          </cell>
        </row>
        <row r="220">
          <cell r="B220" t="str">
            <v>W00224</v>
          </cell>
          <cell r="C220" t="str">
            <v>R3</v>
          </cell>
          <cell r="D220" t="str">
            <v>R</v>
          </cell>
          <cell r="E220" t="str">
            <v>D K Subramanya Reddy</v>
          </cell>
        </row>
        <row r="221">
          <cell r="B221" t="str">
            <v>W00225</v>
          </cell>
          <cell r="C221" t="str">
            <v>R3</v>
          </cell>
          <cell r="D221" t="str">
            <v>R</v>
          </cell>
          <cell r="E221" t="str">
            <v>G Neuromed Diagnostic Centre Pvt Ltd.-2</v>
          </cell>
        </row>
        <row r="222">
          <cell r="B222" t="str">
            <v>W00226</v>
          </cell>
          <cell r="C222" t="str">
            <v>R1</v>
          </cell>
          <cell r="D222" t="str">
            <v>R</v>
          </cell>
          <cell r="E222" t="str">
            <v>N Sethuraman-2</v>
          </cell>
        </row>
        <row r="223">
          <cell r="B223" t="str">
            <v>W00227</v>
          </cell>
          <cell r="C223" t="str">
            <v>R1</v>
          </cell>
          <cell r="D223" t="str">
            <v>R</v>
          </cell>
          <cell r="E223" t="str">
            <v>N Sethuraman-3</v>
          </cell>
        </row>
        <row r="224">
          <cell r="B224" t="str">
            <v>W00228</v>
          </cell>
          <cell r="C224" t="str">
            <v>NA</v>
          </cell>
          <cell r="D224" t="str">
            <v>NA</v>
          </cell>
          <cell r="E224" t="str">
            <v>Usmanpura CT Scan Centre</v>
          </cell>
        </row>
        <row r="225">
          <cell r="B225" t="str">
            <v>W00229</v>
          </cell>
          <cell r="C225" t="str">
            <v>R1</v>
          </cell>
          <cell r="D225" t="str">
            <v>R</v>
          </cell>
          <cell r="E225" t="str">
            <v>Care Home &amp; Diagnostic Centre</v>
          </cell>
        </row>
        <row r="226">
          <cell r="B226" t="str">
            <v>W00230</v>
          </cell>
          <cell r="C226" t="str">
            <v>R1</v>
          </cell>
          <cell r="D226" t="str">
            <v>R</v>
          </cell>
          <cell r="E226" t="str">
            <v>Siddayya Kundlamath</v>
          </cell>
        </row>
        <row r="227">
          <cell r="B227" t="str">
            <v>W00231</v>
          </cell>
          <cell r="C227" t="str">
            <v>R1</v>
          </cell>
          <cell r="D227" t="str">
            <v>R</v>
          </cell>
          <cell r="E227" t="str">
            <v>Murari Prasad Mishra</v>
          </cell>
        </row>
        <row r="228">
          <cell r="B228" t="str">
            <v>W00232</v>
          </cell>
          <cell r="C228" t="str">
            <v>R3</v>
          </cell>
          <cell r="D228" t="str">
            <v>R</v>
          </cell>
          <cell r="E228" t="str">
            <v>O S Rajendran</v>
          </cell>
        </row>
        <row r="229">
          <cell r="B229" t="str">
            <v>W00233</v>
          </cell>
          <cell r="C229" t="str">
            <v>R1</v>
          </cell>
          <cell r="D229" t="str">
            <v>R</v>
          </cell>
          <cell r="E229" t="str">
            <v>Kalpana Jakhu (Mrs)</v>
          </cell>
        </row>
        <row r="230">
          <cell r="B230" t="str">
            <v>W00234</v>
          </cell>
          <cell r="C230" t="str">
            <v>NA</v>
          </cell>
          <cell r="D230" t="str">
            <v>NA</v>
          </cell>
          <cell r="E230" t="str">
            <v>Medimark Health Services Pvt Ltd.</v>
          </cell>
        </row>
        <row r="231">
          <cell r="B231" t="str">
            <v>W00235</v>
          </cell>
          <cell r="C231" t="str">
            <v>R1</v>
          </cell>
          <cell r="D231" t="str">
            <v>R</v>
          </cell>
          <cell r="E231" t="str">
            <v>CDR Medical Industries Ltd.</v>
          </cell>
        </row>
        <row r="232">
          <cell r="B232" t="str">
            <v>W00236</v>
          </cell>
          <cell r="C232" t="str">
            <v>R3</v>
          </cell>
          <cell r="D232" t="str">
            <v>R</v>
          </cell>
          <cell r="E232" t="str">
            <v>B I Jaffery</v>
          </cell>
        </row>
        <row r="233">
          <cell r="B233" t="str">
            <v>W00237</v>
          </cell>
          <cell r="C233" t="str">
            <v>R3</v>
          </cell>
          <cell r="D233" t="str">
            <v>R</v>
          </cell>
          <cell r="E233" t="str">
            <v>Verdict Diagnostic Ltd.-1</v>
          </cell>
        </row>
        <row r="234">
          <cell r="B234" t="str">
            <v>W00239</v>
          </cell>
          <cell r="C234" t="str">
            <v>NA</v>
          </cell>
          <cell r="D234" t="str">
            <v>NA</v>
          </cell>
          <cell r="E234" t="str">
            <v>Mangal Anand Healthcare Ltd.</v>
          </cell>
        </row>
        <row r="235">
          <cell r="B235" t="str">
            <v>W00240</v>
          </cell>
          <cell r="C235" t="str">
            <v>R1</v>
          </cell>
          <cell r="D235" t="str">
            <v>R</v>
          </cell>
          <cell r="E235" t="str">
            <v>Kamal Narain</v>
          </cell>
        </row>
        <row r="236">
          <cell r="B236" t="str">
            <v>W00241</v>
          </cell>
          <cell r="C236" t="str">
            <v>R1</v>
          </cell>
          <cell r="D236" t="str">
            <v>R</v>
          </cell>
          <cell r="E236" t="str">
            <v>Dilip Chana Parija</v>
          </cell>
        </row>
        <row r="237">
          <cell r="B237" t="str">
            <v>W00242</v>
          </cell>
          <cell r="C237" t="str">
            <v>R1</v>
          </cell>
          <cell r="D237" t="str">
            <v>R</v>
          </cell>
          <cell r="E237" t="str">
            <v>Bharat Scans Pvt Ltd.-1</v>
          </cell>
        </row>
        <row r="238">
          <cell r="B238" t="str">
            <v>W00243</v>
          </cell>
          <cell r="C238" t="str">
            <v>R1</v>
          </cell>
          <cell r="D238" t="str">
            <v>R</v>
          </cell>
          <cell r="E238" t="str">
            <v>Zia-Ul-Hasan Rizvi</v>
          </cell>
        </row>
        <row r="239">
          <cell r="B239" t="str">
            <v>W00244</v>
          </cell>
          <cell r="C239" t="str">
            <v>R1</v>
          </cell>
          <cell r="D239" t="str">
            <v>R</v>
          </cell>
          <cell r="E239" t="str">
            <v>Rekha Mishra</v>
          </cell>
        </row>
        <row r="240">
          <cell r="B240" t="str">
            <v>W00245</v>
          </cell>
          <cell r="C240" t="str">
            <v>R1</v>
          </cell>
          <cell r="D240" t="str">
            <v>R</v>
          </cell>
          <cell r="E240" t="str">
            <v>G Bakthavathsalam</v>
          </cell>
        </row>
        <row r="241">
          <cell r="B241" t="str">
            <v>W00246</v>
          </cell>
          <cell r="C241" t="str">
            <v>R1</v>
          </cell>
          <cell r="D241" t="str">
            <v>R</v>
          </cell>
          <cell r="E241" t="str">
            <v>Vijaya Medical Centre-3</v>
          </cell>
        </row>
        <row r="242">
          <cell r="B242" t="str">
            <v>W00247</v>
          </cell>
          <cell r="C242" t="str">
            <v>R1</v>
          </cell>
          <cell r="D242" t="str">
            <v>R</v>
          </cell>
          <cell r="E242" t="str">
            <v>Sri Venkateswara Diagnostics Pvt Ltd.</v>
          </cell>
        </row>
        <row r="243">
          <cell r="B243" t="str">
            <v>W00248</v>
          </cell>
          <cell r="C243" t="str">
            <v>NA</v>
          </cell>
          <cell r="D243" t="str">
            <v>NA</v>
          </cell>
          <cell r="E243" t="str">
            <v>Tellicherry Co-Operative Hospital</v>
          </cell>
        </row>
        <row r="244">
          <cell r="B244" t="str">
            <v>W00249</v>
          </cell>
          <cell r="C244" t="str">
            <v>NA</v>
          </cell>
          <cell r="D244" t="str">
            <v>NA</v>
          </cell>
          <cell r="E244" t="str">
            <v>Cochin Cooperative Hospital Society Ltd.</v>
          </cell>
        </row>
        <row r="245">
          <cell r="B245" t="str">
            <v>W00250</v>
          </cell>
          <cell r="C245" t="str">
            <v>R1</v>
          </cell>
          <cell r="D245" t="str">
            <v>R</v>
          </cell>
          <cell r="E245" t="str">
            <v>Assam Hospitals Ltd.</v>
          </cell>
        </row>
        <row r="246">
          <cell r="B246" t="str">
            <v>W00251</v>
          </cell>
          <cell r="C246" t="str">
            <v>R1</v>
          </cell>
          <cell r="D246" t="str">
            <v>R</v>
          </cell>
          <cell r="E246" t="str">
            <v>Assam Hospitals Ltd.</v>
          </cell>
        </row>
        <row r="247">
          <cell r="B247" t="str">
            <v>W00252</v>
          </cell>
          <cell r="C247" t="str">
            <v>R1</v>
          </cell>
          <cell r="D247" t="str">
            <v>R</v>
          </cell>
          <cell r="E247" t="str">
            <v>Assam Hospitals Ltd.</v>
          </cell>
        </row>
        <row r="248">
          <cell r="B248" t="str">
            <v>W00253</v>
          </cell>
          <cell r="C248" t="str">
            <v>R1</v>
          </cell>
          <cell r="D248" t="str">
            <v>R</v>
          </cell>
          <cell r="E248" t="str">
            <v>Ajit Kumar Tyagi</v>
          </cell>
        </row>
        <row r="249">
          <cell r="B249" t="str">
            <v>W00254</v>
          </cell>
          <cell r="C249" t="str">
            <v>H</v>
          </cell>
          <cell r="D249" t="str">
            <v>H</v>
          </cell>
          <cell r="E249" t="str">
            <v>Spandan Diagnostic &amp; Research Centre (P) Ltd-1</v>
          </cell>
        </row>
        <row r="250">
          <cell r="B250" t="str">
            <v>W00255</v>
          </cell>
          <cell r="C250" t="str">
            <v>R1</v>
          </cell>
          <cell r="D250" t="str">
            <v>R</v>
          </cell>
          <cell r="E250" t="str">
            <v>Kamala Shanmugam</v>
          </cell>
        </row>
        <row r="251">
          <cell r="B251" t="str">
            <v>W00256</v>
          </cell>
          <cell r="C251" t="str">
            <v>R1</v>
          </cell>
          <cell r="D251" t="str">
            <v>R</v>
          </cell>
          <cell r="E251" t="str">
            <v>United Scan Centre</v>
          </cell>
        </row>
        <row r="252">
          <cell r="B252" t="str">
            <v>W00257</v>
          </cell>
          <cell r="C252" t="str">
            <v>R1</v>
          </cell>
          <cell r="D252" t="str">
            <v>R</v>
          </cell>
          <cell r="E252" t="str">
            <v>Shri Mukandi Lal Memorial Foundation for Heart &amp; Medical Care</v>
          </cell>
        </row>
        <row r="253">
          <cell r="B253" t="str">
            <v>W00258</v>
          </cell>
          <cell r="C253" t="str">
            <v>R1</v>
          </cell>
          <cell r="D253" t="str">
            <v>R</v>
          </cell>
          <cell r="E253" t="str">
            <v>Agnes M P Rayal</v>
          </cell>
        </row>
        <row r="254">
          <cell r="B254" t="str">
            <v>W00259</v>
          </cell>
          <cell r="C254" t="str">
            <v>R1</v>
          </cell>
          <cell r="D254" t="str">
            <v>R</v>
          </cell>
          <cell r="E254" t="str">
            <v>Hemant Thakkar</v>
          </cell>
        </row>
        <row r="255">
          <cell r="B255" t="str">
            <v>W00260</v>
          </cell>
          <cell r="C255" t="str">
            <v>NA</v>
          </cell>
          <cell r="D255" t="str">
            <v>NA</v>
          </cell>
          <cell r="E255" t="str">
            <v>S N Kuchhal</v>
          </cell>
        </row>
        <row r="256">
          <cell r="B256" t="str">
            <v>W00261</v>
          </cell>
          <cell r="C256" t="str">
            <v>R1</v>
          </cell>
          <cell r="D256" t="str">
            <v>R</v>
          </cell>
          <cell r="E256" t="str">
            <v>Infertility Institute &amp; Research Centre Pvt Limited</v>
          </cell>
        </row>
        <row r="257">
          <cell r="B257" t="str">
            <v>W00262</v>
          </cell>
          <cell r="C257" t="str">
            <v>R1</v>
          </cell>
          <cell r="D257" t="str">
            <v>R</v>
          </cell>
          <cell r="E257" t="str">
            <v>Anil Patil</v>
          </cell>
        </row>
        <row r="258">
          <cell r="B258" t="str">
            <v>W00263</v>
          </cell>
          <cell r="C258" t="str">
            <v>R1</v>
          </cell>
          <cell r="D258" t="str">
            <v>R</v>
          </cell>
          <cell r="E258" t="str">
            <v>B C Choubey</v>
          </cell>
        </row>
        <row r="259">
          <cell r="B259" t="str">
            <v>W00264</v>
          </cell>
          <cell r="C259" t="str">
            <v>R1</v>
          </cell>
          <cell r="D259" t="str">
            <v>R</v>
          </cell>
          <cell r="E259" t="str">
            <v>Rai Memorial Medical Centre</v>
          </cell>
        </row>
        <row r="260">
          <cell r="B260" t="str">
            <v>W00265</v>
          </cell>
          <cell r="C260" t="str">
            <v>R3</v>
          </cell>
          <cell r="D260" t="str">
            <v>R</v>
          </cell>
          <cell r="E260" t="str">
            <v>Little Flower Religious &amp; Charitable Society</v>
          </cell>
        </row>
        <row r="261">
          <cell r="B261" t="str">
            <v>W00266</v>
          </cell>
          <cell r="C261" t="str">
            <v>R1</v>
          </cell>
          <cell r="D261" t="str">
            <v>R</v>
          </cell>
          <cell r="E261" t="str">
            <v>Gurmail Singh</v>
          </cell>
        </row>
        <row r="262">
          <cell r="B262" t="str">
            <v>W00268</v>
          </cell>
          <cell r="C262" t="str">
            <v>R1</v>
          </cell>
          <cell r="D262" t="str">
            <v>R</v>
          </cell>
          <cell r="E262" t="str">
            <v>Ganesh Scan Centre</v>
          </cell>
        </row>
        <row r="263">
          <cell r="B263" t="str">
            <v>W00269</v>
          </cell>
          <cell r="C263" t="str">
            <v>R1</v>
          </cell>
          <cell r="D263" t="str">
            <v>R</v>
          </cell>
          <cell r="E263" t="str">
            <v>Sunil Bhatia</v>
          </cell>
        </row>
        <row r="264">
          <cell r="B264" t="str">
            <v>W00270</v>
          </cell>
          <cell r="C264" t="str">
            <v>R1</v>
          </cell>
          <cell r="D264" t="str">
            <v>R</v>
          </cell>
          <cell r="E264" t="str">
            <v>M K Saraogi</v>
          </cell>
        </row>
        <row r="265">
          <cell r="B265" t="str">
            <v>W00501</v>
          </cell>
          <cell r="C265" t="str">
            <v>R3</v>
          </cell>
          <cell r="D265" t="str">
            <v>R</v>
          </cell>
          <cell r="E265" t="str">
            <v>Positive Health Care</v>
          </cell>
        </row>
        <row r="266">
          <cell r="B266" t="str">
            <v>W00502</v>
          </cell>
          <cell r="C266" t="str">
            <v>H</v>
          </cell>
          <cell r="D266" t="str">
            <v>H</v>
          </cell>
          <cell r="E266" t="str">
            <v>Bhuvan X-ray</v>
          </cell>
        </row>
        <row r="267">
          <cell r="B267" t="str">
            <v>W00503</v>
          </cell>
          <cell r="C267" t="str">
            <v>R3</v>
          </cell>
          <cell r="D267" t="str">
            <v>R</v>
          </cell>
          <cell r="E267" t="str">
            <v>Galav Scan Centre</v>
          </cell>
        </row>
        <row r="268">
          <cell r="B268" t="str">
            <v>W00505</v>
          </cell>
          <cell r="C268" t="str">
            <v>R3</v>
          </cell>
          <cell r="D268" t="str">
            <v>R</v>
          </cell>
          <cell r="E268" t="str">
            <v>Hospito India Medical Foundation Ltd.-3</v>
          </cell>
        </row>
        <row r="269">
          <cell r="B269" t="str">
            <v>W00506</v>
          </cell>
          <cell r="C269" t="str">
            <v>R1</v>
          </cell>
          <cell r="D269" t="str">
            <v>R</v>
          </cell>
          <cell r="E269" t="str">
            <v>Modiu's Medicare-2</v>
          </cell>
        </row>
        <row r="270">
          <cell r="B270" t="str">
            <v>W10001</v>
          </cell>
          <cell r="C270" t="str">
            <v>R1</v>
          </cell>
          <cell r="D270" t="str">
            <v>R</v>
          </cell>
          <cell r="E270" t="str">
            <v>R.N. Bagga</v>
          </cell>
        </row>
        <row r="271">
          <cell r="B271" t="str">
            <v>W10002</v>
          </cell>
          <cell r="C271" t="str">
            <v>R1</v>
          </cell>
          <cell r="D271" t="str">
            <v>R</v>
          </cell>
          <cell r="E271" t="str">
            <v>Harbans K. Singh</v>
          </cell>
        </row>
        <row r="272">
          <cell r="B272" t="str">
            <v>W10003</v>
          </cell>
          <cell r="C272" t="str">
            <v>R1</v>
          </cell>
          <cell r="D272" t="str">
            <v>R</v>
          </cell>
          <cell r="E272" t="str">
            <v>Raj Kumar Gupta</v>
          </cell>
        </row>
        <row r="273">
          <cell r="B273" t="str">
            <v>W10004</v>
          </cell>
          <cell r="C273" t="str">
            <v>R1</v>
          </cell>
          <cell r="D273" t="str">
            <v>R</v>
          </cell>
          <cell r="E273" t="str">
            <v>Ultrasonix-2</v>
          </cell>
        </row>
        <row r="274">
          <cell r="B274" t="str">
            <v>W10005</v>
          </cell>
          <cell r="C274" t="str">
            <v>R1</v>
          </cell>
          <cell r="D274" t="str">
            <v>R</v>
          </cell>
          <cell r="E274" t="str">
            <v>Kishore Diagnostic (P) L.-2</v>
          </cell>
        </row>
        <row r="275">
          <cell r="B275" t="str">
            <v>W10006</v>
          </cell>
          <cell r="C275" t="str">
            <v>R1</v>
          </cell>
          <cell r="D275" t="str">
            <v>R</v>
          </cell>
          <cell r="E275" t="str">
            <v>Saral Advanced Diagn..</v>
          </cell>
        </row>
        <row r="276">
          <cell r="B276" t="str">
            <v>W10007</v>
          </cell>
          <cell r="C276" t="str">
            <v>RB</v>
          </cell>
          <cell r="D276" t="str">
            <v>RB</v>
          </cell>
          <cell r="E276" t="str">
            <v>Sheel Nursing Home P.L.</v>
          </cell>
        </row>
        <row r="277">
          <cell r="B277" t="str">
            <v>W10008</v>
          </cell>
          <cell r="C277" t="str">
            <v>R1</v>
          </cell>
          <cell r="D277" t="str">
            <v>R</v>
          </cell>
          <cell r="E277" t="str">
            <v>Christraj Hospital</v>
          </cell>
        </row>
        <row r="278">
          <cell r="B278" t="str">
            <v>W10009</v>
          </cell>
          <cell r="C278" t="str">
            <v>R1</v>
          </cell>
          <cell r="D278" t="str">
            <v>R</v>
          </cell>
          <cell r="E278" t="str">
            <v>Thankam Panose</v>
          </cell>
        </row>
        <row r="279">
          <cell r="B279" t="str">
            <v>W10010</v>
          </cell>
          <cell r="C279" t="str">
            <v>R1</v>
          </cell>
          <cell r="D279" t="str">
            <v>R</v>
          </cell>
          <cell r="E279" t="str">
            <v>Sriniwasa Untrasound Sca..</v>
          </cell>
        </row>
        <row r="280">
          <cell r="B280" t="str">
            <v>W10011</v>
          </cell>
          <cell r="C280" t="str">
            <v>R1</v>
          </cell>
          <cell r="D280" t="str">
            <v>R</v>
          </cell>
          <cell r="E280" t="str">
            <v>Shubham Diagnostic Centre</v>
          </cell>
        </row>
        <row r="281">
          <cell r="B281" t="str">
            <v>W10012</v>
          </cell>
          <cell r="C281" t="str">
            <v>R1</v>
          </cell>
          <cell r="D281" t="str">
            <v>R</v>
          </cell>
          <cell r="E281" t="str">
            <v>Y K Diagnostic</v>
          </cell>
        </row>
        <row r="282">
          <cell r="B282" t="str">
            <v>W10013</v>
          </cell>
          <cell r="C282" t="str">
            <v>R3</v>
          </cell>
          <cell r="D282" t="str">
            <v>R</v>
          </cell>
          <cell r="E282" t="str">
            <v>BBS Mediscanners P.L.</v>
          </cell>
        </row>
        <row r="283">
          <cell r="B283" t="str">
            <v>W10014</v>
          </cell>
          <cell r="C283" t="str">
            <v>R1</v>
          </cell>
          <cell r="D283" t="str">
            <v>R</v>
          </cell>
          <cell r="E283" t="str">
            <v>Kartiayani Nursing Home</v>
          </cell>
        </row>
        <row r="284">
          <cell r="B284" t="str">
            <v>W10015</v>
          </cell>
          <cell r="C284" t="str">
            <v>R1</v>
          </cell>
          <cell r="D284" t="str">
            <v>R</v>
          </cell>
          <cell r="E284" t="str">
            <v>Duljeet Yadav</v>
          </cell>
        </row>
        <row r="285">
          <cell r="B285" t="str">
            <v>W10016</v>
          </cell>
          <cell r="C285" t="str">
            <v>R1</v>
          </cell>
          <cell r="D285" t="str">
            <v>R</v>
          </cell>
          <cell r="E285" t="str">
            <v>Neena Kwatra</v>
          </cell>
        </row>
        <row r="286">
          <cell r="B286" t="str">
            <v>W10017</v>
          </cell>
          <cell r="C286" t="str">
            <v>R1</v>
          </cell>
          <cell r="D286" t="str">
            <v>R</v>
          </cell>
          <cell r="E286" t="str">
            <v>V.B. Rajavel</v>
          </cell>
        </row>
        <row r="287">
          <cell r="B287" t="str">
            <v>W10018</v>
          </cell>
          <cell r="C287" t="str">
            <v>R3</v>
          </cell>
          <cell r="D287" t="str">
            <v>R</v>
          </cell>
          <cell r="E287" t="str">
            <v>Verdict Diagnostics -2</v>
          </cell>
        </row>
        <row r="288">
          <cell r="B288" t="str">
            <v>W10019</v>
          </cell>
          <cell r="C288" t="str">
            <v>R1</v>
          </cell>
          <cell r="D288" t="str">
            <v>R</v>
          </cell>
          <cell r="E288" t="str">
            <v>Sri Gangacharan Hospital</v>
          </cell>
        </row>
        <row r="289">
          <cell r="B289" t="str">
            <v>W10020</v>
          </cell>
          <cell r="C289" t="str">
            <v>R1</v>
          </cell>
          <cell r="D289" t="str">
            <v>R</v>
          </cell>
          <cell r="E289" t="str">
            <v>N.S. Thakur</v>
          </cell>
        </row>
        <row r="290">
          <cell r="B290" t="str">
            <v>W10021</v>
          </cell>
          <cell r="C290" t="str">
            <v>R1</v>
          </cell>
          <cell r="D290" t="str">
            <v>R</v>
          </cell>
          <cell r="E290" t="str">
            <v>Lakshmi Scan &amp; Color..</v>
          </cell>
        </row>
        <row r="291">
          <cell r="B291" t="str">
            <v>W10022</v>
          </cell>
          <cell r="C291" t="str">
            <v>R1</v>
          </cell>
          <cell r="D291" t="str">
            <v>R</v>
          </cell>
          <cell r="E291" t="str">
            <v>Nikit P. Mehta-1</v>
          </cell>
        </row>
        <row r="292">
          <cell r="B292" t="str">
            <v>W10023</v>
          </cell>
          <cell r="C292" t="str">
            <v>R1</v>
          </cell>
          <cell r="D292" t="str">
            <v>R</v>
          </cell>
          <cell r="E292" t="str">
            <v>Peter B Aloysious Navamani</v>
          </cell>
        </row>
        <row r="293">
          <cell r="B293" t="str">
            <v>W10024</v>
          </cell>
          <cell r="C293" t="str">
            <v>R1</v>
          </cell>
          <cell r="D293" t="str">
            <v>R</v>
          </cell>
          <cell r="E293" t="str">
            <v>Ajay Wahi</v>
          </cell>
        </row>
        <row r="294">
          <cell r="B294" t="str">
            <v>W10025</v>
          </cell>
          <cell r="C294" t="str">
            <v>R1</v>
          </cell>
          <cell r="D294" t="str">
            <v>R</v>
          </cell>
          <cell r="E294" t="str">
            <v>G Surendran</v>
          </cell>
        </row>
        <row r="295">
          <cell r="B295" t="str">
            <v>W10026</v>
          </cell>
          <cell r="C295" t="str">
            <v>R1</v>
          </cell>
          <cell r="D295" t="str">
            <v>R</v>
          </cell>
          <cell r="E295" t="str">
            <v>Gopal Maheshwari</v>
          </cell>
        </row>
        <row r="296">
          <cell r="B296" t="str">
            <v>W10027</v>
          </cell>
          <cell r="C296" t="str">
            <v>R1</v>
          </cell>
          <cell r="D296" t="str">
            <v>R</v>
          </cell>
          <cell r="E296" t="str">
            <v>V Padmaja</v>
          </cell>
        </row>
        <row r="297">
          <cell r="B297" t="str">
            <v>W10028</v>
          </cell>
          <cell r="C297" t="str">
            <v>R1</v>
          </cell>
          <cell r="D297" t="str">
            <v>R</v>
          </cell>
          <cell r="E297" t="str">
            <v>R. K. Prakash</v>
          </cell>
        </row>
        <row r="298">
          <cell r="B298" t="str">
            <v>W10029</v>
          </cell>
          <cell r="C298" t="str">
            <v>R1</v>
          </cell>
          <cell r="D298" t="str">
            <v>R</v>
          </cell>
          <cell r="E298" t="str">
            <v>Vivek Sondhi</v>
          </cell>
        </row>
        <row r="299">
          <cell r="B299" t="str">
            <v>W10030</v>
          </cell>
          <cell r="C299" t="str">
            <v>R1</v>
          </cell>
          <cell r="D299" t="str">
            <v>R</v>
          </cell>
          <cell r="E299" t="str">
            <v>Kalpana Alexander</v>
          </cell>
        </row>
        <row r="300">
          <cell r="B300" t="str">
            <v>W10031</v>
          </cell>
          <cell r="C300" t="str">
            <v>R1</v>
          </cell>
          <cell r="D300" t="str">
            <v>R</v>
          </cell>
          <cell r="E300" t="str">
            <v>Surendranath Reddy</v>
          </cell>
        </row>
        <row r="301">
          <cell r="B301" t="str">
            <v>W10032</v>
          </cell>
          <cell r="C301" t="str">
            <v>R1</v>
          </cell>
          <cell r="D301" t="str">
            <v>R</v>
          </cell>
          <cell r="E301" t="str">
            <v>Christian Mission Hospital</v>
          </cell>
        </row>
        <row r="302">
          <cell r="B302" t="str">
            <v>W10033</v>
          </cell>
          <cell r="C302" t="str">
            <v>R3</v>
          </cell>
          <cell r="D302" t="str">
            <v>R</v>
          </cell>
          <cell r="E302" t="str">
            <v>Clarity MRI Centre Pvt. Ltd.</v>
          </cell>
        </row>
        <row r="303">
          <cell r="B303" t="str">
            <v>W10034</v>
          </cell>
          <cell r="C303" t="str">
            <v>R1</v>
          </cell>
          <cell r="D303" t="str">
            <v>R</v>
          </cell>
          <cell r="E303" t="str">
            <v>MOIT Hospital</v>
          </cell>
        </row>
        <row r="304">
          <cell r="B304" t="str">
            <v>W10035</v>
          </cell>
          <cell r="C304" t="str">
            <v>R1</v>
          </cell>
          <cell r="D304" t="str">
            <v>R</v>
          </cell>
          <cell r="E304" t="str">
            <v>HH Raj Dadiji Badan Kanwar</v>
          </cell>
        </row>
        <row r="305">
          <cell r="B305" t="str">
            <v>W10036</v>
          </cell>
          <cell r="C305" t="str">
            <v>R1</v>
          </cell>
          <cell r="D305" t="str">
            <v>R</v>
          </cell>
          <cell r="E305" t="str">
            <v>Vidya Scan &amp; Echo Centre</v>
          </cell>
        </row>
        <row r="306">
          <cell r="B306" t="str">
            <v>W10037</v>
          </cell>
          <cell r="C306" t="str">
            <v>R1</v>
          </cell>
          <cell r="D306" t="str">
            <v>R</v>
          </cell>
          <cell r="E306" t="str">
            <v>S. Ramakrishnan</v>
          </cell>
        </row>
        <row r="307">
          <cell r="B307" t="str">
            <v>W10038</v>
          </cell>
          <cell r="C307" t="str">
            <v>R1</v>
          </cell>
          <cell r="D307" t="str">
            <v>R</v>
          </cell>
          <cell r="E307" t="str">
            <v>C G Lakshmi Devi</v>
          </cell>
        </row>
        <row r="308">
          <cell r="B308" t="str">
            <v>W10039</v>
          </cell>
          <cell r="C308" t="str">
            <v>R1</v>
          </cell>
          <cell r="D308" t="str">
            <v>R</v>
          </cell>
          <cell r="E308" t="str">
            <v>Raghuvanshi</v>
          </cell>
        </row>
        <row r="309">
          <cell r="B309" t="str">
            <v>W10040</v>
          </cell>
          <cell r="C309" t="str">
            <v>R1</v>
          </cell>
          <cell r="D309" t="str">
            <v>R</v>
          </cell>
          <cell r="E309" t="str">
            <v>Pratima X Ray</v>
          </cell>
        </row>
        <row r="310">
          <cell r="B310" t="str">
            <v>W10041</v>
          </cell>
          <cell r="C310" t="str">
            <v>R3</v>
          </cell>
          <cell r="D310" t="str">
            <v>R</v>
          </cell>
          <cell r="E310" t="str">
            <v>Computed Radiodiagnostics-3</v>
          </cell>
        </row>
        <row r="311">
          <cell r="B311" t="str">
            <v>W10042</v>
          </cell>
          <cell r="C311" t="str">
            <v>R1</v>
          </cell>
          <cell r="D311" t="str">
            <v>R</v>
          </cell>
          <cell r="E311" t="str">
            <v>Ashok D Vora</v>
          </cell>
        </row>
        <row r="312">
          <cell r="B312" t="str">
            <v>W10043</v>
          </cell>
          <cell r="C312" t="str">
            <v>R1</v>
          </cell>
          <cell r="D312" t="str">
            <v>R</v>
          </cell>
          <cell r="E312" t="str">
            <v>Imtiaz H Shaikh</v>
          </cell>
        </row>
        <row r="313">
          <cell r="B313" t="str">
            <v>W10044</v>
          </cell>
          <cell r="C313" t="str">
            <v>R1</v>
          </cell>
          <cell r="D313" t="str">
            <v>R</v>
          </cell>
          <cell r="E313" t="str">
            <v>Paliwal Hospital P Ltd.-2</v>
          </cell>
        </row>
        <row r="314">
          <cell r="B314" t="str">
            <v>W10045</v>
          </cell>
          <cell r="C314" t="str">
            <v>R1</v>
          </cell>
          <cell r="D314" t="str">
            <v>R</v>
          </cell>
          <cell r="E314" t="str">
            <v>Subhash Jain-1</v>
          </cell>
        </row>
        <row r="315">
          <cell r="B315" t="str">
            <v>W10046</v>
          </cell>
          <cell r="C315" t="str">
            <v>R1</v>
          </cell>
          <cell r="D315" t="str">
            <v>R</v>
          </cell>
          <cell r="E315" t="str">
            <v>Vasan Medical Hall-1</v>
          </cell>
        </row>
        <row r="316">
          <cell r="B316" t="str">
            <v>W10047</v>
          </cell>
          <cell r="C316" t="str">
            <v>R3</v>
          </cell>
          <cell r="D316" t="str">
            <v>R</v>
          </cell>
          <cell r="E316" t="str">
            <v>Nikit P Mehta-2</v>
          </cell>
        </row>
        <row r="317">
          <cell r="B317" t="str">
            <v>W10048</v>
          </cell>
          <cell r="C317" t="str">
            <v>R1</v>
          </cell>
          <cell r="D317" t="str">
            <v>R</v>
          </cell>
          <cell r="E317" t="str">
            <v>Parakh Diagnostic Centre</v>
          </cell>
        </row>
        <row r="318">
          <cell r="B318" t="str">
            <v>W10049</v>
          </cell>
          <cell r="C318" t="str">
            <v>R1</v>
          </cell>
          <cell r="D318" t="str">
            <v>R</v>
          </cell>
          <cell r="E318" t="str">
            <v>Vasan Medical Hall-2</v>
          </cell>
        </row>
        <row r="319">
          <cell r="B319" t="str">
            <v>W10050</v>
          </cell>
          <cell r="C319" t="str">
            <v>R3</v>
          </cell>
          <cell r="D319" t="str">
            <v>R</v>
          </cell>
          <cell r="E319" t="str">
            <v>Mukul Mehta</v>
          </cell>
        </row>
        <row r="320">
          <cell r="B320" t="str">
            <v>W10051</v>
          </cell>
          <cell r="C320" t="str">
            <v>R1</v>
          </cell>
          <cell r="D320" t="str">
            <v>R</v>
          </cell>
          <cell r="E320" t="str">
            <v>Spandan Diagnostic &amp; Research Centre (P) Ltd-2</v>
          </cell>
        </row>
        <row r="321">
          <cell r="B321" t="str">
            <v>W10052</v>
          </cell>
          <cell r="C321" t="str">
            <v>R1</v>
          </cell>
          <cell r="D321" t="str">
            <v>R</v>
          </cell>
          <cell r="E321" t="str">
            <v>S.K. Bose</v>
          </cell>
        </row>
        <row r="322">
          <cell r="B322" t="str">
            <v>W10053</v>
          </cell>
          <cell r="C322" t="str">
            <v>R3</v>
          </cell>
          <cell r="E322" t="str">
            <v>Mangal Anand Healthcare 1</v>
          </cell>
        </row>
        <row r="323">
          <cell r="B323" t="str">
            <v>W10054</v>
          </cell>
          <cell r="C323" t="str">
            <v>R1</v>
          </cell>
          <cell r="E323" t="str">
            <v>K. C. Jain</v>
          </cell>
        </row>
        <row r="324">
          <cell r="B324" t="str">
            <v>W10055</v>
          </cell>
          <cell r="C324" t="str">
            <v>R1</v>
          </cell>
          <cell r="E324" t="str">
            <v>S. Mohd. Akram</v>
          </cell>
        </row>
        <row r="325">
          <cell r="B325" t="str">
            <v>W10056</v>
          </cell>
          <cell r="C325" t="str">
            <v>R1</v>
          </cell>
          <cell r="E325" t="str">
            <v>Jagdish Cancer &amp; Research</v>
          </cell>
        </row>
        <row r="326">
          <cell r="B326" t="str">
            <v>W10057</v>
          </cell>
          <cell r="C326" t="str">
            <v>R3</v>
          </cell>
          <cell r="E326" t="str">
            <v>Mangal Anand Healthcare L.</v>
          </cell>
        </row>
        <row r="327">
          <cell r="B327" t="str">
            <v>W10058</v>
          </cell>
          <cell r="C327" t="str">
            <v>R3</v>
          </cell>
          <cell r="E327" t="str">
            <v>Nagpur Nuclear Medicine</v>
          </cell>
        </row>
        <row r="328">
          <cell r="B328" t="str">
            <v>W10059</v>
          </cell>
          <cell r="C328" t="str">
            <v>R1</v>
          </cell>
          <cell r="E328" t="str">
            <v>Begusarai Diagnostic (P) L.</v>
          </cell>
        </row>
        <row r="329">
          <cell r="B329" t="str">
            <v>W10060</v>
          </cell>
          <cell r="C329" t="str">
            <v>R1</v>
          </cell>
          <cell r="D329" t="str">
            <v>R</v>
          </cell>
          <cell r="E329" t="str">
            <v>Vishakha Hospital &amp; Diagnostic P. Ltd.-1</v>
          </cell>
        </row>
        <row r="330">
          <cell r="B330" t="str">
            <v>W10061</v>
          </cell>
          <cell r="C330" t="str">
            <v>R1</v>
          </cell>
          <cell r="D330" t="str">
            <v>R</v>
          </cell>
          <cell r="E330" t="str">
            <v>Sethu Scan Service</v>
          </cell>
        </row>
        <row r="331">
          <cell r="B331" t="str">
            <v>W10062</v>
          </cell>
          <cell r="C331" t="str">
            <v>R1</v>
          </cell>
          <cell r="D331" t="str">
            <v>R</v>
          </cell>
          <cell r="E331" t="str">
            <v>Subhash Jain-2</v>
          </cell>
        </row>
        <row r="332">
          <cell r="B332" t="str">
            <v>W10063</v>
          </cell>
          <cell r="C332" t="str">
            <v>R1</v>
          </cell>
          <cell r="D332" t="str">
            <v>R</v>
          </cell>
          <cell r="E332" t="str">
            <v>Advance medical Research Institute-2</v>
          </cell>
        </row>
        <row r="333">
          <cell r="B333" t="str">
            <v>W10064</v>
          </cell>
          <cell r="C333" t="str">
            <v>R1</v>
          </cell>
          <cell r="D333" t="str">
            <v>R</v>
          </cell>
          <cell r="E333" t="str">
            <v>Debashish Pandhi</v>
          </cell>
        </row>
        <row r="334">
          <cell r="B334" t="str">
            <v>W10065</v>
          </cell>
          <cell r="C334" t="str">
            <v>R1</v>
          </cell>
          <cell r="D334" t="str">
            <v>R</v>
          </cell>
          <cell r="E334" t="str">
            <v>Ashok G Joshi</v>
          </cell>
        </row>
        <row r="335">
          <cell r="B335" t="str">
            <v>W10066</v>
          </cell>
          <cell r="C335" t="str">
            <v>R1</v>
          </cell>
          <cell r="D335" t="str">
            <v>R</v>
          </cell>
          <cell r="E335" t="str">
            <v>Hosmat Hospital</v>
          </cell>
        </row>
        <row r="336">
          <cell r="B336" t="str">
            <v>W10067</v>
          </cell>
          <cell r="C336" t="str">
            <v>R1</v>
          </cell>
          <cell r="D336" t="str">
            <v>R</v>
          </cell>
          <cell r="E336" t="str">
            <v>Mohan Lal Sindhi</v>
          </cell>
        </row>
        <row r="337">
          <cell r="B337" t="str">
            <v>W10068</v>
          </cell>
          <cell r="C337" t="str">
            <v>R1</v>
          </cell>
          <cell r="D337" t="str">
            <v>R</v>
          </cell>
          <cell r="E337" t="str">
            <v>A.K. Tyagi</v>
          </cell>
        </row>
        <row r="338">
          <cell r="B338" t="str">
            <v>W10069</v>
          </cell>
          <cell r="C338" t="str">
            <v>R1</v>
          </cell>
          <cell r="D338" t="str">
            <v>R</v>
          </cell>
          <cell r="E338" t="str">
            <v>S.P. Singh</v>
          </cell>
        </row>
        <row r="339">
          <cell r="B339" t="str">
            <v>W10070</v>
          </cell>
          <cell r="C339" t="str">
            <v>R1</v>
          </cell>
          <cell r="D339" t="str">
            <v>R</v>
          </cell>
          <cell r="E339" t="str">
            <v>North Bengal Neuro Research</v>
          </cell>
        </row>
        <row r="340">
          <cell r="B340" t="str">
            <v>W10071</v>
          </cell>
          <cell r="C340" t="str">
            <v>R1</v>
          </cell>
          <cell r="D340" t="str">
            <v>R</v>
          </cell>
          <cell r="E340" t="str">
            <v>Jai Mahakali Ultrasound &amp; X-ray Pathology Centre</v>
          </cell>
        </row>
        <row r="341">
          <cell r="B341" t="str">
            <v>W10072</v>
          </cell>
          <cell r="C341" t="str">
            <v>R1</v>
          </cell>
          <cell r="E341" t="str">
            <v>Jagdish Cancer &amp; Research</v>
          </cell>
        </row>
        <row r="342">
          <cell r="B342" t="str">
            <v>W10073</v>
          </cell>
          <cell r="C342" t="str">
            <v>R1</v>
          </cell>
          <cell r="E342" t="str">
            <v>Jagdish Cancer &amp; Research</v>
          </cell>
        </row>
        <row r="343">
          <cell r="B343" t="str">
            <v>W10074</v>
          </cell>
          <cell r="C343" t="str">
            <v>R1</v>
          </cell>
          <cell r="D343" t="str">
            <v>R</v>
          </cell>
          <cell r="E343" t="str">
            <v>Sanjukta Pattnaik</v>
          </cell>
        </row>
        <row r="344">
          <cell r="B344" t="str">
            <v>W10075</v>
          </cell>
          <cell r="C344" t="str">
            <v>R1</v>
          </cell>
          <cell r="D344" t="str">
            <v>R</v>
          </cell>
          <cell r="E344" t="str">
            <v>Advance medical Research Institute-3</v>
          </cell>
        </row>
        <row r="345">
          <cell r="B345" t="str">
            <v>W10076</v>
          </cell>
          <cell r="C345" t="str">
            <v>R1</v>
          </cell>
          <cell r="D345" t="str">
            <v>R</v>
          </cell>
          <cell r="E345" t="str">
            <v>Skylab ( Assam ) Pvt. Ltd.</v>
          </cell>
        </row>
        <row r="346">
          <cell r="B346" t="str">
            <v>W10077</v>
          </cell>
          <cell r="C346" t="str">
            <v>R1</v>
          </cell>
          <cell r="D346" t="str">
            <v>R</v>
          </cell>
          <cell r="E346" t="str">
            <v>M Thilangabama</v>
          </cell>
        </row>
        <row r="347">
          <cell r="B347" t="str">
            <v>W10078</v>
          </cell>
          <cell r="C347" t="str">
            <v>R1</v>
          </cell>
          <cell r="D347" t="str">
            <v>R</v>
          </cell>
          <cell r="E347" t="str">
            <v>Diagnosis</v>
          </cell>
        </row>
        <row r="348">
          <cell r="B348" t="str">
            <v>W10079</v>
          </cell>
          <cell r="C348" t="str">
            <v>R1</v>
          </cell>
          <cell r="D348" t="str">
            <v>R</v>
          </cell>
          <cell r="E348" t="str">
            <v>Subhra Jha</v>
          </cell>
        </row>
        <row r="349">
          <cell r="B349" t="str">
            <v>W10080</v>
          </cell>
          <cell r="C349" t="str">
            <v>R1</v>
          </cell>
          <cell r="D349" t="str">
            <v>R</v>
          </cell>
          <cell r="E349" t="str">
            <v>Sri  Chennai Scans &amp; research Centre ( P ) Ltd.</v>
          </cell>
        </row>
        <row r="350">
          <cell r="B350" t="str">
            <v>W10081</v>
          </cell>
          <cell r="C350" t="str">
            <v>R1</v>
          </cell>
          <cell r="D350" t="str">
            <v>R</v>
          </cell>
          <cell r="E350" t="str">
            <v>Susheela Johny</v>
          </cell>
        </row>
        <row r="351">
          <cell r="B351" t="str">
            <v>W10082</v>
          </cell>
          <cell r="C351" t="str">
            <v>R1</v>
          </cell>
          <cell r="D351" t="str">
            <v>R</v>
          </cell>
          <cell r="E351" t="str">
            <v>X-Ray Centre Guwahati (P) Ltd.</v>
          </cell>
        </row>
        <row r="352">
          <cell r="B352" t="str">
            <v>W10083</v>
          </cell>
          <cell r="C352" t="str">
            <v>R1</v>
          </cell>
          <cell r="D352" t="str">
            <v>R</v>
          </cell>
          <cell r="E352" t="str">
            <v>T. Jayaraman</v>
          </cell>
        </row>
        <row r="353">
          <cell r="B353" t="str">
            <v>W10084</v>
          </cell>
          <cell r="C353" t="str">
            <v>R1</v>
          </cell>
          <cell r="D353" t="str">
            <v>R</v>
          </cell>
          <cell r="E353" t="str">
            <v>Anju Gupta</v>
          </cell>
        </row>
        <row r="354">
          <cell r="B354" t="str">
            <v>W10085</v>
          </cell>
          <cell r="C354" t="str">
            <v>R1</v>
          </cell>
          <cell r="D354" t="str">
            <v>R</v>
          </cell>
          <cell r="E354" t="str">
            <v>K.M. Jothiraj</v>
          </cell>
        </row>
        <row r="355">
          <cell r="B355" t="str">
            <v>W10086</v>
          </cell>
          <cell r="C355" t="str">
            <v>R1</v>
          </cell>
          <cell r="D355" t="str">
            <v>R</v>
          </cell>
          <cell r="E355" t="str">
            <v>Ramesh Verma</v>
          </cell>
        </row>
        <row r="356">
          <cell r="B356" t="str">
            <v>W10087</v>
          </cell>
          <cell r="C356" t="str">
            <v>R1</v>
          </cell>
          <cell r="D356" t="str">
            <v>R</v>
          </cell>
          <cell r="E356" t="str">
            <v>Jay Kishore</v>
          </cell>
        </row>
        <row r="357">
          <cell r="B357" t="str">
            <v>W10088</v>
          </cell>
          <cell r="C357" t="str">
            <v>R1</v>
          </cell>
          <cell r="D357" t="str">
            <v>R</v>
          </cell>
          <cell r="E357" t="str">
            <v>Vishakha Hospital &amp; Diagnostic P. Ltd.-2</v>
          </cell>
        </row>
        <row r="358">
          <cell r="B358" t="str">
            <v>W10089</v>
          </cell>
          <cell r="C358" t="str">
            <v>R3</v>
          </cell>
          <cell r="D358" t="str">
            <v>R</v>
          </cell>
          <cell r="E358" t="str">
            <v>S. S. Todkari</v>
          </cell>
        </row>
        <row r="359">
          <cell r="B359" t="str">
            <v>W10090</v>
          </cell>
          <cell r="C359" t="str">
            <v>R1</v>
          </cell>
          <cell r="D359" t="str">
            <v>R</v>
          </cell>
          <cell r="E359" t="str">
            <v>P. Murati Sankar</v>
          </cell>
        </row>
        <row r="360">
          <cell r="B360" t="str">
            <v>W10091</v>
          </cell>
          <cell r="C360" t="str">
            <v>R1</v>
          </cell>
          <cell r="D360" t="str">
            <v>R</v>
          </cell>
          <cell r="E360" t="str">
            <v>Tuticorin CT Scan &amp; Research-2</v>
          </cell>
        </row>
        <row r="361">
          <cell r="B361" t="str">
            <v>W10092</v>
          </cell>
          <cell r="C361" t="str">
            <v>R1</v>
          </cell>
          <cell r="D361" t="str">
            <v>R</v>
          </cell>
          <cell r="E361" t="str">
            <v>Prakash Kanwar</v>
          </cell>
        </row>
        <row r="362">
          <cell r="B362" t="str">
            <v>W10093</v>
          </cell>
          <cell r="C362" t="str">
            <v>R1</v>
          </cell>
          <cell r="D362" t="str">
            <v>R</v>
          </cell>
          <cell r="E362" t="str">
            <v>Shija Clinic Pvt. Ltd.</v>
          </cell>
        </row>
        <row r="363">
          <cell r="B363" t="str">
            <v>W10094</v>
          </cell>
          <cell r="C363" t="str">
            <v>R1</v>
          </cell>
          <cell r="D363" t="str">
            <v>R</v>
          </cell>
          <cell r="E363" t="str">
            <v>Rashmi Garg</v>
          </cell>
        </row>
        <row r="364">
          <cell r="B364" t="str">
            <v>W10095</v>
          </cell>
          <cell r="C364" t="str">
            <v>R1</v>
          </cell>
          <cell r="D364" t="str">
            <v>R</v>
          </cell>
          <cell r="E364" t="str">
            <v>Bankura Scan Centre</v>
          </cell>
        </row>
        <row r="365">
          <cell r="B365" t="str">
            <v>W10096</v>
          </cell>
          <cell r="C365" t="str">
            <v>R3</v>
          </cell>
          <cell r="D365" t="str">
            <v>R</v>
          </cell>
          <cell r="E365" t="str">
            <v>Gopal Surendran</v>
          </cell>
        </row>
        <row r="366">
          <cell r="B366" t="str">
            <v>W10097</v>
          </cell>
          <cell r="C366" t="str">
            <v>R1</v>
          </cell>
          <cell r="D366" t="str">
            <v>R</v>
          </cell>
          <cell r="E366" t="str">
            <v>Prateeksha Tolambia</v>
          </cell>
        </row>
        <row r="367">
          <cell r="B367" t="str">
            <v>W10098</v>
          </cell>
          <cell r="C367" t="str">
            <v>R1</v>
          </cell>
          <cell r="D367" t="str">
            <v>R</v>
          </cell>
          <cell r="E367" t="str">
            <v>K. Velluswamy</v>
          </cell>
        </row>
        <row r="368">
          <cell r="B368" t="str">
            <v>W10099</v>
          </cell>
          <cell r="C368" t="str">
            <v>R3</v>
          </cell>
          <cell r="D368" t="str">
            <v>R</v>
          </cell>
          <cell r="E368" t="str">
            <v>Shilpa Phadkule</v>
          </cell>
        </row>
        <row r="369">
          <cell r="B369" t="str">
            <v>W10100</v>
          </cell>
          <cell r="C369" t="str">
            <v>NA</v>
          </cell>
          <cell r="D369" t="str">
            <v>NA</v>
          </cell>
          <cell r="E369" t="str">
            <v>The Chotanagpur Regional Handloom Weaver Coop Union Ltd.</v>
          </cell>
        </row>
        <row r="370">
          <cell r="B370" t="str">
            <v>W10101</v>
          </cell>
          <cell r="C370" t="str">
            <v>R1</v>
          </cell>
          <cell r="D370" t="str">
            <v>R</v>
          </cell>
          <cell r="E370" t="str">
            <v>North Bangalore Diagnostic Pvt. Ltd.</v>
          </cell>
        </row>
        <row r="371">
          <cell r="B371" t="str">
            <v>W10102</v>
          </cell>
          <cell r="C371" t="str">
            <v>R1</v>
          </cell>
          <cell r="D371" t="str">
            <v>R</v>
          </cell>
          <cell r="E371" t="str">
            <v>A.K. Gupta</v>
          </cell>
        </row>
        <row r="372">
          <cell r="B372" t="str">
            <v>W10103</v>
          </cell>
          <cell r="C372" t="str">
            <v>R1</v>
          </cell>
          <cell r="D372" t="str">
            <v>R</v>
          </cell>
          <cell r="E372" t="str">
            <v>Naresh Suri</v>
          </cell>
        </row>
        <row r="373">
          <cell r="B373" t="str">
            <v>W10104</v>
          </cell>
        </row>
        <row r="374">
          <cell r="B374" t="str">
            <v>W10105</v>
          </cell>
          <cell r="C374" t="str">
            <v>R1</v>
          </cell>
          <cell r="D374" t="str">
            <v>R</v>
          </cell>
          <cell r="E374" t="str">
            <v>The Heart Centre</v>
          </cell>
        </row>
        <row r="375">
          <cell r="B375" t="str">
            <v>W10106</v>
          </cell>
          <cell r="C375" t="str">
            <v>R1</v>
          </cell>
          <cell r="D375" t="str">
            <v>R</v>
          </cell>
          <cell r="E375" t="str">
            <v>Atul  Seth</v>
          </cell>
        </row>
        <row r="376">
          <cell r="B376" t="str">
            <v>W10107</v>
          </cell>
          <cell r="C376" t="str">
            <v>R1</v>
          </cell>
          <cell r="D376" t="str">
            <v>R</v>
          </cell>
          <cell r="E376" t="str">
            <v>B. Radhika</v>
          </cell>
        </row>
        <row r="377">
          <cell r="B377" t="str">
            <v>W10108</v>
          </cell>
          <cell r="C377" t="str">
            <v>R1</v>
          </cell>
          <cell r="D377" t="str">
            <v>R</v>
          </cell>
          <cell r="E377" t="str">
            <v>Shirish Valsangkar</v>
          </cell>
        </row>
        <row r="378">
          <cell r="B378" t="str">
            <v>W10109</v>
          </cell>
          <cell r="C378" t="str">
            <v>R1</v>
          </cell>
          <cell r="D378" t="str">
            <v>R</v>
          </cell>
          <cell r="E378" t="str">
            <v>P. Raghu Ramaiah</v>
          </cell>
        </row>
        <row r="379">
          <cell r="B379" t="str">
            <v>W10110</v>
          </cell>
          <cell r="C379" t="str">
            <v>R1</v>
          </cell>
          <cell r="D379" t="str">
            <v>R</v>
          </cell>
          <cell r="E379" t="str">
            <v>Swati Dileep Bhale</v>
          </cell>
        </row>
        <row r="380">
          <cell r="B380" t="str">
            <v>W10111</v>
          </cell>
          <cell r="C380" t="str">
            <v>R3</v>
          </cell>
          <cell r="D380" t="str">
            <v>R</v>
          </cell>
          <cell r="E380" t="str">
            <v>Ajit Scanning &amp; Diagnostic Centre Pvt. Ltd.</v>
          </cell>
        </row>
        <row r="381">
          <cell r="B381" t="str">
            <v>W10112</v>
          </cell>
          <cell r="C381" t="str">
            <v>R1</v>
          </cell>
          <cell r="D381" t="str">
            <v>R</v>
          </cell>
          <cell r="E381" t="str">
            <v>Life Line Diagnostic Centre</v>
          </cell>
        </row>
        <row r="382">
          <cell r="B382" t="str">
            <v>W10113</v>
          </cell>
          <cell r="C382" t="str">
            <v>R1</v>
          </cell>
          <cell r="D382" t="str">
            <v>R</v>
          </cell>
          <cell r="E382" t="str">
            <v>V. Shanmugam</v>
          </cell>
        </row>
        <row r="383">
          <cell r="B383" t="str">
            <v>W10114</v>
          </cell>
          <cell r="C383" t="str">
            <v>R1</v>
          </cell>
          <cell r="D383" t="str">
            <v>R</v>
          </cell>
          <cell r="E383" t="str">
            <v>Ramalakshmi</v>
          </cell>
        </row>
        <row r="384">
          <cell r="B384" t="str">
            <v>W10115</v>
          </cell>
          <cell r="C384" t="str">
            <v>R3</v>
          </cell>
          <cell r="D384" t="str">
            <v>R</v>
          </cell>
          <cell r="E384" t="str">
            <v>Ram Kumar Gupta</v>
          </cell>
        </row>
        <row r="385">
          <cell r="B385" t="str">
            <v>W10116</v>
          </cell>
          <cell r="C385" t="str">
            <v>R1</v>
          </cell>
          <cell r="D385" t="str">
            <v>R</v>
          </cell>
          <cell r="E385" t="str">
            <v>Ongole CT Scan Centre Pvt. Ltd.</v>
          </cell>
        </row>
        <row r="386">
          <cell r="B386" t="str">
            <v>W10117</v>
          </cell>
          <cell r="C386" t="str">
            <v>R1</v>
          </cell>
          <cell r="D386" t="str">
            <v>R</v>
          </cell>
          <cell r="E386" t="str">
            <v>R. K. Gupta ( Sukhda )</v>
          </cell>
        </row>
        <row r="387">
          <cell r="B387" t="str">
            <v>W10118</v>
          </cell>
          <cell r="C387" t="str">
            <v>R1</v>
          </cell>
          <cell r="D387" t="str">
            <v>R</v>
          </cell>
          <cell r="E387" t="str">
            <v>Madanapalle Hospital Pvt. Ltd.</v>
          </cell>
        </row>
        <row r="388">
          <cell r="B388" t="str">
            <v>W10119</v>
          </cell>
          <cell r="C388" t="str">
            <v>R1</v>
          </cell>
          <cell r="D388" t="str">
            <v>R</v>
          </cell>
          <cell r="E388" t="str">
            <v>Bharat Scans Pvt. Ltd.-2</v>
          </cell>
        </row>
        <row r="389">
          <cell r="B389" t="str">
            <v>W10120</v>
          </cell>
          <cell r="C389" t="str">
            <v>R1</v>
          </cell>
          <cell r="D389" t="str">
            <v>R</v>
          </cell>
          <cell r="E389" t="str">
            <v>R. R. Rai</v>
          </cell>
        </row>
        <row r="390">
          <cell r="B390" t="str">
            <v>W10121</v>
          </cell>
          <cell r="C390" t="str">
            <v>R1</v>
          </cell>
          <cell r="D390" t="str">
            <v>R</v>
          </cell>
          <cell r="E390" t="str">
            <v>Advanced Medicare &amp; research Institute Ltd.-4</v>
          </cell>
        </row>
        <row r="391">
          <cell r="B391" t="str">
            <v>W10122</v>
          </cell>
          <cell r="C391" t="str">
            <v>R1</v>
          </cell>
          <cell r="D391" t="str">
            <v>R</v>
          </cell>
          <cell r="E391" t="str">
            <v>Raj Arora</v>
          </cell>
        </row>
        <row r="392">
          <cell r="B392" t="str">
            <v>W10123</v>
          </cell>
          <cell r="C392" t="str">
            <v>R1</v>
          </cell>
          <cell r="D392" t="str">
            <v>R</v>
          </cell>
          <cell r="E392" t="str">
            <v>Travancore Diagnostic Pvt. Ltd.-2</v>
          </cell>
        </row>
        <row r="393">
          <cell r="B393" t="str">
            <v>W10124</v>
          </cell>
          <cell r="C393" t="str">
            <v>R1</v>
          </cell>
          <cell r="D393" t="str">
            <v>R</v>
          </cell>
          <cell r="E393" t="str">
            <v>Ram Ratan Rai</v>
          </cell>
        </row>
        <row r="394">
          <cell r="B394" t="str">
            <v>W10125</v>
          </cell>
          <cell r="C394" t="str">
            <v>R1</v>
          </cell>
          <cell r="D394" t="str">
            <v>R</v>
          </cell>
          <cell r="E394" t="str">
            <v>Noida Medicare Centre Ltd.</v>
          </cell>
        </row>
        <row r="395">
          <cell r="B395" t="str">
            <v>W10126</v>
          </cell>
          <cell r="C395" t="str">
            <v>R1</v>
          </cell>
          <cell r="D395" t="str">
            <v>R</v>
          </cell>
          <cell r="E395" t="str">
            <v>Jeewan Jyoti Medical Care</v>
          </cell>
        </row>
        <row r="396">
          <cell r="B396" t="str">
            <v>W10127</v>
          </cell>
          <cell r="C396" t="str">
            <v>R1</v>
          </cell>
          <cell r="D396" t="str">
            <v>R</v>
          </cell>
          <cell r="E396" t="str">
            <v>BBR Hospital</v>
          </cell>
        </row>
        <row r="397">
          <cell r="B397" t="str">
            <v>W10128</v>
          </cell>
          <cell r="C397" t="str">
            <v>R1</v>
          </cell>
          <cell r="D397" t="str">
            <v>R</v>
          </cell>
          <cell r="E397" t="str">
            <v>Rajvir Singh</v>
          </cell>
        </row>
        <row r="398">
          <cell r="B398" t="str">
            <v>W10129</v>
          </cell>
          <cell r="C398" t="str">
            <v>NA</v>
          </cell>
          <cell r="D398" t="str">
            <v>NA</v>
          </cell>
          <cell r="E398" t="str">
            <v>Manipal Academy of Higher -1</v>
          </cell>
        </row>
        <row r="399">
          <cell r="B399" t="str">
            <v>W10130</v>
          </cell>
          <cell r="C399" t="str">
            <v>R3</v>
          </cell>
          <cell r="D399" t="str">
            <v>R</v>
          </cell>
          <cell r="E399" t="str">
            <v>K G Healthcare ( CT)</v>
          </cell>
        </row>
        <row r="400">
          <cell r="B400" t="str">
            <v>W10131</v>
          </cell>
          <cell r="C400" t="str">
            <v>R1</v>
          </cell>
          <cell r="D400" t="str">
            <v>R</v>
          </cell>
          <cell r="E400" t="str">
            <v>Dynamic Scan &amp; Research Centre Pvt. Ltd.</v>
          </cell>
        </row>
        <row r="401">
          <cell r="B401" t="str">
            <v>W10132</v>
          </cell>
          <cell r="C401" t="str">
            <v>R1</v>
          </cell>
          <cell r="D401" t="str">
            <v>R</v>
          </cell>
          <cell r="E401" t="str">
            <v>BBR Multi Speciality Hospital</v>
          </cell>
        </row>
        <row r="402">
          <cell r="B402" t="str">
            <v>W10133</v>
          </cell>
          <cell r="C402" t="str">
            <v>R1</v>
          </cell>
          <cell r="D402" t="str">
            <v>R</v>
          </cell>
          <cell r="E402" t="str">
            <v>Medisewa Scanning Centre</v>
          </cell>
        </row>
        <row r="403">
          <cell r="B403" t="str">
            <v>W10134</v>
          </cell>
          <cell r="C403" t="str">
            <v>R1</v>
          </cell>
          <cell r="D403" t="str">
            <v>R</v>
          </cell>
          <cell r="E403" t="str">
            <v>Mahajan Imaging Pvt. Ltd.</v>
          </cell>
        </row>
        <row r="404">
          <cell r="B404" t="str">
            <v>W10135</v>
          </cell>
          <cell r="C404" t="str">
            <v>R1</v>
          </cell>
          <cell r="D404" t="str">
            <v>R</v>
          </cell>
          <cell r="E404" t="str">
            <v>Anita's Diagnostic Pvt. Ltd.</v>
          </cell>
        </row>
        <row r="405">
          <cell r="B405" t="str">
            <v>W10136</v>
          </cell>
          <cell r="C405" t="str">
            <v>R1</v>
          </cell>
          <cell r="D405" t="str">
            <v>R</v>
          </cell>
          <cell r="E405" t="str">
            <v>Meenakshi Mission</v>
          </cell>
        </row>
        <row r="406">
          <cell r="B406" t="str">
            <v>W10137</v>
          </cell>
          <cell r="C406" t="str">
            <v>R3</v>
          </cell>
          <cell r="D406" t="str">
            <v>R</v>
          </cell>
          <cell r="E406" t="str">
            <v>K Govinduswamy Naidu Medical Trust</v>
          </cell>
        </row>
        <row r="407">
          <cell r="B407" t="str">
            <v>W10138</v>
          </cell>
          <cell r="C407" t="str">
            <v>NA</v>
          </cell>
          <cell r="D407" t="str">
            <v>NA</v>
          </cell>
          <cell r="E407" t="str">
            <v>Manipal Academy of Higher -2</v>
          </cell>
        </row>
        <row r="408">
          <cell r="B408" t="str">
            <v>W10139</v>
          </cell>
          <cell r="C408" t="str">
            <v>R1</v>
          </cell>
          <cell r="D408" t="str">
            <v>R</v>
          </cell>
          <cell r="E408" t="str">
            <v>Sriniwasa Cardiology Centre</v>
          </cell>
        </row>
        <row r="409">
          <cell r="B409" t="str">
            <v>W10140</v>
          </cell>
          <cell r="C409" t="str">
            <v>R1</v>
          </cell>
          <cell r="D409" t="str">
            <v>R</v>
          </cell>
          <cell r="E409" t="str">
            <v>Sriniwasa Cardiology Centre</v>
          </cell>
        </row>
        <row r="410">
          <cell r="B410" t="str">
            <v>W10141</v>
          </cell>
          <cell r="C410" t="str">
            <v>R1</v>
          </cell>
          <cell r="D410" t="str">
            <v>R</v>
          </cell>
          <cell r="E410" t="str">
            <v>Sriniwasa Cardiology Centre</v>
          </cell>
        </row>
        <row r="411">
          <cell r="B411" t="str">
            <v>W10142</v>
          </cell>
          <cell r="C411" t="str">
            <v>R1</v>
          </cell>
          <cell r="D411" t="str">
            <v>R</v>
          </cell>
          <cell r="E411" t="str">
            <v>Sriniwasa Cardiology Centre</v>
          </cell>
        </row>
        <row r="412">
          <cell r="B412" t="str">
            <v>W10143</v>
          </cell>
          <cell r="C412" t="str">
            <v>R1</v>
          </cell>
          <cell r="D412" t="str">
            <v>R</v>
          </cell>
          <cell r="E412" t="str">
            <v>Shubham Deo Health Care</v>
          </cell>
        </row>
        <row r="413">
          <cell r="B413" t="str">
            <v>W10144</v>
          </cell>
          <cell r="C413" t="str">
            <v>R1</v>
          </cell>
          <cell r="D413" t="str">
            <v>R</v>
          </cell>
          <cell r="E413" t="str">
            <v>Sidhartha Health Care Ltd.</v>
          </cell>
        </row>
        <row r="414">
          <cell r="B414" t="str">
            <v>W10145</v>
          </cell>
          <cell r="C414" t="str">
            <v>R3</v>
          </cell>
          <cell r="D414" t="str">
            <v>R</v>
          </cell>
          <cell r="E414" t="str">
            <v>Mohan Singh Bhati-1</v>
          </cell>
        </row>
        <row r="415">
          <cell r="B415" t="str">
            <v>W10146</v>
          </cell>
          <cell r="C415" t="str">
            <v>R3</v>
          </cell>
          <cell r="D415" t="str">
            <v>R</v>
          </cell>
          <cell r="E415" t="str">
            <v>Mohan Singh Bhati-2</v>
          </cell>
        </row>
        <row r="416">
          <cell r="B416" t="str">
            <v>W10147</v>
          </cell>
          <cell r="C416" t="str">
            <v>R1</v>
          </cell>
          <cell r="D416" t="str">
            <v>R</v>
          </cell>
          <cell r="E416" t="str">
            <v>Vijendra Kumar</v>
          </cell>
        </row>
        <row r="417">
          <cell r="B417" t="str">
            <v>W10148</v>
          </cell>
          <cell r="C417" t="str">
            <v>R1</v>
          </cell>
          <cell r="D417" t="str">
            <v>R</v>
          </cell>
          <cell r="E417" t="str">
            <v>Healing Touch Hospital Pvt. Ltd.</v>
          </cell>
        </row>
        <row r="418">
          <cell r="B418" t="str">
            <v>W10149</v>
          </cell>
          <cell r="C418" t="str">
            <v>R1</v>
          </cell>
          <cell r="D418" t="str">
            <v>R</v>
          </cell>
          <cell r="E418" t="str">
            <v>Inderjit Singh</v>
          </cell>
        </row>
        <row r="419">
          <cell r="B419" t="str">
            <v>W10150</v>
          </cell>
          <cell r="C419" t="str">
            <v>R1</v>
          </cell>
          <cell r="D419" t="str">
            <v>R</v>
          </cell>
          <cell r="E419" t="str">
            <v>Jitendra Kumar Palvia</v>
          </cell>
        </row>
        <row r="420">
          <cell r="B420" t="str">
            <v>W10151</v>
          </cell>
          <cell r="C420" t="str">
            <v>NA</v>
          </cell>
          <cell r="D420" t="str">
            <v>NA</v>
          </cell>
          <cell r="E420" t="str">
            <v>The Cochin Coop Hospital</v>
          </cell>
        </row>
        <row r="421">
          <cell r="B421" t="str">
            <v>W10152</v>
          </cell>
          <cell r="C421" t="str">
            <v>R1</v>
          </cell>
          <cell r="D421" t="str">
            <v>R</v>
          </cell>
          <cell r="E421" t="str">
            <v>A C Tripathi</v>
          </cell>
        </row>
        <row r="422">
          <cell r="B422" t="str">
            <v>W10153</v>
          </cell>
          <cell r="C422" t="str">
            <v>R1</v>
          </cell>
          <cell r="D422" t="str">
            <v>R</v>
          </cell>
          <cell r="E422" t="str">
            <v>Shivam Ultrasound</v>
          </cell>
        </row>
        <row r="423">
          <cell r="B423" t="str">
            <v>W10154</v>
          </cell>
          <cell r="C423" t="str">
            <v>R1</v>
          </cell>
          <cell r="D423" t="str">
            <v>R</v>
          </cell>
          <cell r="E423" t="str">
            <v>Parul Sharma</v>
          </cell>
        </row>
        <row r="424">
          <cell r="B424" t="str">
            <v>W10155</v>
          </cell>
          <cell r="C424" t="str">
            <v>R1</v>
          </cell>
          <cell r="D424" t="str">
            <v>R</v>
          </cell>
          <cell r="E424" t="str">
            <v>Bimla Bhateja</v>
          </cell>
        </row>
        <row r="425">
          <cell r="B425" t="str">
            <v>W10156</v>
          </cell>
          <cell r="C425" t="str">
            <v>R3</v>
          </cell>
          <cell r="D425" t="str">
            <v>R</v>
          </cell>
          <cell r="E425" t="str">
            <v>Mahagujrat</v>
          </cell>
        </row>
        <row r="426">
          <cell r="B426" t="str">
            <v>W10157</v>
          </cell>
          <cell r="C426" t="str">
            <v>R1</v>
          </cell>
          <cell r="D426" t="str">
            <v>R</v>
          </cell>
          <cell r="E426" t="str">
            <v>Bharat Scans Pvt. Ltd.-3</v>
          </cell>
        </row>
        <row r="427">
          <cell r="B427" t="str">
            <v>W10158</v>
          </cell>
          <cell r="C427" t="str">
            <v>R1</v>
          </cell>
          <cell r="D427" t="str">
            <v>R</v>
          </cell>
          <cell r="E427" t="str">
            <v>Shatabadi Mediscans</v>
          </cell>
        </row>
        <row r="428">
          <cell r="B428" t="str">
            <v>W10159</v>
          </cell>
          <cell r="C428" t="str">
            <v>R1</v>
          </cell>
          <cell r="D428" t="str">
            <v>R</v>
          </cell>
          <cell r="E428" t="str">
            <v>Rabindra Prasad</v>
          </cell>
        </row>
        <row r="429">
          <cell r="B429" t="str">
            <v>W10160</v>
          </cell>
          <cell r="C429" t="str">
            <v>R1</v>
          </cell>
          <cell r="D429" t="str">
            <v>R</v>
          </cell>
          <cell r="E429" t="str">
            <v>Bharat Scans Pvt. Ltd.-4</v>
          </cell>
        </row>
        <row r="430">
          <cell r="B430" t="str">
            <v>W10161</v>
          </cell>
          <cell r="C430" t="str">
            <v>R1</v>
          </cell>
          <cell r="D430" t="str">
            <v>R</v>
          </cell>
          <cell r="E430" t="str">
            <v>M K Selveyraj Children Hospital</v>
          </cell>
        </row>
        <row r="431">
          <cell r="B431" t="str">
            <v>W10162</v>
          </cell>
          <cell r="C431" t="str">
            <v>RI</v>
          </cell>
          <cell r="D431" t="str">
            <v>R</v>
          </cell>
          <cell r="E431" t="str">
            <v>Sant Nischal Singh</v>
          </cell>
        </row>
        <row r="432">
          <cell r="B432" t="str">
            <v>W10163</v>
          </cell>
          <cell r="C432" t="str">
            <v>R1</v>
          </cell>
          <cell r="D432" t="str">
            <v>R</v>
          </cell>
          <cell r="E432" t="str">
            <v>Sai Medical Imaging</v>
          </cell>
        </row>
        <row r="433">
          <cell r="B433" t="str">
            <v>W10164</v>
          </cell>
          <cell r="C433" t="str">
            <v>RI</v>
          </cell>
          <cell r="D433" t="str">
            <v>R</v>
          </cell>
          <cell r="E433" t="str">
            <v>K.S Shanmugam</v>
          </cell>
        </row>
        <row r="434">
          <cell r="B434" t="str">
            <v>W10165</v>
          </cell>
          <cell r="C434" t="str">
            <v>R1</v>
          </cell>
          <cell r="D434" t="str">
            <v>R</v>
          </cell>
          <cell r="E434" t="str">
            <v>Sadhana Singh</v>
          </cell>
        </row>
        <row r="435">
          <cell r="B435" t="str">
            <v>W10166</v>
          </cell>
          <cell r="C435" t="str">
            <v>R1</v>
          </cell>
          <cell r="D435" t="str">
            <v>R</v>
          </cell>
          <cell r="E435" t="str">
            <v>Daljit Singh Saini</v>
          </cell>
        </row>
        <row r="436">
          <cell r="B436" t="str">
            <v>W10167</v>
          </cell>
          <cell r="C436" t="str">
            <v>R1</v>
          </cell>
          <cell r="D436" t="str">
            <v>R</v>
          </cell>
          <cell r="E436" t="str">
            <v>Raj Kumar</v>
          </cell>
        </row>
        <row r="437">
          <cell r="B437" t="str">
            <v>W10168</v>
          </cell>
          <cell r="C437" t="str">
            <v>R1</v>
          </cell>
          <cell r="D437" t="str">
            <v>R</v>
          </cell>
          <cell r="E437" t="str">
            <v>MM Vasudevan</v>
          </cell>
        </row>
        <row r="438">
          <cell r="B438" t="str">
            <v>W10169</v>
          </cell>
          <cell r="C438" t="str">
            <v>R1</v>
          </cell>
          <cell r="D438" t="str">
            <v>R</v>
          </cell>
          <cell r="E438" t="str">
            <v>Vikram Scan &amp; Diagnostic Centre</v>
          </cell>
        </row>
        <row r="439">
          <cell r="B439" t="str">
            <v>W10170</v>
          </cell>
          <cell r="C439" t="str">
            <v>R1</v>
          </cell>
          <cell r="D439" t="str">
            <v>R</v>
          </cell>
          <cell r="E439" t="str">
            <v>H S Maan</v>
          </cell>
        </row>
        <row r="440">
          <cell r="B440" t="str">
            <v>W10171</v>
          </cell>
          <cell r="C440" t="str">
            <v>R1</v>
          </cell>
          <cell r="D440" t="str">
            <v>R</v>
          </cell>
          <cell r="E440" t="str">
            <v>Health Care Services (P) Ltd.</v>
          </cell>
        </row>
        <row r="441">
          <cell r="B441" t="str">
            <v>W10172</v>
          </cell>
          <cell r="C441" t="str">
            <v>R1</v>
          </cell>
          <cell r="D441" t="str">
            <v>R</v>
          </cell>
          <cell r="E441" t="str">
            <v>Garima Nagori</v>
          </cell>
        </row>
        <row r="442">
          <cell r="B442" t="str">
            <v>W10173</v>
          </cell>
          <cell r="C442" t="str">
            <v>R1</v>
          </cell>
          <cell r="D442" t="str">
            <v>R</v>
          </cell>
          <cell r="E442" t="str">
            <v>Raminder Kaur</v>
          </cell>
        </row>
        <row r="443">
          <cell r="B443" t="str">
            <v>W10174</v>
          </cell>
          <cell r="C443" t="str">
            <v>R1</v>
          </cell>
          <cell r="D443" t="str">
            <v>R</v>
          </cell>
          <cell r="E443" t="str">
            <v>Kota CT Scan Centre Pvt Ltd</v>
          </cell>
        </row>
        <row r="444">
          <cell r="B444" t="str">
            <v>W10175</v>
          </cell>
          <cell r="C444" t="str">
            <v>R1</v>
          </cell>
          <cell r="D444" t="str">
            <v>R</v>
          </cell>
          <cell r="E444" t="str">
            <v>Supereme CT Scan Pct Ltd</v>
          </cell>
        </row>
        <row r="445">
          <cell r="B445" t="str">
            <v>W10176</v>
          </cell>
          <cell r="C445" t="str">
            <v>R1</v>
          </cell>
          <cell r="D445" t="str">
            <v>R</v>
          </cell>
          <cell r="E445" t="str">
            <v>Body Care Diagnostics</v>
          </cell>
        </row>
        <row r="446">
          <cell r="B446" t="str">
            <v>W10177</v>
          </cell>
          <cell r="C446" t="str">
            <v>R1</v>
          </cell>
          <cell r="D446" t="str">
            <v>R</v>
          </cell>
          <cell r="E446" t="str">
            <v>R N Bagga</v>
          </cell>
        </row>
        <row r="447">
          <cell r="B447" t="str">
            <v>W10178</v>
          </cell>
          <cell r="C447" t="str">
            <v>R1</v>
          </cell>
          <cell r="D447" t="str">
            <v>R</v>
          </cell>
          <cell r="E447" t="str">
            <v>Pankaj Diagnostics</v>
          </cell>
        </row>
        <row r="448">
          <cell r="B448" t="str">
            <v>WGE-LOAN-1</v>
          </cell>
          <cell r="E448" t="str">
            <v>Wipro GE Medical Systems Ltd-1</v>
          </cell>
        </row>
        <row r="449">
          <cell r="B449" t="str">
            <v>W10179</v>
          </cell>
          <cell r="C449" t="str">
            <v>R1</v>
          </cell>
          <cell r="D449" t="str">
            <v>R</v>
          </cell>
          <cell r="E449" t="str">
            <v>Prakash Patil</v>
          </cell>
        </row>
        <row r="450">
          <cell r="B450" t="str">
            <v>W10180</v>
          </cell>
          <cell r="C450" t="str">
            <v>R1</v>
          </cell>
          <cell r="D450" t="str">
            <v>R</v>
          </cell>
          <cell r="E450" t="str">
            <v>Cancer Centre Welfare Home &amp; Research Centre</v>
          </cell>
        </row>
        <row r="451">
          <cell r="B451" t="str">
            <v>W10181</v>
          </cell>
          <cell r="C451" t="str">
            <v>R1</v>
          </cell>
          <cell r="D451" t="str">
            <v>R</v>
          </cell>
          <cell r="E451" t="str">
            <v>Mercury Neuro</v>
          </cell>
        </row>
        <row r="452">
          <cell r="B452" t="str">
            <v>W10182</v>
          </cell>
          <cell r="C452" t="str">
            <v>R1</v>
          </cell>
          <cell r="D452" t="str">
            <v>R</v>
          </cell>
          <cell r="E452" t="str">
            <v>Meenakshi Mission Hospital, S R Trust</v>
          </cell>
        </row>
        <row r="453">
          <cell r="B453" t="str">
            <v>W10183</v>
          </cell>
          <cell r="C453" t="str">
            <v>R1</v>
          </cell>
          <cell r="D453" t="str">
            <v>R</v>
          </cell>
          <cell r="E453" t="str">
            <v>Graham Danial</v>
          </cell>
        </row>
        <row r="454">
          <cell r="B454" t="str">
            <v>W10184</v>
          </cell>
          <cell r="C454" t="str">
            <v>R1</v>
          </cell>
          <cell r="D454" t="str">
            <v>R</v>
          </cell>
          <cell r="E454" t="str">
            <v>Seema Kamaluddin</v>
          </cell>
        </row>
        <row r="455">
          <cell r="B455" t="str">
            <v>W10185</v>
          </cell>
          <cell r="C455" t="str">
            <v>R1</v>
          </cell>
          <cell r="D455" t="str">
            <v>R</v>
          </cell>
          <cell r="E455" t="str">
            <v>A K Sinha</v>
          </cell>
        </row>
        <row r="456">
          <cell r="B456" t="str">
            <v>W10186</v>
          </cell>
          <cell r="C456" t="str">
            <v>R1</v>
          </cell>
          <cell r="D456" t="str">
            <v>R</v>
          </cell>
          <cell r="E456" t="str">
            <v>Sethu Madhvan</v>
          </cell>
        </row>
        <row r="457">
          <cell r="B457" t="str">
            <v>W10187</v>
          </cell>
          <cell r="C457" t="str">
            <v>R1</v>
          </cell>
          <cell r="D457" t="str">
            <v>R</v>
          </cell>
          <cell r="E457" t="str">
            <v>Bhaskar Rao</v>
          </cell>
        </row>
        <row r="458">
          <cell r="B458" t="str">
            <v>W10188</v>
          </cell>
          <cell r="C458" t="str">
            <v>R1</v>
          </cell>
          <cell r="D458" t="str">
            <v>R</v>
          </cell>
          <cell r="E458" t="str">
            <v>Raj Scans</v>
          </cell>
        </row>
        <row r="459">
          <cell r="B459" t="str">
            <v>W10189</v>
          </cell>
          <cell r="C459" t="str">
            <v>R1</v>
          </cell>
          <cell r="D459" t="str">
            <v>R</v>
          </cell>
          <cell r="E459" t="str">
            <v>Thillai Rajan</v>
          </cell>
        </row>
        <row r="460">
          <cell r="B460" t="str">
            <v>W10190</v>
          </cell>
          <cell r="C460" t="str">
            <v>R1</v>
          </cell>
          <cell r="D460" t="str">
            <v>R</v>
          </cell>
          <cell r="E460" t="str">
            <v>K N B Unni</v>
          </cell>
        </row>
        <row r="461">
          <cell r="B461" t="str">
            <v>W10191</v>
          </cell>
          <cell r="C461" t="str">
            <v>R1</v>
          </cell>
          <cell r="D461" t="str">
            <v>R</v>
          </cell>
          <cell r="E461" t="str">
            <v>Madanapalle Hospital Pvt. Ltd.-2</v>
          </cell>
        </row>
        <row r="462">
          <cell r="B462" t="str">
            <v>WGE-LOAN-2</v>
          </cell>
          <cell r="E462" t="str">
            <v>Wipro GE Medical Systems Ltd-2</v>
          </cell>
        </row>
        <row r="463">
          <cell r="B463" t="str">
            <v>W10192</v>
          </cell>
          <cell r="C463" t="str">
            <v>R1</v>
          </cell>
          <cell r="D463" t="str">
            <v>R</v>
          </cell>
          <cell r="E463" t="str">
            <v>Maan Diagnostic &amp; Research Sentre Pvt Ltd.</v>
          </cell>
        </row>
        <row r="464">
          <cell r="B464" t="str">
            <v>W10193</v>
          </cell>
          <cell r="C464" t="str">
            <v>R1</v>
          </cell>
          <cell r="D464" t="str">
            <v>R</v>
          </cell>
          <cell r="E464" t="str">
            <v>Roop Narayan Meena</v>
          </cell>
        </row>
        <row r="465">
          <cell r="B465" t="str">
            <v>W10194</v>
          </cell>
          <cell r="C465" t="str">
            <v>R1</v>
          </cell>
          <cell r="D465" t="str">
            <v>R</v>
          </cell>
          <cell r="E465" t="str">
            <v>Umesh Jindal</v>
          </cell>
        </row>
        <row r="466">
          <cell r="B466" t="str">
            <v>W10195</v>
          </cell>
          <cell r="C466" t="str">
            <v>R1</v>
          </cell>
          <cell r="D466" t="str">
            <v>R</v>
          </cell>
          <cell r="E466" t="str">
            <v>Medicare Diagnostic-1</v>
          </cell>
        </row>
        <row r="467">
          <cell r="B467" t="str">
            <v>W10196</v>
          </cell>
          <cell r="C467" t="str">
            <v>R1</v>
          </cell>
          <cell r="D467" t="str">
            <v>R</v>
          </cell>
          <cell r="E467" t="str">
            <v>Medicare Diagnostic-2</v>
          </cell>
        </row>
        <row r="468">
          <cell r="B468" t="str">
            <v>W10197</v>
          </cell>
          <cell r="C468" t="str">
            <v>R1</v>
          </cell>
          <cell r="D468" t="str">
            <v>R</v>
          </cell>
          <cell r="E468" t="str">
            <v xml:space="preserve">R K Mitra </v>
          </cell>
        </row>
        <row r="469">
          <cell r="B469" t="str">
            <v>W10198</v>
          </cell>
          <cell r="C469" t="str">
            <v>R1</v>
          </cell>
          <cell r="D469" t="str">
            <v>R</v>
          </cell>
          <cell r="E469" t="str">
            <v>Anjhaneyaa Hospitals Pvt Ltd</v>
          </cell>
        </row>
        <row r="470">
          <cell r="B470" t="str">
            <v>W10199</v>
          </cell>
          <cell r="C470" t="str">
            <v>R3</v>
          </cell>
          <cell r="D470" t="str">
            <v>R</v>
          </cell>
          <cell r="E470" t="str">
            <v>H S Hiremath</v>
          </cell>
        </row>
        <row r="471">
          <cell r="B471" t="str">
            <v>W10200</v>
          </cell>
          <cell r="C471" t="str">
            <v>R1</v>
          </cell>
          <cell r="D471" t="str">
            <v>R</v>
          </cell>
          <cell r="E471" t="str">
            <v>Malti Char</v>
          </cell>
        </row>
        <row r="472">
          <cell r="B472" t="str">
            <v>W10201</v>
          </cell>
          <cell r="C472" t="str">
            <v>R1</v>
          </cell>
          <cell r="D472" t="str">
            <v>R</v>
          </cell>
          <cell r="E472" t="str">
            <v>Ashok Gowda</v>
          </cell>
        </row>
        <row r="473">
          <cell r="B473" t="str">
            <v>W10202</v>
          </cell>
          <cell r="C473" t="str">
            <v>R1</v>
          </cell>
          <cell r="D473" t="str">
            <v>R</v>
          </cell>
          <cell r="E473" t="str">
            <v>Siddhartha Health Care Ltd.-Lease-1</v>
          </cell>
        </row>
        <row r="474">
          <cell r="B474" t="str">
            <v>W10203</v>
          </cell>
          <cell r="C474" t="str">
            <v>R1</v>
          </cell>
          <cell r="D474" t="str">
            <v>R</v>
          </cell>
          <cell r="E474" t="str">
            <v>Siddhartha Health Care Ltd-Lease-2</v>
          </cell>
        </row>
        <row r="475">
          <cell r="B475" t="str">
            <v>W10204</v>
          </cell>
          <cell r="C475" t="str">
            <v>R1</v>
          </cell>
          <cell r="D475" t="str">
            <v>R</v>
          </cell>
          <cell r="E475" t="str">
            <v>Quality Care India Ltd</v>
          </cell>
        </row>
        <row r="476">
          <cell r="B476" t="str">
            <v>W10205</v>
          </cell>
          <cell r="C476" t="str">
            <v>R1</v>
          </cell>
          <cell r="D476" t="str">
            <v>R</v>
          </cell>
          <cell r="E476" t="str">
            <v>Trivandrum Scans &amp; Diagnostic Centre</v>
          </cell>
        </row>
        <row r="477">
          <cell r="B477" t="str">
            <v>W10206</v>
          </cell>
          <cell r="C477" t="str">
            <v>R1</v>
          </cell>
          <cell r="D477" t="str">
            <v>R</v>
          </cell>
          <cell r="E477" t="str">
            <v>Sree Janpriya Hospitals (P) ltd.</v>
          </cell>
        </row>
        <row r="478">
          <cell r="B478" t="str">
            <v>W10207</v>
          </cell>
          <cell r="C478" t="str">
            <v>R1</v>
          </cell>
          <cell r="D478" t="str">
            <v>R</v>
          </cell>
          <cell r="E478" t="str">
            <v>Krishna CT Scan centre</v>
          </cell>
        </row>
        <row r="479">
          <cell r="B479" t="str">
            <v>W10208</v>
          </cell>
          <cell r="C479" t="str">
            <v>R1</v>
          </cell>
          <cell r="D479" t="str">
            <v>R</v>
          </cell>
          <cell r="E479" t="str">
            <v>Apporva Radocs Diagnostic Services</v>
          </cell>
        </row>
        <row r="480">
          <cell r="B480" t="str">
            <v>W10209</v>
          </cell>
          <cell r="C480" t="str">
            <v>R1</v>
          </cell>
          <cell r="D480" t="str">
            <v>R</v>
          </cell>
          <cell r="E480" t="str">
            <v>A K Verma</v>
          </cell>
        </row>
        <row r="481">
          <cell r="B481" t="str">
            <v>W10210</v>
          </cell>
          <cell r="C481" t="str">
            <v>R1</v>
          </cell>
          <cell r="D481" t="str">
            <v>R</v>
          </cell>
          <cell r="E481" t="str">
            <v>Kalpana Gupta</v>
          </cell>
        </row>
        <row r="482">
          <cell r="B482" t="str">
            <v>W10211</v>
          </cell>
          <cell r="C482" t="str">
            <v>R1</v>
          </cell>
          <cell r="D482" t="str">
            <v>R</v>
          </cell>
          <cell r="E482" t="str">
            <v>Suman Lata Jaiswal</v>
          </cell>
        </row>
        <row r="483">
          <cell r="B483" t="str">
            <v>W10212</v>
          </cell>
          <cell r="C483" t="str">
            <v>R1</v>
          </cell>
          <cell r="D483" t="str">
            <v>R</v>
          </cell>
          <cell r="E483" t="str">
            <v>Pramod Bharadwaj</v>
          </cell>
        </row>
        <row r="484">
          <cell r="B484" t="str">
            <v>W10213</v>
          </cell>
          <cell r="C484" t="str">
            <v>R1</v>
          </cell>
          <cell r="D484" t="str">
            <v>R</v>
          </cell>
          <cell r="E484" t="str">
            <v>Rajnesh Choubey</v>
          </cell>
        </row>
        <row r="485">
          <cell r="B485" t="str">
            <v>W10214</v>
          </cell>
          <cell r="C485" t="str">
            <v>R1</v>
          </cell>
          <cell r="D485" t="str">
            <v>R</v>
          </cell>
          <cell r="E485" t="str">
            <v>A K Jaiswal</v>
          </cell>
        </row>
        <row r="486">
          <cell r="B486" t="str">
            <v>W10215</v>
          </cell>
          <cell r="C486" t="str">
            <v>R1</v>
          </cell>
          <cell r="D486" t="str">
            <v>R</v>
          </cell>
          <cell r="E486" t="str">
            <v>Darbhanga Diagnostic</v>
          </cell>
        </row>
        <row r="487">
          <cell r="B487" t="str">
            <v>W10216</v>
          </cell>
          <cell r="C487" t="str">
            <v>R1</v>
          </cell>
          <cell r="D487" t="str">
            <v>R</v>
          </cell>
          <cell r="E487" t="str">
            <v>Harikrishnan D I</v>
          </cell>
        </row>
        <row r="488">
          <cell r="B488" t="str">
            <v>W10217</v>
          </cell>
          <cell r="C488" t="str">
            <v>R1</v>
          </cell>
          <cell r="D488" t="str">
            <v>R</v>
          </cell>
          <cell r="E488" t="str">
            <v>Quality Care India ltd.</v>
          </cell>
        </row>
        <row r="489">
          <cell r="B489" t="str">
            <v>W10218</v>
          </cell>
          <cell r="C489" t="str">
            <v>R3</v>
          </cell>
          <cell r="D489" t="str">
            <v>R</v>
          </cell>
          <cell r="E489" t="str">
            <v>Bhatia General Hospital</v>
          </cell>
        </row>
        <row r="490">
          <cell r="B490" t="str">
            <v>W10219</v>
          </cell>
          <cell r="C490" t="str">
            <v>R1</v>
          </cell>
          <cell r="D490" t="str">
            <v>R</v>
          </cell>
          <cell r="E490" t="str">
            <v>A Sreeniwasan</v>
          </cell>
        </row>
        <row r="491">
          <cell r="B491" t="str">
            <v>W10220</v>
          </cell>
          <cell r="C491" t="str">
            <v>R1</v>
          </cell>
          <cell r="D491" t="str">
            <v>R</v>
          </cell>
          <cell r="E491" t="str">
            <v>Arvind Kumar</v>
          </cell>
        </row>
        <row r="492">
          <cell r="B492" t="str">
            <v>W10221</v>
          </cell>
          <cell r="C492" t="str">
            <v>R1</v>
          </cell>
          <cell r="D492" t="str">
            <v>R</v>
          </cell>
          <cell r="E492" t="str">
            <v>Uday Kumar</v>
          </cell>
        </row>
        <row r="493">
          <cell r="B493" t="str">
            <v>W10222</v>
          </cell>
          <cell r="C493" t="str">
            <v>R1</v>
          </cell>
          <cell r="D493" t="str">
            <v>R</v>
          </cell>
          <cell r="E493" t="str">
            <v>Sivakami Gopinath</v>
          </cell>
        </row>
        <row r="494">
          <cell r="B494" t="str">
            <v>W10223</v>
          </cell>
          <cell r="C494" t="str">
            <v>R1</v>
          </cell>
          <cell r="D494" t="str">
            <v>R</v>
          </cell>
          <cell r="E494" t="str">
            <v>BI Jaffrey</v>
          </cell>
        </row>
        <row r="495">
          <cell r="B495" t="str">
            <v>W10224</v>
          </cell>
          <cell r="C495" t="str">
            <v>R1</v>
          </cell>
          <cell r="D495" t="str">
            <v>R</v>
          </cell>
          <cell r="E495" t="str">
            <v>MNRI Scans Pvt. Ltd.</v>
          </cell>
        </row>
        <row r="496">
          <cell r="B496" t="str">
            <v>W10225</v>
          </cell>
          <cell r="C496" t="str">
            <v>R1</v>
          </cell>
          <cell r="D496" t="str">
            <v>R</v>
          </cell>
          <cell r="E496" t="str">
            <v>Lata Devi</v>
          </cell>
        </row>
        <row r="497">
          <cell r="B497" t="str">
            <v>W10226</v>
          </cell>
          <cell r="C497" t="str">
            <v>R1</v>
          </cell>
          <cell r="D497" t="str">
            <v>R</v>
          </cell>
          <cell r="E497" t="str">
            <v>Manasa Medical Centre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ow r="4">
          <cell r="B4" t="str">
            <v>Vendor Name</v>
          </cell>
        </row>
      </sheetData>
      <sheetData sheetId="60"/>
      <sheetData sheetId="61"/>
      <sheetData sheetId="62" refreshError="1"/>
      <sheetData sheetId="63" refreshError="1"/>
      <sheetData sheetId="64"/>
      <sheetData sheetId="65" refreshError="1"/>
      <sheetData sheetId="66" refreshError="1"/>
      <sheetData sheetId="67"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j."/>
      <sheetName val="DPIS KEY"/>
      <sheetName val="IMP PIS"/>
      <sheetName val="DPIN KEY"/>
      <sheetName val="IMP PIN "/>
      <sheetName val="party"/>
      <sheetName val="Rej_1"/>
      <sheetName val="DPIS_KEY1"/>
      <sheetName val="IMP_PIS1"/>
      <sheetName val="DPIN_KEY1"/>
      <sheetName val="IMP_PIN_1"/>
      <sheetName val="Rej_"/>
      <sheetName val="DPIS_KEY"/>
      <sheetName val="IMP_PIS"/>
      <sheetName val="DPIN_KEY"/>
      <sheetName val="IMP_PIN_"/>
      <sheetName val="ｸﾞﾗﾌﾃﾞｰﾀ"/>
    </sheetNames>
    <sheetDataSet>
      <sheetData sheetId="0"/>
      <sheetData sheetId="1"/>
      <sheetData sheetId="2"/>
      <sheetData sheetId="3" refreshError="1">
        <row r="7">
          <cell r="B7">
            <v>1</v>
          </cell>
          <cell r="C7">
            <v>2</v>
          </cell>
          <cell r="D7">
            <v>3</v>
          </cell>
          <cell r="E7">
            <v>4</v>
          </cell>
          <cell r="F7">
            <v>5</v>
          </cell>
          <cell r="G7">
            <v>6</v>
          </cell>
          <cell r="H7">
            <v>7</v>
          </cell>
        </row>
        <row r="9">
          <cell r="B9">
            <v>7</v>
          </cell>
          <cell r="C9" t="str">
            <v>EICHER 483 TCI</v>
          </cell>
          <cell r="D9" t="str">
            <v xml:space="preserve"> 15CRNI6</v>
          </cell>
          <cell r="E9">
            <v>34.4</v>
          </cell>
          <cell r="F9">
            <v>0.64539999999999997</v>
          </cell>
          <cell r="G9">
            <v>0.42399999999999999</v>
          </cell>
          <cell r="H9">
            <v>48.13</v>
          </cell>
        </row>
        <row r="10">
          <cell r="B10">
            <v>101</v>
          </cell>
          <cell r="C10" t="str">
            <v>BAJAJ CALIBER</v>
          </cell>
          <cell r="D10" t="str">
            <v>SCM-415H</v>
          </cell>
          <cell r="E10" t="str">
            <v>13.40 X 9.0</v>
          </cell>
          <cell r="F10">
            <v>2.7E-2</v>
          </cell>
          <cell r="G10">
            <v>2.1999999999999999E-2</v>
          </cell>
          <cell r="H10">
            <v>244.37</v>
          </cell>
        </row>
        <row r="11">
          <cell r="B11">
            <v>102</v>
          </cell>
          <cell r="C11" t="str">
            <v>LAMBY 57 Ø</v>
          </cell>
          <cell r="D11" t="str">
            <v>SCM-415H</v>
          </cell>
          <cell r="E11" t="str">
            <v xml:space="preserve"> 16.40X11.0</v>
          </cell>
          <cell r="F11">
            <v>4.9700000000000001E-2</v>
          </cell>
          <cell r="G11">
            <v>4.2000000000000003E-2</v>
          </cell>
          <cell r="H11">
            <v>182.7</v>
          </cell>
        </row>
        <row r="12">
          <cell r="B12">
            <v>104</v>
          </cell>
          <cell r="C12" t="str">
            <v>BAJAJ CUB</v>
          </cell>
          <cell r="D12" t="str">
            <v>SCM-415H</v>
          </cell>
          <cell r="E12" t="str">
            <v xml:space="preserve"> 14.40X10.0</v>
          </cell>
          <cell r="F12">
            <v>2.9899999999999999E-2</v>
          </cell>
          <cell r="G12">
            <v>2.4E-2</v>
          </cell>
          <cell r="H12">
            <v>199.2</v>
          </cell>
        </row>
        <row r="13">
          <cell r="B13">
            <v>106</v>
          </cell>
          <cell r="C13" t="str">
            <v>RAJDOOT</v>
          </cell>
          <cell r="D13" t="str">
            <v>SCM-415H</v>
          </cell>
          <cell r="E13" t="str">
            <v xml:space="preserve"> 15.40X10.0</v>
          </cell>
          <cell r="F13">
            <v>4.7799999999999995E-2</v>
          </cell>
          <cell r="G13">
            <v>0.04</v>
          </cell>
          <cell r="H13">
            <v>181.39</v>
          </cell>
        </row>
        <row r="14">
          <cell r="B14">
            <v>107</v>
          </cell>
          <cell r="C14" t="str">
            <v>BAJAJ CLASSIC 5 PORT</v>
          </cell>
          <cell r="D14" t="str">
            <v>SCM-415H</v>
          </cell>
          <cell r="E14" t="str">
            <v xml:space="preserve"> 15.40X10.1</v>
          </cell>
          <cell r="F14">
            <v>4.48E-2</v>
          </cell>
          <cell r="G14">
            <v>3.6999999999999998E-2</v>
          </cell>
          <cell r="H14">
            <v>181.39</v>
          </cell>
        </row>
        <row r="15">
          <cell r="B15">
            <v>109</v>
          </cell>
          <cell r="C15" t="str">
            <v>BAJAJ CHETAK</v>
          </cell>
          <cell r="D15" t="str">
            <v>SCM-415H</v>
          </cell>
          <cell r="E15" t="str">
            <v xml:space="preserve"> 15.40X10.1</v>
          </cell>
          <cell r="F15">
            <v>4.48E-2</v>
          </cell>
          <cell r="G15">
            <v>3.6999999999999998E-2</v>
          </cell>
          <cell r="H15">
            <v>181.39</v>
          </cell>
        </row>
        <row r="16">
          <cell r="B16">
            <v>110</v>
          </cell>
          <cell r="C16" t="str">
            <v>SAFARI  50 cc</v>
          </cell>
          <cell r="D16" t="str">
            <v>SCM-415H</v>
          </cell>
          <cell r="E16" t="str">
            <v xml:space="preserve"> 12.40X8.0</v>
          </cell>
          <cell r="F16">
            <v>1.9600000000000003E-2</v>
          </cell>
          <cell r="G16">
            <v>1.4999999999999999E-2</v>
          </cell>
          <cell r="H16">
            <v>242.27</v>
          </cell>
        </row>
        <row r="17">
          <cell r="B17">
            <v>114</v>
          </cell>
          <cell r="C17" t="str">
            <v>BAJAJ M-50</v>
          </cell>
          <cell r="D17" t="str">
            <v>SCM-415H</v>
          </cell>
          <cell r="E17" t="str">
            <v xml:space="preserve"> 12.40X9.0</v>
          </cell>
          <cell r="F17">
            <v>1.6800000000000002E-2</v>
          </cell>
          <cell r="G17">
            <v>1.2999999999999999E-2</v>
          </cell>
          <cell r="H17">
            <v>224.35</v>
          </cell>
        </row>
        <row r="18">
          <cell r="B18">
            <v>117</v>
          </cell>
          <cell r="C18" t="str">
            <v>LTW PLASTIC SCOOTER</v>
          </cell>
          <cell r="D18" t="str">
            <v>SCM-415H</v>
          </cell>
          <cell r="E18" t="str">
            <v xml:space="preserve"> 12.40X9.1</v>
          </cell>
          <cell r="F18">
            <v>1.6800000000000002E-2</v>
          </cell>
          <cell r="G18">
            <v>1.2999999999999999E-2</v>
          </cell>
          <cell r="H18">
            <v>224.35</v>
          </cell>
        </row>
        <row r="19">
          <cell r="B19">
            <v>118</v>
          </cell>
          <cell r="C19" t="str">
            <v>ELIMINATOR</v>
          </cell>
          <cell r="D19" t="str">
            <v>SCM-415H</v>
          </cell>
          <cell r="E19" t="str">
            <v>16.40 X 11.0</v>
          </cell>
          <cell r="F19">
            <v>4.65E-2</v>
          </cell>
          <cell r="G19">
            <v>3.9E-2</v>
          </cell>
          <cell r="H19">
            <v>182.7</v>
          </cell>
        </row>
        <row r="20">
          <cell r="B20">
            <v>119</v>
          </cell>
          <cell r="C20" t="str">
            <v>VESPA 150 NV OLD</v>
          </cell>
          <cell r="D20" t="str">
            <v>SCM-415H</v>
          </cell>
          <cell r="E20" t="str">
            <v xml:space="preserve"> 15.40X10.0</v>
          </cell>
          <cell r="F20">
            <v>4.48E-2</v>
          </cell>
          <cell r="G20">
            <v>3.6999999999999998E-2</v>
          </cell>
          <cell r="H20">
            <v>181.39</v>
          </cell>
        </row>
        <row r="21">
          <cell r="B21">
            <v>120</v>
          </cell>
          <cell r="C21" t="str">
            <v>HERO PUCH 65 CC</v>
          </cell>
          <cell r="D21" t="str">
            <v>SCM-415H</v>
          </cell>
          <cell r="E21" t="str">
            <v xml:space="preserve"> 12.40X8.1</v>
          </cell>
          <cell r="F21">
            <v>2.1700000000000001E-2</v>
          </cell>
          <cell r="G21">
            <v>1.7000000000000001E-2</v>
          </cell>
          <cell r="H21">
            <v>242.27</v>
          </cell>
        </row>
        <row r="22">
          <cell r="B22">
            <v>124</v>
          </cell>
          <cell r="C22" t="str">
            <v>JAWA 70 Ø</v>
          </cell>
          <cell r="D22" t="str">
            <v xml:space="preserve"> 17CR3</v>
          </cell>
          <cell r="E22">
            <v>18.399999999999999</v>
          </cell>
          <cell r="F22">
            <v>0.13869999999999999</v>
          </cell>
          <cell r="G22">
            <v>6.7000000000000004E-2</v>
          </cell>
          <cell r="H22">
            <v>62</v>
          </cell>
        </row>
        <row r="23">
          <cell r="B23">
            <v>125</v>
          </cell>
          <cell r="C23" t="str">
            <v>OOM MOTORCYCLE</v>
          </cell>
          <cell r="D23" t="str">
            <v>SCM-415H</v>
          </cell>
          <cell r="E23" t="str">
            <v>13.4 X 9.0</v>
          </cell>
          <cell r="F23">
            <v>2.64E-2</v>
          </cell>
          <cell r="G23">
            <v>2.1000000000000001E-2</v>
          </cell>
          <cell r="H23">
            <v>244.37</v>
          </cell>
        </row>
        <row r="24">
          <cell r="B24">
            <v>127</v>
          </cell>
          <cell r="C24" t="str">
            <v>LML-5 PORT</v>
          </cell>
          <cell r="D24" t="str">
            <v>SCM-415H</v>
          </cell>
          <cell r="E24" t="str">
            <v xml:space="preserve"> 15.40X10.0</v>
          </cell>
          <cell r="F24">
            <v>4.48E-2</v>
          </cell>
          <cell r="G24">
            <v>3.6999999999999998E-2</v>
          </cell>
          <cell r="H24">
            <v>181.39</v>
          </cell>
        </row>
        <row r="25">
          <cell r="B25">
            <v>128</v>
          </cell>
          <cell r="C25" t="str">
            <v>VESPA 150 NV</v>
          </cell>
          <cell r="D25" t="str">
            <v>SCM-415H</v>
          </cell>
          <cell r="E25" t="str">
            <v xml:space="preserve"> 15.40X10.0</v>
          </cell>
          <cell r="F25">
            <v>4.48E-2</v>
          </cell>
          <cell r="G25">
            <v>3.6999999999999998E-2</v>
          </cell>
          <cell r="H25">
            <v>181.39</v>
          </cell>
        </row>
        <row r="26">
          <cell r="B26">
            <v>129</v>
          </cell>
          <cell r="C26" t="str">
            <v>BAJAJ M-80</v>
          </cell>
          <cell r="D26" t="str">
            <v>SCM-415H</v>
          </cell>
          <cell r="E26" t="str">
            <v xml:space="preserve"> 12.40X8.0</v>
          </cell>
          <cell r="F26">
            <v>2.4300000000000002E-2</v>
          </cell>
          <cell r="G26">
            <v>0.02</v>
          </cell>
          <cell r="H26">
            <v>242.27</v>
          </cell>
        </row>
        <row r="27">
          <cell r="B27">
            <v>132</v>
          </cell>
          <cell r="C27" t="str">
            <v>BAJAJ M-74</v>
          </cell>
          <cell r="D27" t="str">
            <v>SCM-415H</v>
          </cell>
          <cell r="E27" t="str">
            <v xml:space="preserve"> 12.40X8.1</v>
          </cell>
          <cell r="F27">
            <v>2.4300000000000002E-2</v>
          </cell>
          <cell r="G27">
            <v>0.02</v>
          </cell>
          <cell r="H27">
            <v>242.27</v>
          </cell>
        </row>
        <row r="28">
          <cell r="B28">
            <v>133</v>
          </cell>
          <cell r="C28" t="str">
            <v>BAJAJ M-50</v>
          </cell>
          <cell r="D28" t="str">
            <v>SCM-415H</v>
          </cell>
          <cell r="E28" t="str">
            <v xml:space="preserve"> 12.40X9.0</v>
          </cell>
          <cell r="F28">
            <v>1.6800000000000002E-2</v>
          </cell>
          <cell r="G28">
            <v>1.2999999999999999E-2</v>
          </cell>
          <cell r="H28">
            <v>224.35</v>
          </cell>
        </row>
        <row r="29">
          <cell r="B29">
            <v>134</v>
          </cell>
          <cell r="C29" t="str">
            <v>SUNNY MOD.</v>
          </cell>
          <cell r="D29" t="str">
            <v>SCM-415H</v>
          </cell>
          <cell r="E29" t="str">
            <v xml:space="preserve"> 12.40X9.0</v>
          </cell>
          <cell r="F29">
            <v>1.6800000000000002E-2</v>
          </cell>
          <cell r="G29">
            <v>1.2999999999999999E-2</v>
          </cell>
          <cell r="H29">
            <v>224.35</v>
          </cell>
        </row>
        <row r="30">
          <cell r="B30">
            <v>135</v>
          </cell>
          <cell r="C30" t="str">
            <v xml:space="preserve">AX-100 </v>
          </cell>
          <cell r="D30" t="str">
            <v>SCM-415H</v>
          </cell>
          <cell r="E30" t="str">
            <v xml:space="preserve"> 14.40X10.1</v>
          </cell>
          <cell r="F30">
            <v>2.9899999999999999E-2</v>
          </cell>
          <cell r="G30">
            <v>2.4E-2</v>
          </cell>
          <cell r="H30">
            <v>199.02</v>
          </cell>
        </row>
        <row r="31">
          <cell r="B31">
            <v>137</v>
          </cell>
          <cell r="C31" t="str">
            <v>YAMAHA RX-100</v>
          </cell>
          <cell r="D31" t="str">
            <v>SCM-415H</v>
          </cell>
          <cell r="E31" t="str">
            <v xml:space="preserve"> 14.40X9.0</v>
          </cell>
          <cell r="F31">
            <v>3.5400000000000001E-2</v>
          </cell>
          <cell r="G31">
            <v>2.9000000000000001E-2</v>
          </cell>
          <cell r="H31">
            <v>205.89</v>
          </cell>
        </row>
        <row r="32">
          <cell r="B32">
            <v>138</v>
          </cell>
          <cell r="C32" t="str">
            <v xml:space="preserve">HERO HONDA </v>
          </cell>
          <cell r="D32" t="str">
            <v>SCM-415H</v>
          </cell>
          <cell r="E32" t="str">
            <v xml:space="preserve"> 13X9.2X38.6</v>
          </cell>
          <cell r="F32">
            <v>2.52E-2</v>
          </cell>
          <cell r="G32">
            <v>0.02</v>
          </cell>
          <cell r="H32">
            <v>246.85</v>
          </cell>
        </row>
        <row r="33">
          <cell r="B33">
            <v>139</v>
          </cell>
          <cell r="C33" t="str">
            <v xml:space="preserve">KB-100 </v>
          </cell>
          <cell r="D33" t="str">
            <v>SCM-415H</v>
          </cell>
          <cell r="E33" t="str">
            <v xml:space="preserve"> 14.40X8.0</v>
          </cell>
          <cell r="F33">
            <v>3.8299999999999994E-2</v>
          </cell>
          <cell r="G33">
            <v>3.2000000000000001E-2</v>
          </cell>
          <cell r="H33">
            <v>197.15</v>
          </cell>
        </row>
        <row r="34">
          <cell r="B34">
            <v>141</v>
          </cell>
          <cell r="C34" t="str">
            <v>VIJAI 57 Ø</v>
          </cell>
          <cell r="D34" t="str">
            <v>SCM-415H</v>
          </cell>
          <cell r="E34" t="str">
            <v xml:space="preserve"> 16.40X11.0</v>
          </cell>
          <cell r="F34">
            <v>4.8799999999999996E-2</v>
          </cell>
          <cell r="G34">
            <v>4.1000000000000002E-2</v>
          </cell>
          <cell r="H34">
            <v>182.7</v>
          </cell>
        </row>
        <row r="35">
          <cell r="B35">
            <v>142</v>
          </cell>
          <cell r="C35" t="str">
            <v>VIKRAM 66 Ø</v>
          </cell>
          <cell r="D35" t="str">
            <v>SCM-415H</v>
          </cell>
          <cell r="E35" t="str">
            <v xml:space="preserve"> 16.40X10.0</v>
          </cell>
          <cell r="F35">
            <v>6.6099999999999992E-2</v>
          </cell>
          <cell r="G35">
            <v>5.7000000000000002E-2</v>
          </cell>
          <cell r="H35">
            <v>199.17</v>
          </cell>
        </row>
        <row r="36">
          <cell r="B36">
            <v>145</v>
          </cell>
          <cell r="C36" t="str">
            <v>SPIRIT 60 CC</v>
          </cell>
          <cell r="D36" t="str">
            <v>SCM-415H</v>
          </cell>
          <cell r="E36" t="str">
            <v xml:space="preserve"> 12.40X9.0</v>
          </cell>
          <cell r="F36">
            <v>1.6800000000000002E-2</v>
          </cell>
          <cell r="G36">
            <v>1.2999999999999999E-2</v>
          </cell>
          <cell r="H36">
            <v>224.35</v>
          </cell>
        </row>
        <row r="37">
          <cell r="B37">
            <v>146</v>
          </cell>
          <cell r="C37" t="str">
            <v>ALTINO</v>
          </cell>
          <cell r="D37" t="str">
            <v>SCM-415H</v>
          </cell>
          <cell r="E37" t="str">
            <v xml:space="preserve"> 15.4X10.6</v>
          </cell>
          <cell r="F37">
            <v>3.5099999999999999E-2</v>
          </cell>
          <cell r="G37">
            <v>3.2000000000000001E-2</v>
          </cell>
          <cell r="H37">
            <v>171.31</v>
          </cell>
        </row>
        <row r="38">
          <cell r="B38">
            <v>149</v>
          </cell>
          <cell r="C38" t="str">
            <v>BAJAJ CLASSIC 3 PORT (4S)</v>
          </cell>
          <cell r="D38" t="str">
            <v>SCM-415H</v>
          </cell>
          <cell r="E38" t="str">
            <v xml:space="preserve"> 15.40X10.1</v>
          </cell>
          <cell r="F38">
            <v>4.48E-2</v>
          </cell>
          <cell r="G38">
            <v>3.6999999999999998E-2</v>
          </cell>
          <cell r="H38">
            <v>181.39</v>
          </cell>
        </row>
        <row r="39">
          <cell r="B39">
            <v>150</v>
          </cell>
          <cell r="C39" t="str">
            <v xml:space="preserve">BAJAJ SUPER FE </v>
          </cell>
          <cell r="D39" t="str">
            <v>SCM-415H</v>
          </cell>
          <cell r="E39" t="str">
            <v xml:space="preserve"> 16.40X11.0</v>
          </cell>
          <cell r="F39">
            <v>4.4700000000000004E-2</v>
          </cell>
          <cell r="G39">
            <v>3.6999999999999998E-2</v>
          </cell>
          <cell r="H39">
            <v>182.7</v>
          </cell>
        </row>
        <row r="40">
          <cell r="B40">
            <v>151</v>
          </cell>
          <cell r="C40" t="str">
            <v>K4-80</v>
          </cell>
          <cell r="D40" t="str">
            <v>SCM-415H</v>
          </cell>
          <cell r="E40" t="str">
            <v>13X9.2X38.6</v>
          </cell>
          <cell r="F40">
            <v>2.5000000000000001E-2</v>
          </cell>
          <cell r="G40">
            <v>0.02</v>
          </cell>
          <cell r="H40">
            <v>246.85</v>
          </cell>
        </row>
        <row r="41">
          <cell r="B41">
            <v>152</v>
          </cell>
          <cell r="C41" t="str">
            <v>KB-125CC</v>
          </cell>
          <cell r="D41" t="str">
            <v>SCM-415H</v>
          </cell>
          <cell r="E41" t="str">
            <v xml:space="preserve"> 15.40X10.0</v>
          </cell>
          <cell r="F41">
            <v>4.02E-2</v>
          </cell>
          <cell r="G41">
            <v>3.3000000000000002E-2</v>
          </cell>
          <cell r="H41">
            <v>181.39</v>
          </cell>
        </row>
        <row r="42">
          <cell r="B42">
            <v>154</v>
          </cell>
          <cell r="C42" t="str">
            <v>SUNNY ZIP</v>
          </cell>
          <cell r="D42" t="str">
            <v>SCM-415H</v>
          </cell>
          <cell r="E42" t="str">
            <v xml:space="preserve"> 12.40X9.0</v>
          </cell>
          <cell r="F42">
            <v>1.6800000000000002E-2</v>
          </cell>
          <cell r="G42">
            <v>1.2999999999999999E-2</v>
          </cell>
          <cell r="H42">
            <v>224.35</v>
          </cell>
        </row>
        <row r="43">
          <cell r="B43">
            <v>156</v>
          </cell>
          <cell r="C43" t="str">
            <v>STYLE 73 CC</v>
          </cell>
          <cell r="D43" t="str">
            <v>SCM-415H</v>
          </cell>
          <cell r="E43" t="str">
            <v>14X9X39.5</v>
          </cell>
          <cell r="F43">
            <v>3.4000000000000002E-2</v>
          </cell>
          <cell r="G43">
            <v>2.8000000000000001E-2</v>
          </cell>
          <cell r="H43">
            <v>205.89</v>
          </cell>
        </row>
        <row r="44">
          <cell r="B44">
            <v>157</v>
          </cell>
          <cell r="C44" t="str">
            <v>TVS-50 (40 Ø)</v>
          </cell>
          <cell r="D44" t="str">
            <v>SCM-415H</v>
          </cell>
          <cell r="E44" t="str">
            <v xml:space="preserve"> 12.40X8.0</v>
          </cell>
          <cell r="F44">
            <v>2.07E-2</v>
          </cell>
          <cell r="G44">
            <v>1.6E-2</v>
          </cell>
          <cell r="H44">
            <v>242.27</v>
          </cell>
        </row>
        <row r="45">
          <cell r="B45">
            <v>158</v>
          </cell>
          <cell r="C45" t="str">
            <v>TVS-50 (41 Ø)</v>
          </cell>
          <cell r="D45" t="str">
            <v>SCM-415H</v>
          </cell>
          <cell r="E45" t="str">
            <v xml:space="preserve"> 12.40X8.0</v>
          </cell>
          <cell r="F45">
            <v>2.07E-2</v>
          </cell>
          <cell r="G45">
            <v>1.6E-2</v>
          </cell>
          <cell r="H45">
            <v>242.27</v>
          </cell>
        </row>
        <row r="46">
          <cell r="B46">
            <v>159</v>
          </cell>
          <cell r="C46" t="str">
            <v>TVS-50 (39 Ø)</v>
          </cell>
          <cell r="D46" t="str">
            <v>SCM-415H</v>
          </cell>
          <cell r="E46" t="str">
            <v xml:space="preserve"> 12.40X8.0</v>
          </cell>
          <cell r="F46">
            <v>2.07E-2</v>
          </cell>
          <cell r="G46">
            <v>1.6E-2</v>
          </cell>
          <cell r="H46">
            <v>242.27</v>
          </cell>
        </row>
        <row r="47">
          <cell r="B47">
            <v>161</v>
          </cell>
          <cell r="C47" t="str">
            <v>YAMAHA RX-135 CC</v>
          </cell>
          <cell r="D47" t="str">
            <v>SCM-415H</v>
          </cell>
          <cell r="E47" t="str">
            <v xml:space="preserve"> 16.40X12.1</v>
          </cell>
          <cell r="F47">
            <v>3.9700000000000006E-2</v>
          </cell>
          <cell r="G47">
            <v>3.2000000000000001E-2</v>
          </cell>
          <cell r="H47">
            <v>212.08</v>
          </cell>
        </row>
        <row r="48">
          <cell r="B48">
            <v>162</v>
          </cell>
          <cell r="C48" t="str">
            <v>SHOGUN</v>
          </cell>
          <cell r="D48" t="str">
            <v>SCM-415H</v>
          </cell>
          <cell r="E48" t="str">
            <v xml:space="preserve"> 14.40X9.0</v>
          </cell>
          <cell r="F48">
            <v>4.1399999999999999E-2</v>
          </cell>
          <cell r="G48">
            <v>3.5000000000000003E-2</v>
          </cell>
          <cell r="H48">
            <v>205.89</v>
          </cell>
        </row>
        <row r="49">
          <cell r="B49">
            <v>163</v>
          </cell>
          <cell r="C49" t="str">
            <v>GARELLI MOPED</v>
          </cell>
          <cell r="D49" t="str">
            <v>SCM-415H</v>
          </cell>
          <cell r="E49" t="str">
            <v xml:space="preserve"> 12.40X8.0</v>
          </cell>
          <cell r="F49">
            <v>2.0500000000000001E-2</v>
          </cell>
          <cell r="G49">
            <v>1.6E-2</v>
          </cell>
          <cell r="H49">
            <v>242.27</v>
          </cell>
        </row>
        <row r="50">
          <cell r="B50">
            <v>164</v>
          </cell>
          <cell r="C50" t="str">
            <v>AVANTI  MOPED</v>
          </cell>
          <cell r="D50" t="str">
            <v>SCM-415H</v>
          </cell>
          <cell r="E50" t="str">
            <v xml:space="preserve"> 12.40X8.0</v>
          </cell>
          <cell r="F50">
            <v>2.0500000000000001E-2</v>
          </cell>
          <cell r="G50">
            <v>1.6E-2</v>
          </cell>
          <cell r="H50">
            <v>242.27</v>
          </cell>
        </row>
        <row r="51">
          <cell r="B51">
            <v>166</v>
          </cell>
          <cell r="C51" t="str">
            <v>VIH MOPED</v>
          </cell>
          <cell r="D51" t="str">
            <v>SCM-415H</v>
          </cell>
          <cell r="E51" t="str">
            <v xml:space="preserve"> 12.40X8.0</v>
          </cell>
          <cell r="F51">
            <v>2.1399999999999999E-2</v>
          </cell>
          <cell r="G51">
            <v>1.7000000000000001E-2</v>
          </cell>
          <cell r="H51">
            <v>242.27</v>
          </cell>
        </row>
        <row r="52">
          <cell r="B52">
            <v>167</v>
          </cell>
          <cell r="C52" t="str">
            <v>BAJAJ 125  CC (OLD)</v>
          </cell>
          <cell r="D52" t="str">
            <v>SCM-415H</v>
          </cell>
          <cell r="E52" t="str">
            <v xml:space="preserve"> 15.40X10.0</v>
          </cell>
          <cell r="F52">
            <v>4.1399999999999999E-2</v>
          </cell>
          <cell r="G52">
            <v>3.4000000000000002E-2</v>
          </cell>
          <cell r="H52">
            <v>181.39</v>
          </cell>
        </row>
        <row r="53">
          <cell r="B53">
            <v>171</v>
          </cell>
          <cell r="C53" t="str">
            <v>MERCURY</v>
          </cell>
          <cell r="D53" t="str">
            <v>SCM-415H</v>
          </cell>
          <cell r="E53" t="str">
            <v>15.40 X 10.0</v>
          </cell>
          <cell r="F53">
            <v>3.6299999999999999E-2</v>
          </cell>
          <cell r="G53">
            <v>0.03</v>
          </cell>
          <cell r="H53">
            <v>181.39</v>
          </cell>
        </row>
        <row r="54">
          <cell r="B54">
            <v>173</v>
          </cell>
          <cell r="C54" t="str">
            <v>BAL - 612</v>
          </cell>
          <cell r="D54" t="str">
            <v>SCM-415H</v>
          </cell>
          <cell r="E54" t="str">
            <v>14.4X10.1</v>
          </cell>
          <cell r="F54">
            <v>2.9000000000000001E-2</v>
          </cell>
          <cell r="G54">
            <v>2.3E-2</v>
          </cell>
          <cell r="H54">
            <v>199.02</v>
          </cell>
        </row>
        <row r="55">
          <cell r="B55">
            <v>175</v>
          </cell>
          <cell r="C55" t="str">
            <v>PRIDE V-30</v>
          </cell>
          <cell r="D55" t="str">
            <v>SCM-415H</v>
          </cell>
          <cell r="E55" t="str">
            <v xml:space="preserve"> 14.4 X 9.0</v>
          </cell>
          <cell r="F55">
            <v>3.4299999999999997E-2</v>
          </cell>
          <cell r="G55">
            <v>2.8000000000000001E-2</v>
          </cell>
          <cell r="H55">
            <v>205.89</v>
          </cell>
        </row>
        <row r="56">
          <cell r="B56">
            <v>183</v>
          </cell>
          <cell r="C56" t="str">
            <v>TVS 39DIAN.MODEL</v>
          </cell>
          <cell r="D56" t="str">
            <v>SCM-415H</v>
          </cell>
          <cell r="E56" t="str">
            <v xml:space="preserve"> 12.40X8.0</v>
          </cell>
          <cell r="F56">
            <v>2.0199999999999999E-2</v>
          </cell>
          <cell r="G56">
            <v>1.6E-2</v>
          </cell>
          <cell r="H56">
            <v>242.27</v>
          </cell>
        </row>
        <row r="57">
          <cell r="B57">
            <v>185</v>
          </cell>
          <cell r="C57" t="str">
            <v>HERO PUCH 50CC</v>
          </cell>
          <cell r="D57" t="str">
            <v>SCM-415H</v>
          </cell>
          <cell r="E57" t="str">
            <v xml:space="preserve"> 12.4 X8.0</v>
          </cell>
          <cell r="F57">
            <v>1.9600000000000003E-2</v>
          </cell>
          <cell r="G57">
            <v>1.4999999999999999E-2</v>
          </cell>
          <cell r="H57">
            <v>242.27</v>
          </cell>
        </row>
        <row r="58">
          <cell r="B58">
            <v>187</v>
          </cell>
          <cell r="C58" t="str">
            <v>BAJAJ M-74</v>
          </cell>
          <cell r="D58" t="str">
            <v>SCM-415H</v>
          </cell>
          <cell r="E58" t="str">
            <v xml:space="preserve"> 12.40X8.1</v>
          </cell>
          <cell r="F58">
            <v>2.4300000000000002E-2</v>
          </cell>
          <cell r="G58">
            <v>0.02</v>
          </cell>
          <cell r="H58">
            <v>242.27</v>
          </cell>
        </row>
        <row r="59">
          <cell r="B59">
            <v>188</v>
          </cell>
          <cell r="C59" t="str">
            <v>BAJAJ  3W-4S</v>
          </cell>
          <cell r="D59" t="str">
            <v>SCM-415H</v>
          </cell>
          <cell r="E59" t="str">
            <v xml:space="preserve"> 17.4X 12.1</v>
          </cell>
          <cell r="F59">
            <v>4.65E-2</v>
          </cell>
          <cell r="G59">
            <v>3.7999999999999999E-2</v>
          </cell>
          <cell r="H59">
            <v>193.57</v>
          </cell>
        </row>
        <row r="60">
          <cell r="B60">
            <v>189</v>
          </cell>
          <cell r="C60" t="str">
            <v>LEGEND-150</v>
          </cell>
          <cell r="D60" t="str">
            <v>SCM-415H</v>
          </cell>
          <cell r="E60" t="str">
            <v xml:space="preserve"> 17.4X 12.0</v>
          </cell>
          <cell r="F60">
            <v>4.65E-2</v>
          </cell>
          <cell r="G60">
            <v>3.7999999999999999E-2</v>
          </cell>
          <cell r="H60">
            <v>193.57</v>
          </cell>
        </row>
        <row r="61">
          <cell r="B61">
            <v>190</v>
          </cell>
          <cell r="C61" t="str">
            <v>K4-100</v>
          </cell>
          <cell r="D61" t="str">
            <v>SCM-415H</v>
          </cell>
          <cell r="E61" t="str">
            <v xml:space="preserve"> 13.40X9.2</v>
          </cell>
          <cell r="F61">
            <v>2.52E-2</v>
          </cell>
          <cell r="G61">
            <v>0.02</v>
          </cell>
          <cell r="H61">
            <v>246.85</v>
          </cell>
        </row>
        <row r="62">
          <cell r="B62">
            <v>191</v>
          </cell>
          <cell r="C62" t="str">
            <v>BAJAJ  3W RE</v>
          </cell>
          <cell r="D62" t="str">
            <v>SCM-415H</v>
          </cell>
          <cell r="E62" t="str">
            <v xml:space="preserve"> 15.40X10.0</v>
          </cell>
          <cell r="F62">
            <v>4.1399999999999999E-2</v>
          </cell>
          <cell r="G62">
            <v>3.4000000000000002E-2</v>
          </cell>
          <cell r="H62">
            <v>181.39</v>
          </cell>
        </row>
        <row r="63">
          <cell r="B63">
            <v>192</v>
          </cell>
          <cell r="C63" t="str">
            <v>BAJAJ 3W FE</v>
          </cell>
          <cell r="D63" t="str">
            <v>SCM-415H</v>
          </cell>
          <cell r="E63" t="str">
            <v xml:space="preserve"> 15.40X10.0</v>
          </cell>
          <cell r="F63">
            <v>4.1399999999999999E-2</v>
          </cell>
          <cell r="G63">
            <v>3.4000000000000002E-2</v>
          </cell>
          <cell r="H63">
            <v>181.39</v>
          </cell>
        </row>
        <row r="64">
          <cell r="B64">
            <v>197</v>
          </cell>
          <cell r="C64" t="str">
            <v>SUNNY AC 9A</v>
          </cell>
          <cell r="D64" t="str">
            <v>SCM-415H</v>
          </cell>
          <cell r="E64" t="str">
            <v xml:space="preserve"> 12.40X9.0</v>
          </cell>
          <cell r="F64">
            <v>1.6800000000000002E-2</v>
          </cell>
          <cell r="G64">
            <v>1.2999999999999999E-2</v>
          </cell>
          <cell r="H64">
            <v>224.35</v>
          </cell>
        </row>
        <row r="65">
          <cell r="B65">
            <v>198</v>
          </cell>
          <cell r="C65" t="str">
            <v>PK-75</v>
          </cell>
          <cell r="D65" t="str">
            <v>SCM-415H</v>
          </cell>
          <cell r="E65" t="str">
            <v xml:space="preserve"> 15.4X10.0</v>
          </cell>
          <cell r="F65">
            <v>3.6799999999999999E-2</v>
          </cell>
          <cell r="G65">
            <v>0.03</v>
          </cell>
          <cell r="H65">
            <v>181.39</v>
          </cell>
        </row>
        <row r="66">
          <cell r="B66">
            <v>199</v>
          </cell>
          <cell r="C66" t="str">
            <v>YBX-4S</v>
          </cell>
          <cell r="D66" t="str">
            <v>SCM-415H</v>
          </cell>
          <cell r="E66" t="str">
            <v>15.4 X 11.0</v>
          </cell>
          <cell r="F66">
            <v>3.4000000000000002E-2</v>
          </cell>
          <cell r="G66">
            <v>2.8000000000000001E-2</v>
          </cell>
          <cell r="H66">
            <v>182.7</v>
          </cell>
        </row>
        <row r="67">
          <cell r="B67">
            <v>201</v>
          </cell>
          <cell r="C67" t="str">
            <v>KIRLOSKAR 80 Ø</v>
          </cell>
          <cell r="D67" t="str">
            <v xml:space="preserve"> 17CR3</v>
          </cell>
          <cell r="E67">
            <v>30.4</v>
          </cell>
          <cell r="F67">
            <v>0.44139999999999996</v>
          </cell>
          <cell r="G67">
            <v>0.219</v>
          </cell>
          <cell r="H67">
            <v>31.07</v>
          </cell>
        </row>
        <row r="68">
          <cell r="B68">
            <v>202</v>
          </cell>
          <cell r="C68" t="str">
            <v>KIRLOSKAR 85 Ø</v>
          </cell>
          <cell r="D68" t="str">
            <v xml:space="preserve"> 17CR3</v>
          </cell>
          <cell r="E68">
            <v>30.4</v>
          </cell>
          <cell r="F68">
            <v>0.44139999999999996</v>
          </cell>
          <cell r="G68">
            <v>0.219</v>
          </cell>
          <cell r="H68">
            <v>31.07</v>
          </cell>
        </row>
        <row r="69">
          <cell r="B69">
            <v>208</v>
          </cell>
          <cell r="C69" t="str">
            <v>KIRLOSKAR 87.5 Ø</v>
          </cell>
          <cell r="D69" t="str">
            <v xml:space="preserve"> 17CR3</v>
          </cell>
          <cell r="E69">
            <v>30.4</v>
          </cell>
          <cell r="F69">
            <v>0.44139999999999996</v>
          </cell>
          <cell r="G69">
            <v>0.219</v>
          </cell>
          <cell r="H69">
            <v>31.07</v>
          </cell>
        </row>
        <row r="70">
          <cell r="B70">
            <v>209</v>
          </cell>
          <cell r="C70" t="str">
            <v>KIRLOSKAR RET-4</v>
          </cell>
          <cell r="D70" t="str">
            <v xml:space="preserve"> 17CR3</v>
          </cell>
          <cell r="E70">
            <v>30.4</v>
          </cell>
          <cell r="F70">
            <v>0.48</v>
          </cell>
          <cell r="G70">
            <v>0.27600000000000002</v>
          </cell>
          <cell r="H70">
            <v>31.07</v>
          </cell>
        </row>
        <row r="71">
          <cell r="B71">
            <v>224</v>
          </cell>
          <cell r="C71" t="str">
            <v>GREAVES MWM TBD</v>
          </cell>
          <cell r="D71" t="str">
            <v xml:space="preserve"> 17CR3</v>
          </cell>
          <cell r="E71">
            <v>45.4</v>
          </cell>
          <cell r="F71">
            <v>1.3908</v>
          </cell>
          <cell r="G71">
            <v>0.91100000000000003</v>
          </cell>
          <cell r="H71">
            <v>33.549999999999997</v>
          </cell>
        </row>
        <row r="72">
          <cell r="B72">
            <v>225</v>
          </cell>
          <cell r="C72" t="str">
            <v>GREAVES MWM TD</v>
          </cell>
          <cell r="D72" t="str">
            <v xml:space="preserve"> 17CR3</v>
          </cell>
          <cell r="E72">
            <v>45.4</v>
          </cell>
          <cell r="F72">
            <v>1.3908</v>
          </cell>
          <cell r="G72">
            <v>0.91100000000000003</v>
          </cell>
          <cell r="H72">
            <v>33.549999999999997</v>
          </cell>
        </row>
        <row r="73">
          <cell r="B73">
            <v>235</v>
          </cell>
          <cell r="C73" t="str">
            <v>KIRLOSKAR 87.5 Ø</v>
          </cell>
          <cell r="D73" t="str">
            <v xml:space="preserve"> 17CR3</v>
          </cell>
          <cell r="E73">
            <v>30.4</v>
          </cell>
          <cell r="F73">
            <v>0.44139999999999996</v>
          </cell>
          <cell r="G73">
            <v>0.219</v>
          </cell>
          <cell r="H73">
            <v>31.07</v>
          </cell>
        </row>
        <row r="74">
          <cell r="B74">
            <v>263</v>
          </cell>
          <cell r="C74" t="str">
            <v>BIRLA YAMAHA 76R</v>
          </cell>
          <cell r="D74" t="str">
            <v>SCM-415H</v>
          </cell>
          <cell r="E74" t="str">
            <v xml:space="preserve"> 14.40X9.0</v>
          </cell>
          <cell r="F74">
            <v>4.5600000000000002E-2</v>
          </cell>
          <cell r="G74">
            <v>3.7999999999999999E-2</v>
          </cell>
          <cell r="H74">
            <v>205.89</v>
          </cell>
        </row>
        <row r="75">
          <cell r="B75">
            <v>270</v>
          </cell>
          <cell r="C75" t="str">
            <v>KIRLOSKAR AV33  WP</v>
          </cell>
          <cell r="D75" t="str">
            <v>17CR3</v>
          </cell>
          <cell r="E75">
            <v>24.5</v>
          </cell>
          <cell r="F75">
            <v>0.26100000000000001</v>
          </cell>
          <cell r="G75">
            <v>0.17</v>
          </cell>
          <cell r="H75">
            <v>39.56</v>
          </cell>
        </row>
        <row r="76">
          <cell r="B76">
            <v>275</v>
          </cell>
          <cell r="C76" t="str">
            <v>IND. ENGINE 114 Ø</v>
          </cell>
          <cell r="D76" t="str">
            <v xml:space="preserve"> 17CR3</v>
          </cell>
          <cell r="E76">
            <v>35.4</v>
          </cell>
          <cell r="F76">
            <v>0.81389999999999996</v>
          </cell>
          <cell r="G76">
            <v>0.505</v>
          </cell>
          <cell r="H76">
            <v>34.79</v>
          </cell>
        </row>
        <row r="77">
          <cell r="B77">
            <v>276</v>
          </cell>
          <cell r="C77" t="str">
            <v>IND.ENGINE102</v>
          </cell>
          <cell r="D77" t="str">
            <v xml:space="preserve"> 17CR3</v>
          </cell>
          <cell r="E77">
            <v>35.4</v>
          </cell>
          <cell r="F77">
            <v>0.71429999999999993</v>
          </cell>
          <cell r="G77">
            <v>0.45300000000000001</v>
          </cell>
          <cell r="H77">
            <v>34.79</v>
          </cell>
        </row>
        <row r="78">
          <cell r="B78">
            <v>277</v>
          </cell>
          <cell r="C78" t="str">
            <v>IND. ENGINE 95 Ø</v>
          </cell>
          <cell r="D78" t="str">
            <v xml:space="preserve"> 17CR3</v>
          </cell>
          <cell r="E78">
            <v>35.4</v>
          </cell>
          <cell r="F78">
            <v>0.65249999999999997</v>
          </cell>
          <cell r="G78">
            <v>0.38800000000000001</v>
          </cell>
          <cell r="H78">
            <v>34.79</v>
          </cell>
        </row>
        <row r="79">
          <cell r="B79">
            <v>279</v>
          </cell>
          <cell r="C79" t="str">
            <v>IND.ENGINE102 4 RV</v>
          </cell>
          <cell r="D79" t="str">
            <v xml:space="preserve"> 17CR3</v>
          </cell>
          <cell r="E79">
            <v>35.4</v>
          </cell>
          <cell r="F79">
            <v>0.71429999999999993</v>
          </cell>
          <cell r="G79">
            <v>0.45300000000000001</v>
          </cell>
          <cell r="H79">
            <v>34.79</v>
          </cell>
        </row>
        <row r="80">
          <cell r="B80">
            <v>302</v>
          </cell>
          <cell r="C80" t="str">
            <v>PREMIER 118 NE</v>
          </cell>
          <cell r="D80" t="str">
            <v>SCM-415H</v>
          </cell>
          <cell r="E80" t="str">
            <v xml:space="preserve"> 17.85x11.1</v>
          </cell>
          <cell r="F80">
            <v>8.43E-2</v>
          </cell>
          <cell r="G80">
            <v>7.2999999999999995E-2</v>
          </cell>
          <cell r="H80">
            <v>193.19</v>
          </cell>
        </row>
        <row r="81">
          <cell r="B81">
            <v>303</v>
          </cell>
          <cell r="C81" t="str">
            <v>AMBASSADSOR</v>
          </cell>
          <cell r="D81" t="str">
            <v xml:space="preserve"> 17CR3</v>
          </cell>
          <cell r="E81">
            <v>17.850000000000001</v>
          </cell>
          <cell r="F81">
            <v>0.1414</v>
          </cell>
          <cell r="G81">
            <v>8.8999999999999996E-2</v>
          </cell>
          <cell r="H81">
            <v>48.9</v>
          </cell>
        </row>
        <row r="82">
          <cell r="B82">
            <v>304</v>
          </cell>
          <cell r="C82" t="str">
            <v>HIND TREAKKER</v>
          </cell>
          <cell r="D82" t="str">
            <v>15/17CR3</v>
          </cell>
          <cell r="E82">
            <v>25.8</v>
          </cell>
          <cell r="F82">
            <v>0.27460000000000001</v>
          </cell>
          <cell r="G82">
            <v>0.157</v>
          </cell>
          <cell r="H82">
            <v>34.54</v>
          </cell>
        </row>
        <row r="83">
          <cell r="B83">
            <v>307</v>
          </cell>
          <cell r="C83" t="str">
            <v>AMBASSODER S.SKIRT</v>
          </cell>
          <cell r="D83" t="str">
            <v>SCM-415H</v>
          </cell>
          <cell r="E83" t="str">
            <v xml:space="preserve"> 19.45x11.6</v>
          </cell>
          <cell r="F83">
            <v>0.10009999999999999</v>
          </cell>
          <cell r="G83">
            <v>8.6999999999999994E-2</v>
          </cell>
          <cell r="H83">
            <v>186.8</v>
          </cell>
        </row>
        <row r="84">
          <cell r="B84">
            <v>308</v>
          </cell>
          <cell r="C84" t="str">
            <v>AMBASSADOR  HCR</v>
          </cell>
          <cell r="D84" t="str">
            <v>SCM-415H</v>
          </cell>
          <cell r="E84" t="str">
            <v xml:space="preserve"> 19.45x11.6</v>
          </cell>
          <cell r="F84">
            <v>0.10009999999999999</v>
          </cell>
          <cell r="G84">
            <v>8.6999999999999994E-2</v>
          </cell>
          <cell r="H84">
            <v>186.8</v>
          </cell>
        </row>
        <row r="85">
          <cell r="B85">
            <v>309</v>
          </cell>
          <cell r="C85" t="str">
            <v>MARUTI-800</v>
          </cell>
          <cell r="D85" t="str">
            <v>SCR-415H</v>
          </cell>
          <cell r="E85" t="str">
            <v xml:space="preserve"> 16.40X11.0</v>
          </cell>
          <cell r="F85">
            <v>5.2999999999999999E-2</v>
          </cell>
          <cell r="G85">
            <v>4.3999999999999997E-2</v>
          </cell>
          <cell r="H85">
            <v>181.24</v>
          </cell>
        </row>
        <row r="86">
          <cell r="B86">
            <v>319</v>
          </cell>
          <cell r="C86" t="str">
            <v>GYPSY</v>
          </cell>
          <cell r="D86" t="str">
            <v>SCR-415H</v>
          </cell>
          <cell r="E86" t="str">
            <v xml:space="preserve"> 16.40X11.1</v>
          </cell>
          <cell r="F86">
            <v>5.2999999999999999E-2</v>
          </cell>
          <cell r="G86">
            <v>4.3999999999999997E-2</v>
          </cell>
          <cell r="H86">
            <v>181.24</v>
          </cell>
        </row>
        <row r="87">
          <cell r="B87">
            <v>320</v>
          </cell>
          <cell r="C87" t="str">
            <v>YE-2 EXPORT</v>
          </cell>
          <cell r="D87" t="str">
            <v>SCR-415H</v>
          </cell>
          <cell r="E87" t="str">
            <v xml:space="preserve"> 17.40X11.1</v>
          </cell>
          <cell r="F87">
            <v>7.2599999999999998E-2</v>
          </cell>
          <cell r="G87">
            <v>6.2E-2</v>
          </cell>
          <cell r="H87">
            <v>200.67</v>
          </cell>
        </row>
        <row r="88">
          <cell r="B88">
            <v>325</v>
          </cell>
          <cell r="C88" t="str">
            <v>YE-2 DOMESTIC</v>
          </cell>
          <cell r="D88" t="str">
            <v>SCR-415H</v>
          </cell>
          <cell r="E88" t="str">
            <v xml:space="preserve"> 17.40X11.1</v>
          </cell>
          <cell r="F88">
            <v>7.2599999999999998E-2</v>
          </cell>
          <cell r="G88">
            <v>6.2E-2</v>
          </cell>
          <cell r="H88">
            <v>200.67</v>
          </cell>
        </row>
        <row r="89">
          <cell r="B89">
            <v>326</v>
          </cell>
          <cell r="C89" t="str">
            <v>ESTEEM 1300 CC</v>
          </cell>
          <cell r="D89" t="str">
            <v>SCR-415H</v>
          </cell>
          <cell r="E89" t="str">
            <v xml:space="preserve"> 17.40X11.1</v>
          </cell>
          <cell r="F89">
            <v>7.6999999999999999E-2</v>
          </cell>
          <cell r="G89">
            <v>6.7000000000000004E-2</v>
          </cell>
          <cell r="H89">
            <v>200.67</v>
          </cell>
        </row>
        <row r="90">
          <cell r="B90">
            <v>332</v>
          </cell>
          <cell r="C90" t="str">
            <v>INDICA 475 SI</v>
          </cell>
          <cell r="D90" t="str">
            <v>SCM-415H</v>
          </cell>
          <cell r="E90" t="str">
            <v xml:space="preserve"> 20.4 X 12.0</v>
          </cell>
          <cell r="F90">
            <v>0.10479999999999999</v>
          </cell>
          <cell r="G90">
            <v>9.1999999999999998E-2</v>
          </cell>
          <cell r="H90">
            <v>157.80000000000001</v>
          </cell>
        </row>
        <row r="91">
          <cell r="B91">
            <v>351</v>
          </cell>
          <cell r="C91" t="str">
            <v>JEEP PETROL</v>
          </cell>
          <cell r="D91" t="str">
            <v xml:space="preserve"> 15CR3</v>
          </cell>
          <cell r="E91">
            <v>21</v>
          </cell>
          <cell r="F91">
            <v>0.20949999999999999</v>
          </cell>
          <cell r="G91">
            <v>0.111</v>
          </cell>
          <cell r="H91">
            <v>42.42</v>
          </cell>
        </row>
        <row r="92">
          <cell r="B92">
            <v>355</v>
          </cell>
          <cell r="C92" t="str">
            <v>PEUGEOT</v>
          </cell>
          <cell r="D92" t="str">
            <v xml:space="preserve">  15CRNI6</v>
          </cell>
          <cell r="E92">
            <v>28.4</v>
          </cell>
          <cell r="F92">
            <v>0.41499999999999998</v>
          </cell>
          <cell r="G92">
            <v>0.23300000000000001</v>
          </cell>
          <cell r="H92">
            <v>47.32</v>
          </cell>
        </row>
        <row r="93">
          <cell r="B93">
            <v>356</v>
          </cell>
          <cell r="C93" t="str">
            <v>PEUGEOT XD-3</v>
          </cell>
          <cell r="D93" t="str">
            <v xml:space="preserve"> 17CR3</v>
          </cell>
          <cell r="E93">
            <v>30.4</v>
          </cell>
          <cell r="F93">
            <v>0.48580000000000001</v>
          </cell>
          <cell r="G93">
            <v>0.29499999999999998</v>
          </cell>
          <cell r="H93">
            <v>31.07</v>
          </cell>
        </row>
        <row r="94">
          <cell r="B94">
            <v>359</v>
          </cell>
          <cell r="C94" t="str">
            <v>PEUGEOT  ST</v>
          </cell>
          <cell r="D94" t="str">
            <v xml:space="preserve">  15CRNI6</v>
          </cell>
          <cell r="E94">
            <v>28.4</v>
          </cell>
          <cell r="F94">
            <v>0.41499999999999998</v>
          </cell>
          <cell r="G94">
            <v>0.23300000000000001</v>
          </cell>
          <cell r="H94">
            <v>47.32</v>
          </cell>
        </row>
        <row r="95">
          <cell r="B95">
            <v>361</v>
          </cell>
          <cell r="C95" t="str">
            <v>MARUTI F8D</v>
          </cell>
          <cell r="D95" t="str">
            <v>SCR-415H</v>
          </cell>
          <cell r="E95" t="str">
            <v xml:space="preserve"> 16.40X11.0</v>
          </cell>
          <cell r="F95">
            <v>4.9200000000000001E-2</v>
          </cell>
          <cell r="G95">
            <v>4.1000000000000002E-2</v>
          </cell>
          <cell r="H95">
            <v>181.24</v>
          </cell>
        </row>
        <row r="96">
          <cell r="B96">
            <v>363</v>
          </cell>
          <cell r="C96" t="str">
            <v>BALLENO</v>
          </cell>
          <cell r="D96" t="str">
            <v>SCR-415H</v>
          </cell>
          <cell r="E96" t="str">
            <v>19.40 X 13.0</v>
          </cell>
          <cell r="F96">
            <v>8.6300000000000002E-2</v>
          </cell>
          <cell r="G96">
            <v>7.4999999999999997E-2</v>
          </cell>
          <cell r="H96">
            <v>186.8</v>
          </cell>
        </row>
        <row r="97">
          <cell r="B97">
            <v>402</v>
          </cell>
          <cell r="C97" t="str">
            <v>TATA 90 Ø</v>
          </cell>
          <cell r="D97" t="str">
            <v xml:space="preserve"> 17CR3</v>
          </cell>
          <cell r="E97">
            <v>30.4</v>
          </cell>
          <cell r="F97">
            <v>0.48119999999999996</v>
          </cell>
          <cell r="G97">
            <v>0.27700000000000002</v>
          </cell>
          <cell r="H97">
            <v>31.07</v>
          </cell>
        </row>
        <row r="98">
          <cell r="B98">
            <v>434</v>
          </cell>
          <cell r="C98" t="str">
            <v>HINDUSTAN DIESEL</v>
          </cell>
          <cell r="D98" t="str">
            <v>15/17CR3</v>
          </cell>
          <cell r="E98">
            <v>25.8</v>
          </cell>
          <cell r="F98">
            <v>0.27460000000000001</v>
          </cell>
          <cell r="G98">
            <v>0.157</v>
          </cell>
          <cell r="H98">
            <v>34.54</v>
          </cell>
        </row>
        <row r="99">
          <cell r="B99">
            <v>445</v>
          </cell>
          <cell r="C99" t="str">
            <v>TATA 97 Ø 4SP RC</v>
          </cell>
          <cell r="D99" t="str">
            <v xml:space="preserve"> 17CR3</v>
          </cell>
          <cell r="E99">
            <v>36.4</v>
          </cell>
          <cell r="F99">
            <v>0.71439999999999992</v>
          </cell>
          <cell r="G99">
            <v>0.496</v>
          </cell>
          <cell r="H99">
            <v>33.590000000000003</v>
          </cell>
        </row>
        <row r="100">
          <cell r="B100">
            <v>448</v>
          </cell>
          <cell r="C100" t="str">
            <v>EICHER 483 NA</v>
          </cell>
          <cell r="D100" t="str">
            <v xml:space="preserve"> 15CRNI6</v>
          </cell>
          <cell r="E100">
            <v>34.4</v>
          </cell>
          <cell r="F100">
            <v>0.57610000000000006</v>
          </cell>
          <cell r="G100">
            <v>0.35899999999999999</v>
          </cell>
          <cell r="H100">
            <v>48.13</v>
          </cell>
        </row>
        <row r="101">
          <cell r="B101">
            <v>458</v>
          </cell>
          <cell r="C101" t="str">
            <v>TATA 97 Ø 4SP RC</v>
          </cell>
          <cell r="D101" t="str">
            <v xml:space="preserve"> 17CR3</v>
          </cell>
          <cell r="E101">
            <v>36.4</v>
          </cell>
          <cell r="F101">
            <v>0.71439999999999992</v>
          </cell>
          <cell r="G101">
            <v>0.496</v>
          </cell>
          <cell r="H101">
            <v>33.590000000000003</v>
          </cell>
        </row>
        <row r="102">
          <cell r="B102">
            <v>469</v>
          </cell>
          <cell r="C102" t="str">
            <v xml:space="preserve">TATA 92 5RV SD 2.5(32 mm)  RC  </v>
          </cell>
          <cell r="D102" t="str">
            <v xml:space="preserve"> 17CR3</v>
          </cell>
          <cell r="E102">
            <v>32.4</v>
          </cell>
          <cell r="F102">
            <v>0.54659999999999997</v>
          </cell>
          <cell r="G102">
            <v>0.36899999999999999</v>
          </cell>
          <cell r="H102">
            <v>33.64</v>
          </cell>
        </row>
        <row r="103">
          <cell r="B103">
            <v>470</v>
          </cell>
          <cell r="C103" t="str">
            <v xml:space="preserve">TATA 92 5RV SD 2.5(30 mm)  RC  </v>
          </cell>
          <cell r="D103" t="str">
            <v xml:space="preserve"> 17CR3</v>
          </cell>
          <cell r="E103">
            <v>32.4</v>
          </cell>
          <cell r="F103">
            <v>0.54659999999999997</v>
          </cell>
          <cell r="G103">
            <v>0.36899999999999999</v>
          </cell>
          <cell r="H103">
            <v>33.64</v>
          </cell>
        </row>
        <row r="104">
          <cell r="B104">
            <v>471</v>
          </cell>
          <cell r="C104" t="str">
            <v xml:space="preserve">TATA 92 5RV SD (30mm)  RC   </v>
          </cell>
          <cell r="D104" t="str">
            <v xml:space="preserve"> 17CR3</v>
          </cell>
          <cell r="E104">
            <v>32.4</v>
          </cell>
          <cell r="F104">
            <v>0.54659999999999997</v>
          </cell>
          <cell r="G104">
            <v>0.36899999999999999</v>
          </cell>
          <cell r="H104">
            <v>33.64</v>
          </cell>
        </row>
        <row r="105">
          <cell r="B105">
            <v>471</v>
          </cell>
          <cell r="C105" t="str">
            <v>TATA 92 5RV SD (30mm)  RC</v>
          </cell>
          <cell r="D105" t="str">
            <v xml:space="preserve"> 17CR3</v>
          </cell>
          <cell r="E105">
            <v>32.4</v>
          </cell>
          <cell r="F105">
            <v>0.54659999999999997</v>
          </cell>
          <cell r="G105">
            <v>0.36899999999999999</v>
          </cell>
          <cell r="H105">
            <v>33.64</v>
          </cell>
        </row>
        <row r="106">
          <cell r="B106">
            <v>472</v>
          </cell>
          <cell r="C106" t="str">
            <v>TATA 92 ST</v>
          </cell>
          <cell r="D106" t="str">
            <v xml:space="preserve"> 17CR3</v>
          </cell>
          <cell r="E106">
            <v>30.4</v>
          </cell>
          <cell r="F106">
            <v>0.48119999999999996</v>
          </cell>
          <cell r="G106">
            <v>0.31</v>
          </cell>
          <cell r="H106">
            <v>31.07</v>
          </cell>
        </row>
        <row r="107">
          <cell r="B107">
            <v>473</v>
          </cell>
          <cell r="C107" t="str">
            <v>TATA 92 3RV  ST</v>
          </cell>
          <cell r="D107" t="str">
            <v xml:space="preserve"> 17CR3</v>
          </cell>
          <cell r="E107">
            <v>30.4</v>
          </cell>
          <cell r="F107">
            <v>0.48119999999999996</v>
          </cell>
          <cell r="G107">
            <v>0.31</v>
          </cell>
          <cell r="H107">
            <v>31.07</v>
          </cell>
        </row>
        <row r="108">
          <cell r="B108">
            <v>475</v>
          </cell>
          <cell r="C108" t="str">
            <v>TATA 92 3RV SD  RC</v>
          </cell>
          <cell r="D108" t="str">
            <v xml:space="preserve"> 17CR3</v>
          </cell>
          <cell r="E108">
            <v>32.4</v>
          </cell>
          <cell r="F108">
            <v>0.54659999999999997</v>
          </cell>
          <cell r="G108">
            <v>0.36899999999999999</v>
          </cell>
          <cell r="H108">
            <v>33.64</v>
          </cell>
        </row>
        <row r="109">
          <cell r="B109">
            <v>479</v>
          </cell>
          <cell r="C109" t="str">
            <v>TATA 92 5 RV        RC</v>
          </cell>
          <cell r="D109" t="str">
            <v xml:space="preserve"> 17CR3</v>
          </cell>
          <cell r="E109">
            <v>32.4</v>
          </cell>
          <cell r="F109">
            <v>0.54659999999999997</v>
          </cell>
          <cell r="G109">
            <v>0.36899999999999999</v>
          </cell>
          <cell r="H109">
            <v>33.64</v>
          </cell>
        </row>
        <row r="110">
          <cell r="B110">
            <v>480</v>
          </cell>
          <cell r="C110" t="str">
            <v>TATA 92 5RV (30mm) RC</v>
          </cell>
          <cell r="D110" t="str">
            <v xml:space="preserve"> 17CR3</v>
          </cell>
          <cell r="E110">
            <v>32.4</v>
          </cell>
          <cell r="F110">
            <v>0.54659999999999997</v>
          </cell>
          <cell r="G110">
            <v>0.36899999999999999</v>
          </cell>
          <cell r="H110">
            <v>33.64</v>
          </cell>
        </row>
        <row r="111">
          <cell r="B111">
            <v>482</v>
          </cell>
          <cell r="C111" t="str">
            <v>TATA 92 3RV             RC</v>
          </cell>
          <cell r="D111" t="str">
            <v xml:space="preserve"> 17CR3</v>
          </cell>
          <cell r="E111">
            <v>32.4</v>
          </cell>
          <cell r="F111">
            <v>0.54659999999999997</v>
          </cell>
          <cell r="G111">
            <v>0.36899999999999999</v>
          </cell>
          <cell r="H111">
            <v>33.64</v>
          </cell>
        </row>
        <row r="112">
          <cell r="B112">
            <v>484</v>
          </cell>
          <cell r="C112" t="str">
            <v>TATA 92 Ø 4RV         RC</v>
          </cell>
          <cell r="D112" t="str">
            <v xml:space="preserve"> 17CR3</v>
          </cell>
          <cell r="E112">
            <v>32.4</v>
          </cell>
          <cell r="F112">
            <v>0.54659999999999997</v>
          </cell>
          <cell r="G112">
            <v>0.36899999999999999</v>
          </cell>
          <cell r="H112">
            <v>33.64</v>
          </cell>
        </row>
        <row r="113">
          <cell r="B113">
            <v>486</v>
          </cell>
          <cell r="C113" t="str">
            <v>TATA 92 5RV  ST (WA)</v>
          </cell>
          <cell r="D113" t="str">
            <v xml:space="preserve"> 17CR3</v>
          </cell>
          <cell r="E113">
            <v>30.4</v>
          </cell>
          <cell r="F113">
            <v>0.48119999999999996</v>
          </cell>
          <cell r="G113">
            <v>0.31</v>
          </cell>
          <cell r="H113">
            <v>31.07</v>
          </cell>
        </row>
        <row r="114">
          <cell r="B114">
            <v>488</v>
          </cell>
          <cell r="C114" t="str">
            <v>TATA 92 Ø</v>
          </cell>
          <cell r="D114" t="str">
            <v xml:space="preserve"> 17CR3</v>
          </cell>
          <cell r="E114">
            <v>30.4</v>
          </cell>
          <cell r="F114">
            <v>0.48119999999999996</v>
          </cell>
          <cell r="G114">
            <v>0.31</v>
          </cell>
          <cell r="H114">
            <v>31.07</v>
          </cell>
        </row>
        <row r="115">
          <cell r="B115">
            <v>492</v>
          </cell>
          <cell r="C115" t="str">
            <v>TATA  92 Ø 5RV   RC</v>
          </cell>
          <cell r="D115" t="str">
            <v xml:space="preserve"> 17CR3</v>
          </cell>
          <cell r="E115">
            <v>32.4</v>
          </cell>
          <cell r="F115">
            <v>0.54659999999999997</v>
          </cell>
          <cell r="G115">
            <v>0.36899999999999999</v>
          </cell>
          <cell r="H115">
            <v>33.64</v>
          </cell>
        </row>
        <row r="116">
          <cell r="B116">
            <v>493</v>
          </cell>
          <cell r="C116" t="str">
            <v>TATA 92  32 Ø  RC</v>
          </cell>
          <cell r="D116" t="str">
            <v xml:space="preserve"> 17CR3</v>
          </cell>
          <cell r="E116">
            <v>32.4</v>
          </cell>
          <cell r="F116">
            <v>0.54659999999999997</v>
          </cell>
          <cell r="G116">
            <v>0.36899999999999999</v>
          </cell>
          <cell r="H116">
            <v>33.64</v>
          </cell>
        </row>
        <row r="117">
          <cell r="B117">
            <v>494</v>
          </cell>
          <cell r="C117" t="str">
            <v>TATA 97 Ø 4SP RC</v>
          </cell>
          <cell r="D117" t="str">
            <v xml:space="preserve"> 17CR3</v>
          </cell>
          <cell r="E117">
            <v>36.4</v>
          </cell>
          <cell r="F117">
            <v>0.71439999999999992</v>
          </cell>
          <cell r="G117">
            <v>0.496</v>
          </cell>
          <cell r="H117">
            <v>33.590000000000003</v>
          </cell>
        </row>
        <row r="118">
          <cell r="B118">
            <v>495</v>
          </cell>
          <cell r="C118" t="str">
            <v>TATA 92 Ø 5/20 XA</v>
          </cell>
          <cell r="D118" t="str">
            <v xml:space="preserve"> 17CR3</v>
          </cell>
          <cell r="E118">
            <v>30.4</v>
          </cell>
          <cell r="F118">
            <v>0.48119999999999996</v>
          </cell>
          <cell r="G118">
            <v>0.31</v>
          </cell>
          <cell r="H118">
            <v>31.07</v>
          </cell>
        </row>
        <row r="119">
          <cell r="B119">
            <v>502</v>
          </cell>
          <cell r="C119" t="str">
            <v>SHAKTIMAN</v>
          </cell>
          <cell r="D119" t="str">
            <v xml:space="preserve"> 15CR3</v>
          </cell>
          <cell r="E119">
            <v>38.4</v>
          </cell>
          <cell r="F119">
            <v>0.82229999999999992</v>
          </cell>
          <cell r="G119">
            <v>0.57299999999999995</v>
          </cell>
          <cell r="H119">
            <v>32.619999999999997</v>
          </cell>
        </row>
        <row r="120">
          <cell r="B120">
            <v>504</v>
          </cell>
          <cell r="C120" t="str">
            <v>INTL. HARV.  D. JEEP</v>
          </cell>
          <cell r="D120" t="str">
            <v xml:space="preserve"> 17CR3</v>
          </cell>
          <cell r="E120">
            <v>28.4</v>
          </cell>
          <cell r="F120">
            <v>0.39860000000000001</v>
          </cell>
          <cell r="G120">
            <v>0.23</v>
          </cell>
          <cell r="H120">
            <v>34.39</v>
          </cell>
        </row>
        <row r="121">
          <cell r="B121">
            <v>510</v>
          </cell>
          <cell r="C121" t="str">
            <v>EICHER PHASE - I</v>
          </cell>
          <cell r="D121" t="str">
            <v xml:space="preserve"> 17CR3</v>
          </cell>
          <cell r="E121">
            <v>40.4</v>
          </cell>
          <cell r="F121">
            <v>1.0107999999999999</v>
          </cell>
          <cell r="G121">
            <v>0.68799999999999994</v>
          </cell>
          <cell r="H121">
            <v>33.49</v>
          </cell>
        </row>
        <row r="122">
          <cell r="B122">
            <v>511</v>
          </cell>
          <cell r="C122" t="str">
            <v>ESCORTS-335</v>
          </cell>
          <cell r="D122" t="str">
            <v xml:space="preserve"> 17CR3</v>
          </cell>
          <cell r="E122">
            <v>38.4</v>
          </cell>
          <cell r="F122">
            <v>0.83140000000000003</v>
          </cell>
          <cell r="G122">
            <v>0.46899999999999997</v>
          </cell>
          <cell r="H122">
            <v>32.619999999999997</v>
          </cell>
        </row>
        <row r="123">
          <cell r="B123">
            <v>512</v>
          </cell>
          <cell r="C123" t="str">
            <v>ESCORTS E2-228</v>
          </cell>
          <cell r="D123" t="str">
            <v xml:space="preserve"> 17CR3</v>
          </cell>
          <cell r="E123">
            <v>42.4</v>
          </cell>
          <cell r="F123">
            <v>1.0800999999999998</v>
          </cell>
          <cell r="G123">
            <v>0.73399999999999999</v>
          </cell>
          <cell r="H123">
            <v>35.43</v>
          </cell>
        </row>
        <row r="124">
          <cell r="B124">
            <v>513</v>
          </cell>
          <cell r="C124" t="str">
            <v>ESCORTS E3-342</v>
          </cell>
          <cell r="D124" t="str">
            <v xml:space="preserve"> 17CR3</v>
          </cell>
          <cell r="E124">
            <v>42.4</v>
          </cell>
          <cell r="F124">
            <v>1.0800999999999998</v>
          </cell>
          <cell r="G124">
            <v>0.73399999999999999</v>
          </cell>
          <cell r="H124">
            <v>35.43</v>
          </cell>
        </row>
        <row r="125">
          <cell r="B125">
            <v>516</v>
          </cell>
          <cell r="C125" t="str">
            <v>FARMTRAC-50 (MOD.)</v>
          </cell>
          <cell r="D125" t="str">
            <v xml:space="preserve"> 15CRNI6</v>
          </cell>
          <cell r="E125">
            <v>38.5</v>
          </cell>
          <cell r="F125">
            <v>0.88229999999999997</v>
          </cell>
          <cell r="G125">
            <v>0.59899999999999998</v>
          </cell>
          <cell r="H125">
            <v>46.28</v>
          </cell>
        </row>
        <row r="126">
          <cell r="B126">
            <v>517</v>
          </cell>
          <cell r="C126" t="str">
            <v>FARM TRAC-3610 RC</v>
          </cell>
          <cell r="D126" t="str">
            <v xml:space="preserve"> 15CRNI6</v>
          </cell>
          <cell r="E126">
            <v>38.5</v>
          </cell>
          <cell r="F126">
            <v>0.88229999999999997</v>
          </cell>
          <cell r="G126">
            <v>0.59899999999999998</v>
          </cell>
          <cell r="H126">
            <v>46.28</v>
          </cell>
        </row>
        <row r="127">
          <cell r="B127">
            <v>521</v>
          </cell>
          <cell r="C127" t="str">
            <v>FORD - 3600 ST / FT-50</v>
          </cell>
          <cell r="D127" t="str">
            <v xml:space="preserve"> 15CRNI6</v>
          </cell>
          <cell r="E127">
            <v>38.5</v>
          </cell>
          <cell r="F127">
            <v>0.88229999999999997</v>
          </cell>
          <cell r="G127">
            <v>0.59899999999999998</v>
          </cell>
          <cell r="H127">
            <v>46.28</v>
          </cell>
        </row>
        <row r="128">
          <cell r="B128">
            <v>522</v>
          </cell>
          <cell r="C128" t="str">
            <v>PARTAP-284</v>
          </cell>
          <cell r="D128" t="str">
            <v>15/17CR3</v>
          </cell>
          <cell r="E128">
            <v>25.8</v>
          </cell>
          <cell r="F128">
            <v>0.27460000000000001</v>
          </cell>
          <cell r="G128">
            <v>0.157</v>
          </cell>
          <cell r="H128">
            <v>34.54</v>
          </cell>
        </row>
        <row r="129">
          <cell r="B129">
            <v>523</v>
          </cell>
          <cell r="C129" t="str">
            <v>PARTAP-284  ST</v>
          </cell>
          <cell r="D129" t="str">
            <v>15/17CR3</v>
          </cell>
          <cell r="E129">
            <v>25.8</v>
          </cell>
          <cell r="F129">
            <v>0.27460000000000001</v>
          </cell>
          <cell r="G129">
            <v>0.157</v>
          </cell>
          <cell r="H129">
            <v>34.54</v>
          </cell>
        </row>
        <row r="130">
          <cell r="B130">
            <v>526</v>
          </cell>
          <cell r="C130" t="str">
            <v>FT-55</v>
          </cell>
          <cell r="D130" t="str">
            <v xml:space="preserve"> 15CRNI6</v>
          </cell>
          <cell r="E130">
            <v>38.5</v>
          </cell>
          <cell r="F130">
            <v>0.88229999999999997</v>
          </cell>
          <cell r="G130">
            <v>0.59899999999999998</v>
          </cell>
          <cell r="H130">
            <v>46.28</v>
          </cell>
        </row>
        <row r="131">
          <cell r="B131">
            <v>529</v>
          </cell>
          <cell r="C131" t="str">
            <v>ESCORTS - 312D</v>
          </cell>
          <cell r="D131" t="str">
            <v xml:space="preserve"> 17CR3</v>
          </cell>
          <cell r="E131">
            <v>38.4</v>
          </cell>
          <cell r="F131">
            <v>0.83140000000000003</v>
          </cell>
          <cell r="G131">
            <v>0.46899999999999997</v>
          </cell>
          <cell r="H131">
            <v>32.619999999999997</v>
          </cell>
        </row>
        <row r="132">
          <cell r="B132">
            <v>530</v>
          </cell>
          <cell r="C132" t="str">
            <v>ESCORTS-312D RC</v>
          </cell>
          <cell r="D132" t="str">
            <v xml:space="preserve"> 17CR3</v>
          </cell>
          <cell r="E132">
            <v>38.4</v>
          </cell>
          <cell r="F132">
            <v>0.81329999999999991</v>
          </cell>
          <cell r="G132">
            <v>0.45800000000000002</v>
          </cell>
          <cell r="H132">
            <v>32.619999999999997</v>
          </cell>
        </row>
        <row r="133">
          <cell r="B133">
            <v>531</v>
          </cell>
          <cell r="C133" t="str">
            <v>ESCORTS - 312D</v>
          </cell>
          <cell r="D133" t="str">
            <v xml:space="preserve"> 17CR3</v>
          </cell>
          <cell r="E133">
            <v>38.4</v>
          </cell>
          <cell r="F133">
            <v>0.83140000000000003</v>
          </cell>
          <cell r="G133">
            <v>0.46899999999999997</v>
          </cell>
          <cell r="H133">
            <v>32.619999999999997</v>
          </cell>
        </row>
        <row r="134">
          <cell r="B134">
            <v>534</v>
          </cell>
          <cell r="C134" t="str">
            <v>ESCORTS E2-179</v>
          </cell>
          <cell r="D134" t="str">
            <v xml:space="preserve"> 17CR3</v>
          </cell>
          <cell r="E134">
            <v>38.4</v>
          </cell>
          <cell r="F134">
            <v>0.79510000000000003</v>
          </cell>
          <cell r="G134">
            <v>0.44700000000000001</v>
          </cell>
          <cell r="H134">
            <v>32.619999999999997</v>
          </cell>
        </row>
        <row r="135">
          <cell r="B135">
            <v>540</v>
          </cell>
          <cell r="C135" t="str">
            <v>EICHER (MOD.)</v>
          </cell>
          <cell r="D135" t="str">
            <v xml:space="preserve"> 17CR3</v>
          </cell>
          <cell r="E135">
            <v>40.4</v>
          </cell>
          <cell r="F135">
            <v>1.0107999999999999</v>
          </cell>
          <cell r="G135">
            <v>0.68799999999999994</v>
          </cell>
          <cell r="H135">
            <v>33.49</v>
          </cell>
        </row>
        <row r="136">
          <cell r="B136">
            <v>543</v>
          </cell>
          <cell r="C136" t="str">
            <v>FT-45</v>
          </cell>
          <cell r="D136" t="str">
            <v xml:space="preserve"> 15CRNI6</v>
          </cell>
          <cell r="E136">
            <v>38.5</v>
          </cell>
          <cell r="F136">
            <v>0.88229999999999997</v>
          </cell>
          <cell r="G136">
            <v>0.59899999999999998</v>
          </cell>
          <cell r="H136">
            <v>46.28</v>
          </cell>
        </row>
        <row r="137">
          <cell r="B137">
            <v>544</v>
          </cell>
          <cell r="C137" t="str">
            <v>FT-60 MOD  RC</v>
          </cell>
          <cell r="D137" t="str">
            <v xml:space="preserve"> 15CRNI6</v>
          </cell>
          <cell r="E137">
            <v>38.5</v>
          </cell>
          <cell r="F137">
            <v>0.88229999999999997</v>
          </cell>
          <cell r="G137">
            <v>0.59899999999999998</v>
          </cell>
          <cell r="H137">
            <v>46.28</v>
          </cell>
        </row>
        <row r="138">
          <cell r="B138">
            <v>546</v>
          </cell>
          <cell r="C138" t="str">
            <v>SONALIKA 95 Ø RC</v>
          </cell>
          <cell r="D138" t="str">
            <v xml:space="preserve"> 17CR3</v>
          </cell>
          <cell r="E138">
            <v>35.4</v>
          </cell>
          <cell r="F138">
            <v>0.65249999999999997</v>
          </cell>
          <cell r="G138">
            <v>0.38800000000000001</v>
          </cell>
          <cell r="H138">
            <v>34.79</v>
          </cell>
        </row>
        <row r="139">
          <cell r="B139">
            <v>548</v>
          </cell>
          <cell r="C139" t="str">
            <v>FT-70</v>
          </cell>
          <cell r="D139" t="str">
            <v xml:space="preserve"> 15CRNI6</v>
          </cell>
          <cell r="E139">
            <v>38.5</v>
          </cell>
          <cell r="F139">
            <v>0.88229999999999997</v>
          </cell>
          <cell r="G139">
            <v>0.59899999999999998</v>
          </cell>
          <cell r="H139">
            <v>46.28</v>
          </cell>
        </row>
        <row r="140">
          <cell r="B140">
            <v>554</v>
          </cell>
          <cell r="C140" t="str">
            <v>INTL. HARV.  B-275 / ST</v>
          </cell>
          <cell r="D140" t="str">
            <v xml:space="preserve"> 17CR3</v>
          </cell>
          <cell r="E140">
            <v>28.4</v>
          </cell>
          <cell r="F140">
            <v>0.39860000000000001</v>
          </cell>
          <cell r="G140">
            <v>0.23</v>
          </cell>
          <cell r="H140">
            <v>34.39</v>
          </cell>
        </row>
        <row r="141">
          <cell r="B141">
            <v>561</v>
          </cell>
          <cell r="C141" t="str">
            <v>PERKINS P6</v>
          </cell>
          <cell r="D141" t="str">
            <v xml:space="preserve"> 17CR3</v>
          </cell>
          <cell r="E141">
            <v>32.15</v>
          </cell>
          <cell r="F141">
            <v>0.52100000000000002</v>
          </cell>
          <cell r="G141">
            <v>0.34899999999999998</v>
          </cell>
          <cell r="H141">
            <v>32.619999999999997</v>
          </cell>
        </row>
        <row r="142">
          <cell r="B142">
            <v>562</v>
          </cell>
          <cell r="C142" t="str">
            <v>PERKINS P6</v>
          </cell>
          <cell r="D142" t="str">
            <v xml:space="preserve"> 17CR3</v>
          </cell>
          <cell r="E142">
            <v>32.15</v>
          </cell>
          <cell r="F142">
            <v>0.52100000000000002</v>
          </cell>
          <cell r="G142">
            <v>0.34899999999999998</v>
          </cell>
          <cell r="H142">
            <v>32.619999999999997</v>
          </cell>
        </row>
        <row r="143">
          <cell r="B143">
            <v>562</v>
          </cell>
          <cell r="C143" t="str">
            <v>PERKINS P6</v>
          </cell>
          <cell r="D143" t="str">
            <v xml:space="preserve"> 15CRNI6</v>
          </cell>
          <cell r="E143">
            <v>35.4</v>
          </cell>
          <cell r="F143">
            <v>0.70740000000000003</v>
          </cell>
          <cell r="G143">
            <v>0.45500000000000002</v>
          </cell>
          <cell r="H143">
            <v>50.41</v>
          </cell>
        </row>
        <row r="144">
          <cell r="B144">
            <v>563</v>
          </cell>
          <cell r="C144" t="str">
            <v>PERKINS   P3  ST</v>
          </cell>
          <cell r="D144" t="str">
            <v xml:space="preserve"> 17CR3</v>
          </cell>
          <cell r="E144">
            <v>32.15</v>
          </cell>
          <cell r="F144">
            <v>0.52100000000000002</v>
          </cell>
          <cell r="G144">
            <v>0.34899999999999998</v>
          </cell>
          <cell r="H144">
            <v>32.619999999999997</v>
          </cell>
        </row>
        <row r="145">
          <cell r="B145">
            <v>564</v>
          </cell>
          <cell r="C145" t="str">
            <v>PERKINS   P3  ST</v>
          </cell>
          <cell r="D145" t="str">
            <v xml:space="preserve"> 17CR3</v>
          </cell>
          <cell r="E145">
            <v>32.15</v>
          </cell>
          <cell r="F145">
            <v>0.52100000000000002</v>
          </cell>
          <cell r="G145">
            <v>0.34899999999999998</v>
          </cell>
          <cell r="H145">
            <v>32.619999999999997</v>
          </cell>
        </row>
        <row r="146">
          <cell r="B146">
            <v>565</v>
          </cell>
          <cell r="C146" t="str">
            <v>PERKINS   S3  ST</v>
          </cell>
          <cell r="D146" t="str">
            <v xml:space="preserve"> 17CR3</v>
          </cell>
          <cell r="E146">
            <v>32.15</v>
          </cell>
          <cell r="F146">
            <v>0.52100000000000002</v>
          </cell>
          <cell r="G146">
            <v>0.34899999999999998</v>
          </cell>
          <cell r="H146">
            <v>32.619999999999997</v>
          </cell>
        </row>
        <row r="147">
          <cell r="B147">
            <v>566</v>
          </cell>
          <cell r="C147" t="str">
            <v>PERKINS   S3</v>
          </cell>
          <cell r="D147" t="str">
            <v xml:space="preserve"> 17CR3</v>
          </cell>
          <cell r="E147">
            <v>32.15</v>
          </cell>
          <cell r="F147">
            <v>0.52100000000000002</v>
          </cell>
          <cell r="G147">
            <v>0.34899999999999998</v>
          </cell>
          <cell r="H147">
            <v>32.619999999999997</v>
          </cell>
        </row>
        <row r="148">
          <cell r="B148">
            <v>590</v>
          </cell>
          <cell r="C148" t="str">
            <v>ZETOR 95 Ø</v>
          </cell>
          <cell r="D148" t="str">
            <v xml:space="preserve"> 17CR3</v>
          </cell>
          <cell r="E148">
            <v>35.4</v>
          </cell>
          <cell r="F148">
            <v>0.65249999999999997</v>
          </cell>
          <cell r="G148">
            <v>0.38800000000000001</v>
          </cell>
          <cell r="H148">
            <v>34.79</v>
          </cell>
        </row>
        <row r="149">
          <cell r="B149">
            <v>591</v>
          </cell>
          <cell r="C149" t="str">
            <v>ZETOR 95 Ø  ST</v>
          </cell>
          <cell r="D149" t="str">
            <v xml:space="preserve"> 17CR3</v>
          </cell>
          <cell r="E149">
            <v>35.4</v>
          </cell>
          <cell r="F149">
            <v>0.65249999999999997</v>
          </cell>
          <cell r="G149">
            <v>0.38800000000000001</v>
          </cell>
          <cell r="H149">
            <v>34.79</v>
          </cell>
        </row>
        <row r="150">
          <cell r="B150">
            <v>594</v>
          </cell>
          <cell r="C150" t="str">
            <v>ZETOR 4511</v>
          </cell>
          <cell r="D150" t="str">
            <v xml:space="preserve"> 17CR3</v>
          </cell>
          <cell r="E150">
            <v>35.4</v>
          </cell>
          <cell r="F150">
            <v>0.71429999999999993</v>
          </cell>
          <cell r="G150">
            <v>0.45300000000000001</v>
          </cell>
          <cell r="H150">
            <v>34.79</v>
          </cell>
        </row>
        <row r="151">
          <cell r="B151">
            <v>595</v>
          </cell>
          <cell r="C151" t="str">
            <v>ZETOR 2522 AVL</v>
          </cell>
          <cell r="D151" t="str">
            <v xml:space="preserve"> 17CR3</v>
          </cell>
          <cell r="E151">
            <v>35.4</v>
          </cell>
          <cell r="F151">
            <v>0.71429999999999993</v>
          </cell>
          <cell r="G151">
            <v>0.45300000000000001</v>
          </cell>
          <cell r="H151">
            <v>34.79</v>
          </cell>
        </row>
        <row r="152">
          <cell r="B152">
            <v>596</v>
          </cell>
          <cell r="C152" t="str">
            <v>SONALIKA 100 Ø</v>
          </cell>
          <cell r="D152" t="str">
            <v>17CR3</v>
          </cell>
          <cell r="E152">
            <v>35.4</v>
          </cell>
          <cell r="F152">
            <v>0.65300000000000002</v>
          </cell>
          <cell r="G152">
            <v>0.38800000000000001</v>
          </cell>
          <cell r="H152">
            <v>34.79</v>
          </cell>
        </row>
        <row r="153">
          <cell r="B153">
            <v>700</v>
          </cell>
          <cell r="C153" t="str">
            <v>MK - 20</v>
          </cell>
          <cell r="D153" t="str">
            <v>SCM-415H</v>
          </cell>
          <cell r="E153" t="str">
            <v>14.4X10.0</v>
          </cell>
          <cell r="F153">
            <v>0.04</v>
          </cell>
          <cell r="G153">
            <v>3.3000000000000002E-2</v>
          </cell>
          <cell r="H153">
            <v>199.2</v>
          </cell>
        </row>
        <row r="154">
          <cell r="B154" t="str">
            <v>101M</v>
          </cell>
          <cell r="C154" t="str">
            <v>BAJAJ CALIBER</v>
          </cell>
          <cell r="D154" t="str">
            <v>SCM-415H</v>
          </cell>
          <cell r="E154" t="str">
            <v>13.40 X 9.0</v>
          </cell>
          <cell r="F154">
            <v>2.7E-2</v>
          </cell>
          <cell r="G154">
            <v>2.1999999999999999E-2</v>
          </cell>
          <cell r="H154">
            <v>244.37</v>
          </cell>
        </row>
        <row r="155">
          <cell r="B155" t="str">
            <v>104M</v>
          </cell>
          <cell r="C155" t="str">
            <v>BAJAJ CUB</v>
          </cell>
          <cell r="D155" t="str">
            <v>SCM-415H</v>
          </cell>
          <cell r="E155" t="str">
            <v xml:space="preserve"> 14.40X10.0</v>
          </cell>
          <cell r="F155">
            <v>2.9899999999999999E-2</v>
          </cell>
          <cell r="G155">
            <v>2.4E-2</v>
          </cell>
          <cell r="H155">
            <v>199.2</v>
          </cell>
        </row>
        <row r="156">
          <cell r="B156" t="str">
            <v>106M</v>
          </cell>
          <cell r="C156" t="str">
            <v>RAJDOOT</v>
          </cell>
          <cell r="D156" t="str">
            <v>SCM-415H</v>
          </cell>
          <cell r="E156" t="str">
            <v xml:space="preserve"> 15.40X10.0</v>
          </cell>
          <cell r="F156">
            <v>4.7799999999999995E-2</v>
          </cell>
          <cell r="G156">
            <v>0.04</v>
          </cell>
          <cell r="H156">
            <v>181.39</v>
          </cell>
        </row>
        <row r="157">
          <cell r="B157" t="str">
            <v>109M</v>
          </cell>
          <cell r="C157" t="str">
            <v>BAJAJ CHETAK</v>
          </cell>
          <cell r="D157" t="str">
            <v>SCM-415H</v>
          </cell>
          <cell r="E157" t="str">
            <v xml:space="preserve"> 15.40X10.1</v>
          </cell>
          <cell r="F157">
            <v>4.48E-2</v>
          </cell>
          <cell r="G157">
            <v>3.6999999999999998E-2</v>
          </cell>
          <cell r="H157">
            <v>181.39</v>
          </cell>
        </row>
        <row r="158">
          <cell r="B158" t="str">
            <v>114M</v>
          </cell>
          <cell r="C158" t="str">
            <v>BAJAJ M-50</v>
          </cell>
          <cell r="D158" t="str">
            <v>SCM-415H</v>
          </cell>
          <cell r="E158" t="str">
            <v xml:space="preserve"> 12.40X9.0</v>
          </cell>
          <cell r="F158">
            <v>1.6800000000000002E-2</v>
          </cell>
          <cell r="G158">
            <v>1.2999999999999999E-2</v>
          </cell>
          <cell r="H158">
            <v>224.35</v>
          </cell>
        </row>
        <row r="159">
          <cell r="B159" t="str">
            <v>117M</v>
          </cell>
          <cell r="C159" t="str">
            <v>LTW PLASTIC SCOOTER</v>
          </cell>
          <cell r="D159" t="str">
            <v>SCM-415H</v>
          </cell>
          <cell r="E159" t="str">
            <v xml:space="preserve"> 12.40X9.1</v>
          </cell>
          <cell r="F159">
            <v>1.6800000000000002E-2</v>
          </cell>
          <cell r="G159">
            <v>1.2999999999999999E-2</v>
          </cell>
          <cell r="H159">
            <v>224.35</v>
          </cell>
        </row>
        <row r="160">
          <cell r="B160" t="str">
            <v>119M</v>
          </cell>
          <cell r="C160" t="str">
            <v>VESPA 150 NV OLD</v>
          </cell>
          <cell r="D160" t="str">
            <v>SCM-415H</v>
          </cell>
          <cell r="E160" t="str">
            <v xml:space="preserve"> 15.40X10.0</v>
          </cell>
          <cell r="F160">
            <v>4.48E-2</v>
          </cell>
          <cell r="G160">
            <v>3.6999999999999998E-2</v>
          </cell>
          <cell r="H160">
            <v>181.39</v>
          </cell>
        </row>
        <row r="161">
          <cell r="B161" t="str">
            <v>120M</v>
          </cell>
          <cell r="C161" t="str">
            <v>HERO PUCH 65 CC</v>
          </cell>
          <cell r="D161" t="str">
            <v>SCM-415H</v>
          </cell>
          <cell r="E161" t="str">
            <v xml:space="preserve"> 12.40X8.1</v>
          </cell>
          <cell r="F161">
            <v>2.1700000000000001E-2</v>
          </cell>
          <cell r="G161">
            <v>1.7000000000000001E-2</v>
          </cell>
          <cell r="H161">
            <v>242.27</v>
          </cell>
        </row>
        <row r="162">
          <cell r="B162" t="str">
            <v>127M</v>
          </cell>
          <cell r="C162" t="str">
            <v>LML-5 PORT</v>
          </cell>
          <cell r="D162" t="str">
            <v>SCM-415H</v>
          </cell>
          <cell r="E162" t="str">
            <v xml:space="preserve"> 15.40X10.0</v>
          </cell>
          <cell r="F162">
            <v>4.48E-2</v>
          </cell>
          <cell r="G162">
            <v>3.6999999999999998E-2</v>
          </cell>
          <cell r="H162">
            <v>181.39</v>
          </cell>
        </row>
        <row r="163">
          <cell r="B163" t="str">
            <v>128M</v>
          </cell>
          <cell r="C163" t="str">
            <v>VESPA 150 NV</v>
          </cell>
          <cell r="D163" t="str">
            <v>SCM-415H</v>
          </cell>
          <cell r="E163" t="str">
            <v xml:space="preserve"> 15.40X10.0</v>
          </cell>
          <cell r="F163">
            <v>4.48E-2</v>
          </cell>
          <cell r="G163">
            <v>3.6999999999999998E-2</v>
          </cell>
          <cell r="H163">
            <v>181.39</v>
          </cell>
        </row>
        <row r="164">
          <cell r="B164" t="str">
            <v>129M</v>
          </cell>
          <cell r="C164" t="str">
            <v>BAJAJ M-80</v>
          </cell>
          <cell r="D164" t="str">
            <v>SCM-415H</v>
          </cell>
          <cell r="E164" t="str">
            <v xml:space="preserve"> 12.40X8.0</v>
          </cell>
          <cell r="F164">
            <v>2.4300000000000002E-2</v>
          </cell>
          <cell r="G164">
            <v>0.02</v>
          </cell>
          <cell r="H164">
            <v>242.27</v>
          </cell>
        </row>
        <row r="165">
          <cell r="B165" t="str">
            <v>132M</v>
          </cell>
          <cell r="C165" t="str">
            <v>BAJAJ M-74</v>
          </cell>
          <cell r="D165" t="str">
            <v>SCM-415H</v>
          </cell>
          <cell r="E165" t="str">
            <v xml:space="preserve"> 12.40X8.1</v>
          </cell>
          <cell r="F165">
            <v>2.4300000000000002E-2</v>
          </cell>
          <cell r="G165">
            <v>0.02</v>
          </cell>
          <cell r="H165">
            <v>242.27</v>
          </cell>
        </row>
        <row r="166">
          <cell r="B166" t="str">
            <v>135M</v>
          </cell>
          <cell r="C166" t="str">
            <v xml:space="preserve">AX-100 </v>
          </cell>
          <cell r="D166" t="str">
            <v>SCM-415H</v>
          </cell>
          <cell r="E166" t="str">
            <v xml:space="preserve"> 14.40X10.1</v>
          </cell>
          <cell r="F166">
            <v>2.9899999999999999E-2</v>
          </cell>
          <cell r="G166">
            <v>2.4E-2</v>
          </cell>
          <cell r="H166">
            <v>199.02</v>
          </cell>
        </row>
        <row r="167">
          <cell r="B167" t="str">
            <v>137M</v>
          </cell>
          <cell r="C167" t="str">
            <v>YAMAHA RX-100</v>
          </cell>
          <cell r="D167" t="str">
            <v>SCM-415H</v>
          </cell>
          <cell r="E167" t="str">
            <v xml:space="preserve"> 14.40X9.0</v>
          </cell>
          <cell r="F167">
            <v>3.5400000000000001E-2</v>
          </cell>
          <cell r="G167">
            <v>2.9000000000000001E-2</v>
          </cell>
          <cell r="H167">
            <v>205.89</v>
          </cell>
        </row>
        <row r="168">
          <cell r="B168" t="str">
            <v>138M</v>
          </cell>
          <cell r="C168" t="str">
            <v xml:space="preserve">HERO HONDA </v>
          </cell>
          <cell r="D168" t="str">
            <v>SCM-415H</v>
          </cell>
          <cell r="E168" t="str">
            <v xml:space="preserve"> 13.40X9.2</v>
          </cell>
          <cell r="F168">
            <v>2.52E-2</v>
          </cell>
          <cell r="G168">
            <v>0.02</v>
          </cell>
          <cell r="H168">
            <v>246.85</v>
          </cell>
        </row>
        <row r="169">
          <cell r="B169" t="str">
            <v>139M</v>
          </cell>
          <cell r="C169" t="str">
            <v xml:space="preserve">KB-100 </v>
          </cell>
          <cell r="D169" t="str">
            <v>SCM-415H</v>
          </cell>
          <cell r="E169" t="str">
            <v xml:space="preserve"> 14.40X8.0</v>
          </cell>
          <cell r="F169">
            <v>3.8299999999999994E-2</v>
          </cell>
          <cell r="G169">
            <v>3.2000000000000001E-2</v>
          </cell>
          <cell r="H169">
            <v>197.15</v>
          </cell>
        </row>
        <row r="170">
          <cell r="B170" t="str">
            <v>149M</v>
          </cell>
          <cell r="C170" t="str">
            <v>BAJAJ CLASSIC 3 PORT (4S)</v>
          </cell>
          <cell r="D170" t="str">
            <v>SCM-415H</v>
          </cell>
          <cell r="E170" t="str">
            <v xml:space="preserve"> 15.40X10.1</v>
          </cell>
          <cell r="F170">
            <v>4.48E-2</v>
          </cell>
          <cell r="G170">
            <v>3.6999999999999998E-2</v>
          </cell>
          <cell r="H170">
            <v>181.39</v>
          </cell>
        </row>
        <row r="171">
          <cell r="B171" t="str">
            <v>150M</v>
          </cell>
          <cell r="C171" t="str">
            <v xml:space="preserve">BAJAJ SUPER FE </v>
          </cell>
          <cell r="D171" t="str">
            <v>SCM-415H</v>
          </cell>
          <cell r="E171" t="str">
            <v xml:space="preserve"> 16.40X11.0</v>
          </cell>
          <cell r="F171">
            <v>4.4700000000000004E-2</v>
          </cell>
          <cell r="G171">
            <v>3.6999999999999998E-2</v>
          </cell>
          <cell r="H171">
            <v>182.7</v>
          </cell>
        </row>
        <row r="172">
          <cell r="B172" t="str">
            <v>152M</v>
          </cell>
          <cell r="C172" t="str">
            <v>KB-125CC</v>
          </cell>
          <cell r="D172" t="str">
            <v>SCM-415H</v>
          </cell>
          <cell r="E172" t="str">
            <v xml:space="preserve"> 15.40X10.0</v>
          </cell>
          <cell r="F172">
            <v>4.02E-2</v>
          </cell>
          <cell r="G172">
            <v>3.3000000000000002E-2</v>
          </cell>
          <cell r="H172">
            <v>181.39</v>
          </cell>
        </row>
        <row r="173">
          <cell r="B173" t="str">
            <v>154M</v>
          </cell>
          <cell r="C173" t="str">
            <v>SUNNY ZIP</v>
          </cell>
          <cell r="D173" t="str">
            <v>SCM-415H</v>
          </cell>
          <cell r="E173" t="str">
            <v xml:space="preserve"> 12.40X9.0</v>
          </cell>
          <cell r="F173">
            <v>1.6800000000000002E-2</v>
          </cell>
          <cell r="G173">
            <v>1.2999999999999999E-2</v>
          </cell>
          <cell r="H173">
            <v>224.35</v>
          </cell>
        </row>
        <row r="174">
          <cell r="B174" t="str">
            <v>157M</v>
          </cell>
          <cell r="C174" t="str">
            <v>TVS-50 (40 Ø)</v>
          </cell>
          <cell r="D174" t="str">
            <v>SCM-415H</v>
          </cell>
          <cell r="E174" t="str">
            <v xml:space="preserve"> 12.40X8.0</v>
          </cell>
          <cell r="F174">
            <v>2.07E-2</v>
          </cell>
          <cell r="G174">
            <v>1.6E-2</v>
          </cell>
          <cell r="H174">
            <v>242.27</v>
          </cell>
        </row>
        <row r="175">
          <cell r="B175" t="str">
            <v>158M</v>
          </cell>
          <cell r="C175" t="str">
            <v>TVS-50 (41 Ø)</v>
          </cell>
          <cell r="D175" t="str">
            <v>SCM-415H</v>
          </cell>
          <cell r="E175" t="str">
            <v xml:space="preserve"> 12.40X8.0</v>
          </cell>
          <cell r="F175">
            <v>2.07E-2</v>
          </cell>
          <cell r="G175">
            <v>1.6E-2</v>
          </cell>
          <cell r="H175">
            <v>242.27</v>
          </cell>
        </row>
        <row r="176">
          <cell r="B176" t="str">
            <v>161M</v>
          </cell>
          <cell r="C176" t="str">
            <v>YAMAHA RX-135 CC</v>
          </cell>
          <cell r="D176" t="str">
            <v>SCM-415H</v>
          </cell>
          <cell r="E176" t="str">
            <v xml:space="preserve"> 16.40X12.1</v>
          </cell>
          <cell r="F176">
            <v>3.9700000000000006E-2</v>
          </cell>
          <cell r="G176">
            <v>3.2000000000000001E-2</v>
          </cell>
          <cell r="H176">
            <v>212.08</v>
          </cell>
        </row>
        <row r="177">
          <cell r="B177" t="str">
            <v>170M</v>
          </cell>
          <cell r="C177" t="str">
            <v>MAJESTIC MOPED</v>
          </cell>
          <cell r="D177" t="str">
            <v>SCM-415H</v>
          </cell>
          <cell r="E177" t="str">
            <v xml:space="preserve"> 12.40X8.0</v>
          </cell>
          <cell r="F177">
            <v>2.07E-2</v>
          </cell>
          <cell r="G177">
            <v>1.6E-2</v>
          </cell>
          <cell r="H177">
            <v>242.27</v>
          </cell>
        </row>
        <row r="178">
          <cell r="B178" t="str">
            <v>185M</v>
          </cell>
          <cell r="C178" t="str">
            <v>HERO PUCH 50CC</v>
          </cell>
          <cell r="D178" t="str">
            <v>SCM-415H</v>
          </cell>
          <cell r="E178" t="str">
            <v xml:space="preserve"> 12.4 X8.0</v>
          </cell>
          <cell r="F178">
            <v>1.9600000000000003E-2</v>
          </cell>
          <cell r="G178">
            <v>1.4999999999999999E-2</v>
          </cell>
          <cell r="H178">
            <v>242.27</v>
          </cell>
        </row>
        <row r="179">
          <cell r="B179" t="str">
            <v>187M</v>
          </cell>
          <cell r="C179" t="str">
            <v>BAJAJ M-74</v>
          </cell>
          <cell r="D179" t="str">
            <v>SCM-415H</v>
          </cell>
          <cell r="E179" t="str">
            <v xml:space="preserve"> 12.40X8.1</v>
          </cell>
          <cell r="F179">
            <v>2.4300000000000002E-2</v>
          </cell>
          <cell r="G179">
            <v>0.02</v>
          </cell>
          <cell r="H179">
            <v>242.27</v>
          </cell>
        </row>
        <row r="180">
          <cell r="B180" t="str">
            <v>188M</v>
          </cell>
          <cell r="C180" t="str">
            <v>BAJAJ  3W-4S</v>
          </cell>
          <cell r="D180" t="str">
            <v>SCM-415H</v>
          </cell>
          <cell r="E180" t="str">
            <v xml:space="preserve"> 17.4X12.1</v>
          </cell>
          <cell r="F180">
            <v>4.65E-2</v>
          </cell>
          <cell r="G180">
            <v>3.7999999999999999E-2</v>
          </cell>
          <cell r="H180">
            <v>193.57</v>
          </cell>
        </row>
        <row r="181">
          <cell r="B181" t="str">
            <v>189M</v>
          </cell>
          <cell r="C181" t="str">
            <v>LEGEND-150</v>
          </cell>
          <cell r="D181" t="str">
            <v>SCM-415H</v>
          </cell>
          <cell r="E181" t="str">
            <v xml:space="preserve"> 17.4X12.0</v>
          </cell>
          <cell r="F181">
            <v>4.65E-2</v>
          </cell>
          <cell r="G181">
            <v>3.7999999999999999E-2</v>
          </cell>
          <cell r="H181">
            <v>193.57</v>
          </cell>
        </row>
        <row r="182">
          <cell r="B182" t="str">
            <v>199M</v>
          </cell>
          <cell r="C182" t="str">
            <v>YBX-4S</v>
          </cell>
          <cell r="D182" t="str">
            <v>SCM-415H</v>
          </cell>
          <cell r="E182" t="str">
            <v>15.4X11.0</v>
          </cell>
          <cell r="F182">
            <v>3.4000000000000002E-2</v>
          </cell>
          <cell r="G182">
            <v>2.8000000000000001E-2</v>
          </cell>
          <cell r="H182">
            <v>182.7</v>
          </cell>
        </row>
        <row r="183">
          <cell r="B183" t="str">
            <v>202M</v>
          </cell>
          <cell r="C183" t="str">
            <v>KIRLOSKAR 85 Ø</v>
          </cell>
          <cell r="D183" t="str">
            <v xml:space="preserve"> 17CR3</v>
          </cell>
          <cell r="E183">
            <v>30.4</v>
          </cell>
          <cell r="F183">
            <v>0.44139999999999996</v>
          </cell>
          <cell r="G183">
            <v>0.219</v>
          </cell>
          <cell r="H183">
            <v>31.07</v>
          </cell>
        </row>
        <row r="184">
          <cell r="B184" t="str">
            <v>275M</v>
          </cell>
          <cell r="C184" t="str">
            <v>IND. ENGINE 114 Ø</v>
          </cell>
          <cell r="D184" t="str">
            <v xml:space="preserve"> 17CR3</v>
          </cell>
          <cell r="E184">
            <v>35.4</v>
          </cell>
          <cell r="F184">
            <v>0.81389999999999996</v>
          </cell>
          <cell r="G184">
            <v>0.505</v>
          </cell>
          <cell r="H184">
            <v>34.79</v>
          </cell>
        </row>
        <row r="185">
          <cell r="B185" t="str">
            <v>276M</v>
          </cell>
          <cell r="C185" t="str">
            <v>IND.ENGINE102 3 RV</v>
          </cell>
          <cell r="D185" t="str">
            <v xml:space="preserve"> 17CR3</v>
          </cell>
          <cell r="E185">
            <v>35.4</v>
          </cell>
          <cell r="F185">
            <v>0.71429999999999993</v>
          </cell>
          <cell r="G185">
            <v>0.45300000000000001</v>
          </cell>
          <cell r="H185">
            <v>34.79</v>
          </cell>
        </row>
        <row r="186">
          <cell r="B186" t="str">
            <v>277M</v>
          </cell>
          <cell r="C186" t="str">
            <v>IND. ENGINE 95 Ø</v>
          </cell>
          <cell r="D186" t="str">
            <v xml:space="preserve"> 17CR3</v>
          </cell>
          <cell r="E186">
            <v>35.4</v>
          </cell>
          <cell r="F186">
            <v>0.65249999999999997</v>
          </cell>
          <cell r="G186">
            <v>0.38800000000000001</v>
          </cell>
          <cell r="H186">
            <v>34.79</v>
          </cell>
        </row>
        <row r="187">
          <cell r="B187" t="str">
            <v>279M</v>
          </cell>
          <cell r="C187" t="str">
            <v>IND.ENGINE102 4 RV</v>
          </cell>
          <cell r="D187" t="str">
            <v xml:space="preserve"> 17CR3</v>
          </cell>
          <cell r="E187">
            <v>35.4</v>
          </cell>
          <cell r="F187">
            <v>0.71429999999999993</v>
          </cell>
          <cell r="G187">
            <v>0.45300000000000001</v>
          </cell>
          <cell r="H187">
            <v>34.79</v>
          </cell>
        </row>
        <row r="188">
          <cell r="B188" t="str">
            <v>309M</v>
          </cell>
          <cell r="C188" t="str">
            <v>MARUTI-800</v>
          </cell>
          <cell r="D188" t="str">
            <v>SCR-415H</v>
          </cell>
          <cell r="E188" t="str">
            <v xml:space="preserve"> 16.40X11.0</v>
          </cell>
          <cell r="F188">
            <v>5.2999999999999999E-2</v>
          </cell>
          <cell r="G188">
            <v>4.3999999999999997E-2</v>
          </cell>
          <cell r="H188">
            <v>181.24</v>
          </cell>
        </row>
        <row r="189">
          <cell r="B189" t="str">
            <v>309MPL</v>
          </cell>
          <cell r="C189" t="str">
            <v>MARUTI-800</v>
          </cell>
          <cell r="D189" t="str">
            <v>SCR-415H</v>
          </cell>
          <cell r="E189" t="str">
            <v xml:space="preserve"> 16.40X11.0</v>
          </cell>
          <cell r="F189">
            <v>5.2999999999999999E-2</v>
          </cell>
          <cell r="G189">
            <v>4.3999999999999997E-2</v>
          </cell>
          <cell r="H189">
            <v>181.24</v>
          </cell>
        </row>
        <row r="190">
          <cell r="B190" t="str">
            <v>400A</v>
          </cell>
          <cell r="C190" t="str">
            <v>TATA AC 77 Ø</v>
          </cell>
          <cell r="D190" t="str">
            <v>SCM-415H</v>
          </cell>
          <cell r="E190" t="str">
            <v xml:space="preserve"> 16.40X10.0</v>
          </cell>
          <cell r="F190">
            <v>7.3400000000000007E-2</v>
          </cell>
          <cell r="G190">
            <v>6.3E-2</v>
          </cell>
          <cell r="H190">
            <v>199.17</v>
          </cell>
        </row>
        <row r="191">
          <cell r="B191" t="str">
            <v>401A</v>
          </cell>
          <cell r="C191" t="str">
            <v>TATA AC 70 Ø</v>
          </cell>
          <cell r="D191" t="str">
            <v>SCM-415H</v>
          </cell>
          <cell r="E191" t="str">
            <v xml:space="preserve"> 16.40X11.0</v>
          </cell>
          <cell r="F191">
            <v>6.0600000000000001E-2</v>
          </cell>
          <cell r="G191">
            <v>5.1999999999999998E-2</v>
          </cell>
          <cell r="H191">
            <v>182.7</v>
          </cell>
        </row>
      </sheetData>
      <sheetData sheetId="4"/>
      <sheetData sheetId="5" refreshError="1"/>
      <sheetData sheetId="6"/>
      <sheetData sheetId="7"/>
      <sheetData sheetId="8"/>
      <sheetData sheetId="9">
        <row r="7">
          <cell r="B7">
            <v>1</v>
          </cell>
        </row>
      </sheetData>
      <sheetData sheetId="10"/>
      <sheetData sheetId="11" refreshError="1"/>
      <sheetData sheetId="12"/>
      <sheetData sheetId="13"/>
      <sheetData sheetId="14"/>
      <sheetData sheetId="15"/>
      <sheetData sheetId="16"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Forecast Summary"/>
      <sheetName val="01Forecast Detail"/>
      <sheetName val="00Forecast Summary"/>
      <sheetName val="00Forecast Detail"/>
      <sheetName val="99Forecast OCT"/>
      <sheetName val="99Forecast sam OCT"/>
      <sheetName val="98年度予算"/>
      <sheetName val="収益分析"/>
      <sheetName val="グラフ"/>
      <sheetName val="分析ﾃﾞｰﾀ"/>
      <sheetName val="データ"/>
      <sheetName val="97 Cashflow"/>
      <sheetName val="97 Actual"/>
      <sheetName val="98 Actual 137円見直し"/>
      <sheetName val="98 Actual 137円見直し (2)"/>
      <sheetName val="98 Actual"/>
      <sheetName val="98 Cash Flow Actual "/>
      <sheetName val="98 Forecast"/>
      <sheetName val="98 Cash Flow Forecast"/>
      <sheetName val="98 収益見直し"/>
      <sheetName val="0P-1"/>
      <sheetName val="構成情報LIST"/>
      <sheetName val="DIST"/>
      <sheetName val="telco-p"/>
      <sheetName val="ｾｸﾞﾒﾝﾄ6-3-2.データ"/>
      <sheetName val="98FORECAST (1)"/>
      <sheetName val="FINANCIALS"/>
      <sheetName val="効率UP目論見"/>
      <sheetName val="97～99収益予実(135,130円)"/>
      <sheetName val="01Forecast_Summary"/>
      <sheetName val="01Forecast_Detail"/>
      <sheetName val="00Forecast_Summary"/>
      <sheetName val="00Forecast_Detail"/>
      <sheetName val="99Forecast_OCT"/>
      <sheetName val="99Forecast_sam_OCT"/>
      <sheetName val="97_Cashflow"/>
      <sheetName val="97_Actual"/>
      <sheetName val="98_Actual_137円見直し"/>
      <sheetName val="98_Actual_137円見直し_(2)"/>
      <sheetName val="98_Actual"/>
      <sheetName val="98_Cash_Flow_Actual_"/>
      <sheetName val="98_Forecast"/>
      <sheetName val="98_Cash_Flow_Forecast"/>
      <sheetName val="98_収益見直し"/>
      <sheetName val="ｾｸﾞﾒﾝﾄ6-3-2_データ"/>
      <sheetName val="98FORECAST_(1)"/>
      <sheetName val="定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1">
          <cell r="AJ1" t="str">
            <v>JAYTEC, INC.</v>
          </cell>
        </row>
        <row r="2">
          <cell r="AJ2" t="str">
            <v>1998 FORECAST - ¥120</v>
          </cell>
        </row>
        <row r="3">
          <cell r="AJ3" t="str">
            <v>APRIL 13, 1998</v>
          </cell>
        </row>
        <row r="5">
          <cell r="AL5" t="str">
            <v>APR 98</v>
          </cell>
          <cell r="AN5" t="str">
            <v>MAY 98</v>
          </cell>
          <cell r="AP5" t="str">
            <v>JUN 98</v>
          </cell>
          <cell r="AR5" t="str">
            <v>JUL 98</v>
          </cell>
          <cell r="AT5" t="str">
            <v>AUG 98</v>
          </cell>
          <cell r="AV5" t="str">
            <v>SEP 98</v>
          </cell>
          <cell r="AX5" t="str">
            <v>OCT 98</v>
          </cell>
          <cell r="AZ5" t="str">
            <v>NOV 98</v>
          </cell>
          <cell r="BB5" t="str">
            <v>DEC 98</v>
          </cell>
          <cell r="BD5" t="str">
            <v>JAN 99</v>
          </cell>
          <cell r="BF5" t="str">
            <v>FEB 99</v>
          </cell>
          <cell r="BH5" t="str">
            <v>MAR 99</v>
          </cell>
          <cell r="BJ5" t="str">
            <v>TOTAL</v>
          </cell>
        </row>
        <row r="7">
          <cell r="AJ7" t="str">
            <v>SALES</v>
          </cell>
          <cell r="AL7">
            <v>6673889.1584999999</v>
          </cell>
          <cell r="AN7">
            <v>6408393.5755000003</v>
          </cell>
          <cell r="AP7">
            <v>6166547.0444999998</v>
          </cell>
          <cell r="AR7">
            <v>6031767.0515000001</v>
          </cell>
          <cell r="AT7">
            <v>6666299.5475000003</v>
          </cell>
          <cell r="AV7">
            <v>6968406.2865000004</v>
          </cell>
          <cell r="AX7">
            <v>7316520.2615</v>
          </cell>
          <cell r="AZ7">
            <v>7167351.1885000002</v>
          </cell>
          <cell r="BB7">
            <v>6244830.9345000004</v>
          </cell>
          <cell r="BD7">
            <v>7341762.7815000005</v>
          </cell>
          <cell r="BF7">
            <v>7347903.9385000002</v>
          </cell>
          <cell r="BH7">
            <v>8105571.8185000001</v>
          </cell>
          <cell r="BJ7">
            <v>1236588653.8050003</v>
          </cell>
        </row>
        <row r="9">
          <cell r="AJ9" t="str">
            <v>RAW MATERIAL</v>
          </cell>
          <cell r="AL9">
            <v>406070.32452824397</v>
          </cell>
          <cell r="AN9">
            <v>268271.56999512803</v>
          </cell>
          <cell r="AP9">
            <v>258679.8412922</v>
          </cell>
          <cell r="AR9">
            <v>260214.75786211999</v>
          </cell>
          <cell r="AT9">
            <v>264771.63460644003</v>
          </cell>
          <cell r="AV9">
            <v>267963.20306499198</v>
          </cell>
          <cell r="AX9">
            <v>279640.83328123204</v>
          </cell>
          <cell r="AZ9">
            <v>267850.19398675999</v>
          </cell>
          <cell r="BB9">
            <v>229972.32478153601</v>
          </cell>
          <cell r="BD9">
            <v>270939.53345972003</v>
          </cell>
          <cell r="BF9">
            <v>271178.66655069601</v>
          </cell>
          <cell r="BH9">
            <v>296919.58433334401</v>
          </cell>
          <cell r="BJ9">
            <v>50137087.016136192</v>
          </cell>
        </row>
        <row r="10">
          <cell r="AJ10" t="str">
            <v>COMP. PARTS - USA</v>
          </cell>
          <cell r="AL10">
            <v>2810832.0847139996</v>
          </cell>
          <cell r="AN10">
            <v>2848825.029232</v>
          </cell>
          <cell r="AP10">
            <v>2745630.3715360002</v>
          </cell>
          <cell r="AR10">
            <v>2719554.5839280002</v>
          </cell>
          <cell r="AT10">
            <v>2797140.4909760002</v>
          </cell>
          <cell r="AV10">
            <v>2820375.4606560003</v>
          </cell>
          <cell r="AX10">
            <v>2946244.112032</v>
          </cell>
          <cell r="AZ10">
            <v>2853233.2082799999</v>
          </cell>
          <cell r="BB10">
            <v>2354313.1550640003</v>
          </cell>
          <cell r="BD10">
            <v>2860575.3297680002</v>
          </cell>
          <cell r="BF10">
            <v>2838576.310544</v>
          </cell>
          <cell r="BH10">
            <v>3177409.0809760001</v>
          </cell>
          <cell r="BJ10">
            <v>506590638.26559019</v>
          </cell>
        </row>
        <row r="11">
          <cell r="AJ11" t="str">
            <v>COMP. PARTS - JPN</v>
          </cell>
          <cell r="AL11">
            <v>647204.09939328011</v>
          </cell>
          <cell r="AN11">
            <v>617293.77941469336</v>
          </cell>
          <cell r="AP11">
            <v>595697.65661754669</v>
          </cell>
          <cell r="AR11">
            <v>551030.46756045334</v>
          </cell>
          <cell r="AT11">
            <v>1016275.9550390667</v>
          </cell>
          <cell r="AV11">
            <v>1244608.9806975469</v>
          </cell>
          <cell r="AX11">
            <v>1329622.2611790134</v>
          </cell>
          <cell r="AZ11">
            <v>1403627.7802585601</v>
          </cell>
          <cell r="BB11">
            <v>1395224.9209499734</v>
          </cell>
          <cell r="BD11">
            <v>1518142.3005594935</v>
          </cell>
          <cell r="BF11">
            <v>1542162.0018129067</v>
          </cell>
          <cell r="BH11">
            <v>1645901.5510033066</v>
          </cell>
          <cell r="BJ11">
            <v>202601876.31728765</v>
          </cell>
        </row>
        <row r="12">
          <cell r="AJ12" t="str">
            <v xml:space="preserve">  TOTAL MATERIAL</v>
          </cell>
          <cell r="AL12">
            <v>3864106.5086355237</v>
          </cell>
          <cell r="AN12">
            <v>3734390.3786418214</v>
          </cell>
          <cell r="AP12">
            <v>3600007.8694457468</v>
          </cell>
          <cell r="AR12">
            <v>3530799.8093505735</v>
          </cell>
          <cell r="AT12">
            <v>4078188.080621507</v>
          </cell>
          <cell r="AV12">
            <v>4332947.6444185395</v>
          </cell>
          <cell r="AX12">
            <v>4555507.2064922452</v>
          </cell>
          <cell r="AZ12">
            <v>4524711.18252532</v>
          </cell>
          <cell r="BB12">
            <v>3979510.4007955096</v>
          </cell>
          <cell r="BD12">
            <v>4649657.1637872141</v>
          </cell>
          <cell r="BF12">
            <v>4651916.9789076028</v>
          </cell>
          <cell r="BH12">
            <v>5120230.2163126506</v>
          </cell>
          <cell r="BJ12">
            <v>759329601.59901381</v>
          </cell>
        </row>
        <row r="13">
          <cell r="BJ13">
            <v>0</v>
          </cell>
        </row>
        <row r="14">
          <cell r="AJ14" t="str">
            <v>ADDED VALUE</v>
          </cell>
          <cell r="AL14">
            <v>2809782.6498644762</v>
          </cell>
          <cell r="AN14">
            <v>2674003.1968581788</v>
          </cell>
          <cell r="AP14">
            <v>2566539.1750542531</v>
          </cell>
          <cell r="AR14">
            <v>2500967.2421494266</v>
          </cell>
          <cell r="AT14">
            <v>2588111.4668784933</v>
          </cell>
          <cell r="AV14">
            <v>2635458.6420814609</v>
          </cell>
          <cell r="AX14">
            <v>2761013.0550077548</v>
          </cell>
          <cell r="AZ14">
            <v>2642640.0059746802</v>
          </cell>
          <cell r="BB14">
            <v>2265320.5337044909</v>
          </cell>
          <cell r="BD14">
            <v>2692105.6177127864</v>
          </cell>
          <cell r="BF14">
            <v>2695986.9595923973</v>
          </cell>
          <cell r="BH14">
            <v>2985341.6021873495</v>
          </cell>
          <cell r="BJ14">
            <v>477259052.20598632</v>
          </cell>
        </row>
        <row r="16">
          <cell r="AJ16" t="str">
            <v>COMPENSATION</v>
          </cell>
          <cell r="AL16">
            <v>708766.99035999994</v>
          </cell>
          <cell r="AN16">
            <v>691090.96070000005</v>
          </cell>
          <cell r="AP16">
            <v>692796.58090000006</v>
          </cell>
          <cell r="AR16">
            <v>755415.15428000002</v>
          </cell>
          <cell r="AT16">
            <v>744500.15428000002</v>
          </cell>
          <cell r="AV16">
            <v>744500.15428000002</v>
          </cell>
          <cell r="AX16">
            <v>780499.91995999997</v>
          </cell>
          <cell r="AZ16">
            <v>697330.62291999999</v>
          </cell>
          <cell r="BB16">
            <v>763838.73224000004</v>
          </cell>
          <cell r="BD16">
            <v>737827.33779999998</v>
          </cell>
          <cell r="BF16">
            <v>726782.33779999998</v>
          </cell>
          <cell r="BH16">
            <v>1012937.92972</v>
          </cell>
          <cell r="BJ16">
            <v>135844303.12859997</v>
          </cell>
        </row>
        <row r="18">
          <cell r="AJ18" t="str">
            <v>OTHER COST OF SALES</v>
          </cell>
        </row>
        <row r="19">
          <cell r="AJ19" t="str">
            <v xml:space="preserve">  OPERATION</v>
          </cell>
          <cell r="AL19">
            <v>695219.47195967147</v>
          </cell>
          <cell r="AN19">
            <v>702833.82872872683</v>
          </cell>
          <cell r="AP19">
            <v>665171.66229013796</v>
          </cell>
          <cell r="AR19">
            <v>646664.92936241394</v>
          </cell>
          <cell r="AT19">
            <v>662813.26355177397</v>
          </cell>
          <cell r="AV19">
            <v>661842.32960821921</v>
          </cell>
          <cell r="AX19">
            <v>698168.15786716319</v>
          </cell>
          <cell r="AZ19">
            <v>667378.09929620195</v>
          </cell>
          <cell r="BB19">
            <v>599837.75682367361</v>
          </cell>
          <cell r="BD19">
            <v>670579.93169691786</v>
          </cell>
          <cell r="BF19">
            <v>664261.26286685956</v>
          </cell>
          <cell r="BH19">
            <v>733868.84116010251</v>
          </cell>
          <cell r="BJ19">
            <v>121029593.02817793</v>
          </cell>
        </row>
        <row r="20">
          <cell r="AJ20" t="str">
            <v xml:space="preserve">  DEPRECIATION</v>
          </cell>
          <cell r="AL20">
            <v>401000</v>
          </cell>
          <cell r="AN20">
            <v>417000</v>
          </cell>
          <cell r="AP20">
            <v>410000</v>
          </cell>
          <cell r="AR20">
            <v>405000</v>
          </cell>
          <cell r="AT20">
            <v>401000</v>
          </cell>
          <cell r="AV20">
            <v>398000</v>
          </cell>
          <cell r="AX20">
            <v>396000</v>
          </cell>
          <cell r="AZ20">
            <v>394000</v>
          </cell>
          <cell r="BB20">
            <v>393000</v>
          </cell>
          <cell r="BD20">
            <v>391000</v>
          </cell>
          <cell r="BF20">
            <v>390000</v>
          </cell>
          <cell r="BH20">
            <v>390000</v>
          </cell>
          <cell r="BJ20">
            <v>71790000</v>
          </cell>
        </row>
        <row r="21">
          <cell r="AJ21" t="str">
            <v xml:space="preserve">  LEASE</v>
          </cell>
          <cell r="AL21">
            <v>31000</v>
          </cell>
          <cell r="AN21">
            <v>31000</v>
          </cell>
          <cell r="AP21">
            <v>31000</v>
          </cell>
          <cell r="AR21">
            <v>31000</v>
          </cell>
          <cell r="AT21">
            <v>31000</v>
          </cell>
          <cell r="AV21">
            <v>31000</v>
          </cell>
          <cell r="AX21">
            <v>31000</v>
          </cell>
          <cell r="AZ21">
            <v>31000</v>
          </cell>
          <cell r="BB21">
            <v>31000</v>
          </cell>
          <cell r="BD21">
            <v>31000</v>
          </cell>
          <cell r="BF21">
            <v>31000</v>
          </cell>
          <cell r="BH21">
            <v>31000</v>
          </cell>
          <cell r="BJ21">
            <v>5580000</v>
          </cell>
        </row>
        <row r="22">
          <cell r="AJ22" t="str">
            <v>OTHER COST OF SALES</v>
          </cell>
          <cell r="AL22">
            <v>1127219.4719596715</v>
          </cell>
          <cell r="AN22">
            <v>1150833.8287287268</v>
          </cell>
          <cell r="AP22">
            <v>1106171.662290138</v>
          </cell>
          <cell r="AR22">
            <v>1082664.9293624139</v>
          </cell>
          <cell r="AT22">
            <v>1094813.263551774</v>
          </cell>
          <cell r="AV22">
            <v>1090842.3296082192</v>
          </cell>
          <cell r="AX22">
            <v>1125168.1578671632</v>
          </cell>
          <cell r="AZ22">
            <v>1092378.099296202</v>
          </cell>
          <cell r="BB22">
            <v>1023837.7568236736</v>
          </cell>
          <cell r="BD22">
            <v>1092579.9316969179</v>
          </cell>
          <cell r="BF22">
            <v>1085261.2628668596</v>
          </cell>
          <cell r="BH22">
            <v>1154868.8411601025</v>
          </cell>
          <cell r="BJ22">
            <v>198399593.02817792</v>
          </cell>
        </row>
        <row r="24">
          <cell r="AJ24" t="str">
            <v>TOTAL COST OF SALES</v>
          </cell>
          <cell r="AL24">
            <v>5700092.9709551949</v>
          </cell>
          <cell r="AN24">
            <v>5576315.1680705482</v>
          </cell>
          <cell r="AP24">
            <v>5398976.1126358844</v>
          </cell>
          <cell r="AR24">
            <v>5368879.8929929873</v>
          </cell>
          <cell r="AT24">
            <v>5917501.4984532809</v>
          </cell>
          <cell r="AV24">
            <v>6168290.1283067586</v>
          </cell>
          <cell r="AX24">
            <v>6461175.2843194082</v>
          </cell>
          <cell r="AZ24">
            <v>6314419.9047415219</v>
          </cell>
          <cell r="BB24">
            <v>5767186.8898591828</v>
          </cell>
          <cell r="BD24">
            <v>6480064.4332841318</v>
          </cell>
          <cell r="BF24">
            <v>6463960.579574462</v>
          </cell>
          <cell r="BH24">
            <v>7288036.9871927537</v>
          </cell>
          <cell r="BJ24">
            <v>1093573497.7557919</v>
          </cell>
        </row>
        <row r="26">
          <cell r="AJ26" t="str">
            <v>GROSS PROFIT</v>
          </cell>
          <cell r="AL26">
            <v>973796.187544805</v>
          </cell>
          <cell r="AN26">
            <v>832078.40742945205</v>
          </cell>
          <cell r="AP26">
            <v>767570.93186411541</v>
          </cell>
          <cell r="AR26">
            <v>662887.15850701276</v>
          </cell>
          <cell r="AT26">
            <v>748798.04904671945</v>
          </cell>
          <cell r="AV26">
            <v>800116.1581932418</v>
          </cell>
          <cell r="AX26">
            <v>855344.97718059178</v>
          </cell>
          <cell r="AZ26">
            <v>852931.28375847824</v>
          </cell>
          <cell r="BB26">
            <v>477644.04464081768</v>
          </cell>
          <cell r="BD26">
            <v>861698.3482158687</v>
          </cell>
          <cell r="BF26">
            <v>883943.35892553814</v>
          </cell>
          <cell r="BH26">
            <v>817534.83130724635</v>
          </cell>
          <cell r="BJ26">
            <v>143015156.04920828</v>
          </cell>
        </row>
        <row r="28">
          <cell r="AJ28" t="str">
            <v>OPERATING EXPENSES</v>
          </cell>
        </row>
        <row r="29">
          <cell r="AJ29" t="str">
            <v xml:space="preserve">  COMPENSATION</v>
          </cell>
          <cell r="AL29">
            <v>101092.14506666666</v>
          </cell>
          <cell r="AN29">
            <v>100182.37466666667</v>
          </cell>
          <cell r="AP29">
            <v>100781.33633333333</v>
          </cell>
          <cell r="AR29">
            <v>115163.46870333333</v>
          </cell>
          <cell r="AT29">
            <v>105163.46870333333</v>
          </cell>
          <cell r="AV29">
            <v>101610.63620333333</v>
          </cell>
          <cell r="AX29">
            <v>102563.71217333333</v>
          </cell>
          <cell r="AZ29">
            <v>100004.48426333333</v>
          </cell>
          <cell r="BB29">
            <v>115213.78329333333</v>
          </cell>
          <cell r="BD29">
            <v>101686.33440000001</v>
          </cell>
          <cell r="BF29">
            <v>101274.82473333334</v>
          </cell>
          <cell r="BH29">
            <v>148113.69919333333</v>
          </cell>
          <cell r="BJ29">
            <v>19392754.015999999</v>
          </cell>
        </row>
        <row r="30">
          <cell r="AJ30" t="str">
            <v xml:space="preserve">  DEPRECIATION</v>
          </cell>
          <cell r="AL30">
            <v>18000</v>
          </cell>
          <cell r="AN30">
            <v>18000</v>
          </cell>
          <cell r="AP30">
            <v>18000</v>
          </cell>
          <cell r="AR30">
            <v>18000</v>
          </cell>
          <cell r="AT30">
            <v>18000</v>
          </cell>
          <cell r="AV30">
            <v>18000</v>
          </cell>
          <cell r="AX30">
            <v>18000</v>
          </cell>
          <cell r="AZ30">
            <v>18000</v>
          </cell>
          <cell r="BB30">
            <v>18000</v>
          </cell>
          <cell r="BD30">
            <v>18000</v>
          </cell>
          <cell r="BF30">
            <v>18000</v>
          </cell>
          <cell r="BH30">
            <v>18000</v>
          </cell>
          <cell r="BJ30">
            <v>3240000</v>
          </cell>
        </row>
        <row r="31">
          <cell r="AJ31" t="str">
            <v xml:space="preserve">  ROYALTY</v>
          </cell>
          <cell r="AL31">
            <v>180800.55177320159</v>
          </cell>
          <cell r="AN31">
            <v>173732.99388255921</v>
          </cell>
          <cell r="AP31">
            <v>167125.48163647359</v>
          </cell>
          <cell r="AR31">
            <v>164422.09751818641</v>
          </cell>
          <cell r="AT31">
            <v>169500.70777382801</v>
          </cell>
          <cell r="AV31">
            <v>171713.91917407358</v>
          </cell>
          <cell r="AX31">
            <v>179606.94000962959</v>
          </cell>
          <cell r="AZ31">
            <v>172911.70224724317</v>
          </cell>
          <cell r="BB31">
            <v>145488.18040650082</v>
          </cell>
          <cell r="BD31">
            <v>174708.61442821519</v>
          </cell>
          <cell r="BF31">
            <v>174172.25810061279</v>
          </cell>
          <cell r="BH31">
            <v>193790.10802490081</v>
          </cell>
          <cell r="BJ31">
            <v>31019603.324631363</v>
          </cell>
        </row>
        <row r="32">
          <cell r="AJ32" t="str">
            <v xml:space="preserve">  OTHER EXPENSE</v>
          </cell>
          <cell r="AL32">
            <v>69400</v>
          </cell>
          <cell r="AN32">
            <v>66900</v>
          </cell>
          <cell r="AP32">
            <v>68900</v>
          </cell>
          <cell r="AR32">
            <v>61900</v>
          </cell>
          <cell r="AT32">
            <v>61900</v>
          </cell>
          <cell r="AV32">
            <v>68900.000000000058</v>
          </cell>
          <cell r="AX32">
            <v>66900</v>
          </cell>
          <cell r="AZ32">
            <v>62150</v>
          </cell>
          <cell r="BB32">
            <v>72400</v>
          </cell>
          <cell r="BD32">
            <v>71350</v>
          </cell>
          <cell r="BF32">
            <v>61900</v>
          </cell>
          <cell r="BH32">
            <v>61900</v>
          </cell>
          <cell r="BJ32">
            <v>11917500</v>
          </cell>
        </row>
        <row r="33">
          <cell r="AJ33" t="str">
            <v>OPERATING EXPENSES</v>
          </cell>
          <cell r="AL33">
            <v>369292.69683986827</v>
          </cell>
          <cell r="AN33">
            <v>358815.36854922585</v>
          </cell>
          <cell r="AP33">
            <v>354806.8179698069</v>
          </cell>
          <cell r="AR33">
            <v>359485.56622151972</v>
          </cell>
          <cell r="AT33">
            <v>354564.17647716135</v>
          </cell>
          <cell r="AV33">
            <v>360224.555377407</v>
          </cell>
          <cell r="AX33">
            <v>367070.65218296292</v>
          </cell>
          <cell r="AZ33">
            <v>353066.18651057652</v>
          </cell>
          <cell r="BB33">
            <v>351101.96369983413</v>
          </cell>
          <cell r="BD33">
            <v>365744.94882821519</v>
          </cell>
          <cell r="BF33">
            <v>355347.0828339461</v>
          </cell>
          <cell r="BH33">
            <v>421803.80721823417</v>
          </cell>
          <cell r="BJ33">
            <v>65569857.340631343</v>
          </cell>
        </row>
        <row r="35">
          <cell r="AJ35" t="str">
            <v>OPERATING PROFIT (LOSS)</v>
          </cell>
          <cell r="AL35">
            <v>604503.49070493667</v>
          </cell>
          <cell r="AN35">
            <v>473263.0388802262</v>
          </cell>
          <cell r="AP35">
            <v>412764.11389430851</v>
          </cell>
          <cell r="AR35">
            <v>303401.59228549304</v>
          </cell>
          <cell r="AT35">
            <v>394233.87256955809</v>
          </cell>
          <cell r="AV35">
            <v>439891.60281583481</v>
          </cell>
          <cell r="AX35">
            <v>488274.32499762886</v>
          </cell>
          <cell r="AZ35">
            <v>499865.09724790172</v>
          </cell>
          <cell r="BB35">
            <v>126542.08094098355</v>
          </cell>
          <cell r="BD35">
            <v>495953.39938765351</v>
          </cell>
          <cell r="BF35">
            <v>528596.27609159204</v>
          </cell>
          <cell r="BH35">
            <v>395731.02408901218</v>
          </cell>
          <cell r="BJ35">
            <v>77445298.708576947</v>
          </cell>
        </row>
        <row r="37">
          <cell r="AJ37" t="str">
            <v>OTHER INCOME (EXPENSE)</v>
          </cell>
          <cell r="AL37">
            <v>-35000</v>
          </cell>
          <cell r="AN37">
            <v>-29000</v>
          </cell>
          <cell r="AP37">
            <v>-27000</v>
          </cell>
          <cell r="AR37">
            <v>-23000</v>
          </cell>
          <cell r="AT37">
            <v>-21000</v>
          </cell>
          <cell r="AV37">
            <v>-26000</v>
          </cell>
          <cell r="AX37">
            <v>-25000</v>
          </cell>
          <cell r="AZ37">
            <v>-19000</v>
          </cell>
          <cell r="BB37">
            <v>-15000</v>
          </cell>
          <cell r="BD37">
            <v>-14000</v>
          </cell>
          <cell r="BF37">
            <v>-11000</v>
          </cell>
          <cell r="BH37">
            <v>-16000</v>
          </cell>
          <cell r="BJ37">
            <v>-3915000</v>
          </cell>
        </row>
        <row r="39">
          <cell r="AJ39" t="str">
            <v>PROFIT (LOSS) BEFORE TAX</v>
          </cell>
          <cell r="AL39">
            <v>569503.49070493667</v>
          </cell>
          <cell r="AN39">
            <v>444263.0388802262</v>
          </cell>
          <cell r="AP39">
            <v>385764.11389430851</v>
          </cell>
          <cell r="AR39">
            <v>280401.59228549304</v>
          </cell>
          <cell r="AT39">
            <v>373233.87256955809</v>
          </cell>
          <cell r="AV39">
            <v>413891.60281583481</v>
          </cell>
          <cell r="AX39">
            <v>463274.32499762886</v>
          </cell>
          <cell r="AZ39">
            <v>480865.09724790172</v>
          </cell>
          <cell r="BB39">
            <v>111542.08094098355</v>
          </cell>
          <cell r="BD39">
            <v>481953.39938765351</v>
          </cell>
          <cell r="BF39">
            <v>517596.27609159204</v>
          </cell>
          <cell r="BH39">
            <v>379731.02408901218</v>
          </cell>
          <cell r="BJ39">
            <v>73530298.708576947</v>
          </cell>
        </row>
        <row r="41">
          <cell r="AJ41" t="str">
            <v>PROVISION FOR TAXES</v>
          </cell>
          <cell r="AL41">
            <v>228000</v>
          </cell>
          <cell r="AN41">
            <v>178000</v>
          </cell>
          <cell r="AP41">
            <v>154000</v>
          </cell>
          <cell r="AR41">
            <v>112000</v>
          </cell>
          <cell r="AT41">
            <v>149000</v>
          </cell>
          <cell r="AV41">
            <v>166000</v>
          </cell>
          <cell r="AX41">
            <v>185000</v>
          </cell>
          <cell r="AZ41">
            <v>192000</v>
          </cell>
          <cell r="BB41">
            <v>45000</v>
          </cell>
          <cell r="BD41">
            <v>193000</v>
          </cell>
          <cell r="BF41">
            <v>207000</v>
          </cell>
          <cell r="BH41">
            <v>152000</v>
          </cell>
          <cell r="BJ41">
            <v>29415000</v>
          </cell>
        </row>
        <row r="43">
          <cell r="AJ43" t="str">
            <v>NET PROFIT (LOSS)</v>
          </cell>
          <cell r="AL43">
            <v>341503.49070493667</v>
          </cell>
          <cell r="AN43">
            <v>266263.0388802262</v>
          </cell>
          <cell r="AP43">
            <v>231764.11389430851</v>
          </cell>
          <cell r="AR43">
            <v>168401.59228549304</v>
          </cell>
          <cell r="AT43">
            <v>224233.87256955809</v>
          </cell>
          <cell r="AV43">
            <v>247891.60281583481</v>
          </cell>
          <cell r="AX43">
            <v>278274.32499762886</v>
          </cell>
          <cell r="AZ43">
            <v>288865.09724790172</v>
          </cell>
          <cell r="BB43">
            <v>66542.080940983549</v>
          </cell>
          <cell r="BD43">
            <v>288953.39938765351</v>
          </cell>
          <cell r="BF43">
            <v>310596.27609159204</v>
          </cell>
          <cell r="BH43">
            <v>227731.02408901218</v>
          </cell>
          <cell r="BJ43">
            <v>44115298.70857694</v>
          </cell>
        </row>
      </sheetData>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row r="1">
          <cell r="AJ1" t="str">
            <v>JAYTEC, INC.</v>
          </cell>
        </row>
      </sheetData>
      <sheetData sheetId="42"/>
      <sheetData sheetId="43"/>
      <sheetData sheetId="44"/>
      <sheetData sheetId="45"/>
      <sheetData sheetId="46"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losing Summary"/>
      <sheetName val="Closing B(W)"/>
      <sheetName val="Comparative"/>
      <sheetName val="Working Cap TOTAL"/>
      <sheetName val="Inventory Detail"/>
      <sheetName val="AR detail"/>
      <sheetName val="P&amp;L TOTAL"/>
      <sheetName val="P&amp;L-Aftermarket Allocations"/>
      <sheetName val="P&amp;L-Aftermarket Direct"/>
      <sheetName val="P&amp;L Offline Adj"/>
      <sheetName val="P&amp;L - unallocated"/>
      <sheetName val="result"/>
      <sheetName val="base"/>
      <sheetName val="result alloc"/>
      <sheetName val="base alloc"/>
      <sheetName val="tables"/>
      <sheetName val="ALLOY"/>
      <sheetName val="SETNO"/>
      <sheetName val="Directors"/>
      <sheetName val="H sheets - mastert"/>
      <sheetName val="AP-2.1"/>
      <sheetName val="PROFIT &amp; LOSS PLANNING"/>
      <sheetName val="Investment Planning"/>
      <sheetName val="Breakdown of Expenses "/>
      <sheetName val="FLYLEAF PLANNING"/>
      <sheetName val="BALANCE SHEET"/>
      <sheetName val="Closing_Summary"/>
      <sheetName val="Closing_B(W)"/>
      <sheetName val="Working_Cap_TOTAL"/>
      <sheetName val="Inventory_Detail"/>
      <sheetName val="AR_detail"/>
      <sheetName val="P&amp;L_TOTAL"/>
      <sheetName val="P&amp;L-Aftermarket_Allocations"/>
      <sheetName val="P&amp;L-Aftermarket_Direct"/>
      <sheetName val="P&amp;L_Offline_Adj"/>
      <sheetName val="P&amp;L_-_unallocated"/>
      <sheetName val="result_alloc"/>
      <sheetName val="base_alloc"/>
      <sheetName val="Closing_Summary1"/>
      <sheetName val="Closing_B(W)1"/>
      <sheetName val="Working_Cap_TOTAL1"/>
      <sheetName val="Inventory_Detail1"/>
      <sheetName val="AR_detail1"/>
      <sheetName val="P&amp;L_TOTAL1"/>
      <sheetName val="P&amp;L-Aftermarket_Allocations1"/>
      <sheetName val="P&amp;L-Aftermarket_Direct1"/>
      <sheetName val="P&amp;L_Offline_Adj1"/>
      <sheetName val="P&amp;L_-_unallocated1"/>
      <sheetName val="result_alloc1"/>
      <sheetName val="base_alloc1"/>
      <sheetName val="H_sheets_-_mastert"/>
      <sheetName val="Closing_Summary2"/>
      <sheetName val="Closing_B(W)2"/>
      <sheetName val="Working_Cap_TOTAL2"/>
      <sheetName val="Inventory_Detail2"/>
      <sheetName val="AR_detail2"/>
      <sheetName val="P&amp;L_TOTAL2"/>
      <sheetName val="P&amp;L-Aftermarket_Allocations2"/>
      <sheetName val="P&amp;L-Aftermarket_Direct2"/>
      <sheetName val="P&amp;L_Offline_Adj2"/>
      <sheetName val="P&amp;L_-_unallocated2"/>
      <sheetName val="result_alloc2"/>
      <sheetName val="base_alloc2"/>
      <sheetName val="H_sheets_-_mastert1"/>
      <sheetName val="Closing_Summary4"/>
      <sheetName val="Closing_B(W)4"/>
      <sheetName val="Working_Cap_TOTAL4"/>
      <sheetName val="Inventory_Detail4"/>
      <sheetName val="AR_detail4"/>
      <sheetName val="P&amp;L_TOTAL4"/>
      <sheetName val="P&amp;L-Aftermarket_Allocations4"/>
      <sheetName val="P&amp;L-Aftermarket_Direct4"/>
      <sheetName val="P&amp;L_Offline_Adj4"/>
      <sheetName val="P&amp;L_-_unallocated4"/>
      <sheetName val="result_alloc4"/>
      <sheetName val="base_alloc4"/>
      <sheetName val="H_sheets_-_mastert3"/>
      <sheetName val="Closing_Summary3"/>
      <sheetName val="Closing_B(W)3"/>
      <sheetName val="Working_Cap_TOTAL3"/>
      <sheetName val="Inventory_Detail3"/>
      <sheetName val="AR_detail3"/>
      <sheetName val="P&amp;L_TOTAL3"/>
      <sheetName val="P&amp;L-Aftermarket_Allocations3"/>
      <sheetName val="P&amp;L-Aftermarket_Direct3"/>
      <sheetName val="P&amp;L_Offline_Adj3"/>
      <sheetName val="P&amp;L_-_unallocated3"/>
      <sheetName val="result_alloc3"/>
      <sheetName val="base_alloc3"/>
      <sheetName val="H_sheets_-_mastert2"/>
      <sheetName val="Closing_Summary5"/>
      <sheetName val="Closing_B(W)5"/>
      <sheetName val="Working_Cap_TOTAL5"/>
      <sheetName val="Inventory_Detail5"/>
      <sheetName val="AR_detail5"/>
      <sheetName val="P&amp;L_TOTAL5"/>
      <sheetName val="P&amp;L-Aftermarket_Allocations5"/>
      <sheetName val="P&amp;L-Aftermarket_Direct5"/>
      <sheetName val="P&amp;L_Offline_Adj5"/>
      <sheetName val="P&amp;L_-_unallocated5"/>
      <sheetName val="result_alloc5"/>
      <sheetName val="base_alloc5"/>
      <sheetName val="H_sheets_-_mastert4"/>
      <sheetName val="11) ReconcComplete_wo_ETS"/>
      <sheetName val="LDC"/>
      <sheetName val="Audit and Accounting Issues"/>
      <sheetName val="Closing_Summary6"/>
      <sheetName val="Closing_B(W)6"/>
      <sheetName val="Working_Cap_TOTAL6"/>
      <sheetName val="Inventory_Detail6"/>
      <sheetName val="AR_detail6"/>
      <sheetName val="P&amp;L_TOTAL6"/>
      <sheetName val="P&amp;L-Aftermarket_Allocations6"/>
      <sheetName val="P&amp;L-Aftermarket_Direct6"/>
      <sheetName val="P&amp;L_Offline_Adj6"/>
      <sheetName val="P&amp;L_-_unallocated6"/>
      <sheetName val="result_alloc6"/>
      <sheetName val="base_alloc6"/>
      <sheetName val="H_sheets_-_mastert5"/>
      <sheetName val="AP-2_1"/>
      <sheetName val="PROFIT_&amp;_LOSS_PLANNING"/>
      <sheetName val="Investment_Planning"/>
      <sheetName val="Breakdown_of_Expenses_"/>
      <sheetName val="FLYLEAF_PLANNING"/>
      <sheetName val="BALANCE_SHEET"/>
      <sheetName val="11)_ReconcComplete_wo_ETS"/>
      <sheetName val="Audit_and_Accounting_Issues"/>
      <sheetName val="Cover_"/>
      <sheetName val="Cover "/>
    </sheetNames>
    <sheetDataSet>
      <sheetData sheetId="0" refreshError="1">
        <row r="1">
          <cell r="B1" t="str">
            <v>FMWORLD</v>
          </cell>
        </row>
        <row r="23">
          <cell r="B23">
            <v>2001</v>
          </cell>
          <cell r="D23" t="str">
            <v>plan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j,f,m"/>
      <sheetName val="telco-p"/>
      <sheetName val="BAL-Aur"/>
      <sheetName val="BAL-Pune"/>
      <sheetName val="M&amp;M-N"/>
      <sheetName val="M&amp;M-K"/>
      <sheetName val="ind-auto"/>
      <sheetName val="M&amp;M Z"/>
      <sheetName val="Telco-L"/>
      <sheetName val="GMIL A&amp;S"/>
      <sheetName val="telco_p"/>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lco_p"/>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j,f,m"/>
      <sheetName val="telco-p"/>
      <sheetName val="BAL-Aur"/>
      <sheetName val="BAL-Pune"/>
      <sheetName val="M&amp;M-N"/>
      <sheetName val="M&amp;M-K"/>
      <sheetName val="ind-auto"/>
      <sheetName val="M&amp;M Z"/>
      <sheetName val="Telco-L"/>
      <sheetName val="GMIL A&amp;S"/>
      <sheetName val="telco_p"/>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DR-Jan-99 "/>
      <sheetName val="FDR-Jan-99  (R)"/>
      <sheetName val="FDR-Jan-99  (R) (2)"/>
      <sheetName val="Jan 99"/>
      <sheetName val="PBCLIST"/>
      <sheetName val="Assumptions"/>
      <sheetName val="MAT"/>
      <sheetName val="Ref"/>
      <sheetName val="Annexure-I"/>
      <sheetName val="Form"/>
      <sheetName val="Challan"/>
      <sheetName val="Details"/>
      <sheetName val="TRIAL BALANCE"/>
      <sheetName val="CPMS"/>
      <sheetName val="AP-2.1"/>
      <sheetName val="Sheet2"/>
      <sheetName val="SC-E-02-03"/>
      <sheetName val="gl"/>
      <sheetName val="A0744339"/>
      <sheetName val="Jan Attest TB"/>
      <sheetName val="PEDESB"/>
      <sheetName val="INPUT"/>
      <sheetName val="TITLE"/>
      <sheetName val="FORM 1"/>
      <sheetName val="FDR-Jan-99_"/>
      <sheetName val="FDR-Jan-99__(R)"/>
      <sheetName val="FDR-Jan-99__(R)_(2)"/>
      <sheetName val="Jan_99"/>
      <sheetName val="Cover "/>
      <sheetName val="FROM2"/>
      <sheetName val="Summary"/>
      <sheetName val="Emp Reward"/>
      <sheetName val="AREA"/>
      <sheetName val="Excess Calc"/>
      <sheetName val="Groupings"/>
      <sheetName val="19-23"/>
      <sheetName val="15-18"/>
      <sheetName val="FDR-Jan-99_1"/>
      <sheetName val="FDR-Jan-99__(R)1"/>
      <sheetName val="FDR-Jan-99__(R)_(2)1"/>
      <sheetName val="Jan_991"/>
      <sheetName val="Jan_Attest_TB"/>
      <sheetName val="AP-2_1"/>
      <sheetName val="TRIAL_BALANCE"/>
      <sheetName val="FORM_1"/>
      <sheetName val="Cover_"/>
      <sheetName val="FDR-Jan-99_2"/>
      <sheetName val="FDR-Jan-99__(R)2"/>
      <sheetName val="FDR-Jan-99__(R)_(2)2"/>
      <sheetName val="Jan_992"/>
      <sheetName val="TRIAL_BALANCE1"/>
      <sheetName val="AP-2_11"/>
      <sheetName val="Jan_Attest_TB1"/>
      <sheetName val="FORM_11"/>
      <sheetName val="Cover_1"/>
      <sheetName val="Emp_Reward"/>
      <sheetName val="Excess_Calc"/>
      <sheetName val="Prf__Inventory"/>
      <sheetName val="computation"/>
      <sheetName val="APV-FIAT"/>
      <sheetName val="Reajuste_"/>
      <sheetName val="01_T"/>
      <sheetName val="03_"/>
      <sheetName val="Lead"/>
      <sheetName val="Param"/>
      <sheetName val="ListAcc"/>
      <sheetName val="BUILD95"/>
      <sheetName val="24-26"/>
      <sheetName val="Prf. Inventory"/>
      <sheetName val="Reajuste "/>
      <sheetName val="01 T"/>
      <sheetName val="03 "/>
    </sheetNames>
    <sheetDataSet>
      <sheetData sheetId="0">
        <row r="1">
          <cell r="A1" t="str">
            <v>Input Trial Balance -Jan 99</v>
          </cell>
        </row>
        <row r="2">
          <cell r="A2" t="str">
            <v>(31st Jan 1999 )</v>
          </cell>
          <cell r="B2">
            <v>2.3501762632197415E-2</v>
          </cell>
          <cell r="C2">
            <v>0</v>
          </cell>
          <cell r="D2">
            <v>0</v>
          </cell>
          <cell r="E2">
            <v>0</v>
          </cell>
          <cell r="F2">
            <v>0</v>
          </cell>
          <cell r="G2">
            <v>0</v>
          </cell>
          <cell r="H2">
            <v>0</v>
          </cell>
          <cell r="I2">
            <v>0</v>
          </cell>
          <cell r="J2">
            <v>0</v>
          </cell>
          <cell r="K2">
            <v>0</v>
          </cell>
          <cell r="L2">
            <v>0</v>
          </cell>
          <cell r="M2">
            <v>0</v>
          </cell>
          <cell r="N2">
            <v>2.3501762632197415E-2</v>
          </cell>
        </row>
        <row r="3">
          <cell r="L3" t="str">
            <v>( IN INR )</v>
          </cell>
          <cell r="M3" t="str">
            <v>( IN USD )</v>
          </cell>
          <cell r="N3">
            <v>0</v>
          </cell>
          <cell r="O3" t="str">
            <v>( IN USD )</v>
          </cell>
        </row>
        <row r="4">
          <cell r="D4" t="str">
            <v>Nasik</v>
          </cell>
          <cell r="E4" t="str">
            <v>Mumbai</v>
          </cell>
          <cell r="F4" t="str">
            <v>Mumbai</v>
          </cell>
          <cell r="G4" t="str">
            <v>M &amp; M Project Consolidated</v>
          </cell>
          <cell r="H4" t="str">
            <v>Engineering</v>
          </cell>
          <cell r="I4">
            <v>0</v>
          </cell>
          <cell r="J4" t="str">
            <v>M &amp; M Project Consolidated</v>
          </cell>
        </row>
        <row r="5">
          <cell r="J5" t="str">
            <v>Dr.</v>
          </cell>
          <cell r="K5" t="str">
            <v>Cr.</v>
          </cell>
          <cell r="L5" t="str">
            <v>Cr.</v>
          </cell>
          <cell r="M5" t="str">
            <v>Cr.</v>
          </cell>
          <cell r="N5" t="str">
            <v>Dr.</v>
          </cell>
          <cell r="O5" t="str">
            <v>Cr.</v>
          </cell>
        </row>
        <row r="6">
          <cell r="J6" t="str">
            <v>Amount</v>
          </cell>
          <cell r="K6" t="str">
            <v>Amount</v>
          </cell>
          <cell r="L6" t="str">
            <v>Amount</v>
          </cell>
          <cell r="M6" t="str">
            <v>Amount</v>
          </cell>
          <cell r="N6" t="str">
            <v>Amount</v>
          </cell>
          <cell r="O6" t="str">
            <v>Amount</v>
          </cell>
        </row>
        <row r="9">
          <cell r="B9" t="str">
            <v>Income</v>
          </cell>
          <cell r="C9">
            <v>20092404</v>
          </cell>
          <cell r="D9">
            <v>20092404</v>
          </cell>
          <cell r="E9">
            <v>0</v>
          </cell>
          <cell r="F9">
            <v>16756220.23</v>
          </cell>
          <cell r="G9">
            <v>0</v>
          </cell>
          <cell r="H9">
            <v>0</v>
          </cell>
          <cell r="I9">
            <v>0</v>
          </cell>
          <cell r="J9">
            <v>0</v>
          </cell>
          <cell r="K9">
            <v>0</v>
          </cell>
          <cell r="L9">
            <v>36848624.230000004</v>
          </cell>
          <cell r="M9">
            <v>0</v>
          </cell>
          <cell r="N9">
            <v>0</v>
          </cell>
          <cell r="O9">
            <v>866007.6199764983</v>
          </cell>
        </row>
        <row r="10">
          <cell r="B10" t="str">
            <v>M&amp;M Sales A/c</v>
          </cell>
          <cell r="C10">
            <v>20092404</v>
          </cell>
          <cell r="D10">
            <v>20092404</v>
          </cell>
          <cell r="E10">
            <v>0</v>
          </cell>
          <cell r="F10">
            <v>16756220.23</v>
          </cell>
          <cell r="G10">
            <v>866007.6199764983</v>
          </cell>
          <cell r="H10">
            <v>0</v>
          </cell>
          <cell r="I10">
            <v>0</v>
          </cell>
          <cell r="J10">
            <v>0</v>
          </cell>
          <cell r="K10">
            <v>0</v>
          </cell>
          <cell r="L10">
            <v>36848624.230000004</v>
          </cell>
          <cell r="M10">
            <v>0</v>
          </cell>
          <cell r="N10">
            <v>0</v>
          </cell>
          <cell r="O10">
            <v>866007.6199764983</v>
          </cell>
        </row>
        <row r="11">
          <cell r="B11" t="str">
            <v>Interest earned</v>
          </cell>
          <cell r="C11">
            <v>0</v>
          </cell>
          <cell r="D11">
            <v>0</v>
          </cell>
          <cell r="E11">
            <v>0</v>
          </cell>
          <cell r="F11">
            <v>0</v>
          </cell>
          <cell r="G11">
            <v>0</v>
          </cell>
          <cell r="H11">
            <v>0</v>
          </cell>
          <cell r="I11">
            <v>0</v>
          </cell>
          <cell r="J11">
            <v>0</v>
          </cell>
          <cell r="K11">
            <v>0</v>
          </cell>
          <cell r="L11">
            <v>0</v>
          </cell>
          <cell r="M11">
            <v>0</v>
          </cell>
          <cell r="N11">
            <v>0</v>
          </cell>
          <cell r="O11">
            <v>0</v>
          </cell>
        </row>
        <row r="15">
          <cell r="B15" t="str">
            <v>Cash</v>
          </cell>
          <cell r="C15">
            <v>1786112.72</v>
          </cell>
          <cell r="D15">
            <v>1786112.72</v>
          </cell>
          <cell r="E15">
            <v>296950.09999999998</v>
          </cell>
          <cell r="F15">
            <v>1151774.23</v>
          </cell>
          <cell r="G15">
            <v>76024.372502937724</v>
          </cell>
          <cell r="H15">
            <v>296950.09999999998</v>
          </cell>
          <cell r="I15">
            <v>0</v>
          </cell>
          <cell r="J15">
            <v>3234837.05</v>
          </cell>
          <cell r="K15">
            <v>0</v>
          </cell>
          <cell r="L15">
            <v>0</v>
          </cell>
          <cell r="M15">
            <v>0</v>
          </cell>
          <cell r="N15">
            <v>76024.372502937724</v>
          </cell>
          <cell r="O15">
            <v>0</v>
          </cell>
        </row>
        <row r="16">
          <cell r="B16" t="str">
            <v>Petty Cash</v>
          </cell>
          <cell r="C16">
            <v>14562.75</v>
          </cell>
          <cell r="D16">
            <v>14562.75</v>
          </cell>
          <cell r="E16">
            <v>11159.75</v>
          </cell>
          <cell r="F16">
            <v>49095.05</v>
          </cell>
          <cell r="G16">
            <v>1758.3443008225618</v>
          </cell>
          <cell r="H16">
            <v>11159.75</v>
          </cell>
          <cell r="I16">
            <v>0</v>
          </cell>
          <cell r="J16">
            <v>74817.55</v>
          </cell>
          <cell r="K16">
            <v>0</v>
          </cell>
          <cell r="L16">
            <v>0</v>
          </cell>
          <cell r="M16">
            <v>0</v>
          </cell>
          <cell r="N16">
            <v>1758.3443008225618</v>
          </cell>
        </row>
        <row r="17">
          <cell r="B17" t="str">
            <v>Short-term Investment</v>
          </cell>
          <cell r="C17">
            <v>0</v>
          </cell>
          <cell r="D17">
            <v>0</v>
          </cell>
          <cell r="E17">
            <v>0</v>
          </cell>
          <cell r="F17">
            <v>0</v>
          </cell>
          <cell r="G17">
            <v>0</v>
          </cell>
          <cell r="H17">
            <v>0</v>
          </cell>
          <cell r="I17">
            <v>0</v>
          </cell>
          <cell r="J17">
            <v>0</v>
          </cell>
          <cell r="K17">
            <v>0</v>
          </cell>
          <cell r="L17">
            <v>0</v>
          </cell>
          <cell r="M17">
            <v>0</v>
          </cell>
          <cell r="N17">
            <v>0</v>
          </cell>
        </row>
        <row r="18">
          <cell r="B18" t="str">
            <v>Bank -ICICI</v>
          </cell>
          <cell r="C18">
            <v>1771549.97</v>
          </cell>
          <cell r="D18">
            <v>1771549.97</v>
          </cell>
          <cell r="E18">
            <v>285790.34999999998</v>
          </cell>
          <cell r="F18">
            <v>1102679.18</v>
          </cell>
          <cell r="G18">
            <v>74266.028202115165</v>
          </cell>
          <cell r="H18">
            <v>285790.34999999998</v>
          </cell>
          <cell r="I18">
            <v>0</v>
          </cell>
          <cell r="J18">
            <v>3160019.5</v>
          </cell>
          <cell r="K18">
            <v>0</v>
          </cell>
          <cell r="L18">
            <v>0</v>
          </cell>
          <cell r="M18">
            <v>0</v>
          </cell>
          <cell r="N18">
            <v>74266.028202115165</v>
          </cell>
        </row>
        <row r="19">
          <cell r="N19">
            <v>0</v>
          </cell>
        </row>
        <row r="21">
          <cell r="B21" t="str">
            <v>Accounts Receivables</v>
          </cell>
          <cell r="C21">
            <v>51270496.939999998</v>
          </cell>
          <cell r="D21">
            <v>51270496.939999998</v>
          </cell>
          <cell r="E21">
            <v>0</v>
          </cell>
          <cell r="F21">
            <v>47450915.880000003</v>
          </cell>
          <cell r="G21">
            <v>2320127.2108108108</v>
          </cell>
          <cell r="H21">
            <v>0</v>
          </cell>
          <cell r="I21">
            <v>0</v>
          </cell>
          <cell r="J21">
            <v>98721412.819999993</v>
          </cell>
          <cell r="K21">
            <v>0</v>
          </cell>
          <cell r="L21">
            <v>0</v>
          </cell>
          <cell r="M21">
            <v>0</v>
          </cell>
          <cell r="N21">
            <v>2320127.2108108108</v>
          </cell>
          <cell r="O21">
            <v>0</v>
          </cell>
        </row>
        <row r="22">
          <cell r="B22" t="str">
            <v>Mahindra &amp; Mahindra</v>
          </cell>
          <cell r="C22">
            <v>51270496.939999998</v>
          </cell>
          <cell r="D22">
            <v>51270496.939999998</v>
          </cell>
          <cell r="E22">
            <v>0</v>
          </cell>
          <cell r="F22">
            <v>47450915.880000003</v>
          </cell>
          <cell r="G22">
            <v>2320127.2108108108</v>
          </cell>
          <cell r="H22">
            <v>0</v>
          </cell>
          <cell r="I22">
            <v>0</v>
          </cell>
          <cell r="J22">
            <v>98721412.819999993</v>
          </cell>
          <cell r="K22">
            <v>0</v>
          </cell>
          <cell r="L22">
            <v>0</v>
          </cell>
          <cell r="M22">
            <v>0</v>
          </cell>
          <cell r="N22">
            <v>2320127.2108108108</v>
          </cell>
        </row>
        <row r="23">
          <cell r="J23">
            <v>0</v>
          </cell>
          <cell r="K23">
            <v>0</v>
          </cell>
          <cell r="L23">
            <v>0</v>
          </cell>
          <cell r="M23">
            <v>0</v>
          </cell>
          <cell r="N23">
            <v>0</v>
          </cell>
        </row>
        <row r="25">
          <cell r="B25" t="str">
            <v>Inventory</v>
          </cell>
          <cell r="C25">
            <v>0</v>
          </cell>
          <cell r="D25">
            <v>0</v>
          </cell>
          <cell r="E25">
            <v>0</v>
          </cell>
          <cell r="F25">
            <v>0</v>
          </cell>
          <cell r="G25">
            <v>0</v>
          </cell>
          <cell r="H25">
            <v>0</v>
          </cell>
          <cell r="I25">
            <v>0</v>
          </cell>
          <cell r="J25">
            <v>0</v>
          </cell>
          <cell r="K25">
            <v>0</v>
          </cell>
          <cell r="L25">
            <v>0</v>
          </cell>
          <cell r="M25">
            <v>0</v>
          </cell>
          <cell r="N25">
            <v>0</v>
          </cell>
          <cell r="O25">
            <v>0</v>
          </cell>
        </row>
        <row r="26">
          <cell r="B26" t="str">
            <v>Raw Material</v>
          </cell>
          <cell r="C26">
            <v>0</v>
          </cell>
          <cell r="D26">
            <v>0</v>
          </cell>
          <cell r="E26">
            <v>0</v>
          </cell>
          <cell r="F26">
            <v>0</v>
          </cell>
          <cell r="G26">
            <v>0</v>
          </cell>
          <cell r="H26">
            <v>0</v>
          </cell>
          <cell r="I26">
            <v>0</v>
          </cell>
          <cell r="J26">
            <v>0</v>
          </cell>
          <cell r="K26">
            <v>0</v>
          </cell>
          <cell r="L26">
            <v>0</v>
          </cell>
          <cell r="M26">
            <v>0</v>
          </cell>
          <cell r="N26">
            <v>0</v>
          </cell>
        </row>
        <row r="27">
          <cell r="B27" t="str">
            <v>Work In progress</v>
          </cell>
          <cell r="C27">
            <v>0</v>
          </cell>
          <cell r="D27">
            <v>0</v>
          </cell>
          <cell r="E27">
            <v>0</v>
          </cell>
          <cell r="F27">
            <v>0</v>
          </cell>
          <cell r="G27">
            <v>0</v>
          </cell>
          <cell r="H27">
            <v>0</v>
          </cell>
          <cell r="I27">
            <v>0</v>
          </cell>
          <cell r="J27">
            <v>0</v>
          </cell>
          <cell r="K27">
            <v>0</v>
          </cell>
          <cell r="L27">
            <v>0</v>
          </cell>
          <cell r="M27">
            <v>0</v>
          </cell>
          <cell r="N27">
            <v>0</v>
          </cell>
        </row>
        <row r="28">
          <cell r="B28" t="str">
            <v>Finished Goods</v>
          </cell>
          <cell r="C28">
            <v>0</v>
          </cell>
          <cell r="D28">
            <v>0</v>
          </cell>
          <cell r="E28">
            <v>0</v>
          </cell>
          <cell r="F28">
            <v>0</v>
          </cell>
          <cell r="G28">
            <v>0</v>
          </cell>
          <cell r="H28">
            <v>0</v>
          </cell>
          <cell r="I28">
            <v>0</v>
          </cell>
          <cell r="J28">
            <v>0</v>
          </cell>
          <cell r="K28">
            <v>0</v>
          </cell>
          <cell r="L28">
            <v>0</v>
          </cell>
          <cell r="M28">
            <v>0</v>
          </cell>
          <cell r="N28">
            <v>0</v>
          </cell>
        </row>
        <row r="31">
          <cell r="B31" t="str">
            <v>Other Current Assets</v>
          </cell>
          <cell r="C31">
            <v>1517788.01</v>
          </cell>
          <cell r="D31">
            <v>1517788.01</v>
          </cell>
          <cell r="E31">
            <v>3034736.81</v>
          </cell>
          <cell r="F31">
            <v>3173553.29</v>
          </cell>
          <cell r="G31">
            <v>181576.45381903643</v>
          </cell>
          <cell r="H31">
            <v>3034736.81</v>
          </cell>
          <cell r="I31">
            <v>0</v>
          </cell>
          <cell r="J31">
            <v>7726078.1099999994</v>
          </cell>
          <cell r="K31">
            <v>0</v>
          </cell>
          <cell r="L31">
            <v>0</v>
          </cell>
          <cell r="M31">
            <v>0</v>
          </cell>
          <cell r="N31">
            <v>181576.45381903643</v>
          </cell>
          <cell r="O31">
            <v>0</v>
          </cell>
        </row>
        <row r="32">
          <cell r="B32" t="str">
            <v>Prepaid Expenses</v>
          </cell>
          <cell r="C32">
            <v>50000</v>
          </cell>
          <cell r="D32">
            <v>50000</v>
          </cell>
          <cell r="E32">
            <v>3223553.29</v>
          </cell>
          <cell r="F32">
            <v>3173553.29</v>
          </cell>
          <cell r="G32">
            <v>0</v>
          </cell>
          <cell r="H32">
            <v>0</v>
          </cell>
          <cell r="I32">
            <v>0</v>
          </cell>
          <cell r="J32">
            <v>3223553.29</v>
          </cell>
          <cell r="K32">
            <v>0</v>
          </cell>
          <cell r="L32">
            <v>0</v>
          </cell>
          <cell r="M32">
            <v>0</v>
          </cell>
          <cell r="N32">
            <v>75759.184253819039</v>
          </cell>
        </row>
        <row r="33">
          <cell r="B33" t="str">
            <v>Non Trade Receivables</v>
          </cell>
          <cell r="C33">
            <v>1305319.96</v>
          </cell>
          <cell r="D33">
            <v>1305319.96</v>
          </cell>
          <cell r="E33">
            <v>30677.319858989424</v>
          </cell>
          <cell r="F33">
            <v>0</v>
          </cell>
          <cell r="G33">
            <v>0</v>
          </cell>
          <cell r="H33">
            <v>0</v>
          </cell>
          <cell r="I33">
            <v>0</v>
          </cell>
          <cell r="J33">
            <v>1305319.96</v>
          </cell>
          <cell r="K33">
            <v>0</v>
          </cell>
          <cell r="L33">
            <v>0</v>
          </cell>
          <cell r="M33">
            <v>0</v>
          </cell>
          <cell r="N33">
            <v>30677.319858989424</v>
          </cell>
        </row>
        <row r="34">
          <cell r="B34" t="str">
            <v>Creditors Advance</v>
          </cell>
          <cell r="C34">
            <v>0</v>
          </cell>
          <cell r="D34">
            <v>0</v>
          </cell>
          <cell r="E34">
            <v>0</v>
          </cell>
          <cell r="F34">
            <v>0</v>
          </cell>
          <cell r="G34">
            <v>0</v>
          </cell>
          <cell r="H34">
            <v>0</v>
          </cell>
          <cell r="I34">
            <v>0</v>
          </cell>
          <cell r="J34">
            <v>0</v>
          </cell>
          <cell r="K34">
            <v>0</v>
          </cell>
          <cell r="L34">
            <v>0</v>
          </cell>
          <cell r="M34">
            <v>0</v>
          </cell>
          <cell r="N34">
            <v>0</v>
          </cell>
        </row>
        <row r="35">
          <cell r="B35" t="str">
            <v>Loans Advances &amp; Others</v>
          </cell>
          <cell r="C35">
            <v>162468.04999999999</v>
          </cell>
          <cell r="D35">
            <v>162468.04999999999</v>
          </cell>
          <cell r="E35">
            <v>3197204.86</v>
          </cell>
          <cell r="F35">
            <v>75139.94970622797</v>
          </cell>
          <cell r="G35">
            <v>0</v>
          </cell>
          <cell r="H35">
            <v>3034736.81</v>
          </cell>
          <cell r="I35">
            <v>0</v>
          </cell>
          <cell r="J35">
            <v>3197204.86</v>
          </cell>
          <cell r="K35">
            <v>0</v>
          </cell>
          <cell r="L35">
            <v>0</v>
          </cell>
          <cell r="M35">
            <v>0</v>
          </cell>
          <cell r="N35">
            <v>75139.94970622797</v>
          </cell>
        </row>
        <row r="38">
          <cell r="B38" t="str">
            <v>Excise Credits( Modvats)</v>
          </cell>
          <cell r="C38">
            <v>-1532757.15</v>
          </cell>
          <cell r="D38">
            <v>-1532757.15</v>
          </cell>
          <cell r="E38">
            <v>0</v>
          </cell>
          <cell r="F38">
            <v>0</v>
          </cell>
          <cell r="G38">
            <v>0</v>
          </cell>
          <cell r="H38">
            <v>0</v>
          </cell>
          <cell r="I38">
            <v>0</v>
          </cell>
          <cell r="J38">
            <v>-1532757.15</v>
          </cell>
        </row>
        <row r="39">
          <cell r="B39" t="str">
            <v>Employee Advance for Exp.</v>
          </cell>
          <cell r="C39">
            <v>144000</v>
          </cell>
          <cell r="D39">
            <v>144000</v>
          </cell>
          <cell r="E39">
            <v>144000</v>
          </cell>
          <cell r="F39">
            <v>0</v>
          </cell>
          <cell r="G39">
            <v>0</v>
          </cell>
          <cell r="H39">
            <v>0</v>
          </cell>
          <cell r="I39">
            <v>0</v>
          </cell>
          <cell r="J39">
            <v>144000</v>
          </cell>
        </row>
        <row r="40">
          <cell r="B40" t="str">
            <v xml:space="preserve">Emp. Personal Advance </v>
          </cell>
          <cell r="C40">
            <v>25000</v>
          </cell>
          <cell r="D40">
            <v>25000</v>
          </cell>
          <cell r="E40">
            <v>0</v>
          </cell>
          <cell r="F40">
            <v>0</v>
          </cell>
          <cell r="G40">
            <v>0</v>
          </cell>
          <cell r="H40">
            <v>0</v>
          </cell>
          <cell r="I40">
            <v>0</v>
          </cell>
          <cell r="J40">
            <v>25000</v>
          </cell>
        </row>
        <row r="42">
          <cell r="B42" t="str">
            <v>Lear - Mumabi</v>
          </cell>
          <cell r="C42">
            <v>101037.18</v>
          </cell>
          <cell r="D42">
            <v>101037.18</v>
          </cell>
          <cell r="E42">
            <v>1708514.68</v>
          </cell>
          <cell r="F42">
            <v>1607477.5</v>
          </cell>
          <cell r="G42">
            <v>0</v>
          </cell>
          <cell r="H42">
            <v>0</v>
          </cell>
          <cell r="I42">
            <v>0</v>
          </cell>
          <cell r="J42">
            <v>1708514.68</v>
          </cell>
        </row>
        <row r="43">
          <cell r="B43" t="str">
            <v>Other</v>
          </cell>
          <cell r="C43">
            <v>198032.14999999991</v>
          </cell>
          <cell r="D43">
            <v>198032.14999999991</v>
          </cell>
          <cell r="E43">
            <v>0</v>
          </cell>
          <cell r="F43">
            <v>0</v>
          </cell>
          <cell r="G43">
            <v>0</v>
          </cell>
          <cell r="H43">
            <v>0</v>
          </cell>
          <cell r="I43">
            <v>0</v>
          </cell>
          <cell r="J43">
            <v>198032.14999999991</v>
          </cell>
        </row>
        <row r="44">
          <cell r="B44" t="str">
            <v>Rent Deposit</v>
          </cell>
          <cell r="C44">
            <v>1299000</v>
          </cell>
          <cell r="D44">
            <v>1299000</v>
          </cell>
          <cell r="E44">
            <v>3481507.45</v>
          </cell>
          <cell r="F44">
            <v>0</v>
          </cell>
          <cell r="G44">
            <v>0</v>
          </cell>
          <cell r="H44">
            <v>2182507.4500000002</v>
          </cell>
          <cell r="I44">
            <v>0</v>
          </cell>
          <cell r="J44">
            <v>3481507.45</v>
          </cell>
        </row>
        <row r="47">
          <cell r="B47" t="str">
            <v>Buildings</v>
          </cell>
          <cell r="C47">
            <v>1417076.19</v>
          </cell>
          <cell r="D47">
            <v>1417076.19</v>
          </cell>
          <cell r="E47">
            <v>0</v>
          </cell>
          <cell r="F47">
            <v>694909</v>
          </cell>
          <cell r="G47">
            <v>49635.374618096357</v>
          </cell>
          <cell r="H47">
            <v>0</v>
          </cell>
          <cell r="I47">
            <v>0</v>
          </cell>
          <cell r="J47">
            <v>2111985.19</v>
          </cell>
          <cell r="K47">
            <v>0</v>
          </cell>
          <cell r="L47">
            <v>0</v>
          </cell>
          <cell r="M47">
            <v>0</v>
          </cell>
          <cell r="N47">
            <v>49635.374618096357</v>
          </cell>
          <cell r="O47">
            <v>0</v>
          </cell>
        </row>
        <row r="48">
          <cell r="B48" t="str">
            <v>Factory Building</v>
          </cell>
          <cell r="C48">
            <v>0</v>
          </cell>
          <cell r="D48">
            <v>0</v>
          </cell>
          <cell r="E48">
            <v>0</v>
          </cell>
          <cell r="F48">
            <v>0</v>
          </cell>
          <cell r="G48">
            <v>0</v>
          </cell>
          <cell r="H48">
            <v>0</v>
          </cell>
          <cell r="I48">
            <v>0</v>
          </cell>
          <cell r="J48">
            <v>0</v>
          </cell>
          <cell r="K48">
            <v>0</v>
          </cell>
          <cell r="L48">
            <v>0</v>
          </cell>
          <cell r="M48">
            <v>0</v>
          </cell>
          <cell r="N48">
            <v>0</v>
          </cell>
        </row>
        <row r="49">
          <cell r="B49" t="str">
            <v>Building Modification</v>
          </cell>
          <cell r="C49">
            <v>1417076.19</v>
          </cell>
          <cell r="D49">
            <v>1417076.19</v>
          </cell>
          <cell r="E49">
            <v>2111985.19</v>
          </cell>
          <cell r="F49">
            <v>694909</v>
          </cell>
          <cell r="G49">
            <v>0</v>
          </cell>
          <cell r="H49">
            <v>0</v>
          </cell>
          <cell r="I49">
            <v>0</v>
          </cell>
          <cell r="J49">
            <v>2111985.19</v>
          </cell>
          <cell r="K49">
            <v>0</v>
          </cell>
          <cell r="L49">
            <v>0</v>
          </cell>
          <cell r="M49">
            <v>0</v>
          </cell>
          <cell r="N49">
            <v>49635.374618096357</v>
          </cell>
        </row>
        <row r="50">
          <cell r="B50" t="str">
            <v>Others</v>
          </cell>
          <cell r="C50">
            <v>0</v>
          </cell>
          <cell r="D50">
            <v>0</v>
          </cell>
          <cell r="E50">
            <v>0</v>
          </cell>
          <cell r="F50">
            <v>0</v>
          </cell>
          <cell r="G50">
            <v>0</v>
          </cell>
          <cell r="H50">
            <v>0</v>
          </cell>
          <cell r="I50">
            <v>0</v>
          </cell>
          <cell r="J50">
            <v>0</v>
          </cell>
          <cell r="K50">
            <v>0</v>
          </cell>
          <cell r="L50">
            <v>0</v>
          </cell>
          <cell r="M50">
            <v>0</v>
          </cell>
          <cell r="N50">
            <v>0</v>
          </cell>
        </row>
        <row r="53">
          <cell r="B53" t="str">
            <v>Machinery &amp; Equipment</v>
          </cell>
          <cell r="C53">
            <v>3941541.4000000004</v>
          </cell>
          <cell r="D53">
            <v>3941541.4000000004</v>
          </cell>
          <cell r="E53">
            <v>0</v>
          </cell>
          <cell r="F53">
            <v>2315459.66</v>
          </cell>
          <cell r="G53">
            <v>147050.55370152762</v>
          </cell>
          <cell r="H53">
            <v>0</v>
          </cell>
          <cell r="I53">
            <v>0</v>
          </cell>
          <cell r="J53">
            <v>6257001.0599999996</v>
          </cell>
          <cell r="K53">
            <v>0</v>
          </cell>
          <cell r="L53">
            <v>0</v>
          </cell>
          <cell r="M53">
            <v>0</v>
          </cell>
          <cell r="N53">
            <v>147050.55370152762</v>
          </cell>
          <cell r="O53">
            <v>0</v>
          </cell>
        </row>
        <row r="54">
          <cell r="B54" t="str">
            <v>Plant &amp; Machinery</v>
          </cell>
          <cell r="C54">
            <v>1295586.6499999999</v>
          </cell>
          <cell r="D54">
            <v>1295586.6499999999</v>
          </cell>
          <cell r="E54">
            <v>2083682.5</v>
          </cell>
          <cell r="F54">
            <v>788095.85</v>
          </cell>
          <cell r="G54">
            <v>0</v>
          </cell>
          <cell r="H54">
            <v>0</v>
          </cell>
          <cell r="I54">
            <v>0</v>
          </cell>
          <cell r="J54">
            <v>2083682.5</v>
          </cell>
          <cell r="K54">
            <v>0</v>
          </cell>
          <cell r="L54">
            <v>0</v>
          </cell>
          <cell r="M54">
            <v>0</v>
          </cell>
          <cell r="N54">
            <v>48970.211515863688</v>
          </cell>
        </row>
        <row r="55">
          <cell r="B55" t="str">
            <v>Computer Hardware</v>
          </cell>
          <cell r="C55">
            <v>720972.08</v>
          </cell>
          <cell r="D55">
            <v>720972.08</v>
          </cell>
          <cell r="E55">
            <v>1017522.08</v>
          </cell>
          <cell r="F55">
            <v>296550</v>
          </cell>
          <cell r="G55">
            <v>0</v>
          </cell>
          <cell r="H55">
            <v>0</v>
          </cell>
          <cell r="I55">
            <v>0</v>
          </cell>
          <cell r="J55">
            <v>1017522.08</v>
          </cell>
          <cell r="K55">
            <v>0</v>
          </cell>
          <cell r="L55">
            <v>0</v>
          </cell>
          <cell r="M55">
            <v>0</v>
          </cell>
          <cell r="N55">
            <v>23913.562397179787</v>
          </cell>
        </row>
        <row r="56">
          <cell r="B56" t="str">
            <v>Electrical Fittings</v>
          </cell>
          <cell r="C56">
            <v>446177.23</v>
          </cell>
          <cell r="D56">
            <v>446177.23</v>
          </cell>
          <cell r="E56">
            <v>660282.57999999996</v>
          </cell>
          <cell r="F56">
            <v>214105.35</v>
          </cell>
          <cell r="G56">
            <v>0</v>
          </cell>
          <cell r="H56">
            <v>0</v>
          </cell>
          <cell r="I56">
            <v>0</v>
          </cell>
          <cell r="J56">
            <v>660282.57999999996</v>
          </cell>
          <cell r="K56">
            <v>0</v>
          </cell>
          <cell r="L56">
            <v>0</v>
          </cell>
          <cell r="M56">
            <v>0</v>
          </cell>
          <cell r="N56">
            <v>15517.804465334899</v>
          </cell>
        </row>
        <row r="57">
          <cell r="B57" t="str">
            <v>Office Equipments</v>
          </cell>
          <cell r="C57">
            <v>137994.85</v>
          </cell>
          <cell r="D57">
            <v>137994.85</v>
          </cell>
          <cell r="E57">
            <v>601452.71</v>
          </cell>
          <cell r="F57">
            <v>463457.86</v>
          </cell>
          <cell r="G57">
            <v>0</v>
          </cell>
          <cell r="H57">
            <v>0</v>
          </cell>
          <cell r="I57">
            <v>0</v>
          </cell>
          <cell r="J57">
            <v>601452.71</v>
          </cell>
          <cell r="K57">
            <v>0</v>
          </cell>
          <cell r="L57">
            <v>0</v>
          </cell>
          <cell r="M57">
            <v>0</v>
          </cell>
          <cell r="N57">
            <v>14135.198824911868</v>
          </cell>
        </row>
        <row r="58">
          <cell r="B58" t="str">
            <v>Lab &amp; Mesuring Instruments</v>
          </cell>
          <cell r="C58">
            <v>43779</v>
          </cell>
          <cell r="D58">
            <v>43779</v>
          </cell>
          <cell r="E58">
            <v>1028.8836662749707</v>
          </cell>
          <cell r="F58">
            <v>0</v>
          </cell>
          <cell r="G58">
            <v>0</v>
          </cell>
          <cell r="H58">
            <v>0</v>
          </cell>
          <cell r="I58">
            <v>0</v>
          </cell>
          <cell r="J58">
            <v>43779</v>
          </cell>
          <cell r="K58">
            <v>0</v>
          </cell>
          <cell r="L58">
            <v>0</v>
          </cell>
          <cell r="M58">
            <v>0</v>
          </cell>
          <cell r="N58">
            <v>1028.8836662749707</v>
          </cell>
        </row>
        <row r="59">
          <cell r="B59" t="str">
            <v>Furniture</v>
          </cell>
          <cell r="C59">
            <v>752903.08</v>
          </cell>
          <cell r="D59">
            <v>752903.08</v>
          </cell>
          <cell r="E59">
            <v>1025580.6799999999</v>
          </cell>
          <cell r="F59">
            <v>272677.59999999998</v>
          </cell>
          <cell r="G59">
            <v>0</v>
          </cell>
          <cell r="H59">
            <v>0</v>
          </cell>
          <cell r="I59">
            <v>0</v>
          </cell>
          <cell r="J59">
            <v>1025580.6799999999</v>
          </cell>
          <cell r="K59">
            <v>0</v>
          </cell>
          <cell r="L59">
            <v>0</v>
          </cell>
          <cell r="M59">
            <v>0</v>
          </cell>
          <cell r="N59">
            <v>24102.953701527615</v>
          </cell>
        </row>
        <row r="60">
          <cell r="B60" t="str">
            <v>Vehicle</v>
          </cell>
          <cell r="C60">
            <v>218426</v>
          </cell>
          <cell r="D60">
            <v>218426</v>
          </cell>
          <cell r="E60">
            <v>453072</v>
          </cell>
          <cell r="F60">
            <v>234646</v>
          </cell>
          <cell r="G60">
            <v>0</v>
          </cell>
          <cell r="H60">
            <v>0</v>
          </cell>
          <cell r="I60">
            <v>0</v>
          </cell>
          <cell r="J60">
            <v>453072</v>
          </cell>
          <cell r="K60">
            <v>0</v>
          </cell>
          <cell r="L60">
            <v>0</v>
          </cell>
          <cell r="M60">
            <v>0</v>
          </cell>
          <cell r="N60">
            <v>10647.990599294948</v>
          </cell>
        </row>
        <row r="61">
          <cell r="B61" t="str">
            <v>Others</v>
          </cell>
          <cell r="C61">
            <v>325702.51</v>
          </cell>
          <cell r="D61">
            <v>325702.51</v>
          </cell>
          <cell r="E61">
            <v>371629.51</v>
          </cell>
          <cell r="F61">
            <v>45927</v>
          </cell>
          <cell r="G61">
            <v>0</v>
          </cell>
          <cell r="H61">
            <v>0</v>
          </cell>
          <cell r="I61">
            <v>0</v>
          </cell>
          <cell r="J61">
            <v>371629.51</v>
          </cell>
          <cell r="K61">
            <v>0</v>
          </cell>
          <cell r="L61">
            <v>0</v>
          </cell>
          <cell r="M61">
            <v>0</v>
          </cell>
          <cell r="N61">
            <v>8733.9485311398366</v>
          </cell>
        </row>
        <row r="63">
          <cell r="B63" t="str">
            <v>Research &amp; Development</v>
          </cell>
          <cell r="C63">
            <v>0</v>
          </cell>
          <cell r="D63">
            <v>0</v>
          </cell>
          <cell r="E63">
            <v>4303473.8899999997</v>
          </cell>
          <cell r="F63">
            <v>0</v>
          </cell>
          <cell r="G63">
            <v>101139.22185663924</v>
          </cell>
          <cell r="H63">
            <v>4303473.8899999997</v>
          </cell>
          <cell r="I63">
            <v>0</v>
          </cell>
          <cell r="J63">
            <v>4303473.8899999997</v>
          </cell>
          <cell r="K63">
            <v>0</v>
          </cell>
          <cell r="L63">
            <v>0</v>
          </cell>
          <cell r="M63">
            <v>0</v>
          </cell>
          <cell r="N63">
            <v>101139.22185663924</v>
          </cell>
          <cell r="O63">
            <v>0</v>
          </cell>
        </row>
        <row r="64">
          <cell r="B64" t="str">
            <v>Computer &amp; CAD</v>
          </cell>
          <cell r="C64">
            <v>0</v>
          </cell>
          <cell r="D64">
            <v>0</v>
          </cell>
          <cell r="E64">
            <v>0</v>
          </cell>
          <cell r="F64">
            <v>0</v>
          </cell>
          <cell r="G64">
            <v>0</v>
          </cell>
          <cell r="H64">
            <v>0</v>
          </cell>
          <cell r="I64">
            <v>0</v>
          </cell>
          <cell r="J64">
            <v>0</v>
          </cell>
          <cell r="K64">
            <v>0</v>
          </cell>
          <cell r="L64">
            <v>0</v>
          </cell>
          <cell r="M64">
            <v>0</v>
          </cell>
          <cell r="N64">
            <v>0</v>
          </cell>
        </row>
        <row r="65">
          <cell r="B65" t="str">
            <v>Engineering Office</v>
          </cell>
          <cell r="C65">
            <v>0</v>
          </cell>
          <cell r="D65">
            <v>0</v>
          </cell>
          <cell r="E65">
            <v>0</v>
          </cell>
          <cell r="F65">
            <v>0</v>
          </cell>
          <cell r="G65">
            <v>0</v>
          </cell>
          <cell r="H65">
            <v>0</v>
          </cell>
          <cell r="I65">
            <v>0</v>
          </cell>
          <cell r="J65">
            <v>0</v>
          </cell>
          <cell r="K65">
            <v>0</v>
          </cell>
          <cell r="L65">
            <v>0</v>
          </cell>
          <cell r="M65">
            <v>0</v>
          </cell>
          <cell r="N65">
            <v>0</v>
          </cell>
        </row>
        <row r="66">
          <cell r="B66" t="str">
            <v>Engineering Expenses</v>
          </cell>
          <cell r="C66">
            <v>4303473.8899999997</v>
          </cell>
          <cell r="D66">
            <v>4303473.8899999997</v>
          </cell>
          <cell r="E66">
            <v>101139.22185663924</v>
          </cell>
          <cell r="F66">
            <v>0</v>
          </cell>
          <cell r="G66">
            <v>0</v>
          </cell>
          <cell r="H66">
            <v>4303473.8899999997</v>
          </cell>
          <cell r="I66">
            <v>0</v>
          </cell>
          <cell r="J66">
            <v>4303473.8899999997</v>
          </cell>
          <cell r="K66">
            <v>0</v>
          </cell>
          <cell r="L66">
            <v>0</v>
          </cell>
          <cell r="M66">
            <v>0</v>
          </cell>
          <cell r="N66">
            <v>101139.22185663924</v>
          </cell>
        </row>
        <row r="67">
          <cell r="B67" t="str">
            <v>Other</v>
          </cell>
          <cell r="C67">
            <v>0</v>
          </cell>
          <cell r="D67">
            <v>0</v>
          </cell>
          <cell r="E67">
            <v>0</v>
          </cell>
          <cell r="F67">
            <v>0</v>
          </cell>
          <cell r="G67">
            <v>0</v>
          </cell>
          <cell r="H67">
            <v>0</v>
          </cell>
          <cell r="I67">
            <v>0</v>
          </cell>
          <cell r="J67">
            <v>0</v>
          </cell>
          <cell r="K67">
            <v>0</v>
          </cell>
          <cell r="L67">
            <v>0</v>
          </cell>
          <cell r="M67">
            <v>0</v>
          </cell>
          <cell r="N67">
            <v>0</v>
          </cell>
        </row>
        <row r="69">
          <cell r="B69" t="str">
            <v>Accounts Payable</v>
          </cell>
          <cell r="C69">
            <v>8898095.4800000004</v>
          </cell>
          <cell r="D69">
            <v>8898095.4800000004</v>
          </cell>
          <cell r="E69">
            <v>2149517.8699999992</v>
          </cell>
          <cell r="F69">
            <v>51907397.640000001</v>
          </cell>
          <cell r="G69">
            <v>0</v>
          </cell>
          <cell r="H69">
            <v>2149517.8699999992</v>
          </cell>
          <cell r="I69">
            <v>0</v>
          </cell>
          <cell r="J69">
            <v>0</v>
          </cell>
          <cell r="K69">
            <v>0</v>
          </cell>
          <cell r="L69">
            <v>62955010.989999995</v>
          </cell>
          <cell r="M69">
            <v>0</v>
          </cell>
          <cell r="N69">
            <v>0</v>
          </cell>
          <cell r="O69">
            <v>1479553.7247943594</v>
          </cell>
        </row>
        <row r="70">
          <cell r="B70" t="str">
            <v>Creditors for R.M</v>
          </cell>
          <cell r="C70">
            <v>8705361.5800000001</v>
          </cell>
          <cell r="D70">
            <v>8705361.5800000001</v>
          </cell>
          <cell r="E70">
            <v>60612759.219999999</v>
          </cell>
          <cell r="F70">
            <v>51907397.640000001</v>
          </cell>
          <cell r="G70">
            <v>0</v>
          </cell>
          <cell r="H70">
            <v>0</v>
          </cell>
          <cell r="I70">
            <v>0</v>
          </cell>
          <cell r="J70">
            <v>0</v>
          </cell>
          <cell r="K70">
            <v>0</v>
          </cell>
          <cell r="L70">
            <v>60612759.219999999</v>
          </cell>
          <cell r="M70">
            <v>0</v>
          </cell>
          <cell r="N70">
            <v>0</v>
          </cell>
          <cell r="O70">
            <v>1424506.6796709753</v>
          </cell>
        </row>
        <row r="71">
          <cell r="B71" t="str">
            <v>Creditors for Other</v>
          </cell>
          <cell r="C71">
            <v>192733.90000000037</v>
          </cell>
          <cell r="D71">
            <v>192733.90000000037</v>
          </cell>
          <cell r="E71">
            <v>9260832.7699999996</v>
          </cell>
          <cell r="F71">
            <v>217645.89353701528</v>
          </cell>
          <cell r="G71">
            <v>0</v>
          </cell>
          <cell r="H71">
            <v>9068098.8699999992</v>
          </cell>
          <cell r="I71">
            <v>0</v>
          </cell>
          <cell r="J71">
            <v>0</v>
          </cell>
          <cell r="K71">
            <v>0</v>
          </cell>
          <cell r="L71">
            <v>9260832.7699999996</v>
          </cell>
          <cell r="M71">
            <v>0</v>
          </cell>
          <cell r="N71">
            <v>0</v>
          </cell>
          <cell r="O71">
            <v>217645.89353701528</v>
          </cell>
        </row>
        <row r="72">
          <cell r="B72" t="str">
            <v>Others</v>
          </cell>
          <cell r="C72">
            <v>-6918581</v>
          </cell>
          <cell r="D72">
            <v>-6918581</v>
          </cell>
          <cell r="E72">
            <v>-162598.84841363103</v>
          </cell>
          <cell r="F72">
            <v>0</v>
          </cell>
          <cell r="G72">
            <v>0</v>
          </cell>
          <cell r="H72">
            <v>-6918581</v>
          </cell>
          <cell r="I72">
            <v>0</v>
          </cell>
          <cell r="J72">
            <v>0</v>
          </cell>
          <cell r="K72">
            <v>0</v>
          </cell>
          <cell r="L72">
            <v>-6918581</v>
          </cell>
          <cell r="M72">
            <v>0</v>
          </cell>
          <cell r="N72">
            <v>0</v>
          </cell>
          <cell r="O72">
            <v>-162598.84841363103</v>
          </cell>
        </row>
        <row r="73">
          <cell r="L73">
            <v>0</v>
          </cell>
          <cell r="M73">
            <v>0</v>
          </cell>
          <cell r="N73">
            <v>0</v>
          </cell>
          <cell r="O73">
            <v>0</v>
          </cell>
        </row>
        <row r="75">
          <cell r="B75" t="str">
            <v>Sundry Liabilities</v>
          </cell>
          <cell r="C75">
            <v>360768.67</v>
          </cell>
          <cell r="D75">
            <v>360768.67</v>
          </cell>
          <cell r="E75">
            <v>770931.17</v>
          </cell>
          <cell r="F75">
            <v>0</v>
          </cell>
          <cell r="G75">
            <v>0</v>
          </cell>
          <cell r="H75">
            <v>770931.17</v>
          </cell>
          <cell r="I75">
            <v>0</v>
          </cell>
          <cell r="J75">
            <v>0</v>
          </cell>
          <cell r="K75">
            <v>0</v>
          </cell>
          <cell r="L75">
            <v>1131699.8400000001</v>
          </cell>
          <cell r="M75">
            <v>0</v>
          </cell>
          <cell r="N75">
            <v>0</v>
          </cell>
          <cell r="O75">
            <v>26596.941010575796</v>
          </cell>
        </row>
        <row r="76">
          <cell r="B76" t="str">
            <v>Other Payables</v>
          </cell>
          <cell r="C76">
            <v>12368.669999999998</v>
          </cell>
          <cell r="D76">
            <v>12368.669999999998</v>
          </cell>
          <cell r="E76">
            <v>783299.84000000008</v>
          </cell>
          <cell r="F76">
            <v>18408.926909518217</v>
          </cell>
          <cell r="G76">
            <v>0</v>
          </cell>
          <cell r="H76">
            <v>770931.17</v>
          </cell>
          <cell r="I76">
            <v>0</v>
          </cell>
          <cell r="J76">
            <v>0</v>
          </cell>
          <cell r="K76">
            <v>0</v>
          </cell>
          <cell r="L76">
            <v>783299.84000000008</v>
          </cell>
          <cell r="M76">
            <v>0</v>
          </cell>
          <cell r="N76">
            <v>0</v>
          </cell>
          <cell r="O76">
            <v>18408.926909518217</v>
          </cell>
        </row>
        <row r="77">
          <cell r="B77" t="str">
            <v>Expenses payable</v>
          </cell>
          <cell r="C77">
            <v>348400</v>
          </cell>
          <cell r="D77">
            <v>348400</v>
          </cell>
          <cell r="E77">
            <v>8188.014101057579</v>
          </cell>
          <cell r="F77">
            <v>0</v>
          </cell>
          <cell r="G77">
            <v>0</v>
          </cell>
          <cell r="H77">
            <v>0</v>
          </cell>
          <cell r="I77">
            <v>0</v>
          </cell>
          <cell r="J77">
            <v>0</v>
          </cell>
          <cell r="K77">
            <v>0</v>
          </cell>
          <cell r="L77">
            <v>348400</v>
          </cell>
          <cell r="M77">
            <v>0</v>
          </cell>
          <cell r="N77">
            <v>0</v>
          </cell>
          <cell r="O77">
            <v>8188.014101057579</v>
          </cell>
        </row>
        <row r="78">
          <cell r="L78">
            <v>0</v>
          </cell>
        </row>
        <row r="79">
          <cell r="B79" t="str">
            <v>Page Total</v>
          </cell>
          <cell r="C79">
            <v>122354788.11999999</v>
          </cell>
          <cell r="D79">
            <v>100935335.06</v>
          </cell>
          <cell r="E79">
            <v>2875553.1873090481</v>
          </cell>
          <cell r="F79">
            <v>2372158.2857814333</v>
          </cell>
          <cell r="G79">
            <v>0</v>
          </cell>
          <cell r="H79">
            <v>0</v>
          </cell>
          <cell r="I79">
            <v>0</v>
          </cell>
          <cell r="J79">
            <v>122354788.11999999</v>
          </cell>
          <cell r="K79">
            <v>0</v>
          </cell>
          <cell r="L79">
            <v>100935335.06</v>
          </cell>
          <cell r="M79">
            <v>0</v>
          </cell>
          <cell r="N79">
            <v>2875553.1873090481</v>
          </cell>
          <cell r="O79">
            <v>2372158.2857814333</v>
          </cell>
        </row>
        <row r="84">
          <cell r="B84" t="str">
            <v>Salaries, Wages, Comm</v>
          </cell>
          <cell r="C84">
            <v>0</v>
          </cell>
          <cell r="D84">
            <v>0</v>
          </cell>
          <cell r="E84">
            <v>0</v>
          </cell>
          <cell r="F84">
            <v>0</v>
          </cell>
          <cell r="G84">
            <v>0</v>
          </cell>
          <cell r="H84">
            <v>0</v>
          </cell>
          <cell r="I84">
            <v>0</v>
          </cell>
          <cell r="J84">
            <v>0</v>
          </cell>
          <cell r="K84">
            <v>0</v>
          </cell>
          <cell r="L84">
            <v>0</v>
          </cell>
          <cell r="M84">
            <v>0</v>
          </cell>
          <cell r="N84">
            <v>0</v>
          </cell>
          <cell r="O84">
            <v>0</v>
          </cell>
        </row>
        <row r="85">
          <cell r="B85" t="str">
            <v>Salary Payable</v>
          </cell>
          <cell r="C85">
            <v>0</v>
          </cell>
          <cell r="D85">
            <v>0</v>
          </cell>
          <cell r="E85">
            <v>0</v>
          </cell>
          <cell r="F85">
            <v>0</v>
          </cell>
          <cell r="G85">
            <v>0</v>
          </cell>
          <cell r="H85">
            <v>0</v>
          </cell>
          <cell r="I85">
            <v>0</v>
          </cell>
          <cell r="J85">
            <v>0</v>
          </cell>
          <cell r="K85">
            <v>0</v>
          </cell>
          <cell r="L85">
            <v>0</v>
          </cell>
          <cell r="M85">
            <v>0</v>
          </cell>
          <cell r="N85">
            <v>0</v>
          </cell>
          <cell r="O85">
            <v>0</v>
          </cell>
        </row>
        <row r="86">
          <cell r="B86" t="str">
            <v xml:space="preserve">Labour Contractor </v>
          </cell>
          <cell r="C86">
            <v>0</v>
          </cell>
          <cell r="D86">
            <v>0</v>
          </cell>
          <cell r="E86">
            <v>0</v>
          </cell>
          <cell r="F86">
            <v>0</v>
          </cell>
          <cell r="G86">
            <v>0</v>
          </cell>
          <cell r="H86">
            <v>0</v>
          </cell>
          <cell r="I86">
            <v>0</v>
          </cell>
          <cell r="J86">
            <v>0</v>
          </cell>
          <cell r="K86">
            <v>0</v>
          </cell>
          <cell r="L86">
            <v>0</v>
          </cell>
          <cell r="M86">
            <v>0</v>
          </cell>
          <cell r="N86">
            <v>0</v>
          </cell>
          <cell r="O86">
            <v>0</v>
          </cell>
        </row>
        <row r="87">
          <cell r="B87" t="str">
            <v xml:space="preserve">Security Charges </v>
          </cell>
          <cell r="C87">
            <v>0</v>
          </cell>
          <cell r="D87">
            <v>0</v>
          </cell>
          <cell r="E87">
            <v>0</v>
          </cell>
          <cell r="F87">
            <v>0</v>
          </cell>
          <cell r="G87">
            <v>0</v>
          </cell>
          <cell r="H87">
            <v>0</v>
          </cell>
          <cell r="I87">
            <v>0</v>
          </cell>
          <cell r="J87">
            <v>0</v>
          </cell>
          <cell r="K87">
            <v>0</v>
          </cell>
          <cell r="L87">
            <v>0</v>
          </cell>
          <cell r="M87">
            <v>0</v>
          </cell>
          <cell r="N87">
            <v>0</v>
          </cell>
          <cell r="O87">
            <v>0</v>
          </cell>
        </row>
        <row r="88">
          <cell r="B88" t="str">
            <v>Other Payables</v>
          </cell>
          <cell r="C88">
            <v>0</v>
          </cell>
          <cell r="D88">
            <v>0</v>
          </cell>
          <cell r="E88">
            <v>0</v>
          </cell>
          <cell r="F88">
            <v>0</v>
          </cell>
          <cell r="G88">
            <v>0</v>
          </cell>
          <cell r="H88">
            <v>0</v>
          </cell>
          <cell r="I88">
            <v>0</v>
          </cell>
          <cell r="J88">
            <v>0</v>
          </cell>
          <cell r="K88">
            <v>0</v>
          </cell>
          <cell r="L88">
            <v>0</v>
          </cell>
          <cell r="M88">
            <v>0</v>
          </cell>
          <cell r="N88">
            <v>0</v>
          </cell>
          <cell r="O88">
            <v>0</v>
          </cell>
        </row>
        <row r="90">
          <cell r="B90" t="str">
            <v>Taxes Other than Income</v>
          </cell>
          <cell r="C90">
            <v>0</v>
          </cell>
          <cell r="D90">
            <v>0</v>
          </cell>
          <cell r="E90">
            <v>0</v>
          </cell>
          <cell r="F90">
            <v>0</v>
          </cell>
          <cell r="G90">
            <v>0</v>
          </cell>
          <cell r="H90">
            <v>0</v>
          </cell>
          <cell r="I90">
            <v>0</v>
          </cell>
          <cell r="J90">
            <v>0</v>
          </cell>
          <cell r="K90">
            <v>0</v>
          </cell>
          <cell r="L90">
            <v>0</v>
          </cell>
          <cell r="M90">
            <v>0</v>
          </cell>
          <cell r="N90">
            <v>0</v>
          </cell>
          <cell r="O90">
            <v>0</v>
          </cell>
        </row>
        <row r="91">
          <cell r="B91" t="str">
            <v>ESIC Payable</v>
          </cell>
          <cell r="C91">
            <v>0</v>
          </cell>
          <cell r="D91">
            <v>0</v>
          </cell>
          <cell r="E91">
            <v>0</v>
          </cell>
          <cell r="F91">
            <v>0</v>
          </cell>
          <cell r="G91">
            <v>0</v>
          </cell>
          <cell r="H91">
            <v>0</v>
          </cell>
          <cell r="I91">
            <v>0</v>
          </cell>
          <cell r="J91">
            <v>0</v>
          </cell>
          <cell r="K91">
            <v>0</v>
          </cell>
          <cell r="L91">
            <v>0</v>
          </cell>
          <cell r="M91">
            <v>0</v>
          </cell>
          <cell r="N91">
            <v>0</v>
          </cell>
          <cell r="O91">
            <v>0</v>
          </cell>
        </row>
        <row r="92">
          <cell r="B92" t="str">
            <v>PF Payable</v>
          </cell>
          <cell r="C92">
            <v>0</v>
          </cell>
          <cell r="D92">
            <v>0</v>
          </cell>
          <cell r="E92">
            <v>0</v>
          </cell>
          <cell r="F92">
            <v>0</v>
          </cell>
          <cell r="G92">
            <v>0</v>
          </cell>
          <cell r="H92">
            <v>0</v>
          </cell>
          <cell r="I92">
            <v>0</v>
          </cell>
          <cell r="J92">
            <v>0</v>
          </cell>
          <cell r="K92">
            <v>0</v>
          </cell>
          <cell r="L92">
            <v>0</v>
          </cell>
          <cell r="M92">
            <v>0</v>
          </cell>
          <cell r="N92">
            <v>0</v>
          </cell>
          <cell r="O92">
            <v>0</v>
          </cell>
        </row>
        <row r="93">
          <cell r="B93" t="str">
            <v>PT Payable</v>
          </cell>
          <cell r="C93">
            <v>0</v>
          </cell>
          <cell r="D93">
            <v>0</v>
          </cell>
          <cell r="E93">
            <v>0</v>
          </cell>
          <cell r="F93">
            <v>0</v>
          </cell>
          <cell r="G93">
            <v>0</v>
          </cell>
          <cell r="H93">
            <v>0</v>
          </cell>
          <cell r="I93">
            <v>0</v>
          </cell>
          <cell r="J93">
            <v>0</v>
          </cell>
          <cell r="K93">
            <v>0</v>
          </cell>
          <cell r="L93">
            <v>0</v>
          </cell>
          <cell r="M93">
            <v>0</v>
          </cell>
          <cell r="N93">
            <v>0</v>
          </cell>
          <cell r="O93">
            <v>0</v>
          </cell>
        </row>
        <row r="94">
          <cell r="B94" t="str">
            <v>Sales Tax Payable</v>
          </cell>
          <cell r="C94">
            <v>0</v>
          </cell>
          <cell r="D94">
            <v>0</v>
          </cell>
          <cell r="E94">
            <v>0</v>
          </cell>
          <cell r="F94">
            <v>0</v>
          </cell>
          <cell r="G94">
            <v>0</v>
          </cell>
          <cell r="H94">
            <v>0</v>
          </cell>
          <cell r="I94">
            <v>0</v>
          </cell>
          <cell r="J94">
            <v>0</v>
          </cell>
          <cell r="K94">
            <v>0</v>
          </cell>
          <cell r="L94">
            <v>0</v>
          </cell>
          <cell r="M94">
            <v>0</v>
          </cell>
          <cell r="N94">
            <v>0</v>
          </cell>
          <cell r="O94">
            <v>0</v>
          </cell>
        </row>
        <row r="95">
          <cell r="B95" t="str">
            <v>TDS Payable</v>
          </cell>
          <cell r="C95">
            <v>0</v>
          </cell>
          <cell r="D95">
            <v>0</v>
          </cell>
          <cell r="E95">
            <v>0</v>
          </cell>
          <cell r="F95">
            <v>0</v>
          </cell>
          <cell r="G95">
            <v>0</v>
          </cell>
          <cell r="H95">
            <v>0</v>
          </cell>
          <cell r="I95">
            <v>0</v>
          </cell>
          <cell r="J95">
            <v>0</v>
          </cell>
          <cell r="K95">
            <v>0</v>
          </cell>
          <cell r="L95">
            <v>0</v>
          </cell>
          <cell r="M95">
            <v>0</v>
          </cell>
          <cell r="N95">
            <v>0</v>
          </cell>
          <cell r="O95">
            <v>0</v>
          </cell>
        </row>
        <row r="96">
          <cell r="B96" t="str">
            <v>Provisions</v>
          </cell>
        </row>
        <row r="98">
          <cell r="B98" t="str">
            <v>Other Long Term Debts</v>
          </cell>
          <cell r="C98">
            <v>0</v>
          </cell>
          <cell r="D98">
            <v>0</v>
          </cell>
          <cell r="E98">
            <v>4500000</v>
          </cell>
          <cell r="F98">
            <v>21000000</v>
          </cell>
          <cell r="G98">
            <v>599294.94712103403</v>
          </cell>
          <cell r="H98">
            <v>4500000</v>
          </cell>
          <cell r="I98">
            <v>0</v>
          </cell>
          <cell r="J98">
            <v>0</v>
          </cell>
          <cell r="K98">
            <v>0</v>
          </cell>
          <cell r="L98">
            <v>25500000</v>
          </cell>
          <cell r="M98">
            <v>0</v>
          </cell>
          <cell r="N98">
            <v>0</v>
          </cell>
          <cell r="O98">
            <v>599294.94712103403</v>
          </cell>
        </row>
        <row r="99">
          <cell r="L99">
            <v>0</v>
          </cell>
          <cell r="M99">
            <v>0</v>
          </cell>
          <cell r="N99">
            <v>0</v>
          </cell>
          <cell r="O99">
            <v>0</v>
          </cell>
        </row>
        <row r="100">
          <cell r="B100" t="str">
            <v>Citibank Loan</v>
          </cell>
          <cell r="C100">
            <v>21000000</v>
          </cell>
          <cell r="D100">
            <v>4500000</v>
          </cell>
          <cell r="E100">
            <v>25500000</v>
          </cell>
          <cell r="F100">
            <v>21000000</v>
          </cell>
          <cell r="G100">
            <v>0</v>
          </cell>
          <cell r="H100">
            <v>4500000</v>
          </cell>
          <cell r="I100">
            <v>0</v>
          </cell>
          <cell r="J100">
            <v>0</v>
          </cell>
          <cell r="K100">
            <v>0</v>
          </cell>
          <cell r="L100">
            <v>25500000</v>
          </cell>
          <cell r="M100">
            <v>0</v>
          </cell>
          <cell r="N100">
            <v>0</v>
          </cell>
          <cell r="O100">
            <v>599294.94712103403</v>
          </cell>
        </row>
        <row r="104">
          <cell r="B104" t="str">
            <v>Due from Other Plants</v>
          </cell>
          <cell r="C104">
            <v>33206710.82</v>
          </cell>
          <cell r="D104">
            <v>33206710.82</v>
          </cell>
          <cell r="E104">
            <v>84600734.828813553</v>
          </cell>
          <cell r="F104">
            <v>3658366</v>
          </cell>
          <cell r="G104">
            <v>0</v>
          </cell>
          <cell r="H104">
            <v>84600734.828813553</v>
          </cell>
          <cell r="I104">
            <v>0</v>
          </cell>
          <cell r="J104">
            <v>0</v>
          </cell>
          <cell r="K104">
            <v>0</v>
          </cell>
          <cell r="L104">
            <v>121465811.64881355</v>
          </cell>
          <cell r="M104">
            <v>0</v>
          </cell>
          <cell r="N104">
            <v>0</v>
          </cell>
          <cell r="O104">
            <v>2854660.6732976157</v>
          </cell>
        </row>
        <row r="105">
          <cell r="B105" t="str">
            <v>Lear- Nasik /Engg.</v>
          </cell>
          <cell r="C105">
            <v>-15636896.130000001</v>
          </cell>
          <cell r="D105">
            <v>-15636896.130000001</v>
          </cell>
          <cell r="E105">
            <v>-2080.0300000011921</v>
          </cell>
          <cell r="F105">
            <v>-48.884371327877602</v>
          </cell>
          <cell r="G105">
            <v>0</v>
          </cell>
          <cell r="H105">
            <v>15634816.1</v>
          </cell>
          <cell r="I105">
            <v>0</v>
          </cell>
          <cell r="J105">
            <v>0</v>
          </cell>
          <cell r="K105">
            <v>0</v>
          </cell>
          <cell r="L105">
            <v>-2080.0300000011921</v>
          </cell>
          <cell r="M105">
            <v>0</v>
          </cell>
          <cell r="N105">
            <v>0</v>
          </cell>
          <cell r="O105">
            <v>-48.884371327877602</v>
          </cell>
        </row>
        <row r="106">
          <cell r="B106" t="str">
            <v>Lear- Mumbai /Nasik</v>
          </cell>
          <cell r="C106">
            <v>-3428130.88</v>
          </cell>
          <cell r="D106">
            <v>-3428130.88</v>
          </cell>
          <cell r="E106">
            <v>-154151.87999999989</v>
          </cell>
          <cell r="F106">
            <v>3273979</v>
          </cell>
          <cell r="G106">
            <v>0</v>
          </cell>
          <cell r="H106">
            <v>0</v>
          </cell>
          <cell r="I106">
            <v>0</v>
          </cell>
          <cell r="J106">
            <v>0</v>
          </cell>
          <cell r="K106">
            <v>0</v>
          </cell>
          <cell r="L106">
            <v>-154151.87999999989</v>
          </cell>
          <cell r="M106">
            <v>0</v>
          </cell>
          <cell r="N106">
            <v>0</v>
          </cell>
          <cell r="O106">
            <v>-3622.8408930669775</v>
          </cell>
        </row>
        <row r="107">
          <cell r="B107" t="str">
            <v>Lear- Engg. /Mumbai</v>
          </cell>
          <cell r="C107">
            <v>384387</v>
          </cell>
          <cell r="D107">
            <v>385495</v>
          </cell>
          <cell r="E107">
            <v>769882</v>
          </cell>
          <cell r="F107">
            <v>384387</v>
          </cell>
          <cell r="G107">
            <v>0</v>
          </cell>
          <cell r="H107">
            <v>385495</v>
          </cell>
          <cell r="I107">
            <v>0</v>
          </cell>
          <cell r="J107">
            <v>0</v>
          </cell>
          <cell r="K107">
            <v>0</v>
          </cell>
          <cell r="L107">
            <v>769882</v>
          </cell>
          <cell r="M107">
            <v>0</v>
          </cell>
          <cell r="N107">
            <v>0</v>
          </cell>
          <cell r="O107">
            <v>18093.584018801412</v>
          </cell>
        </row>
        <row r="108">
          <cell r="B108" t="str">
            <v>Lear- APO</v>
          </cell>
          <cell r="C108">
            <v>35997000</v>
          </cell>
          <cell r="D108">
            <v>35997000</v>
          </cell>
          <cell r="E108">
            <v>845992.94947121036</v>
          </cell>
          <cell r="F108">
            <v>0</v>
          </cell>
          <cell r="G108">
            <v>0</v>
          </cell>
          <cell r="H108">
            <v>0</v>
          </cell>
          <cell r="I108">
            <v>0</v>
          </cell>
          <cell r="J108">
            <v>0</v>
          </cell>
          <cell r="K108">
            <v>0</v>
          </cell>
          <cell r="L108">
            <v>35997000</v>
          </cell>
          <cell r="M108">
            <v>0</v>
          </cell>
          <cell r="N108">
            <v>0</v>
          </cell>
          <cell r="O108">
            <v>845992.94947121036</v>
          </cell>
        </row>
        <row r="109">
          <cell r="B109" t="str">
            <v>Lear- Halol</v>
          </cell>
          <cell r="C109">
            <v>16274737.83</v>
          </cell>
          <cell r="D109">
            <v>16274737.83</v>
          </cell>
          <cell r="E109">
            <v>16274737.83</v>
          </cell>
          <cell r="F109">
            <v>0</v>
          </cell>
          <cell r="G109">
            <v>0</v>
          </cell>
          <cell r="H109">
            <v>0</v>
          </cell>
          <cell r="I109">
            <v>0</v>
          </cell>
          <cell r="J109">
            <v>0</v>
          </cell>
          <cell r="K109">
            <v>0</v>
          </cell>
          <cell r="L109">
            <v>16274737.83</v>
          </cell>
          <cell r="M109">
            <v>0</v>
          </cell>
          <cell r="N109">
            <v>0</v>
          </cell>
          <cell r="O109">
            <v>382485.02538190363</v>
          </cell>
        </row>
        <row r="110">
          <cell r="B110" t="str">
            <v>Lear- Delhi</v>
          </cell>
          <cell r="C110">
            <v>0</v>
          </cell>
          <cell r="D110">
            <v>0</v>
          </cell>
          <cell r="E110">
            <v>0</v>
          </cell>
          <cell r="F110">
            <v>0</v>
          </cell>
          <cell r="G110">
            <v>0</v>
          </cell>
          <cell r="H110">
            <v>0</v>
          </cell>
          <cell r="I110">
            <v>0</v>
          </cell>
          <cell r="J110">
            <v>0</v>
          </cell>
          <cell r="K110">
            <v>0</v>
          </cell>
          <cell r="L110">
            <v>0</v>
          </cell>
          <cell r="M110">
            <v>0</v>
          </cell>
          <cell r="N110">
            <v>0</v>
          </cell>
          <cell r="O110">
            <v>0</v>
          </cell>
        </row>
        <row r="111">
          <cell r="B111" t="str">
            <v>Provisions</v>
          </cell>
          <cell r="C111">
            <v>68580423.728813559</v>
          </cell>
          <cell r="D111">
            <v>68580423.728813559</v>
          </cell>
          <cell r="E111">
            <v>1611760.8396900955</v>
          </cell>
          <cell r="F111">
            <v>0</v>
          </cell>
          <cell r="G111">
            <v>0</v>
          </cell>
          <cell r="H111">
            <v>68580423.728813559</v>
          </cell>
          <cell r="I111">
            <v>0</v>
          </cell>
          <cell r="J111">
            <v>0</v>
          </cell>
          <cell r="K111">
            <v>0</v>
          </cell>
          <cell r="L111">
            <v>68580423.728813559</v>
          </cell>
          <cell r="M111">
            <v>0</v>
          </cell>
          <cell r="N111">
            <v>0</v>
          </cell>
          <cell r="O111">
            <v>1611760.8396900955</v>
          </cell>
        </row>
        <row r="117">
          <cell r="B117" t="str">
            <v>Expenses</v>
          </cell>
          <cell r="C117">
            <v>17023754.410000004</v>
          </cell>
          <cell r="D117">
            <v>17023754.410000004</v>
          </cell>
          <cell r="E117">
            <v>32994921.940000005</v>
          </cell>
          <cell r="F117">
            <v>15971167.530000001</v>
          </cell>
          <cell r="G117">
            <v>0</v>
          </cell>
          <cell r="H117">
            <v>0</v>
          </cell>
          <cell r="I117">
            <v>0</v>
          </cell>
          <cell r="J117">
            <v>32994921.940000005</v>
          </cell>
          <cell r="K117">
            <v>0</v>
          </cell>
          <cell r="L117">
            <v>0</v>
          </cell>
          <cell r="M117">
            <v>0</v>
          </cell>
          <cell r="N117">
            <v>775438.82350176282</v>
          </cell>
          <cell r="O117">
            <v>0</v>
          </cell>
        </row>
        <row r="118">
          <cell r="B118" t="str">
            <v>R.M  Consumption</v>
          </cell>
          <cell r="C118">
            <v>16082686.240000002</v>
          </cell>
          <cell r="D118">
            <v>16082686.240000002</v>
          </cell>
          <cell r="E118">
            <v>14432915</v>
          </cell>
          <cell r="F118">
            <v>14255972.490000002</v>
          </cell>
          <cell r="G118">
            <v>14432915</v>
          </cell>
          <cell r="H118">
            <v>0</v>
          </cell>
          <cell r="I118">
            <v>0</v>
          </cell>
          <cell r="J118">
            <v>30338658.730000004</v>
          </cell>
          <cell r="K118">
            <v>0</v>
          </cell>
          <cell r="L118">
            <v>0</v>
          </cell>
          <cell r="M118">
            <v>0</v>
          </cell>
          <cell r="N118">
            <v>713011.95605170401</v>
          </cell>
          <cell r="O118">
            <v>0</v>
          </cell>
        </row>
        <row r="119">
          <cell r="B119" t="str">
            <v>Salary &amp; Wages</v>
          </cell>
          <cell r="C119">
            <v>283484</v>
          </cell>
          <cell r="D119">
            <v>283484</v>
          </cell>
          <cell r="E119">
            <v>576262</v>
          </cell>
          <cell r="F119">
            <v>292778</v>
          </cell>
          <cell r="G119">
            <v>0</v>
          </cell>
          <cell r="H119">
            <v>0</v>
          </cell>
          <cell r="I119">
            <v>0</v>
          </cell>
          <cell r="J119">
            <v>576262</v>
          </cell>
          <cell r="K119">
            <v>0</v>
          </cell>
          <cell r="L119">
            <v>0</v>
          </cell>
          <cell r="M119">
            <v>0</v>
          </cell>
          <cell r="N119">
            <v>13543.172737955347</v>
          </cell>
          <cell r="O119">
            <v>0</v>
          </cell>
        </row>
        <row r="120">
          <cell r="B120" t="str">
            <v>Overheads</v>
          </cell>
          <cell r="C120">
            <v>657584.16999999993</v>
          </cell>
          <cell r="D120">
            <v>657584.16999999993</v>
          </cell>
          <cell r="E120">
            <v>2080001.21</v>
          </cell>
          <cell r="F120">
            <v>1422417.04</v>
          </cell>
          <cell r="G120">
            <v>0</v>
          </cell>
          <cell r="H120">
            <v>0</v>
          </cell>
          <cell r="I120">
            <v>0</v>
          </cell>
          <cell r="J120">
            <v>2080001.21</v>
          </cell>
          <cell r="K120">
            <v>0</v>
          </cell>
          <cell r="L120">
            <v>0</v>
          </cell>
          <cell r="M120">
            <v>0</v>
          </cell>
          <cell r="N120">
            <v>48883.69471210341</v>
          </cell>
          <cell r="O120">
            <v>0</v>
          </cell>
        </row>
        <row r="121">
          <cell r="B121" t="str">
            <v>Sales Expenses</v>
          </cell>
          <cell r="C121">
            <v>0</v>
          </cell>
          <cell r="D121">
            <v>0</v>
          </cell>
          <cell r="E121">
            <v>0</v>
          </cell>
          <cell r="F121">
            <v>0</v>
          </cell>
          <cell r="G121">
            <v>0</v>
          </cell>
          <cell r="H121">
            <v>0</v>
          </cell>
          <cell r="I121">
            <v>0</v>
          </cell>
          <cell r="J121">
            <v>0</v>
          </cell>
          <cell r="K121">
            <v>0</v>
          </cell>
          <cell r="L121">
            <v>0</v>
          </cell>
          <cell r="M121">
            <v>0</v>
          </cell>
          <cell r="N121">
            <v>0</v>
          </cell>
          <cell r="O121">
            <v>0</v>
          </cell>
        </row>
        <row r="122">
          <cell r="B122" t="str">
            <v>Provision for Expenses</v>
          </cell>
        </row>
        <row r="124">
          <cell r="B124" t="str">
            <v>Profit &amp; Loss</v>
          </cell>
          <cell r="C124">
            <v>92551437</v>
          </cell>
          <cell r="D124">
            <v>0</v>
          </cell>
          <cell r="E124">
            <v>0</v>
          </cell>
          <cell r="F124">
            <v>0</v>
          </cell>
          <cell r="G124">
            <v>0</v>
          </cell>
          <cell r="H124">
            <v>0</v>
          </cell>
          <cell r="I124">
            <v>0</v>
          </cell>
          <cell r="J124">
            <v>92551437</v>
          </cell>
        </row>
        <row r="127">
          <cell r="B127" t="str">
            <v>Grand Total</v>
          </cell>
          <cell r="C127">
            <v>247901147.06</v>
          </cell>
          <cell r="D127">
            <v>247901146.70881355</v>
          </cell>
          <cell r="E127">
            <v>3650992.0108108111</v>
          </cell>
          <cell r="F127">
            <v>5826113.906200083</v>
          </cell>
          <cell r="G127">
            <v>0</v>
          </cell>
          <cell r="H127">
            <v>0</v>
          </cell>
          <cell r="I127">
            <v>0</v>
          </cell>
          <cell r="J127">
            <v>247901147.06</v>
          </cell>
          <cell r="K127">
            <v>0</v>
          </cell>
          <cell r="L127">
            <v>247901146.70881355</v>
          </cell>
          <cell r="M127">
            <v>0</v>
          </cell>
          <cell r="N127">
            <v>3650992.0108108111</v>
          </cell>
          <cell r="O127">
            <v>5826113.906200083</v>
          </cell>
        </row>
        <row r="129">
          <cell r="J129">
            <v>0</v>
          </cell>
        </row>
        <row r="136">
          <cell r="A136" t="str">
            <v xml:space="preserve">Profit &amp; Loss Statement </v>
          </cell>
        </row>
        <row r="137">
          <cell r="A137" t="str">
            <v>(31st Jan 1999 )</v>
          </cell>
        </row>
        <row r="139">
          <cell r="B139" t="str">
            <v>INCOME</v>
          </cell>
          <cell r="C139">
            <v>20092404</v>
          </cell>
          <cell r="D139">
            <v>20092404</v>
          </cell>
          <cell r="E139">
            <v>36848624.230000004</v>
          </cell>
          <cell r="F139">
            <v>16756220.23</v>
          </cell>
          <cell r="G139">
            <v>866007.6199764983</v>
          </cell>
          <cell r="H139">
            <v>0</v>
          </cell>
          <cell r="I139">
            <v>0</v>
          </cell>
          <cell r="J139">
            <v>0</v>
          </cell>
          <cell r="K139">
            <v>0</v>
          </cell>
          <cell r="L139">
            <v>36848624.230000004</v>
          </cell>
          <cell r="M139">
            <v>0</v>
          </cell>
          <cell r="N139">
            <v>0</v>
          </cell>
          <cell r="O139">
            <v>866007.6199764983</v>
          </cell>
        </row>
        <row r="140">
          <cell r="B140" t="str">
            <v>Commercial Sales</v>
          </cell>
          <cell r="C140">
            <v>20092404</v>
          </cell>
          <cell r="D140">
            <v>20092404</v>
          </cell>
          <cell r="E140">
            <v>36848624.230000004</v>
          </cell>
          <cell r="F140">
            <v>16756220.23</v>
          </cell>
          <cell r="G140">
            <v>0</v>
          </cell>
          <cell r="H140">
            <v>0</v>
          </cell>
          <cell r="I140">
            <v>0</v>
          </cell>
          <cell r="J140">
            <v>0</v>
          </cell>
          <cell r="K140">
            <v>0</v>
          </cell>
          <cell r="L140">
            <v>36848624.230000004</v>
          </cell>
          <cell r="M140">
            <v>0</v>
          </cell>
          <cell r="N140">
            <v>0</v>
          </cell>
          <cell r="O140">
            <v>866007.6199764983</v>
          </cell>
        </row>
        <row r="141">
          <cell r="B141" t="str">
            <v>Other Income</v>
          </cell>
          <cell r="C141">
            <v>0</v>
          </cell>
          <cell r="D141">
            <v>0</v>
          </cell>
          <cell r="E141">
            <v>0</v>
          </cell>
          <cell r="F141">
            <v>0</v>
          </cell>
          <cell r="G141">
            <v>0</v>
          </cell>
          <cell r="H141">
            <v>0</v>
          </cell>
          <cell r="I141">
            <v>0</v>
          </cell>
          <cell r="J141">
            <v>0</v>
          </cell>
          <cell r="K141">
            <v>0</v>
          </cell>
          <cell r="L141">
            <v>0</v>
          </cell>
          <cell r="M141">
            <v>0</v>
          </cell>
          <cell r="N141">
            <v>0</v>
          </cell>
          <cell r="O141">
            <v>0</v>
          </cell>
        </row>
        <row r="145">
          <cell r="B145" t="str">
            <v>Raw Material Consumption</v>
          </cell>
          <cell r="C145">
            <v>16082686.240000002</v>
          </cell>
          <cell r="D145">
            <v>16082686.240000002</v>
          </cell>
          <cell r="E145">
            <v>30338658.730000004</v>
          </cell>
          <cell r="F145">
            <v>14255972.490000002</v>
          </cell>
          <cell r="G145">
            <v>713011.95605170401</v>
          </cell>
          <cell r="H145">
            <v>0</v>
          </cell>
          <cell r="I145">
            <v>0</v>
          </cell>
          <cell r="J145">
            <v>0</v>
          </cell>
          <cell r="K145">
            <v>0</v>
          </cell>
          <cell r="L145">
            <v>30338658.730000004</v>
          </cell>
          <cell r="M145">
            <v>0</v>
          </cell>
          <cell r="N145">
            <v>0</v>
          </cell>
          <cell r="O145">
            <v>713011.95605170401</v>
          </cell>
        </row>
        <row r="146">
          <cell r="B146" t="str">
            <v>Opening Stock</v>
          </cell>
          <cell r="C146">
            <v>6813794</v>
          </cell>
          <cell r="D146">
            <v>6813794</v>
          </cell>
          <cell r="E146">
            <v>13045111</v>
          </cell>
          <cell r="F146">
            <v>6231317</v>
          </cell>
          <cell r="G146">
            <v>0</v>
          </cell>
          <cell r="H146">
            <v>0</v>
          </cell>
          <cell r="I146">
            <v>0</v>
          </cell>
          <cell r="J146">
            <v>0</v>
          </cell>
          <cell r="K146">
            <v>0</v>
          </cell>
          <cell r="L146">
            <v>13045111</v>
          </cell>
          <cell r="M146">
            <v>0</v>
          </cell>
          <cell r="N146">
            <v>0</v>
          </cell>
          <cell r="O146">
            <v>306583.10223266744</v>
          </cell>
        </row>
        <row r="147">
          <cell r="B147" t="str">
            <v>Add   : Purchases</v>
          </cell>
          <cell r="C147">
            <v>15990600.24</v>
          </cell>
          <cell r="D147">
            <v>15990600.24</v>
          </cell>
          <cell r="E147">
            <v>28614410.73</v>
          </cell>
          <cell r="F147">
            <v>12623810.49</v>
          </cell>
          <cell r="G147">
            <v>0</v>
          </cell>
          <cell r="H147">
            <v>0</v>
          </cell>
          <cell r="I147">
            <v>0</v>
          </cell>
          <cell r="J147">
            <v>0</v>
          </cell>
          <cell r="K147">
            <v>0</v>
          </cell>
          <cell r="L147">
            <v>28614410.73</v>
          </cell>
          <cell r="M147">
            <v>0</v>
          </cell>
          <cell r="N147">
            <v>0</v>
          </cell>
          <cell r="O147">
            <v>672489.08883666282</v>
          </cell>
        </row>
        <row r="148">
          <cell r="B148" t="str">
            <v>Closing Stock</v>
          </cell>
          <cell r="C148">
            <v>6813794</v>
          </cell>
          <cell r="D148">
            <v>6813794</v>
          </cell>
          <cell r="E148">
            <v>11445111</v>
          </cell>
          <cell r="F148">
            <v>4631317</v>
          </cell>
          <cell r="G148">
            <v>0</v>
          </cell>
          <cell r="H148">
            <v>0</v>
          </cell>
          <cell r="I148">
            <v>0</v>
          </cell>
          <cell r="J148">
            <v>0</v>
          </cell>
          <cell r="K148">
            <v>0</v>
          </cell>
          <cell r="L148">
            <v>11445111</v>
          </cell>
          <cell r="M148">
            <v>0</v>
          </cell>
          <cell r="N148">
            <v>0</v>
          </cell>
          <cell r="O148">
            <v>268980.28202115156</v>
          </cell>
        </row>
        <row r="149">
          <cell r="B149" t="str">
            <v>Duty &amp; Taxes</v>
          </cell>
          <cell r="C149">
            <v>0</v>
          </cell>
          <cell r="D149">
            <v>0</v>
          </cell>
          <cell r="E149">
            <v>0</v>
          </cell>
          <cell r="F149">
            <v>0</v>
          </cell>
          <cell r="G149">
            <v>0</v>
          </cell>
          <cell r="H149">
            <v>0</v>
          </cell>
          <cell r="I149">
            <v>0</v>
          </cell>
          <cell r="J149">
            <v>0</v>
          </cell>
          <cell r="K149">
            <v>0</v>
          </cell>
          <cell r="L149">
            <v>0</v>
          </cell>
          <cell r="M149">
            <v>0</v>
          </cell>
          <cell r="N149">
            <v>0</v>
          </cell>
          <cell r="O149">
            <v>0</v>
          </cell>
        </row>
        <row r="150">
          <cell r="B150" t="str">
            <v>Freight Inward</v>
          </cell>
          <cell r="C150">
            <v>92086</v>
          </cell>
          <cell r="D150">
            <v>92086</v>
          </cell>
          <cell r="E150">
            <v>124248</v>
          </cell>
          <cell r="F150">
            <v>32162</v>
          </cell>
          <cell r="G150">
            <v>0</v>
          </cell>
          <cell r="H150">
            <v>0</v>
          </cell>
          <cell r="I150">
            <v>0</v>
          </cell>
          <cell r="J150">
            <v>0</v>
          </cell>
          <cell r="K150">
            <v>0</v>
          </cell>
          <cell r="L150">
            <v>124248</v>
          </cell>
          <cell r="M150">
            <v>0</v>
          </cell>
          <cell r="N150">
            <v>0</v>
          </cell>
          <cell r="O150">
            <v>2920.0470035252642</v>
          </cell>
        </row>
        <row r="152">
          <cell r="B152" t="str">
            <v>GROSS MARGIN</v>
          </cell>
          <cell r="C152">
            <v>4009717.7599999979</v>
          </cell>
          <cell r="D152">
            <v>4009717.7599999979</v>
          </cell>
          <cell r="E152">
            <v>6509965.5</v>
          </cell>
          <cell r="F152">
            <v>2500247.7399999984</v>
          </cell>
          <cell r="G152">
            <v>152995.66392479429</v>
          </cell>
          <cell r="H152">
            <v>0</v>
          </cell>
          <cell r="I152">
            <v>0</v>
          </cell>
          <cell r="J152">
            <v>0</v>
          </cell>
          <cell r="K152">
            <v>0</v>
          </cell>
          <cell r="L152">
            <v>6509965.5</v>
          </cell>
          <cell r="M152">
            <v>0</v>
          </cell>
          <cell r="N152">
            <v>0</v>
          </cell>
          <cell r="O152">
            <v>152995.66392479429</v>
          </cell>
        </row>
        <row r="155">
          <cell r="B155" t="str">
            <v>Labour Cost</v>
          </cell>
          <cell r="C155">
            <v>283484</v>
          </cell>
          <cell r="D155">
            <v>283484</v>
          </cell>
          <cell r="E155">
            <v>576262</v>
          </cell>
          <cell r="F155">
            <v>292778</v>
          </cell>
          <cell r="G155">
            <v>13543.172737955347</v>
          </cell>
          <cell r="H155">
            <v>0</v>
          </cell>
          <cell r="I155">
            <v>0</v>
          </cell>
          <cell r="J155">
            <v>0</v>
          </cell>
          <cell r="K155">
            <v>0</v>
          </cell>
          <cell r="L155">
            <v>576262</v>
          </cell>
          <cell r="M155">
            <v>0</v>
          </cell>
          <cell r="N155">
            <v>0</v>
          </cell>
          <cell r="O155">
            <v>13543.172737955347</v>
          </cell>
        </row>
        <row r="156">
          <cell r="B156" t="str">
            <v>Direct Labour</v>
          </cell>
          <cell r="C156">
            <v>283484</v>
          </cell>
          <cell r="D156">
            <v>283484</v>
          </cell>
          <cell r="E156">
            <v>450345</v>
          </cell>
          <cell r="F156">
            <v>166861</v>
          </cell>
          <cell r="G156">
            <v>0</v>
          </cell>
          <cell r="H156">
            <v>0</v>
          </cell>
          <cell r="I156">
            <v>0</v>
          </cell>
          <cell r="J156">
            <v>0</v>
          </cell>
          <cell r="K156">
            <v>0</v>
          </cell>
          <cell r="L156">
            <v>450345</v>
          </cell>
          <cell r="M156">
            <v>0</v>
          </cell>
          <cell r="N156">
            <v>0</v>
          </cell>
          <cell r="O156">
            <v>10583.901292596945</v>
          </cell>
        </row>
        <row r="157">
          <cell r="B157" t="str">
            <v>Indirect Labour</v>
          </cell>
          <cell r="C157">
            <v>93397</v>
          </cell>
          <cell r="D157">
            <v>93397</v>
          </cell>
          <cell r="E157">
            <v>2194.9941245593418</v>
          </cell>
          <cell r="F157">
            <v>93397</v>
          </cell>
          <cell r="G157">
            <v>0</v>
          </cell>
          <cell r="H157">
            <v>0</v>
          </cell>
          <cell r="I157">
            <v>0</v>
          </cell>
          <cell r="J157">
            <v>0</v>
          </cell>
          <cell r="K157">
            <v>0</v>
          </cell>
          <cell r="L157">
            <v>93397</v>
          </cell>
          <cell r="M157">
            <v>0</v>
          </cell>
          <cell r="N157">
            <v>0</v>
          </cell>
          <cell r="O157">
            <v>2194.9941245593418</v>
          </cell>
        </row>
        <row r="158">
          <cell r="B158" t="str">
            <v>Salaried</v>
          </cell>
          <cell r="C158">
            <v>0</v>
          </cell>
          <cell r="D158">
            <v>0</v>
          </cell>
          <cell r="E158">
            <v>0</v>
          </cell>
          <cell r="F158">
            <v>0</v>
          </cell>
          <cell r="G158">
            <v>0</v>
          </cell>
          <cell r="H158">
            <v>0</v>
          </cell>
          <cell r="I158">
            <v>0</v>
          </cell>
          <cell r="J158">
            <v>0</v>
          </cell>
          <cell r="K158">
            <v>0</v>
          </cell>
          <cell r="L158">
            <v>0</v>
          </cell>
          <cell r="M158">
            <v>0</v>
          </cell>
          <cell r="N158">
            <v>0</v>
          </cell>
          <cell r="O158">
            <v>0</v>
          </cell>
        </row>
        <row r="159">
          <cell r="B159" t="str">
            <v>Fringe Benefit</v>
          </cell>
          <cell r="C159">
            <v>0</v>
          </cell>
          <cell r="D159">
            <v>0</v>
          </cell>
          <cell r="E159">
            <v>0</v>
          </cell>
          <cell r="F159">
            <v>0</v>
          </cell>
          <cell r="G159">
            <v>0</v>
          </cell>
          <cell r="H159">
            <v>0</v>
          </cell>
          <cell r="I159">
            <v>0</v>
          </cell>
          <cell r="J159">
            <v>0</v>
          </cell>
          <cell r="K159">
            <v>0</v>
          </cell>
          <cell r="L159">
            <v>0</v>
          </cell>
          <cell r="M159">
            <v>0</v>
          </cell>
          <cell r="N159">
            <v>0</v>
          </cell>
          <cell r="O159">
            <v>0</v>
          </cell>
        </row>
        <row r="160">
          <cell r="B160" t="str">
            <v>Employee Welfare</v>
          </cell>
          <cell r="C160">
            <v>32520</v>
          </cell>
          <cell r="D160">
            <v>32520</v>
          </cell>
          <cell r="E160">
            <v>764.27732079905991</v>
          </cell>
          <cell r="F160">
            <v>32520</v>
          </cell>
          <cell r="G160">
            <v>0</v>
          </cell>
          <cell r="H160">
            <v>0</v>
          </cell>
          <cell r="I160">
            <v>0</v>
          </cell>
          <cell r="J160">
            <v>0</v>
          </cell>
          <cell r="K160">
            <v>0</v>
          </cell>
          <cell r="L160">
            <v>32520</v>
          </cell>
          <cell r="M160">
            <v>0</v>
          </cell>
          <cell r="N160">
            <v>0</v>
          </cell>
          <cell r="O160">
            <v>764.27732079905991</v>
          </cell>
        </row>
        <row r="162">
          <cell r="B162" t="str">
            <v>Overheads</v>
          </cell>
          <cell r="C162">
            <v>657584.16999999993</v>
          </cell>
          <cell r="D162">
            <v>657584.16999999993</v>
          </cell>
          <cell r="E162">
            <v>1754501.2100000002</v>
          </cell>
          <cell r="F162">
            <v>1096917.04</v>
          </cell>
          <cell r="G162">
            <v>41233.870975323152</v>
          </cell>
          <cell r="H162">
            <v>0</v>
          </cell>
          <cell r="I162">
            <v>0</v>
          </cell>
          <cell r="J162">
            <v>0</v>
          </cell>
          <cell r="K162">
            <v>0</v>
          </cell>
          <cell r="L162">
            <v>1754501.2100000002</v>
          </cell>
          <cell r="M162">
            <v>0</v>
          </cell>
          <cell r="N162">
            <v>0</v>
          </cell>
          <cell r="O162">
            <v>41233.870975323152</v>
          </cell>
        </row>
        <row r="163">
          <cell r="B163" t="str">
            <v xml:space="preserve">Rent </v>
          </cell>
          <cell r="C163">
            <v>93000</v>
          </cell>
          <cell r="D163">
            <v>93000</v>
          </cell>
          <cell r="E163">
            <v>543000</v>
          </cell>
          <cell r="F163">
            <v>450000</v>
          </cell>
          <cell r="G163">
            <v>0</v>
          </cell>
          <cell r="H163">
            <v>0</v>
          </cell>
          <cell r="I163">
            <v>0</v>
          </cell>
          <cell r="J163">
            <v>0</v>
          </cell>
          <cell r="K163">
            <v>0</v>
          </cell>
          <cell r="L163">
            <v>543000</v>
          </cell>
          <cell r="M163">
            <v>0</v>
          </cell>
          <cell r="N163">
            <v>0</v>
          </cell>
          <cell r="O163">
            <v>12761.457109283196</v>
          </cell>
        </row>
        <row r="164">
          <cell r="B164" t="str">
            <v>Power &amp; Fuel</v>
          </cell>
          <cell r="C164">
            <v>0</v>
          </cell>
          <cell r="D164">
            <v>0</v>
          </cell>
          <cell r="E164">
            <v>0</v>
          </cell>
          <cell r="F164">
            <v>0</v>
          </cell>
          <cell r="G164">
            <v>0</v>
          </cell>
          <cell r="H164">
            <v>0</v>
          </cell>
          <cell r="I164">
            <v>0</v>
          </cell>
          <cell r="J164">
            <v>0</v>
          </cell>
          <cell r="K164">
            <v>0</v>
          </cell>
          <cell r="L164">
            <v>0</v>
          </cell>
          <cell r="M164">
            <v>0</v>
          </cell>
          <cell r="N164">
            <v>0</v>
          </cell>
          <cell r="O164">
            <v>0</v>
          </cell>
        </row>
        <row r="165">
          <cell r="B165" t="str">
            <v>Stores &amp; Consumables</v>
          </cell>
          <cell r="C165">
            <v>0</v>
          </cell>
          <cell r="D165">
            <v>0</v>
          </cell>
          <cell r="E165">
            <v>0</v>
          </cell>
          <cell r="F165">
            <v>0</v>
          </cell>
          <cell r="G165">
            <v>0</v>
          </cell>
          <cell r="H165">
            <v>0</v>
          </cell>
          <cell r="I165">
            <v>0</v>
          </cell>
          <cell r="J165">
            <v>0</v>
          </cell>
          <cell r="K165">
            <v>0</v>
          </cell>
          <cell r="L165">
            <v>0</v>
          </cell>
          <cell r="M165">
            <v>0</v>
          </cell>
          <cell r="N165">
            <v>0</v>
          </cell>
          <cell r="O165">
            <v>0</v>
          </cell>
        </row>
        <row r="166">
          <cell r="B166" t="str">
            <v>Factory Expenses</v>
          </cell>
          <cell r="C166">
            <v>54154.32</v>
          </cell>
          <cell r="D166">
            <v>54154.32</v>
          </cell>
          <cell r="E166">
            <v>493542.32</v>
          </cell>
          <cell r="F166">
            <v>439388</v>
          </cell>
          <cell r="G166">
            <v>0</v>
          </cell>
          <cell r="H166">
            <v>0</v>
          </cell>
          <cell r="I166">
            <v>0</v>
          </cell>
          <cell r="J166">
            <v>0</v>
          </cell>
          <cell r="K166">
            <v>0</v>
          </cell>
          <cell r="L166">
            <v>493542.32</v>
          </cell>
          <cell r="M166">
            <v>0</v>
          </cell>
          <cell r="N166">
            <v>0</v>
          </cell>
          <cell r="O166">
            <v>11599.114453584019</v>
          </cell>
        </row>
        <row r="167">
          <cell r="B167" t="str">
            <v>Telephone</v>
          </cell>
          <cell r="C167">
            <v>19502.5</v>
          </cell>
          <cell r="D167">
            <v>19502.5</v>
          </cell>
          <cell r="E167">
            <v>458.34312573443009</v>
          </cell>
          <cell r="F167">
            <v>19502.5</v>
          </cell>
          <cell r="G167">
            <v>0</v>
          </cell>
          <cell r="H167">
            <v>0</v>
          </cell>
          <cell r="I167">
            <v>0</v>
          </cell>
          <cell r="J167">
            <v>0</v>
          </cell>
          <cell r="K167">
            <v>0</v>
          </cell>
          <cell r="L167">
            <v>19502.5</v>
          </cell>
          <cell r="M167">
            <v>0</v>
          </cell>
          <cell r="N167">
            <v>0</v>
          </cell>
          <cell r="O167">
            <v>458.34312573443009</v>
          </cell>
        </row>
        <row r="168">
          <cell r="B168" t="str">
            <v>Printing &amp; Stationery</v>
          </cell>
          <cell r="C168">
            <v>200000</v>
          </cell>
          <cell r="D168">
            <v>200000</v>
          </cell>
          <cell r="E168">
            <v>4700.352526439483</v>
          </cell>
          <cell r="F168">
            <v>0</v>
          </cell>
          <cell r="G168">
            <v>0</v>
          </cell>
          <cell r="H168">
            <v>0</v>
          </cell>
          <cell r="I168">
            <v>0</v>
          </cell>
          <cell r="J168">
            <v>0</v>
          </cell>
          <cell r="K168">
            <v>0</v>
          </cell>
          <cell r="L168">
            <v>200000</v>
          </cell>
          <cell r="M168">
            <v>0</v>
          </cell>
          <cell r="N168">
            <v>0</v>
          </cell>
          <cell r="O168">
            <v>4700.352526439483</v>
          </cell>
        </row>
        <row r="169">
          <cell r="B169" t="str">
            <v>Office Expenses</v>
          </cell>
          <cell r="C169">
            <v>310429.84999999998</v>
          </cell>
          <cell r="D169">
            <v>310429.84999999998</v>
          </cell>
          <cell r="E169">
            <v>397208.08999999997</v>
          </cell>
          <cell r="F169">
            <v>86778.240000000005</v>
          </cell>
          <cell r="G169">
            <v>0</v>
          </cell>
          <cell r="H169">
            <v>0</v>
          </cell>
          <cell r="I169">
            <v>0</v>
          </cell>
          <cell r="J169">
            <v>0</v>
          </cell>
          <cell r="K169">
            <v>0</v>
          </cell>
          <cell r="L169">
            <v>397208.08999999997</v>
          </cell>
          <cell r="M169">
            <v>0</v>
          </cell>
          <cell r="N169">
            <v>0</v>
          </cell>
          <cell r="O169">
            <v>9335.0902467685064</v>
          </cell>
        </row>
        <row r="170">
          <cell r="B170" t="str">
            <v>Repairs &amp; Maintance</v>
          </cell>
          <cell r="C170">
            <v>7020.3</v>
          </cell>
          <cell r="D170">
            <v>7020.3</v>
          </cell>
          <cell r="E170">
            <v>164.98942420681553</v>
          </cell>
          <cell r="F170">
            <v>7020.3</v>
          </cell>
          <cell r="G170">
            <v>0</v>
          </cell>
          <cell r="H170">
            <v>0</v>
          </cell>
          <cell r="I170">
            <v>0</v>
          </cell>
          <cell r="J170">
            <v>0</v>
          </cell>
          <cell r="K170">
            <v>0</v>
          </cell>
          <cell r="L170">
            <v>7020.3</v>
          </cell>
          <cell r="M170">
            <v>0</v>
          </cell>
          <cell r="N170">
            <v>0</v>
          </cell>
          <cell r="O170">
            <v>164.98942420681553</v>
          </cell>
        </row>
        <row r="171">
          <cell r="B171" t="str">
            <v>Material Outward</v>
          </cell>
          <cell r="C171">
            <v>0</v>
          </cell>
          <cell r="D171">
            <v>0</v>
          </cell>
          <cell r="E171">
            <v>0</v>
          </cell>
          <cell r="F171">
            <v>0</v>
          </cell>
          <cell r="G171">
            <v>0</v>
          </cell>
          <cell r="H171">
            <v>0</v>
          </cell>
          <cell r="I171">
            <v>0</v>
          </cell>
          <cell r="J171">
            <v>0</v>
          </cell>
          <cell r="K171">
            <v>0</v>
          </cell>
          <cell r="L171">
            <v>0</v>
          </cell>
          <cell r="M171">
            <v>0</v>
          </cell>
          <cell r="N171">
            <v>0</v>
          </cell>
          <cell r="O171">
            <v>0</v>
          </cell>
        </row>
        <row r="172">
          <cell r="B172" t="str">
            <v>Other</v>
          </cell>
          <cell r="C172">
            <v>94228</v>
          </cell>
          <cell r="D172">
            <v>94228</v>
          </cell>
          <cell r="E172">
            <v>2214.524089306698</v>
          </cell>
          <cell r="F172">
            <v>94228</v>
          </cell>
          <cell r="G172">
            <v>0</v>
          </cell>
          <cell r="H172">
            <v>0</v>
          </cell>
          <cell r="I172">
            <v>0</v>
          </cell>
          <cell r="J172">
            <v>0</v>
          </cell>
          <cell r="K172">
            <v>0</v>
          </cell>
          <cell r="L172">
            <v>94228</v>
          </cell>
          <cell r="M172">
            <v>0</v>
          </cell>
          <cell r="N172">
            <v>0</v>
          </cell>
          <cell r="O172">
            <v>2214.524089306698</v>
          </cell>
        </row>
        <row r="176">
          <cell r="B176" t="str">
            <v>Engineering R&amp;D</v>
          </cell>
          <cell r="C176">
            <v>4303473.8899999997</v>
          </cell>
          <cell r="D176">
            <v>4303473.8899999997</v>
          </cell>
          <cell r="E176">
            <v>101139.22185663924</v>
          </cell>
          <cell r="F176">
            <v>0</v>
          </cell>
          <cell r="G176">
            <v>0</v>
          </cell>
          <cell r="H176">
            <v>4303473.8899999997</v>
          </cell>
          <cell r="I176">
            <v>0</v>
          </cell>
          <cell r="J176">
            <v>0</v>
          </cell>
          <cell r="K176">
            <v>0</v>
          </cell>
          <cell r="L176">
            <v>4303473.8899999997</v>
          </cell>
          <cell r="M176">
            <v>0</v>
          </cell>
          <cell r="N176">
            <v>0</v>
          </cell>
          <cell r="O176">
            <v>101139.22185663924</v>
          </cell>
        </row>
        <row r="178">
          <cell r="B178" t="str">
            <v>PBDIT</v>
          </cell>
          <cell r="C178">
            <v>3068649.589999998</v>
          </cell>
          <cell r="D178">
            <v>3068649.589999998</v>
          </cell>
          <cell r="E178">
            <v>-4303473.8899999997</v>
          </cell>
          <cell r="F178">
            <v>1110552.6999999983</v>
          </cell>
          <cell r="G178">
            <v>-2920.6016451234464</v>
          </cell>
          <cell r="H178">
            <v>-4303473.8899999997</v>
          </cell>
          <cell r="I178">
            <v>0</v>
          </cell>
          <cell r="J178">
            <v>0</v>
          </cell>
          <cell r="K178">
            <v>0</v>
          </cell>
          <cell r="L178">
            <v>-124271.59999999963</v>
          </cell>
          <cell r="M178">
            <v>0</v>
          </cell>
          <cell r="N178">
            <v>0</v>
          </cell>
          <cell r="O178">
            <v>-2920.6016451234464</v>
          </cell>
        </row>
        <row r="180">
          <cell r="B180" t="str">
            <v>Depreciation</v>
          </cell>
          <cell r="C180">
            <v>89310.293166666655</v>
          </cell>
          <cell r="D180">
            <v>89310.293166666655</v>
          </cell>
          <cell r="E180">
            <v>139483.10416666666</v>
          </cell>
          <cell r="F180">
            <v>50172.811000000009</v>
          </cell>
          <cell r="G180">
            <v>0</v>
          </cell>
          <cell r="H180">
            <v>0</v>
          </cell>
          <cell r="I180">
            <v>0</v>
          </cell>
          <cell r="J180">
            <v>0</v>
          </cell>
          <cell r="K180">
            <v>0</v>
          </cell>
          <cell r="L180">
            <v>139483.10416666666</v>
          </cell>
          <cell r="M180">
            <v>0</v>
          </cell>
          <cell r="N180">
            <v>0</v>
          </cell>
          <cell r="O180">
            <v>3278.0988053270662</v>
          </cell>
        </row>
        <row r="181">
          <cell r="B181" t="str">
            <v>Interest On Citibank Loan</v>
          </cell>
          <cell r="C181">
            <v>325500</v>
          </cell>
          <cell r="D181">
            <v>325500</v>
          </cell>
          <cell r="E181">
            <v>7649.8237367802585</v>
          </cell>
          <cell r="F181">
            <v>325500</v>
          </cell>
          <cell r="G181">
            <v>0</v>
          </cell>
          <cell r="H181">
            <v>0</v>
          </cell>
          <cell r="I181">
            <v>0</v>
          </cell>
          <cell r="J181">
            <v>0</v>
          </cell>
          <cell r="K181">
            <v>0</v>
          </cell>
          <cell r="L181">
            <v>325500</v>
          </cell>
          <cell r="M181">
            <v>0</v>
          </cell>
          <cell r="N181">
            <v>0</v>
          </cell>
          <cell r="O181">
            <v>7649.8237367802585</v>
          </cell>
        </row>
        <row r="183">
          <cell r="B183" t="str">
            <v>Net Margin ( PBT )</v>
          </cell>
          <cell r="C183">
            <v>2979339.2968333312</v>
          </cell>
          <cell r="D183">
            <v>2979339.2968333312</v>
          </cell>
          <cell r="E183">
            <v>-4303473.8899999997</v>
          </cell>
          <cell r="F183">
            <v>734879.88899999834</v>
          </cell>
          <cell r="G183">
            <v>-13848.524187230771</v>
          </cell>
          <cell r="H183">
            <v>-4303473.8899999997</v>
          </cell>
          <cell r="I183">
            <v>0</v>
          </cell>
          <cell r="J183">
            <v>0</v>
          </cell>
          <cell r="K183">
            <v>0</v>
          </cell>
          <cell r="L183">
            <v>-589254.70416666626</v>
          </cell>
          <cell r="M183">
            <v>0</v>
          </cell>
          <cell r="N183">
            <v>0</v>
          </cell>
          <cell r="O183">
            <v>-13848.524187230771</v>
          </cell>
        </row>
        <row r="185">
          <cell r="B185" t="str">
            <v>US$ @ Rs.42.55</v>
          </cell>
          <cell r="C185">
            <v>70.01972495495491</v>
          </cell>
          <cell r="D185">
            <v>70.01972495495491</v>
          </cell>
          <cell r="E185">
            <v>-101.13922185663924</v>
          </cell>
          <cell r="F185">
            <v>17.270972714453546</v>
          </cell>
          <cell r="G185">
            <v>0</v>
          </cell>
          <cell r="H185">
            <v>-101.13922185663924</v>
          </cell>
          <cell r="I185">
            <v>0</v>
          </cell>
          <cell r="J185">
            <v>0</v>
          </cell>
          <cell r="K185">
            <v>0</v>
          </cell>
          <cell r="L185">
            <v>-13.8485241872307</v>
          </cell>
        </row>
        <row r="187">
          <cell r="H187" t="str">
            <v xml:space="preserve">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ow r="1">
          <cell r="A1" t="str">
            <v>Input Trial Balance -Jan 99</v>
          </cell>
        </row>
      </sheetData>
      <sheetData sheetId="38"/>
      <sheetData sheetId="39"/>
      <sheetData sheetId="40"/>
      <sheetData sheetId="41"/>
      <sheetData sheetId="42"/>
      <sheetData sheetId="43"/>
      <sheetData sheetId="44"/>
      <sheetData sheetId="45"/>
      <sheetData sheetId="46">
        <row r="1">
          <cell r="A1" t="str">
            <v>Input Trial Balance -Jan 99</v>
          </cell>
        </row>
      </sheetData>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Profit &amp; Loss"/>
      <sheetName val="BS Schld"/>
      <sheetName val="FA schld"/>
      <sheetName val="Sheet3"/>
      <sheetName val="Bal sheet Grps"/>
      <sheetName val="Directors"/>
      <sheetName val="DGP-2002"/>
      <sheetName val="party"/>
      <sheetName val="Dec"/>
      <sheetName val="FedTaxEdit"/>
      <sheetName val="MF Request-GW"/>
      <sheetName val="FDR-Jan-99 "/>
      <sheetName val="REPORTED"/>
      <sheetName val="Balance_Sheet"/>
      <sheetName val="Profit_&amp;_Loss"/>
      <sheetName val="BS_Schld"/>
      <sheetName val="FA_schld"/>
      <sheetName val="Bal_sheet_Grps"/>
      <sheetName val="TB BS"/>
      <sheetName val="TB P&amp;L"/>
      <sheetName val="Bank_CC_WCDL"/>
      <sheetName val="Required Outstanding Balance"/>
      <sheetName val="MF_Request-GW"/>
      <sheetName val="TB_BS"/>
      <sheetName val="TB_P&amp;L"/>
      <sheetName val="DBases diverses"/>
      <sheetName val="Corporate Assumptions"/>
      <sheetName val="Rev Assumptions"/>
      <sheetName val="Balance_Sheet1"/>
      <sheetName val="Profit_&amp;_Loss1"/>
      <sheetName val="BS_Schld1"/>
      <sheetName val="FA_schld1"/>
      <sheetName val="Bal_sheet_Grps1"/>
      <sheetName val="MF_Request-GW1"/>
      <sheetName val="FDR-Jan-99_"/>
      <sheetName val="TB_BS1"/>
      <sheetName val="TB_P&amp;L1"/>
      <sheetName val="Required_Outstanding_Balance"/>
      <sheetName val="DBases_diverses"/>
      <sheetName val="Corporate_Assumptions"/>
      <sheetName val="Rev_Assumptions"/>
      <sheetName val="FORM-16"/>
      <sheetName val="Control"/>
      <sheetName val="405"/>
      <sheetName val="427"/>
      <sheetName val="403"/>
      <sheetName val="LCGRAPH"/>
      <sheetName val="Resumo_99"/>
      <sheetName val="ASAT"/>
      <sheetName val="Business"/>
      <sheetName val="Administration"/>
      <sheetName val="Commercial"/>
      <sheetName val="Equip"/>
      <sheetName val="Exec"/>
      <sheetName val="Op_&amp;_Admin_Definitions"/>
      <sheetName val="Funding"/>
      <sheetName val="HR"/>
      <sheetName val="Legal"/>
      <sheetName val="Operations"/>
      <sheetName val="Quality"/>
      <sheetName val="Redundancy"/>
      <sheetName val="Var_anal_calc"/>
      <sheetName val="Wholesale"/>
      <sheetName val="基PLBS"/>
      <sheetName val="ocean_voyage"/>
      <sheetName val="Resumo 99"/>
      <sheetName val="Op &amp; Admin Definitions"/>
      <sheetName val="Var anal calc"/>
      <sheetName val="ocean voyage"/>
      <sheetName val="UK Schedules"/>
      <sheetName val="Trial Balance"/>
      <sheetName val="IC_Interest_Receivable"/>
      <sheetName val="IC_Sale"/>
      <sheetName val="LBO_IS_WC"/>
      <sheetName val="SA"/>
    </sheetNames>
    <sheetDataSet>
      <sheetData sheetId="0">
        <row r="74">
          <cell r="H74">
            <v>2507998930</v>
          </cell>
        </row>
      </sheetData>
      <sheetData sheetId="1">
        <row r="74">
          <cell r="H74">
            <v>2507998930</v>
          </cell>
        </row>
      </sheetData>
      <sheetData sheetId="2" refreshError="1">
        <row r="74">
          <cell r="H74">
            <v>2507998930</v>
          </cell>
        </row>
      </sheetData>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74">
          <cell r="H74">
            <v>2507998930</v>
          </cell>
        </row>
      </sheetData>
      <sheetData sheetId="30">
        <row r="74">
          <cell r="H74">
            <v>2507998930</v>
          </cell>
        </row>
      </sheetData>
      <sheetData sheetId="31">
        <row r="74">
          <cell r="H74">
            <v>2507998930</v>
          </cell>
        </row>
      </sheetData>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FDR-Jan-99 "/>
      <sheetName val="old_serial no_"/>
      <sheetName val="commissions"/>
      <sheetName val="ASS_PP98"/>
      <sheetName val="Fixed asset register"/>
      <sheetName val="XREF"/>
      <sheetName val="MAT"/>
      <sheetName val="old_serial_no_"/>
      <sheetName val="ASICS"/>
      <sheetName val="1999"/>
      <sheetName val="Implied"/>
      <sheetName val="Infra"/>
      <sheetName val="Tran Mat."/>
      <sheetName val="ASICS_Sum"/>
      <sheetName val="MAPPING-Mnth"/>
      <sheetName val="P&amp;L"/>
      <sheetName val="Tran Mat_"/>
      <sheetName val="BS Schld"/>
      <sheetName val="Tables"/>
      <sheetName val="Instructions"/>
      <sheetName val="Vol &amp; Assumpt"/>
      <sheetName val="pellet"/>
      <sheetName val="DF"/>
      <sheetName val="Balance Sheet "/>
      <sheetName val="Data Sheet for Funding Req"/>
      <sheetName val="Sheet2"/>
      <sheetName val="Cum"/>
      <sheetName val="Annexure-I"/>
      <sheetName val="Comp equip"/>
      <sheetName val="Colt IO"/>
      <sheetName val="SFA WORKSHEET"/>
      <sheetName val="BALANCE SHEET"/>
      <sheetName val="BS"/>
      <sheetName val="ALL-IBANK-BRS"/>
      <sheetName val="old_serial_no_1"/>
      <sheetName val="Tran_Mat_"/>
      <sheetName val="Tran_Mat_1"/>
      <sheetName val="BS_Schld"/>
      <sheetName val="Balance_Sheet_"/>
      <sheetName val="Colt_IO"/>
      <sheetName val="FDR-Jan-99_"/>
      <sheetName val="TB BS"/>
      <sheetName val="TB P&amp;L"/>
      <sheetName val="new_main_20K"/>
      <sheetName val="PL grp"/>
      <sheetName val="kpmg format"/>
      <sheetName val="cash flow"/>
      <sheetName val="TB 10-10 Adjusted"/>
      <sheetName val="Cover"/>
      <sheetName val="CUSTOMER STRATEGIES"/>
      <sheetName val="CustOrg"/>
      <sheetName val="Variance"/>
      <sheetName val="AFL"/>
      <sheetName val="CIPL"/>
      <sheetName val="IPL"/>
      <sheetName val="OPL"/>
      <sheetName val="RSL"/>
      <sheetName val="SIPL"/>
      <sheetName val="new summary"/>
      <sheetName val="MSSL-Presentation, Action, Note"/>
      <sheetName val="基PLBS"/>
      <sheetName val="TRIAL BALANCE"/>
      <sheetName val="Inc. Stat from Tral balance"/>
      <sheetName val="April"/>
      <sheetName val="Cons"/>
      <sheetName val="Exchange"/>
      <sheetName val="Cntmrs-Recruit"/>
      <sheetName val="DURGESH"/>
      <sheetName val="Stock"/>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Input"/>
      <sheetName val="Valuation"/>
      <sheetName val="IRR"/>
      <sheetName val="Assumptions"/>
      <sheetName val="Details"/>
      <sheetName val="collns"/>
      <sheetName val="OCT"/>
      <sheetName val="BS Groupings"/>
      <sheetName val="August"/>
      <sheetName val="July"/>
      <sheetName val="November"/>
      <sheetName val="list"/>
      <sheetName val="Year1"/>
      <sheetName val="NOVEMBER SWAMY ORG-I"/>
      <sheetName val="Calc"/>
      <sheetName val="A0744339"/>
      <sheetName val="Lea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PL Groupings"/>
      <sheetName val="Basic Details"/>
      <sheetName val="XNOR DM"/>
      <sheetName val="XNOR"/>
      <sheetName val="Resumo 99"/>
      <sheetName val="ARG-2+10"/>
      <sheetName val="BRZ-2+10"/>
      <sheetName val="HQ-2+10"/>
      <sheetName val="LAC-Bud"/>
      <sheetName val="LAC-2+10"/>
      <sheetName val="MEX-2+10"/>
      <sheetName val="PROFIT &amp; LOSS PLANNING"/>
      <sheetName val="Investment Planning"/>
      <sheetName val="Breakdown of Expenses "/>
      <sheetName val="FLYLEAF PLANNING"/>
      <sheetName val="fORMULAE"/>
      <sheetName val="Assump"/>
      <sheetName val="Drop_Down Controls"/>
      <sheetName val="Summary (without Bonus)"/>
      <sheetName val="Form16"/>
      <sheetName val="MISC"/>
      <sheetName val="Annex - 8"/>
      <sheetName val="Balance Sheet - Deloitte Format"/>
      <sheetName val="S80-MP"/>
      <sheetName val="DATA"/>
      <sheetName val="Cust Master"/>
      <sheetName val="Product Lookups"/>
      <sheetName val="Design"/>
      <sheetName val="Name"/>
      <sheetName val="BT DB"/>
      <sheetName val="DR4 DB"/>
      <sheetName val="Directors"/>
      <sheetName val="Comp"/>
      <sheetName val="Mapping"/>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ASO"/>
      <sheetName val="FI"/>
      <sheetName val="Criteria"/>
      <sheetName val="ICGSIP"/>
      <sheetName val="old_serial_no_4"/>
      <sheetName val="old_serial_no_5"/>
      <sheetName val="Comp_equip1"/>
      <sheetName val="Vol_&amp;_Assumpt1"/>
      <sheetName val="Tran_Mat_4"/>
      <sheetName val="BS_Schld2"/>
      <sheetName val="NOVEMBER_SWAMY_ORG-I1"/>
      <sheetName val="Tran_Mat_5"/>
      <sheetName val="Colt_IO2"/>
      <sheetName val="Balance_Sheet_2"/>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p &amp;l stpwise dec03"/>
      <sheetName val="DSO APOD 0307"/>
      <sheetName val="DSO June 2007 23 07 07"/>
      <sheetName val="Approval Matrix"/>
      <sheetName val="Deduction of assets"/>
      <sheetName val="EX RATE"/>
      <sheetName val="Summary_(without_Bonus)"/>
      <sheetName val="Input Sheet"/>
      <sheetName val="Tax Computation"/>
      <sheetName val="for challans"/>
      <sheetName val="Office Furniture- client"/>
      <sheetName val="Office Equipment-client"/>
      <sheetName val="Leasehold imp A30"/>
      <sheetName val="Annex_A1-A28"/>
      <sheetName val="Bal_Sheet-00"/>
      <sheetName val="Sched's-00"/>
      <sheetName val="FA TopSheet"/>
      <sheetName val="FA TB 28-2-2006"/>
      <sheetName val="Sales &amp; Revenue &amp; Sked"/>
      <sheetName val="CRITERIA1"/>
      <sheetName val="BS Schdl- 1 &amp; 2"/>
      <sheetName val="Makro1"/>
      <sheetName val="old_serial_no_6"/>
      <sheetName val="old_serial_no_7"/>
      <sheetName val="Fixed_asset_register2"/>
      <sheetName val="FDR-Jan-99_2"/>
      <sheetName val="Tran_Mat_6"/>
      <sheetName val="Vol_&amp;_Assumpt2"/>
      <sheetName val="Balance_Sheet_3"/>
      <sheetName val="Tran_Mat_7"/>
      <sheetName val="BS_Schld3"/>
      <sheetName val="Colt_IO3"/>
      <sheetName val="TB_BS1"/>
      <sheetName val="TB_P&amp;L1"/>
      <sheetName val="CUSTOMER_STRATEGIES1"/>
      <sheetName val="Data_Sheet_for_Funding_Req1"/>
      <sheetName val="Comp_equip2"/>
      <sheetName val="SFA_WORKSHEET1"/>
      <sheetName val="BALANCE_SHEET1"/>
      <sheetName val="new_summary1"/>
      <sheetName val="MSSL-Presentation,_Action,_Not1"/>
      <sheetName val="PL_grp1"/>
      <sheetName val="kpmg_format1"/>
      <sheetName val="cash_flow1"/>
      <sheetName val="TB_10-10_Adjusted1"/>
      <sheetName val="TRIAL_BALANCE"/>
      <sheetName val="NOVEMBER_SWAMY_ORG-I2"/>
      <sheetName val="CO_FORMS2"/>
      <sheetName val="WNS_NA_31_03_042"/>
      <sheetName val="WNS_UK_31_03_042"/>
      <sheetName val="PRODUCTION_DATA2"/>
      <sheetName val="INV_COST2"/>
      <sheetName val="MATERIAL_AC2"/>
      <sheetName val="FOR_VARIANCE_CALC_2"/>
      <sheetName val="VARIANCE_SUMMARY2"/>
      <sheetName val="Inc__Stat_from_Tral_balance1"/>
      <sheetName val="XNOR_DM"/>
      <sheetName val="Actual_Input"/>
      <sheetName val="Bus_Mgmt"/>
      <sheetName val="Disruptive_"/>
      <sheetName val="PL_Groupings"/>
      <sheetName val="Basic_Details"/>
      <sheetName val="BS_Groupings"/>
      <sheetName val="1__Lead"/>
      <sheetName val="Cost_of_Services"/>
      <sheetName val="Income_Statement"/>
      <sheetName val="Shareholders'_Equity"/>
      <sheetName val="Grant_Ranges"/>
      <sheetName val="fin_stmts_5Yr_Model_Format"/>
      <sheetName val="Equity_Movement_(Shares)"/>
      <sheetName val="Resumo_99"/>
      <sheetName val="PROFIT_&amp;_LOSS_PLANNING"/>
      <sheetName val="Investment_Planning"/>
      <sheetName val="Breakdown_of_Expenses_"/>
      <sheetName val="FLYLEAF_PLANNING"/>
      <sheetName val="Drop_Down_Controls1"/>
      <sheetName val="Balance_Sheet_-_Deloitte_Forma1"/>
      <sheetName val="Annex_-_8"/>
      <sheetName val="Cust_Master"/>
      <sheetName val="Product_Lookups"/>
      <sheetName val="BT_DB"/>
      <sheetName val="DR4_DB"/>
      <sheetName val="p_&amp;l_stpwise_dec03"/>
      <sheetName val="ITEM-LIST"/>
      <sheetName val="old_serial_no_11"/>
      <sheetName val="FDR-Jan-99_5"/>
      <sheetName val="old_serial_no_12"/>
      <sheetName val="Fixed_asset_register4"/>
      <sheetName val="Tran_Mat_10"/>
      <sheetName val="Tran_Mat_11"/>
      <sheetName val="BS_Schld5"/>
      <sheetName val="Vol_&amp;_Assumpt4"/>
      <sheetName val="Balance_Sheet_5"/>
      <sheetName val="Data_Sheet_for_Funding_Req4"/>
      <sheetName val="Comp_equip4"/>
      <sheetName val="Colt_IO5"/>
      <sheetName val="SFA_WORKSHEET4"/>
      <sheetName val="BALANCE_SHEET4"/>
      <sheetName val="TB_BS4"/>
      <sheetName val="TB_P&amp;L4"/>
      <sheetName val="PL_grp4"/>
      <sheetName val="kpmg_format4"/>
      <sheetName val="cash_flow4"/>
      <sheetName val="TB_10-10_Adjusted4"/>
      <sheetName val="CUSTOMER_STRATEGIES4"/>
      <sheetName val="new_summary4"/>
      <sheetName val="MSSL-Presentation,_Action,_Not4"/>
      <sheetName val="TRIAL_BALANCE1"/>
      <sheetName val="Inc__Stat_from_Tral_balance4"/>
      <sheetName val="CO_FORMS4"/>
      <sheetName val="WNS_NA_31_03_044"/>
      <sheetName val="WNS_UK_31_03_044"/>
      <sheetName val="PRODUCTION_DATA4"/>
      <sheetName val="INV_COST4"/>
      <sheetName val="MATERIAL_AC4"/>
      <sheetName val="FOR_VARIANCE_CALC_4"/>
      <sheetName val="VARIANCE_SUMMARY4"/>
      <sheetName val="BS_Groupings4"/>
      <sheetName val="NOVEMBER_SWAMY_ORG-I4"/>
      <sheetName val="1__Lead4"/>
      <sheetName val="Cost_of_Services4"/>
      <sheetName val="Income_Statement4"/>
      <sheetName val="Shareholders'_Equity4"/>
      <sheetName val="Grant_Ranges4"/>
      <sheetName val="fin_stmts_5Yr_Model_Format4"/>
      <sheetName val="Equity_Movement_(Shares)4"/>
      <sheetName val="Actual_Input4"/>
      <sheetName val="Bus_Mgmt4"/>
      <sheetName val="Disruptive_4"/>
      <sheetName val="PL_Groupings4"/>
      <sheetName val="Basic_Details4"/>
      <sheetName val="XNOR_DM4"/>
      <sheetName val="Resumo_994"/>
      <sheetName val="PROFIT_&amp;_LOSS_PLANNING4"/>
      <sheetName val="Investment_Planning4"/>
      <sheetName val="Breakdown_of_Expenses_4"/>
      <sheetName val="FLYLEAF_PLANNING4"/>
      <sheetName val="Drop_Down_Controls2"/>
      <sheetName val="Summary_(without_Bonus)1"/>
      <sheetName val="Annex_-_81"/>
      <sheetName val="Balance_Sheet_-_Deloitte_Forma2"/>
      <sheetName val="Cust_Master1"/>
      <sheetName val="Product_Lookups1"/>
      <sheetName val="BT_DB1"/>
      <sheetName val="DR4_DB1"/>
      <sheetName val="p_&amp;l_stpwise_dec031"/>
      <sheetName val="DSO_APOD_0307"/>
      <sheetName val="DSO_June_2007_23_07_07"/>
      <sheetName val="Approval_Matrix"/>
      <sheetName val="Deduction_of_assets"/>
      <sheetName val="EX_RATE"/>
      <sheetName val="Input_Sheet"/>
      <sheetName val="Tax_Computation"/>
      <sheetName val="for_challans"/>
      <sheetName val="Office_Furniture-_client"/>
      <sheetName val="Office_Equipment-client"/>
      <sheetName val="Leasehold_imp_A30"/>
      <sheetName val="FA_TopSheet"/>
      <sheetName val="FA_TB_28-2-2006"/>
      <sheetName val="Sales_&amp;_Revenue_&amp;_Sked"/>
      <sheetName val="BS_Schdl-_1_&amp;_2"/>
      <sheetName val="Misc__Master"/>
      <sheetName val="Companycode"/>
      <sheetName val="AJE"/>
      <sheetName val="Codes"/>
      <sheetName val="old_serial_no_8"/>
      <sheetName val="old_serial_no_9"/>
      <sheetName val="FDR-Jan-99_4"/>
      <sheetName val="Tran_Mat_8"/>
      <sheetName val="BS_Schld4"/>
      <sheetName val="Balance_Sheet_4"/>
      <sheetName val="Comp_equip3"/>
      <sheetName val="Vol_&amp;_Assumpt3"/>
      <sheetName val="Tran_Mat_9"/>
      <sheetName val="Data_Sheet_for_Funding_Req3"/>
      <sheetName val="TB_BS3"/>
      <sheetName val="TB_P&amp;L3"/>
      <sheetName val="Inc__Stat_from_Tral_balance3"/>
      <sheetName val="PL_grp3"/>
      <sheetName val="kpmg_format3"/>
      <sheetName val="cash_flow3"/>
      <sheetName val="BS_Groupings3"/>
      <sheetName val="Fixed_asset_register3"/>
      <sheetName val="Colt_IO4"/>
      <sheetName val="CO_FORMS3"/>
      <sheetName val="WNS_NA_31_03_043"/>
      <sheetName val="WNS_UK_31_03_043"/>
      <sheetName val="PRODUCTION_DATA3"/>
      <sheetName val="INV_COST3"/>
      <sheetName val="MATERIAL_AC3"/>
      <sheetName val="FOR_VARIANCE_CALC_3"/>
      <sheetName val="VARIANCE_SUMMARY3"/>
      <sheetName val="SFA_WORKSHEET3"/>
      <sheetName val="BALANCE_SHEET3"/>
      <sheetName val="new_summary3"/>
      <sheetName val="MSSL-Presentation,_Action,_Not3"/>
      <sheetName val="TB_10-10_Adjusted3"/>
      <sheetName val="1__Lead3"/>
      <sheetName val="Cost_of_Services3"/>
      <sheetName val="Income_Statement3"/>
      <sheetName val="Shareholders'_Equity3"/>
      <sheetName val="Grant_Ranges3"/>
      <sheetName val="fin_stmts_5Yr_Model_Format3"/>
      <sheetName val="Equity_Movement_(Shares)3"/>
      <sheetName val="CUSTOMER_STRATEGIES3"/>
      <sheetName val="NOVEMBER_SWAMY_ORG-I3"/>
      <sheetName val="PL_Groupings3"/>
      <sheetName val="Basic_Details3"/>
      <sheetName val="PROFIT_&amp;_LOSS_PLANNING3"/>
      <sheetName val="Investment_Planning3"/>
      <sheetName val="Breakdown_of_Expenses_3"/>
      <sheetName val="FLYLEAF_PLANNING3"/>
      <sheetName val="XNOR_DM3"/>
      <sheetName val="Resumo_993"/>
      <sheetName val="Actual_Input3"/>
      <sheetName val="Bus_Mgmt3"/>
      <sheetName val="Disruptive_3"/>
      <sheetName val="BS_Groupings1"/>
      <sheetName val="1__Lead1"/>
      <sheetName val="Cost_of_Services1"/>
      <sheetName val="Income_Statement1"/>
      <sheetName val="Shareholders'_Equity1"/>
      <sheetName val="Grant_Ranges1"/>
      <sheetName val="fin_stmts_5Yr_Model_Format1"/>
      <sheetName val="Equity_Movement_(Shares)1"/>
      <sheetName val="PL_Groupings1"/>
      <sheetName val="Basic_Details1"/>
      <sheetName val="PROFIT_&amp;_LOSS_PLANNING1"/>
      <sheetName val="Investment_Planning1"/>
      <sheetName val="Breakdown_of_Expenses_1"/>
      <sheetName val="FLYLEAF_PLANNING1"/>
      <sheetName val="XNOR_DM1"/>
      <sheetName val="Resumo_991"/>
      <sheetName val="Actual_Input1"/>
      <sheetName val="Bus_Mgmt1"/>
      <sheetName val="Disruptive_1"/>
      <sheetName val="FDR-Jan-99_3"/>
      <sheetName val="Data_Sheet_for_Funding_Req2"/>
      <sheetName val="TB_BS2"/>
      <sheetName val="TB_P&amp;L2"/>
      <sheetName val="Inc__Stat_from_Tral_balance2"/>
      <sheetName val="PL_grp2"/>
      <sheetName val="kpmg_format2"/>
      <sheetName val="cash_flow2"/>
      <sheetName val="BS_Groupings2"/>
      <sheetName val="SFA_WORKSHEET2"/>
      <sheetName val="BALANCE_SHEET2"/>
      <sheetName val="new_summary2"/>
      <sheetName val="MSSL-Presentation,_Action,_Not2"/>
      <sheetName val="TB_10-10_Adjusted2"/>
      <sheetName val="1__Lead2"/>
      <sheetName val="Cost_of_Services2"/>
      <sheetName val="Income_Statement2"/>
      <sheetName val="Shareholders'_Equity2"/>
      <sheetName val="Grant_Ranges2"/>
      <sheetName val="fin_stmts_5Yr_Model_Format2"/>
      <sheetName val="Equity_Movement_(Shares)2"/>
      <sheetName val="CUSTOMER_STRATEGIES2"/>
      <sheetName val="PL_Groupings2"/>
      <sheetName val="Basic_Details2"/>
      <sheetName val="PROFIT_&amp;_LOSS_PLANNING2"/>
      <sheetName val="Investment_Planning2"/>
      <sheetName val="Breakdown_of_Expenses_2"/>
      <sheetName val="FLYLEAF_PLANNING2"/>
      <sheetName val="XNOR_DM2"/>
      <sheetName val="Resumo_992"/>
      <sheetName val="Actual_Input2"/>
      <sheetName val="Bus_Mgmt2"/>
      <sheetName val="Disruptive_2"/>
      <sheetName val="MV_lease_finance_charges"/>
      <sheetName val="AP-2_1"/>
      <sheetName val="钻井(调整)"/>
      <sheetName val="14"/>
      <sheetName val="SPS_DETAIL"/>
      <sheetName val="MASTER"/>
      <sheetName val="PARAMS"/>
      <sheetName val="expired"/>
      <sheetName val="old_serial_no_10"/>
      <sheetName val="9124"/>
      <sheetName val="IS_Mo"/>
      <sheetName val="Fiscal_View"/>
      <sheetName val="Other_assumptions"/>
      <sheetName val="Masters"/>
      <sheetName val="ASPACSum"/>
      <sheetName val="EMEASum"/>
      <sheetName val="JapanSum"/>
      <sheetName val="LatamSum"/>
      <sheetName val="NASum"/>
      <sheetName val="UndefRegSum"/>
      <sheetName val="Debit_bal_circularised"/>
      <sheetName val="Trave_"/>
      <sheetName val="ESI_&amp;_PF_DELHI"/>
      <sheetName val="op_bal_mepz"/>
      <sheetName val="FRECEFECBAILEYS"/>
      <sheetName val="salessum"/>
      <sheetName val="FORM-16"/>
      <sheetName val="TLSTLNCDCP"/>
      <sheetName val="BOE"/>
      <sheetName val="Front"/>
      <sheetName val="FG030701_gm1007"/>
      <sheetName val="Index"/>
      <sheetName val="Collection"/>
      <sheetName val="Consolidated"/>
      <sheetName val="Misc. Master"/>
      <sheetName val="MV lease finance charges"/>
      <sheetName val="AP-2.1"/>
      <sheetName val="SPS DETAIL"/>
      <sheetName val="IS Mo"/>
      <sheetName val="Fiscal View"/>
      <sheetName val="Other assumptions"/>
      <sheetName val="Debit bal circularised"/>
      <sheetName val="Trave."/>
      <sheetName val="ESI &amp; PF DELHI"/>
      <sheetName val="op bal mepz"/>
      <sheetName val="FG030701 gm1007"/>
      <sheetName val="Monthly"/>
      <sheetName val="PROV FOR TAX(TCS Form)"/>
      <sheetName val="Summary_(without_Bonus)2"/>
      <sheetName val="共機計算"/>
      <sheetName val="共機J"/>
      <sheetName val="LE-FTE-Nos"/>
      <sheetName val="Yearl analysis "/>
      <sheetName val="qtr"/>
      <sheetName val="Dec 2018"/>
      <sheetName val="BIr P&amp;L Sep 2018"/>
      <sheetName val="Comp P&amp;L Sep"/>
      <sheetName val="birSep 2017"/>
      <sheetName val="Com Sep 2017"/>
      <sheetName val="scj99"/>
      <sheetName val="invtdec99_5-2_00"/>
      <sheetName val="ActualsSum"/>
      <sheetName val="H"/>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ow r="1">
          <cell r="A1" t="str">
            <v>Main number</v>
          </cell>
        </row>
      </sheetData>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sheetData sheetId="242"/>
      <sheetData sheetId="243">
        <row r="1">
          <cell r="A1" t="str">
            <v>Main number</v>
          </cell>
        </row>
      </sheetData>
      <sheetData sheetId="244">
        <row r="1">
          <cell r="A1" t="str">
            <v>Main number</v>
          </cell>
        </row>
      </sheetData>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row r="1">
          <cell r="A1" t="str">
            <v>Main number</v>
          </cell>
        </row>
      </sheetData>
      <sheetData sheetId="271">
        <row r="1">
          <cell r="A1" t="str">
            <v>Main number</v>
          </cell>
        </row>
      </sheetData>
      <sheetData sheetId="272"/>
      <sheetData sheetId="273"/>
      <sheetData sheetId="274"/>
      <sheetData sheetId="275"/>
      <sheetData sheetId="276"/>
      <sheetData sheetId="277"/>
      <sheetData sheetId="278">
        <row r="1">
          <cell r="A1" t="str">
            <v>Main number</v>
          </cell>
        </row>
      </sheetData>
      <sheetData sheetId="279">
        <row r="1">
          <cell r="A1" t="str">
            <v>Main number</v>
          </cell>
        </row>
      </sheetData>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refreshError="1"/>
      <sheetData sheetId="305">
        <row r="1">
          <cell r="A1" t="str">
            <v>Main number</v>
          </cell>
        </row>
      </sheetData>
      <sheetData sheetId="306"/>
      <sheetData sheetId="307"/>
      <sheetData sheetId="308"/>
      <sheetData sheetId="309"/>
      <sheetData sheetId="310">
        <row r="1">
          <cell r="A1" t="str">
            <v>Main number</v>
          </cell>
        </row>
      </sheetData>
      <sheetData sheetId="311"/>
      <sheetData sheetId="312"/>
      <sheetData sheetId="313"/>
      <sheetData sheetId="314"/>
      <sheetData sheetId="315"/>
      <sheetData sheetId="316"/>
      <sheetData sheetId="317"/>
      <sheetData sheetId="318"/>
      <sheetData sheetId="319">
        <row r="1">
          <cell r="A1" t="str">
            <v>Main number</v>
          </cell>
        </row>
      </sheetData>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row r="1">
          <cell r="A1" t="str">
            <v>Main number</v>
          </cell>
        </row>
      </sheetData>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refreshError="1"/>
      <sheetData sheetId="384" refreshError="1"/>
      <sheetData sheetId="385" refreshError="1"/>
      <sheetData sheetId="386">
        <row r="1">
          <cell r="A1" t="str">
            <v>Main number</v>
          </cell>
        </row>
      </sheetData>
      <sheetData sheetId="387">
        <row r="1">
          <cell r="A1" t="str">
            <v>Main number</v>
          </cell>
        </row>
      </sheetData>
      <sheetData sheetId="388"/>
      <sheetData sheetId="389"/>
      <sheetData sheetId="390"/>
      <sheetData sheetId="391"/>
      <sheetData sheetId="392"/>
      <sheetData sheetId="393"/>
      <sheetData sheetId="394"/>
      <sheetData sheetId="395"/>
      <sheetData sheetId="396">
        <row r="1">
          <cell r="A1" t="str">
            <v>Main number</v>
          </cell>
        </row>
      </sheetData>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row r="1">
          <cell r="A1" t="str">
            <v>Main number</v>
          </cell>
        </row>
      </sheetData>
      <sheetData sheetId="422"/>
      <sheetData sheetId="423"/>
      <sheetData sheetId="424"/>
      <sheetData sheetId="425"/>
      <sheetData sheetId="426"/>
      <sheetData sheetId="427"/>
      <sheetData sheetId="428"/>
      <sheetData sheetId="429">
        <row r="1">
          <cell r="A1" t="str">
            <v>Main number</v>
          </cell>
        </row>
      </sheetData>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sheetData sheetId="495" refreshError="1"/>
      <sheetData sheetId="496" refreshError="1"/>
      <sheetData sheetId="497" refreshError="1"/>
      <sheetData sheetId="498">
        <row r="1">
          <cell r="A1" t="str">
            <v>Main number</v>
          </cell>
        </row>
      </sheetData>
      <sheetData sheetId="499" refreshError="1"/>
      <sheetData sheetId="500"/>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sheetData sheetId="511"/>
      <sheetData sheetId="512"/>
      <sheetData sheetId="513"/>
      <sheetData sheetId="514" refreshError="1"/>
      <sheetData sheetId="515" refreshError="1"/>
      <sheetData sheetId="516" refreshError="1"/>
      <sheetData sheetId="517" refreshError="1"/>
      <sheetData sheetId="518" refreshError="1"/>
      <sheetData sheetId="519" refreshError="1"/>
      <sheetData sheetId="520"/>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sheetData sheetId="552"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06e07"/>
      <sheetName val="Forjing Line"/>
      <sheetName val="Crank Line"/>
      <sheetName val="Shaft Line Lathe"/>
      <sheetName val="Shaft Line Grinding"/>
      <sheetName val="T3 Line"/>
      <sheetName val="Assy Line"/>
      <sheetName val="Assy Cam - Way KRM"/>
      <sheetName val="Con Rod Line"/>
      <sheetName val="Kick Grind line"/>
      <sheetName val="Cam Line"/>
    </sheetNames>
    <sheetDataSet>
      <sheetData sheetId="0">
        <row r="10">
          <cell r="AY10" t="str">
            <v>1H01100</v>
          </cell>
          <cell r="AZ10" t="str">
            <v>KGA M.SHAFT</v>
          </cell>
          <cell r="BA10">
            <v>934.24262068965504</v>
          </cell>
          <cell r="BB10">
            <v>1128.5627906976742</v>
          </cell>
          <cell r="BC10">
            <v>1103.7184615384615</v>
          </cell>
          <cell r="BD10">
            <v>1073.8171428571429</v>
          </cell>
          <cell r="BE10">
            <v>1050.1466666666668</v>
          </cell>
          <cell r="BF10">
            <v>1084.26</v>
          </cell>
          <cell r="BG10">
            <v>995.36307692307696</v>
          </cell>
          <cell r="BH10">
            <v>983.36160000000007</v>
          </cell>
          <cell r="BI10">
            <v>1004.34</v>
          </cell>
          <cell r="BJ10">
            <v>1028.1600000000001</v>
          </cell>
          <cell r="BK10">
            <v>992.85913043478263</v>
          </cell>
          <cell r="BL10">
            <v>1011.6046153846154</v>
          </cell>
          <cell r="BM10">
            <v>940.44</v>
          </cell>
          <cell r="BN10">
            <v>897.26</v>
          </cell>
          <cell r="BO10">
            <v>1047.5605369127518</v>
          </cell>
          <cell r="BP10">
            <v>986.53615384615375</v>
          </cell>
        </row>
        <row r="11">
          <cell r="AY11" t="str">
            <v>1H16200</v>
          </cell>
          <cell r="AZ11" t="str">
            <v>KGA C.SHAFT</v>
          </cell>
          <cell r="BA11">
            <v>828.71834482758618</v>
          </cell>
          <cell r="BB11">
            <v>1068.5013953488371</v>
          </cell>
          <cell r="BC11">
            <v>1061.8984615384616</v>
          </cell>
          <cell r="BD11">
            <v>1038.4571428571428</v>
          </cell>
          <cell r="BE11">
            <v>977.76444444444451</v>
          </cell>
          <cell r="BF11">
            <v>993.14</v>
          </cell>
          <cell r="BG11">
            <v>910.86</v>
          </cell>
          <cell r="BH11">
            <v>904.61760000000004</v>
          </cell>
          <cell r="BI11">
            <v>876.36</v>
          </cell>
          <cell r="BJ11">
            <v>963.9377777777778</v>
          </cell>
          <cell r="BK11">
            <v>906.55826086956517</v>
          </cell>
          <cell r="BL11">
            <v>969</v>
          </cell>
          <cell r="BM11">
            <v>873.03840000000002</v>
          </cell>
          <cell r="BN11">
            <v>802.57</v>
          </cell>
          <cell r="BO11">
            <v>979.52859060402693</v>
          </cell>
          <cell r="BP11">
            <v>910.96984615384622</v>
          </cell>
        </row>
        <row r="12">
          <cell r="AY12" t="str">
            <v>1H17100</v>
          </cell>
          <cell r="AZ12" t="str">
            <v>KBB M.SHAFT</v>
          </cell>
          <cell r="BA12">
            <v>17.494758620689655</v>
          </cell>
          <cell r="BB12">
            <v>18.336279069767443</v>
          </cell>
          <cell r="BC12">
            <v>22.596923076923076</v>
          </cell>
          <cell r="BD12">
            <v>2.2342857142857144</v>
          </cell>
          <cell r="BE12">
            <v>12.088888888888889</v>
          </cell>
          <cell r="BF12">
            <v>13.005000000000001</v>
          </cell>
          <cell r="BG12">
            <v>14.829230769230769</v>
          </cell>
          <cell r="BH12">
            <v>10.7712</v>
          </cell>
          <cell r="BI12">
            <v>17.16</v>
          </cell>
          <cell r="BJ12">
            <v>11.408888888888889</v>
          </cell>
          <cell r="BK12">
            <v>19.60173913043478</v>
          </cell>
          <cell r="BL12">
            <v>10.670769230769231</v>
          </cell>
          <cell r="BM12">
            <v>15.096000000000002</v>
          </cell>
          <cell r="BN12">
            <v>25.5</v>
          </cell>
          <cell r="BO12">
            <v>12.938255033557049</v>
          </cell>
          <cell r="BP12">
            <v>15.472615384615384</v>
          </cell>
        </row>
        <row r="13">
          <cell r="AY13" t="str">
            <v>1H17200</v>
          </cell>
          <cell r="AZ13" t="str">
            <v>KBB C.SHAFT</v>
          </cell>
          <cell r="BA13">
            <v>27.940965517241377</v>
          </cell>
          <cell r="BB13">
            <v>30.02279069767442</v>
          </cell>
          <cell r="BC13">
            <v>40.956923076923076</v>
          </cell>
          <cell r="BD13">
            <v>11.851428571428571</v>
          </cell>
          <cell r="BE13">
            <v>21.306666666666668</v>
          </cell>
          <cell r="BF13">
            <v>20.994999999999997</v>
          </cell>
          <cell r="BG13">
            <v>18.438461538461539</v>
          </cell>
          <cell r="BH13">
            <v>22.684799999999999</v>
          </cell>
          <cell r="BI13">
            <v>24.6</v>
          </cell>
          <cell r="BJ13">
            <v>21.684444444444445</v>
          </cell>
          <cell r="BK13">
            <v>33.571304347826086</v>
          </cell>
          <cell r="BL13">
            <v>22.91076923076923</v>
          </cell>
          <cell r="BM13">
            <v>24.398400000000002</v>
          </cell>
          <cell r="BN13">
            <v>46.92</v>
          </cell>
          <cell r="BO13">
            <v>23.083489932885907</v>
          </cell>
          <cell r="BP13">
            <v>27.265384615384612</v>
          </cell>
        </row>
        <row r="14">
          <cell r="AY14" t="str">
            <v>1H20100</v>
          </cell>
          <cell r="AZ14" t="str">
            <v>GCE M.SHAFT</v>
          </cell>
          <cell r="BA14">
            <v>76.992413793103452</v>
          </cell>
          <cell r="BB14">
            <v>37.961395348837208</v>
          </cell>
          <cell r="BC14">
            <v>15.692307692307693</v>
          </cell>
          <cell r="BD14">
            <v>58.285714285714292</v>
          </cell>
          <cell r="BE14">
            <v>49.111111111111107</v>
          </cell>
          <cell r="BF14">
            <v>59.5</v>
          </cell>
          <cell r="BG14">
            <v>54.923076923076927</v>
          </cell>
          <cell r="BH14">
            <v>57.120000000000005</v>
          </cell>
          <cell r="BI14">
            <v>84.000000000000014</v>
          </cell>
          <cell r="BJ14">
            <v>52.888888888888893</v>
          </cell>
          <cell r="BK14">
            <v>62.086956521739133</v>
          </cell>
          <cell r="BL14">
            <v>54.923076923076927</v>
          </cell>
          <cell r="BM14">
            <v>57.120000000000005</v>
          </cell>
          <cell r="BN14">
            <v>85</v>
          </cell>
          <cell r="BO14">
            <v>48.604026845637584</v>
          </cell>
          <cell r="BP14">
            <v>62.769230769230766</v>
          </cell>
        </row>
        <row r="15">
          <cell r="AY15" t="str">
            <v>1H36100</v>
          </cell>
          <cell r="AZ15" t="str">
            <v>GFP M.SHAFT</v>
          </cell>
          <cell r="BA15">
            <v>0</v>
          </cell>
          <cell r="BB15">
            <v>1.6209302325581394</v>
          </cell>
          <cell r="BC15">
            <v>333.46153846153845</v>
          </cell>
          <cell r="BD15">
            <v>585.28571428571433</v>
          </cell>
          <cell r="BE15">
            <v>559.86666666666667</v>
          </cell>
          <cell r="BF15">
            <v>537.625</v>
          </cell>
          <cell r="BG15">
            <v>540.4823076923077</v>
          </cell>
          <cell r="BH15">
            <v>510.81600000000003</v>
          </cell>
          <cell r="BI15">
            <v>625.20000000000005</v>
          </cell>
          <cell r="BJ15">
            <v>569.31111111111113</v>
          </cell>
          <cell r="BK15">
            <v>542.81739130434778</v>
          </cell>
          <cell r="BL15">
            <v>591.6</v>
          </cell>
          <cell r="BM15">
            <v>547.53599999999994</v>
          </cell>
          <cell r="BN15">
            <v>579.70000000000005</v>
          </cell>
          <cell r="BO15">
            <v>508.74724832214764</v>
          </cell>
          <cell r="BP15">
            <v>573.1615384615385</v>
          </cell>
        </row>
        <row r="16">
          <cell r="AY16" t="str">
            <v>1H20200</v>
          </cell>
          <cell r="AZ16" t="str">
            <v>GCE C.SHAFT</v>
          </cell>
          <cell r="BA16">
            <v>76.992413793103452</v>
          </cell>
          <cell r="BB16">
            <v>39.582325581395352</v>
          </cell>
          <cell r="BC16">
            <v>349.15384615384619</v>
          </cell>
          <cell r="BD16">
            <v>643.57142857142856</v>
          </cell>
          <cell r="BE16">
            <v>608.97777777777787</v>
          </cell>
          <cell r="BF16">
            <v>597.125</v>
          </cell>
          <cell r="BG16">
            <v>595.40538461538472</v>
          </cell>
          <cell r="BH16">
            <v>567.93599999999992</v>
          </cell>
          <cell r="BI16">
            <v>709.19999999999993</v>
          </cell>
          <cell r="BJ16">
            <v>622.20000000000005</v>
          </cell>
          <cell r="BK16">
            <v>604.90434782608702</v>
          </cell>
          <cell r="BL16">
            <v>646.52307692307693</v>
          </cell>
          <cell r="BM16">
            <v>604.65599999999995</v>
          </cell>
          <cell r="BN16">
            <v>664.69999999999993</v>
          </cell>
          <cell r="BO16">
            <v>557.35127516778527</v>
          </cell>
          <cell r="BP16">
            <v>635.93076923076922</v>
          </cell>
        </row>
        <row r="17">
          <cell r="AY17" t="str">
            <v>1H21100</v>
          </cell>
          <cell r="AZ17" t="str">
            <v>MCG M.SHAFT</v>
          </cell>
          <cell r="BA17">
            <v>43.480137931034484</v>
          </cell>
          <cell r="BB17">
            <v>57.610232558139536</v>
          </cell>
          <cell r="BC17">
            <v>48.018461538461544</v>
          </cell>
          <cell r="BD17">
            <v>60.714285714285715</v>
          </cell>
          <cell r="BE17">
            <v>51.642222222222223</v>
          </cell>
          <cell r="BF17">
            <v>56.482500000000002</v>
          </cell>
          <cell r="BG17">
            <v>61.356923076923074</v>
          </cell>
          <cell r="BH17">
            <v>42.758400000000002</v>
          </cell>
          <cell r="BI17">
            <v>52.02</v>
          </cell>
          <cell r="BJ17">
            <v>55.306666666666665</v>
          </cell>
          <cell r="BK17">
            <v>56.898260869565213</v>
          </cell>
          <cell r="BL17">
            <v>64.730769230769226</v>
          </cell>
          <cell r="BM17">
            <v>59.812800000000003</v>
          </cell>
          <cell r="BN17">
            <v>66.384999999999991</v>
          </cell>
          <cell r="BO17">
            <v>53.272751677852355</v>
          </cell>
          <cell r="BP17">
            <v>58.932461538461531</v>
          </cell>
        </row>
        <row r="18">
          <cell r="AY18" t="str">
            <v>1H21200</v>
          </cell>
          <cell r="AZ18" t="str">
            <v>MCG C.SHAFT</v>
          </cell>
          <cell r="BA18">
            <v>43.480137931034484</v>
          </cell>
          <cell r="BB18">
            <v>57.610232558139536</v>
          </cell>
          <cell r="BC18">
            <v>48.018461538461544</v>
          </cell>
          <cell r="BD18">
            <v>60.714285714285715</v>
          </cell>
          <cell r="BE18">
            <v>51.642222222222223</v>
          </cell>
          <cell r="BF18">
            <v>56.482500000000002</v>
          </cell>
          <cell r="BG18">
            <v>61.356923076923074</v>
          </cell>
          <cell r="BH18">
            <v>42.758400000000002</v>
          </cell>
          <cell r="BI18">
            <v>52.02</v>
          </cell>
          <cell r="BJ18">
            <v>55.306666666666665</v>
          </cell>
          <cell r="BK18">
            <v>56.898260869565213</v>
          </cell>
          <cell r="BL18">
            <v>64.730769230769226</v>
          </cell>
          <cell r="BM18">
            <v>59.812800000000003</v>
          </cell>
          <cell r="BN18">
            <v>66.384999999999991</v>
          </cell>
          <cell r="BO18">
            <v>53.272751677852355</v>
          </cell>
          <cell r="BP18">
            <v>58.932461538461531</v>
          </cell>
        </row>
        <row r="19">
          <cell r="AY19" t="str">
            <v>1H23100</v>
          </cell>
          <cell r="AZ19" t="str">
            <v>KPF M.SHAFT</v>
          </cell>
          <cell r="BA19">
            <v>347.73558620689653</v>
          </cell>
          <cell r="BB19">
            <v>381.85162790697672</v>
          </cell>
          <cell r="BC19">
            <v>437.65846153846155</v>
          </cell>
          <cell r="BD19">
            <v>422.57142857142856</v>
          </cell>
          <cell r="BE19">
            <v>432.17777777777775</v>
          </cell>
          <cell r="BF19">
            <v>343.40000000000003</v>
          </cell>
          <cell r="BG19">
            <v>379.32230769230767</v>
          </cell>
          <cell r="BH19">
            <v>329.90879999999999</v>
          </cell>
          <cell r="BI19">
            <v>377.88000000000005</v>
          </cell>
          <cell r="BJ19">
            <v>363.91333333333336</v>
          </cell>
          <cell r="BK19">
            <v>348.44086956521744</v>
          </cell>
          <cell r="BL19">
            <v>402.35076923076923</v>
          </cell>
          <cell r="BM19">
            <v>370.17840000000001</v>
          </cell>
          <cell r="BN19">
            <v>301.07000000000005</v>
          </cell>
          <cell r="BO19">
            <v>391.09812080536921</v>
          </cell>
          <cell r="BP19">
            <v>366.09369230769232</v>
          </cell>
        </row>
        <row r="20">
          <cell r="AY20" t="str">
            <v>1H23200</v>
          </cell>
          <cell r="AZ20" t="str">
            <v>KPF C.SHAFT</v>
          </cell>
          <cell r="BA20">
            <v>347.73558620689653</v>
          </cell>
          <cell r="BB20">
            <v>381.85162790697672</v>
          </cell>
          <cell r="BC20">
            <v>437.65846153846155</v>
          </cell>
          <cell r="BD20">
            <v>422.57142857142856</v>
          </cell>
          <cell r="BE20">
            <v>432.17777777777775</v>
          </cell>
          <cell r="BF20">
            <v>343.40000000000003</v>
          </cell>
          <cell r="BG20">
            <v>379.32230769230767</v>
          </cell>
          <cell r="BH20">
            <v>329.90879999999999</v>
          </cell>
          <cell r="BI20">
            <v>377.88000000000005</v>
          </cell>
          <cell r="BJ20">
            <v>363.91333333333336</v>
          </cell>
          <cell r="BK20">
            <v>348.44086956521744</v>
          </cell>
          <cell r="BL20">
            <v>402.35076923076923</v>
          </cell>
          <cell r="BM20">
            <v>370.17840000000001</v>
          </cell>
          <cell r="BN20">
            <v>301.07000000000005</v>
          </cell>
          <cell r="BO20">
            <v>391.09812080536921</v>
          </cell>
          <cell r="BP20">
            <v>366.09369230769232</v>
          </cell>
        </row>
        <row r="21">
          <cell r="AY21" t="str">
            <v>1H25100</v>
          </cell>
          <cell r="AZ21" t="str">
            <v>KHA M.SHAFT</v>
          </cell>
          <cell r="BA21">
            <v>10.446206896551724</v>
          </cell>
          <cell r="BB21">
            <v>11.686511627906977</v>
          </cell>
          <cell r="BC21">
            <v>18.36</v>
          </cell>
          <cell r="BD21">
            <v>9.6171428571428574</v>
          </cell>
          <cell r="BE21">
            <v>9.2177777777777781</v>
          </cell>
          <cell r="BF21">
            <v>7.99</v>
          </cell>
          <cell r="BG21">
            <v>3.609230769230769</v>
          </cell>
          <cell r="BH21">
            <v>11.913600000000001</v>
          </cell>
          <cell r="BI21">
            <v>7.44</v>
          </cell>
          <cell r="BJ21">
            <v>10.275555555555556</v>
          </cell>
          <cell r="BK21">
            <v>13.969565217391304</v>
          </cell>
          <cell r="BL21">
            <v>12.24</v>
          </cell>
          <cell r="BM21">
            <v>9.3023999999999987</v>
          </cell>
          <cell r="BN21">
            <v>21.42</v>
          </cell>
          <cell r="BO21">
            <v>10.145234899328861</v>
          </cell>
          <cell r="BP21">
            <v>11.792769230769231</v>
          </cell>
        </row>
        <row r="22">
          <cell r="AY22" t="str">
            <v>1H26100</v>
          </cell>
          <cell r="AZ22" t="str">
            <v>KRM M.SHAFT</v>
          </cell>
          <cell r="BA22">
            <v>1884.9670344827584</v>
          </cell>
          <cell r="BB22">
            <v>1963.1441860465118</v>
          </cell>
          <cell r="BC22">
            <v>1994.0215384615385</v>
          </cell>
          <cell r="BD22">
            <v>1922.9428571428571</v>
          </cell>
          <cell r="BE22">
            <v>1953.5644444444445</v>
          </cell>
          <cell r="BF22">
            <v>1929.5</v>
          </cell>
          <cell r="BG22">
            <v>2036.4692307692308</v>
          </cell>
          <cell r="BH22">
            <v>1871.904</v>
          </cell>
          <cell r="BI22">
            <v>1997.88</v>
          </cell>
          <cell r="BJ22">
            <v>2118.9555555555557</v>
          </cell>
          <cell r="BK22">
            <v>1971.2608695652175</v>
          </cell>
          <cell r="BL22">
            <v>2131.3292307692309</v>
          </cell>
          <cell r="BM22">
            <v>2030.8607999999999</v>
          </cell>
          <cell r="BN22">
            <v>1877.1399999999999</v>
          </cell>
          <cell r="BO22">
            <v>1953.197315436242</v>
          </cell>
          <cell r="BP22">
            <v>2040.204</v>
          </cell>
        </row>
        <row r="23">
          <cell r="AY23" t="str">
            <v>1H26200</v>
          </cell>
          <cell r="AZ23" t="str">
            <v>KRM C.SHAFT</v>
          </cell>
          <cell r="BA23">
            <v>1531.9204137931035</v>
          </cell>
          <cell r="BB23">
            <v>1541.0697674418604</v>
          </cell>
          <cell r="BC23">
            <v>1579.7446153846154</v>
          </cell>
          <cell r="BD23">
            <v>1525.92</v>
          </cell>
          <cell r="BE23">
            <v>1562.9422222222222</v>
          </cell>
          <cell r="BF23">
            <v>1537.14</v>
          </cell>
          <cell r="BG23">
            <v>1612.0707692307694</v>
          </cell>
          <cell r="BH23">
            <v>1482.2640000000001</v>
          </cell>
          <cell r="BI23">
            <v>1606.32</v>
          </cell>
          <cell r="BJ23">
            <v>1676.2755555555555</v>
          </cell>
          <cell r="BK23">
            <v>1549.6017391304347</v>
          </cell>
          <cell r="BL23">
            <v>1677.8215384615385</v>
          </cell>
          <cell r="BM23">
            <v>1621.3919999999998</v>
          </cell>
          <cell r="BN23">
            <v>1521.33</v>
          </cell>
          <cell r="BO23">
            <v>1551.5363758389265</v>
          </cell>
          <cell r="BP23">
            <v>1620.1680000000001</v>
          </cell>
        </row>
        <row r="24">
          <cell r="AY24" t="str">
            <v>1H27100</v>
          </cell>
          <cell r="AZ24" t="str">
            <v>KPS M.SHAFT</v>
          </cell>
          <cell r="BA24">
            <v>30.585931034482755</v>
          </cell>
          <cell r="BB24">
            <v>79.275348837209307</v>
          </cell>
          <cell r="BC24">
            <v>48.803076923076922</v>
          </cell>
          <cell r="BD24">
            <v>32.931428571428569</v>
          </cell>
          <cell r="BE24">
            <v>36.757777777777783</v>
          </cell>
          <cell r="BF24">
            <v>26.69</v>
          </cell>
          <cell r="BG24">
            <v>74.22461538461539</v>
          </cell>
          <cell r="BH24">
            <v>75.071999999999989</v>
          </cell>
          <cell r="BI24">
            <v>49.2</v>
          </cell>
          <cell r="BJ24">
            <v>80.088888888888889</v>
          </cell>
          <cell r="BK24">
            <v>84.083478260869569</v>
          </cell>
          <cell r="BL24">
            <v>75.833076923076916</v>
          </cell>
          <cell r="BM24">
            <v>75.9696</v>
          </cell>
          <cell r="BN24">
            <v>127.67</v>
          </cell>
          <cell r="BO24">
            <v>49.665100671140948</v>
          </cell>
          <cell r="BP24">
            <v>79.505076923076913</v>
          </cell>
        </row>
        <row r="25">
          <cell r="AY25" t="str">
            <v>1H27200</v>
          </cell>
          <cell r="AZ25" t="str">
            <v>KPS C.SHAFT</v>
          </cell>
          <cell r="BA25">
            <v>30.585931034482755</v>
          </cell>
          <cell r="BB25">
            <v>79.275348837209307</v>
          </cell>
          <cell r="BC25">
            <v>48.803076923076922</v>
          </cell>
          <cell r="BD25">
            <v>32.931428571428569</v>
          </cell>
          <cell r="BE25">
            <v>36.757777777777783</v>
          </cell>
          <cell r="BF25">
            <v>26.69</v>
          </cell>
          <cell r="BG25">
            <v>74.22461538461539</v>
          </cell>
          <cell r="BH25">
            <v>75.071999999999989</v>
          </cell>
          <cell r="BI25">
            <v>49.2</v>
          </cell>
          <cell r="BJ25">
            <v>80.088888888888889</v>
          </cell>
          <cell r="BK25">
            <v>84.083478260869569</v>
          </cell>
          <cell r="BL25">
            <v>75.833076923076916</v>
          </cell>
          <cell r="BM25">
            <v>75.9696</v>
          </cell>
          <cell r="BN25">
            <v>127.67</v>
          </cell>
          <cell r="BO25">
            <v>49.665100671140948</v>
          </cell>
          <cell r="BP25">
            <v>79.505076923076913</v>
          </cell>
        </row>
        <row r="26">
          <cell r="AY26" t="str">
            <v>1H28200</v>
          </cell>
          <cell r="AZ26" t="str">
            <v>KPT C.SHAFT</v>
          </cell>
          <cell r="BA26">
            <v>105.52427586206896</v>
          </cell>
          <cell r="BB26">
            <v>60.061395348837209</v>
          </cell>
          <cell r="BC26">
            <v>41.82</v>
          </cell>
          <cell r="BD26">
            <v>35.36</v>
          </cell>
          <cell r="BE26">
            <v>72.382222222222225</v>
          </cell>
          <cell r="BF26">
            <v>91.11999999999999</v>
          </cell>
          <cell r="BG26">
            <v>84.503076923076918</v>
          </cell>
          <cell r="BH26">
            <v>78.744</v>
          </cell>
          <cell r="BI26">
            <v>127.98</v>
          </cell>
          <cell r="BJ26">
            <v>64.222222222222229</v>
          </cell>
          <cell r="BK26">
            <v>86.300869565217383</v>
          </cell>
          <cell r="BL26">
            <v>42.604615384615386</v>
          </cell>
          <cell r="BM26">
            <v>67.401600000000002</v>
          </cell>
          <cell r="BN26">
            <v>94.69</v>
          </cell>
          <cell r="BO26">
            <v>68.031946308724841</v>
          </cell>
          <cell r="BP26">
            <v>75.566307692307703</v>
          </cell>
        </row>
        <row r="27">
          <cell r="AY27" t="str">
            <v>1H32100</v>
          </cell>
          <cell r="AZ27" t="str">
            <v>KSS M. SHAFT</v>
          </cell>
          <cell r="BA27">
            <v>683.18193103448277</v>
          </cell>
          <cell r="BB27">
            <v>656.89581395348841</v>
          </cell>
          <cell r="BC27">
            <v>857.82</v>
          </cell>
          <cell r="BD27">
            <v>872.05142857142857</v>
          </cell>
          <cell r="BE27">
            <v>840.70666666666659</v>
          </cell>
          <cell r="BF27">
            <v>734.74</v>
          </cell>
          <cell r="BG27">
            <v>749.30769230769238</v>
          </cell>
          <cell r="BH27">
            <v>687.96960000000001</v>
          </cell>
          <cell r="BI27">
            <v>732.72</v>
          </cell>
          <cell r="BJ27">
            <v>814.56444444444446</v>
          </cell>
          <cell r="BK27">
            <v>761.62956521739125</v>
          </cell>
          <cell r="BL27">
            <v>822.35538461538465</v>
          </cell>
          <cell r="BM27">
            <v>751.20960000000002</v>
          </cell>
          <cell r="BN27">
            <v>702.27</v>
          </cell>
          <cell r="BO27">
            <v>789.4663087248324</v>
          </cell>
          <cell r="BP27">
            <v>773.50523076923071</v>
          </cell>
        </row>
        <row r="28">
          <cell r="AY28" t="str">
            <v>1H32200</v>
          </cell>
          <cell r="AZ28" t="str">
            <v>KSS C.SHAFT</v>
          </cell>
          <cell r="BA28">
            <v>683.18193103448277</v>
          </cell>
          <cell r="BB28">
            <v>656.89581395348841</v>
          </cell>
          <cell r="BC28">
            <v>857.82</v>
          </cell>
          <cell r="BD28">
            <v>872.05142857142857</v>
          </cell>
          <cell r="BE28">
            <v>840.70666666666659</v>
          </cell>
          <cell r="BF28">
            <v>734.74</v>
          </cell>
          <cell r="BG28">
            <v>749.30769230769238</v>
          </cell>
          <cell r="BH28">
            <v>687.96960000000001</v>
          </cell>
          <cell r="BI28">
            <v>732.72</v>
          </cell>
          <cell r="BJ28">
            <v>814.56444444444446</v>
          </cell>
          <cell r="BK28">
            <v>761.62956521739125</v>
          </cell>
          <cell r="BL28">
            <v>822.35538461538465</v>
          </cell>
          <cell r="BM28">
            <v>751.20960000000002</v>
          </cell>
          <cell r="BN28">
            <v>702.27</v>
          </cell>
          <cell r="BO28">
            <v>789.4663087248324</v>
          </cell>
          <cell r="BP28">
            <v>773.50523076923071</v>
          </cell>
        </row>
        <row r="29">
          <cell r="AY29" t="str">
            <v>1H37200</v>
          </cell>
          <cell r="AZ29" t="str">
            <v>KREH C.SHAFT</v>
          </cell>
          <cell r="BA29">
            <v>78.469655172413795</v>
          </cell>
          <cell r="BB29">
            <v>81.83720930232559</v>
          </cell>
          <cell r="BC29">
            <v>96.115384615384613</v>
          </cell>
          <cell r="BD29">
            <v>97.142857142857153</v>
          </cell>
          <cell r="BE29">
            <v>90.666666666666671</v>
          </cell>
          <cell r="BF29">
            <v>93.5</v>
          </cell>
          <cell r="BG29">
            <v>98.07692307692308</v>
          </cell>
          <cell r="BH29">
            <v>81.599999999999994</v>
          </cell>
          <cell r="BI29">
            <v>84.000000000000014</v>
          </cell>
          <cell r="BJ29">
            <v>86.8888888888889</v>
          </cell>
          <cell r="BK29">
            <v>79.826086956521735</v>
          </cell>
          <cell r="BL29">
            <v>113.76923076923076</v>
          </cell>
          <cell r="BM29">
            <v>97.92</v>
          </cell>
          <cell r="BN29">
            <v>76.5</v>
          </cell>
          <cell r="BO29">
            <v>92.758389261744966</v>
          </cell>
          <cell r="BP29">
            <v>91.8</v>
          </cell>
        </row>
        <row r="30">
          <cell r="AY30" t="str">
            <v>1H35200</v>
          </cell>
          <cell r="AZ30" t="str">
            <v>KPTH C.SHAFT</v>
          </cell>
          <cell r="BA30">
            <v>274.57696551724138</v>
          </cell>
          <cell r="BB30">
            <v>340.23720930232565</v>
          </cell>
          <cell r="BC30">
            <v>318.16153846153844</v>
          </cell>
          <cell r="BD30">
            <v>299.88</v>
          </cell>
          <cell r="BE30">
            <v>299.95555555555558</v>
          </cell>
          <cell r="BF30">
            <v>298.86</v>
          </cell>
          <cell r="BG30">
            <v>326.32153846153847</v>
          </cell>
          <cell r="BH30">
            <v>308.04000000000002</v>
          </cell>
          <cell r="BI30">
            <v>307.56</v>
          </cell>
          <cell r="BJ30">
            <v>355.79111111111115</v>
          </cell>
          <cell r="BK30">
            <v>341.83304347826089</v>
          </cell>
          <cell r="BL30">
            <v>339.73846153846154</v>
          </cell>
          <cell r="BM30">
            <v>311.54880000000003</v>
          </cell>
          <cell r="BN30">
            <v>279.31</v>
          </cell>
          <cell r="BO30">
            <v>308.90255033557054</v>
          </cell>
          <cell r="BP30">
            <v>328.23599999999993</v>
          </cell>
        </row>
        <row r="31">
          <cell r="BA31">
            <v>8058.2532413793115</v>
          </cell>
          <cell r="BB31">
            <v>8673.8902325581403</v>
          </cell>
          <cell r="BC31">
            <v>9760.3015384615392</v>
          </cell>
          <cell r="BD31">
            <v>10080.902857142855</v>
          </cell>
          <cell r="BE31">
            <v>9990.5600000000013</v>
          </cell>
          <cell r="BF31">
            <v>9586.3850000000002</v>
          </cell>
          <cell r="BG31">
            <v>9819.7753846153864</v>
          </cell>
          <cell r="BH31">
            <v>9163.1904000000031</v>
          </cell>
          <cell r="BI31">
            <v>9895.6799999999967</v>
          </cell>
          <cell r="BJ31">
            <v>10209.746666666668</v>
          </cell>
          <cell r="BK31">
            <v>9707.2956521739106</v>
          </cell>
          <cell r="BL31">
            <v>10355.275384615383</v>
          </cell>
          <cell r="BM31">
            <v>9715.0512000000017</v>
          </cell>
          <cell r="BN31">
            <v>9366.83</v>
          </cell>
          <cell r="BO31">
            <v>9729.3897986577176</v>
          </cell>
          <cell r="BP31">
            <v>9935.9455384615376</v>
          </cell>
        </row>
        <row r="34">
          <cell r="AY34" t="str">
            <v>CRANK SHAFT</v>
          </cell>
          <cell r="BA34" t="str">
            <v>5% sucata</v>
          </cell>
        </row>
        <row r="35">
          <cell r="AY35" t="str">
            <v>CÓD.</v>
          </cell>
          <cell r="AZ35" t="str">
            <v>DESCRIÇÃO</v>
          </cell>
          <cell r="BA35" t="str">
            <v>X 1° SEM</v>
          </cell>
          <cell r="BB35" t="str">
            <v>X 2° SEM</v>
          </cell>
          <cell r="BC35" t="str">
            <v>JAN</v>
          </cell>
          <cell r="BD35" t="str">
            <v>FEV</v>
          </cell>
          <cell r="BE35" t="str">
            <v>MAR</v>
          </cell>
          <cell r="BF35" t="str">
            <v>ABR</v>
          </cell>
          <cell r="BG35" t="str">
            <v>MAI</v>
          </cell>
          <cell r="BH35" t="str">
            <v>JUN</v>
          </cell>
          <cell r="BI35" t="str">
            <v>JUL</v>
          </cell>
          <cell r="BJ35" t="str">
            <v>AGO</v>
          </cell>
          <cell r="BK35" t="str">
            <v>SET</v>
          </cell>
          <cell r="BL35" t="str">
            <v>OUT</v>
          </cell>
          <cell r="BM35" t="str">
            <v>NOV</v>
          </cell>
          <cell r="BN35" t="str">
            <v>DEZ</v>
          </cell>
          <cell r="BO35" t="str">
            <v>X 1° SEM</v>
          </cell>
          <cell r="BP35" t="str">
            <v>X 2° SEM</v>
          </cell>
        </row>
        <row r="36">
          <cell r="AY36" t="str">
            <v>1H17710</v>
          </cell>
          <cell r="AZ36" t="str">
            <v>KBB CRANK R</v>
          </cell>
          <cell r="BA36">
            <v>28.762758620689652</v>
          </cell>
          <cell r="BB36">
            <v>30.905813953488373</v>
          </cell>
          <cell r="BC36">
            <v>42.161538461538463</v>
          </cell>
          <cell r="BD36">
            <v>12.2</v>
          </cell>
          <cell r="BE36">
            <v>21.933333333333334</v>
          </cell>
          <cell r="BF36">
            <v>21.612500000000001</v>
          </cell>
          <cell r="BG36">
            <v>18.98076923076923</v>
          </cell>
          <cell r="BH36">
            <v>23.352</v>
          </cell>
          <cell r="BI36">
            <v>25.323529411764707</v>
          </cell>
          <cell r="BJ36">
            <v>22.322222222222223</v>
          </cell>
          <cell r="BK36">
            <v>34.55869565217391</v>
          </cell>
          <cell r="BL36">
            <v>23.584615384615383</v>
          </cell>
          <cell r="BM36">
            <v>25.116000000000003</v>
          </cell>
          <cell r="BN36">
            <v>48.300000000000004</v>
          </cell>
          <cell r="BO36">
            <v>23.762416107382553</v>
          </cell>
          <cell r="BP36">
            <v>28.06730769230769</v>
          </cell>
        </row>
        <row r="37">
          <cell r="AY37" t="str">
            <v>1H17720</v>
          </cell>
          <cell r="AZ37" t="str">
            <v>KBB CRANK L</v>
          </cell>
          <cell r="BA37">
            <v>28.762758620689652</v>
          </cell>
          <cell r="BB37">
            <v>30.905813953488373</v>
          </cell>
          <cell r="BC37">
            <v>42.161538461538463</v>
          </cell>
          <cell r="BD37">
            <v>12.2</v>
          </cell>
          <cell r="BE37">
            <v>21.933333333333334</v>
          </cell>
          <cell r="BF37">
            <v>21.612500000000001</v>
          </cell>
          <cell r="BG37">
            <v>18.98076923076923</v>
          </cell>
          <cell r="BH37">
            <v>23.352</v>
          </cell>
          <cell r="BI37">
            <v>25.323529411764707</v>
          </cell>
          <cell r="BJ37">
            <v>22.322222222222223</v>
          </cell>
          <cell r="BK37">
            <v>34.55869565217391</v>
          </cell>
          <cell r="BL37">
            <v>23.584615384615383</v>
          </cell>
          <cell r="BM37">
            <v>25.116000000000003</v>
          </cell>
          <cell r="BN37">
            <v>48.300000000000004</v>
          </cell>
          <cell r="BO37">
            <v>23.762416107382553</v>
          </cell>
          <cell r="BP37">
            <v>28.06730769230769</v>
          </cell>
        </row>
        <row r="38">
          <cell r="AY38" t="str">
            <v>1H20710</v>
          </cell>
          <cell r="AZ38" t="str">
            <v>GCE CRANK R</v>
          </cell>
          <cell r="BA38">
            <v>79.256896551724139</v>
          </cell>
          <cell r="BB38">
            <v>39.077906976744188</v>
          </cell>
          <cell r="BC38">
            <v>16.153846153846153</v>
          </cell>
          <cell r="BD38">
            <v>60.000000000000007</v>
          </cell>
          <cell r="BE38">
            <v>50.555555555555557</v>
          </cell>
          <cell r="BF38">
            <v>61.250000000000007</v>
          </cell>
          <cell r="BG38">
            <v>56.53846153846154</v>
          </cell>
          <cell r="BH38">
            <v>58.800000000000004</v>
          </cell>
          <cell r="BI38">
            <v>86.47058823529413</v>
          </cell>
          <cell r="BJ38">
            <v>54.44444444444445</v>
          </cell>
          <cell r="BK38">
            <v>63.913043478260875</v>
          </cell>
          <cell r="BL38">
            <v>56.53846153846154</v>
          </cell>
          <cell r="BM38">
            <v>58.800000000000004</v>
          </cell>
          <cell r="BN38">
            <v>87.5</v>
          </cell>
          <cell r="BO38">
            <v>50.033557046979865</v>
          </cell>
          <cell r="BP38">
            <v>64.615384615384613</v>
          </cell>
        </row>
        <row r="39">
          <cell r="AY39" t="str">
            <v>1H20720</v>
          </cell>
          <cell r="AZ39" t="str">
            <v>GCE CRANK L</v>
          </cell>
          <cell r="BA39">
            <v>79.256896551724139</v>
          </cell>
          <cell r="BB39">
            <v>39.077906976744188</v>
          </cell>
          <cell r="BC39">
            <v>16.153846153846153</v>
          </cell>
          <cell r="BD39">
            <v>60.000000000000007</v>
          </cell>
          <cell r="BE39">
            <v>50.555555555555557</v>
          </cell>
          <cell r="BF39">
            <v>61.250000000000007</v>
          </cell>
          <cell r="BG39">
            <v>56.53846153846154</v>
          </cell>
          <cell r="BH39">
            <v>58.800000000000004</v>
          </cell>
          <cell r="BI39">
            <v>86.47058823529413</v>
          </cell>
          <cell r="BJ39">
            <v>54.44444444444445</v>
          </cell>
          <cell r="BK39">
            <v>63.913043478260875</v>
          </cell>
          <cell r="BL39">
            <v>56.53846153846154</v>
          </cell>
          <cell r="BM39">
            <v>58.800000000000004</v>
          </cell>
          <cell r="BN39">
            <v>87.5</v>
          </cell>
          <cell r="BO39">
            <v>50.033557046979865</v>
          </cell>
          <cell r="BP39">
            <v>64.615384615384613</v>
          </cell>
        </row>
        <row r="40">
          <cell r="AY40" t="str">
            <v>1H22710</v>
          </cell>
          <cell r="AZ40" t="str">
            <v>KGA CRANK R</v>
          </cell>
          <cell r="BA40">
            <v>961.72034482758613</v>
          </cell>
          <cell r="BB40">
            <v>1161.7558139534883</v>
          </cell>
          <cell r="BC40">
            <v>1136.1807692307693</v>
          </cell>
          <cell r="BD40">
            <v>1105.4000000000001</v>
          </cell>
          <cell r="BE40">
            <v>1081.0333333333335</v>
          </cell>
          <cell r="BF40">
            <v>1116.1500000000001</v>
          </cell>
          <cell r="BG40">
            <v>1024.6384615384616</v>
          </cell>
          <cell r="BH40">
            <v>1012.2840000000001</v>
          </cell>
          <cell r="BI40">
            <v>1033.879411764706</v>
          </cell>
          <cell r="BJ40">
            <v>1058.4000000000001</v>
          </cell>
          <cell r="BK40">
            <v>1022.0608695652174</v>
          </cell>
          <cell r="BL40">
            <v>1041.3576923076923</v>
          </cell>
          <cell r="BM40">
            <v>968.1</v>
          </cell>
          <cell r="BN40">
            <v>923.65</v>
          </cell>
          <cell r="BO40">
            <v>1078.3711409395974</v>
          </cell>
          <cell r="BP40">
            <v>1015.551923076923</v>
          </cell>
        </row>
        <row r="41">
          <cell r="AY41" t="str">
            <v>1H22720</v>
          </cell>
          <cell r="AZ41" t="str">
            <v>KGA CRANK L</v>
          </cell>
          <cell r="BA41">
            <v>961.72034482758613</v>
          </cell>
          <cell r="BB41">
            <v>1161.7558139534883</v>
          </cell>
          <cell r="BC41">
            <v>1136.1807692307693</v>
          </cell>
          <cell r="BD41">
            <v>1105.4000000000001</v>
          </cell>
          <cell r="BE41">
            <v>1081.0333333333335</v>
          </cell>
          <cell r="BF41">
            <v>1116.1500000000001</v>
          </cell>
          <cell r="BG41">
            <v>1024.6384615384616</v>
          </cell>
          <cell r="BH41">
            <v>1012.2840000000001</v>
          </cell>
          <cell r="BI41">
            <v>1033.879411764706</v>
          </cell>
          <cell r="BJ41">
            <v>1058.4000000000001</v>
          </cell>
          <cell r="BK41">
            <v>1022.0608695652174</v>
          </cell>
          <cell r="BL41">
            <v>1041.3576923076923</v>
          </cell>
          <cell r="BM41">
            <v>968.1</v>
          </cell>
          <cell r="BN41">
            <v>923.65</v>
          </cell>
          <cell r="BO41">
            <v>1078.3711409395974</v>
          </cell>
          <cell r="BP41">
            <v>1015.551923076923</v>
          </cell>
        </row>
        <row r="42">
          <cell r="AY42" t="str">
            <v>1H23710</v>
          </cell>
          <cell r="AZ42" t="str">
            <v>KPF CRANK R</v>
          </cell>
          <cell r="BA42">
            <v>357.96310344827583</v>
          </cell>
          <cell r="BB42">
            <v>393.08255813953485</v>
          </cell>
          <cell r="BC42">
            <v>450.53076923076929</v>
          </cell>
          <cell r="BD42">
            <v>435</v>
          </cell>
          <cell r="BE42">
            <v>444.88888888888891</v>
          </cell>
          <cell r="BF42">
            <v>353.50000000000006</v>
          </cell>
          <cell r="BG42">
            <v>390.47884615384612</v>
          </cell>
          <cell r="BH42">
            <v>339.61200000000002</v>
          </cell>
          <cell r="BI42">
            <v>388.99411764705889</v>
          </cell>
          <cell r="BJ42">
            <v>374.61666666666667</v>
          </cell>
          <cell r="BK42">
            <v>358.68913043478267</v>
          </cell>
          <cell r="BL42">
            <v>414.18461538461537</v>
          </cell>
          <cell r="BM42">
            <v>381.06600000000003</v>
          </cell>
          <cell r="BN42">
            <v>309.92500000000001</v>
          </cell>
          <cell r="BO42">
            <v>402.60100671140947</v>
          </cell>
          <cell r="BP42">
            <v>376.86115384615385</v>
          </cell>
        </row>
        <row r="43">
          <cell r="AY43" t="str">
            <v>1H23720</v>
          </cell>
          <cell r="AZ43" t="str">
            <v>KPF CRANK L</v>
          </cell>
          <cell r="BA43">
            <v>357.96310344827583</v>
          </cell>
          <cell r="BB43">
            <v>393.08255813953485</v>
          </cell>
          <cell r="BC43">
            <v>450.53076923076929</v>
          </cell>
          <cell r="BD43">
            <v>435</v>
          </cell>
          <cell r="BE43">
            <v>444.88888888888891</v>
          </cell>
          <cell r="BF43">
            <v>353.50000000000006</v>
          </cell>
          <cell r="BG43">
            <v>390.47884615384612</v>
          </cell>
          <cell r="BH43">
            <v>339.61200000000002</v>
          </cell>
          <cell r="BI43">
            <v>388.99411764705889</v>
          </cell>
          <cell r="BJ43">
            <v>374.61666666666667</v>
          </cell>
          <cell r="BK43">
            <v>358.68913043478267</v>
          </cell>
          <cell r="BL43">
            <v>414.18461538461537</v>
          </cell>
          <cell r="BM43">
            <v>381.06600000000003</v>
          </cell>
          <cell r="BN43">
            <v>309.92500000000001</v>
          </cell>
          <cell r="BO43">
            <v>402.60100671140947</v>
          </cell>
          <cell r="BP43">
            <v>376.86115384615385</v>
          </cell>
        </row>
        <row r="44">
          <cell r="AY44" t="str">
            <v>1H26710</v>
          </cell>
          <cell r="AZ44" t="str">
            <v>KRM CRANK R</v>
          </cell>
          <cell r="BA44">
            <v>1914.9103448275862</v>
          </cell>
          <cell r="BB44">
            <v>1967.7325581395351</v>
          </cell>
          <cell r="BC44">
            <v>1626.2076923076922</v>
          </cell>
          <cell r="BD44">
            <v>1570.8</v>
          </cell>
          <cell r="BE44">
            <v>1608.9111111111113</v>
          </cell>
          <cell r="BF44">
            <v>1582.3500000000001</v>
          </cell>
          <cell r="BG44">
            <v>1659.4846153846156</v>
          </cell>
          <cell r="BH44">
            <v>1525.8600000000001</v>
          </cell>
          <cell r="BI44">
            <v>1653.5647058823529</v>
          </cell>
          <cell r="BJ44">
            <v>1725.5777777777778</v>
          </cell>
          <cell r="BK44">
            <v>1595.1782608695653</v>
          </cell>
          <cell r="BL44">
            <v>1727.1692307692308</v>
          </cell>
          <cell r="BM44">
            <v>1669.08</v>
          </cell>
          <cell r="BN44">
            <v>1566.075</v>
          </cell>
          <cell r="BO44">
            <v>1597.1697986577183</v>
          </cell>
          <cell r="BP44">
            <v>1667.8200000000002</v>
          </cell>
        </row>
        <row r="45">
          <cell r="AY45" t="str">
            <v>1H26720</v>
          </cell>
          <cell r="AZ45" t="str">
            <v>KRM CRANK L</v>
          </cell>
          <cell r="BA45">
            <v>1914.9103448275862</v>
          </cell>
          <cell r="BB45">
            <v>1967.7325581395351</v>
          </cell>
          <cell r="BC45">
            <v>1626.2076923076922</v>
          </cell>
          <cell r="BD45">
            <v>1570.8</v>
          </cell>
          <cell r="BE45">
            <v>1608.9111111111113</v>
          </cell>
          <cell r="BF45">
            <v>1582.3500000000001</v>
          </cell>
          <cell r="BG45">
            <v>1659.4846153846156</v>
          </cell>
          <cell r="BH45">
            <v>1525.8600000000001</v>
          </cell>
          <cell r="BI45">
            <v>1653.5647058823529</v>
          </cell>
          <cell r="BJ45">
            <v>1725.5777777777778</v>
          </cell>
          <cell r="BK45">
            <v>1595.1782608695653</v>
          </cell>
          <cell r="BL45">
            <v>1727.1692307692308</v>
          </cell>
          <cell r="BM45">
            <v>1669.08</v>
          </cell>
          <cell r="BN45">
            <v>1566.075</v>
          </cell>
          <cell r="BO45">
            <v>1597.1697986577183</v>
          </cell>
          <cell r="BP45">
            <v>1667.8200000000002</v>
          </cell>
        </row>
        <row r="46">
          <cell r="AY46" t="str">
            <v>1H27710</v>
          </cell>
          <cell r="AZ46" t="str">
            <v>KPS CRANK R</v>
          </cell>
          <cell r="BA46">
            <v>31.485517241379309</v>
          </cell>
          <cell r="BB46">
            <v>81.606976744186056</v>
          </cell>
          <cell r="BC46">
            <v>50.238461538461543</v>
          </cell>
          <cell r="BD46">
            <v>33.9</v>
          </cell>
          <cell r="BE46">
            <v>37.838888888888889</v>
          </cell>
          <cell r="BF46">
            <v>27.475000000000001</v>
          </cell>
          <cell r="BG46">
            <v>76.407692307692315</v>
          </cell>
          <cell r="BH46">
            <v>77.28</v>
          </cell>
          <cell r="BI46">
            <v>50.647058823529413</v>
          </cell>
          <cell r="BJ46">
            <v>82.444444444444443</v>
          </cell>
          <cell r="BK46">
            <v>86.556521739130446</v>
          </cell>
          <cell r="BL46">
            <v>78.063461538461539</v>
          </cell>
          <cell r="BM46">
            <v>78.204000000000008</v>
          </cell>
          <cell r="BN46">
            <v>131.42500000000001</v>
          </cell>
          <cell r="BO46">
            <v>51.125838926174509</v>
          </cell>
          <cell r="BP46">
            <v>81.843461538461526</v>
          </cell>
        </row>
        <row r="47">
          <cell r="AY47" t="str">
            <v>1H27720</v>
          </cell>
          <cell r="AZ47" t="str">
            <v>KPS CRANK L</v>
          </cell>
          <cell r="BA47">
            <v>31.485517241379309</v>
          </cell>
          <cell r="BB47">
            <v>81.606976744186056</v>
          </cell>
          <cell r="BC47">
            <v>50.238461538461543</v>
          </cell>
          <cell r="BD47">
            <v>33.9</v>
          </cell>
          <cell r="BE47">
            <v>37.838888888888889</v>
          </cell>
          <cell r="BF47">
            <v>27.475000000000001</v>
          </cell>
          <cell r="BG47">
            <v>76.407692307692315</v>
          </cell>
          <cell r="BH47">
            <v>77.28</v>
          </cell>
          <cell r="BI47">
            <v>50.647058823529413</v>
          </cell>
          <cell r="BJ47">
            <v>82.444444444444443</v>
          </cell>
          <cell r="BK47">
            <v>86.556521739130446</v>
          </cell>
          <cell r="BL47">
            <v>78.063461538461539</v>
          </cell>
          <cell r="BM47">
            <v>78.204000000000008</v>
          </cell>
          <cell r="BN47">
            <v>131.42500000000001</v>
          </cell>
          <cell r="BO47">
            <v>51.125838926174509</v>
          </cell>
          <cell r="BP47">
            <v>81.843461538461526</v>
          </cell>
        </row>
        <row r="48">
          <cell r="AY48" t="str">
            <v>1H28710</v>
          </cell>
          <cell r="AZ48" t="str">
            <v>KPT CRANK R</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AY49" t="str">
            <v>1H28720</v>
          </cell>
          <cell r="AZ49" t="str">
            <v>KPT CRANK L</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AY50" t="str">
            <v>1H32710</v>
          </cell>
          <cell r="AZ50" t="str">
            <v>KPH CRANK R</v>
          </cell>
          <cell r="BA50">
            <v>703.27551724137925</v>
          </cell>
          <cell r="BB50">
            <v>676.21627906976744</v>
          </cell>
          <cell r="BC50">
            <v>883.05000000000007</v>
          </cell>
          <cell r="BD50">
            <v>897.7</v>
          </cell>
          <cell r="BE50">
            <v>865.43333333333328</v>
          </cell>
          <cell r="BF50">
            <v>756.35</v>
          </cell>
          <cell r="BG50">
            <v>771.34615384615392</v>
          </cell>
          <cell r="BH50">
            <v>708.20400000000006</v>
          </cell>
          <cell r="BI50">
            <v>754.27058823529421</v>
          </cell>
          <cell r="BJ50">
            <v>838.52222222222224</v>
          </cell>
          <cell r="BK50">
            <v>784.03043478260872</v>
          </cell>
          <cell r="BL50">
            <v>846.54230769230776</v>
          </cell>
          <cell r="BM50">
            <v>773.30400000000009</v>
          </cell>
          <cell r="BN50">
            <v>722.92500000000007</v>
          </cell>
          <cell r="BO50">
            <v>812.68590604026861</v>
          </cell>
          <cell r="BP50">
            <v>796.25538461538463</v>
          </cell>
        </row>
        <row r="51">
          <cell r="AY51" t="str">
            <v>1H32720</v>
          </cell>
          <cell r="AZ51" t="str">
            <v>KPH CRANK L</v>
          </cell>
          <cell r="BA51">
            <v>703.27551724137925</v>
          </cell>
          <cell r="BB51">
            <v>676.21627906976744</v>
          </cell>
          <cell r="BC51">
            <v>883.05000000000007</v>
          </cell>
          <cell r="BD51">
            <v>897.7</v>
          </cell>
          <cell r="BE51">
            <v>865.43333333333328</v>
          </cell>
          <cell r="BF51">
            <v>756.35</v>
          </cell>
          <cell r="BG51">
            <v>771.34615384615392</v>
          </cell>
          <cell r="BH51">
            <v>708.20400000000006</v>
          </cell>
          <cell r="BI51">
            <v>754.27058823529421</v>
          </cell>
          <cell r="BJ51">
            <v>838.52222222222224</v>
          </cell>
          <cell r="BK51">
            <v>784.03043478260872</v>
          </cell>
          <cell r="BL51">
            <v>846.54230769230776</v>
          </cell>
          <cell r="BM51">
            <v>773.30400000000009</v>
          </cell>
          <cell r="BN51">
            <v>722.92500000000007</v>
          </cell>
          <cell r="BO51">
            <v>812.68590604026861</v>
          </cell>
          <cell r="BP51">
            <v>796.25538461538463</v>
          </cell>
        </row>
        <row r="52">
          <cell r="AY52" t="str">
            <v>1H37710</v>
          </cell>
          <cell r="AZ52" t="str">
            <v>KRE CRANK R</v>
          </cell>
          <cell r="BA52">
            <v>0</v>
          </cell>
          <cell r="BB52">
            <v>0</v>
          </cell>
          <cell r="BC52">
            <v>418.7884615384616</v>
          </cell>
          <cell r="BD52">
            <v>405.8</v>
          </cell>
          <cell r="BE52">
            <v>397.75555555555559</v>
          </cell>
          <cell r="BF52">
            <v>391.65000000000003</v>
          </cell>
          <cell r="BG52">
            <v>388.82307692307694</v>
          </cell>
          <cell r="BH52">
            <v>354.06</v>
          </cell>
          <cell r="BI52">
            <v>378.61764705882354</v>
          </cell>
          <cell r="BJ52">
            <v>405.61111111111114</v>
          </cell>
          <cell r="BK52">
            <v>375.26086956521738</v>
          </cell>
          <cell r="BL52">
            <v>423.15000000000003</v>
          </cell>
          <cell r="BM52">
            <v>369.096</v>
          </cell>
          <cell r="BN52">
            <v>278.07499999999999</v>
          </cell>
          <cell r="BO52">
            <v>392.68590604026849</v>
          </cell>
          <cell r="BP52">
            <v>381.42461538461538</v>
          </cell>
        </row>
        <row r="53">
          <cell r="AY53" t="str">
            <v>1H37720</v>
          </cell>
          <cell r="AZ53" t="str">
            <v>KRE CRANK L</v>
          </cell>
          <cell r="BA53">
            <v>0</v>
          </cell>
          <cell r="BB53">
            <v>0</v>
          </cell>
          <cell r="BC53">
            <v>418.7884615384616</v>
          </cell>
          <cell r="BD53">
            <v>405.8</v>
          </cell>
          <cell r="BE53">
            <v>397.75555555555559</v>
          </cell>
          <cell r="BF53">
            <v>391.65000000000003</v>
          </cell>
          <cell r="BG53">
            <v>388.82307692307694</v>
          </cell>
          <cell r="BH53">
            <v>354.06</v>
          </cell>
          <cell r="BI53">
            <v>378.61764705882354</v>
          </cell>
          <cell r="BJ53">
            <v>405.61111111111114</v>
          </cell>
          <cell r="BK53">
            <v>375.26086956521738</v>
          </cell>
          <cell r="BL53">
            <v>423.15000000000003</v>
          </cell>
          <cell r="BM53">
            <v>369.096</v>
          </cell>
          <cell r="BN53">
            <v>278.07499999999999</v>
          </cell>
          <cell r="BO53">
            <v>392.68590604026849</v>
          </cell>
          <cell r="BP53">
            <v>381.42461538461538</v>
          </cell>
        </row>
        <row r="54">
          <cell r="AY54" t="str">
            <v>1H36710</v>
          </cell>
          <cell r="AZ54" t="str">
            <v>GFP CRANK R</v>
          </cell>
          <cell r="BA54">
            <v>0</v>
          </cell>
          <cell r="BB54">
            <v>1.6686046511627908</v>
          </cell>
          <cell r="BC54">
            <v>343.26923076923077</v>
          </cell>
          <cell r="BD54">
            <v>602.50000000000011</v>
          </cell>
          <cell r="BE54">
            <v>576.33333333333337</v>
          </cell>
          <cell r="BF54">
            <v>553.43750000000011</v>
          </cell>
          <cell r="BG54">
            <v>556.3788461538461</v>
          </cell>
          <cell r="BH54">
            <v>525.84</v>
          </cell>
          <cell r="BI54">
            <v>643.58823529411768</v>
          </cell>
          <cell r="BJ54">
            <v>586.05555555555554</v>
          </cell>
          <cell r="BK54">
            <v>558.78260869565224</v>
          </cell>
          <cell r="BL54">
            <v>609</v>
          </cell>
          <cell r="BM54">
            <v>563.64</v>
          </cell>
          <cell r="BN54">
            <v>596.75000000000011</v>
          </cell>
          <cell r="BO54">
            <v>523.71040268456375</v>
          </cell>
          <cell r="BP54">
            <v>590.01923076923083</v>
          </cell>
        </row>
        <row r="55">
          <cell r="AY55" t="str">
            <v>1H36720</v>
          </cell>
          <cell r="AZ55" t="str">
            <v>GFP CRANK L</v>
          </cell>
          <cell r="BA55">
            <v>0</v>
          </cell>
          <cell r="BB55">
            <v>1.6686046511627908</v>
          </cell>
          <cell r="BC55">
            <v>343.26923076923077</v>
          </cell>
          <cell r="BD55">
            <v>602.50000000000011</v>
          </cell>
          <cell r="BE55">
            <v>576.33333333333337</v>
          </cell>
          <cell r="BF55">
            <v>553.43750000000011</v>
          </cell>
          <cell r="BG55">
            <v>556.3788461538461</v>
          </cell>
          <cell r="BH55">
            <v>525.84</v>
          </cell>
          <cell r="BI55">
            <v>643.58823529411768</v>
          </cell>
          <cell r="BJ55">
            <v>586.05555555555554</v>
          </cell>
          <cell r="BK55">
            <v>558.78260869565224</v>
          </cell>
          <cell r="BL55">
            <v>609</v>
          </cell>
          <cell r="BM55">
            <v>563.64</v>
          </cell>
          <cell r="BN55">
            <v>596.75000000000011</v>
          </cell>
          <cell r="BO55">
            <v>523.71040268456375</v>
          </cell>
          <cell r="BP55">
            <v>590.01923076923083</v>
          </cell>
        </row>
        <row r="56">
          <cell r="AY56" t="str">
            <v>1H35710</v>
          </cell>
          <cell r="AZ56" t="str">
            <v>KSP CRANK R</v>
          </cell>
          <cell r="BA56">
            <v>25.496896551724138</v>
          </cell>
          <cell r="BB56">
            <v>53.151162790697668</v>
          </cell>
          <cell r="BC56">
            <v>7.6730769230769234</v>
          </cell>
          <cell r="BD56">
            <v>2.9</v>
          </cell>
          <cell r="BE56">
            <v>4.3555555555555552</v>
          </cell>
          <cell r="BF56">
            <v>12.25</v>
          </cell>
          <cell r="BG56">
            <v>48.057692307692307</v>
          </cell>
          <cell r="BH56">
            <v>47.04</v>
          </cell>
          <cell r="BI56">
            <v>24.458823529411763</v>
          </cell>
          <cell r="BJ56">
            <v>50.088888888888889</v>
          </cell>
          <cell r="BK56">
            <v>58.800000000000004</v>
          </cell>
          <cell r="BL56">
            <v>43.696153846153848</v>
          </cell>
          <cell r="BM56">
            <v>52.416000000000004</v>
          </cell>
          <cell r="BN56">
            <v>88.2</v>
          </cell>
          <cell r="BO56">
            <v>20.788590604026847</v>
          </cell>
          <cell r="BP56">
            <v>50.965384615384622</v>
          </cell>
        </row>
        <row r="57">
          <cell r="AY57" t="str">
            <v>1H35720</v>
          </cell>
          <cell r="AZ57" t="str">
            <v>KSP CRANK L</v>
          </cell>
          <cell r="BA57">
            <v>25.496896551724138</v>
          </cell>
          <cell r="BB57">
            <v>53.151162790697668</v>
          </cell>
          <cell r="BC57">
            <v>7.6730769230769234</v>
          </cell>
          <cell r="BD57">
            <v>2.9</v>
          </cell>
          <cell r="BE57">
            <v>4.3555555555555552</v>
          </cell>
          <cell r="BF57">
            <v>12.25</v>
          </cell>
          <cell r="BG57">
            <v>48.057692307692307</v>
          </cell>
          <cell r="BH57">
            <v>47.04</v>
          </cell>
          <cell r="BI57">
            <v>24.458823529411763</v>
          </cell>
          <cell r="BJ57">
            <v>50.088888888888889</v>
          </cell>
          <cell r="BK57">
            <v>58.800000000000004</v>
          </cell>
          <cell r="BL57">
            <v>43.696153846153848</v>
          </cell>
          <cell r="BM57">
            <v>52.416000000000004</v>
          </cell>
          <cell r="BN57">
            <v>88.2</v>
          </cell>
          <cell r="BO57">
            <v>20.788590604026847</v>
          </cell>
          <cell r="BP57">
            <v>50.965384615384622</v>
          </cell>
        </row>
        <row r="58">
          <cell r="BA58">
            <v>8205.7427586206886</v>
          </cell>
          <cell r="BB58">
            <v>8810.3953488372099</v>
          </cell>
          <cell r="BC58">
            <v>9948.5076923076886</v>
          </cell>
          <cell r="BD58">
            <v>10252.399999999998</v>
          </cell>
          <cell r="BE58">
            <v>10178.077777777778</v>
          </cell>
          <cell r="BF58">
            <v>9752.0500000000011</v>
          </cell>
          <cell r="BG58">
            <v>9982.2692307692323</v>
          </cell>
          <cell r="BH58">
            <v>9344.6640000000025</v>
          </cell>
          <cell r="BI58">
            <v>10079.629411764705</v>
          </cell>
          <cell r="BJ58">
            <v>10396.166666666666</v>
          </cell>
          <cell r="BK58">
            <v>9875.6608695652176</v>
          </cell>
          <cell r="BL58">
            <v>10526.573076923078</v>
          </cell>
          <cell r="BM58">
            <v>9877.6439999999966</v>
          </cell>
          <cell r="BN58">
            <v>9505.6500000000033</v>
          </cell>
          <cell r="BO58">
            <v>9905.8691275167803</v>
          </cell>
          <cell r="BP58">
            <v>10106.847692307692</v>
          </cell>
        </row>
        <row r="61">
          <cell r="AY61" t="str">
            <v>ONE WAY CLUT</v>
          </cell>
        </row>
        <row r="62">
          <cell r="AY62" t="str">
            <v>CÓD.</v>
          </cell>
          <cell r="AZ62" t="str">
            <v>DESCRIÇÃO</v>
          </cell>
          <cell r="BA62" t="str">
            <v>X 1° SEM</v>
          </cell>
          <cell r="BB62" t="str">
            <v>X 2° SEM</v>
          </cell>
          <cell r="BC62" t="str">
            <v>JAN</v>
          </cell>
          <cell r="BD62" t="str">
            <v>FEV</v>
          </cell>
          <cell r="BE62" t="str">
            <v>MAR</v>
          </cell>
          <cell r="BF62" t="str">
            <v>ABR</v>
          </cell>
          <cell r="BG62" t="str">
            <v>MAI</v>
          </cell>
          <cell r="BH62" t="str">
            <v>JUN</v>
          </cell>
          <cell r="BI62" t="str">
            <v>JUL</v>
          </cell>
          <cell r="BJ62" t="str">
            <v>AGO</v>
          </cell>
          <cell r="BK62" t="str">
            <v>SET</v>
          </cell>
          <cell r="BL62" t="str">
            <v>OUT</v>
          </cell>
          <cell r="BM62" t="str">
            <v>NOV</v>
          </cell>
          <cell r="BN62" t="str">
            <v>DEZ</v>
          </cell>
          <cell r="BO62" t="str">
            <v>X 1° SEM</v>
          </cell>
          <cell r="BP62" t="str">
            <v>X 2° SEM</v>
          </cell>
        </row>
        <row r="63">
          <cell r="AY63" t="str">
            <v>6H26730</v>
          </cell>
          <cell r="AZ63" t="str">
            <v>KRM ONEWAY CLUTCH ASSY</v>
          </cell>
          <cell r="BA63">
            <v>0</v>
          </cell>
          <cell r="BB63">
            <v>656.50046511627909</v>
          </cell>
          <cell r="BC63">
            <v>616.31538461538469</v>
          </cell>
          <cell r="BD63">
            <v>697.0971428571429</v>
          </cell>
          <cell r="BE63">
            <v>671.76444444444451</v>
          </cell>
          <cell r="BF63">
            <v>636.82000000000005</v>
          </cell>
          <cell r="BG63">
            <v>707.56615384615395</v>
          </cell>
          <cell r="BH63">
            <v>635.82720000000006</v>
          </cell>
          <cell r="BI63">
            <v>681.6</v>
          </cell>
          <cell r="BJ63">
            <v>729.48888888888894</v>
          </cell>
          <cell r="BK63">
            <v>671.16</v>
          </cell>
          <cell r="BL63">
            <v>726.1615384615385</v>
          </cell>
          <cell r="BM63">
            <v>666.42719999999997</v>
          </cell>
          <cell r="BN63">
            <v>918.85</v>
          </cell>
          <cell r="BO63">
            <v>660.24805369127523</v>
          </cell>
          <cell r="BP63">
            <v>717.59353846153851</v>
          </cell>
        </row>
        <row r="67">
          <cell r="AY67" t="str">
            <v>KICK SPINDLE</v>
          </cell>
          <cell r="BA67" t="str">
            <v>2% sucata</v>
          </cell>
        </row>
        <row r="68">
          <cell r="AY68" t="str">
            <v>CÓD.</v>
          </cell>
          <cell r="AZ68" t="str">
            <v>DESCRIÇÃO</v>
          </cell>
          <cell r="BA68" t="str">
            <v>X 1° SEM</v>
          </cell>
          <cell r="BB68" t="str">
            <v>X 2° SEM</v>
          </cell>
          <cell r="BC68" t="str">
            <v>JAN</v>
          </cell>
          <cell r="BD68" t="str">
            <v>FEV</v>
          </cell>
          <cell r="BE68" t="str">
            <v>MAR</v>
          </cell>
          <cell r="BF68" t="str">
            <v>ABR</v>
          </cell>
          <cell r="BG68" t="str">
            <v>MAI</v>
          </cell>
          <cell r="BH68" t="str">
            <v>JUN</v>
          </cell>
          <cell r="BI68" t="str">
            <v>JUL</v>
          </cell>
          <cell r="BJ68" t="str">
            <v>AGO</v>
          </cell>
          <cell r="BK68" t="str">
            <v>SET</v>
          </cell>
          <cell r="BL68" t="str">
            <v>OUT</v>
          </cell>
          <cell r="BM68" t="str">
            <v>NOV</v>
          </cell>
          <cell r="BN68" t="str">
            <v>DEZ</v>
          </cell>
          <cell r="BO68" t="str">
            <v>X 1° SEM</v>
          </cell>
          <cell r="BP68" t="str">
            <v>X 2° SEM</v>
          </cell>
        </row>
        <row r="69">
          <cell r="AY69" t="str">
            <v>1H26300</v>
          </cell>
          <cell r="AZ69" t="str">
            <v>KRM KICK SPINDLE</v>
          </cell>
          <cell r="BA69">
            <v>978.58799999999997</v>
          </cell>
          <cell r="BB69">
            <v>906.26604651162791</v>
          </cell>
          <cell r="BC69">
            <v>1059.5446153846153</v>
          </cell>
          <cell r="BD69">
            <v>925.9657142857144</v>
          </cell>
          <cell r="BE69">
            <v>981.84444444444443</v>
          </cell>
          <cell r="BF69">
            <v>993.82</v>
          </cell>
          <cell r="BG69">
            <v>1002.5815384615385</v>
          </cell>
          <cell r="BH69">
            <v>928.03680000000008</v>
          </cell>
          <cell r="BI69">
            <v>1008.72</v>
          </cell>
          <cell r="BJ69">
            <v>1033.6755555555555</v>
          </cell>
          <cell r="BK69">
            <v>958.26782608695657</v>
          </cell>
          <cell r="BL69">
            <v>1065.4292307692306</v>
          </cell>
          <cell r="BM69">
            <v>1052.8848</v>
          </cell>
          <cell r="BN69">
            <v>678.98</v>
          </cell>
          <cell r="BO69">
            <v>984.04671140939604</v>
          </cell>
          <cell r="BP69">
            <v>994.37446153846145</v>
          </cell>
        </row>
        <row r="70">
          <cell r="AY70" t="str">
            <v>1H28300</v>
          </cell>
          <cell r="AZ70" t="str">
            <v>KPT KICK SPINDLE</v>
          </cell>
          <cell r="BA70">
            <v>894.35710344827578</v>
          </cell>
          <cell r="BB70">
            <v>1104.5809302325581</v>
          </cell>
          <cell r="BC70">
            <v>1094.0676923076921</v>
          </cell>
          <cell r="BD70">
            <v>1056.6228571428571</v>
          </cell>
          <cell r="BE70">
            <v>1023.4000000000001</v>
          </cell>
          <cell r="BF70">
            <v>1039.21</v>
          </cell>
          <cell r="BG70">
            <v>951.42461538461532</v>
          </cell>
          <cell r="BH70">
            <v>953.49599999999998</v>
          </cell>
          <cell r="BI70">
            <v>939.78000000000009</v>
          </cell>
          <cell r="BJ70">
            <v>997.78666666666663</v>
          </cell>
          <cell r="BK70">
            <v>946.16086956521735</v>
          </cell>
          <cell r="BL70">
            <v>1005.6415384615385</v>
          </cell>
          <cell r="BM70">
            <v>911.88</v>
          </cell>
          <cell r="BN70">
            <v>883.66000000000008</v>
          </cell>
          <cell r="BO70">
            <v>1018.671946308725</v>
          </cell>
          <cell r="BP70">
            <v>955.58307692307676</v>
          </cell>
        </row>
        <row r="71">
          <cell r="BA71">
            <v>1872.9451034482759</v>
          </cell>
          <cell r="BB71">
            <v>2010.8469767441861</v>
          </cell>
          <cell r="BC71">
            <v>2153.6123076923077</v>
          </cell>
          <cell r="BD71">
            <v>1982.5885714285714</v>
          </cell>
          <cell r="BE71">
            <v>2005.2444444444445</v>
          </cell>
          <cell r="BF71">
            <v>2033.0300000000002</v>
          </cell>
          <cell r="BG71">
            <v>1954.0061538461537</v>
          </cell>
          <cell r="BH71">
            <v>1881.5328</v>
          </cell>
          <cell r="BI71">
            <v>1948.5</v>
          </cell>
          <cell r="BJ71">
            <v>2031.4622222222222</v>
          </cell>
          <cell r="BK71">
            <v>1904.4286956521739</v>
          </cell>
          <cell r="BL71">
            <v>2071.0707692307692</v>
          </cell>
          <cell r="BM71">
            <v>1964.7647999999999</v>
          </cell>
          <cell r="BN71">
            <v>1562.64</v>
          </cell>
          <cell r="BO71">
            <v>2002.718657718121</v>
          </cell>
          <cell r="BP71">
            <v>1949.9575384615382</v>
          </cell>
        </row>
        <row r="74">
          <cell r="AY74" t="str">
            <v>CAM SHAFT</v>
          </cell>
          <cell r="BA74" t="str">
            <v>10% sucata</v>
          </cell>
        </row>
        <row r="75">
          <cell r="AY75" t="str">
            <v>CÓD.</v>
          </cell>
          <cell r="AZ75" t="str">
            <v>DESCRIÇÃO</v>
          </cell>
          <cell r="BA75" t="str">
            <v>X 1° SEM</v>
          </cell>
          <cell r="BB75" t="str">
            <v>X 2° SEM</v>
          </cell>
          <cell r="BC75" t="str">
            <v>JAN</v>
          </cell>
          <cell r="BD75" t="str">
            <v>FEV</v>
          </cell>
          <cell r="BE75" t="str">
            <v>MAR</v>
          </cell>
          <cell r="BF75" t="str">
            <v>ABR</v>
          </cell>
          <cell r="BG75" t="str">
            <v>MAI</v>
          </cell>
          <cell r="BH75" t="str">
            <v>JUN</v>
          </cell>
          <cell r="BI75" t="str">
            <v>JUL</v>
          </cell>
          <cell r="BJ75" t="str">
            <v>AGO</v>
          </cell>
          <cell r="BK75" t="str">
            <v>SET</v>
          </cell>
          <cell r="BL75" t="str">
            <v>OUT</v>
          </cell>
          <cell r="BM75" t="str">
            <v>NOV</v>
          </cell>
          <cell r="BN75" t="str">
            <v>DEZ</v>
          </cell>
          <cell r="BO75" t="str">
            <v>X 1° SEM</v>
          </cell>
          <cell r="BP75" t="str">
            <v>X 2° SEM</v>
          </cell>
        </row>
        <row r="76">
          <cell r="AY76" t="str">
            <v>1H23810</v>
          </cell>
          <cell r="AZ76" t="str">
            <v>KPF CAM SHAFT IN</v>
          </cell>
          <cell r="BA76">
            <v>375.00896551724139</v>
          </cell>
          <cell r="BB76">
            <v>411.80077519379847</v>
          </cell>
          <cell r="BC76">
            <v>471.98461538461544</v>
          </cell>
          <cell r="BD76">
            <v>455.71428571428572</v>
          </cell>
          <cell r="BE76">
            <v>466.07407407407408</v>
          </cell>
          <cell r="BF76">
            <v>370.33333333333337</v>
          </cell>
          <cell r="BG76">
            <v>409.07307692307694</v>
          </cell>
          <cell r="BH76">
            <v>355.78400000000005</v>
          </cell>
          <cell r="BI76">
            <v>407.51764705882357</v>
          </cell>
          <cell r="BJ76">
            <v>392.45555555555558</v>
          </cell>
          <cell r="BK76">
            <v>375.76956521739135</v>
          </cell>
          <cell r="BL76">
            <v>433.90769230769234</v>
          </cell>
          <cell r="BM76">
            <v>399.21200000000005</v>
          </cell>
          <cell r="BN76">
            <v>324.68333333333339</v>
          </cell>
          <cell r="BO76">
            <v>421.77248322147659</v>
          </cell>
          <cell r="BP76">
            <v>394.80692307692311</v>
          </cell>
        </row>
        <row r="77">
          <cell r="AY77" t="str">
            <v>1H23820</v>
          </cell>
          <cell r="AZ77" t="str">
            <v>KPF CAM SHAFT EX</v>
          </cell>
          <cell r="BA77">
            <v>375.00896551724139</v>
          </cell>
          <cell r="BB77">
            <v>411.80077519379847</v>
          </cell>
          <cell r="BC77">
            <v>471.98461538461544</v>
          </cell>
          <cell r="BD77">
            <v>455.71428571428572</v>
          </cell>
          <cell r="BE77">
            <v>466.07407407407408</v>
          </cell>
          <cell r="BF77">
            <v>370.33333333333337</v>
          </cell>
          <cell r="BG77">
            <v>409.07307692307694</v>
          </cell>
          <cell r="BH77">
            <v>355.78400000000005</v>
          </cell>
          <cell r="BI77">
            <v>407.51764705882357</v>
          </cell>
          <cell r="BJ77">
            <v>392.45555555555558</v>
          </cell>
          <cell r="BK77">
            <v>375.76956521739135</v>
          </cell>
          <cell r="BL77">
            <v>433.90769230769234</v>
          </cell>
          <cell r="BM77">
            <v>399.21200000000005</v>
          </cell>
          <cell r="BN77">
            <v>324.68333333333339</v>
          </cell>
          <cell r="BO77">
            <v>421.77248322147659</v>
          </cell>
          <cell r="BP77">
            <v>394.80692307692311</v>
          </cell>
        </row>
        <row r="78">
          <cell r="AY78" t="str">
            <v>6H26801</v>
          </cell>
          <cell r="AZ78" t="str">
            <v>KRM CAM SHAFT SPO</v>
          </cell>
          <cell r="BA78">
            <v>0</v>
          </cell>
          <cell r="BB78">
            <v>101.30232558139535</v>
          </cell>
          <cell r="BC78">
            <v>88.846153846153854</v>
          </cell>
          <cell r="BD78">
            <v>99.523809523809533</v>
          </cell>
          <cell r="BE78">
            <v>95.740740740740748</v>
          </cell>
          <cell r="BF78">
            <v>87.083333333333343</v>
          </cell>
          <cell r="BG78">
            <v>90.961538461538467</v>
          </cell>
          <cell r="BH78">
            <v>83.600000000000009</v>
          </cell>
          <cell r="BI78">
            <v>90.588235294117666</v>
          </cell>
          <cell r="BJ78">
            <v>97.777777777777786</v>
          </cell>
          <cell r="BK78">
            <v>93.260869565217391</v>
          </cell>
          <cell r="BL78">
            <v>99.423076923076934</v>
          </cell>
          <cell r="BM78">
            <v>92.4</v>
          </cell>
          <cell r="BN78">
            <v>119.16666666666667</v>
          </cell>
          <cell r="BO78">
            <v>90.805369127516784</v>
          </cell>
          <cell r="BP78">
            <v>97.307692307692321</v>
          </cell>
        </row>
        <row r="79">
          <cell r="AY79" t="str">
            <v>6H26800</v>
          </cell>
          <cell r="AZ79" t="str">
            <v>KRM CAM SHAFT STD</v>
          </cell>
          <cell r="BA79">
            <v>0</v>
          </cell>
          <cell r="BB79">
            <v>1426.1116279069768</v>
          </cell>
          <cell r="BC79">
            <v>1614.8000000000002</v>
          </cell>
          <cell r="BD79">
            <v>1546.0761904761907</v>
          </cell>
          <cell r="BE79">
            <v>1589.7851851851854</v>
          </cell>
          <cell r="BF79">
            <v>1570.6166666666668</v>
          </cell>
          <cell r="BG79">
            <v>1647.5461538461539</v>
          </cell>
          <cell r="BH79">
            <v>1514.92</v>
          </cell>
          <cell r="BI79">
            <v>1641.7176470588238</v>
          </cell>
          <cell r="BJ79">
            <v>1709.9703703703706</v>
          </cell>
          <cell r="BK79">
            <v>1577.8782608695653</v>
          </cell>
          <cell r="BL79">
            <v>1709.9923076923078</v>
          </cell>
          <cell r="BM79">
            <v>1656.16</v>
          </cell>
          <cell r="BN79">
            <v>1521.4833333333336</v>
          </cell>
          <cell r="BO79">
            <v>1582.4201342281883</v>
          </cell>
          <cell r="BP79">
            <v>1649.9323076923079</v>
          </cell>
        </row>
        <row r="80">
          <cell r="AY80" t="str">
            <v>1H37810</v>
          </cell>
          <cell r="AZ80" t="str">
            <v>KREH CAM SHAFT</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AY81" t="str">
            <v>1H35800</v>
          </cell>
          <cell r="AZ81" t="str">
            <v>KPTH CAM SHAFT IN</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A82">
            <v>750.01793103448279</v>
          </cell>
          <cell r="BB82">
            <v>2351.015503875969</v>
          </cell>
          <cell r="BC82">
            <v>2647.6153846153848</v>
          </cell>
          <cell r="BD82">
            <v>2557.0285714285719</v>
          </cell>
          <cell r="BE82">
            <v>2617.6740740740743</v>
          </cell>
          <cell r="BF82">
            <v>2398.3666666666668</v>
          </cell>
          <cell r="BG82">
            <v>2556.6538461538462</v>
          </cell>
          <cell r="BH82">
            <v>2310.0880000000002</v>
          </cell>
          <cell r="BI82">
            <v>2547.3411764705888</v>
          </cell>
          <cell r="BJ82">
            <v>2592.6592592592597</v>
          </cell>
          <cell r="BK82">
            <v>2422.6782608695653</v>
          </cell>
          <cell r="BL82">
            <v>2677.2307692307695</v>
          </cell>
          <cell r="BM82">
            <v>2546.9840000000004</v>
          </cell>
          <cell r="BN82">
            <v>2290.0166666666669</v>
          </cell>
          <cell r="BO82">
            <v>2516.7704697986583</v>
          </cell>
          <cell r="BP82">
            <v>2536.8538461538465</v>
          </cell>
        </row>
        <row r="85">
          <cell r="AY85" t="str">
            <v>CON ROD</v>
          </cell>
          <cell r="BA85" t="str">
            <v>2% sucata</v>
          </cell>
        </row>
        <row r="86">
          <cell r="AY86" t="str">
            <v>CÓD.</v>
          </cell>
          <cell r="AZ86" t="str">
            <v>DESCRIÇÃO</v>
          </cell>
          <cell r="BA86" t="str">
            <v>X 1° SEM</v>
          </cell>
          <cell r="BB86" t="str">
            <v>X 2° SEM</v>
          </cell>
          <cell r="BC86" t="str">
            <v>JAN</v>
          </cell>
          <cell r="BD86" t="str">
            <v>FEV</v>
          </cell>
          <cell r="BE86" t="str">
            <v>MAR</v>
          </cell>
          <cell r="BF86" t="str">
            <v>ABR</v>
          </cell>
          <cell r="BG86" t="str">
            <v>MAI</v>
          </cell>
          <cell r="BH86" t="str">
            <v>JUN</v>
          </cell>
          <cell r="BI86" t="str">
            <v>JUL</v>
          </cell>
          <cell r="BJ86" t="str">
            <v>AGO</v>
          </cell>
          <cell r="BK86" t="str">
            <v>SET</v>
          </cell>
          <cell r="BL86" t="str">
            <v>OUT</v>
          </cell>
          <cell r="BM86" t="str">
            <v>NOV</v>
          </cell>
          <cell r="BN86" t="str">
            <v>DEZ</v>
          </cell>
          <cell r="BO86" t="str">
            <v>X 1° SEM</v>
          </cell>
          <cell r="BP86" t="str">
            <v>X 2° SEM</v>
          </cell>
        </row>
        <row r="87">
          <cell r="AY87" t="str">
            <v>4H22710</v>
          </cell>
          <cell r="AZ87" t="str">
            <v>KGA CON ROD</v>
          </cell>
          <cell r="BA87">
            <v>934.24262068965504</v>
          </cell>
          <cell r="BB87">
            <v>1128.5627906976742</v>
          </cell>
          <cell r="BC87">
            <v>1103.7184615384615</v>
          </cell>
          <cell r="BD87">
            <v>1073.8171428571429</v>
          </cell>
          <cell r="BE87">
            <v>1050.1466666666668</v>
          </cell>
          <cell r="BF87">
            <v>1084.26</v>
          </cell>
          <cell r="BG87">
            <v>995.36307692307696</v>
          </cell>
          <cell r="BH87">
            <v>983.36160000000007</v>
          </cell>
          <cell r="BI87">
            <v>1004.34</v>
          </cell>
          <cell r="BJ87">
            <v>1028.1600000000001</v>
          </cell>
          <cell r="BK87">
            <v>992.85913043478263</v>
          </cell>
          <cell r="BL87">
            <v>1011.6046153846154</v>
          </cell>
          <cell r="BM87">
            <v>940.44</v>
          </cell>
          <cell r="BN87">
            <v>897.26</v>
          </cell>
          <cell r="BO87">
            <v>1047.5605369127518</v>
          </cell>
          <cell r="BP87">
            <v>986.53615384615375</v>
          </cell>
        </row>
        <row r="88">
          <cell r="AY88" t="str">
            <v>4H26710</v>
          </cell>
          <cell r="AZ88" t="str">
            <v>KRM CON ROD</v>
          </cell>
          <cell r="BA88">
            <v>1884.9670344827584</v>
          </cell>
          <cell r="BB88">
            <v>1963.1441860465118</v>
          </cell>
          <cell r="BC88">
            <v>1994.0215384615385</v>
          </cell>
          <cell r="BD88">
            <v>1922.9428571428571</v>
          </cell>
          <cell r="BE88">
            <v>1953.5644444444445</v>
          </cell>
          <cell r="BF88">
            <v>1929.5</v>
          </cell>
          <cell r="BG88">
            <v>2036.4692307692308</v>
          </cell>
          <cell r="BH88">
            <v>1871.904</v>
          </cell>
          <cell r="BI88">
            <v>1997.88</v>
          </cell>
          <cell r="BJ88">
            <v>2118.9555555555557</v>
          </cell>
          <cell r="BK88">
            <v>1971.2608695652175</v>
          </cell>
          <cell r="BL88">
            <v>2131.3292307692309</v>
          </cell>
          <cell r="BM88">
            <v>2030.8607999999999</v>
          </cell>
          <cell r="BN88">
            <v>1877.1399999999999</v>
          </cell>
          <cell r="BO88">
            <v>1953.197315436242</v>
          </cell>
          <cell r="BP88">
            <v>2040.204</v>
          </cell>
        </row>
        <row r="89">
          <cell r="BA89">
            <v>2819.2096551724135</v>
          </cell>
          <cell r="BB89">
            <v>3091.7069767441862</v>
          </cell>
          <cell r="BC89">
            <v>3097.74</v>
          </cell>
          <cell r="BD89">
            <v>2996.76</v>
          </cell>
          <cell r="BE89">
            <v>3003.7111111111112</v>
          </cell>
          <cell r="BF89">
            <v>3013.76</v>
          </cell>
          <cell r="BG89">
            <v>3031.8323076923079</v>
          </cell>
          <cell r="BH89">
            <v>2855.2656000000002</v>
          </cell>
          <cell r="BI89">
            <v>3002.2200000000003</v>
          </cell>
          <cell r="BJ89">
            <v>3147.1155555555561</v>
          </cell>
          <cell r="BK89">
            <v>2964.12</v>
          </cell>
          <cell r="BL89">
            <v>3142.9338461538464</v>
          </cell>
          <cell r="BM89">
            <v>2971.3008</v>
          </cell>
          <cell r="BN89">
            <v>2774.3999999999996</v>
          </cell>
          <cell r="BO89">
            <v>3000.7578523489938</v>
          </cell>
          <cell r="BP89">
            <v>3026.7401538461536</v>
          </cell>
        </row>
        <row r="92">
          <cell r="AY92" t="str">
            <v>SHIFT DRUM</v>
          </cell>
          <cell r="BA92" t="str">
            <v>10% sucata</v>
          </cell>
        </row>
        <row r="93">
          <cell r="AY93" t="str">
            <v>CÓD.</v>
          </cell>
          <cell r="AZ93" t="str">
            <v>DESCRIÇÃO</v>
          </cell>
          <cell r="BA93" t="str">
            <v>X 1° SEM</v>
          </cell>
          <cell r="BB93" t="str">
            <v>X 2° SEM</v>
          </cell>
          <cell r="BC93" t="str">
            <v>JAN</v>
          </cell>
          <cell r="BD93" t="str">
            <v>FEV</v>
          </cell>
          <cell r="BE93" t="str">
            <v>MAR</v>
          </cell>
          <cell r="BF93" t="str">
            <v>ABR</v>
          </cell>
          <cell r="BG93" t="str">
            <v>MAI</v>
          </cell>
          <cell r="BH93" t="str">
            <v>JUN</v>
          </cell>
          <cell r="BI93" t="str">
            <v>JUL</v>
          </cell>
          <cell r="BJ93" t="str">
            <v>AGO</v>
          </cell>
          <cell r="BK93" t="str">
            <v>SET</v>
          </cell>
          <cell r="BL93" t="str">
            <v>OUT</v>
          </cell>
          <cell r="BM93" t="str">
            <v>NOV</v>
          </cell>
          <cell r="BN93" t="str">
            <v>DEZ</v>
          </cell>
          <cell r="BO93" t="str">
            <v>X 1° SEM</v>
          </cell>
          <cell r="BP93" t="str">
            <v>X 2° SEM</v>
          </cell>
        </row>
        <row r="94">
          <cell r="AY94" t="str">
            <v>1H01400</v>
          </cell>
          <cell r="AZ94" t="str">
            <v>KGA SHIFT DRUM</v>
          </cell>
          <cell r="BA94">
            <v>0</v>
          </cell>
          <cell r="BB94">
            <v>0</v>
          </cell>
          <cell r="BC94">
            <v>0</v>
          </cell>
          <cell r="BD94">
            <v>0</v>
          </cell>
          <cell r="BE94">
            <v>1132.5111111111114</v>
          </cell>
          <cell r="BF94">
            <v>1169.3000000000002</v>
          </cell>
          <cell r="BG94">
            <v>1073.4307692307693</v>
          </cell>
          <cell r="BH94">
            <v>1060.4880000000001</v>
          </cell>
          <cell r="BI94">
            <v>1083.1117647058825</v>
          </cell>
          <cell r="BJ94">
            <v>1108.8000000000002</v>
          </cell>
          <cell r="BK94">
            <v>1070.7304347826089</v>
          </cell>
          <cell r="BL94">
            <v>1090.9461538461539</v>
          </cell>
          <cell r="BM94">
            <v>1014.2</v>
          </cell>
          <cell r="BN94">
            <v>967.63333333333333</v>
          </cell>
          <cell r="BO94">
            <v>1138.2120805369129</v>
          </cell>
          <cell r="BP94">
            <v>986.53615384615375</v>
          </cell>
        </row>
        <row r="95">
          <cell r="AY95" t="str">
            <v>1H20400</v>
          </cell>
          <cell r="AZ95" t="str">
            <v>GCE SHIFT DRUM</v>
          </cell>
          <cell r="BA95">
            <v>0</v>
          </cell>
          <cell r="BB95">
            <v>0</v>
          </cell>
          <cell r="BC95">
            <v>0</v>
          </cell>
          <cell r="BD95">
            <v>0</v>
          </cell>
          <cell r="BE95">
            <v>0</v>
          </cell>
          <cell r="BF95">
            <v>0</v>
          </cell>
          <cell r="BG95">
            <v>0</v>
          </cell>
          <cell r="BH95">
            <v>0</v>
          </cell>
          <cell r="BI95">
            <v>0</v>
          </cell>
          <cell r="BJ95">
            <v>0</v>
          </cell>
          <cell r="BK95">
            <v>66.956521739130437</v>
          </cell>
          <cell r="BL95">
            <v>59.230769230769234</v>
          </cell>
          <cell r="BM95">
            <v>61.600000000000009</v>
          </cell>
          <cell r="BN95">
            <v>91.666666666666671</v>
          </cell>
          <cell r="BO95">
            <v>0</v>
          </cell>
          <cell r="BP95">
            <v>61.2</v>
          </cell>
        </row>
        <row r="96">
          <cell r="AY96" t="str">
            <v>1H32400</v>
          </cell>
          <cell r="AZ96" t="str">
            <v>KSS SHIFT DRUM</v>
          </cell>
          <cell r="BA96">
            <v>0</v>
          </cell>
          <cell r="BB96">
            <v>0</v>
          </cell>
          <cell r="BC96">
            <v>0</v>
          </cell>
          <cell r="BD96">
            <v>0</v>
          </cell>
          <cell r="BE96">
            <v>0</v>
          </cell>
          <cell r="BF96">
            <v>0</v>
          </cell>
          <cell r="BG96">
            <v>0</v>
          </cell>
          <cell r="BH96">
            <v>0</v>
          </cell>
          <cell r="BI96">
            <v>0</v>
          </cell>
          <cell r="BJ96">
            <v>0</v>
          </cell>
          <cell r="BK96">
            <v>821.36521739130433</v>
          </cell>
          <cell r="BL96">
            <v>886.85384615384623</v>
          </cell>
          <cell r="BM96">
            <v>810.12800000000004</v>
          </cell>
          <cell r="BN96">
            <v>757.35</v>
          </cell>
          <cell r="BO96">
            <v>0</v>
          </cell>
          <cell r="BP96">
            <v>762.76384615384609</v>
          </cell>
        </row>
        <row r="97">
          <cell r="AY97" t="str">
            <v>1H35400</v>
          </cell>
          <cell r="AZ97" t="str">
            <v>KPT SHIFT DRUM</v>
          </cell>
          <cell r="BA97">
            <v>0</v>
          </cell>
          <cell r="BB97">
            <v>0</v>
          </cell>
          <cell r="BC97">
            <v>0</v>
          </cell>
          <cell r="BD97">
            <v>0</v>
          </cell>
          <cell r="BE97">
            <v>0</v>
          </cell>
          <cell r="BF97">
            <v>0</v>
          </cell>
          <cell r="BG97">
            <v>0</v>
          </cell>
          <cell r="BH97">
            <v>0</v>
          </cell>
          <cell r="BI97">
            <v>0</v>
          </cell>
          <cell r="BJ97">
            <v>0</v>
          </cell>
          <cell r="BK97">
            <v>454.73043478260871</v>
          </cell>
          <cell r="BL97">
            <v>489.07692307692315</v>
          </cell>
          <cell r="BM97">
            <v>441.58400000000006</v>
          </cell>
          <cell r="BN97">
            <v>383.7166666666667</v>
          </cell>
          <cell r="BO97">
            <v>0</v>
          </cell>
          <cell r="BP97">
            <v>415.33615384615382</v>
          </cell>
        </row>
        <row r="98">
          <cell r="AY98" t="str">
            <v>1H36400</v>
          </cell>
          <cell r="AZ98" t="str">
            <v>GFP SHIFT DRUM</v>
          </cell>
          <cell r="BA98">
            <v>0</v>
          </cell>
          <cell r="BB98">
            <v>0</v>
          </cell>
          <cell r="BC98">
            <v>0</v>
          </cell>
          <cell r="BD98">
            <v>0</v>
          </cell>
          <cell r="BE98">
            <v>0</v>
          </cell>
          <cell r="BF98">
            <v>0</v>
          </cell>
          <cell r="BG98">
            <v>0</v>
          </cell>
          <cell r="BH98">
            <v>0</v>
          </cell>
          <cell r="BI98">
            <v>0</v>
          </cell>
          <cell r="BJ98">
            <v>0</v>
          </cell>
          <cell r="BK98">
            <v>585.39130434782612</v>
          </cell>
          <cell r="BL98">
            <v>638</v>
          </cell>
          <cell r="BM98">
            <v>590.48</v>
          </cell>
          <cell r="BN98">
            <v>625.16666666666674</v>
          </cell>
          <cell r="BO98">
            <v>0</v>
          </cell>
          <cell r="BP98">
            <v>559.74461538461537</v>
          </cell>
        </row>
        <row r="99">
          <cell r="AY99" t="str">
            <v>6H21510</v>
          </cell>
          <cell r="AZ99" t="str">
            <v>MCG SHIFT DRUM</v>
          </cell>
          <cell r="BA99">
            <v>0</v>
          </cell>
          <cell r="BB99">
            <v>0</v>
          </cell>
          <cell r="BC99">
            <v>0</v>
          </cell>
          <cell r="BD99">
            <v>0</v>
          </cell>
          <cell r="BE99">
            <v>0</v>
          </cell>
          <cell r="BF99">
            <v>0</v>
          </cell>
          <cell r="BG99">
            <v>0</v>
          </cell>
          <cell r="BH99">
            <v>0</v>
          </cell>
          <cell r="BI99">
            <v>0</v>
          </cell>
          <cell r="BJ99">
            <v>0</v>
          </cell>
          <cell r="BK99">
            <v>61.360869565217392</v>
          </cell>
          <cell r="BL99">
            <v>69.807692307692307</v>
          </cell>
          <cell r="BM99">
            <v>64.504000000000005</v>
          </cell>
          <cell r="BN99">
            <v>71.591666666666669</v>
          </cell>
          <cell r="BO99">
            <v>0</v>
          </cell>
          <cell r="BP99">
            <v>60.964615384615385</v>
          </cell>
        </row>
        <row r="100">
          <cell r="AY100" t="str">
            <v>6H23510</v>
          </cell>
          <cell r="AZ100" t="str">
            <v>KPF SHIFT DRUM</v>
          </cell>
          <cell r="BA100">
            <v>0</v>
          </cell>
          <cell r="BB100">
            <v>0</v>
          </cell>
          <cell r="BC100">
            <v>0</v>
          </cell>
          <cell r="BD100">
            <v>0</v>
          </cell>
          <cell r="BE100">
            <v>0</v>
          </cell>
          <cell r="BF100">
            <v>0</v>
          </cell>
          <cell r="BG100">
            <v>0</v>
          </cell>
          <cell r="BH100">
            <v>0</v>
          </cell>
          <cell r="BI100">
            <v>0</v>
          </cell>
          <cell r="BJ100">
            <v>0</v>
          </cell>
          <cell r="BK100">
            <v>375.76956521739135</v>
          </cell>
          <cell r="BL100">
            <v>433.90769230769234</v>
          </cell>
          <cell r="BM100">
            <v>399.21200000000005</v>
          </cell>
          <cell r="BN100">
            <v>324.68333333333339</v>
          </cell>
          <cell r="BO100">
            <v>0</v>
          </cell>
          <cell r="BP100">
            <v>361.64492307692302</v>
          </cell>
        </row>
        <row r="101">
          <cell r="BA101">
            <v>0</v>
          </cell>
          <cell r="BB101">
            <v>0</v>
          </cell>
          <cell r="BC101">
            <v>0</v>
          </cell>
          <cell r="BD101">
            <v>0</v>
          </cell>
          <cell r="BE101">
            <v>1132.5111111111114</v>
          </cell>
          <cell r="BF101">
            <v>1169.3000000000002</v>
          </cell>
          <cell r="BG101">
            <v>1073.4307692307693</v>
          </cell>
          <cell r="BH101">
            <v>1060.4880000000001</v>
          </cell>
          <cell r="BI101">
            <v>1083.1117647058825</v>
          </cell>
          <cell r="BJ101">
            <v>1108.8000000000002</v>
          </cell>
          <cell r="BK101">
            <v>3436.304347826087</v>
          </cell>
          <cell r="BL101">
            <v>3667.8230769230772</v>
          </cell>
          <cell r="BM101">
            <v>3381.7079999999996</v>
          </cell>
          <cell r="BN101">
            <v>3221.8083333333338</v>
          </cell>
          <cell r="BO101">
            <v>1138.2120805369129</v>
          </cell>
          <cell r="BP101">
            <v>3208.1903076923072</v>
          </cell>
        </row>
        <row r="103">
          <cell r="AY103" t="str">
            <v>ASSY</v>
          </cell>
        </row>
        <row r="104">
          <cell r="AY104" t="str">
            <v>CÓD.</v>
          </cell>
          <cell r="AZ104" t="str">
            <v>DESCRIÇÃO</v>
          </cell>
          <cell r="BA104" t="str">
            <v>X 1° SEM</v>
          </cell>
          <cell r="BB104" t="str">
            <v>X 2° SEM</v>
          </cell>
          <cell r="BC104" t="str">
            <v>JAN</v>
          </cell>
          <cell r="BD104" t="str">
            <v>FEV</v>
          </cell>
          <cell r="BE104" t="str">
            <v>MAR</v>
          </cell>
          <cell r="BF104" t="str">
            <v>ABR</v>
          </cell>
          <cell r="BG104" t="str">
            <v>MAI</v>
          </cell>
          <cell r="BH104" t="str">
            <v>JUN</v>
          </cell>
          <cell r="BI104" t="str">
            <v>JUL</v>
          </cell>
          <cell r="BJ104" t="str">
            <v>AGO</v>
          </cell>
          <cell r="BK104" t="str">
            <v>SET</v>
          </cell>
          <cell r="BL104" t="str">
            <v>OUT</v>
          </cell>
          <cell r="BM104" t="str">
            <v>NOV</v>
          </cell>
          <cell r="BN104" t="str">
            <v>DEZ</v>
          </cell>
          <cell r="BO104" t="str">
            <v>X 1° SEM</v>
          </cell>
          <cell r="BP104" t="str">
            <v>X 2° SEM</v>
          </cell>
        </row>
        <row r="105">
          <cell r="AY105" t="str">
            <v>6H22110</v>
          </cell>
          <cell r="AZ105" t="str">
            <v>KGA M.ASSY</v>
          </cell>
          <cell r="BA105">
            <v>58.96551724137931</v>
          </cell>
          <cell r="BB105">
            <v>62.093023255813954</v>
          </cell>
          <cell r="BC105">
            <v>58.846153846153847</v>
          </cell>
          <cell r="BD105">
            <v>64.285714285714292</v>
          </cell>
          <cell r="BE105">
            <v>50</v>
          </cell>
          <cell r="BF105">
            <v>56.25</v>
          </cell>
          <cell r="BG105">
            <v>51.92307692307692</v>
          </cell>
          <cell r="BH105">
            <v>54</v>
          </cell>
          <cell r="BI105">
            <v>63.529411764705884</v>
          </cell>
          <cell r="BJ105">
            <v>40</v>
          </cell>
          <cell r="BK105">
            <v>46.956521739130437</v>
          </cell>
          <cell r="BL105">
            <v>51.92307692307692</v>
          </cell>
          <cell r="BM105">
            <v>54</v>
          </cell>
          <cell r="BN105">
            <v>112.5</v>
          </cell>
          <cell r="BO105">
            <v>55.570469798657719</v>
          </cell>
          <cell r="BP105">
            <v>56.076923076923073</v>
          </cell>
        </row>
        <row r="106">
          <cell r="AY106" t="str">
            <v>6H16120</v>
          </cell>
          <cell r="AZ106" t="str">
            <v>KGA C.ASSY</v>
          </cell>
          <cell r="BA106">
            <v>58.96551724137931</v>
          </cell>
          <cell r="BB106">
            <v>62.093023255813954</v>
          </cell>
          <cell r="BC106">
            <v>58.846153846153847</v>
          </cell>
          <cell r="BD106">
            <v>64.285714285714292</v>
          </cell>
          <cell r="BE106">
            <v>50</v>
          </cell>
          <cell r="BF106">
            <v>56.25</v>
          </cell>
          <cell r="BG106">
            <v>51.92307692307692</v>
          </cell>
          <cell r="BH106">
            <v>54</v>
          </cell>
          <cell r="BI106">
            <v>63.529411764705884</v>
          </cell>
          <cell r="BJ106">
            <v>40</v>
          </cell>
          <cell r="BK106">
            <v>46.956521739130437</v>
          </cell>
          <cell r="BL106">
            <v>51.92307692307692</v>
          </cell>
          <cell r="BM106">
            <v>54</v>
          </cell>
          <cell r="BN106">
            <v>112.5</v>
          </cell>
          <cell r="BO106">
            <v>55.570469798657719</v>
          </cell>
          <cell r="BP106">
            <v>56.076923076923073</v>
          </cell>
        </row>
        <row r="107">
          <cell r="AY107" t="str">
            <v>6H30112</v>
          </cell>
          <cell r="AZ107" t="str">
            <v>KSM M.ASSY</v>
          </cell>
          <cell r="BA107">
            <v>103.45517241379309</v>
          </cell>
          <cell r="BB107">
            <v>58.883720930232556</v>
          </cell>
          <cell r="BC107">
            <v>41</v>
          </cell>
          <cell r="BD107">
            <v>34.666666666666664</v>
          </cell>
          <cell r="BE107">
            <v>70.962962962962962</v>
          </cell>
          <cell r="BF107">
            <v>89.333333333333329</v>
          </cell>
          <cell r="BG107">
            <v>82.84615384615384</v>
          </cell>
          <cell r="BH107">
            <v>77.2</v>
          </cell>
          <cell r="BI107">
            <v>125.47058823529412</v>
          </cell>
          <cell r="BJ107">
            <v>62.962962962962962</v>
          </cell>
          <cell r="BK107">
            <v>84.608695652173907</v>
          </cell>
          <cell r="BL107">
            <v>41.769230769230766</v>
          </cell>
          <cell r="BM107">
            <v>66.08</v>
          </cell>
          <cell r="BN107">
            <v>92.833333333333329</v>
          </cell>
          <cell r="BO107">
            <v>66.697986577181211</v>
          </cell>
          <cell r="BP107">
            <v>74.08461538461539</v>
          </cell>
        </row>
        <row r="108">
          <cell r="AY108" t="str">
            <v>6H30120</v>
          </cell>
          <cell r="AZ108" t="str">
            <v>KSM C.ASSY</v>
          </cell>
          <cell r="BA108">
            <v>103.45517241379309</v>
          </cell>
          <cell r="BB108">
            <v>58.883720930232556</v>
          </cell>
          <cell r="BC108">
            <v>41</v>
          </cell>
          <cell r="BD108">
            <v>34.666666666666664</v>
          </cell>
          <cell r="BE108">
            <v>70.962962962962962</v>
          </cell>
          <cell r="BF108">
            <v>89.333333333333329</v>
          </cell>
          <cell r="BG108">
            <v>82.84615384615384</v>
          </cell>
          <cell r="BH108">
            <v>77.2</v>
          </cell>
          <cell r="BI108">
            <v>125.47058823529412</v>
          </cell>
          <cell r="BJ108">
            <v>62.962962962962962</v>
          </cell>
          <cell r="BK108">
            <v>84.608695652173907</v>
          </cell>
          <cell r="BL108">
            <v>41.769230769230766</v>
          </cell>
          <cell r="BM108">
            <v>66.08</v>
          </cell>
          <cell r="BN108">
            <v>92.833333333333329</v>
          </cell>
          <cell r="BO108">
            <v>66.697986577181211</v>
          </cell>
          <cell r="BP108">
            <v>74.08461538461539</v>
          </cell>
        </row>
        <row r="109">
          <cell r="AY109" t="str">
            <v>6H20110</v>
          </cell>
          <cell r="AZ109" t="str">
            <v>GCE M.ASSY</v>
          </cell>
          <cell r="BA109">
            <v>75.482758620689651</v>
          </cell>
          <cell r="BB109">
            <v>37.217054263565892</v>
          </cell>
          <cell r="BC109">
            <v>15.384615384615385</v>
          </cell>
          <cell r="BD109">
            <v>57.142857142857146</v>
          </cell>
          <cell r="BE109">
            <v>48.148148148148145</v>
          </cell>
          <cell r="BF109">
            <v>58.333333333333336</v>
          </cell>
          <cell r="BG109">
            <v>53.846153846153847</v>
          </cell>
          <cell r="BH109">
            <v>56</v>
          </cell>
          <cell r="BI109">
            <v>82.352941176470594</v>
          </cell>
          <cell r="BJ109">
            <v>51.851851851851855</v>
          </cell>
          <cell r="BK109">
            <v>60.869565217391305</v>
          </cell>
          <cell r="BL109">
            <v>53.846153846153847</v>
          </cell>
          <cell r="BM109">
            <v>56</v>
          </cell>
          <cell r="BN109">
            <v>83.333333333333329</v>
          </cell>
          <cell r="BO109">
            <v>47.651006711409394</v>
          </cell>
          <cell r="BP109">
            <v>61.538461538461533</v>
          </cell>
        </row>
        <row r="110">
          <cell r="AY110" t="str">
            <v>6H20120</v>
          </cell>
          <cell r="AZ110" t="str">
            <v>GCE C.ASSY</v>
          </cell>
          <cell r="BA110">
            <v>75.482758620689651</v>
          </cell>
          <cell r="BB110">
            <v>37.217054263565892</v>
          </cell>
          <cell r="BC110">
            <v>15.384615384615385</v>
          </cell>
          <cell r="BD110">
            <v>57.142857142857146</v>
          </cell>
          <cell r="BE110">
            <v>48.148148148148145</v>
          </cell>
          <cell r="BF110">
            <v>58.333333333333336</v>
          </cell>
          <cell r="BG110">
            <v>53.846153846153847</v>
          </cell>
          <cell r="BH110">
            <v>56</v>
          </cell>
          <cell r="BI110">
            <v>82.352941176470594</v>
          </cell>
          <cell r="BJ110">
            <v>51.851851851851855</v>
          </cell>
          <cell r="BK110">
            <v>60.869565217391305</v>
          </cell>
          <cell r="BL110">
            <v>53.846153846153847</v>
          </cell>
          <cell r="BM110">
            <v>56</v>
          </cell>
          <cell r="BN110">
            <v>83.333333333333329</v>
          </cell>
          <cell r="BO110">
            <v>47.651006711409394</v>
          </cell>
          <cell r="BP110">
            <v>61.538461538461533</v>
          </cell>
        </row>
        <row r="111">
          <cell r="AY111" t="str">
            <v>6H18110</v>
          </cell>
          <cell r="AZ111" t="str">
            <v>KBB M.ASSY</v>
          </cell>
          <cell r="BA111">
            <v>17.151724137931033</v>
          </cell>
          <cell r="BB111">
            <v>17.976744186046513</v>
          </cell>
          <cell r="BC111">
            <v>22.153846153846153</v>
          </cell>
          <cell r="BD111">
            <v>2.1904761904761907</v>
          </cell>
          <cell r="BE111">
            <v>11.851851851851851</v>
          </cell>
          <cell r="BF111">
            <v>12.75</v>
          </cell>
          <cell r="BG111">
            <v>14.538461538461538</v>
          </cell>
          <cell r="BH111">
            <v>10.56</v>
          </cell>
          <cell r="BI111">
            <v>16.823529411764707</v>
          </cell>
          <cell r="BJ111">
            <v>11.185185185185185</v>
          </cell>
          <cell r="BK111">
            <v>19.217391304347824</v>
          </cell>
          <cell r="BL111">
            <v>10.461538461538462</v>
          </cell>
          <cell r="BM111">
            <v>14.8</v>
          </cell>
          <cell r="BN111">
            <v>25</v>
          </cell>
          <cell r="BO111">
            <v>12.684563758389263</v>
          </cell>
          <cell r="BP111">
            <v>15.169230769230769</v>
          </cell>
        </row>
        <row r="112">
          <cell r="AY112" t="str">
            <v>6H18120</v>
          </cell>
          <cell r="AZ112" t="str">
            <v>KBB C.ASSY</v>
          </cell>
          <cell r="BA112">
            <v>27.393103448275859</v>
          </cell>
          <cell r="BB112">
            <v>29.434108527131784</v>
          </cell>
          <cell r="BC112">
            <v>40.153846153846153</v>
          </cell>
          <cell r="BD112">
            <v>11.619047619047619</v>
          </cell>
          <cell r="BE112">
            <v>20.888888888888889</v>
          </cell>
          <cell r="BF112">
            <v>20.583333333333332</v>
          </cell>
          <cell r="BG112">
            <v>18.076923076923077</v>
          </cell>
          <cell r="BH112">
            <v>22.24</v>
          </cell>
          <cell r="BI112">
            <v>24.117647058823529</v>
          </cell>
          <cell r="BJ112">
            <v>21.25925925925926</v>
          </cell>
          <cell r="BK112">
            <v>32.913043478260867</v>
          </cell>
          <cell r="BL112">
            <v>22.46153846153846</v>
          </cell>
          <cell r="BM112">
            <v>23.92</v>
          </cell>
          <cell r="BN112">
            <v>46</v>
          </cell>
          <cell r="BO112">
            <v>22.630872483221477</v>
          </cell>
          <cell r="BP112">
            <v>26.730769230769226</v>
          </cell>
        </row>
        <row r="113">
          <cell r="AY113" t="str">
            <v>6H33110</v>
          </cell>
          <cell r="AZ113" t="str">
            <v>KGAJ M.ASSY</v>
          </cell>
          <cell r="BA113">
            <v>7.9448275862068964</v>
          </cell>
          <cell r="BB113">
            <v>1.7674418604651163</v>
          </cell>
          <cell r="BC113">
            <v>6.9230769230769234</v>
          </cell>
          <cell r="BD113">
            <v>10.571428571428571</v>
          </cell>
          <cell r="BE113">
            <v>4.8888888888888893</v>
          </cell>
          <cell r="BF113">
            <v>7.5</v>
          </cell>
          <cell r="BG113">
            <v>3.4615384615384617</v>
          </cell>
          <cell r="BH113">
            <v>3.6</v>
          </cell>
          <cell r="BI113">
            <v>0</v>
          </cell>
          <cell r="BJ113">
            <v>3.3333333333333335</v>
          </cell>
          <cell r="BK113">
            <v>3.9130434782608696</v>
          </cell>
          <cell r="BL113">
            <v>0</v>
          </cell>
          <cell r="BM113">
            <v>0</v>
          </cell>
          <cell r="BN113">
            <v>0</v>
          </cell>
          <cell r="BO113">
            <v>6</v>
          </cell>
          <cell r="BP113">
            <v>1.3846153846153846</v>
          </cell>
        </row>
        <row r="114">
          <cell r="AY114" t="str">
            <v>6H33121</v>
          </cell>
          <cell r="AZ114" t="str">
            <v>KGAJ C.ASSY</v>
          </cell>
          <cell r="BA114">
            <v>7.9448275862068964</v>
          </cell>
          <cell r="BB114">
            <v>1.7674418604651163</v>
          </cell>
          <cell r="BC114">
            <v>6.9230769230769234</v>
          </cell>
          <cell r="BD114">
            <v>10.571428571428571</v>
          </cell>
          <cell r="BE114">
            <v>4.8888888888888893</v>
          </cell>
          <cell r="BF114">
            <v>7.5</v>
          </cell>
          <cell r="BG114">
            <v>3.4615384615384617</v>
          </cell>
          <cell r="BH114">
            <v>3.6</v>
          </cell>
          <cell r="BI114">
            <v>0</v>
          </cell>
          <cell r="BJ114">
            <v>3.3333333333333335</v>
          </cell>
          <cell r="BK114">
            <v>3.9130434782608696</v>
          </cell>
          <cell r="BL114">
            <v>0</v>
          </cell>
          <cell r="BM114">
            <v>0</v>
          </cell>
          <cell r="BN114">
            <v>0</v>
          </cell>
          <cell r="BO114">
            <v>6</v>
          </cell>
          <cell r="BP114">
            <v>1.3846153846153846</v>
          </cell>
        </row>
        <row r="115">
          <cell r="AY115" t="str">
            <v>6H21111</v>
          </cell>
          <cell r="AZ115" t="str">
            <v>MCG M.ASSY</v>
          </cell>
          <cell r="BA115">
            <v>42.627586206896552</v>
          </cell>
          <cell r="BB115">
            <v>56.480620155038757</v>
          </cell>
          <cell r="BC115">
            <v>47.07692307692308</v>
          </cell>
          <cell r="BD115">
            <v>59.523809523809526</v>
          </cell>
          <cell r="BE115">
            <v>50.629629629629626</v>
          </cell>
          <cell r="BF115">
            <v>55.375</v>
          </cell>
          <cell r="BG115">
            <v>60.153846153846153</v>
          </cell>
          <cell r="BH115">
            <v>41.92</v>
          </cell>
          <cell r="BI115">
            <v>51</v>
          </cell>
          <cell r="BJ115">
            <v>54.222222222222221</v>
          </cell>
          <cell r="BK115">
            <v>55.782608695652172</v>
          </cell>
          <cell r="BL115">
            <v>63.46153846153846</v>
          </cell>
          <cell r="BM115">
            <v>58.64</v>
          </cell>
          <cell r="BN115">
            <v>65.083333333333329</v>
          </cell>
          <cell r="BO115">
            <v>52.228187919463089</v>
          </cell>
          <cell r="BP115">
            <v>57.776923076923069</v>
          </cell>
        </row>
        <row r="116">
          <cell r="AY116" t="str">
            <v>6H21120</v>
          </cell>
          <cell r="AZ116" t="str">
            <v>MCG C.ASSY</v>
          </cell>
          <cell r="BA116">
            <v>42.627586206896552</v>
          </cell>
          <cell r="BB116">
            <v>56.480620155038757</v>
          </cell>
          <cell r="BC116">
            <v>47.07692307692308</v>
          </cell>
          <cell r="BD116">
            <v>59.523809523809526</v>
          </cell>
          <cell r="BE116">
            <v>50.629629629629626</v>
          </cell>
          <cell r="BF116">
            <v>55.375</v>
          </cell>
          <cell r="BG116">
            <v>60.153846153846153</v>
          </cell>
          <cell r="BH116">
            <v>41.92</v>
          </cell>
          <cell r="BI116">
            <v>51</v>
          </cell>
          <cell r="BJ116">
            <v>54.222222222222221</v>
          </cell>
          <cell r="BK116">
            <v>55.782608695652172</v>
          </cell>
          <cell r="BL116">
            <v>63.46153846153846</v>
          </cell>
          <cell r="BM116">
            <v>58.64</v>
          </cell>
          <cell r="BN116">
            <v>65.083333333333329</v>
          </cell>
          <cell r="BO116">
            <v>52.228187919463089</v>
          </cell>
          <cell r="BP116">
            <v>57.776923076923069</v>
          </cell>
        </row>
        <row r="117">
          <cell r="AY117" t="str">
            <v>6H25110</v>
          </cell>
          <cell r="AZ117" t="str">
            <v>KHA M.ASSY</v>
          </cell>
          <cell r="BA117">
            <v>10.241379310344827</v>
          </cell>
          <cell r="BB117">
            <v>11.457364341085272</v>
          </cell>
          <cell r="BC117">
            <v>18</v>
          </cell>
          <cell r="BD117">
            <v>9.4285714285714288</v>
          </cell>
          <cell r="BE117">
            <v>9.0370370370370363</v>
          </cell>
          <cell r="BF117">
            <v>7.833333333333333</v>
          </cell>
          <cell r="BG117">
            <v>3.5384615384615383</v>
          </cell>
          <cell r="BH117">
            <v>11.68</v>
          </cell>
          <cell r="BI117">
            <v>7.2941176470588234</v>
          </cell>
          <cell r="BJ117">
            <v>10.074074074074074</v>
          </cell>
          <cell r="BK117">
            <v>13.695652173913043</v>
          </cell>
          <cell r="BL117">
            <v>12</v>
          </cell>
          <cell r="BM117">
            <v>9.1199999999999992</v>
          </cell>
          <cell r="BN117">
            <v>21</v>
          </cell>
          <cell r="BO117">
            <v>9.9463087248322157</v>
          </cell>
          <cell r="BP117">
            <v>11.561538461538461</v>
          </cell>
        </row>
        <row r="118">
          <cell r="AY118" t="str">
            <v>6H24110</v>
          </cell>
          <cell r="AZ118" t="str">
            <v>KPE M.ASSY</v>
          </cell>
          <cell r="BA118">
            <v>90.068965517241367</v>
          </cell>
          <cell r="BB118">
            <v>101.81395348837209</v>
          </cell>
          <cell r="BC118">
            <v>112.07692307692308</v>
          </cell>
          <cell r="BD118">
            <v>97.238095238095241</v>
          </cell>
          <cell r="BE118">
            <v>105.77777777777777</v>
          </cell>
          <cell r="BF118">
            <v>94.166666666666671</v>
          </cell>
          <cell r="BG118">
            <v>93.65384615384616</v>
          </cell>
          <cell r="BH118">
            <v>80.56</v>
          </cell>
          <cell r="BI118">
            <v>101.64705882352941</v>
          </cell>
          <cell r="BJ118">
            <v>95.296296296296291</v>
          </cell>
          <cell r="BK118">
            <v>100.65217391304348</v>
          </cell>
          <cell r="BL118">
            <v>99.07692307692308</v>
          </cell>
          <cell r="BM118">
            <v>91.32</v>
          </cell>
          <cell r="BN118">
            <v>92.833333333333329</v>
          </cell>
          <cell r="BO118">
            <v>97.456375838926178</v>
          </cell>
          <cell r="BP118">
            <v>96.83846153846153</v>
          </cell>
        </row>
        <row r="119">
          <cell r="AY119" t="str">
            <v>6H23110</v>
          </cell>
          <cell r="AZ119" t="str">
            <v>KPF M.ASSY</v>
          </cell>
          <cell r="BA119">
            <v>250.84827586206896</v>
          </cell>
          <cell r="BB119">
            <v>272.55038759689921</v>
          </cell>
          <cell r="BC119">
            <v>317</v>
          </cell>
          <cell r="BD119">
            <v>317.04761904761904</v>
          </cell>
          <cell r="BE119">
            <v>317.92592592592592</v>
          </cell>
          <cell r="BF119">
            <v>242.5</v>
          </cell>
          <cell r="BG119">
            <v>278.23076923076923</v>
          </cell>
          <cell r="BH119">
            <v>242.88</v>
          </cell>
          <cell r="BI119">
            <v>268.8235294117647</v>
          </cell>
          <cell r="BJ119">
            <v>261.48148148148147</v>
          </cell>
          <cell r="BK119">
            <v>240.95652173913044</v>
          </cell>
          <cell r="BL119">
            <v>295.38461538461536</v>
          </cell>
          <cell r="BM119">
            <v>271.60000000000002</v>
          </cell>
          <cell r="BN119">
            <v>202.33333333333334</v>
          </cell>
          <cell r="BO119">
            <v>285.97315436241615</v>
          </cell>
          <cell r="BP119">
            <v>262.07692307692304</v>
          </cell>
        </row>
        <row r="120">
          <cell r="AY120" t="str">
            <v>6H23120</v>
          </cell>
          <cell r="AZ120" t="str">
            <v>KPF C.ASSY</v>
          </cell>
          <cell r="BA120">
            <v>340.91724137931033</v>
          </cell>
          <cell r="BB120">
            <v>374.36434108527129</v>
          </cell>
          <cell r="BC120">
            <v>429.07692307692309</v>
          </cell>
          <cell r="BD120">
            <v>414.28571428571428</v>
          </cell>
          <cell r="BE120">
            <v>423.7037037037037</v>
          </cell>
          <cell r="BF120">
            <v>336.66666666666669</v>
          </cell>
          <cell r="BG120">
            <v>371.88461538461536</v>
          </cell>
          <cell r="BH120">
            <v>323.44</v>
          </cell>
          <cell r="BI120">
            <v>370.47058823529414</v>
          </cell>
          <cell r="BJ120">
            <v>356.77777777777777</v>
          </cell>
          <cell r="BK120">
            <v>341.60869565217394</v>
          </cell>
          <cell r="BL120">
            <v>394.46153846153845</v>
          </cell>
          <cell r="BM120">
            <v>362.92</v>
          </cell>
          <cell r="BN120">
            <v>295.16666666666669</v>
          </cell>
          <cell r="BO120">
            <v>383.42953020134235</v>
          </cell>
          <cell r="BP120">
            <v>358.9153846153846</v>
          </cell>
        </row>
        <row r="121">
          <cell r="AY121" t="str">
            <v>6H27110</v>
          </cell>
          <cell r="AZ121" t="str">
            <v>KPS M.ASSY</v>
          </cell>
          <cell r="BA121">
            <v>29.986206896551721</v>
          </cell>
          <cell r="BB121">
            <v>77.720930232558146</v>
          </cell>
          <cell r="BC121">
            <v>47.846153846153847</v>
          </cell>
          <cell r="BD121">
            <v>32.285714285714285</v>
          </cell>
          <cell r="BE121">
            <v>36.037037037037038</v>
          </cell>
          <cell r="BF121">
            <v>26.166666666666668</v>
          </cell>
          <cell r="BG121">
            <v>72.769230769230774</v>
          </cell>
          <cell r="BH121">
            <v>73.599999999999994</v>
          </cell>
          <cell r="BI121">
            <v>48.235294117647058</v>
          </cell>
          <cell r="BJ121">
            <v>78.518518518518519</v>
          </cell>
          <cell r="BK121">
            <v>82.434782608695656</v>
          </cell>
          <cell r="BL121">
            <v>74.34615384615384</v>
          </cell>
          <cell r="BM121">
            <v>74.48</v>
          </cell>
          <cell r="BN121">
            <v>125.16666666666667</v>
          </cell>
          <cell r="BO121">
            <v>48.691275167785243</v>
          </cell>
          <cell r="BP121">
            <v>77.946153846153834</v>
          </cell>
        </row>
        <row r="122">
          <cell r="AY122" t="str">
            <v>6H27120</v>
          </cell>
          <cell r="AZ122" t="str">
            <v>KPS C.ASSY</v>
          </cell>
          <cell r="BA122">
            <v>29.986206896551721</v>
          </cell>
          <cell r="BB122">
            <v>77.720930232558146</v>
          </cell>
          <cell r="BC122">
            <v>47.846153846153847</v>
          </cell>
          <cell r="BD122">
            <v>32.285714285714285</v>
          </cell>
          <cell r="BE122">
            <v>36.037037037037038</v>
          </cell>
          <cell r="BF122">
            <v>26.166666666666668</v>
          </cell>
          <cell r="BG122">
            <v>72.769230769230774</v>
          </cell>
          <cell r="BH122">
            <v>73.599999999999994</v>
          </cell>
          <cell r="BI122">
            <v>48.235294117647058</v>
          </cell>
          <cell r="BJ122">
            <v>78.518518518518519</v>
          </cell>
          <cell r="BK122">
            <v>82.434782608695656</v>
          </cell>
          <cell r="BL122">
            <v>74.34615384615384</v>
          </cell>
          <cell r="BM122">
            <v>74.48</v>
          </cell>
          <cell r="BN122">
            <v>125.16666666666667</v>
          </cell>
          <cell r="BO122">
            <v>48.691275167785243</v>
          </cell>
          <cell r="BP122">
            <v>77.946153846153834</v>
          </cell>
        </row>
        <row r="123">
          <cell r="AY123" t="str">
            <v>6H28110</v>
          </cell>
          <cell r="AZ123" t="str">
            <v>KPT M.ASSY</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row>
        <row r="124">
          <cell r="AY124" t="str">
            <v>6H28120</v>
          </cell>
          <cell r="AZ124" t="str">
            <v>KPT C.ASSY</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row>
        <row r="125">
          <cell r="AY125" t="str">
            <v>6H26110</v>
          </cell>
          <cell r="AZ125" t="str">
            <v>KRM M.ASSY</v>
          </cell>
          <cell r="BA125">
            <v>1421.503448275862</v>
          </cell>
          <cell r="BB125">
            <v>1418.5891472868218</v>
          </cell>
          <cell r="BC125">
            <v>1468</v>
          </cell>
          <cell r="BD125">
            <v>1405.5238095238096</v>
          </cell>
          <cell r="BE125">
            <v>1445.2592592592594</v>
          </cell>
          <cell r="BF125">
            <v>1427.8333333333333</v>
          </cell>
          <cell r="BG125">
            <v>1497.7692307692307</v>
          </cell>
          <cell r="BH125">
            <v>1377.2</v>
          </cell>
          <cell r="BI125">
            <v>1492.4705882352941</v>
          </cell>
          <cell r="BJ125">
            <v>1554.5185185185185</v>
          </cell>
          <cell r="BK125">
            <v>1434.4347826086957</v>
          </cell>
          <cell r="BL125">
            <v>1554.5384615384614</v>
          </cell>
          <cell r="BM125">
            <v>1505.6</v>
          </cell>
          <cell r="BN125">
            <v>1383.1666666666667</v>
          </cell>
          <cell r="BO125">
            <v>1438.5637583892619</v>
          </cell>
          <cell r="BP125">
            <v>1499.9384615384615</v>
          </cell>
        </row>
        <row r="126">
          <cell r="AY126" t="str">
            <v>6H26120</v>
          </cell>
          <cell r="AZ126" t="str">
            <v>KRM C.ASSY</v>
          </cell>
          <cell r="BA126">
            <v>882.46896551724126</v>
          </cell>
          <cell r="BB126">
            <v>808.26356589147292</v>
          </cell>
          <cell r="BC126">
            <v>944.53846153846155</v>
          </cell>
          <cell r="BD126">
            <v>812.57142857142856</v>
          </cell>
          <cell r="BE126">
            <v>873.7037037037037</v>
          </cell>
          <cell r="BF126">
            <v>882.66666666666663</v>
          </cell>
          <cell r="BG126">
            <v>886.76923076923072</v>
          </cell>
          <cell r="BH126">
            <v>829.84</v>
          </cell>
          <cell r="BI126">
            <v>906.58823529411768</v>
          </cell>
          <cell r="BJ126">
            <v>928.22222222222217</v>
          </cell>
          <cell r="BK126">
            <v>861.21739130434787</v>
          </cell>
          <cell r="BL126">
            <v>933</v>
          </cell>
          <cell r="BM126">
            <v>936.24</v>
          </cell>
          <cell r="BN126">
            <v>590.66666666666663</v>
          </cell>
          <cell r="BO126">
            <v>873.81208053691284</v>
          </cell>
          <cell r="BP126">
            <v>884.87692307692294</v>
          </cell>
        </row>
        <row r="127">
          <cell r="AY127" t="str">
            <v>6H26122</v>
          </cell>
          <cell r="AZ127" t="str">
            <v>KRM C. ASSY T2</v>
          </cell>
          <cell r="BA127">
            <v>539.03448275862058</v>
          </cell>
          <cell r="BB127">
            <v>610.32558139534888</v>
          </cell>
          <cell r="BC127">
            <v>523.46153846153845</v>
          </cell>
          <cell r="BD127">
            <v>592.95238095238096</v>
          </cell>
          <cell r="BE127">
            <v>571.55555555555554</v>
          </cell>
          <cell r="BF127">
            <v>545.16666666666663</v>
          </cell>
          <cell r="BG127">
            <v>611</v>
          </cell>
          <cell r="BH127">
            <v>547.36</v>
          </cell>
          <cell r="BI127">
            <v>585.88235294117646</v>
          </cell>
          <cell r="BJ127">
            <v>626.2962962962963</v>
          </cell>
          <cell r="BK127">
            <v>573.21739130434787</v>
          </cell>
          <cell r="BL127">
            <v>621.53846153846155</v>
          </cell>
          <cell r="BM127">
            <v>569.36</v>
          </cell>
          <cell r="BN127">
            <v>792.5</v>
          </cell>
          <cell r="BO127">
            <v>564.75167785234896</v>
          </cell>
          <cell r="BP127">
            <v>615.06153846153848</v>
          </cell>
        </row>
        <row r="128">
          <cell r="AY128" t="str">
            <v>6H26111</v>
          </cell>
          <cell r="AZ128" t="str">
            <v>KRM M.ASSY SPO</v>
          </cell>
          <cell r="BA128">
            <v>80.379310344827587</v>
          </cell>
          <cell r="BB128">
            <v>92.263565891472865</v>
          </cell>
          <cell r="BC128">
            <v>80.769230769230774</v>
          </cell>
          <cell r="BD128">
            <v>90.476190476190482</v>
          </cell>
          <cell r="BE128">
            <v>87.037037037037038</v>
          </cell>
          <cell r="BF128">
            <v>79.166666666666671</v>
          </cell>
          <cell r="BG128">
            <v>82.692307692307693</v>
          </cell>
          <cell r="BH128">
            <v>76</v>
          </cell>
          <cell r="BI128">
            <v>82.352941176470594</v>
          </cell>
          <cell r="BJ128">
            <v>88.888888888888886</v>
          </cell>
          <cell r="BK128">
            <v>84.782608695652172</v>
          </cell>
          <cell r="BL128">
            <v>90.384615384615387</v>
          </cell>
          <cell r="BM128">
            <v>84</v>
          </cell>
          <cell r="BN128">
            <v>108.33333333333333</v>
          </cell>
          <cell r="BO128">
            <v>82.550335570469798</v>
          </cell>
          <cell r="BP128">
            <v>88.461538461538467</v>
          </cell>
        </row>
        <row r="129">
          <cell r="AY129" t="str">
            <v>6H26123</v>
          </cell>
          <cell r="AZ129" t="str">
            <v>KRM C.ASSY SPO</v>
          </cell>
          <cell r="BA129">
            <v>80.379310344827587</v>
          </cell>
          <cell r="BB129">
            <v>92.263565891472865</v>
          </cell>
          <cell r="BC129">
            <v>80.769230769230774</v>
          </cell>
          <cell r="BD129">
            <v>90.476190476190482</v>
          </cell>
          <cell r="BE129">
            <v>87.037037037037038</v>
          </cell>
          <cell r="BF129">
            <v>79.166666666666671</v>
          </cell>
          <cell r="BG129">
            <v>82.692307692307693</v>
          </cell>
          <cell r="BH129">
            <v>76</v>
          </cell>
          <cell r="BI129">
            <v>82.352941176470594</v>
          </cell>
          <cell r="BJ129">
            <v>88.888888888888886</v>
          </cell>
          <cell r="BK129">
            <v>84.782608695652172</v>
          </cell>
          <cell r="BL129">
            <v>90.384615384615387</v>
          </cell>
          <cell r="BM129">
            <v>84</v>
          </cell>
          <cell r="BN129">
            <v>108.33333333333333</v>
          </cell>
          <cell r="BO129">
            <v>82.550335570469798</v>
          </cell>
          <cell r="BP129">
            <v>88.461538461538467</v>
          </cell>
        </row>
        <row r="130">
          <cell r="AY130" t="str">
            <v>6H32110</v>
          </cell>
          <cell r="AZ130" t="str">
            <v>KSS M.ASSY</v>
          </cell>
          <cell r="BA130">
            <v>669.78620689655168</v>
          </cell>
          <cell r="BB130">
            <v>644.01550387596899</v>
          </cell>
          <cell r="BC130">
            <v>841</v>
          </cell>
          <cell r="BD130">
            <v>854.95238095238096</v>
          </cell>
          <cell r="BE130">
            <v>824.22222222222217</v>
          </cell>
          <cell r="BF130">
            <v>720.33333333333337</v>
          </cell>
          <cell r="BG130">
            <v>734.61538461538464</v>
          </cell>
          <cell r="BH130">
            <v>674.48</v>
          </cell>
          <cell r="BI130">
            <v>718.35294117647061</v>
          </cell>
          <cell r="BJ130">
            <v>798.59259259259261</v>
          </cell>
          <cell r="BK130">
            <v>746.695652173913</v>
          </cell>
          <cell r="BL130">
            <v>806.23076923076928</v>
          </cell>
          <cell r="BM130">
            <v>736.48</v>
          </cell>
          <cell r="BN130">
            <v>688.5</v>
          </cell>
          <cell r="BO130">
            <v>773.98657718120819</v>
          </cell>
          <cell r="BP130">
            <v>758.3384615384615</v>
          </cell>
        </row>
        <row r="131">
          <cell r="AY131" t="str">
            <v>6H32120</v>
          </cell>
          <cell r="AZ131" t="str">
            <v>KSS C.ASSY</v>
          </cell>
          <cell r="BA131">
            <v>669.78620689655168</v>
          </cell>
          <cell r="BB131">
            <v>644.01550387596899</v>
          </cell>
          <cell r="BC131">
            <v>841</v>
          </cell>
          <cell r="BD131">
            <v>854.95238095238096</v>
          </cell>
          <cell r="BE131">
            <v>824.22222222222217</v>
          </cell>
          <cell r="BF131">
            <v>720.33333333333337</v>
          </cell>
          <cell r="BG131">
            <v>734.61538461538464</v>
          </cell>
          <cell r="BH131">
            <v>674.48</v>
          </cell>
          <cell r="BI131">
            <v>718.35294117647061</v>
          </cell>
          <cell r="BJ131">
            <v>798.59259259259261</v>
          </cell>
          <cell r="BK131">
            <v>746.695652173913</v>
          </cell>
          <cell r="BL131">
            <v>806.23076923076928</v>
          </cell>
          <cell r="BM131">
            <v>736.48</v>
          </cell>
          <cell r="BN131">
            <v>688.5</v>
          </cell>
          <cell r="BO131">
            <v>773.98657718120819</v>
          </cell>
          <cell r="BP131">
            <v>758.3384615384615</v>
          </cell>
        </row>
        <row r="132">
          <cell r="AY132" t="str">
            <v>6H35110</v>
          </cell>
          <cell r="AZ132" t="str">
            <v>KPTH M.ASSY</v>
          </cell>
          <cell r="BA132">
            <v>346.12413793103445</v>
          </cell>
          <cell r="BB132">
            <v>413.79844961240309</v>
          </cell>
          <cell r="BC132">
            <v>406.15384615384613</v>
          </cell>
          <cell r="BD132">
            <v>389.23809523809524</v>
          </cell>
          <cell r="BE132">
            <v>382.96296296296299</v>
          </cell>
          <cell r="BF132">
            <v>384.66666666666669</v>
          </cell>
          <cell r="BG132">
            <v>416.07692307692309</v>
          </cell>
          <cell r="BH132">
            <v>382</v>
          </cell>
          <cell r="BI132">
            <v>383.88235294117646</v>
          </cell>
          <cell r="BJ132">
            <v>434</v>
          </cell>
          <cell r="BK132">
            <v>413.39130434782606</v>
          </cell>
          <cell r="BL132">
            <v>444.61538461538464</v>
          </cell>
          <cell r="BM132">
            <v>401.44</v>
          </cell>
          <cell r="BN132">
            <v>348.83333333333331</v>
          </cell>
          <cell r="BO132">
            <v>393.78523489932888</v>
          </cell>
          <cell r="BP132">
            <v>411.8</v>
          </cell>
        </row>
        <row r="133">
          <cell r="AY133" t="str">
            <v>6H35120</v>
          </cell>
          <cell r="AZ133" t="str">
            <v>KPTH C.ASSY</v>
          </cell>
          <cell r="BA133">
            <v>24.282758620689656</v>
          </cell>
          <cell r="BB133">
            <v>50.620155038759684</v>
          </cell>
          <cell r="BC133">
            <v>7.3076923076923075</v>
          </cell>
          <cell r="BD133">
            <v>2.7619047619047619</v>
          </cell>
          <cell r="BE133">
            <v>4.1481481481481479</v>
          </cell>
          <cell r="BF133">
            <v>11.666666666666666</v>
          </cell>
          <cell r="BG133">
            <v>45.769230769230766</v>
          </cell>
          <cell r="BH133">
            <v>44.8</v>
          </cell>
          <cell r="BI133">
            <v>23.294117647058822</v>
          </cell>
          <cell r="BJ133">
            <v>47.703703703703702</v>
          </cell>
          <cell r="BK133">
            <v>56</v>
          </cell>
          <cell r="BL133">
            <v>41.615384615384613</v>
          </cell>
          <cell r="BM133">
            <v>49.92</v>
          </cell>
          <cell r="BN133">
            <v>84</v>
          </cell>
          <cell r="BO133">
            <v>19.798657718120808</v>
          </cell>
          <cell r="BP133">
            <v>48.53846153846154</v>
          </cell>
        </row>
        <row r="134">
          <cell r="AY134" t="str">
            <v>6H36110</v>
          </cell>
          <cell r="AZ134" t="str">
            <v>GFP M.ASSY</v>
          </cell>
          <cell r="BA134">
            <v>0</v>
          </cell>
          <cell r="BB134">
            <v>1.5891472868217054</v>
          </cell>
          <cell r="BC134">
            <v>326.92307692307691</v>
          </cell>
          <cell r="BD134">
            <v>573.80952380952385</v>
          </cell>
          <cell r="BE134">
            <v>548.88888888888891</v>
          </cell>
          <cell r="BF134">
            <v>527.08333333333337</v>
          </cell>
          <cell r="BG134">
            <v>529.88461538461536</v>
          </cell>
          <cell r="BH134">
            <v>500.8</v>
          </cell>
          <cell r="BI134">
            <v>612.94117647058829</v>
          </cell>
          <cell r="BJ134">
            <v>558.14814814814815</v>
          </cell>
          <cell r="BK134">
            <v>532.17391304347825</v>
          </cell>
          <cell r="BL134">
            <v>580</v>
          </cell>
          <cell r="BM134">
            <v>536.79999999999995</v>
          </cell>
          <cell r="BN134">
            <v>568.33333333333337</v>
          </cell>
          <cell r="BO134">
            <v>498.7718120805369</v>
          </cell>
          <cell r="BP134">
            <v>561.92307692307691</v>
          </cell>
        </row>
        <row r="135">
          <cell r="AY135" t="str">
            <v>6H36120</v>
          </cell>
          <cell r="AZ135" t="str">
            <v>GFP C.ASSY</v>
          </cell>
          <cell r="BA135">
            <v>0</v>
          </cell>
          <cell r="BB135">
            <v>1.5891472868217054</v>
          </cell>
          <cell r="BC135">
            <v>326.92307692307691</v>
          </cell>
          <cell r="BD135">
            <v>573.80952380952385</v>
          </cell>
          <cell r="BE135">
            <v>548.88888888888891</v>
          </cell>
          <cell r="BF135">
            <v>527.08333333333337</v>
          </cell>
          <cell r="BG135">
            <v>529.88461538461536</v>
          </cell>
          <cell r="BH135">
            <v>500.8</v>
          </cell>
          <cell r="BI135">
            <v>612.94117647058829</v>
          </cell>
          <cell r="BJ135">
            <v>558.14814814814815</v>
          </cell>
          <cell r="BK135">
            <v>532.17391304347825</v>
          </cell>
          <cell r="BL135">
            <v>580</v>
          </cell>
          <cell r="BM135">
            <v>536.79999999999995</v>
          </cell>
          <cell r="BN135">
            <v>568.33333333333337</v>
          </cell>
          <cell r="BO135">
            <v>498.7718120805369</v>
          </cell>
          <cell r="BP135">
            <v>561.92307692307691</v>
          </cell>
        </row>
        <row r="136">
          <cell r="AY136" t="str">
            <v>6H38112</v>
          </cell>
          <cell r="AZ136" t="str">
            <v>KGAK M.ASSY</v>
          </cell>
          <cell r="BA136">
            <v>745.55862068965519</v>
          </cell>
          <cell r="BB136">
            <v>983.68992248062011</v>
          </cell>
          <cell r="BC136">
            <v>975.30769230769226</v>
          </cell>
          <cell r="BD136">
            <v>943.23809523809518</v>
          </cell>
          <cell r="BE136">
            <v>903.7037037037037</v>
          </cell>
          <cell r="BF136">
            <v>909.91666666666663</v>
          </cell>
          <cell r="BG136">
            <v>837.61538461538464</v>
          </cell>
          <cell r="BH136">
            <v>829.28</v>
          </cell>
          <cell r="BI136">
            <v>795.64705882352939</v>
          </cell>
          <cell r="BJ136">
            <v>901.7037037037037</v>
          </cell>
          <cell r="BK136">
            <v>837.91304347826087</v>
          </cell>
          <cell r="BL136">
            <v>898.07692307692309</v>
          </cell>
          <cell r="BM136">
            <v>801.92</v>
          </cell>
          <cell r="BN136">
            <v>674.33333333333337</v>
          </cell>
          <cell r="BO136">
            <v>898.75167785234908</v>
          </cell>
          <cell r="BP136">
            <v>835.64615384615388</v>
          </cell>
        </row>
        <row r="137">
          <cell r="AY137" t="str">
            <v>6H38120</v>
          </cell>
          <cell r="AZ137" t="str">
            <v>KGAK C.ASSY</v>
          </cell>
          <cell r="BA137">
            <v>745.55862068965519</v>
          </cell>
          <cell r="BB137">
            <v>983.68992248062011</v>
          </cell>
          <cell r="BC137">
            <v>975.30769230769226</v>
          </cell>
          <cell r="BD137">
            <v>943.23809523809518</v>
          </cell>
          <cell r="BE137">
            <v>903.7037037037037</v>
          </cell>
          <cell r="BF137">
            <v>909.91666666666663</v>
          </cell>
          <cell r="BG137">
            <v>837.61538461538464</v>
          </cell>
          <cell r="BH137">
            <v>829.28</v>
          </cell>
          <cell r="BI137">
            <v>795.64705882352939</v>
          </cell>
          <cell r="BJ137">
            <v>901.7037037037037</v>
          </cell>
          <cell r="BK137">
            <v>837.91304347826087</v>
          </cell>
          <cell r="BL137">
            <v>898.07692307692309</v>
          </cell>
          <cell r="BM137">
            <v>801.92</v>
          </cell>
          <cell r="BN137">
            <v>674.33333333333337</v>
          </cell>
          <cell r="BO137">
            <v>898.75167785234908</v>
          </cell>
          <cell r="BP137">
            <v>835.64615384615388</v>
          </cell>
        </row>
        <row r="138">
          <cell r="AY138" t="str">
            <v>6H37121</v>
          </cell>
          <cell r="AZ138" t="str">
            <v>KREH C. ASSY T1</v>
          </cell>
          <cell r="BA138">
            <v>76.931034482758619</v>
          </cell>
          <cell r="BB138">
            <v>80.232558139534888</v>
          </cell>
          <cell r="BC138">
            <v>94.230769230769226</v>
          </cell>
          <cell r="BD138">
            <v>95.238095238095241</v>
          </cell>
          <cell r="BE138">
            <v>88.888888888888886</v>
          </cell>
          <cell r="BF138">
            <v>91.666666666666671</v>
          </cell>
          <cell r="BG138">
            <v>96.15384615384616</v>
          </cell>
          <cell r="BH138">
            <v>80</v>
          </cell>
          <cell r="BI138">
            <v>82.352941176470594</v>
          </cell>
          <cell r="BJ138">
            <v>85.18518518518519</v>
          </cell>
          <cell r="BK138">
            <v>78.260869565217391</v>
          </cell>
          <cell r="BL138">
            <v>111.53846153846153</v>
          </cell>
          <cell r="BM138">
            <v>96</v>
          </cell>
          <cell r="BN138">
            <v>75</v>
          </cell>
          <cell r="BO138">
            <v>90.939597315436245</v>
          </cell>
          <cell r="BP138">
            <v>90</v>
          </cell>
        </row>
        <row r="139">
          <cell r="AY139" t="str">
            <v>6H37122</v>
          </cell>
          <cell r="AZ139" t="str">
            <v>KREH C. ASSY T2</v>
          </cell>
          <cell r="BA139">
            <v>244.91034482758621</v>
          </cell>
          <cell r="BB139">
            <v>282.94573643410854</v>
          </cell>
          <cell r="BC139">
            <v>304.61538461538464</v>
          </cell>
          <cell r="BD139">
            <v>291.23809523809524</v>
          </cell>
          <cell r="BE139">
            <v>289.92592592592592</v>
          </cell>
          <cell r="BF139">
            <v>281.33333333333331</v>
          </cell>
          <cell r="BG139">
            <v>274.15384615384613</v>
          </cell>
          <cell r="BH139">
            <v>257.2</v>
          </cell>
          <cell r="BI139">
            <v>278.23529411764707</v>
          </cell>
          <cell r="BJ139">
            <v>301.11111111111109</v>
          </cell>
          <cell r="BK139">
            <v>279.13043478260869</v>
          </cell>
          <cell r="BL139">
            <v>291.46153846153845</v>
          </cell>
          <cell r="BM139">
            <v>255.52</v>
          </cell>
          <cell r="BN139">
            <v>189.83333333333334</v>
          </cell>
          <cell r="BO139">
            <v>283.04697986577185</v>
          </cell>
          <cell r="BP139">
            <v>273.26153846153846</v>
          </cell>
        </row>
      </sheetData>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SV-STOCK"/>
      <sheetName val="NSV"/>
      <sheetName val="PRICE (2)"/>
      <sheetName val="MAS-PIN"/>
      <sheetName val="PIS-SCR-CALSHEET"/>
      <sheetName val="key"/>
      <sheetName val="pinscrap-CAL"/>
      <sheetName val="price"/>
      <sheetName val="master"/>
      <sheetName val="FEB-2000"/>
      <sheetName val="BRP&amp;L"/>
      <sheetName val="PRICE_(2)"/>
      <sheetName val="MASTER-PIN "/>
      <sheetName val="HCCE01"/>
    </sheetNames>
    <sheetDataSet>
      <sheetData sheetId="0"/>
      <sheetData sheetId="1"/>
      <sheetData sheetId="2" refreshError="1">
        <row r="13">
          <cell r="B13">
            <v>1</v>
          </cell>
          <cell r="D13">
            <v>0</v>
          </cell>
          <cell r="E13">
            <v>0</v>
          </cell>
          <cell r="F13">
            <v>0</v>
          </cell>
          <cell r="G13">
            <v>0</v>
          </cell>
          <cell r="H13">
            <v>195.38</v>
          </cell>
          <cell r="I13">
            <v>197.88</v>
          </cell>
          <cell r="J13">
            <v>161.27000000000001</v>
          </cell>
          <cell r="K13">
            <v>168.53</v>
          </cell>
          <cell r="L13">
            <v>37.93</v>
          </cell>
          <cell r="M13">
            <v>30.91</v>
          </cell>
          <cell r="N13">
            <v>32.299999999999997</v>
          </cell>
          <cell r="O13">
            <v>3.93</v>
          </cell>
          <cell r="P13">
            <v>3.2</v>
          </cell>
          <cell r="Q13">
            <v>3.34</v>
          </cell>
        </row>
        <row r="14">
          <cell r="B14">
            <v>2</v>
          </cell>
          <cell r="C14" t="str">
            <v>YBX-4S</v>
          </cell>
          <cell r="D14">
            <v>115</v>
          </cell>
          <cell r="E14">
            <v>0</v>
          </cell>
          <cell r="F14">
            <v>0</v>
          </cell>
          <cell r="G14">
            <v>0</v>
          </cell>
          <cell r="H14">
            <v>240.94</v>
          </cell>
          <cell r="I14">
            <v>197.88</v>
          </cell>
          <cell r="J14">
            <v>161.27000000000001</v>
          </cell>
          <cell r="K14">
            <v>168.53</v>
          </cell>
          <cell r="L14">
            <v>93.93</v>
          </cell>
          <cell r="M14">
            <v>76.55</v>
          </cell>
          <cell r="N14">
            <v>79.989999999999995</v>
          </cell>
          <cell r="O14">
            <v>3.83</v>
          </cell>
          <cell r="P14">
            <v>3.12</v>
          </cell>
          <cell r="Q14">
            <v>3.26</v>
          </cell>
          <cell r="R14">
            <v>115</v>
          </cell>
        </row>
        <row r="15">
          <cell r="B15">
            <v>3</v>
          </cell>
          <cell r="D15">
            <v>0</v>
          </cell>
          <cell r="E15">
            <v>128.1</v>
          </cell>
          <cell r="F15">
            <v>0</v>
          </cell>
          <cell r="G15">
            <v>0</v>
          </cell>
          <cell r="H15">
            <v>0</v>
          </cell>
          <cell r="I15">
            <v>0</v>
          </cell>
          <cell r="J15">
            <v>0</v>
          </cell>
          <cell r="K15">
            <v>0</v>
          </cell>
          <cell r="L15">
            <v>0</v>
          </cell>
          <cell r="M15">
            <v>0</v>
          </cell>
          <cell r="N15">
            <v>0</v>
          </cell>
          <cell r="O15">
            <v>0</v>
          </cell>
          <cell r="P15">
            <v>0</v>
          </cell>
          <cell r="Q15">
            <v>0</v>
          </cell>
          <cell r="U15">
            <v>105</v>
          </cell>
          <cell r="V15">
            <v>21</v>
          </cell>
          <cell r="W15">
            <v>2.1</v>
          </cell>
        </row>
        <row r="16">
          <cell r="B16">
            <v>4</v>
          </cell>
          <cell r="C16" t="str">
            <v>LML PK 75CC</v>
          </cell>
          <cell r="D16">
            <v>103</v>
          </cell>
          <cell r="E16">
            <v>0</v>
          </cell>
          <cell r="F16">
            <v>0</v>
          </cell>
          <cell r="G16">
            <v>0</v>
          </cell>
          <cell r="H16">
            <v>0</v>
          </cell>
          <cell r="I16">
            <v>0</v>
          </cell>
          <cell r="J16">
            <v>0</v>
          </cell>
          <cell r="K16">
            <v>0</v>
          </cell>
          <cell r="L16">
            <v>0</v>
          </cell>
          <cell r="M16">
            <v>0</v>
          </cell>
          <cell r="N16">
            <v>0</v>
          </cell>
          <cell r="O16">
            <v>0</v>
          </cell>
          <cell r="P16">
            <v>0</v>
          </cell>
          <cell r="Q16">
            <v>0</v>
          </cell>
          <cell r="R16">
            <v>85</v>
          </cell>
          <cell r="S16">
            <v>18</v>
          </cell>
        </row>
        <row r="17">
          <cell r="B17">
            <v>5</v>
          </cell>
          <cell r="C17" t="str">
            <v>MARUTI F8D</v>
          </cell>
          <cell r="D17">
            <v>102.5</v>
          </cell>
          <cell r="E17">
            <v>0</v>
          </cell>
          <cell r="F17">
            <v>0</v>
          </cell>
          <cell r="G17">
            <v>0</v>
          </cell>
          <cell r="H17">
            <v>183.02</v>
          </cell>
          <cell r="I17">
            <v>182.09</v>
          </cell>
          <cell r="J17">
            <v>148.4</v>
          </cell>
          <cell r="K17">
            <v>155.08000000000001</v>
          </cell>
          <cell r="L17">
            <v>35.78</v>
          </cell>
          <cell r="M17">
            <v>29.16</v>
          </cell>
          <cell r="N17">
            <v>30.47</v>
          </cell>
          <cell r="O17">
            <v>6.7</v>
          </cell>
          <cell r="P17">
            <v>5.46</v>
          </cell>
          <cell r="Q17">
            <v>5.71</v>
          </cell>
          <cell r="R17">
            <v>84.4</v>
          </cell>
          <cell r="S17">
            <v>18.100000000000001</v>
          </cell>
        </row>
        <row r="18">
          <cell r="B18">
            <v>6</v>
          </cell>
          <cell r="C18" t="str">
            <v>TATA 475 SI</v>
          </cell>
          <cell r="D18">
            <v>163.5</v>
          </cell>
          <cell r="E18">
            <v>0</v>
          </cell>
          <cell r="F18">
            <v>0</v>
          </cell>
          <cell r="G18">
            <v>0</v>
          </cell>
          <cell r="H18">
            <v>0</v>
          </cell>
          <cell r="I18">
            <v>0</v>
          </cell>
          <cell r="J18">
            <v>0</v>
          </cell>
          <cell r="K18">
            <v>0</v>
          </cell>
          <cell r="L18">
            <v>0</v>
          </cell>
          <cell r="M18">
            <v>0</v>
          </cell>
          <cell r="N18">
            <v>0</v>
          </cell>
          <cell r="O18">
            <v>0</v>
          </cell>
          <cell r="P18">
            <v>0</v>
          </cell>
          <cell r="Q18">
            <v>0</v>
          </cell>
          <cell r="R18">
            <v>134</v>
          </cell>
          <cell r="S18">
            <v>27.5</v>
          </cell>
          <cell r="T18">
            <v>2</v>
          </cell>
        </row>
        <row r="19">
          <cell r="B19">
            <v>7</v>
          </cell>
          <cell r="C19" t="str">
            <v>MITSUBISHI AD8</v>
          </cell>
          <cell r="D19">
            <v>149</v>
          </cell>
          <cell r="E19">
            <v>0</v>
          </cell>
          <cell r="F19">
            <v>0</v>
          </cell>
          <cell r="G19">
            <v>0</v>
          </cell>
          <cell r="H19">
            <v>431.51000000000005</v>
          </cell>
          <cell r="I19">
            <v>439.25</v>
          </cell>
          <cell r="J19">
            <v>357.99</v>
          </cell>
          <cell r="K19">
            <v>374.1</v>
          </cell>
          <cell r="L19">
            <v>82.33</v>
          </cell>
          <cell r="M19">
            <v>67.099999999999994</v>
          </cell>
          <cell r="N19">
            <v>70.12</v>
          </cell>
          <cell r="O19">
            <v>8.0299999999999994</v>
          </cell>
          <cell r="P19">
            <v>6.42</v>
          </cell>
          <cell r="Q19">
            <v>6.71</v>
          </cell>
          <cell r="R19">
            <v>122</v>
          </cell>
          <cell r="S19">
            <v>25</v>
          </cell>
          <cell r="T19">
            <v>2</v>
          </cell>
        </row>
        <row r="20">
          <cell r="B20">
            <v>10</v>
          </cell>
          <cell r="D20">
            <v>0</v>
          </cell>
          <cell r="E20">
            <v>0</v>
          </cell>
          <cell r="F20">
            <v>0</v>
          </cell>
          <cell r="G20">
            <v>0</v>
          </cell>
          <cell r="H20">
            <v>291.37</v>
          </cell>
          <cell r="I20">
            <v>287.5</v>
          </cell>
          <cell r="J20">
            <v>234.31</v>
          </cell>
          <cell r="K20">
            <v>244.85</v>
          </cell>
          <cell r="L20">
            <v>65</v>
          </cell>
          <cell r="M20">
            <v>52.98</v>
          </cell>
          <cell r="N20">
            <v>55.36</v>
          </cell>
          <cell r="O20">
            <v>5</v>
          </cell>
          <cell r="P20">
            <v>4.08</v>
          </cell>
          <cell r="Q20">
            <v>4.26</v>
          </cell>
        </row>
        <row r="21">
          <cell r="B21">
            <v>12</v>
          </cell>
          <cell r="D21">
            <v>663.75</v>
          </cell>
          <cell r="E21">
            <v>0</v>
          </cell>
          <cell r="F21">
            <v>0</v>
          </cell>
          <cell r="G21">
            <v>0</v>
          </cell>
          <cell r="H21">
            <v>0</v>
          </cell>
          <cell r="I21">
            <v>0</v>
          </cell>
          <cell r="J21">
            <v>0</v>
          </cell>
          <cell r="K21">
            <v>0</v>
          </cell>
          <cell r="L21">
            <v>0</v>
          </cell>
          <cell r="M21">
            <v>0</v>
          </cell>
          <cell r="N21">
            <v>0</v>
          </cell>
          <cell r="O21">
            <v>0</v>
          </cell>
          <cell r="P21">
            <v>0</v>
          </cell>
          <cell r="Q21">
            <v>0</v>
          </cell>
          <cell r="R21">
            <v>550.35</v>
          </cell>
          <cell r="S21">
            <v>109.9</v>
          </cell>
          <cell r="T21">
            <v>3.5</v>
          </cell>
        </row>
        <row r="22">
          <cell r="B22">
            <v>13</v>
          </cell>
          <cell r="D22">
            <v>0</v>
          </cell>
          <cell r="E22">
            <v>0</v>
          </cell>
          <cell r="F22">
            <v>0</v>
          </cell>
          <cell r="G22">
            <v>0</v>
          </cell>
          <cell r="H22">
            <v>1015.3500000000001</v>
          </cell>
          <cell r="I22">
            <v>1050.25</v>
          </cell>
          <cell r="J22">
            <v>855.95</v>
          </cell>
          <cell r="K22">
            <v>894.47</v>
          </cell>
          <cell r="L22">
            <v>188.88</v>
          </cell>
          <cell r="M22">
            <v>153.94</v>
          </cell>
          <cell r="N22">
            <v>160.87</v>
          </cell>
          <cell r="O22">
            <v>6.7</v>
          </cell>
          <cell r="P22">
            <v>5.46</v>
          </cell>
          <cell r="Q22">
            <v>5.71</v>
          </cell>
        </row>
        <row r="23">
          <cell r="B23">
            <v>14</v>
          </cell>
          <cell r="C23" t="str">
            <v>PERKINS S3.25 (ST)</v>
          </cell>
          <cell r="D23">
            <v>0</v>
          </cell>
          <cell r="E23">
            <v>0</v>
          </cell>
          <cell r="F23">
            <v>0</v>
          </cell>
          <cell r="G23">
            <v>0</v>
          </cell>
          <cell r="H23">
            <v>358.5</v>
          </cell>
          <cell r="I23">
            <v>342.89</v>
          </cell>
          <cell r="J23">
            <v>279.45999999999998</v>
          </cell>
          <cell r="K23">
            <v>292.04000000000002</v>
          </cell>
          <cell r="L23">
            <v>90.41</v>
          </cell>
          <cell r="M23">
            <v>73.680000000000007</v>
          </cell>
          <cell r="N23">
            <v>77</v>
          </cell>
          <cell r="O23">
            <v>6.7</v>
          </cell>
          <cell r="P23">
            <v>5.36</v>
          </cell>
          <cell r="Q23">
            <v>5.6</v>
          </cell>
        </row>
        <row r="24">
          <cell r="B24">
            <v>16</v>
          </cell>
          <cell r="D24">
            <v>0</v>
          </cell>
          <cell r="E24">
            <v>0</v>
          </cell>
          <cell r="F24">
            <v>0</v>
          </cell>
          <cell r="G24">
            <v>0</v>
          </cell>
          <cell r="H24">
            <v>349.52</v>
          </cell>
          <cell r="I24">
            <v>331.75</v>
          </cell>
          <cell r="J24">
            <v>270.38</v>
          </cell>
          <cell r="K24">
            <v>282.55</v>
          </cell>
          <cell r="L24">
            <v>90.41</v>
          </cell>
          <cell r="M24">
            <v>73.680000000000007</v>
          </cell>
          <cell r="N24">
            <v>77</v>
          </cell>
          <cell r="O24">
            <v>6.7</v>
          </cell>
          <cell r="P24">
            <v>5.46</v>
          </cell>
          <cell r="Q24">
            <v>5.71</v>
          </cell>
        </row>
        <row r="25">
          <cell r="B25">
            <v>17</v>
          </cell>
          <cell r="D25">
            <v>0</v>
          </cell>
          <cell r="E25">
            <v>0</v>
          </cell>
          <cell r="F25">
            <v>0</v>
          </cell>
          <cell r="G25">
            <v>0</v>
          </cell>
          <cell r="H25">
            <v>508.78999999999996</v>
          </cell>
          <cell r="I25">
            <v>527.17999999999995</v>
          </cell>
          <cell r="J25">
            <v>429.65</v>
          </cell>
          <cell r="K25">
            <v>448.98</v>
          </cell>
          <cell r="L25">
            <v>90.41</v>
          </cell>
          <cell r="M25">
            <v>73.680000000000007</v>
          </cell>
          <cell r="N25">
            <v>77</v>
          </cell>
          <cell r="O25">
            <v>6.7</v>
          </cell>
          <cell r="P25">
            <v>5.46</v>
          </cell>
          <cell r="Q25">
            <v>5.71</v>
          </cell>
        </row>
        <row r="26">
          <cell r="B26">
            <v>102</v>
          </cell>
          <cell r="C26" t="str">
            <v>LAMBRETTA 150CC</v>
          </cell>
          <cell r="D26">
            <v>0</v>
          </cell>
          <cell r="E26">
            <v>0</v>
          </cell>
          <cell r="F26">
            <v>0</v>
          </cell>
          <cell r="G26">
            <v>0</v>
          </cell>
          <cell r="H26">
            <v>192.14999999999998</v>
          </cell>
          <cell r="I26">
            <v>194.68</v>
          </cell>
          <cell r="J26">
            <v>158.66</v>
          </cell>
          <cell r="K26">
            <v>165.8</v>
          </cell>
          <cell r="L26">
            <v>38.47</v>
          </cell>
          <cell r="M26">
            <v>31.35</v>
          </cell>
          <cell r="N26">
            <v>32.76</v>
          </cell>
          <cell r="O26">
            <v>2.68</v>
          </cell>
          <cell r="P26">
            <v>2.14</v>
          </cell>
          <cell r="Q26">
            <v>2.2400000000000002</v>
          </cell>
        </row>
        <row r="27">
          <cell r="B27">
            <v>103</v>
          </cell>
          <cell r="C27" t="str">
            <v>BAJAJ 150 cc</v>
          </cell>
          <cell r="D27">
            <v>0</v>
          </cell>
          <cell r="E27">
            <v>0</v>
          </cell>
          <cell r="F27">
            <v>0</v>
          </cell>
          <cell r="G27">
            <v>0</v>
          </cell>
          <cell r="H27">
            <v>191.14</v>
          </cell>
          <cell r="I27">
            <v>197.46</v>
          </cell>
          <cell r="J27">
            <v>160.93</v>
          </cell>
          <cell r="K27">
            <v>168.17</v>
          </cell>
          <cell r="L27">
            <v>34.44</v>
          </cell>
          <cell r="M27">
            <v>28.07</v>
          </cell>
          <cell r="N27">
            <v>29.33</v>
          </cell>
          <cell r="O27">
            <v>2.68</v>
          </cell>
          <cell r="P27">
            <v>2.14</v>
          </cell>
          <cell r="Q27">
            <v>2.2400000000000002</v>
          </cell>
        </row>
        <row r="28">
          <cell r="B28">
            <v>104</v>
          </cell>
          <cell r="C28" t="str">
            <v>BAJAJ CUB</v>
          </cell>
          <cell r="D28">
            <v>101.54</v>
          </cell>
          <cell r="E28">
            <v>111.69999999999999</v>
          </cell>
          <cell r="F28">
            <v>0</v>
          </cell>
          <cell r="G28">
            <v>0</v>
          </cell>
          <cell r="H28">
            <v>187.82</v>
          </cell>
          <cell r="I28">
            <v>191.99</v>
          </cell>
          <cell r="J28">
            <v>156.47</v>
          </cell>
          <cell r="K28">
            <v>163.51</v>
          </cell>
          <cell r="L28">
            <v>34.44</v>
          </cell>
          <cell r="M28">
            <v>28.07</v>
          </cell>
          <cell r="N28">
            <v>29.33</v>
          </cell>
          <cell r="O28">
            <v>4.0199999999999996</v>
          </cell>
          <cell r="P28">
            <v>3.28</v>
          </cell>
          <cell r="Q28">
            <v>3.43</v>
          </cell>
          <cell r="R28">
            <v>82.26</v>
          </cell>
          <cell r="S28">
            <v>18.079999999999998</v>
          </cell>
          <cell r="T28">
            <v>1.2</v>
          </cell>
          <cell r="U28">
            <v>90.49</v>
          </cell>
          <cell r="V28">
            <v>19.89</v>
          </cell>
          <cell r="W28">
            <v>1.32</v>
          </cell>
        </row>
        <row r="29">
          <cell r="B29">
            <v>105</v>
          </cell>
          <cell r="C29" t="str">
            <v>RAJDOOT 175</v>
          </cell>
          <cell r="D29">
            <v>140</v>
          </cell>
          <cell r="E29">
            <v>0</v>
          </cell>
          <cell r="F29">
            <v>0</v>
          </cell>
          <cell r="G29">
            <v>0</v>
          </cell>
          <cell r="H29">
            <v>0</v>
          </cell>
          <cell r="I29">
            <v>0</v>
          </cell>
          <cell r="J29">
            <v>0</v>
          </cell>
          <cell r="K29">
            <v>0</v>
          </cell>
          <cell r="L29">
            <v>0</v>
          </cell>
          <cell r="M29">
            <v>0</v>
          </cell>
          <cell r="N29">
            <v>0</v>
          </cell>
          <cell r="O29">
            <v>0</v>
          </cell>
          <cell r="P29">
            <v>0</v>
          </cell>
          <cell r="Q29">
            <v>0</v>
          </cell>
          <cell r="R29">
            <v>140</v>
          </cell>
        </row>
        <row r="30">
          <cell r="B30">
            <v>106</v>
          </cell>
          <cell r="C30" t="str">
            <v>RAJDOOT</v>
          </cell>
          <cell r="D30">
            <v>126.8</v>
          </cell>
          <cell r="E30">
            <v>191.98000000000002</v>
          </cell>
          <cell r="F30">
            <v>0</v>
          </cell>
          <cell r="G30">
            <v>0</v>
          </cell>
          <cell r="H30">
            <v>212.99</v>
          </cell>
          <cell r="I30">
            <v>221.61</v>
          </cell>
          <cell r="J30">
            <v>180.61</v>
          </cell>
          <cell r="K30">
            <v>188.74</v>
          </cell>
          <cell r="L30">
            <v>35.78</v>
          </cell>
          <cell r="M30">
            <v>29.16</v>
          </cell>
          <cell r="N30">
            <v>30.47</v>
          </cell>
          <cell r="O30">
            <v>4.0199999999999996</v>
          </cell>
          <cell r="P30">
            <v>3.22</v>
          </cell>
          <cell r="Q30">
            <v>3.36</v>
          </cell>
          <cell r="R30">
            <v>103.05</v>
          </cell>
          <cell r="S30">
            <v>21.75</v>
          </cell>
          <cell r="T30">
            <v>2</v>
          </cell>
          <cell r="U30">
            <v>162.52000000000001</v>
          </cell>
          <cell r="V30">
            <v>25.6</v>
          </cell>
          <cell r="W30">
            <v>3.86</v>
          </cell>
        </row>
        <row r="31">
          <cell r="B31">
            <v>107</v>
          </cell>
          <cell r="C31" t="str">
            <v>BAJAJ BRAVO</v>
          </cell>
          <cell r="D31">
            <v>129.01000000000002</v>
          </cell>
          <cell r="E31">
            <v>0</v>
          </cell>
          <cell r="F31">
            <v>0</v>
          </cell>
          <cell r="G31">
            <v>0</v>
          </cell>
          <cell r="H31">
            <v>202.23</v>
          </cell>
          <cell r="I31">
            <v>211.07</v>
          </cell>
          <cell r="J31">
            <v>172.02</v>
          </cell>
          <cell r="K31">
            <v>179.76</v>
          </cell>
          <cell r="L31">
            <v>34.44</v>
          </cell>
          <cell r="M31">
            <v>28.07</v>
          </cell>
          <cell r="N31">
            <v>29.33</v>
          </cell>
          <cell r="O31">
            <v>2.68</v>
          </cell>
          <cell r="P31">
            <v>2.14</v>
          </cell>
          <cell r="Q31">
            <v>2.2400000000000002</v>
          </cell>
          <cell r="R31">
            <v>108.12</v>
          </cell>
          <cell r="S31">
            <v>19.73</v>
          </cell>
          <cell r="T31">
            <v>1.1599999999999999</v>
          </cell>
        </row>
        <row r="32">
          <cell r="B32">
            <v>108</v>
          </cell>
          <cell r="C32" t="str">
            <v>BAJAJ 3 WHEELER</v>
          </cell>
          <cell r="D32">
            <v>0</v>
          </cell>
          <cell r="E32">
            <v>0</v>
          </cell>
          <cell r="F32">
            <v>0</v>
          </cell>
          <cell r="G32">
            <v>0</v>
          </cell>
          <cell r="H32">
            <v>191.14</v>
          </cell>
          <cell r="I32">
            <v>197.46</v>
          </cell>
          <cell r="J32">
            <v>160.93</v>
          </cell>
          <cell r="K32">
            <v>168.17</v>
          </cell>
          <cell r="L32">
            <v>34.44</v>
          </cell>
          <cell r="M32">
            <v>28.07</v>
          </cell>
          <cell r="N32">
            <v>29.33</v>
          </cell>
          <cell r="O32">
            <v>2.68</v>
          </cell>
          <cell r="P32">
            <v>2.14</v>
          </cell>
          <cell r="Q32">
            <v>2.2400000000000002</v>
          </cell>
        </row>
        <row r="33">
          <cell r="B33">
            <v>109</v>
          </cell>
          <cell r="C33" t="str">
            <v>BAJAJ CHETAK</v>
          </cell>
          <cell r="D33">
            <v>107.89</v>
          </cell>
          <cell r="E33">
            <v>118.68</v>
          </cell>
          <cell r="F33">
            <v>0</v>
          </cell>
          <cell r="G33">
            <v>232.97</v>
          </cell>
          <cell r="H33">
            <v>192.26999999999998</v>
          </cell>
          <cell r="I33">
            <v>198.85</v>
          </cell>
          <cell r="J33">
            <v>162.06</v>
          </cell>
          <cell r="K33">
            <v>169.35</v>
          </cell>
          <cell r="L33">
            <v>34.44</v>
          </cell>
          <cell r="M33">
            <v>28.07</v>
          </cell>
          <cell r="N33">
            <v>29.33</v>
          </cell>
          <cell r="O33">
            <v>2.68</v>
          </cell>
          <cell r="P33">
            <v>2.14</v>
          </cell>
          <cell r="Q33">
            <v>2.2400000000000002</v>
          </cell>
          <cell r="R33">
            <v>87</v>
          </cell>
          <cell r="S33">
            <v>19.73</v>
          </cell>
          <cell r="T33">
            <v>1.1599999999999999</v>
          </cell>
          <cell r="U33">
            <v>95.7</v>
          </cell>
          <cell r="V33">
            <v>21.7</v>
          </cell>
          <cell r="W33">
            <v>1.28</v>
          </cell>
          <cell r="AA33">
            <v>195.85</v>
          </cell>
          <cell r="AB33">
            <v>34.44</v>
          </cell>
          <cell r="AC33">
            <v>2.68</v>
          </cell>
        </row>
        <row r="34">
          <cell r="B34">
            <v>112</v>
          </cell>
          <cell r="C34" t="str">
            <v>BULLET HCR 350 cc</v>
          </cell>
          <cell r="D34">
            <v>0</v>
          </cell>
          <cell r="E34">
            <v>0</v>
          </cell>
          <cell r="F34">
            <v>0</v>
          </cell>
          <cell r="G34">
            <v>0</v>
          </cell>
          <cell r="H34">
            <v>206.30999999999997</v>
          </cell>
          <cell r="I34">
            <v>194.68</v>
          </cell>
          <cell r="J34">
            <v>158.66</v>
          </cell>
          <cell r="K34">
            <v>165.8</v>
          </cell>
          <cell r="L34">
            <v>50.59</v>
          </cell>
          <cell r="M34">
            <v>41.23</v>
          </cell>
          <cell r="N34">
            <v>43.09</v>
          </cell>
          <cell r="O34">
            <v>8.0299999999999994</v>
          </cell>
          <cell r="P34">
            <v>6.42</v>
          </cell>
          <cell r="Q34">
            <v>6.71</v>
          </cell>
        </row>
        <row r="35">
          <cell r="B35">
            <v>114</v>
          </cell>
          <cell r="C35" t="str">
            <v>BAJAJ M 50</v>
          </cell>
          <cell r="D35">
            <v>104</v>
          </cell>
          <cell r="E35">
            <v>101.15</v>
          </cell>
          <cell r="F35">
            <v>0</v>
          </cell>
          <cell r="G35">
            <v>0</v>
          </cell>
          <cell r="H35">
            <v>145.95999999999998</v>
          </cell>
          <cell r="I35">
            <v>141.82</v>
          </cell>
          <cell r="J35">
            <v>115.58</v>
          </cell>
          <cell r="K35">
            <v>120.78</v>
          </cell>
          <cell r="L35">
            <v>32.01</v>
          </cell>
          <cell r="M35">
            <v>26.09</v>
          </cell>
          <cell r="N35">
            <v>27.26</v>
          </cell>
          <cell r="O35">
            <v>5.36</v>
          </cell>
          <cell r="P35">
            <v>4.29</v>
          </cell>
          <cell r="Q35">
            <v>4.4800000000000004</v>
          </cell>
          <cell r="R35">
            <v>86</v>
          </cell>
          <cell r="S35">
            <v>18</v>
          </cell>
          <cell r="U35">
            <v>79.150000000000006</v>
          </cell>
          <cell r="V35">
            <v>19.8</v>
          </cell>
          <cell r="W35">
            <v>2.2000000000000002</v>
          </cell>
        </row>
        <row r="36">
          <cell r="B36">
            <v>115</v>
          </cell>
          <cell r="C36" t="str">
            <v>LAMRETTA 175 cc (M)</v>
          </cell>
          <cell r="D36">
            <v>0</v>
          </cell>
          <cell r="E36">
            <v>0</v>
          </cell>
          <cell r="F36">
            <v>0</v>
          </cell>
          <cell r="G36">
            <v>0</v>
          </cell>
          <cell r="H36">
            <v>176.29999999999998</v>
          </cell>
          <cell r="I36">
            <v>173.86</v>
          </cell>
          <cell r="J36">
            <v>141.69999999999999</v>
          </cell>
          <cell r="K36">
            <v>148.08000000000001</v>
          </cell>
          <cell r="L36">
            <v>39.83</v>
          </cell>
          <cell r="M36">
            <v>32.46</v>
          </cell>
          <cell r="N36">
            <v>33.92</v>
          </cell>
          <cell r="O36">
            <v>2.68</v>
          </cell>
          <cell r="P36">
            <v>2.14</v>
          </cell>
          <cell r="Q36">
            <v>2.2400000000000002</v>
          </cell>
        </row>
        <row r="37">
          <cell r="B37">
            <v>117</v>
          </cell>
          <cell r="C37" t="str">
            <v>LTW SCOOTER</v>
          </cell>
          <cell r="D37">
            <v>96.75</v>
          </cell>
          <cell r="E37">
            <v>0</v>
          </cell>
          <cell r="F37">
            <v>0</v>
          </cell>
          <cell r="G37">
            <v>0</v>
          </cell>
          <cell r="H37">
            <v>0</v>
          </cell>
          <cell r="I37">
            <v>0</v>
          </cell>
          <cell r="J37">
            <v>0</v>
          </cell>
          <cell r="K37">
            <v>0</v>
          </cell>
          <cell r="L37">
            <v>0</v>
          </cell>
          <cell r="M37">
            <v>0</v>
          </cell>
          <cell r="N37">
            <v>0</v>
          </cell>
          <cell r="O37">
            <v>0</v>
          </cell>
          <cell r="P37">
            <v>0</v>
          </cell>
          <cell r="Q37">
            <v>0</v>
          </cell>
          <cell r="R37">
            <v>79.5</v>
          </cell>
          <cell r="S37">
            <v>15.25</v>
          </cell>
          <cell r="T37">
            <v>2</v>
          </cell>
        </row>
        <row r="38">
          <cell r="B38">
            <v>119</v>
          </cell>
          <cell r="C38" t="str">
            <v>VESPA 150 NV</v>
          </cell>
          <cell r="D38">
            <v>119.53</v>
          </cell>
          <cell r="E38">
            <v>157.64000000000001</v>
          </cell>
          <cell r="F38">
            <v>0</v>
          </cell>
          <cell r="G38">
            <v>0</v>
          </cell>
          <cell r="H38">
            <v>208.03</v>
          </cell>
          <cell r="I38">
            <v>211.41</v>
          </cell>
          <cell r="J38">
            <v>172.3</v>
          </cell>
          <cell r="K38">
            <v>180.05</v>
          </cell>
          <cell r="L38">
            <v>39.82</v>
          </cell>
          <cell r="M38">
            <v>32.450000000000003</v>
          </cell>
          <cell r="N38">
            <v>33.909999999999997</v>
          </cell>
          <cell r="O38">
            <v>4.0199999999999996</v>
          </cell>
          <cell r="P38">
            <v>3.28</v>
          </cell>
          <cell r="Q38">
            <v>3.43</v>
          </cell>
          <cell r="R38">
            <v>99</v>
          </cell>
          <cell r="S38">
            <v>19.43</v>
          </cell>
          <cell r="T38">
            <v>1.1000000000000001</v>
          </cell>
          <cell r="U38">
            <v>137.74</v>
          </cell>
          <cell r="V38">
            <v>17</v>
          </cell>
          <cell r="W38">
            <v>2.9</v>
          </cell>
        </row>
        <row r="39">
          <cell r="B39">
            <v>120</v>
          </cell>
          <cell r="C39" t="str">
            <v>HERO PUCH</v>
          </cell>
          <cell r="D39">
            <v>110.67</v>
          </cell>
          <cell r="E39">
            <v>133.92000000000002</v>
          </cell>
          <cell r="F39">
            <v>0</v>
          </cell>
          <cell r="G39">
            <v>0</v>
          </cell>
          <cell r="H39">
            <v>177.19</v>
          </cell>
          <cell r="I39">
            <v>184.41</v>
          </cell>
          <cell r="J39">
            <v>150.29</v>
          </cell>
          <cell r="K39">
            <v>157.05000000000001</v>
          </cell>
          <cell r="L39">
            <v>29.06</v>
          </cell>
          <cell r="M39">
            <v>23.68</v>
          </cell>
          <cell r="N39">
            <v>24.75</v>
          </cell>
          <cell r="O39">
            <v>4.0199999999999996</v>
          </cell>
          <cell r="P39">
            <v>3.22</v>
          </cell>
          <cell r="Q39">
            <v>3.36</v>
          </cell>
          <cell r="R39">
            <v>90.93</v>
          </cell>
          <cell r="S39">
            <v>17.940000000000001</v>
          </cell>
          <cell r="T39">
            <v>1.8</v>
          </cell>
          <cell r="U39">
            <v>112.87</v>
          </cell>
          <cell r="V39">
            <v>18.170000000000002</v>
          </cell>
          <cell r="W39">
            <v>2.88</v>
          </cell>
        </row>
        <row r="40">
          <cell r="B40">
            <v>121</v>
          </cell>
          <cell r="C40" t="str">
            <v>LUNA MOPED</v>
          </cell>
          <cell r="D40">
            <v>0</v>
          </cell>
          <cell r="E40">
            <v>0</v>
          </cell>
          <cell r="F40">
            <v>0</v>
          </cell>
          <cell r="G40">
            <v>0</v>
          </cell>
          <cell r="H40">
            <v>132.34</v>
          </cell>
          <cell r="I40">
            <v>125.36</v>
          </cell>
          <cell r="J40">
            <v>102.17</v>
          </cell>
          <cell r="K40">
            <v>106.77</v>
          </cell>
          <cell r="L40">
            <v>31.75</v>
          </cell>
          <cell r="M40">
            <v>25.88</v>
          </cell>
          <cell r="N40">
            <v>27.04</v>
          </cell>
          <cell r="O40">
            <v>5.36</v>
          </cell>
          <cell r="P40">
            <v>4.29</v>
          </cell>
          <cell r="Q40">
            <v>4.4800000000000004</v>
          </cell>
        </row>
        <row r="41">
          <cell r="B41">
            <v>123</v>
          </cell>
          <cell r="C41" t="str">
            <v>JAWA 65DIA</v>
          </cell>
          <cell r="D41">
            <v>0</v>
          </cell>
          <cell r="E41">
            <v>0</v>
          </cell>
          <cell r="F41">
            <v>0</v>
          </cell>
          <cell r="G41">
            <v>0</v>
          </cell>
          <cell r="H41">
            <v>207.12</v>
          </cell>
          <cell r="I41">
            <v>205.01</v>
          </cell>
          <cell r="J41">
            <v>167.08</v>
          </cell>
          <cell r="K41">
            <v>174.6</v>
          </cell>
          <cell r="L41">
            <v>43.86</v>
          </cell>
          <cell r="M41">
            <v>35.75</v>
          </cell>
          <cell r="N41">
            <v>37.36</v>
          </cell>
          <cell r="O41">
            <v>5.36</v>
          </cell>
          <cell r="P41">
            <v>4.29</v>
          </cell>
          <cell r="Q41">
            <v>4.4800000000000004</v>
          </cell>
        </row>
        <row r="42">
          <cell r="B42">
            <v>124</v>
          </cell>
          <cell r="C42" t="str">
            <v>JAWA ROADKING 70DIA</v>
          </cell>
          <cell r="D42">
            <v>158.09</v>
          </cell>
          <cell r="E42">
            <v>162.6</v>
          </cell>
          <cell r="F42">
            <v>0</v>
          </cell>
          <cell r="G42">
            <v>0</v>
          </cell>
          <cell r="H42">
            <v>206.96999999999997</v>
          </cell>
          <cell r="I42">
            <v>198.1</v>
          </cell>
          <cell r="J42">
            <v>161.44999999999999</v>
          </cell>
          <cell r="K42">
            <v>168.72</v>
          </cell>
          <cell r="L42">
            <v>50.59</v>
          </cell>
          <cell r="M42">
            <v>41.23</v>
          </cell>
          <cell r="N42">
            <v>43.09</v>
          </cell>
          <cell r="O42">
            <v>5.36</v>
          </cell>
          <cell r="P42">
            <v>4.29</v>
          </cell>
          <cell r="Q42">
            <v>4.4800000000000004</v>
          </cell>
          <cell r="R42">
            <v>126.61</v>
          </cell>
          <cell r="S42">
            <v>28.48</v>
          </cell>
          <cell r="T42">
            <v>3</v>
          </cell>
          <cell r="U42">
            <v>126.26</v>
          </cell>
          <cell r="V42">
            <v>32.520000000000003</v>
          </cell>
          <cell r="W42">
            <v>3.82</v>
          </cell>
        </row>
        <row r="43">
          <cell r="B43">
            <v>126</v>
          </cell>
          <cell r="C43" t="str">
            <v>LUNA DOUBLE PLUS V4</v>
          </cell>
          <cell r="D43">
            <v>0</v>
          </cell>
          <cell r="E43">
            <v>0</v>
          </cell>
          <cell r="F43">
            <v>0</v>
          </cell>
          <cell r="G43">
            <v>0</v>
          </cell>
          <cell r="H43">
            <v>132.34</v>
          </cell>
          <cell r="I43">
            <v>125.36</v>
          </cell>
          <cell r="J43">
            <v>102.17</v>
          </cell>
          <cell r="K43">
            <v>106.77</v>
          </cell>
          <cell r="L43">
            <v>31.75</v>
          </cell>
          <cell r="M43">
            <v>25.88</v>
          </cell>
          <cell r="N43">
            <v>27.04</v>
          </cell>
          <cell r="O43">
            <v>5.36</v>
          </cell>
          <cell r="P43">
            <v>4.29</v>
          </cell>
          <cell r="Q43">
            <v>4.4800000000000004</v>
          </cell>
        </row>
        <row r="44">
          <cell r="B44">
            <v>127</v>
          </cell>
          <cell r="C44" t="str">
            <v>LML 5 PORT</v>
          </cell>
          <cell r="D44">
            <v>99</v>
          </cell>
          <cell r="E44">
            <v>113.85</v>
          </cell>
          <cell r="F44">
            <v>0</v>
          </cell>
          <cell r="G44">
            <v>0</v>
          </cell>
          <cell r="H44">
            <v>0</v>
          </cell>
          <cell r="I44">
            <v>0</v>
          </cell>
          <cell r="J44">
            <v>0</v>
          </cell>
          <cell r="K44">
            <v>0</v>
          </cell>
          <cell r="L44">
            <v>0</v>
          </cell>
          <cell r="M44">
            <v>0</v>
          </cell>
          <cell r="N44">
            <v>0</v>
          </cell>
          <cell r="O44">
            <v>0</v>
          </cell>
          <cell r="P44">
            <v>0</v>
          </cell>
          <cell r="Q44">
            <v>0</v>
          </cell>
          <cell r="R44">
            <v>99</v>
          </cell>
          <cell r="U44">
            <v>113.85</v>
          </cell>
        </row>
        <row r="45">
          <cell r="B45">
            <v>128</v>
          </cell>
          <cell r="C45" t="str">
            <v>VESPA 150 NV</v>
          </cell>
          <cell r="D45">
            <v>119.53</v>
          </cell>
          <cell r="E45">
            <v>157.64000000000001</v>
          </cell>
          <cell r="F45">
            <v>0</v>
          </cell>
          <cell r="G45">
            <v>0</v>
          </cell>
          <cell r="H45">
            <v>208.03</v>
          </cell>
          <cell r="I45">
            <v>211.41</v>
          </cell>
          <cell r="J45">
            <v>172.3</v>
          </cell>
          <cell r="K45">
            <v>180.05</v>
          </cell>
          <cell r="L45">
            <v>39.82</v>
          </cell>
          <cell r="M45">
            <v>32.450000000000003</v>
          </cell>
          <cell r="N45">
            <v>33.909999999999997</v>
          </cell>
          <cell r="O45">
            <v>4.0199999999999996</v>
          </cell>
          <cell r="P45">
            <v>3.28</v>
          </cell>
          <cell r="Q45">
            <v>3.43</v>
          </cell>
          <cell r="R45">
            <v>99</v>
          </cell>
          <cell r="S45">
            <v>19.43</v>
          </cell>
          <cell r="T45">
            <v>1.1000000000000001</v>
          </cell>
          <cell r="U45">
            <v>137.74</v>
          </cell>
          <cell r="V45">
            <v>17</v>
          </cell>
          <cell r="W45">
            <v>2.9</v>
          </cell>
        </row>
        <row r="46">
          <cell r="B46">
            <v>129</v>
          </cell>
          <cell r="C46" t="str">
            <v>BAJAJ M-80</v>
          </cell>
          <cell r="D46">
            <v>84.25</v>
          </cell>
          <cell r="E46">
            <v>92.4</v>
          </cell>
          <cell r="F46">
            <v>0</v>
          </cell>
          <cell r="G46">
            <v>0</v>
          </cell>
          <cell r="H46">
            <v>151.54999999999998</v>
          </cell>
          <cell r="I46">
            <v>148.68</v>
          </cell>
          <cell r="J46">
            <v>121.17</v>
          </cell>
          <cell r="K46">
            <v>126.62</v>
          </cell>
          <cell r="L46">
            <v>32.01</v>
          </cell>
          <cell r="M46">
            <v>26.09</v>
          </cell>
          <cell r="N46">
            <v>27.26</v>
          </cell>
          <cell r="O46">
            <v>5.36</v>
          </cell>
          <cell r="P46">
            <v>4.29</v>
          </cell>
          <cell r="Q46">
            <v>4.4800000000000004</v>
          </cell>
          <cell r="R46">
            <v>65.25</v>
          </cell>
          <cell r="S46">
            <v>17</v>
          </cell>
          <cell r="T46">
            <v>2</v>
          </cell>
          <cell r="U46">
            <v>73.48</v>
          </cell>
          <cell r="V46">
            <v>17.600000000000001</v>
          </cell>
          <cell r="W46">
            <v>1.32</v>
          </cell>
        </row>
        <row r="47">
          <cell r="B47">
            <v>130</v>
          </cell>
          <cell r="C47" t="str">
            <v>LML 200 CC</v>
          </cell>
          <cell r="D47">
            <v>187</v>
          </cell>
          <cell r="E47">
            <v>0</v>
          </cell>
          <cell r="F47">
            <v>0</v>
          </cell>
          <cell r="G47">
            <v>0</v>
          </cell>
          <cell r="H47">
            <v>0</v>
          </cell>
          <cell r="I47">
            <v>0</v>
          </cell>
          <cell r="J47">
            <v>0</v>
          </cell>
          <cell r="K47">
            <v>0</v>
          </cell>
          <cell r="L47">
            <v>0</v>
          </cell>
          <cell r="M47">
            <v>0</v>
          </cell>
          <cell r="N47">
            <v>0</v>
          </cell>
          <cell r="O47">
            <v>0</v>
          </cell>
          <cell r="P47">
            <v>0</v>
          </cell>
          <cell r="Q47">
            <v>0</v>
          </cell>
          <cell r="R47">
            <v>150</v>
          </cell>
          <cell r="S47">
            <v>35</v>
          </cell>
          <cell r="T47">
            <v>2</v>
          </cell>
        </row>
        <row r="48">
          <cell r="B48">
            <v>131</v>
          </cell>
          <cell r="C48" t="str">
            <v>BAJAJ M-80 47.5 DIA</v>
          </cell>
          <cell r="D48">
            <v>0</v>
          </cell>
          <cell r="E48">
            <v>92.4</v>
          </cell>
          <cell r="F48">
            <v>0</v>
          </cell>
          <cell r="G48">
            <v>0</v>
          </cell>
          <cell r="H48">
            <v>0</v>
          </cell>
          <cell r="I48">
            <v>0</v>
          </cell>
          <cell r="J48">
            <v>0</v>
          </cell>
          <cell r="K48">
            <v>0</v>
          </cell>
          <cell r="L48">
            <v>0</v>
          </cell>
          <cell r="M48">
            <v>0</v>
          </cell>
          <cell r="N48">
            <v>0</v>
          </cell>
          <cell r="O48">
            <v>0</v>
          </cell>
          <cell r="P48">
            <v>0</v>
          </cell>
          <cell r="Q48">
            <v>0</v>
          </cell>
          <cell r="U48">
            <v>73.48</v>
          </cell>
          <cell r="V48">
            <v>17.600000000000001</v>
          </cell>
          <cell r="W48">
            <v>1.32</v>
          </cell>
        </row>
        <row r="49">
          <cell r="B49">
            <v>132</v>
          </cell>
          <cell r="C49" t="str">
            <v>BAJAJ M-74</v>
          </cell>
          <cell r="D49">
            <v>84</v>
          </cell>
          <cell r="E49">
            <v>92.4</v>
          </cell>
          <cell r="F49">
            <v>0</v>
          </cell>
          <cell r="G49">
            <v>0</v>
          </cell>
          <cell r="H49">
            <v>151.54999999999998</v>
          </cell>
          <cell r="I49">
            <v>148.68</v>
          </cell>
          <cell r="J49">
            <v>121.17</v>
          </cell>
          <cell r="K49">
            <v>126.62</v>
          </cell>
          <cell r="L49">
            <v>32.01</v>
          </cell>
          <cell r="M49">
            <v>26.09</v>
          </cell>
          <cell r="N49">
            <v>27.26</v>
          </cell>
          <cell r="O49">
            <v>5.36</v>
          </cell>
          <cell r="P49">
            <v>4.29</v>
          </cell>
          <cell r="Q49">
            <v>4.4800000000000004</v>
          </cell>
          <cell r="R49">
            <v>66.8</v>
          </cell>
          <cell r="S49">
            <v>16</v>
          </cell>
          <cell r="T49">
            <v>1.2</v>
          </cell>
          <cell r="U49">
            <v>73.48</v>
          </cell>
          <cell r="V49">
            <v>17.600000000000001</v>
          </cell>
          <cell r="W49">
            <v>1.32</v>
          </cell>
        </row>
        <row r="50">
          <cell r="B50">
            <v>133</v>
          </cell>
          <cell r="C50" t="str">
            <v>BAJAJ SUNNY</v>
          </cell>
          <cell r="D50">
            <v>91.96</v>
          </cell>
          <cell r="E50">
            <v>105.75</v>
          </cell>
          <cell r="F50">
            <v>0</v>
          </cell>
          <cell r="G50">
            <v>0</v>
          </cell>
          <cell r="H50">
            <v>145.95999999999998</v>
          </cell>
          <cell r="I50">
            <v>141.82</v>
          </cell>
          <cell r="J50">
            <v>115.58</v>
          </cell>
          <cell r="K50">
            <v>120.78</v>
          </cell>
          <cell r="L50">
            <v>32.01</v>
          </cell>
          <cell r="M50">
            <v>26.09</v>
          </cell>
          <cell r="N50">
            <v>27.26</v>
          </cell>
          <cell r="O50">
            <v>5.36</v>
          </cell>
          <cell r="P50">
            <v>4.29</v>
          </cell>
          <cell r="Q50">
            <v>4.4800000000000004</v>
          </cell>
          <cell r="R50">
            <v>71.959999999999994</v>
          </cell>
          <cell r="S50">
            <v>18</v>
          </cell>
          <cell r="T50">
            <v>2</v>
          </cell>
          <cell r="U50">
            <v>82.75</v>
          </cell>
          <cell r="V50">
            <v>20.7</v>
          </cell>
          <cell r="W50">
            <v>2.2999999999999998</v>
          </cell>
        </row>
        <row r="51">
          <cell r="B51">
            <v>134</v>
          </cell>
          <cell r="C51" t="str">
            <v>BAJAJ SUNNY MODIFIED</v>
          </cell>
          <cell r="D51">
            <v>91.96</v>
          </cell>
          <cell r="E51">
            <v>101.16</v>
          </cell>
          <cell r="F51">
            <v>0</v>
          </cell>
          <cell r="G51">
            <v>0</v>
          </cell>
          <cell r="H51">
            <v>145.95999999999998</v>
          </cell>
          <cell r="I51">
            <v>141.82</v>
          </cell>
          <cell r="J51">
            <v>115.58</v>
          </cell>
          <cell r="K51">
            <v>120.78</v>
          </cell>
          <cell r="L51">
            <v>32.01</v>
          </cell>
          <cell r="M51">
            <v>26.09</v>
          </cell>
          <cell r="N51">
            <v>27.26</v>
          </cell>
          <cell r="O51">
            <v>5.36</v>
          </cell>
          <cell r="P51">
            <v>4.29</v>
          </cell>
          <cell r="Q51">
            <v>4.4800000000000004</v>
          </cell>
          <cell r="R51">
            <v>71.959999999999994</v>
          </cell>
          <cell r="S51">
            <v>18</v>
          </cell>
          <cell r="T51">
            <v>2</v>
          </cell>
          <cell r="U51">
            <v>79.16</v>
          </cell>
          <cell r="V51">
            <v>19.8</v>
          </cell>
          <cell r="W51">
            <v>2.2000000000000002</v>
          </cell>
        </row>
        <row r="52">
          <cell r="B52">
            <v>135</v>
          </cell>
          <cell r="C52" t="str">
            <v>AX-100</v>
          </cell>
          <cell r="D52">
            <v>116.88</v>
          </cell>
          <cell r="E52">
            <v>180.13</v>
          </cell>
          <cell r="F52">
            <v>0</v>
          </cell>
          <cell r="G52">
            <v>0</v>
          </cell>
          <cell r="H52">
            <v>208.03</v>
          </cell>
          <cell r="I52">
            <v>211.41</v>
          </cell>
          <cell r="J52">
            <v>172.3</v>
          </cell>
          <cell r="K52">
            <v>180.05</v>
          </cell>
          <cell r="L52">
            <v>39.82</v>
          </cell>
          <cell r="M52">
            <v>32.450000000000003</v>
          </cell>
          <cell r="N52">
            <v>33.909999999999997</v>
          </cell>
          <cell r="O52">
            <v>4.0199999999999996</v>
          </cell>
          <cell r="P52">
            <v>3.28</v>
          </cell>
          <cell r="Q52">
            <v>3.43</v>
          </cell>
          <cell r="R52">
            <v>95.17</v>
          </cell>
          <cell r="S52">
            <v>19.21</v>
          </cell>
          <cell r="T52">
            <v>2.5</v>
          </cell>
          <cell r="U52">
            <v>149.04</v>
          </cell>
          <cell r="V52">
            <v>28.49</v>
          </cell>
          <cell r="W52">
            <v>2.6</v>
          </cell>
        </row>
        <row r="53">
          <cell r="B53">
            <v>136</v>
          </cell>
          <cell r="C53" t="str">
            <v>KINETIC HONDA</v>
          </cell>
          <cell r="D53">
            <v>0</v>
          </cell>
          <cell r="E53">
            <v>0</v>
          </cell>
          <cell r="F53">
            <v>0</v>
          </cell>
          <cell r="G53">
            <v>0</v>
          </cell>
          <cell r="H53">
            <v>159.53000000000003</v>
          </cell>
          <cell r="I53">
            <v>164.25</v>
          </cell>
          <cell r="J53">
            <v>133.86000000000001</v>
          </cell>
          <cell r="K53">
            <v>139.88</v>
          </cell>
          <cell r="L53">
            <v>27.74</v>
          </cell>
          <cell r="M53">
            <v>22.61</v>
          </cell>
          <cell r="N53">
            <v>23.63</v>
          </cell>
          <cell r="O53">
            <v>3.83</v>
          </cell>
          <cell r="P53">
            <v>3.06</v>
          </cell>
          <cell r="Q53">
            <v>3.2</v>
          </cell>
        </row>
        <row r="54">
          <cell r="B54">
            <v>137</v>
          </cell>
          <cell r="C54" t="str">
            <v>RX-100</v>
          </cell>
          <cell r="D54">
            <v>152.57</v>
          </cell>
          <cell r="E54">
            <v>183.84</v>
          </cell>
          <cell r="F54">
            <v>0</v>
          </cell>
          <cell r="G54">
            <v>268.25</v>
          </cell>
          <cell r="H54">
            <v>195.3</v>
          </cell>
          <cell r="I54">
            <v>197.88</v>
          </cell>
          <cell r="J54">
            <v>161.27000000000001</v>
          </cell>
          <cell r="K54">
            <v>168.53</v>
          </cell>
          <cell r="L54">
            <v>37.93</v>
          </cell>
          <cell r="M54">
            <v>30.91</v>
          </cell>
          <cell r="N54">
            <v>32.299999999999997</v>
          </cell>
          <cell r="O54">
            <v>3.83</v>
          </cell>
          <cell r="P54">
            <v>3.12</v>
          </cell>
          <cell r="Q54">
            <v>3.26</v>
          </cell>
          <cell r="R54">
            <v>130.44999999999999</v>
          </cell>
          <cell r="S54">
            <v>21.12</v>
          </cell>
          <cell r="T54">
            <v>1</v>
          </cell>
          <cell r="U54">
            <v>151.69</v>
          </cell>
          <cell r="V54">
            <v>29.21</v>
          </cell>
          <cell r="W54">
            <v>2.94</v>
          </cell>
          <cell r="AA54">
            <v>244.25</v>
          </cell>
          <cell r="AB54">
            <v>20</v>
          </cell>
          <cell r="AC54">
            <v>4</v>
          </cell>
        </row>
        <row r="55">
          <cell r="B55">
            <v>138</v>
          </cell>
          <cell r="C55" t="str">
            <v>HERO HONDA</v>
          </cell>
          <cell r="D55">
            <v>0</v>
          </cell>
          <cell r="E55">
            <v>0</v>
          </cell>
          <cell r="F55">
            <v>0</v>
          </cell>
          <cell r="G55">
            <v>0</v>
          </cell>
          <cell r="H55">
            <v>201.94</v>
          </cell>
          <cell r="I55">
            <v>209.6</v>
          </cell>
          <cell r="J55">
            <v>170.82</v>
          </cell>
          <cell r="K55">
            <v>178.51</v>
          </cell>
          <cell r="L55">
            <v>34.35</v>
          </cell>
          <cell r="M55">
            <v>28</v>
          </cell>
          <cell r="N55">
            <v>29.26</v>
          </cell>
          <cell r="O55">
            <v>3.83</v>
          </cell>
          <cell r="P55">
            <v>3.12</v>
          </cell>
          <cell r="Q55">
            <v>3.26</v>
          </cell>
        </row>
        <row r="56">
          <cell r="B56">
            <v>139</v>
          </cell>
          <cell r="C56" t="str">
            <v>KB-100</v>
          </cell>
          <cell r="D56">
            <v>126.57</v>
          </cell>
          <cell r="E56">
            <v>139.20999999999998</v>
          </cell>
          <cell r="F56">
            <v>0</v>
          </cell>
          <cell r="G56">
            <v>0</v>
          </cell>
          <cell r="H56">
            <v>208.03</v>
          </cell>
          <cell r="I56">
            <v>211.41</v>
          </cell>
          <cell r="J56">
            <v>172.3</v>
          </cell>
          <cell r="K56">
            <v>180.05</v>
          </cell>
          <cell r="L56">
            <v>39.82</v>
          </cell>
          <cell r="M56">
            <v>32.450000000000003</v>
          </cell>
          <cell r="N56">
            <v>33.909999999999997</v>
          </cell>
          <cell r="O56">
            <v>4.0199999999999996</v>
          </cell>
          <cell r="P56">
            <v>3.28</v>
          </cell>
          <cell r="Q56">
            <v>3.43</v>
          </cell>
          <cell r="R56">
            <v>104.96</v>
          </cell>
          <cell r="S56">
            <v>20.51</v>
          </cell>
          <cell r="T56">
            <v>1.1000000000000001</v>
          </cell>
          <cell r="U56">
            <v>115.45</v>
          </cell>
          <cell r="V56">
            <v>22.56</v>
          </cell>
          <cell r="W56">
            <v>1.2</v>
          </cell>
        </row>
        <row r="57">
          <cell r="B57">
            <v>141</v>
          </cell>
          <cell r="C57" t="str">
            <v>VIJAI</v>
          </cell>
          <cell r="D57">
            <v>151.5</v>
          </cell>
          <cell r="E57">
            <v>146.75</v>
          </cell>
          <cell r="F57">
            <v>0</v>
          </cell>
          <cell r="G57">
            <v>0</v>
          </cell>
          <cell r="H57">
            <v>190.82999999999998</v>
          </cell>
          <cell r="I57">
            <v>184.97</v>
          </cell>
          <cell r="J57">
            <v>150.75</v>
          </cell>
          <cell r="K57">
            <v>157.53</v>
          </cell>
          <cell r="L57">
            <v>46.55</v>
          </cell>
          <cell r="M57">
            <v>37.94</v>
          </cell>
          <cell r="N57">
            <v>39.65</v>
          </cell>
          <cell r="O57">
            <v>2.68</v>
          </cell>
          <cell r="P57">
            <v>2.14</v>
          </cell>
          <cell r="Q57">
            <v>2.2400000000000002</v>
          </cell>
          <cell r="R57">
            <v>119.5</v>
          </cell>
          <cell r="S57">
            <v>29.44</v>
          </cell>
          <cell r="T57">
            <v>2.56</v>
          </cell>
          <cell r="U57">
            <v>113.6</v>
          </cell>
          <cell r="V57">
            <v>30.25</v>
          </cell>
          <cell r="W57">
            <v>2.9</v>
          </cell>
        </row>
        <row r="58">
          <cell r="B58">
            <v>142</v>
          </cell>
          <cell r="C58" t="str">
            <v>VIKRAM</v>
          </cell>
          <cell r="D58">
            <v>188.9</v>
          </cell>
          <cell r="E58">
            <v>197.94</v>
          </cell>
          <cell r="F58">
            <v>0</v>
          </cell>
          <cell r="G58">
            <v>0</v>
          </cell>
          <cell r="H58">
            <v>219.93</v>
          </cell>
          <cell r="I58">
            <v>218.01</v>
          </cell>
          <cell r="J58">
            <v>177.68</v>
          </cell>
          <cell r="K58">
            <v>185.68</v>
          </cell>
          <cell r="L58">
            <v>47.89</v>
          </cell>
          <cell r="M58">
            <v>39.03</v>
          </cell>
          <cell r="N58">
            <v>40.79</v>
          </cell>
          <cell r="O58">
            <v>4.0199999999999996</v>
          </cell>
          <cell r="P58">
            <v>3.22</v>
          </cell>
          <cell r="Q58">
            <v>3.36</v>
          </cell>
          <cell r="R58">
            <v>154.85</v>
          </cell>
          <cell r="S58">
            <v>31.49</v>
          </cell>
          <cell r="T58">
            <v>2.56</v>
          </cell>
          <cell r="U58">
            <v>159.88</v>
          </cell>
          <cell r="V58">
            <v>35.119999999999997</v>
          </cell>
          <cell r="W58">
            <v>2.94</v>
          </cell>
        </row>
        <row r="59">
          <cell r="B59">
            <v>146</v>
          </cell>
          <cell r="C59" t="str">
            <v>ALTINO</v>
          </cell>
          <cell r="D59">
            <v>187</v>
          </cell>
          <cell r="E59">
            <v>0</v>
          </cell>
          <cell r="F59">
            <v>0</v>
          </cell>
          <cell r="G59">
            <v>0</v>
          </cell>
          <cell r="H59">
            <v>0</v>
          </cell>
          <cell r="R59">
            <v>150</v>
          </cell>
          <cell r="S59">
            <v>35</v>
          </cell>
          <cell r="T59">
            <v>2</v>
          </cell>
        </row>
        <row r="60">
          <cell r="B60">
            <v>149</v>
          </cell>
          <cell r="C60" t="str">
            <v>BAJAJ CLASSIC</v>
          </cell>
          <cell r="D60">
            <v>151.5</v>
          </cell>
          <cell r="E60">
            <v>0</v>
          </cell>
          <cell r="F60">
            <v>0</v>
          </cell>
          <cell r="G60">
            <v>0</v>
          </cell>
          <cell r="H60">
            <v>202.23</v>
          </cell>
          <cell r="I60">
            <v>211.07</v>
          </cell>
          <cell r="J60">
            <v>172.02</v>
          </cell>
          <cell r="K60">
            <v>179.76</v>
          </cell>
          <cell r="L60">
            <v>34.44</v>
          </cell>
          <cell r="M60">
            <v>28.07</v>
          </cell>
          <cell r="N60">
            <v>29.33</v>
          </cell>
          <cell r="O60">
            <v>2.68</v>
          </cell>
          <cell r="P60">
            <v>2.14</v>
          </cell>
          <cell r="Q60">
            <v>2.2400000000000002</v>
          </cell>
          <cell r="R60">
            <v>120</v>
          </cell>
          <cell r="S60">
            <v>28.5</v>
          </cell>
          <cell r="T60">
            <v>3</v>
          </cell>
        </row>
        <row r="61">
          <cell r="B61">
            <v>150</v>
          </cell>
          <cell r="C61" t="str">
            <v>BAJ SUPER FE(125cc)</v>
          </cell>
          <cell r="D61">
            <v>127.96</v>
          </cell>
          <cell r="E61">
            <v>139.64999999999998</v>
          </cell>
          <cell r="F61">
            <v>0</v>
          </cell>
          <cell r="G61">
            <v>0</v>
          </cell>
          <cell r="H61">
            <v>192.06</v>
          </cell>
          <cell r="I61">
            <v>190.52</v>
          </cell>
          <cell r="J61">
            <v>155.27000000000001</v>
          </cell>
          <cell r="K61">
            <v>162.26</v>
          </cell>
          <cell r="L61">
            <v>42.51</v>
          </cell>
          <cell r="M61">
            <v>34.65</v>
          </cell>
          <cell r="N61">
            <v>36.21</v>
          </cell>
          <cell r="O61">
            <v>2.68</v>
          </cell>
          <cell r="P61">
            <v>2.14</v>
          </cell>
          <cell r="Q61">
            <v>2.2400000000000002</v>
          </cell>
          <cell r="R61">
            <v>97.72</v>
          </cell>
          <cell r="S61">
            <v>28.04</v>
          </cell>
          <cell r="T61">
            <v>2.2000000000000002</v>
          </cell>
          <cell r="U61">
            <v>107.49</v>
          </cell>
          <cell r="V61">
            <v>30.84</v>
          </cell>
          <cell r="W61">
            <v>1.32</v>
          </cell>
        </row>
        <row r="62">
          <cell r="B62">
            <v>152</v>
          </cell>
          <cell r="C62" t="str">
            <v>BAJAJ KB-125</v>
          </cell>
          <cell r="D62">
            <v>123.7</v>
          </cell>
          <cell r="E62">
            <v>136.07</v>
          </cell>
          <cell r="F62">
            <v>0</v>
          </cell>
          <cell r="G62">
            <v>0</v>
          </cell>
          <cell r="H62">
            <v>151.19999999999999</v>
          </cell>
          <cell r="I62">
            <v>154.5</v>
          </cell>
          <cell r="J62">
            <v>125.92</v>
          </cell>
          <cell r="K62">
            <v>131.59</v>
          </cell>
          <cell r="L62">
            <v>29.25</v>
          </cell>
          <cell r="M62">
            <v>23.84</v>
          </cell>
          <cell r="N62">
            <v>24.91</v>
          </cell>
          <cell r="O62">
            <v>1.8</v>
          </cell>
          <cell r="P62">
            <v>1.44</v>
          </cell>
          <cell r="Q62">
            <v>1.5</v>
          </cell>
          <cell r="R62">
            <v>103</v>
          </cell>
          <cell r="S62">
            <v>19.5</v>
          </cell>
          <cell r="T62">
            <v>1.2</v>
          </cell>
          <cell r="U62">
            <v>113.3</v>
          </cell>
          <cell r="V62">
            <v>21.45</v>
          </cell>
          <cell r="W62">
            <v>1.32</v>
          </cell>
        </row>
        <row r="63">
          <cell r="B63">
            <v>154</v>
          </cell>
          <cell r="C63" t="str">
            <v>SUNNY-ZIP-60cc</v>
          </cell>
          <cell r="D63">
            <v>96.52000000000001</v>
          </cell>
          <cell r="E63">
            <v>109.45</v>
          </cell>
          <cell r="F63">
            <v>0</v>
          </cell>
          <cell r="G63">
            <v>0</v>
          </cell>
          <cell r="H63">
            <v>121.60000000000001</v>
          </cell>
          <cell r="I63">
            <v>119.25</v>
          </cell>
          <cell r="J63">
            <v>97.19</v>
          </cell>
          <cell r="K63">
            <v>101.56</v>
          </cell>
          <cell r="L63">
            <v>27</v>
          </cell>
          <cell r="M63">
            <v>22.01</v>
          </cell>
          <cell r="N63">
            <v>23</v>
          </cell>
          <cell r="O63">
            <v>3</v>
          </cell>
          <cell r="P63">
            <v>2.4</v>
          </cell>
          <cell r="Q63">
            <v>2.5099999999999998</v>
          </cell>
          <cell r="R63">
            <v>77.12</v>
          </cell>
          <cell r="S63">
            <v>17.46</v>
          </cell>
          <cell r="T63">
            <v>1.94</v>
          </cell>
          <cell r="U63">
            <v>87.45</v>
          </cell>
          <cell r="V63">
            <v>19.8</v>
          </cell>
          <cell r="W63">
            <v>2.2000000000000002</v>
          </cell>
        </row>
        <row r="64">
          <cell r="B64">
            <v>155</v>
          </cell>
          <cell r="C64" t="str">
            <v>TVS-42.6mm</v>
          </cell>
          <cell r="D64">
            <v>96.38</v>
          </cell>
          <cell r="E64">
            <v>108.47</v>
          </cell>
          <cell r="F64">
            <v>0</v>
          </cell>
          <cell r="G64">
            <v>0</v>
          </cell>
          <cell r="H64">
            <v>132.4</v>
          </cell>
          <cell r="I64">
            <v>129.47999999999999</v>
          </cell>
          <cell r="J64">
            <v>105.53</v>
          </cell>
          <cell r="K64">
            <v>110.28</v>
          </cell>
          <cell r="L64">
            <v>27.71</v>
          </cell>
          <cell r="M64">
            <v>22.58</v>
          </cell>
          <cell r="N64">
            <v>23.6</v>
          </cell>
          <cell r="O64">
            <v>5.36</v>
          </cell>
          <cell r="P64">
            <v>4.29</v>
          </cell>
          <cell r="Q64">
            <v>4.4800000000000004</v>
          </cell>
          <cell r="R64">
            <v>77.59</v>
          </cell>
          <cell r="S64">
            <v>16.29</v>
          </cell>
          <cell r="T64">
            <v>2.5</v>
          </cell>
          <cell r="U64">
            <v>90.86</v>
          </cell>
          <cell r="V64">
            <v>14.85</v>
          </cell>
          <cell r="W64">
            <v>2.76</v>
          </cell>
        </row>
        <row r="65">
          <cell r="B65">
            <v>157</v>
          </cell>
          <cell r="C65" t="str">
            <v>TVS-50</v>
          </cell>
          <cell r="D65">
            <v>0</v>
          </cell>
          <cell r="E65">
            <v>108.25</v>
          </cell>
          <cell r="F65">
            <v>0</v>
          </cell>
          <cell r="G65">
            <v>0</v>
          </cell>
          <cell r="H65">
            <v>132.4</v>
          </cell>
          <cell r="I65">
            <v>129.47999999999999</v>
          </cell>
          <cell r="J65">
            <v>105.53</v>
          </cell>
          <cell r="K65">
            <v>110.28</v>
          </cell>
          <cell r="L65">
            <v>27.71</v>
          </cell>
          <cell r="M65">
            <v>22.58</v>
          </cell>
          <cell r="N65">
            <v>23.6</v>
          </cell>
          <cell r="O65">
            <v>5.36</v>
          </cell>
          <cell r="P65">
            <v>4.29</v>
          </cell>
          <cell r="Q65">
            <v>4.4800000000000004</v>
          </cell>
          <cell r="U65">
            <v>90.86</v>
          </cell>
          <cell r="V65">
            <v>14.29</v>
          </cell>
          <cell r="W65">
            <v>3.1</v>
          </cell>
        </row>
        <row r="66">
          <cell r="B66">
            <v>158</v>
          </cell>
          <cell r="C66" t="str">
            <v>TVS-50 (CHAMP)</v>
          </cell>
          <cell r="D66">
            <v>0</v>
          </cell>
          <cell r="E66">
            <v>108.25</v>
          </cell>
          <cell r="F66">
            <v>0</v>
          </cell>
          <cell r="G66">
            <v>0</v>
          </cell>
          <cell r="H66">
            <v>132.4</v>
          </cell>
          <cell r="I66">
            <v>129.47999999999999</v>
          </cell>
          <cell r="J66">
            <v>105.53</v>
          </cell>
          <cell r="K66">
            <v>110.28</v>
          </cell>
          <cell r="L66">
            <v>27.71</v>
          </cell>
          <cell r="M66">
            <v>22.58</v>
          </cell>
          <cell r="N66">
            <v>23.6</v>
          </cell>
          <cell r="O66">
            <v>5.36</v>
          </cell>
          <cell r="P66">
            <v>4.29</v>
          </cell>
          <cell r="Q66">
            <v>4.4800000000000004</v>
          </cell>
          <cell r="U66">
            <v>90.86</v>
          </cell>
          <cell r="V66">
            <v>14.29</v>
          </cell>
          <cell r="W66">
            <v>3.1</v>
          </cell>
        </row>
        <row r="67">
          <cell r="B67">
            <v>159</v>
          </cell>
          <cell r="C67" t="str">
            <v>TVS-50</v>
          </cell>
          <cell r="D67">
            <v>85.539999999999992</v>
          </cell>
          <cell r="E67">
            <v>108.25</v>
          </cell>
          <cell r="F67">
            <v>0</v>
          </cell>
          <cell r="G67">
            <v>0</v>
          </cell>
          <cell r="H67">
            <v>132.4</v>
          </cell>
          <cell r="I67">
            <v>129.47999999999999</v>
          </cell>
          <cell r="J67">
            <v>105.53</v>
          </cell>
          <cell r="K67">
            <v>110.28</v>
          </cell>
          <cell r="L67">
            <v>27.71</v>
          </cell>
          <cell r="M67">
            <v>22.58</v>
          </cell>
          <cell r="N67">
            <v>23.6</v>
          </cell>
          <cell r="O67">
            <v>5.36</v>
          </cell>
          <cell r="P67">
            <v>4.29</v>
          </cell>
          <cell r="Q67">
            <v>4.4800000000000004</v>
          </cell>
          <cell r="R67">
            <v>69.58</v>
          </cell>
          <cell r="S67">
            <v>15.96</v>
          </cell>
          <cell r="U67">
            <v>90.86</v>
          </cell>
          <cell r="V67">
            <v>14.29</v>
          </cell>
          <cell r="W67">
            <v>3.1</v>
          </cell>
        </row>
        <row r="68">
          <cell r="B68">
            <v>161</v>
          </cell>
          <cell r="C68" t="str">
            <v>YAMAHA RXG-135cc</v>
          </cell>
          <cell r="D68">
            <v>26.4</v>
          </cell>
          <cell r="E68">
            <v>0</v>
          </cell>
          <cell r="F68">
            <v>0</v>
          </cell>
          <cell r="G68">
            <v>0</v>
          </cell>
          <cell r="H68">
            <v>195.23000000000002</v>
          </cell>
          <cell r="I68">
            <v>197.88</v>
          </cell>
          <cell r="J68">
            <v>161.27000000000001</v>
          </cell>
          <cell r="K68">
            <v>168.53</v>
          </cell>
          <cell r="L68">
            <v>37.92</v>
          </cell>
          <cell r="M68">
            <v>30.9</v>
          </cell>
          <cell r="N68">
            <v>32.29</v>
          </cell>
          <cell r="O68">
            <v>3.83</v>
          </cell>
          <cell r="P68">
            <v>3.06</v>
          </cell>
          <cell r="Q68">
            <v>3.2</v>
          </cell>
          <cell r="S68">
            <v>24</v>
          </cell>
          <cell r="T68">
            <v>2.4</v>
          </cell>
        </row>
        <row r="69">
          <cell r="B69">
            <v>162</v>
          </cell>
          <cell r="C69" t="str">
            <v>SHOGUN</v>
          </cell>
          <cell r="D69">
            <v>22.93</v>
          </cell>
          <cell r="E69">
            <v>0</v>
          </cell>
          <cell r="F69">
            <v>0</v>
          </cell>
          <cell r="G69">
            <v>0</v>
          </cell>
          <cell r="H69">
            <v>0</v>
          </cell>
          <cell r="I69">
            <v>0</v>
          </cell>
          <cell r="J69">
            <v>0</v>
          </cell>
          <cell r="K69">
            <v>0</v>
          </cell>
          <cell r="L69">
            <v>0</v>
          </cell>
          <cell r="M69">
            <v>0</v>
          </cell>
          <cell r="N69">
            <v>0</v>
          </cell>
          <cell r="O69">
            <v>0</v>
          </cell>
          <cell r="P69">
            <v>0</v>
          </cell>
          <cell r="Q69">
            <v>0</v>
          </cell>
          <cell r="S69">
            <v>22.93</v>
          </cell>
        </row>
        <row r="70">
          <cell r="B70">
            <v>163</v>
          </cell>
          <cell r="C70" t="str">
            <v>AVANTI GARELLI</v>
          </cell>
          <cell r="D70">
            <v>82.35</v>
          </cell>
          <cell r="E70">
            <v>85.950000000000017</v>
          </cell>
          <cell r="F70">
            <v>0</v>
          </cell>
          <cell r="G70">
            <v>0</v>
          </cell>
          <cell r="H70">
            <v>153.53</v>
          </cell>
          <cell r="I70">
            <v>148.68</v>
          </cell>
          <cell r="J70">
            <v>121.17</v>
          </cell>
          <cell r="K70">
            <v>126.62</v>
          </cell>
          <cell r="L70">
            <v>34.44</v>
          </cell>
          <cell r="M70">
            <v>28.07</v>
          </cell>
          <cell r="N70">
            <v>29.33</v>
          </cell>
          <cell r="O70">
            <v>5.36</v>
          </cell>
          <cell r="P70">
            <v>4.29</v>
          </cell>
          <cell r="Q70">
            <v>4.4800000000000004</v>
          </cell>
          <cell r="R70">
            <v>63.2</v>
          </cell>
          <cell r="S70">
            <v>17.05</v>
          </cell>
          <cell r="T70">
            <v>2.1</v>
          </cell>
          <cell r="U70">
            <v>65.7</v>
          </cell>
          <cell r="V70">
            <v>17.350000000000001</v>
          </cell>
          <cell r="W70">
            <v>2.9</v>
          </cell>
        </row>
        <row r="71">
          <cell r="B71">
            <v>164</v>
          </cell>
          <cell r="C71" t="str">
            <v>AVANTI MOPED</v>
          </cell>
          <cell r="D71">
            <v>90.8</v>
          </cell>
          <cell r="E71">
            <v>138.20999999999998</v>
          </cell>
          <cell r="F71">
            <v>0</v>
          </cell>
          <cell r="G71">
            <v>0</v>
          </cell>
          <cell r="H71">
            <v>153.53</v>
          </cell>
          <cell r="I71">
            <v>148.68</v>
          </cell>
          <cell r="J71">
            <v>121.17</v>
          </cell>
          <cell r="K71">
            <v>126.62</v>
          </cell>
          <cell r="L71">
            <v>34.44</v>
          </cell>
          <cell r="M71">
            <v>28.07</v>
          </cell>
          <cell r="N71">
            <v>29.33</v>
          </cell>
          <cell r="O71">
            <v>5.36</v>
          </cell>
          <cell r="P71">
            <v>4.29</v>
          </cell>
          <cell r="Q71">
            <v>4.4800000000000004</v>
          </cell>
          <cell r="R71">
            <v>70</v>
          </cell>
          <cell r="S71">
            <v>18</v>
          </cell>
          <cell r="T71">
            <v>2.8</v>
          </cell>
          <cell r="U71">
            <v>109.03</v>
          </cell>
          <cell r="V71">
            <v>25.26</v>
          </cell>
          <cell r="W71">
            <v>3.92</v>
          </cell>
        </row>
        <row r="72">
          <cell r="B72">
            <v>165</v>
          </cell>
          <cell r="C72" t="str">
            <v>ATLAS MOPED</v>
          </cell>
          <cell r="D72">
            <v>0</v>
          </cell>
          <cell r="E72">
            <v>0</v>
          </cell>
          <cell r="F72">
            <v>0</v>
          </cell>
          <cell r="G72">
            <v>0</v>
          </cell>
          <cell r="H72">
            <v>132.35999999999999</v>
          </cell>
          <cell r="I72">
            <v>126.74</v>
          </cell>
          <cell r="J72">
            <v>103.29</v>
          </cell>
          <cell r="K72">
            <v>107.94</v>
          </cell>
          <cell r="L72">
            <v>30.41</v>
          </cell>
          <cell r="M72">
            <v>24.78</v>
          </cell>
          <cell r="N72">
            <v>25.9</v>
          </cell>
          <cell r="O72">
            <v>5.36</v>
          </cell>
          <cell r="P72">
            <v>4.29</v>
          </cell>
          <cell r="Q72">
            <v>4.4800000000000004</v>
          </cell>
        </row>
        <row r="73">
          <cell r="B73">
            <v>166</v>
          </cell>
          <cell r="C73" t="str">
            <v>VIH MOPED</v>
          </cell>
          <cell r="D73">
            <v>95.990000000000009</v>
          </cell>
          <cell r="E73">
            <v>131.10999999999999</v>
          </cell>
          <cell r="F73">
            <v>0</v>
          </cell>
          <cell r="G73">
            <v>0</v>
          </cell>
          <cell r="H73">
            <v>145.73999999999998</v>
          </cell>
          <cell r="I73">
            <v>140.44999999999999</v>
          </cell>
          <cell r="J73">
            <v>114.47</v>
          </cell>
          <cell r="K73">
            <v>119.62</v>
          </cell>
          <cell r="L73">
            <v>33.1</v>
          </cell>
          <cell r="M73">
            <v>26.98</v>
          </cell>
          <cell r="N73">
            <v>28.19</v>
          </cell>
          <cell r="O73">
            <v>5.36</v>
          </cell>
          <cell r="P73">
            <v>4.29</v>
          </cell>
          <cell r="Q73">
            <v>4.4800000000000004</v>
          </cell>
          <cell r="R73">
            <v>74.650000000000006</v>
          </cell>
          <cell r="S73">
            <v>21.34</v>
          </cell>
          <cell r="U73">
            <v>103</v>
          </cell>
          <cell r="V73">
            <v>24.27</v>
          </cell>
          <cell r="W73">
            <v>3.84</v>
          </cell>
        </row>
        <row r="74">
          <cell r="B74">
            <v>167</v>
          </cell>
          <cell r="C74" t="str">
            <v>BAJ SUPER FE(125cc) MOD</v>
          </cell>
          <cell r="D74">
            <v>0</v>
          </cell>
          <cell r="E74">
            <v>0</v>
          </cell>
          <cell r="F74">
            <v>0</v>
          </cell>
          <cell r="G74">
            <v>0</v>
          </cell>
          <cell r="H74">
            <v>192.06</v>
          </cell>
          <cell r="I74">
            <v>190.52</v>
          </cell>
          <cell r="J74">
            <v>155.27000000000001</v>
          </cell>
          <cell r="K74">
            <v>162.26</v>
          </cell>
          <cell r="L74">
            <v>42.51</v>
          </cell>
          <cell r="M74">
            <v>34.65</v>
          </cell>
          <cell r="N74">
            <v>36.21</v>
          </cell>
          <cell r="O74">
            <v>2.68</v>
          </cell>
          <cell r="P74">
            <v>2.14</v>
          </cell>
          <cell r="Q74">
            <v>2.2400000000000002</v>
          </cell>
        </row>
        <row r="75">
          <cell r="B75">
            <v>168</v>
          </cell>
          <cell r="C75" t="str">
            <v>SPARK MOPED</v>
          </cell>
          <cell r="D75">
            <v>0</v>
          </cell>
          <cell r="E75">
            <v>0</v>
          </cell>
          <cell r="F75">
            <v>0</v>
          </cell>
          <cell r="G75">
            <v>0</v>
          </cell>
          <cell r="H75">
            <v>132.34</v>
          </cell>
          <cell r="I75">
            <v>125.36</v>
          </cell>
          <cell r="J75">
            <v>102.17</v>
          </cell>
          <cell r="K75">
            <v>106.77</v>
          </cell>
          <cell r="L75">
            <v>31.75</v>
          </cell>
          <cell r="M75">
            <v>25.88</v>
          </cell>
          <cell r="N75">
            <v>27.04</v>
          </cell>
          <cell r="O75">
            <v>5.36</v>
          </cell>
          <cell r="P75">
            <v>4.29</v>
          </cell>
          <cell r="Q75">
            <v>4.4800000000000004</v>
          </cell>
        </row>
        <row r="76">
          <cell r="B76">
            <v>169</v>
          </cell>
          <cell r="C76" t="str">
            <v>SPARK SUPER VI</v>
          </cell>
          <cell r="D76">
            <v>0</v>
          </cell>
          <cell r="E76">
            <v>0</v>
          </cell>
          <cell r="F76">
            <v>0</v>
          </cell>
          <cell r="G76">
            <v>0</v>
          </cell>
          <cell r="H76">
            <v>132.34</v>
          </cell>
          <cell r="I76">
            <v>125.36</v>
          </cell>
          <cell r="J76">
            <v>102.17</v>
          </cell>
          <cell r="K76">
            <v>106.77</v>
          </cell>
          <cell r="L76">
            <v>31.75</v>
          </cell>
          <cell r="M76">
            <v>25.88</v>
          </cell>
          <cell r="N76">
            <v>27.04</v>
          </cell>
          <cell r="O76">
            <v>5.36</v>
          </cell>
          <cell r="P76">
            <v>4.29</v>
          </cell>
          <cell r="Q76">
            <v>4.4800000000000004</v>
          </cell>
        </row>
        <row r="77">
          <cell r="B77">
            <v>171</v>
          </cell>
          <cell r="C77" t="str">
            <v>SILVER PLUS</v>
          </cell>
          <cell r="D77">
            <v>87</v>
          </cell>
          <cell r="E77">
            <v>0</v>
          </cell>
          <cell r="F77">
            <v>0</v>
          </cell>
          <cell r="G77">
            <v>0</v>
          </cell>
          <cell r="H77">
            <v>132.41999999999999</v>
          </cell>
          <cell r="I77">
            <v>130.85</v>
          </cell>
          <cell r="J77">
            <v>106.64</v>
          </cell>
          <cell r="K77">
            <v>111.44</v>
          </cell>
          <cell r="L77">
            <v>26.37</v>
          </cell>
          <cell r="M77">
            <v>21.49</v>
          </cell>
          <cell r="N77">
            <v>22.46</v>
          </cell>
          <cell r="O77">
            <v>5.36</v>
          </cell>
          <cell r="P77">
            <v>4.29</v>
          </cell>
          <cell r="Q77">
            <v>4.4800000000000004</v>
          </cell>
          <cell r="R77">
            <v>69.45</v>
          </cell>
          <cell r="S77">
            <v>17.55</v>
          </cell>
        </row>
        <row r="78">
          <cell r="B78">
            <v>172</v>
          </cell>
          <cell r="C78" t="str">
            <v>KINETIC SWIFT</v>
          </cell>
          <cell r="D78">
            <v>84.35</v>
          </cell>
          <cell r="E78">
            <v>0</v>
          </cell>
          <cell r="F78">
            <v>0</v>
          </cell>
          <cell r="G78">
            <v>0</v>
          </cell>
          <cell r="H78">
            <v>132.34</v>
          </cell>
          <cell r="I78">
            <v>125.36</v>
          </cell>
          <cell r="J78">
            <v>102.17</v>
          </cell>
          <cell r="K78">
            <v>106.77</v>
          </cell>
          <cell r="L78">
            <v>31.75</v>
          </cell>
          <cell r="M78">
            <v>25.88</v>
          </cell>
          <cell r="N78">
            <v>27.04</v>
          </cell>
          <cell r="O78">
            <v>5.36</v>
          </cell>
          <cell r="P78">
            <v>4.29</v>
          </cell>
          <cell r="Q78">
            <v>4.4800000000000004</v>
          </cell>
          <cell r="R78">
            <v>64.900000000000006</v>
          </cell>
          <cell r="S78">
            <v>17.350000000000001</v>
          </cell>
          <cell r="T78">
            <v>2.1</v>
          </cell>
        </row>
        <row r="79">
          <cell r="B79">
            <v>173</v>
          </cell>
          <cell r="C79" t="str">
            <v>KINETIC WINGS</v>
          </cell>
          <cell r="D79">
            <v>0</v>
          </cell>
          <cell r="E79">
            <v>0</v>
          </cell>
          <cell r="F79">
            <v>0</v>
          </cell>
          <cell r="G79">
            <v>0</v>
          </cell>
          <cell r="H79">
            <v>102.17</v>
          </cell>
          <cell r="I79">
            <v>125.36</v>
          </cell>
          <cell r="J79">
            <v>102.17</v>
          </cell>
          <cell r="K79">
            <v>106.77</v>
          </cell>
          <cell r="L79">
            <v>0</v>
          </cell>
          <cell r="M79">
            <v>0</v>
          </cell>
          <cell r="N79">
            <v>0</v>
          </cell>
          <cell r="O79">
            <v>0</v>
          </cell>
          <cell r="P79">
            <v>0</v>
          </cell>
          <cell r="Q79">
            <v>0</v>
          </cell>
        </row>
        <row r="80">
          <cell r="B80">
            <v>174</v>
          </cell>
          <cell r="C80" t="str">
            <v>KEL SAFARI V-18</v>
          </cell>
          <cell r="D80">
            <v>0</v>
          </cell>
          <cell r="E80">
            <v>0</v>
          </cell>
          <cell r="F80">
            <v>0</v>
          </cell>
          <cell r="G80">
            <v>0</v>
          </cell>
          <cell r="H80">
            <v>132.34</v>
          </cell>
          <cell r="I80">
            <v>125.36</v>
          </cell>
          <cell r="J80">
            <v>102.17</v>
          </cell>
          <cell r="K80">
            <v>106.77</v>
          </cell>
          <cell r="L80">
            <v>31.75</v>
          </cell>
          <cell r="M80">
            <v>25.88</v>
          </cell>
          <cell r="N80">
            <v>27.04</v>
          </cell>
          <cell r="O80">
            <v>5.36</v>
          </cell>
          <cell r="P80">
            <v>4.29</v>
          </cell>
          <cell r="Q80">
            <v>4.4800000000000004</v>
          </cell>
        </row>
        <row r="81">
          <cell r="B81">
            <v>175</v>
          </cell>
          <cell r="C81" t="str">
            <v>KINETIC PRIDE</v>
          </cell>
          <cell r="D81">
            <v>94.75</v>
          </cell>
          <cell r="E81">
            <v>128.02000000000001</v>
          </cell>
          <cell r="F81">
            <v>0</v>
          </cell>
          <cell r="G81">
            <v>0</v>
          </cell>
          <cell r="H81">
            <v>152.44</v>
          </cell>
          <cell r="I81">
            <v>148.68</v>
          </cell>
          <cell r="J81">
            <v>121.17</v>
          </cell>
          <cell r="K81">
            <v>126.62</v>
          </cell>
          <cell r="L81">
            <v>33.1</v>
          </cell>
          <cell r="M81">
            <v>26.98</v>
          </cell>
          <cell r="N81">
            <v>28.19</v>
          </cell>
          <cell r="O81">
            <v>5.36</v>
          </cell>
          <cell r="P81">
            <v>4.29</v>
          </cell>
          <cell r="Q81">
            <v>4.4800000000000004</v>
          </cell>
          <cell r="R81">
            <v>74.400000000000006</v>
          </cell>
          <cell r="S81">
            <v>18.25</v>
          </cell>
          <cell r="T81">
            <v>2.1</v>
          </cell>
          <cell r="U81">
            <v>104.34</v>
          </cell>
          <cell r="V81">
            <v>23.68</v>
          </cell>
        </row>
        <row r="82">
          <cell r="B82">
            <v>177</v>
          </cell>
          <cell r="C82" t="str">
            <v>PRIDE V-30</v>
          </cell>
          <cell r="D82">
            <v>107.54999999999998</v>
          </cell>
          <cell r="E82">
            <v>0</v>
          </cell>
          <cell r="F82">
            <v>0</v>
          </cell>
          <cell r="G82">
            <v>0</v>
          </cell>
          <cell r="H82">
            <v>0</v>
          </cell>
          <cell r="I82">
            <v>0</v>
          </cell>
          <cell r="J82">
            <v>0</v>
          </cell>
          <cell r="K82">
            <v>0</v>
          </cell>
          <cell r="L82">
            <v>0</v>
          </cell>
          <cell r="M82">
            <v>0</v>
          </cell>
          <cell r="N82">
            <v>0</v>
          </cell>
          <cell r="O82">
            <v>0</v>
          </cell>
          <cell r="P82">
            <v>0</v>
          </cell>
          <cell r="Q82">
            <v>0</v>
          </cell>
          <cell r="R82">
            <v>83.6</v>
          </cell>
          <cell r="S82">
            <v>21.85</v>
          </cell>
          <cell r="T82">
            <v>2.1</v>
          </cell>
        </row>
        <row r="83">
          <cell r="B83">
            <v>178</v>
          </cell>
          <cell r="C83" t="str">
            <v>MAJESTIC MOPED (NEW)</v>
          </cell>
          <cell r="D83">
            <v>74.87</v>
          </cell>
          <cell r="E83">
            <v>0</v>
          </cell>
          <cell r="F83">
            <v>0</v>
          </cell>
          <cell r="G83">
            <v>0</v>
          </cell>
          <cell r="H83">
            <v>0</v>
          </cell>
          <cell r="I83">
            <v>0</v>
          </cell>
          <cell r="J83">
            <v>0</v>
          </cell>
          <cell r="K83">
            <v>0</v>
          </cell>
          <cell r="L83">
            <v>0</v>
          </cell>
          <cell r="M83">
            <v>0</v>
          </cell>
          <cell r="N83">
            <v>0</v>
          </cell>
          <cell r="O83">
            <v>0</v>
          </cell>
          <cell r="P83">
            <v>0</v>
          </cell>
          <cell r="Q83">
            <v>0</v>
          </cell>
          <cell r="R83">
            <v>74.87</v>
          </cell>
        </row>
        <row r="84">
          <cell r="B84">
            <v>179</v>
          </cell>
          <cell r="C84" t="str">
            <v>TVS-SCOOTY</v>
          </cell>
          <cell r="D84">
            <v>0</v>
          </cell>
          <cell r="E84">
            <v>0</v>
          </cell>
          <cell r="F84">
            <v>0</v>
          </cell>
          <cell r="G84">
            <v>0</v>
          </cell>
          <cell r="H84">
            <v>132.4</v>
          </cell>
          <cell r="I84">
            <v>129.47999999999999</v>
          </cell>
          <cell r="J84">
            <v>105.53</v>
          </cell>
          <cell r="K84">
            <v>110.28</v>
          </cell>
          <cell r="L84">
            <v>27.71</v>
          </cell>
          <cell r="M84">
            <v>22.58</v>
          </cell>
          <cell r="N84">
            <v>23.6</v>
          </cell>
          <cell r="O84">
            <v>5.36</v>
          </cell>
          <cell r="P84">
            <v>4.29</v>
          </cell>
          <cell r="Q84">
            <v>4.4800000000000004</v>
          </cell>
        </row>
        <row r="85">
          <cell r="B85">
            <v>182</v>
          </cell>
          <cell r="C85" t="str">
            <v>KEL-4 STORKE</v>
          </cell>
          <cell r="D85">
            <v>129.56</v>
          </cell>
          <cell r="E85">
            <v>0</v>
          </cell>
          <cell r="F85">
            <v>0</v>
          </cell>
          <cell r="G85">
            <v>0</v>
          </cell>
          <cell r="H85">
            <v>0</v>
          </cell>
          <cell r="I85">
            <v>0</v>
          </cell>
          <cell r="J85">
            <v>0</v>
          </cell>
          <cell r="K85">
            <v>0</v>
          </cell>
          <cell r="L85">
            <v>0</v>
          </cell>
          <cell r="M85">
            <v>0</v>
          </cell>
          <cell r="N85">
            <v>0</v>
          </cell>
          <cell r="O85">
            <v>0</v>
          </cell>
          <cell r="P85">
            <v>0</v>
          </cell>
          <cell r="Q85">
            <v>0</v>
          </cell>
          <cell r="R85">
            <v>107.16</v>
          </cell>
          <cell r="S85">
            <v>20</v>
          </cell>
          <cell r="T85">
            <v>2.4</v>
          </cell>
        </row>
        <row r="86">
          <cell r="B86">
            <v>185</v>
          </cell>
          <cell r="C86" t="str">
            <v>HERO PUCH 50 CC</v>
          </cell>
          <cell r="D86">
            <v>110.67</v>
          </cell>
          <cell r="E86">
            <v>0</v>
          </cell>
          <cell r="F86">
            <v>0</v>
          </cell>
          <cell r="G86">
            <v>110.67</v>
          </cell>
          <cell r="H86">
            <v>177.25</v>
          </cell>
          <cell r="I86">
            <v>184.41</v>
          </cell>
          <cell r="J86">
            <v>150.29</v>
          </cell>
          <cell r="K86">
            <v>157.05000000000001</v>
          </cell>
          <cell r="L86">
            <v>29.06</v>
          </cell>
          <cell r="M86">
            <v>23.68</v>
          </cell>
          <cell r="N86">
            <v>24.75</v>
          </cell>
          <cell r="O86">
            <v>4.0199999999999996</v>
          </cell>
          <cell r="P86">
            <v>3.28</v>
          </cell>
          <cell r="Q86">
            <v>3.43</v>
          </cell>
          <cell r="R86">
            <v>90.93</v>
          </cell>
          <cell r="S86">
            <v>17.940000000000001</v>
          </cell>
          <cell r="T86">
            <v>1.8</v>
          </cell>
          <cell r="AA86">
            <v>90.93</v>
          </cell>
          <cell r="AB86">
            <v>17.940000000000001</v>
          </cell>
          <cell r="AC86">
            <v>1.8</v>
          </cell>
        </row>
        <row r="87">
          <cell r="B87">
            <v>187</v>
          </cell>
          <cell r="C87" t="str">
            <v>M-74 E-2000</v>
          </cell>
          <cell r="D87">
            <v>82.42</v>
          </cell>
          <cell r="E87">
            <v>0</v>
          </cell>
          <cell r="F87">
            <v>0</v>
          </cell>
          <cell r="G87">
            <v>0</v>
          </cell>
          <cell r="H87">
            <v>0</v>
          </cell>
          <cell r="I87">
            <v>0</v>
          </cell>
          <cell r="J87">
            <v>0</v>
          </cell>
          <cell r="K87">
            <v>0</v>
          </cell>
          <cell r="L87">
            <v>0</v>
          </cell>
          <cell r="M87">
            <v>0</v>
          </cell>
          <cell r="N87">
            <v>0</v>
          </cell>
          <cell r="O87">
            <v>0</v>
          </cell>
          <cell r="P87">
            <v>0</v>
          </cell>
          <cell r="Q87">
            <v>0</v>
          </cell>
          <cell r="R87">
            <v>65.22</v>
          </cell>
          <cell r="S87">
            <v>16</v>
          </cell>
          <cell r="T87">
            <v>1.2</v>
          </cell>
        </row>
        <row r="88">
          <cell r="B88">
            <v>188</v>
          </cell>
          <cell r="C88" t="str">
            <v>BAJAJ 3W-4S</v>
          </cell>
          <cell r="D88">
            <v>121.2</v>
          </cell>
          <cell r="E88">
            <v>134.19999999999999</v>
          </cell>
          <cell r="F88">
            <v>0</v>
          </cell>
          <cell r="G88">
            <v>0</v>
          </cell>
          <cell r="H88">
            <v>0</v>
          </cell>
          <cell r="I88">
            <v>0</v>
          </cell>
          <cell r="J88">
            <v>0</v>
          </cell>
          <cell r="K88">
            <v>0</v>
          </cell>
          <cell r="L88">
            <v>0</v>
          </cell>
          <cell r="M88">
            <v>0</v>
          </cell>
          <cell r="N88">
            <v>0</v>
          </cell>
          <cell r="O88">
            <v>0</v>
          </cell>
          <cell r="P88">
            <v>0</v>
          </cell>
          <cell r="Q88">
            <v>0</v>
          </cell>
          <cell r="R88">
            <v>100</v>
          </cell>
          <cell r="S88">
            <v>20</v>
          </cell>
          <cell r="T88">
            <v>1.2</v>
          </cell>
          <cell r="U88">
            <v>110</v>
          </cell>
          <cell r="V88">
            <v>22</v>
          </cell>
          <cell r="W88">
            <v>2.2000000000000002</v>
          </cell>
        </row>
        <row r="89">
          <cell r="B89">
            <v>189</v>
          </cell>
          <cell r="C89" t="str">
            <v>LEGEND BAJAJ 2W 4S</v>
          </cell>
          <cell r="D89">
            <v>122</v>
          </cell>
          <cell r="E89">
            <v>134.19999999999999</v>
          </cell>
          <cell r="F89">
            <v>0</v>
          </cell>
          <cell r="G89">
            <v>0</v>
          </cell>
          <cell r="H89">
            <v>0</v>
          </cell>
          <cell r="I89">
            <v>0</v>
          </cell>
          <cell r="J89">
            <v>0</v>
          </cell>
          <cell r="K89">
            <v>0</v>
          </cell>
          <cell r="L89">
            <v>0</v>
          </cell>
          <cell r="M89">
            <v>0</v>
          </cell>
          <cell r="N89">
            <v>0</v>
          </cell>
          <cell r="O89">
            <v>0</v>
          </cell>
          <cell r="P89">
            <v>0</v>
          </cell>
          <cell r="Q89">
            <v>0</v>
          </cell>
          <cell r="R89">
            <v>100</v>
          </cell>
          <cell r="S89">
            <v>20</v>
          </cell>
          <cell r="T89">
            <v>2</v>
          </cell>
          <cell r="U89">
            <v>110</v>
          </cell>
          <cell r="V89">
            <v>22</v>
          </cell>
          <cell r="W89">
            <v>2.2000000000000002</v>
          </cell>
        </row>
        <row r="90">
          <cell r="B90">
            <v>190</v>
          </cell>
          <cell r="D90">
            <v>101.02000000000001</v>
          </cell>
          <cell r="E90">
            <v>0</v>
          </cell>
          <cell r="F90">
            <v>0</v>
          </cell>
          <cell r="G90">
            <v>0</v>
          </cell>
          <cell r="H90">
            <v>0</v>
          </cell>
          <cell r="I90">
            <v>0</v>
          </cell>
          <cell r="J90">
            <v>0</v>
          </cell>
          <cell r="K90">
            <v>0</v>
          </cell>
          <cell r="L90">
            <v>0</v>
          </cell>
          <cell r="M90">
            <v>0</v>
          </cell>
          <cell r="N90">
            <v>0</v>
          </cell>
          <cell r="O90">
            <v>0</v>
          </cell>
          <cell r="P90">
            <v>0</v>
          </cell>
          <cell r="Q90">
            <v>0</v>
          </cell>
          <cell r="R90">
            <v>81.650000000000006</v>
          </cell>
          <cell r="S90">
            <v>19.37</v>
          </cell>
        </row>
        <row r="91">
          <cell r="B91">
            <v>191</v>
          </cell>
          <cell r="C91" t="str">
            <v>BAJAJ 3P0RT-3W FE</v>
          </cell>
          <cell r="D91">
            <v>120.26</v>
          </cell>
          <cell r="E91">
            <v>0</v>
          </cell>
          <cell r="F91">
            <v>0</v>
          </cell>
          <cell r="G91">
            <v>0</v>
          </cell>
          <cell r="H91">
            <v>192.6</v>
          </cell>
          <cell r="I91">
            <v>201.02</v>
          </cell>
          <cell r="J91">
            <v>163.83000000000001</v>
          </cell>
          <cell r="K91">
            <v>171.2</v>
          </cell>
          <cell r="L91">
            <v>32.799999999999997</v>
          </cell>
          <cell r="M91">
            <v>26.73</v>
          </cell>
          <cell r="N91">
            <v>27.93</v>
          </cell>
          <cell r="O91">
            <v>2.5499999999999998</v>
          </cell>
          <cell r="P91">
            <v>2.04</v>
          </cell>
          <cell r="Q91">
            <v>2.13</v>
          </cell>
          <cell r="R91">
            <v>120.26</v>
          </cell>
        </row>
        <row r="92">
          <cell r="B92">
            <v>192</v>
          </cell>
          <cell r="C92" t="str">
            <v>BAJAJ 3P0RT-3W RE</v>
          </cell>
          <cell r="D92">
            <v>0</v>
          </cell>
          <cell r="E92">
            <v>155.97999999999999</v>
          </cell>
          <cell r="F92">
            <v>0</v>
          </cell>
          <cell r="G92">
            <v>0</v>
          </cell>
          <cell r="H92">
            <v>192.6</v>
          </cell>
          <cell r="I92">
            <v>201.02</v>
          </cell>
          <cell r="J92">
            <v>163.83000000000001</v>
          </cell>
          <cell r="K92">
            <v>171.2</v>
          </cell>
          <cell r="L92">
            <v>32.799999999999997</v>
          </cell>
          <cell r="M92">
            <v>26.73</v>
          </cell>
          <cell r="N92">
            <v>27.93</v>
          </cell>
          <cell r="O92">
            <v>2.5499999999999998</v>
          </cell>
          <cell r="P92">
            <v>2.04</v>
          </cell>
          <cell r="Q92">
            <v>2.13</v>
          </cell>
          <cell r="U92">
            <v>132.29</v>
          </cell>
          <cell r="V92">
            <v>22.37</v>
          </cell>
          <cell r="W92">
            <v>1.32</v>
          </cell>
        </row>
        <row r="93">
          <cell r="B93">
            <v>195</v>
          </cell>
          <cell r="C93" t="str">
            <v>BAJAJ MINIDOR</v>
          </cell>
          <cell r="D93">
            <v>0</v>
          </cell>
          <cell r="E93">
            <v>0</v>
          </cell>
          <cell r="F93">
            <v>0</v>
          </cell>
          <cell r="G93">
            <v>0</v>
          </cell>
          <cell r="H93">
            <v>251.23</v>
          </cell>
          <cell r="I93">
            <v>252.04</v>
          </cell>
          <cell r="J93">
            <v>205.41</v>
          </cell>
          <cell r="K93">
            <v>214.65</v>
          </cell>
          <cell r="L93">
            <v>50.04</v>
          </cell>
          <cell r="M93">
            <v>40.78</v>
          </cell>
          <cell r="N93">
            <v>42.62</v>
          </cell>
          <cell r="O93">
            <v>6.3</v>
          </cell>
          <cell r="P93">
            <v>5.04</v>
          </cell>
          <cell r="Q93">
            <v>5.27</v>
          </cell>
        </row>
        <row r="94">
          <cell r="B94">
            <v>196</v>
          </cell>
          <cell r="C94" t="str">
            <v>RAJDOOT AC 9A T-7</v>
          </cell>
          <cell r="D94">
            <v>167.63</v>
          </cell>
          <cell r="E94">
            <v>116.6</v>
          </cell>
          <cell r="F94">
            <v>0</v>
          </cell>
          <cell r="G94">
            <v>0</v>
          </cell>
          <cell r="H94">
            <v>0</v>
          </cell>
          <cell r="I94">
            <v>0</v>
          </cell>
          <cell r="J94">
            <v>0</v>
          </cell>
          <cell r="K94">
            <v>0</v>
          </cell>
          <cell r="L94">
            <v>0</v>
          </cell>
          <cell r="M94">
            <v>0</v>
          </cell>
          <cell r="N94">
            <v>0</v>
          </cell>
          <cell r="O94">
            <v>0</v>
          </cell>
          <cell r="P94">
            <v>0</v>
          </cell>
          <cell r="Q94">
            <v>0</v>
          </cell>
          <cell r="R94">
            <v>144.66</v>
          </cell>
          <cell r="S94">
            <v>22.97</v>
          </cell>
          <cell r="U94">
            <v>94.6</v>
          </cell>
          <cell r="V94">
            <v>19.8</v>
          </cell>
          <cell r="W94">
            <v>2.2000000000000002</v>
          </cell>
        </row>
        <row r="95">
          <cell r="B95">
            <v>197</v>
          </cell>
          <cell r="C95" t="str">
            <v>SUNNY-50CC AC 9A</v>
          </cell>
          <cell r="D95">
            <v>106</v>
          </cell>
          <cell r="E95">
            <v>0</v>
          </cell>
          <cell r="F95">
            <v>0</v>
          </cell>
          <cell r="G95">
            <v>0</v>
          </cell>
          <cell r="H95">
            <v>0</v>
          </cell>
          <cell r="I95">
            <v>0</v>
          </cell>
          <cell r="J95">
            <v>0</v>
          </cell>
          <cell r="K95">
            <v>0</v>
          </cell>
          <cell r="L95">
            <v>0</v>
          </cell>
          <cell r="M95">
            <v>0</v>
          </cell>
          <cell r="N95">
            <v>0</v>
          </cell>
          <cell r="O95">
            <v>0</v>
          </cell>
          <cell r="P95">
            <v>0</v>
          </cell>
          <cell r="Q95">
            <v>0</v>
          </cell>
          <cell r="R95">
            <v>86</v>
          </cell>
          <cell r="S95">
            <v>18</v>
          </cell>
          <cell r="T95">
            <v>2</v>
          </cell>
        </row>
        <row r="96">
          <cell r="B96">
            <v>198</v>
          </cell>
          <cell r="C96" t="str">
            <v>LML PK 75CC</v>
          </cell>
          <cell r="D96">
            <v>103</v>
          </cell>
          <cell r="E96">
            <v>0</v>
          </cell>
          <cell r="F96">
            <v>0</v>
          </cell>
          <cell r="G96">
            <v>0</v>
          </cell>
          <cell r="H96">
            <v>0</v>
          </cell>
          <cell r="I96">
            <v>0</v>
          </cell>
          <cell r="J96">
            <v>0</v>
          </cell>
          <cell r="K96">
            <v>0</v>
          </cell>
          <cell r="L96">
            <v>0</v>
          </cell>
          <cell r="M96">
            <v>0</v>
          </cell>
          <cell r="N96">
            <v>0</v>
          </cell>
          <cell r="O96">
            <v>0</v>
          </cell>
          <cell r="P96">
            <v>0</v>
          </cell>
          <cell r="Q96">
            <v>0</v>
          </cell>
          <cell r="R96">
            <v>85</v>
          </cell>
          <cell r="S96">
            <v>18</v>
          </cell>
        </row>
        <row r="97">
          <cell r="B97">
            <v>199</v>
          </cell>
          <cell r="C97" t="str">
            <v>YBX-4S</v>
          </cell>
          <cell r="D97">
            <v>115</v>
          </cell>
          <cell r="E97">
            <v>128.1</v>
          </cell>
          <cell r="F97">
            <v>0</v>
          </cell>
          <cell r="G97">
            <v>0</v>
          </cell>
          <cell r="H97">
            <v>0</v>
          </cell>
          <cell r="I97">
            <v>0</v>
          </cell>
          <cell r="J97">
            <v>0</v>
          </cell>
          <cell r="K97">
            <v>0</v>
          </cell>
          <cell r="L97">
            <v>0</v>
          </cell>
          <cell r="M97">
            <v>0</v>
          </cell>
          <cell r="N97">
            <v>0</v>
          </cell>
          <cell r="O97">
            <v>0</v>
          </cell>
          <cell r="P97">
            <v>0</v>
          </cell>
          <cell r="Q97">
            <v>0</v>
          </cell>
          <cell r="R97">
            <v>115</v>
          </cell>
          <cell r="U97">
            <v>105</v>
          </cell>
          <cell r="V97">
            <v>21</v>
          </cell>
          <cell r="W97">
            <v>2.1</v>
          </cell>
        </row>
        <row r="98">
          <cell r="B98">
            <v>201</v>
          </cell>
          <cell r="C98" t="str">
            <v>KIR. AV 80DIA</v>
          </cell>
          <cell r="D98">
            <v>0</v>
          </cell>
          <cell r="E98">
            <v>0</v>
          </cell>
          <cell r="F98">
            <v>0</v>
          </cell>
          <cell r="G98">
            <v>0</v>
          </cell>
          <cell r="H98">
            <v>211.16000000000003</v>
          </cell>
          <cell r="I98">
            <v>221.15</v>
          </cell>
          <cell r="J98">
            <v>180.24</v>
          </cell>
          <cell r="K98">
            <v>188.35</v>
          </cell>
          <cell r="L98">
            <v>34.18</v>
          </cell>
          <cell r="M98">
            <v>27.86</v>
          </cell>
          <cell r="N98">
            <v>29.11</v>
          </cell>
          <cell r="O98">
            <v>3.83</v>
          </cell>
          <cell r="P98">
            <v>3.06</v>
          </cell>
          <cell r="Q98">
            <v>3.2</v>
          </cell>
        </row>
        <row r="99">
          <cell r="B99">
            <v>202</v>
          </cell>
          <cell r="C99" t="str">
            <v>KIRLOSKAR JVI 85DIA</v>
          </cell>
          <cell r="D99">
            <v>0</v>
          </cell>
          <cell r="E99">
            <v>0</v>
          </cell>
          <cell r="F99">
            <v>0</v>
          </cell>
          <cell r="G99">
            <v>83.809999999999988</v>
          </cell>
          <cell r="H99">
            <v>225.10999999999999</v>
          </cell>
          <cell r="I99">
            <v>236.86</v>
          </cell>
          <cell r="J99">
            <v>193.04</v>
          </cell>
          <cell r="K99">
            <v>201.73</v>
          </cell>
          <cell r="L99">
            <v>35.6</v>
          </cell>
          <cell r="M99">
            <v>29.01</v>
          </cell>
          <cell r="N99">
            <v>30.32</v>
          </cell>
          <cell r="O99">
            <v>3.83</v>
          </cell>
          <cell r="P99">
            <v>3.06</v>
          </cell>
          <cell r="Q99">
            <v>3.2</v>
          </cell>
          <cell r="AA99">
            <v>63.61</v>
          </cell>
          <cell r="AB99">
            <v>19.149999999999999</v>
          </cell>
          <cell r="AC99">
            <v>1.05</v>
          </cell>
        </row>
        <row r="100">
          <cell r="B100">
            <v>207</v>
          </cell>
          <cell r="C100" t="str">
            <v>KIRLOSKAR AV 33</v>
          </cell>
          <cell r="D100">
            <v>0</v>
          </cell>
          <cell r="E100">
            <v>0</v>
          </cell>
          <cell r="F100">
            <v>0</v>
          </cell>
          <cell r="G100">
            <v>0</v>
          </cell>
          <cell r="H100">
            <v>279.56</v>
          </cell>
          <cell r="I100">
            <v>292.55</v>
          </cell>
          <cell r="J100">
            <v>238.43</v>
          </cell>
          <cell r="K100">
            <v>249.16</v>
          </cell>
          <cell r="L100">
            <v>45.2</v>
          </cell>
          <cell r="M100">
            <v>36.840000000000003</v>
          </cell>
          <cell r="N100">
            <v>38.5</v>
          </cell>
          <cell r="O100">
            <v>5.36</v>
          </cell>
          <cell r="P100">
            <v>4.29</v>
          </cell>
          <cell r="Q100">
            <v>4.4800000000000004</v>
          </cell>
        </row>
        <row r="101">
          <cell r="B101">
            <v>208</v>
          </cell>
          <cell r="C101" t="str">
            <v>KIRLOSKAR TV</v>
          </cell>
          <cell r="D101">
            <v>0</v>
          </cell>
          <cell r="E101">
            <v>0</v>
          </cell>
          <cell r="F101">
            <v>0</v>
          </cell>
          <cell r="G101">
            <v>0</v>
          </cell>
          <cell r="H101">
            <v>245.82</v>
          </cell>
          <cell r="I101">
            <v>262.86</v>
          </cell>
          <cell r="J101">
            <v>214.23</v>
          </cell>
          <cell r="K101">
            <v>223.87</v>
          </cell>
          <cell r="L101">
            <v>35</v>
          </cell>
          <cell r="M101">
            <v>28.53</v>
          </cell>
          <cell r="N101">
            <v>29.81</v>
          </cell>
          <cell r="O101">
            <v>3.83</v>
          </cell>
          <cell r="P101">
            <v>3.06</v>
          </cell>
          <cell r="Q101">
            <v>3.2</v>
          </cell>
        </row>
        <row r="102">
          <cell r="B102">
            <v>209</v>
          </cell>
          <cell r="C102" t="str">
            <v>KIRLOSKAR RET4</v>
          </cell>
          <cell r="D102">
            <v>0</v>
          </cell>
          <cell r="E102">
            <v>0</v>
          </cell>
          <cell r="F102">
            <v>0</v>
          </cell>
          <cell r="G102">
            <v>0</v>
          </cell>
          <cell r="H102">
            <v>431.22</v>
          </cell>
          <cell r="I102">
            <v>441.31</v>
          </cell>
          <cell r="J102">
            <v>359.67</v>
          </cell>
          <cell r="K102">
            <v>375.86</v>
          </cell>
          <cell r="L102">
            <v>80.89</v>
          </cell>
          <cell r="M102">
            <v>65.930000000000007</v>
          </cell>
          <cell r="N102">
            <v>68.900000000000006</v>
          </cell>
          <cell r="O102">
            <v>7.02</v>
          </cell>
          <cell r="P102">
            <v>5.62</v>
          </cell>
          <cell r="Q102">
            <v>5.87</v>
          </cell>
        </row>
        <row r="103">
          <cell r="B103">
            <v>210</v>
          </cell>
          <cell r="C103" t="str">
            <v>CUMMINS NH-220</v>
          </cell>
          <cell r="D103">
            <v>0</v>
          </cell>
          <cell r="E103">
            <v>0</v>
          </cell>
          <cell r="F103">
            <v>0</v>
          </cell>
          <cell r="G103">
            <v>0</v>
          </cell>
          <cell r="H103">
            <v>1632.6899999999998</v>
          </cell>
          <cell r="I103">
            <v>1616.37</v>
          </cell>
          <cell r="J103">
            <v>1317.34</v>
          </cell>
          <cell r="K103">
            <v>1376.62</v>
          </cell>
          <cell r="L103">
            <v>371.79</v>
          </cell>
          <cell r="M103">
            <v>303.01</v>
          </cell>
          <cell r="N103">
            <v>316.64999999999998</v>
          </cell>
          <cell r="O103">
            <v>15.43</v>
          </cell>
          <cell r="P103">
            <v>12.34</v>
          </cell>
          <cell r="Q103">
            <v>12.9</v>
          </cell>
        </row>
        <row r="104">
          <cell r="B104">
            <v>211</v>
          </cell>
          <cell r="C104" t="str">
            <v>CUMMINS NHRSR/C</v>
          </cell>
          <cell r="D104">
            <v>0</v>
          </cell>
          <cell r="E104">
            <v>0</v>
          </cell>
          <cell r="F104">
            <v>0</v>
          </cell>
          <cell r="G104">
            <v>0</v>
          </cell>
          <cell r="H104">
            <v>2189.58</v>
          </cell>
          <cell r="I104">
            <v>2299.67</v>
          </cell>
          <cell r="J104">
            <v>1874.23</v>
          </cell>
          <cell r="K104">
            <v>1958.57</v>
          </cell>
          <cell r="L104">
            <v>371.79</v>
          </cell>
          <cell r="M104">
            <v>303.01</v>
          </cell>
          <cell r="N104">
            <v>316.64999999999998</v>
          </cell>
          <cell r="O104">
            <v>15.43</v>
          </cell>
          <cell r="P104">
            <v>12.34</v>
          </cell>
          <cell r="Q104">
            <v>12.9</v>
          </cell>
        </row>
        <row r="105">
          <cell r="B105">
            <v>214</v>
          </cell>
          <cell r="C105" t="str">
            <v>VEER PARTAP</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row>
        <row r="106">
          <cell r="B106">
            <v>215</v>
          </cell>
          <cell r="C106" t="str">
            <v>VILLIERS MK 25</v>
          </cell>
          <cell r="D106">
            <v>0</v>
          </cell>
          <cell r="E106">
            <v>0</v>
          </cell>
          <cell r="F106">
            <v>0</v>
          </cell>
          <cell r="G106">
            <v>0</v>
          </cell>
          <cell r="H106">
            <v>205.39000000000001</v>
          </cell>
          <cell r="I106">
            <v>196.21</v>
          </cell>
          <cell r="J106">
            <v>159.91</v>
          </cell>
          <cell r="K106">
            <v>167.11</v>
          </cell>
          <cell r="L106">
            <v>49.23</v>
          </cell>
          <cell r="M106">
            <v>40.119999999999997</v>
          </cell>
          <cell r="N106">
            <v>41.93</v>
          </cell>
          <cell r="O106">
            <v>6.7</v>
          </cell>
          <cell r="P106">
            <v>5.36</v>
          </cell>
          <cell r="Q106">
            <v>5.6</v>
          </cell>
        </row>
        <row r="107">
          <cell r="B107">
            <v>216</v>
          </cell>
          <cell r="C107" t="str">
            <v>VILLIERS MK 12</v>
          </cell>
          <cell r="D107">
            <v>0</v>
          </cell>
          <cell r="E107">
            <v>0</v>
          </cell>
          <cell r="F107">
            <v>0</v>
          </cell>
          <cell r="G107">
            <v>0</v>
          </cell>
          <cell r="H107">
            <v>162.65</v>
          </cell>
          <cell r="I107">
            <v>150.47999999999999</v>
          </cell>
          <cell r="J107">
            <v>122.64</v>
          </cell>
          <cell r="K107">
            <v>128.16</v>
          </cell>
          <cell r="L107">
            <v>42.51</v>
          </cell>
          <cell r="M107">
            <v>34.65</v>
          </cell>
          <cell r="N107">
            <v>36.21</v>
          </cell>
          <cell r="O107">
            <v>6.7</v>
          </cell>
          <cell r="P107">
            <v>5.36</v>
          </cell>
          <cell r="Q107">
            <v>5.6</v>
          </cell>
        </row>
        <row r="108">
          <cell r="B108">
            <v>223</v>
          </cell>
          <cell r="C108" t="str">
            <v>RUSTON - MWM D-12</v>
          </cell>
          <cell r="D108">
            <v>0</v>
          </cell>
          <cell r="E108">
            <v>0</v>
          </cell>
          <cell r="F108">
            <v>0</v>
          </cell>
          <cell r="G108">
            <v>0</v>
          </cell>
          <cell r="H108">
            <v>1055.3699999999999</v>
          </cell>
          <cell r="I108">
            <v>1057.28</v>
          </cell>
          <cell r="J108">
            <v>861.68</v>
          </cell>
          <cell r="K108">
            <v>900.46</v>
          </cell>
          <cell r="L108">
            <v>217.94</v>
          </cell>
          <cell r="M108">
            <v>177.62</v>
          </cell>
          <cell r="N108">
            <v>185.61</v>
          </cell>
          <cell r="O108">
            <v>20.09</v>
          </cell>
          <cell r="P108">
            <v>16.07</v>
          </cell>
          <cell r="Q108">
            <v>16.79</v>
          </cell>
        </row>
        <row r="109">
          <cell r="B109">
            <v>224</v>
          </cell>
          <cell r="C109" t="str">
            <v>RUSTON - MWM/TD-12</v>
          </cell>
          <cell r="D109">
            <v>840.96</v>
          </cell>
          <cell r="E109">
            <v>706.7</v>
          </cell>
          <cell r="F109">
            <v>0</v>
          </cell>
          <cell r="G109">
            <v>0</v>
          </cell>
          <cell r="H109">
            <v>1236.45</v>
          </cell>
          <cell r="I109">
            <v>1241.6500000000001</v>
          </cell>
          <cell r="J109">
            <v>1011.94</v>
          </cell>
          <cell r="K109">
            <v>1057.48</v>
          </cell>
          <cell r="L109">
            <v>254.82</v>
          </cell>
          <cell r="M109">
            <v>207.68</v>
          </cell>
          <cell r="N109">
            <v>217.03</v>
          </cell>
          <cell r="O109">
            <v>21.04</v>
          </cell>
          <cell r="P109">
            <v>16.829999999999998</v>
          </cell>
          <cell r="Q109">
            <v>17.59</v>
          </cell>
          <cell r="R109">
            <v>716.6</v>
          </cell>
          <cell r="S109">
            <v>113.36</v>
          </cell>
          <cell r="T109">
            <v>11</v>
          </cell>
          <cell r="U109">
            <v>589.85</v>
          </cell>
          <cell r="V109">
            <v>105.15</v>
          </cell>
          <cell r="W109">
            <v>11.7</v>
          </cell>
        </row>
        <row r="110">
          <cell r="B110">
            <v>225</v>
          </cell>
          <cell r="C110" t="str">
            <v>RUSTON MWM/TBD-12</v>
          </cell>
          <cell r="D110">
            <v>840.95</v>
          </cell>
          <cell r="E110">
            <v>706.7</v>
          </cell>
          <cell r="F110">
            <v>0</v>
          </cell>
          <cell r="G110">
            <v>0</v>
          </cell>
          <cell r="H110">
            <v>1236.45</v>
          </cell>
          <cell r="I110">
            <v>1241.6500000000001</v>
          </cell>
          <cell r="J110">
            <v>1011.94</v>
          </cell>
          <cell r="K110">
            <v>1057.48</v>
          </cell>
          <cell r="L110">
            <v>254.82</v>
          </cell>
          <cell r="M110">
            <v>207.68</v>
          </cell>
          <cell r="N110">
            <v>217.03</v>
          </cell>
          <cell r="O110">
            <v>21.04</v>
          </cell>
          <cell r="P110">
            <v>16.829999999999998</v>
          </cell>
          <cell r="Q110">
            <v>17.59</v>
          </cell>
          <cell r="R110">
            <v>716.59</v>
          </cell>
          <cell r="S110">
            <v>113.36</v>
          </cell>
          <cell r="T110">
            <v>11</v>
          </cell>
          <cell r="U110">
            <v>589.85</v>
          </cell>
          <cell r="V110">
            <v>105.15</v>
          </cell>
          <cell r="W110">
            <v>11.7</v>
          </cell>
        </row>
        <row r="111">
          <cell r="B111">
            <v>232</v>
          </cell>
          <cell r="C111" t="str">
            <v>KIRLOSKAR RDA</v>
          </cell>
          <cell r="D111">
            <v>0</v>
          </cell>
          <cell r="E111">
            <v>0</v>
          </cell>
          <cell r="F111">
            <v>0</v>
          </cell>
          <cell r="G111">
            <v>0</v>
          </cell>
          <cell r="H111">
            <v>819.54000000000008</v>
          </cell>
          <cell r="I111">
            <v>888.77</v>
          </cell>
          <cell r="J111">
            <v>724.35</v>
          </cell>
          <cell r="K111">
            <v>756.95</v>
          </cell>
          <cell r="L111">
            <v>106.28</v>
          </cell>
          <cell r="M111">
            <v>86.62</v>
          </cell>
          <cell r="N111">
            <v>90.52</v>
          </cell>
          <cell r="O111">
            <v>10.71</v>
          </cell>
          <cell r="P111">
            <v>8.57</v>
          </cell>
          <cell r="Q111">
            <v>8.9600000000000009</v>
          </cell>
        </row>
        <row r="112">
          <cell r="B112">
            <v>233</v>
          </cell>
          <cell r="C112" t="str">
            <v>KIRLOSKAR RBV</v>
          </cell>
          <cell r="D112">
            <v>459.40000000000003</v>
          </cell>
          <cell r="E112">
            <v>0</v>
          </cell>
          <cell r="F112">
            <v>0</v>
          </cell>
          <cell r="G112">
            <v>0</v>
          </cell>
          <cell r="H112">
            <v>759.47</v>
          </cell>
          <cell r="I112">
            <v>760.56</v>
          </cell>
          <cell r="J112">
            <v>619.86</v>
          </cell>
          <cell r="K112">
            <v>647.75</v>
          </cell>
          <cell r="L112">
            <v>155.52000000000001</v>
          </cell>
          <cell r="M112">
            <v>126.75</v>
          </cell>
          <cell r="N112">
            <v>132.44999999999999</v>
          </cell>
          <cell r="O112">
            <v>16.07</v>
          </cell>
          <cell r="P112">
            <v>12.86</v>
          </cell>
          <cell r="Q112">
            <v>13.44</v>
          </cell>
          <cell r="R112">
            <v>378.36</v>
          </cell>
          <cell r="S112">
            <v>81.040000000000006</v>
          </cell>
        </row>
        <row r="113">
          <cell r="B113">
            <v>235</v>
          </cell>
          <cell r="C113" t="str">
            <v>KIRLOSKAR TV</v>
          </cell>
          <cell r="D113">
            <v>0</v>
          </cell>
          <cell r="E113">
            <v>0</v>
          </cell>
          <cell r="F113">
            <v>0</v>
          </cell>
          <cell r="G113">
            <v>0</v>
          </cell>
          <cell r="H113">
            <v>245.82</v>
          </cell>
          <cell r="I113">
            <v>262.86</v>
          </cell>
          <cell r="J113">
            <v>214.23</v>
          </cell>
          <cell r="K113">
            <v>223.87</v>
          </cell>
          <cell r="L113">
            <v>35</v>
          </cell>
          <cell r="M113">
            <v>28.53</v>
          </cell>
          <cell r="N113">
            <v>29.81</v>
          </cell>
          <cell r="O113">
            <v>3.83</v>
          </cell>
          <cell r="P113">
            <v>3.06</v>
          </cell>
          <cell r="Q113">
            <v>3.2</v>
          </cell>
        </row>
        <row r="114">
          <cell r="B114">
            <v>236</v>
          </cell>
          <cell r="C114" t="str">
            <v>KIRLOSKAR RB-01</v>
          </cell>
          <cell r="D114">
            <v>459.40000000000003</v>
          </cell>
          <cell r="E114">
            <v>0</v>
          </cell>
          <cell r="F114">
            <v>0</v>
          </cell>
          <cell r="G114">
            <v>0</v>
          </cell>
          <cell r="H114">
            <v>771.5200000000001</v>
          </cell>
          <cell r="I114">
            <v>771.4</v>
          </cell>
          <cell r="J114">
            <v>628.69000000000005</v>
          </cell>
          <cell r="K114">
            <v>656.98</v>
          </cell>
          <cell r="L114">
            <v>160.11000000000001</v>
          </cell>
          <cell r="M114">
            <v>130.49</v>
          </cell>
          <cell r="N114">
            <v>136.36000000000001</v>
          </cell>
          <cell r="O114">
            <v>15.43</v>
          </cell>
          <cell r="P114">
            <v>12.34</v>
          </cell>
          <cell r="Q114">
            <v>12.9</v>
          </cell>
          <cell r="R114">
            <v>378.36</v>
          </cell>
          <cell r="S114">
            <v>81.040000000000006</v>
          </cell>
        </row>
        <row r="115">
          <cell r="B115">
            <v>237</v>
          </cell>
          <cell r="C115" t="str">
            <v>KIRLOSKAR RB TC</v>
          </cell>
          <cell r="D115">
            <v>0</v>
          </cell>
          <cell r="E115">
            <v>0</v>
          </cell>
          <cell r="F115">
            <v>0</v>
          </cell>
          <cell r="G115">
            <v>0</v>
          </cell>
          <cell r="H115">
            <v>801.66000000000008</v>
          </cell>
          <cell r="I115">
            <v>815.32</v>
          </cell>
          <cell r="J115">
            <v>664.49</v>
          </cell>
          <cell r="K115">
            <v>694.39</v>
          </cell>
          <cell r="L115">
            <v>157.29</v>
          </cell>
          <cell r="M115">
            <v>128.19</v>
          </cell>
          <cell r="N115">
            <v>133.96</v>
          </cell>
          <cell r="O115">
            <v>11.22</v>
          </cell>
          <cell r="P115">
            <v>8.98</v>
          </cell>
          <cell r="Q115">
            <v>9.3800000000000008</v>
          </cell>
        </row>
        <row r="116">
          <cell r="B116">
            <v>240</v>
          </cell>
          <cell r="C116" t="str">
            <v>KIRLOSKAR IFA SL-90 (R/C)</v>
          </cell>
          <cell r="D116">
            <v>0</v>
          </cell>
          <cell r="E116">
            <v>0</v>
          </cell>
          <cell r="F116">
            <v>0</v>
          </cell>
          <cell r="G116">
            <v>0</v>
          </cell>
          <cell r="H116">
            <v>1158.08</v>
          </cell>
          <cell r="I116">
            <v>1194.3800000000001</v>
          </cell>
          <cell r="J116">
            <v>973.42</v>
          </cell>
          <cell r="K116">
            <v>1017.22</v>
          </cell>
          <cell r="L116">
            <v>200.81</v>
          </cell>
          <cell r="M116">
            <v>163.66</v>
          </cell>
          <cell r="N116">
            <v>171.02</v>
          </cell>
          <cell r="O116">
            <v>26.25</v>
          </cell>
          <cell r="P116">
            <v>21</v>
          </cell>
          <cell r="Q116">
            <v>21.95</v>
          </cell>
        </row>
        <row r="117">
          <cell r="B117">
            <v>241</v>
          </cell>
          <cell r="C117" t="str">
            <v>KIRLOSKAR RB-01(TRAP)(3RV)</v>
          </cell>
          <cell r="D117">
            <v>0</v>
          </cell>
          <cell r="E117">
            <v>0</v>
          </cell>
          <cell r="F117">
            <v>0</v>
          </cell>
          <cell r="G117">
            <v>0</v>
          </cell>
          <cell r="H117">
            <v>737.87999999999988</v>
          </cell>
          <cell r="I117">
            <v>738.08</v>
          </cell>
          <cell r="J117">
            <v>601.54</v>
          </cell>
          <cell r="K117">
            <v>628.61</v>
          </cell>
          <cell r="L117">
            <v>152.83000000000001</v>
          </cell>
          <cell r="M117">
            <v>124.56</v>
          </cell>
          <cell r="N117">
            <v>130.16999999999999</v>
          </cell>
          <cell r="O117">
            <v>14.73</v>
          </cell>
          <cell r="P117">
            <v>11.78</v>
          </cell>
          <cell r="Q117">
            <v>12.31</v>
          </cell>
        </row>
        <row r="118">
          <cell r="B118">
            <v>242</v>
          </cell>
          <cell r="C118" t="str">
            <v>KIRLOSKAR RB-01TMA(5RV)</v>
          </cell>
          <cell r="D118">
            <v>0</v>
          </cell>
          <cell r="E118">
            <v>0</v>
          </cell>
          <cell r="F118">
            <v>0</v>
          </cell>
          <cell r="G118">
            <v>0</v>
          </cell>
          <cell r="H118">
            <v>765.21</v>
          </cell>
          <cell r="I118">
            <v>778.26</v>
          </cell>
          <cell r="J118">
            <v>634.28</v>
          </cell>
          <cell r="K118">
            <v>662.82</v>
          </cell>
          <cell r="L118">
            <v>150.13999999999999</v>
          </cell>
          <cell r="M118">
            <v>122.36</v>
          </cell>
          <cell r="N118">
            <v>127.87</v>
          </cell>
          <cell r="O118">
            <v>10.71</v>
          </cell>
          <cell r="P118">
            <v>8.57</v>
          </cell>
          <cell r="Q118">
            <v>8.9600000000000009</v>
          </cell>
        </row>
        <row r="119">
          <cell r="B119">
            <v>259</v>
          </cell>
          <cell r="C119" t="str">
            <v>LOMBARDANI LDA-520</v>
          </cell>
          <cell r="D119">
            <v>0</v>
          </cell>
          <cell r="E119">
            <v>0</v>
          </cell>
          <cell r="F119">
            <v>0</v>
          </cell>
          <cell r="G119">
            <v>0</v>
          </cell>
          <cell r="H119">
            <v>234.67000000000002</v>
          </cell>
          <cell r="I119">
            <v>235.5</v>
          </cell>
          <cell r="J119">
            <v>191.93</v>
          </cell>
          <cell r="K119">
            <v>200.57</v>
          </cell>
          <cell r="L119">
            <v>49.5</v>
          </cell>
          <cell r="M119">
            <v>40.340000000000003</v>
          </cell>
          <cell r="N119">
            <v>42.16</v>
          </cell>
          <cell r="O119">
            <v>3</v>
          </cell>
          <cell r="P119">
            <v>2.4</v>
          </cell>
          <cell r="Q119">
            <v>2.5099999999999998</v>
          </cell>
        </row>
        <row r="120">
          <cell r="B120">
            <v>260</v>
          </cell>
          <cell r="C120" t="str">
            <v>LOMBARDANI LDA-530</v>
          </cell>
          <cell r="D120">
            <v>0</v>
          </cell>
          <cell r="E120">
            <v>0</v>
          </cell>
          <cell r="F120">
            <v>0</v>
          </cell>
          <cell r="G120">
            <v>0</v>
          </cell>
          <cell r="H120">
            <v>248.12</v>
          </cell>
          <cell r="I120">
            <v>252</v>
          </cell>
          <cell r="J120">
            <v>205.38</v>
          </cell>
          <cell r="K120">
            <v>214.62</v>
          </cell>
          <cell r="L120">
            <v>49.5</v>
          </cell>
          <cell r="M120">
            <v>40.340000000000003</v>
          </cell>
          <cell r="N120">
            <v>42.16</v>
          </cell>
          <cell r="O120">
            <v>3</v>
          </cell>
          <cell r="P120">
            <v>2.4</v>
          </cell>
          <cell r="Q120">
            <v>2.5099999999999998</v>
          </cell>
        </row>
        <row r="121">
          <cell r="B121">
            <v>270</v>
          </cell>
          <cell r="C121" t="str">
            <v>KOEL WATER PACK</v>
          </cell>
          <cell r="D121">
            <v>223.9</v>
          </cell>
          <cell r="E121">
            <v>206.2</v>
          </cell>
          <cell r="F121">
            <v>0</v>
          </cell>
          <cell r="G121">
            <v>0</v>
          </cell>
          <cell r="H121">
            <v>301.02</v>
          </cell>
          <cell r="I121">
            <v>320.12</v>
          </cell>
          <cell r="J121">
            <v>260.89999999999998</v>
          </cell>
          <cell r="K121">
            <v>272.64</v>
          </cell>
          <cell r="L121">
            <v>49.23</v>
          </cell>
          <cell r="M121">
            <v>40.119999999999997</v>
          </cell>
          <cell r="N121">
            <v>41.93</v>
          </cell>
          <cell r="O121">
            <v>0</v>
          </cell>
          <cell r="P121">
            <v>0</v>
          </cell>
          <cell r="Q121">
            <v>0</v>
          </cell>
          <cell r="R121">
            <v>197</v>
          </cell>
          <cell r="S121">
            <v>26.9</v>
          </cell>
          <cell r="U121">
            <v>175</v>
          </cell>
          <cell r="V121">
            <v>31.2</v>
          </cell>
        </row>
        <row r="122">
          <cell r="B122">
            <v>275</v>
          </cell>
          <cell r="C122" t="str">
            <v>INDUSTRIAL-114MM</v>
          </cell>
          <cell r="D122">
            <v>0</v>
          </cell>
          <cell r="E122">
            <v>0</v>
          </cell>
          <cell r="F122">
            <v>0</v>
          </cell>
          <cell r="G122">
            <v>0</v>
          </cell>
          <cell r="H122">
            <v>380.94</v>
          </cell>
          <cell r="I122">
            <v>387.5</v>
          </cell>
          <cell r="J122">
            <v>315.81</v>
          </cell>
          <cell r="K122">
            <v>330.02</v>
          </cell>
          <cell r="L122">
            <v>75</v>
          </cell>
          <cell r="M122">
            <v>61.13</v>
          </cell>
          <cell r="N122">
            <v>63.88</v>
          </cell>
          <cell r="O122">
            <v>5</v>
          </cell>
          <cell r="P122">
            <v>4</v>
          </cell>
          <cell r="Q122">
            <v>4.18</v>
          </cell>
        </row>
        <row r="123">
          <cell r="B123">
            <v>276</v>
          </cell>
          <cell r="C123" t="str">
            <v>INDUSTRIAL-102MM</v>
          </cell>
          <cell r="D123">
            <v>0</v>
          </cell>
          <cell r="E123">
            <v>0</v>
          </cell>
          <cell r="F123">
            <v>0</v>
          </cell>
          <cell r="G123">
            <v>0</v>
          </cell>
          <cell r="H123">
            <v>358.53</v>
          </cell>
          <cell r="I123">
            <v>362.5</v>
          </cell>
          <cell r="J123">
            <v>295.44</v>
          </cell>
          <cell r="K123">
            <v>308.73</v>
          </cell>
          <cell r="L123">
            <v>72.5</v>
          </cell>
          <cell r="M123">
            <v>59.09</v>
          </cell>
          <cell r="N123">
            <v>61.75</v>
          </cell>
          <cell r="O123">
            <v>5</v>
          </cell>
          <cell r="P123">
            <v>4</v>
          </cell>
          <cell r="Q123">
            <v>4.18</v>
          </cell>
        </row>
        <row r="124">
          <cell r="B124">
            <v>277</v>
          </cell>
          <cell r="C124" t="str">
            <v>INDUSTRIAL-95MM</v>
          </cell>
          <cell r="D124">
            <v>0</v>
          </cell>
          <cell r="E124">
            <v>0</v>
          </cell>
          <cell r="F124">
            <v>0</v>
          </cell>
          <cell r="G124">
            <v>0</v>
          </cell>
          <cell r="H124">
            <v>291.29000000000002</v>
          </cell>
          <cell r="I124">
            <v>287.5</v>
          </cell>
          <cell r="J124">
            <v>234.31</v>
          </cell>
          <cell r="K124">
            <v>244.85</v>
          </cell>
          <cell r="L124">
            <v>65</v>
          </cell>
          <cell r="M124">
            <v>52.98</v>
          </cell>
          <cell r="N124">
            <v>55.36</v>
          </cell>
          <cell r="O124">
            <v>5</v>
          </cell>
          <cell r="P124">
            <v>4</v>
          </cell>
          <cell r="Q124">
            <v>4.18</v>
          </cell>
        </row>
        <row r="125">
          <cell r="B125">
            <v>301</v>
          </cell>
          <cell r="C125" t="str">
            <v>PREMIER PADMINI</v>
          </cell>
          <cell r="D125">
            <v>0</v>
          </cell>
          <cell r="E125">
            <v>0</v>
          </cell>
          <cell r="F125">
            <v>0</v>
          </cell>
          <cell r="G125">
            <v>0</v>
          </cell>
          <cell r="H125">
            <v>243.48999999999998</v>
          </cell>
          <cell r="I125">
            <v>236.44</v>
          </cell>
          <cell r="J125">
            <v>192.7</v>
          </cell>
          <cell r="K125">
            <v>201.37</v>
          </cell>
          <cell r="L125">
            <v>57.05</v>
          </cell>
          <cell r="M125">
            <v>46.5</v>
          </cell>
          <cell r="N125">
            <v>48.59</v>
          </cell>
          <cell r="O125">
            <v>5.36</v>
          </cell>
          <cell r="P125">
            <v>4.29</v>
          </cell>
          <cell r="Q125">
            <v>4.4800000000000004</v>
          </cell>
        </row>
        <row r="126">
          <cell r="B126">
            <v>302</v>
          </cell>
          <cell r="C126" t="str">
            <v>PREMIER 118NE</v>
          </cell>
          <cell r="D126">
            <v>214.12</v>
          </cell>
          <cell r="E126">
            <v>253.13000000000002</v>
          </cell>
          <cell r="F126">
            <v>0</v>
          </cell>
          <cell r="G126">
            <v>0</v>
          </cell>
          <cell r="H126">
            <v>305.56</v>
          </cell>
          <cell r="I126">
            <v>303.16000000000003</v>
          </cell>
          <cell r="J126">
            <v>247.08</v>
          </cell>
          <cell r="K126">
            <v>258.2</v>
          </cell>
          <cell r="L126">
            <v>66.239999999999995</v>
          </cell>
          <cell r="M126">
            <v>53.99</v>
          </cell>
          <cell r="N126">
            <v>56.42</v>
          </cell>
          <cell r="O126">
            <v>5.61</v>
          </cell>
          <cell r="P126">
            <v>4.49</v>
          </cell>
          <cell r="Q126">
            <v>4.6900000000000004</v>
          </cell>
          <cell r="R126">
            <v>175.05</v>
          </cell>
          <cell r="S126">
            <v>35.869999999999997</v>
          </cell>
          <cell r="T126">
            <v>3.2</v>
          </cell>
          <cell r="U126">
            <v>204.05</v>
          </cell>
          <cell r="V126">
            <v>45.24</v>
          </cell>
          <cell r="W126">
            <v>3.84</v>
          </cell>
        </row>
        <row r="127">
          <cell r="B127">
            <v>303</v>
          </cell>
          <cell r="C127" t="str">
            <v>AMBASSADOR (4RV)</v>
          </cell>
          <cell r="D127">
            <v>0</v>
          </cell>
          <cell r="E127">
            <v>240.94</v>
          </cell>
          <cell r="F127">
            <v>0</v>
          </cell>
          <cell r="G127">
            <v>0</v>
          </cell>
          <cell r="H127">
            <v>260.56</v>
          </cell>
          <cell r="I127">
            <v>247.86</v>
          </cell>
          <cell r="J127">
            <v>202.01</v>
          </cell>
          <cell r="K127">
            <v>211.1</v>
          </cell>
          <cell r="L127">
            <v>71.84</v>
          </cell>
          <cell r="M127">
            <v>58.55</v>
          </cell>
          <cell r="N127">
            <v>61.18</v>
          </cell>
          <cell r="O127">
            <v>0</v>
          </cell>
          <cell r="P127">
            <v>0</v>
          </cell>
          <cell r="Q127">
            <v>0</v>
          </cell>
          <cell r="U127">
            <v>185.62</v>
          </cell>
          <cell r="V127">
            <v>55.32</v>
          </cell>
        </row>
        <row r="128">
          <cell r="B128">
            <v>304</v>
          </cell>
          <cell r="C128" t="str">
            <v>TREKKER</v>
          </cell>
          <cell r="D128">
            <v>196.53</v>
          </cell>
          <cell r="E128">
            <v>301.32</v>
          </cell>
          <cell r="F128">
            <v>0</v>
          </cell>
          <cell r="G128">
            <v>0</v>
          </cell>
          <cell r="H128">
            <v>340.38</v>
          </cell>
          <cell r="I128">
            <v>340.5</v>
          </cell>
          <cell r="J128">
            <v>277.51</v>
          </cell>
          <cell r="K128">
            <v>290</v>
          </cell>
          <cell r="L128">
            <v>73.19</v>
          </cell>
          <cell r="M128">
            <v>59.65</v>
          </cell>
          <cell r="N128">
            <v>62.33</v>
          </cell>
          <cell r="O128">
            <v>4.0199999999999996</v>
          </cell>
          <cell r="P128">
            <v>3.22</v>
          </cell>
          <cell r="Q128">
            <v>3.36</v>
          </cell>
          <cell r="R128">
            <v>155.37</v>
          </cell>
          <cell r="S128">
            <v>38.6</v>
          </cell>
          <cell r="T128">
            <v>2.56</v>
          </cell>
          <cell r="U128">
            <v>244.71</v>
          </cell>
          <cell r="V128">
            <v>53.67</v>
          </cell>
          <cell r="W128">
            <v>2.94</v>
          </cell>
        </row>
        <row r="129">
          <cell r="B129">
            <v>306</v>
          </cell>
          <cell r="C129" t="str">
            <v>AMBASSADOR 5RV</v>
          </cell>
          <cell r="D129">
            <v>0</v>
          </cell>
          <cell r="E129">
            <v>0</v>
          </cell>
          <cell r="F129">
            <v>0</v>
          </cell>
          <cell r="G129">
            <v>0</v>
          </cell>
          <cell r="H129">
            <v>260.56</v>
          </cell>
          <cell r="I129">
            <v>247.86</v>
          </cell>
          <cell r="J129">
            <v>202.01</v>
          </cell>
          <cell r="K129">
            <v>211.1</v>
          </cell>
          <cell r="L129">
            <v>71.84</v>
          </cell>
          <cell r="M129">
            <v>58.55</v>
          </cell>
          <cell r="N129">
            <v>61.18</v>
          </cell>
          <cell r="O129">
            <v>0</v>
          </cell>
          <cell r="P129">
            <v>0</v>
          </cell>
          <cell r="Q129">
            <v>0</v>
          </cell>
        </row>
        <row r="130">
          <cell r="B130">
            <v>307</v>
          </cell>
          <cell r="C130" t="str">
            <v>AMASSADOR 4RV S/S</v>
          </cell>
          <cell r="D130">
            <v>0</v>
          </cell>
          <cell r="E130">
            <v>0</v>
          </cell>
          <cell r="F130">
            <v>266.22000000000003</v>
          </cell>
          <cell r="G130">
            <v>0</v>
          </cell>
          <cell r="H130">
            <v>263.78000000000003</v>
          </cell>
          <cell r="I130">
            <v>247.86</v>
          </cell>
          <cell r="J130">
            <v>202.01</v>
          </cell>
          <cell r="K130">
            <v>211.1</v>
          </cell>
          <cell r="L130">
            <v>71.84</v>
          </cell>
          <cell r="M130">
            <v>58.55</v>
          </cell>
          <cell r="N130">
            <v>61.18</v>
          </cell>
          <cell r="O130">
            <v>4.0199999999999996</v>
          </cell>
          <cell r="P130">
            <v>3.22</v>
          </cell>
          <cell r="Q130">
            <v>3.36</v>
          </cell>
          <cell r="X130">
            <v>202</v>
          </cell>
          <cell r="Y130">
            <v>60</v>
          </cell>
          <cell r="Z130">
            <v>4.22</v>
          </cell>
        </row>
        <row r="131">
          <cell r="B131">
            <v>308</v>
          </cell>
          <cell r="C131" t="str">
            <v>AMB. 4RV S/S HCR</v>
          </cell>
          <cell r="D131">
            <v>135.54000000000002</v>
          </cell>
          <cell r="E131">
            <v>232.4</v>
          </cell>
          <cell r="F131">
            <v>0</v>
          </cell>
          <cell r="G131">
            <v>0</v>
          </cell>
          <cell r="H131">
            <v>263.78000000000003</v>
          </cell>
          <cell r="I131">
            <v>247.86</v>
          </cell>
          <cell r="J131">
            <v>202.01</v>
          </cell>
          <cell r="K131">
            <v>211.1</v>
          </cell>
          <cell r="L131">
            <v>71.84</v>
          </cell>
          <cell r="M131">
            <v>58.55</v>
          </cell>
          <cell r="N131">
            <v>61.18</v>
          </cell>
          <cell r="O131">
            <v>4.0199999999999996</v>
          </cell>
          <cell r="P131">
            <v>3.22</v>
          </cell>
          <cell r="Q131">
            <v>3.36</v>
          </cell>
          <cell r="R131">
            <v>111.54</v>
          </cell>
          <cell r="S131">
            <v>24</v>
          </cell>
          <cell r="U131">
            <v>176.78</v>
          </cell>
          <cell r="V131">
            <v>52.68</v>
          </cell>
          <cell r="W131">
            <v>2.94</v>
          </cell>
        </row>
        <row r="132">
          <cell r="B132">
            <v>309</v>
          </cell>
          <cell r="C132" t="str">
            <v>MARUTI - 800</v>
          </cell>
          <cell r="D132">
            <v>112.22</v>
          </cell>
          <cell r="E132">
            <v>138.51</v>
          </cell>
          <cell r="F132">
            <v>0</v>
          </cell>
          <cell r="G132">
            <v>112.22</v>
          </cell>
          <cell r="H132">
            <v>172.74</v>
          </cell>
          <cell r="I132">
            <v>171.64</v>
          </cell>
          <cell r="J132">
            <v>139.88999999999999</v>
          </cell>
          <cell r="K132">
            <v>146.19</v>
          </cell>
          <cell r="L132">
            <v>33.729999999999997</v>
          </cell>
          <cell r="M132">
            <v>27.49</v>
          </cell>
          <cell r="N132">
            <v>28.73</v>
          </cell>
          <cell r="O132">
            <v>6.7</v>
          </cell>
          <cell r="P132">
            <v>5.36</v>
          </cell>
          <cell r="Q132">
            <v>5.6</v>
          </cell>
          <cell r="R132">
            <v>92.39</v>
          </cell>
          <cell r="S132">
            <v>18.829999999999998</v>
          </cell>
          <cell r="T132">
            <v>1</v>
          </cell>
          <cell r="U132">
            <v>110.87</v>
          </cell>
          <cell r="V132">
            <v>22.6</v>
          </cell>
          <cell r="W132">
            <v>5.04</v>
          </cell>
          <cell r="AA132">
            <v>92.39</v>
          </cell>
          <cell r="AB132">
            <v>18.829999999999998</v>
          </cell>
          <cell r="AC132">
            <v>1</v>
          </cell>
        </row>
        <row r="133">
          <cell r="B133">
            <v>313</v>
          </cell>
          <cell r="C133" t="str">
            <v>AUTOLAND - 4000</v>
          </cell>
          <cell r="D133">
            <v>233.8</v>
          </cell>
          <cell r="E133">
            <v>0</v>
          </cell>
          <cell r="F133">
            <v>0</v>
          </cell>
          <cell r="G133">
            <v>0</v>
          </cell>
          <cell r="H133">
            <v>0</v>
          </cell>
          <cell r="I133">
            <v>0</v>
          </cell>
          <cell r="J133">
            <v>0</v>
          </cell>
          <cell r="K133">
            <v>0</v>
          </cell>
          <cell r="L133">
            <v>0</v>
          </cell>
          <cell r="M133">
            <v>0</v>
          </cell>
          <cell r="N133">
            <v>0</v>
          </cell>
          <cell r="O133">
            <v>0</v>
          </cell>
          <cell r="P133">
            <v>0</v>
          </cell>
          <cell r="Q133">
            <v>0</v>
          </cell>
          <cell r="R133">
            <v>187.1</v>
          </cell>
          <cell r="S133">
            <v>46.7</v>
          </cell>
        </row>
        <row r="134">
          <cell r="B134">
            <v>316</v>
          </cell>
          <cell r="C134" t="str">
            <v>PREMIER DIESEL R/C</v>
          </cell>
          <cell r="D134">
            <v>0</v>
          </cell>
          <cell r="E134">
            <v>0</v>
          </cell>
          <cell r="F134">
            <v>0</v>
          </cell>
          <cell r="G134">
            <v>0</v>
          </cell>
          <cell r="H134">
            <v>562.21999999999991</v>
          </cell>
          <cell r="I134">
            <v>604.48</v>
          </cell>
          <cell r="J134">
            <v>492.65</v>
          </cell>
          <cell r="K134">
            <v>514.82000000000005</v>
          </cell>
          <cell r="L134">
            <v>77.319999999999993</v>
          </cell>
          <cell r="M134">
            <v>63.02</v>
          </cell>
          <cell r="N134">
            <v>65.86</v>
          </cell>
          <cell r="O134">
            <v>8.19</v>
          </cell>
          <cell r="P134">
            <v>6.55</v>
          </cell>
          <cell r="Q134">
            <v>6.84</v>
          </cell>
        </row>
        <row r="135">
          <cell r="B135">
            <v>318</v>
          </cell>
          <cell r="C135" t="str">
            <v>CONTESSA PETROL</v>
          </cell>
          <cell r="D135">
            <v>0</v>
          </cell>
          <cell r="E135">
            <v>0</v>
          </cell>
          <cell r="F135">
            <v>0</v>
          </cell>
          <cell r="G135">
            <v>0</v>
          </cell>
          <cell r="H135">
            <v>352.92</v>
          </cell>
          <cell r="I135">
            <v>351.9</v>
          </cell>
          <cell r="J135">
            <v>286.8</v>
          </cell>
          <cell r="K135">
            <v>299.70999999999998</v>
          </cell>
          <cell r="L135">
            <v>75.87</v>
          </cell>
          <cell r="M135">
            <v>61.83</v>
          </cell>
          <cell r="N135">
            <v>64.61</v>
          </cell>
          <cell r="O135">
            <v>5.36</v>
          </cell>
          <cell r="P135">
            <v>4.29</v>
          </cell>
          <cell r="Q135">
            <v>4.4800000000000004</v>
          </cell>
        </row>
        <row r="136">
          <cell r="B136">
            <v>319</v>
          </cell>
          <cell r="C136" t="str">
            <v>MARUTI-1000cc/GYPSY</v>
          </cell>
          <cell r="D136">
            <v>0</v>
          </cell>
          <cell r="E136">
            <v>0</v>
          </cell>
          <cell r="F136">
            <v>0</v>
          </cell>
          <cell r="G136">
            <v>0</v>
          </cell>
          <cell r="H136">
            <v>174.66</v>
          </cell>
          <cell r="I136">
            <v>169.26</v>
          </cell>
          <cell r="J136">
            <v>137.94999999999999</v>
          </cell>
          <cell r="K136">
            <v>144.16</v>
          </cell>
          <cell r="L136">
            <v>38.47</v>
          </cell>
          <cell r="M136">
            <v>31.35</v>
          </cell>
          <cell r="N136">
            <v>32.76</v>
          </cell>
          <cell r="O136">
            <v>6.7</v>
          </cell>
          <cell r="P136">
            <v>5.36</v>
          </cell>
          <cell r="Q136">
            <v>5.6</v>
          </cell>
        </row>
        <row r="137">
          <cell r="B137">
            <v>320</v>
          </cell>
          <cell r="C137" t="str">
            <v>MARUTI-YE-2 EXPORT</v>
          </cell>
          <cell r="D137">
            <v>135.62</v>
          </cell>
          <cell r="E137">
            <v>162.74</v>
          </cell>
          <cell r="F137">
            <v>0</v>
          </cell>
          <cell r="G137">
            <v>0</v>
          </cell>
          <cell r="H137">
            <v>215.43</v>
          </cell>
          <cell r="I137">
            <v>204.48</v>
          </cell>
          <cell r="J137">
            <v>166.65</v>
          </cell>
          <cell r="K137">
            <v>174.15</v>
          </cell>
          <cell r="L137">
            <v>53.28</v>
          </cell>
          <cell r="M137">
            <v>43.42</v>
          </cell>
          <cell r="N137">
            <v>45.37</v>
          </cell>
          <cell r="O137">
            <v>6.7</v>
          </cell>
          <cell r="P137">
            <v>5.36</v>
          </cell>
          <cell r="Q137">
            <v>5.6</v>
          </cell>
          <cell r="R137">
            <v>112.03</v>
          </cell>
          <cell r="S137">
            <v>23.59</v>
          </cell>
          <cell r="U137">
            <v>134.43</v>
          </cell>
          <cell r="V137">
            <v>28.31</v>
          </cell>
        </row>
        <row r="138">
          <cell r="B138">
            <v>325</v>
          </cell>
          <cell r="C138" t="str">
            <v>MARUTI-YE-2 DOMESTIC</v>
          </cell>
          <cell r="D138">
            <v>135.62</v>
          </cell>
          <cell r="E138">
            <v>162.74</v>
          </cell>
          <cell r="F138">
            <v>0</v>
          </cell>
          <cell r="G138">
            <v>0</v>
          </cell>
          <cell r="H138">
            <v>215.43</v>
          </cell>
          <cell r="I138">
            <v>204.48</v>
          </cell>
          <cell r="J138">
            <v>166.65</v>
          </cell>
          <cell r="K138">
            <v>174.15</v>
          </cell>
          <cell r="L138">
            <v>53.28</v>
          </cell>
          <cell r="M138">
            <v>43.42</v>
          </cell>
          <cell r="N138">
            <v>45.37</v>
          </cell>
          <cell r="O138">
            <v>6.7</v>
          </cell>
          <cell r="P138">
            <v>5.36</v>
          </cell>
          <cell r="Q138">
            <v>5.6</v>
          </cell>
          <cell r="R138">
            <v>112.03</v>
          </cell>
          <cell r="S138">
            <v>23.59</v>
          </cell>
          <cell r="U138">
            <v>134.43</v>
          </cell>
          <cell r="V138">
            <v>28.31</v>
          </cell>
        </row>
        <row r="139">
          <cell r="B139">
            <v>326</v>
          </cell>
          <cell r="C139" t="str">
            <v>MARUTI  ESTEEM</v>
          </cell>
          <cell r="D139">
            <v>136.72</v>
          </cell>
          <cell r="E139">
            <v>135.53</v>
          </cell>
          <cell r="F139">
            <v>0</v>
          </cell>
          <cell r="G139">
            <v>0</v>
          </cell>
          <cell r="H139">
            <v>188.37</v>
          </cell>
          <cell r="I139">
            <v>171.28</v>
          </cell>
          <cell r="J139">
            <v>139.59</v>
          </cell>
          <cell r="K139">
            <v>145.87</v>
          </cell>
          <cell r="L139">
            <v>53.28</v>
          </cell>
          <cell r="M139">
            <v>43.42</v>
          </cell>
          <cell r="N139">
            <v>45.37</v>
          </cell>
          <cell r="O139">
            <v>6.7</v>
          </cell>
          <cell r="P139">
            <v>5.36</v>
          </cell>
          <cell r="Q139">
            <v>5.6</v>
          </cell>
          <cell r="R139">
            <v>112.94</v>
          </cell>
          <cell r="S139">
            <v>23.78</v>
          </cell>
          <cell r="U139">
            <v>135.53</v>
          </cell>
        </row>
        <row r="140">
          <cell r="B140">
            <v>328</v>
          </cell>
          <cell r="C140" t="str">
            <v>CONTASSA DIESEL</v>
          </cell>
          <cell r="D140">
            <v>0</v>
          </cell>
          <cell r="E140">
            <v>0</v>
          </cell>
          <cell r="F140">
            <v>0</v>
          </cell>
          <cell r="G140">
            <v>0</v>
          </cell>
          <cell r="H140">
            <v>534.61</v>
          </cell>
          <cell r="I140">
            <v>568.39</v>
          </cell>
          <cell r="J140">
            <v>463.24</v>
          </cell>
          <cell r="K140">
            <v>484.09</v>
          </cell>
          <cell r="L140">
            <v>80.989999999999995</v>
          </cell>
          <cell r="M140">
            <v>66.010000000000005</v>
          </cell>
          <cell r="N140">
            <v>68.98</v>
          </cell>
          <cell r="O140">
            <v>6.7</v>
          </cell>
          <cell r="P140">
            <v>5.36</v>
          </cell>
          <cell r="Q140">
            <v>5.6</v>
          </cell>
        </row>
        <row r="141">
          <cell r="B141">
            <v>332</v>
          </cell>
          <cell r="C141" t="str">
            <v>TATA 475 SI</v>
          </cell>
          <cell r="D141">
            <v>163.5</v>
          </cell>
          <cell r="E141">
            <v>0</v>
          </cell>
          <cell r="F141">
            <v>0</v>
          </cell>
          <cell r="G141">
            <v>0</v>
          </cell>
          <cell r="H141">
            <v>0</v>
          </cell>
          <cell r="I141">
            <v>0</v>
          </cell>
          <cell r="J141">
            <v>0</v>
          </cell>
          <cell r="K141">
            <v>0</v>
          </cell>
          <cell r="L141">
            <v>0</v>
          </cell>
          <cell r="M141">
            <v>0</v>
          </cell>
          <cell r="N141">
            <v>0</v>
          </cell>
          <cell r="O141">
            <v>0</v>
          </cell>
          <cell r="P141">
            <v>0</v>
          </cell>
          <cell r="Q141">
            <v>0</v>
          </cell>
          <cell r="R141">
            <v>134</v>
          </cell>
          <cell r="S141">
            <v>27.5</v>
          </cell>
          <cell r="T141">
            <v>2</v>
          </cell>
        </row>
        <row r="142">
          <cell r="B142">
            <v>351</v>
          </cell>
          <cell r="C142" t="str">
            <v>WILLY JEEP 3RV</v>
          </cell>
          <cell r="D142">
            <v>0</v>
          </cell>
          <cell r="E142">
            <v>0</v>
          </cell>
          <cell r="F142">
            <v>0</v>
          </cell>
          <cell r="G142">
            <v>0</v>
          </cell>
          <cell r="H142">
            <v>304.83000000000004</v>
          </cell>
          <cell r="I142">
            <v>272.27</v>
          </cell>
          <cell r="J142">
            <v>221.9</v>
          </cell>
          <cell r="K142">
            <v>231.89</v>
          </cell>
          <cell r="L142">
            <v>101.76</v>
          </cell>
          <cell r="M142">
            <v>82.93</v>
          </cell>
          <cell r="N142">
            <v>86.66</v>
          </cell>
          <cell r="O142">
            <v>0</v>
          </cell>
          <cell r="P142">
            <v>0</v>
          </cell>
          <cell r="Q142">
            <v>0</v>
          </cell>
        </row>
        <row r="143">
          <cell r="B143">
            <v>355</v>
          </cell>
          <cell r="C143" t="str">
            <v>PEUGEOT</v>
          </cell>
          <cell r="D143">
            <v>305.03000000000003</v>
          </cell>
          <cell r="E143">
            <v>293.96999999999997</v>
          </cell>
          <cell r="F143">
            <v>0</v>
          </cell>
          <cell r="G143">
            <v>0</v>
          </cell>
          <cell r="H143">
            <v>537.82000000000005</v>
          </cell>
          <cell r="I143">
            <v>553.70000000000005</v>
          </cell>
          <cell r="J143">
            <v>451.27</v>
          </cell>
          <cell r="K143">
            <v>471.58</v>
          </cell>
          <cell r="L143">
            <v>102.25</v>
          </cell>
          <cell r="M143">
            <v>83.33</v>
          </cell>
          <cell r="N143">
            <v>87.08</v>
          </cell>
          <cell r="O143">
            <v>4.0199999999999996</v>
          </cell>
          <cell r="P143">
            <v>3.22</v>
          </cell>
          <cell r="Q143">
            <v>3.36</v>
          </cell>
          <cell r="R143">
            <v>257.60000000000002</v>
          </cell>
          <cell r="S143">
            <v>45.93</v>
          </cell>
          <cell r="T143">
            <v>1.5</v>
          </cell>
          <cell r="U143">
            <v>244.2</v>
          </cell>
          <cell r="V143">
            <v>46.75</v>
          </cell>
          <cell r="W143">
            <v>3.02</v>
          </cell>
        </row>
        <row r="144">
          <cell r="B144">
            <v>356</v>
          </cell>
          <cell r="C144" t="str">
            <v>PEUGEOT XD-3P</v>
          </cell>
          <cell r="D144">
            <v>342.5</v>
          </cell>
          <cell r="E144">
            <v>487.76</v>
          </cell>
          <cell r="F144">
            <v>0</v>
          </cell>
          <cell r="G144">
            <v>0</v>
          </cell>
          <cell r="H144">
            <v>537.82000000000005</v>
          </cell>
          <cell r="I144">
            <v>553.70000000000005</v>
          </cell>
          <cell r="J144">
            <v>451.27</v>
          </cell>
          <cell r="K144">
            <v>471.58</v>
          </cell>
          <cell r="L144">
            <v>102.25</v>
          </cell>
          <cell r="M144">
            <v>83.33</v>
          </cell>
          <cell r="N144">
            <v>87.08</v>
          </cell>
          <cell r="O144">
            <v>4.0199999999999996</v>
          </cell>
          <cell r="P144">
            <v>3.22</v>
          </cell>
          <cell r="Q144">
            <v>3.36</v>
          </cell>
          <cell r="R144">
            <v>286</v>
          </cell>
          <cell r="S144">
            <v>52.5</v>
          </cell>
          <cell r="T144">
            <v>4</v>
          </cell>
          <cell r="U144">
            <v>407.85</v>
          </cell>
          <cell r="V144">
            <v>76.89</v>
          </cell>
          <cell r="W144">
            <v>3.02</v>
          </cell>
        </row>
        <row r="145">
          <cell r="B145">
            <v>359</v>
          </cell>
          <cell r="C145" t="str">
            <v>PEUGEOT SHIM TYPE</v>
          </cell>
          <cell r="D145">
            <v>0</v>
          </cell>
          <cell r="E145">
            <v>0</v>
          </cell>
          <cell r="F145">
            <v>0</v>
          </cell>
          <cell r="G145">
            <v>0</v>
          </cell>
          <cell r="H145">
            <v>538.76</v>
          </cell>
          <cell r="I145">
            <v>554.86</v>
          </cell>
          <cell r="J145">
            <v>452.21</v>
          </cell>
          <cell r="K145">
            <v>472.56</v>
          </cell>
          <cell r="L145">
            <v>102.25</v>
          </cell>
          <cell r="M145">
            <v>83.33</v>
          </cell>
          <cell r="N145">
            <v>87.08</v>
          </cell>
          <cell r="O145">
            <v>4.0199999999999996</v>
          </cell>
          <cell r="P145">
            <v>3.22</v>
          </cell>
          <cell r="Q145">
            <v>3.36</v>
          </cell>
        </row>
        <row r="146">
          <cell r="B146">
            <v>361</v>
          </cell>
          <cell r="C146" t="str">
            <v>MARUTI F8D</v>
          </cell>
          <cell r="D146">
            <v>102.5</v>
          </cell>
          <cell r="E146">
            <v>0</v>
          </cell>
          <cell r="F146">
            <v>0</v>
          </cell>
          <cell r="G146">
            <v>0</v>
          </cell>
          <cell r="H146">
            <v>0</v>
          </cell>
          <cell r="I146">
            <v>0</v>
          </cell>
          <cell r="J146">
            <v>0</v>
          </cell>
          <cell r="K146">
            <v>0</v>
          </cell>
          <cell r="L146">
            <v>0</v>
          </cell>
          <cell r="M146">
            <v>0</v>
          </cell>
          <cell r="N146">
            <v>0</v>
          </cell>
          <cell r="O146">
            <v>0</v>
          </cell>
          <cell r="P146">
            <v>0</v>
          </cell>
          <cell r="Q146">
            <v>0</v>
          </cell>
          <cell r="R146">
            <v>84.4</v>
          </cell>
          <cell r="S146">
            <v>18.100000000000001</v>
          </cell>
        </row>
        <row r="147">
          <cell r="B147" t="str">
            <v>361P</v>
          </cell>
          <cell r="C147" t="str">
            <v>MARUTI F8D</v>
          </cell>
          <cell r="D147">
            <v>84.4</v>
          </cell>
          <cell r="E147">
            <v>0</v>
          </cell>
          <cell r="F147">
            <v>0</v>
          </cell>
          <cell r="G147">
            <v>0</v>
          </cell>
          <cell r="H147">
            <v>0</v>
          </cell>
          <cell r="I147">
            <v>0</v>
          </cell>
          <cell r="J147">
            <v>0</v>
          </cell>
          <cell r="K147">
            <v>0</v>
          </cell>
          <cell r="L147">
            <v>0</v>
          </cell>
          <cell r="M147">
            <v>0</v>
          </cell>
          <cell r="N147">
            <v>0</v>
          </cell>
          <cell r="O147">
            <v>0</v>
          </cell>
          <cell r="P147">
            <v>0</v>
          </cell>
          <cell r="Q147">
            <v>0</v>
          </cell>
          <cell r="R147">
            <v>84.4</v>
          </cell>
          <cell r="S147">
            <v>0</v>
          </cell>
        </row>
        <row r="148">
          <cell r="B148">
            <v>402</v>
          </cell>
          <cell r="C148" t="str">
            <v>TATA L 3500 OM 312</v>
          </cell>
          <cell r="D148">
            <v>0</v>
          </cell>
          <cell r="E148">
            <v>0</v>
          </cell>
          <cell r="F148">
            <v>0</v>
          </cell>
          <cell r="G148">
            <v>0</v>
          </cell>
          <cell r="H148">
            <v>421.86</v>
          </cell>
          <cell r="I148">
            <v>443.52</v>
          </cell>
          <cell r="J148">
            <v>361.47</v>
          </cell>
          <cell r="K148">
            <v>377.74</v>
          </cell>
          <cell r="L148">
            <v>68.97</v>
          </cell>
          <cell r="M148">
            <v>56.21</v>
          </cell>
          <cell r="N148">
            <v>58.74</v>
          </cell>
          <cell r="O148">
            <v>5.22</v>
          </cell>
          <cell r="P148">
            <v>4.18</v>
          </cell>
          <cell r="Q148">
            <v>4.37</v>
          </cell>
        </row>
        <row r="149">
          <cell r="B149">
            <v>404</v>
          </cell>
          <cell r="C149" t="str">
            <v>LEYAND 350 (Tr.Gr)</v>
          </cell>
          <cell r="D149">
            <v>0</v>
          </cell>
          <cell r="E149">
            <v>0</v>
          </cell>
          <cell r="F149">
            <v>0</v>
          </cell>
          <cell r="G149">
            <v>0</v>
          </cell>
          <cell r="H149">
            <v>464.78</v>
          </cell>
          <cell r="I149">
            <v>503.56</v>
          </cell>
          <cell r="J149">
            <v>410.4</v>
          </cell>
          <cell r="K149">
            <v>428.87</v>
          </cell>
          <cell r="L149">
            <v>60.27</v>
          </cell>
          <cell r="M149">
            <v>49.12</v>
          </cell>
          <cell r="N149">
            <v>51.33</v>
          </cell>
          <cell r="O149">
            <v>6.57</v>
          </cell>
          <cell r="P149">
            <v>5.26</v>
          </cell>
          <cell r="Q149">
            <v>5.5</v>
          </cell>
        </row>
        <row r="150">
          <cell r="B150">
            <v>409</v>
          </cell>
          <cell r="C150" t="str">
            <v>LEYLAND 680</v>
          </cell>
          <cell r="D150">
            <v>0</v>
          </cell>
          <cell r="E150">
            <v>0</v>
          </cell>
          <cell r="F150">
            <v>0</v>
          </cell>
          <cell r="G150">
            <v>0</v>
          </cell>
          <cell r="H150">
            <v>860.43</v>
          </cell>
          <cell r="I150">
            <v>903.29</v>
          </cell>
          <cell r="J150">
            <v>736.18</v>
          </cell>
          <cell r="K150">
            <v>769.31</v>
          </cell>
          <cell r="L150">
            <v>138.69</v>
          </cell>
          <cell r="M150">
            <v>113.03</v>
          </cell>
          <cell r="N150">
            <v>118.12</v>
          </cell>
          <cell r="O150">
            <v>14.03</v>
          </cell>
          <cell r="P150">
            <v>11.22</v>
          </cell>
          <cell r="Q150">
            <v>11.72</v>
          </cell>
        </row>
        <row r="151">
          <cell r="B151">
            <v>410</v>
          </cell>
          <cell r="C151" t="str">
            <v>PERKINS P6/354</v>
          </cell>
          <cell r="D151">
            <v>0</v>
          </cell>
          <cell r="E151">
            <v>0</v>
          </cell>
          <cell r="F151">
            <v>0</v>
          </cell>
          <cell r="G151">
            <v>0</v>
          </cell>
          <cell r="H151">
            <v>442.35</v>
          </cell>
          <cell r="I151">
            <v>456.12</v>
          </cell>
          <cell r="J151">
            <v>371.74</v>
          </cell>
          <cell r="K151">
            <v>388.47</v>
          </cell>
          <cell r="L151">
            <v>80.180000000000007</v>
          </cell>
          <cell r="M151">
            <v>65.349999999999994</v>
          </cell>
          <cell r="N151">
            <v>68.290000000000006</v>
          </cell>
          <cell r="O151">
            <v>6.57</v>
          </cell>
          <cell r="P151">
            <v>5.26</v>
          </cell>
          <cell r="Q151">
            <v>5.5</v>
          </cell>
        </row>
        <row r="152">
          <cell r="B152">
            <v>412</v>
          </cell>
          <cell r="C152" t="str">
            <v>BEDFORD DIESEL</v>
          </cell>
          <cell r="D152">
            <v>0</v>
          </cell>
          <cell r="E152">
            <v>0</v>
          </cell>
          <cell r="F152">
            <v>0</v>
          </cell>
          <cell r="G152">
            <v>0</v>
          </cell>
          <cell r="H152">
            <v>571.71999999999991</v>
          </cell>
          <cell r="I152">
            <v>604.02</v>
          </cell>
          <cell r="J152">
            <v>492.28</v>
          </cell>
          <cell r="K152">
            <v>514.42999999999995</v>
          </cell>
          <cell r="L152">
            <v>89.6</v>
          </cell>
          <cell r="M152">
            <v>73.02</v>
          </cell>
          <cell r="N152">
            <v>76.31</v>
          </cell>
          <cell r="O152">
            <v>8.0299999999999994</v>
          </cell>
          <cell r="P152">
            <v>6.42</v>
          </cell>
          <cell r="Q152">
            <v>6.71</v>
          </cell>
        </row>
        <row r="153">
          <cell r="B153">
            <v>414</v>
          </cell>
          <cell r="C153" t="str">
            <v>LEYLAND 400 R/C</v>
          </cell>
          <cell r="D153">
            <v>0</v>
          </cell>
          <cell r="E153">
            <v>0</v>
          </cell>
          <cell r="F153">
            <v>0</v>
          </cell>
          <cell r="G153">
            <v>0</v>
          </cell>
          <cell r="H153">
            <v>738.74</v>
          </cell>
          <cell r="I153">
            <v>802.85</v>
          </cell>
          <cell r="J153">
            <v>654.32000000000005</v>
          </cell>
          <cell r="K153">
            <v>683.76</v>
          </cell>
          <cell r="L153">
            <v>97.13</v>
          </cell>
          <cell r="M153">
            <v>79.16</v>
          </cell>
          <cell r="N153">
            <v>82.72</v>
          </cell>
          <cell r="O153">
            <v>6.57</v>
          </cell>
          <cell r="P153">
            <v>5.26</v>
          </cell>
          <cell r="Q153">
            <v>5.5</v>
          </cell>
        </row>
        <row r="154">
          <cell r="B154">
            <v>417</v>
          </cell>
          <cell r="C154" t="str">
            <v>LEYLAND 400 R/C - THIN GROOVE</v>
          </cell>
          <cell r="D154">
            <v>0</v>
          </cell>
          <cell r="E154">
            <v>0</v>
          </cell>
          <cell r="F154">
            <v>0</v>
          </cell>
          <cell r="G154">
            <v>0</v>
          </cell>
          <cell r="H154">
            <v>738.74</v>
          </cell>
          <cell r="I154">
            <v>802.85</v>
          </cell>
          <cell r="J154">
            <v>654.32000000000005</v>
          </cell>
          <cell r="K154">
            <v>683.76</v>
          </cell>
          <cell r="L154">
            <v>97.13</v>
          </cell>
          <cell r="M154">
            <v>79.16</v>
          </cell>
          <cell r="N154">
            <v>82.72</v>
          </cell>
          <cell r="O154">
            <v>6.57</v>
          </cell>
          <cell r="P154">
            <v>5.26</v>
          </cell>
          <cell r="Q154">
            <v>5.5</v>
          </cell>
        </row>
        <row r="155">
          <cell r="B155">
            <v>419</v>
          </cell>
          <cell r="C155" t="str">
            <v>LEYLAND 401 R/C</v>
          </cell>
          <cell r="D155">
            <v>0</v>
          </cell>
          <cell r="E155">
            <v>0</v>
          </cell>
          <cell r="F155">
            <v>0</v>
          </cell>
          <cell r="G155">
            <v>0</v>
          </cell>
          <cell r="H155">
            <v>731.28</v>
          </cell>
          <cell r="I155">
            <v>796.33</v>
          </cell>
          <cell r="J155">
            <v>649.01</v>
          </cell>
          <cell r="K155">
            <v>678.22</v>
          </cell>
          <cell r="L155">
            <v>94.49</v>
          </cell>
          <cell r="M155">
            <v>77.010000000000005</v>
          </cell>
          <cell r="N155">
            <v>80.48</v>
          </cell>
          <cell r="O155">
            <v>6.57</v>
          </cell>
          <cell r="P155">
            <v>5.26</v>
          </cell>
          <cell r="Q155">
            <v>5.5</v>
          </cell>
        </row>
        <row r="156">
          <cell r="B156">
            <v>420</v>
          </cell>
          <cell r="C156" t="str">
            <v>LEYLAND 402 R/C</v>
          </cell>
          <cell r="D156">
            <v>0</v>
          </cell>
          <cell r="E156">
            <v>0</v>
          </cell>
          <cell r="F156">
            <v>0</v>
          </cell>
          <cell r="G156">
            <v>0</v>
          </cell>
          <cell r="H156">
            <v>752.7</v>
          </cell>
          <cell r="I156">
            <v>783.05</v>
          </cell>
          <cell r="J156">
            <v>638.19000000000005</v>
          </cell>
          <cell r="K156">
            <v>666.91</v>
          </cell>
          <cell r="L156">
            <v>131.30000000000001</v>
          </cell>
          <cell r="M156">
            <v>107.01</v>
          </cell>
          <cell r="N156">
            <v>111.83</v>
          </cell>
          <cell r="O156">
            <v>9.3800000000000008</v>
          </cell>
          <cell r="P156">
            <v>7.5</v>
          </cell>
          <cell r="Q156">
            <v>7.84</v>
          </cell>
        </row>
        <row r="157">
          <cell r="B157">
            <v>421</v>
          </cell>
          <cell r="C157" t="str">
            <v>LEYLAND 370 R/C</v>
          </cell>
          <cell r="D157">
            <v>0</v>
          </cell>
          <cell r="E157">
            <v>0</v>
          </cell>
          <cell r="F157">
            <v>0</v>
          </cell>
          <cell r="G157">
            <v>0</v>
          </cell>
          <cell r="H157">
            <v>679.53</v>
          </cell>
          <cell r="I157">
            <v>730.2</v>
          </cell>
          <cell r="J157">
            <v>595.11</v>
          </cell>
          <cell r="K157">
            <v>621.89</v>
          </cell>
          <cell r="L157">
            <v>97.13</v>
          </cell>
          <cell r="M157">
            <v>79.16</v>
          </cell>
          <cell r="N157">
            <v>82.72</v>
          </cell>
          <cell r="O157">
            <v>6.57</v>
          </cell>
          <cell r="P157">
            <v>5.26</v>
          </cell>
          <cell r="Q157">
            <v>5.5</v>
          </cell>
        </row>
        <row r="158">
          <cell r="B158">
            <v>424</v>
          </cell>
          <cell r="C158" t="str">
            <v>LEYLAND 690 R/C</v>
          </cell>
          <cell r="D158">
            <v>0</v>
          </cell>
          <cell r="E158">
            <v>0</v>
          </cell>
          <cell r="F158">
            <v>0</v>
          </cell>
          <cell r="G158">
            <v>0</v>
          </cell>
          <cell r="H158">
            <v>1484.88</v>
          </cell>
          <cell r="I158">
            <v>1596.23</v>
          </cell>
          <cell r="J158">
            <v>1300.93</v>
          </cell>
          <cell r="K158">
            <v>1359.47</v>
          </cell>
          <cell r="L158">
            <v>212.56</v>
          </cell>
          <cell r="M158">
            <v>173.24</v>
          </cell>
          <cell r="N158">
            <v>181.04</v>
          </cell>
          <cell r="O158">
            <v>13.39</v>
          </cell>
          <cell r="P158">
            <v>10.71</v>
          </cell>
          <cell r="Q158">
            <v>11.19</v>
          </cell>
        </row>
        <row r="159">
          <cell r="B159">
            <v>425</v>
          </cell>
          <cell r="C159" t="str">
            <v>LEYLAND 412 R/C</v>
          </cell>
          <cell r="D159">
            <v>0</v>
          </cell>
          <cell r="E159">
            <v>0</v>
          </cell>
          <cell r="F159">
            <v>0</v>
          </cell>
          <cell r="G159">
            <v>0</v>
          </cell>
          <cell r="H159">
            <v>859.88</v>
          </cell>
          <cell r="I159">
            <v>914.56</v>
          </cell>
          <cell r="J159">
            <v>745.37</v>
          </cell>
          <cell r="K159">
            <v>778.91</v>
          </cell>
          <cell r="L159">
            <v>131.30000000000001</v>
          </cell>
          <cell r="M159">
            <v>107.01</v>
          </cell>
          <cell r="N159">
            <v>111.83</v>
          </cell>
          <cell r="O159">
            <v>9.3800000000000008</v>
          </cell>
          <cell r="P159">
            <v>7.5</v>
          </cell>
          <cell r="Q159">
            <v>7.84</v>
          </cell>
        </row>
        <row r="160">
          <cell r="B160">
            <v>427</v>
          </cell>
          <cell r="C160" t="str">
            <v>HINO 6-D</v>
          </cell>
          <cell r="D160">
            <v>0</v>
          </cell>
          <cell r="E160">
            <v>0</v>
          </cell>
          <cell r="F160">
            <v>0</v>
          </cell>
          <cell r="G160">
            <v>0</v>
          </cell>
          <cell r="H160">
            <v>608.25</v>
          </cell>
          <cell r="I160">
            <v>640.79</v>
          </cell>
          <cell r="J160">
            <v>522.24</v>
          </cell>
          <cell r="K160">
            <v>545.74</v>
          </cell>
          <cell r="L160">
            <v>96.33</v>
          </cell>
          <cell r="M160">
            <v>78.510000000000005</v>
          </cell>
          <cell r="N160">
            <v>82.04</v>
          </cell>
          <cell r="O160">
            <v>9.3800000000000008</v>
          </cell>
          <cell r="P160">
            <v>7.5</v>
          </cell>
          <cell r="Q160">
            <v>7.84</v>
          </cell>
        </row>
        <row r="161">
          <cell r="B161">
            <v>428</v>
          </cell>
          <cell r="C161" t="str">
            <v>LEY 402 R/C SPL</v>
          </cell>
          <cell r="D161">
            <v>0</v>
          </cell>
          <cell r="E161">
            <v>0</v>
          </cell>
          <cell r="F161">
            <v>0</v>
          </cell>
          <cell r="G161">
            <v>0</v>
          </cell>
          <cell r="H161">
            <v>752.7</v>
          </cell>
          <cell r="I161">
            <v>783.05</v>
          </cell>
          <cell r="J161">
            <v>638.19000000000005</v>
          </cell>
          <cell r="K161">
            <v>666.91</v>
          </cell>
          <cell r="L161">
            <v>131.30000000000001</v>
          </cell>
          <cell r="M161">
            <v>107.01</v>
          </cell>
          <cell r="N161">
            <v>111.83</v>
          </cell>
          <cell r="O161">
            <v>9.3800000000000008</v>
          </cell>
          <cell r="P161">
            <v>7.5</v>
          </cell>
          <cell r="Q161">
            <v>7.84</v>
          </cell>
        </row>
        <row r="162">
          <cell r="B162">
            <v>434</v>
          </cell>
          <cell r="C162" t="str">
            <v>H.TREKKER-1489cc</v>
          </cell>
          <cell r="D162">
            <v>214.29999999999998</v>
          </cell>
          <cell r="E162">
            <v>263</v>
          </cell>
          <cell r="F162">
            <v>0</v>
          </cell>
          <cell r="G162">
            <v>0</v>
          </cell>
          <cell r="H162">
            <v>340.38</v>
          </cell>
          <cell r="I162">
            <v>340.5</v>
          </cell>
          <cell r="J162">
            <v>277.51</v>
          </cell>
          <cell r="K162">
            <v>290</v>
          </cell>
          <cell r="L162">
            <v>73.19</v>
          </cell>
          <cell r="M162">
            <v>59.65</v>
          </cell>
          <cell r="N162">
            <v>62.33</v>
          </cell>
          <cell r="O162">
            <v>4.0199999999999996</v>
          </cell>
          <cell r="P162">
            <v>3.22</v>
          </cell>
          <cell r="Q162">
            <v>3.36</v>
          </cell>
          <cell r="R162">
            <v>173.7</v>
          </cell>
          <cell r="S162">
            <v>38.6</v>
          </cell>
          <cell r="T162">
            <v>2</v>
          </cell>
          <cell r="U162">
            <v>263</v>
          </cell>
        </row>
        <row r="163">
          <cell r="B163">
            <v>439</v>
          </cell>
          <cell r="C163" t="str">
            <v>TATA 4DL TURBO CHARGE</v>
          </cell>
          <cell r="D163">
            <v>0</v>
          </cell>
          <cell r="E163">
            <v>0</v>
          </cell>
          <cell r="F163">
            <v>0</v>
          </cell>
          <cell r="G163">
            <v>0</v>
          </cell>
          <cell r="H163">
            <v>510.57</v>
          </cell>
          <cell r="I163">
            <v>556.92999999999995</v>
          </cell>
          <cell r="J163">
            <v>453.9</v>
          </cell>
          <cell r="K163">
            <v>474.33</v>
          </cell>
          <cell r="L163">
            <v>62.96</v>
          </cell>
          <cell r="M163">
            <v>51.31</v>
          </cell>
          <cell r="N163">
            <v>53.62</v>
          </cell>
          <cell r="O163">
            <v>6.7</v>
          </cell>
          <cell r="P163">
            <v>5.36</v>
          </cell>
          <cell r="Q163">
            <v>5.6</v>
          </cell>
        </row>
        <row r="164">
          <cell r="B164">
            <v>440</v>
          </cell>
          <cell r="C164" t="str">
            <v>TATA 4DL EURO NORM</v>
          </cell>
          <cell r="D164">
            <v>0</v>
          </cell>
          <cell r="E164">
            <v>0</v>
          </cell>
          <cell r="F164">
            <v>0</v>
          </cell>
          <cell r="G164">
            <v>0</v>
          </cell>
          <cell r="H164">
            <v>502.65000000000003</v>
          </cell>
          <cell r="I164">
            <v>547.21</v>
          </cell>
          <cell r="J164">
            <v>445.98</v>
          </cell>
          <cell r="K164">
            <v>466.05</v>
          </cell>
          <cell r="L164">
            <v>62.96</v>
          </cell>
          <cell r="M164">
            <v>51.31</v>
          </cell>
          <cell r="N164">
            <v>53.62</v>
          </cell>
          <cell r="O164">
            <v>6.7</v>
          </cell>
          <cell r="P164">
            <v>5.36</v>
          </cell>
          <cell r="Q164">
            <v>5.6</v>
          </cell>
        </row>
        <row r="165">
          <cell r="B165">
            <v>441</v>
          </cell>
          <cell r="C165" t="str">
            <v>EICHER CANTER</v>
          </cell>
          <cell r="D165">
            <v>0</v>
          </cell>
          <cell r="E165">
            <v>0</v>
          </cell>
          <cell r="F165">
            <v>0</v>
          </cell>
          <cell r="G165">
            <v>0</v>
          </cell>
          <cell r="H165">
            <v>921.52</v>
          </cell>
          <cell r="I165">
            <v>968.88</v>
          </cell>
          <cell r="J165">
            <v>789.64</v>
          </cell>
          <cell r="K165">
            <v>825.17</v>
          </cell>
          <cell r="L165">
            <v>145.55000000000001</v>
          </cell>
          <cell r="M165">
            <v>118.62</v>
          </cell>
          <cell r="N165">
            <v>123.96</v>
          </cell>
          <cell r="O165">
            <v>16.579999999999998</v>
          </cell>
          <cell r="P165">
            <v>13.26</v>
          </cell>
          <cell r="Q165">
            <v>13.86</v>
          </cell>
        </row>
        <row r="166">
          <cell r="B166">
            <v>442</v>
          </cell>
          <cell r="C166" t="str">
            <v>STD 20 (DIESEL)</v>
          </cell>
          <cell r="D166">
            <v>0</v>
          </cell>
          <cell r="E166">
            <v>0</v>
          </cell>
          <cell r="F166">
            <v>0</v>
          </cell>
          <cell r="G166">
            <v>0</v>
          </cell>
          <cell r="H166">
            <v>379.79</v>
          </cell>
          <cell r="I166">
            <v>372.83</v>
          </cell>
          <cell r="J166">
            <v>303.86</v>
          </cell>
          <cell r="K166">
            <v>317.52999999999997</v>
          </cell>
          <cell r="L166">
            <v>87.66</v>
          </cell>
          <cell r="M166">
            <v>71.44</v>
          </cell>
          <cell r="N166">
            <v>74.650000000000006</v>
          </cell>
          <cell r="O166">
            <v>5.61</v>
          </cell>
          <cell r="P166">
            <v>4.49</v>
          </cell>
          <cell r="Q166">
            <v>4.6900000000000004</v>
          </cell>
        </row>
        <row r="167">
          <cell r="B167">
            <v>445</v>
          </cell>
          <cell r="C167" t="str">
            <v>TATA 97 4SP R/C</v>
          </cell>
          <cell r="D167">
            <v>431.09</v>
          </cell>
          <cell r="E167">
            <v>0</v>
          </cell>
          <cell r="F167">
            <v>0</v>
          </cell>
          <cell r="G167">
            <v>394.55000000000007</v>
          </cell>
          <cell r="H167">
            <v>669.51999999999987</v>
          </cell>
          <cell r="I167">
            <v>707.87</v>
          </cell>
          <cell r="J167">
            <v>576.91</v>
          </cell>
          <cell r="K167">
            <v>602.87</v>
          </cell>
          <cell r="L167">
            <v>105.75</v>
          </cell>
          <cell r="M167">
            <v>86.19</v>
          </cell>
          <cell r="N167">
            <v>90.07</v>
          </cell>
          <cell r="O167">
            <v>8.0299999999999994</v>
          </cell>
          <cell r="P167">
            <v>6.42</v>
          </cell>
          <cell r="Q167">
            <v>6.71</v>
          </cell>
          <cell r="R167">
            <v>383.26</v>
          </cell>
          <cell r="S167">
            <v>42.83</v>
          </cell>
          <cell r="T167">
            <v>5</v>
          </cell>
          <cell r="AA167">
            <v>356.72</v>
          </cell>
          <cell r="AB167">
            <v>34.85</v>
          </cell>
          <cell r="AC167">
            <v>2.98</v>
          </cell>
        </row>
        <row r="168">
          <cell r="B168">
            <v>446</v>
          </cell>
          <cell r="C168" t="str">
            <v>SWARAJ MAZDA</v>
          </cell>
          <cell r="D168">
            <v>0</v>
          </cell>
          <cell r="E168">
            <v>0</v>
          </cell>
          <cell r="F168">
            <v>0</v>
          </cell>
          <cell r="G168">
            <v>0</v>
          </cell>
          <cell r="H168">
            <v>802.73</v>
          </cell>
          <cell r="I168">
            <v>854.66</v>
          </cell>
          <cell r="J168">
            <v>696.55</v>
          </cell>
          <cell r="K168">
            <v>727.89</v>
          </cell>
          <cell r="L168">
            <v>121.08</v>
          </cell>
          <cell r="M168">
            <v>98.68</v>
          </cell>
          <cell r="N168">
            <v>103.12</v>
          </cell>
          <cell r="O168">
            <v>9.3800000000000008</v>
          </cell>
          <cell r="P168">
            <v>7.5</v>
          </cell>
          <cell r="Q168">
            <v>7.84</v>
          </cell>
        </row>
        <row r="169">
          <cell r="B169">
            <v>449</v>
          </cell>
          <cell r="C169" t="str">
            <v>TATA 95 DIA FOR 807</v>
          </cell>
          <cell r="D169">
            <v>0</v>
          </cell>
          <cell r="E169">
            <v>0</v>
          </cell>
          <cell r="F169">
            <v>0</v>
          </cell>
          <cell r="G169">
            <v>0</v>
          </cell>
          <cell r="H169">
            <v>896.52999999999986</v>
          </cell>
          <cell r="I169">
            <v>986.41</v>
          </cell>
          <cell r="J169">
            <v>803.92</v>
          </cell>
          <cell r="K169">
            <v>840.1</v>
          </cell>
          <cell r="L169">
            <v>105.75</v>
          </cell>
          <cell r="M169">
            <v>86.19</v>
          </cell>
          <cell r="N169">
            <v>90.07</v>
          </cell>
          <cell r="O169">
            <v>8.0299999999999994</v>
          </cell>
          <cell r="P169">
            <v>6.42</v>
          </cell>
          <cell r="Q169">
            <v>6.71</v>
          </cell>
        </row>
        <row r="170">
          <cell r="B170">
            <v>450</v>
          </cell>
          <cell r="C170" t="str">
            <v>MATADOR 3RV</v>
          </cell>
          <cell r="D170">
            <v>0</v>
          </cell>
          <cell r="E170">
            <v>0</v>
          </cell>
          <cell r="F170">
            <v>0</v>
          </cell>
          <cell r="G170">
            <v>0</v>
          </cell>
          <cell r="H170">
            <v>317.45000000000005</v>
          </cell>
          <cell r="I170">
            <v>316.17</v>
          </cell>
          <cell r="J170">
            <v>257.68</v>
          </cell>
          <cell r="K170">
            <v>269.27999999999997</v>
          </cell>
          <cell r="L170">
            <v>68.069999999999993</v>
          </cell>
          <cell r="M170">
            <v>55.48</v>
          </cell>
          <cell r="N170">
            <v>57.98</v>
          </cell>
          <cell r="O170">
            <v>5.36</v>
          </cell>
          <cell r="P170">
            <v>4.29</v>
          </cell>
          <cell r="Q170">
            <v>4.4800000000000004</v>
          </cell>
        </row>
        <row r="171">
          <cell r="B171">
            <v>451</v>
          </cell>
          <cell r="C171" t="str">
            <v>MATADOR 5RV</v>
          </cell>
          <cell r="D171">
            <v>0</v>
          </cell>
          <cell r="E171">
            <v>0</v>
          </cell>
          <cell r="F171">
            <v>0</v>
          </cell>
          <cell r="G171">
            <v>0</v>
          </cell>
          <cell r="H171">
            <v>317.45000000000005</v>
          </cell>
          <cell r="I171">
            <v>316.17</v>
          </cell>
          <cell r="J171">
            <v>257.68</v>
          </cell>
          <cell r="K171">
            <v>269.27999999999997</v>
          </cell>
          <cell r="L171">
            <v>68.069999999999993</v>
          </cell>
          <cell r="M171">
            <v>55.48</v>
          </cell>
          <cell r="N171">
            <v>57.98</v>
          </cell>
          <cell r="O171">
            <v>5.36</v>
          </cell>
          <cell r="P171">
            <v>4.29</v>
          </cell>
          <cell r="Q171">
            <v>4.4800000000000004</v>
          </cell>
        </row>
        <row r="172">
          <cell r="B172">
            <v>453</v>
          </cell>
          <cell r="C172" t="str">
            <v>OM 616 R/C(M/C CAVITY)(WITH STRUTS)</v>
          </cell>
          <cell r="D172">
            <v>0</v>
          </cell>
          <cell r="E172">
            <v>0</v>
          </cell>
          <cell r="F172">
            <v>0</v>
          </cell>
          <cell r="G172">
            <v>0</v>
          </cell>
          <cell r="H172">
            <v>709.23</v>
          </cell>
          <cell r="I172">
            <v>786.43</v>
          </cell>
          <cell r="J172">
            <v>640.94000000000005</v>
          </cell>
          <cell r="K172">
            <v>669.78</v>
          </cell>
          <cell r="L172">
            <v>77.22</v>
          </cell>
          <cell r="M172">
            <v>62.93</v>
          </cell>
          <cell r="N172">
            <v>65.760000000000005</v>
          </cell>
          <cell r="O172">
            <v>6.7</v>
          </cell>
          <cell r="P172">
            <v>5.36</v>
          </cell>
          <cell r="Q172">
            <v>5.6</v>
          </cell>
        </row>
        <row r="173">
          <cell r="B173">
            <v>454</v>
          </cell>
          <cell r="C173" t="str">
            <v>OM 616 R/C</v>
          </cell>
          <cell r="D173">
            <v>0</v>
          </cell>
          <cell r="E173">
            <v>0</v>
          </cell>
          <cell r="F173">
            <v>0</v>
          </cell>
          <cell r="G173">
            <v>0</v>
          </cell>
          <cell r="H173">
            <v>704.08999999999992</v>
          </cell>
          <cell r="I173">
            <v>780.12</v>
          </cell>
          <cell r="J173">
            <v>635.79999999999995</v>
          </cell>
          <cell r="K173">
            <v>664.41</v>
          </cell>
          <cell r="L173">
            <v>77.22</v>
          </cell>
          <cell r="M173">
            <v>62.93</v>
          </cell>
          <cell r="N173">
            <v>65.760000000000005</v>
          </cell>
          <cell r="O173">
            <v>6.7</v>
          </cell>
          <cell r="P173">
            <v>5.36</v>
          </cell>
          <cell r="Q173">
            <v>5.6</v>
          </cell>
        </row>
        <row r="174">
          <cell r="B174">
            <v>455</v>
          </cell>
          <cell r="C174" t="str">
            <v>TATA 97 4SP (ST)</v>
          </cell>
          <cell r="D174">
            <v>0</v>
          </cell>
          <cell r="E174">
            <v>0</v>
          </cell>
          <cell r="F174">
            <v>0</v>
          </cell>
          <cell r="G174">
            <v>0</v>
          </cell>
          <cell r="H174">
            <v>429.23</v>
          </cell>
          <cell r="I174">
            <v>413.03</v>
          </cell>
          <cell r="J174">
            <v>336.62</v>
          </cell>
          <cell r="K174">
            <v>351.77</v>
          </cell>
          <cell r="L174">
            <v>105.75</v>
          </cell>
          <cell r="M174">
            <v>86.19</v>
          </cell>
          <cell r="N174">
            <v>90.07</v>
          </cell>
          <cell r="O174">
            <v>8.0299999999999994</v>
          </cell>
          <cell r="P174">
            <v>6.42</v>
          </cell>
          <cell r="Q174">
            <v>6.71</v>
          </cell>
        </row>
        <row r="175">
          <cell r="B175">
            <v>456</v>
          </cell>
          <cell r="C175" t="str">
            <v>TATA 97 6SP (ST)</v>
          </cell>
          <cell r="D175">
            <v>0</v>
          </cell>
          <cell r="E175">
            <v>0</v>
          </cell>
          <cell r="F175">
            <v>0</v>
          </cell>
          <cell r="G175">
            <v>0</v>
          </cell>
          <cell r="H175">
            <v>429.23</v>
          </cell>
          <cell r="I175">
            <v>413.03</v>
          </cell>
          <cell r="J175">
            <v>336.62</v>
          </cell>
          <cell r="K175">
            <v>351.77</v>
          </cell>
          <cell r="L175">
            <v>105.75</v>
          </cell>
          <cell r="M175">
            <v>86.19</v>
          </cell>
          <cell r="N175">
            <v>90.07</v>
          </cell>
          <cell r="O175">
            <v>8.0299999999999994</v>
          </cell>
          <cell r="P175">
            <v>6.42</v>
          </cell>
          <cell r="Q175">
            <v>6.71</v>
          </cell>
        </row>
        <row r="176">
          <cell r="B176">
            <v>461</v>
          </cell>
          <cell r="C176" t="str">
            <v>TATA TORODIAL 97DIA</v>
          </cell>
          <cell r="D176">
            <v>0</v>
          </cell>
          <cell r="E176">
            <v>0</v>
          </cell>
          <cell r="F176">
            <v>0</v>
          </cell>
          <cell r="G176">
            <v>0</v>
          </cell>
          <cell r="H176">
            <v>785.59</v>
          </cell>
          <cell r="I176">
            <v>850.28</v>
          </cell>
          <cell r="J176">
            <v>692.98</v>
          </cell>
          <cell r="K176">
            <v>724.16</v>
          </cell>
          <cell r="L176">
            <v>105.75</v>
          </cell>
          <cell r="M176">
            <v>86.19</v>
          </cell>
          <cell r="N176">
            <v>90.07</v>
          </cell>
          <cell r="O176">
            <v>8.0299999999999994</v>
          </cell>
          <cell r="P176">
            <v>6.42</v>
          </cell>
          <cell r="Q176">
            <v>6.71</v>
          </cell>
        </row>
        <row r="177">
          <cell r="B177">
            <v>462</v>
          </cell>
          <cell r="C177" t="str">
            <v>TATA 407(NEW)R/C 97MM(CMVR)</v>
          </cell>
          <cell r="D177">
            <v>0</v>
          </cell>
          <cell r="E177">
            <v>0</v>
          </cell>
          <cell r="F177">
            <v>0</v>
          </cell>
          <cell r="G177">
            <v>0</v>
          </cell>
          <cell r="H177">
            <v>669.51999999999987</v>
          </cell>
          <cell r="I177">
            <v>707.87</v>
          </cell>
          <cell r="J177">
            <v>576.91</v>
          </cell>
          <cell r="K177">
            <v>602.87</v>
          </cell>
          <cell r="L177">
            <v>105.75</v>
          </cell>
          <cell r="M177">
            <v>86.19</v>
          </cell>
          <cell r="N177">
            <v>90.07</v>
          </cell>
          <cell r="O177">
            <v>8.0299999999999994</v>
          </cell>
          <cell r="P177">
            <v>6.42</v>
          </cell>
          <cell r="Q177">
            <v>6.71</v>
          </cell>
        </row>
        <row r="178">
          <cell r="B178">
            <v>468</v>
          </cell>
          <cell r="C178" t="str">
            <v>TATA 697 NA</v>
          </cell>
          <cell r="D178">
            <v>0</v>
          </cell>
          <cell r="E178">
            <v>0</v>
          </cell>
          <cell r="F178">
            <v>0</v>
          </cell>
          <cell r="G178">
            <v>0</v>
          </cell>
          <cell r="H178">
            <v>773.18</v>
          </cell>
          <cell r="I178">
            <v>835.06</v>
          </cell>
          <cell r="J178">
            <v>680.57</v>
          </cell>
          <cell r="K178">
            <v>711.2</v>
          </cell>
          <cell r="L178">
            <v>105.75</v>
          </cell>
          <cell r="M178">
            <v>86.19</v>
          </cell>
          <cell r="N178">
            <v>90.07</v>
          </cell>
          <cell r="O178">
            <v>8.0299999999999994</v>
          </cell>
          <cell r="P178">
            <v>6.42</v>
          </cell>
          <cell r="Q178">
            <v>6.71</v>
          </cell>
        </row>
        <row r="179">
          <cell r="B179">
            <v>469</v>
          </cell>
          <cell r="C179" t="str">
            <v>TATA 92 R/C 5RV SLIPPER 2.5,32MM</v>
          </cell>
          <cell r="D179">
            <v>0</v>
          </cell>
          <cell r="E179">
            <v>0</v>
          </cell>
          <cell r="F179">
            <v>0</v>
          </cell>
          <cell r="G179">
            <v>0</v>
          </cell>
          <cell r="H179">
            <v>513.04</v>
          </cell>
          <cell r="I179">
            <v>562.27</v>
          </cell>
          <cell r="J179">
            <v>458.25</v>
          </cell>
          <cell r="K179">
            <v>478.87</v>
          </cell>
          <cell r="L179">
            <v>62.1</v>
          </cell>
          <cell r="M179">
            <v>50.61</v>
          </cell>
          <cell r="N179">
            <v>52.89</v>
          </cell>
          <cell r="O179">
            <v>5.22</v>
          </cell>
          <cell r="P179">
            <v>4.18</v>
          </cell>
          <cell r="Q179">
            <v>4.37</v>
          </cell>
        </row>
        <row r="180">
          <cell r="B180">
            <v>470</v>
          </cell>
          <cell r="C180" t="str">
            <v>TATA 92 R/C 5RV SLIPPER 2.5,30MM</v>
          </cell>
          <cell r="D180">
            <v>0</v>
          </cell>
          <cell r="E180">
            <v>0</v>
          </cell>
          <cell r="F180">
            <v>0</v>
          </cell>
          <cell r="G180">
            <v>0</v>
          </cell>
          <cell r="H180">
            <v>513.04</v>
          </cell>
          <cell r="I180">
            <v>562.27</v>
          </cell>
          <cell r="J180">
            <v>458.25</v>
          </cell>
          <cell r="K180">
            <v>478.87</v>
          </cell>
          <cell r="L180">
            <v>62.1</v>
          </cell>
          <cell r="M180">
            <v>50.61</v>
          </cell>
          <cell r="N180">
            <v>52.89</v>
          </cell>
          <cell r="O180">
            <v>5.22</v>
          </cell>
          <cell r="P180">
            <v>4.18</v>
          </cell>
          <cell r="Q180">
            <v>4.37</v>
          </cell>
        </row>
        <row r="181">
          <cell r="B181">
            <v>471</v>
          </cell>
          <cell r="C181" t="str">
            <v>TATA 92 R/C 5RV SLIPPER 3MM</v>
          </cell>
          <cell r="D181">
            <v>0</v>
          </cell>
          <cell r="E181">
            <v>0</v>
          </cell>
          <cell r="F181">
            <v>0</v>
          </cell>
          <cell r="G181">
            <v>0</v>
          </cell>
          <cell r="H181">
            <v>513.04</v>
          </cell>
          <cell r="I181">
            <v>562.27</v>
          </cell>
          <cell r="J181">
            <v>458.25</v>
          </cell>
          <cell r="K181">
            <v>478.87</v>
          </cell>
          <cell r="L181">
            <v>62.1</v>
          </cell>
          <cell r="M181">
            <v>50.61</v>
          </cell>
          <cell r="N181">
            <v>52.89</v>
          </cell>
          <cell r="O181">
            <v>5.22</v>
          </cell>
          <cell r="P181">
            <v>4.18</v>
          </cell>
          <cell r="Q181">
            <v>4.37</v>
          </cell>
        </row>
        <row r="182">
          <cell r="B182">
            <v>472</v>
          </cell>
          <cell r="C182" t="str">
            <v>TATA L3500 OM312(ST)</v>
          </cell>
          <cell r="D182">
            <v>0</v>
          </cell>
          <cell r="E182">
            <v>0</v>
          </cell>
          <cell r="F182">
            <v>0</v>
          </cell>
          <cell r="G182">
            <v>0</v>
          </cell>
          <cell r="H182">
            <v>426.15999999999997</v>
          </cell>
          <cell r="I182">
            <v>448.8</v>
          </cell>
          <cell r="J182">
            <v>365.77</v>
          </cell>
          <cell r="K182">
            <v>382.23</v>
          </cell>
          <cell r="L182">
            <v>68.97</v>
          </cell>
          <cell r="M182">
            <v>56.21</v>
          </cell>
          <cell r="N182">
            <v>58.74</v>
          </cell>
          <cell r="O182">
            <v>5.22</v>
          </cell>
          <cell r="P182">
            <v>4.18</v>
          </cell>
          <cell r="Q182">
            <v>4.37</v>
          </cell>
        </row>
        <row r="183">
          <cell r="B183">
            <v>473</v>
          </cell>
          <cell r="C183" t="str">
            <v>TATA 92 mm ST (3RV) 32mm G.PIN</v>
          </cell>
          <cell r="D183">
            <v>0</v>
          </cell>
          <cell r="E183">
            <v>0</v>
          </cell>
          <cell r="F183">
            <v>0</v>
          </cell>
          <cell r="G183">
            <v>0</v>
          </cell>
          <cell r="H183">
            <v>421.74</v>
          </cell>
          <cell r="I183">
            <v>450.24</v>
          </cell>
          <cell r="J183">
            <v>366.95</v>
          </cell>
          <cell r="K183">
            <v>383.46</v>
          </cell>
          <cell r="L183">
            <v>62.1</v>
          </cell>
          <cell r="M183">
            <v>50.61</v>
          </cell>
          <cell r="N183">
            <v>52.89</v>
          </cell>
          <cell r="O183">
            <v>5.22</v>
          </cell>
          <cell r="P183">
            <v>4.18</v>
          </cell>
          <cell r="Q183">
            <v>4.37</v>
          </cell>
        </row>
        <row r="184">
          <cell r="B184">
            <v>474</v>
          </cell>
          <cell r="C184" t="str">
            <v>TATA 97 R/C (5 RV )</v>
          </cell>
          <cell r="D184">
            <v>0</v>
          </cell>
          <cell r="E184">
            <v>0</v>
          </cell>
          <cell r="F184">
            <v>0</v>
          </cell>
          <cell r="G184">
            <v>0</v>
          </cell>
          <cell r="H184">
            <v>762.09</v>
          </cell>
          <cell r="I184">
            <v>821.45</v>
          </cell>
          <cell r="J184">
            <v>669.48</v>
          </cell>
          <cell r="K184">
            <v>699.61</v>
          </cell>
          <cell r="L184">
            <v>105.75</v>
          </cell>
          <cell r="M184">
            <v>86.19</v>
          </cell>
          <cell r="N184">
            <v>90.07</v>
          </cell>
          <cell r="O184">
            <v>8.0299999999999994</v>
          </cell>
          <cell r="P184">
            <v>6.42</v>
          </cell>
          <cell r="Q184">
            <v>6.71</v>
          </cell>
        </row>
        <row r="185">
          <cell r="B185">
            <v>475</v>
          </cell>
          <cell r="C185" t="str">
            <v>TATA 92 R/C 3RV SLIPPER DESIGN</v>
          </cell>
          <cell r="D185">
            <v>0</v>
          </cell>
          <cell r="E185">
            <v>0</v>
          </cell>
          <cell r="F185">
            <v>0</v>
          </cell>
          <cell r="G185">
            <v>0</v>
          </cell>
          <cell r="H185">
            <v>513.04</v>
          </cell>
          <cell r="I185">
            <v>562.27</v>
          </cell>
          <cell r="J185">
            <v>458.25</v>
          </cell>
          <cell r="K185">
            <v>478.87</v>
          </cell>
          <cell r="L185">
            <v>62.1</v>
          </cell>
          <cell r="M185">
            <v>50.61</v>
          </cell>
          <cell r="N185">
            <v>52.89</v>
          </cell>
          <cell r="O185">
            <v>5.22</v>
          </cell>
          <cell r="P185">
            <v>4.18</v>
          </cell>
          <cell r="Q185">
            <v>4.37</v>
          </cell>
        </row>
        <row r="186">
          <cell r="B186">
            <v>479</v>
          </cell>
          <cell r="C186" t="str">
            <v>TATA 92 R/C 5RV 32mm G.PIN</v>
          </cell>
          <cell r="D186">
            <v>0</v>
          </cell>
          <cell r="E186">
            <v>0</v>
          </cell>
          <cell r="F186">
            <v>0</v>
          </cell>
          <cell r="G186">
            <v>0</v>
          </cell>
          <cell r="H186">
            <v>513.04</v>
          </cell>
          <cell r="I186">
            <v>562.27</v>
          </cell>
          <cell r="J186">
            <v>458.25</v>
          </cell>
          <cell r="K186">
            <v>478.87</v>
          </cell>
          <cell r="L186">
            <v>62.1</v>
          </cell>
          <cell r="M186">
            <v>50.61</v>
          </cell>
          <cell r="N186">
            <v>52.89</v>
          </cell>
          <cell r="O186">
            <v>5.22</v>
          </cell>
          <cell r="P186">
            <v>4.18</v>
          </cell>
          <cell r="Q186">
            <v>4.37</v>
          </cell>
        </row>
        <row r="187">
          <cell r="B187">
            <v>480</v>
          </cell>
          <cell r="C187" t="str">
            <v>TATA 92 R/C 5RV 30mm G.PIN</v>
          </cell>
          <cell r="D187">
            <v>0</v>
          </cell>
          <cell r="E187">
            <v>0</v>
          </cell>
          <cell r="F187">
            <v>0</v>
          </cell>
          <cell r="G187">
            <v>0</v>
          </cell>
          <cell r="H187">
            <v>513.04</v>
          </cell>
          <cell r="I187">
            <v>562.27</v>
          </cell>
          <cell r="J187">
            <v>458.25</v>
          </cell>
          <cell r="K187">
            <v>478.87</v>
          </cell>
          <cell r="L187">
            <v>62.1</v>
          </cell>
          <cell r="M187">
            <v>50.61</v>
          </cell>
          <cell r="N187">
            <v>52.89</v>
          </cell>
          <cell r="O187">
            <v>5.22</v>
          </cell>
          <cell r="P187">
            <v>4.18</v>
          </cell>
          <cell r="Q187">
            <v>4.37</v>
          </cell>
        </row>
        <row r="188">
          <cell r="B188">
            <v>482</v>
          </cell>
          <cell r="C188" t="str">
            <v>TATA 92 R/C 3RV</v>
          </cell>
          <cell r="D188">
            <v>394.96</v>
          </cell>
          <cell r="E188">
            <v>419.74999999999994</v>
          </cell>
          <cell r="F188">
            <v>438.33000000000004</v>
          </cell>
          <cell r="G188">
            <v>394.55000000000007</v>
          </cell>
          <cell r="H188">
            <v>513.04</v>
          </cell>
          <cell r="I188">
            <v>562.27</v>
          </cell>
          <cell r="J188">
            <v>458.25</v>
          </cell>
          <cell r="K188">
            <v>478.87</v>
          </cell>
          <cell r="L188">
            <v>62.1</v>
          </cell>
          <cell r="M188">
            <v>50.61</v>
          </cell>
          <cell r="N188">
            <v>52.89</v>
          </cell>
          <cell r="O188">
            <v>5.22</v>
          </cell>
          <cell r="P188">
            <v>4.18</v>
          </cell>
          <cell r="Q188">
            <v>4.37</v>
          </cell>
          <cell r="R188">
            <v>394.96</v>
          </cell>
          <cell r="U188">
            <v>374.2</v>
          </cell>
          <cell r="V188">
            <v>41.97</v>
          </cell>
          <cell r="W188">
            <v>3.58</v>
          </cell>
          <cell r="X188">
            <v>386.17</v>
          </cell>
          <cell r="Y188">
            <v>48</v>
          </cell>
          <cell r="Z188">
            <v>4.16</v>
          </cell>
          <cell r="AA188">
            <v>356.72</v>
          </cell>
          <cell r="AB188">
            <v>34.85</v>
          </cell>
          <cell r="AC188">
            <v>2.98</v>
          </cell>
        </row>
        <row r="189">
          <cell r="B189">
            <v>484</v>
          </cell>
          <cell r="C189" t="str">
            <v>TATA 92 R/C 4 RV</v>
          </cell>
          <cell r="D189">
            <v>394.55000000000007</v>
          </cell>
          <cell r="E189">
            <v>419.74999999999994</v>
          </cell>
          <cell r="F189">
            <v>475.84000000000003</v>
          </cell>
          <cell r="G189">
            <v>394.55000000000007</v>
          </cell>
          <cell r="H189">
            <v>513.04</v>
          </cell>
          <cell r="I189">
            <v>562.27</v>
          </cell>
          <cell r="J189">
            <v>458.25</v>
          </cell>
          <cell r="K189">
            <v>478.87</v>
          </cell>
          <cell r="L189">
            <v>62.1</v>
          </cell>
          <cell r="M189">
            <v>50.61</v>
          </cell>
          <cell r="N189">
            <v>52.89</v>
          </cell>
          <cell r="O189">
            <v>5.22</v>
          </cell>
          <cell r="P189">
            <v>4.18</v>
          </cell>
          <cell r="Q189">
            <v>4.37</v>
          </cell>
          <cell r="R189">
            <v>356.72</v>
          </cell>
          <cell r="S189">
            <v>34.85</v>
          </cell>
          <cell r="T189">
            <v>2.98</v>
          </cell>
          <cell r="U189">
            <v>374.2</v>
          </cell>
          <cell r="V189">
            <v>41.97</v>
          </cell>
          <cell r="W189">
            <v>3.58</v>
          </cell>
          <cell r="X189">
            <v>423.67</v>
          </cell>
          <cell r="Y189">
            <v>48</v>
          </cell>
          <cell r="Z189">
            <v>4.17</v>
          </cell>
          <cell r="AA189">
            <v>356.72</v>
          </cell>
          <cell r="AB189">
            <v>34.85</v>
          </cell>
          <cell r="AC189">
            <v>2.98</v>
          </cell>
        </row>
        <row r="190">
          <cell r="B190">
            <v>486</v>
          </cell>
          <cell r="C190" t="str">
            <v>TATA 92 5RV ST</v>
          </cell>
          <cell r="D190">
            <v>0</v>
          </cell>
          <cell r="E190">
            <v>0</v>
          </cell>
          <cell r="F190">
            <v>416.34000000000003</v>
          </cell>
          <cell r="G190">
            <v>0</v>
          </cell>
          <cell r="H190">
            <v>447.34000000000003</v>
          </cell>
          <cell r="I190">
            <v>481.66</v>
          </cell>
          <cell r="J190">
            <v>392.55</v>
          </cell>
          <cell r="K190">
            <v>410.21</v>
          </cell>
          <cell r="L190">
            <v>62.1</v>
          </cell>
          <cell r="M190">
            <v>50.61</v>
          </cell>
          <cell r="N190">
            <v>52.89</v>
          </cell>
          <cell r="O190">
            <v>5.22</v>
          </cell>
          <cell r="P190">
            <v>4.18</v>
          </cell>
          <cell r="Q190">
            <v>4.37</v>
          </cell>
          <cell r="X190">
            <v>364.17</v>
          </cell>
          <cell r="Y190">
            <v>48</v>
          </cell>
          <cell r="Z190">
            <v>4.17</v>
          </cell>
        </row>
        <row r="191">
          <cell r="B191">
            <v>488</v>
          </cell>
          <cell r="C191" t="str">
            <v>TATA 92 5RV ST 3mmGr</v>
          </cell>
          <cell r="D191">
            <v>0</v>
          </cell>
          <cell r="E191">
            <v>0</v>
          </cell>
          <cell r="F191">
            <v>416.34000000000003</v>
          </cell>
          <cell r="G191">
            <v>0</v>
          </cell>
          <cell r="H191">
            <v>447.34000000000003</v>
          </cell>
          <cell r="I191">
            <v>481.66</v>
          </cell>
          <cell r="J191">
            <v>392.55</v>
          </cell>
          <cell r="K191">
            <v>410.21</v>
          </cell>
          <cell r="L191">
            <v>62.1</v>
          </cell>
          <cell r="M191">
            <v>50.61</v>
          </cell>
          <cell r="N191">
            <v>52.89</v>
          </cell>
          <cell r="O191">
            <v>5.22</v>
          </cell>
          <cell r="P191">
            <v>4.18</v>
          </cell>
          <cell r="Q191">
            <v>4.37</v>
          </cell>
          <cell r="X191">
            <v>364.17</v>
          </cell>
          <cell r="Y191">
            <v>48</v>
          </cell>
          <cell r="Z191">
            <v>4.17</v>
          </cell>
        </row>
        <row r="192">
          <cell r="B192">
            <v>489</v>
          </cell>
          <cell r="C192" t="str">
            <v>TATA 95NA(RC)</v>
          </cell>
          <cell r="D192">
            <v>0</v>
          </cell>
          <cell r="E192">
            <v>0</v>
          </cell>
          <cell r="F192">
            <v>0</v>
          </cell>
          <cell r="G192">
            <v>0</v>
          </cell>
          <cell r="H192">
            <v>896.52999999999986</v>
          </cell>
          <cell r="I192">
            <v>986.41</v>
          </cell>
          <cell r="J192">
            <v>803.92</v>
          </cell>
          <cell r="K192">
            <v>840.1</v>
          </cell>
          <cell r="L192">
            <v>105.75</v>
          </cell>
          <cell r="M192">
            <v>86.19</v>
          </cell>
          <cell r="N192">
            <v>90.07</v>
          </cell>
          <cell r="O192">
            <v>8.0299999999999994</v>
          </cell>
          <cell r="P192">
            <v>6.42</v>
          </cell>
          <cell r="Q192">
            <v>6.71</v>
          </cell>
        </row>
        <row r="193">
          <cell r="B193">
            <v>490</v>
          </cell>
          <cell r="C193" t="str">
            <v>TATA 97 NA</v>
          </cell>
          <cell r="D193">
            <v>0</v>
          </cell>
          <cell r="E193">
            <v>0</v>
          </cell>
          <cell r="F193">
            <v>0</v>
          </cell>
          <cell r="G193">
            <v>0</v>
          </cell>
          <cell r="H193">
            <v>773.18</v>
          </cell>
          <cell r="I193">
            <v>835.06</v>
          </cell>
          <cell r="J193">
            <v>680.57</v>
          </cell>
          <cell r="K193">
            <v>711.2</v>
          </cell>
          <cell r="L193">
            <v>105.75</v>
          </cell>
          <cell r="M193">
            <v>86.19</v>
          </cell>
          <cell r="N193">
            <v>90.07</v>
          </cell>
          <cell r="O193">
            <v>8.0299999999999994</v>
          </cell>
          <cell r="P193">
            <v>6.42</v>
          </cell>
          <cell r="Q193">
            <v>6.71</v>
          </cell>
        </row>
        <row r="194">
          <cell r="B194">
            <v>491</v>
          </cell>
          <cell r="C194" t="str">
            <v>TATA 97 TC</v>
          </cell>
          <cell r="D194">
            <v>0</v>
          </cell>
          <cell r="E194">
            <v>0</v>
          </cell>
          <cell r="F194">
            <v>0</v>
          </cell>
          <cell r="G194">
            <v>0</v>
          </cell>
          <cell r="H194">
            <v>773.18</v>
          </cell>
          <cell r="I194">
            <v>835.06</v>
          </cell>
          <cell r="J194">
            <v>680.57</v>
          </cell>
          <cell r="K194">
            <v>711.2</v>
          </cell>
          <cell r="L194">
            <v>105.75</v>
          </cell>
          <cell r="M194">
            <v>86.19</v>
          </cell>
          <cell r="N194">
            <v>90.07</v>
          </cell>
          <cell r="O194">
            <v>8.0299999999999994</v>
          </cell>
          <cell r="P194">
            <v>6.42</v>
          </cell>
          <cell r="Q194">
            <v>6.71</v>
          </cell>
        </row>
        <row r="195">
          <cell r="B195">
            <v>492</v>
          </cell>
          <cell r="C195" t="str">
            <v>TATA 92 R/C 5 RV</v>
          </cell>
          <cell r="D195">
            <v>0</v>
          </cell>
          <cell r="E195">
            <v>0</v>
          </cell>
          <cell r="F195">
            <v>0</v>
          </cell>
          <cell r="G195">
            <v>394.55000000000007</v>
          </cell>
          <cell r="H195">
            <v>513.04</v>
          </cell>
          <cell r="I195">
            <v>562.27</v>
          </cell>
          <cell r="J195">
            <v>458.25</v>
          </cell>
          <cell r="K195">
            <v>478.87</v>
          </cell>
          <cell r="L195">
            <v>62.1</v>
          </cell>
          <cell r="M195">
            <v>50.61</v>
          </cell>
          <cell r="N195">
            <v>52.89</v>
          </cell>
          <cell r="O195">
            <v>5.22</v>
          </cell>
          <cell r="P195">
            <v>4.18</v>
          </cell>
          <cell r="Q195">
            <v>4.37</v>
          </cell>
          <cell r="AA195">
            <v>356.72</v>
          </cell>
          <cell r="AB195">
            <v>34.85</v>
          </cell>
          <cell r="AC195">
            <v>2.98</v>
          </cell>
        </row>
        <row r="196">
          <cell r="B196">
            <v>493</v>
          </cell>
          <cell r="C196" t="str">
            <v>TATA 925RV ST 32MM</v>
          </cell>
          <cell r="D196">
            <v>0</v>
          </cell>
          <cell r="E196">
            <v>0</v>
          </cell>
          <cell r="F196">
            <v>416.34000000000003</v>
          </cell>
          <cell r="G196">
            <v>0</v>
          </cell>
          <cell r="H196">
            <v>447.34000000000003</v>
          </cell>
          <cell r="I196">
            <v>481.66</v>
          </cell>
          <cell r="J196">
            <v>392.55</v>
          </cell>
          <cell r="K196">
            <v>410.21</v>
          </cell>
          <cell r="L196">
            <v>62.1</v>
          </cell>
          <cell r="M196">
            <v>50.61</v>
          </cell>
          <cell r="N196">
            <v>52.89</v>
          </cell>
          <cell r="O196">
            <v>5.22</v>
          </cell>
          <cell r="P196">
            <v>4.18</v>
          </cell>
          <cell r="Q196">
            <v>4.37</v>
          </cell>
          <cell r="X196">
            <v>364.17</v>
          </cell>
          <cell r="Y196">
            <v>48</v>
          </cell>
          <cell r="Z196">
            <v>4.17</v>
          </cell>
        </row>
        <row r="197">
          <cell r="B197">
            <v>494</v>
          </cell>
          <cell r="C197" t="str">
            <v>TATA 97(R/C)FOR 608</v>
          </cell>
          <cell r="D197">
            <v>0</v>
          </cell>
          <cell r="E197">
            <v>0</v>
          </cell>
          <cell r="F197">
            <v>0</v>
          </cell>
          <cell r="G197">
            <v>394.55000000000007</v>
          </cell>
          <cell r="H197">
            <v>669.51999999999987</v>
          </cell>
          <cell r="I197">
            <v>707.87</v>
          </cell>
          <cell r="J197">
            <v>576.91</v>
          </cell>
          <cell r="K197">
            <v>602.87</v>
          </cell>
          <cell r="L197">
            <v>105.75</v>
          </cell>
          <cell r="M197">
            <v>86.19</v>
          </cell>
          <cell r="N197">
            <v>90.07</v>
          </cell>
          <cell r="O197">
            <v>8.0299999999999994</v>
          </cell>
          <cell r="P197">
            <v>6.42</v>
          </cell>
          <cell r="Q197">
            <v>6.71</v>
          </cell>
          <cell r="AA197">
            <v>356.72</v>
          </cell>
          <cell r="AB197">
            <v>34.85</v>
          </cell>
          <cell r="AC197">
            <v>2.98</v>
          </cell>
        </row>
        <row r="198">
          <cell r="B198">
            <v>495</v>
          </cell>
          <cell r="C198" t="str">
            <v>TATA 92   (ST) 5RV</v>
          </cell>
          <cell r="D198">
            <v>0</v>
          </cell>
          <cell r="E198">
            <v>0</v>
          </cell>
          <cell r="F198">
            <v>0</v>
          </cell>
          <cell r="G198">
            <v>0</v>
          </cell>
          <cell r="H198">
            <v>447.34000000000003</v>
          </cell>
          <cell r="I198">
            <v>481.66</v>
          </cell>
          <cell r="J198">
            <v>392.55</v>
          </cell>
          <cell r="K198">
            <v>410.21</v>
          </cell>
          <cell r="L198">
            <v>62.1</v>
          </cell>
          <cell r="M198">
            <v>50.61</v>
          </cell>
          <cell r="N198">
            <v>52.89</v>
          </cell>
          <cell r="O198">
            <v>5.22</v>
          </cell>
          <cell r="P198">
            <v>4.18</v>
          </cell>
          <cell r="Q198">
            <v>4.37</v>
          </cell>
        </row>
        <row r="199">
          <cell r="B199">
            <v>496</v>
          </cell>
          <cell r="C199" t="str">
            <v>TATA 97 NA 3RV</v>
          </cell>
          <cell r="D199">
            <v>0</v>
          </cell>
          <cell r="E199">
            <v>0</v>
          </cell>
          <cell r="F199">
            <v>0</v>
          </cell>
          <cell r="G199">
            <v>0</v>
          </cell>
          <cell r="H199">
            <v>773.18</v>
          </cell>
          <cell r="I199">
            <v>835.06</v>
          </cell>
          <cell r="J199">
            <v>680.57</v>
          </cell>
          <cell r="K199">
            <v>711.2</v>
          </cell>
          <cell r="L199">
            <v>105.75</v>
          </cell>
          <cell r="M199">
            <v>86.19</v>
          </cell>
          <cell r="N199">
            <v>90.07</v>
          </cell>
          <cell r="O199">
            <v>8.0299999999999994</v>
          </cell>
          <cell r="P199">
            <v>6.42</v>
          </cell>
          <cell r="Q199">
            <v>6.71</v>
          </cell>
        </row>
        <row r="200">
          <cell r="B200">
            <v>502</v>
          </cell>
          <cell r="C200" t="str">
            <v>SHAKTIMAN</v>
          </cell>
          <cell r="D200">
            <v>0</v>
          </cell>
          <cell r="E200">
            <v>0</v>
          </cell>
          <cell r="F200">
            <v>0</v>
          </cell>
          <cell r="G200">
            <v>0</v>
          </cell>
          <cell r="H200">
            <v>563.57999999999993</v>
          </cell>
          <cell r="I200">
            <v>608.83000000000004</v>
          </cell>
          <cell r="J200">
            <v>496.2</v>
          </cell>
          <cell r="K200">
            <v>518.53</v>
          </cell>
          <cell r="L200">
            <v>74.8</v>
          </cell>
          <cell r="M200">
            <v>60.96</v>
          </cell>
          <cell r="N200">
            <v>63.7</v>
          </cell>
          <cell r="O200">
            <v>8.0299999999999994</v>
          </cell>
          <cell r="P200">
            <v>6.42</v>
          </cell>
          <cell r="Q200">
            <v>6.71</v>
          </cell>
        </row>
        <row r="201">
          <cell r="B201">
            <v>503</v>
          </cell>
          <cell r="C201" t="str">
            <v>AGROM</v>
          </cell>
          <cell r="D201">
            <v>0</v>
          </cell>
          <cell r="E201">
            <v>0</v>
          </cell>
          <cell r="F201">
            <v>0</v>
          </cell>
          <cell r="G201">
            <v>0</v>
          </cell>
          <cell r="H201">
            <v>782.15</v>
          </cell>
          <cell r="I201">
            <v>832.66</v>
          </cell>
          <cell r="J201">
            <v>678.62</v>
          </cell>
          <cell r="K201">
            <v>709.16</v>
          </cell>
          <cell r="L201">
            <v>120.45</v>
          </cell>
          <cell r="M201">
            <v>98.17</v>
          </cell>
          <cell r="N201">
            <v>102.59</v>
          </cell>
          <cell r="O201">
            <v>6.7</v>
          </cell>
          <cell r="P201">
            <v>5.36</v>
          </cell>
          <cell r="Q201">
            <v>5.6</v>
          </cell>
        </row>
        <row r="202">
          <cell r="B202">
            <v>504</v>
          </cell>
          <cell r="C202" t="str">
            <v>INT. HARVESTOR B 275</v>
          </cell>
          <cell r="D202">
            <v>177.06</v>
          </cell>
          <cell r="E202">
            <v>282.55</v>
          </cell>
          <cell r="F202">
            <v>0</v>
          </cell>
          <cell r="G202">
            <v>0</v>
          </cell>
          <cell r="H202">
            <v>308.25</v>
          </cell>
          <cell r="I202">
            <v>298.08999999999997</v>
          </cell>
          <cell r="J202">
            <v>242.94</v>
          </cell>
          <cell r="K202">
            <v>253.87</v>
          </cell>
          <cell r="L202">
            <v>73.56</v>
          </cell>
          <cell r="M202">
            <v>59.95</v>
          </cell>
          <cell r="N202">
            <v>62.65</v>
          </cell>
          <cell r="O202">
            <v>6.7</v>
          </cell>
          <cell r="P202">
            <v>5.36</v>
          </cell>
          <cell r="Q202">
            <v>5.6</v>
          </cell>
          <cell r="R202">
            <v>142.09</v>
          </cell>
          <cell r="S202">
            <v>33.869999999999997</v>
          </cell>
          <cell r="T202">
            <v>1.1000000000000001</v>
          </cell>
          <cell r="U202">
            <v>222.95</v>
          </cell>
          <cell r="V202">
            <v>57.04</v>
          </cell>
          <cell r="W202">
            <v>2.56</v>
          </cell>
        </row>
        <row r="203">
          <cell r="B203">
            <v>507</v>
          </cell>
          <cell r="C203" t="str">
            <v xml:space="preserve">KOEL DEUTZ </v>
          </cell>
          <cell r="D203">
            <v>0</v>
          </cell>
          <cell r="E203">
            <v>0</v>
          </cell>
          <cell r="F203">
            <v>0</v>
          </cell>
          <cell r="G203">
            <v>0</v>
          </cell>
          <cell r="H203">
            <v>821.42</v>
          </cell>
          <cell r="I203">
            <v>878.92</v>
          </cell>
          <cell r="J203">
            <v>716.32</v>
          </cell>
          <cell r="K203">
            <v>748.55</v>
          </cell>
          <cell r="L203">
            <v>121.08</v>
          </cell>
          <cell r="M203">
            <v>98.68</v>
          </cell>
          <cell r="N203">
            <v>103.12</v>
          </cell>
          <cell r="O203">
            <v>8.0299999999999994</v>
          </cell>
          <cell r="P203">
            <v>6.42</v>
          </cell>
          <cell r="Q203">
            <v>6.71</v>
          </cell>
        </row>
        <row r="204">
          <cell r="B204">
            <v>508</v>
          </cell>
          <cell r="C204" t="str">
            <v>KIRL RB-66TC</v>
          </cell>
          <cell r="D204">
            <v>0</v>
          </cell>
          <cell r="E204">
            <v>0</v>
          </cell>
          <cell r="F204">
            <v>0</v>
          </cell>
          <cell r="G204">
            <v>0</v>
          </cell>
          <cell r="H204">
            <v>747.83</v>
          </cell>
          <cell r="I204">
            <v>744.94</v>
          </cell>
          <cell r="J204">
            <v>607.13</v>
          </cell>
          <cell r="K204">
            <v>634.45000000000005</v>
          </cell>
          <cell r="L204">
            <v>156.86000000000001</v>
          </cell>
          <cell r="M204">
            <v>127.84</v>
          </cell>
          <cell r="N204">
            <v>133.59</v>
          </cell>
          <cell r="O204">
            <v>16.07</v>
          </cell>
          <cell r="P204">
            <v>12.86</v>
          </cell>
          <cell r="Q204">
            <v>13.44</v>
          </cell>
        </row>
        <row r="205">
          <cell r="B205">
            <v>510</v>
          </cell>
          <cell r="C205" t="str">
            <v>EICHER PHASE-I</v>
          </cell>
          <cell r="D205">
            <v>0</v>
          </cell>
          <cell r="E205">
            <v>0</v>
          </cell>
          <cell r="F205">
            <v>0</v>
          </cell>
          <cell r="G205">
            <v>0</v>
          </cell>
          <cell r="H205">
            <v>895.99</v>
          </cell>
          <cell r="I205">
            <v>930.5</v>
          </cell>
          <cell r="J205">
            <v>758.36</v>
          </cell>
          <cell r="K205">
            <v>792.49</v>
          </cell>
          <cell r="L205">
            <v>162.29</v>
          </cell>
          <cell r="M205">
            <v>132.27000000000001</v>
          </cell>
          <cell r="N205">
            <v>138.22</v>
          </cell>
          <cell r="O205">
            <v>6.7</v>
          </cell>
          <cell r="P205">
            <v>5.36</v>
          </cell>
          <cell r="Q205">
            <v>5.6</v>
          </cell>
        </row>
        <row r="206">
          <cell r="B206">
            <v>511</v>
          </cell>
          <cell r="C206" t="str">
            <v>ESCORT 335</v>
          </cell>
          <cell r="D206">
            <v>0</v>
          </cell>
          <cell r="E206">
            <v>631.92999999999995</v>
          </cell>
          <cell r="F206">
            <v>0</v>
          </cell>
          <cell r="G206">
            <v>0</v>
          </cell>
          <cell r="H206">
            <v>714.2700000000001</v>
          </cell>
          <cell r="I206">
            <v>720.86</v>
          </cell>
          <cell r="J206">
            <v>587.5</v>
          </cell>
          <cell r="K206">
            <v>613.94000000000005</v>
          </cell>
          <cell r="L206">
            <v>145.03</v>
          </cell>
          <cell r="M206">
            <v>118.2</v>
          </cell>
          <cell r="N206">
            <v>123.52</v>
          </cell>
          <cell r="O206">
            <v>10.71</v>
          </cell>
          <cell r="P206">
            <v>8.57</v>
          </cell>
          <cell r="Q206">
            <v>8.9600000000000009</v>
          </cell>
          <cell r="U206">
            <v>515.4</v>
          </cell>
          <cell r="V206">
            <v>108.47</v>
          </cell>
          <cell r="W206">
            <v>8.06</v>
          </cell>
        </row>
        <row r="207">
          <cell r="B207">
            <v>512</v>
          </cell>
          <cell r="C207" t="str">
            <v>ESCORT E-2-228</v>
          </cell>
          <cell r="D207">
            <v>557.19999999999993</v>
          </cell>
          <cell r="E207">
            <v>658.8</v>
          </cell>
          <cell r="F207">
            <v>0</v>
          </cell>
          <cell r="G207">
            <v>0</v>
          </cell>
          <cell r="H207">
            <v>892.43000000000006</v>
          </cell>
          <cell r="I207">
            <v>910.4</v>
          </cell>
          <cell r="J207">
            <v>741.98</v>
          </cell>
          <cell r="K207">
            <v>775.37</v>
          </cell>
          <cell r="L207">
            <v>174.09</v>
          </cell>
          <cell r="M207">
            <v>141.88</v>
          </cell>
          <cell r="N207">
            <v>148.26</v>
          </cell>
          <cell r="O207">
            <v>10.71</v>
          </cell>
          <cell r="P207">
            <v>8.57</v>
          </cell>
          <cell r="Q207">
            <v>8.9600000000000009</v>
          </cell>
          <cell r="R207">
            <v>469</v>
          </cell>
          <cell r="S207">
            <v>83.4</v>
          </cell>
          <cell r="T207">
            <v>4.8</v>
          </cell>
          <cell r="U207">
            <v>554.53</v>
          </cell>
          <cell r="V207">
            <v>98.61</v>
          </cell>
          <cell r="W207">
            <v>5.66</v>
          </cell>
        </row>
        <row r="208">
          <cell r="B208">
            <v>513</v>
          </cell>
          <cell r="C208" t="str">
            <v>ESCORT E3/342</v>
          </cell>
          <cell r="D208">
            <v>557.19999999999993</v>
          </cell>
          <cell r="E208">
            <v>658.8</v>
          </cell>
          <cell r="F208">
            <v>0</v>
          </cell>
          <cell r="G208">
            <v>0</v>
          </cell>
          <cell r="H208">
            <v>892.43000000000006</v>
          </cell>
          <cell r="I208">
            <v>910.4</v>
          </cell>
          <cell r="J208">
            <v>741.98</v>
          </cell>
          <cell r="K208">
            <v>775.37</v>
          </cell>
          <cell r="L208">
            <v>174.09</v>
          </cell>
          <cell r="M208">
            <v>141.88</v>
          </cell>
          <cell r="N208">
            <v>148.26</v>
          </cell>
          <cell r="O208">
            <v>10.71</v>
          </cell>
          <cell r="P208">
            <v>8.57</v>
          </cell>
          <cell r="Q208">
            <v>8.9600000000000009</v>
          </cell>
          <cell r="R208">
            <v>469</v>
          </cell>
          <cell r="S208">
            <v>83.4</v>
          </cell>
          <cell r="T208">
            <v>4.8</v>
          </cell>
          <cell r="U208">
            <v>554.53</v>
          </cell>
          <cell r="V208">
            <v>98.61</v>
          </cell>
          <cell r="W208">
            <v>5.66</v>
          </cell>
        </row>
        <row r="209">
          <cell r="B209">
            <v>514</v>
          </cell>
          <cell r="C209" t="str">
            <v>ESCORTS E2-179</v>
          </cell>
          <cell r="D209">
            <v>0</v>
          </cell>
          <cell r="E209">
            <v>0</v>
          </cell>
          <cell r="F209">
            <v>0</v>
          </cell>
          <cell r="G209">
            <v>0</v>
          </cell>
          <cell r="H209">
            <v>714.2700000000001</v>
          </cell>
          <cell r="I209">
            <v>720.86</v>
          </cell>
          <cell r="J209">
            <v>587.5</v>
          </cell>
          <cell r="K209">
            <v>613.94000000000005</v>
          </cell>
          <cell r="L209">
            <v>145.03</v>
          </cell>
          <cell r="M209">
            <v>118.2</v>
          </cell>
          <cell r="N209">
            <v>123.52</v>
          </cell>
          <cell r="O209">
            <v>10.71</v>
          </cell>
          <cell r="P209">
            <v>8.57</v>
          </cell>
          <cell r="Q209">
            <v>8.9600000000000009</v>
          </cell>
        </row>
        <row r="210">
          <cell r="B210">
            <v>516</v>
          </cell>
          <cell r="C210" t="str">
            <v>FORD 3600</v>
          </cell>
          <cell r="D210">
            <v>465.48999999999995</v>
          </cell>
          <cell r="E210">
            <v>535.66</v>
          </cell>
          <cell r="F210">
            <v>0</v>
          </cell>
          <cell r="G210">
            <v>0</v>
          </cell>
          <cell r="H210">
            <v>661.25</v>
          </cell>
          <cell r="I210">
            <v>633.99</v>
          </cell>
          <cell r="J210">
            <v>516.70000000000005</v>
          </cell>
          <cell r="K210">
            <v>539.95000000000005</v>
          </cell>
          <cell r="L210">
            <v>163.18</v>
          </cell>
          <cell r="M210">
            <v>132.99</v>
          </cell>
          <cell r="N210">
            <v>138.97</v>
          </cell>
          <cell r="O210">
            <v>14.45</v>
          </cell>
          <cell r="P210">
            <v>11.56</v>
          </cell>
          <cell r="Q210">
            <v>12.08</v>
          </cell>
          <cell r="R210">
            <v>403.58</v>
          </cell>
          <cell r="S210">
            <v>57.51</v>
          </cell>
          <cell r="T210">
            <v>4.4000000000000004</v>
          </cell>
          <cell r="U210">
            <v>435.86</v>
          </cell>
          <cell r="V210">
            <v>95.04</v>
          </cell>
          <cell r="W210">
            <v>4.76</v>
          </cell>
        </row>
        <row r="211">
          <cell r="B211">
            <v>517</v>
          </cell>
          <cell r="C211" t="str">
            <v>FORD 3610 R/C (4RV)</v>
          </cell>
          <cell r="D211">
            <v>53.08</v>
          </cell>
          <cell r="E211">
            <v>0</v>
          </cell>
          <cell r="F211">
            <v>0</v>
          </cell>
          <cell r="G211">
            <v>0</v>
          </cell>
          <cell r="H211">
            <v>1098.6000000000001</v>
          </cell>
          <cell r="I211">
            <v>1170.3399999999999</v>
          </cell>
          <cell r="J211">
            <v>953.83</v>
          </cell>
          <cell r="K211">
            <v>996.75</v>
          </cell>
          <cell r="L211">
            <v>163.18</v>
          </cell>
          <cell r="M211">
            <v>132.99</v>
          </cell>
          <cell r="N211">
            <v>138.97</v>
          </cell>
          <cell r="O211">
            <v>14.73</v>
          </cell>
          <cell r="P211">
            <v>11.78</v>
          </cell>
          <cell r="Q211">
            <v>12.31</v>
          </cell>
          <cell r="S211">
            <v>53.08</v>
          </cell>
        </row>
        <row r="212">
          <cell r="B212">
            <v>519</v>
          </cell>
          <cell r="C212" t="str">
            <v>FORD 3610 R/C (3RV)</v>
          </cell>
          <cell r="D212">
            <v>53.08</v>
          </cell>
          <cell r="E212">
            <v>0</v>
          </cell>
          <cell r="F212">
            <v>0</v>
          </cell>
          <cell r="G212">
            <v>0</v>
          </cell>
          <cell r="H212">
            <v>1098.6000000000001</v>
          </cell>
          <cell r="I212">
            <v>1170.3399999999999</v>
          </cell>
          <cell r="J212">
            <v>953.83</v>
          </cell>
          <cell r="K212">
            <v>996.75</v>
          </cell>
          <cell r="L212">
            <v>163.18</v>
          </cell>
          <cell r="M212">
            <v>132.99</v>
          </cell>
          <cell r="N212">
            <v>138.97</v>
          </cell>
          <cell r="O212">
            <v>14.73</v>
          </cell>
          <cell r="P212">
            <v>11.78</v>
          </cell>
          <cell r="Q212">
            <v>12.31</v>
          </cell>
          <cell r="S212">
            <v>53.08</v>
          </cell>
        </row>
        <row r="213">
          <cell r="B213">
            <v>521</v>
          </cell>
          <cell r="C213" t="str">
            <v>FORD 3600 SHIM TYPE</v>
          </cell>
          <cell r="D213">
            <v>0</v>
          </cell>
          <cell r="E213">
            <v>0</v>
          </cell>
          <cell r="F213">
            <v>0</v>
          </cell>
          <cell r="G213">
            <v>0</v>
          </cell>
          <cell r="H213">
            <v>661.25</v>
          </cell>
          <cell r="I213">
            <v>633.99</v>
          </cell>
          <cell r="J213">
            <v>516.70000000000005</v>
          </cell>
          <cell r="K213">
            <v>539.95000000000005</v>
          </cell>
          <cell r="L213">
            <v>163.18</v>
          </cell>
          <cell r="M213">
            <v>132.99</v>
          </cell>
          <cell r="N213">
            <v>138.97</v>
          </cell>
          <cell r="O213">
            <v>14.45</v>
          </cell>
          <cell r="P213">
            <v>11.56</v>
          </cell>
          <cell r="Q213">
            <v>12.08</v>
          </cell>
        </row>
        <row r="214">
          <cell r="B214">
            <v>522</v>
          </cell>
          <cell r="C214" t="str">
            <v>PARTAP 284</v>
          </cell>
          <cell r="D214">
            <v>226</v>
          </cell>
          <cell r="E214">
            <v>0</v>
          </cell>
          <cell r="F214">
            <v>0</v>
          </cell>
          <cell r="G214">
            <v>0</v>
          </cell>
          <cell r="H214">
            <v>340.55</v>
          </cell>
          <cell r="I214">
            <v>340.71</v>
          </cell>
          <cell r="J214">
            <v>277.68</v>
          </cell>
          <cell r="K214">
            <v>290.18</v>
          </cell>
          <cell r="L214">
            <v>73.19</v>
          </cell>
          <cell r="M214">
            <v>59.65</v>
          </cell>
          <cell r="N214">
            <v>62.33</v>
          </cell>
          <cell r="O214">
            <v>4.0199999999999996</v>
          </cell>
          <cell r="P214">
            <v>3.22</v>
          </cell>
          <cell r="Q214">
            <v>3.36</v>
          </cell>
          <cell r="R214">
            <v>180.3</v>
          </cell>
          <cell r="S214">
            <v>45.7</v>
          </cell>
        </row>
        <row r="215">
          <cell r="B215">
            <v>523</v>
          </cell>
          <cell r="C215" t="str">
            <v>PARTAP -1489CC</v>
          </cell>
          <cell r="D215">
            <v>0</v>
          </cell>
          <cell r="E215">
            <v>0</v>
          </cell>
          <cell r="F215">
            <v>0</v>
          </cell>
          <cell r="G215">
            <v>0</v>
          </cell>
          <cell r="H215">
            <v>334.84000000000003</v>
          </cell>
          <cell r="I215">
            <v>333.7</v>
          </cell>
          <cell r="J215">
            <v>271.97000000000003</v>
          </cell>
          <cell r="K215">
            <v>284.20999999999998</v>
          </cell>
          <cell r="L215">
            <v>73.19</v>
          </cell>
          <cell r="M215">
            <v>59.65</v>
          </cell>
          <cell r="N215">
            <v>62.33</v>
          </cell>
          <cell r="O215">
            <v>4.0199999999999996</v>
          </cell>
          <cell r="P215">
            <v>3.22</v>
          </cell>
          <cell r="Q215">
            <v>3.36</v>
          </cell>
        </row>
        <row r="216">
          <cell r="B216">
            <v>526</v>
          </cell>
          <cell r="C216" t="str">
            <v>FORD 3600 R/C (4RV)</v>
          </cell>
          <cell r="D216">
            <v>0</v>
          </cell>
          <cell r="E216">
            <v>0</v>
          </cell>
          <cell r="F216">
            <v>0</v>
          </cell>
          <cell r="G216">
            <v>0</v>
          </cell>
          <cell r="H216">
            <v>661.25</v>
          </cell>
          <cell r="I216">
            <v>633.99</v>
          </cell>
          <cell r="J216">
            <v>516.70000000000005</v>
          </cell>
          <cell r="K216">
            <v>539.95000000000005</v>
          </cell>
          <cell r="L216">
            <v>163.18</v>
          </cell>
          <cell r="M216">
            <v>132.99</v>
          </cell>
          <cell r="N216">
            <v>138.97</v>
          </cell>
          <cell r="O216">
            <v>14.45</v>
          </cell>
          <cell r="P216">
            <v>11.56</v>
          </cell>
          <cell r="Q216">
            <v>12.08</v>
          </cell>
        </row>
        <row r="217">
          <cell r="B217">
            <v>527</v>
          </cell>
          <cell r="C217" t="str">
            <v>AGROM TMA</v>
          </cell>
          <cell r="D217">
            <v>0</v>
          </cell>
          <cell r="E217">
            <v>0</v>
          </cell>
          <cell r="F217">
            <v>0</v>
          </cell>
          <cell r="G217">
            <v>0</v>
          </cell>
          <cell r="H217">
            <v>782.15</v>
          </cell>
          <cell r="I217">
            <v>832.66</v>
          </cell>
          <cell r="J217">
            <v>678.62</v>
          </cell>
          <cell r="K217">
            <v>709.16</v>
          </cell>
          <cell r="L217">
            <v>120.45</v>
          </cell>
          <cell r="M217">
            <v>98.17</v>
          </cell>
          <cell r="N217">
            <v>102.59</v>
          </cell>
          <cell r="O217">
            <v>6.7</v>
          </cell>
          <cell r="P217">
            <v>5.36</v>
          </cell>
          <cell r="Q217">
            <v>5.6</v>
          </cell>
        </row>
        <row r="218">
          <cell r="B218">
            <v>531</v>
          </cell>
          <cell r="C218" t="str">
            <v>S-312 D</v>
          </cell>
          <cell r="D218">
            <v>485.5</v>
          </cell>
          <cell r="E218">
            <v>524.34</v>
          </cell>
          <cell r="F218">
            <v>0</v>
          </cell>
          <cell r="G218">
            <v>0</v>
          </cell>
          <cell r="H218">
            <v>714.2700000000001</v>
          </cell>
          <cell r="I218">
            <v>720.86</v>
          </cell>
          <cell r="J218">
            <v>587.5</v>
          </cell>
          <cell r="K218">
            <v>613.94000000000005</v>
          </cell>
          <cell r="L218">
            <v>145.03</v>
          </cell>
          <cell r="M218">
            <v>118.2</v>
          </cell>
          <cell r="N218">
            <v>123.52</v>
          </cell>
          <cell r="O218">
            <v>10.71</v>
          </cell>
          <cell r="P218">
            <v>8.57</v>
          </cell>
          <cell r="Q218">
            <v>8.9600000000000009</v>
          </cell>
          <cell r="R218">
            <v>409.15</v>
          </cell>
          <cell r="S218">
            <v>72.349999999999994</v>
          </cell>
          <cell r="T218">
            <v>4</v>
          </cell>
          <cell r="U218">
            <v>441.88</v>
          </cell>
          <cell r="V218">
            <v>78.14</v>
          </cell>
          <cell r="W218">
            <v>4.32</v>
          </cell>
        </row>
        <row r="219">
          <cell r="B219">
            <v>532</v>
          </cell>
          <cell r="C219" t="str">
            <v>S-312 D AVL DESIGN</v>
          </cell>
          <cell r="D219">
            <v>0</v>
          </cell>
          <cell r="E219">
            <v>0</v>
          </cell>
          <cell r="F219">
            <v>0</v>
          </cell>
          <cell r="G219">
            <v>0</v>
          </cell>
          <cell r="H219">
            <v>854.65000000000009</v>
          </cell>
          <cell r="I219">
            <v>893.11</v>
          </cell>
          <cell r="J219">
            <v>727.88</v>
          </cell>
          <cell r="K219">
            <v>760.63</v>
          </cell>
          <cell r="L219">
            <v>145.03</v>
          </cell>
          <cell r="M219">
            <v>118.2</v>
          </cell>
          <cell r="N219">
            <v>123.52</v>
          </cell>
          <cell r="O219">
            <v>10.71</v>
          </cell>
          <cell r="P219">
            <v>8.57</v>
          </cell>
          <cell r="Q219">
            <v>8.9600000000000009</v>
          </cell>
        </row>
        <row r="220">
          <cell r="B220">
            <v>533</v>
          </cell>
          <cell r="C220" t="str">
            <v>ESCORTS-E3-273 R/C</v>
          </cell>
          <cell r="D220">
            <v>0</v>
          </cell>
          <cell r="E220">
            <v>0</v>
          </cell>
          <cell r="F220">
            <v>0</v>
          </cell>
          <cell r="G220">
            <v>0</v>
          </cell>
          <cell r="H220">
            <v>713.67</v>
          </cell>
          <cell r="I220">
            <v>686.76</v>
          </cell>
          <cell r="J220">
            <v>559.71</v>
          </cell>
          <cell r="K220">
            <v>584.9</v>
          </cell>
          <cell r="L220">
            <v>174.73</v>
          </cell>
          <cell r="M220">
            <v>142.4</v>
          </cell>
          <cell r="N220">
            <v>148.81</v>
          </cell>
          <cell r="O220">
            <v>14.45</v>
          </cell>
          <cell r="P220">
            <v>11.56</v>
          </cell>
          <cell r="Q220">
            <v>12.08</v>
          </cell>
        </row>
        <row r="221">
          <cell r="B221">
            <v>534</v>
          </cell>
          <cell r="C221" t="str">
            <v>ESCORTS E2-179 D</v>
          </cell>
          <cell r="D221">
            <v>484.45000000000005</v>
          </cell>
          <cell r="E221">
            <v>523.21</v>
          </cell>
          <cell r="F221">
            <v>0</v>
          </cell>
          <cell r="G221">
            <v>0</v>
          </cell>
          <cell r="H221">
            <v>714.2700000000001</v>
          </cell>
          <cell r="I221">
            <v>720.86</v>
          </cell>
          <cell r="J221">
            <v>587.5</v>
          </cell>
          <cell r="K221">
            <v>613.94000000000005</v>
          </cell>
          <cell r="L221">
            <v>145.03</v>
          </cell>
          <cell r="M221">
            <v>118.2</v>
          </cell>
          <cell r="N221">
            <v>123.52</v>
          </cell>
          <cell r="O221">
            <v>10.71</v>
          </cell>
          <cell r="P221">
            <v>8.57</v>
          </cell>
          <cell r="Q221">
            <v>8.9600000000000009</v>
          </cell>
          <cell r="R221">
            <v>408.1</v>
          </cell>
          <cell r="S221">
            <v>72.349999999999994</v>
          </cell>
          <cell r="T221">
            <v>4</v>
          </cell>
          <cell r="U221">
            <v>440.75</v>
          </cell>
          <cell r="V221">
            <v>78.14</v>
          </cell>
          <cell r="W221">
            <v>4.32</v>
          </cell>
        </row>
        <row r="222">
          <cell r="B222">
            <v>535</v>
          </cell>
          <cell r="C222" t="str">
            <v>ESCORTS E3-179 R/C</v>
          </cell>
          <cell r="D222">
            <v>0</v>
          </cell>
          <cell r="E222">
            <v>0</v>
          </cell>
          <cell r="F222">
            <v>0</v>
          </cell>
          <cell r="G222">
            <v>0</v>
          </cell>
          <cell r="H222">
            <v>594.63</v>
          </cell>
          <cell r="I222">
            <v>637.88</v>
          </cell>
          <cell r="J222">
            <v>519.87</v>
          </cell>
          <cell r="K222">
            <v>543.26</v>
          </cell>
          <cell r="L222">
            <v>84</v>
          </cell>
          <cell r="M222">
            <v>68.459999999999994</v>
          </cell>
          <cell r="N222">
            <v>71.540000000000006</v>
          </cell>
          <cell r="O222">
            <v>7.88</v>
          </cell>
          <cell r="P222">
            <v>6.3</v>
          </cell>
          <cell r="Q222">
            <v>6.58</v>
          </cell>
        </row>
        <row r="223">
          <cell r="B223">
            <v>536</v>
          </cell>
          <cell r="C223" t="str">
            <v>ESCORTS E3-215 R/C</v>
          </cell>
          <cell r="D223">
            <v>0</v>
          </cell>
          <cell r="E223">
            <v>0</v>
          </cell>
          <cell r="F223">
            <v>0</v>
          </cell>
          <cell r="G223">
            <v>0</v>
          </cell>
          <cell r="H223">
            <v>594.63</v>
          </cell>
          <cell r="I223">
            <v>637.88</v>
          </cell>
          <cell r="J223">
            <v>519.87</v>
          </cell>
          <cell r="K223">
            <v>543.26</v>
          </cell>
          <cell r="L223">
            <v>84</v>
          </cell>
          <cell r="M223">
            <v>68.459999999999994</v>
          </cell>
          <cell r="N223">
            <v>71.540000000000006</v>
          </cell>
          <cell r="O223">
            <v>7.88</v>
          </cell>
          <cell r="P223">
            <v>6.3</v>
          </cell>
          <cell r="Q223">
            <v>6.58</v>
          </cell>
        </row>
        <row r="224">
          <cell r="B224">
            <v>537</v>
          </cell>
          <cell r="C224" t="str">
            <v xml:space="preserve">FARM TRACT  - 50  </v>
          </cell>
          <cell r="D224">
            <v>495.97999999999996</v>
          </cell>
          <cell r="E224">
            <v>535.66</v>
          </cell>
          <cell r="F224">
            <v>0</v>
          </cell>
          <cell r="G224">
            <v>0</v>
          </cell>
          <cell r="H224">
            <v>0</v>
          </cell>
          <cell r="I224">
            <v>0</v>
          </cell>
          <cell r="J224">
            <v>0</v>
          </cell>
          <cell r="K224">
            <v>0</v>
          </cell>
          <cell r="L224">
            <v>0</v>
          </cell>
          <cell r="M224">
            <v>0</v>
          </cell>
          <cell r="N224">
            <v>0</v>
          </cell>
          <cell r="O224">
            <v>0</v>
          </cell>
          <cell r="P224">
            <v>0</v>
          </cell>
          <cell r="Q224">
            <v>0</v>
          </cell>
          <cell r="R224">
            <v>403.58</v>
          </cell>
          <cell r="S224">
            <v>88</v>
          </cell>
          <cell r="T224">
            <v>4.4000000000000004</v>
          </cell>
          <cell r="U224">
            <v>435.86</v>
          </cell>
          <cell r="V224">
            <v>95.04</v>
          </cell>
          <cell r="W224">
            <v>4.76</v>
          </cell>
        </row>
        <row r="225">
          <cell r="B225">
            <v>540</v>
          </cell>
          <cell r="C225" t="str">
            <v>EICHER MACH.CAVITY</v>
          </cell>
          <cell r="D225">
            <v>663.75</v>
          </cell>
          <cell r="E225">
            <v>0</v>
          </cell>
          <cell r="F225">
            <v>0</v>
          </cell>
          <cell r="G225">
            <v>0</v>
          </cell>
          <cell r="H225">
            <v>895.99</v>
          </cell>
          <cell r="I225">
            <v>930.5</v>
          </cell>
          <cell r="J225">
            <v>758.36</v>
          </cell>
          <cell r="K225">
            <v>792.49</v>
          </cell>
          <cell r="L225">
            <v>162.29</v>
          </cell>
          <cell r="M225">
            <v>132.27000000000001</v>
          </cell>
          <cell r="N225">
            <v>138.22</v>
          </cell>
          <cell r="O225">
            <v>6.7</v>
          </cell>
          <cell r="P225">
            <v>5.36</v>
          </cell>
          <cell r="Q225">
            <v>5.6</v>
          </cell>
          <cell r="R225">
            <v>550.35</v>
          </cell>
          <cell r="S225">
            <v>109.9</v>
          </cell>
          <cell r="T225">
            <v>3.5</v>
          </cell>
        </row>
        <row r="226">
          <cell r="B226">
            <v>541</v>
          </cell>
          <cell r="C226" t="str">
            <v>VEER PRATAP MODI</v>
          </cell>
          <cell r="D226">
            <v>667.98</v>
          </cell>
          <cell r="E226">
            <v>0</v>
          </cell>
          <cell r="F226">
            <v>0</v>
          </cell>
          <cell r="G226">
            <v>0</v>
          </cell>
          <cell r="H226">
            <v>0</v>
          </cell>
          <cell r="I226">
            <v>0</v>
          </cell>
          <cell r="J226">
            <v>0</v>
          </cell>
          <cell r="K226">
            <v>0</v>
          </cell>
          <cell r="L226">
            <v>0</v>
          </cell>
          <cell r="M226">
            <v>0</v>
          </cell>
          <cell r="N226">
            <v>0</v>
          </cell>
          <cell r="O226">
            <v>0</v>
          </cell>
          <cell r="P226">
            <v>0</v>
          </cell>
          <cell r="Q226">
            <v>0</v>
          </cell>
          <cell r="R226">
            <v>589.6</v>
          </cell>
          <cell r="S226">
            <v>75.38</v>
          </cell>
          <cell r="T226">
            <v>3</v>
          </cell>
        </row>
        <row r="227">
          <cell r="B227">
            <v>542</v>
          </cell>
          <cell r="C227" t="str">
            <v>FARM TRAC-FT60  R/C</v>
          </cell>
          <cell r="D227">
            <v>0</v>
          </cell>
          <cell r="E227">
            <v>0</v>
          </cell>
          <cell r="F227">
            <v>0</v>
          </cell>
          <cell r="G227">
            <v>0</v>
          </cell>
          <cell r="H227">
            <v>832.20999999999992</v>
          </cell>
          <cell r="I227">
            <v>843.75</v>
          </cell>
          <cell r="J227">
            <v>687.66</v>
          </cell>
          <cell r="K227">
            <v>718.6</v>
          </cell>
          <cell r="L227">
            <v>163.18</v>
          </cell>
          <cell r="M227">
            <v>132.99</v>
          </cell>
          <cell r="N227">
            <v>138.97</v>
          </cell>
          <cell r="O227">
            <v>14.45</v>
          </cell>
          <cell r="P227">
            <v>11.56</v>
          </cell>
          <cell r="Q227">
            <v>12.08</v>
          </cell>
        </row>
        <row r="228">
          <cell r="B228">
            <v>545</v>
          </cell>
          <cell r="C228" t="str">
            <v>MITSUBISHI AD8</v>
          </cell>
          <cell r="D228">
            <v>0</v>
          </cell>
          <cell r="E228">
            <v>0</v>
          </cell>
          <cell r="F228">
            <v>0</v>
          </cell>
          <cell r="G228">
            <v>0</v>
          </cell>
          <cell r="H228">
            <v>431.51000000000005</v>
          </cell>
          <cell r="I228">
            <v>439.25</v>
          </cell>
          <cell r="J228">
            <v>357.99</v>
          </cell>
          <cell r="K228">
            <v>374.1</v>
          </cell>
          <cell r="L228">
            <v>82.33</v>
          </cell>
          <cell r="M228">
            <v>67.099999999999994</v>
          </cell>
          <cell r="N228">
            <v>70.12</v>
          </cell>
          <cell r="O228">
            <v>8.0299999999999994</v>
          </cell>
          <cell r="P228">
            <v>6.42</v>
          </cell>
          <cell r="Q228">
            <v>6.71</v>
          </cell>
        </row>
        <row r="229">
          <cell r="B229">
            <v>547</v>
          </cell>
          <cell r="C229" t="str">
            <v>M &amp; M AVL DESIGN</v>
          </cell>
          <cell r="D229">
            <v>0</v>
          </cell>
          <cell r="E229">
            <v>0</v>
          </cell>
          <cell r="F229">
            <v>0</v>
          </cell>
          <cell r="G229">
            <v>0</v>
          </cell>
          <cell r="H229">
            <v>558.80000000000007</v>
          </cell>
          <cell r="I229">
            <v>601.83000000000004</v>
          </cell>
          <cell r="J229">
            <v>490.49</v>
          </cell>
          <cell r="K229">
            <v>512.55999999999995</v>
          </cell>
          <cell r="L229">
            <v>79.86</v>
          </cell>
          <cell r="M229">
            <v>65.09</v>
          </cell>
          <cell r="N229">
            <v>68.02</v>
          </cell>
          <cell r="O229">
            <v>4.0199999999999996</v>
          </cell>
          <cell r="P229">
            <v>3.22</v>
          </cell>
          <cell r="Q229">
            <v>3.36</v>
          </cell>
        </row>
        <row r="230">
          <cell r="B230">
            <v>549</v>
          </cell>
          <cell r="C230" t="str">
            <v>M&amp;M AVL -SINGLE PACK</v>
          </cell>
          <cell r="D230">
            <v>0</v>
          </cell>
          <cell r="E230">
            <v>0</v>
          </cell>
          <cell r="F230">
            <v>0</v>
          </cell>
          <cell r="G230">
            <v>0</v>
          </cell>
          <cell r="H230">
            <v>558.80000000000007</v>
          </cell>
          <cell r="I230">
            <v>601.83000000000004</v>
          </cell>
          <cell r="J230">
            <v>490.49</v>
          </cell>
          <cell r="K230">
            <v>512.55999999999995</v>
          </cell>
          <cell r="L230">
            <v>79.86</v>
          </cell>
          <cell r="M230">
            <v>65.09</v>
          </cell>
          <cell r="N230">
            <v>68.02</v>
          </cell>
          <cell r="O230">
            <v>4.0199999999999996</v>
          </cell>
          <cell r="P230">
            <v>3.22</v>
          </cell>
          <cell r="Q230">
            <v>3.36</v>
          </cell>
        </row>
        <row r="231">
          <cell r="B231">
            <v>553</v>
          </cell>
          <cell r="C231" t="str">
            <v>SWARAJ SARTAJ</v>
          </cell>
          <cell r="D231">
            <v>0</v>
          </cell>
          <cell r="E231">
            <v>0</v>
          </cell>
          <cell r="F231">
            <v>0</v>
          </cell>
          <cell r="G231">
            <v>0</v>
          </cell>
          <cell r="H231">
            <v>755.29</v>
          </cell>
          <cell r="I231">
            <v>755.43</v>
          </cell>
          <cell r="J231">
            <v>615.67999999999995</v>
          </cell>
          <cell r="K231">
            <v>643.39</v>
          </cell>
          <cell r="L231">
            <v>155.52000000000001</v>
          </cell>
          <cell r="M231">
            <v>126.75</v>
          </cell>
          <cell r="N231">
            <v>132.44999999999999</v>
          </cell>
          <cell r="O231">
            <v>16.07</v>
          </cell>
          <cell r="P231">
            <v>12.86</v>
          </cell>
          <cell r="Q231">
            <v>13.44</v>
          </cell>
        </row>
        <row r="232">
          <cell r="B232">
            <v>554</v>
          </cell>
          <cell r="C232" t="str">
            <v>B-275 SHIM TYPE</v>
          </cell>
          <cell r="D232">
            <v>0</v>
          </cell>
          <cell r="E232">
            <v>0</v>
          </cell>
          <cell r="F232">
            <v>0</v>
          </cell>
          <cell r="G232">
            <v>0</v>
          </cell>
          <cell r="H232">
            <v>308.25</v>
          </cell>
          <cell r="I232">
            <v>298.08999999999997</v>
          </cell>
          <cell r="J232">
            <v>242.94</v>
          </cell>
          <cell r="K232">
            <v>253.87</v>
          </cell>
          <cell r="L232">
            <v>73.56</v>
          </cell>
          <cell r="M232">
            <v>59.95</v>
          </cell>
          <cell r="N232">
            <v>62.65</v>
          </cell>
          <cell r="O232">
            <v>6.7</v>
          </cell>
          <cell r="P232">
            <v>5.36</v>
          </cell>
          <cell r="Q232">
            <v>5.6</v>
          </cell>
        </row>
        <row r="233">
          <cell r="B233">
            <v>561</v>
          </cell>
          <cell r="C233" t="str">
            <v>PERKINS P3</v>
          </cell>
          <cell r="D233">
            <v>0</v>
          </cell>
          <cell r="E233">
            <v>0</v>
          </cell>
          <cell r="F233">
            <v>0</v>
          </cell>
          <cell r="G233">
            <v>0</v>
          </cell>
          <cell r="H233">
            <v>326</v>
          </cell>
          <cell r="I233">
            <v>309.89</v>
          </cell>
          <cell r="J233">
            <v>252.56</v>
          </cell>
          <cell r="K233">
            <v>263.93</v>
          </cell>
          <cell r="L233">
            <v>83.53</v>
          </cell>
          <cell r="M233">
            <v>68.08</v>
          </cell>
          <cell r="N233">
            <v>71.14</v>
          </cell>
          <cell r="O233">
            <v>6.7</v>
          </cell>
          <cell r="P233">
            <v>5.36</v>
          </cell>
          <cell r="Q233">
            <v>5.6</v>
          </cell>
        </row>
        <row r="234">
          <cell r="B234">
            <v>562</v>
          </cell>
          <cell r="C234" t="str">
            <v>PERKINS P4</v>
          </cell>
          <cell r="D234">
            <v>0</v>
          </cell>
          <cell r="E234">
            <v>313.56</v>
          </cell>
          <cell r="F234">
            <v>0</v>
          </cell>
          <cell r="G234">
            <v>0</v>
          </cell>
          <cell r="H234">
            <v>327.12</v>
          </cell>
          <cell r="I234">
            <v>311.26</v>
          </cell>
          <cell r="J234">
            <v>253.68</v>
          </cell>
          <cell r="K234">
            <v>265.10000000000002</v>
          </cell>
          <cell r="L234">
            <v>83.53</v>
          </cell>
          <cell r="M234">
            <v>68.08</v>
          </cell>
          <cell r="N234">
            <v>71.14</v>
          </cell>
          <cell r="O234">
            <v>6.7</v>
          </cell>
          <cell r="P234">
            <v>5.36</v>
          </cell>
          <cell r="Q234">
            <v>5.6</v>
          </cell>
          <cell r="U234">
            <v>240.9</v>
          </cell>
          <cell r="V234">
            <v>67.62</v>
          </cell>
          <cell r="W234">
            <v>5.04</v>
          </cell>
        </row>
        <row r="235">
          <cell r="B235">
            <v>563</v>
          </cell>
          <cell r="C235" t="str">
            <v>PERKINS P3 (ST)</v>
          </cell>
          <cell r="D235">
            <v>0</v>
          </cell>
          <cell r="E235">
            <v>0</v>
          </cell>
          <cell r="F235">
            <v>0</v>
          </cell>
          <cell r="G235">
            <v>0</v>
          </cell>
          <cell r="H235">
            <v>326</v>
          </cell>
          <cell r="I235">
            <v>309.89</v>
          </cell>
          <cell r="J235">
            <v>252.56</v>
          </cell>
          <cell r="K235">
            <v>263.93</v>
          </cell>
          <cell r="L235">
            <v>83.53</v>
          </cell>
          <cell r="M235">
            <v>68.08</v>
          </cell>
          <cell r="N235">
            <v>71.14</v>
          </cell>
          <cell r="O235">
            <v>6.7</v>
          </cell>
          <cell r="P235">
            <v>5.36</v>
          </cell>
          <cell r="Q235">
            <v>5.6</v>
          </cell>
        </row>
        <row r="236">
          <cell r="B236">
            <v>564</v>
          </cell>
          <cell r="C236" t="str">
            <v>PERKINS P4 (ST)</v>
          </cell>
          <cell r="D236">
            <v>0</v>
          </cell>
          <cell r="E236">
            <v>0</v>
          </cell>
          <cell r="F236">
            <v>0</v>
          </cell>
          <cell r="G236">
            <v>0</v>
          </cell>
          <cell r="H236">
            <v>327.12</v>
          </cell>
          <cell r="I236">
            <v>311.26</v>
          </cell>
          <cell r="J236">
            <v>253.68</v>
          </cell>
          <cell r="K236">
            <v>265.10000000000002</v>
          </cell>
          <cell r="L236">
            <v>83.53</v>
          </cell>
          <cell r="M236">
            <v>68.08</v>
          </cell>
          <cell r="N236">
            <v>71.14</v>
          </cell>
          <cell r="O236">
            <v>6.7</v>
          </cell>
          <cell r="P236">
            <v>5.36</v>
          </cell>
          <cell r="Q236">
            <v>5.6</v>
          </cell>
        </row>
        <row r="237">
          <cell r="B237">
            <v>565</v>
          </cell>
          <cell r="C237" t="str">
            <v>PERKINS P3 DI  (ST)</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row>
        <row r="238">
          <cell r="B238">
            <v>566</v>
          </cell>
          <cell r="C238" t="str">
            <v>PERKINS S3.25 (ST)</v>
          </cell>
          <cell r="D238">
            <v>0</v>
          </cell>
          <cell r="E238">
            <v>0</v>
          </cell>
          <cell r="F238">
            <v>0</v>
          </cell>
          <cell r="G238">
            <v>0</v>
          </cell>
          <cell r="H238">
            <v>358.5</v>
          </cell>
          <cell r="I238">
            <v>342.89</v>
          </cell>
          <cell r="J238">
            <v>279.45999999999998</v>
          </cell>
          <cell r="K238">
            <v>292.04000000000002</v>
          </cell>
          <cell r="L238">
            <v>90.41</v>
          </cell>
          <cell r="M238">
            <v>73.680000000000007</v>
          </cell>
          <cell r="N238">
            <v>77</v>
          </cell>
          <cell r="O238">
            <v>6.7</v>
          </cell>
          <cell r="P238">
            <v>5.36</v>
          </cell>
          <cell r="Q238">
            <v>5.6</v>
          </cell>
        </row>
        <row r="239">
          <cell r="B239">
            <v>573</v>
          </cell>
          <cell r="C239" t="str">
            <v>N.H.FORD 3600</v>
          </cell>
          <cell r="D239">
            <v>0</v>
          </cell>
          <cell r="E239">
            <v>687.61</v>
          </cell>
          <cell r="F239">
            <v>0</v>
          </cell>
          <cell r="G239">
            <v>0</v>
          </cell>
          <cell r="H239">
            <v>0</v>
          </cell>
          <cell r="I239">
            <v>0</v>
          </cell>
          <cell r="J239">
            <v>0</v>
          </cell>
          <cell r="K239">
            <v>0</v>
          </cell>
          <cell r="L239">
            <v>0</v>
          </cell>
          <cell r="M239">
            <v>0</v>
          </cell>
          <cell r="N239">
            <v>0</v>
          </cell>
          <cell r="O239">
            <v>0</v>
          </cell>
          <cell r="P239">
            <v>0</v>
          </cell>
          <cell r="Q239">
            <v>0</v>
          </cell>
          <cell r="U239">
            <v>537.15</v>
          </cell>
          <cell r="V239">
            <v>139.02000000000001</v>
          </cell>
          <cell r="W239">
            <v>11.44</v>
          </cell>
        </row>
        <row r="240">
          <cell r="B240">
            <v>587</v>
          </cell>
          <cell r="C240" t="str">
            <v>KIRL-HATC</v>
          </cell>
          <cell r="D240">
            <v>0</v>
          </cell>
          <cell r="E240">
            <v>0</v>
          </cell>
          <cell r="F240">
            <v>0</v>
          </cell>
          <cell r="G240">
            <v>0</v>
          </cell>
          <cell r="H240">
            <v>811.39</v>
          </cell>
          <cell r="I240">
            <v>867.56</v>
          </cell>
          <cell r="J240">
            <v>707.06</v>
          </cell>
          <cell r="K240">
            <v>738.88</v>
          </cell>
          <cell r="L240">
            <v>120.09</v>
          </cell>
          <cell r="M240">
            <v>97.87</v>
          </cell>
          <cell r="N240">
            <v>102.27</v>
          </cell>
          <cell r="O240">
            <v>8.07</v>
          </cell>
          <cell r="P240">
            <v>6.46</v>
          </cell>
          <cell r="Q240">
            <v>6.75</v>
          </cell>
        </row>
        <row r="241">
          <cell r="B241">
            <v>590</v>
          </cell>
          <cell r="C241" t="str">
            <v>ZETOR 2011</v>
          </cell>
          <cell r="D241">
            <v>266.76</v>
          </cell>
          <cell r="E241">
            <v>0</v>
          </cell>
          <cell r="F241">
            <v>0</v>
          </cell>
          <cell r="G241">
            <v>0</v>
          </cell>
          <cell r="H241">
            <v>460.53999999999996</v>
          </cell>
          <cell r="I241">
            <v>451.56</v>
          </cell>
          <cell r="J241">
            <v>368.02</v>
          </cell>
          <cell r="K241">
            <v>384.58</v>
          </cell>
          <cell r="L241">
            <v>106.95</v>
          </cell>
          <cell r="M241">
            <v>87.16</v>
          </cell>
          <cell r="N241">
            <v>91.08</v>
          </cell>
          <cell r="O241">
            <v>6.7</v>
          </cell>
          <cell r="P241">
            <v>5.36</v>
          </cell>
          <cell r="Q241">
            <v>5.6</v>
          </cell>
          <cell r="R241">
            <v>226</v>
          </cell>
          <cell r="S241">
            <v>38.4</v>
          </cell>
          <cell r="T241">
            <v>2.36</v>
          </cell>
        </row>
        <row r="242">
          <cell r="B242">
            <v>591</v>
          </cell>
          <cell r="C242" t="str">
            <v>ZETOR 2011 SHIM TYPE</v>
          </cell>
          <cell r="D242">
            <v>0</v>
          </cell>
          <cell r="E242">
            <v>0</v>
          </cell>
          <cell r="F242">
            <v>0</v>
          </cell>
          <cell r="G242">
            <v>0</v>
          </cell>
          <cell r="H242">
            <v>471.98</v>
          </cell>
          <cell r="I242">
            <v>465.59</v>
          </cell>
          <cell r="J242">
            <v>379.46</v>
          </cell>
          <cell r="K242">
            <v>396.54</v>
          </cell>
          <cell r="L242">
            <v>106.95</v>
          </cell>
          <cell r="M242">
            <v>87.16</v>
          </cell>
          <cell r="N242">
            <v>91.08</v>
          </cell>
          <cell r="O242">
            <v>6.7</v>
          </cell>
          <cell r="P242">
            <v>5.36</v>
          </cell>
          <cell r="Q242">
            <v>5.6</v>
          </cell>
        </row>
        <row r="243">
          <cell r="B243">
            <v>592</v>
          </cell>
          <cell r="C243" t="str">
            <v>ZETOR 5911 -3RV-R/C</v>
          </cell>
          <cell r="D243">
            <v>0</v>
          </cell>
          <cell r="E243">
            <v>0</v>
          </cell>
          <cell r="F243">
            <v>0</v>
          </cell>
          <cell r="G243">
            <v>0</v>
          </cell>
          <cell r="H243">
            <v>576.51</v>
          </cell>
          <cell r="I243">
            <v>564.63</v>
          </cell>
          <cell r="J243">
            <v>460.17</v>
          </cell>
          <cell r="K243">
            <v>480.88</v>
          </cell>
          <cell r="L243">
            <v>135.63</v>
          </cell>
          <cell r="M243">
            <v>110.54</v>
          </cell>
          <cell r="N243">
            <v>115.51</v>
          </cell>
          <cell r="O243">
            <v>7.25</v>
          </cell>
          <cell r="P243">
            <v>5.8</v>
          </cell>
          <cell r="Q243">
            <v>6.06</v>
          </cell>
        </row>
        <row r="244">
          <cell r="B244">
            <v>593</v>
          </cell>
          <cell r="C244" t="str">
            <v>ZETOR 5911 -4RV</v>
          </cell>
          <cell r="D244">
            <v>0</v>
          </cell>
          <cell r="E244">
            <v>0</v>
          </cell>
          <cell r="F244">
            <v>0</v>
          </cell>
          <cell r="G244">
            <v>0</v>
          </cell>
          <cell r="H244">
            <v>437.97</v>
          </cell>
          <cell r="I244">
            <v>394.64</v>
          </cell>
          <cell r="J244">
            <v>321.63</v>
          </cell>
          <cell r="K244">
            <v>336.1</v>
          </cell>
          <cell r="L244">
            <v>135.63</v>
          </cell>
          <cell r="M244">
            <v>110.54</v>
          </cell>
          <cell r="N244">
            <v>115.51</v>
          </cell>
          <cell r="O244">
            <v>7.25</v>
          </cell>
          <cell r="P244">
            <v>5.8</v>
          </cell>
          <cell r="Q244">
            <v>6.06</v>
          </cell>
        </row>
        <row r="245">
          <cell r="B245">
            <v>602</v>
          </cell>
          <cell r="C245" t="str">
            <v>SUNDRAM CLAYTON T/C</v>
          </cell>
          <cell r="D245">
            <v>0</v>
          </cell>
          <cell r="E245">
            <v>0</v>
          </cell>
          <cell r="F245">
            <v>0</v>
          </cell>
          <cell r="G245">
            <v>0</v>
          </cell>
          <cell r="H245">
            <v>181.85</v>
          </cell>
          <cell r="I245">
            <v>175.31</v>
          </cell>
          <cell r="J245">
            <v>142.88</v>
          </cell>
          <cell r="K245">
            <v>149.31</v>
          </cell>
          <cell r="L245">
            <v>43.86</v>
          </cell>
          <cell r="M245">
            <v>35.75</v>
          </cell>
          <cell r="N245">
            <v>37.36</v>
          </cell>
          <cell r="O245">
            <v>4.0199999999999996</v>
          </cell>
          <cell r="P245">
            <v>3.22</v>
          </cell>
          <cell r="Q245">
            <v>3.36</v>
          </cell>
        </row>
        <row r="246">
          <cell r="B246">
            <v>604</v>
          </cell>
          <cell r="C246" t="str">
            <v>S.C - 80 mm</v>
          </cell>
          <cell r="D246">
            <v>0</v>
          </cell>
          <cell r="E246">
            <v>0</v>
          </cell>
          <cell r="F246">
            <v>0</v>
          </cell>
          <cell r="G246">
            <v>0</v>
          </cell>
          <cell r="H246">
            <v>189.65999999999997</v>
          </cell>
          <cell r="I246">
            <v>188.92</v>
          </cell>
          <cell r="J246">
            <v>153.97</v>
          </cell>
          <cell r="K246">
            <v>160.9</v>
          </cell>
          <cell r="L246">
            <v>41.17</v>
          </cell>
          <cell r="M246">
            <v>33.549999999999997</v>
          </cell>
          <cell r="N246">
            <v>35.06</v>
          </cell>
          <cell r="O246">
            <v>2.68</v>
          </cell>
          <cell r="P246">
            <v>2.14</v>
          </cell>
          <cell r="Q246">
            <v>2.2400000000000002</v>
          </cell>
        </row>
        <row r="247">
          <cell r="B247">
            <v>605</v>
          </cell>
          <cell r="C247" t="str">
            <v>S.C.-80 DIA (IVECO)</v>
          </cell>
          <cell r="D247">
            <v>0</v>
          </cell>
          <cell r="E247">
            <v>0</v>
          </cell>
          <cell r="F247">
            <v>0</v>
          </cell>
          <cell r="G247">
            <v>0</v>
          </cell>
          <cell r="H247">
            <v>189.65999999999997</v>
          </cell>
          <cell r="I247">
            <v>188.92</v>
          </cell>
          <cell r="J247">
            <v>153.97</v>
          </cell>
          <cell r="K247">
            <v>160.9</v>
          </cell>
          <cell r="L247">
            <v>41.17</v>
          </cell>
          <cell r="M247">
            <v>33.549999999999997</v>
          </cell>
          <cell r="N247">
            <v>35.06</v>
          </cell>
          <cell r="O247">
            <v>2.68</v>
          </cell>
          <cell r="P247">
            <v>2.14</v>
          </cell>
          <cell r="Q247">
            <v>2.2400000000000002</v>
          </cell>
        </row>
        <row r="248">
          <cell r="B248">
            <v>611</v>
          </cell>
          <cell r="C248" t="str">
            <v>ELGI AIR COMP (70mm)</v>
          </cell>
          <cell r="D248">
            <v>0</v>
          </cell>
          <cell r="E248">
            <v>0</v>
          </cell>
          <cell r="F248">
            <v>0</v>
          </cell>
          <cell r="G248">
            <v>0</v>
          </cell>
          <cell r="H248">
            <v>212.54</v>
          </cell>
          <cell r="I248">
            <v>198.44</v>
          </cell>
          <cell r="J248">
            <v>161.72999999999999</v>
          </cell>
          <cell r="K248">
            <v>169.01</v>
          </cell>
          <cell r="L248">
            <v>58.39</v>
          </cell>
          <cell r="M248">
            <v>47.59</v>
          </cell>
          <cell r="N248">
            <v>49.73</v>
          </cell>
          <cell r="O248">
            <v>4.0199999999999996</v>
          </cell>
          <cell r="P248">
            <v>3.22</v>
          </cell>
          <cell r="Q248">
            <v>3.36</v>
          </cell>
        </row>
        <row r="249">
          <cell r="B249">
            <v>612</v>
          </cell>
          <cell r="C249" t="str">
            <v>ELGI AIR COMP(100mm)</v>
          </cell>
          <cell r="D249">
            <v>0</v>
          </cell>
          <cell r="E249">
            <v>0</v>
          </cell>
          <cell r="F249">
            <v>0</v>
          </cell>
          <cell r="G249">
            <v>0</v>
          </cell>
          <cell r="H249">
            <v>347.98</v>
          </cell>
          <cell r="I249">
            <v>336.72</v>
          </cell>
          <cell r="J249">
            <v>274.43</v>
          </cell>
          <cell r="K249">
            <v>286.77999999999997</v>
          </cell>
          <cell r="L249">
            <v>83.67</v>
          </cell>
          <cell r="M249">
            <v>68.19</v>
          </cell>
          <cell r="N249">
            <v>71.260000000000005</v>
          </cell>
          <cell r="O249">
            <v>6.7</v>
          </cell>
          <cell r="P249">
            <v>5.36</v>
          </cell>
          <cell r="Q249">
            <v>5.6</v>
          </cell>
        </row>
        <row r="250">
          <cell r="B250">
            <v>620</v>
          </cell>
          <cell r="C250" t="str">
            <v>TATA 94mm(S.CAM BRAKES)</v>
          </cell>
          <cell r="D250">
            <v>0</v>
          </cell>
          <cell r="E250">
            <v>0</v>
          </cell>
          <cell r="F250">
            <v>0</v>
          </cell>
          <cell r="G250">
            <v>0</v>
          </cell>
          <cell r="H250">
            <v>257.56</v>
          </cell>
          <cell r="I250">
            <v>274.93</v>
          </cell>
          <cell r="J250">
            <v>224.07</v>
          </cell>
          <cell r="K250">
            <v>234.15</v>
          </cell>
          <cell r="L250">
            <v>38.47</v>
          </cell>
          <cell r="M250">
            <v>31.35</v>
          </cell>
          <cell r="N250">
            <v>32.76</v>
          </cell>
          <cell r="O250">
            <v>2.68</v>
          </cell>
          <cell r="P250">
            <v>2.14</v>
          </cell>
          <cell r="Q250">
            <v>2.2400000000000002</v>
          </cell>
        </row>
        <row r="251">
          <cell r="B251" t="str">
            <v>106P</v>
          </cell>
          <cell r="C251" t="str">
            <v>RAJDOOT</v>
          </cell>
          <cell r="D251">
            <v>105.05</v>
          </cell>
          <cell r="E251">
            <v>166.38000000000002</v>
          </cell>
          <cell r="F251">
            <v>0</v>
          </cell>
          <cell r="G251">
            <v>0</v>
          </cell>
          <cell r="H251">
            <v>183.83</v>
          </cell>
          <cell r="I251">
            <v>221.61</v>
          </cell>
          <cell r="J251">
            <v>180.61</v>
          </cell>
          <cell r="K251">
            <v>188.74</v>
          </cell>
          <cell r="L251">
            <v>0</v>
          </cell>
          <cell r="M251">
            <v>0</v>
          </cell>
          <cell r="N251">
            <v>0</v>
          </cell>
          <cell r="O251">
            <v>4.0199999999999996</v>
          </cell>
          <cell r="P251">
            <v>3.22</v>
          </cell>
          <cell r="Q251">
            <v>3.36</v>
          </cell>
          <cell r="R251">
            <v>103.05</v>
          </cell>
          <cell r="S251">
            <v>0</v>
          </cell>
          <cell r="T251">
            <v>2</v>
          </cell>
          <cell r="U251">
            <v>162.52000000000001</v>
          </cell>
          <cell r="V251">
            <v>0</v>
          </cell>
          <cell r="W251">
            <v>3.86</v>
          </cell>
        </row>
        <row r="252">
          <cell r="B252" t="str">
            <v>135P</v>
          </cell>
          <cell r="C252" t="str">
            <v>AX-100</v>
          </cell>
          <cell r="D252">
            <v>97.67</v>
          </cell>
          <cell r="E252">
            <v>151.63999999999999</v>
          </cell>
          <cell r="F252">
            <v>0</v>
          </cell>
          <cell r="G252">
            <v>0</v>
          </cell>
          <cell r="H252">
            <v>0</v>
          </cell>
          <cell r="I252">
            <v>0</v>
          </cell>
          <cell r="J252">
            <v>0</v>
          </cell>
          <cell r="K252">
            <v>0</v>
          </cell>
          <cell r="L252">
            <v>0</v>
          </cell>
          <cell r="M252">
            <v>0</v>
          </cell>
          <cell r="N252">
            <v>0</v>
          </cell>
          <cell r="O252">
            <v>0</v>
          </cell>
          <cell r="P252">
            <v>0</v>
          </cell>
          <cell r="Q252">
            <v>0</v>
          </cell>
          <cell r="R252">
            <v>95.17</v>
          </cell>
          <cell r="S252">
            <v>0</v>
          </cell>
          <cell r="T252">
            <v>2.5</v>
          </cell>
          <cell r="U252">
            <v>149.04</v>
          </cell>
          <cell r="V252">
            <v>0</v>
          </cell>
          <cell r="W252">
            <v>2.6</v>
          </cell>
        </row>
        <row r="253">
          <cell r="B253" t="str">
            <v>137P</v>
          </cell>
          <cell r="C253" t="str">
            <v>RX-100</v>
          </cell>
          <cell r="E253">
            <v>154.63</v>
          </cell>
          <cell r="U253">
            <v>151.69</v>
          </cell>
          <cell r="V253">
            <v>0</v>
          </cell>
          <cell r="W253">
            <v>2.94</v>
          </cell>
        </row>
        <row r="254">
          <cell r="B254" t="str">
            <v>166P</v>
          </cell>
          <cell r="C254" t="str">
            <v>VIH MOPED</v>
          </cell>
          <cell r="E254">
            <v>106.84</v>
          </cell>
          <cell r="I254">
            <v>140.44999999999999</v>
          </cell>
          <cell r="J254">
            <v>114.47</v>
          </cell>
          <cell r="K254">
            <v>119.62</v>
          </cell>
          <cell r="L254">
            <v>0</v>
          </cell>
          <cell r="M254">
            <v>0</v>
          </cell>
          <cell r="N254">
            <v>0</v>
          </cell>
          <cell r="O254">
            <v>5.36</v>
          </cell>
          <cell r="P254">
            <v>4.29</v>
          </cell>
          <cell r="Q254">
            <v>4.4800000000000004</v>
          </cell>
          <cell r="U254">
            <v>103</v>
          </cell>
          <cell r="V254">
            <v>0</v>
          </cell>
          <cell r="W254">
            <v>3.84</v>
          </cell>
        </row>
        <row r="255">
          <cell r="B255" t="str">
            <v>170M</v>
          </cell>
          <cell r="C255" t="str">
            <v>MAJESTIC MOPED (M)</v>
          </cell>
          <cell r="D255">
            <v>77.87</v>
          </cell>
          <cell r="E255">
            <v>109.75000000000001</v>
          </cell>
          <cell r="F255">
            <v>0</v>
          </cell>
          <cell r="G255">
            <v>0</v>
          </cell>
          <cell r="H255">
            <v>132.34</v>
          </cell>
          <cell r="I255">
            <v>125.36</v>
          </cell>
          <cell r="J255">
            <v>102.17</v>
          </cell>
          <cell r="K255">
            <v>106.77</v>
          </cell>
          <cell r="L255">
            <v>31.75</v>
          </cell>
          <cell r="M255">
            <v>25.88</v>
          </cell>
          <cell r="N255">
            <v>27.04</v>
          </cell>
          <cell r="O255">
            <v>5.36</v>
          </cell>
          <cell r="P255">
            <v>4.29</v>
          </cell>
          <cell r="Q255">
            <v>4.4800000000000004</v>
          </cell>
          <cell r="R255">
            <v>74.87</v>
          </cell>
          <cell r="T255">
            <v>3</v>
          </cell>
          <cell r="U255">
            <v>91.93</v>
          </cell>
          <cell r="V255">
            <v>13.9</v>
          </cell>
          <cell r="W255">
            <v>3.92</v>
          </cell>
        </row>
        <row r="256">
          <cell r="B256" t="str">
            <v>196P</v>
          </cell>
          <cell r="C256" t="str">
            <v>RAJDOOT AC 9A T-7</v>
          </cell>
          <cell r="D256">
            <v>144.66</v>
          </cell>
          <cell r="E256">
            <v>96.8</v>
          </cell>
          <cell r="F256">
            <v>0</v>
          </cell>
          <cell r="G256">
            <v>0</v>
          </cell>
          <cell r="H256">
            <v>0</v>
          </cell>
          <cell r="I256">
            <v>0</v>
          </cell>
          <cell r="J256">
            <v>0</v>
          </cell>
          <cell r="K256">
            <v>0</v>
          </cell>
          <cell r="L256">
            <v>0</v>
          </cell>
          <cell r="M256">
            <v>0</v>
          </cell>
          <cell r="N256">
            <v>0</v>
          </cell>
          <cell r="O256">
            <v>0</v>
          </cell>
          <cell r="P256">
            <v>0</v>
          </cell>
          <cell r="Q256">
            <v>0</v>
          </cell>
          <cell r="R256">
            <v>144.66</v>
          </cell>
          <cell r="S256">
            <v>0</v>
          </cell>
          <cell r="U256">
            <v>94.6</v>
          </cell>
          <cell r="V256">
            <v>0</v>
          </cell>
          <cell r="W256">
            <v>2.2000000000000002</v>
          </cell>
        </row>
        <row r="257">
          <cell r="B257" t="str">
            <v>199P</v>
          </cell>
          <cell r="C257" t="str">
            <v>YBX-4S</v>
          </cell>
          <cell r="D257">
            <v>115</v>
          </cell>
          <cell r="E257">
            <v>128.1</v>
          </cell>
          <cell r="F257">
            <v>0</v>
          </cell>
          <cell r="G257">
            <v>0</v>
          </cell>
          <cell r="H257">
            <v>0</v>
          </cell>
          <cell r="I257">
            <v>0</v>
          </cell>
          <cell r="J257">
            <v>0</v>
          </cell>
          <cell r="K257">
            <v>0</v>
          </cell>
          <cell r="L257">
            <v>0</v>
          </cell>
          <cell r="M257">
            <v>0</v>
          </cell>
          <cell r="N257">
            <v>0</v>
          </cell>
          <cell r="O257">
            <v>0</v>
          </cell>
          <cell r="P257">
            <v>0</v>
          </cell>
          <cell r="Q257">
            <v>0</v>
          </cell>
          <cell r="R257">
            <v>115</v>
          </cell>
          <cell r="U257">
            <v>105</v>
          </cell>
          <cell r="V257">
            <v>21</v>
          </cell>
          <cell r="W257">
            <v>2.1</v>
          </cell>
        </row>
        <row r="258">
          <cell r="B258" t="str">
            <v>263P</v>
          </cell>
          <cell r="C258" t="str">
            <v>BIRLA YAMAHA 76-R</v>
          </cell>
          <cell r="D258">
            <v>175.16</v>
          </cell>
          <cell r="E258">
            <v>204.6</v>
          </cell>
          <cell r="F258">
            <v>0</v>
          </cell>
          <cell r="G258">
            <v>0</v>
          </cell>
          <cell r="H258">
            <v>262.89999999999998</v>
          </cell>
          <cell r="I258">
            <v>282.27999999999997</v>
          </cell>
          <cell r="J258">
            <v>230.06</v>
          </cell>
          <cell r="K258">
            <v>240.41</v>
          </cell>
          <cell r="L258">
            <v>37.67</v>
          </cell>
          <cell r="M258">
            <v>30.7</v>
          </cell>
          <cell r="N258">
            <v>32.08</v>
          </cell>
          <cell r="O258">
            <v>2.68</v>
          </cell>
          <cell r="P258">
            <v>2.14</v>
          </cell>
          <cell r="Q258">
            <v>2.2400000000000002</v>
          </cell>
          <cell r="R258">
            <v>175.16</v>
          </cell>
          <cell r="U258">
            <v>204.6</v>
          </cell>
        </row>
        <row r="259">
          <cell r="B259" t="str">
            <v>264P</v>
          </cell>
          <cell r="C259" t="str">
            <v>BIRLA YAMAHA 700-K</v>
          </cell>
          <cell r="D259">
            <v>103</v>
          </cell>
          <cell r="E259">
            <v>103</v>
          </cell>
          <cell r="F259">
            <v>0</v>
          </cell>
          <cell r="G259">
            <v>0</v>
          </cell>
          <cell r="H259">
            <v>0</v>
          </cell>
          <cell r="I259">
            <v>0</v>
          </cell>
          <cell r="J259">
            <v>0</v>
          </cell>
          <cell r="K259">
            <v>0</v>
          </cell>
          <cell r="L259">
            <v>0</v>
          </cell>
          <cell r="M259">
            <v>0</v>
          </cell>
          <cell r="N259">
            <v>0</v>
          </cell>
          <cell r="O259">
            <v>0</v>
          </cell>
          <cell r="P259">
            <v>0</v>
          </cell>
          <cell r="Q259">
            <v>0</v>
          </cell>
          <cell r="R259">
            <v>103</v>
          </cell>
          <cell r="U259">
            <v>103</v>
          </cell>
        </row>
        <row r="260">
          <cell r="B260" t="str">
            <v>309P</v>
          </cell>
          <cell r="C260" t="str">
            <v>MARUTI - 800</v>
          </cell>
          <cell r="D260">
            <v>0</v>
          </cell>
          <cell r="E260">
            <v>138.86000000000001</v>
          </cell>
          <cell r="F260">
            <v>0</v>
          </cell>
          <cell r="G260">
            <v>0</v>
          </cell>
          <cell r="H260">
            <v>0</v>
          </cell>
          <cell r="I260">
            <v>0</v>
          </cell>
          <cell r="J260">
            <v>0</v>
          </cell>
          <cell r="K260">
            <v>0</v>
          </cell>
          <cell r="L260">
            <v>0</v>
          </cell>
          <cell r="M260">
            <v>0</v>
          </cell>
          <cell r="N260">
            <v>0</v>
          </cell>
          <cell r="O260">
            <v>0</v>
          </cell>
          <cell r="P260">
            <v>0</v>
          </cell>
          <cell r="Q260">
            <v>0</v>
          </cell>
          <cell r="U260">
            <v>138.86000000000001</v>
          </cell>
        </row>
        <row r="261">
          <cell r="B261" t="str">
            <v>326P</v>
          </cell>
          <cell r="C261" t="str">
            <v>MARUTI  ESTEEM</v>
          </cell>
          <cell r="D261">
            <v>112.94</v>
          </cell>
          <cell r="E261">
            <v>135.53</v>
          </cell>
          <cell r="F261">
            <v>0</v>
          </cell>
          <cell r="G261">
            <v>0</v>
          </cell>
          <cell r="H261">
            <v>144.95000000000002</v>
          </cell>
          <cell r="I261">
            <v>171.28</v>
          </cell>
          <cell r="J261">
            <v>139.59</v>
          </cell>
          <cell r="K261">
            <v>145.87</v>
          </cell>
          <cell r="L261">
            <v>0</v>
          </cell>
          <cell r="M261">
            <v>0</v>
          </cell>
          <cell r="N261">
            <v>0</v>
          </cell>
          <cell r="O261">
            <v>6.7</v>
          </cell>
          <cell r="P261">
            <v>5.36</v>
          </cell>
          <cell r="Q261">
            <v>5.6</v>
          </cell>
          <cell r="R261">
            <v>112.94</v>
          </cell>
          <cell r="S261">
            <v>0</v>
          </cell>
          <cell r="U261">
            <v>135.53</v>
          </cell>
        </row>
        <row r="262">
          <cell r="B262" t="str">
            <v>355P</v>
          </cell>
          <cell r="C262" t="str">
            <v>PEUGEOT</v>
          </cell>
          <cell r="D262">
            <v>259.10000000000002</v>
          </cell>
          <cell r="E262">
            <v>247.22</v>
          </cell>
          <cell r="F262">
            <v>0</v>
          </cell>
          <cell r="G262">
            <v>0</v>
          </cell>
          <cell r="H262">
            <v>454.49</v>
          </cell>
          <cell r="I262">
            <v>553.70000000000005</v>
          </cell>
          <cell r="J262">
            <v>451.27</v>
          </cell>
          <cell r="K262">
            <v>471.58</v>
          </cell>
          <cell r="L262">
            <v>0</v>
          </cell>
          <cell r="M262">
            <v>0</v>
          </cell>
          <cell r="N262">
            <v>0</v>
          </cell>
          <cell r="O262">
            <v>4.0199999999999996</v>
          </cell>
          <cell r="P262">
            <v>3.22</v>
          </cell>
          <cell r="Q262">
            <v>3.36</v>
          </cell>
          <cell r="R262">
            <v>257.60000000000002</v>
          </cell>
          <cell r="S262">
            <v>0</v>
          </cell>
          <cell r="T262">
            <v>1.5</v>
          </cell>
          <cell r="U262">
            <v>244.2</v>
          </cell>
          <cell r="V262">
            <v>0</v>
          </cell>
          <cell r="W262">
            <v>3.02</v>
          </cell>
        </row>
        <row r="263">
          <cell r="B263" t="str">
            <v>400A</v>
          </cell>
          <cell r="C263" t="str">
            <v>TATA AIR COMP-77DIA</v>
          </cell>
          <cell r="D263">
            <v>125.34</v>
          </cell>
          <cell r="E263">
            <v>224.97</v>
          </cell>
          <cell r="F263">
            <v>218.52</v>
          </cell>
          <cell r="G263">
            <v>0</v>
          </cell>
          <cell r="H263">
            <v>282.39</v>
          </cell>
          <cell r="I263">
            <v>293.27</v>
          </cell>
          <cell r="J263">
            <v>239.02</v>
          </cell>
          <cell r="K263">
            <v>249.78</v>
          </cell>
          <cell r="L263">
            <v>50.59</v>
          </cell>
          <cell r="M263">
            <v>41.23</v>
          </cell>
          <cell r="N263">
            <v>43.09</v>
          </cell>
          <cell r="O263">
            <v>2.68</v>
          </cell>
          <cell r="P263">
            <v>2.14</v>
          </cell>
          <cell r="Q263">
            <v>2.2400000000000002</v>
          </cell>
          <cell r="R263">
            <v>103.86</v>
          </cell>
          <cell r="S263">
            <v>20.48</v>
          </cell>
          <cell r="T263">
            <v>1</v>
          </cell>
          <cell r="U263">
            <v>189.46</v>
          </cell>
          <cell r="V263">
            <v>33.729999999999997</v>
          </cell>
          <cell r="W263">
            <v>1.78</v>
          </cell>
          <cell r="X263">
            <v>187.22</v>
          </cell>
          <cell r="Y263">
            <v>29.22</v>
          </cell>
          <cell r="Z263">
            <v>2.08</v>
          </cell>
        </row>
        <row r="264">
          <cell r="B264" t="str">
            <v>400PA</v>
          </cell>
          <cell r="C264" t="str">
            <v>TATA AIR COMP-77DIA</v>
          </cell>
          <cell r="D264">
            <v>149.53</v>
          </cell>
          <cell r="E264">
            <v>0</v>
          </cell>
          <cell r="F264">
            <v>0</v>
          </cell>
          <cell r="G264">
            <v>0</v>
          </cell>
          <cell r="H264">
            <v>0</v>
          </cell>
          <cell r="I264">
            <v>0</v>
          </cell>
          <cell r="J264">
            <v>0</v>
          </cell>
          <cell r="K264">
            <v>0</v>
          </cell>
          <cell r="L264">
            <v>0</v>
          </cell>
          <cell r="M264">
            <v>0</v>
          </cell>
          <cell r="N264">
            <v>0</v>
          </cell>
          <cell r="O264">
            <v>0</v>
          </cell>
          <cell r="P264">
            <v>0</v>
          </cell>
          <cell r="Q264">
            <v>0</v>
          </cell>
          <cell r="R264">
            <v>149.53</v>
          </cell>
        </row>
        <row r="265">
          <cell r="B265" t="str">
            <v>401A</v>
          </cell>
          <cell r="C265" t="str">
            <v>TATA AIR COMP-70DIA</v>
          </cell>
          <cell r="D265">
            <v>108.53999999999999</v>
          </cell>
          <cell r="E265">
            <v>203.96</v>
          </cell>
          <cell r="F265">
            <v>227</v>
          </cell>
          <cell r="G265">
            <v>0</v>
          </cell>
          <cell r="H265">
            <v>256.7</v>
          </cell>
          <cell r="I265">
            <v>267.14</v>
          </cell>
          <cell r="J265">
            <v>217.72</v>
          </cell>
          <cell r="K265">
            <v>227.52</v>
          </cell>
          <cell r="L265">
            <v>45.2</v>
          </cell>
          <cell r="M265">
            <v>36.840000000000003</v>
          </cell>
          <cell r="N265">
            <v>38.5</v>
          </cell>
          <cell r="O265">
            <v>2.68</v>
          </cell>
          <cell r="P265">
            <v>2.14</v>
          </cell>
          <cell r="Q265">
            <v>2.2400000000000002</v>
          </cell>
          <cell r="R265">
            <v>90.16</v>
          </cell>
          <cell r="S265">
            <v>17.38</v>
          </cell>
          <cell r="T265">
            <v>1</v>
          </cell>
          <cell r="U265">
            <v>172.04</v>
          </cell>
          <cell r="V265">
            <v>30.14</v>
          </cell>
          <cell r="W265">
            <v>1.78</v>
          </cell>
          <cell r="X265">
            <v>192</v>
          </cell>
          <cell r="Y265">
            <v>33</v>
          </cell>
          <cell r="Z265">
            <v>2</v>
          </cell>
        </row>
        <row r="266">
          <cell r="B266" t="str">
            <v>401PA</v>
          </cell>
          <cell r="C266" t="str">
            <v>TATA AIR COMP-70DIA</v>
          </cell>
          <cell r="D266">
            <v>135.94999999999999</v>
          </cell>
          <cell r="E266">
            <v>0</v>
          </cell>
          <cell r="F266">
            <v>0</v>
          </cell>
          <cell r="G266">
            <v>0</v>
          </cell>
          <cell r="H266">
            <v>0</v>
          </cell>
          <cell r="I266">
            <v>0</v>
          </cell>
          <cell r="J266">
            <v>0</v>
          </cell>
          <cell r="K266">
            <v>0</v>
          </cell>
          <cell r="L266">
            <v>0</v>
          </cell>
          <cell r="M266">
            <v>0</v>
          </cell>
          <cell r="N266">
            <v>0</v>
          </cell>
          <cell r="O266">
            <v>0</v>
          </cell>
          <cell r="P266">
            <v>0</v>
          </cell>
          <cell r="Q266">
            <v>0</v>
          </cell>
          <cell r="R266">
            <v>135.94999999999999</v>
          </cell>
        </row>
        <row r="267">
          <cell r="B267" t="str">
            <v>504PP</v>
          </cell>
          <cell r="C267" t="str">
            <v>INT. HARVESTOR B 275</v>
          </cell>
          <cell r="D267">
            <v>0</v>
          </cell>
          <cell r="E267">
            <v>282.55</v>
          </cell>
          <cell r="F267">
            <v>0</v>
          </cell>
          <cell r="G267">
            <v>0</v>
          </cell>
          <cell r="H267">
            <v>0</v>
          </cell>
          <cell r="I267">
            <v>0</v>
          </cell>
          <cell r="J267">
            <v>0</v>
          </cell>
          <cell r="K267">
            <v>0</v>
          </cell>
          <cell r="L267">
            <v>0</v>
          </cell>
          <cell r="M267">
            <v>0</v>
          </cell>
          <cell r="N267">
            <v>0</v>
          </cell>
          <cell r="O267">
            <v>0</v>
          </cell>
          <cell r="P267">
            <v>0</v>
          </cell>
          <cell r="Q267">
            <v>0</v>
          </cell>
          <cell r="U267">
            <v>279.99</v>
          </cell>
          <cell r="W267">
            <v>2.56</v>
          </cell>
        </row>
        <row r="268">
          <cell r="B268" t="str">
            <v>507M</v>
          </cell>
          <cell r="C268" t="str">
            <v>KOEL DEUTZ (ALCAN)</v>
          </cell>
          <cell r="D268">
            <v>0</v>
          </cell>
          <cell r="E268">
            <v>0</v>
          </cell>
          <cell r="F268">
            <v>0</v>
          </cell>
          <cell r="G268">
            <v>0</v>
          </cell>
          <cell r="H268">
            <v>821.42</v>
          </cell>
          <cell r="I268">
            <v>878.92</v>
          </cell>
          <cell r="J268">
            <v>716.32</v>
          </cell>
          <cell r="K268">
            <v>748.55</v>
          </cell>
          <cell r="L268">
            <v>121.08</v>
          </cell>
          <cell r="M268">
            <v>98.68</v>
          </cell>
          <cell r="N268">
            <v>103.12</v>
          </cell>
          <cell r="O268">
            <v>8.0299999999999994</v>
          </cell>
          <cell r="P268">
            <v>6.42</v>
          </cell>
          <cell r="Q268">
            <v>6.71</v>
          </cell>
        </row>
        <row r="269">
          <cell r="B269" t="str">
            <v>521M</v>
          </cell>
          <cell r="C269" t="str">
            <v>FORD 3600 S.T  WITH INCR COMP.</v>
          </cell>
          <cell r="D269">
            <v>0</v>
          </cell>
          <cell r="E269">
            <v>0</v>
          </cell>
          <cell r="F269">
            <v>0</v>
          </cell>
          <cell r="G269">
            <v>0</v>
          </cell>
          <cell r="H269">
            <v>661.25</v>
          </cell>
          <cell r="I269">
            <v>633.99</v>
          </cell>
          <cell r="J269">
            <v>516.70000000000005</v>
          </cell>
          <cell r="K269">
            <v>539.95000000000005</v>
          </cell>
          <cell r="L269">
            <v>163.18</v>
          </cell>
          <cell r="M269">
            <v>132.99</v>
          </cell>
          <cell r="N269">
            <v>138.97</v>
          </cell>
          <cell r="O269">
            <v>14.45</v>
          </cell>
          <cell r="P269">
            <v>11.56</v>
          </cell>
          <cell r="Q269">
            <v>12.08</v>
          </cell>
        </row>
        <row r="270">
          <cell r="B270" t="str">
            <v>534E</v>
          </cell>
          <cell r="C270" t="str">
            <v>ESCORTS E2-179 D</v>
          </cell>
          <cell r="D270">
            <v>0</v>
          </cell>
          <cell r="E270">
            <v>527</v>
          </cell>
          <cell r="F270">
            <v>0</v>
          </cell>
          <cell r="G270">
            <v>0</v>
          </cell>
          <cell r="H270">
            <v>0</v>
          </cell>
          <cell r="I270">
            <v>0</v>
          </cell>
          <cell r="J270">
            <v>0</v>
          </cell>
          <cell r="K270">
            <v>0</v>
          </cell>
          <cell r="L270">
            <v>0</v>
          </cell>
          <cell r="M270">
            <v>0</v>
          </cell>
          <cell r="N270">
            <v>0</v>
          </cell>
          <cell r="O270">
            <v>0</v>
          </cell>
          <cell r="P270">
            <v>0</v>
          </cell>
          <cell r="Q270">
            <v>0</v>
          </cell>
          <cell r="U270">
            <v>434</v>
          </cell>
          <cell r="V270">
            <v>85</v>
          </cell>
          <cell r="W270">
            <v>8</v>
          </cell>
        </row>
        <row r="271">
          <cell r="B271" t="str">
            <v>540PP</v>
          </cell>
          <cell r="C271" t="str">
            <v>EICHER MACH.CAVITY</v>
          </cell>
          <cell r="D271">
            <v>662</v>
          </cell>
          <cell r="E271">
            <v>0</v>
          </cell>
          <cell r="F271">
            <v>0</v>
          </cell>
          <cell r="G271">
            <v>0</v>
          </cell>
          <cell r="H271">
            <v>0</v>
          </cell>
          <cell r="I271">
            <v>0</v>
          </cell>
          <cell r="J271">
            <v>0</v>
          </cell>
          <cell r="K271">
            <v>0</v>
          </cell>
          <cell r="L271">
            <v>0</v>
          </cell>
          <cell r="M271">
            <v>0</v>
          </cell>
          <cell r="N271">
            <v>0</v>
          </cell>
          <cell r="O271">
            <v>0</v>
          </cell>
          <cell r="P271">
            <v>0</v>
          </cell>
          <cell r="Q271">
            <v>0</v>
          </cell>
          <cell r="R271">
            <v>660.25</v>
          </cell>
          <cell r="T271">
            <v>1.75</v>
          </cell>
        </row>
      </sheetData>
      <sheetData sheetId="3"/>
      <sheetData sheetId="4"/>
      <sheetData sheetId="5"/>
      <sheetData sheetId="6"/>
      <sheetData sheetId="7"/>
      <sheetData sheetId="8"/>
      <sheetData sheetId="9" refreshError="1"/>
      <sheetData sheetId="10" refreshError="1"/>
      <sheetData sheetId="11">
        <row r="13">
          <cell r="B13">
            <v>1</v>
          </cell>
        </row>
      </sheetData>
      <sheetData sheetId="12" refreshError="1"/>
      <sheetData sheetId="1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BRP&amp;L"/>
      <sheetName val="MODEL"/>
      <sheetName val="Introduction"/>
      <sheetName val="Old"/>
      <sheetName val="Sheet3"/>
      <sheetName val="Operating Statistics"/>
      <sheetName val="Sheet2"/>
      <sheetName val="#REF"/>
      <sheetName val="Financials"/>
      <sheetName val="MAT"/>
      <sheetName val="Input-Function"/>
      <sheetName val="FORM-16"/>
      <sheetName val="PRICE (2)"/>
      <sheetName val="BS vijay 2003 final 120703 old"/>
      <sheetName val="INPUT"/>
      <sheetName val="detail'02"/>
      <sheetName val="Sheet1"/>
      <sheetName val="old_serial no."/>
      <sheetName val="tot_ass_9697"/>
      <sheetName val="Assumptions"/>
      <sheetName val="FDR-Jan-99 "/>
      <sheetName val="banilad"/>
      <sheetName val="Mactan"/>
      <sheetName val="Mandaue"/>
      <sheetName val="Statistics {pbc}"/>
      <sheetName val="Table"/>
      <sheetName val="Graph"/>
      <sheetName val="chiet tinh"/>
      <sheetName val="ê90"/>
      <sheetName val="Other assumptions"/>
      <sheetName val="RSU lookups"/>
      <sheetName val="RSU sites"/>
      <sheetName val="DLC sites"/>
      <sheetName val="SDH COST"/>
      <sheetName val="COMPUTER"/>
      <sheetName val="Consol"/>
      <sheetName val="gain_loss"/>
      <sheetName val="sap_trial"/>
      <sheetName val="SUMMARY SHEET- Mike Report"/>
      <sheetName val="Working"/>
      <sheetName val="Groupings_final"/>
      <sheetName val="AUG"/>
      <sheetName val="analysis"/>
      <sheetName val="gain_loss1"/>
      <sheetName val="sap_trial1"/>
      <sheetName val="gain_loss2"/>
      <sheetName val="sap_trial2"/>
      <sheetName val="gain_loss3"/>
      <sheetName val="sap_trial3"/>
      <sheetName val="gain_loss4"/>
      <sheetName val="sap_trial4"/>
      <sheetName val="gain_loss5"/>
      <sheetName val="sap_trial5"/>
      <sheetName val="Daily Register"/>
      <sheetName val="Trial Balance"/>
      <sheetName val="Lists"/>
      <sheetName val="Cover Sheet"/>
      <sheetName val="Utilization"/>
      <sheetName val="E.1_Sundry Debtor Lead"/>
      <sheetName val="12-19-00"/>
      <sheetName val="Labour"/>
      <sheetName val="GR.slab-reinft"/>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A"/>
      <sheetName val="Operating_Statistics1"/>
      <sheetName val="gain_loss7"/>
      <sheetName val="sap_trial7"/>
      <sheetName val="Operating_Statistics2"/>
      <sheetName val="PRICE_(2)1"/>
      <sheetName val="BS_vijay_2003_final_120703_old1"/>
      <sheetName val="old_serial_no_1"/>
      <sheetName val="FDR-Jan-99_1"/>
      <sheetName val="Statistics_{pbc}1"/>
      <sheetName val="chiet_tinh1"/>
      <sheetName val="Other_assumptions1"/>
      <sheetName val="RSU_lookups1"/>
      <sheetName val="RSU_sites1"/>
      <sheetName val="DLC_sites1"/>
      <sheetName val="SDH_COST1"/>
      <sheetName val="SUMMARY_SHEET-_Mike_Report1"/>
      <sheetName val="Daily_Register"/>
      <sheetName val="Trial_Balance"/>
      <sheetName val="Cover_Sheet"/>
      <sheetName val="E_1_Sundry_Debtor_Lead"/>
      <sheetName val="GR_slab-reinft"/>
      <sheetName val="BASE_REAL"/>
      <sheetName val="BBH"/>
      <sheetName val="Ctrl"/>
      <sheetName val="LDC"/>
      <sheetName val="liste"/>
      <sheetName val="BASE REAL"/>
    </sheetNames>
    <sheetDataSet>
      <sheetData sheetId="0">
        <row r="1">
          <cell r="D1">
            <v>3</v>
          </cell>
        </row>
      </sheetData>
      <sheetData sheetId="1">
        <row r="1">
          <cell r="A1" t="str">
            <v>HUGHES ESCORTS COMMUNICATION LTD</v>
          </cell>
        </row>
      </sheetData>
      <sheetData sheetId="2">
        <row r="1">
          <cell r="D1">
            <v>3</v>
          </cell>
        </row>
        <row r="2">
          <cell r="D2" t="str">
            <v>FINAL (31.3.2003)</v>
          </cell>
        </row>
        <row r="4">
          <cell r="B4" t="str">
            <v xml:space="preserve">Schedule </v>
          </cell>
          <cell r="C4" t="str">
            <v>Account Head</v>
          </cell>
          <cell r="D4" t="str">
            <v xml:space="preserve">Amount </v>
          </cell>
        </row>
        <row r="6">
          <cell r="B6" t="str">
            <v>As at 31.03.2003</v>
          </cell>
          <cell r="C6" t="str">
            <v>SHARE CAPITAL</v>
          </cell>
        </row>
        <row r="7">
          <cell r="C7" t="str">
            <v>Rs.</v>
          </cell>
          <cell r="D7">
            <v>-150000000</v>
          </cell>
        </row>
        <row r="9">
          <cell r="C9" t="str">
            <v>Schedule Total</v>
          </cell>
          <cell r="D9">
            <v>-150000000</v>
          </cell>
        </row>
        <row r="11">
          <cell r="B11" t="str">
            <v>Schedule B</v>
          </cell>
          <cell r="C11" t="str">
            <v>RESERVES AND SURPLUS</v>
          </cell>
        </row>
        <row r="12">
          <cell r="C12" t="str">
            <v>101101 Profit &amp; Loss A/c.- Opening Balance</v>
          </cell>
          <cell r="D12">
            <v>-269316400</v>
          </cell>
        </row>
        <row r="13">
          <cell r="C13" t="str">
            <v>Add: Profit during the year</v>
          </cell>
        </row>
        <row r="14">
          <cell r="C14" t="str">
            <v>Add : Deferred Tax Asset of earlier years</v>
          </cell>
          <cell r="D14">
            <v>0</v>
          </cell>
        </row>
        <row r="16">
          <cell r="C16" t="str">
            <v>Schedule Total</v>
          </cell>
          <cell r="D16">
            <v>-269316400</v>
          </cell>
        </row>
        <row r="18">
          <cell r="B18" t="str">
            <v>Schedule C</v>
          </cell>
          <cell r="C18" t="str">
            <v>SECURED LOANS</v>
          </cell>
        </row>
        <row r="19">
          <cell r="C19" t="str">
            <v>Rupee Term Loan</v>
          </cell>
        </row>
        <row r="20">
          <cell r="C20" t="str">
            <v>110001 ABN Amro Term Loan Account</v>
          </cell>
          <cell r="D20">
            <v>-118000000</v>
          </cell>
        </row>
        <row r="21">
          <cell r="C21" t="str">
            <v>Credit Lyonnais Term Loan</v>
          </cell>
          <cell r="D21">
            <v>-66666667</v>
          </cell>
        </row>
        <row r="22">
          <cell r="C22" t="str">
            <v>Bank of Maharashtra -  Term Loan</v>
          </cell>
          <cell r="D22">
            <v>-95000000</v>
          </cell>
        </row>
        <row r="23">
          <cell r="D23">
            <v>-279666667</v>
          </cell>
        </row>
        <row r="24">
          <cell r="C24" t="str">
            <v>Working Capital Loan</v>
          </cell>
        </row>
        <row r="25">
          <cell r="C25" t="str">
            <v>110201 Cash Credit - Citi Bank, New Delhi</v>
          </cell>
          <cell r="D25">
            <v>0</v>
          </cell>
        </row>
        <row r="26">
          <cell r="C26" t="str">
            <v>110202 Cash Credit - Credit Lyonias, New Delhi</v>
          </cell>
          <cell r="D26">
            <v>0</v>
          </cell>
        </row>
        <row r="27">
          <cell r="C27" t="str">
            <v>110203 Cash Credit - ANZ Grindlays, New Delhi.</v>
          </cell>
          <cell r="D27">
            <v>-2133931</v>
          </cell>
        </row>
        <row r="28">
          <cell r="C28" t="str">
            <v>110204 Cash Credit - ICICI Bank, New Delhi.</v>
          </cell>
          <cell r="D28">
            <v>0</v>
          </cell>
        </row>
        <row r="29">
          <cell r="C29" t="str">
            <v>Cash Credit - Bank of Maharashtra, Gurgaon</v>
          </cell>
          <cell r="D29">
            <v>-1625210</v>
          </cell>
        </row>
        <row r="30">
          <cell r="C30" t="str">
            <v>110226 Working Capital Loan - ANZ Grindlays Bank,  Delhi.</v>
          </cell>
          <cell r="D30">
            <v>0</v>
          </cell>
        </row>
        <row r="31">
          <cell r="C31" t="str">
            <v>110228 Working Capital Loan - Credit Lyonnais,  Delhi.</v>
          </cell>
          <cell r="D31">
            <v>0</v>
          </cell>
        </row>
        <row r="32">
          <cell r="C32" t="str">
            <v>110229 ABN AMRO - Working Capital Demand Loan A/c</v>
          </cell>
          <cell r="D32">
            <v>0</v>
          </cell>
        </row>
        <row r="33">
          <cell r="C33" t="str">
            <v>Citi Bank - Working Capital Demand Loan A/c</v>
          </cell>
          <cell r="D33">
            <v>0</v>
          </cell>
        </row>
        <row r="34">
          <cell r="C34" t="str">
            <v>110401 Citi Bank, New Delhi Clearing A/c. (CC)</v>
          </cell>
          <cell r="D34">
            <v>-15600721</v>
          </cell>
        </row>
        <row r="35">
          <cell r="C35" t="str">
            <v>110404 ICICI, New Delhi Clearing A/c. (CC)</v>
          </cell>
          <cell r="D35">
            <v>-25455256</v>
          </cell>
        </row>
        <row r="36">
          <cell r="C36" t="str">
            <v>222201 Credit Lyonnais, Mumbai.</v>
          </cell>
          <cell r="D36">
            <v>0</v>
          </cell>
        </row>
        <row r="37">
          <cell r="C37" t="str">
            <v>222203 ANZ Grindlays Delhi</v>
          </cell>
          <cell r="D37">
            <v>0</v>
          </cell>
        </row>
        <row r="39">
          <cell r="C39" t="str">
            <v>Sub Total</v>
          </cell>
          <cell r="D39">
            <v>-44815118</v>
          </cell>
        </row>
        <row r="41">
          <cell r="C41" t="str">
            <v>Add : Interest accrued and due on CC Citi Bank</v>
          </cell>
          <cell r="D41">
            <v>-890889.04</v>
          </cell>
        </row>
        <row r="43">
          <cell r="C43" t="str">
            <v>Schedule Total</v>
          </cell>
          <cell r="D43">
            <v>-325372674.04000002</v>
          </cell>
        </row>
        <row r="45">
          <cell r="B45" t="str">
            <v>Schedule D</v>
          </cell>
          <cell r="C45" t="str">
            <v>UNSECURED LOANS</v>
          </cell>
        </row>
        <row r="46">
          <cell r="C46" t="str">
            <v>222202 Centurion Bank, Delhi.</v>
          </cell>
          <cell r="D46">
            <v>0</v>
          </cell>
        </row>
        <row r="47">
          <cell r="C47" t="str">
            <v>222206 Syndicate Bank, Delhi</v>
          </cell>
          <cell r="D47">
            <v>-34311</v>
          </cell>
        </row>
        <row r="48">
          <cell r="C48" t="str">
            <v>224601 Credit Lyonnais, Mumbai, Clearing A/c.</v>
          </cell>
          <cell r="D48">
            <v>-931596</v>
          </cell>
        </row>
        <row r="50">
          <cell r="C50" t="str">
            <v>Schedule Total</v>
          </cell>
          <cell r="D50">
            <v>-965907</v>
          </cell>
        </row>
        <row r="52">
          <cell r="B52" t="str">
            <v>Schedule E</v>
          </cell>
          <cell r="C52" t="str">
            <v>FIXED ASSETS</v>
          </cell>
        </row>
        <row r="54">
          <cell r="C54" t="str">
            <v>Gross Block</v>
          </cell>
        </row>
        <row r="55">
          <cell r="C55" t="str">
            <v>200101 Buildings</v>
          </cell>
          <cell r="D55">
            <v>34130400</v>
          </cell>
        </row>
        <row r="56">
          <cell r="C56" t="str">
            <v>200201 LEASEHOLD LAND</v>
          </cell>
          <cell r="D56">
            <v>5582900</v>
          </cell>
        </row>
        <row r="57">
          <cell r="C57" t="str">
            <v>200301 Plant &amp; Machinery</v>
          </cell>
          <cell r="D57">
            <v>573437541</v>
          </cell>
        </row>
        <row r="58">
          <cell r="C58" t="str">
            <v>200401 Office Equipment</v>
          </cell>
          <cell r="D58">
            <v>20441025</v>
          </cell>
        </row>
        <row r="59">
          <cell r="C59" t="str">
            <v>200501 Computers</v>
          </cell>
          <cell r="D59">
            <v>76817693</v>
          </cell>
        </row>
        <row r="60">
          <cell r="C60" t="str">
            <v>200601 Furniture &amp; Fixtures</v>
          </cell>
          <cell r="D60">
            <v>25678420</v>
          </cell>
        </row>
        <row r="61">
          <cell r="C61" t="str">
            <v>200701 Leasehold Improvements.</v>
          </cell>
          <cell r="D61">
            <v>24359670</v>
          </cell>
        </row>
        <row r="62">
          <cell r="C62" t="str">
            <v>200801 Vehicles</v>
          </cell>
          <cell r="D62">
            <v>6890285</v>
          </cell>
        </row>
        <row r="63">
          <cell r="C63" t="str">
            <v>200901 Capitalised Software</v>
          </cell>
          <cell r="D63">
            <v>38182866</v>
          </cell>
        </row>
        <row r="64">
          <cell r="C64" t="str">
            <v>202002 Plant &amp; Machinery - Additional</v>
          </cell>
          <cell r="D64">
            <v>4232133</v>
          </cell>
        </row>
        <row r="65">
          <cell r="C65" t="str">
            <v>202003 Office Equipment - Additional</v>
          </cell>
          <cell r="D65">
            <v>1797137</v>
          </cell>
        </row>
        <row r="66">
          <cell r="C66" t="str">
            <v>Computers  - Additional</v>
          </cell>
          <cell r="D66">
            <v>-5130435</v>
          </cell>
        </row>
        <row r="67">
          <cell r="B67" t="str">
            <v>As at 31.03.2003</v>
          </cell>
          <cell r="C67" t="str">
            <v>Furniture &amp; Fixtures - Additional</v>
          </cell>
          <cell r="D67">
            <v>93451</v>
          </cell>
        </row>
        <row r="68">
          <cell r="C68" t="str">
            <v>Rs.</v>
          </cell>
          <cell r="D68">
            <v>10280400</v>
          </cell>
        </row>
        <row r="70">
          <cell r="C70" t="str">
            <v>Total Gross Block</v>
          </cell>
          <cell r="D70">
            <v>816793486</v>
          </cell>
        </row>
        <row r="72">
          <cell r="C72" t="str">
            <v>201001 Accumulated Depreciation Buildings</v>
          </cell>
          <cell r="D72">
            <v>-2638754</v>
          </cell>
        </row>
        <row r="73">
          <cell r="C73" t="str">
            <v>201101 Accumulated Depreciation Leasehold Land</v>
          </cell>
          <cell r="D73">
            <v>-343161</v>
          </cell>
        </row>
        <row r="74">
          <cell r="C74" t="str">
            <v>201201 Accumulated Depreciation Plant &amp; Machinery.</v>
          </cell>
          <cell r="D74">
            <v>-386406994</v>
          </cell>
        </row>
        <row r="75">
          <cell r="C75" t="str">
            <v>201301 Accumulated Depreciation Office Equipment</v>
          </cell>
          <cell r="D75">
            <v>-12686923</v>
          </cell>
        </row>
        <row r="76">
          <cell r="C76" t="str">
            <v>201401 Accumulated Depreciation Furniture &amp; Fixtures</v>
          </cell>
          <cell r="D76">
            <v>-12161000</v>
          </cell>
        </row>
        <row r="77">
          <cell r="C77" t="str">
            <v>201501 Accumulated Depreciation Computers</v>
          </cell>
          <cell r="D77">
            <v>-45973500</v>
          </cell>
        </row>
        <row r="78">
          <cell r="C78" t="str">
            <v>201601 Accumulated Depreciation Leasehold Improvements</v>
          </cell>
          <cell r="D78">
            <v>-9829349</v>
          </cell>
        </row>
        <row r="79">
          <cell r="C79" t="str">
            <v>201701 Accumulated Depreciation Vehicles</v>
          </cell>
          <cell r="D79">
            <v>-4757073</v>
          </cell>
        </row>
        <row r="80">
          <cell r="C80" t="str">
            <v>201801 Accumulated Depreciation Computer Software</v>
          </cell>
          <cell r="D80">
            <v>-9631862</v>
          </cell>
        </row>
        <row r="81">
          <cell r="C81" t="str">
            <v>Accumulated  Depreciation - Adjustment</v>
          </cell>
          <cell r="D81">
            <v>-198086</v>
          </cell>
        </row>
        <row r="82">
          <cell r="C82" t="str">
            <v>Accumulated  Depreciation - Computers Adjustment</v>
          </cell>
          <cell r="D82">
            <v>733299</v>
          </cell>
        </row>
        <row r="83">
          <cell r="C83" t="str">
            <v>Accumulated  Depreciation - Office equipment Adjustment</v>
          </cell>
          <cell r="D83">
            <v>-1236578</v>
          </cell>
        </row>
        <row r="84">
          <cell r="C84" t="str">
            <v>Accumulated  Deprn. - Adjustment Leasehold Improve</v>
          </cell>
          <cell r="D84">
            <v>1</v>
          </cell>
        </row>
        <row r="85">
          <cell r="C85" t="str">
            <v>Accumulated  Deprn. - Adjustment Furniture &amp; Fixtu</v>
          </cell>
          <cell r="D85">
            <v>1</v>
          </cell>
        </row>
        <row r="86">
          <cell r="C86" t="str">
            <v>Accumulated Depreciation Rental equipment</v>
          </cell>
          <cell r="D86">
            <v>-4699483</v>
          </cell>
        </row>
        <row r="88">
          <cell r="C88" t="str">
            <v>Total accumulated Dep</v>
          </cell>
          <cell r="D88">
            <v>-489829462</v>
          </cell>
        </row>
        <row r="90">
          <cell r="C90">
            <v>121078047</v>
          </cell>
          <cell r="D90">
            <v>326964024</v>
          </cell>
        </row>
        <row r="92">
          <cell r="C92" t="str">
            <v>202001 Capital Work in Progress</v>
          </cell>
          <cell r="D92">
            <v>0</v>
          </cell>
        </row>
        <row r="94">
          <cell r="C94">
            <v>562929</v>
          </cell>
          <cell r="D94">
            <v>1834808</v>
          </cell>
        </row>
        <row r="95">
          <cell r="C95">
            <v>121640976</v>
          </cell>
        </row>
        <row r="96">
          <cell r="C96">
            <v>562929</v>
          </cell>
        </row>
        <row r="97">
          <cell r="C97" t="str">
            <v>224108 Vendor Down Payment  Capital Special GL</v>
          </cell>
          <cell r="D97">
            <v>2204970</v>
          </cell>
        </row>
        <row r="98">
          <cell r="C98" t="str">
            <v>Contra to revenue spl GL</v>
          </cell>
          <cell r="D98">
            <v>1748301</v>
          </cell>
        </row>
        <row r="100">
          <cell r="C100" t="str">
            <v xml:space="preserve"> Capital Advances (Sub Total)</v>
          </cell>
          <cell r="D100">
            <v>3953271</v>
          </cell>
        </row>
        <row r="103">
          <cell r="C103" t="str">
            <v>Schedule Total</v>
          </cell>
          <cell r="D103">
            <v>330917295</v>
          </cell>
        </row>
        <row r="105">
          <cell r="B105" t="str">
            <v>Schedule F</v>
          </cell>
          <cell r="C105">
            <v>195570195</v>
          </cell>
        </row>
        <row r="106">
          <cell r="C106">
            <v>33262566</v>
          </cell>
        </row>
        <row r="107">
          <cell r="C107">
            <v>228832761</v>
          </cell>
          <cell r="D107">
            <v>17425141</v>
          </cell>
        </row>
        <row r="108">
          <cell r="C108">
            <v>295374409</v>
          </cell>
          <cell r="D108">
            <v>-17425141</v>
          </cell>
        </row>
        <row r="109">
          <cell r="C109">
            <v>524207170</v>
          </cell>
        </row>
        <row r="110">
          <cell r="C110">
            <v>33262566</v>
          </cell>
          <cell r="D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C118">
            <v>14350768</v>
          </cell>
          <cell r="D118">
            <v>10974266</v>
          </cell>
        </row>
        <row r="119">
          <cell r="C119">
            <v>310067</v>
          </cell>
        </row>
        <row r="120">
          <cell r="D120">
            <v>10974266</v>
          </cell>
        </row>
        <row r="121">
          <cell r="C121" t="str">
            <v>Finished Goods</v>
          </cell>
        </row>
        <row r="123">
          <cell r="C123">
            <v>90060</v>
          </cell>
          <cell r="D123">
            <v>195149778</v>
          </cell>
        </row>
        <row r="124">
          <cell r="C124">
            <v>2393366</v>
          </cell>
          <cell r="D124">
            <v>-85045997</v>
          </cell>
        </row>
        <row r="126">
          <cell r="D126">
            <v>110103781</v>
          </cell>
        </row>
        <row r="128">
          <cell r="C128" t="str">
            <v>220201 Loose Tools</v>
          </cell>
          <cell r="D128">
            <v>562929</v>
          </cell>
        </row>
        <row r="129">
          <cell r="C129" t="str">
            <v>Provision for Loose Tools</v>
          </cell>
          <cell r="D129">
            <v>-562929</v>
          </cell>
        </row>
        <row r="130">
          <cell r="D130">
            <v>0</v>
          </cell>
        </row>
        <row r="131">
          <cell r="B131" t="str">
            <v>As at 31.03.2003</v>
          </cell>
        </row>
        <row r="132">
          <cell r="C132" t="str">
            <v>Rs.</v>
          </cell>
          <cell r="D132">
            <v>121078047</v>
          </cell>
        </row>
        <row r="134">
          <cell r="B134">
            <v>2</v>
          </cell>
          <cell r="C134" t="str">
            <v>Debtors</v>
          </cell>
        </row>
        <row r="135">
          <cell r="C135" t="str">
            <v>IDL- Course Fee Recoverable from Students</v>
          </cell>
          <cell r="D135">
            <v>27859468</v>
          </cell>
        </row>
        <row r="136">
          <cell r="C136">
            <v>195474439</v>
          </cell>
          <cell r="D136">
            <v>-27371960</v>
          </cell>
        </row>
        <row r="137">
          <cell r="C137" t="str">
            <v>221001 Customers Reconciliation Account</v>
          </cell>
        </row>
        <row r="138">
          <cell r="C138">
            <v>9761104</v>
          </cell>
          <cell r="D138">
            <v>193634410</v>
          </cell>
        </row>
        <row r="139">
          <cell r="C139">
            <v>22146194</v>
          </cell>
          <cell r="D139">
            <v>33262566</v>
          </cell>
        </row>
        <row r="140">
          <cell r="C140">
            <v>22436204</v>
          </cell>
          <cell r="D140">
            <v>294886901</v>
          </cell>
        </row>
        <row r="141">
          <cell r="C141">
            <v>246026610</v>
          </cell>
          <cell r="D141">
            <v>1935785</v>
          </cell>
        </row>
        <row r="143">
          <cell r="C143">
            <v>495844551</v>
          </cell>
          <cell r="D143">
            <v>524207170</v>
          </cell>
        </row>
        <row r="144">
          <cell r="C144">
            <v>4716957</v>
          </cell>
        </row>
        <row r="145">
          <cell r="C145" t="str">
            <v>221002 Provision for Doubtful Debts</v>
          </cell>
          <cell r="D145">
            <v>-33262566</v>
          </cell>
        </row>
        <row r="147">
          <cell r="C147" t="str">
            <v>Sub Total</v>
          </cell>
          <cell r="D147">
            <v>490944604</v>
          </cell>
        </row>
        <row r="149">
          <cell r="B149">
            <v>3</v>
          </cell>
          <cell r="C149" t="str">
            <v>Cash and Bank Balances</v>
          </cell>
        </row>
        <row r="151">
          <cell r="C151" t="str">
            <v>222001 Cash at Delhi Office</v>
          </cell>
          <cell r="D151">
            <v>124791</v>
          </cell>
        </row>
        <row r="152">
          <cell r="C152" t="str">
            <v>222301 Cheques in hand</v>
          </cell>
          <cell r="D152">
            <v>28365658</v>
          </cell>
        </row>
        <row r="153">
          <cell r="D153">
            <v>28490449</v>
          </cell>
        </row>
        <row r="154">
          <cell r="C154">
            <v>244616381</v>
          </cell>
        </row>
        <row r="155">
          <cell r="C155">
            <v>24823963</v>
          </cell>
          <cell r="D155">
            <v>310067</v>
          </cell>
        </row>
        <row r="156">
          <cell r="C156">
            <v>7446130.96</v>
          </cell>
          <cell r="D156">
            <v>310067</v>
          </cell>
        </row>
        <row r="157">
          <cell r="C157">
            <v>136624938</v>
          </cell>
        </row>
        <row r="158">
          <cell r="C158" t="str">
            <v>222204 HSBC, Calcutta.</v>
          </cell>
          <cell r="D158">
            <v>98875</v>
          </cell>
        </row>
        <row r="159">
          <cell r="C159" t="str">
            <v>222205 ANZ Grindlays Bangalore</v>
          </cell>
          <cell r="D159">
            <v>60820</v>
          </cell>
        </row>
        <row r="160">
          <cell r="C160" t="str">
            <v>222206 Syndicate Bank, Delhi</v>
          </cell>
          <cell r="D160">
            <v>0</v>
          </cell>
        </row>
        <row r="161">
          <cell r="C161">
            <v>259792065</v>
          </cell>
          <cell r="D161">
            <v>2124</v>
          </cell>
        </row>
        <row r="162">
          <cell r="C162">
            <v>3732707</v>
          </cell>
          <cell r="D162">
            <v>26</v>
          </cell>
        </row>
        <row r="163">
          <cell r="C163">
            <v>0</v>
          </cell>
          <cell r="D163">
            <v>0</v>
          </cell>
        </row>
        <row r="164">
          <cell r="C164">
            <v>18602326</v>
          </cell>
          <cell r="D164">
            <v>0</v>
          </cell>
        </row>
        <row r="165">
          <cell r="C165" t="str">
            <v>Credit Lyonnais - Dividend Current A/c</v>
          </cell>
          <cell r="D165">
            <v>0</v>
          </cell>
        </row>
        <row r="166">
          <cell r="C166" t="str">
            <v>224601 Credit Lyonnais, Mumbai, Clearing A/c.</v>
          </cell>
          <cell r="D166">
            <v>0</v>
          </cell>
        </row>
        <row r="167">
          <cell r="C167" t="str">
            <v>110202 Cash Credit - Credit Lyonias, New Delhi</v>
          </cell>
          <cell r="D167">
            <v>9459453</v>
          </cell>
        </row>
        <row r="168">
          <cell r="C168" t="str">
            <v>224602 Centurion Bank, Delhi, Clearing A/c. (Current)</v>
          </cell>
          <cell r="D168">
            <v>4334850</v>
          </cell>
        </row>
        <row r="169">
          <cell r="C169" t="str">
            <v>224604 Hongkong Bank, Cal, Clearing A/c. (Current A/c.)</v>
          </cell>
          <cell r="D169">
            <v>0</v>
          </cell>
        </row>
        <row r="170">
          <cell r="C170" t="str">
            <v>224605 ANZ Grindlays, Bangalore, Clearing A/c. (Current)</v>
          </cell>
          <cell r="D170">
            <v>0</v>
          </cell>
        </row>
        <row r="171">
          <cell r="C171" t="str">
            <v>ABN Amro Bank Clearing A/c (Current A/C)</v>
          </cell>
          <cell r="D171">
            <v>394620</v>
          </cell>
        </row>
        <row r="173">
          <cell r="D173">
            <v>14350768</v>
          </cell>
        </row>
        <row r="175">
          <cell r="C175" t="str">
            <v>222102 Margin Money with ABN for Letter of Credit</v>
          </cell>
          <cell r="D175">
            <v>0</v>
          </cell>
        </row>
        <row r="176">
          <cell r="D176">
            <v>0</v>
          </cell>
        </row>
        <row r="178">
          <cell r="C178" t="str">
            <v>Sub Total</v>
          </cell>
          <cell r="D178">
            <v>43151284</v>
          </cell>
        </row>
        <row r="180">
          <cell r="B180">
            <v>4</v>
          </cell>
          <cell r="C180" t="str">
            <v xml:space="preserve">Other Current Assets </v>
          </cell>
        </row>
        <row r="182">
          <cell r="C182" t="str">
            <v>223001 Interest accrued on Fixed Deposit</v>
          </cell>
          <cell r="D182">
            <v>90060</v>
          </cell>
        </row>
        <row r="184">
          <cell r="C184" t="str">
            <v>Claims Recoverable</v>
          </cell>
        </row>
        <row r="185">
          <cell r="C185" t="str">
            <v>223101 Insurance claim recoverable - VEHICLES</v>
          </cell>
          <cell r="D185">
            <v>128912</v>
          </cell>
        </row>
        <row r="186">
          <cell r="C186" t="str">
            <v>223102 Insurance claim recoverable - Laptops / Cellphones</v>
          </cell>
          <cell r="D186">
            <v>60061</v>
          </cell>
        </row>
        <row r="187">
          <cell r="C187" t="str">
            <v>223103 Insurance claim recoverable - MARINE</v>
          </cell>
          <cell r="D187">
            <v>0</v>
          </cell>
        </row>
        <row r="188">
          <cell r="C188" t="str">
            <v>223105 Miscellaneous  claims recoverable</v>
          </cell>
          <cell r="D188">
            <v>2204393</v>
          </cell>
        </row>
        <row r="190">
          <cell r="D190">
            <v>2393366</v>
          </cell>
        </row>
        <row r="192">
          <cell r="C192" t="str">
            <v>Sub Total</v>
          </cell>
          <cell r="D192">
            <v>2483426</v>
          </cell>
        </row>
        <row r="194">
          <cell r="C194" t="str">
            <v>B. LOANS &amp; ADVANCES (Unsecured)</v>
          </cell>
        </row>
        <row r="196">
          <cell r="B196">
            <v>1</v>
          </cell>
          <cell r="C196" t="str">
            <v xml:space="preserve">Advances recoverable in cash or in kind </v>
          </cell>
        </row>
        <row r="197">
          <cell r="C197" t="str">
            <v>224001 Employee Expense Advance Special GL</v>
          </cell>
          <cell r="D197">
            <v>58022</v>
          </cell>
        </row>
        <row r="198">
          <cell r="C198" t="str">
            <v>224002 Employee Travel Advance Special GL</v>
          </cell>
          <cell r="D198">
            <v>1100472</v>
          </cell>
        </row>
        <row r="199">
          <cell r="C199" t="str">
            <v>224003 Employee Imprest  Advance Special GL</v>
          </cell>
          <cell r="D199">
            <v>311422</v>
          </cell>
        </row>
        <row r="200">
          <cell r="C200" t="str">
            <v>224006 Employee Ticket Advance Special GL</v>
          </cell>
          <cell r="D200">
            <v>631096</v>
          </cell>
        </row>
        <row r="201">
          <cell r="C201" t="str">
            <v>224007 Employee Salary  Advance Special GL</v>
          </cell>
          <cell r="D201">
            <v>64244</v>
          </cell>
        </row>
        <row r="202">
          <cell r="C202" t="str">
            <v>224021 Rent Paid in Advance - Office Leases</v>
          </cell>
          <cell r="D202">
            <v>644012</v>
          </cell>
        </row>
        <row r="203">
          <cell r="B203" t="str">
            <v>Year ended 31.03.2003</v>
          </cell>
          <cell r="C203" t="str">
            <v>224022 Rent Paid in Advance - Residential Leases</v>
          </cell>
          <cell r="D203">
            <v>482200</v>
          </cell>
        </row>
        <row r="204">
          <cell r="C204" t="str">
            <v>Rs.</v>
          </cell>
          <cell r="D204">
            <v>9642802</v>
          </cell>
        </row>
        <row r="205">
          <cell r="C205" t="str">
            <v>224032 Prepaid Insurance</v>
          </cell>
          <cell r="D205">
            <v>7599747</v>
          </cell>
        </row>
        <row r="206">
          <cell r="C206" t="str">
            <v>224033 PRE PAID TRANSPONDER FEE</v>
          </cell>
          <cell r="D206">
            <v>59681950</v>
          </cell>
        </row>
        <row r="207">
          <cell r="C207" t="str">
            <v>224041 Sales Tax Deposit</v>
          </cell>
          <cell r="D207">
            <v>6692621</v>
          </cell>
        </row>
        <row r="208">
          <cell r="C208" t="str">
            <v>224042 Customs Duty Recoverable</v>
          </cell>
          <cell r="D208">
            <v>2500000</v>
          </cell>
        </row>
        <row r="209">
          <cell r="C209" t="str">
            <v>224051 Freight recoverable - Customers</v>
          </cell>
          <cell r="D209">
            <v>772207</v>
          </cell>
        </row>
        <row r="210">
          <cell r="C210" t="str">
            <v>224052 Octroi recoverable - Customers</v>
          </cell>
          <cell r="D210">
            <v>1387377</v>
          </cell>
        </row>
        <row r="211">
          <cell r="C211" t="str">
            <v>224053 Expenses  recoverable - Customers</v>
          </cell>
          <cell r="D211">
            <v>1823611</v>
          </cell>
        </row>
        <row r="212">
          <cell r="C212" t="str">
            <v>IDL - Expenses recoverable from customers</v>
          </cell>
          <cell r="D212">
            <v>0</v>
          </cell>
        </row>
        <row r="213">
          <cell r="C213" t="str">
            <v>224061 Advance Wealth Tax</v>
          </cell>
          <cell r="D213">
            <v>85163</v>
          </cell>
        </row>
        <row r="214">
          <cell r="C214" t="str">
            <v>224106 Advance for  Loading</v>
          </cell>
          <cell r="D214">
            <v>0</v>
          </cell>
        </row>
        <row r="215">
          <cell r="C215" t="str">
            <v>224109 HECL Employees Stock Options Trust</v>
          </cell>
          <cell r="D215">
            <v>1000</v>
          </cell>
        </row>
        <row r="216">
          <cell r="C216" t="str">
            <v>290000 Vendor Advance Contra</v>
          </cell>
          <cell r="D216">
            <v>0</v>
          </cell>
        </row>
        <row r="217">
          <cell r="C217" t="str">
            <v>Debit balance of TDS payable a/c</v>
          </cell>
          <cell r="D217">
            <v>326398</v>
          </cell>
        </row>
        <row r="219">
          <cell r="C219" t="str">
            <v>Sub Total</v>
          </cell>
          <cell r="D219">
            <v>93804344</v>
          </cell>
        </row>
        <row r="222">
          <cell r="B222">
            <v>2</v>
          </cell>
          <cell r="C222" t="str">
            <v>Balance with Department of Telecommunication</v>
          </cell>
        </row>
        <row r="224">
          <cell r="C224" t="str">
            <v>Balance with Department of Telecommunication</v>
          </cell>
          <cell r="D224">
            <v>100938660</v>
          </cell>
        </row>
        <row r="225">
          <cell r="C225">
            <v>111715010</v>
          </cell>
        </row>
        <row r="226">
          <cell r="C226" t="str">
            <v>Sub Total</v>
          </cell>
          <cell r="D226">
            <v>100938660</v>
          </cell>
        </row>
        <row r="227">
          <cell r="C227">
            <v>110103781</v>
          </cell>
        </row>
        <row r="228">
          <cell r="B228">
            <v>3</v>
          </cell>
          <cell r="C228" t="str">
            <v>Loan to employees</v>
          </cell>
        </row>
        <row r="230">
          <cell r="C230" t="str">
            <v>224004 Employee Soft Loan Special GL</v>
          </cell>
          <cell r="D230">
            <v>162685</v>
          </cell>
        </row>
        <row r="231">
          <cell r="C231" t="str">
            <v>224005 Employee Loan (Confidential) Special GL</v>
          </cell>
          <cell r="D231">
            <v>568750</v>
          </cell>
        </row>
        <row r="233">
          <cell r="C233" t="str">
            <v>Sub Total</v>
          </cell>
          <cell r="D233">
            <v>731435</v>
          </cell>
        </row>
        <row r="236">
          <cell r="B236">
            <v>4</v>
          </cell>
          <cell r="C236" t="str">
            <v>Advance paid to suppliers</v>
          </cell>
        </row>
        <row r="237">
          <cell r="C237" t="str">
            <v>Vendor Down Payment  Revenue Special GL</v>
          </cell>
          <cell r="D237">
            <v>12678886</v>
          </cell>
        </row>
        <row r="238">
          <cell r="C238" t="str">
            <v>Contra to Capital spl GL</v>
          </cell>
          <cell r="D238">
            <v>-1748301</v>
          </cell>
        </row>
        <row r="239">
          <cell r="C239" t="str">
            <v>Add : Debit Balances in A/C No.120001</v>
          </cell>
          <cell r="D239">
            <v>-1169481</v>
          </cell>
        </row>
        <row r="240">
          <cell r="C240" t="str">
            <v>Provision for Doubtful advances</v>
          </cell>
          <cell r="D240">
            <v>-4716957</v>
          </cell>
        </row>
        <row r="242">
          <cell r="C242" t="str">
            <v>Sub Total</v>
          </cell>
          <cell r="D242">
            <v>5044147</v>
          </cell>
        </row>
        <row r="244">
          <cell r="B244">
            <v>5</v>
          </cell>
          <cell r="C244" t="str">
            <v>Balance with Customs Authorities</v>
          </cell>
        </row>
        <row r="246">
          <cell r="B246" t="str">
            <v>Year ended 31.03.2003</v>
          </cell>
          <cell r="C246" t="str">
            <v>224102 Advance for Customs Duty</v>
          </cell>
          <cell r="D246">
            <v>1528545</v>
          </cell>
        </row>
        <row r="247">
          <cell r="C247" t="str">
            <v>Rs.</v>
          </cell>
          <cell r="D247">
            <v>0</v>
          </cell>
        </row>
        <row r="248">
          <cell r="C248" t="str">
            <v>224105 Advance for  SAD</v>
          </cell>
          <cell r="D248">
            <v>0</v>
          </cell>
        </row>
        <row r="249">
          <cell r="C249" t="str">
            <v>224201 Deposit with Customs - SVB Deposits.</v>
          </cell>
          <cell r="D249">
            <v>20617649</v>
          </cell>
        </row>
        <row r="251">
          <cell r="C251" t="str">
            <v>Sub Total</v>
          </cell>
          <cell r="D251">
            <v>22146194</v>
          </cell>
        </row>
        <row r="253">
          <cell r="B253">
            <v>6</v>
          </cell>
          <cell r="C253" t="str">
            <v>Earnest money and Security Deposit</v>
          </cell>
        </row>
        <row r="255">
          <cell r="C255" t="str">
            <v>224301 Earnest Money with Customers</v>
          </cell>
          <cell r="D255">
            <v>7378750</v>
          </cell>
        </row>
        <row r="256">
          <cell r="C256" t="str">
            <v>224302 Security  Deposit - Office Leases</v>
          </cell>
          <cell r="D256">
            <v>10560136</v>
          </cell>
        </row>
        <row r="257">
          <cell r="C257" t="str">
            <v>224303 Security  Deposit - Employee Residences</v>
          </cell>
          <cell r="D257">
            <v>2489450</v>
          </cell>
        </row>
        <row r="258">
          <cell r="C258" t="str">
            <v>224304 Security  Deposit - Others</v>
          </cell>
          <cell r="D258">
            <v>1936345</v>
          </cell>
        </row>
        <row r="259">
          <cell r="C259" t="str">
            <v>224305 Telephone Deposit</v>
          </cell>
          <cell r="D259">
            <v>71523</v>
          </cell>
        </row>
        <row r="261">
          <cell r="C261" t="str">
            <v>Sub Total</v>
          </cell>
          <cell r="D261">
            <v>22436204</v>
          </cell>
        </row>
        <row r="263">
          <cell r="B263">
            <v>7</v>
          </cell>
          <cell r="C263">
            <v>8341112</v>
          </cell>
        </row>
        <row r="264">
          <cell r="C264">
            <v>3643557</v>
          </cell>
        </row>
        <row r="265">
          <cell r="C265">
            <v>1150963</v>
          </cell>
          <cell r="D265">
            <v>167519402</v>
          </cell>
        </row>
        <row r="266">
          <cell r="C266" t="str">
            <v>224402 Income Tax Refund</v>
          </cell>
          <cell r="D266">
            <v>-2163459</v>
          </cell>
        </row>
        <row r="267">
          <cell r="C267" t="str">
            <v>224403 TDS BY CUSTOMERS</v>
          </cell>
          <cell r="D267">
            <v>79719900</v>
          </cell>
        </row>
        <row r="268">
          <cell r="C268" t="str">
            <v>WORK CONTRACT TAX DEDUCTED AT SOURCE BY CUSTOMERS</v>
          </cell>
          <cell r="D268">
            <v>950767</v>
          </cell>
        </row>
        <row r="270">
          <cell r="C270">
            <v>750000</v>
          </cell>
          <cell r="D270">
            <v>246026610</v>
          </cell>
        </row>
        <row r="271">
          <cell r="C271">
            <v>250000</v>
          </cell>
        </row>
        <row r="272">
          <cell r="C272">
            <v>286125</v>
          </cell>
          <cell r="D272">
            <v>1148784955</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C280" t="str">
            <v>120001 Vendors Reconciliation Account</v>
          </cell>
          <cell r="D280">
            <v>-241531280</v>
          </cell>
        </row>
        <row r="281">
          <cell r="C281" t="str">
            <v>120002 GR/IR-clearing - external procurement</v>
          </cell>
          <cell r="D281">
            <v>-1735156</v>
          </cell>
        </row>
        <row r="282">
          <cell r="C282" t="str">
            <v>120003 Asset acquisition - contra account</v>
          </cell>
          <cell r="D282">
            <v>0</v>
          </cell>
        </row>
        <row r="283">
          <cell r="C283" t="str">
            <v>120005 VENDORS GENERAL A/C</v>
          </cell>
          <cell r="D283">
            <v>-2519426</v>
          </cell>
        </row>
        <row r="284">
          <cell r="C284" t="str">
            <v>Grossing up of vendors</v>
          </cell>
          <cell r="D284">
            <v>1169481</v>
          </cell>
        </row>
        <row r="285">
          <cell r="C285" t="str">
            <v>Less : Non Trade Creditors in GR/IR account</v>
          </cell>
          <cell r="D285">
            <v>0</v>
          </cell>
        </row>
        <row r="287">
          <cell r="C287" t="str">
            <v>Sub Total</v>
          </cell>
          <cell r="D287">
            <v>-244616381</v>
          </cell>
        </row>
        <row r="289">
          <cell r="B289">
            <v>2</v>
          </cell>
          <cell r="C289" t="str">
            <v xml:space="preserve"> Advance from customers</v>
          </cell>
        </row>
        <row r="290">
          <cell r="C290" t="str">
            <v>120101 Customers Down Payment Special GL</v>
          </cell>
          <cell r="D290">
            <v>-22888178</v>
          </cell>
        </row>
        <row r="291">
          <cell r="C291" t="str">
            <v>Grossing up of vendors</v>
          </cell>
          <cell r="D291">
            <v>-1935785</v>
          </cell>
        </row>
        <row r="292">
          <cell r="D292">
            <v>-24823963</v>
          </cell>
        </row>
        <row r="295">
          <cell r="B295">
            <v>3</v>
          </cell>
          <cell r="C295" t="str">
            <v>Interest accrued but not due</v>
          </cell>
          <cell r="D295">
            <v>-7446130.96</v>
          </cell>
        </row>
        <row r="297">
          <cell r="B297">
            <v>4</v>
          </cell>
          <cell r="C297" t="str">
            <v>Other Liabilities</v>
          </cell>
        </row>
        <row r="298">
          <cell r="C298" t="str">
            <v>120004 Employees Reconciliation Account</v>
          </cell>
          <cell r="D298">
            <v>-117036</v>
          </cell>
        </row>
        <row r="299">
          <cell r="C299" t="str">
            <v>IDL-Course Fee Advance</v>
          </cell>
          <cell r="D299">
            <v>0</v>
          </cell>
        </row>
        <row r="300">
          <cell r="C300" t="str">
            <v>120301 Salaries Payable</v>
          </cell>
          <cell r="D300">
            <v>-42798</v>
          </cell>
        </row>
        <row r="301">
          <cell r="C301" t="str">
            <v>120302 Rent  Payable (Salaries)</v>
          </cell>
          <cell r="D301">
            <v>0</v>
          </cell>
        </row>
        <row r="302">
          <cell r="C302" t="str">
            <v>120303 Monthly Reimbursement Payable (Travel)</v>
          </cell>
          <cell r="D302">
            <v>-479</v>
          </cell>
        </row>
        <row r="303">
          <cell r="C303" t="str">
            <v>120304 Monthly Reimbursement Payable (Other than Travel)</v>
          </cell>
          <cell r="D303">
            <v>-702022</v>
          </cell>
        </row>
        <row r="304">
          <cell r="C304" t="str">
            <v>120305 PF Payable - Employer's contribution</v>
          </cell>
          <cell r="D304">
            <v>-180918</v>
          </cell>
        </row>
        <row r="305">
          <cell r="C305" t="str">
            <v>120306 FPF Payable - Employer's contribution</v>
          </cell>
          <cell r="D305">
            <v>1123</v>
          </cell>
        </row>
        <row r="306">
          <cell r="C306" t="str">
            <v>120307 PF Payable - Employee's contribution</v>
          </cell>
          <cell r="D306">
            <v>-297761</v>
          </cell>
        </row>
        <row r="307">
          <cell r="C307" t="str">
            <v>120308 PF Admn. Charges Payable</v>
          </cell>
          <cell r="D307">
            <v>0</v>
          </cell>
        </row>
        <row r="308">
          <cell r="C308" t="str">
            <v>120309 DLI  Payable</v>
          </cell>
          <cell r="D308">
            <v>0</v>
          </cell>
        </row>
        <row r="309">
          <cell r="C309" t="str">
            <v>120310 DLI  Admn Chrgs Payable</v>
          </cell>
          <cell r="D309">
            <v>0</v>
          </cell>
        </row>
        <row r="310">
          <cell r="C310" t="str">
            <v>120311 Voluntary PF Payable</v>
          </cell>
          <cell r="D310">
            <v>-60069</v>
          </cell>
        </row>
        <row r="311">
          <cell r="C311" t="str">
            <v>120312 Prof. Tax  Payable</v>
          </cell>
          <cell r="D311">
            <v>-4740</v>
          </cell>
        </row>
        <row r="312">
          <cell r="C312" t="str">
            <v>120313 TDS Payable - Section 192.</v>
          </cell>
          <cell r="D312">
            <v>-1241738</v>
          </cell>
        </row>
        <row r="313">
          <cell r="C313" t="str">
            <v>120314 HECL Employees' Provident Fund Trust</v>
          </cell>
          <cell r="D313">
            <v>0</v>
          </cell>
        </row>
        <row r="314">
          <cell r="C314" t="str">
            <v>120315 Regional Provident Fund Commissioner</v>
          </cell>
          <cell r="D314">
            <v>-129654</v>
          </cell>
        </row>
        <row r="315">
          <cell r="C315" t="str">
            <v>120321 Works Contract Tax Payable.</v>
          </cell>
          <cell r="D315">
            <v>-6385</v>
          </cell>
        </row>
        <row r="316">
          <cell r="C316" t="str">
            <v>120322 Local Sales Tax Payable.</v>
          </cell>
          <cell r="D316">
            <v>-296879</v>
          </cell>
        </row>
        <row r="317">
          <cell r="C317" t="str">
            <v>120323 Central Sales Tax Payable.</v>
          </cell>
          <cell r="D317">
            <v>-1623251</v>
          </cell>
        </row>
        <row r="318">
          <cell r="C318" t="str">
            <v>120326 TDS Payable - Section 194 C.</v>
          </cell>
          <cell r="D318">
            <v>-402900</v>
          </cell>
        </row>
        <row r="319">
          <cell r="C319" t="str">
            <v>TDS Payable - Section 194 - H</v>
          </cell>
          <cell r="D319">
            <v>4570</v>
          </cell>
        </row>
        <row r="320">
          <cell r="C320" t="str">
            <v>120329 TDS Payable - Section 194 I.</v>
          </cell>
          <cell r="D320">
            <v>1721</v>
          </cell>
        </row>
        <row r="321">
          <cell r="C321" t="str">
            <v>120330 TDS Payable - Section 194 J.</v>
          </cell>
          <cell r="D321">
            <v>-1261417</v>
          </cell>
        </row>
        <row r="322">
          <cell r="C322" t="str">
            <v>TDS Payable - Section 195..</v>
          </cell>
          <cell r="D322">
            <v>320107</v>
          </cell>
        </row>
        <row r="323">
          <cell r="C323" t="str">
            <v>120332 TDS Payable - Foreign Remittances - USA.</v>
          </cell>
          <cell r="D323">
            <v>-1373272</v>
          </cell>
        </row>
        <row r="324">
          <cell r="C324" t="str">
            <v>120333 Works Contract Tax Payable - 2% Haryana.</v>
          </cell>
          <cell r="D324">
            <v>-45653</v>
          </cell>
        </row>
        <row r="325">
          <cell r="C325" t="str">
            <v>120334 Works Contract Tax Payable - 2% Delhi</v>
          </cell>
          <cell r="D325">
            <v>-2867</v>
          </cell>
        </row>
        <row r="326">
          <cell r="C326" t="str">
            <v>Works Contract Tax Payable - 4% UP.</v>
          </cell>
          <cell r="D326">
            <v>0</v>
          </cell>
        </row>
        <row r="327">
          <cell r="C327" t="str">
            <v>Work Contract Tax Payable - Maharashtra</v>
          </cell>
          <cell r="D327">
            <v>-3220</v>
          </cell>
        </row>
        <row r="328">
          <cell r="C328" t="str">
            <v>Service Tax Payable</v>
          </cell>
          <cell r="D328">
            <v>-7801242</v>
          </cell>
        </row>
        <row r="329">
          <cell r="C329" t="str">
            <v>120341 Freight Inwards Payable</v>
          </cell>
          <cell r="D329">
            <v>0</v>
          </cell>
        </row>
        <row r="330">
          <cell r="C330" t="str">
            <v>120342 Insurance  Payable</v>
          </cell>
          <cell r="D330">
            <v>-46449</v>
          </cell>
        </row>
        <row r="331">
          <cell r="C331" t="str">
            <v>120343 Customs Duty Payable</v>
          </cell>
          <cell r="D331">
            <v>-80169</v>
          </cell>
        </row>
        <row r="332">
          <cell r="C332" t="str">
            <v>120344 C&amp;F charges  Payable</v>
          </cell>
          <cell r="D332">
            <v>0</v>
          </cell>
        </row>
        <row r="333">
          <cell r="C333" t="str">
            <v>120352 Advance Billing to Customers</v>
          </cell>
          <cell r="D333">
            <v>-22103965</v>
          </cell>
        </row>
        <row r="334">
          <cell r="C334" t="str">
            <v>120353 Stale Cheques</v>
          </cell>
          <cell r="D334">
            <v>-1161162</v>
          </cell>
        </row>
        <row r="335">
          <cell r="C335" t="str">
            <v>120355 Unpaid Dividend</v>
          </cell>
          <cell r="D335">
            <v>-26</v>
          </cell>
        </row>
        <row r="336">
          <cell r="C336" t="str">
            <v>Revenue billed but not accrued</v>
          </cell>
          <cell r="D336">
            <v>-2751328</v>
          </cell>
        </row>
        <row r="337">
          <cell r="C337" t="str">
            <v>120361 Expenses  Payable</v>
          </cell>
          <cell r="D337">
            <v>-99295391</v>
          </cell>
        </row>
        <row r="338">
          <cell r="C338" t="str">
            <v>120362 Freight Outwards Payable</v>
          </cell>
          <cell r="D338">
            <v>0</v>
          </cell>
        </row>
        <row r="339">
          <cell r="C339" t="str">
            <v>120363 DOT Charges  Payable</v>
          </cell>
          <cell r="D339">
            <v>0</v>
          </cell>
        </row>
        <row r="340">
          <cell r="C340" t="str">
            <v>120366 Security Deposit Received</v>
          </cell>
          <cell r="D340">
            <v>-3864254</v>
          </cell>
        </row>
        <row r="341">
          <cell r="C341" t="str">
            <v>120367 WPC Charges Payable</v>
          </cell>
          <cell r="D341">
            <v>0</v>
          </cell>
        </row>
        <row r="342">
          <cell r="C342" t="str">
            <v>120368 SECURITY DEPOSIT  RECIEVED- CO.CAR SCHEME</v>
          </cell>
          <cell r="D342">
            <v>-66036</v>
          </cell>
        </row>
        <row r="344">
          <cell r="C344" t="str">
            <v>Less : TDS Payable debit balances</v>
          </cell>
          <cell r="D344">
            <v>-326398</v>
          </cell>
        </row>
        <row r="345">
          <cell r="C345" t="str">
            <v>Less : Interest accrued and due</v>
          </cell>
          <cell r="D345">
            <v>890889.04</v>
          </cell>
        </row>
        <row r="346">
          <cell r="C346" t="str">
            <v>Less : Interest accrued but not due</v>
          </cell>
          <cell r="D346">
            <v>7446130.96</v>
          </cell>
        </row>
        <row r="347">
          <cell r="C347" t="str">
            <v>Add : Non Trade Creditors in GR/IR account</v>
          </cell>
          <cell r="D347">
            <v>0</v>
          </cell>
        </row>
        <row r="349">
          <cell r="C349" t="str">
            <v>Sub Total</v>
          </cell>
          <cell r="D349">
            <v>-136624938</v>
          </cell>
        </row>
        <row r="351">
          <cell r="C351" t="str">
            <v>PROVISIONS</v>
          </cell>
        </row>
        <row r="352">
          <cell r="B352">
            <v>1</v>
          </cell>
          <cell r="C352" t="str">
            <v>Provision for Taxation</v>
          </cell>
        </row>
        <row r="353">
          <cell r="C353" t="str">
            <v>121001 Provision for Taxation</v>
          </cell>
          <cell r="D353">
            <v>-259792065</v>
          </cell>
        </row>
        <row r="354">
          <cell r="C354" t="str">
            <v>Prior Period Tax Adjustment</v>
          </cell>
          <cell r="D354">
            <v>0</v>
          </cell>
        </row>
        <row r="356">
          <cell r="D356">
            <v>-259792065</v>
          </cell>
        </row>
        <row r="358">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D362">
            <v>-3732707</v>
          </cell>
        </row>
        <row r="364">
          <cell r="C364" t="str">
            <v>Provision for Employee Retirement Benefits</v>
          </cell>
        </row>
        <row r="365">
          <cell r="C365" t="str">
            <v>Provision for Gratuity</v>
          </cell>
          <cell r="D365">
            <v>-3664236</v>
          </cell>
        </row>
        <row r="366">
          <cell r="C366" t="str">
            <v>Provision for Bonus</v>
          </cell>
          <cell r="D366">
            <v>-13560774</v>
          </cell>
        </row>
        <row r="367">
          <cell r="C367" t="str">
            <v>Provision for Leave Encashment</v>
          </cell>
          <cell r="D367">
            <v>-1377316</v>
          </cell>
        </row>
        <row r="369">
          <cell r="D369">
            <v>-18602326</v>
          </cell>
        </row>
        <row r="371">
          <cell r="C371" t="str">
            <v>Sub Total</v>
          </cell>
          <cell r="D371">
            <v>-282127098</v>
          </cell>
        </row>
        <row r="373">
          <cell r="C373" t="str">
            <v>Schedule Total</v>
          </cell>
          <cell r="D373">
            <v>-695638510.96000004</v>
          </cell>
        </row>
        <row r="375">
          <cell r="B375" t="str">
            <v>Schedule I</v>
          </cell>
          <cell r="C375" t="str">
            <v>MISCELLANEOUS EXPENDITURE</v>
          </cell>
        </row>
        <row r="377">
          <cell r="C377" t="str">
            <v>230001 OQPSF Expenses not written off</v>
          </cell>
          <cell r="D377">
            <v>14571538</v>
          </cell>
        </row>
        <row r="378">
          <cell r="C378" t="str">
            <v>230002 EBS Expenditure not written off</v>
          </cell>
          <cell r="D378">
            <v>0</v>
          </cell>
        </row>
        <row r="379">
          <cell r="C379" t="str">
            <v>230101 Accumulated OQPSK expenses written off</v>
          </cell>
          <cell r="D379">
            <v>-13842963</v>
          </cell>
        </row>
        <row r="381">
          <cell r="C381" t="str">
            <v>Schedule Total</v>
          </cell>
          <cell r="D381">
            <v>728575</v>
          </cell>
        </row>
        <row r="383">
          <cell r="B383" t="str">
            <v>Schedule J</v>
          </cell>
        </row>
        <row r="385">
          <cell r="B385" t="str">
            <v>DEFERRED TAX ASSETS/(LIABILITIES)</v>
          </cell>
        </row>
        <row r="387">
          <cell r="C387" t="str">
            <v>Deferred Tax Asset</v>
          </cell>
          <cell r="D387">
            <v>17448108</v>
          </cell>
        </row>
        <row r="388">
          <cell r="C388" t="str">
            <v>Deferred Tax Adjustment</v>
          </cell>
          <cell r="D388">
            <v>0</v>
          </cell>
        </row>
        <row r="390">
          <cell r="C390" t="str">
            <v>Schedule Total</v>
          </cell>
          <cell r="D390">
            <v>17448108</v>
          </cell>
        </row>
        <row r="392">
          <cell r="C392" t="str">
            <v>Contra Accounts</v>
          </cell>
        </row>
        <row r="394">
          <cell r="C394" t="str">
            <v>120369 Bank Guarantees Issued to Customers</v>
          </cell>
          <cell r="D394">
            <v>1445735370</v>
          </cell>
        </row>
        <row r="395">
          <cell r="C395" t="str">
            <v>120370 Letter of Credit Issued to Suppliers</v>
          </cell>
          <cell r="D395">
            <v>0</v>
          </cell>
        </row>
        <row r="396">
          <cell r="C396" t="str">
            <v>120371 Bank Guarantee - Centurion Bank Ltd</v>
          </cell>
          <cell r="D396">
            <v>-15036367</v>
          </cell>
        </row>
        <row r="397">
          <cell r="C397" t="str">
            <v>120372 Bank Guarantee - Credit Lyonnais Ltd</v>
          </cell>
          <cell r="D397">
            <v>-139054162</v>
          </cell>
        </row>
        <row r="398">
          <cell r="C398" t="str">
            <v>120373 Bank Guarantee - Grindlays Bank Ltd</v>
          </cell>
          <cell r="D398">
            <v>-144710721</v>
          </cell>
        </row>
        <row r="399">
          <cell r="C399" t="str">
            <v>120374 Letter of Credit  - Credit Lyonnais Ltd</v>
          </cell>
          <cell r="D399">
            <v>0</v>
          </cell>
        </row>
        <row r="400">
          <cell r="C400" t="str">
            <v>120377 Bank Guarantee - ABN Amro Bank</v>
          </cell>
          <cell r="D400">
            <v>-39020360</v>
          </cell>
        </row>
        <row r="401">
          <cell r="C401" t="str">
            <v>120378 Letter of Credit - ABN Amro Bank</v>
          </cell>
          <cell r="D401">
            <v>0</v>
          </cell>
        </row>
        <row r="402">
          <cell r="C402" t="str">
            <v>120379 ICICI - Bank Guarantees</v>
          </cell>
          <cell r="D402">
            <v>-1000000000</v>
          </cell>
        </row>
        <row r="403">
          <cell r="C403" t="str">
            <v>Bank Guarantee - Bank of Maharashtra</v>
          </cell>
          <cell r="D403">
            <v>-107913760</v>
          </cell>
        </row>
        <row r="405">
          <cell r="C405" t="str">
            <v>Schedule Total</v>
          </cell>
          <cell r="D405">
            <v>0</v>
          </cell>
        </row>
        <row r="407">
          <cell r="B407" t="str">
            <v>Groupings - P&amp;L Schedules</v>
          </cell>
        </row>
        <row r="409">
          <cell r="B409" t="str">
            <v>Direct To P&amp;L</v>
          </cell>
          <cell r="C409" t="str">
            <v>Sales- bought out items</v>
          </cell>
        </row>
        <row r="411">
          <cell r="C411" t="str">
            <v>300001 Hardware Sales-Domestic-Networking</v>
          </cell>
          <cell r="D411">
            <v>-373270680</v>
          </cell>
        </row>
        <row r="412">
          <cell r="C412" t="str">
            <v>300002 Hardware Sales-Exports-Networking</v>
          </cell>
          <cell r="D412">
            <v>0</v>
          </cell>
        </row>
        <row r="413">
          <cell r="C413" t="str">
            <v>Hardware Sales-Domestic-Internet Services</v>
          </cell>
          <cell r="D413">
            <v>0</v>
          </cell>
        </row>
        <row r="415">
          <cell r="C415" t="str">
            <v>Sub Total</v>
          </cell>
          <cell r="D415">
            <v>-373270680</v>
          </cell>
        </row>
        <row r="417">
          <cell r="B417" t="str">
            <v>Direct To P&amp;L</v>
          </cell>
          <cell r="C417" t="str">
            <v>Service Income</v>
          </cell>
        </row>
        <row r="419">
          <cell r="C419" t="str">
            <v>301001 Bandwidth-Networking</v>
          </cell>
          <cell r="D419">
            <v>-53521992</v>
          </cell>
        </row>
        <row r="420">
          <cell r="C420" t="str">
            <v>301002 Annual Maintenance Charges-Networking</v>
          </cell>
          <cell r="D420">
            <v>-155194820</v>
          </cell>
        </row>
        <row r="421">
          <cell r="C421" t="str">
            <v>301003 One time Charges-Networking</v>
          </cell>
          <cell r="D421">
            <v>-57813230</v>
          </cell>
        </row>
        <row r="422">
          <cell r="C422" t="str">
            <v>301004 Network Monitoring - Networking.</v>
          </cell>
          <cell r="D422">
            <v>-29977750</v>
          </cell>
        </row>
        <row r="423">
          <cell r="C423" t="str">
            <v>301005 Shifting Charges-Networking</v>
          </cell>
          <cell r="D423">
            <v>-2536960</v>
          </cell>
        </row>
        <row r="424">
          <cell r="C424" t="str">
            <v>301006 Rental Income-Networking</v>
          </cell>
          <cell r="D424">
            <v>-8731156</v>
          </cell>
        </row>
        <row r="425">
          <cell r="C425" t="str">
            <v>301007 Manage Network Services - Networking</v>
          </cell>
          <cell r="D425">
            <v>-1712353</v>
          </cell>
        </row>
        <row r="426">
          <cell r="C426" t="str">
            <v>Security Services</v>
          </cell>
          <cell r="D426">
            <v>-929174</v>
          </cell>
        </row>
        <row r="427">
          <cell r="C427" t="str">
            <v>301012 Global Support-Networking</v>
          </cell>
          <cell r="D427">
            <v>-403044</v>
          </cell>
        </row>
        <row r="428">
          <cell r="C428" t="str">
            <v>301013 Warranty Repairs</v>
          </cell>
          <cell r="D428">
            <v>-7081969</v>
          </cell>
        </row>
        <row r="429">
          <cell r="C429" t="str">
            <v>301014 Others-Networking</v>
          </cell>
          <cell r="D429">
            <v>-9742938</v>
          </cell>
        </row>
        <row r="430">
          <cell r="C430" t="str">
            <v>301015 Satellite Access Charges-Networking</v>
          </cell>
          <cell r="D430">
            <v>-41412854</v>
          </cell>
        </row>
        <row r="431">
          <cell r="C431" t="str">
            <v>SCPC Links Bandwidth - Networking</v>
          </cell>
          <cell r="D431">
            <v>-329862088</v>
          </cell>
        </row>
        <row r="432">
          <cell r="C432" t="str">
            <v>One time Charges-Internet</v>
          </cell>
          <cell r="D432">
            <v>-4321990</v>
          </cell>
        </row>
        <row r="433">
          <cell r="C433" t="str">
            <v>301102 Rental Income-Internet</v>
          </cell>
          <cell r="D433">
            <v>-78000</v>
          </cell>
        </row>
        <row r="434">
          <cell r="C434" t="str">
            <v>Net Access Charges-Internet</v>
          </cell>
          <cell r="D434">
            <v>-6575588</v>
          </cell>
        </row>
        <row r="435">
          <cell r="C435" t="str">
            <v>Satellite Access Charges-Internet</v>
          </cell>
          <cell r="D435">
            <v>0</v>
          </cell>
        </row>
        <row r="436">
          <cell r="C436" t="str">
            <v>301105 Hosting Charges-Internet</v>
          </cell>
          <cell r="D436">
            <v>-1056715</v>
          </cell>
        </row>
        <row r="437">
          <cell r="C437" t="str">
            <v>Annual Maintenance Charges-Internet</v>
          </cell>
          <cell r="D437">
            <v>0</v>
          </cell>
        </row>
        <row r="438">
          <cell r="C438" t="str">
            <v>Bandwidth-Internet</v>
          </cell>
          <cell r="D438">
            <v>-172833</v>
          </cell>
        </row>
        <row r="439">
          <cell r="C439" t="str">
            <v>Co Location Charges</v>
          </cell>
          <cell r="D439">
            <v>-5996310</v>
          </cell>
        </row>
        <row r="440">
          <cell r="C440" t="str">
            <v>Internet - Dial up charges</v>
          </cell>
          <cell r="D440">
            <v>0</v>
          </cell>
        </row>
        <row r="441">
          <cell r="C441" t="str">
            <v>301112 Internet - Transactions.</v>
          </cell>
          <cell r="D441">
            <v>-2238583</v>
          </cell>
        </row>
        <row r="442">
          <cell r="C442" t="str">
            <v>Internet - Administration Services</v>
          </cell>
          <cell r="D442">
            <v>-45733</v>
          </cell>
        </row>
        <row r="443">
          <cell r="C443" t="str">
            <v>IDL - Corporate Training Fees</v>
          </cell>
          <cell r="D443">
            <v>-2854277</v>
          </cell>
        </row>
        <row r="444">
          <cell r="C444" t="str">
            <v>IDL - Course Fee Revenue</v>
          </cell>
          <cell r="D444">
            <v>-26520737</v>
          </cell>
        </row>
        <row r="445">
          <cell r="C445" t="str">
            <v>IDL - License Fee Revenue</v>
          </cell>
          <cell r="D445">
            <v>-7400000</v>
          </cell>
        </row>
        <row r="446">
          <cell r="C446" t="str">
            <v>IDL - Other Income</v>
          </cell>
          <cell r="D446">
            <v>-1537355</v>
          </cell>
        </row>
        <row r="447">
          <cell r="C447" t="str">
            <v>IDL - seminal Fees</v>
          </cell>
          <cell r="D447">
            <v>-154110</v>
          </cell>
        </row>
        <row r="448">
          <cell r="C448" t="str">
            <v>CONSUMER - Jogger 1 Way</v>
          </cell>
          <cell r="D448">
            <v>-8320</v>
          </cell>
        </row>
        <row r="449">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C453" t="str">
            <v>CONSUMER - Sprinter 2 Way</v>
          </cell>
          <cell r="D453">
            <v>-343400</v>
          </cell>
        </row>
        <row r="454">
          <cell r="C454" t="str">
            <v>Income from Warranty Support</v>
          </cell>
          <cell r="D454">
            <v>-8405516</v>
          </cell>
        </row>
        <row r="455">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ow r="1">
          <cell r="D1">
            <v>3</v>
          </cell>
          <cell r="E1">
            <v>4</v>
          </cell>
        </row>
        <row r="2">
          <cell r="A2" t="str">
            <v>Groupings for the year ended March 31, 2003</v>
          </cell>
          <cell r="B2">
            <v>0</v>
          </cell>
          <cell r="C2">
            <v>0</v>
          </cell>
          <cell r="D2" t="str">
            <v>FINAL (31.3.2003)</v>
          </cell>
          <cell r="E2" t="str">
            <v>Audited (31.3.2002)</v>
          </cell>
        </row>
        <row r="4">
          <cell r="A4" t="str">
            <v>Account Code</v>
          </cell>
          <cell r="B4" t="str">
            <v xml:space="preserve">Schedule </v>
          </cell>
          <cell r="C4" t="str">
            <v>Account Head</v>
          </cell>
          <cell r="D4" t="str">
            <v xml:space="preserve">Amount </v>
          </cell>
          <cell r="E4" t="str">
            <v xml:space="preserve">Amount </v>
          </cell>
        </row>
        <row r="6">
          <cell r="B6" t="str">
            <v>Schedule A</v>
          </cell>
          <cell r="C6" t="str">
            <v>SHARE CAPITAL</v>
          </cell>
        </row>
        <row r="7">
          <cell r="A7">
            <v>100001</v>
          </cell>
          <cell r="B7">
            <v>0</v>
          </cell>
          <cell r="C7" t="str">
            <v>100001 Issued, Subscribed &amp; Paid up Equity Share Capital.</v>
          </cell>
          <cell r="D7">
            <v>-150000000</v>
          </cell>
          <cell r="E7">
            <v>-150000000</v>
          </cell>
        </row>
        <row r="9">
          <cell r="C9" t="str">
            <v>Schedule Total</v>
          </cell>
          <cell r="D9">
            <v>-150000000</v>
          </cell>
          <cell r="E9">
            <v>-150000000</v>
          </cell>
        </row>
        <row r="11">
          <cell r="B11" t="str">
            <v>Schedule B</v>
          </cell>
          <cell r="C11" t="str">
            <v>RESERVES AND SURPLUS</v>
          </cell>
        </row>
        <row r="12">
          <cell r="A12">
            <v>101101</v>
          </cell>
          <cell r="B12">
            <v>0</v>
          </cell>
          <cell r="C12" t="str">
            <v>101101 Profit &amp; Loss A/c.- Opening Balance</v>
          </cell>
          <cell r="D12">
            <v>-269316400</v>
          </cell>
          <cell r="E12">
            <v>-220448484</v>
          </cell>
        </row>
        <row r="13">
          <cell r="C13" t="str">
            <v>Add: Profit during the year</v>
          </cell>
        </row>
        <row r="14">
          <cell r="A14">
            <v>130001</v>
          </cell>
          <cell r="B14">
            <v>0</v>
          </cell>
          <cell r="C14" t="str">
            <v>Add : Deferred Tax Asset of earlier years</v>
          </cell>
          <cell r="D14">
            <v>0</v>
          </cell>
          <cell r="E14">
            <v>0</v>
          </cell>
        </row>
        <row r="16">
          <cell r="C16" t="str">
            <v>Schedule Total</v>
          </cell>
          <cell r="D16">
            <v>-269316400</v>
          </cell>
          <cell r="E16">
            <v>-220448484</v>
          </cell>
        </row>
        <row r="18">
          <cell r="B18" t="str">
            <v>Schedule C</v>
          </cell>
          <cell r="C18" t="str">
            <v>SECURED LOANS</v>
          </cell>
        </row>
        <row r="19">
          <cell r="C19" t="str">
            <v>Rupee Term Loan</v>
          </cell>
        </row>
        <row r="20">
          <cell r="A20">
            <v>110001</v>
          </cell>
          <cell r="B20">
            <v>0</v>
          </cell>
          <cell r="C20" t="str">
            <v>110001 ABN Amro Term Loan Account</v>
          </cell>
          <cell r="D20">
            <v>-118000000</v>
          </cell>
          <cell r="E20">
            <v>-150000000</v>
          </cell>
        </row>
        <row r="21">
          <cell r="A21">
            <v>110002</v>
          </cell>
          <cell r="B21">
            <v>0</v>
          </cell>
          <cell r="C21" t="str">
            <v>Credit Lyonnais Term Loan</v>
          </cell>
          <cell r="D21">
            <v>-66666667</v>
          </cell>
          <cell r="E21">
            <v>-80000000</v>
          </cell>
        </row>
        <row r="22">
          <cell r="A22">
            <v>110003</v>
          </cell>
          <cell r="B22">
            <v>0</v>
          </cell>
          <cell r="C22" t="str">
            <v>Bank of Maharashtra -  Term Loan</v>
          </cell>
          <cell r="D22">
            <v>-95000000</v>
          </cell>
          <cell r="E22">
            <v>0</v>
          </cell>
        </row>
        <row r="23">
          <cell r="D23">
            <v>-279666667</v>
          </cell>
          <cell r="E23">
            <v>-230000000</v>
          </cell>
        </row>
        <row r="24">
          <cell r="C24" t="str">
            <v>Working Capital Loan</v>
          </cell>
        </row>
        <row r="25">
          <cell r="A25">
            <v>110201</v>
          </cell>
          <cell r="B25">
            <v>0</v>
          </cell>
          <cell r="C25" t="str">
            <v>110201 Cash Credit - Citi Bank, New Delhi</v>
          </cell>
          <cell r="D25">
            <v>0</v>
          </cell>
          <cell r="E25">
            <v>0</v>
          </cell>
        </row>
        <row r="26">
          <cell r="A26">
            <v>110202</v>
          </cell>
          <cell r="B26">
            <v>0</v>
          </cell>
          <cell r="C26" t="str">
            <v>110202 Cash Credit - Credit Lyonias, New Delhi</v>
          </cell>
          <cell r="D26">
            <v>0</v>
          </cell>
          <cell r="E26">
            <v>-23700574</v>
          </cell>
        </row>
        <row r="27">
          <cell r="A27">
            <v>110203</v>
          </cell>
          <cell r="B27">
            <v>0</v>
          </cell>
          <cell r="C27" t="str">
            <v>110203 Cash Credit - ANZ Grindlays, New Delhi.</v>
          </cell>
          <cell r="D27">
            <v>-2133931</v>
          </cell>
          <cell r="E27">
            <v>-12227380</v>
          </cell>
        </row>
        <row r="28">
          <cell r="A28">
            <v>110204</v>
          </cell>
          <cell r="B28">
            <v>0</v>
          </cell>
          <cell r="C28" t="str">
            <v>110204 Cash Credit - ICICI Bank, New Delhi.</v>
          </cell>
          <cell r="D28">
            <v>0</v>
          </cell>
          <cell r="E28">
            <v>0</v>
          </cell>
        </row>
        <row r="29">
          <cell r="A29">
            <v>110205</v>
          </cell>
          <cell r="B29">
            <v>0</v>
          </cell>
          <cell r="C29" t="str">
            <v>Cash Credit - Bank of Maharashtra, Gurgaon</v>
          </cell>
          <cell r="D29">
            <v>-1625210</v>
          </cell>
          <cell r="E29">
            <v>0</v>
          </cell>
        </row>
        <row r="30">
          <cell r="A30">
            <v>110226</v>
          </cell>
          <cell r="B30">
            <v>0</v>
          </cell>
          <cell r="C30" t="str">
            <v>110226 Working Capital Loan - ANZ Grindlays Bank,  Delhi.</v>
          </cell>
          <cell r="D30">
            <v>0</v>
          </cell>
          <cell r="E30">
            <v>0</v>
          </cell>
        </row>
        <row r="31">
          <cell r="A31">
            <v>110228</v>
          </cell>
          <cell r="B31">
            <v>0</v>
          </cell>
          <cell r="C31" t="str">
            <v>110228 Working Capital Loan - Credit Lyonnais,  Delhi.</v>
          </cell>
          <cell r="D31">
            <v>0</v>
          </cell>
          <cell r="E31">
            <v>-20000000</v>
          </cell>
        </row>
        <row r="32">
          <cell r="A32">
            <v>110229</v>
          </cell>
          <cell r="B32">
            <v>0</v>
          </cell>
          <cell r="C32" t="str">
            <v>110229 ABN AMRO - Working Capital Demand Loan A/c</v>
          </cell>
          <cell r="D32">
            <v>0</v>
          </cell>
          <cell r="E32">
            <v>0</v>
          </cell>
        </row>
        <row r="33">
          <cell r="A33">
            <v>110230</v>
          </cell>
          <cell r="B33">
            <v>0</v>
          </cell>
          <cell r="C33" t="str">
            <v>Citi Bank - Working Capital Demand Loan A/c</v>
          </cell>
          <cell r="D33">
            <v>0</v>
          </cell>
          <cell r="E33">
            <v>0</v>
          </cell>
        </row>
        <row r="34">
          <cell r="A34">
            <v>110401</v>
          </cell>
          <cell r="B34">
            <v>0</v>
          </cell>
          <cell r="C34" t="str">
            <v>110401 Citi Bank, New Delhi Clearing A/c. (CC)</v>
          </cell>
          <cell r="D34">
            <v>-15600721</v>
          </cell>
          <cell r="E34">
            <v>-10962617</v>
          </cell>
        </row>
        <row r="35">
          <cell r="A35">
            <v>110404</v>
          </cell>
          <cell r="B35">
            <v>0</v>
          </cell>
          <cell r="C35" t="str">
            <v>110404 ICICI, New Delhi Clearing A/c. (CC)</v>
          </cell>
          <cell r="D35">
            <v>-25455256</v>
          </cell>
          <cell r="E35">
            <v>-28931643</v>
          </cell>
        </row>
        <row r="36">
          <cell r="A36">
            <v>222201</v>
          </cell>
          <cell r="B36">
            <v>0</v>
          </cell>
          <cell r="C36" t="str">
            <v>222201 Credit Lyonnais, Mumbai.</v>
          </cell>
          <cell r="D36">
            <v>0</v>
          </cell>
          <cell r="E36">
            <v>0</v>
          </cell>
        </row>
        <row r="37">
          <cell r="A37">
            <v>222203</v>
          </cell>
          <cell r="B37">
            <v>0</v>
          </cell>
          <cell r="C37" t="str">
            <v>222203 ANZ Grindlays Delhi</v>
          </cell>
          <cell r="D37">
            <v>0</v>
          </cell>
          <cell r="E37">
            <v>0</v>
          </cell>
        </row>
        <row r="39">
          <cell r="C39" t="str">
            <v>Sub Total</v>
          </cell>
          <cell r="D39">
            <v>-44815118</v>
          </cell>
          <cell r="E39">
            <v>-95822214</v>
          </cell>
        </row>
        <row r="41">
          <cell r="C41" t="str">
            <v>Add : Interest accrued and due on CC Citi Bank</v>
          </cell>
          <cell r="D41">
            <v>-890889.04</v>
          </cell>
          <cell r="E41">
            <v>-49240</v>
          </cell>
        </row>
        <row r="43">
          <cell r="C43" t="str">
            <v>Schedule Total</v>
          </cell>
          <cell r="D43">
            <v>-325372674.04000002</v>
          </cell>
          <cell r="E43">
            <v>-325871454</v>
          </cell>
        </row>
        <row r="45">
          <cell r="B45" t="str">
            <v>Schedule D</v>
          </cell>
          <cell r="C45" t="str">
            <v>UNSECURED LOANS</v>
          </cell>
        </row>
        <row r="46">
          <cell r="A46">
            <v>222202</v>
          </cell>
          <cell r="B46">
            <v>0</v>
          </cell>
          <cell r="C46" t="str">
            <v>222202 Centurion Bank, Delhi.</v>
          </cell>
          <cell r="D46">
            <v>0</v>
          </cell>
          <cell r="E46">
            <v>0</v>
          </cell>
        </row>
        <row r="47">
          <cell r="A47">
            <v>222206</v>
          </cell>
          <cell r="B47">
            <v>0</v>
          </cell>
          <cell r="C47" t="str">
            <v>222206 Syndicate Bank, Delhi</v>
          </cell>
          <cell r="D47">
            <v>-34311</v>
          </cell>
          <cell r="E47">
            <v>0</v>
          </cell>
        </row>
        <row r="48">
          <cell r="A48">
            <v>224601</v>
          </cell>
          <cell r="B48">
            <v>0</v>
          </cell>
          <cell r="C48" t="str">
            <v>224601 Credit Lyonnais, Mumbai, Clearing A/c.</v>
          </cell>
          <cell r="D48">
            <v>-931596</v>
          </cell>
          <cell r="E48">
            <v>0</v>
          </cell>
        </row>
        <row r="50">
          <cell r="C50" t="str">
            <v>Schedule Total</v>
          </cell>
          <cell r="D50">
            <v>-965907</v>
          </cell>
          <cell r="E50">
            <v>0</v>
          </cell>
        </row>
        <row r="52">
          <cell r="B52" t="str">
            <v>Schedule E</v>
          </cell>
          <cell r="C52" t="str">
            <v>FIXED ASSETS</v>
          </cell>
        </row>
        <row r="54">
          <cell r="C54" t="str">
            <v>Gross Block</v>
          </cell>
        </row>
        <row r="55">
          <cell r="A55">
            <v>200101</v>
          </cell>
          <cell r="B55">
            <v>0</v>
          </cell>
          <cell r="C55" t="str">
            <v>200101 Buildings</v>
          </cell>
          <cell r="D55">
            <v>34130400</v>
          </cell>
          <cell r="E55">
            <v>34130400</v>
          </cell>
        </row>
        <row r="56">
          <cell r="A56">
            <v>200201</v>
          </cell>
          <cell r="B56">
            <v>0</v>
          </cell>
          <cell r="C56" t="str">
            <v>200201 LEASEHOLD LAND</v>
          </cell>
          <cell r="D56">
            <v>5582900</v>
          </cell>
          <cell r="E56">
            <v>5582900</v>
          </cell>
        </row>
        <row r="57">
          <cell r="A57">
            <v>200301</v>
          </cell>
          <cell r="B57">
            <v>0</v>
          </cell>
          <cell r="C57" t="str">
            <v>200301 Plant &amp; Machinery</v>
          </cell>
          <cell r="D57">
            <v>573437541</v>
          </cell>
          <cell r="E57">
            <v>548721341</v>
          </cell>
        </row>
        <row r="58">
          <cell r="A58">
            <v>200401</v>
          </cell>
          <cell r="B58">
            <v>0</v>
          </cell>
          <cell r="C58" t="str">
            <v>200401 Office Equipment</v>
          </cell>
          <cell r="D58">
            <v>20441025</v>
          </cell>
          <cell r="E58">
            <v>19657955</v>
          </cell>
        </row>
        <row r="59">
          <cell r="A59">
            <v>200501</v>
          </cell>
          <cell r="B59">
            <v>0</v>
          </cell>
          <cell r="C59" t="str">
            <v>200501 Computers</v>
          </cell>
          <cell r="D59">
            <v>76817693</v>
          </cell>
          <cell r="E59">
            <v>68491625</v>
          </cell>
        </row>
        <row r="60">
          <cell r="A60">
            <v>200601</v>
          </cell>
          <cell r="B60">
            <v>0</v>
          </cell>
          <cell r="C60" t="str">
            <v>200601 Furniture &amp; Fixtures</v>
          </cell>
          <cell r="D60">
            <v>25678420</v>
          </cell>
          <cell r="E60">
            <v>22871198</v>
          </cell>
        </row>
        <row r="61">
          <cell r="A61">
            <v>200701</v>
          </cell>
          <cell r="B61">
            <v>0</v>
          </cell>
          <cell r="C61" t="str">
            <v>200701 Leasehold Improvements.</v>
          </cell>
          <cell r="D61">
            <v>24359670</v>
          </cell>
          <cell r="E61">
            <v>24265178</v>
          </cell>
        </row>
        <row r="62">
          <cell r="A62">
            <v>200801</v>
          </cell>
          <cell r="B62">
            <v>0</v>
          </cell>
          <cell r="C62" t="str">
            <v>200801 Vehicles</v>
          </cell>
          <cell r="D62">
            <v>6890285</v>
          </cell>
          <cell r="E62">
            <v>6439010</v>
          </cell>
        </row>
        <row r="63">
          <cell r="A63">
            <v>200901</v>
          </cell>
          <cell r="B63">
            <v>0</v>
          </cell>
          <cell r="C63" t="str">
            <v>200901 Capitalised Software</v>
          </cell>
          <cell r="D63">
            <v>38182866</v>
          </cell>
          <cell r="E63">
            <v>21962330</v>
          </cell>
        </row>
        <row r="64">
          <cell r="A64">
            <v>202002</v>
          </cell>
          <cell r="B64">
            <v>0</v>
          </cell>
          <cell r="C64" t="str">
            <v>202002 Plant &amp; Machinery - Additional</v>
          </cell>
          <cell r="D64">
            <v>4232133</v>
          </cell>
          <cell r="E64">
            <v>4676165</v>
          </cell>
        </row>
        <row r="65">
          <cell r="A65">
            <v>202003</v>
          </cell>
          <cell r="B65">
            <v>0</v>
          </cell>
          <cell r="C65" t="str">
            <v>202003 Office Equipment - Additional</v>
          </cell>
          <cell r="D65">
            <v>1797137</v>
          </cell>
          <cell r="E65">
            <v>1890588</v>
          </cell>
        </row>
        <row r="66">
          <cell r="A66">
            <v>202004</v>
          </cell>
          <cell r="B66">
            <v>0</v>
          </cell>
          <cell r="C66" t="str">
            <v>Computers  - Additional</v>
          </cell>
          <cell r="D66">
            <v>-5130435</v>
          </cell>
          <cell r="E66">
            <v>-5023035</v>
          </cell>
        </row>
        <row r="67">
          <cell r="A67">
            <v>202006</v>
          </cell>
          <cell r="B67" t="str">
            <v>As at 31.03.2003</v>
          </cell>
          <cell r="C67" t="str">
            <v>Furniture &amp; Fixtures - Additional</v>
          </cell>
          <cell r="D67">
            <v>93451</v>
          </cell>
          <cell r="E67">
            <v>0</v>
          </cell>
        </row>
        <row r="68">
          <cell r="A68">
            <v>202005</v>
          </cell>
          <cell r="B68">
            <v>0</v>
          </cell>
          <cell r="C68" t="str">
            <v>Equipment given on rent</v>
          </cell>
          <cell r="D68">
            <v>10280400</v>
          </cell>
          <cell r="E68">
            <v>10156749</v>
          </cell>
        </row>
        <row r="70">
          <cell r="C70" t="str">
            <v>Total Gross Block</v>
          </cell>
          <cell r="D70">
            <v>816793486</v>
          </cell>
          <cell r="E70">
            <v>763822404</v>
          </cell>
        </row>
        <row r="72">
          <cell r="A72">
            <v>201001</v>
          </cell>
          <cell r="B72">
            <v>0</v>
          </cell>
          <cell r="C72" t="str">
            <v>201001 Accumulated Depreciation Buildings</v>
          </cell>
          <cell r="D72">
            <v>-2638754</v>
          </cell>
          <cell r="E72">
            <v>-1501188</v>
          </cell>
        </row>
        <row r="73">
          <cell r="A73">
            <v>201101</v>
          </cell>
          <cell r="B73">
            <v>0</v>
          </cell>
          <cell r="C73" t="str">
            <v>201101 Accumulated Depreciation Leasehold Land</v>
          </cell>
          <cell r="D73">
            <v>-343161</v>
          </cell>
          <cell r="E73">
            <v>-286774</v>
          </cell>
        </row>
        <row r="74">
          <cell r="A74">
            <v>201201</v>
          </cell>
          <cell r="B74">
            <v>0</v>
          </cell>
          <cell r="C74" t="str">
            <v>201201 Accumulated Depreciation Plant &amp; Machinery.</v>
          </cell>
          <cell r="D74">
            <v>-386406994</v>
          </cell>
          <cell r="E74">
            <v>-311799636</v>
          </cell>
        </row>
        <row r="75">
          <cell r="A75">
            <v>201301</v>
          </cell>
          <cell r="B75">
            <v>0</v>
          </cell>
          <cell r="C75" t="str">
            <v>201301 Accumulated Depreciation Office Equipment</v>
          </cell>
          <cell r="D75">
            <v>-12686923</v>
          </cell>
          <cell r="E75">
            <v>-9374693</v>
          </cell>
        </row>
        <row r="76">
          <cell r="A76">
            <v>201401</v>
          </cell>
          <cell r="B76">
            <v>0</v>
          </cell>
          <cell r="C76" t="str">
            <v>201401 Accumulated Depreciation Furniture &amp; Fixtures</v>
          </cell>
          <cell r="D76">
            <v>-12161000</v>
          </cell>
          <cell r="E76">
            <v>-7750387</v>
          </cell>
        </row>
        <row r="77">
          <cell r="A77">
            <v>201501</v>
          </cell>
          <cell r="B77">
            <v>0</v>
          </cell>
          <cell r="C77" t="str">
            <v>201501 Accumulated Depreciation Computers</v>
          </cell>
          <cell r="D77">
            <v>-45973500</v>
          </cell>
          <cell r="E77">
            <v>-34002752</v>
          </cell>
        </row>
        <row r="78">
          <cell r="A78">
            <v>201601</v>
          </cell>
          <cell r="B78">
            <v>0</v>
          </cell>
          <cell r="C78" t="str">
            <v>201601 Accumulated Depreciation Leasehold Improvements</v>
          </cell>
          <cell r="D78">
            <v>-9829349</v>
          </cell>
          <cell r="E78">
            <v>-5516237</v>
          </cell>
        </row>
        <row r="79">
          <cell r="A79">
            <v>201701</v>
          </cell>
          <cell r="B79">
            <v>0</v>
          </cell>
          <cell r="C79" t="str">
            <v>201701 Accumulated Depreciation Vehicles</v>
          </cell>
          <cell r="D79">
            <v>-4757073</v>
          </cell>
          <cell r="E79">
            <v>-4930194</v>
          </cell>
        </row>
        <row r="80">
          <cell r="A80">
            <v>201801</v>
          </cell>
          <cell r="B80">
            <v>0</v>
          </cell>
          <cell r="C80" t="str">
            <v>201801 Accumulated Depreciation Computer Software</v>
          </cell>
          <cell r="D80">
            <v>-9631862</v>
          </cell>
          <cell r="E80">
            <v>-3601824</v>
          </cell>
        </row>
        <row r="81">
          <cell r="A81">
            <v>203001</v>
          </cell>
          <cell r="B81">
            <v>0</v>
          </cell>
          <cell r="C81" t="str">
            <v>Accumulated  Depreciation - Adjustment</v>
          </cell>
          <cell r="D81">
            <v>-198086</v>
          </cell>
          <cell r="E81">
            <v>-198086</v>
          </cell>
        </row>
        <row r="82">
          <cell r="A82">
            <v>203002</v>
          </cell>
          <cell r="B82">
            <v>0</v>
          </cell>
          <cell r="C82" t="str">
            <v>Accumulated  Depreciation - Computers Adjustment</v>
          </cell>
          <cell r="D82">
            <v>733299</v>
          </cell>
          <cell r="E82">
            <v>733299</v>
          </cell>
        </row>
        <row r="83">
          <cell r="A83">
            <v>203003</v>
          </cell>
          <cell r="B83">
            <v>0</v>
          </cell>
          <cell r="C83" t="str">
            <v>Accumulated  Depreciation - Office equipment Adjustment</v>
          </cell>
          <cell r="D83">
            <v>-1236578</v>
          </cell>
          <cell r="E83">
            <v>-1236578</v>
          </cell>
        </row>
        <row r="84">
          <cell r="A84">
            <v>203004</v>
          </cell>
          <cell r="B84">
            <v>0</v>
          </cell>
          <cell r="C84" t="str">
            <v>Accumulated  Deprn. - Adjustment Leasehold Improve</v>
          </cell>
          <cell r="D84">
            <v>1</v>
          </cell>
          <cell r="E84">
            <v>1</v>
          </cell>
        </row>
        <row r="85">
          <cell r="A85">
            <v>203006</v>
          </cell>
          <cell r="B85">
            <v>0</v>
          </cell>
          <cell r="C85" t="str">
            <v>Accumulated  Deprn. - Adjustment Furniture &amp; Fixtu</v>
          </cell>
          <cell r="D85">
            <v>1</v>
          </cell>
          <cell r="E85">
            <v>1</v>
          </cell>
        </row>
        <row r="86">
          <cell r="A86">
            <v>203007</v>
          </cell>
          <cell r="B86">
            <v>0</v>
          </cell>
          <cell r="C86" t="str">
            <v>Accumulated Depreciation Rental equipment</v>
          </cell>
          <cell r="D86">
            <v>-4699483</v>
          </cell>
          <cell r="E86">
            <v>-2664011</v>
          </cell>
        </row>
        <row r="88">
          <cell r="C88" t="str">
            <v>Total accumulated Dep</v>
          </cell>
          <cell r="D88">
            <v>-489829462</v>
          </cell>
          <cell r="E88">
            <v>-382129059</v>
          </cell>
        </row>
        <row r="90">
          <cell r="C90" t="str">
            <v>Net Block</v>
          </cell>
          <cell r="D90">
            <v>326964024</v>
          </cell>
          <cell r="E90">
            <v>381693345</v>
          </cell>
        </row>
        <row r="92">
          <cell r="A92">
            <v>202001</v>
          </cell>
          <cell r="B92">
            <v>0</v>
          </cell>
          <cell r="C92" t="str">
            <v>202001 Capital Work in Progress</v>
          </cell>
          <cell r="D92">
            <v>0</v>
          </cell>
          <cell r="E92">
            <v>0</v>
          </cell>
        </row>
        <row r="94">
          <cell r="C94" t="str">
            <v>Capital goods in transit</v>
          </cell>
          <cell r="D94">
            <v>1834808</v>
          </cell>
        </row>
        <row r="95">
          <cell r="C95">
            <v>121640976</v>
          </cell>
        </row>
        <row r="96">
          <cell r="C96" t="str">
            <v>Capital Advances</v>
          </cell>
        </row>
        <row r="97">
          <cell r="A97">
            <v>224108</v>
          </cell>
          <cell r="B97">
            <v>0</v>
          </cell>
          <cell r="C97" t="str">
            <v>224108 Vendor Down Payment  Capital Special GL</v>
          </cell>
          <cell r="D97">
            <v>2204970</v>
          </cell>
          <cell r="E97">
            <v>717925</v>
          </cell>
        </row>
        <row r="98">
          <cell r="C98" t="str">
            <v>Contra to revenue spl GL</v>
          </cell>
          <cell r="D98">
            <v>1748301</v>
          </cell>
        </row>
        <row r="100">
          <cell r="C100" t="str">
            <v xml:space="preserve"> Capital Advances (Sub Total)</v>
          </cell>
          <cell r="D100">
            <v>3953271</v>
          </cell>
          <cell r="E100">
            <v>717925</v>
          </cell>
        </row>
        <row r="103">
          <cell r="C103" t="str">
            <v>Schedule Total</v>
          </cell>
          <cell r="D103">
            <v>330917295</v>
          </cell>
          <cell r="E103">
            <v>382411270</v>
          </cell>
        </row>
        <row r="105">
          <cell r="B105" t="str">
            <v>Schedule F</v>
          </cell>
          <cell r="C105" t="str">
            <v>INVESTMENTS</v>
          </cell>
        </row>
        <row r="106">
          <cell r="C106">
            <v>33262566</v>
          </cell>
        </row>
        <row r="107">
          <cell r="A107">
            <v>210001</v>
          </cell>
          <cell r="B107">
            <v>0</v>
          </cell>
          <cell r="C107" t="str">
            <v>210001 Equity Investment in Ceycom - SriLanka.</v>
          </cell>
          <cell r="D107">
            <v>17425141</v>
          </cell>
          <cell r="E107">
            <v>17425141</v>
          </cell>
        </row>
        <row r="108">
          <cell r="A108">
            <v>210002</v>
          </cell>
          <cell r="B108">
            <v>0</v>
          </cell>
          <cell r="C108" t="str">
            <v>Provision for Impairment of Investment</v>
          </cell>
          <cell r="D108">
            <v>-17425141</v>
          </cell>
          <cell r="E108">
            <v>-17425141</v>
          </cell>
        </row>
        <row r="109">
          <cell r="C109">
            <v>524207170</v>
          </cell>
        </row>
        <row r="110">
          <cell r="C110" t="str">
            <v>Schedule Total</v>
          </cell>
          <cell r="D110">
            <v>0</v>
          </cell>
          <cell r="E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A118">
            <v>220101</v>
          </cell>
          <cell r="B118">
            <v>0</v>
          </cell>
          <cell r="C118" t="str">
            <v>220101 Finished Goods in Transit</v>
          </cell>
          <cell r="D118">
            <v>10974266</v>
          </cell>
          <cell r="E118">
            <v>23378670</v>
          </cell>
        </row>
        <row r="119">
          <cell r="C119">
            <v>310067</v>
          </cell>
        </row>
        <row r="120">
          <cell r="D120">
            <v>10974266</v>
          </cell>
          <cell r="E120">
            <v>23378670</v>
          </cell>
        </row>
        <row r="121">
          <cell r="C121" t="str">
            <v>Finished Goods</v>
          </cell>
        </row>
        <row r="123">
          <cell r="A123">
            <v>220001</v>
          </cell>
          <cell r="B123">
            <v>0</v>
          </cell>
          <cell r="C123" t="str">
            <v>220001 Finished goods</v>
          </cell>
          <cell r="D123">
            <v>195149778</v>
          </cell>
          <cell r="E123">
            <v>176902221</v>
          </cell>
        </row>
        <row r="124">
          <cell r="A124">
            <v>220102</v>
          </cell>
          <cell r="B124">
            <v>0</v>
          </cell>
          <cell r="C124" t="str">
            <v>220102 Finished Goods Adjustment</v>
          </cell>
          <cell r="D124">
            <v>-85045997</v>
          </cell>
          <cell r="E124">
            <v>-65187211</v>
          </cell>
        </row>
        <row r="126">
          <cell r="D126">
            <v>110103781</v>
          </cell>
          <cell r="E126">
            <v>111715010</v>
          </cell>
        </row>
        <row r="128">
          <cell r="A128">
            <v>220201</v>
          </cell>
          <cell r="B128">
            <v>0</v>
          </cell>
          <cell r="C128" t="str">
            <v>220201 Loose Tools</v>
          </cell>
          <cell r="D128">
            <v>562929</v>
          </cell>
          <cell r="E128">
            <v>562929</v>
          </cell>
        </row>
        <row r="129">
          <cell r="A129">
            <v>220202</v>
          </cell>
          <cell r="B129">
            <v>0</v>
          </cell>
          <cell r="C129" t="str">
            <v>Provision for Loose Tools</v>
          </cell>
          <cell r="D129">
            <v>-562929</v>
          </cell>
          <cell r="E129">
            <v>-562929</v>
          </cell>
        </row>
        <row r="130">
          <cell r="D130">
            <v>0</v>
          </cell>
          <cell r="E130">
            <v>0</v>
          </cell>
        </row>
        <row r="131">
          <cell r="B131" t="str">
            <v>As at 31.03.2003</v>
          </cell>
        </row>
        <row r="132">
          <cell r="C132" t="str">
            <v>Sub Total</v>
          </cell>
          <cell r="D132">
            <v>121078047</v>
          </cell>
          <cell r="E132">
            <v>135093680</v>
          </cell>
        </row>
        <row r="134">
          <cell r="B134">
            <v>2</v>
          </cell>
          <cell r="C134" t="str">
            <v>Debtors</v>
          </cell>
        </row>
        <row r="135">
          <cell r="A135">
            <v>221003</v>
          </cell>
          <cell r="B135">
            <v>0</v>
          </cell>
          <cell r="C135" t="str">
            <v>IDL- Course Fee Recoverable from Students</v>
          </cell>
          <cell r="D135">
            <v>27859468</v>
          </cell>
          <cell r="E135">
            <v>-3000000</v>
          </cell>
        </row>
        <row r="136">
          <cell r="A136">
            <v>120356</v>
          </cell>
          <cell r="B136">
            <v>0</v>
          </cell>
          <cell r="C136" t="str">
            <v>IDL - Advance Billing to Students</v>
          </cell>
          <cell r="D136">
            <v>-27371960</v>
          </cell>
          <cell r="E136">
            <v>-462797</v>
          </cell>
        </row>
        <row r="137">
          <cell r="A137">
            <v>221001</v>
          </cell>
          <cell r="B137">
            <v>0</v>
          </cell>
          <cell r="C137" t="str">
            <v>221001 Customers Reconciliation Account</v>
          </cell>
        </row>
        <row r="138">
          <cell r="C138" t="str">
            <v xml:space="preserve">         Greater Than six Months: Considered Good</v>
          </cell>
          <cell r="D138">
            <v>193634410</v>
          </cell>
          <cell r="E138">
            <v>191227907</v>
          </cell>
        </row>
        <row r="139">
          <cell r="C139" t="str">
            <v xml:space="preserve">         Greater Than six Months: Considered doubtful</v>
          </cell>
          <cell r="D139">
            <v>33262566</v>
          </cell>
          <cell r="E139">
            <v>28737450</v>
          </cell>
        </row>
        <row r="140">
          <cell r="C140" t="str">
            <v xml:space="preserve">         Less Than six Months</v>
          </cell>
          <cell r="D140">
            <v>294886901</v>
          </cell>
          <cell r="E140">
            <v>291364100</v>
          </cell>
        </row>
        <row r="141">
          <cell r="C141" t="str">
            <v>Grossing up of debtors</v>
          </cell>
          <cell r="D141">
            <v>1935785</v>
          </cell>
        </row>
        <row r="143">
          <cell r="C143">
            <v>495844551</v>
          </cell>
          <cell r="D143">
            <v>524207170</v>
          </cell>
          <cell r="E143">
            <v>507866660</v>
          </cell>
        </row>
        <row r="144">
          <cell r="C144">
            <v>4716957</v>
          </cell>
        </row>
        <row r="145">
          <cell r="A145">
            <v>221002</v>
          </cell>
          <cell r="B145">
            <v>0</v>
          </cell>
          <cell r="C145" t="str">
            <v>221002 Provision for Doubtful Debts</v>
          </cell>
          <cell r="D145">
            <v>-33262566</v>
          </cell>
          <cell r="E145">
            <v>-28737450</v>
          </cell>
        </row>
        <row r="147">
          <cell r="C147" t="str">
            <v>Sub Total</v>
          </cell>
          <cell r="D147">
            <v>490944604</v>
          </cell>
          <cell r="E147">
            <v>479129210</v>
          </cell>
        </row>
        <row r="149">
          <cell r="B149">
            <v>3</v>
          </cell>
          <cell r="C149" t="str">
            <v>Cash and Bank Balances</v>
          </cell>
        </row>
        <row r="151">
          <cell r="A151">
            <v>222001</v>
          </cell>
          <cell r="B151">
            <v>0</v>
          </cell>
          <cell r="C151" t="str">
            <v>222001 Cash at Delhi Office</v>
          </cell>
          <cell r="D151">
            <v>124791</v>
          </cell>
          <cell r="E151">
            <v>13090</v>
          </cell>
        </row>
        <row r="152">
          <cell r="A152">
            <v>222301</v>
          </cell>
          <cell r="B152">
            <v>0</v>
          </cell>
          <cell r="C152" t="str">
            <v>222301 Cheques in hand</v>
          </cell>
          <cell r="D152">
            <v>28365658</v>
          </cell>
          <cell r="E152">
            <v>17243118</v>
          </cell>
        </row>
        <row r="153">
          <cell r="D153">
            <v>28490449</v>
          </cell>
          <cell r="E153">
            <v>17256208</v>
          </cell>
        </row>
        <row r="154">
          <cell r="C154">
            <v>244616381</v>
          </cell>
        </row>
        <row r="155">
          <cell r="A155">
            <v>222101</v>
          </cell>
          <cell r="B155">
            <v>0</v>
          </cell>
          <cell r="C155" t="str">
            <v>222101 FD with Scheduled Banks</v>
          </cell>
          <cell r="D155">
            <v>310067</v>
          </cell>
          <cell r="E155">
            <v>310067</v>
          </cell>
        </row>
        <row r="156">
          <cell r="C156">
            <v>7446130.96</v>
          </cell>
          <cell r="D156">
            <v>310067</v>
          </cell>
          <cell r="E156">
            <v>310067</v>
          </cell>
        </row>
        <row r="157">
          <cell r="C157">
            <v>136624938</v>
          </cell>
        </row>
        <row r="158">
          <cell r="A158">
            <v>222204</v>
          </cell>
          <cell r="B158">
            <v>0</v>
          </cell>
          <cell r="C158" t="str">
            <v>222204 HSBC, Calcutta.</v>
          </cell>
          <cell r="D158">
            <v>98875</v>
          </cell>
          <cell r="E158">
            <v>26875</v>
          </cell>
        </row>
        <row r="159">
          <cell r="A159">
            <v>222205</v>
          </cell>
          <cell r="B159">
            <v>0</v>
          </cell>
          <cell r="C159" t="str">
            <v>222205 ANZ Grindlays Bangalore</v>
          </cell>
          <cell r="D159">
            <v>60820</v>
          </cell>
          <cell r="E159">
            <v>36820</v>
          </cell>
        </row>
        <row r="160">
          <cell r="A160">
            <v>222206</v>
          </cell>
          <cell r="B160">
            <v>0</v>
          </cell>
          <cell r="C160" t="str">
            <v>222206 Syndicate Bank, Delhi</v>
          </cell>
          <cell r="D160">
            <v>0</v>
          </cell>
          <cell r="E160">
            <v>526318</v>
          </cell>
        </row>
        <row r="161">
          <cell r="A161">
            <v>222207</v>
          </cell>
          <cell r="B161">
            <v>0</v>
          </cell>
          <cell r="C161" t="str">
            <v>222207 Credit Lyonnais, Service Billing, New Delhi.</v>
          </cell>
          <cell r="D161">
            <v>2124</v>
          </cell>
          <cell r="E161">
            <v>2124</v>
          </cell>
        </row>
        <row r="162">
          <cell r="A162">
            <v>222208</v>
          </cell>
          <cell r="B162">
            <v>0</v>
          </cell>
          <cell r="C162" t="str">
            <v>222208 Credit Lyonnais - Unpaid Dividend A/c</v>
          </cell>
          <cell r="D162">
            <v>26</v>
          </cell>
          <cell r="E162">
            <v>10</v>
          </cell>
        </row>
        <row r="163">
          <cell r="A163">
            <v>222209</v>
          </cell>
          <cell r="B163">
            <v>0</v>
          </cell>
          <cell r="C163" t="str">
            <v>222209 ABN Amro Bank Current A/c</v>
          </cell>
          <cell r="D163">
            <v>0</v>
          </cell>
          <cell r="E163">
            <v>0</v>
          </cell>
        </row>
        <row r="164">
          <cell r="A164">
            <v>222210</v>
          </cell>
          <cell r="B164">
            <v>0</v>
          </cell>
          <cell r="C164" t="str">
            <v>Bank Of Maharashtra Current A/c</v>
          </cell>
          <cell r="D164">
            <v>0</v>
          </cell>
          <cell r="E164">
            <v>1737180</v>
          </cell>
        </row>
        <row r="165">
          <cell r="A165">
            <v>222211</v>
          </cell>
          <cell r="B165">
            <v>0</v>
          </cell>
          <cell r="C165" t="str">
            <v>Credit Lyonnais - Dividend Current A/c</v>
          </cell>
          <cell r="D165">
            <v>0</v>
          </cell>
          <cell r="E165">
            <v>0</v>
          </cell>
        </row>
        <row r="166">
          <cell r="A166">
            <v>224601</v>
          </cell>
          <cell r="B166">
            <v>0</v>
          </cell>
          <cell r="C166" t="str">
            <v>224601 Credit Lyonnais, Mumbai, Clearing A/c.</v>
          </cell>
          <cell r="D166">
            <v>0</v>
          </cell>
          <cell r="E166">
            <v>108839</v>
          </cell>
        </row>
        <row r="167">
          <cell r="A167">
            <v>110202</v>
          </cell>
          <cell r="B167">
            <v>0</v>
          </cell>
          <cell r="C167" t="str">
            <v>110202 Cash Credit - Credit Lyonias, New Delhi</v>
          </cell>
          <cell r="D167">
            <v>9459453</v>
          </cell>
          <cell r="E167">
            <v>0</v>
          </cell>
        </row>
        <row r="168">
          <cell r="A168">
            <v>224602</v>
          </cell>
          <cell r="B168">
            <v>0</v>
          </cell>
          <cell r="C168" t="str">
            <v>224602 Centurion Bank, Delhi, Clearing A/c. (Current)</v>
          </cell>
          <cell r="D168">
            <v>4334850</v>
          </cell>
          <cell r="E168">
            <v>5943731</v>
          </cell>
        </row>
        <row r="169">
          <cell r="A169">
            <v>224604</v>
          </cell>
          <cell r="B169">
            <v>0</v>
          </cell>
          <cell r="C169" t="str">
            <v>224604 Hongkong Bank, Cal, Clearing A/c. (Current A/c.)</v>
          </cell>
          <cell r="D169">
            <v>0</v>
          </cell>
          <cell r="E169">
            <v>0</v>
          </cell>
        </row>
        <row r="170">
          <cell r="A170">
            <v>224605</v>
          </cell>
          <cell r="B170">
            <v>0</v>
          </cell>
          <cell r="C170" t="str">
            <v>224605 ANZ Grindlays, Bangalore, Clearing A/c. (Current)</v>
          </cell>
          <cell r="D170">
            <v>0</v>
          </cell>
          <cell r="E170">
            <v>0</v>
          </cell>
        </row>
        <row r="171">
          <cell r="A171">
            <v>224606</v>
          </cell>
          <cell r="B171">
            <v>0</v>
          </cell>
          <cell r="C171" t="str">
            <v>ABN Amro Bank Clearing A/c (Current A/C)</v>
          </cell>
          <cell r="D171">
            <v>394620</v>
          </cell>
          <cell r="E171">
            <v>257465</v>
          </cell>
        </row>
        <row r="173">
          <cell r="D173">
            <v>14350768</v>
          </cell>
          <cell r="E173">
            <v>8639362</v>
          </cell>
        </row>
        <row r="175">
          <cell r="A175">
            <v>222102</v>
          </cell>
          <cell r="B175">
            <v>0</v>
          </cell>
          <cell r="C175" t="str">
            <v>222102 Margin Money with ABN for Letter of Credit</v>
          </cell>
          <cell r="D175">
            <v>0</v>
          </cell>
          <cell r="E175">
            <v>0</v>
          </cell>
        </row>
        <row r="176">
          <cell r="D176">
            <v>0</v>
          </cell>
          <cell r="E176">
            <v>0</v>
          </cell>
        </row>
        <row r="178">
          <cell r="C178" t="str">
            <v>Sub Total</v>
          </cell>
          <cell r="D178">
            <v>43151284</v>
          </cell>
          <cell r="E178">
            <v>26205637</v>
          </cell>
        </row>
        <row r="180">
          <cell r="B180">
            <v>4</v>
          </cell>
          <cell r="C180" t="str">
            <v xml:space="preserve">Other Current Assets </v>
          </cell>
        </row>
        <row r="182">
          <cell r="A182">
            <v>223001</v>
          </cell>
          <cell r="B182">
            <v>0</v>
          </cell>
          <cell r="C182" t="str">
            <v>223001 Interest accrued on Fixed Deposit</v>
          </cell>
          <cell r="D182">
            <v>90060</v>
          </cell>
          <cell r="E182">
            <v>68475</v>
          </cell>
        </row>
        <row r="184">
          <cell r="C184" t="str">
            <v>Claims Recoverable</v>
          </cell>
        </row>
        <row r="185">
          <cell r="A185">
            <v>223101</v>
          </cell>
          <cell r="B185">
            <v>0</v>
          </cell>
          <cell r="C185" t="str">
            <v>223101 Insurance claim recoverable - VEHICLES</v>
          </cell>
          <cell r="D185">
            <v>128912</v>
          </cell>
          <cell r="E185">
            <v>4019</v>
          </cell>
        </row>
        <row r="186">
          <cell r="A186">
            <v>223102</v>
          </cell>
          <cell r="B186">
            <v>0</v>
          </cell>
          <cell r="C186" t="str">
            <v>223102 Insurance claim recoverable - Laptops / Cellphones</v>
          </cell>
          <cell r="D186">
            <v>60061</v>
          </cell>
          <cell r="E186">
            <v>48191</v>
          </cell>
        </row>
        <row r="187">
          <cell r="A187">
            <v>223103</v>
          </cell>
          <cell r="B187">
            <v>0</v>
          </cell>
          <cell r="C187" t="str">
            <v>223103 Insurance claim recoverable - MARINE</v>
          </cell>
          <cell r="D187">
            <v>0</v>
          </cell>
          <cell r="E187">
            <v>49730</v>
          </cell>
        </row>
        <row r="188">
          <cell r="A188">
            <v>223105</v>
          </cell>
          <cell r="B188">
            <v>0</v>
          </cell>
          <cell r="C188" t="str">
            <v>223105 Miscellaneous  claims recoverable</v>
          </cell>
          <cell r="D188">
            <v>2204393</v>
          </cell>
          <cell r="E188">
            <v>2204393</v>
          </cell>
        </row>
        <row r="190">
          <cell r="D190">
            <v>2393366</v>
          </cell>
          <cell r="E190">
            <v>2306333</v>
          </cell>
        </row>
        <row r="192">
          <cell r="C192" t="str">
            <v>Sub Total</v>
          </cell>
          <cell r="D192">
            <v>2483426</v>
          </cell>
          <cell r="E192">
            <v>2374808</v>
          </cell>
        </row>
        <row r="194">
          <cell r="C194" t="str">
            <v>B. LOANS &amp; ADVANCES (Unsecured)</v>
          </cell>
        </row>
        <row r="196">
          <cell r="B196">
            <v>1</v>
          </cell>
          <cell r="C196" t="str">
            <v xml:space="preserve">Advances recoverable in cash or in kind </v>
          </cell>
        </row>
        <row r="197">
          <cell r="A197">
            <v>224001</v>
          </cell>
          <cell r="B197">
            <v>0</v>
          </cell>
          <cell r="C197" t="str">
            <v>224001 Employee Expense Advance Special GL</v>
          </cell>
          <cell r="D197">
            <v>58022</v>
          </cell>
          <cell r="E197">
            <v>1187718</v>
          </cell>
        </row>
        <row r="198">
          <cell r="A198">
            <v>224002</v>
          </cell>
          <cell r="B198">
            <v>0</v>
          </cell>
          <cell r="C198" t="str">
            <v>224002 Employee Travel Advance Special GL</v>
          </cell>
          <cell r="D198">
            <v>1100472</v>
          </cell>
          <cell r="E198">
            <v>2857019</v>
          </cell>
        </row>
        <row r="199">
          <cell r="A199">
            <v>224003</v>
          </cell>
          <cell r="B199">
            <v>0</v>
          </cell>
          <cell r="C199" t="str">
            <v>224003 Employee Imprest  Advance Special GL</v>
          </cell>
          <cell r="D199">
            <v>311422</v>
          </cell>
          <cell r="E199">
            <v>69579</v>
          </cell>
        </row>
        <row r="200">
          <cell r="A200">
            <v>224006</v>
          </cell>
          <cell r="B200">
            <v>0</v>
          </cell>
          <cell r="C200" t="str">
            <v>224006 Employee Ticket Advance Special GL</v>
          </cell>
          <cell r="D200">
            <v>631096</v>
          </cell>
          <cell r="E200">
            <v>3862494</v>
          </cell>
        </row>
        <row r="201">
          <cell r="A201">
            <v>224007</v>
          </cell>
          <cell r="B201">
            <v>0</v>
          </cell>
          <cell r="C201" t="str">
            <v>224007 Employee Salary  Advance Special GL</v>
          </cell>
          <cell r="D201">
            <v>64244</v>
          </cell>
          <cell r="E201">
            <v>82718</v>
          </cell>
        </row>
        <row r="202">
          <cell r="A202">
            <v>224021</v>
          </cell>
          <cell r="B202">
            <v>0</v>
          </cell>
          <cell r="C202" t="str">
            <v>224021 Rent Paid in Advance - Office Leases</v>
          </cell>
          <cell r="D202">
            <v>644012</v>
          </cell>
          <cell r="E202">
            <v>1458340</v>
          </cell>
        </row>
        <row r="203">
          <cell r="A203">
            <v>224022</v>
          </cell>
          <cell r="B203" t="str">
            <v>Year ended 31.03.2003</v>
          </cell>
          <cell r="C203" t="str">
            <v>224022 Rent Paid in Advance - Residential Leases</v>
          </cell>
          <cell r="D203">
            <v>482200</v>
          </cell>
          <cell r="E203">
            <v>135786</v>
          </cell>
        </row>
        <row r="204">
          <cell r="A204">
            <v>224031</v>
          </cell>
          <cell r="B204">
            <v>0</v>
          </cell>
          <cell r="C204" t="str">
            <v>224031 Prepaid Expenses</v>
          </cell>
          <cell r="D204">
            <v>9642802</v>
          </cell>
          <cell r="E204">
            <v>5179291</v>
          </cell>
        </row>
        <row r="205">
          <cell r="A205">
            <v>224032</v>
          </cell>
          <cell r="B205">
            <v>0</v>
          </cell>
          <cell r="C205" t="str">
            <v>224032 Prepaid Insurance</v>
          </cell>
          <cell r="D205">
            <v>7599747</v>
          </cell>
          <cell r="E205">
            <v>7069833</v>
          </cell>
        </row>
        <row r="206">
          <cell r="A206">
            <v>224033</v>
          </cell>
          <cell r="B206">
            <v>0</v>
          </cell>
          <cell r="C206" t="str">
            <v>224033 PRE PAID TRANSPONDER FEE</v>
          </cell>
          <cell r="D206">
            <v>59681950</v>
          </cell>
          <cell r="E206">
            <v>11081361</v>
          </cell>
        </row>
        <row r="207">
          <cell r="A207">
            <v>224041</v>
          </cell>
          <cell r="B207">
            <v>0</v>
          </cell>
          <cell r="C207" t="str">
            <v>224041 Sales Tax Deposit</v>
          </cell>
          <cell r="D207">
            <v>6692621</v>
          </cell>
          <cell r="E207">
            <v>3042478</v>
          </cell>
        </row>
        <row r="208">
          <cell r="A208">
            <v>224042</v>
          </cell>
          <cell r="B208">
            <v>0</v>
          </cell>
          <cell r="C208" t="str">
            <v>224042 Customs Duty Recoverable</v>
          </cell>
          <cell r="D208">
            <v>2500000</v>
          </cell>
          <cell r="E208">
            <v>2500000</v>
          </cell>
        </row>
        <row r="209">
          <cell r="A209">
            <v>224051</v>
          </cell>
          <cell r="B209">
            <v>0</v>
          </cell>
          <cell r="C209" t="str">
            <v>224051 Freight recoverable - Customers</v>
          </cell>
          <cell r="D209">
            <v>772207</v>
          </cell>
          <cell r="E209">
            <v>0</v>
          </cell>
        </row>
        <row r="210">
          <cell r="A210">
            <v>224052</v>
          </cell>
          <cell r="B210">
            <v>0</v>
          </cell>
          <cell r="C210" t="str">
            <v>224052 Octroi recoverable - Customers</v>
          </cell>
          <cell r="D210">
            <v>1387377</v>
          </cell>
          <cell r="E210">
            <v>-257732</v>
          </cell>
        </row>
        <row r="211">
          <cell r="A211">
            <v>224053</v>
          </cell>
          <cell r="B211">
            <v>0</v>
          </cell>
          <cell r="C211" t="str">
            <v>224053 Expenses  recoverable - Customers</v>
          </cell>
          <cell r="D211">
            <v>1823611</v>
          </cell>
          <cell r="E211">
            <v>3278127</v>
          </cell>
        </row>
        <row r="212">
          <cell r="A212">
            <v>224054</v>
          </cell>
          <cell r="B212">
            <v>0</v>
          </cell>
          <cell r="C212" t="str">
            <v>IDL - Expenses recoverable from customers</v>
          </cell>
          <cell r="D212">
            <v>0</v>
          </cell>
          <cell r="E212">
            <v>0</v>
          </cell>
        </row>
        <row r="213">
          <cell r="A213">
            <v>224061</v>
          </cell>
          <cell r="B213">
            <v>0</v>
          </cell>
          <cell r="C213" t="str">
            <v>224061 Advance Wealth Tax</v>
          </cell>
          <cell r="D213">
            <v>85163</v>
          </cell>
          <cell r="E213">
            <v>67443</v>
          </cell>
        </row>
        <row r="214">
          <cell r="A214">
            <v>224106</v>
          </cell>
          <cell r="B214">
            <v>0</v>
          </cell>
          <cell r="C214" t="str">
            <v>224106 Advance for  Loading</v>
          </cell>
          <cell r="D214">
            <v>0</v>
          </cell>
          <cell r="E214">
            <v>6189</v>
          </cell>
        </row>
        <row r="215">
          <cell r="A215">
            <v>224109</v>
          </cell>
          <cell r="B215">
            <v>0</v>
          </cell>
          <cell r="C215" t="str">
            <v>224109 HECL Employees Stock Options Trust</v>
          </cell>
          <cell r="D215">
            <v>1000</v>
          </cell>
          <cell r="E215">
            <v>1000</v>
          </cell>
        </row>
        <row r="216">
          <cell r="A216">
            <v>290000</v>
          </cell>
          <cell r="B216">
            <v>0</v>
          </cell>
          <cell r="C216" t="str">
            <v>290000 Vendor Advance Contra</v>
          </cell>
          <cell r="D216">
            <v>0</v>
          </cell>
          <cell r="E216">
            <v>1</v>
          </cell>
        </row>
        <row r="217">
          <cell r="C217" t="str">
            <v>Debit balance of TDS payable a/c</v>
          </cell>
          <cell r="D217">
            <v>326398</v>
          </cell>
        </row>
        <row r="219">
          <cell r="C219" t="str">
            <v>Sub Total</v>
          </cell>
          <cell r="D219">
            <v>93804344</v>
          </cell>
          <cell r="E219">
            <v>41621645</v>
          </cell>
        </row>
        <row r="222">
          <cell r="B222">
            <v>2</v>
          </cell>
          <cell r="C222" t="str">
            <v>Balance with Department of Telecommunication</v>
          </cell>
        </row>
        <row r="224">
          <cell r="A224">
            <v>224701</v>
          </cell>
          <cell r="B224">
            <v>0</v>
          </cell>
          <cell r="C224" t="str">
            <v>Balance with Department of Telecommunication</v>
          </cell>
          <cell r="D224">
            <v>100938660</v>
          </cell>
          <cell r="E224">
            <v>100938660</v>
          </cell>
        </row>
        <row r="225">
          <cell r="C225">
            <v>111715010</v>
          </cell>
        </row>
        <row r="226">
          <cell r="C226" t="str">
            <v>Sub Total</v>
          </cell>
          <cell r="D226">
            <v>100938660</v>
          </cell>
          <cell r="E226">
            <v>100938660</v>
          </cell>
        </row>
        <row r="227">
          <cell r="C227">
            <v>110103781</v>
          </cell>
        </row>
        <row r="228">
          <cell r="B228">
            <v>3</v>
          </cell>
          <cell r="C228" t="str">
            <v>Loan to employees</v>
          </cell>
        </row>
        <row r="230">
          <cell r="A230">
            <v>224004</v>
          </cell>
          <cell r="B230">
            <v>0</v>
          </cell>
          <cell r="C230" t="str">
            <v>224004 Employee Soft Loan Special GL</v>
          </cell>
          <cell r="D230">
            <v>162685</v>
          </cell>
          <cell r="E230">
            <v>272000</v>
          </cell>
        </row>
        <row r="231">
          <cell r="A231">
            <v>224005</v>
          </cell>
          <cell r="B231">
            <v>0</v>
          </cell>
          <cell r="C231" t="str">
            <v>224005 Employee Loan (Confidential) Special GL</v>
          </cell>
          <cell r="D231">
            <v>568750</v>
          </cell>
          <cell r="E231">
            <v>1043250</v>
          </cell>
        </row>
        <row r="233">
          <cell r="C233" t="str">
            <v>Sub Total</v>
          </cell>
          <cell r="D233">
            <v>731435</v>
          </cell>
          <cell r="E233">
            <v>1315250</v>
          </cell>
        </row>
        <row r="236">
          <cell r="B236">
            <v>4</v>
          </cell>
          <cell r="C236" t="str">
            <v>Advance paid to suppliers</v>
          </cell>
        </row>
        <row r="237">
          <cell r="A237">
            <v>224101</v>
          </cell>
          <cell r="B237">
            <v>0</v>
          </cell>
          <cell r="C237" t="str">
            <v>Vendor Down Payment  Revenue Special GL</v>
          </cell>
          <cell r="D237">
            <v>12678886</v>
          </cell>
          <cell r="E237">
            <v>6604212</v>
          </cell>
        </row>
        <row r="238">
          <cell r="C238" t="str">
            <v>Contra to Capital spl GL</v>
          </cell>
          <cell r="D238">
            <v>-1748301</v>
          </cell>
        </row>
        <row r="239">
          <cell r="C239" t="str">
            <v>Add : Debit Balances in A/C No.120001</v>
          </cell>
          <cell r="D239">
            <v>-1169481</v>
          </cell>
          <cell r="E239">
            <v>1042710</v>
          </cell>
        </row>
        <row r="240">
          <cell r="A240">
            <v>224501</v>
          </cell>
          <cell r="B240">
            <v>0</v>
          </cell>
          <cell r="C240" t="str">
            <v>Provision for Doubtful advances</v>
          </cell>
          <cell r="D240">
            <v>-4716957</v>
          </cell>
          <cell r="E240">
            <v>-586353</v>
          </cell>
        </row>
        <row r="242">
          <cell r="C242" t="str">
            <v>Sub Total</v>
          </cell>
          <cell r="D242">
            <v>5044147</v>
          </cell>
          <cell r="E242">
            <v>7060569</v>
          </cell>
        </row>
        <row r="244">
          <cell r="B244">
            <v>5</v>
          </cell>
          <cell r="C244" t="str">
            <v>Balance with Customs Authorities</v>
          </cell>
        </row>
        <row r="246">
          <cell r="A246">
            <v>224102</v>
          </cell>
          <cell r="B246" t="str">
            <v>Year ended 31.03.2003</v>
          </cell>
          <cell r="C246" t="str">
            <v>224102 Advance for Customs Duty</v>
          </cell>
          <cell r="D246">
            <v>1528545</v>
          </cell>
          <cell r="E246">
            <v>5184699</v>
          </cell>
        </row>
        <row r="247">
          <cell r="A247">
            <v>224104</v>
          </cell>
          <cell r="B247">
            <v>0</v>
          </cell>
          <cell r="C247" t="str">
            <v>224104 Advance for  Additional Duty</v>
          </cell>
          <cell r="D247">
            <v>0</v>
          </cell>
          <cell r="E247">
            <v>0</v>
          </cell>
        </row>
        <row r="248">
          <cell r="A248">
            <v>224105</v>
          </cell>
          <cell r="B248">
            <v>0</v>
          </cell>
          <cell r="C248" t="str">
            <v>224105 Advance for  SAD</v>
          </cell>
          <cell r="D248">
            <v>0</v>
          </cell>
          <cell r="E248">
            <v>0</v>
          </cell>
        </row>
        <row r="249">
          <cell r="A249">
            <v>224201</v>
          </cell>
          <cell r="B249">
            <v>0</v>
          </cell>
          <cell r="C249" t="str">
            <v>224201 Deposit with Customs - SVB Deposits.</v>
          </cell>
          <cell r="D249">
            <v>20617649</v>
          </cell>
          <cell r="E249">
            <v>20150671</v>
          </cell>
        </row>
        <row r="251">
          <cell r="C251" t="str">
            <v>Sub Total</v>
          </cell>
          <cell r="D251">
            <v>22146194</v>
          </cell>
          <cell r="E251">
            <v>25335370</v>
          </cell>
        </row>
        <row r="253">
          <cell r="B253">
            <v>6</v>
          </cell>
          <cell r="C253" t="str">
            <v>Earnest money and Security Deposit</v>
          </cell>
        </row>
        <row r="255">
          <cell r="A255">
            <v>224301</v>
          </cell>
          <cell r="B255">
            <v>0</v>
          </cell>
          <cell r="C255" t="str">
            <v>224301 Earnest Money with Customers</v>
          </cell>
          <cell r="D255">
            <v>7378750</v>
          </cell>
          <cell r="E255">
            <v>12310750</v>
          </cell>
        </row>
        <row r="256">
          <cell r="A256">
            <v>224302</v>
          </cell>
          <cell r="B256">
            <v>0</v>
          </cell>
          <cell r="C256" t="str">
            <v>224302 Security  Deposit - Office Leases</v>
          </cell>
          <cell r="D256">
            <v>10560136</v>
          </cell>
          <cell r="E256">
            <v>10222136</v>
          </cell>
        </row>
        <row r="257">
          <cell r="A257">
            <v>224303</v>
          </cell>
          <cell r="B257">
            <v>0</v>
          </cell>
          <cell r="C257" t="str">
            <v>224303 Security  Deposit - Employee Residences</v>
          </cell>
          <cell r="D257">
            <v>2489450</v>
          </cell>
          <cell r="E257">
            <v>2788200</v>
          </cell>
        </row>
        <row r="258">
          <cell r="A258">
            <v>224304</v>
          </cell>
          <cell r="B258">
            <v>0</v>
          </cell>
          <cell r="C258" t="str">
            <v>224304 Security  Deposit - Others</v>
          </cell>
          <cell r="D258">
            <v>1936345</v>
          </cell>
          <cell r="E258">
            <v>2626057</v>
          </cell>
        </row>
        <row r="259">
          <cell r="A259">
            <v>224305</v>
          </cell>
          <cell r="B259">
            <v>0</v>
          </cell>
          <cell r="C259" t="str">
            <v>224305 Telephone Deposit</v>
          </cell>
          <cell r="D259">
            <v>71523</v>
          </cell>
          <cell r="E259">
            <v>1086023</v>
          </cell>
        </row>
        <row r="261">
          <cell r="C261" t="str">
            <v>Sub Total</v>
          </cell>
          <cell r="D261">
            <v>22436204</v>
          </cell>
          <cell r="E261">
            <v>29033166</v>
          </cell>
        </row>
        <row r="263">
          <cell r="B263">
            <v>7</v>
          </cell>
          <cell r="C263" t="str">
            <v xml:space="preserve">Advance Income Tax </v>
          </cell>
        </row>
        <row r="264">
          <cell r="C264">
            <v>3643557</v>
          </cell>
        </row>
        <row r="265">
          <cell r="A265">
            <v>224401</v>
          </cell>
          <cell r="B265">
            <v>0</v>
          </cell>
          <cell r="C265" t="str">
            <v>224401 Advance Income Tax</v>
          </cell>
          <cell r="D265">
            <v>167519402</v>
          </cell>
          <cell r="E265">
            <v>162627758</v>
          </cell>
        </row>
        <row r="266">
          <cell r="A266">
            <v>224402</v>
          </cell>
          <cell r="B266">
            <v>0</v>
          </cell>
          <cell r="C266" t="str">
            <v>224402 Income Tax Refund</v>
          </cell>
          <cell r="D266">
            <v>-2163459</v>
          </cell>
          <cell r="E266">
            <v>-2163459</v>
          </cell>
        </row>
        <row r="267">
          <cell r="A267">
            <v>224403</v>
          </cell>
          <cell r="B267">
            <v>0</v>
          </cell>
          <cell r="C267" t="str">
            <v>224403 TDS BY CUSTOMERS</v>
          </cell>
          <cell r="D267">
            <v>79719900</v>
          </cell>
          <cell r="E267">
            <v>53522519</v>
          </cell>
        </row>
        <row r="268">
          <cell r="A268">
            <v>224404</v>
          </cell>
          <cell r="B268">
            <v>0</v>
          </cell>
          <cell r="C268" t="str">
            <v>WORK CONTRACT TAX DEDUCTED AT SOURCE BY CUSTOMERS</v>
          </cell>
          <cell r="D268">
            <v>950767</v>
          </cell>
          <cell r="E268">
            <v>0</v>
          </cell>
        </row>
        <row r="270">
          <cell r="C270" t="str">
            <v>Sub Total</v>
          </cell>
          <cell r="D270">
            <v>246026610</v>
          </cell>
          <cell r="E270">
            <v>213986818</v>
          </cell>
        </row>
        <row r="271">
          <cell r="C271">
            <v>250000</v>
          </cell>
        </row>
        <row r="272">
          <cell r="C272" t="str">
            <v>Schedule Total</v>
          </cell>
          <cell r="D272">
            <v>1148784955</v>
          </cell>
          <cell r="E272">
            <v>1062094813</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A280">
            <v>120001</v>
          </cell>
          <cell r="B280">
            <v>0</v>
          </cell>
          <cell r="C280" t="str">
            <v>120001 Vendors Reconciliation Account</v>
          </cell>
          <cell r="D280">
            <v>-241531280</v>
          </cell>
          <cell r="E280">
            <v>-247248603</v>
          </cell>
        </row>
        <row r="281">
          <cell r="A281">
            <v>120002</v>
          </cell>
          <cell r="B281">
            <v>0</v>
          </cell>
          <cell r="C281" t="str">
            <v>120002 GR/IR-clearing - external procurement</v>
          </cell>
          <cell r="D281">
            <v>-1735156</v>
          </cell>
          <cell r="E281">
            <v>-10602064</v>
          </cell>
        </row>
        <row r="282">
          <cell r="A282">
            <v>120003</v>
          </cell>
          <cell r="B282">
            <v>0</v>
          </cell>
          <cell r="C282" t="str">
            <v>120003 Asset acquisition - contra account</v>
          </cell>
          <cell r="D282">
            <v>0</v>
          </cell>
          <cell r="E282">
            <v>0</v>
          </cell>
        </row>
        <row r="283">
          <cell r="A283">
            <v>120005</v>
          </cell>
          <cell r="B283">
            <v>0</v>
          </cell>
          <cell r="C283" t="str">
            <v>120005 VENDORS GENERAL A/C</v>
          </cell>
          <cell r="D283">
            <v>-2519426</v>
          </cell>
          <cell r="E283">
            <v>-23378670</v>
          </cell>
        </row>
        <row r="284">
          <cell r="C284" t="str">
            <v>Grossing up of vendors</v>
          </cell>
          <cell r="D284">
            <v>1169481</v>
          </cell>
          <cell r="E284">
            <v>-1042710</v>
          </cell>
        </row>
        <row r="285">
          <cell r="C285" t="str">
            <v>Less : Non Trade Creditors in GR/IR account</v>
          </cell>
          <cell r="D285">
            <v>0</v>
          </cell>
          <cell r="E285">
            <v>1020751</v>
          </cell>
        </row>
        <row r="287">
          <cell r="C287" t="str">
            <v>Sub Total</v>
          </cell>
          <cell r="D287">
            <v>-244616381</v>
          </cell>
          <cell r="E287">
            <v>-281251296</v>
          </cell>
        </row>
        <row r="289">
          <cell r="B289">
            <v>2</v>
          </cell>
          <cell r="C289" t="str">
            <v xml:space="preserve"> Advance from customers</v>
          </cell>
        </row>
        <row r="290">
          <cell r="A290">
            <v>120101</v>
          </cell>
          <cell r="B290">
            <v>0</v>
          </cell>
          <cell r="C290" t="str">
            <v>120101 Customers Down Payment Special GL</v>
          </cell>
          <cell r="D290">
            <v>-22888178</v>
          </cell>
          <cell r="E290">
            <v>-35842577</v>
          </cell>
        </row>
        <row r="291">
          <cell r="C291" t="str">
            <v>Grossing up of vendors</v>
          </cell>
          <cell r="D291">
            <v>-1935785</v>
          </cell>
        </row>
        <row r="292">
          <cell r="D292">
            <v>-24823963</v>
          </cell>
          <cell r="E292">
            <v>-35842577</v>
          </cell>
        </row>
        <row r="295">
          <cell r="B295">
            <v>3</v>
          </cell>
          <cell r="C295" t="str">
            <v>Interest accrued but not due</v>
          </cell>
          <cell r="D295">
            <v>-7446130.96</v>
          </cell>
          <cell r="E295">
            <v>-9898310</v>
          </cell>
        </row>
        <row r="297">
          <cell r="B297">
            <v>4</v>
          </cell>
          <cell r="C297" t="str">
            <v>Other Liabilities</v>
          </cell>
        </row>
        <row r="298">
          <cell r="A298">
            <v>120004</v>
          </cell>
          <cell r="B298">
            <v>0</v>
          </cell>
          <cell r="C298" t="str">
            <v>120004 Employees Reconciliation Account</v>
          </cell>
          <cell r="D298">
            <v>-117036</v>
          </cell>
          <cell r="E298">
            <v>-108111</v>
          </cell>
        </row>
        <row r="299">
          <cell r="A299">
            <v>120103</v>
          </cell>
          <cell r="B299">
            <v>0</v>
          </cell>
          <cell r="C299" t="str">
            <v>IDL-Course Fee Advance</v>
          </cell>
          <cell r="D299">
            <v>0</v>
          </cell>
          <cell r="E299">
            <v>-10000</v>
          </cell>
        </row>
        <row r="300">
          <cell r="A300">
            <v>120301</v>
          </cell>
          <cell r="B300">
            <v>0</v>
          </cell>
          <cell r="C300" t="str">
            <v>120301 Salaries Payable</v>
          </cell>
          <cell r="D300">
            <v>-42798</v>
          </cell>
          <cell r="E300">
            <v>-4533870</v>
          </cell>
        </row>
        <row r="301">
          <cell r="A301">
            <v>120302</v>
          </cell>
          <cell r="B301">
            <v>0</v>
          </cell>
          <cell r="C301" t="str">
            <v>120302 Rent  Payable (Salaries)</v>
          </cell>
          <cell r="D301">
            <v>0</v>
          </cell>
          <cell r="E301">
            <v>-8490</v>
          </cell>
        </row>
        <row r="302">
          <cell r="A302">
            <v>120303</v>
          </cell>
          <cell r="B302">
            <v>0</v>
          </cell>
          <cell r="C302" t="str">
            <v>120303 Monthly Reimbursement Payable (Travel)</v>
          </cell>
          <cell r="D302">
            <v>-479</v>
          </cell>
          <cell r="E302">
            <v>-269102</v>
          </cell>
        </row>
        <row r="303">
          <cell r="A303">
            <v>120304</v>
          </cell>
          <cell r="B303">
            <v>0</v>
          </cell>
          <cell r="C303" t="str">
            <v>120304 Monthly Reimbursement Payable (Other than Travel)</v>
          </cell>
          <cell r="D303">
            <v>-702022</v>
          </cell>
          <cell r="E303">
            <v>555</v>
          </cell>
        </row>
        <row r="304">
          <cell r="A304">
            <v>120305</v>
          </cell>
          <cell r="B304">
            <v>0</v>
          </cell>
          <cell r="C304" t="str">
            <v>120305 PF Payable - Employer's contribution</v>
          </cell>
          <cell r="D304">
            <v>-180918</v>
          </cell>
          <cell r="E304">
            <v>-229409</v>
          </cell>
        </row>
        <row r="305">
          <cell r="A305">
            <v>120306</v>
          </cell>
          <cell r="B305">
            <v>0</v>
          </cell>
          <cell r="C305" t="str">
            <v>120306 FPF Payable - Employer's contribution</v>
          </cell>
          <cell r="D305">
            <v>1123</v>
          </cell>
          <cell r="E305">
            <v>-126195</v>
          </cell>
        </row>
        <row r="306">
          <cell r="A306">
            <v>120307</v>
          </cell>
          <cell r="B306">
            <v>0</v>
          </cell>
          <cell r="C306" t="str">
            <v>120307 PF Payable - Employee's contribution</v>
          </cell>
          <cell r="D306">
            <v>-297761</v>
          </cell>
          <cell r="E306">
            <v>-353427</v>
          </cell>
        </row>
        <row r="307">
          <cell r="A307">
            <v>120308</v>
          </cell>
          <cell r="B307">
            <v>0</v>
          </cell>
          <cell r="C307" t="str">
            <v>120308 PF Admn. Charges Payable</v>
          </cell>
          <cell r="D307">
            <v>0</v>
          </cell>
          <cell r="E307">
            <v>0</v>
          </cell>
        </row>
        <row r="308">
          <cell r="A308">
            <v>120309</v>
          </cell>
          <cell r="B308">
            <v>0</v>
          </cell>
          <cell r="C308" t="str">
            <v>120309 DLI  Payable</v>
          </cell>
          <cell r="D308">
            <v>0</v>
          </cell>
          <cell r="E308">
            <v>0</v>
          </cell>
        </row>
        <row r="309">
          <cell r="A309">
            <v>120310</v>
          </cell>
          <cell r="B309">
            <v>0</v>
          </cell>
          <cell r="C309" t="str">
            <v>120310 DLI  Admn Chrgs Payable</v>
          </cell>
          <cell r="D309">
            <v>0</v>
          </cell>
          <cell r="E309">
            <v>0</v>
          </cell>
        </row>
        <row r="310">
          <cell r="A310">
            <v>120311</v>
          </cell>
          <cell r="B310">
            <v>0</v>
          </cell>
          <cell r="C310" t="str">
            <v>120311 Voluntary PF Payable</v>
          </cell>
          <cell r="D310">
            <v>-60069</v>
          </cell>
          <cell r="E310">
            <v>-21000</v>
          </cell>
        </row>
        <row r="311">
          <cell r="A311">
            <v>120312</v>
          </cell>
          <cell r="B311">
            <v>0</v>
          </cell>
          <cell r="C311" t="str">
            <v>120312 Prof. Tax  Payable</v>
          </cell>
          <cell r="D311">
            <v>-4740</v>
          </cell>
          <cell r="E311">
            <v>-18060</v>
          </cell>
        </row>
        <row r="312">
          <cell r="A312">
            <v>120313</v>
          </cell>
          <cell r="B312">
            <v>0</v>
          </cell>
          <cell r="C312" t="str">
            <v>120313 TDS Payable - Section 192.</v>
          </cell>
          <cell r="D312">
            <v>-1241738</v>
          </cell>
          <cell r="E312">
            <v>-1312954</v>
          </cell>
        </row>
        <row r="313">
          <cell r="A313">
            <v>120314</v>
          </cell>
          <cell r="B313">
            <v>0</v>
          </cell>
          <cell r="C313" t="str">
            <v>120314 HECL Employees' Provident Fund Trust</v>
          </cell>
          <cell r="D313">
            <v>0</v>
          </cell>
          <cell r="E313">
            <v>0</v>
          </cell>
        </row>
        <row r="314">
          <cell r="A314">
            <v>120315</v>
          </cell>
          <cell r="B314">
            <v>0</v>
          </cell>
          <cell r="C314" t="str">
            <v>120315 Regional Provident Fund Commissioner</v>
          </cell>
          <cell r="D314">
            <v>-129654</v>
          </cell>
          <cell r="E314">
            <v>0</v>
          </cell>
        </row>
        <row r="315">
          <cell r="A315">
            <v>120321</v>
          </cell>
          <cell r="B315">
            <v>0</v>
          </cell>
          <cell r="C315" t="str">
            <v>120321 Works Contract Tax Payable.</v>
          </cell>
          <cell r="D315">
            <v>-6385</v>
          </cell>
          <cell r="E315">
            <v>0</v>
          </cell>
        </row>
        <row r="316">
          <cell r="A316">
            <v>120322</v>
          </cell>
          <cell r="B316">
            <v>0</v>
          </cell>
          <cell r="C316" t="str">
            <v>120322 Local Sales Tax Payable.</v>
          </cell>
          <cell r="D316">
            <v>-296879</v>
          </cell>
          <cell r="E316">
            <v>-120200</v>
          </cell>
        </row>
        <row r="317">
          <cell r="A317">
            <v>120323</v>
          </cell>
          <cell r="B317">
            <v>0</v>
          </cell>
          <cell r="C317" t="str">
            <v>120323 Central Sales Tax Payable.</v>
          </cell>
          <cell r="D317">
            <v>-1623251</v>
          </cell>
          <cell r="E317">
            <v>-1035630</v>
          </cell>
        </row>
        <row r="318">
          <cell r="A318">
            <v>120326</v>
          </cell>
          <cell r="B318">
            <v>0</v>
          </cell>
          <cell r="C318" t="str">
            <v>120326 TDS Payable - Section 194 C.</v>
          </cell>
          <cell r="D318">
            <v>-402900</v>
          </cell>
          <cell r="E318">
            <v>-122442</v>
          </cell>
        </row>
        <row r="319">
          <cell r="A319">
            <v>120327</v>
          </cell>
          <cell r="B319">
            <v>0</v>
          </cell>
          <cell r="C319" t="str">
            <v>TDS Payable - Section 194 - H</v>
          </cell>
          <cell r="D319">
            <v>4570</v>
          </cell>
          <cell r="E319">
            <v>-1033394</v>
          </cell>
        </row>
        <row r="320">
          <cell r="A320">
            <v>120329</v>
          </cell>
          <cell r="B320">
            <v>0</v>
          </cell>
          <cell r="C320" t="str">
            <v>120329 TDS Payable - Section 194 I.</v>
          </cell>
          <cell r="D320">
            <v>1721</v>
          </cell>
          <cell r="E320">
            <v>-370642</v>
          </cell>
        </row>
        <row r="321">
          <cell r="A321">
            <v>120330</v>
          </cell>
          <cell r="B321">
            <v>0</v>
          </cell>
          <cell r="C321" t="str">
            <v>120330 TDS Payable - Section 194 J.</v>
          </cell>
          <cell r="D321">
            <v>-1261417</v>
          </cell>
          <cell r="E321">
            <v>-852338</v>
          </cell>
        </row>
        <row r="322">
          <cell r="A322">
            <v>120331</v>
          </cell>
          <cell r="B322">
            <v>0</v>
          </cell>
          <cell r="C322" t="str">
            <v>TDS Payable - Section 195..</v>
          </cell>
          <cell r="D322">
            <v>320107</v>
          </cell>
          <cell r="E322">
            <v>-771143</v>
          </cell>
        </row>
        <row r="323">
          <cell r="A323">
            <v>120332</v>
          </cell>
          <cell r="B323">
            <v>0</v>
          </cell>
          <cell r="C323" t="str">
            <v>120332 TDS Payable - Foreign Remittances - USA.</v>
          </cell>
          <cell r="D323">
            <v>-1373272</v>
          </cell>
          <cell r="E323">
            <v>0</v>
          </cell>
        </row>
        <row r="324">
          <cell r="A324">
            <v>120333</v>
          </cell>
          <cell r="B324">
            <v>0</v>
          </cell>
          <cell r="C324" t="str">
            <v>120333 Works Contract Tax Payable - 2% Haryana.</v>
          </cell>
          <cell r="D324">
            <v>-45653</v>
          </cell>
          <cell r="E324">
            <v>-74549</v>
          </cell>
        </row>
        <row r="325">
          <cell r="A325">
            <v>120334</v>
          </cell>
          <cell r="B325">
            <v>0</v>
          </cell>
          <cell r="C325" t="str">
            <v>120334 Works Contract Tax Payable - 2% Delhi</v>
          </cell>
          <cell r="D325">
            <v>-2867</v>
          </cell>
          <cell r="E325">
            <v>-689</v>
          </cell>
        </row>
        <row r="326">
          <cell r="A326">
            <v>120335</v>
          </cell>
          <cell r="B326">
            <v>0</v>
          </cell>
          <cell r="C326" t="str">
            <v>Works Contract Tax Payable - 4% UP.</v>
          </cell>
          <cell r="D326">
            <v>0</v>
          </cell>
          <cell r="E326">
            <v>0</v>
          </cell>
        </row>
        <row r="327">
          <cell r="A327">
            <v>120336</v>
          </cell>
          <cell r="B327">
            <v>0</v>
          </cell>
          <cell r="C327" t="str">
            <v>Work Contract Tax Payable - Maharashtra</v>
          </cell>
          <cell r="D327">
            <v>-3220</v>
          </cell>
          <cell r="E327">
            <v>0</v>
          </cell>
        </row>
        <row r="328">
          <cell r="A328">
            <v>120338</v>
          </cell>
          <cell r="B328">
            <v>0</v>
          </cell>
          <cell r="C328" t="str">
            <v>Service Tax Payable</v>
          </cell>
          <cell r="D328">
            <v>-7801242</v>
          </cell>
          <cell r="E328">
            <v>-602486</v>
          </cell>
        </row>
        <row r="329">
          <cell r="A329">
            <v>120341</v>
          </cell>
          <cell r="B329">
            <v>0</v>
          </cell>
          <cell r="C329" t="str">
            <v>120341 Freight Inwards Payable</v>
          </cell>
          <cell r="D329">
            <v>0</v>
          </cell>
          <cell r="E329">
            <v>-27515</v>
          </cell>
        </row>
        <row r="330">
          <cell r="A330">
            <v>120342</v>
          </cell>
          <cell r="B330">
            <v>0</v>
          </cell>
          <cell r="C330" t="str">
            <v>120342 Insurance  Payable</v>
          </cell>
          <cell r="D330">
            <v>-46449</v>
          </cell>
          <cell r="E330">
            <v>0</v>
          </cell>
        </row>
        <row r="331">
          <cell r="A331">
            <v>120343</v>
          </cell>
          <cell r="B331">
            <v>0</v>
          </cell>
          <cell r="C331" t="str">
            <v>120343 Customs Duty Payable</v>
          </cell>
          <cell r="D331">
            <v>-80169</v>
          </cell>
          <cell r="E331">
            <v>0</v>
          </cell>
        </row>
        <row r="332">
          <cell r="A332">
            <v>120344</v>
          </cell>
          <cell r="B332">
            <v>0</v>
          </cell>
          <cell r="C332" t="str">
            <v>120344 C&amp;F charges  Payable</v>
          </cell>
          <cell r="D332">
            <v>0</v>
          </cell>
          <cell r="E332">
            <v>-1012201</v>
          </cell>
        </row>
        <row r="333">
          <cell r="A333">
            <v>120352</v>
          </cell>
          <cell r="B333">
            <v>0</v>
          </cell>
          <cell r="C333" t="str">
            <v>120352 Advance Billing to Customers</v>
          </cell>
          <cell r="D333">
            <v>-22103965</v>
          </cell>
          <cell r="E333">
            <v>-22404390</v>
          </cell>
        </row>
        <row r="334">
          <cell r="A334">
            <v>120353</v>
          </cell>
          <cell r="B334">
            <v>0</v>
          </cell>
          <cell r="C334" t="str">
            <v>120353 Stale Cheques</v>
          </cell>
          <cell r="D334">
            <v>-1161162</v>
          </cell>
          <cell r="E334">
            <v>-822049</v>
          </cell>
        </row>
        <row r="335">
          <cell r="A335">
            <v>120355</v>
          </cell>
          <cell r="B335">
            <v>0</v>
          </cell>
          <cell r="C335" t="str">
            <v>120355 Unpaid Dividend</v>
          </cell>
          <cell r="D335">
            <v>-26</v>
          </cell>
          <cell r="E335">
            <v>-16</v>
          </cell>
        </row>
        <row r="336">
          <cell r="A336">
            <v>120357</v>
          </cell>
          <cell r="B336">
            <v>0</v>
          </cell>
          <cell r="C336" t="str">
            <v>Revenue billed but not accrued</v>
          </cell>
          <cell r="D336">
            <v>-2751328</v>
          </cell>
          <cell r="E336">
            <v>0</v>
          </cell>
        </row>
        <row r="337">
          <cell r="A337">
            <v>120361</v>
          </cell>
          <cell r="B337">
            <v>0</v>
          </cell>
          <cell r="C337" t="str">
            <v>120361 Expenses  Payable</v>
          </cell>
          <cell r="D337">
            <v>-99295391</v>
          </cell>
          <cell r="E337">
            <v>-105993612</v>
          </cell>
        </row>
        <row r="338">
          <cell r="A338">
            <v>120362</v>
          </cell>
          <cell r="B338">
            <v>0</v>
          </cell>
          <cell r="C338" t="str">
            <v>120362 Freight Outwards Payable</v>
          </cell>
          <cell r="D338">
            <v>0</v>
          </cell>
          <cell r="E338">
            <v>3887</v>
          </cell>
        </row>
        <row r="339">
          <cell r="A339">
            <v>120363</v>
          </cell>
          <cell r="B339">
            <v>0</v>
          </cell>
          <cell r="C339" t="str">
            <v>120363 DOT Charges  Payable</v>
          </cell>
          <cell r="D339">
            <v>0</v>
          </cell>
          <cell r="E339">
            <v>-3400000</v>
          </cell>
        </row>
        <row r="340">
          <cell r="A340">
            <v>120366</v>
          </cell>
          <cell r="B340">
            <v>0</v>
          </cell>
          <cell r="C340" t="str">
            <v>120366 Security Deposit Received</v>
          </cell>
          <cell r="D340">
            <v>-3864254</v>
          </cell>
          <cell r="E340">
            <v>-250000</v>
          </cell>
        </row>
        <row r="341">
          <cell r="A341">
            <v>120367</v>
          </cell>
          <cell r="B341">
            <v>0</v>
          </cell>
          <cell r="C341" t="str">
            <v>120367 WPC Charges Payable</v>
          </cell>
          <cell r="D341">
            <v>0</v>
          </cell>
          <cell r="E341">
            <v>-2812710</v>
          </cell>
        </row>
        <row r="342">
          <cell r="A342">
            <v>120368</v>
          </cell>
          <cell r="B342">
            <v>0</v>
          </cell>
          <cell r="C342" t="str">
            <v>120368 SECURITY DEPOSIT  RECIEVED- CO.CAR SCHEME</v>
          </cell>
          <cell r="D342">
            <v>-66036</v>
          </cell>
          <cell r="E342">
            <v>-817203</v>
          </cell>
        </row>
        <row r="344">
          <cell r="C344" t="str">
            <v>Less : TDS Payable debit balances</v>
          </cell>
          <cell r="D344">
            <v>-326398</v>
          </cell>
          <cell r="E344">
            <v>0</v>
          </cell>
        </row>
        <row r="345">
          <cell r="C345" t="str">
            <v>Less : Interest accrued and due</v>
          </cell>
          <cell r="D345">
            <v>890889.04</v>
          </cell>
          <cell r="E345">
            <v>49240</v>
          </cell>
        </row>
        <row r="346">
          <cell r="C346" t="str">
            <v>Less : Interest accrued but not due</v>
          </cell>
          <cell r="D346">
            <v>7446130.96</v>
          </cell>
          <cell r="E346">
            <v>9898310</v>
          </cell>
        </row>
        <row r="347">
          <cell r="C347" t="str">
            <v>Add : Non Trade Creditors in GR/IR account</v>
          </cell>
          <cell r="D347">
            <v>0</v>
          </cell>
          <cell r="E347">
            <v>-1020751</v>
          </cell>
        </row>
        <row r="349">
          <cell r="C349" t="str">
            <v>Sub Total</v>
          </cell>
          <cell r="D349">
            <v>-136624938</v>
          </cell>
          <cell r="E349">
            <v>-140582586</v>
          </cell>
        </row>
        <row r="351">
          <cell r="C351" t="str">
            <v>PROVISIONS</v>
          </cell>
        </row>
        <row r="352">
          <cell r="B352">
            <v>1</v>
          </cell>
          <cell r="C352" t="str">
            <v>Provision for Taxation</v>
          </cell>
        </row>
        <row r="353">
          <cell r="A353">
            <v>121001</v>
          </cell>
          <cell r="B353">
            <v>0</v>
          </cell>
          <cell r="C353" t="str">
            <v>121001 Provision for Taxation</v>
          </cell>
          <cell r="D353">
            <v>-259792065</v>
          </cell>
          <cell r="E353">
            <v>-213603180</v>
          </cell>
        </row>
        <row r="354">
          <cell r="A354">
            <v>199992</v>
          </cell>
          <cell r="B354">
            <v>0</v>
          </cell>
          <cell r="C354" t="str">
            <v>Prior Period Tax Adjustment</v>
          </cell>
          <cell r="D354">
            <v>0</v>
          </cell>
          <cell r="E354">
            <v>0</v>
          </cell>
        </row>
        <row r="356">
          <cell r="D356">
            <v>-259792065</v>
          </cell>
          <cell r="E356">
            <v>-213603180</v>
          </cell>
        </row>
        <row r="358">
          <cell r="A358">
            <v>121101</v>
          </cell>
          <cell r="B358">
            <v>0</v>
          </cell>
          <cell r="C358" t="str">
            <v>121101 Proposed Dividend</v>
          </cell>
          <cell r="D358">
            <v>0</v>
          </cell>
          <cell r="E358">
            <v>-7500000</v>
          </cell>
        </row>
        <row r="359">
          <cell r="B359">
            <v>2</v>
          </cell>
          <cell r="C359" t="str">
            <v>Provision for Dividend Tax</v>
          </cell>
          <cell r="D359">
            <v>0</v>
          </cell>
          <cell r="E359">
            <v>0</v>
          </cell>
        </row>
        <row r="360">
          <cell r="A360">
            <v>121301</v>
          </cell>
          <cell r="B360">
            <v>3</v>
          </cell>
          <cell r="C360" t="str">
            <v>Provision for Warranties</v>
          </cell>
          <cell r="D360">
            <v>-3732707</v>
          </cell>
          <cell r="E360">
            <v>-6870000</v>
          </cell>
        </row>
        <row r="361">
          <cell r="B361">
            <v>4</v>
          </cell>
          <cell r="C361" t="str">
            <v xml:space="preserve"> Proposed/ Interim dividend</v>
          </cell>
          <cell r="D361">
            <v>0</v>
          </cell>
          <cell r="E361">
            <v>0</v>
          </cell>
        </row>
        <row r="362">
          <cell r="D362">
            <v>-3732707</v>
          </cell>
          <cell r="E362">
            <v>-14370000</v>
          </cell>
        </row>
        <row r="364">
          <cell r="C364" t="str">
            <v>Provision for Employee Retirement Benefits</v>
          </cell>
        </row>
        <row r="365">
          <cell r="A365">
            <v>121401</v>
          </cell>
          <cell r="B365">
            <v>0</v>
          </cell>
          <cell r="C365" t="str">
            <v>Provision for Gratuity</v>
          </cell>
          <cell r="D365">
            <v>-3664236</v>
          </cell>
          <cell r="E365">
            <v>-3976564</v>
          </cell>
        </row>
        <row r="366">
          <cell r="A366">
            <v>121402</v>
          </cell>
          <cell r="B366">
            <v>0</v>
          </cell>
          <cell r="C366" t="str">
            <v>Provision for Bonus</v>
          </cell>
          <cell r="D366">
            <v>-13560774</v>
          </cell>
          <cell r="E366">
            <v>-7690000</v>
          </cell>
        </row>
        <row r="367">
          <cell r="A367">
            <v>121403</v>
          </cell>
          <cell r="B367">
            <v>0</v>
          </cell>
          <cell r="C367" t="str">
            <v>Provision for Leave Encashment</v>
          </cell>
          <cell r="D367">
            <v>-1377316</v>
          </cell>
          <cell r="E367">
            <v>-1179421</v>
          </cell>
        </row>
        <row r="369">
          <cell r="D369">
            <v>-18602326</v>
          </cell>
          <cell r="E369">
            <v>-12845985</v>
          </cell>
        </row>
        <row r="371">
          <cell r="C371" t="str">
            <v>Sub Total</v>
          </cell>
          <cell r="D371">
            <v>-282127098</v>
          </cell>
          <cell r="E371">
            <v>-240819165</v>
          </cell>
        </row>
        <row r="373">
          <cell r="C373" t="str">
            <v>Schedule Total</v>
          </cell>
          <cell r="D373">
            <v>-695638510.96000004</v>
          </cell>
          <cell r="E373">
            <v>-708393934</v>
          </cell>
        </row>
        <row r="375">
          <cell r="B375" t="str">
            <v>Schedule I</v>
          </cell>
          <cell r="C375" t="str">
            <v>MISCELLANEOUS EXPENDITURE</v>
          </cell>
        </row>
        <row r="377">
          <cell r="A377">
            <v>230001</v>
          </cell>
          <cell r="B377">
            <v>0</v>
          </cell>
          <cell r="C377" t="str">
            <v>230001 OQPSF Expenses not written off</v>
          </cell>
          <cell r="D377">
            <v>14571538</v>
          </cell>
          <cell r="E377">
            <v>14571538</v>
          </cell>
        </row>
        <row r="378">
          <cell r="A378">
            <v>230002</v>
          </cell>
          <cell r="B378">
            <v>0</v>
          </cell>
          <cell r="C378" t="str">
            <v>230002 EBS Expenditure not written off</v>
          </cell>
          <cell r="D378">
            <v>0</v>
          </cell>
          <cell r="E378">
            <v>0</v>
          </cell>
        </row>
        <row r="379">
          <cell r="A379">
            <v>230101</v>
          </cell>
          <cell r="B379">
            <v>0</v>
          </cell>
          <cell r="C379" t="str">
            <v>230101 Accumulated OQPSK expenses written off</v>
          </cell>
          <cell r="D379">
            <v>-13842963</v>
          </cell>
          <cell r="E379">
            <v>-10928655</v>
          </cell>
        </row>
        <row r="381">
          <cell r="C381" t="str">
            <v>Schedule Total</v>
          </cell>
          <cell r="D381">
            <v>728575</v>
          </cell>
          <cell r="E381">
            <v>3642883</v>
          </cell>
        </row>
        <row r="383">
          <cell r="B383" t="str">
            <v>Schedule J</v>
          </cell>
        </row>
        <row r="385">
          <cell r="B385" t="str">
            <v>DEFERRED TAX ASSETS/(LIABILITIES)</v>
          </cell>
        </row>
        <row r="387">
          <cell r="A387">
            <v>240001</v>
          </cell>
          <cell r="B387">
            <v>0</v>
          </cell>
          <cell r="C387" t="str">
            <v>Deferred Tax Asset</v>
          </cell>
          <cell r="D387">
            <v>17448108</v>
          </cell>
          <cell r="E387">
            <v>5432824</v>
          </cell>
        </row>
        <row r="388">
          <cell r="A388">
            <v>299992</v>
          </cell>
          <cell r="B388">
            <v>0</v>
          </cell>
          <cell r="C388" t="str">
            <v>Deferred Tax Adjustment</v>
          </cell>
          <cell r="D388">
            <v>0</v>
          </cell>
          <cell r="E388">
            <v>0</v>
          </cell>
        </row>
        <row r="390">
          <cell r="C390" t="str">
            <v>Schedule Total</v>
          </cell>
          <cell r="D390">
            <v>17448108</v>
          </cell>
          <cell r="E390">
            <v>5432824</v>
          </cell>
        </row>
        <row r="392">
          <cell r="C392" t="str">
            <v>Contra Accounts</v>
          </cell>
        </row>
        <row r="394">
          <cell r="A394">
            <v>120369</v>
          </cell>
          <cell r="B394">
            <v>0</v>
          </cell>
          <cell r="C394" t="str">
            <v>120369 Bank Guarantees Issued to Customers</v>
          </cell>
          <cell r="D394">
            <v>1445735370</v>
          </cell>
          <cell r="E394">
            <v>1347748222</v>
          </cell>
        </row>
        <row r="395">
          <cell r="A395">
            <v>120370</v>
          </cell>
          <cell r="B395">
            <v>0</v>
          </cell>
          <cell r="C395" t="str">
            <v>120370 Letter of Credit Issued to Suppliers</v>
          </cell>
          <cell r="D395">
            <v>0</v>
          </cell>
          <cell r="E395">
            <v>0</v>
          </cell>
        </row>
        <row r="396">
          <cell r="A396">
            <v>120371</v>
          </cell>
          <cell r="B396">
            <v>0</v>
          </cell>
          <cell r="C396" t="str">
            <v>120371 Bank Guarantee - Centurion Bank Ltd</v>
          </cell>
          <cell r="D396">
            <v>-15036367</v>
          </cell>
          <cell r="E396">
            <v>-15118867</v>
          </cell>
        </row>
        <row r="397">
          <cell r="A397">
            <v>120372</v>
          </cell>
          <cell r="B397">
            <v>0</v>
          </cell>
          <cell r="C397" t="str">
            <v>120372 Bank Guarantee - Credit Lyonnais Ltd</v>
          </cell>
          <cell r="D397">
            <v>-139054162</v>
          </cell>
          <cell r="E397">
            <v>-78439999</v>
          </cell>
        </row>
        <row r="398">
          <cell r="A398">
            <v>120373</v>
          </cell>
          <cell r="B398">
            <v>0</v>
          </cell>
          <cell r="C398" t="str">
            <v>120373 Bank Guarantee - Grindlays Bank Ltd</v>
          </cell>
          <cell r="D398">
            <v>-144710721</v>
          </cell>
          <cell r="E398">
            <v>-129710721</v>
          </cell>
        </row>
        <row r="399">
          <cell r="A399">
            <v>120374</v>
          </cell>
          <cell r="B399">
            <v>0</v>
          </cell>
          <cell r="C399" t="str">
            <v>120374 Letter of Credit  - Credit Lyonnais Ltd</v>
          </cell>
          <cell r="D399">
            <v>0</v>
          </cell>
          <cell r="E399">
            <v>0</v>
          </cell>
        </row>
        <row r="400">
          <cell r="A400">
            <v>120377</v>
          </cell>
          <cell r="B400">
            <v>0</v>
          </cell>
          <cell r="C400" t="str">
            <v>120377 Bank Guarantee - ABN Amro Bank</v>
          </cell>
          <cell r="D400">
            <v>-39020360</v>
          </cell>
          <cell r="E400">
            <v>-41786480</v>
          </cell>
        </row>
        <row r="401">
          <cell r="A401">
            <v>120378</v>
          </cell>
          <cell r="B401">
            <v>0</v>
          </cell>
          <cell r="C401" t="str">
            <v>120378 Letter of Credit - ABN Amro Bank</v>
          </cell>
          <cell r="D401">
            <v>0</v>
          </cell>
          <cell r="E401">
            <v>0</v>
          </cell>
        </row>
        <row r="402">
          <cell r="A402">
            <v>120379</v>
          </cell>
          <cell r="B402">
            <v>0</v>
          </cell>
          <cell r="C402" t="str">
            <v>120379 ICICI - Bank Guarantees</v>
          </cell>
          <cell r="D402">
            <v>-1000000000</v>
          </cell>
          <cell r="E402">
            <v>-1000000000</v>
          </cell>
        </row>
        <row r="403">
          <cell r="A403">
            <v>120380</v>
          </cell>
          <cell r="B403">
            <v>0</v>
          </cell>
          <cell r="C403" t="str">
            <v>Bank Guarantee - Bank of Maharashtra</v>
          </cell>
          <cell r="D403">
            <v>-107913760</v>
          </cell>
          <cell r="E403">
            <v>-82692155</v>
          </cell>
        </row>
        <row r="405">
          <cell r="C405" t="str">
            <v>Schedule Total</v>
          </cell>
          <cell r="D405">
            <v>0</v>
          </cell>
          <cell r="E405">
            <v>0</v>
          </cell>
        </row>
        <row r="407">
          <cell r="B407" t="str">
            <v>Groupings - P&amp;L Schedules</v>
          </cell>
        </row>
        <row r="409">
          <cell r="B409" t="str">
            <v>Direct To P&amp;L</v>
          </cell>
          <cell r="C409" t="str">
            <v>Sales- bought out items</v>
          </cell>
        </row>
        <row r="411">
          <cell r="A411">
            <v>300001</v>
          </cell>
          <cell r="B411">
            <v>0</v>
          </cell>
          <cell r="C411" t="str">
            <v>300001 Hardware Sales-Domestic-Networking</v>
          </cell>
          <cell r="D411">
            <v>-373270680</v>
          </cell>
          <cell r="E411">
            <v>-451681467</v>
          </cell>
        </row>
        <row r="412">
          <cell r="A412">
            <v>300002</v>
          </cell>
          <cell r="B412">
            <v>0</v>
          </cell>
          <cell r="C412" t="str">
            <v>300002 Hardware Sales-Exports-Networking</v>
          </cell>
          <cell r="D412">
            <v>0</v>
          </cell>
          <cell r="E412">
            <v>-2019449</v>
          </cell>
        </row>
        <row r="413">
          <cell r="A413">
            <v>300101</v>
          </cell>
          <cell r="B413">
            <v>0</v>
          </cell>
          <cell r="C413" t="str">
            <v>Hardware Sales-Domestic-Internet Services</v>
          </cell>
          <cell r="D413">
            <v>0</v>
          </cell>
          <cell r="E413">
            <v>-404000</v>
          </cell>
        </row>
        <row r="415">
          <cell r="C415" t="str">
            <v>Sub Total</v>
          </cell>
          <cell r="D415">
            <v>-373270680</v>
          </cell>
          <cell r="E415">
            <v>-454104916</v>
          </cell>
        </row>
        <row r="417">
          <cell r="B417" t="str">
            <v>Direct To P&amp;L</v>
          </cell>
          <cell r="C417" t="str">
            <v>Service Income</v>
          </cell>
        </row>
        <row r="419">
          <cell r="A419">
            <v>301001</v>
          </cell>
          <cell r="B419">
            <v>0</v>
          </cell>
          <cell r="C419" t="str">
            <v>301001 Bandwidth-Networking</v>
          </cell>
          <cell r="D419">
            <v>-53521992</v>
          </cell>
          <cell r="E419">
            <v>-144513795</v>
          </cell>
        </row>
        <row r="420">
          <cell r="A420">
            <v>301002</v>
          </cell>
          <cell r="B420">
            <v>0</v>
          </cell>
          <cell r="C420" t="str">
            <v>301002 Annual Maintenance Charges-Networking</v>
          </cell>
          <cell r="D420">
            <v>-155194820</v>
          </cell>
          <cell r="E420">
            <v>-130110515</v>
          </cell>
        </row>
        <row r="421">
          <cell r="A421">
            <v>301003</v>
          </cell>
          <cell r="B421">
            <v>0</v>
          </cell>
          <cell r="C421" t="str">
            <v>301003 One time Charges-Networking</v>
          </cell>
          <cell r="D421">
            <v>-57813230</v>
          </cell>
          <cell r="E421">
            <v>-84742759</v>
          </cell>
        </row>
        <row r="422">
          <cell r="A422">
            <v>301004</v>
          </cell>
          <cell r="B422">
            <v>0</v>
          </cell>
          <cell r="C422" t="str">
            <v>301004 Network Monitoring - Networking.</v>
          </cell>
          <cell r="D422">
            <v>-29977750</v>
          </cell>
          <cell r="E422">
            <v>-20284282</v>
          </cell>
        </row>
        <row r="423">
          <cell r="A423">
            <v>301005</v>
          </cell>
          <cell r="B423">
            <v>0</v>
          </cell>
          <cell r="C423" t="str">
            <v>301005 Shifting Charges-Networking</v>
          </cell>
          <cell r="D423">
            <v>-2536960</v>
          </cell>
          <cell r="E423">
            <v>-540000</v>
          </cell>
        </row>
        <row r="424">
          <cell r="A424">
            <v>301006</v>
          </cell>
          <cell r="B424">
            <v>0</v>
          </cell>
          <cell r="C424" t="str">
            <v>301006 Rental Income-Networking</v>
          </cell>
          <cell r="D424">
            <v>-8731156</v>
          </cell>
          <cell r="E424">
            <v>-8829877</v>
          </cell>
        </row>
        <row r="425">
          <cell r="A425">
            <v>301007</v>
          </cell>
          <cell r="B425">
            <v>0</v>
          </cell>
          <cell r="C425" t="str">
            <v>301007 Manage Network Services - Networking</v>
          </cell>
          <cell r="D425">
            <v>-1712353</v>
          </cell>
          <cell r="E425">
            <v>-1821457</v>
          </cell>
        </row>
        <row r="426">
          <cell r="A426">
            <v>301008</v>
          </cell>
          <cell r="B426">
            <v>0</v>
          </cell>
          <cell r="C426" t="str">
            <v>Security Services</v>
          </cell>
          <cell r="D426">
            <v>-929174</v>
          </cell>
          <cell r="E426">
            <v>-401288</v>
          </cell>
        </row>
        <row r="427">
          <cell r="A427">
            <v>301012</v>
          </cell>
          <cell r="B427">
            <v>0</v>
          </cell>
          <cell r="C427" t="str">
            <v>301012 Global Support-Networking</v>
          </cell>
          <cell r="D427">
            <v>-403044</v>
          </cell>
          <cell r="E427">
            <v>-21581221</v>
          </cell>
        </row>
        <row r="428">
          <cell r="A428">
            <v>301013</v>
          </cell>
          <cell r="B428">
            <v>0</v>
          </cell>
          <cell r="C428" t="str">
            <v>301013 Warranty Repairs</v>
          </cell>
          <cell r="D428">
            <v>-7081969</v>
          </cell>
          <cell r="E428">
            <v>-8507322</v>
          </cell>
        </row>
        <row r="429">
          <cell r="A429">
            <v>301014</v>
          </cell>
          <cell r="B429">
            <v>0</v>
          </cell>
          <cell r="C429" t="str">
            <v>301014 Others-Networking</v>
          </cell>
          <cell r="D429">
            <v>-9742938</v>
          </cell>
          <cell r="E429">
            <v>-650416</v>
          </cell>
        </row>
        <row r="430">
          <cell r="A430">
            <v>301015</v>
          </cell>
          <cell r="B430">
            <v>0</v>
          </cell>
          <cell r="C430" t="str">
            <v>301015 Satellite Access Charges-Networking</v>
          </cell>
          <cell r="D430">
            <v>-41412854</v>
          </cell>
          <cell r="E430">
            <v>-75389212</v>
          </cell>
        </row>
        <row r="431">
          <cell r="A431">
            <v>301016</v>
          </cell>
          <cell r="B431">
            <v>0</v>
          </cell>
          <cell r="C431" t="str">
            <v>SCPC Links Bandwidth - Networking</v>
          </cell>
          <cell r="D431">
            <v>-329862088</v>
          </cell>
          <cell r="E431">
            <v>-172935630</v>
          </cell>
        </row>
        <row r="432">
          <cell r="A432">
            <v>301101</v>
          </cell>
          <cell r="B432">
            <v>0</v>
          </cell>
          <cell r="C432" t="str">
            <v>One time Charges-Internet</v>
          </cell>
          <cell r="D432">
            <v>-4321990</v>
          </cell>
          <cell r="E432">
            <v>-2345115</v>
          </cell>
        </row>
        <row r="433">
          <cell r="A433">
            <v>301102</v>
          </cell>
          <cell r="B433">
            <v>0</v>
          </cell>
          <cell r="C433" t="str">
            <v>301102 Rental Income-Internet</v>
          </cell>
          <cell r="D433">
            <v>-78000</v>
          </cell>
          <cell r="E433">
            <v>-88897</v>
          </cell>
        </row>
        <row r="434">
          <cell r="A434">
            <v>301103</v>
          </cell>
          <cell r="B434">
            <v>0</v>
          </cell>
          <cell r="C434" t="str">
            <v>Net Access Charges-Internet</v>
          </cell>
          <cell r="D434">
            <v>-6575588</v>
          </cell>
          <cell r="E434">
            <v>-3381007</v>
          </cell>
        </row>
        <row r="435">
          <cell r="A435">
            <v>301104</v>
          </cell>
          <cell r="B435">
            <v>0</v>
          </cell>
          <cell r="C435" t="str">
            <v>Satellite Access Charges-Internet</v>
          </cell>
          <cell r="D435">
            <v>0</v>
          </cell>
          <cell r="E435">
            <v>0</v>
          </cell>
        </row>
        <row r="436">
          <cell r="A436">
            <v>301105</v>
          </cell>
          <cell r="B436">
            <v>0</v>
          </cell>
          <cell r="C436" t="str">
            <v>301105 Hosting Charges-Internet</v>
          </cell>
          <cell r="D436">
            <v>-1056715</v>
          </cell>
          <cell r="E436">
            <v>-563176</v>
          </cell>
        </row>
        <row r="437">
          <cell r="A437">
            <v>301106</v>
          </cell>
          <cell r="B437">
            <v>0</v>
          </cell>
          <cell r="C437" t="str">
            <v>Annual Maintenance Charges-Internet</v>
          </cell>
          <cell r="D437">
            <v>0</v>
          </cell>
          <cell r="E437">
            <v>-3266</v>
          </cell>
        </row>
        <row r="438">
          <cell r="A438">
            <v>301107</v>
          </cell>
          <cell r="B438">
            <v>0</v>
          </cell>
          <cell r="C438" t="str">
            <v>Bandwidth-Internet</v>
          </cell>
          <cell r="D438">
            <v>-172833</v>
          </cell>
          <cell r="E438">
            <v>0</v>
          </cell>
        </row>
        <row r="439">
          <cell r="A439">
            <v>301108</v>
          </cell>
          <cell r="B439">
            <v>0</v>
          </cell>
          <cell r="C439" t="str">
            <v>Co Location Charges</v>
          </cell>
          <cell r="D439">
            <v>-5996310</v>
          </cell>
          <cell r="E439">
            <v>-1412361</v>
          </cell>
        </row>
        <row r="440">
          <cell r="A440">
            <v>301109</v>
          </cell>
          <cell r="B440">
            <v>0</v>
          </cell>
          <cell r="C440" t="str">
            <v>Internet - Dial up charges</v>
          </cell>
          <cell r="D440">
            <v>0</v>
          </cell>
          <cell r="E440">
            <v>-3000</v>
          </cell>
        </row>
        <row r="441">
          <cell r="A441">
            <v>301112</v>
          </cell>
          <cell r="B441">
            <v>0</v>
          </cell>
          <cell r="C441" t="str">
            <v>301112 Internet - Transactions.</v>
          </cell>
          <cell r="D441">
            <v>-2238583</v>
          </cell>
          <cell r="E441">
            <v>-10427874</v>
          </cell>
        </row>
        <row r="442">
          <cell r="A442">
            <v>301114</v>
          </cell>
          <cell r="B442">
            <v>0</v>
          </cell>
          <cell r="C442" t="str">
            <v>Internet - Administration Services</v>
          </cell>
          <cell r="D442">
            <v>-45733</v>
          </cell>
          <cell r="E442">
            <v>0</v>
          </cell>
        </row>
        <row r="443">
          <cell r="A443">
            <v>301202</v>
          </cell>
          <cell r="B443">
            <v>0</v>
          </cell>
          <cell r="C443" t="str">
            <v>IDL - Corporate Training Fees</v>
          </cell>
          <cell r="D443">
            <v>-2854277</v>
          </cell>
          <cell r="E443">
            <v>0</v>
          </cell>
        </row>
        <row r="444">
          <cell r="A444">
            <v>301203</v>
          </cell>
          <cell r="B444">
            <v>0</v>
          </cell>
          <cell r="C444" t="str">
            <v>IDL - Course Fee Revenue</v>
          </cell>
          <cell r="D444">
            <v>-26520737</v>
          </cell>
          <cell r="E444">
            <v>-153036</v>
          </cell>
        </row>
        <row r="445">
          <cell r="A445">
            <v>301204</v>
          </cell>
          <cell r="B445">
            <v>0</v>
          </cell>
          <cell r="C445" t="str">
            <v>IDL - License Fee Revenue</v>
          </cell>
          <cell r="D445">
            <v>-7400000</v>
          </cell>
          <cell r="E445">
            <v>-1600000</v>
          </cell>
        </row>
        <row r="446">
          <cell r="A446">
            <v>301207</v>
          </cell>
          <cell r="B446">
            <v>0</v>
          </cell>
          <cell r="C446" t="str">
            <v>IDL - Other Income</v>
          </cell>
          <cell r="D446">
            <v>-1537355</v>
          </cell>
          <cell r="E446">
            <v>-190000</v>
          </cell>
        </row>
        <row r="447">
          <cell r="A447">
            <v>301218</v>
          </cell>
          <cell r="B447">
            <v>0</v>
          </cell>
          <cell r="C447" t="str">
            <v>IDL - seminal Fees</v>
          </cell>
          <cell r="D447">
            <v>-154110</v>
          </cell>
          <cell r="E447">
            <v>0</v>
          </cell>
        </row>
        <row r="448">
          <cell r="A448">
            <v>301301</v>
          </cell>
          <cell r="B448">
            <v>0</v>
          </cell>
          <cell r="C448" t="str">
            <v>CONSUMER - Jogger 1 Way</v>
          </cell>
          <cell r="D448">
            <v>-8320</v>
          </cell>
          <cell r="E448">
            <v>0</v>
          </cell>
        </row>
        <row r="449">
          <cell r="A449">
            <v>301302</v>
          </cell>
          <cell r="B449">
            <v>0</v>
          </cell>
          <cell r="C449" t="str">
            <v>CONSUMER - Jogger 2 Way</v>
          </cell>
          <cell r="D449">
            <v>-2079715</v>
          </cell>
          <cell r="E449">
            <v>0</v>
          </cell>
        </row>
        <row r="450">
          <cell r="A450">
            <v>301303</v>
          </cell>
          <cell r="B450">
            <v>0</v>
          </cell>
          <cell r="C450" t="str">
            <v>CONSUMER - Runner 1 Way</v>
          </cell>
          <cell r="D450">
            <v>-66394</v>
          </cell>
          <cell r="E450">
            <v>0</v>
          </cell>
        </row>
        <row r="451">
          <cell r="A451">
            <v>301304</v>
          </cell>
          <cell r="B451">
            <v>0</v>
          </cell>
          <cell r="C451" t="str">
            <v>CONSUMER - Runner 2 Way</v>
          </cell>
          <cell r="D451">
            <v>-582381</v>
          </cell>
          <cell r="E451">
            <v>0</v>
          </cell>
        </row>
        <row r="452">
          <cell r="A452">
            <v>301305</v>
          </cell>
          <cell r="B452">
            <v>0</v>
          </cell>
          <cell r="C452" t="str">
            <v>CONSUMER - Sprinter 1 Way</v>
          </cell>
          <cell r="D452">
            <v>129362</v>
          </cell>
          <cell r="E452">
            <v>0</v>
          </cell>
        </row>
        <row r="453">
          <cell r="A453">
            <v>301306</v>
          </cell>
          <cell r="B453">
            <v>0</v>
          </cell>
          <cell r="C453" t="str">
            <v>CONSUMER - Sprinter 2 Way</v>
          </cell>
          <cell r="D453">
            <v>-343400</v>
          </cell>
          <cell r="E453">
            <v>0</v>
          </cell>
        </row>
        <row r="454">
          <cell r="A454">
            <v>310004</v>
          </cell>
          <cell r="B454">
            <v>0</v>
          </cell>
          <cell r="C454" t="str">
            <v>Income from Warranty Support</v>
          </cell>
          <cell r="D454">
            <v>-8405516</v>
          </cell>
          <cell r="E454">
            <v>-3325502</v>
          </cell>
        </row>
        <row r="455">
          <cell r="A455">
            <v>310005</v>
          </cell>
          <cell r="B455">
            <v>0</v>
          </cell>
          <cell r="C455" t="str">
            <v>Income from Logistics Support</v>
          </cell>
          <cell r="D455">
            <v>-3600000</v>
          </cell>
          <cell r="E455">
            <v>-3900000</v>
          </cell>
        </row>
        <row r="456">
          <cell r="A456">
            <v>310304</v>
          </cell>
          <cell r="B456">
            <v>0</v>
          </cell>
          <cell r="C456" t="str">
            <v>Income from coordinator charges</v>
          </cell>
          <cell r="D456">
            <v>-1400000</v>
          </cell>
          <cell r="E456">
            <v>0</v>
          </cell>
        </row>
        <row r="457">
          <cell r="A457">
            <v>310305</v>
          </cell>
          <cell r="B457">
            <v>0</v>
          </cell>
          <cell r="C457" t="str">
            <v>Income from coordinator charges</v>
          </cell>
          <cell r="D457">
            <v>-133534</v>
          </cell>
          <cell r="E457">
            <v>0</v>
          </cell>
        </row>
        <row r="459">
          <cell r="C459" t="str">
            <v>Less: Adjustemt made in P/Y</v>
          </cell>
        </row>
        <row r="461">
          <cell r="C461" t="str">
            <v>Sub Total</v>
          </cell>
          <cell r="D461">
            <v>-774362457</v>
          </cell>
          <cell r="E461">
            <v>-697701008</v>
          </cell>
        </row>
        <row r="463">
          <cell r="B463" t="str">
            <v>Schedule J</v>
          </cell>
          <cell r="C463" t="str">
            <v>Other Income</v>
          </cell>
        </row>
        <row r="465">
          <cell r="A465">
            <v>310001</v>
          </cell>
          <cell r="B465">
            <v>1</v>
          </cell>
          <cell r="C465" t="str">
            <v>310001 Commission - Networking</v>
          </cell>
          <cell r="D465">
            <v>-27518815</v>
          </cell>
          <cell r="E465">
            <v>-8728206</v>
          </cell>
        </row>
        <row r="467">
          <cell r="C467" t="str">
            <v>Sub Total</v>
          </cell>
          <cell r="D467">
            <v>-27518815</v>
          </cell>
          <cell r="E467">
            <v>-8728206</v>
          </cell>
        </row>
        <row r="469">
          <cell r="A469">
            <v>310101</v>
          </cell>
          <cell r="B469">
            <v>2</v>
          </cell>
          <cell r="C469" t="str">
            <v>310101 Interest on FD with Banks.</v>
          </cell>
          <cell r="D469">
            <v>-49218</v>
          </cell>
          <cell r="E469">
            <v>-17665</v>
          </cell>
        </row>
        <row r="471">
          <cell r="C471" t="str">
            <v>Profit on Sale of Fixed Asset  (Net)</v>
          </cell>
        </row>
        <row r="472">
          <cell r="A472">
            <v>310201</v>
          </cell>
          <cell r="B472">
            <v>3</v>
          </cell>
          <cell r="C472" t="str">
            <v>310201 Profit on Sale of Assets.</v>
          </cell>
          <cell r="D472">
            <v>-972325</v>
          </cell>
          <cell r="E472">
            <v>-7034700</v>
          </cell>
        </row>
        <row r="473">
          <cell r="A473">
            <v>413801</v>
          </cell>
          <cell r="B473">
            <v>0</v>
          </cell>
          <cell r="C473" t="str">
            <v>413801 Loss on Sale of Fixed Assets</v>
          </cell>
          <cell r="D473">
            <v>404170</v>
          </cell>
          <cell r="E473">
            <v>15780</v>
          </cell>
        </row>
        <row r="474">
          <cell r="A474">
            <v>202201</v>
          </cell>
          <cell r="B474">
            <v>0</v>
          </cell>
          <cell r="C474" t="str">
            <v>202201 Revenue on Sale of Fixed Assets.</v>
          </cell>
          <cell r="D474">
            <v>0</v>
          </cell>
          <cell r="E474">
            <v>0</v>
          </cell>
        </row>
        <row r="476">
          <cell r="D476">
            <v>-568155</v>
          </cell>
          <cell r="E476">
            <v>-7018920</v>
          </cell>
        </row>
        <row r="477">
          <cell r="C477" t="str">
            <v>Miscellaneous  Income</v>
          </cell>
        </row>
        <row r="478">
          <cell r="A478">
            <v>310301</v>
          </cell>
          <cell r="B478">
            <v>0</v>
          </cell>
          <cell r="C478" t="str">
            <v>Misc. Income - Scrap Sales</v>
          </cell>
          <cell r="D478">
            <v>-35100</v>
          </cell>
          <cell r="E478">
            <v>-23181</v>
          </cell>
        </row>
        <row r="479">
          <cell r="A479">
            <v>310302</v>
          </cell>
          <cell r="B479">
            <v>4</v>
          </cell>
          <cell r="C479" t="str">
            <v>310302 Miscellaneous  Income</v>
          </cell>
          <cell r="D479">
            <v>-92151</v>
          </cell>
          <cell r="E479">
            <v>-927326</v>
          </cell>
        </row>
        <row r="480">
          <cell r="D480">
            <v>-127251</v>
          </cell>
          <cell r="E480">
            <v>-950507</v>
          </cell>
        </row>
        <row r="482">
          <cell r="A482">
            <v>310401</v>
          </cell>
          <cell r="B482">
            <v>5</v>
          </cell>
          <cell r="C482" t="str">
            <v>Excess Provision written Back</v>
          </cell>
          <cell r="D482">
            <v>-3720158</v>
          </cell>
          <cell r="E482">
            <v>-3590804</v>
          </cell>
        </row>
        <row r="484">
          <cell r="C484" t="str">
            <v>Schedule Total</v>
          </cell>
          <cell r="D484">
            <v>-31983597</v>
          </cell>
          <cell r="E484">
            <v>-20306102</v>
          </cell>
        </row>
        <row r="486">
          <cell r="B486" t="str">
            <v>Schedule K</v>
          </cell>
          <cell r="C486" t="str">
            <v>COST OF MATERIALS</v>
          </cell>
        </row>
        <row r="488">
          <cell r="A488">
            <v>400001</v>
          </cell>
          <cell r="B488">
            <v>0</v>
          </cell>
          <cell r="C488" t="str">
            <v>400001 Cost of Goods Sold</v>
          </cell>
          <cell r="D488">
            <v>295495095</v>
          </cell>
          <cell r="E488">
            <v>355725156</v>
          </cell>
        </row>
        <row r="489">
          <cell r="A489">
            <v>400003</v>
          </cell>
          <cell r="B489">
            <v>0</v>
          </cell>
          <cell r="C489" t="str">
            <v>C&amp;F Expenses - Imports</v>
          </cell>
          <cell r="D489">
            <v>90090</v>
          </cell>
          <cell r="E489">
            <v>678209</v>
          </cell>
        </row>
        <row r="490">
          <cell r="A490">
            <v>400004</v>
          </cell>
          <cell r="B490">
            <v>0</v>
          </cell>
          <cell r="C490" t="str">
            <v>400004 Cost of Goods Sold Inventory Adjustment</v>
          </cell>
          <cell r="D490">
            <v>19904107</v>
          </cell>
          <cell r="E490">
            <v>25069034</v>
          </cell>
        </row>
        <row r="491">
          <cell r="A491">
            <v>413701</v>
          </cell>
          <cell r="B491">
            <v>0</v>
          </cell>
          <cell r="C491" t="str">
            <v>413701 Customs Duty</v>
          </cell>
          <cell r="D491">
            <v>440027</v>
          </cell>
          <cell r="E491">
            <v>4553448</v>
          </cell>
        </row>
        <row r="492">
          <cell r="A492">
            <v>499909</v>
          </cell>
          <cell r="B492">
            <v>0</v>
          </cell>
          <cell r="C492" t="str">
            <v>499909 Price difference a/c</v>
          </cell>
          <cell r="D492">
            <v>724623</v>
          </cell>
          <cell r="E492">
            <v>-33753</v>
          </cell>
        </row>
        <row r="496">
          <cell r="C496" t="str">
            <v>Schedule Total</v>
          </cell>
          <cell r="D496">
            <v>316653942</v>
          </cell>
          <cell r="E496">
            <v>385992094</v>
          </cell>
        </row>
        <row r="498">
          <cell r="B498" t="str">
            <v>Schedule L</v>
          </cell>
          <cell r="C498" t="str">
            <v>EMPLOYEES REMUNERATION &amp; BENEFITS</v>
          </cell>
        </row>
        <row r="500">
          <cell r="B500">
            <v>1</v>
          </cell>
          <cell r="C500" t="str">
            <v>Salaries &amp; Wages</v>
          </cell>
        </row>
        <row r="501">
          <cell r="A501">
            <v>410001</v>
          </cell>
          <cell r="B501">
            <v>0</v>
          </cell>
          <cell r="C501" t="str">
            <v>410001 Basic Salary</v>
          </cell>
          <cell r="D501">
            <v>30057016</v>
          </cell>
          <cell r="E501">
            <v>36176802</v>
          </cell>
        </row>
        <row r="502">
          <cell r="A502">
            <v>410002</v>
          </cell>
          <cell r="B502">
            <v>0</v>
          </cell>
          <cell r="C502" t="str">
            <v>410002 House Rent Allowance</v>
          </cell>
          <cell r="D502">
            <v>17275397</v>
          </cell>
          <cell r="E502">
            <v>20509808</v>
          </cell>
        </row>
        <row r="503">
          <cell r="A503">
            <v>410003</v>
          </cell>
          <cell r="B503">
            <v>0</v>
          </cell>
          <cell r="C503" t="str">
            <v>410003 Flexible Benefit Plan</v>
          </cell>
          <cell r="D503">
            <v>23332385</v>
          </cell>
          <cell r="E503">
            <v>26751019</v>
          </cell>
        </row>
        <row r="504">
          <cell r="A504">
            <v>410004</v>
          </cell>
          <cell r="B504">
            <v>0</v>
          </cell>
          <cell r="C504" t="str">
            <v>410004 Bonus</v>
          </cell>
          <cell r="D504">
            <v>3754827</v>
          </cell>
          <cell r="E504">
            <v>2941067</v>
          </cell>
        </row>
        <row r="505">
          <cell r="A505">
            <v>410005</v>
          </cell>
          <cell r="B505">
            <v>0</v>
          </cell>
          <cell r="C505" t="str">
            <v>410005 Night Shift Allowance</v>
          </cell>
          <cell r="D505">
            <v>188558</v>
          </cell>
          <cell r="E505">
            <v>182400</v>
          </cell>
        </row>
        <row r="506">
          <cell r="A506">
            <v>411019</v>
          </cell>
          <cell r="B506">
            <v>0</v>
          </cell>
          <cell r="C506" t="str">
            <v>411019 Car Allowance</v>
          </cell>
          <cell r="D506">
            <v>1271015</v>
          </cell>
          <cell r="E506">
            <v>1719755</v>
          </cell>
        </row>
        <row r="507">
          <cell r="A507">
            <v>410006</v>
          </cell>
          <cell r="B507">
            <v>0</v>
          </cell>
          <cell r="C507" t="str">
            <v>410006 24 Hour Allowance</v>
          </cell>
          <cell r="D507">
            <v>454500</v>
          </cell>
          <cell r="E507">
            <v>412500</v>
          </cell>
        </row>
        <row r="508">
          <cell r="A508">
            <v>410007</v>
          </cell>
          <cell r="B508">
            <v>0</v>
          </cell>
          <cell r="C508" t="str">
            <v>410007 Interest Subsidy</v>
          </cell>
          <cell r="D508">
            <v>274864</v>
          </cell>
          <cell r="E508">
            <v>574784</v>
          </cell>
        </row>
        <row r="509">
          <cell r="A509">
            <v>410008</v>
          </cell>
          <cell r="B509">
            <v>0</v>
          </cell>
          <cell r="C509" t="str">
            <v>410008 Ex-gratia</v>
          </cell>
          <cell r="D509">
            <v>615000</v>
          </cell>
          <cell r="E509">
            <v>2299720</v>
          </cell>
        </row>
        <row r="510">
          <cell r="A510">
            <v>410009</v>
          </cell>
          <cell r="B510">
            <v>0</v>
          </cell>
          <cell r="C510" t="str">
            <v>410009 Joining Bonus</v>
          </cell>
          <cell r="D510">
            <v>116185</v>
          </cell>
          <cell r="E510">
            <v>182660</v>
          </cell>
        </row>
        <row r="511">
          <cell r="A511">
            <v>410010</v>
          </cell>
          <cell r="B511">
            <v>0</v>
          </cell>
          <cell r="C511" t="str">
            <v>410010 Leave Encashment</v>
          </cell>
          <cell r="D511">
            <v>1047564</v>
          </cell>
          <cell r="E511">
            <v>0</v>
          </cell>
        </row>
        <row r="512">
          <cell r="A512">
            <v>410011</v>
          </cell>
          <cell r="B512">
            <v>0</v>
          </cell>
          <cell r="C512" t="str">
            <v>410011 Gratuity</v>
          </cell>
          <cell r="D512">
            <v>1753699</v>
          </cell>
          <cell r="E512">
            <v>1961305</v>
          </cell>
        </row>
        <row r="513">
          <cell r="A513">
            <v>410012</v>
          </cell>
          <cell r="B513">
            <v>0</v>
          </cell>
          <cell r="C513" t="str">
            <v>410012 Management Incentive Plan</v>
          </cell>
          <cell r="D513">
            <v>13263859</v>
          </cell>
          <cell r="E513">
            <v>3005535</v>
          </cell>
        </row>
        <row r="514">
          <cell r="A514">
            <v>410013</v>
          </cell>
          <cell r="B514">
            <v>0</v>
          </cell>
          <cell r="C514" t="str">
            <v>410013 Stipend</v>
          </cell>
          <cell r="D514">
            <v>968922</v>
          </cell>
          <cell r="E514">
            <v>174248</v>
          </cell>
        </row>
        <row r="515">
          <cell r="A515">
            <v>410014</v>
          </cell>
          <cell r="B515">
            <v>0</v>
          </cell>
          <cell r="C515" t="str">
            <v>410014 Transfer Allowance</v>
          </cell>
          <cell r="D515">
            <v>117844</v>
          </cell>
          <cell r="E515">
            <v>116811</v>
          </cell>
        </row>
        <row r="516">
          <cell r="A516">
            <v>410015</v>
          </cell>
          <cell r="B516">
            <v>0</v>
          </cell>
          <cell r="C516" t="str">
            <v>410015 Professional Development  Allowance</v>
          </cell>
          <cell r="D516">
            <v>18951</v>
          </cell>
          <cell r="E516">
            <v>17580</v>
          </cell>
        </row>
        <row r="517">
          <cell r="A517">
            <v>410016</v>
          </cell>
          <cell r="B517">
            <v>0</v>
          </cell>
          <cell r="C517" t="str">
            <v>410016 Conveyance Allowance</v>
          </cell>
          <cell r="D517">
            <v>43720</v>
          </cell>
          <cell r="E517">
            <v>40293</v>
          </cell>
        </row>
        <row r="518">
          <cell r="A518">
            <v>410017</v>
          </cell>
          <cell r="B518">
            <v>0</v>
          </cell>
          <cell r="C518" t="str">
            <v>410017 Outfit  Allowance</v>
          </cell>
          <cell r="D518">
            <v>9482</v>
          </cell>
          <cell r="E518">
            <v>8796</v>
          </cell>
        </row>
        <row r="519">
          <cell r="A519">
            <v>410018</v>
          </cell>
          <cell r="B519">
            <v>0</v>
          </cell>
          <cell r="C519" t="str">
            <v>410018 Special  Allowance</v>
          </cell>
          <cell r="D519">
            <v>3628136</v>
          </cell>
          <cell r="E519">
            <v>4125646</v>
          </cell>
        </row>
        <row r="521">
          <cell r="C521" t="str">
            <v>Sub Total</v>
          </cell>
          <cell r="D521">
            <v>98191924</v>
          </cell>
          <cell r="E521">
            <v>101200729</v>
          </cell>
        </row>
        <row r="523">
          <cell r="B523">
            <v>2</v>
          </cell>
          <cell r="C523" t="str">
            <v>Contribution to Provident Fund &amp; Other Funds</v>
          </cell>
        </row>
        <row r="524">
          <cell r="A524">
            <v>410101</v>
          </cell>
          <cell r="B524">
            <v>0</v>
          </cell>
          <cell r="C524" t="str">
            <v>410101 Employer's Contribution to PF</v>
          </cell>
          <cell r="D524">
            <v>2301493</v>
          </cell>
          <cell r="E524">
            <v>2824115</v>
          </cell>
        </row>
        <row r="525">
          <cell r="A525">
            <v>410102</v>
          </cell>
          <cell r="B525">
            <v>0</v>
          </cell>
          <cell r="C525" t="str">
            <v>410102 Employer's Contribution to FPF</v>
          </cell>
          <cell r="D525">
            <v>1414045</v>
          </cell>
          <cell r="E525">
            <v>1602399</v>
          </cell>
        </row>
        <row r="526">
          <cell r="A526">
            <v>410103</v>
          </cell>
          <cell r="B526">
            <v>0</v>
          </cell>
          <cell r="C526" t="str">
            <v>410103 PF Administration Charges</v>
          </cell>
          <cell r="D526">
            <v>54483</v>
          </cell>
          <cell r="E526">
            <v>70377</v>
          </cell>
        </row>
        <row r="527">
          <cell r="A527">
            <v>410104</v>
          </cell>
          <cell r="B527">
            <v>0</v>
          </cell>
          <cell r="C527" t="str">
            <v>410104 DLI Charges</v>
          </cell>
          <cell r="D527">
            <v>85200</v>
          </cell>
          <cell r="E527">
            <v>99394</v>
          </cell>
        </row>
        <row r="528">
          <cell r="A528">
            <v>410105</v>
          </cell>
          <cell r="B528">
            <v>0</v>
          </cell>
          <cell r="C528" t="str">
            <v>410105 DLI  Administration Charges</v>
          </cell>
          <cell r="D528">
            <v>1568</v>
          </cell>
          <cell r="E528">
            <v>1987</v>
          </cell>
        </row>
        <row r="529">
          <cell r="A529">
            <v>410106</v>
          </cell>
          <cell r="B529">
            <v>0</v>
          </cell>
          <cell r="C529" t="str">
            <v>410106 ESI Expenses</v>
          </cell>
          <cell r="D529">
            <v>0</v>
          </cell>
          <cell r="E529">
            <v>20844</v>
          </cell>
        </row>
        <row r="531">
          <cell r="C531" t="str">
            <v>Sub Total</v>
          </cell>
          <cell r="D531">
            <v>3856789</v>
          </cell>
          <cell r="E531">
            <v>4619116</v>
          </cell>
        </row>
        <row r="533">
          <cell r="B533">
            <v>3</v>
          </cell>
          <cell r="C533" t="str">
            <v>Staff Welfare Expenses</v>
          </cell>
        </row>
        <row r="534">
          <cell r="A534">
            <v>410201</v>
          </cell>
          <cell r="B534">
            <v>0</v>
          </cell>
          <cell r="C534" t="str">
            <v>410201 Refreshments</v>
          </cell>
          <cell r="D534">
            <v>612892</v>
          </cell>
          <cell r="E534">
            <v>909923</v>
          </cell>
        </row>
        <row r="535">
          <cell r="A535">
            <v>410202</v>
          </cell>
          <cell r="B535">
            <v>0</v>
          </cell>
          <cell r="C535" t="str">
            <v>410202 Relocation Expenses</v>
          </cell>
          <cell r="D535">
            <v>314753</v>
          </cell>
          <cell r="E535">
            <v>382806</v>
          </cell>
        </row>
        <row r="536">
          <cell r="A536">
            <v>410203</v>
          </cell>
          <cell r="B536">
            <v>0</v>
          </cell>
          <cell r="C536" t="str">
            <v>410203 Awards &amp; Gifts</v>
          </cell>
          <cell r="D536">
            <v>1547900</v>
          </cell>
          <cell r="E536">
            <v>870969</v>
          </cell>
        </row>
        <row r="537">
          <cell r="A537">
            <v>410204</v>
          </cell>
          <cell r="B537">
            <v>0</v>
          </cell>
          <cell r="C537" t="str">
            <v>410204 Pantry Expenses</v>
          </cell>
          <cell r="D537">
            <v>1279092</v>
          </cell>
          <cell r="E537">
            <v>1260549</v>
          </cell>
        </row>
        <row r="538">
          <cell r="A538">
            <v>410205</v>
          </cell>
          <cell r="B538">
            <v>0</v>
          </cell>
          <cell r="C538" t="str">
            <v>410205 Cafetaria Expenses</v>
          </cell>
          <cell r="D538">
            <v>152716</v>
          </cell>
          <cell r="E538">
            <v>405414</v>
          </cell>
        </row>
        <row r="539">
          <cell r="A539">
            <v>410206</v>
          </cell>
          <cell r="B539">
            <v>0</v>
          </cell>
          <cell r="C539" t="str">
            <v>410206 Lunch Reimbursement</v>
          </cell>
          <cell r="D539">
            <v>3618</v>
          </cell>
          <cell r="E539">
            <v>108978</v>
          </cell>
        </row>
        <row r="540">
          <cell r="A540">
            <v>410207</v>
          </cell>
          <cell r="B540">
            <v>0</v>
          </cell>
          <cell r="C540" t="str">
            <v>410207 QSM Expenses</v>
          </cell>
          <cell r="D540">
            <v>1374528</v>
          </cell>
          <cell r="E540">
            <v>1129717</v>
          </cell>
        </row>
        <row r="541">
          <cell r="A541">
            <v>410208</v>
          </cell>
          <cell r="B541">
            <v>0</v>
          </cell>
          <cell r="C541" t="str">
            <v>410208 Group Medical Insurance</v>
          </cell>
          <cell r="D541">
            <v>1949176</v>
          </cell>
          <cell r="E541">
            <v>1279726</v>
          </cell>
        </row>
        <row r="542">
          <cell r="A542">
            <v>410209</v>
          </cell>
          <cell r="B542">
            <v>0</v>
          </cell>
          <cell r="C542" t="str">
            <v>410209 Personal Accident  Insurance</v>
          </cell>
          <cell r="D542">
            <v>166982</v>
          </cell>
          <cell r="E542">
            <v>189147</v>
          </cell>
        </row>
        <row r="543">
          <cell r="A543">
            <v>410210</v>
          </cell>
          <cell r="B543">
            <v>0</v>
          </cell>
          <cell r="C543" t="str">
            <v>410210 Health Check up</v>
          </cell>
          <cell r="D543">
            <v>86850</v>
          </cell>
          <cell r="E543">
            <v>61971</v>
          </cell>
        </row>
        <row r="544">
          <cell r="A544">
            <v>410211</v>
          </cell>
          <cell r="B544">
            <v>0</v>
          </cell>
          <cell r="C544" t="str">
            <v>410211 Medical Reimbursement</v>
          </cell>
          <cell r="D544">
            <v>15393</v>
          </cell>
          <cell r="E544">
            <v>21691</v>
          </cell>
        </row>
        <row r="545">
          <cell r="A545">
            <v>410212</v>
          </cell>
          <cell r="B545">
            <v>0</v>
          </cell>
          <cell r="C545" t="str">
            <v>410212 Leave Travel Assistance</v>
          </cell>
          <cell r="D545">
            <v>56665</v>
          </cell>
          <cell r="E545">
            <v>152500</v>
          </cell>
        </row>
        <row r="546">
          <cell r="A546">
            <v>410213</v>
          </cell>
          <cell r="B546">
            <v>0</v>
          </cell>
          <cell r="C546" t="str">
            <v>410213 Staff Welfare</v>
          </cell>
          <cell r="D546">
            <v>679920</v>
          </cell>
          <cell r="E546">
            <v>777522</v>
          </cell>
        </row>
        <row r="548">
          <cell r="C548" t="str">
            <v>Sub Total</v>
          </cell>
          <cell r="D548">
            <v>8240485</v>
          </cell>
          <cell r="E548">
            <v>7550913</v>
          </cell>
        </row>
        <row r="550">
          <cell r="C550" t="str">
            <v>Schedule Total</v>
          </cell>
          <cell r="D550">
            <v>110289198</v>
          </cell>
          <cell r="E550">
            <v>113370758</v>
          </cell>
        </row>
        <row r="552">
          <cell r="B552" t="str">
            <v>Schedule M</v>
          </cell>
          <cell r="C552" t="str">
            <v>ADMINISTRATIVE &amp; OTHER EXPENSES</v>
          </cell>
        </row>
        <row r="554">
          <cell r="B554">
            <v>1</v>
          </cell>
          <cell r="C554" t="str">
            <v>Rent &amp; Hire Charges</v>
          </cell>
        </row>
        <row r="555">
          <cell r="A555">
            <v>411001</v>
          </cell>
          <cell r="B555">
            <v>0</v>
          </cell>
          <cell r="C555" t="str">
            <v>411001 Rent - Offices</v>
          </cell>
          <cell r="D555">
            <v>21497226</v>
          </cell>
          <cell r="E555">
            <v>22114690</v>
          </cell>
        </row>
        <row r="556">
          <cell r="A556">
            <v>411002</v>
          </cell>
          <cell r="B556">
            <v>0</v>
          </cell>
          <cell r="C556" t="str">
            <v>411002 Rent - Employee Residences</v>
          </cell>
          <cell r="D556">
            <v>2404000</v>
          </cell>
          <cell r="E556">
            <v>2018867</v>
          </cell>
        </row>
        <row r="557">
          <cell r="A557">
            <v>411003</v>
          </cell>
          <cell r="B557">
            <v>0</v>
          </cell>
          <cell r="C557" t="str">
            <v>411003 Rent - Car Parking</v>
          </cell>
          <cell r="D557">
            <v>74505</v>
          </cell>
          <cell r="E557">
            <v>84879</v>
          </cell>
        </row>
        <row r="558">
          <cell r="A558">
            <v>411005</v>
          </cell>
          <cell r="B558">
            <v>0</v>
          </cell>
          <cell r="C558" t="str">
            <v>IDL - Rent Classroom &amp; Studios</v>
          </cell>
          <cell r="D558">
            <v>2138999</v>
          </cell>
          <cell r="E558">
            <v>0</v>
          </cell>
        </row>
        <row r="559">
          <cell r="A559">
            <v>411004</v>
          </cell>
          <cell r="B559">
            <v>0</v>
          </cell>
          <cell r="C559" t="str">
            <v>411004 Brokerage</v>
          </cell>
          <cell r="D559">
            <v>260651</v>
          </cell>
          <cell r="E559">
            <v>348116</v>
          </cell>
        </row>
        <row r="561">
          <cell r="C561" t="str">
            <v>Sub Total</v>
          </cell>
          <cell r="D561">
            <v>26375381</v>
          </cell>
          <cell r="E561">
            <v>24566552</v>
          </cell>
        </row>
        <row r="563">
          <cell r="B563">
            <v>2</v>
          </cell>
          <cell r="C563" t="str">
            <v>Lease Rent</v>
          </cell>
        </row>
        <row r="564">
          <cell r="A564">
            <v>411101</v>
          </cell>
          <cell r="B564">
            <v>0</v>
          </cell>
          <cell r="C564" t="str">
            <v>411101 Lease Rent - Equipment</v>
          </cell>
          <cell r="D564">
            <v>0</v>
          </cell>
          <cell r="E564">
            <v>50341</v>
          </cell>
        </row>
        <row r="565">
          <cell r="A565">
            <v>411102</v>
          </cell>
          <cell r="B565">
            <v>0</v>
          </cell>
          <cell r="C565" t="str">
            <v>411102 Lease Rent - Vehicles</v>
          </cell>
          <cell r="D565">
            <v>884270</v>
          </cell>
          <cell r="E565">
            <v>1081272</v>
          </cell>
        </row>
        <row r="567">
          <cell r="C567" t="str">
            <v>Sub Total</v>
          </cell>
          <cell r="D567">
            <v>884270</v>
          </cell>
          <cell r="E567">
            <v>1131613</v>
          </cell>
        </row>
        <row r="569">
          <cell r="B569">
            <v>3</v>
          </cell>
          <cell r="C569" t="str">
            <v>Insurance</v>
          </cell>
        </row>
        <row r="570">
          <cell r="A570">
            <v>411201</v>
          </cell>
          <cell r="B570">
            <v>0</v>
          </cell>
          <cell r="C570" t="str">
            <v>411201 Insurance Stock in Transit</v>
          </cell>
          <cell r="D570">
            <v>8644</v>
          </cell>
          <cell r="E570">
            <v>1469776</v>
          </cell>
        </row>
        <row r="571">
          <cell r="A571">
            <v>411202</v>
          </cell>
          <cell r="B571">
            <v>0</v>
          </cell>
          <cell r="C571" t="str">
            <v>411202 Insurance Fixed Assets.</v>
          </cell>
          <cell r="D571">
            <v>2722356</v>
          </cell>
          <cell r="E571">
            <v>1812708</v>
          </cell>
        </row>
        <row r="572">
          <cell r="A572">
            <v>411203</v>
          </cell>
          <cell r="B572">
            <v>0</v>
          </cell>
          <cell r="C572" t="str">
            <v>411203 Insurance - Stocks</v>
          </cell>
          <cell r="D572">
            <v>1743088</v>
          </cell>
          <cell r="E572">
            <v>535229</v>
          </cell>
        </row>
        <row r="573">
          <cell r="A573">
            <v>411204</v>
          </cell>
          <cell r="B573">
            <v>0</v>
          </cell>
          <cell r="C573" t="str">
            <v>411204 Insurance Vehicles</v>
          </cell>
          <cell r="D573">
            <v>235064</v>
          </cell>
          <cell r="E573">
            <v>292879</v>
          </cell>
        </row>
        <row r="574">
          <cell r="A574">
            <v>411205</v>
          </cell>
          <cell r="B574">
            <v>0</v>
          </cell>
          <cell r="C574" t="str">
            <v>411205 Insurance  - Cash</v>
          </cell>
          <cell r="D574">
            <v>8168</v>
          </cell>
          <cell r="E574">
            <v>8005</v>
          </cell>
        </row>
        <row r="575">
          <cell r="A575">
            <v>411206</v>
          </cell>
          <cell r="B575">
            <v>0</v>
          </cell>
          <cell r="C575" t="str">
            <v>Insurance Fidelity Guarantee</v>
          </cell>
          <cell r="D575">
            <v>369946</v>
          </cell>
          <cell r="E575">
            <v>12468</v>
          </cell>
        </row>
        <row r="576">
          <cell r="A576">
            <v>411207</v>
          </cell>
          <cell r="B576">
            <v>0</v>
          </cell>
          <cell r="C576" t="str">
            <v>411207 Insurance Others</v>
          </cell>
          <cell r="D576">
            <v>589838</v>
          </cell>
          <cell r="E576">
            <v>1989599</v>
          </cell>
        </row>
        <row r="578">
          <cell r="C578" t="str">
            <v>Sub Total</v>
          </cell>
          <cell r="D578">
            <v>5677104</v>
          </cell>
          <cell r="E578">
            <v>6120664</v>
          </cell>
        </row>
        <row r="580">
          <cell r="B580">
            <v>4</v>
          </cell>
          <cell r="C580" t="str">
            <v>Travelling Expenses</v>
          </cell>
        </row>
        <row r="581">
          <cell r="A581">
            <v>410214</v>
          </cell>
          <cell r="B581">
            <v>0</v>
          </cell>
          <cell r="C581" t="str">
            <v>Staff Bus Charges</v>
          </cell>
          <cell r="D581">
            <v>1642212</v>
          </cell>
          <cell r="E581">
            <v>1564568</v>
          </cell>
        </row>
        <row r="582">
          <cell r="A582">
            <v>411301</v>
          </cell>
          <cell r="B582">
            <v>0</v>
          </cell>
          <cell r="C582" t="str">
            <v>411301 Travelling Domestic</v>
          </cell>
          <cell r="D582">
            <v>14777962</v>
          </cell>
          <cell r="E582">
            <v>12994254</v>
          </cell>
        </row>
        <row r="583">
          <cell r="A583">
            <v>411302</v>
          </cell>
          <cell r="B583">
            <v>0</v>
          </cell>
          <cell r="C583" t="str">
            <v>411302 Travelling Foreign</v>
          </cell>
          <cell r="D583">
            <v>2384603</v>
          </cell>
          <cell r="E583">
            <v>15830253</v>
          </cell>
        </row>
        <row r="584">
          <cell r="A584">
            <v>411303</v>
          </cell>
          <cell r="B584">
            <v>0</v>
          </cell>
          <cell r="C584" t="str">
            <v>411303 Travelling Domestic - Training</v>
          </cell>
          <cell r="D584">
            <v>246891</v>
          </cell>
          <cell r="E584">
            <v>475641</v>
          </cell>
        </row>
        <row r="585">
          <cell r="A585">
            <v>411304</v>
          </cell>
          <cell r="B585">
            <v>0</v>
          </cell>
          <cell r="C585" t="str">
            <v>411304 Travelling Foreign  - Training</v>
          </cell>
          <cell r="D585">
            <v>0</v>
          </cell>
          <cell r="E585">
            <v>561347</v>
          </cell>
        </row>
        <row r="586">
          <cell r="A586">
            <v>411305</v>
          </cell>
          <cell r="B586">
            <v>0</v>
          </cell>
          <cell r="C586" t="str">
            <v>411305 Local Conveyance</v>
          </cell>
          <cell r="D586">
            <v>2972348</v>
          </cell>
          <cell r="E586">
            <v>2944488</v>
          </cell>
        </row>
        <row r="587">
          <cell r="A587">
            <v>411306</v>
          </cell>
          <cell r="B587">
            <v>0</v>
          </cell>
          <cell r="C587" t="str">
            <v>411306 Taxi Hire Charges</v>
          </cell>
          <cell r="D587">
            <v>262517</v>
          </cell>
          <cell r="E587">
            <v>694639</v>
          </cell>
        </row>
        <row r="588">
          <cell r="A588">
            <v>411307</v>
          </cell>
          <cell r="B588">
            <v>0</v>
          </cell>
          <cell r="C588" t="str">
            <v>411307 Vehicle Running &amp; Maintainence</v>
          </cell>
          <cell r="D588">
            <v>3176075</v>
          </cell>
          <cell r="E588">
            <v>4012188</v>
          </cell>
        </row>
        <row r="589">
          <cell r="A589">
            <v>411308</v>
          </cell>
          <cell r="B589">
            <v>0</v>
          </cell>
          <cell r="C589" t="str">
            <v>411308 Car Rental</v>
          </cell>
          <cell r="D589">
            <v>2996146</v>
          </cell>
          <cell r="E589">
            <v>2065432</v>
          </cell>
        </row>
        <row r="590">
          <cell r="A590">
            <v>411309</v>
          </cell>
          <cell r="B590">
            <v>0</v>
          </cell>
          <cell r="C590" t="str">
            <v>Vehicle Running &amp; Maintainence - Employees</v>
          </cell>
          <cell r="D590">
            <v>1067665</v>
          </cell>
          <cell r="E590">
            <v>18906</v>
          </cell>
        </row>
        <row r="591">
          <cell r="A591">
            <v>411310</v>
          </cell>
          <cell r="B591">
            <v>0</v>
          </cell>
          <cell r="C591" t="str">
            <v>Travelling Domestic - Promotions</v>
          </cell>
          <cell r="D591">
            <v>0</v>
          </cell>
          <cell r="E591">
            <v>390851</v>
          </cell>
        </row>
        <row r="593">
          <cell r="C593" t="str">
            <v>Sub Total</v>
          </cell>
          <cell r="D593">
            <v>29526419</v>
          </cell>
          <cell r="E593">
            <v>41552567</v>
          </cell>
        </row>
        <row r="595">
          <cell r="B595">
            <v>5</v>
          </cell>
          <cell r="C595" t="str">
            <v>Installation  and shifting Charges</v>
          </cell>
        </row>
        <row r="596">
          <cell r="A596">
            <v>411401</v>
          </cell>
          <cell r="B596">
            <v>0</v>
          </cell>
          <cell r="C596" t="str">
            <v>411401 VSAT Installation Costs</v>
          </cell>
          <cell r="D596">
            <v>25818978</v>
          </cell>
          <cell r="E596">
            <v>14106756</v>
          </cell>
        </row>
        <row r="597">
          <cell r="A597">
            <v>411402</v>
          </cell>
          <cell r="B597">
            <v>0</v>
          </cell>
          <cell r="C597" t="str">
            <v>VSAT Shifting, Deinstallation &amp; Reinstallation</v>
          </cell>
          <cell r="D597">
            <v>2466384</v>
          </cell>
          <cell r="E597">
            <v>7223994</v>
          </cell>
        </row>
        <row r="598">
          <cell r="A598">
            <v>411403</v>
          </cell>
          <cell r="B598">
            <v>0</v>
          </cell>
          <cell r="C598" t="str">
            <v>VSAT Installation Ancillary Costs</v>
          </cell>
          <cell r="D598">
            <v>4087674</v>
          </cell>
          <cell r="E598">
            <v>5539308</v>
          </cell>
        </row>
        <row r="600">
          <cell r="C600" t="str">
            <v>Sub Total</v>
          </cell>
          <cell r="D600">
            <v>32373036</v>
          </cell>
          <cell r="E600">
            <v>26870058</v>
          </cell>
        </row>
        <row r="602">
          <cell r="B602">
            <v>6</v>
          </cell>
          <cell r="C602" t="str">
            <v>Printing &amp; Stationary</v>
          </cell>
        </row>
        <row r="603">
          <cell r="A603">
            <v>411501</v>
          </cell>
          <cell r="B603">
            <v>0</v>
          </cell>
          <cell r="C603" t="str">
            <v>411501 Printing &amp; Stationery</v>
          </cell>
          <cell r="D603">
            <v>3001244</v>
          </cell>
          <cell r="E603">
            <v>2959757</v>
          </cell>
        </row>
        <row r="604">
          <cell r="C604" t="str">
            <v>Sub Total</v>
          </cell>
          <cell r="D604">
            <v>3001244</v>
          </cell>
          <cell r="E604">
            <v>2959757</v>
          </cell>
        </row>
        <row r="606">
          <cell r="B606">
            <v>7</v>
          </cell>
          <cell r="C606" t="str">
            <v>Legal &amp; Professional Charges</v>
          </cell>
        </row>
        <row r="607">
          <cell r="A607">
            <v>411601</v>
          </cell>
          <cell r="B607">
            <v>0</v>
          </cell>
          <cell r="C607" t="str">
            <v>411601 Professional &amp; Consultancy Services</v>
          </cell>
          <cell r="D607">
            <v>11307887</v>
          </cell>
          <cell r="E607">
            <v>27627052</v>
          </cell>
        </row>
        <row r="608">
          <cell r="A608">
            <v>411602</v>
          </cell>
          <cell r="B608">
            <v>0</v>
          </cell>
          <cell r="C608" t="str">
            <v>411602 Legal Expenses</v>
          </cell>
          <cell r="D608">
            <v>231821</v>
          </cell>
          <cell r="E608">
            <v>217715</v>
          </cell>
        </row>
        <row r="609">
          <cell r="A609">
            <v>411603</v>
          </cell>
          <cell r="B609">
            <v>0</v>
          </cell>
          <cell r="C609" t="str">
            <v>Internal Audit fee</v>
          </cell>
          <cell r="D609">
            <v>0</v>
          </cell>
          <cell r="E609">
            <v>0</v>
          </cell>
        </row>
        <row r="610">
          <cell r="A610">
            <v>411604</v>
          </cell>
          <cell r="B610">
            <v>0</v>
          </cell>
          <cell r="C610" t="str">
            <v>Specialised Services</v>
          </cell>
          <cell r="D610">
            <v>10146022</v>
          </cell>
          <cell r="E610">
            <v>823114</v>
          </cell>
        </row>
        <row r="611">
          <cell r="A611">
            <v>411605</v>
          </cell>
          <cell r="B611">
            <v>0</v>
          </cell>
          <cell r="C611" t="str">
            <v>Placement Consultancy Services</v>
          </cell>
          <cell r="D611">
            <v>545419</v>
          </cell>
          <cell r="E611">
            <v>168679</v>
          </cell>
        </row>
        <row r="612">
          <cell r="A612">
            <v>413901</v>
          </cell>
          <cell r="B612">
            <v>0</v>
          </cell>
          <cell r="C612" t="str">
            <v>Technical Consultancy to HNS</v>
          </cell>
          <cell r="D612">
            <v>11287175</v>
          </cell>
          <cell r="E612">
            <v>0</v>
          </cell>
        </row>
        <row r="614">
          <cell r="C614" t="str">
            <v>Sub Total</v>
          </cell>
          <cell r="D614">
            <v>33518324</v>
          </cell>
          <cell r="E614">
            <v>28836560</v>
          </cell>
        </row>
        <row r="616">
          <cell r="B616">
            <v>8</v>
          </cell>
          <cell r="C616" t="str">
            <v>Software Development and Consultancy</v>
          </cell>
        </row>
        <row r="618">
          <cell r="C618" t="str">
            <v>Sub Total</v>
          </cell>
          <cell r="D618">
            <v>0</v>
          </cell>
          <cell r="E618">
            <v>0</v>
          </cell>
        </row>
        <row r="620">
          <cell r="B620">
            <v>9</v>
          </cell>
          <cell r="C620" t="str">
            <v>Communication Expenses</v>
          </cell>
        </row>
        <row r="621">
          <cell r="A621">
            <v>411801</v>
          </cell>
          <cell r="B621">
            <v>0</v>
          </cell>
          <cell r="C621" t="str">
            <v>411801 Telephone  Expenses</v>
          </cell>
          <cell r="D621">
            <v>9249327</v>
          </cell>
          <cell r="E621">
            <v>13358987</v>
          </cell>
        </row>
        <row r="622">
          <cell r="A622">
            <v>411802</v>
          </cell>
          <cell r="B622">
            <v>0</v>
          </cell>
          <cell r="C622" t="str">
            <v>411802 Cellphone  Expenses</v>
          </cell>
          <cell r="D622">
            <v>3229647</v>
          </cell>
          <cell r="E622">
            <v>4068396</v>
          </cell>
        </row>
        <row r="623">
          <cell r="A623">
            <v>411803</v>
          </cell>
          <cell r="B623">
            <v>0</v>
          </cell>
          <cell r="C623" t="str">
            <v>411803 Postage &amp; Courier</v>
          </cell>
          <cell r="D623">
            <v>1143177</v>
          </cell>
          <cell r="E623">
            <v>799661</v>
          </cell>
        </row>
        <row r="624">
          <cell r="A624">
            <v>411804</v>
          </cell>
          <cell r="B624">
            <v>0</v>
          </cell>
          <cell r="C624" t="str">
            <v>411804 Telephone Residence</v>
          </cell>
          <cell r="D624">
            <v>1601326</v>
          </cell>
          <cell r="E624">
            <v>1733175</v>
          </cell>
        </row>
        <row r="626">
          <cell r="C626" t="str">
            <v>Sub Total</v>
          </cell>
          <cell r="D626">
            <v>15223477</v>
          </cell>
          <cell r="E626">
            <v>19960219</v>
          </cell>
        </row>
        <row r="628">
          <cell r="B628">
            <v>10</v>
          </cell>
          <cell r="C628" t="str">
            <v>Customer Maintenance</v>
          </cell>
        </row>
        <row r="629">
          <cell r="A629">
            <v>411901</v>
          </cell>
          <cell r="B629">
            <v>0</v>
          </cell>
          <cell r="C629" t="str">
            <v>411901 CAC Charges to HNS</v>
          </cell>
          <cell r="D629">
            <v>6182475</v>
          </cell>
          <cell r="E629">
            <v>4066575</v>
          </cell>
        </row>
        <row r="630">
          <cell r="A630">
            <v>411902</v>
          </cell>
          <cell r="B630">
            <v>0</v>
          </cell>
          <cell r="C630" t="str">
            <v>411902 Franchisee Call Charges - VSAT under warranty</v>
          </cell>
          <cell r="D630">
            <v>27500</v>
          </cell>
          <cell r="E630">
            <v>33500</v>
          </cell>
        </row>
        <row r="631">
          <cell r="A631">
            <v>411903</v>
          </cell>
          <cell r="B631">
            <v>0</v>
          </cell>
          <cell r="C631" t="str">
            <v>411903 Franchisee Call Charges - VSAT otherthan warranty</v>
          </cell>
          <cell r="D631">
            <v>1074043</v>
          </cell>
          <cell r="E631">
            <v>818550</v>
          </cell>
        </row>
        <row r="632">
          <cell r="A632">
            <v>411806</v>
          </cell>
          <cell r="B632">
            <v>0</v>
          </cell>
          <cell r="C632" t="str">
            <v>411806 Leaseline Charges</v>
          </cell>
          <cell r="D632">
            <v>-513602</v>
          </cell>
          <cell r="E632">
            <v>4563208</v>
          </cell>
        </row>
        <row r="633">
          <cell r="A633">
            <v>411807</v>
          </cell>
          <cell r="B633">
            <v>0</v>
          </cell>
          <cell r="C633" t="str">
            <v>411807 Leaseline Charges for Customers</v>
          </cell>
          <cell r="D633">
            <v>9140818</v>
          </cell>
          <cell r="E633">
            <v>3021204</v>
          </cell>
        </row>
        <row r="634">
          <cell r="A634">
            <v>411904</v>
          </cell>
          <cell r="B634">
            <v>0</v>
          </cell>
          <cell r="C634" t="str">
            <v>411904 Franchisee AMC  - VSAT under warranty</v>
          </cell>
          <cell r="D634">
            <v>243460</v>
          </cell>
          <cell r="E634">
            <v>232500</v>
          </cell>
        </row>
        <row r="635">
          <cell r="A635">
            <v>411905</v>
          </cell>
          <cell r="B635">
            <v>0</v>
          </cell>
          <cell r="C635" t="str">
            <v>411905 Franchisee AMC  - VSAT otherthan warranty</v>
          </cell>
          <cell r="D635">
            <v>14804722</v>
          </cell>
          <cell r="E635">
            <v>8022658</v>
          </cell>
        </row>
        <row r="636">
          <cell r="A636">
            <v>412302</v>
          </cell>
          <cell r="B636">
            <v>0</v>
          </cell>
          <cell r="C636" t="str">
            <v>412302 Repairs VSAT Equipment - Imported</v>
          </cell>
          <cell r="D636">
            <v>12067176</v>
          </cell>
          <cell r="E636">
            <v>6120098</v>
          </cell>
        </row>
        <row r="637">
          <cell r="A637">
            <v>412303</v>
          </cell>
          <cell r="B637">
            <v>0</v>
          </cell>
          <cell r="C637" t="str">
            <v>412303 Repairs VSAT Equipment - Local</v>
          </cell>
          <cell r="D637">
            <v>418900</v>
          </cell>
          <cell r="E637">
            <v>515200</v>
          </cell>
        </row>
        <row r="638">
          <cell r="A638">
            <v>411906</v>
          </cell>
          <cell r="B638">
            <v>0</v>
          </cell>
          <cell r="C638" t="str">
            <v>411906 Other warranty costs</v>
          </cell>
          <cell r="D638">
            <v>2537686</v>
          </cell>
          <cell r="E638">
            <v>-1143905</v>
          </cell>
        </row>
        <row r="640">
          <cell r="C640" t="str">
            <v>Sub Total</v>
          </cell>
          <cell r="D640">
            <v>45983178</v>
          </cell>
          <cell r="E640">
            <v>26249588</v>
          </cell>
        </row>
        <row r="642">
          <cell r="B642">
            <v>11</v>
          </cell>
          <cell r="C642" t="str">
            <v>Repairs &amp; Maintenance</v>
          </cell>
        </row>
        <row r="644">
          <cell r="A644">
            <v>412101</v>
          </cell>
          <cell r="B644">
            <v>0</v>
          </cell>
          <cell r="C644" t="str">
            <v>412101 Repairs &amp; Maintainence - Plant &amp; Machinery</v>
          </cell>
          <cell r="D644">
            <v>8341112</v>
          </cell>
          <cell r="E644">
            <v>5738721</v>
          </cell>
        </row>
        <row r="646">
          <cell r="A646">
            <v>412301</v>
          </cell>
          <cell r="B646">
            <v>0</v>
          </cell>
          <cell r="C646" t="str">
            <v>412301 Repairs &amp; Maintainence - Office Eqpt &amp; Fur. &amp; Fix.</v>
          </cell>
          <cell r="D646">
            <v>3643557</v>
          </cell>
          <cell r="E646">
            <v>2057683</v>
          </cell>
        </row>
        <row r="648">
          <cell r="A648">
            <v>412201</v>
          </cell>
          <cell r="B648">
            <v>0</v>
          </cell>
          <cell r="C648" t="str">
            <v>412201 Repairs &amp; Maintainence - Vehicles</v>
          </cell>
          <cell r="D648">
            <v>13691</v>
          </cell>
          <cell r="E648">
            <v>56663</v>
          </cell>
        </row>
        <row r="649">
          <cell r="A649">
            <v>412001</v>
          </cell>
          <cell r="B649">
            <v>0</v>
          </cell>
          <cell r="C649" t="str">
            <v>412001 Repairs &amp; Maintainence - Buildings</v>
          </cell>
          <cell r="D649">
            <v>723971</v>
          </cell>
          <cell r="E649">
            <v>509350</v>
          </cell>
        </row>
        <row r="650">
          <cell r="A650">
            <v>412304</v>
          </cell>
          <cell r="B650">
            <v>0</v>
          </cell>
          <cell r="C650" t="str">
            <v>412304 Repairs &amp; Maintainence - Others</v>
          </cell>
          <cell r="D650">
            <v>413301</v>
          </cell>
          <cell r="E650">
            <v>245241</v>
          </cell>
        </row>
        <row r="651">
          <cell r="D651">
            <v>1150963</v>
          </cell>
          <cell r="E651">
            <v>811254</v>
          </cell>
        </row>
        <row r="653">
          <cell r="C653" t="str">
            <v>Sub Total</v>
          </cell>
          <cell r="D653">
            <v>13135632</v>
          </cell>
          <cell r="E653">
            <v>8607658</v>
          </cell>
        </row>
        <row r="655">
          <cell r="B655">
            <v>12</v>
          </cell>
          <cell r="C655" t="str">
            <v xml:space="preserve">License Fee </v>
          </cell>
        </row>
        <row r="656">
          <cell r="A656">
            <v>412401</v>
          </cell>
          <cell r="B656">
            <v>0</v>
          </cell>
          <cell r="C656" t="str">
            <v>412401 DOT License fee</v>
          </cell>
          <cell r="D656">
            <v>63782600</v>
          </cell>
          <cell r="E656">
            <v>31062034</v>
          </cell>
        </row>
        <row r="657">
          <cell r="A657">
            <v>412402</v>
          </cell>
          <cell r="B657">
            <v>0</v>
          </cell>
          <cell r="C657" t="str">
            <v>412402 WPC Royalty</v>
          </cell>
          <cell r="D657">
            <v>0</v>
          </cell>
          <cell r="E657">
            <v>0</v>
          </cell>
        </row>
        <row r="658">
          <cell r="A658">
            <v>412403</v>
          </cell>
          <cell r="B658">
            <v>0</v>
          </cell>
          <cell r="C658" t="str">
            <v>412403 WPC Operating  License fee</v>
          </cell>
          <cell r="D658">
            <v>23456515</v>
          </cell>
          <cell r="E658">
            <v>14782040</v>
          </cell>
        </row>
        <row r="659">
          <cell r="A659">
            <v>412404</v>
          </cell>
          <cell r="B659">
            <v>0</v>
          </cell>
          <cell r="C659" t="str">
            <v>412404 Satellite Access Charges</v>
          </cell>
          <cell r="D659">
            <v>0</v>
          </cell>
          <cell r="E659">
            <v>0</v>
          </cell>
        </row>
        <row r="661">
          <cell r="C661" t="str">
            <v>Sub Total</v>
          </cell>
          <cell r="D661">
            <v>87239115</v>
          </cell>
          <cell r="E661">
            <v>45844074</v>
          </cell>
        </row>
        <row r="663">
          <cell r="B663">
            <v>13</v>
          </cell>
          <cell r="C663" t="str">
            <v>Auditors Remuneration:</v>
          </cell>
        </row>
        <row r="664">
          <cell r="A664">
            <v>412501</v>
          </cell>
          <cell r="B664">
            <v>0</v>
          </cell>
          <cell r="C664" t="str">
            <v>412501 Statutory Audit fee</v>
          </cell>
          <cell r="D664">
            <v>750000</v>
          </cell>
          <cell r="E664">
            <v>630000</v>
          </cell>
        </row>
        <row r="665">
          <cell r="A665">
            <v>412502</v>
          </cell>
          <cell r="B665">
            <v>0</v>
          </cell>
          <cell r="C665" t="str">
            <v>412502 Tax Audit Fee</v>
          </cell>
          <cell r="D665">
            <v>250000</v>
          </cell>
          <cell r="E665">
            <v>220000</v>
          </cell>
        </row>
        <row r="666">
          <cell r="A666">
            <v>412503</v>
          </cell>
          <cell r="B666">
            <v>0</v>
          </cell>
          <cell r="C666" t="str">
            <v>Certification  fee</v>
          </cell>
          <cell r="D666">
            <v>286125</v>
          </cell>
          <cell r="E666">
            <v>781625</v>
          </cell>
        </row>
        <row r="667">
          <cell r="A667">
            <v>412504</v>
          </cell>
          <cell r="B667">
            <v>0</v>
          </cell>
          <cell r="C667" t="str">
            <v>412504 Out of Pocket Expenses.</v>
          </cell>
          <cell r="D667">
            <v>122358</v>
          </cell>
          <cell r="E667">
            <v>64810</v>
          </cell>
        </row>
        <row r="669">
          <cell r="C669" t="str">
            <v>Sub Total</v>
          </cell>
          <cell r="D669">
            <v>1408483</v>
          </cell>
          <cell r="E669">
            <v>1696435</v>
          </cell>
        </row>
        <row r="671">
          <cell r="B671">
            <v>14</v>
          </cell>
          <cell r="C671" t="str">
            <v>Provision for Doubtful Debts and Advances</v>
          </cell>
        </row>
        <row r="672">
          <cell r="A672">
            <v>412602</v>
          </cell>
          <cell r="B672">
            <v>0</v>
          </cell>
          <cell r="C672" t="str">
            <v>412602 Provision for Doubtful Advances</v>
          </cell>
          <cell r="D672">
            <v>0</v>
          </cell>
          <cell r="E672">
            <v>1654482</v>
          </cell>
        </row>
        <row r="673">
          <cell r="A673">
            <v>412601</v>
          </cell>
          <cell r="B673">
            <v>0</v>
          </cell>
          <cell r="C673" t="str">
            <v>Provision for Doubtful Debts</v>
          </cell>
          <cell r="D673">
            <v>12535110</v>
          </cell>
          <cell r="E673">
            <v>12747686</v>
          </cell>
        </row>
        <row r="675">
          <cell r="C675" t="str">
            <v>Sub Total</v>
          </cell>
          <cell r="D675">
            <v>12535110</v>
          </cell>
          <cell r="E675">
            <v>14402168</v>
          </cell>
        </row>
        <row r="677">
          <cell r="B677">
            <v>15</v>
          </cell>
          <cell r="C677" t="str">
            <v>Rates &amp; Taxes</v>
          </cell>
        </row>
        <row r="679">
          <cell r="A679">
            <v>413702</v>
          </cell>
          <cell r="B679">
            <v>0</v>
          </cell>
          <cell r="C679" t="str">
            <v>413702 Sales tax Expenses</v>
          </cell>
          <cell r="D679">
            <v>1063276</v>
          </cell>
          <cell r="E679">
            <v>1258043</v>
          </cell>
        </row>
        <row r="680">
          <cell r="A680">
            <v>413703</v>
          </cell>
          <cell r="B680">
            <v>0</v>
          </cell>
          <cell r="C680" t="str">
            <v>413703 Muncipal Taxes</v>
          </cell>
          <cell r="D680">
            <v>357179</v>
          </cell>
          <cell r="E680">
            <v>295968</v>
          </cell>
        </row>
        <row r="681">
          <cell r="A681">
            <v>413707</v>
          </cell>
          <cell r="B681">
            <v>0</v>
          </cell>
          <cell r="C681" t="str">
            <v>Service Tax</v>
          </cell>
          <cell r="D681">
            <v>285787</v>
          </cell>
          <cell r="E681">
            <v>73793</v>
          </cell>
        </row>
        <row r="684">
          <cell r="C684" t="str">
            <v>Sub Total</v>
          </cell>
          <cell r="D684">
            <v>1706242</v>
          </cell>
          <cell r="E684">
            <v>1627804</v>
          </cell>
        </row>
        <row r="686">
          <cell r="B686">
            <v>16</v>
          </cell>
          <cell r="C686" t="str">
            <v>Bad Debts and Write offs</v>
          </cell>
        </row>
        <row r="687">
          <cell r="A687">
            <v>412701</v>
          </cell>
          <cell r="B687">
            <v>0</v>
          </cell>
          <cell r="C687" t="str">
            <v>412701 Bad Debts written off</v>
          </cell>
          <cell r="D687">
            <v>622553</v>
          </cell>
          <cell r="E687">
            <v>5085973</v>
          </cell>
        </row>
        <row r="688">
          <cell r="A688">
            <v>412703</v>
          </cell>
          <cell r="B688">
            <v>0</v>
          </cell>
          <cell r="C688" t="str">
            <v>412703 Debit Balances written off</v>
          </cell>
          <cell r="D688">
            <v>15533</v>
          </cell>
          <cell r="E688">
            <v>80730</v>
          </cell>
        </row>
        <row r="690">
          <cell r="C690" t="str">
            <v>Sub Total</v>
          </cell>
          <cell r="D690">
            <v>638086</v>
          </cell>
          <cell r="E690">
            <v>5166703</v>
          </cell>
        </row>
        <row r="692">
          <cell r="B692">
            <v>17</v>
          </cell>
          <cell r="C692" t="str">
            <v>Provision for Liquidated Damages</v>
          </cell>
        </row>
        <row r="693">
          <cell r="A693">
            <v>414039</v>
          </cell>
          <cell r="B693">
            <v>0</v>
          </cell>
          <cell r="C693" t="str">
            <v>414039 Liquidated Damages</v>
          </cell>
          <cell r="D693">
            <v>9252496</v>
          </cell>
          <cell r="E693">
            <v>3799661</v>
          </cell>
        </row>
        <row r="694">
          <cell r="C694" t="str">
            <v>Sub Total</v>
          </cell>
          <cell r="D694">
            <v>9252496</v>
          </cell>
          <cell r="E694">
            <v>3799661</v>
          </cell>
        </row>
        <row r="696">
          <cell r="B696">
            <v>18</v>
          </cell>
          <cell r="C696" t="str">
            <v>Advertisement, Publicity &amp; Sales Promotion</v>
          </cell>
        </row>
        <row r="698">
          <cell r="C698" t="str">
            <v>Sub Total</v>
          </cell>
          <cell r="D698">
            <v>0</v>
          </cell>
          <cell r="E698">
            <v>0</v>
          </cell>
        </row>
        <row r="700">
          <cell r="B700">
            <v>19</v>
          </cell>
          <cell r="C700" t="str">
            <v>Consumables</v>
          </cell>
        </row>
        <row r="701">
          <cell r="A701">
            <v>412901</v>
          </cell>
          <cell r="B701">
            <v>0</v>
          </cell>
          <cell r="C701" t="str">
            <v>412901 Consumables</v>
          </cell>
          <cell r="D701">
            <v>3931974</v>
          </cell>
          <cell r="E701">
            <v>2927462</v>
          </cell>
        </row>
        <row r="702">
          <cell r="A702">
            <v>412902</v>
          </cell>
          <cell r="B702">
            <v>0</v>
          </cell>
          <cell r="C702" t="str">
            <v>412902 Components</v>
          </cell>
          <cell r="D702">
            <v>-578652</v>
          </cell>
          <cell r="E702">
            <v>6012968</v>
          </cell>
        </row>
        <row r="704">
          <cell r="C704" t="str">
            <v>Sub Total</v>
          </cell>
          <cell r="D704">
            <v>3353322</v>
          </cell>
          <cell r="E704">
            <v>8940430</v>
          </cell>
        </row>
        <row r="706">
          <cell r="B706">
            <v>20</v>
          </cell>
          <cell r="C706" t="str">
            <v>Provision for Impairment of Investment</v>
          </cell>
        </row>
        <row r="708">
          <cell r="B708">
            <v>21</v>
          </cell>
          <cell r="C708" t="str">
            <v>Warranty costs</v>
          </cell>
        </row>
        <row r="710">
          <cell r="C710" t="str">
            <v>Sub Total</v>
          </cell>
          <cell r="D710">
            <v>0</v>
          </cell>
          <cell r="E710">
            <v>0</v>
          </cell>
        </row>
        <row r="712">
          <cell r="B712">
            <v>22</v>
          </cell>
          <cell r="C712" t="str">
            <v>Power &amp; Fuel</v>
          </cell>
        </row>
        <row r="713">
          <cell r="A713">
            <v>413001</v>
          </cell>
          <cell r="B713">
            <v>0</v>
          </cell>
          <cell r="C713" t="str">
            <v>413001 Electricity &amp; Power</v>
          </cell>
          <cell r="D713">
            <v>10633665</v>
          </cell>
          <cell r="E713">
            <v>6368819</v>
          </cell>
        </row>
        <row r="714">
          <cell r="A714">
            <v>413002</v>
          </cell>
          <cell r="B714">
            <v>0</v>
          </cell>
          <cell r="C714" t="str">
            <v>413002 DG set running expenses</v>
          </cell>
          <cell r="D714">
            <v>4328371</v>
          </cell>
          <cell r="E714">
            <v>11473092</v>
          </cell>
        </row>
        <row r="716">
          <cell r="C716" t="str">
            <v>Sub Total</v>
          </cell>
          <cell r="D716">
            <v>14962036</v>
          </cell>
          <cell r="E716">
            <v>17841911</v>
          </cell>
        </row>
        <row r="718">
          <cell r="B718">
            <v>23</v>
          </cell>
          <cell r="C718" t="str">
            <v>Space Segment Charges</v>
          </cell>
        </row>
        <row r="719">
          <cell r="A719">
            <v>411805</v>
          </cell>
          <cell r="B719">
            <v>0</v>
          </cell>
          <cell r="C719" t="str">
            <v>411805 Internet Account fees</v>
          </cell>
          <cell r="D719">
            <v>10899272</v>
          </cell>
          <cell r="E719">
            <v>8432783</v>
          </cell>
        </row>
        <row r="720">
          <cell r="A720">
            <v>413101</v>
          </cell>
          <cell r="B720">
            <v>0</v>
          </cell>
          <cell r="C720" t="str">
            <v>413101 Transponder fee Ext C Band</v>
          </cell>
          <cell r="D720">
            <v>48778544</v>
          </cell>
          <cell r="E720">
            <v>54718805</v>
          </cell>
        </row>
        <row r="721">
          <cell r="A721">
            <v>413102</v>
          </cell>
          <cell r="B721">
            <v>0</v>
          </cell>
          <cell r="C721" t="str">
            <v>Transponder fee KU  Band</v>
          </cell>
          <cell r="D721">
            <v>40540773</v>
          </cell>
          <cell r="E721">
            <v>25639606</v>
          </cell>
        </row>
        <row r="725">
          <cell r="C725" t="str">
            <v>Sub Total</v>
          </cell>
          <cell r="D725">
            <v>100218589</v>
          </cell>
          <cell r="E725">
            <v>88791194</v>
          </cell>
        </row>
        <row r="727">
          <cell r="A727">
            <v>413301</v>
          </cell>
          <cell r="B727">
            <v>0</v>
          </cell>
          <cell r="C727" t="str">
            <v>IDL- Faculty expenses</v>
          </cell>
          <cell r="D727">
            <v>2307708</v>
          </cell>
          <cell r="E727">
            <v>97000</v>
          </cell>
        </row>
        <row r="728">
          <cell r="A728">
            <v>413302</v>
          </cell>
          <cell r="B728">
            <v>0</v>
          </cell>
          <cell r="C728" t="str">
            <v>IDL-Content Partner Costs</v>
          </cell>
          <cell r="D728">
            <v>4726841</v>
          </cell>
          <cell r="E728">
            <v>73290</v>
          </cell>
        </row>
        <row r="729">
          <cell r="A729">
            <v>413304</v>
          </cell>
          <cell r="B729">
            <v>0</v>
          </cell>
          <cell r="C729" t="str">
            <v>IDL- Franchisee Operating Costs</v>
          </cell>
          <cell r="D729">
            <v>9600942</v>
          </cell>
          <cell r="E729">
            <v>0</v>
          </cell>
        </row>
        <row r="730">
          <cell r="C730" t="str">
            <v>Sub Total</v>
          </cell>
          <cell r="D730">
            <v>16635491</v>
          </cell>
          <cell r="E730">
            <v>170290</v>
          </cell>
        </row>
        <row r="732">
          <cell r="B732">
            <v>24</v>
          </cell>
          <cell r="C732" t="str">
            <v>Exchange Loss</v>
          </cell>
        </row>
        <row r="733">
          <cell r="A733">
            <v>413401</v>
          </cell>
          <cell r="B733">
            <v>0</v>
          </cell>
          <cell r="C733" t="str">
            <v>413401 Foreign Exchange Loss</v>
          </cell>
          <cell r="D733">
            <v>9263878</v>
          </cell>
          <cell r="E733">
            <v>12750451</v>
          </cell>
        </row>
        <row r="734">
          <cell r="A734">
            <v>310303</v>
          </cell>
          <cell r="B734">
            <v>0</v>
          </cell>
          <cell r="C734" t="str">
            <v>310303 Exchange Gain</v>
          </cell>
          <cell r="D734">
            <v>-16454019</v>
          </cell>
          <cell r="E734">
            <v>-378652</v>
          </cell>
        </row>
        <row r="736">
          <cell r="C736" t="str">
            <v>Sub Total</v>
          </cell>
          <cell r="D736">
            <v>-7190141</v>
          </cell>
          <cell r="E736">
            <v>12371799</v>
          </cell>
        </row>
        <row r="738">
          <cell r="A738">
            <v>413601</v>
          </cell>
          <cell r="B738">
            <v>25</v>
          </cell>
          <cell r="C738" t="str">
            <v>Wealth Tax</v>
          </cell>
          <cell r="D738">
            <v>21760</v>
          </cell>
          <cell r="E738">
            <v>17400</v>
          </cell>
        </row>
        <row r="740">
          <cell r="B740">
            <v>27</v>
          </cell>
          <cell r="C740" t="str">
            <v>Provision For loose tools</v>
          </cell>
          <cell r="D740">
            <v>0</v>
          </cell>
          <cell r="E740">
            <v>0</v>
          </cell>
        </row>
        <row r="742">
          <cell r="B742">
            <v>28</v>
          </cell>
          <cell r="C742" t="str">
            <v>Miscellaneous Expenses</v>
          </cell>
        </row>
        <row r="743">
          <cell r="A743">
            <v>411006</v>
          </cell>
          <cell r="B743">
            <v>0</v>
          </cell>
          <cell r="C743" t="str">
            <v>Rent - Hub</v>
          </cell>
          <cell r="D743">
            <v>0</v>
          </cell>
          <cell r="E743">
            <v>0</v>
          </cell>
        </row>
        <row r="744">
          <cell r="A744">
            <v>411701</v>
          </cell>
          <cell r="B744">
            <v>0</v>
          </cell>
          <cell r="C744" t="str">
            <v>411701 Software Development &amp; Consultancy</v>
          </cell>
          <cell r="D744">
            <v>1969004</v>
          </cell>
          <cell r="E744">
            <v>3902000</v>
          </cell>
        </row>
        <row r="745">
          <cell r="A745">
            <v>411702</v>
          </cell>
          <cell r="B745">
            <v>0</v>
          </cell>
          <cell r="C745" t="str">
            <v>411702 Software Expenses</v>
          </cell>
          <cell r="D745">
            <v>1692683</v>
          </cell>
          <cell r="E745">
            <v>1923535</v>
          </cell>
        </row>
        <row r="746">
          <cell r="A746">
            <v>413201</v>
          </cell>
          <cell r="B746">
            <v>0</v>
          </cell>
          <cell r="C746" t="str">
            <v>Internet Services</v>
          </cell>
          <cell r="D746">
            <v>0</v>
          </cell>
          <cell r="E746">
            <v>0</v>
          </cell>
        </row>
        <row r="747">
          <cell r="A747">
            <v>413704</v>
          </cell>
          <cell r="B747">
            <v>0</v>
          </cell>
          <cell r="C747" t="str">
            <v>413704 Filing Fees</v>
          </cell>
          <cell r="D747">
            <v>33845</v>
          </cell>
          <cell r="E747">
            <v>25655</v>
          </cell>
        </row>
        <row r="748">
          <cell r="A748">
            <v>413705</v>
          </cell>
          <cell r="B748">
            <v>0</v>
          </cell>
          <cell r="C748" t="str">
            <v>413705 Regulatory Expenses</v>
          </cell>
          <cell r="D748">
            <v>1118800</v>
          </cell>
          <cell r="E748">
            <v>1852478</v>
          </cell>
        </row>
        <row r="749">
          <cell r="A749">
            <v>413706</v>
          </cell>
          <cell r="B749">
            <v>0</v>
          </cell>
          <cell r="C749" t="str">
            <v>413706 Professional Tax Registration</v>
          </cell>
          <cell r="D749">
            <v>10230</v>
          </cell>
          <cell r="E749">
            <v>15658</v>
          </cell>
        </row>
        <row r="750">
          <cell r="A750">
            <v>414001</v>
          </cell>
          <cell r="B750">
            <v>0</v>
          </cell>
          <cell r="C750" t="str">
            <v>414001 Security Services</v>
          </cell>
          <cell r="D750">
            <v>729916</v>
          </cell>
          <cell r="E750">
            <v>865362</v>
          </cell>
        </row>
        <row r="751">
          <cell r="A751">
            <v>414002</v>
          </cell>
          <cell r="B751">
            <v>0</v>
          </cell>
          <cell r="C751" t="str">
            <v>414002 Housekeeping Expenses</v>
          </cell>
          <cell r="D751">
            <v>8046044</v>
          </cell>
          <cell r="E751">
            <v>7936203</v>
          </cell>
        </row>
        <row r="752">
          <cell r="A752">
            <v>414003</v>
          </cell>
          <cell r="B752">
            <v>0</v>
          </cell>
          <cell r="C752" t="str">
            <v>414003 Guest House Expenses</v>
          </cell>
          <cell r="D752">
            <v>457025</v>
          </cell>
          <cell r="E752">
            <v>345603</v>
          </cell>
        </row>
        <row r="753">
          <cell r="A753">
            <v>414004</v>
          </cell>
          <cell r="B753">
            <v>0</v>
          </cell>
          <cell r="C753" t="str">
            <v>414004 Eqpt Hire Charges</v>
          </cell>
          <cell r="D753">
            <v>545880</v>
          </cell>
          <cell r="E753">
            <v>238252</v>
          </cell>
        </row>
        <row r="754">
          <cell r="A754">
            <v>414005</v>
          </cell>
          <cell r="B754">
            <v>0</v>
          </cell>
          <cell r="C754" t="str">
            <v>414005 Water Charges</v>
          </cell>
          <cell r="D754">
            <v>417555</v>
          </cell>
          <cell r="E754">
            <v>830020</v>
          </cell>
        </row>
        <row r="755">
          <cell r="A755">
            <v>414021</v>
          </cell>
          <cell r="B755">
            <v>0</v>
          </cell>
          <cell r="C755" t="str">
            <v>414021 Recruitment Health Check up.</v>
          </cell>
          <cell r="D755">
            <v>123870</v>
          </cell>
          <cell r="E755">
            <v>109850</v>
          </cell>
        </row>
        <row r="756">
          <cell r="A756">
            <v>414022</v>
          </cell>
          <cell r="B756">
            <v>0</v>
          </cell>
          <cell r="C756" t="str">
            <v>414022 Recruitment  Fare Reimbursement</v>
          </cell>
          <cell r="D756">
            <v>55810</v>
          </cell>
          <cell r="E756">
            <v>68504</v>
          </cell>
        </row>
        <row r="757">
          <cell r="A757">
            <v>414023</v>
          </cell>
          <cell r="B757">
            <v>0</v>
          </cell>
          <cell r="C757" t="str">
            <v>414023 Training  &amp; Seminar Expenses</v>
          </cell>
          <cell r="D757">
            <v>1453295</v>
          </cell>
          <cell r="E757">
            <v>912757</v>
          </cell>
        </row>
        <row r="758">
          <cell r="A758">
            <v>414031</v>
          </cell>
          <cell r="B758">
            <v>0</v>
          </cell>
          <cell r="C758" t="str">
            <v>414031 Corporate Membership fee</v>
          </cell>
          <cell r="D758">
            <v>323000</v>
          </cell>
          <cell r="E758">
            <v>246843</v>
          </cell>
        </row>
        <row r="759">
          <cell r="A759">
            <v>414032</v>
          </cell>
          <cell r="B759">
            <v>0</v>
          </cell>
          <cell r="C759" t="str">
            <v>414032 Books &amp; Periodicals</v>
          </cell>
          <cell r="D759">
            <v>193470</v>
          </cell>
          <cell r="E759">
            <v>123764</v>
          </cell>
        </row>
        <row r="760">
          <cell r="A760">
            <v>414033</v>
          </cell>
          <cell r="B760">
            <v>0</v>
          </cell>
          <cell r="C760" t="str">
            <v>414033 Tender fee</v>
          </cell>
          <cell r="D760">
            <v>131899</v>
          </cell>
          <cell r="E760">
            <v>110460</v>
          </cell>
        </row>
        <row r="761">
          <cell r="A761">
            <v>414034</v>
          </cell>
          <cell r="B761">
            <v>0</v>
          </cell>
          <cell r="C761" t="str">
            <v>414034 Donations</v>
          </cell>
          <cell r="D761">
            <v>0</v>
          </cell>
          <cell r="E761">
            <v>266722</v>
          </cell>
        </row>
        <row r="762">
          <cell r="A762">
            <v>414036</v>
          </cell>
          <cell r="B762">
            <v>0</v>
          </cell>
          <cell r="C762" t="str">
            <v>414036 Credit Card Subscription</v>
          </cell>
          <cell r="D762">
            <v>75617</v>
          </cell>
          <cell r="E762">
            <v>116168</v>
          </cell>
        </row>
        <row r="763">
          <cell r="A763">
            <v>414038</v>
          </cell>
          <cell r="B763">
            <v>0</v>
          </cell>
          <cell r="C763" t="str">
            <v>414038 Domain Registration Charges</v>
          </cell>
          <cell r="D763">
            <v>3000</v>
          </cell>
          <cell r="E763">
            <v>9625</v>
          </cell>
        </row>
        <row r="764">
          <cell r="A764">
            <v>413303</v>
          </cell>
          <cell r="B764">
            <v>0</v>
          </cell>
          <cell r="C764" t="str">
            <v>IDL-Course material Costs/ Recovery</v>
          </cell>
          <cell r="D764">
            <v>273230</v>
          </cell>
          <cell r="E764">
            <v>8191</v>
          </cell>
        </row>
        <row r="765">
          <cell r="A765">
            <v>413305</v>
          </cell>
          <cell r="B765">
            <v>0</v>
          </cell>
          <cell r="C765" t="str">
            <v>IDL-Examination Cost</v>
          </cell>
          <cell r="D765">
            <v>220000</v>
          </cell>
          <cell r="E765">
            <v>0</v>
          </cell>
        </row>
        <row r="766">
          <cell r="A766">
            <v>414099</v>
          </cell>
          <cell r="B766">
            <v>0</v>
          </cell>
          <cell r="C766" t="str">
            <v>414099 Micellaneous Expenses</v>
          </cell>
          <cell r="D766">
            <v>19450</v>
          </cell>
          <cell r="E766">
            <v>39211</v>
          </cell>
        </row>
        <row r="768">
          <cell r="C768" t="str">
            <v>Sub Total</v>
          </cell>
          <cell r="D768">
            <v>17893623</v>
          </cell>
          <cell r="E768">
            <v>19946861</v>
          </cell>
        </row>
        <row r="770">
          <cell r="C770" t="str">
            <v>Schedule total</v>
          </cell>
          <cell r="D770">
            <v>464372277</v>
          </cell>
          <cell r="E770">
            <v>407471966</v>
          </cell>
        </row>
        <row r="772">
          <cell r="B772" t="str">
            <v>Schedule N</v>
          </cell>
          <cell r="C772" t="str">
            <v>SELLING &amp; DISTRIBUTION EXPENSES</v>
          </cell>
        </row>
        <row r="774">
          <cell r="B774">
            <v>1</v>
          </cell>
          <cell r="C774" t="str">
            <v>Freight &amp; Forwarding Charges</v>
          </cell>
        </row>
        <row r="775">
          <cell r="A775">
            <v>414011</v>
          </cell>
          <cell r="B775">
            <v>0</v>
          </cell>
          <cell r="C775" t="str">
            <v>414011 Octroi Stock Transfer</v>
          </cell>
          <cell r="D775">
            <v>2194099</v>
          </cell>
          <cell r="E775">
            <v>1376272</v>
          </cell>
        </row>
        <row r="776">
          <cell r="A776">
            <v>414012</v>
          </cell>
          <cell r="B776">
            <v>0</v>
          </cell>
          <cell r="C776" t="str">
            <v>414012 Octroi Non recoverable</v>
          </cell>
          <cell r="D776">
            <v>-653179</v>
          </cell>
          <cell r="E776">
            <v>1692330</v>
          </cell>
        </row>
        <row r="777">
          <cell r="A777">
            <v>414015</v>
          </cell>
          <cell r="B777">
            <v>0</v>
          </cell>
          <cell r="C777" t="str">
            <v>414015 Freight outwards - Stock Transfer</v>
          </cell>
          <cell r="D777">
            <v>4130501</v>
          </cell>
          <cell r="E777">
            <v>5062729</v>
          </cell>
        </row>
        <row r="778">
          <cell r="A778">
            <v>414016</v>
          </cell>
          <cell r="B778">
            <v>0</v>
          </cell>
          <cell r="C778" t="str">
            <v>414016 Freight outwards non recoverable</v>
          </cell>
          <cell r="D778">
            <v>11203667</v>
          </cell>
          <cell r="E778">
            <v>3161218</v>
          </cell>
        </row>
        <row r="779">
          <cell r="A779">
            <v>414037</v>
          </cell>
          <cell r="B779">
            <v>0</v>
          </cell>
          <cell r="C779" t="str">
            <v>414037 Warehouse Ser. Chrgs</v>
          </cell>
          <cell r="D779">
            <v>1774841</v>
          </cell>
          <cell r="E779">
            <v>1784500</v>
          </cell>
        </row>
        <row r="780">
          <cell r="C780" t="str">
            <v>Sub Total</v>
          </cell>
          <cell r="D780">
            <v>18649929</v>
          </cell>
          <cell r="E780">
            <v>13077049</v>
          </cell>
        </row>
        <row r="783">
          <cell r="B783">
            <v>2</v>
          </cell>
          <cell r="C783" t="str">
            <v>Advertisement, Publicity &amp; Sales Promotion</v>
          </cell>
        </row>
        <row r="784">
          <cell r="A784">
            <v>412801</v>
          </cell>
          <cell r="B784">
            <v>0</v>
          </cell>
          <cell r="C784" t="str">
            <v>412801 Advertisement  &amp; Publicity</v>
          </cell>
          <cell r="D784">
            <v>1740970</v>
          </cell>
          <cell r="E784">
            <v>4544669</v>
          </cell>
        </row>
        <row r="785">
          <cell r="A785">
            <v>412811</v>
          </cell>
          <cell r="B785">
            <v>0</v>
          </cell>
          <cell r="C785" t="str">
            <v>IDL- Advertisement Costs/ Recovery</v>
          </cell>
          <cell r="D785">
            <v>3405433</v>
          </cell>
          <cell r="E785">
            <v>0</v>
          </cell>
        </row>
        <row r="786">
          <cell r="A786">
            <v>412802</v>
          </cell>
          <cell r="B786">
            <v>0</v>
          </cell>
          <cell r="C786" t="str">
            <v>412802 Corporate Communication</v>
          </cell>
          <cell r="D786">
            <v>107386</v>
          </cell>
          <cell r="E786">
            <v>5617006</v>
          </cell>
        </row>
        <row r="787">
          <cell r="A787">
            <v>412803</v>
          </cell>
          <cell r="B787">
            <v>0</v>
          </cell>
          <cell r="C787" t="str">
            <v>412803 Sales Representative Expenses</v>
          </cell>
          <cell r="D787">
            <v>1507761</v>
          </cell>
          <cell r="E787">
            <v>9994423</v>
          </cell>
        </row>
        <row r="788">
          <cell r="A788">
            <v>412804</v>
          </cell>
          <cell r="B788">
            <v>0</v>
          </cell>
          <cell r="C788" t="str">
            <v>412804 Sponsorship for Seminars</v>
          </cell>
          <cell r="D788">
            <v>292500</v>
          </cell>
          <cell r="E788">
            <v>29472</v>
          </cell>
        </row>
        <row r="789">
          <cell r="A789">
            <v>412805</v>
          </cell>
          <cell r="B789">
            <v>0</v>
          </cell>
          <cell r="C789" t="str">
            <v>412805 User Forum / Meet Expenses</v>
          </cell>
          <cell r="D789">
            <v>249462</v>
          </cell>
          <cell r="E789">
            <v>227597</v>
          </cell>
        </row>
        <row r="790">
          <cell r="A790">
            <v>412806</v>
          </cell>
          <cell r="B790">
            <v>0</v>
          </cell>
          <cell r="C790" t="str">
            <v>412806 Entertainment</v>
          </cell>
          <cell r="D790">
            <v>552147</v>
          </cell>
          <cell r="E790">
            <v>544897</v>
          </cell>
        </row>
        <row r="791">
          <cell r="A791">
            <v>412807</v>
          </cell>
          <cell r="B791">
            <v>0</v>
          </cell>
          <cell r="C791" t="str">
            <v>412807 Gifts &amp; Presents</v>
          </cell>
          <cell r="D791">
            <v>328417</v>
          </cell>
          <cell r="E791">
            <v>512085</v>
          </cell>
        </row>
        <row r="792">
          <cell r="C792" t="str">
            <v>Sub Total</v>
          </cell>
          <cell r="D792">
            <v>8184076</v>
          </cell>
          <cell r="E792">
            <v>21470149</v>
          </cell>
        </row>
        <row r="794">
          <cell r="C794" t="str">
            <v>Schedule total</v>
          </cell>
          <cell r="D794">
            <v>26834005</v>
          </cell>
          <cell r="E794">
            <v>34547198</v>
          </cell>
        </row>
        <row r="797">
          <cell r="B797" t="str">
            <v>Schedule O</v>
          </cell>
          <cell r="C797" t="str">
            <v>INTEREST &amp; FINANCE CHARGES</v>
          </cell>
        </row>
        <row r="799">
          <cell r="B799">
            <v>1</v>
          </cell>
          <cell r="C799" t="str">
            <v>Interest on Term Loans</v>
          </cell>
        </row>
        <row r="800">
          <cell r="A800">
            <v>420001</v>
          </cell>
          <cell r="B800">
            <v>0</v>
          </cell>
          <cell r="C800" t="str">
            <v>420001 Interest on Term Loan - ABN Amro Bank</v>
          </cell>
          <cell r="D800">
            <v>16785587</v>
          </cell>
          <cell r="E800">
            <v>16529156</v>
          </cell>
        </row>
        <row r="801">
          <cell r="A801">
            <v>420002</v>
          </cell>
          <cell r="B801">
            <v>0</v>
          </cell>
          <cell r="C801" t="str">
            <v>Interest on Term Loan - Credit Lyonnais</v>
          </cell>
          <cell r="D801">
            <v>9401534</v>
          </cell>
          <cell r="E801">
            <v>5356575</v>
          </cell>
        </row>
        <row r="802">
          <cell r="A802">
            <v>420003</v>
          </cell>
          <cell r="B802">
            <v>0</v>
          </cell>
          <cell r="C802" t="str">
            <v>Interest on Term Loan - Bank of Maharshtra</v>
          </cell>
          <cell r="D802">
            <v>6213144</v>
          </cell>
          <cell r="E802">
            <v>0</v>
          </cell>
        </row>
        <row r="804">
          <cell r="C804" t="str">
            <v>Sub Total</v>
          </cell>
          <cell r="D804">
            <v>32400265</v>
          </cell>
          <cell r="E804">
            <v>21885731</v>
          </cell>
        </row>
        <row r="806">
          <cell r="B806">
            <v>2</v>
          </cell>
          <cell r="C806" t="str">
            <v>Interest on Cash Credit</v>
          </cell>
        </row>
        <row r="808">
          <cell r="A808">
            <v>420101</v>
          </cell>
          <cell r="B808">
            <v>0</v>
          </cell>
          <cell r="C808" t="str">
            <v>420101 Interest on CC - Citi Bank</v>
          </cell>
          <cell r="D808">
            <v>315791</v>
          </cell>
          <cell r="E808">
            <v>49240</v>
          </cell>
        </row>
        <row r="809">
          <cell r="A809">
            <v>420102</v>
          </cell>
          <cell r="B809">
            <v>0</v>
          </cell>
          <cell r="C809" t="str">
            <v>420102 Interest on CC - Credit Lyonnais- Delhi</v>
          </cell>
          <cell r="D809">
            <v>176474</v>
          </cell>
          <cell r="E809">
            <v>34682</v>
          </cell>
        </row>
        <row r="810">
          <cell r="A810">
            <v>420103</v>
          </cell>
          <cell r="B810">
            <v>0</v>
          </cell>
          <cell r="C810" t="str">
            <v>420103 Interest on CC - ANZ Grindlays, Delhi.</v>
          </cell>
          <cell r="D810">
            <v>1276360</v>
          </cell>
          <cell r="E810">
            <v>48759</v>
          </cell>
        </row>
        <row r="811">
          <cell r="A811">
            <v>420104</v>
          </cell>
          <cell r="B811">
            <v>0</v>
          </cell>
          <cell r="C811" t="str">
            <v>420104 Interest on CC - ICICI Bank,  Delhi</v>
          </cell>
          <cell r="D811">
            <v>2424405</v>
          </cell>
          <cell r="E811">
            <v>1538121</v>
          </cell>
        </row>
        <row r="812">
          <cell r="A812">
            <v>420105</v>
          </cell>
          <cell r="B812">
            <v>0</v>
          </cell>
          <cell r="C812" t="str">
            <v>420105 Interest on WCL - ANZ Grindlays Bank,  New Delhi</v>
          </cell>
          <cell r="D812">
            <v>1640514</v>
          </cell>
          <cell r="E812">
            <v>3520959</v>
          </cell>
        </row>
        <row r="813">
          <cell r="A813">
            <v>420106</v>
          </cell>
          <cell r="B813">
            <v>0</v>
          </cell>
          <cell r="C813" t="str">
            <v>420106 Interest on WCL - ICICI Bank,  Delhi</v>
          </cell>
          <cell r="D813">
            <v>0</v>
          </cell>
          <cell r="E813">
            <v>0</v>
          </cell>
        </row>
        <row r="814">
          <cell r="A814">
            <v>420107</v>
          </cell>
          <cell r="B814">
            <v>0</v>
          </cell>
          <cell r="C814" t="str">
            <v>420107 Interest on WCL - Credit Lyonnais, Delhi</v>
          </cell>
          <cell r="D814">
            <v>3381773</v>
          </cell>
          <cell r="E814">
            <v>3349692</v>
          </cell>
        </row>
        <row r="815">
          <cell r="A815">
            <v>420108</v>
          </cell>
          <cell r="B815">
            <v>0</v>
          </cell>
          <cell r="C815" t="str">
            <v>Interest on WCL - ABN AMRO, Delhi</v>
          </cell>
          <cell r="D815">
            <v>0</v>
          </cell>
          <cell r="E815">
            <v>2916018</v>
          </cell>
        </row>
        <row r="816">
          <cell r="A816">
            <v>420109</v>
          </cell>
          <cell r="B816">
            <v>0</v>
          </cell>
          <cell r="C816" t="str">
            <v>Interest on WCL - Citi Bank, Delhi</v>
          </cell>
          <cell r="D816">
            <v>1167021</v>
          </cell>
          <cell r="E816">
            <v>45205</v>
          </cell>
        </row>
        <row r="817">
          <cell r="A817">
            <v>420110</v>
          </cell>
          <cell r="B817">
            <v>0</v>
          </cell>
          <cell r="C817" t="str">
            <v>Interest on CC - ABN AMRO,  Delhi</v>
          </cell>
          <cell r="D817">
            <v>6814</v>
          </cell>
          <cell r="E817">
            <v>269051</v>
          </cell>
        </row>
        <row r="818">
          <cell r="A818">
            <v>420111</v>
          </cell>
          <cell r="B818">
            <v>0</v>
          </cell>
          <cell r="C818" t="str">
            <v>Interest on CC - Bank of Maharashtra</v>
          </cell>
          <cell r="D818">
            <v>3401193</v>
          </cell>
          <cell r="E818">
            <v>0</v>
          </cell>
        </row>
        <row r="820">
          <cell r="C820" t="str">
            <v>Sub Total</v>
          </cell>
          <cell r="D820">
            <v>13790345</v>
          </cell>
          <cell r="E820">
            <v>11771727</v>
          </cell>
        </row>
        <row r="822">
          <cell r="B822">
            <v>26</v>
          </cell>
          <cell r="C822" t="str">
            <v>Interest to others</v>
          </cell>
        </row>
        <row r="823">
          <cell r="A823">
            <v>414035</v>
          </cell>
          <cell r="B823">
            <v>0</v>
          </cell>
          <cell r="C823" t="str">
            <v xml:space="preserve">414035 Interest on Others </v>
          </cell>
          <cell r="D823">
            <v>1145441</v>
          </cell>
          <cell r="E823">
            <v>1444755</v>
          </cell>
        </row>
        <row r="825">
          <cell r="C825" t="str">
            <v>Sub Total</v>
          </cell>
          <cell r="D825">
            <v>1145441</v>
          </cell>
          <cell r="E825">
            <v>1444755</v>
          </cell>
        </row>
        <row r="827">
          <cell r="B827">
            <v>3</v>
          </cell>
          <cell r="C827" t="str">
            <v>Bank Charges and commission</v>
          </cell>
        </row>
        <row r="828">
          <cell r="A828">
            <v>420201</v>
          </cell>
          <cell r="B828">
            <v>0</v>
          </cell>
          <cell r="C828" t="str">
            <v>420201 Bank Charges</v>
          </cell>
          <cell r="D828">
            <v>1320418</v>
          </cell>
          <cell r="E828">
            <v>1328788</v>
          </cell>
        </row>
        <row r="829">
          <cell r="A829">
            <v>420202</v>
          </cell>
          <cell r="B829">
            <v>0</v>
          </cell>
          <cell r="C829" t="str">
            <v>420202 Bank  Guarantee Commission</v>
          </cell>
          <cell r="D829">
            <v>4948140</v>
          </cell>
          <cell r="E829">
            <v>4792793</v>
          </cell>
        </row>
        <row r="831">
          <cell r="C831" t="str">
            <v>Sub Total</v>
          </cell>
          <cell r="D831">
            <v>6268558</v>
          </cell>
          <cell r="E831">
            <v>6121581</v>
          </cell>
        </row>
        <row r="833">
          <cell r="C833" t="str">
            <v>Schedule total</v>
          </cell>
          <cell r="D833">
            <v>53604609</v>
          </cell>
          <cell r="E833">
            <v>41223794</v>
          </cell>
        </row>
        <row r="836">
          <cell r="B836" t="str">
            <v>Schedule E</v>
          </cell>
          <cell r="C836" t="str">
            <v>Depreciation</v>
          </cell>
        </row>
        <row r="838">
          <cell r="A838">
            <v>430001</v>
          </cell>
          <cell r="B838">
            <v>0</v>
          </cell>
          <cell r="C838" t="str">
            <v>430001 Depreciation - Buildings</v>
          </cell>
          <cell r="D838">
            <v>1137566</v>
          </cell>
          <cell r="E838">
            <v>1137566</v>
          </cell>
        </row>
        <row r="839">
          <cell r="A839">
            <v>430002</v>
          </cell>
          <cell r="B839">
            <v>0</v>
          </cell>
          <cell r="C839" t="str">
            <v>430002 Depreciation - Leasehold Land</v>
          </cell>
          <cell r="D839">
            <v>56387</v>
          </cell>
          <cell r="E839">
            <v>56387</v>
          </cell>
        </row>
        <row r="840">
          <cell r="A840">
            <v>430003</v>
          </cell>
          <cell r="B840">
            <v>0</v>
          </cell>
          <cell r="C840" t="str">
            <v>430003 Depreciation - Plant &amp; Machinery</v>
          </cell>
          <cell r="D840">
            <v>74990425</v>
          </cell>
          <cell r="E840">
            <v>71073808</v>
          </cell>
        </row>
        <row r="841">
          <cell r="A841">
            <v>430004</v>
          </cell>
          <cell r="B841">
            <v>0</v>
          </cell>
          <cell r="C841" t="str">
            <v>430004 Depreciation - Office Equipment</v>
          </cell>
          <cell r="D841">
            <v>3438813</v>
          </cell>
          <cell r="E841">
            <v>3010920</v>
          </cell>
        </row>
        <row r="842">
          <cell r="A842">
            <v>430005</v>
          </cell>
          <cell r="B842">
            <v>0</v>
          </cell>
          <cell r="C842" t="str">
            <v>430005 Depreciation - Computers</v>
          </cell>
          <cell r="D842">
            <v>11970749</v>
          </cell>
          <cell r="E842">
            <v>10559612</v>
          </cell>
        </row>
        <row r="843">
          <cell r="A843">
            <v>430006</v>
          </cell>
          <cell r="B843">
            <v>0</v>
          </cell>
          <cell r="C843" t="str">
            <v>430006 Depreciation - Furniture &amp; Fixtures</v>
          </cell>
          <cell r="D843">
            <v>4410613</v>
          </cell>
          <cell r="E843">
            <v>4200039</v>
          </cell>
        </row>
        <row r="844">
          <cell r="A844">
            <v>430007</v>
          </cell>
          <cell r="B844">
            <v>0</v>
          </cell>
          <cell r="C844" t="str">
            <v>430007 Depreciation - L.easehold Improvements</v>
          </cell>
          <cell r="D844">
            <v>4313111</v>
          </cell>
          <cell r="E844">
            <v>1986350</v>
          </cell>
        </row>
        <row r="845">
          <cell r="A845">
            <v>430008</v>
          </cell>
          <cell r="B845">
            <v>0</v>
          </cell>
          <cell r="C845" t="str">
            <v>430008 Depreciation - Vehicles</v>
          </cell>
          <cell r="D845">
            <v>1136399</v>
          </cell>
          <cell r="E845">
            <v>1044649</v>
          </cell>
        </row>
        <row r="846">
          <cell r="A846">
            <v>430009</v>
          </cell>
          <cell r="B846">
            <v>0</v>
          </cell>
          <cell r="C846" t="str">
            <v>430009 Depreciation - Computer SW</v>
          </cell>
          <cell r="D846">
            <v>6030038</v>
          </cell>
          <cell r="E846">
            <v>3490647</v>
          </cell>
        </row>
        <row r="847">
          <cell r="A847">
            <v>430010</v>
          </cell>
          <cell r="B847">
            <v>0</v>
          </cell>
          <cell r="C847" t="str">
            <v xml:space="preserve">Depreciation - Equipments given on Rent </v>
          </cell>
          <cell r="D847">
            <v>2035472</v>
          </cell>
          <cell r="E847">
            <v>2664011</v>
          </cell>
        </row>
        <row r="849">
          <cell r="C849" t="str">
            <v>Total</v>
          </cell>
          <cell r="D849">
            <v>109519573</v>
          </cell>
          <cell r="E849">
            <v>99223989</v>
          </cell>
        </row>
        <row r="851">
          <cell r="B851" t="str">
            <v>Schedule I</v>
          </cell>
          <cell r="C851" t="str">
            <v>Preliminary Expenses written off</v>
          </cell>
        </row>
        <row r="853">
          <cell r="A853">
            <v>431001</v>
          </cell>
          <cell r="B853">
            <v>0</v>
          </cell>
          <cell r="C853" t="str">
            <v>OQPSK Expenditure written off</v>
          </cell>
          <cell r="D853">
            <v>2914308</v>
          </cell>
          <cell r="E853">
            <v>2914308</v>
          </cell>
        </row>
        <row r="855">
          <cell r="C855" t="str">
            <v>Total</v>
          </cell>
          <cell r="D855">
            <v>2914308</v>
          </cell>
          <cell r="E855">
            <v>2914308</v>
          </cell>
        </row>
        <row r="858">
          <cell r="C858" t="str">
            <v>Provision For Income Tax</v>
          </cell>
        </row>
        <row r="860">
          <cell r="A860">
            <v>451001</v>
          </cell>
          <cell r="B860">
            <v>0</v>
          </cell>
          <cell r="C860" t="str">
            <v>Prior period tax adjustment</v>
          </cell>
          <cell r="D860">
            <v>714637</v>
          </cell>
          <cell r="E860">
            <v>0</v>
          </cell>
        </row>
        <row r="861">
          <cell r="A861">
            <v>450001</v>
          </cell>
          <cell r="B861">
            <v>0</v>
          </cell>
          <cell r="C861" t="str">
            <v>Income Tax Expense</v>
          </cell>
          <cell r="D861">
            <v>35000000</v>
          </cell>
          <cell r="E861">
            <v>31000000</v>
          </cell>
        </row>
        <row r="863">
          <cell r="C863" t="str">
            <v>Total</v>
          </cell>
          <cell r="D863">
            <v>35000000</v>
          </cell>
          <cell r="E863">
            <v>31000000</v>
          </cell>
        </row>
        <row r="865">
          <cell r="A865">
            <v>440001</v>
          </cell>
          <cell r="B865">
            <v>0</v>
          </cell>
          <cell r="C865" t="str">
            <v>Prior Period Items</v>
          </cell>
          <cell r="D865">
            <v>3128744</v>
          </cell>
          <cell r="E865">
            <v>0</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5">
        <row r="1">
          <cell r="A1" t="str">
            <v>HUGHES ESCORTS COMMUNICATION LTD</v>
          </cell>
          <cell r="B1">
            <v>0</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F3">
            <v>0</v>
          </cell>
          <cell r="G3" t="str">
            <v>Final Trial 310303</v>
          </cell>
          <cell r="H3" t="str">
            <v>Final 2001-02</v>
          </cell>
          <cell r="I3">
            <v>0</v>
          </cell>
          <cell r="J3" t="str">
            <v>From SAP 110703 - afternoon</v>
          </cell>
          <cell r="K3" t="str">
            <v>Prov</v>
          </cell>
        </row>
        <row r="4">
          <cell r="A4">
            <v>100001</v>
          </cell>
          <cell r="B4" t="str">
            <v>Issued, Subscribed &amp; Paid up Equity Share Capital.</v>
          </cell>
          <cell r="C4">
            <v>-150000000</v>
          </cell>
          <cell r="D4">
            <v>-150000000</v>
          </cell>
          <cell r="E4">
            <v>-150000000</v>
          </cell>
          <cell r="F4">
            <v>0</v>
          </cell>
          <cell r="G4">
            <v>-150000000</v>
          </cell>
          <cell r="H4">
            <v>-150000000</v>
          </cell>
          <cell r="I4">
            <v>0</v>
          </cell>
          <cell r="J4">
            <v>-150000000</v>
          </cell>
          <cell r="K4">
            <v>0</v>
          </cell>
        </row>
        <row r="5">
          <cell r="A5">
            <v>101101</v>
          </cell>
          <cell r="B5" t="str">
            <v>Profit &amp; Loss A/c.</v>
          </cell>
          <cell r="C5">
            <v>-269316400</v>
          </cell>
          <cell r="D5">
            <v>-220448484</v>
          </cell>
          <cell r="E5">
            <v>-269316399.80000001</v>
          </cell>
          <cell r="F5">
            <v>0</v>
          </cell>
          <cell r="G5">
            <v>-269316399.80000001</v>
          </cell>
          <cell r="H5">
            <v>-220448483.63999999</v>
          </cell>
          <cell r="I5">
            <v>0</v>
          </cell>
          <cell r="J5">
            <v>-269316399.80000001</v>
          </cell>
          <cell r="K5">
            <v>0</v>
          </cell>
        </row>
        <row r="6">
          <cell r="A6">
            <v>110001</v>
          </cell>
          <cell r="B6" t="str">
            <v>ABN Amro Term Loan Account</v>
          </cell>
          <cell r="C6">
            <v>-118000000</v>
          </cell>
          <cell r="D6">
            <v>-150000000</v>
          </cell>
          <cell r="E6">
            <v>-118000000</v>
          </cell>
          <cell r="F6">
            <v>0</v>
          </cell>
          <cell r="G6">
            <v>-118000000</v>
          </cell>
          <cell r="H6">
            <v>-150000000</v>
          </cell>
          <cell r="I6">
            <v>0</v>
          </cell>
          <cell r="J6">
            <v>-118000000</v>
          </cell>
          <cell r="K6">
            <v>0</v>
          </cell>
        </row>
        <row r="7">
          <cell r="A7">
            <v>110002</v>
          </cell>
          <cell r="B7" t="str">
            <v>Credit Lyonnais Term Loan</v>
          </cell>
          <cell r="C7">
            <v>-66666667</v>
          </cell>
          <cell r="D7">
            <v>-80000000</v>
          </cell>
          <cell r="E7">
            <v>-66666666.659999996</v>
          </cell>
          <cell r="F7">
            <v>0</v>
          </cell>
          <cell r="G7">
            <v>-66666666.659999996</v>
          </cell>
          <cell r="H7">
            <v>-80000000</v>
          </cell>
          <cell r="I7">
            <v>0</v>
          </cell>
          <cell r="J7">
            <v>-66666666.659999996</v>
          </cell>
          <cell r="K7">
            <v>0</v>
          </cell>
        </row>
        <row r="8">
          <cell r="A8">
            <v>110003</v>
          </cell>
          <cell r="B8" t="str">
            <v>Bank of Maharashtra -  Term Loan</v>
          </cell>
          <cell r="C8">
            <v>-95000000</v>
          </cell>
          <cell r="D8">
            <v>0</v>
          </cell>
          <cell r="E8">
            <v>-95000000</v>
          </cell>
          <cell r="F8">
            <v>0</v>
          </cell>
          <cell r="G8">
            <v>-95000000</v>
          </cell>
          <cell r="H8">
            <v>0</v>
          </cell>
          <cell r="I8">
            <v>0</v>
          </cell>
          <cell r="J8">
            <v>-95000000</v>
          </cell>
          <cell r="K8">
            <v>0</v>
          </cell>
        </row>
        <row r="9">
          <cell r="A9">
            <v>110201</v>
          </cell>
          <cell r="B9" t="str">
            <v>Cash Credit - Citi Bank, New Delhi</v>
          </cell>
          <cell r="C9">
            <v>0</v>
          </cell>
          <cell r="D9">
            <v>0</v>
          </cell>
          <cell r="E9">
            <v>0</v>
          </cell>
          <cell r="F9">
            <v>0</v>
          </cell>
          <cell r="G9">
            <v>0</v>
          </cell>
          <cell r="H9">
            <v>0</v>
          </cell>
          <cell r="I9">
            <v>0</v>
          </cell>
          <cell r="J9">
            <v>0</v>
          </cell>
          <cell r="K9">
            <v>0</v>
          </cell>
        </row>
        <row r="10">
          <cell r="A10">
            <v>110202</v>
          </cell>
          <cell r="B10" t="str">
            <v>Cash Credit - Credit Lyonias, New Delhi</v>
          </cell>
          <cell r="C10">
            <v>9459453</v>
          </cell>
          <cell r="D10">
            <v>-23700574</v>
          </cell>
          <cell r="E10">
            <v>9459453.0500000007</v>
          </cell>
          <cell r="F10">
            <v>0</v>
          </cell>
          <cell r="G10">
            <v>9459453.0500000007</v>
          </cell>
          <cell r="H10">
            <v>-23700574.440000001</v>
          </cell>
          <cell r="I10">
            <v>0</v>
          </cell>
          <cell r="J10">
            <v>9459453.0500000007</v>
          </cell>
          <cell r="K10">
            <v>0</v>
          </cell>
        </row>
        <row r="11">
          <cell r="A11">
            <v>110203</v>
          </cell>
          <cell r="B11" t="str">
            <v>Cash Credit - ANZ Grindlays, New Delhi.</v>
          </cell>
          <cell r="C11">
            <v>-2133931</v>
          </cell>
          <cell r="D11">
            <v>-12227380</v>
          </cell>
          <cell r="E11">
            <v>-2133931.27</v>
          </cell>
          <cell r="F11" t="str">
            <v>As at</v>
          </cell>
          <cell r="G11">
            <v>-2133931.27</v>
          </cell>
          <cell r="H11">
            <v>-12227379.609999999</v>
          </cell>
          <cell r="I11" t="str">
            <v>Adjustments</v>
          </cell>
          <cell r="J11">
            <v>-2133931.27</v>
          </cell>
          <cell r="K11">
            <v>0</v>
          </cell>
        </row>
        <row r="12">
          <cell r="A12">
            <v>110204</v>
          </cell>
          <cell r="B12" t="str">
            <v>Cash Credit - ICICI Bank, New Delhi.</v>
          </cell>
          <cell r="C12">
            <v>0</v>
          </cell>
          <cell r="D12">
            <v>0</v>
          </cell>
          <cell r="E12">
            <v>0</v>
          </cell>
          <cell r="F12" t="str">
            <v>31.03.2003</v>
          </cell>
          <cell r="G12">
            <v>0</v>
          </cell>
          <cell r="H12">
            <v>0</v>
          </cell>
          <cell r="I12" t="str">
            <v xml:space="preserve">during the </v>
          </cell>
          <cell r="J12">
            <v>0</v>
          </cell>
          <cell r="K12">
            <v>0</v>
          </cell>
        </row>
        <row r="13">
          <cell r="A13">
            <v>110205</v>
          </cell>
          <cell r="B13" t="str">
            <v>Cash Credit - Bank of Maharashtra, Gurgaon</v>
          </cell>
          <cell r="C13">
            <v>-1625210</v>
          </cell>
          <cell r="D13">
            <v>0</v>
          </cell>
          <cell r="E13">
            <v>-1625209.71</v>
          </cell>
          <cell r="F13">
            <v>0</v>
          </cell>
          <cell r="G13">
            <v>-1625209.71</v>
          </cell>
          <cell r="H13">
            <v>0</v>
          </cell>
          <cell r="I13" t="str">
            <v>Year</v>
          </cell>
          <cell r="J13">
            <v>-1625209.71</v>
          </cell>
          <cell r="K13">
            <v>0</v>
          </cell>
        </row>
        <row r="14">
          <cell r="A14">
            <v>110226</v>
          </cell>
          <cell r="B14" t="str">
            <v>Working Capital Loan - ANZ Grindlays Bank,  Delhi.</v>
          </cell>
          <cell r="C14">
            <v>0</v>
          </cell>
          <cell r="D14">
            <v>0</v>
          </cell>
          <cell r="E14">
            <v>0</v>
          </cell>
          <cell r="F14" t="str">
            <v>Rs.</v>
          </cell>
          <cell r="G14">
            <v>0</v>
          </cell>
          <cell r="H14">
            <v>0</v>
          </cell>
          <cell r="I14" t="str">
            <v>Rs.</v>
          </cell>
          <cell r="J14">
            <v>0</v>
          </cell>
          <cell r="K14">
            <v>0</v>
          </cell>
        </row>
        <row r="15">
          <cell r="A15">
            <v>110228</v>
          </cell>
          <cell r="B15" t="str">
            <v>Working Capital Loan - Credit Lyonnais,  Delhi.</v>
          </cell>
          <cell r="C15">
            <v>0</v>
          </cell>
          <cell r="D15">
            <v>-20000000</v>
          </cell>
          <cell r="E15">
            <v>0</v>
          </cell>
          <cell r="F15">
            <v>0</v>
          </cell>
          <cell r="G15">
            <v>0</v>
          </cell>
          <cell r="H15">
            <v>-20000000</v>
          </cell>
          <cell r="I15">
            <v>0</v>
          </cell>
          <cell r="J15">
            <v>0</v>
          </cell>
          <cell r="K15">
            <v>0</v>
          </cell>
        </row>
        <row r="16">
          <cell r="A16">
            <v>110229</v>
          </cell>
          <cell r="B16" t="str">
            <v>ABN AMRO - Working Capital Demand Loan A/c</v>
          </cell>
          <cell r="C16">
            <v>0</v>
          </cell>
          <cell r="D16">
            <v>0</v>
          </cell>
          <cell r="E16">
            <v>0</v>
          </cell>
          <cell r="F16">
            <v>5582900</v>
          </cell>
          <cell r="G16">
            <v>0</v>
          </cell>
          <cell r="H16">
            <v>0</v>
          </cell>
          <cell r="I16">
            <v>0</v>
          </cell>
          <cell r="J16">
            <v>0</v>
          </cell>
          <cell r="K16">
            <v>0</v>
          </cell>
        </row>
        <row r="17">
          <cell r="A17">
            <v>110230</v>
          </cell>
          <cell r="B17" t="str">
            <v>Citi Bank - Working Capital Demand Loan A/c</v>
          </cell>
          <cell r="C17">
            <v>0</v>
          </cell>
          <cell r="D17">
            <v>0</v>
          </cell>
          <cell r="E17">
            <v>0</v>
          </cell>
          <cell r="F17">
            <v>0</v>
          </cell>
          <cell r="G17">
            <v>0</v>
          </cell>
          <cell r="H17">
            <v>0</v>
          </cell>
          <cell r="I17">
            <v>0</v>
          </cell>
          <cell r="J17">
            <v>0</v>
          </cell>
          <cell r="K17">
            <v>0</v>
          </cell>
        </row>
        <row r="18">
          <cell r="A18">
            <v>110401</v>
          </cell>
          <cell r="B18" t="str">
            <v>Citi Bank, New Delhi Clearing A/c. (CC)</v>
          </cell>
          <cell r="C18">
            <v>-15600721</v>
          </cell>
          <cell r="D18">
            <v>-10962617</v>
          </cell>
          <cell r="E18">
            <v>-15600721.43</v>
          </cell>
          <cell r="F18">
            <v>34130400</v>
          </cell>
          <cell r="G18">
            <v>-15600721.43</v>
          </cell>
          <cell r="H18">
            <v>-10962617.01</v>
          </cell>
          <cell r="I18">
            <v>0</v>
          </cell>
          <cell r="J18">
            <v>-15600721.43</v>
          </cell>
          <cell r="K18">
            <v>0</v>
          </cell>
        </row>
        <row r="19">
          <cell r="A19">
            <v>110404</v>
          </cell>
          <cell r="B19" t="str">
            <v>ICICI, New Delhi Clearing A/c. (CC)</v>
          </cell>
          <cell r="C19">
            <v>-25455256</v>
          </cell>
          <cell r="D19">
            <v>-28931643</v>
          </cell>
          <cell r="E19">
            <v>-25455255.539999999</v>
          </cell>
          <cell r="F19">
            <v>0</v>
          </cell>
          <cell r="G19">
            <v>-25455255.539999999</v>
          </cell>
          <cell r="H19">
            <v>-28931642.850000001</v>
          </cell>
          <cell r="I19">
            <v>0</v>
          </cell>
          <cell r="J19">
            <v>-25455255.539999999</v>
          </cell>
          <cell r="K19">
            <v>0</v>
          </cell>
        </row>
        <row r="20">
          <cell r="A20">
            <v>110405</v>
          </cell>
          <cell r="B20" t="str">
            <v>Fund Transfer Contra A/c</v>
          </cell>
          <cell r="C20">
            <v>0</v>
          </cell>
          <cell r="D20">
            <v>0</v>
          </cell>
          <cell r="E20">
            <v>0</v>
          </cell>
          <cell r="F20">
            <v>577669674</v>
          </cell>
          <cell r="G20">
            <v>0</v>
          </cell>
          <cell r="H20">
            <v>0</v>
          </cell>
          <cell r="I20">
            <v>383066.19999999995</v>
          </cell>
          <cell r="J20">
            <v>0</v>
          </cell>
          <cell r="K20">
            <v>0</v>
          </cell>
        </row>
        <row r="21">
          <cell r="A21">
            <v>110406</v>
          </cell>
          <cell r="B21" t="str">
            <v>Commercial Paper</v>
          </cell>
          <cell r="C21">
            <v>0</v>
          </cell>
          <cell r="D21">
            <v>0</v>
          </cell>
          <cell r="E21">
            <v>0</v>
          </cell>
          <cell r="F21">
            <v>0</v>
          </cell>
          <cell r="G21">
            <v>0</v>
          </cell>
          <cell r="H21">
            <v>0</v>
          </cell>
          <cell r="I21">
            <v>0</v>
          </cell>
          <cell r="J21">
            <v>0</v>
          </cell>
          <cell r="K21">
            <v>0</v>
          </cell>
        </row>
        <row r="22">
          <cell r="A22">
            <v>120001</v>
          </cell>
          <cell r="B22" t="str">
            <v>Vendors Reconciliation Account</v>
          </cell>
          <cell r="C22">
            <v>-241531280</v>
          </cell>
          <cell r="D22">
            <v>-247248603</v>
          </cell>
          <cell r="E22">
            <v>-241531280.19</v>
          </cell>
          <cell r="F22">
            <v>25771871</v>
          </cell>
          <cell r="G22">
            <v>-241531280.19</v>
          </cell>
          <cell r="H22">
            <v>-247248603.30000001</v>
          </cell>
          <cell r="I22">
            <v>0</v>
          </cell>
          <cell r="J22">
            <v>-241531280.19</v>
          </cell>
          <cell r="K22">
            <v>0</v>
          </cell>
        </row>
        <row r="23">
          <cell r="A23">
            <v>120002</v>
          </cell>
          <cell r="B23" t="str">
            <v>GR/IR-clearing - external procurement</v>
          </cell>
          <cell r="C23">
            <v>-1735156</v>
          </cell>
          <cell r="D23">
            <v>-10602064</v>
          </cell>
          <cell r="E23">
            <v>-1735156.13</v>
          </cell>
          <cell r="F23">
            <v>0</v>
          </cell>
          <cell r="G23">
            <v>-1735156.13</v>
          </cell>
          <cell r="H23">
            <v>-10602063.800000001</v>
          </cell>
          <cell r="I23">
            <v>0</v>
          </cell>
          <cell r="J23">
            <v>-1735156.13</v>
          </cell>
          <cell r="K23">
            <v>0</v>
          </cell>
        </row>
        <row r="24">
          <cell r="A24">
            <v>120003</v>
          </cell>
          <cell r="B24" t="str">
            <v>Asset acquisition - contra account</v>
          </cell>
          <cell r="C24">
            <v>0</v>
          </cell>
          <cell r="D24">
            <v>0</v>
          </cell>
          <cell r="E24">
            <v>0</v>
          </cell>
          <cell r="F24">
            <v>6890285</v>
          </cell>
          <cell r="G24">
            <v>0</v>
          </cell>
          <cell r="H24">
            <v>0</v>
          </cell>
          <cell r="I24">
            <v>1309520.6499999999</v>
          </cell>
          <cell r="J24">
            <v>0</v>
          </cell>
          <cell r="K24">
            <v>0</v>
          </cell>
        </row>
        <row r="25">
          <cell r="A25">
            <v>120004</v>
          </cell>
          <cell r="B25" t="str">
            <v>Employees Reconciliation Account</v>
          </cell>
          <cell r="C25">
            <v>-117036</v>
          </cell>
          <cell r="D25">
            <v>-108111</v>
          </cell>
          <cell r="E25">
            <v>-117036</v>
          </cell>
          <cell r="F25">
            <v>0</v>
          </cell>
          <cell r="G25">
            <v>-117036</v>
          </cell>
          <cell r="H25">
            <v>-108111.37</v>
          </cell>
          <cell r="I25">
            <v>0</v>
          </cell>
          <cell r="J25">
            <v>-117036</v>
          </cell>
          <cell r="K25">
            <v>0</v>
          </cell>
        </row>
        <row r="26">
          <cell r="A26">
            <v>120005</v>
          </cell>
          <cell r="B26" t="str">
            <v>VENDORS GENERAL A/C</v>
          </cell>
          <cell r="C26">
            <v>-2519426</v>
          </cell>
          <cell r="D26">
            <v>-23378670</v>
          </cell>
          <cell r="E26">
            <v>-2519426.16</v>
          </cell>
          <cell r="F26">
            <v>132108286</v>
          </cell>
          <cell r="G26">
            <v>-2519426.16</v>
          </cell>
          <cell r="H26">
            <v>-23378670</v>
          </cell>
          <cell r="I26">
            <v>126583.01999999999</v>
          </cell>
          <cell r="J26">
            <v>-2519426.16</v>
          </cell>
          <cell r="K26">
            <v>0</v>
          </cell>
        </row>
        <row r="27">
          <cell r="A27">
            <v>120101</v>
          </cell>
          <cell r="B27" t="str">
            <v>Customers Down Payment Special GL</v>
          </cell>
          <cell r="C27">
            <v>-22888178</v>
          </cell>
          <cell r="D27">
            <v>-35842577</v>
          </cell>
          <cell r="E27">
            <v>-22888177.789999999</v>
          </cell>
          <cell r="F27">
            <v>0</v>
          </cell>
          <cell r="G27">
            <v>-22888177.789999999</v>
          </cell>
          <cell r="H27">
            <v>-35842577.159999996</v>
          </cell>
          <cell r="I27">
            <v>0</v>
          </cell>
          <cell r="J27">
            <v>-22888177.789999999</v>
          </cell>
          <cell r="K27">
            <v>0</v>
          </cell>
        </row>
        <row r="28">
          <cell r="A28">
            <v>120103</v>
          </cell>
          <cell r="B28" t="str">
            <v>IDL-Course Fee Advance</v>
          </cell>
          <cell r="C28">
            <v>0</v>
          </cell>
          <cell r="D28">
            <v>-10000</v>
          </cell>
          <cell r="E28">
            <v>0</v>
          </cell>
          <cell r="F28">
            <v>24359670</v>
          </cell>
          <cell r="G28">
            <v>0</v>
          </cell>
          <cell r="H28">
            <v>-10000</v>
          </cell>
          <cell r="I28">
            <v>0</v>
          </cell>
          <cell r="J28">
            <v>0</v>
          </cell>
          <cell r="K28">
            <v>0</v>
          </cell>
        </row>
        <row r="29">
          <cell r="A29">
            <v>120301</v>
          </cell>
          <cell r="B29" t="str">
            <v>Salaries Payable</v>
          </cell>
          <cell r="C29">
            <v>-42798</v>
          </cell>
          <cell r="D29">
            <v>-4533870</v>
          </cell>
          <cell r="E29">
            <v>-42798</v>
          </cell>
          <cell r="F29">
            <v>0</v>
          </cell>
          <cell r="G29">
            <v>-42798</v>
          </cell>
          <cell r="H29">
            <v>-4533870</v>
          </cell>
          <cell r="I29">
            <v>0</v>
          </cell>
          <cell r="J29">
            <v>-42798</v>
          </cell>
          <cell r="K29">
            <v>0</v>
          </cell>
        </row>
        <row r="30">
          <cell r="A30">
            <v>120302</v>
          </cell>
          <cell r="B30" t="str">
            <v>Rent  Payable (Salaries)</v>
          </cell>
          <cell r="C30">
            <v>0</v>
          </cell>
          <cell r="D30">
            <v>-8490</v>
          </cell>
          <cell r="E30">
            <v>0</v>
          </cell>
          <cell r="F30">
            <v>10280400</v>
          </cell>
          <cell r="G30">
            <v>0</v>
          </cell>
          <cell r="H30">
            <v>-8490</v>
          </cell>
          <cell r="I30">
            <v>0</v>
          </cell>
          <cell r="J30">
            <v>0</v>
          </cell>
          <cell r="K30">
            <v>0</v>
          </cell>
        </row>
        <row r="31">
          <cell r="A31">
            <v>120303</v>
          </cell>
          <cell r="B31" t="str">
            <v>Monthly Reimbursement Payable (Travel)</v>
          </cell>
          <cell r="C31">
            <v>-479</v>
          </cell>
          <cell r="D31">
            <v>-269102</v>
          </cell>
          <cell r="E31">
            <v>-479</v>
          </cell>
          <cell r="F31">
            <v>0</v>
          </cell>
          <cell r="G31">
            <v>-479</v>
          </cell>
          <cell r="H31">
            <v>-269101.83</v>
          </cell>
          <cell r="I31">
            <v>0</v>
          </cell>
          <cell r="J31">
            <v>-479</v>
          </cell>
          <cell r="K31">
            <v>0</v>
          </cell>
        </row>
        <row r="32">
          <cell r="A32">
            <v>120304</v>
          </cell>
          <cell r="B32" t="str">
            <v>Monthly Reimbursement Payable (Other than Travel)</v>
          </cell>
          <cell r="C32">
            <v>-702022</v>
          </cell>
          <cell r="D32">
            <v>555</v>
          </cell>
          <cell r="E32">
            <v>-702022</v>
          </cell>
          <cell r="F32">
            <v>816793486</v>
          </cell>
          <cell r="G32">
            <v>-702022</v>
          </cell>
          <cell r="H32">
            <v>555</v>
          </cell>
          <cell r="I32">
            <v>1819169.8699999999</v>
          </cell>
          <cell r="J32">
            <v>-702022</v>
          </cell>
          <cell r="K32">
            <v>0</v>
          </cell>
        </row>
        <row r="33">
          <cell r="A33">
            <v>120305</v>
          </cell>
          <cell r="B33" t="str">
            <v>PF Payable - Employer's contribution</v>
          </cell>
          <cell r="C33">
            <v>-180918</v>
          </cell>
          <cell r="D33">
            <v>-229409</v>
          </cell>
          <cell r="E33">
            <v>-180918</v>
          </cell>
          <cell r="F33">
            <v>0</v>
          </cell>
          <cell r="G33">
            <v>-180918</v>
          </cell>
          <cell r="H33">
            <v>-229409</v>
          </cell>
          <cell r="I33">
            <v>0</v>
          </cell>
          <cell r="J33">
            <v>-180918</v>
          </cell>
          <cell r="K33">
            <v>0</v>
          </cell>
        </row>
        <row r="34">
          <cell r="A34">
            <v>120306</v>
          </cell>
          <cell r="B34" t="str">
            <v>FPF Payable - Employer's contribution</v>
          </cell>
          <cell r="C34">
            <v>1123</v>
          </cell>
          <cell r="D34">
            <v>-126195</v>
          </cell>
          <cell r="E34">
            <v>1123</v>
          </cell>
          <cell r="F34">
            <v>763822404</v>
          </cell>
          <cell r="G34">
            <v>1123</v>
          </cell>
          <cell r="H34">
            <v>-126195</v>
          </cell>
          <cell r="I34">
            <v>2367545</v>
          </cell>
          <cell r="J34">
            <v>1123</v>
          </cell>
          <cell r="K34">
            <v>0</v>
          </cell>
        </row>
        <row r="35">
          <cell r="A35">
            <v>120307</v>
          </cell>
          <cell r="B35" t="str">
            <v>PF Payable - Employee's contribution</v>
          </cell>
          <cell r="C35">
            <v>-297761</v>
          </cell>
          <cell r="D35">
            <v>-353427</v>
          </cell>
          <cell r="E35">
            <v>-297761</v>
          </cell>
          <cell r="F35">
            <v>0</v>
          </cell>
          <cell r="G35">
            <v>-297761</v>
          </cell>
          <cell r="H35">
            <v>-353427</v>
          </cell>
          <cell r="I35">
            <v>0</v>
          </cell>
          <cell r="J35">
            <v>-297761</v>
          </cell>
          <cell r="K35">
            <v>0</v>
          </cell>
        </row>
        <row r="36">
          <cell r="A36">
            <v>120308</v>
          </cell>
          <cell r="B36" t="str">
            <v>PF Admn. Charges Payable</v>
          </cell>
          <cell r="C36">
            <v>0</v>
          </cell>
          <cell r="D36">
            <v>0</v>
          </cell>
          <cell r="E36">
            <v>0</v>
          </cell>
          <cell r="F36">
            <v>0</v>
          </cell>
          <cell r="G36">
            <v>0</v>
          </cell>
          <cell r="H36">
            <v>0</v>
          </cell>
          <cell r="I36">
            <v>0</v>
          </cell>
          <cell r="J36">
            <v>0</v>
          </cell>
          <cell r="K36">
            <v>0</v>
          </cell>
        </row>
        <row r="37">
          <cell r="A37">
            <v>120309</v>
          </cell>
          <cell r="B37" t="str">
            <v>DLI  Payable</v>
          </cell>
          <cell r="C37">
            <v>0</v>
          </cell>
          <cell r="D37">
            <v>0</v>
          </cell>
          <cell r="E37">
            <v>0</v>
          </cell>
          <cell r="F37">
            <v>0</v>
          </cell>
          <cell r="G37">
            <v>0</v>
          </cell>
          <cell r="H37">
            <v>0</v>
          </cell>
          <cell r="I37">
            <v>0</v>
          </cell>
          <cell r="J37">
            <v>0</v>
          </cell>
          <cell r="K37">
            <v>0</v>
          </cell>
        </row>
        <row r="38">
          <cell r="A38">
            <v>120310</v>
          </cell>
          <cell r="B38" t="str">
            <v>DLI  Admn Chrgs Payable</v>
          </cell>
          <cell r="C38">
            <v>0</v>
          </cell>
          <cell r="D38">
            <v>0</v>
          </cell>
          <cell r="E38">
            <v>0</v>
          </cell>
          <cell r="F38">
            <v>0</v>
          </cell>
          <cell r="G38">
            <v>0</v>
          </cell>
          <cell r="H38">
            <v>0</v>
          </cell>
          <cell r="I38">
            <v>0</v>
          </cell>
          <cell r="J38">
            <v>0</v>
          </cell>
          <cell r="K38">
            <v>0</v>
          </cell>
        </row>
        <row r="39">
          <cell r="A39">
            <v>120311</v>
          </cell>
          <cell r="B39" t="str">
            <v>Voluntary PF Payable</v>
          </cell>
          <cell r="C39">
            <v>-60069</v>
          </cell>
          <cell r="D39">
            <v>-21000</v>
          </cell>
          <cell r="E39">
            <v>-60069</v>
          </cell>
          <cell r="F39">
            <v>0</v>
          </cell>
          <cell r="G39">
            <v>-60069</v>
          </cell>
          <cell r="H39">
            <v>-21000</v>
          </cell>
          <cell r="I39">
            <v>0</v>
          </cell>
          <cell r="J39">
            <v>-60069</v>
          </cell>
          <cell r="K39">
            <v>0</v>
          </cell>
        </row>
        <row r="40">
          <cell r="A40">
            <v>120312</v>
          </cell>
          <cell r="B40" t="str">
            <v>Prof. Tax  Payable</v>
          </cell>
          <cell r="C40">
            <v>-4740</v>
          </cell>
          <cell r="D40">
            <v>-18060</v>
          </cell>
          <cell r="E40">
            <v>-4740</v>
          </cell>
          <cell r="F40">
            <v>0</v>
          </cell>
          <cell r="G40">
            <v>-4740</v>
          </cell>
          <cell r="H40">
            <v>-18060</v>
          </cell>
          <cell r="I40">
            <v>0</v>
          </cell>
          <cell r="J40">
            <v>-4740</v>
          </cell>
          <cell r="K40">
            <v>0</v>
          </cell>
        </row>
        <row r="41">
          <cell r="A41">
            <v>120313</v>
          </cell>
          <cell r="B41" t="str">
            <v>TDS Payable - Section 192.</v>
          </cell>
          <cell r="C41">
            <v>-1241738</v>
          </cell>
          <cell r="D41">
            <v>-1312954</v>
          </cell>
          <cell r="E41">
            <v>-1241738</v>
          </cell>
          <cell r="F41">
            <v>0</v>
          </cell>
          <cell r="G41">
            <v>-1241738</v>
          </cell>
          <cell r="H41">
            <v>-1312954</v>
          </cell>
          <cell r="I41">
            <v>0</v>
          </cell>
          <cell r="J41">
            <v>-1241738</v>
          </cell>
          <cell r="K41">
            <v>0</v>
          </cell>
        </row>
        <row r="42">
          <cell r="A42">
            <v>120314</v>
          </cell>
          <cell r="B42" t="str">
            <v>HECL Employees' Provident Fund Trust</v>
          </cell>
          <cell r="C42">
            <v>0</v>
          </cell>
          <cell r="D42">
            <v>0</v>
          </cell>
          <cell r="E42">
            <v>0</v>
          </cell>
          <cell r="F42">
            <v>0</v>
          </cell>
          <cell r="G42">
            <v>0</v>
          </cell>
          <cell r="H42">
            <v>0</v>
          </cell>
          <cell r="I42">
            <v>0</v>
          </cell>
          <cell r="J42">
            <v>0</v>
          </cell>
          <cell r="K42">
            <v>0</v>
          </cell>
        </row>
        <row r="43">
          <cell r="A43">
            <v>120315</v>
          </cell>
          <cell r="B43" t="str">
            <v>Regional Provident Fund Commissioner</v>
          </cell>
          <cell r="C43">
            <v>-129654</v>
          </cell>
          <cell r="D43">
            <v>0</v>
          </cell>
          <cell r="E43">
            <v>-129654</v>
          </cell>
          <cell r="F43">
            <v>0</v>
          </cell>
          <cell r="G43">
            <v>-129654</v>
          </cell>
          <cell r="H43">
            <v>0</v>
          </cell>
          <cell r="I43">
            <v>0</v>
          </cell>
          <cell r="J43">
            <v>-129654</v>
          </cell>
          <cell r="K43">
            <v>0</v>
          </cell>
        </row>
        <row r="44">
          <cell r="A44">
            <v>120321</v>
          </cell>
          <cell r="B44" t="str">
            <v>Works Contract Tax Payable.</v>
          </cell>
          <cell r="C44">
            <v>-6385</v>
          </cell>
          <cell r="D44">
            <v>0</v>
          </cell>
          <cell r="E44">
            <v>-6385</v>
          </cell>
          <cell r="F44">
            <v>0</v>
          </cell>
          <cell r="G44">
            <v>-6385</v>
          </cell>
          <cell r="H44">
            <v>0</v>
          </cell>
          <cell r="I44">
            <v>0</v>
          </cell>
          <cell r="J44">
            <v>-6385</v>
          </cell>
          <cell r="K44">
            <v>0</v>
          </cell>
        </row>
        <row r="45">
          <cell r="A45">
            <v>120322</v>
          </cell>
          <cell r="B45" t="str">
            <v>Local Sales Tax Payable.</v>
          </cell>
          <cell r="C45">
            <v>-296879</v>
          </cell>
          <cell r="D45">
            <v>-120200</v>
          </cell>
          <cell r="E45">
            <v>-296878.81</v>
          </cell>
          <cell r="F45">
            <v>0</v>
          </cell>
          <cell r="G45">
            <v>-296878.81</v>
          </cell>
          <cell r="H45">
            <v>-120200.19</v>
          </cell>
          <cell r="I45" t="str">
            <v>Additions</v>
          </cell>
          <cell r="J45">
            <v>-296878.81</v>
          </cell>
          <cell r="K45">
            <v>0</v>
          </cell>
        </row>
        <row r="46">
          <cell r="A46">
            <v>120323</v>
          </cell>
          <cell r="B46" t="str">
            <v>Central Sales Tax Payable.</v>
          </cell>
          <cell r="C46">
            <v>-1623251</v>
          </cell>
          <cell r="D46">
            <v>-1035630</v>
          </cell>
          <cell r="E46">
            <v>-1623250.78</v>
          </cell>
          <cell r="F46">
            <v>0</v>
          </cell>
          <cell r="G46">
            <v>-1623250.78</v>
          </cell>
          <cell r="H46">
            <v>-1035629.73</v>
          </cell>
          <cell r="I46">
            <v>0</v>
          </cell>
          <cell r="J46">
            <v>-1623250.78</v>
          </cell>
          <cell r="K46">
            <v>0</v>
          </cell>
        </row>
        <row r="47">
          <cell r="A47">
            <v>120325</v>
          </cell>
          <cell r="B47" t="str">
            <v>Dividend Tax Payable</v>
          </cell>
          <cell r="C47">
            <v>0</v>
          </cell>
          <cell r="D47">
            <v>0</v>
          </cell>
          <cell r="E47">
            <v>0</v>
          </cell>
          <cell r="F47">
            <v>0</v>
          </cell>
          <cell r="G47">
            <v>0</v>
          </cell>
          <cell r="H47">
            <v>0</v>
          </cell>
          <cell r="I47">
            <v>0</v>
          </cell>
          <cell r="J47">
            <v>0</v>
          </cell>
          <cell r="K47">
            <v>0</v>
          </cell>
        </row>
        <row r="48">
          <cell r="A48">
            <v>120326</v>
          </cell>
          <cell r="B48" t="str">
            <v>TDS Payable - Section 194 C.</v>
          </cell>
          <cell r="C48">
            <v>-402900</v>
          </cell>
          <cell r="D48">
            <v>-122442</v>
          </cell>
          <cell r="E48">
            <v>-402900</v>
          </cell>
          <cell r="F48">
            <v>0</v>
          </cell>
          <cell r="G48">
            <v>-402900</v>
          </cell>
          <cell r="H48">
            <v>-122442</v>
          </cell>
          <cell r="I48">
            <v>24716200</v>
          </cell>
          <cell r="J48">
            <v>-402900</v>
          </cell>
          <cell r="K48">
            <v>0</v>
          </cell>
        </row>
        <row r="49">
          <cell r="A49">
            <v>120327</v>
          </cell>
          <cell r="B49" t="str">
            <v>TDS Payable - Section 194 - H</v>
          </cell>
          <cell r="C49">
            <v>4570</v>
          </cell>
          <cell r="D49">
            <v>-1033394</v>
          </cell>
          <cell r="E49">
            <v>4569.96</v>
          </cell>
          <cell r="F49">
            <v>0</v>
          </cell>
          <cell r="G49">
            <v>4569.96</v>
          </cell>
          <cell r="H49">
            <v>-1033393.76</v>
          </cell>
          <cell r="I49">
            <v>783070</v>
          </cell>
          <cell r="J49">
            <v>4569.96</v>
          </cell>
          <cell r="K49">
            <v>0</v>
          </cell>
        </row>
        <row r="50">
          <cell r="A50">
            <v>120329</v>
          </cell>
          <cell r="B50" t="str">
            <v>TDS Payable - Section 194 I.</v>
          </cell>
          <cell r="C50">
            <v>1721</v>
          </cell>
          <cell r="D50">
            <v>-370642</v>
          </cell>
          <cell r="E50">
            <v>1721</v>
          </cell>
          <cell r="F50">
            <v>0</v>
          </cell>
          <cell r="G50">
            <v>1721</v>
          </cell>
          <cell r="H50">
            <v>-370642</v>
          </cell>
          <cell r="I50">
            <v>8326068</v>
          </cell>
          <cell r="J50">
            <v>1721</v>
          </cell>
          <cell r="K50">
            <v>0</v>
          </cell>
        </row>
        <row r="51">
          <cell r="A51">
            <v>120330</v>
          </cell>
          <cell r="B51" t="str">
            <v>TDS Payable - Section 194 J.</v>
          </cell>
          <cell r="C51">
            <v>-1261417</v>
          </cell>
          <cell r="D51">
            <v>-852338</v>
          </cell>
          <cell r="E51">
            <v>-1261416.6399999999</v>
          </cell>
          <cell r="F51">
            <v>0</v>
          </cell>
          <cell r="G51">
            <v>-1261416.6399999999</v>
          </cell>
          <cell r="H51">
            <v>-852337.64</v>
          </cell>
          <cell r="I51">
            <v>2807222</v>
          </cell>
          <cell r="J51">
            <v>-1261416.6399999999</v>
          </cell>
          <cell r="K51">
            <v>0</v>
          </cell>
        </row>
        <row r="52">
          <cell r="A52">
            <v>120331</v>
          </cell>
          <cell r="B52" t="str">
            <v>TDS Payable - Section 195..</v>
          </cell>
          <cell r="C52">
            <v>320107</v>
          </cell>
          <cell r="D52">
            <v>-771143</v>
          </cell>
          <cell r="E52">
            <v>320107</v>
          </cell>
          <cell r="F52">
            <v>0</v>
          </cell>
          <cell r="G52">
            <v>320107</v>
          </cell>
          <cell r="H52">
            <v>-771143</v>
          </cell>
          <cell r="I52">
            <v>94492</v>
          </cell>
          <cell r="J52">
            <v>320107</v>
          </cell>
          <cell r="K52">
            <v>0</v>
          </cell>
        </row>
        <row r="53">
          <cell r="A53">
            <v>120332</v>
          </cell>
          <cell r="B53" t="str">
            <v>TDS Payable - Foreign Remittances - USA.</v>
          </cell>
          <cell r="C53">
            <v>-1373272</v>
          </cell>
          <cell r="D53">
            <v>0</v>
          </cell>
          <cell r="E53">
            <v>-1373272.18</v>
          </cell>
          <cell r="F53">
            <v>0</v>
          </cell>
          <cell r="G53">
            <v>-1373272.18</v>
          </cell>
          <cell r="H53">
            <v>0</v>
          </cell>
          <cell r="I53">
            <v>451275</v>
          </cell>
          <cell r="J53">
            <v>-1373272.18</v>
          </cell>
          <cell r="K53">
            <v>0</v>
          </cell>
        </row>
        <row r="54">
          <cell r="A54">
            <v>120333</v>
          </cell>
          <cell r="B54" t="str">
            <v>Works Contract Tax Payable - 2% Haryana.</v>
          </cell>
          <cell r="C54">
            <v>-45653</v>
          </cell>
          <cell r="D54">
            <v>-74549</v>
          </cell>
          <cell r="E54">
            <v>-45653</v>
          </cell>
          <cell r="F54">
            <v>0</v>
          </cell>
          <cell r="G54">
            <v>-45653</v>
          </cell>
          <cell r="H54">
            <v>-74549</v>
          </cell>
          <cell r="I54">
            <v>16220536</v>
          </cell>
          <cell r="J54">
            <v>-45653</v>
          </cell>
          <cell r="K54">
            <v>0</v>
          </cell>
        </row>
        <row r="55">
          <cell r="A55">
            <v>120334</v>
          </cell>
          <cell r="B55" t="str">
            <v>Works Contract Tax Payable - 2% Delhi</v>
          </cell>
          <cell r="C55">
            <v>-2867</v>
          </cell>
          <cell r="D55">
            <v>-689</v>
          </cell>
          <cell r="E55">
            <v>-2867</v>
          </cell>
          <cell r="F55">
            <v>0</v>
          </cell>
          <cell r="G55">
            <v>-2867</v>
          </cell>
          <cell r="H55">
            <v>-689</v>
          </cell>
          <cell r="I55">
            <v>-444032</v>
          </cell>
          <cell r="J55">
            <v>-2867</v>
          </cell>
          <cell r="K55">
            <v>0</v>
          </cell>
        </row>
        <row r="56">
          <cell r="A56">
            <v>120335</v>
          </cell>
          <cell r="B56" t="str">
            <v>Works Contract Tax Payable - 4% UP.</v>
          </cell>
          <cell r="C56">
            <v>0</v>
          </cell>
          <cell r="D56">
            <v>0</v>
          </cell>
          <cell r="E56">
            <v>0</v>
          </cell>
          <cell r="F56">
            <v>0</v>
          </cell>
          <cell r="G56">
            <v>0</v>
          </cell>
          <cell r="H56">
            <v>0</v>
          </cell>
          <cell r="I56">
            <v>-93451</v>
          </cell>
          <cell r="J56">
            <v>0</v>
          </cell>
          <cell r="K56">
            <v>0</v>
          </cell>
        </row>
        <row r="57">
          <cell r="A57">
            <v>120336</v>
          </cell>
          <cell r="B57" t="str">
            <v>Work Contract Tax Payable - Maharashtra</v>
          </cell>
          <cell r="C57">
            <v>-3220</v>
          </cell>
          <cell r="D57">
            <v>0</v>
          </cell>
          <cell r="E57">
            <v>-3220</v>
          </cell>
          <cell r="F57">
            <v>0</v>
          </cell>
          <cell r="G57">
            <v>-3220</v>
          </cell>
          <cell r="H57">
            <v>0</v>
          </cell>
          <cell r="I57">
            <v>-107400</v>
          </cell>
          <cell r="J57">
            <v>-3220</v>
          </cell>
          <cell r="K57">
            <v>0</v>
          </cell>
        </row>
        <row r="58">
          <cell r="A58">
            <v>120337</v>
          </cell>
          <cell r="B58" t="str">
            <v>Work Contract Tax Payable - West Bengal</v>
          </cell>
          <cell r="C58">
            <v>0</v>
          </cell>
          <cell r="D58">
            <v>0</v>
          </cell>
          <cell r="E58">
            <v>0</v>
          </cell>
          <cell r="F58">
            <v>0</v>
          </cell>
          <cell r="G58">
            <v>0</v>
          </cell>
          <cell r="H58">
            <v>0</v>
          </cell>
          <cell r="I58">
            <v>93451</v>
          </cell>
          <cell r="J58">
            <v>0</v>
          </cell>
          <cell r="K58">
            <v>0</v>
          </cell>
        </row>
        <row r="59">
          <cell r="A59">
            <v>120338</v>
          </cell>
          <cell r="B59" t="str">
            <v>Service Tax Payable</v>
          </cell>
          <cell r="C59">
            <v>-7801242</v>
          </cell>
          <cell r="D59">
            <v>-602486</v>
          </cell>
          <cell r="E59">
            <v>-7801241.6500000004</v>
          </cell>
          <cell r="F59">
            <v>0</v>
          </cell>
          <cell r="G59">
            <v>-7801241.6500000004</v>
          </cell>
          <cell r="H59">
            <v>-602485.77</v>
          </cell>
          <cell r="I59">
            <v>123651</v>
          </cell>
          <cell r="J59">
            <v>-7801241.6500000004</v>
          </cell>
          <cell r="K59">
            <v>0</v>
          </cell>
        </row>
        <row r="60">
          <cell r="A60">
            <v>120341</v>
          </cell>
          <cell r="B60" t="str">
            <v>Freight Inwards Payable</v>
          </cell>
          <cell r="C60">
            <v>0</v>
          </cell>
          <cell r="D60">
            <v>-27515</v>
          </cell>
          <cell r="E60">
            <v>0</v>
          </cell>
          <cell r="F60">
            <v>0</v>
          </cell>
          <cell r="G60">
            <v>0</v>
          </cell>
          <cell r="H60">
            <v>-27515.01</v>
          </cell>
          <cell r="I60">
            <v>52971082</v>
          </cell>
          <cell r="J60">
            <v>0</v>
          </cell>
          <cell r="K60">
            <v>0</v>
          </cell>
        </row>
        <row r="61">
          <cell r="A61">
            <v>120342</v>
          </cell>
          <cell r="B61" t="str">
            <v>Insurance  Payable</v>
          </cell>
          <cell r="C61">
            <v>-46449</v>
          </cell>
          <cell r="D61">
            <v>0</v>
          </cell>
          <cell r="E61">
            <v>-46448.54</v>
          </cell>
          <cell r="F61">
            <v>0</v>
          </cell>
          <cell r="G61">
            <v>-46448.54</v>
          </cell>
          <cell r="H61">
            <v>0</v>
          </cell>
          <cell r="I61">
            <v>0</v>
          </cell>
          <cell r="J61">
            <v>-46448.54</v>
          </cell>
          <cell r="K61">
            <v>0</v>
          </cell>
        </row>
        <row r="62">
          <cell r="A62">
            <v>120343</v>
          </cell>
          <cell r="B62" t="str">
            <v>Customs Duty Payable</v>
          </cell>
          <cell r="C62">
            <v>-80169</v>
          </cell>
          <cell r="D62">
            <v>0</v>
          </cell>
          <cell r="E62">
            <v>-80169</v>
          </cell>
          <cell r="F62">
            <v>0</v>
          </cell>
          <cell r="G62">
            <v>-80169</v>
          </cell>
          <cell r="H62">
            <v>0</v>
          </cell>
          <cell r="I62">
            <v>-1137566</v>
          </cell>
          <cell r="J62">
            <v>-80169</v>
          </cell>
          <cell r="K62">
            <v>0</v>
          </cell>
        </row>
        <row r="63">
          <cell r="A63">
            <v>120344</v>
          </cell>
          <cell r="B63" t="str">
            <v>C&amp;F charges  Payable</v>
          </cell>
          <cell r="C63">
            <v>0</v>
          </cell>
          <cell r="D63">
            <v>-1012201</v>
          </cell>
          <cell r="E63">
            <v>0</v>
          </cell>
          <cell r="F63">
            <v>0</v>
          </cell>
          <cell r="G63">
            <v>0</v>
          </cell>
          <cell r="H63">
            <v>-1012201.1</v>
          </cell>
          <cell r="I63">
            <v>-56387</v>
          </cell>
          <cell r="J63">
            <v>0</v>
          </cell>
          <cell r="K63">
            <v>0</v>
          </cell>
        </row>
        <row r="64">
          <cell r="A64">
            <v>120352</v>
          </cell>
          <cell r="B64" t="str">
            <v>Advance Billing to Customers</v>
          </cell>
          <cell r="C64">
            <v>-22103965</v>
          </cell>
          <cell r="D64">
            <v>-22404390</v>
          </cell>
          <cell r="E64">
            <v>-22103965</v>
          </cell>
          <cell r="F64">
            <v>0</v>
          </cell>
          <cell r="G64">
            <v>-22103965</v>
          </cell>
          <cell r="H64">
            <v>-22404390.399999999</v>
          </cell>
          <cell r="I64">
            <v>-74607359</v>
          </cell>
          <cell r="J64">
            <v>-22103965</v>
          </cell>
          <cell r="K64">
            <v>0</v>
          </cell>
        </row>
        <row r="65">
          <cell r="A65">
            <v>120353</v>
          </cell>
          <cell r="B65" t="str">
            <v>Stale Cheques</v>
          </cell>
          <cell r="C65">
            <v>-1161162</v>
          </cell>
          <cell r="D65">
            <v>-822049</v>
          </cell>
          <cell r="E65">
            <v>-1161162</v>
          </cell>
          <cell r="F65">
            <v>0</v>
          </cell>
          <cell r="G65">
            <v>-1161162</v>
          </cell>
          <cell r="H65">
            <v>-822049</v>
          </cell>
          <cell r="I65">
            <v>-3312230</v>
          </cell>
          <cell r="J65">
            <v>-1161162</v>
          </cell>
          <cell r="K65">
            <v>0</v>
          </cell>
        </row>
        <row r="66">
          <cell r="A66">
            <v>120354</v>
          </cell>
          <cell r="B66" t="str">
            <v>Equity Dividend Payable</v>
          </cell>
          <cell r="C66">
            <v>0</v>
          </cell>
          <cell r="D66">
            <v>0</v>
          </cell>
          <cell r="E66">
            <v>0</v>
          </cell>
          <cell r="F66">
            <v>0</v>
          </cell>
          <cell r="G66">
            <v>0</v>
          </cell>
          <cell r="H66">
            <v>0</v>
          </cell>
          <cell r="I66">
            <v>-4410613</v>
          </cell>
          <cell r="J66">
            <v>0</v>
          </cell>
          <cell r="K66">
            <v>0</v>
          </cell>
        </row>
        <row r="67">
          <cell r="A67">
            <v>120355</v>
          </cell>
          <cell r="B67" t="str">
            <v>Unpaid Dividend</v>
          </cell>
          <cell r="C67">
            <v>-26</v>
          </cell>
          <cell r="D67">
            <v>-16</v>
          </cell>
          <cell r="E67">
            <v>-26</v>
          </cell>
          <cell r="F67">
            <v>0</v>
          </cell>
          <cell r="G67">
            <v>-26</v>
          </cell>
          <cell r="H67">
            <v>-16</v>
          </cell>
          <cell r="I67">
            <v>-11970748</v>
          </cell>
          <cell r="J67">
            <v>-26</v>
          </cell>
          <cell r="K67">
            <v>0</v>
          </cell>
        </row>
        <row r="68">
          <cell r="A68">
            <v>120356</v>
          </cell>
          <cell r="B68" t="str">
            <v>IDL - Advance Billing to Students</v>
          </cell>
          <cell r="C68">
            <v>-27371960</v>
          </cell>
          <cell r="D68">
            <v>-462797</v>
          </cell>
          <cell r="E68">
            <v>-27371959.57</v>
          </cell>
          <cell r="F68">
            <v>0</v>
          </cell>
          <cell r="G68">
            <v>-27371959.57</v>
          </cell>
          <cell r="H68">
            <v>-462797</v>
          </cell>
          <cell r="I68">
            <v>-4313112</v>
          </cell>
          <cell r="J68">
            <v>-27371959.57</v>
          </cell>
          <cell r="K68">
            <v>0</v>
          </cell>
        </row>
        <row r="69">
          <cell r="A69">
            <v>120357</v>
          </cell>
          <cell r="B69" t="str">
            <v>Revenue billed but not accrued</v>
          </cell>
          <cell r="C69">
            <v>-2751328</v>
          </cell>
          <cell r="D69">
            <v>0</v>
          </cell>
          <cell r="E69">
            <v>-2751328</v>
          </cell>
          <cell r="F69">
            <v>0</v>
          </cell>
          <cell r="G69">
            <v>-2751328</v>
          </cell>
          <cell r="H69">
            <v>0</v>
          </cell>
          <cell r="I69">
            <v>173121</v>
          </cell>
          <cell r="J69">
            <v>-2751328</v>
          </cell>
          <cell r="K69">
            <v>0</v>
          </cell>
        </row>
        <row r="70">
          <cell r="A70">
            <v>120361</v>
          </cell>
          <cell r="B70" t="str">
            <v>Expenses  Payable</v>
          </cell>
          <cell r="C70">
            <v>-99295391</v>
          </cell>
          <cell r="D70">
            <v>-105993612</v>
          </cell>
          <cell r="E70">
            <v>-99295391.090000004</v>
          </cell>
          <cell r="F70">
            <v>0</v>
          </cell>
          <cell r="G70">
            <v>-99295391.090000004</v>
          </cell>
          <cell r="H70">
            <v>-105993612.34999999</v>
          </cell>
          <cell r="I70">
            <v>-6030038</v>
          </cell>
          <cell r="J70">
            <v>-99295391.090000004</v>
          </cell>
          <cell r="K70">
            <v>0</v>
          </cell>
        </row>
        <row r="71">
          <cell r="A71">
            <v>120362</v>
          </cell>
          <cell r="B71" t="str">
            <v>Freight Outwards Payable</v>
          </cell>
          <cell r="C71">
            <v>0</v>
          </cell>
          <cell r="D71">
            <v>3887</v>
          </cell>
          <cell r="E71">
            <v>0</v>
          </cell>
          <cell r="F71">
            <v>0</v>
          </cell>
          <cell r="G71">
            <v>0</v>
          </cell>
          <cell r="H71">
            <v>3887</v>
          </cell>
          <cell r="I71">
            <v>0</v>
          </cell>
          <cell r="J71">
            <v>0</v>
          </cell>
          <cell r="K71">
            <v>0</v>
          </cell>
        </row>
        <row r="72">
          <cell r="A72">
            <v>120363</v>
          </cell>
          <cell r="B72" t="str">
            <v>DOT Charges  Payable</v>
          </cell>
          <cell r="C72">
            <v>0</v>
          </cell>
          <cell r="D72">
            <v>-3400000</v>
          </cell>
          <cell r="E72">
            <v>0</v>
          </cell>
          <cell r="F72">
            <v>0</v>
          </cell>
          <cell r="G72">
            <v>0</v>
          </cell>
          <cell r="H72">
            <v>-3400000.33</v>
          </cell>
          <cell r="I72">
            <v>0</v>
          </cell>
          <cell r="J72">
            <v>0</v>
          </cell>
          <cell r="K72">
            <v>0</v>
          </cell>
        </row>
        <row r="73">
          <cell r="A73">
            <v>120366</v>
          </cell>
          <cell r="B73" t="str">
            <v>Security Deposit Received</v>
          </cell>
          <cell r="C73">
            <v>-3864254</v>
          </cell>
          <cell r="D73">
            <v>-250000</v>
          </cell>
          <cell r="E73">
            <v>-3864254.45</v>
          </cell>
          <cell r="F73">
            <v>0</v>
          </cell>
          <cell r="G73">
            <v>-3864254.45</v>
          </cell>
          <cell r="H73">
            <v>-250000</v>
          </cell>
          <cell r="I73">
            <v>0</v>
          </cell>
          <cell r="J73">
            <v>-3864254.45</v>
          </cell>
          <cell r="K73">
            <v>0</v>
          </cell>
        </row>
        <row r="74">
          <cell r="A74">
            <v>120367</v>
          </cell>
          <cell r="B74" t="str">
            <v>WPC Charges Payable</v>
          </cell>
          <cell r="C74">
            <v>0</v>
          </cell>
          <cell r="D74">
            <v>-2812710</v>
          </cell>
          <cell r="E74">
            <v>0</v>
          </cell>
          <cell r="F74">
            <v>0</v>
          </cell>
          <cell r="G74">
            <v>0</v>
          </cell>
          <cell r="H74">
            <v>-2812710</v>
          </cell>
          <cell r="I74">
            <v>0</v>
          </cell>
          <cell r="J74">
            <v>0</v>
          </cell>
          <cell r="K74">
            <v>0</v>
          </cell>
        </row>
        <row r="75">
          <cell r="A75">
            <v>120368</v>
          </cell>
          <cell r="B75" t="str">
            <v>SECURITY DEPOSIT  RECIEVED- CO.CAR SCHEME</v>
          </cell>
          <cell r="C75">
            <v>-66036</v>
          </cell>
          <cell r="D75">
            <v>-817203</v>
          </cell>
          <cell r="E75">
            <v>-66036</v>
          </cell>
          <cell r="F75">
            <v>0</v>
          </cell>
          <cell r="G75">
            <v>-66036</v>
          </cell>
          <cell r="H75">
            <v>-817203</v>
          </cell>
          <cell r="I75">
            <v>0</v>
          </cell>
          <cell r="J75">
            <v>-66036</v>
          </cell>
          <cell r="K75">
            <v>0</v>
          </cell>
        </row>
        <row r="76">
          <cell r="A76">
            <v>120369</v>
          </cell>
          <cell r="B76" t="str">
            <v>Bank Guarantees Issued to Customers</v>
          </cell>
          <cell r="C76">
            <v>1445735370</v>
          </cell>
          <cell r="D76">
            <v>1347748222</v>
          </cell>
          <cell r="E76">
            <v>1445735369.6500001</v>
          </cell>
          <cell r="F76">
            <v>0</v>
          </cell>
          <cell r="G76">
            <v>1445735369.6500001</v>
          </cell>
          <cell r="H76">
            <v>1347748221.6500001</v>
          </cell>
          <cell r="I76">
            <v>-2035472</v>
          </cell>
          <cell r="J76">
            <v>1445735369.6500001</v>
          </cell>
          <cell r="K76">
            <v>0</v>
          </cell>
        </row>
        <row r="77">
          <cell r="A77">
            <v>120370</v>
          </cell>
          <cell r="B77" t="str">
            <v>Letter of Credit Issued to Suppliers</v>
          </cell>
          <cell r="C77">
            <v>0</v>
          </cell>
          <cell r="D77">
            <v>0</v>
          </cell>
          <cell r="E77">
            <v>0</v>
          </cell>
          <cell r="F77">
            <v>0</v>
          </cell>
          <cell r="G77">
            <v>0</v>
          </cell>
          <cell r="H77">
            <v>0</v>
          </cell>
          <cell r="I77">
            <v>-107700404</v>
          </cell>
          <cell r="J77">
            <v>0</v>
          </cell>
          <cell r="K77">
            <v>0</v>
          </cell>
        </row>
        <row r="78">
          <cell r="A78">
            <v>120371</v>
          </cell>
          <cell r="B78" t="str">
            <v>Bank Guarantee - Centurion Bank Ltd</v>
          </cell>
          <cell r="C78">
            <v>-15036367</v>
          </cell>
          <cell r="D78">
            <v>-15118867</v>
          </cell>
          <cell r="E78">
            <v>-15036366.6</v>
          </cell>
          <cell r="F78">
            <v>0</v>
          </cell>
          <cell r="G78">
            <v>-15036366.6</v>
          </cell>
          <cell r="H78">
            <v>-15118866.6</v>
          </cell>
          <cell r="I78">
            <v>0</v>
          </cell>
          <cell r="J78">
            <v>-15036366.6</v>
          </cell>
          <cell r="K78">
            <v>0</v>
          </cell>
        </row>
        <row r="79">
          <cell r="A79">
            <v>120372</v>
          </cell>
          <cell r="B79" t="str">
            <v>Bank Guarantee - Credit Lyonnais Ltd</v>
          </cell>
          <cell r="C79">
            <v>-139054162</v>
          </cell>
          <cell r="D79">
            <v>-78439999</v>
          </cell>
          <cell r="E79">
            <v>-139054162.05000001</v>
          </cell>
          <cell r="F79">
            <v>0</v>
          </cell>
          <cell r="G79">
            <v>-139054162.05000001</v>
          </cell>
          <cell r="H79">
            <v>-78439999.049999997</v>
          </cell>
          <cell r="I79">
            <v>1137566</v>
          </cell>
          <cell r="J79">
            <v>-139054162.05000001</v>
          </cell>
          <cell r="K79">
            <v>0</v>
          </cell>
        </row>
        <row r="80">
          <cell r="A80">
            <v>120373</v>
          </cell>
          <cell r="B80" t="str">
            <v>Bank Guarantee - Grindlays Bank Ltd</v>
          </cell>
          <cell r="C80">
            <v>-144710721</v>
          </cell>
          <cell r="D80">
            <v>-129710721</v>
          </cell>
          <cell r="E80">
            <v>-144710721</v>
          </cell>
          <cell r="F80">
            <v>0</v>
          </cell>
          <cell r="G80">
            <v>-144710721</v>
          </cell>
          <cell r="H80">
            <v>-129710721</v>
          </cell>
          <cell r="I80">
            <v>56387</v>
          </cell>
          <cell r="J80">
            <v>-144710721</v>
          </cell>
          <cell r="K80">
            <v>0</v>
          </cell>
        </row>
        <row r="81">
          <cell r="A81">
            <v>120374</v>
          </cell>
          <cell r="B81" t="str">
            <v>Letter of Credit  - Credit Lyonnais Ltd</v>
          </cell>
          <cell r="C81">
            <v>0</v>
          </cell>
          <cell r="D81">
            <v>0</v>
          </cell>
          <cell r="E81">
            <v>0</v>
          </cell>
          <cell r="F81">
            <v>0</v>
          </cell>
          <cell r="G81">
            <v>0</v>
          </cell>
          <cell r="H81">
            <v>0</v>
          </cell>
          <cell r="I81">
            <v>74990425</v>
          </cell>
          <cell r="J81">
            <v>0</v>
          </cell>
          <cell r="K81">
            <v>0</v>
          </cell>
        </row>
        <row r="82">
          <cell r="A82">
            <v>120377</v>
          </cell>
          <cell r="B82" t="str">
            <v>Bank Guarantee - ABN Amro Bank</v>
          </cell>
          <cell r="C82">
            <v>-39020360</v>
          </cell>
          <cell r="D82">
            <v>-41786480</v>
          </cell>
          <cell r="E82">
            <v>-39020360</v>
          </cell>
          <cell r="F82">
            <v>0</v>
          </cell>
          <cell r="G82">
            <v>-39020360</v>
          </cell>
          <cell r="H82">
            <v>-41786480</v>
          </cell>
          <cell r="I82">
            <v>3438813</v>
          </cell>
          <cell r="J82">
            <v>-39020360</v>
          </cell>
          <cell r="K82">
            <v>0</v>
          </cell>
        </row>
        <row r="83">
          <cell r="A83">
            <v>120378</v>
          </cell>
          <cell r="B83" t="str">
            <v>Letter of Credit - ABN Amro Bank</v>
          </cell>
          <cell r="C83">
            <v>0</v>
          </cell>
          <cell r="D83">
            <v>0</v>
          </cell>
          <cell r="E83">
            <v>0</v>
          </cell>
          <cell r="F83">
            <v>0</v>
          </cell>
          <cell r="G83">
            <v>0</v>
          </cell>
          <cell r="H83">
            <v>0</v>
          </cell>
          <cell r="I83">
            <v>11970749</v>
          </cell>
          <cell r="J83">
            <v>0</v>
          </cell>
          <cell r="K83">
            <v>0</v>
          </cell>
        </row>
        <row r="84">
          <cell r="A84">
            <v>120379</v>
          </cell>
          <cell r="B84" t="str">
            <v>ICICI - Bank Guarantees</v>
          </cell>
          <cell r="C84">
            <v>-1000000000</v>
          </cell>
          <cell r="D84">
            <v>-1000000000</v>
          </cell>
          <cell r="E84">
            <v>-1000000000</v>
          </cell>
          <cell r="F84">
            <v>0</v>
          </cell>
          <cell r="G84">
            <v>-1000000000</v>
          </cell>
          <cell r="H84">
            <v>-1000000000</v>
          </cell>
          <cell r="I84">
            <v>4410613</v>
          </cell>
          <cell r="J84">
            <v>-1000000000</v>
          </cell>
          <cell r="K84">
            <v>0</v>
          </cell>
        </row>
        <row r="85">
          <cell r="A85">
            <v>120380</v>
          </cell>
          <cell r="B85" t="str">
            <v>Bank Guarantee - Bank of Maharashtra</v>
          </cell>
          <cell r="C85">
            <v>-107913760</v>
          </cell>
          <cell r="D85">
            <v>-82692155</v>
          </cell>
          <cell r="E85">
            <v>-107913760</v>
          </cell>
          <cell r="F85">
            <v>0</v>
          </cell>
          <cell r="G85">
            <v>-107913760</v>
          </cell>
          <cell r="H85">
            <v>-82692155</v>
          </cell>
          <cell r="I85">
            <v>4313111</v>
          </cell>
          <cell r="J85">
            <v>-107913760</v>
          </cell>
          <cell r="K85">
            <v>0</v>
          </cell>
        </row>
        <row r="86">
          <cell r="A86">
            <v>121001</v>
          </cell>
          <cell r="B86" t="str">
            <v>Provision for Taxiation</v>
          </cell>
          <cell r="C86">
            <v>-259792065</v>
          </cell>
          <cell r="D86">
            <v>-213603180</v>
          </cell>
          <cell r="E86">
            <v>-212776781</v>
          </cell>
          <cell r="F86">
            <v>0</v>
          </cell>
          <cell r="G86">
            <v>-259792065</v>
          </cell>
          <cell r="H86">
            <v>-213603180</v>
          </cell>
          <cell r="I86">
            <v>1136399</v>
          </cell>
          <cell r="J86">
            <v>-212776781</v>
          </cell>
          <cell r="K86">
            <v>-47015284</v>
          </cell>
        </row>
        <row r="87">
          <cell r="A87">
            <v>121101</v>
          </cell>
          <cell r="B87" t="str">
            <v>Proposed Dividend</v>
          </cell>
          <cell r="C87">
            <v>0</v>
          </cell>
          <cell r="D87">
            <v>-7500000</v>
          </cell>
          <cell r="E87">
            <v>0</v>
          </cell>
          <cell r="F87">
            <v>0</v>
          </cell>
          <cell r="G87">
            <v>0</v>
          </cell>
          <cell r="H87">
            <v>-7500000.21</v>
          </cell>
          <cell r="I87">
            <v>6030038</v>
          </cell>
          <cell r="J87">
            <v>0</v>
          </cell>
          <cell r="K87">
            <v>0</v>
          </cell>
        </row>
        <row r="88">
          <cell r="A88">
            <v>121301</v>
          </cell>
          <cell r="B88" t="str">
            <v>Provision for Warranty</v>
          </cell>
          <cell r="C88">
            <v>-3732707</v>
          </cell>
          <cell r="D88">
            <v>-6870000</v>
          </cell>
          <cell r="E88">
            <v>-3732707</v>
          </cell>
          <cell r="F88">
            <v>0</v>
          </cell>
          <cell r="G88">
            <v>-3732707</v>
          </cell>
          <cell r="H88">
            <v>-6870000</v>
          </cell>
          <cell r="I88">
            <v>2035472</v>
          </cell>
          <cell r="J88">
            <v>-3732707</v>
          </cell>
          <cell r="K88">
            <v>0</v>
          </cell>
        </row>
        <row r="89">
          <cell r="A89">
            <v>121401</v>
          </cell>
          <cell r="B89" t="str">
            <v>Provision for Gratuity.</v>
          </cell>
          <cell r="C89">
            <v>-3664236</v>
          </cell>
          <cell r="D89">
            <v>-3976564</v>
          </cell>
          <cell r="E89">
            <v>-3664236</v>
          </cell>
          <cell r="F89">
            <v>0</v>
          </cell>
          <cell r="G89">
            <v>-3664236</v>
          </cell>
          <cell r="H89">
            <v>-3976564</v>
          </cell>
          <cell r="I89">
            <v>109519573</v>
          </cell>
          <cell r="J89">
            <v>-3664236</v>
          </cell>
          <cell r="K89">
            <v>0</v>
          </cell>
        </row>
        <row r="90">
          <cell r="A90">
            <v>121402</v>
          </cell>
          <cell r="B90" t="str">
            <v>Provision for Bonus/MIP</v>
          </cell>
          <cell r="C90">
            <v>-13560774</v>
          </cell>
          <cell r="D90">
            <v>-7690000</v>
          </cell>
          <cell r="E90">
            <v>-13560774</v>
          </cell>
          <cell r="F90">
            <v>0</v>
          </cell>
          <cell r="G90">
            <v>-13560774</v>
          </cell>
          <cell r="H90">
            <v>-7690000</v>
          </cell>
          <cell r="I90">
            <v>0</v>
          </cell>
          <cell r="J90">
            <v>-13560774</v>
          </cell>
          <cell r="K90">
            <v>0</v>
          </cell>
        </row>
        <row r="91">
          <cell r="A91">
            <v>121403</v>
          </cell>
          <cell r="B91" t="str">
            <v>Provision for Leave Encashment</v>
          </cell>
          <cell r="C91">
            <v>-1377316</v>
          </cell>
          <cell r="D91">
            <v>-1179421</v>
          </cell>
          <cell r="E91">
            <v>-1377316</v>
          </cell>
          <cell r="F91">
            <v>0</v>
          </cell>
          <cell r="G91">
            <v>-1377316</v>
          </cell>
          <cell r="H91">
            <v>-1179421</v>
          </cell>
          <cell r="I91">
            <v>0</v>
          </cell>
          <cell r="J91">
            <v>-1377316</v>
          </cell>
          <cell r="K91">
            <v>0</v>
          </cell>
        </row>
        <row r="92">
          <cell r="A92">
            <v>130001</v>
          </cell>
          <cell r="B92" t="str">
            <v>Deferred Tax Liability</v>
          </cell>
          <cell r="C92">
            <v>0</v>
          </cell>
          <cell r="D92">
            <v>0</v>
          </cell>
          <cell r="E92">
            <v>0</v>
          </cell>
          <cell r="F92">
            <v>0</v>
          </cell>
          <cell r="G92">
            <v>0</v>
          </cell>
          <cell r="H92">
            <v>0</v>
          </cell>
          <cell r="I92">
            <v>0</v>
          </cell>
          <cell r="J92">
            <v>0</v>
          </cell>
          <cell r="K92">
            <v>0</v>
          </cell>
        </row>
        <row r="93">
          <cell r="A93">
            <v>200101</v>
          </cell>
          <cell r="B93" t="str">
            <v>Buildings</v>
          </cell>
          <cell r="C93">
            <v>34130400</v>
          </cell>
          <cell r="D93">
            <v>34130400</v>
          </cell>
          <cell r="E93">
            <v>34130400</v>
          </cell>
          <cell r="F93">
            <v>0</v>
          </cell>
          <cell r="G93">
            <v>34130400</v>
          </cell>
          <cell r="H93">
            <v>34130400</v>
          </cell>
          <cell r="I93">
            <v>0</v>
          </cell>
          <cell r="J93">
            <v>34130400</v>
          </cell>
          <cell r="K93">
            <v>0</v>
          </cell>
        </row>
        <row r="94">
          <cell r="A94">
            <v>200201</v>
          </cell>
          <cell r="B94" t="str">
            <v>LEASEHOLD LAND</v>
          </cell>
          <cell r="C94">
            <v>5582900</v>
          </cell>
          <cell r="D94">
            <v>5582900</v>
          </cell>
          <cell r="E94">
            <v>5582900</v>
          </cell>
          <cell r="F94">
            <v>0</v>
          </cell>
          <cell r="G94">
            <v>5582900</v>
          </cell>
          <cell r="H94">
            <v>5582900</v>
          </cell>
          <cell r="I94">
            <v>0</v>
          </cell>
          <cell r="J94">
            <v>5582900</v>
          </cell>
          <cell r="K94">
            <v>0</v>
          </cell>
        </row>
        <row r="95">
          <cell r="A95">
            <v>200301</v>
          </cell>
          <cell r="B95" t="str">
            <v>Plant &amp; Machinery</v>
          </cell>
          <cell r="C95">
            <v>573437541</v>
          </cell>
          <cell r="D95">
            <v>548721341</v>
          </cell>
          <cell r="E95">
            <v>573437541.15999997</v>
          </cell>
          <cell r="F95">
            <v>0</v>
          </cell>
          <cell r="G95">
            <v>573437541.15999997</v>
          </cell>
          <cell r="H95">
            <v>548721340.52999997</v>
          </cell>
          <cell r="I95">
            <v>0</v>
          </cell>
          <cell r="J95">
            <v>573437541.15999997</v>
          </cell>
          <cell r="K95">
            <v>0</v>
          </cell>
        </row>
        <row r="96">
          <cell r="A96">
            <v>200401</v>
          </cell>
          <cell r="B96" t="str">
            <v>Office Equipment</v>
          </cell>
          <cell r="C96">
            <v>20441025</v>
          </cell>
          <cell r="D96">
            <v>19657955</v>
          </cell>
          <cell r="E96">
            <v>20441025.25</v>
          </cell>
          <cell r="F96">
            <v>0</v>
          </cell>
          <cell r="G96">
            <v>20441025.25</v>
          </cell>
          <cell r="H96">
            <v>19657955.25</v>
          </cell>
          <cell r="I96">
            <v>0</v>
          </cell>
          <cell r="J96">
            <v>20441025.25</v>
          </cell>
          <cell r="K96">
            <v>0</v>
          </cell>
        </row>
        <row r="97">
          <cell r="A97">
            <v>200501</v>
          </cell>
          <cell r="B97" t="str">
            <v>Computers</v>
          </cell>
          <cell r="C97">
            <v>76817693</v>
          </cell>
          <cell r="D97">
            <v>68491625</v>
          </cell>
          <cell r="E97">
            <v>76817692.579999998</v>
          </cell>
          <cell r="F97">
            <v>0</v>
          </cell>
          <cell r="G97">
            <v>76817692.579999998</v>
          </cell>
          <cell r="H97">
            <v>68491625.099999994</v>
          </cell>
          <cell r="I97">
            <v>0</v>
          </cell>
          <cell r="J97">
            <v>76817692.579999998</v>
          </cell>
          <cell r="K97">
            <v>0</v>
          </cell>
        </row>
        <row r="98">
          <cell r="A98">
            <v>200601</v>
          </cell>
          <cell r="B98" t="str">
            <v>Furniture &amp; Fixtures</v>
          </cell>
          <cell r="C98">
            <v>25678420</v>
          </cell>
          <cell r="D98">
            <v>22871198</v>
          </cell>
          <cell r="E98">
            <v>25678419.5</v>
          </cell>
          <cell r="F98">
            <v>0</v>
          </cell>
          <cell r="G98">
            <v>25678419.5</v>
          </cell>
          <cell r="H98">
            <v>22871197.5</v>
          </cell>
          <cell r="I98">
            <v>0</v>
          </cell>
          <cell r="J98">
            <v>25678419.5</v>
          </cell>
          <cell r="K98">
            <v>0</v>
          </cell>
        </row>
        <row r="99">
          <cell r="A99">
            <v>200701</v>
          </cell>
          <cell r="B99" t="str">
            <v>Leasehold Improvements.</v>
          </cell>
          <cell r="C99">
            <v>24359670</v>
          </cell>
          <cell r="D99">
            <v>24265178</v>
          </cell>
          <cell r="E99">
            <v>24359670</v>
          </cell>
          <cell r="F99">
            <v>0</v>
          </cell>
          <cell r="G99">
            <v>24359670</v>
          </cell>
          <cell r="H99">
            <v>24265178</v>
          </cell>
          <cell r="I99">
            <v>0</v>
          </cell>
          <cell r="J99">
            <v>24359670</v>
          </cell>
          <cell r="K99">
            <v>0</v>
          </cell>
        </row>
        <row r="100">
          <cell r="A100">
            <v>200801</v>
          </cell>
          <cell r="B100" t="str">
            <v>Vehicles</v>
          </cell>
          <cell r="C100">
            <v>6890285</v>
          </cell>
          <cell r="D100">
            <v>6439010</v>
          </cell>
          <cell r="E100">
            <v>6890284.5</v>
          </cell>
          <cell r="F100">
            <v>0</v>
          </cell>
          <cell r="G100">
            <v>6890284.5</v>
          </cell>
          <cell r="H100">
            <v>6439009.5</v>
          </cell>
          <cell r="I100">
            <v>0</v>
          </cell>
          <cell r="J100">
            <v>6890284.5</v>
          </cell>
          <cell r="K100">
            <v>0</v>
          </cell>
        </row>
        <row r="101">
          <cell r="A101">
            <v>200901</v>
          </cell>
          <cell r="B101" t="str">
            <v>Capitalised Software</v>
          </cell>
          <cell r="C101">
            <v>38182866</v>
          </cell>
          <cell r="D101">
            <v>21962330</v>
          </cell>
          <cell r="E101">
            <v>38182866.340000004</v>
          </cell>
          <cell r="F101">
            <v>0</v>
          </cell>
          <cell r="G101">
            <v>38182866.340000004</v>
          </cell>
          <cell r="H101">
            <v>21962329.539999999</v>
          </cell>
          <cell r="I101">
            <v>0</v>
          </cell>
          <cell r="J101">
            <v>38182866.340000004</v>
          </cell>
          <cell r="K101">
            <v>0</v>
          </cell>
        </row>
        <row r="102">
          <cell r="A102">
            <v>201001</v>
          </cell>
          <cell r="B102" t="str">
            <v>Accumulated Depreciation Buildings</v>
          </cell>
          <cell r="C102">
            <v>-2638754</v>
          </cell>
          <cell r="D102">
            <v>-1501188</v>
          </cell>
          <cell r="E102">
            <v>-2638753.7799999998</v>
          </cell>
          <cell r="F102">
            <v>0</v>
          </cell>
          <cell r="G102">
            <v>-2638753.7799999998</v>
          </cell>
          <cell r="H102">
            <v>-1501187.55</v>
          </cell>
          <cell r="I102">
            <v>0</v>
          </cell>
          <cell r="J102">
            <v>-2638753.7799999998</v>
          </cell>
          <cell r="K102">
            <v>0</v>
          </cell>
        </row>
        <row r="103">
          <cell r="A103">
            <v>201101</v>
          </cell>
          <cell r="B103" t="str">
            <v>Accumulated Depreciation Leasehold Land</v>
          </cell>
          <cell r="C103">
            <v>-343161</v>
          </cell>
          <cell r="D103">
            <v>-286774</v>
          </cell>
          <cell r="E103">
            <v>-343160.87</v>
          </cell>
          <cell r="F103">
            <v>0</v>
          </cell>
          <cell r="G103">
            <v>-343160.87</v>
          </cell>
          <cell r="H103">
            <v>-286773.58</v>
          </cell>
          <cell r="I103">
            <v>0</v>
          </cell>
          <cell r="J103">
            <v>-343160.87</v>
          </cell>
          <cell r="K103">
            <v>0</v>
          </cell>
        </row>
        <row r="104">
          <cell r="A104">
            <v>201201</v>
          </cell>
          <cell r="B104" t="str">
            <v>Accumulated Depreciation Plant &amp; Machinery.</v>
          </cell>
          <cell r="C104">
            <v>-386406994</v>
          </cell>
          <cell r="D104">
            <v>-311799635</v>
          </cell>
          <cell r="E104">
            <v>-386406994</v>
          </cell>
          <cell r="F104">
            <v>0</v>
          </cell>
          <cell r="G104">
            <v>-386406994</v>
          </cell>
          <cell r="H104">
            <v>-311799635.23000002</v>
          </cell>
          <cell r="I104">
            <v>0</v>
          </cell>
          <cell r="J104">
            <v>-386406994</v>
          </cell>
          <cell r="K104">
            <v>0</v>
          </cell>
        </row>
        <row r="105">
          <cell r="A105">
            <v>201301</v>
          </cell>
          <cell r="B105" t="str">
            <v>Accumulated Depreciation Office Equipment</v>
          </cell>
          <cell r="C105">
            <v>-12686923</v>
          </cell>
          <cell r="D105">
            <v>-9374693</v>
          </cell>
          <cell r="E105">
            <v>-12686922.710000001</v>
          </cell>
          <cell r="F105">
            <v>0</v>
          </cell>
          <cell r="G105">
            <v>-12686922.710000001</v>
          </cell>
          <cell r="H105">
            <v>-9374692.7699999996</v>
          </cell>
          <cell r="I105">
            <v>0</v>
          </cell>
          <cell r="J105">
            <v>-12686922.710000001</v>
          </cell>
          <cell r="K105">
            <v>0</v>
          </cell>
        </row>
        <row r="106">
          <cell r="A106">
            <v>201401</v>
          </cell>
          <cell r="B106" t="str">
            <v>Accumulated Depreciation Furniture &amp; Fixtures</v>
          </cell>
          <cell r="C106">
            <v>-12161000</v>
          </cell>
          <cell r="D106">
            <v>-7750387</v>
          </cell>
          <cell r="E106">
            <v>-12160999.720000001</v>
          </cell>
          <cell r="F106">
            <v>0</v>
          </cell>
          <cell r="G106">
            <v>-12160999.720000001</v>
          </cell>
          <cell r="H106">
            <v>-7750386.5899999999</v>
          </cell>
          <cell r="I106">
            <v>0</v>
          </cell>
          <cell r="J106">
            <v>-12160999.720000001</v>
          </cell>
          <cell r="K106">
            <v>0</v>
          </cell>
        </row>
        <row r="107">
          <cell r="A107">
            <v>201501</v>
          </cell>
          <cell r="B107" t="str">
            <v>Accumulated Depreciation Computers</v>
          </cell>
          <cell r="C107">
            <v>-45973500</v>
          </cell>
          <cell r="D107">
            <v>-34002752</v>
          </cell>
          <cell r="E107">
            <v>-45973500.469999999</v>
          </cell>
          <cell r="F107">
            <v>0</v>
          </cell>
          <cell r="G107">
            <v>-45973500.469999999</v>
          </cell>
          <cell r="H107">
            <v>-34002751.869999997</v>
          </cell>
          <cell r="I107">
            <v>0</v>
          </cell>
          <cell r="J107">
            <v>-45973500.469999999</v>
          </cell>
          <cell r="K107">
            <v>0</v>
          </cell>
        </row>
        <row r="108">
          <cell r="A108">
            <v>201601</v>
          </cell>
          <cell r="B108" t="str">
            <v>Accumulated Depreciation Leasehold Improvements</v>
          </cell>
          <cell r="C108">
            <v>-9829349</v>
          </cell>
          <cell r="D108">
            <v>-5516237</v>
          </cell>
          <cell r="E108">
            <v>-9829348.5600000005</v>
          </cell>
          <cell r="F108">
            <v>0</v>
          </cell>
          <cell r="G108">
            <v>-9829348.5600000005</v>
          </cell>
          <cell r="H108">
            <v>-5516237.3600000003</v>
          </cell>
          <cell r="I108">
            <v>0</v>
          </cell>
          <cell r="J108">
            <v>-9829348.5600000005</v>
          </cell>
          <cell r="K108">
            <v>0</v>
          </cell>
        </row>
        <row r="109">
          <cell r="A109">
            <v>201701</v>
          </cell>
          <cell r="B109" t="str">
            <v>Accumulated Depreciation Vehicles</v>
          </cell>
          <cell r="C109">
            <v>-4757073</v>
          </cell>
          <cell r="D109">
            <v>-4930194</v>
          </cell>
          <cell r="E109">
            <v>-4757072.93</v>
          </cell>
          <cell r="F109">
            <v>0</v>
          </cell>
          <cell r="G109">
            <v>-4757072.93</v>
          </cell>
          <cell r="H109">
            <v>-4930194.2</v>
          </cell>
          <cell r="I109">
            <v>0</v>
          </cell>
          <cell r="J109">
            <v>-4757072.93</v>
          </cell>
          <cell r="K109">
            <v>0</v>
          </cell>
        </row>
        <row r="110">
          <cell r="A110">
            <v>201801</v>
          </cell>
          <cell r="B110" t="str">
            <v>Accumulated Depreciation Computer Software</v>
          </cell>
          <cell r="C110">
            <v>-9631862</v>
          </cell>
          <cell r="D110">
            <v>-3601824</v>
          </cell>
          <cell r="E110">
            <v>-9631862.1400000006</v>
          </cell>
          <cell r="F110">
            <v>0</v>
          </cell>
          <cell r="G110">
            <v>-9631862.1400000006</v>
          </cell>
          <cell r="H110">
            <v>-3601823.97</v>
          </cell>
          <cell r="I110">
            <v>0</v>
          </cell>
          <cell r="J110">
            <v>-9631862.1400000006</v>
          </cell>
          <cell r="K110">
            <v>0</v>
          </cell>
        </row>
        <row r="111">
          <cell r="A111">
            <v>202001</v>
          </cell>
          <cell r="B111" t="str">
            <v>Capital Work in Progress</v>
          </cell>
          <cell r="C111">
            <v>0</v>
          </cell>
          <cell r="D111">
            <v>0</v>
          </cell>
          <cell r="E111">
            <v>0</v>
          </cell>
          <cell r="F111">
            <v>0</v>
          </cell>
          <cell r="G111">
            <v>0</v>
          </cell>
          <cell r="H111">
            <v>0</v>
          </cell>
          <cell r="I111">
            <v>0</v>
          </cell>
          <cell r="J111">
            <v>0</v>
          </cell>
          <cell r="K111">
            <v>0</v>
          </cell>
        </row>
        <row r="112">
          <cell r="A112">
            <v>202002</v>
          </cell>
          <cell r="B112" t="str">
            <v>Plant &amp; Machinery - Additional</v>
          </cell>
          <cell r="C112">
            <v>4232133</v>
          </cell>
          <cell r="D112">
            <v>4676165</v>
          </cell>
          <cell r="E112">
            <v>4232132.67</v>
          </cell>
          <cell r="F112">
            <v>0</v>
          </cell>
          <cell r="G112">
            <v>4232132.67</v>
          </cell>
          <cell r="H112">
            <v>4676164.7</v>
          </cell>
          <cell r="I112">
            <v>0</v>
          </cell>
          <cell r="J112">
            <v>4232132.67</v>
          </cell>
          <cell r="K112">
            <v>0</v>
          </cell>
        </row>
        <row r="113">
          <cell r="A113">
            <v>202003</v>
          </cell>
          <cell r="B113" t="str">
            <v>Office Equipment - Additional</v>
          </cell>
          <cell r="C113">
            <v>1797137</v>
          </cell>
          <cell r="D113">
            <v>1890588</v>
          </cell>
          <cell r="E113">
            <v>1797137</v>
          </cell>
          <cell r="F113">
            <v>0</v>
          </cell>
          <cell r="G113">
            <v>1797137</v>
          </cell>
          <cell r="H113">
            <v>1890588</v>
          </cell>
          <cell r="I113">
            <v>0</v>
          </cell>
          <cell r="J113">
            <v>1797137</v>
          </cell>
          <cell r="K113">
            <v>0</v>
          </cell>
        </row>
        <row r="114">
          <cell r="A114">
            <v>202004</v>
          </cell>
          <cell r="B114" t="str">
            <v>Computers  - Additional</v>
          </cell>
          <cell r="C114">
            <v>-5130435</v>
          </cell>
          <cell r="D114">
            <v>-5023035</v>
          </cell>
          <cell r="E114">
            <v>-5130434.97</v>
          </cell>
          <cell r="F114">
            <v>0</v>
          </cell>
          <cell r="G114">
            <v>-5130434.97</v>
          </cell>
          <cell r="H114">
            <v>-5023035</v>
          </cell>
          <cell r="I114">
            <v>0</v>
          </cell>
          <cell r="J114">
            <v>-5130434.97</v>
          </cell>
          <cell r="K114">
            <v>0</v>
          </cell>
        </row>
        <row r="115">
          <cell r="A115">
            <v>202005</v>
          </cell>
          <cell r="B115" t="str">
            <v>Equipment given on rent</v>
          </cell>
          <cell r="C115">
            <v>10280400</v>
          </cell>
          <cell r="D115">
            <v>10156749</v>
          </cell>
          <cell r="E115">
            <v>10280400.25</v>
          </cell>
          <cell r="F115">
            <v>0</v>
          </cell>
          <cell r="G115">
            <v>10280400.25</v>
          </cell>
          <cell r="H115">
            <v>10156749</v>
          </cell>
          <cell r="I115">
            <v>0</v>
          </cell>
          <cell r="J115">
            <v>10280400.25</v>
          </cell>
          <cell r="K115">
            <v>0</v>
          </cell>
        </row>
        <row r="116">
          <cell r="A116">
            <v>202006</v>
          </cell>
          <cell r="B116" t="str">
            <v>Furniture &amp; Fixtures - Additional</v>
          </cell>
          <cell r="C116">
            <v>93451</v>
          </cell>
          <cell r="D116">
            <v>0</v>
          </cell>
          <cell r="E116">
            <v>93451</v>
          </cell>
          <cell r="F116">
            <v>0</v>
          </cell>
          <cell r="G116">
            <v>93451</v>
          </cell>
          <cell r="H116">
            <v>0</v>
          </cell>
          <cell r="I116">
            <v>0</v>
          </cell>
          <cell r="J116">
            <v>93451</v>
          </cell>
          <cell r="K116">
            <v>0</v>
          </cell>
        </row>
        <row r="117">
          <cell r="A117">
            <v>202201</v>
          </cell>
          <cell r="B117" t="str">
            <v>Revenue on Sale of Fixed Assets.</v>
          </cell>
          <cell r="C117">
            <v>0</v>
          </cell>
          <cell r="D117">
            <v>0</v>
          </cell>
          <cell r="E117">
            <v>0</v>
          </cell>
          <cell r="F117">
            <v>0</v>
          </cell>
          <cell r="G117">
            <v>0</v>
          </cell>
          <cell r="H117">
            <v>0</v>
          </cell>
          <cell r="I117">
            <v>0</v>
          </cell>
          <cell r="J117">
            <v>0</v>
          </cell>
          <cell r="K117">
            <v>0</v>
          </cell>
        </row>
        <row r="118">
          <cell r="A118">
            <v>203001</v>
          </cell>
          <cell r="B118" t="str">
            <v>Accumulated  Depreciation - Adjustment</v>
          </cell>
          <cell r="C118">
            <v>-198086</v>
          </cell>
          <cell r="D118">
            <v>-198086</v>
          </cell>
          <cell r="E118">
            <v>-198086</v>
          </cell>
          <cell r="F118">
            <v>0</v>
          </cell>
          <cell r="G118">
            <v>-198086</v>
          </cell>
          <cell r="H118">
            <v>-198086</v>
          </cell>
          <cell r="I118">
            <v>0</v>
          </cell>
          <cell r="J118">
            <v>-198086</v>
          </cell>
          <cell r="K118">
            <v>0</v>
          </cell>
        </row>
        <row r="119">
          <cell r="A119">
            <v>203002</v>
          </cell>
          <cell r="B119" t="str">
            <v>Accumulated  Depreciation - Computers Adjustment</v>
          </cell>
          <cell r="C119">
            <v>733299</v>
          </cell>
          <cell r="D119">
            <v>733299</v>
          </cell>
          <cell r="E119">
            <v>733299</v>
          </cell>
          <cell r="F119">
            <v>0</v>
          </cell>
          <cell r="G119">
            <v>733299</v>
          </cell>
          <cell r="H119">
            <v>733299</v>
          </cell>
          <cell r="I119">
            <v>0</v>
          </cell>
          <cell r="J119">
            <v>733299</v>
          </cell>
          <cell r="K119">
            <v>0</v>
          </cell>
        </row>
        <row r="120">
          <cell r="A120">
            <v>203003</v>
          </cell>
          <cell r="B120" t="str">
            <v>Accumulated  Depreciation - Office equipment Adjustment</v>
          </cell>
          <cell r="C120">
            <v>-1236578</v>
          </cell>
          <cell r="D120">
            <v>-1236578</v>
          </cell>
          <cell r="E120">
            <v>-1236578</v>
          </cell>
          <cell r="F120">
            <v>0</v>
          </cell>
          <cell r="G120">
            <v>-1236578</v>
          </cell>
          <cell r="H120">
            <v>-1236578</v>
          </cell>
          <cell r="I120">
            <v>0</v>
          </cell>
          <cell r="J120">
            <v>-1236578</v>
          </cell>
          <cell r="K120">
            <v>0</v>
          </cell>
        </row>
        <row r="121">
          <cell r="A121">
            <v>203004</v>
          </cell>
          <cell r="B121" t="str">
            <v>Accumulated  Deprn. - Adjustment Leasehold Improve</v>
          </cell>
          <cell r="C121">
            <v>1</v>
          </cell>
          <cell r="D121">
            <v>1</v>
          </cell>
          <cell r="E121">
            <v>1</v>
          </cell>
          <cell r="F121">
            <v>0</v>
          </cell>
          <cell r="G121">
            <v>1</v>
          </cell>
          <cell r="H121">
            <v>1</v>
          </cell>
          <cell r="I121">
            <v>0</v>
          </cell>
          <cell r="J121">
            <v>1</v>
          </cell>
          <cell r="K121">
            <v>0</v>
          </cell>
        </row>
        <row r="122">
          <cell r="A122">
            <v>203005</v>
          </cell>
          <cell r="B122" t="str">
            <v>Accumulated  Deprn. - Adjustment Plant &amp; machinery</v>
          </cell>
          <cell r="C122">
            <v>0</v>
          </cell>
          <cell r="D122">
            <v>0</v>
          </cell>
          <cell r="E122">
            <v>0</v>
          </cell>
          <cell r="F122">
            <v>0</v>
          </cell>
          <cell r="G122">
            <v>0</v>
          </cell>
          <cell r="H122">
            <v>0</v>
          </cell>
          <cell r="I122">
            <v>0</v>
          </cell>
          <cell r="J122">
            <v>0</v>
          </cell>
          <cell r="K122">
            <v>0</v>
          </cell>
        </row>
        <row r="123">
          <cell r="A123">
            <v>203006</v>
          </cell>
          <cell r="B123" t="str">
            <v>Accumulated  Deprn. - Adjustment Furniture &amp; Fixtu</v>
          </cell>
          <cell r="C123">
            <v>1</v>
          </cell>
          <cell r="D123">
            <v>1</v>
          </cell>
          <cell r="E123">
            <v>1</v>
          </cell>
          <cell r="F123">
            <v>0</v>
          </cell>
          <cell r="G123">
            <v>1</v>
          </cell>
          <cell r="H123">
            <v>1</v>
          </cell>
          <cell r="I123">
            <v>0</v>
          </cell>
          <cell r="J123">
            <v>1</v>
          </cell>
          <cell r="K123">
            <v>0</v>
          </cell>
        </row>
        <row r="124">
          <cell r="A124">
            <v>203007</v>
          </cell>
          <cell r="B124" t="str">
            <v>Accumulated Depreciation Rental equipment</v>
          </cell>
          <cell r="C124">
            <v>-4699483</v>
          </cell>
          <cell r="D124">
            <v>-2664011</v>
          </cell>
          <cell r="E124">
            <v>-4699482.51</v>
          </cell>
          <cell r="F124">
            <v>0</v>
          </cell>
          <cell r="G124">
            <v>-4699482.51</v>
          </cell>
          <cell r="H124">
            <v>-2664011</v>
          </cell>
          <cell r="I124">
            <v>0</v>
          </cell>
          <cell r="J124">
            <v>-4699482.51</v>
          </cell>
          <cell r="K124">
            <v>0</v>
          </cell>
        </row>
        <row r="125">
          <cell r="A125">
            <v>210001</v>
          </cell>
          <cell r="B125" t="str">
            <v>Equity Investment in Ceycom - SriLanka.</v>
          </cell>
          <cell r="C125">
            <v>17425141</v>
          </cell>
          <cell r="D125">
            <v>17425141</v>
          </cell>
          <cell r="E125">
            <v>17425141</v>
          </cell>
          <cell r="F125">
            <v>0</v>
          </cell>
          <cell r="G125">
            <v>17425141</v>
          </cell>
          <cell r="H125">
            <v>17425140.809999999</v>
          </cell>
          <cell r="I125">
            <v>0</v>
          </cell>
          <cell r="J125">
            <v>17425141</v>
          </cell>
          <cell r="K125">
            <v>0</v>
          </cell>
        </row>
        <row r="126">
          <cell r="A126">
            <v>210002</v>
          </cell>
          <cell r="B126" t="str">
            <v>Provision for Impairment of Investments</v>
          </cell>
          <cell r="C126">
            <v>-17425141</v>
          </cell>
          <cell r="D126">
            <v>-17425141</v>
          </cell>
          <cell r="E126">
            <v>-17425141</v>
          </cell>
          <cell r="F126">
            <v>0</v>
          </cell>
          <cell r="G126">
            <v>-17425141</v>
          </cell>
          <cell r="H126">
            <v>-17425141</v>
          </cell>
          <cell r="I126">
            <v>0</v>
          </cell>
          <cell r="J126">
            <v>-17425141</v>
          </cell>
          <cell r="K126">
            <v>0</v>
          </cell>
        </row>
        <row r="127">
          <cell r="A127">
            <v>220001</v>
          </cell>
          <cell r="B127" t="str">
            <v>Finished goods</v>
          </cell>
          <cell r="C127">
            <v>195149778</v>
          </cell>
          <cell r="D127">
            <v>176902221</v>
          </cell>
          <cell r="E127">
            <v>195149778.30000001</v>
          </cell>
          <cell r="F127">
            <v>0</v>
          </cell>
          <cell r="G127">
            <v>195149778.30000001</v>
          </cell>
          <cell r="H127">
            <v>176902221.13</v>
          </cell>
          <cell r="I127">
            <v>0</v>
          </cell>
          <cell r="J127">
            <v>195149778.30000001</v>
          </cell>
          <cell r="K127">
            <v>0</v>
          </cell>
        </row>
        <row r="128">
          <cell r="A128">
            <v>220101</v>
          </cell>
          <cell r="B128" t="str">
            <v>Finished Goods in Transit</v>
          </cell>
          <cell r="C128">
            <v>10974266</v>
          </cell>
          <cell r="D128">
            <v>23378670</v>
          </cell>
          <cell r="E128">
            <v>10974266</v>
          </cell>
          <cell r="F128">
            <v>0</v>
          </cell>
          <cell r="G128">
            <v>10974266</v>
          </cell>
          <cell r="H128">
            <v>23378670</v>
          </cell>
          <cell r="I128">
            <v>0</v>
          </cell>
          <cell r="J128">
            <v>10974266</v>
          </cell>
          <cell r="K128">
            <v>0</v>
          </cell>
        </row>
        <row r="129">
          <cell r="A129">
            <v>220102</v>
          </cell>
          <cell r="B129" t="str">
            <v>Finished Goods Adjustment</v>
          </cell>
          <cell r="C129">
            <v>-85045997</v>
          </cell>
          <cell r="D129">
            <v>-65187211</v>
          </cell>
          <cell r="E129">
            <v>-85045997.319999993</v>
          </cell>
          <cell r="F129">
            <v>0</v>
          </cell>
          <cell r="G129">
            <v>-85045997.319999993</v>
          </cell>
          <cell r="H129">
            <v>-65187211.299999997</v>
          </cell>
          <cell r="I129">
            <v>0</v>
          </cell>
          <cell r="J129">
            <v>-85045997.319999993</v>
          </cell>
          <cell r="K129">
            <v>0</v>
          </cell>
        </row>
        <row r="130">
          <cell r="A130">
            <v>220201</v>
          </cell>
          <cell r="B130" t="str">
            <v>Loose Tools</v>
          </cell>
          <cell r="C130">
            <v>562929</v>
          </cell>
          <cell r="D130">
            <v>562929</v>
          </cell>
          <cell r="E130">
            <v>562929</v>
          </cell>
          <cell r="F130">
            <v>0</v>
          </cell>
          <cell r="G130">
            <v>562929</v>
          </cell>
          <cell r="H130">
            <v>562929</v>
          </cell>
          <cell r="I130">
            <v>0</v>
          </cell>
          <cell r="J130">
            <v>562929</v>
          </cell>
          <cell r="K130">
            <v>0</v>
          </cell>
        </row>
        <row r="131">
          <cell r="A131">
            <v>220202</v>
          </cell>
          <cell r="B131" t="str">
            <v>Provision for Loose Tools</v>
          </cell>
          <cell r="C131">
            <v>-562929</v>
          </cell>
          <cell r="D131">
            <v>-562929</v>
          </cell>
          <cell r="E131">
            <v>-562929</v>
          </cell>
          <cell r="F131">
            <v>0</v>
          </cell>
          <cell r="G131">
            <v>-562929</v>
          </cell>
          <cell r="H131">
            <v>-562929</v>
          </cell>
          <cell r="I131">
            <v>0</v>
          </cell>
          <cell r="J131">
            <v>-562929</v>
          </cell>
          <cell r="K131">
            <v>0</v>
          </cell>
        </row>
        <row r="132">
          <cell r="A132">
            <v>221001</v>
          </cell>
          <cell r="B132" t="str">
            <v>Customers Reconciliation Account</v>
          </cell>
          <cell r="C132">
            <v>521783877</v>
          </cell>
          <cell r="D132">
            <v>511329457</v>
          </cell>
          <cell r="E132">
            <v>521783877.25</v>
          </cell>
          <cell r="F132">
            <v>0</v>
          </cell>
          <cell r="G132">
            <v>521783877.25</v>
          </cell>
          <cell r="H132">
            <v>511329456.79000002</v>
          </cell>
          <cell r="I132">
            <v>0</v>
          </cell>
          <cell r="J132">
            <v>521783877.25</v>
          </cell>
          <cell r="K132">
            <v>0</v>
          </cell>
        </row>
        <row r="133">
          <cell r="A133">
            <v>221002</v>
          </cell>
          <cell r="B133" t="str">
            <v>Provision for Doubtful Debts</v>
          </cell>
          <cell r="C133">
            <v>-33262566</v>
          </cell>
          <cell r="D133">
            <v>-28737450</v>
          </cell>
          <cell r="E133">
            <v>-33262566.050000001</v>
          </cell>
          <cell r="F133">
            <v>0</v>
          </cell>
          <cell r="G133">
            <v>-33262566.050000001</v>
          </cell>
          <cell r="H133">
            <v>-28737450</v>
          </cell>
          <cell r="I133">
            <v>0</v>
          </cell>
          <cell r="J133">
            <v>-33262566.050000001</v>
          </cell>
          <cell r="K133">
            <v>0</v>
          </cell>
        </row>
        <row r="134">
          <cell r="A134">
            <v>221003</v>
          </cell>
          <cell r="B134" t="str">
            <v>IDL- Course Fee Recoverable from Students</v>
          </cell>
          <cell r="C134">
            <v>27859468</v>
          </cell>
          <cell r="D134">
            <v>-3000000</v>
          </cell>
          <cell r="E134">
            <v>27859468</v>
          </cell>
          <cell r="F134">
            <v>0</v>
          </cell>
          <cell r="G134">
            <v>27859468</v>
          </cell>
          <cell r="H134">
            <v>-3000000</v>
          </cell>
          <cell r="I134">
            <v>0</v>
          </cell>
          <cell r="J134">
            <v>27859468</v>
          </cell>
          <cell r="K134">
            <v>0</v>
          </cell>
        </row>
        <row r="135">
          <cell r="A135">
            <v>222001</v>
          </cell>
          <cell r="B135" t="str">
            <v>Cash at Delhi Office</v>
          </cell>
          <cell r="C135">
            <v>124791</v>
          </cell>
          <cell r="D135">
            <v>13090</v>
          </cell>
          <cell r="E135">
            <v>124791</v>
          </cell>
          <cell r="F135">
            <v>0</v>
          </cell>
          <cell r="G135">
            <v>124791</v>
          </cell>
          <cell r="H135">
            <v>13090</v>
          </cell>
          <cell r="I135">
            <v>0</v>
          </cell>
          <cell r="J135">
            <v>124791</v>
          </cell>
          <cell r="K135">
            <v>0</v>
          </cell>
        </row>
        <row r="136">
          <cell r="A136">
            <v>222101</v>
          </cell>
          <cell r="B136" t="str">
            <v>FD with Scheduled Banks</v>
          </cell>
          <cell r="C136">
            <v>310067</v>
          </cell>
          <cell r="D136">
            <v>310067</v>
          </cell>
          <cell r="E136">
            <v>310067</v>
          </cell>
          <cell r="F136">
            <v>0</v>
          </cell>
          <cell r="G136">
            <v>310067</v>
          </cell>
          <cell r="H136">
            <v>310067</v>
          </cell>
          <cell r="I136">
            <v>0</v>
          </cell>
          <cell r="J136">
            <v>310067</v>
          </cell>
          <cell r="K136">
            <v>0</v>
          </cell>
        </row>
        <row r="137">
          <cell r="A137">
            <v>222102</v>
          </cell>
          <cell r="B137" t="str">
            <v>Margin Money with ABN for Letter of Credit</v>
          </cell>
          <cell r="C137">
            <v>0</v>
          </cell>
          <cell r="D137">
            <v>0</v>
          </cell>
          <cell r="E137">
            <v>0</v>
          </cell>
          <cell r="F137">
            <v>0</v>
          </cell>
          <cell r="G137">
            <v>0</v>
          </cell>
          <cell r="H137">
            <v>0</v>
          </cell>
          <cell r="I137">
            <v>0</v>
          </cell>
          <cell r="J137">
            <v>0</v>
          </cell>
          <cell r="K137">
            <v>0</v>
          </cell>
        </row>
        <row r="138">
          <cell r="A138">
            <v>222201</v>
          </cell>
          <cell r="B138" t="str">
            <v>Credit Lyonnais, Mumbai.</v>
          </cell>
          <cell r="C138">
            <v>0</v>
          </cell>
          <cell r="D138">
            <v>0</v>
          </cell>
          <cell r="E138">
            <v>0</v>
          </cell>
          <cell r="F138">
            <v>0</v>
          </cell>
          <cell r="G138">
            <v>0</v>
          </cell>
          <cell r="H138">
            <v>0</v>
          </cell>
          <cell r="I138">
            <v>0</v>
          </cell>
          <cell r="J138">
            <v>0</v>
          </cell>
          <cell r="K138">
            <v>0</v>
          </cell>
        </row>
        <row r="139">
          <cell r="A139">
            <v>222202</v>
          </cell>
          <cell r="B139" t="str">
            <v>Centurion Bank, Delhi.</v>
          </cell>
          <cell r="C139">
            <v>0</v>
          </cell>
          <cell r="D139">
            <v>0</v>
          </cell>
          <cell r="E139">
            <v>0</v>
          </cell>
          <cell r="F139">
            <v>0</v>
          </cell>
          <cell r="G139">
            <v>0</v>
          </cell>
          <cell r="H139">
            <v>0</v>
          </cell>
          <cell r="I139">
            <v>0</v>
          </cell>
          <cell r="J139">
            <v>0</v>
          </cell>
          <cell r="K139">
            <v>0</v>
          </cell>
        </row>
        <row r="140">
          <cell r="A140">
            <v>222203</v>
          </cell>
          <cell r="B140" t="str">
            <v>ANZ Grindlays Delhi</v>
          </cell>
          <cell r="C140">
            <v>0</v>
          </cell>
          <cell r="D140">
            <v>0</v>
          </cell>
          <cell r="E140">
            <v>0</v>
          </cell>
          <cell r="F140">
            <v>0</v>
          </cell>
          <cell r="G140">
            <v>0</v>
          </cell>
          <cell r="H140">
            <v>0</v>
          </cell>
          <cell r="I140">
            <v>0</v>
          </cell>
          <cell r="J140">
            <v>0</v>
          </cell>
          <cell r="K140">
            <v>0</v>
          </cell>
        </row>
        <row r="141">
          <cell r="A141">
            <v>222204</v>
          </cell>
          <cell r="B141" t="str">
            <v>HSBC, Calcutta.</v>
          </cell>
          <cell r="C141">
            <v>98875</v>
          </cell>
          <cell r="D141">
            <v>26875</v>
          </cell>
          <cell r="E141">
            <v>98875.199999999997</v>
          </cell>
          <cell r="F141">
            <v>0</v>
          </cell>
          <cell r="G141">
            <v>98875.199999999997</v>
          </cell>
          <cell r="H141">
            <v>26875.200000000001</v>
          </cell>
          <cell r="I141">
            <v>0</v>
          </cell>
          <cell r="J141">
            <v>98875.199999999997</v>
          </cell>
          <cell r="K141">
            <v>0</v>
          </cell>
        </row>
        <row r="142">
          <cell r="A142">
            <v>222205</v>
          </cell>
          <cell r="B142" t="str">
            <v>ANZ Grindlays Bangalore</v>
          </cell>
          <cell r="C142">
            <v>60820</v>
          </cell>
          <cell r="D142">
            <v>36820</v>
          </cell>
          <cell r="E142">
            <v>60819.5</v>
          </cell>
          <cell r="F142">
            <v>0</v>
          </cell>
          <cell r="G142">
            <v>60819.5</v>
          </cell>
          <cell r="H142">
            <v>36819.5</v>
          </cell>
          <cell r="I142">
            <v>0</v>
          </cell>
          <cell r="J142">
            <v>60819.5</v>
          </cell>
          <cell r="K142">
            <v>0</v>
          </cell>
        </row>
        <row r="143">
          <cell r="A143">
            <v>222206</v>
          </cell>
          <cell r="B143" t="str">
            <v>Syndicate Bank, Delhi</v>
          </cell>
          <cell r="C143">
            <v>-34311</v>
          </cell>
          <cell r="D143">
            <v>526318</v>
          </cell>
          <cell r="E143">
            <v>-34310.79</v>
          </cell>
          <cell r="F143">
            <v>0</v>
          </cell>
          <cell r="G143">
            <v>-34310.79</v>
          </cell>
          <cell r="H143">
            <v>526318.21</v>
          </cell>
          <cell r="I143">
            <v>0</v>
          </cell>
          <cell r="J143">
            <v>-34310.79</v>
          </cell>
          <cell r="K143">
            <v>0</v>
          </cell>
        </row>
        <row r="144">
          <cell r="A144">
            <v>222207</v>
          </cell>
          <cell r="B144" t="str">
            <v>Credit Lyonnais, Service Billing, New Delhi.</v>
          </cell>
          <cell r="C144">
            <v>2124</v>
          </cell>
          <cell r="D144">
            <v>2124</v>
          </cell>
          <cell r="E144">
            <v>2123.89</v>
          </cell>
          <cell r="F144">
            <v>0</v>
          </cell>
          <cell r="G144">
            <v>2123.89</v>
          </cell>
          <cell r="H144">
            <v>2123.89</v>
          </cell>
          <cell r="I144">
            <v>0</v>
          </cell>
          <cell r="J144">
            <v>2123.89</v>
          </cell>
          <cell r="K144">
            <v>0</v>
          </cell>
        </row>
        <row r="145">
          <cell r="A145">
            <v>222208</v>
          </cell>
          <cell r="B145" t="str">
            <v>Credit Lyonnais - Unpaid Dividend A/c</v>
          </cell>
          <cell r="C145">
            <v>26</v>
          </cell>
          <cell r="D145">
            <v>10</v>
          </cell>
          <cell r="E145">
            <v>26</v>
          </cell>
          <cell r="F145">
            <v>0</v>
          </cell>
          <cell r="G145">
            <v>26</v>
          </cell>
          <cell r="H145">
            <v>10</v>
          </cell>
          <cell r="I145">
            <v>0</v>
          </cell>
          <cell r="J145">
            <v>26</v>
          </cell>
          <cell r="K145">
            <v>0</v>
          </cell>
        </row>
        <row r="146">
          <cell r="A146">
            <v>222209</v>
          </cell>
          <cell r="B146" t="str">
            <v>ABN Amro Bank Current A/c</v>
          </cell>
          <cell r="C146">
            <v>0</v>
          </cell>
          <cell r="D146">
            <v>0</v>
          </cell>
          <cell r="E146">
            <v>0</v>
          </cell>
          <cell r="F146">
            <v>0</v>
          </cell>
          <cell r="G146">
            <v>0</v>
          </cell>
          <cell r="H146">
            <v>0</v>
          </cell>
          <cell r="I146">
            <v>0</v>
          </cell>
          <cell r="J146">
            <v>0</v>
          </cell>
          <cell r="K146">
            <v>0</v>
          </cell>
        </row>
        <row r="147">
          <cell r="A147">
            <v>222210</v>
          </cell>
          <cell r="B147" t="str">
            <v>Bank Of Maharashtra Current A/c</v>
          </cell>
          <cell r="C147">
            <v>0</v>
          </cell>
          <cell r="D147">
            <v>1737180</v>
          </cell>
          <cell r="E147">
            <v>0</v>
          </cell>
          <cell r="F147">
            <v>0</v>
          </cell>
          <cell r="G147">
            <v>0</v>
          </cell>
          <cell r="H147">
            <v>1737180</v>
          </cell>
          <cell r="I147">
            <v>0</v>
          </cell>
          <cell r="J147">
            <v>0</v>
          </cell>
          <cell r="K147">
            <v>0</v>
          </cell>
        </row>
        <row r="148">
          <cell r="A148">
            <v>222211</v>
          </cell>
          <cell r="B148" t="str">
            <v>Credit Lyonnais - Dividend Current A/c</v>
          </cell>
          <cell r="C148">
            <v>0</v>
          </cell>
          <cell r="D148">
            <v>0</v>
          </cell>
          <cell r="E148">
            <v>0</v>
          </cell>
          <cell r="F148">
            <v>0</v>
          </cell>
          <cell r="G148">
            <v>0</v>
          </cell>
          <cell r="H148">
            <v>0</v>
          </cell>
          <cell r="I148">
            <v>0</v>
          </cell>
          <cell r="J148">
            <v>0</v>
          </cell>
          <cell r="K148">
            <v>0</v>
          </cell>
        </row>
        <row r="149">
          <cell r="A149">
            <v>222301</v>
          </cell>
          <cell r="B149" t="str">
            <v>Cheques in hand</v>
          </cell>
          <cell r="C149">
            <v>28365658</v>
          </cell>
          <cell r="D149">
            <v>17243118</v>
          </cell>
          <cell r="E149">
            <v>28365657.969999999</v>
          </cell>
          <cell r="F149">
            <v>0</v>
          </cell>
          <cell r="G149">
            <v>28365657.969999999</v>
          </cell>
          <cell r="H149">
            <v>17243118.02</v>
          </cell>
          <cell r="I149">
            <v>0</v>
          </cell>
          <cell r="J149">
            <v>28365657.969999999</v>
          </cell>
          <cell r="K149">
            <v>0</v>
          </cell>
        </row>
        <row r="150">
          <cell r="A150">
            <v>223001</v>
          </cell>
          <cell r="B150" t="str">
            <v>Interest accrued on Fixed Deposit</v>
          </cell>
          <cell r="C150">
            <v>90060</v>
          </cell>
          <cell r="D150">
            <v>68475</v>
          </cell>
          <cell r="E150">
            <v>90060.18</v>
          </cell>
          <cell r="F150">
            <v>0</v>
          </cell>
          <cell r="G150">
            <v>90060.18</v>
          </cell>
          <cell r="H150">
            <v>68474.8</v>
          </cell>
          <cell r="I150">
            <v>0</v>
          </cell>
          <cell r="J150">
            <v>90060.18</v>
          </cell>
          <cell r="K150">
            <v>0</v>
          </cell>
        </row>
        <row r="151">
          <cell r="A151">
            <v>223101</v>
          </cell>
          <cell r="B151" t="str">
            <v>Insurance claim recoverable - VEHICLES</v>
          </cell>
          <cell r="C151">
            <v>128912</v>
          </cell>
          <cell r="D151">
            <v>4019</v>
          </cell>
          <cell r="E151">
            <v>128912</v>
          </cell>
          <cell r="F151">
            <v>0</v>
          </cell>
          <cell r="G151">
            <v>128912</v>
          </cell>
          <cell r="H151">
            <v>4019</v>
          </cell>
          <cell r="I151">
            <v>0</v>
          </cell>
          <cell r="J151">
            <v>128912</v>
          </cell>
          <cell r="K151">
            <v>0</v>
          </cell>
        </row>
        <row r="152">
          <cell r="A152">
            <v>223102</v>
          </cell>
          <cell r="B152" t="str">
            <v>Insurance claim recoverable - Laptops / Cellphones</v>
          </cell>
          <cell r="C152">
            <v>60061</v>
          </cell>
          <cell r="D152">
            <v>48191</v>
          </cell>
          <cell r="E152">
            <v>60061</v>
          </cell>
          <cell r="F152">
            <v>0</v>
          </cell>
          <cell r="G152">
            <v>60061</v>
          </cell>
          <cell r="H152">
            <v>48191</v>
          </cell>
          <cell r="I152">
            <v>0</v>
          </cell>
          <cell r="J152">
            <v>60061</v>
          </cell>
          <cell r="K152">
            <v>0</v>
          </cell>
        </row>
        <row r="153">
          <cell r="A153">
            <v>223103</v>
          </cell>
          <cell r="B153" t="str">
            <v>Insurance claim recoverable - MARINE</v>
          </cell>
          <cell r="C153">
            <v>0</v>
          </cell>
          <cell r="D153">
            <v>49730</v>
          </cell>
          <cell r="E153">
            <v>0</v>
          </cell>
          <cell r="F153">
            <v>0</v>
          </cell>
          <cell r="G153">
            <v>0</v>
          </cell>
          <cell r="H153">
            <v>49730</v>
          </cell>
          <cell r="I153">
            <v>0</v>
          </cell>
          <cell r="J153">
            <v>0</v>
          </cell>
          <cell r="K153">
            <v>0</v>
          </cell>
        </row>
        <row r="154">
          <cell r="A154">
            <v>223104</v>
          </cell>
          <cell r="B154" t="str">
            <v>DOT Claims recoverable</v>
          </cell>
          <cell r="C154">
            <v>0</v>
          </cell>
          <cell r="D154">
            <v>0</v>
          </cell>
          <cell r="E154">
            <v>0</v>
          </cell>
          <cell r="F154">
            <v>0</v>
          </cell>
          <cell r="G154">
            <v>0</v>
          </cell>
          <cell r="H154">
            <v>0</v>
          </cell>
          <cell r="I154">
            <v>0</v>
          </cell>
          <cell r="J154">
            <v>0</v>
          </cell>
          <cell r="K154">
            <v>0</v>
          </cell>
        </row>
        <row r="155">
          <cell r="A155">
            <v>223105</v>
          </cell>
          <cell r="B155" t="str">
            <v>Miscellaneous  claims recoverable</v>
          </cell>
          <cell r="C155">
            <v>2204393</v>
          </cell>
          <cell r="D155">
            <v>2204393</v>
          </cell>
          <cell r="E155">
            <v>2204393</v>
          </cell>
          <cell r="F155">
            <v>0</v>
          </cell>
          <cell r="G155">
            <v>2204393</v>
          </cell>
          <cell r="H155">
            <v>2204393</v>
          </cell>
          <cell r="I155">
            <v>0</v>
          </cell>
          <cell r="J155">
            <v>2204393</v>
          </cell>
          <cell r="K155">
            <v>0</v>
          </cell>
        </row>
        <row r="156">
          <cell r="A156">
            <v>224001</v>
          </cell>
          <cell r="B156" t="str">
            <v>Employee Expense Advance Special GL</v>
          </cell>
          <cell r="C156">
            <v>58022</v>
          </cell>
          <cell r="D156">
            <v>1187718</v>
          </cell>
          <cell r="E156">
            <v>58021.5</v>
          </cell>
          <cell r="F156">
            <v>0</v>
          </cell>
          <cell r="G156">
            <v>58021.5</v>
          </cell>
          <cell r="H156">
            <v>1187718.29</v>
          </cell>
          <cell r="I156">
            <v>0</v>
          </cell>
          <cell r="J156">
            <v>58021.5</v>
          </cell>
          <cell r="K156">
            <v>0</v>
          </cell>
        </row>
        <row r="157">
          <cell r="A157">
            <v>224002</v>
          </cell>
          <cell r="B157" t="str">
            <v>Employee Travel Advance Special GL</v>
          </cell>
          <cell r="C157">
            <v>1100472</v>
          </cell>
          <cell r="D157">
            <v>2857019</v>
          </cell>
          <cell r="E157">
            <v>1100472</v>
          </cell>
          <cell r="F157">
            <v>0</v>
          </cell>
          <cell r="G157">
            <v>1100472</v>
          </cell>
          <cell r="H157">
            <v>2857019.25</v>
          </cell>
          <cell r="I157">
            <v>0</v>
          </cell>
          <cell r="J157">
            <v>1100472</v>
          </cell>
          <cell r="K157">
            <v>0</v>
          </cell>
        </row>
        <row r="158">
          <cell r="A158">
            <v>224003</v>
          </cell>
          <cell r="B158" t="str">
            <v>Employee Imprest  Advance Special GL</v>
          </cell>
          <cell r="C158">
            <v>311422</v>
          </cell>
          <cell r="D158">
            <v>69579</v>
          </cell>
          <cell r="E158">
            <v>311421.90000000002</v>
          </cell>
          <cell r="F158">
            <v>0</v>
          </cell>
          <cell r="G158">
            <v>311421.90000000002</v>
          </cell>
          <cell r="H158">
            <v>69579.25</v>
          </cell>
          <cell r="I158">
            <v>0</v>
          </cell>
          <cell r="J158">
            <v>311421.90000000002</v>
          </cell>
          <cell r="K158">
            <v>0</v>
          </cell>
        </row>
        <row r="159">
          <cell r="A159">
            <v>224004</v>
          </cell>
          <cell r="B159" t="str">
            <v>Employee Soft Loan Special GL</v>
          </cell>
          <cell r="C159">
            <v>162685</v>
          </cell>
          <cell r="D159">
            <v>272000</v>
          </cell>
          <cell r="E159">
            <v>162685</v>
          </cell>
          <cell r="F159">
            <v>0</v>
          </cell>
          <cell r="G159">
            <v>162685</v>
          </cell>
          <cell r="H159">
            <v>272000</v>
          </cell>
          <cell r="I159">
            <v>0</v>
          </cell>
          <cell r="J159">
            <v>162685</v>
          </cell>
          <cell r="K159">
            <v>0</v>
          </cell>
        </row>
        <row r="160">
          <cell r="A160">
            <v>224005</v>
          </cell>
          <cell r="B160" t="str">
            <v>Employee Loan (Confidential) Special GL</v>
          </cell>
          <cell r="C160">
            <v>568750</v>
          </cell>
          <cell r="D160">
            <v>1043250</v>
          </cell>
          <cell r="E160">
            <v>568750</v>
          </cell>
          <cell r="F160">
            <v>0</v>
          </cell>
          <cell r="G160">
            <v>568750</v>
          </cell>
          <cell r="H160">
            <v>1043250</v>
          </cell>
          <cell r="I160">
            <v>0</v>
          </cell>
          <cell r="J160">
            <v>568750</v>
          </cell>
          <cell r="K160">
            <v>0</v>
          </cell>
        </row>
        <row r="161">
          <cell r="A161">
            <v>224006</v>
          </cell>
          <cell r="B161" t="str">
            <v>Employee Ticket Advance Special GL</v>
          </cell>
          <cell r="C161">
            <v>631096</v>
          </cell>
          <cell r="D161">
            <v>3862494</v>
          </cell>
          <cell r="E161">
            <v>631096</v>
          </cell>
          <cell r="F161">
            <v>0</v>
          </cell>
          <cell r="G161">
            <v>631096</v>
          </cell>
          <cell r="H161">
            <v>3862494.11</v>
          </cell>
          <cell r="I161">
            <v>0</v>
          </cell>
          <cell r="J161">
            <v>631096</v>
          </cell>
          <cell r="K161">
            <v>0</v>
          </cell>
        </row>
        <row r="162">
          <cell r="A162">
            <v>224007</v>
          </cell>
          <cell r="B162" t="str">
            <v>Employee Salary  Advance Special GL</v>
          </cell>
          <cell r="C162">
            <v>64244</v>
          </cell>
          <cell r="D162">
            <v>82718</v>
          </cell>
          <cell r="E162">
            <v>64244</v>
          </cell>
          <cell r="F162">
            <v>0</v>
          </cell>
          <cell r="G162">
            <v>64244</v>
          </cell>
          <cell r="H162">
            <v>82718</v>
          </cell>
          <cell r="I162">
            <v>0</v>
          </cell>
          <cell r="J162">
            <v>64244</v>
          </cell>
          <cell r="K162">
            <v>0</v>
          </cell>
        </row>
        <row r="163">
          <cell r="A163">
            <v>224021</v>
          </cell>
          <cell r="B163" t="str">
            <v>Rent Paid in Advance - Office Leases</v>
          </cell>
          <cell r="C163">
            <v>644012</v>
          </cell>
          <cell r="D163">
            <v>1458340</v>
          </cell>
          <cell r="E163">
            <v>644012</v>
          </cell>
          <cell r="F163">
            <v>0</v>
          </cell>
          <cell r="G163">
            <v>644012</v>
          </cell>
          <cell r="H163">
            <v>1458340</v>
          </cell>
          <cell r="I163">
            <v>0</v>
          </cell>
          <cell r="J163">
            <v>644012</v>
          </cell>
          <cell r="K163">
            <v>0</v>
          </cell>
        </row>
        <row r="164">
          <cell r="A164">
            <v>224022</v>
          </cell>
          <cell r="B164" t="str">
            <v>Rent Paid in Advance - Residential Leases</v>
          </cell>
          <cell r="C164">
            <v>482200</v>
          </cell>
          <cell r="D164">
            <v>135786</v>
          </cell>
          <cell r="E164">
            <v>482200</v>
          </cell>
          <cell r="F164">
            <v>0</v>
          </cell>
          <cell r="G164">
            <v>482200</v>
          </cell>
          <cell r="H164">
            <v>135786</v>
          </cell>
          <cell r="I164">
            <v>0</v>
          </cell>
          <cell r="J164">
            <v>482200</v>
          </cell>
          <cell r="K164">
            <v>0</v>
          </cell>
        </row>
        <row r="165">
          <cell r="A165">
            <v>224031</v>
          </cell>
          <cell r="B165" t="str">
            <v>Prepaid Expenses</v>
          </cell>
          <cell r="C165">
            <v>9642802</v>
          </cell>
          <cell r="D165">
            <v>5179291</v>
          </cell>
          <cell r="E165">
            <v>9642802.4299999997</v>
          </cell>
          <cell r="F165">
            <v>0</v>
          </cell>
          <cell r="G165">
            <v>9642802.4299999997</v>
          </cell>
          <cell r="H165">
            <v>5179291.01</v>
          </cell>
          <cell r="I165">
            <v>0</v>
          </cell>
          <cell r="J165">
            <v>9642802.4299999997</v>
          </cell>
          <cell r="K165">
            <v>0</v>
          </cell>
        </row>
        <row r="166">
          <cell r="A166">
            <v>224032</v>
          </cell>
          <cell r="B166" t="str">
            <v>Prepaid Insurance</v>
          </cell>
          <cell r="C166">
            <v>7599747</v>
          </cell>
          <cell r="D166">
            <v>7069833</v>
          </cell>
          <cell r="E166">
            <v>7599746.9400000004</v>
          </cell>
          <cell r="F166">
            <v>0</v>
          </cell>
          <cell r="G166">
            <v>7599746.9400000004</v>
          </cell>
          <cell r="H166">
            <v>7069833</v>
          </cell>
          <cell r="I166">
            <v>0</v>
          </cell>
          <cell r="J166">
            <v>7599746.9400000004</v>
          </cell>
          <cell r="K166">
            <v>0</v>
          </cell>
        </row>
        <row r="167">
          <cell r="A167">
            <v>224033</v>
          </cell>
          <cell r="B167" t="str">
            <v>PRE PAID TRANSPONDER FEE</v>
          </cell>
          <cell r="C167">
            <v>59681950</v>
          </cell>
          <cell r="D167">
            <v>11081361</v>
          </cell>
          <cell r="E167">
            <v>59681950</v>
          </cell>
          <cell r="F167">
            <v>0</v>
          </cell>
          <cell r="G167">
            <v>59681950</v>
          </cell>
          <cell r="H167">
            <v>11081361</v>
          </cell>
          <cell r="I167">
            <v>0</v>
          </cell>
          <cell r="J167">
            <v>59681950</v>
          </cell>
          <cell r="K167">
            <v>0</v>
          </cell>
        </row>
        <row r="168">
          <cell r="A168">
            <v>224041</v>
          </cell>
          <cell r="B168" t="str">
            <v>Sales Tax Deposit</v>
          </cell>
          <cell r="C168">
            <v>6692621</v>
          </cell>
          <cell r="D168">
            <v>3042478</v>
          </cell>
          <cell r="E168">
            <v>6692621</v>
          </cell>
          <cell r="F168">
            <v>0</v>
          </cell>
          <cell r="G168">
            <v>6692621</v>
          </cell>
          <cell r="H168">
            <v>3042478</v>
          </cell>
          <cell r="I168">
            <v>0</v>
          </cell>
          <cell r="J168">
            <v>6692621</v>
          </cell>
          <cell r="K168">
            <v>0</v>
          </cell>
        </row>
        <row r="169">
          <cell r="A169">
            <v>224042</v>
          </cell>
          <cell r="B169" t="str">
            <v>Customs Duty Recoverable</v>
          </cell>
          <cell r="C169">
            <v>2500000</v>
          </cell>
          <cell r="D169">
            <v>2500000</v>
          </cell>
          <cell r="E169">
            <v>2500000</v>
          </cell>
          <cell r="F169">
            <v>0</v>
          </cell>
          <cell r="G169">
            <v>2500000</v>
          </cell>
          <cell r="H169">
            <v>2500000</v>
          </cell>
          <cell r="I169">
            <v>0</v>
          </cell>
          <cell r="J169">
            <v>2500000</v>
          </cell>
          <cell r="K169">
            <v>0</v>
          </cell>
        </row>
        <row r="170">
          <cell r="A170">
            <v>224051</v>
          </cell>
          <cell r="B170" t="str">
            <v>Freight recoverable - Customers</v>
          </cell>
          <cell r="C170">
            <v>772207</v>
          </cell>
          <cell r="D170">
            <v>0</v>
          </cell>
          <cell r="E170">
            <v>772207</v>
          </cell>
          <cell r="F170">
            <v>0</v>
          </cell>
          <cell r="G170">
            <v>772207</v>
          </cell>
          <cell r="H170">
            <v>0</v>
          </cell>
          <cell r="I170">
            <v>0</v>
          </cell>
          <cell r="J170">
            <v>772207</v>
          </cell>
          <cell r="K170">
            <v>0</v>
          </cell>
        </row>
        <row r="171">
          <cell r="A171">
            <v>224052</v>
          </cell>
          <cell r="B171" t="str">
            <v>Octroi recoverable - Customers</v>
          </cell>
          <cell r="C171">
            <v>1387377</v>
          </cell>
          <cell r="D171">
            <v>-257732</v>
          </cell>
          <cell r="E171">
            <v>1387377</v>
          </cell>
          <cell r="F171">
            <v>0</v>
          </cell>
          <cell r="G171">
            <v>1387377</v>
          </cell>
          <cell r="H171">
            <v>-257732.26</v>
          </cell>
          <cell r="I171">
            <v>0</v>
          </cell>
          <cell r="J171">
            <v>1387377</v>
          </cell>
          <cell r="K171">
            <v>0</v>
          </cell>
        </row>
        <row r="172">
          <cell r="A172">
            <v>224053</v>
          </cell>
          <cell r="B172" t="str">
            <v>Expenses  recoverable - Customers</v>
          </cell>
          <cell r="C172">
            <v>1823611</v>
          </cell>
          <cell r="D172">
            <v>3278127</v>
          </cell>
          <cell r="E172">
            <v>1823611</v>
          </cell>
          <cell r="F172">
            <v>0</v>
          </cell>
          <cell r="G172">
            <v>1823611</v>
          </cell>
          <cell r="H172">
            <v>3278127</v>
          </cell>
          <cell r="I172">
            <v>0</v>
          </cell>
          <cell r="J172">
            <v>1823611</v>
          </cell>
          <cell r="K172">
            <v>0</v>
          </cell>
        </row>
        <row r="173">
          <cell r="A173">
            <v>224054</v>
          </cell>
          <cell r="B173" t="str">
            <v>IDL - Expenses recoverable from customers</v>
          </cell>
          <cell r="C173">
            <v>0</v>
          </cell>
          <cell r="D173">
            <v>0</v>
          </cell>
          <cell r="E173">
            <v>0</v>
          </cell>
          <cell r="F173">
            <v>0</v>
          </cell>
          <cell r="G173">
            <v>0</v>
          </cell>
          <cell r="H173">
            <v>0</v>
          </cell>
          <cell r="I173">
            <v>0</v>
          </cell>
          <cell r="J173">
            <v>0</v>
          </cell>
          <cell r="K173">
            <v>0</v>
          </cell>
        </row>
        <row r="174">
          <cell r="A174">
            <v>224061</v>
          </cell>
          <cell r="B174" t="str">
            <v>Advance Wealth Tax</v>
          </cell>
          <cell r="C174">
            <v>85163</v>
          </cell>
          <cell r="D174">
            <v>67443</v>
          </cell>
          <cell r="E174">
            <v>85163</v>
          </cell>
          <cell r="F174">
            <v>0</v>
          </cell>
          <cell r="G174">
            <v>85163</v>
          </cell>
          <cell r="H174">
            <v>67443</v>
          </cell>
          <cell r="I174">
            <v>0</v>
          </cell>
          <cell r="J174">
            <v>85163</v>
          </cell>
          <cell r="K174">
            <v>0</v>
          </cell>
        </row>
        <row r="175">
          <cell r="A175">
            <v>224101</v>
          </cell>
          <cell r="B175" t="str">
            <v>Vendor Down Payment  Revenue Special GL</v>
          </cell>
          <cell r="C175">
            <v>12678886</v>
          </cell>
          <cell r="D175">
            <v>6604212</v>
          </cell>
          <cell r="E175">
            <v>12678885.859999999</v>
          </cell>
          <cell r="F175">
            <v>0</v>
          </cell>
          <cell r="G175">
            <v>12678885.859999999</v>
          </cell>
          <cell r="H175">
            <v>6604211.7000000002</v>
          </cell>
          <cell r="I175">
            <v>0</v>
          </cell>
          <cell r="J175">
            <v>12678885.859999999</v>
          </cell>
          <cell r="K175">
            <v>0</v>
          </cell>
        </row>
        <row r="176">
          <cell r="A176">
            <v>224102</v>
          </cell>
          <cell r="B176" t="str">
            <v>Advance for Customs Duty</v>
          </cell>
          <cell r="C176">
            <v>1528545</v>
          </cell>
          <cell r="D176">
            <v>5184699</v>
          </cell>
          <cell r="E176">
            <v>1528544.76</v>
          </cell>
          <cell r="F176">
            <v>0</v>
          </cell>
          <cell r="G176">
            <v>1528544.76</v>
          </cell>
          <cell r="H176">
            <v>5184699</v>
          </cell>
          <cell r="I176">
            <v>0</v>
          </cell>
          <cell r="J176">
            <v>1528544.76</v>
          </cell>
          <cell r="K176">
            <v>0</v>
          </cell>
        </row>
        <row r="177">
          <cell r="A177">
            <v>224104</v>
          </cell>
          <cell r="B177" t="str">
            <v>Advance for  Additional Duty</v>
          </cell>
          <cell r="C177">
            <v>0</v>
          </cell>
          <cell r="D177">
            <v>0</v>
          </cell>
          <cell r="E177">
            <v>0</v>
          </cell>
          <cell r="F177">
            <v>0</v>
          </cell>
          <cell r="G177">
            <v>0</v>
          </cell>
          <cell r="H177">
            <v>0</v>
          </cell>
          <cell r="I177">
            <v>0</v>
          </cell>
          <cell r="J177">
            <v>0</v>
          </cell>
          <cell r="K177">
            <v>0</v>
          </cell>
        </row>
        <row r="178">
          <cell r="A178">
            <v>224105</v>
          </cell>
          <cell r="B178" t="str">
            <v>Advance for  SAD</v>
          </cell>
          <cell r="C178">
            <v>0</v>
          </cell>
          <cell r="D178">
            <v>0</v>
          </cell>
          <cell r="E178">
            <v>0</v>
          </cell>
          <cell r="F178">
            <v>0</v>
          </cell>
          <cell r="G178">
            <v>0</v>
          </cell>
          <cell r="H178">
            <v>0</v>
          </cell>
          <cell r="I178">
            <v>0</v>
          </cell>
          <cell r="J178">
            <v>0</v>
          </cell>
          <cell r="K178">
            <v>0</v>
          </cell>
        </row>
        <row r="179">
          <cell r="A179">
            <v>224106</v>
          </cell>
          <cell r="B179" t="str">
            <v>Advance for  Loading</v>
          </cell>
          <cell r="C179">
            <v>0</v>
          </cell>
          <cell r="D179">
            <v>6189</v>
          </cell>
          <cell r="E179">
            <v>0</v>
          </cell>
          <cell r="F179">
            <v>0</v>
          </cell>
          <cell r="G179">
            <v>0</v>
          </cell>
          <cell r="H179">
            <v>6189</v>
          </cell>
          <cell r="I179">
            <v>0</v>
          </cell>
          <cell r="J179">
            <v>0</v>
          </cell>
          <cell r="K179">
            <v>0</v>
          </cell>
        </row>
        <row r="180">
          <cell r="A180">
            <v>224108</v>
          </cell>
          <cell r="B180" t="str">
            <v>Vendor Down Payment  Capital Special GL</v>
          </cell>
          <cell r="C180">
            <v>2204970</v>
          </cell>
          <cell r="D180">
            <v>717925</v>
          </cell>
          <cell r="E180">
            <v>2204970</v>
          </cell>
          <cell r="F180">
            <v>0</v>
          </cell>
          <cell r="G180">
            <v>2204970</v>
          </cell>
          <cell r="H180">
            <v>717925</v>
          </cell>
          <cell r="I180">
            <v>0</v>
          </cell>
          <cell r="J180">
            <v>2204970</v>
          </cell>
          <cell r="K180">
            <v>0</v>
          </cell>
        </row>
        <row r="181">
          <cell r="A181">
            <v>224109</v>
          </cell>
          <cell r="B181" t="str">
            <v>HECL Employees Stock Options Trust</v>
          </cell>
          <cell r="C181">
            <v>1000</v>
          </cell>
          <cell r="D181">
            <v>1000</v>
          </cell>
          <cell r="E181">
            <v>1000</v>
          </cell>
          <cell r="F181">
            <v>0</v>
          </cell>
          <cell r="G181">
            <v>1000</v>
          </cell>
          <cell r="H181">
            <v>1000</v>
          </cell>
          <cell r="I181">
            <v>0</v>
          </cell>
          <cell r="J181">
            <v>1000</v>
          </cell>
          <cell r="K181">
            <v>0</v>
          </cell>
        </row>
        <row r="182">
          <cell r="A182">
            <v>224201</v>
          </cell>
          <cell r="B182" t="str">
            <v>Deposit with Customs - SVB Deposits.</v>
          </cell>
          <cell r="C182">
            <v>20617649</v>
          </cell>
          <cell r="D182">
            <v>20150671</v>
          </cell>
          <cell r="E182">
            <v>20617648.969999999</v>
          </cell>
          <cell r="F182">
            <v>0</v>
          </cell>
          <cell r="G182">
            <v>20617648.969999999</v>
          </cell>
          <cell r="H182">
            <v>20150670.969999999</v>
          </cell>
          <cell r="I182">
            <v>0</v>
          </cell>
          <cell r="J182">
            <v>20617648.969999999</v>
          </cell>
          <cell r="K182">
            <v>0</v>
          </cell>
        </row>
        <row r="183">
          <cell r="A183">
            <v>224301</v>
          </cell>
          <cell r="B183" t="str">
            <v>Earnest Money with Customers</v>
          </cell>
          <cell r="C183">
            <v>7378750</v>
          </cell>
          <cell r="D183">
            <v>12310750</v>
          </cell>
          <cell r="E183">
            <v>7378750</v>
          </cell>
          <cell r="F183">
            <v>0</v>
          </cell>
          <cell r="G183">
            <v>7378750</v>
          </cell>
          <cell r="H183">
            <v>12310750</v>
          </cell>
          <cell r="I183">
            <v>0</v>
          </cell>
          <cell r="J183">
            <v>7378750</v>
          </cell>
          <cell r="K183">
            <v>0</v>
          </cell>
        </row>
        <row r="184">
          <cell r="A184">
            <v>224302</v>
          </cell>
          <cell r="B184" t="str">
            <v>Security  Deposit - Office Leases</v>
          </cell>
          <cell r="C184">
            <v>10560136</v>
          </cell>
          <cell r="D184">
            <v>10222136</v>
          </cell>
          <cell r="E184">
            <v>10560136</v>
          </cell>
          <cell r="F184">
            <v>0</v>
          </cell>
          <cell r="G184">
            <v>10560136</v>
          </cell>
          <cell r="H184">
            <v>10222136</v>
          </cell>
          <cell r="I184">
            <v>0</v>
          </cell>
          <cell r="J184">
            <v>10560136</v>
          </cell>
          <cell r="K184">
            <v>0</v>
          </cell>
        </row>
        <row r="185">
          <cell r="A185">
            <v>224303</v>
          </cell>
          <cell r="B185" t="str">
            <v>Security  Deposit - Employee Residences</v>
          </cell>
          <cell r="C185">
            <v>2489450</v>
          </cell>
          <cell r="D185">
            <v>2788200</v>
          </cell>
          <cell r="E185">
            <v>2489450</v>
          </cell>
          <cell r="F185">
            <v>0</v>
          </cell>
          <cell r="G185">
            <v>2489450</v>
          </cell>
          <cell r="H185">
            <v>2788200</v>
          </cell>
          <cell r="I185">
            <v>0</v>
          </cell>
          <cell r="J185">
            <v>2489450</v>
          </cell>
          <cell r="K185">
            <v>0</v>
          </cell>
        </row>
        <row r="186">
          <cell r="A186">
            <v>224304</v>
          </cell>
          <cell r="B186" t="str">
            <v>Security  Deposit - Others</v>
          </cell>
          <cell r="C186">
            <v>1936345</v>
          </cell>
          <cell r="D186">
            <v>2626057</v>
          </cell>
          <cell r="E186">
            <v>1936345</v>
          </cell>
          <cell r="F186">
            <v>0</v>
          </cell>
          <cell r="G186">
            <v>1936345</v>
          </cell>
          <cell r="H186">
            <v>2626057</v>
          </cell>
          <cell r="I186">
            <v>0</v>
          </cell>
          <cell r="J186">
            <v>1936345</v>
          </cell>
          <cell r="K186">
            <v>0</v>
          </cell>
        </row>
        <row r="187">
          <cell r="A187">
            <v>224305</v>
          </cell>
          <cell r="B187" t="str">
            <v>Telephone Deposit</v>
          </cell>
          <cell r="C187">
            <v>71523</v>
          </cell>
          <cell r="D187">
            <v>1086023</v>
          </cell>
          <cell r="E187">
            <v>71523</v>
          </cell>
          <cell r="F187">
            <v>0</v>
          </cell>
          <cell r="G187">
            <v>71523</v>
          </cell>
          <cell r="H187">
            <v>1086023</v>
          </cell>
          <cell r="I187">
            <v>0</v>
          </cell>
          <cell r="J187">
            <v>71523</v>
          </cell>
          <cell r="K187">
            <v>0</v>
          </cell>
        </row>
        <row r="188">
          <cell r="A188">
            <v>224401</v>
          </cell>
          <cell r="B188" t="str">
            <v>Advance Income Tax</v>
          </cell>
          <cell r="C188">
            <v>167519402</v>
          </cell>
          <cell r="D188">
            <v>162627758</v>
          </cell>
          <cell r="E188">
            <v>167519402</v>
          </cell>
          <cell r="F188">
            <v>0</v>
          </cell>
          <cell r="G188">
            <v>167519402</v>
          </cell>
          <cell r="H188">
            <v>162627758</v>
          </cell>
          <cell r="I188">
            <v>0</v>
          </cell>
          <cell r="J188">
            <v>167519402</v>
          </cell>
          <cell r="K188">
            <v>0</v>
          </cell>
        </row>
        <row r="189">
          <cell r="A189">
            <v>224402</v>
          </cell>
          <cell r="B189" t="str">
            <v>Income Tax Refund</v>
          </cell>
          <cell r="C189">
            <v>-2163459</v>
          </cell>
          <cell r="D189">
            <v>-2163459</v>
          </cell>
          <cell r="E189">
            <v>-2163459</v>
          </cell>
          <cell r="F189">
            <v>0</v>
          </cell>
          <cell r="G189">
            <v>-2163459</v>
          </cell>
          <cell r="H189">
            <v>-2163459</v>
          </cell>
          <cell r="I189">
            <v>0</v>
          </cell>
          <cell r="J189">
            <v>-2163459</v>
          </cell>
          <cell r="K189">
            <v>0</v>
          </cell>
        </row>
        <row r="190">
          <cell r="A190">
            <v>224403</v>
          </cell>
          <cell r="B190" t="str">
            <v>TDS BY CUSTOMERS</v>
          </cell>
          <cell r="C190">
            <v>79719900</v>
          </cell>
          <cell r="D190">
            <v>53522519</v>
          </cell>
          <cell r="E190">
            <v>79719899.989999995</v>
          </cell>
          <cell r="F190">
            <v>0</v>
          </cell>
          <cell r="G190">
            <v>79719899.989999995</v>
          </cell>
          <cell r="H190">
            <v>53522518.659999996</v>
          </cell>
          <cell r="I190">
            <v>0</v>
          </cell>
          <cell r="J190">
            <v>79719899.989999995</v>
          </cell>
          <cell r="K190">
            <v>0</v>
          </cell>
        </row>
        <row r="191">
          <cell r="A191">
            <v>224404</v>
          </cell>
          <cell r="B191" t="str">
            <v>WORK CONTRACT TAX DEDUCTED AT SOURCE BY CUSTOMERS</v>
          </cell>
          <cell r="C191">
            <v>950767</v>
          </cell>
          <cell r="D191">
            <v>0</v>
          </cell>
          <cell r="E191">
            <v>950766.5</v>
          </cell>
          <cell r="F191">
            <v>0</v>
          </cell>
          <cell r="G191">
            <v>950766.5</v>
          </cell>
          <cell r="H191">
            <v>0</v>
          </cell>
          <cell r="I191">
            <v>0</v>
          </cell>
          <cell r="J191">
            <v>950766.5</v>
          </cell>
          <cell r="K191">
            <v>0</v>
          </cell>
        </row>
        <row r="192">
          <cell r="A192">
            <v>224501</v>
          </cell>
          <cell r="B192" t="str">
            <v>Provision for Doubtful Advances</v>
          </cell>
          <cell r="C192">
            <v>-4716957</v>
          </cell>
          <cell r="D192">
            <v>-586353</v>
          </cell>
          <cell r="E192">
            <v>-4716957.4400000004</v>
          </cell>
          <cell r="F192">
            <v>0</v>
          </cell>
          <cell r="G192">
            <v>-4716957.4400000004</v>
          </cell>
          <cell r="H192">
            <v>-586353.43999999994</v>
          </cell>
          <cell r="I192">
            <v>0</v>
          </cell>
          <cell r="J192">
            <v>-4716957.4400000004</v>
          </cell>
          <cell r="K192">
            <v>0</v>
          </cell>
        </row>
        <row r="193">
          <cell r="A193">
            <v>224601</v>
          </cell>
          <cell r="B193" t="str">
            <v>Credit Lyonnais, Mumbai, Clearing A/c.</v>
          </cell>
          <cell r="C193">
            <v>-931596</v>
          </cell>
          <cell r="D193">
            <v>108839</v>
          </cell>
          <cell r="E193">
            <v>-931595.55</v>
          </cell>
          <cell r="F193">
            <v>0</v>
          </cell>
          <cell r="G193">
            <v>-931595.55</v>
          </cell>
          <cell r="H193">
            <v>108838.93</v>
          </cell>
          <cell r="I193">
            <v>0</v>
          </cell>
          <cell r="J193">
            <v>-931595.55</v>
          </cell>
          <cell r="K193">
            <v>0</v>
          </cell>
        </row>
        <row r="194">
          <cell r="A194">
            <v>224602</v>
          </cell>
          <cell r="B194" t="str">
            <v>Centurion Bank, Delhi, Clearing A/c. (Current)</v>
          </cell>
          <cell r="C194">
            <v>4334850</v>
          </cell>
          <cell r="D194">
            <v>5943731</v>
          </cell>
          <cell r="E194">
            <v>4334850.34</v>
          </cell>
          <cell r="F194">
            <v>0</v>
          </cell>
          <cell r="G194">
            <v>4334850.34</v>
          </cell>
          <cell r="H194">
            <v>5943731.4000000004</v>
          </cell>
          <cell r="I194">
            <v>0</v>
          </cell>
          <cell r="J194">
            <v>4334850.34</v>
          </cell>
          <cell r="K194">
            <v>0</v>
          </cell>
        </row>
        <row r="195">
          <cell r="A195">
            <v>224604</v>
          </cell>
          <cell r="B195" t="str">
            <v>Hongkong Bank, Cal, Clearing A/c. (Current A/c.)</v>
          </cell>
          <cell r="C195">
            <v>0</v>
          </cell>
          <cell r="D195">
            <v>0</v>
          </cell>
          <cell r="E195">
            <v>0</v>
          </cell>
          <cell r="F195">
            <v>0</v>
          </cell>
          <cell r="G195">
            <v>0</v>
          </cell>
          <cell r="H195">
            <v>0</v>
          </cell>
          <cell r="I195">
            <v>0</v>
          </cell>
          <cell r="J195">
            <v>0</v>
          </cell>
          <cell r="K195">
            <v>0</v>
          </cell>
        </row>
        <row r="196">
          <cell r="A196">
            <v>224605</v>
          </cell>
          <cell r="B196" t="str">
            <v>ANZ Grindlays, Bangalore, Clearing A/c. (Current)</v>
          </cell>
          <cell r="C196">
            <v>0</v>
          </cell>
          <cell r="D196">
            <v>0</v>
          </cell>
          <cell r="E196">
            <v>0</v>
          </cell>
          <cell r="F196">
            <v>0</v>
          </cell>
          <cell r="G196">
            <v>0</v>
          </cell>
          <cell r="H196">
            <v>0</v>
          </cell>
          <cell r="I196">
            <v>0</v>
          </cell>
          <cell r="J196">
            <v>0</v>
          </cell>
          <cell r="K196">
            <v>0</v>
          </cell>
        </row>
        <row r="197">
          <cell r="A197">
            <v>224606</v>
          </cell>
          <cell r="B197" t="str">
            <v>ABN Amro Bank Clearing A/c (Current A/C)</v>
          </cell>
          <cell r="C197">
            <v>394620</v>
          </cell>
          <cell r="D197">
            <v>257465</v>
          </cell>
          <cell r="E197">
            <v>394620.45</v>
          </cell>
          <cell r="F197">
            <v>0</v>
          </cell>
          <cell r="G197">
            <v>394620.45</v>
          </cell>
          <cell r="H197">
            <v>257464.74</v>
          </cell>
          <cell r="I197">
            <v>0</v>
          </cell>
          <cell r="J197">
            <v>394620.45</v>
          </cell>
          <cell r="K197">
            <v>0</v>
          </cell>
        </row>
        <row r="198">
          <cell r="A198">
            <v>224701</v>
          </cell>
          <cell r="B198" t="str">
            <v>Balance with Department of Telecommunication</v>
          </cell>
          <cell r="C198">
            <v>100938660</v>
          </cell>
          <cell r="D198">
            <v>100938660</v>
          </cell>
          <cell r="E198">
            <v>100938660</v>
          </cell>
          <cell r="F198">
            <v>0</v>
          </cell>
          <cell r="G198">
            <v>100938660</v>
          </cell>
          <cell r="H198">
            <v>100938660</v>
          </cell>
          <cell r="I198">
            <v>0</v>
          </cell>
          <cell r="J198">
            <v>100938660</v>
          </cell>
          <cell r="K198">
            <v>0</v>
          </cell>
        </row>
        <row r="199">
          <cell r="A199">
            <v>230001</v>
          </cell>
          <cell r="B199" t="str">
            <v>OQPSF Expenses not written off</v>
          </cell>
          <cell r="C199">
            <v>14571538</v>
          </cell>
          <cell r="D199">
            <v>14571538</v>
          </cell>
          <cell r="E199">
            <v>14571538</v>
          </cell>
          <cell r="F199">
            <v>0</v>
          </cell>
          <cell r="G199">
            <v>14571538</v>
          </cell>
          <cell r="H199">
            <v>14571538</v>
          </cell>
          <cell r="I199">
            <v>0</v>
          </cell>
          <cell r="J199">
            <v>14571538</v>
          </cell>
          <cell r="K199">
            <v>0</v>
          </cell>
        </row>
        <row r="200">
          <cell r="A200">
            <v>230002</v>
          </cell>
          <cell r="B200" t="str">
            <v>EBS Expenditure not written off</v>
          </cell>
          <cell r="C200">
            <v>0</v>
          </cell>
          <cell r="D200">
            <v>0</v>
          </cell>
          <cell r="E200">
            <v>0</v>
          </cell>
          <cell r="F200">
            <v>0</v>
          </cell>
          <cell r="G200">
            <v>0</v>
          </cell>
          <cell r="H200">
            <v>0</v>
          </cell>
          <cell r="I200">
            <v>0</v>
          </cell>
          <cell r="J200">
            <v>0</v>
          </cell>
          <cell r="K200">
            <v>0</v>
          </cell>
        </row>
        <row r="201">
          <cell r="A201">
            <v>230101</v>
          </cell>
          <cell r="B201" t="str">
            <v>Accumulated OQPSK expenses written off</v>
          </cell>
          <cell r="C201">
            <v>-13842963</v>
          </cell>
          <cell r="D201">
            <v>-10928655</v>
          </cell>
          <cell r="E201">
            <v>-13842963</v>
          </cell>
          <cell r="F201">
            <v>0</v>
          </cell>
          <cell r="G201">
            <v>-13842963</v>
          </cell>
          <cell r="H201">
            <v>-10928655</v>
          </cell>
          <cell r="I201">
            <v>0</v>
          </cell>
          <cell r="J201">
            <v>-13842963</v>
          </cell>
          <cell r="K201">
            <v>0</v>
          </cell>
        </row>
        <row r="202">
          <cell r="A202">
            <v>240001</v>
          </cell>
          <cell r="B202" t="str">
            <v>Deferred Tax Asset</v>
          </cell>
          <cell r="C202">
            <v>17448108</v>
          </cell>
          <cell r="D202">
            <v>5432824</v>
          </cell>
          <cell r="E202">
            <v>5432824</v>
          </cell>
          <cell r="F202">
            <v>0</v>
          </cell>
          <cell r="G202">
            <v>17448108</v>
          </cell>
          <cell r="H202">
            <v>5432824</v>
          </cell>
          <cell r="I202">
            <v>0</v>
          </cell>
          <cell r="J202">
            <v>5432824</v>
          </cell>
          <cell r="K202">
            <v>12015284</v>
          </cell>
        </row>
        <row r="203">
          <cell r="A203">
            <v>290000</v>
          </cell>
          <cell r="B203" t="str">
            <v>Vendor Advance Contra</v>
          </cell>
          <cell r="C203">
            <v>0</v>
          </cell>
          <cell r="D203">
            <v>1</v>
          </cell>
          <cell r="E203">
            <v>0</v>
          </cell>
          <cell r="F203">
            <v>0</v>
          </cell>
          <cell r="G203">
            <v>0</v>
          </cell>
          <cell r="H203">
            <v>1</v>
          </cell>
          <cell r="I203">
            <v>0</v>
          </cell>
          <cell r="J203">
            <v>0</v>
          </cell>
          <cell r="K203">
            <v>0</v>
          </cell>
        </row>
        <row r="204">
          <cell r="A204">
            <v>300001</v>
          </cell>
          <cell r="B204" t="str">
            <v>Hardware Sales-Domestic-Networking</v>
          </cell>
          <cell r="C204">
            <v>-373270680</v>
          </cell>
          <cell r="D204">
            <v>-451681467</v>
          </cell>
          <cell r="E204">
            <v>-373270680.30000001</v>
          </cell>
          <cell r="F204">
            <v>0</v>
          </cell>
          <cell r="G204">
            <v>-373270680.30000001</v>
          </cell>
          <cell r="H204">
            <v>-451681467.44</v>
          </cell>
          <cell r="I204">
            <v>0</v>
          </cell>
          <cell r="J204">
            <v>-373270680.30000001</v>
          </cell>
          <cell r="K204">
            <v>0</v>
          </cell>
        </row>
        <row r="205">
          <cell r="A205">
            <v>300002</v>
          </cell>
          <cell r="B205" t="str">
            <v>Hardware Sales-Exports-Networking</v>
          </cell>
          <cell r="C205">
            <v>0</v>
          </cell>
          <cell r="D205">
            <v>-2019449</v>
          </cell>
          <cell r="E205">
            <v>0</v>
          </cell>
          <cell r="F205">
            <v>0</v>
          </cell>
          <cell r="G205">
            <v>0</v>
          </cell>
          <cell r="H205">
            <v>-2019449</v>
          </cell>
          <cell r="I205">
            <v>0</v>
          </cell>
          <cell r="J205">
            <v>0</v>
          </cell>
          <cell r="K205">
            <v>0</v>
          </cell>
        </row>
        <row r="206">
          <cell r="A206">
            <v>300101</v>
          </cell>
          <cell r="B206" t="str">
            <v>Hardware Sales-Domestic-Internet Services</v>
          </cell>
          <cell r="C206">
            <v>0</v>
          </cell>
          <cell r="D206">
            <v>-404000</v>
          </cell>
          <cell r="E206">
            <v>0</v>
          </cell>
          <cell r="F206">
            <v>0</v>
          </cell>
          <cell r="G206">
            <v>0</v>
          </cell>
          <cell r="H206">
            <v>-404000</v>
          </cell>
          <cell r="I206">
            <v>0</v>
          </cell>
          <cell r="J206">
            <v>0</v>
          </cell>
          <cell r="K206">
            <v>0</v>
          </cell>
        </row>
        <row r="207">
          <cell r="A207">
            <v>301001</v>
          </cell>
          <cell r="B207" t="str">
            <v>Bandwidth-Networking</v>
          </cell>
          <cell r="C207">
            <v>-53521992</v>
          </cell>
          <cell r="D207">
            <v>-144513795</v>
          </cell>
          <cell r="E207">
            <v>-53521991.829999998</v>
          </cell>
          <cell r="F207">
            <v>0</v>
          </cell>
          <cell r="G207">
            <v>-53521991.829999998</v>
          </cell>
          <cell r="H207">
            <v>-144513794.53999999</v>
          </cell>
          <cell r="I207">
            <v>0</v>
          </cell>
          <cell r="J207">
            <v>-53521991.829999998</v>
          </cell>
          <cell r="K207">
            <v>0</v>
          </cell>
        </row>
        <row r="208">
          <cell r="A208">
            <v>301002</v>
          </cell>
          <cell r="B208" t="str">
            <v>Annual Maintenance Charges-Networking</v>
          </cell>
          <cell r="C208">
            <v>-155194820</v>
          </cell>
          <cell r="D208">
            <v>-130110515</v>
          </cell>
          <cell r="E208">
            <v>-155194819.72999999</v>
          </cell>
          <cell r="F208">
            <v>0</v>
          </cell>
          <cell r="G208">
            <v>-155194819.72999999</v>
          </cell>
          <cell r="H208">
            <v>-130110514.64</v>
          </cell>
          <cell r="I208">
            <v>0</v>
          </cell>
          <cell r="J208">
            <v>-155194819.72999999</v>
          </cell>
          <cell r="K208">
            <v>0</v>
          </cell>
        </row>
        <row r="209">
          <cell r="A209">
            <v>301003</v>
          </cell>
          <cell r="B209" t="str">
            <v>One time Charges-Networking</v>
          </cell>
          <cell r="C209">
            <v>-57813230</v>
          </cell>
          <cell r="D209">
            <v>-84742759</v>
          </cell>
          <cell r="E209">
            <v>-57813230.310000002</v>
          </cell>
          <cell r="F209">
            <v>0</v>
          </cell>
          <cell r="G209">
            <v>-57813230.310000002</v>
          </cell>
          <cell r="H209">
            <v>-84742759.239999995</v>
          </cell>
          <cell r="I209">
            <v>0</v>
          </cell>
          <cell r="J209">
            <v>-57813230.310000002</v>
          </cell>
          <cell r="K209">
            <v>0</v>
          </cell>
        </row>
        <row r="210">
          <cell r="A210">
            <v>301004</v>
          </cell>
          <cell r="B210" t="str">
            <v>Network Monitoring - Networking.</v>
          </cell>
          <cell r="C210">
            <v>-29977750</v>
          </cell>
          <cell r="D210">
            <v>-20284282</v>
          </cell>
          <cell r="E210">
            <v>-29977749.940000001</v>
          </cell>
          <cell r="F210">
            <v>0</v>
          </cell>
          <cell r="G210">
            <v>-29977749.940000001</v>
          </cell>
          <cell r="H210">
            <v>-20284281.809999999</v>
          </cell>
          <cell r="I210">
            <v>0</v>
          </cell>
          <cell r="J210">
            <v>-29977749.940000001</v>
          </cell>
          <cell r="K210">
            <v>0</v>
          </cell>
        </row>
        <row r="211">
          <cell r="A211">
            <v>301005</v>
          </cell>
          <cell r="B211" t="str">
            <v>Shifting Charges-Networking</v>
          </cell>
          <cell r="C211">
            <v>-2536960</v>
          </cell>
          <cell r="D211">
            <v>-540000</v>
          </cell>
          <cell r="E211">
            <v>-2536960</v>
          </cell>
          <cell r="F211">
            <v>0</v>
          </cell>
          <cell r="G211">
            <v>-2536960</v>
          </cell>
          <cell r="H211">
            <v>-540000</v>
          </cell>
          <cell r="I211">
            <v>0</v>
          </cell>
          <cell r="J211">
            <v>-2536960</v>
          </cell>
          <cell r="K211">
            <v>0</v>
          </cell>
        </row>
        <row r="212">
          <cell r="A212">
            <v>301006</v>
          </cell>
          <cell r="B212" t="str">
            <v>Rental Income-Networking</v>
          </cell>
          <cell r="C212">
            <v>-8731156</v>
          </cell>
          <cell r="D212">
            <v>-8829877</v>
          </cell>
          <cell r="E212">
            <v>-8731156.1699999999</v>
          </cell>
          <cell r="F212">
            <v>0</v>
          </cell>
          <cell r="G212">
            <v>-8731156.1699999999</v>
          </cell>
          <cell r="H212">
            <v>-8829877.3200000003</v>
          </cell>
          <cell r="I212">
            <v>0</v>
          </cell>
          <cell r="J212">
            <v>-8731156.1699999999</v>
          </cell>
          <cell r="K212">
            <v>0</v>
          </cell>
        </row>
        <row r="213">
          <cell r="A213">
            <v>301007</v>
          </cell>
          <cell r="B213" t="str">
            <v>Manage Network Services - Networking</v>
          </cell>
          <cell r="C213">
            <v>-1712353</v>
          </cell>
          <cell r="D213">
            <v>-1821457</v>
          </cell>
          <cell r="E213">
            <v>-1712353.32</v>
          </cell>
          <cell r="F213">
            <v>0</v>
          </cell>
          <cell r="G213">
            <v>-1712353.32</v>
          </cell>
          <cell r="H213">
            <v>-1821457</v>
          </cell>
          <cell r="I213">
            <v>0</v>
          </cell>
          <cell r="J213">
            <v>-1712353.32</v>
          </cell>
          <cell r="K213">
            <v>0</v>
          </cell>
        </row>
        <row r="214">
          <cell r="A214">
            <v>301008</v>
          </cell>
          <cell r="B214" t="str">
            <v>Security Services</v>
          </cell>
          <cell r="C214">
            <v>-929174</v>
          </cell>
          <cell r="D214">
            <v>-401288</v>
          </cell>
          <cell r="E214">
            <v>-929174.04</v>
          </cell>
          <cell r="F214">
            <v>0</v>
          </cell>
          <cell r="G214">
            <v>-929174.04</v>
          </cell>
          <cell r="H214">
            <v>-401287.63</v>
          </cell>
          <cell r="I214">
            <v>0</v>
          </cell>
          <cell r="J214">
            <v>-929174.04</v>
          </cell>
          <cell r="K214">
            <v>0</v>
          </cell>
        </row>
        <row r="215">
          <cell r="A215">
            <v>301012</v>
          </cell>
          <cell r="B215" t="str">
            <v>Global Support-Networking</v>
          </cell>
          <cell r="C215">
            <v>-403044</v>
          </cell>
          <cell r="D215">
            <v>-21581221</v>
          </cell>
          <cell r="E215">
            <v>-403044.24</v>
          </cell>
          <cell r="F215">
            <v>0</v>
          </cell>
          <cell r="G215">
            <v>-403044.24</v>
          </cell>
          <cell r="H215">
            <v>-21581221.079999998</v>
          </cell>
          <cell r="I215">
            <v>0</v>
          </cell>
          <cell r="J215">
            <v>-403044.24</v>
          </cell>
          <cell r="K215">
            <v>0</v>
          </cell>
        </row>
        <row r="216">
          <cell r="A216">
            <v>301013</v>
          </cell>
          <cell r="B216" t="str">
            <v>Warranty Repairs</v>
          </cell>
          <cell r="C216">
            <v>-7081969</v>
          </cell>
          <cell r="D216">
            <v>-8507322</v>
          </cell>
          <cell r="E216">
            <v>-7081968.8200000003</v>
          </cell>
          <cell r="F216">
            <v>0</v>
          </cell>
          <cell r="G216">
            <v>-7081968.8200000003</v>
          </cell>
          <cell r="H216">
            <v>-8507321.5999999996</v>
          </cell>
          <cell r="I216">
            <v>0</v>
          </cell>
          <cell r="J216">
            <v>-7081968.8200000003</v>
          </cell>
          <cell r="K216">
            <v>0</v>
          </cell>
        </row>
        <row r="217">
          <cell r="A217">
            <v>301014</v>
          </cell>
          <cell r="B217" t="str">
            <v>Others-Networking</v>
          </cell>
          <cell r="C217">
            <v>-9742938</v>
          </cell>
          <cell r="D217">
            <v>-650416</v>
          </cell>
          <cell r="E217">
            <v>-9742938</v>
          </cell>
          <cell r="F217">
            <v>0</v>
          </cell>
          <cell r="G217">
            <v>-9742938</v>
          </cell>
          <cell r="H217">
            <v>-650416</v>
          </cell>
          <cell r="I217">
            <v>0</v>
          </cell>
          <cell r="J217">
            <v>-9742938</v>
          </cell>
          <cell r="K217">
            <v>0</v>
          </cell>
        </row>
        <row r="218">
          <cell r="A218">
            <v>301015</v>
          </cell>
          <cell r="B218" t="str">
            <v>Satellite Access Charges-Networking</v>
          </cell>
          <cell r="C218">
            <v>-41412854</v>
          </cell>
          <cell r="D218">
            <v>-75389212</v>
          </cell>
          <cell r="E218">
            <v>-41412854.369999997</v>
          </cell>
          <cell r="F218">
            <v>0</v>
          </cell>
          <cell r="G218">
            <v>-41412854.369999997</v>
          </cell>
          <cell r="H218">
            <v>-75389211.640000001</v>
          </cell>
          <cell r="I218">
            <v>0</v>
          </cell>
          <cell r="J218">
            <v>-41412854.369999997</v>
          </cell>
          <cell r="K218">
            <v>0</v>
          </cell>
        </row>
        <row r="219">
          <cell r="A219">
            <v>301016</v>
          </cell>
          <cell r="B219" t="str">
            <v>SCPC Links Bandwidth - Networking</v>
          </cell>
          <cell r="C219">
            <v>-329862088</v>
          </cell>
          <cell r="D219">
            <v>-172935630</v>
          </cell>
          <cell r="E219">
            <v>-329862088.12</v>
          </cell>
          <cell r="F219">
            <v>0</v>
          </cell>
          <cell r="G219">
            <v>-329862088.12</v>
          </cell>
          <cell r="H219">
            <v>-172935630.18000001</v>
          </cell>
          <cell r="I219">
            <v>0</v>
          </cell>
          <cell r="J219">
            <v>-329862088.12</v>
          </cell>
          <cell r="K219">
            <v>0</v>
          </cell>
        </row>
        <row r="220">
          <cell r="A220">
            <v>301101</v>
          </cell>
          <cell r="B220" t="str">
            <v>One time Charges-Internet</v>
          </cell>
          <cell r="C220">
            <v>-4321990</v>
          </cell>
          <cell r="D220">
            <v>-2345115</v>
          </cell>
          <cell r="E220">
            <v>-4321990.05</v>
          </cell>
          <cell r="F220">
            <v>0</v>
          </cell>
          <cell r="G220">
            <v>-4321990.05</v>
          </cell>
          <cell r="H220">
            <v>-2345114.7000000002</v>
          </cell>
          <cell r="I220">
            <v>0</v>
          </cell>
          <cell r="J220">
            <v>-4321990.05</v>
          </cell>
          <cell r="K220">
            <v>0</v>
          </cell>
        </row>
        <row r="221">
          <cell r="A221">
            <v>301102</v>
          </cell>
          <cell r="B221" t="str">
            <v>Rental Income-Internet</v>
          </cell>
          <cell r="C221">
            <v>-78000</v>
          </cell>
          <cell r="D221">
            <v>-88897</v>
          </cell>
          <cell r="E221">
            <v>-78000</v>
          </cell>
          <cell r="F221">
            <v>0</v>
          </cell>
          <cell r="G221">
            <v>-78000</v>
          </cell>
          <cell r="H221">
            <v>-88897</v>
          </cell>
          <cell r="I221">
            <v>0</v>
          </cell>
          <cell r="J221">
            <v>-78000</v>
          </cell>
          <cell r="K221">
            <v>0</v>
          </cell>
        </row>
        <row r="222">
          <cell r="A222">
            <v>301103</v>
          </cell>
          <cell r="B222" t="str">
            <v>Net Access Charges-Internet</v>
          </cell>
          <cell r="C222">
            <v>-6575588</v>
          </cell>
          <cell r="D222">
            <v>-3381007</v>
          </cell>
          <cell r="E222">
            <v>-6575588.2800000003</v>
          </cell>
          <cell r="F222">
            <v>0</v>
          </cell>
          <cell r="G222">
            <v>-6575588.2800000003</v>
          </cell>
          <cell r="H222">
            <v>-3381007.2</v>
          </cell>
          <cell r="I222">
            <v>0</v>
          </cell>
          <cell r="J222">
            <v>-6575588.2800000003</v>
          </cell>
          <cell r="K222">
            <v>0</v>
          </cell>
        </row>
        <row r="223">
          <cell r="A223">
            <v>301104</v>
          </cell>
          <cell r="B223" t="str">
            <v>Satellite Access Charges-Internet</v>
          </cell>
          <cell r="C223">
            <v>0</v>
          </cell>
          <cell r="D223">
            <v>0</v>
          </cell>
          <cell r="E223">
            <v>0</v>
          </cell>
          <cell r="F223">
            <v>0</v>
          </cell>
          <cell r="G223">
            <v>0</v>
          </cell>
          <cell r="H223">
            <v>0</v>
          </cell>
          <cell r="I223">
            <v>0</v>
          </cell>
          <cell r="J223">
            <v>0</v>
          </cell>
          <cell r="K223">
            <v>0</v>
          </cell>
        </row>
        <row r="224">
          <cell r="A224">
            <v>301105</v>
          </cell>
          <cell r="B224" t="str">
            <v>Hosting Charges-Internet</v>
          </cell>
          <cell r="C224">
            <v>-1056715</v>
          </cell>
          <cell r="D224">
            <v>-563176</v>
          </cell>
          <cell r="E224">
            <v>-1056714.95</v>
          </cell>
          <cell r="F224">
            <v>0</v>
          </cell>
          <cell r="G224">
            <v>-1056714.95</v>
          </cell>
          <cell r="H224">
            <v>-563175.81000000006</v>
          </cell>
          <cell r="I224">
            <v>0</v>
          </cell>
          <cell r="J224">
            <v>-1056714.95</v>
          </cell>
          <cell r="K224">
            <v>0</v>
          </cell>
        </row>
        <row r="225">
          <cell r="A225">
            <v>301106</v>
          </cell>
          <cell r="B225" t="str">
            <v>Annual Maintenance Charges-Internet</v>
          </cell>
          <cell r="C225">
            <v>0</v>
          </cell>
          <cell r="D225">
            <v>-3266</v>
          </cell>
          <cell r="E225">
            <v>0</v>
          </cell>
          <cell r="F225">
            <v>0</v>
          </cell>
          <cell r="G225">
            <v>0</v>
          </cell>
          <cell r="H225">
            <v>-3266.13</v>
          </cell>
          <cell r="I225">
            <v>0</v>
          </cell>
          <cell r="J225">
            <v>0</v>
          </cell>
          <cell r="K225">
            <v>0</v>
          </cell>
        </row>
        <row r="226">
          <cell r="A226">
            <v>301107</v>
          </cell>
          <cell r="B226" t="str">
            <v>Bandwidth-Internet</v>
          </cell>
          <cell r="C226">
            <v>-172833</v>
          </cell>
          <cell r="D226">
            <v>0</v>
          </cell>
          <cell r="E226">
            <v>-172833.39</v>
          </cell>
          <cell r="F226">
            <v>0</v>
          </cell>
          <cell r="G226">
            <v>-172833.39</v>
          </cell>
          <cell r="H226">
            <v>0</v>
          </cell>
          <cell r="I226">
            <v>0</v>
          </cell>
          <cell r="J226">
            <v>-172833.39</v>
          </cell>
          <cell r="K226">
            <v>0</v>
          </cell>
        </row>
        <row r="227">
          <cell r="A227">
            <v>301108</v>
          </cell>
          <cell r="B227" t="str">
            <v>Co Location Charges</v>
          </cell>
          <cell r="C227">
            <v>-5996310</v>
          </cell>
          <cell r="D227">
            <v>-1412361</v>
          </cell>
          <cell r="E227">
            <v>-5996310.0099999998</v>
          </cell>
          <cell r="F227">
            <v>0</v>
          </cell>
          <cell r="G227">
            <v>-5996310.0099999998</v>
          </cell>
          <cell r="H227">
            <v>-1412360.94</v>
          </cell>
          <cell r="I227">
            <v>0</v>
          </cell>
          <cell r="J227">
            <v>-5996310.0099999998</v>
          </cell>
          <cell r="K227">
            <v>0</v>
          </cell>
        </row>
        <row r="228">
          <cell r="A228">
            <v>301109</v>
          </cell>
          <cell r="B228" t="str">
            <v>Internet - Dial up charges</v>
          </cell>
          <cell r="C228">
            <v>0</v>
          </cell>
          <cell r="D228">
            <v>-3000</v>
          </cell>
          <cell r="E228">
            <v>0</v>
          </cell>
          <cell r="F228">
            <v>0</v>
          </cell>
          <cell r="G228">
            <v>0</v>
          </cell>
          <cell r="H228">
            <v>-3000</v>
          </cell>
          <cell r="I228">
            <v>0</v>
          </cell>
          <cell r="J228">
            <v>0</v>
          </cell>
          <cell r="K228">
            <v>0</v>
          </cell>
        </row>
        <row r="229">
          <cell r="A229">
            <v>301112</v>
          </cell>
          <cell r="B229" t="str">
            <v>Internet - Transactions.</v>
          </cell>
          <cell r="C229">
            <v>-2238583</v>
          </cell>
          <cell r="D229">
            <v>-10427874</v>
          </cell>
          <cell r="E229">
            <v>-2238582.85</v>
          </cell>
          <cell r="F229">
            <v>0</v>
          </cell>
          <cell r="G229">
            <v>-2238582.85</v>
          </cell>
          <cell r="H229">
            <v>-10427873.52</v>
          </cell>
          <cell r="I229">
            <v>0</v>
          </cell>
          <cell r="J229">
            <v>-2238582.85</v>
          </cell>
          <cell r="K229">
            <v>0</v>
          </cell>
        </row>
        <row r="230">
          <cell r="A230">
            <v>301114</v>
          </cell>
          <cell r="B230" t="str">
            <v>Internet - Administration Services</v>
          </cell>
          <cell r="C230">
            <v>-45733</v>
          </cell>
          <cell r="D230">
            <v>0</v>
          </cell>
          <cell r="E230">
            <v>-45733.33</v>
          </cell>
          <cell r="F230">
            <v>0</v>
          </cell>
          <cell r="G230">
            <v>-45733.33</v>
          </cell>
          <cell r="H230">
            <v>0</v>
          </cell>
          <cell r="I230">
            <v>0</v>
          </cell>
          <cell r="J230">
            <v>-45733.33</v>
          </cell>
          <cell r="K230">
            <v>0</v>
          </cell>
        </row>
        <row r="231">
          <cell r="A231">
            <v>301202</v>
          </cell>
          <cell r="B231" t="str">
            <v>IDL - Corporate Training Fees</v>
          </cell>
          <cell r="C231">
            <v>-2854277</v>
          </cell>
          <cell r="D231">
            <v>0</v>
          </cell>
          <cell r="E231">
            <v>-2854277</v>
          </cell>
          <cell r="F231">
            <v>0</v>
          </cell>
          <cell r="G231">
            <v>-2854277</v>
          </cell>
          <cell r="H231">
            <v>0</v>
          </cell>
          <cell r="I231">
            <v>0</v>
          </cell>
          <cell r="J231">
            <v>-2854277</v>
          </cell>
          <cell r="K231">
            <v>0</v>
          </cell>
        </row>
        <row r="232">
          <cell r="A232">
            <v>301203</v>
          </cell>
          <cell r="B232" t="str">
            <v>IDL - Course Fee Revenue</v>
          </cell>
          <cell r="C232">
            <v>-26520737</v>
          </cell>
          <cell r="D232">
            <v>-153036</v>
          </cell>
          <cell r="E232">
            <v>-26520737.43</v>
          </cell>
          <cell r="F232">
            <v>0</v>
          </cell>
          <cell r="G232">
            <v>-26520737.43</v>
          </cell>
          <cell r="H232">
            <v>-153036</v>
          </cell>
          <cell r="I232">
            <v>0</v>
          </cell>
          <cell r="J232">
            <v>-26520737.43</v>
          </cell>
          <cell r="K232">
            <v>0</v>
          </cell>
        </row>
        <row r="233">
          <cell r="A233">
            <v>301204</v>
          </cell>
          <cell r="B233" t="str">
            <v>IDL - License Fee Revenue</v>
          </cell>
          <cell r="C233">
            <v>-7400000</v>
          </cell>
          <cell r="D233">
            <v>-1600000</v>
          </cell>
          <cell r="E233">
            <v>-7400000</v>
          </cell>
          <cell r="F233">
            <v>0</v>
          </cell>
          <cell r="G233">
            <v>-7400000</v>
          </cell>
          <cell r="H233">
            <v>-1600000</v>
          </cell>
          <cell r="I233">
            <v>0</v>
          </cell>
          <cell r="J233">
            <v>-7400000</v>
          </cell>
          <cell r="K233">
            <v>0</v>
          </cell>
        </row>
        <row r="234">
          <cell r="A234">
            <v>301207</v>
          </cell>
          <cell r="B234" t="str">
            <v>IDL - Other Income</v>
          </cell>
          <cell r="C234">
            <v>-1537355</v>
          </cell>
          <cell r="D234">
            <v>-190000</v>
          </cell>
          <cell r="E234">
            <v>-1537355.4</v>
          </cell>
          <cell r="F234">
            <v>0</v>
          </cell>
          <cell r="G234">
            <v>-1537355.4</v>
          </cell>
          <cell r="H234">
            <v>-190000</v>
          </cell>
          <cell r="I234">
            <v>0</v>
          </cell>
          <cell r="J234">
            <v>-1537355.4</v>
          </cell>
          <cell r="K234">
            <v>0</v>
          </cell>
        </row>
        <row r="235">
          <cell r="A235">
            <v>301218</v>
          </cell>
          <cell r="B235" t="str">
            <v>IDL - seminal Fees</v>
          </cell>
          <cell r="C235">
            <v>-154110</v>
          </cell>
          <cell r="D235">
            <v>0</v>
          </cell>
          <cell r="E235">
            <v>-154110</v>
          </cell>
          <cell r="F235">
            <v>0</v>
          </cell>
          <cell r="G235">
            <v>-154110</v>
          </cell>
          <cell r="H235">
            <v>0</v>
          </cell>
          <cell r="I235">
            <v>0</v>
          </cell>
          <cell r="J235">
            <v>-154110</v>
          </cell>
          <cell r="K235">
            <v>0</v>
          </cell>
        </row>
        <row r="236">
          <cell r="A236">
            <v>301301</v>
          </cell>
          <cell r="B236" t="str">
            <v>CONSUMER - Jogger 1 Way</v>
          </cell>
          <cell r="C236">
            <v>-8320</v>
          </cell>
          <cell r="D236">
            <v>0</v>
          </cell>
          <cell r="E236">
            <v>-8320</v>
          </cell>
          <cell r="F236">
            <v>0</v>
          </cell>
          <cell r="G236">
            <v>-8320</v>
          </cell>
          <cell r="H236">
            <v>0</v>
          </cell>
          <cell r="I236">
            <v>0</v>
          </cell>
          <cell r="J236">
            <v>-8320</v>
          </cell>
          <cell r="K236">
            <v>0</v>
          </cell>
        </row>
        <row r="237">
          <cell r="A237">
            <v>301302</v>
          </cell>
          <cell r="B237" t="str">
            <v>CONSUMER - Jogger 2 Way</v>
          </cell>
          <cell r="C237">
            <v>-2079715</v>
          </cell>
          <cell r="D237">
            <v>0</v>
          </cell>
          <cell r="E237">
            <v>-2079714.81</v>
          </cell>
          <cell r="F237">
            <v>0</v>
          </cell>
          <cell r="G237">
            <v>-2079714.81</v>
          </cell>
          <cell r="H237">
            <v>0</v>
          </cell>
          <cell r="I237">
            <v>0</v>
          </cell>
          <cell r="J237">
            <v>-2079714.81</v>
          </cell>
          <cell r="K237">
            <v>0</v>
          </cell>
        </row>
        <row r="238">
          <cell r="A238">
            <v>301303</v>
          </cell>
          <cell r="B238" t="str">
            <v>CONSUMER - Runner 1 Way</v>
          </cell>
          <cell r="C238">
            <v>-66394</v>
          </cell>
          <cell r="D238">
            <v>0</v>
          </cell>
          <cell r="E238">
            <v>-66394.399999999994</v>
          </cell>
          <cell r="F238">
            <v>0</v>
          </cell>
          <cell r="G238">
            <v>-66394.399999999994</v>
          </cell>
          <cell r="H238">
            <v>0</v>
          </cell>
          <cell r="I238">
            <v>0</v>
          </cell>
          <cell r="J238">
            <v>-66394.399999999994</v>
          </cell>
          <cell r="K238">
            <v>0</v>
          </cell>
        </row>
        <row r="239">
          <cell r="A239">
            <v>301304</v>
          </cell>
          <cell r="B239" t="str">
            <v>CONSUMER - Runner 2 Way</v>
          </cell>
          <cell r="C239">
            <v>-582381</v>
          </cell>
          <cell r="D239">
            <v>0</v>
          </cell>
          <cell r="E239">
            <v>-582380.75</v>
          </cell>
          <cell r="F239">
            <v>0</v>
          </cell>
          <cell r="G239">
            <v>-582380.75</v>
          </cell>
          <cell r="H239">
            <v>0</v>
          </cell>
          <cell r="I239">
            <v>0</v>
          </cell>
          <cell r="J239">
            <v>-582380.75</v>
          </cell>
          <cell r="K239">
            <v>0</v>
          </cell>
        </row>
        <row r="240">
          <cell r="A240">
            <v>301305</v>
          </cell>
          <cell r="B240" t="str">
            <v>CONSUMER - Sprinter 1 Way</v>
          </cell>
          <cell r="C240">
            <v>129362</v>
          </cell>
          <cell r="D240">
            <v>0</v>
          </cell>
          <cell r="E240">
            <v>129362</v>
          </cell>
          <cell r="F240">
            <v>0</v>
          </cell>
          <cell r="G240">
            <v>129362</v>
          </cell>
          <cell r="H240">
            <v>0</v>
          </cell>
          <cell r="I240">
            <v>0</v>
          </cell>
          <cell r="J240">
            <v>129362</v>
          </cell>
          <cell r="K240">
            <v>0</v>
          </cell>
        </row>
        <row r="241">
          <cell r="A241">
            <v>301306</v>
          </cell>
          <cell r="B241" t="str">
            <v>CONSUMER - Sprinter 2 Way</v>
          </cell>
          <cell r="C241">
            <v>-343400</v>
          </cell>
          <cell r="D241">
            <v>0</v>
          </cell>
          <cell r="E241">
            <v>-343400</v>
          </cell>
          <cell r="F241">
            <v>0</v>
          </cell>
          <cell r="G241">
            <v>-343400</v>
          </cell>
          <cell r="H241">
            <v>0</v>
          </cell>
          <cell r="I241">
            <v>0</v>
          </cell>
          <cell r="J241">
            <v>-343400</v>
          </cell>
          <cell r="K241">
            <v>0</v>
          </cell>
        </row>
        <row r="242">
          <cell r="A242">
            <v>310001</v>
          </cell>
          <cell r="B242" t="str">
            <v>Commission - Networking</v>
          </cell>
          <cell r="C242">
            <v>-27518815</v>
          </cell>
          <cell r="D242">
            <v>-8728206</v>
          </cell>
          <cell r="E242">
            <v>-27518815.059999999</v>
          </cell>
          <cell r="F242">
            <v>0</v>
          </cell>
          <cell r="G242">
            <v>-27518815.059999999</v>
          </cell>
          <cell r="H242">
            <v>-8728206</v>
          </cell>
          <cell r="I242">
            <v>0</v>
          </cell>
          <cell r="J242">
            <v>-27518815.059999999</v>
          </cell>
          <cell r="K242">
            <v>0</v>
          </cell>
        </row>
        <row r="243">
          <cell r="A243">
            <v>310004</v>
          </cell>
          <cell r="B243" t="str">
            <v>Income from Warranty Support</v>
          </cell>
          <cell r="C243">
            <v>-8405516</v>
          </cell>
          <cell r="D243">
            <v>-3325502</v>
          </cell>
          <cell r="E243">
            <v>-8405516</v>
          </cell>
          <cell r="F243">
            <v>0</v>
          </cell>
          <cell r="G243">
            <v>-8405516</v>
          </cell>
          <cell r="H243">
            <v>-3325502</v>
          </cell>
          <cell r="I243">
            <v>0</v>
          </cell>
          <cell r="J243">
            <v>-8405516</v>
          </cell>
          <cell r="K243">
            <v>0</v>
          </cell>
        </row>
        <row r="244">
          <cell r="A244">
            <v>310005</v>
          </cell>
          <cell r="B244" t="str">
            <v>Income from Logistics Support</v>
          </cell>
          <cell r="C244">
            <v>-3600000</v>
          </cell>
          <cell r="D244">
            <v>-3900000</v>
          </cell>
          <cell r="E244">
            <v>-3600000</v>
          </cell>
          <cell r="F244">
            <v>0</v>
          </cell>
          <cell r="G244">
            <v>-3600000</v>
          </cell>
          <cell r="H244">
            <v>-3900000</v>
          </cell>
          <cell r="I244">
            <v>0</v>
          </cell>
          <cell r="J244">
            <v>-3600000</v>
          </cell>
          <cell r="K244">
            <v>0</v>
          </cell>
        </row>
        <row r="245">
          <cell r="A245">
            <v>310101</v>
          </cell>
          <cell r="B245" t="str">
            <v>Interest on FD with Banks.</v>
          </cell>
          <cell r="C245">
            <v>-49218</v>
          </cell>
          <cell r="D245">
            <v>-17665</v>
          </cell>
          <cell r="E245">
            <v>-49218.14</v>
          </cell>
          <cell r="F245">
            <v>0</v>
          </cell>
          <cell r="G245">
            <v>-49218.14</v>
          </cell>
          <cell r="H245">
            <v>-17665.39</v>
          </cell>
          <cell r="I245">
            <v>0</v>
          </cell>
          <cell r="J245">
            <v>-49218.14</v>
          </cell>
          <cell r="K245">
            <v>0</v>
          </cell>
        </row>
        <row r="246">
          <cell r="A246">
            <v>310201</v>
          </cell>
          <cell r="B246" t="str">
            <v>Profit on Sale of Assets.</v>
          </cell>
          <cell r="C246">
            <v>-972325</v>
          </cell>
          <cell r="D246">
            <v>-7034700</v>
          </cell>
          <cell r="E246">
            <v>-972325.39</v>
          </cell>
          <cell r="F246">
            <v>0</v>
          </cell>
          <cell r="G246">
            <v>-972325.39</v>
          </cell>
          <cell r="H246">
            <v>-7034700.4699999997</v>
          </cell>
          <cell r="I246">
            <v>0</v>
          </cell>
          <cell r="J246">
            <v>-972325.39</v>
          </cell>
          <cell r="K246">
            <v>0</v>
          </cell>
        </row>
        <row r="247">
          <cell r="A247">
            <v>310301</v>
          </cell>
          <cell r="B247" t="str">
            <v>Misc. Income - Scrap Sales</v>
          </cell>
          <cell r="C247">
            <v>-35100</v>
          </cell>
          <cell r="D247">
            <v>-23181</v>
          </cell>
          <cell r="E247">
            <v>-35100</v>
          </cell>
          <cell r="F247">
            <v>0</v>
          </cell>
          <cell r="G247">
            <v>-35100</v>
          </cell>
          <cell r="H247">
            <v>-23181</v>
          </cell>
          <cell r="I247">
            <v>0</v>
          </cell>
          <cell r="J247">
            <v>-35100</v>
          </cell>
          <cell r="K247">
            <v>0</v>
          </cell>
        </row>
        <row r="248">
          <cell r="A248">
            <v>310302</v>
          </cell>
          <cell r="B248" t="str">
            <v>Miscellaneous  Income</v>
          </cell>
          <cell r="C248">
            <v>-92151</v>
          </cell>
          <cell r="D248">
            <v>-927326</v>
          </cell>
          <cell r="E248">
            <v>-92151</v>
          </cell>
          <cell r="F248">
            <v>0</v>
          </cell>
          <cell r="G248">
            <v>-92151</v>
          </cell>
          <cell r="H248">
            <v>-927325.9</v>
          </cell>
          <cell r="I248">
            <v>0</v>
          </cell>
          <cell r="J248">
            <v>-92151</v>
          </cell>
          <cell r="K248">
            <v>0</v>
          </cell>
        </row>
        <row r="249">
          <cell r="A249">
            <v>310303</v>
          </cell>
          <cell r="B249" t="str">
            <v>Exchange Gain</v>
          </cell>
          <cell r="C249">
            <v>-16454019</v>
          </cell>
          <cell r="D249">
            <v>-378652</v>
          </cell>
          <cell r="E249">
            <v>-16454018.59</v>
          </cell>
          <cell r="F249">
            <v>0</v>
          </cell>
          <cell r="G249">
            <v>-16454018.59</v>
          </cell>
          <cell r="H249">
            <v>-378651.58</v>
          </cell>
          <cell r="I249">
            <v>0</v>
          </cell>
          <cell r="J249">
            <v>-16454018.59</v>
          </cell>
          <cell r="K249">
            <v>0</v>
          </cell>
        </row>
        <row r="250">
          <cell r="A250">
            <v>310304</v>
          </cell>
          <cell r="B250" t="str">
            <v>Income from coordinator charges</v>
          </cell>
          <cell r="C250">
            <v>-1400000</v>
          </cell>
          <cell r="D250">
            <v>0</v>
          </cell>
          <cell r="E250">
            <v>-1400000</v>
          </cell>
          <cell r="F250">
            <v>0</v>
          </cell>
          <cell r="G250">
            <v>-1400000</v>
          </cell>
          <cell r="H250">
            <v>0</v>
          </cell>
          <cell r="I250">
            <v>0</v>
          </cell>
          <cell r="J250">
            <v>-1400000</v>
          </cell>
          <cell r="K250">
            <v>0</v>
          </cell>
        </row>
        <row r="251">
          <cell r="A251">
            <v>310305</v>
          </cell>
          <cell r="B251" t="str">
            <v>Credit Balances Written Back</v>
          </cell>
          <cell r="C251">
            <v>-133534</v>
          </cell>
          <cell r="D251">
            <v>0</v>
          </cell>
          <cell r="E251">
            <v>-133534.07999999999</v>
          </cell>
          <cell r="F251">
            <v>0</v>
          </cell>
          <cell r="G251">
            <v>-133534.07999999999</v>
          </cell>
          <cell r="H251">
            <v>0</v>
          </cell>
          <cell r="I251">
            <v>0</v>
          </cell>
          <cell r="J251">
            <v>-133534.07999999999</v>
          </cell>
          <cell r="K251">
            <v>0</v>
          </cell>
        </row>
        <row r="252">
          <cell r="A252">
            <v>310401</v>
          </cell>
          <cell r="B252" t="str">
            <v>Excess Provision written Back</v>
          </cell>
          <cell r="C252">
            <v>-3720158</v>
          </cell>
          <cell r="D252">
            <v>-3590804</v>
          </cell>
          <cell r="E252">
            <v>-3720158</v>
          </cell>
          <cell r="F252">
            <v>0</v>
          </cell>
          <cell r="G252">
            <v>-3720158</v>
          </cell>
          <cell r="H252">
            <v>-3590804</v>
          </cell>
          <cell r="I252">
            <v>0</v>
          </cell>
          <cell r="J252">
            <v>-3720158</v>
          </cell>
          <cell r="K252">
            <v>0</v>
          </cell>
        </row>
        <row r="253">
          <cell r="A253">
            <v>400001</v>
          </cell>
          <cell r="B253" t="str">
            <v>Cost of Goods Sold</v>
          </cell>
          <cell r="C253">
            <v>295495095</v>
          </cell>
          <cell r="D253">
            <v>355725156</v>
          </cell>
          <cell r="E253">
            <v>295495095.10000002</v>
          </cell>
          <cell r="F253">
            <v>0</v>
          </cell>
          <cell r="G253">
            <v>295495095.10000002</v>
          </cell>
          <cell r="H253">
            <v>355725156.29000002</v>
          </cell>
          <cell r="I253">
            <v>0</v>
          </cell>
          <cell r="J253">
            <v>295495095.10000002</v>
          </cell>
          <cell r="K253">
            <v>0</v>
          </cell>
        </row>
        <row r="254">
          <cell r="A254">
            <v>400003</v>
          </cell>
          <cell r="B254" t="str">
            <v>C&amp;F Expenses - Imports</v>
          </cell>
          <cell r="C254">
            <v>90090</v>
          </cell>
          <cell r="D254">
            <v>678209</v>
          </cell>
          <cell r="E254">
            <v>90090</v>
          </cell>
          <cell r="F254">
            <v>0</v>
          </cell>
          <cell r="G254">
            <v>90090</v>
          </cell>
          <cell r="H254">
            <v>678208.52</v>
          </cell>
          <cell r="I254">
            <v>0</v>
          </cell>
          <cell r="J254">
            <v>90090</v>
          </cell>
          <cell r="K254">
            <v>0</v>
          </cell>
        </row>
        <row r="255">
          <cell r="A255">
            <v>400004</v>
          </cell>
          <cell r="B255" t="str">
            <v>Cost of Goods Sold Inventory Adjustment</v>
          </cell>
          <cell r="C255">
            <v>19904107</v>
          </cell>
          <cell r="D255">
            <v>25069034</v>
          </cell>
          <cell r="E255">
            <v>19904106.91</v>
          </cell>
          <cell r="F255">
            <v>0</v>
          </cell>
          <cell r="G255">
            <v>19904106.91</v>
          </cell>
          <cell r="H255">
            <v>25069034.34</v>
          </cell>
          <cell r="I255">
            <v>0</v>
          </cell>
          <cell r="J255">
            <v>19904106.91</v>
          </cell>
          <cell r="K255">
            <v>0</v>
          </cell>
        </row>
        <row r="256">
          <cell r="A256">
            <v>410001</v>
          </cell>
          <cell r="B256" t="str">
            <v>Basic Salary</v>
          </cell>
          <cell r="C256">
            <v>30057016</v>
          </cell>
          <cell r="D256">
            <v>36176802</v>
          </cell>
          <cell r="E256">
            <v>30057016</v>
          </cell>
          <cell r="F256">
            <v>0</v>
          </cell>
          <cell r="G256">
            <v>30057016</v>
          </cell>
          <cell r="H256">
            <v>36176802</v>
          </cell>
          <cell r="I256">
            <v>0</v>
          </cell>
          <cell r="J256">
            <v>30057016</v>
          </cell>
          <cell r="K256">
            <v>0</v>
          </cell>
        </row>
        <row r="257">
          <cell r="A257">
            <v>410002</v>
          </cell>
          <cell r="B257" t="str">
            <v>House Rent Allowance</v>
          </cell>
          <cell r="C257">
            <v>17275397</v>
          </cell>
          <cell r="D257">
            <v>20509808</v>
          </cell>
          <cell r="E257">
            <v>17275397</v>
          </cell>
          <cell r="F257">
            <v>0</v>
          </cell>
          <cell r="G257">
            <v>17275397</v>
          </cell>
          <cell r="H257">
            <v>20509808</v>
          </cell>
          <cell r="I257">
            <v>0</v>
          </cell>
          <cell r="J257">
            <v>17275397</v>
          </cell>
          <cell r="K257">
            <v>0</v>
          </cell>
        </row>
        <row r="258">
          <cell r="A258">
            <v>410003</v>
          </cell>
          <cell r="B258" t="str">
            <v>Flexible Benefit Plan</v>
          </cell>
          <cell r="C258">
            <v>23332385</v>
          </cell>
          <cell r="D258">
            <v>26751019</v>
          </cell>
          <cell r="E258">
            <v>23332385</v>
          </cell>
          <cell r="F258">
            <v>0</v>
          </cell>
          <cell r="G258">
            <v>23332385</v>
          </cell>
          <cell r="H258">
            <v>26751019</v>
          </cell>
          <cell r="I258">
            <v>0</v>
          </cell>
          <cell r="J258">
            <v>23332385</v>
          </cell>
          <cell r="K258">
            <v>0</v>
          </cell>
        </row>
        <row r="259">
          <cell r="A259">
            <v>410004</v>
          </cell>
          <cell r="B259" t="str">
            <v>Bonus</v>
          </cell>
          <cell r="C259">
            <v>3754827</v>
          </cell>
          <cell r="D259">
            <v>2941067</v>
          </cell>
          <cell r="E259">
            <v>3754827</v>
          </cell>
          <cell r="F259">
            <v>0</v>
          </cell>
          <cell r="G259">
            <v>3754827</v>
          </cell>
          <cell r="H259">
            <v>2941067</v>
          </cell>
          <cell r="I259">
            <v>0</v>
          </cell>
          <cell r="J259">
            <v>3754827</v>
          </cell>
          <cell r="K259">
            <v>0</v>
          </cell>
        </row>
        <row r="260">
          <cell r="A260">
            <v>410005</v>
          </cell>
          <cell r="B260" t="str">
            <v>Night Shift Allowance</v>
          </cell>
          <cell r="C260">
            <v>188558</v>
          </cell>
          <cell r="D260">
            <v>182400</v>
          </cell>
          <cell r="E260">
            <v>188558</v>
          </cell>
          <cell r="F260">
            <v>0</v>
          </cell>
          <cell r="G260">
            <v>188558</v>
          </cell>
          <cell r="H260">
            <v>182400</v>
          </cell>
          <cell r="I260">
            <v>0</v>
          </cell>
          <cell r="J260">
            <v>188558</v>
          </cell>
          <cell r="K260">
            <v>0</v>
          </cell>
        </row>
        <row r="261">
          <cell r="A261">
            <v>410006</v>
          </cell>
          <cell r="B261" t="str">
            <v>24 Hour Allowance</v>
          </cell>
          <cell r="C261">
            <v>454500</v>
          </cell>
          <cell r="D261">
            <v>412500</v>
          </cell>
          <cell r="E261">
            <v>454500</v>
          </cell>
          <cell r="F261">
            <v>0</v>
          </cell>
          <cell r="G261">
            <v>454500</v>
          </cell>
          <cell r="H261">
            <v>412500</v>
          </cell>
          <cell r="I261">
            <v>0</v>
          </cell>
          <cell r="J261">
            <v>454500</v>
          </cell>
          <cell r="K261">
            <v>0</v>
          </cell>
        </row>
        <row r="262">
          <cell r="A262">
            <v>410007</v>
          </cell>
          <cell r="B262" t="str">
            <v>Interest Subsidy</v>
          </cell>
          <cell r="C262">
            <v>274864</v>
          </cell>
          <cell r="D262">
            <v>574784</v>
          </cell>
          <cell r="E262">
            <v>274864</v>
          </cell>
          <cell r="F262">
            <v>0</v>
          </cell>
          <cell r="G262">
            <v>274864</v>
          </cell>
          <cell r="H262">
            <v>574784</v>
          </cell>
          <cell r="I262">
            <v>0</v>
          </cell>
          <cell r="J262">
            <v>274864</v>
          </cell>
          <cell r="K262">
            <v>0</v>
          </cell>
        </row>
        <row r="263">
          <cell r="A263">
            <v>410008</v>
          </cell>
          <cell r="B263" t="str">
            <v>Ex-gratia</v>
          </cell>
          <cell r="C263">
            <v>615000</v>
          </cell>
          <cell r="D263">
            <v>2299720</v>
          </cell>
          <cell r="E263">
            <v>615000</v>
          </cell>
          <cell r="F263">
            <v>0</v>
          </cell>
          <cell r="G263">
            <v>615000</v>
          </cell>
          <cell r="H263">
            <v>2299720</v>
          </cell>
          <cell r="I263">
            <v>0</v>
          </cell>
          <cell r="J263">
            <v>615000</v>
          </cell>
          <cell r="K263">
            <v>0</v>
          </cell>
        </row>
        <row r="264">
          <cell r="A264">
            <v>410009</v>
          </cell>
          <cell r="B264" t="str">
            <v>Joining Bonus</v>
          </cell>
          <cell r="C264">
            <v>116185</v>
          </cell>
          <cell r="D264">
            <v>182660</v>
          </cell>
          <cell r="E264">
            <v>116185</v>
          </cell>
          <cell r="F264">
            <v>0</v>
          </cell>
          <cell r="G264">
            <v>116185</v>
          </cell>
          <cell r="H264">
            <v>182660</v>
          </cell>
          <cell r="I264">
            <v>0</v>
          </cell>
          <cell r="J264">
            <v>116185</v>
          </cell>
          <cell r="K264">
            <v>0</v>
          </cell>
        </row>
        <row r="265">
          <cell r="A265">
            <v>410010</v>
          </cell>
          <cell r="B265" t="str">
            <v>Leave Encashment</v>
          </cell>
          <cell r="C265">
            <v>1047564</v>
          </cell>
          <cell r="D265">
            <v>0</v>
          </cell>
          <cell r="E265">
            <v>1047564</v>
          </cell>
          <cell r="F265">
            <v>0</v>
          </cell>
          <cell r="G265">
            <v>1047564</v>
          </cell>
          <cell r="H265">
            <v>0</v>
          </cell>
          <cell r="I265">
            <v>0</v>
          </cell>
          <cell r="J265">
            <v>1047564</v>
          </cell>
          <cell r="K265">
            <v>0</v>
          </cell>
        </row>
        <row r="266">
          <cell r="A266">
            <v>410011</v>
          </cell>
          <cell r="B266" t="str">
            <v>Gratuity</v>
          </cell>
          <cell r="C266">
            <v>1753699</v>
          </cell>
          <cell r="D266">
            <v>1961305</v>
          </cell>
          <cell r="E266">
            <v>1753699.45</v>
          </cell>
          <cell r="F266">
            <v>0</v>
          </cell>
          <cell r="G266">
            <v>1753699.45</v>
          </cell>
          <cell r="H266">
            <v>1961305</v>
          </cell>
          <cell r="I266">
            <v>0</v>
          </cell>
          <cell r="J266">
            <v>1753699.45</v>
          </cell>
          <cell r="K266">
            <v>0</v>
          </cell>
        </row>
        <row r="267">
          <cell r="A267">
            <v>410012</v>
          </cell>
          <cell r="B267" t="str">
            <v>Management Incentive Plan</v>
          </cell>
          <cell r="C267">
            <v>13263859</v>
          </cell>
          <cell r="D267">
            <v>3005535</v>
          </cell>
          <cell r="E267">
            <v>13263859</v>
          </cell>
          <cell r="F267">
            <v>0</v>
          </cell>
          <cell r="G267">
            <v>13263859</v>
          </cell>
          <cell r="H267">
            <v>3005535</v>
          </cell>
          <cell r="I267">
            <v>0</v>
          </cell>
          <cell r="J267">
            <v>13263859</v>
          </cell>
          <cell r="K267">
            <v>0</v>
          </cell>
        </row>
        <row r="268">
          <cell r="A268">
            <v>410013</v>
          </cell>
          <cell r="B268" t="str">
            <v>Stipend</v>
          </cell>
          <cell r="C268">
            <v>968922</v>
          </cell>
          <cell r="D268">
            <v>174248</v>
          </cell>
          <cell r="E268">
            <v>968922</v>
          </cell>
          <cell r="F268">
            <v>0</v>
          </cell>
          <cell r="G268">
            <v>968922</v>
          </cell>
          <cell r="H268">
            <v>174248</v>
          </cell>
          <cell r="I268">
            <v>0</v>
          </cell>
          <cell r="J268">
            <v>968922</v>
          </cell>
          <cell r="K268">
            <v>0</v>
          </cell>
        </row>
        <row r="269">
          <cell r="A269">
            <v>410014</v>
          </cell>
          <cell r="B269" t="str">
            <v>Transfer Allowance</v>
          </cell>
          <cell r="C269">
            <v>117844</v>
          </cell>
          <cell r="D269">
            <v>116811</v>
          </cell>
          <cell r="E269">
            <v>117844</v>
          </cell>
          <cell r="F269">
            <v>0</v>
          </cell>
          <cell r="G269">
            <v>117844</v>
          </cell>
          <cell r="H269">
            <v>116811</v>
          </cell>
          <cell r="I269">
            <v>0</v>
          </cell>
          <cell r="J269">
            <v>117844</v>
          </cell>
          <cell r="K269">
            <v>0</v>
          </cell>
        </row>
        <row r="270">
          <cell r="A270">
            <v>410015</v>
          </cell>
          <cell r="B270" t="str">
            <v>Professional Development  Allowance</v>
          </cell>
          <cell r="C270">
            <v>18951</v>
          </cell>
          <cell r="D270">
            <v>17580</v>
          </cell>
          <cell r="E270">
            <v>18951</v>
          </cell>
          <cell r="F270">
            <v>0</v>
          </cell>
          <cell r="G270">
            <v>18951</v>
          </cell>
          <cell r="H270">
            <v>17580</v>
          </cell>
          <cell r="I270">
            <v>0</v>
          </cell>
          <cell r="J270">
            <v>18951</v>
          </cell>
          <cell r="K270">
            <v>0</v>
          </cell>
        </row>
        <row r="271">
          <cell r="A271">
            <v>410016</v>
          </cell>
          <cell r="B271" t="str">
            <v>Conveyance Allowance</v>
          </cell>
          <cell r="C271">
            <v>43720</v>
          </cell>
          <cell r="D271">
            <v>40293</v>
          </cell>
          <cell r="E271">
            <v>43720</v>
          </cell>
          <cell r="F271">
            <v>0</v>
          </cell>
          <cell r="G271">
            <v>43720</v>
          </cell>
          <cell r="H271">
            <v>40293</v>
          </cell>
          <cell r="I271">
            <v>0</v>
          </cell>
          <cell r="J271">
            <v>43720</v>
          </cell>
          <cell r="K271">
            <v>0</v>
          </cell>
        </row>
        <row r="272">
          <cell r="A272">
            <v>410017</v>
          </cell>
          <cell r="B272" t="str">
            <v>Outfit  Allowance</v>
          </cell>
          <cell r="C272">
            <v>9482</v>
          </cell>
          <cell r="D272">
            <v>8796</v>
          </cell>
          <cell r="E272">
            <v>9482</v>
          </cell>
          <cell r="F272">
            <v>0</v>
          </cell>
          <cell r="G272">
            <v>9482</v>
          </cell>
          <cell r="H272">
            <v>8796</v>
          </cell>
          <cell r="I272">
            <v>0</v>
          </cell>
          <cell r="J272">
            <v>9482</v>
          </cell>
          <cell r="K272">
            <v>0</v>
          </cell>
        </row>
        <row r="273">
          <cell r="A273">
            <v>410018</v>
          </cell>
          <cell r="B273" t="str">
            <v>Special  Allowance</v>
          </cell>
          <cell r="C273">
            <v>3628136</v>
          </cell>
          <cell r="D273">
            <v>4125646</v>
          </cell>
          <cell r="E273">
            <v>3628136</v>
          </cell>
          <cell r="F273">
            <v>0</v>
          </cell>
          <cell r="G273">
            <v>3628136</v>
          </cell>
          <cell r="H273">
            <v>4125646</v>
          </cell>
          <cell r="I273">
            <v>0</v>
          </cell>
          <cell r="J273">
            <v>3628136</v>
          </cell>
          <cell r="K273">
            <v>0</v>
          </cell>
        </row>
        <row r="274">
          <cell r="A274">
            <v>410101</v>
          </cell>
          <cell r="B274" t="str">
            <v>Employer's Contribution to PF</v>
          </cell>
          <cell r="C274">
            <v>2301493</v>
          </cell>
          <cell r="D274">
            <v>2824115</v>
          </cell>
          <cell r="E274">
            <v>2301493</v>
          </cell>
          <cell r="F274">
            <v>0</v>
          </cell>
          <cell r="G274">
            <v>2301493</v>
          </cell>
          <cell r="H274">
            <v>2824115</v>
          </cell>
          <cell r="I274">
            <v>0</v>
          </cell>
          <cell r="J274">
            <v>2301493</v>
          </cell>
          <cell r="K274">
            <v>0</v>
          </cell>
        </row>
        <row r="275">
          <cell r="A275">
            <v>410102</v>
          </cell>
          <cell r="B275" t="str">
            <v>Employer's Contribution to FPF</v>
          </cell>
          <cell r="C275">
            <v>1414045</v>
          </cell>
          <cell r="D275">
            <v>1602399</v>
          </cell>
          <cell r="E275">
            <v>1414045</v>
          </cell>
          <cell r="F275">
            <v>0</v>
          </cell>
          <cell r="G275">
            <v>1414045</v>
          </cell>
          <cell r="H275">
            <v>1602399</v>
          </cell>
          <cell r="I275">
            <v>0</v>
          </cell>
          <cell r="J275">
            <v>1414045</v>
          </cell>
          <cell r="K275">
            <v>0</v>
          </cell>
        </row>
        <row r="276">
          <cell r="A276">
            <v>410103</v>
          </cell>
          <cell r="B276" t="str">
            <v>PF Administration Charges</v>
          </cell>
          <cell r="C276">
            <v>54483</v>
          </cell>
          <cell r="D276">
            <v>70377</v>
          </cell>
          <cell r="E276">
            <v>54483</v>
          </cell>
          <cell r="F276">
            <v>0</v>
          </cell>
          <cell r="G276">
            <v>54483</v>
          </cell>
          <cell r="H276">
            <v>70377</v>
          </cell>
          <cell r="I276">
            <v>0</v>
          </cell>
          <cell r="J276">
            <v>54483</v>
          </cell>
          <cell r="K276">
            <v>0</v>
          </cell>
        </row>
        <row r="277">
          <cell r="A277">
            <v>410104</v>
          </cell>
          <cell r="B277" t="str">
            <v>DLI Charges</v>
          </cell>
          <cell r="C277">
            <v>85200</v>
          </cell>
          <cell r="D277">
            <v>99394</v>
          </cell>
          <cell r="E277">
            <v>85200</v>
          </cell>
          <cell r="F277">
            <v>0</v>
          </cell>
          <cell r="G277">
            <v>85200</v>
          </cell>
          <cell r="H277">
            <v>99394</v>
          </cell>
          <cell r="I277">
            <v>0</v>
          </cell>
          <cell r="J277">
            <v>85200</v>
          </cell>
          <cell r="K277">
            <v>0</v>
          </cell>
        </row>
        <row r="278">
          <cell r="A278">
            <v>410105</v>
          </cell>
          <cell r="B278" t="str">
            <v>DLI  Administration Charges</v>
          </cell>
          <cell r="C278">
            <v>1568</v>
          </cell>
          <cell r="D278">
            <v>1987</v>
          </cell>
          <cell r="E278">
            <v>1568</v>
          </cell>
          <cell r="F278">
            <v>0</v>
          </cell>
          <cell r="G278">
            <v>1568</v>
          </cell>
          <cell r="H278">
            <v>1987</v>
          </cell>
          <cell r="I278">
            <v>0</v>
          </cell>
          <cell r="J278">
            <v>1568</v>
          </cell>
          <cell r="K278">
            <v>0</v>
          </cell>
        </row>
        <row r="279">
          <cell r="A279">
            <v>410106</v>
          </cell>
          <cell r="B279" t="str">
            <v>ESI Expenses</v>
          </cell>
          <cell r="C279">
            <v>0</v>
          </cell>
          <cell r="D279">
            <v>20844</v>
          </cell>
          <cell r="E279">
            <v>0</v>
          </cell>
          <cell r="F279">
            <v>0</v>
          </cell>
          <cell r="G279">
            <v>0</v>
          </cell>
          <cell r="H279">
            <v>20844</v>
          </cell>
          <cell r="I279">
            <v>0</v>
          </cell>
          <cell r="J279">
            <v>0</v>
          </cell>
          <cell r="K279">
            <v>0</v>
          </cell>
        </row>
        <row r="280">
          <cell r="A280">
            <v>410201</v>
          </cell>
          <cell r="B280" t="str">
            <v>Refreshments</v>
          </cell>
          <cell r="C280">
            <v>612892</v>
          </cell>
          <cell r="D280">
            <v>909923</v>
          </cell>
          <cell r="E280">
            <v>612892</v>
          </cell>
          <cell r="F280">
            <v>0</v>
          </cell>
          <cell r="G280">
            <v>612892</v>
          </cell>
          <cell r="H280">
            <v>909922.5</v>
          </cell>
          <cell r="I280">
            <v>0</v>
          </cell>
          <cell r="J280">
            <v>612892</v>
          </cell>
          <cell r="K280">
            <v>0</v>
          </cell>
        </row>
        <row r="281">
          <cell r="A281">
            <v>410202</v>
          </cell>
          <cell r="B281" t="str">
            <v>Relocation Expenses</v>
          </cell>
          <cell r="C281">
            <v>314753</v>
          </cell>
          <cell r="D281">
            <v>382806</v>
          </cell>
          <cell r="E281">
            <v>314753</v>
          </cell>
          <cell r="F281">
            <v>0</v>
          </cell>
          <cell r="G281">
            <v>314753</v>
          </cell>
          <cell r="H281">
            <v>382806</v>
          </cell>
          <cell r="I281">
            <v>0</v>
          </cell>
          <cell r="J281">
            <v>314753</v>
          </cell>
          <cell r="K281">
            <v>0</v>
          </cell>
        </row>
        <row r="282">
          <cell r="A282">
            <v>410203</v>
          </cell>
          <cell r="B282" t="str">
            <v>Awards &amp; Gifts</v>
          </cell>
          <cell r="C282">
            <v>1547900</v>
          </cell>
          <cell r="D282">
            <v>870969</v>
          </cell>
          <cell r="E282">
            <v>1547900</v>
          </cell>
          <cell r="F282">
            <v>0</v>
          </cell>
          <cell r="G282">
            <v>1547900</v>
          </cell>
          <cell r="H282">
            <v>870969</v>
          </cell>
          <cell r="I282">
            <v>0</v>
          </cell>
          <cell r="J282">
            <v>1547900</v>
          </cell>
          <cell r="K282">
            <v>0</v>
          </cell>
        </row>
        <row r="283">
          <cell r="A283">
            <v>410204</v>
          </cell>
          <cell r="B283" t="str">
            <v>Pantry Expenses</v>
          </cell>
          <cell r="C283">
            <v>1279092</v>
          </cell>
          <cell r="D283">
            <v>1260549</v>
          </cell>
          <cell r="E283">
            <v>1279092</v>
          </cell>
          <cell r="F283">
            <v>0</v>
          </cell>
          <cell r="G283">
            <v>1279092</v>
          </cell>
          <cell r="H283">
            <v>1260548.6000000001</v>
          </cell>
          <cell r="I283">
            <v>0</v>
          </cell>
          <cell r="J283">
            <v>1279092</v>
          </cell>
          <cell r="K283">
            <v>0</v>
          </cell>
        </row>
        <row r="284">
          <cell r="A284">
            <v>410205</v>
          </cell>
          <cell r="B284" t="str">
            <v>Cafetaria Expenses</v>
          </cell>
          <cell r="C284">
            <v>152716</v>
          </cell>
          <cell r="D284">
            <v>405414</v>
          </cell>
          <cell r="E284">
            <v>152715.5</v>
          </cell>
          <cell r="F284">
            <v>0</v>
          </cell>
          <cell r="G284">
            <v>152715.5</v>
          </cell>
          <cell r="H284">
            <v>405414.12</v>
          </cell>
          <cell r="I284">
            <v>0</v>
          </cell>
          <cell r="J284">
            <v>152715.5</v>
          </cell>
          <cell r="K284">
            <v>0</v>
          </cell>
        </row>
        <row r="285">
          <cell r="A285">
            <v>410206</v>
          </cell>
          <cell r="B285" t="str">
            <v>Lunch Reimbursement</v>
          </cell>
          <cell r="C285">
            <v>3618</v>
          </cell>
          <cell r="D285">
            <v>108978</v>
          </cell>
          <cell r="E285">
            <v>3618</v>
          </cell>
          <cell r="F285">
            <v>0</v>
          </cell>
          <cell r="G285">
            <v>3618</v>
          </cell>
          <cell r="H285">
            <v>108978</v>
          </cell>
          <cell r="I285">
            <v>0</v>
          </cell>
          <cell r="J285">
            <v>3618</v>
          </cell>
          <cell r="K285">
            <v>0</v>
          </cell>
        </row>
        <row r="286">
          <cell r="A286">
            <v>410207</v>
          </cell>
          <cell r="B286" t="str">
            <v>QSM Expenses</v>
          </cell>
          <cell r="C286">
            <v>1374528</v>
          </cell>
          <cell r="D286">
            <v>1129717</v>
          </cell>
          <cell r="E286">
            <v>1374528.31</v>
          </cell>
          <cell r="F286">
            <v>0</v>
          </cell>
          <cell r="G286">
            <v>1374528.31</v>
          </cell>
          <cell r="H286">
            <v>1129717</v>
          </cell>
          <cell r="I286">
            <v>0</v>
          </cell>
          <cell r="J286">
            <v>1374528.31</v>
          </cell>
          <cell r="K286">
            <v>0</v>
          </cell>
        </row>
        <row r="287">
          <cell r="A287">
            <v>410208</v>
          </cell>
          <cell r="B287" t="str">
            <v>Group Medical Insurance</v>
          </cell>
          <cell r="C287">
            <v>1949176</v>
          </cell>
          <cell r="D287">
            <v>1279726</v>
          </cell>
          <cell r="E287">
            <v>1949175.97</v>
          </cell>
          <cell r="F287">
            <v>0</v>
          </cell>
          <cell r="G287">
            <v>1949175.97</v>
          </cell>
          <cell r="H287">
            <v>1279726</v>
          </cell>
          <cell r="I287">
            <v>0</v>
          </cell>
          <cell r="J287">
            <v>1949175.97</v>
          </cell>
          <cell r="K287">
            <v>0</v>
          </cell>
        </row>
        <row r="288">
          <cell r="A288">
            <v>410209</v>
          </cell>
          <cell r="B288" t="str">
            <v>Personal Accident  Insurance</v>
          </cell>
          <cell r="C288">
            <v>166982</v>
          </cell>
          <cell r="D288">
            <v>189147</v>
          </cell>
          <cell r="E288">
            <v>166982.03</v>
          </cell>
          <cell r="F288">
            <v>0</v>
          </cell>
          <cell r="G288">
            <v>166982.03</v>
          </cell>
          <cell r="H288">
            <v>189147</v>
          </cell>
          <cell r="I288">
            <v>0</v>
          </cell>
          <cell r="J288">
            <v>166982.03</v>
          </cell>
          <cell r="K288">
            <v>0</v>
          </cell>
        </row>
        <row r="289">
          <cell r="A289">
            <v>410210</v>
          </cell>
          <cell r="B289" t="str">
            <v>Health Check up</v>
          </cell>
          <cell r="C289">
            <v>86850</v>
          </cell>
          <cell r="D289">
            <v>61971</v>
          </cell>
          <cell r="E289">
            <v>86850</v>
          </cell>
          <cell r="F289">
            <v>0</v>
          </cell>
          <cell r="G289">
            <v>86850</v>
          </cell>
          <cell r="H289">
            <v>61971</v>
          </cell>
          <cell r="I289">
            <v>0</v>
          </cell>
          <cell r="J289">
            <v>86850</v>
          </cell>
          <cell r="K289">
            <v>0</v>
          </cell>
        </row>
        <row r="290">
          <cell r="A290">
            <v>410211</v>
          </cell>
          <cell r="B290" t="str">
            <v>Medical Reimbursement</v>
          </cell>
          <cell r="C290">
            <v>15393</v>
          </cell>
          <cell r="D290">
            <v>21691</v>
          </cell>
          <cell r="E290">
            <v>15393</v>
          </cell>
          <cell r="F290">
            <v>0</v>
          </cell>
          <cell r="G290">
            <v>15393</v>
          </cell>
          <cell r="H290">
            <v>21691</v>
          </cell>
          <cell r="I290">
            <v>0</v>
          </cell>
          <cell r="J290">
            <v>15393</v>
          </cell>
          <cell r="K290">
            <v>0</v>
          </cell>
        </row>
        <row r="291">
          <cell r="A291">
            <v>410212</v>
          </cell>
          <cell r="B291" t="str">
            <v>Leave Travel Assistance</v>
          </cell>
          <cell r="C291">
            <v>56665</v>
          </cell>
          <cell r="D291">
            <v>152500</v>
          </cell>
          <cell r="E291">
            <v>56665</v>
          </cell>
          <cell r="F291">
            <v>0</v>
          </cell>
          <cell r="G291">
            <v>56665</v>
          </cell>
          <cell r="H291">
            <v>152500</v>
          </cell>
          <cell r="I291">
            <v>0</v>
          </cell>
          <cell r="J291">
            <v>56665</v>
          </cell>
          <cell r="K291">
            <v>0</v>
          </cell>
        </row>
        <row r="292">
          <cell r="A292">
            <v>410213</v>
          </cell>
          <cell r="B292" t="str">
            <v>Staff Welfare</v>
          </cell>
          <cell r="C292">
            <v>679920</v>
          </cell>
          <cell r="D292">
            <v>777522</v>
          </cell>
          <cell r="E292">
            <v>679919.6</v>
          </cell>
          <cell r="F292">
            <v>0</v>
          </cell>
          <cell r="G292">
            <v>679919.6</v>
          </cell>
          <cell r="H292">
            <v>777521.55</v>
          </cell>
          <cell r="I292">
            <v>0</v>
          </cell>
          <cell r="J292">
            <v>679919.6</v>
          </cell>
          <cell r="K292">
            <v>0</v>
          </cell>
        </row>
        <row r="293">
          <cell r="A293">
            <v>410214</v>
          </cell>
          <cell r="B293" t="str">
            <v>Staff Bus Charges</v>
          </cell>
          <cell r="C293">
            <v>1642212</v>
          </cell>
          <cell r="D293">
            <v>1564568</v>
          </cell>
          <cell r="E293">
            <v>1642212</v>
          </cell>
          <cell r="F293">
            <v>0</v>
          </cell>
          <cell r="G293">
            <v>1642212</v>
          </cell>
          <cell r="H293">
            <v>1564568</v>
          </cell>
          <cell r="I293">
            <v>0</v>
          </cell>
          <cell r="J293">
            <v>1642212</v>
          </cell>
          <cell r="K293">
            <v>0</v>
          </cell>
        </row>
        <row r="294">
          <cell r="A294">
            <v>411001</v>
          </cell>
          <cell r="B294" t="str">
            <v>Rent - Offices</v>
          </cell>
          <cell r="C294">
            <v>21497226</v>
          </cell>
          <cell r="D294">
            <v>22114690</v>
          </cell>
          <cell r="E294">
            <v>21497226</v>
          </cell>
          <cell r="F294">
            <v>0</v>
          </cell>
          <cell r="G294">
            <v>21497226</v>
          </cell>
          <cell r="H294">
            <v>22114690</v>
          </cell>
          <cell r="I294">
            <v>0</v>
          </cell>
          <cell r="J294">
            <v>21497226</v>
          </cell>
          <cell r="K294">
            <v>0</v>
          </cell>
        </row>
        <row r="295">
          <cell r="A295">
            <v>411002</v>
          </cell>
          <cell r="B295" t="str">
            <v>Rent - Employee Residences</v>
          </cell>
          <cell r="C295">
            <v>2404000</v>
          </cell>
          <cell r="D295">
            <v>2018867</v>
          </cell>
          <cell r="E295">
            <v>2404000</v>
          </cell>
          <cell r="F295">
            <v>0</v>
          </cell>
          <cell r="G295">
            <v>2404000</v>
          </cell>
          <cell r="H295">
            <v>2018867</v>
          </cell>
          <cell r="I295">
            <v>0</v>
          </cell>
          <cell r="J295">
            <v>2404000</v>
          </cell>
          <cell r="K295">
            <v>0</v>
          </cell>
        </row>
        <row r="296">
          <cell r="A296">
            <v>411003</v>
          </cell>
          <cell r="B296" t="str">
            <v>Rent - Car Parking</v>
          </cell>
          <cell r="C296">
            <v>74505</v>
          </cell>
          <cell r="D296">
            <v>84879</v>
          </cell>
          <cell r="E296">
            <v>74505</v>
          </cell>
          <cell r="F296">
            <v>0</v>
          </cell>
          <cell r="G296">
            <v>74505</v>
          </cell>
          <cell r="H296">
            <v>84879</v>
          </cell>
          <cell r="I296">
            <v>0</v>
          </cell>
          <cell r="J296">
            <v>74505</v>
          </cell>
          <cell r="K296">
            <v>0</v>
          </cell>
        </row>
        <row r="297">
          <cell r="A297">
            <v>411004</v>
          </cell>
          <cell r="B297" t="str">
            <v>Brokerage</v>
          </cell>
          <cell r="C297">
            <v>260651</v>
          </cell>
          <cell r="D297">
            <v>348116</v>
          </cell>
          <cell r="E297">
            <v>260651</v>
          </cell>
          <cell r="F297">
            <v>0</v>
          </cell>
          <cell r="G297">
            <v>260651</v>
          </cell>
          <cell r="H297">
            <v>348116</v>
          </cell>
          <cell r="I297">
            <v>0</v>
          </cell>
          <cell r="J297">
            <v>260651</v>
          </cell>
          <cell r="K297">
            <v>0</v>
          </cell>
        </row>
        <row r="298">
          <cell r="A298">
            <v>411005</v>
          </cell>
          <cell r="B298" t="str">
            <v>IDL - Rent Classroom &amp; Studios</v>
          </cell>
          <cell r="C298">
            <v>2138999</v>
          </cell>
          <cell r="D298">
            <v>0</v>
          </cell>
          <cell r="E298">
            <v>2138999</v>
          </cell>
          <cell r="F298">
            <v>0</v>
          </cell>
          <cell r="G298">
            <v>2138999</v>
          </cell>
          <cell r="H298">
            <v>0</v>
          </cell>
          <cell r="I298">
            <v>0</v>
          </cell>
          <cell r="J298">
            <v>2138999</v>
          </cell>
          <cell r="K298">
            <v>0</v>
          </cell>
        </row>
        <row r="299">
          <cell r="A299">
            <v>411006</v>
          </cell>
          <cell r="B299" t="str">
            <v>Rent - Hub</v>
          </cell>
          <cell r="C299">
            <v>0</v>
          </cell>
          <cell r="D299">
            <v>0</v>
          </cell>
          <cell r="E299">
            <v>0</v>
          </cell>
          <cell r="F299">
            <v>0</v>
          </cell>
          <cell r="G299">
            <v>0</v>
          </cell>
          <cell r="H299">
            <v>0</v>
          </cell>
          <cell r="I299">
            <v>0</v>
          </cell>
          <cell r="J299">
            <v>0</v>
          </cell>
          <cell r="K299">
            <v>0</v>
          </cell>
        </row>
        <row r="300">
          <cell r="A300">
            <v>411019</v>
          </cell>
          <cell r="B300" t="str">
            <v>Car Allowance</v>
          </cell>
          <cell r="C300">
            <v>1271015</v>
          </cell>
          <cell r="D300">
            <v>1719755</v>
          </cell>
          <cell r="E300">
            <v>1271015</v>
          </cell>
          <cell r="F300">
            <v>0</v>
          </cell>
          <cell r="G300">
            <v>1271015</v>
          </cell>
          <cell r="H300">
            <v>1719755</v>
          </cell>
          <cell r="I300">
            <v>0</v>
          </cell>
          <cell r="J300">
            <v>1271015</v>
          </cell>
          <cell r="K300">
            <v>0</v>
          </cell>
        </row>
        <row r="301">
          <cell r="A301">
            <v>411101</v>
          </cell>
          <cell r="B301" t="str">
            <v>Lease Rent - Equipment</v>
          </cell>
          <cell r="C301">
            <v>0</v>
          </cell>
          <cell r="D301">
            <v>50341</v>
          </cell>
          <cell r="E301">
            <v>0</v>
          </cell>
          <cell r="F301">
            <v>0</v>
          </cell>
          <cell r="G301">
            <v>0</v>
          </cell>
          <cell r="H301">
            <v>50341</v>
          </cell>
          <cell r="I301">
            <v>0</v>
          </cell>
          <cell r="J301">
            <v>0</v>
          </cell>
          <cell r="K301">
            <v>0</v>
          </cell>
        </row>
        <row r="302">
          <cell r="A302">
            <v>411102</v>
          </cell>
          <cell r="B302" t="str">
            <v>Lease Rent - Vehicles</v>
          </cell>
          <cell r="C302">
            <v>884270</v>
          </cell>
          <cell r="D302">
            <v>1081272</v>
          </cell>
          <cell r="E302">
            <v>884270</v>
          </cell>
          <cell r="F302">
            <v>0</v>
          </cell>
          <cell r="G302">
            <v>884270</v>
          </cell>
          <cell r="H302">
            <v>1081272</v>
          </cell>
          <cell r="I302">
            <v>0</v>
          </cell>
          <cell r="J302">
            <v>884270</v>
          </cell>
          <cell r="K302">
            <v>0</v>
          </cell>
        </row>
        <row r="303">
          <cell r="A303">
            <v>411201</v>
          </cell>
          <cell r="B303" t="str">
            <v>Insurance Stock in Transit</v>
          </cell>
          <cell r="C303">
            <v>8644</v>
          </cell>
          <cell r="D303">
            <v>1469776</v>
          </cell>
          <cell r="E303">
            <v>8644</v>
          </cell>
          <cell r="F303">
            <v>0</v>
          </cell>
          <cell r="G303">
            <v>8644</v>
          </cell>
          <cell r="H303">
            <v>1469776</v>
          </cell>
          <cell r="I303">
            <v>0</v>
          </cell>
          <cell r="J303">
            <v>8644</v>
          </cell>
          <cell r="K303">
            <v>0</v>
          </cell>
        </row>
        <row r="304">
          <cell r="A304">
            <v>411202</v>
          </cell>
          <cell r="B304" t="str">
            <v>Insurance Fixed Assets.</v>
          </cell>
          <cell r="C304">
            <v>2722356</v>
          </cell>
          <cell r="D304">
            <v>1812708</v>
          </cell>
          <cell r="E304">
            <v>2722356</v>
          </cell>
          <cell r="F304">
            <v>0</v>
          </cell>
          <cell r="G304">
            <v>2722356</v>
          </cell>
          <cell r="H304">
            <v>1812708</v>
          </cell>
          <cell r="I304">
            <v>0</v>
          </cell>
          <cell r="J304">
            <v>2722356</v>
          </cell>
          <cell r="K304">
            <v>0</v>
          </cell>
        </row>
        <row r="305">
          <cell r="A305">
            <v>411203</v>
          </cell>
          <cell r="B305" t="str">
            <v>Insurance - Stocks</v>
          </cell>
          <cell r="C305">
            <v>1743088</v>
          </cell>
          <cell r="D305">
            <v>535229</v>
          </cell>
          <cell r="E305">
            <v>1743087.97</v>
          </cell>
          <cell r="F305">
            <v>0</v>
          </cell>
          <cell r="G305">
            <v>1743087.97</v>
          </cell>
          <cell r="H305">
            <v>535228.82999999996</v>
          </cell>
          <cell r="I305">
            <v>0</v>
          </cell>
          <cell r="J305">
            <v>1743087.97</v>
          </cell>
          <cell r="K305">
            <v>0</v>
          </cell>
        </row>
        <row r="306">
          <cell r="A306">
            <v>411204</v>
          </cell>
          <cell r="B306" t="str">
            <v>Insurance Vehicles</v>
          </cell>
          <cell r="C306">
            <v>235064</v>
          </cell>
          <cell r="D306">
            <v>292879</v>
          </cell>
          <cell r="E306">
            <v>235064</v>
          </cell>
          <cell r="F306">
            <v>0</v>
          </cell>
          <cell r="G306">
            <v>235064</v>
          </cell>
          <cell r="H306">
            <v>292879</v>
          </cell>
          <cell r="I306">
            <v>0</v>
          </cell>
          <cell r="J306">
            <v>235064</v>
          </cell>
          <cell r="K306">
            <v>0</v>
          </cell>
        </row>
        <row r="307">
          <cell r="A307">
            <v>411205</v>
          </cell>
          <cell r="B307" t="str">
            <v>Insurance  - Cash</v>
          </cell>
          <cell r="C307">
            <v>8168</v>
          </cell>
          <cell r="D307">
            <v>8005</v>
          </cell>
          <cell r="E307">
            <v>8168.03</v>
          </cell>
          <cell r="F307">
            <v>0</v>
          </cell>
          <cell r="G307">
            <v>8168.03</v>
          </cell>
          <cell r="H307">
            <v>8005</v>
          </cell>
          <cell r="I307">
            <v>0</v>
          </cell>
          <cell r="J307">
            <v>8168.03</v>
          </cell>
          <cell r="K307">
            <v>0</v>
          </cell>
        </row>
        <row r="308">
          <cell r="A308">
            <v>411206</v>
          </cell>
          <cell r="B308" t="str">
            <v>Insurance Fidelity Guarantee</v>
          </cell>
          <cell r="C308">
            <v>369946</v>
          </cell>
          <cell r="D308">
            <v>12468</v>
          </cell>
          <cell r="E308">
            <v>369945.97</v>
          </cell>
          <cell r="F308">
            <v>0</v>
          </cell>
          <cell r="G308">
            <v>369945.97</v>
          </cell>
          <cell r="H308">
            <v>12468</v>
          </cell>
          <cell r="I308">
            <v>0</v>
          </cell>
          <cell r="J308">
            <v>369945.97</v>
          </cell>
          <cell r="K308">
            <v>0</v>
          </cell>
        </row>
        <row r="309">
          <cell r="A309">
            <v>411207</v>
          </cell>
          <cell r="B309" t="str">
            <v>Insurance Others</v>
          </cell>
          <cell r="C309">
            <v>589838</v>
          </cell>
          <cell r="D309">
            <v>1989599</v>
          </cell>
          <cell r="E309">
            <v>589838.09</v>
          </cell>
          <cell r="F309">
            <v>0</v>
          </cell>
          <cell r="G309">
            <v>589838.09</v>
          </cell>
          <cell r="H309">
            <v>1989599</v>
          </cell>
          <cell r="I309">
            <v>0</v>
          </cell>
          <cell r="J309">
            <v>589838.09</v>
          </cell>
          <cell r="K309">
            <v>0</v>
          </cell>
        </row>
        <row r="310">
          <cell r="A310">
            <v>411301</v>
          </cell>
          <cell r="B310" t="str">
            <v>Travelling Domestic</v>
          </cell>
          <cell r="C310">
            <v>14777962</v>
          </cell>
          <cell r="D310">
            <v>12994254</v>
          </cell>
          <cell r="E310">
            <v>14777962.300000001</v>
          </cell>
          <cell r="F310">
            <v>0</v>
          </cell>
          <cell r="G310">
            <v>14777962.300000001</v>
          </cell>
          <cell r="H310">
            <v>12994253.560000001</v>
          </cell>
          <cell r="I310">
            <v>0</v>
          </cell>
          <cell r="J310">
            <v>14777962.300000001</v>
          </cell>
          <cell r="K310">
            <v>0</v>
          </cell>
        </row>
        <row r="311">
          <cell r="A311">
            <v>411302</v>
          </cell>
          <cell r="B311" t="str">
            <v>Travelling Foreign</v>
          </cell>
          <cell r="C311">
            <v>2384603</v>
          </cell>
          <cell r="D311">
            <v>15830253</v>
          </cell>
          <cell r="E311">
            <v>2384602.98</v>
          </cell>
          <cell r="F311">
            <v>0</v>
          </cell>
          <cell r="G311">
            <v>2384602.98</v>
          </cell>
          <cell r="H311">
            <v>15830253</v>
          </cell>
          <cell r="I311">
            <v>0</v>
          </cell>
          <cell r="J311">
            <v>2384602.98</v>
          </cell>
          <cell r="K311">
            <v>0</v>
          </cell>
        </row>
        <row r="312">
          <cell r="A312">
            <v>411303</v>
          </cell>
          <cell r="B312" t="str">
            <v>Travelling Domestic - Training</v>
          </cell>
          <cell r="C312">
            <v>246891</v>
          </cell>
          <cell r="D312">
            <v>475641</v>
          </cell>
          <cell r="E312">
            <v>246891</v>
          </cell>
          <cell r="F312">
            <v>0</v>
          </cell>
          <cell r="G312">
            <v>246891</v>
          </cell>
          <cell r="H312">
            <v>475641</v>
          </cell>
          <cell r="I312">
            <v>0</v>
          </cell>
          <cell r="J312">
            <v>246891</v>
          </cell>
          <cell r="K312">
            <v>0</v>
          </cell>
        </row>
        <row r="313">
          <cell r="A313">
            <v>411304</v>
          </cell>
          <cell r="B313" t="str">
            <v>Travelling Foreign  - Training</v>
          </cell>
          <cell r="C313">
            <v>0</v>
          </cell>
          <cell r="D313">
            <v>561347</v>
          </cell>
          <cell r="E313">
            <v>0</v>
          </cell>
          <cell r="F313">
            <v>0</v>
          </cell>
          <cell r="G313">
            <v>0</v>
          </cell>
          <cell r="H313">
            <v>561347</v>
          </cell>
          <cell r="I313">
            <v>0</v>
          </cell>
          <cell r="J313">
            <v>0</v>
          </cell>
          <cell r="K313">
            <v>0</v>
          </cell>
        </row>
        <row r="314">
          <cell r="A314">
            <v>411305</v>
          </cell>
          <cell r="B314" t="str">
            <v>Local Conveyance</v>
          </cell>
          <cell r="C314">
            <v>2972348</v>
          </cell>
          <cell r="D314">
            <v>2944488</v>
          </cell>
          <cell r="E314">
            <v>2972348.05</v>
          </cell>
          <cell r="F314">
            <v>0</v>
          </cell>
          <cell r="G314">
            <v>2972348.05</v>
          </cell>
          <cell r="H314">
            <v>2944488</v>
          </cell>
          <cell r="I314">
            <v>0</v>
          </cell>
          <cell r="J314">
            <v>2972348.05</v>
          </cell>
          <cell r="K314">
            <v>0</v>
          </cell>
        </row>
        <row r="315">
          <cell r="A315">
            <v>411306</v>
          </cell>
          <cell r="B315" t="str">
            <v>Taxi Hire Charges</v>
          </cell>
          <cell r="C315">
            <v>262517</v>
          </cell>
          <cell r="D315">
            <v>694639</v>
          </cell>
          <cell r="E315">
            <v>262516.59999999998</v>
          </cell>
          <cell r="F315">
            <v>0</v>
          </cell>
          <cell r="G315">
            <v>262516.59999999998</v>
          </cell>
          <cell r="H315">
            <v>694638.76</v>
          </cell>
          <cell r="I315">
            <v>0</v>
          </cell>
          <cell r="J315">
            <v>262516.59999999998</v>
          </cell>
          <cell r="K315">
            <v>0</v>
          </cell>
        </row>
        <row r="316">
          <cell r="A316">
            <v>411307</v>
          </cell>
          <cell r="B316" t="str">
            <v>Vehicle Running &amp; Maintainence</v>
          </cell>
          <cell r="C316">
            <v>3176075</v>
          </cell>
          <cell r="D316">
            <v>4012188</v>
          </cell>
          <cell r="E316">
            <v>3176074.88</v>
          </cell>
          <cell r="F316">
            <v>0</v>
          </cell>
          <cell r="G316">
            <v>3176074.88</v>
          </cell>
          <cell r="H316">
            <v>4012187.78</v>
          </cell>
          <cell r="I316">
            <v>0</v>
          </cell>
          <cell r="J316">
            <v>3176074.88</v>
          </cell>
          <cell r="K316">
            <v>0</v>
          </cell>
        </row>
        <row r="317">
          <cell r="A317">
            <v>411308</v>
          </cell>
          <cell r="B317" t="str">
            <v>Car Rental</v>
          </cell>
          <cell r="C317">
            <v>2996146</v>
          </cell>
          <cell r="D317">
            <v>2065432</v>
          </cell>
          <cell r="E317">
            <v>2996146</v>
          </cell>
          <cell r="F317">
            <v>0</v>
          </cell>
          <cell r="G317">
            <v>2996146</v>
          </cell>
          <cell r="H317">
            <v>2065432</v>
          </cell>
          <cell r="I317">
            <v>0</v>
          </cell>
          <cell r="J317">
            <v>2996146</v>
          </cell>
          <cell r="K317">
            <v>0</v>
          </cell>
        </row>
        <row r="318">
          <cell r="A318">
            <v>411309</v>
          </cell>
          <cell r="B318" t="str">
            <v>Vehicle Running &amp; Maintainence - Employees</v>
          </cell>
          <cell r="C318">
            <v>1067665</v>
          </cell>
          <cell r="D318">
            <v>18906</v>
          </cell>
          <cell r="E318">
            <v>1067665.25</v>
          </cell>
          <cell r="F318">
            <v>0</v>
          </cell>
          <cell r="G318">
            <v>1067665.25</v>
          </cell>
          <cell r="H318">
            <v>18906</v>
          </cell>
          <cell r="I318">
            <v>0</v>
          </cell>
          <cell r="J318">
            <v>1067665.25</v>
          </cell>
          <cell r="K318">
            <v>0</v>
          </cell>
        </row>
        <row r="319">
          <cell r="A319">
            <v>411310</v>
          </cell>
          <cell r="B319" t="str">
            <v>Travelling Domestic - Promotions</v>
          </cell>
          <cell r="C319">
            <v>0</v>
          </cell>
          <cell r="D319">
            <v>390851</v>
          </cell>
          <cell r="E319">
            <v>0</v>
          </cell>
          <cell r="F319">
            <v>0</v>
          </cell>
          <cell r="G319">
            <v>0</v>
          </cell>
          <cell r="H319">
            <v>390851</v>
          </cell>
          <cell r="I319">
            <v>0</v>
          </cell>
          <cell r="J319">
            <v>0</v>
          </cell>
          <cell r="K319">
            <v>0</v>
          </cell>
        </row>
        <row r="320">
          <cell r="A320">
            <v>411401</v>
          </cell>
          <cell r="B320" t="str">
            <v>VSAT Installation Costs</v>
          </cell>
          <cell r="C320">
            <v>25818978</v>
          </cell>
          <cell r="D320">
            <v>14106756</v>
          </cell>
          <cell r="E320">
            <v>25818978</v>
          </cell>
          <cell r="F320">
            <v>0</v>
          </cell>
          <cell r="G320">
            <v>25818978</v>
          </cell>
          <cell r="H320">
            <v>14106756.060000001</v>
          </cell>
          <cell r="I320">
            <v>0</v>
          </cell>
          <cell r="J320">
            <v>25818978</v>
          </cell>
          <cell r="K320">
            <v>0</v>
          </cell>
        </row>
        <row r="321">
          <cell r="A321">
            <v>411402</v>
          </cell>
          <cell r="B321" t="str">
            <v>VSAT Shifting, Deinstallation &amp; Reinstallation</v>
          </cell>
          <cell r="C321">
            <v>2466384</v>
          </cell>
          <cell r="D321">
            <v>7223994</v>
          </cell>
          <cell r="E321">
            <v>2466384</v>
          </cell>
          <cell r="F321">
            <v>0</v>
          </cell>
          <cell r="G321">
            <v>2466384</v>
          </cell>
          <cell r="H321">
            <v>7223994</v>
          </cell>
          <cell r="I321">
            <v>0</v>
          </cell>
          <cell r="J321">
            <v>2466384</v>
          </cell>
          <cell r="K321">
            <v>0</v>
          </cell>
        </row>
        <row r="322">
          <cell r="A322">
            <v>411403</v>
          </cell>
          <cell r="B322" t="str">
            <v>VSAT Installation Ancillary Costs</v>
          </cell>
          <cell r="C322">
            <v>4087674</v>
          </cell>
          <cell r="D322">
            <v>5539308</v>
          </cell>
          <cell r="E322">
            <v>4087674</v>
          </cell>
          <cell r="F322">
            <v>0</v>
          </cell>
          <cell r="G322">
            <v>4087674</v>
          </cell>
          <cell r="H322">
            <v>5539307.96</v>
          </cell>
          <cell r="I322">
            <v>0</v>
          </cell>
          <cell r="J322">
            <v>4087674</v>
          </cell>
          <cell r="K322">
            <v>0</v>
          </cell>
        </row>
        <row r="323">
          <cell r="A323">
            <v>411501</v>
          </cell>
          <cell r="B323" t="str">
            <v>Printing &amp; Stationery</v>
          </cell>
          <cell r="C323">
            <v>3001244</v>
          </cell>
          <cell r="D323">
            <v>2959757</v>
          </cell>
          <cell r="E323">
            <v>3001244.28</v>
          </cell>
          <cell r="F323">
            <v>0</v>
          </cell>
          <cell r="G323">
            <v>3001244.28</v>
          </cell>
          <cell r="H323">
            <v>2959756.53</v>
          </cell>
          <cell r="I323">
            <v>0</v>
          </cell>
          <cell r="J323">
            <v>3001244.28</v>
          </cell>
          <cell r="K323">
            <v>0</v>
          </cell>
        </row>
        <row r="324">
          <cell r="A324">
            <v>411601</v>
          </cell>
          <cell r="B324" t="str">
            <v>Professional &amp; Consultancy Services</v>
          </cell>
          <cell r="C324">
            <v>11307887</v>
          </cell>
          <cell r="D324">
            <v>27627052</v>
          </cell>
          <cell r="E324">
            <v>11307886.9</v>
          </cell>
          <cell r="F324">
            <v>0</v>
          </cell>
          <cell r="G324">
            <v>11307886.9</v>
          </cell>
          <cell r="H324">
            <v>27627051.510000002</v>
          </cell>
          <cell r="I324">
            <v>0</v>
          </cell>
          <cell r="J324">
            <v>11307886.9</v>
          </cell>
          <cell r="K324">
            <v>0</v>
          </cell>
        </row>
        <row r="325">
          <cell r="A325">
            <v>411602</v>
          </cell>
          <cell r="B325" t="str">
            <v>Legal Expenses</v>
          </cell>
          <cell r="C325">
            <v>231821</v>
          </cell>
          <cell r="D325">
            <v>217715</v>
          </cell>
          <cell r="E325">
            <v>231821.25</v>
          </cell>
          <cell r="F325">
            <v>0</v>
          </cell>
          <cell r="G325">
            <v>231821.25</v>
          </cell>
          <cell r="H325">
            <v>217715</v>
          </cell>
          <cell r="I325">
            <v>0</v>
          </cell>
          <cell r="J325">
            <v>231821.25</v>
          </cell>
          <cell r="K325">
            <v>0</v>
          </cell>
        </row>
        <row r="326">
          <cell r="A326">
            <v>411603</v>
          </cell>
          <cell r="B326" t="str">
            <v>Internal Audit fee</v>
          </cell>
          <cell r="C326">
            <v>0</v>
          </cell>
          <cell r="D326">
            <v>0</v>
          </cell>
          <cell r="E326">
            <v>0</v>
          </cell>
          <cell r="F326">
            <v>0</v>
          </cell>
          <cell r="G326">
            <v>0</v>
          </cell>
          <cell r="H326">
            <v>0</v>
          </cell>
          <cell r="I326">
            <v>0</v>
          </cell>
          <cell r="J326">
            <v>0</v>
          </cell>
          <cell r="K326">
            <v>0</v>
          </cell>
        </row>
        <row r="327">
          <cell r="A327">
            <v>411604</v>
          </cell>
          <cell r="B327" t="str">
            <v>Specialised Services</v>
          </cell>
          <cell r="C327">
            <v>10146022</v>
          </cell>
          <cell r="D327">
            <v>823114</v>
          </cell>
          <cell r="E327">
            <v>10146022.1</v>
          </cell>
          <cell r="F327">
            <v>0</v>
          </cell>
          <cell r="G327">
            <v>10146022.1</v>
          </cell>
          <cell r="H327">
            <v>823114</v>
          </cell>
          <cell r="I327">
            <v>0</v>
          </cell>
          <cell r="J327">
            <v>10146022.1</v>
          </cell>
          <cell r="K327">
            <v>0</v>
          </cell>
        </row>
        <row r="328">
          <cell r="A328">
            <v>411605</v>
          </cell>
          <cell r="B328" t="str">
            <v>Placement Consultancy Services</v>
          </cell>
          <cell r="C328">
            <v>545419</v>
          </cell>
          <cell r="D328">
            <v>168679</v>
          </cell>
          <cell r="E328">
            <v>545419.43000000005</v>
          </cell>
          <cell r="F328">
            <v>0</v>
          </cell>
          <cell r="G328">
            <v>545419.43000000005</v>
          </cell>
          <cell r="H328">
            <v>168679.43</v>
          </cell>
          <cell r="I328">
            <v>0</v>
          </cell>
          <cell r="J328">
            <v>545419.43000000005</v>
          </cell>
          <cell r="K328">
            <v>0</v>
          </cell>
        </row>
        <row r="329">
          <cell r="A329">
            <v>411701</v>
          </cell>
          <cell r="B329" t="str">
            <v>Software Development &amp; Consultancy</v>
          </cell>
          <cell r="C329">
            <v>1969004</v>
          </cell>
          <cell r="D329">
            <v>3902000</v>
          </cell>
          <cell r="E329">
            <v>1969004</v>
          </cell>
          <cell r="F329">
            <v>0</v>
          </cell>
          <cell r="G329">
            <v>1969004</v>
          </cell>
          <cell r="H329">
            <v>3902000</v>
          </cell>
          <cell r="I329">
            <v>0</v>
          </cell>
          <cell r="J329">
            <v>1969004</v>
          </cell>
          <cell r="K329">
            <v>0</v>
          </cell>
        </row>
        <row r="330">
          <cell r="A330">
            <v>411702</v>
          </cell>
          <cell r="B330" t="str">
            <v>Software Expenses</v>
          </cell>
          <cell r="C330">
            <v>1692683</v>
          </cell>
          <cell r="D330">
            <v>1923535</v>
          </cell>
          <cell r="E330">
            <v>1692683.29</v>
          </cell>
          <cell r="F330">
            <v>0</v>
          </cell>
          <cell r="G330">
            <v>1692683.29</v>
          </cell>
          <cell r="H330">
            <v>1923535.33</v>
          </cell>
          <cell r="I330">
            <v>0</v>
          </cell>
          <cell r="J330">
            <v>1692683.29</v>
          </cell>
          <cell r="K330">
            <v>0</v>
          </cell>
        </row>
        <row r="331">
          <cell r="A331">
            <v>411801</v>
          </cell>
          <cell r="B331" t="str">
            <v>Telephone  Expenses</v>
          </cell>
          <cell r="C331">
            <v>9249327</v>
          </cell>
          <cell r="D331">
            <v>13358987</v>
          </cell>
          <cell r="E331">
            <v>9249326.8399999999</v>
          </cell>
          <cell r="F331">
            <v>0</v>
          </cell>
          <cell r="G331">
            <v>9249326.8399999999</v>
          </cell>
          <cell r="H331">
            <v>13358986.5</v>
          </cell>
          <cell r="I331">
            <v>0</v>
          </cell>
          <cell r="J331">
            <v>9249326.8399999999</v>
          </cell>
          <cell r="K331">
            <v>0</v>
          </cell>
        </row>
        <row r="332">
          <cell r="A332">
            <v>411802</v>
          </cell>
          <cell r="B332" t="str">
            <v>Cellphone  Expenses</v>
          </cell>
          <cell r="C332">
            <v>3229647</v>
          </cell>
          <cell r="D332">
            <v>4068396</v>
          </cell>
          <cell r="E332">
            <v>3229646.59</v>
          </cell>
          <cell r="F332">
            <v>0</v>
          </cell>
          <cell r="G332">
            <v>3229646.59</v>
          </cell>
          <cell r="H332">
            <v>4068395.57</v>
          </cell>
          <cell r="I332">
            <v>0</v>
          </cell>
          <cell r="J332">
            <v>3229646.59</v>
          </cell>
          <cell r="K332">
            <v>0</v>
          </cell>
        </row>
        <row r="333">
          <cell r="A333">
            <v>411803</v>
          </cell>
          <cell r="B333" t="str">
            <v>Postage &amp; Courier</v>
          </cell>
          <cell r="C333">
            <v>1143177</v>
          </cell>
          <cell r="D333">
            <v>799661</v>
          </cell>
          <cell r="E333">
            <v>1143177</v>
          </cell>
          <cell r="F333">
            <v>0</v>
          </cell>
          <cell r="G333">
            <v>1143177</v>
          </cell>
          <cell r="H333">
            <v>799661.45</v>
          </cell>
          <cell r="I333">
            <v>0</v>
          </cell>
          <cell r="J333">
            <v>1143177</v>
          </cell>
          <cell r="K333">
            <v>0</v>
          </cell>
        </row>
        <row r="334">
          <cell r="A334">
            <v>411804</v>
          </cell>
          <cell r="B334" t="str">
            <v>Telephone Residence</v>
          </cell>
          <cell r="C334">
            <v>1601326</v>
          </cell>
          <cell r="D334">
            <v>1733175</v>
          </cell>
          <cell r="E334">
            <v>1601326</v>
          </cell>
          <cell r="F334">
            <v>0</v>
          </cell>
          <cell r="G334">
            <v>1601326</v>
          </cell>
          <cell r="H334">
            <v>1733175</v>
          </cell>
          <cell r="I334">
            <v>0</v>
          </cell>
          <cell r="J334">
            <v>1601326</v>
          </cell>
          <cell r="K334">
            <v>0</v>
          </cell>
        </row>
        <row r="335">
          <cell r="A335">
            <v>411805</v>
          </cell>
          <cell r="B335" t="str">
            <v>Internet Account fees</v>
          </cell>
          <cell r="C335">
            <v>10899272</v>
          </cell>
          <cell r="D335">
            <v>8432783</v>
          </cell>
          <cell r="E335">
            <v>10899271.800000001</v>
          </cell>
          <cell r="F335">
            <v>0</v>
          </cell>
          <cell r="G335">
            <v>10899271.800000001</v>
          </cell>
          <cell r="H335">
            <v>8432783.3100000005</v>
          </cell>
          <cell r="I335">
            <v>0</v>
          </cell>
          <cell r="J335">
            <v>10899271.800000001</v>
          </cell>
          <cell r="K335">
            <v>0</v>
          </cell>
        </row>
        <row r="336">
          <cell r="A336">
            <v>411806</v>
          </cell>
          <cell r="B336" t="str">
            <v>Leaseline Charges</v>
          </cell>
          <cell r="C336">
            <v>-513602</v>
          </cell>
          <cell r="D336">
            <v>4563208</v>
          </cell>
          <cell r="E336">
            <v>-513602</v>
          </cell>
          <cell r="F336">
            <v>0</v>
          </cell>
          <cell r="G336">
            <v>-513602</v>
          </cell>
          <cell r="H336">
            <v>4563207.97</v>
          </cell>
          <cell r="I336">
            <v>0</v>
          </cell>
          <cell r="J336">
            <v>-513602</v>
          </cell>
          <cell r="K336">
            <v>0</v>
          </cell>
        </row>
        <row r="337">
          <cell r="A337">
            <v>411807</v>
          </cell>
          <cell r="B337" t="str">
            <v>Leaseline Charges for Customers</v>
          </cell>
          <cell r="C337">
            <v>9140818</v>
          </cell>
          <cell r="D337">
            <v>3021204</v>
          </cell>
          <cell r="E337">
            <v>9140817.7400000002</v>
          </cell>
          <cell r="F337">
            <v>0</v>
          </cell>
          <cell r="G337">
            <v>9140817.7400000002</v>
          </cell>
          <cell r="H337">
            <v>3021203.5</v>
          </cell>
          <cell r="I337">
            <v>0</v>
          </cell>
          <cell r="J337">
            <v>9140817.7400000002</v>
          </cell>
          <cell r="K337">
            <v>0</v>
          </cell>
        </row>
        <row r="338">
          <cell r="A338">
            <v>411901</v>
          </cell>
          <cell r="B338" t="str">
            <v>CAC Charges to HNS</v>
          </cell>
          <cell r="C338">
            <v>6182475</v>
          </cell>
          <cell r="D338">
            <v>4066575</v>
          </cell>
          <cell r="E338">
            <v>6182475</v>
          </cell>
          <cell r="F338">
            <v>0</v>
          </cell>
          <cell r="G338">
            <v>6182475</v>
          </cell>
          <cell r="H338">
            <v>4066575</v>
          </cell>
          <cell r="I338">
            <v>0</v>
          </cell>
          <cell r="J338">
            <v>6182475</v>
          </cell>
          <cell r="K338">
            <v>0</v>
          </cell>
        </row>
        <row r="339">
          <cell r="A339">
            <v>411902</v>
          </cell>
          <cell r="B339" t="str">
            <v>Franchisee Call Charges - VSAT under warranty</v>
          </cell>
          <cell r="C339">
            <v>27500</v>
          </cell>
          <cell r="D339">
            <v>33500</v>
          </cell>
          <cell r="E339">
            <v>27500</v>
          </cell>
          <cell r="F339">
            <v>0</v>
          </cell>
          <cell r="G339">
            <v>27500</v>
          </cell>
          <cell r="H339">
            <v>33500</v>
          </cell>
          <cell r="I339">
            <v>0</v>
          </cell>
          <cell r="J339">
            <v>27500</v>
          </cell>
          <cell r="K339">
            <v>0</v>
          </cell>
        </row>
        <row r="340">
          <cell r="A340">
            <v>411903</v>
          </cell>
          <cell r="B340" t="str">
            <v>Franchisee Call Charges - VSAT otherthan warranty</v>
          </cell>
          <cell r="C340">
            <v>1074043</v>
          </cell>
          <cell r="D340">
            <v>818550</v>
          </cell>
          <cell r="E340">
            <v>1074043</v>
          </cell>
          <cell r="F340">
            <v>0</v>
          </cell>
          <cell r="G340">
            <v>1074043</v>
          </cell>
          <cell r="H340">
            <v>818550</v>
          </cell>
          <cell r="I340">
            <v>0</v>
          </cell>
          <cell r="J340">
            <v>1074043</v>
          </cell>
          <cell r="K340">
            <v>0</v>
          </cell>
        </row>
        <row r="341">
          <cell r="A341">
            <v>411904</v>
          </cell>
          <cell r="B341" t="str">
            <v>Franchisee AMC  - VSAT under warranty</v>
          </cell>
          <cell r="C341">
            <v>243460</v>
          </cell>
          <cell r="D341">
            <v>232500</v>
          </cell>
          <cell r="E341">
            <v>243460</v>
          </cell>
          <cell r="F341">
            <v>0</v>
          </cell>
          <cell r="G341">
            <v>243460</v>
          </cell>
          <cell r="H341">
            <v>232500</v>
          </cell>
          <cell r="I341">
            <v>0</v>
          </cell>
          <cell r="J341">
            <v>243460</v>
          </cell>
          <cell r="K341">
            <v>0</v>
          </cell>
        </row>
        <row r="342">
          <cell r="A342">
            <v>411905</v>
          </cell>
          <cell r="B342" t="str">
            <v>Franchisee AMC  - VSAT otherthan warranty</v>
          </cell>
          <cell r="C342">
            <v>14804722</v>
          </cell>
          <cell r="D342">
            <v>8022658</v>
          </cell>
          <cell r="E342">
            <v>14804722</v>
          </cell>
          <cell r="F342">
            <v>0</v>
          </cell>
          <cell r="G342">
            <v>14804722</v>
          </cell>
          <cell r="H342">
            <v>8022657.9100000001</v>
          </cell>
          <cell r="I342">
            <v>0</v>
          </cell>
          <cell r="J342">
            <v>14804722</v>
          </cell>
          <cell r="K342">
            <v>0</v>
          </cell>
        </row>
        <row r="343">
          <cell r="A343">
            <v>411906</v>
          </cell>
          <cell r="B343" t="str">
            <v>Other warranty costs</v>
          </cell>
          <cell r="C343">
            <v>2537686</v>
          </cell>
          <cell r="D343">
            <v>-1143905</v>
          </cell>
          <cell r="E343">
            <v>2537686</v>
          </cell>
          <cell r="F343">
            <v>0</v>
          </cell>
          <cell r="G343">
            <v>2537686</v>
          </cell>
          <cell r="H343">
            <v>-1143905</v>
          </cell>
          <cell r="I343">
            <v>0</v>
          </cell>
          <cell r="J343">
            <v>2537686</v>
          </cell>
          <cell r="K343">
            <v>0</v>
          </cell>
        </row>
        <row r="344">
          <cell r="A344">
            <v>412001</v>
          </cell>
          <cell r="B344" t="str">
            <v>Repairs &amp; Maintainence - Buildings</v>
          </cell>
          <cell r="C344">
            <v>723971</v>
          </cell>
          <cell r="D344">
            <v>509350</v>
          </cell>
          <cell r="E344">
            <v>723971.21</v>
          </cell>
          <cell r="F344">
            <v>0</v>
          </cell>
          <cell r="G344">
            <v>723971.21</v>
          </cell>
          <cell r="H344">
            <v>509350.05</v>
          </cell>
          <cell r="I344">
            <v>0</v>
          </cell>
          <cell r="J344">
            <v>723971.21</v>
          </cell>
          <cell r="K344">
            <v>0</v>
          </cell>
        </row>
        <row r="345">
          <cell r="A345">
            <v>412101</v>
          </cell>
          <cell r="B345" t="str">
            <v>Repairs &amp; Maintainence - Plant &amp; Machinery</v>
          </cell>
          <cell r="C345">
            <v>8341112</v>
          </cell>
          <cell r="D345">
            <v>5738721</v>
          </cell>
          <cell r="E345">
            <v>8341111.5899999999</v>
          </cell>
          <cell r="F345">
            <v>0</v>
          </cell>
          <cell r="G345">
            <v>8341111.5899999999</v>
          </cell>
          <cell r="H345">
            <v>5738720.5499999998</v>
          </cell>
          <cell r="I345">
            <v>0</v>
          </cell>
          <cell r="J345">
            <v>8341111.5899999999</v>
          </cell>
          <cell r="K345">
            <v>0</v>
          </cell>
        </row>
        <row r="346">
          <cell r="A346">
            <v>412201</v>
          </cell>
          <cell r="B346" t="str">
            <v>Repairs &amp; Maintainence - Vehicles</v>
          </cell>
          <cell r="C346">
            <v>13691</v>
          </cell>
          <cell r="D346">
            <v>56663</v>
          </cell>
          <cell r="E346">
            <v>13691</v>
          </cell>
          <cell r="F346">
            <v>0</v>
          </cell>
          <cell r="G346">
            <v>13691</v>
          </cell>
          <cell r="H346">
            <v>56663.46</v>
          </cell>
          <cell r="I346">
            <v>0</v>
          </cell>
          <cell r="J346">
            <v>13691</v>
          </cell>
          <cell r="K346">
            <v>0</v>
          </cell>
        </row>
        <row r="347">
          <cell r="A347">
            <v>412301</v>
          </cell>
          <cell r="B347" t="str">
            <v>Repairs &amp; Maintainence - Office Eqpt &amp; Fur. &amp; Fix.</v>
          </cell>
          <cell r="C347">
            <v>3643557</v>
          </cell>
          <cell r="D347">
            <v>2057683</v>
          </cell>
          <cell r="E347">
            <v>3643556.75</v>
          </cell>
          <cell r="F347">
            <v>0</v>
          </cell>
          <cell r="G347">
            <v>3643556.75</v>
          </cell>
          <cell r="H347">
            <v>2057683.28</v>
          </cell>
          <cell r="I347">
            <v>0</v>
          </cell>
          <cell r="J347">
            <v>3643556.75</v>
          </cell>
          <cell r="K347">
            <v>0</v>
          </cell>
        </row>
        <row r="348">
          <cell r="A348">
            <v>412302</v>
          </cell>
          <cell r="B348" t="str">
            <v>Repairs VSAT Equipment - Imported</v>
          </cell>
          <cell r="C348">
            <v>12067176</v>
          </cell>
          <cell r="D348">
            <v>6120098</v>
          </cell>
          <cell r="E348">
            <v>12067176.08</v>
          </cell>
          <cell r="F348">
            <v>0</v>
          </cell>
          <cell r="G348">
            <v>12067176.08</v>
          </cell>
          <cell r="H348">
            <v>6120097.5800000001</v>
          </cell>
          <cell r="I348">
            <v>0</v>
          </cell>
          <cell r="J348">
            <v>12067176.08</v>
          </cell>
          <cell r="K348">
            <v>0</v>
          </cell>
        </row>
        <row r="349">
          <cell r="A349">
            <v>412303</v>
          </cell>
          <cell r="B349" t="str">
            <v>Repairs VSAT Equipment - Local</v>
          </cell>
          <cell r="C349">
            <v>418900</v>
          </cell>
          <cell r="D349">
            <v>515200</v>
          </cell>
          <cell r="E349">
            <v>418900</v>
          </cell>
          <cell r="F349">
            <v>0</v>
          </cell>
          <cell r="G349">
            <v>418900</v>
          </cell>
          <cell r="H349">
            <v>515200</v>
          </cell>
          <cell r="I349">
            <v>0</v>
          </cell>
          <cell r="J349">
            <v>418900</v>
          </cell>
          <cell r="K349">
            <v>0</v>
          </cell>
        </row>
        <row r="350">
          <cell r="A350">
            <v>412304</v>
          </cell>
          <cell r="B350" t="str">
            <v>Repairs &amp; Maintainence - Others</v>
          </cell>
          <cell r="C350">
            <v>413301</v>
          </cell>
          <cell r="D350">
            <v>245241</v>
          </cell>
          <cell r="E350">
            <v>413301</v>
          </cell>
          <cell r="F350">
            <v>0</v>
          </cell>
          <cell r="G350">
            <v>413301</v>
          </cell>
          <cell r="H350">
            <v>245241</v>
          </cell>
          <cell r="I350">
            <v>0</v>
          </cell>
          <cell r="J350">
            <v>413301</v>
          </cell>
          <cell r="K350">
            <v>0</v>
          </cell>
        </row>
        <row r="351">
          <cell r="A351">
            <v>412401</v>
          </cell>
          <cell r="B351" t="str">
            <v>DOT License fee</v>
          </cell>
          <cell r="C351">
            <v>63782600</v>
          </cell>
          <cell r="D351">
            <v>31062034</v>
          </cell>
          <cell r="E351">
            <v>63782600</v>
          </cell>
          <cell r="F351">
            <v>0</v>
          </cell>
          <cell r="G351">
            <v>63782600</v>
          </cell>
          <cell r="H351">
            <v>31062034</v>
          </cell>
          <cell r="I351">
            <v>0</v>
          </cell>
          <cell r="J351">
            <v>63782600</v>
          </cell>
          <cell r="K351">
            <v>0</v>
          </cell>
        </row>
        <row r="352">
          <cell r="A352">
            <v>412402</v>
          </cell>
          <cell r="B352" t="str">
            <v>WPC Royalty</v>
          </cell>
          <cell r="C352">
            <v>0</v>
          </cell>
          <cell r="D352">
            <v>0</v>
          </cell>
          <cell r="E352">
            <v>0</v>
          </cell>
          <cell r="F352">
            <v>0</v>
          </cell>
          <cell r="G352">
            <v>0</v>
          </cell>
          <cell r="H352">
            <v>0</v>
          </cell>
          <cell r="I352">
            <v>0</v>
          </cell>
          <cell r="J352">
            <v>0</v>
          </cell>
          <cell r="K352">
            <v>0</v>
          </cell>
        </row>
        <row r="353">
          <cell r="A353">
            <v>412403</v>
          </cell>
          <cell r="B353" t="str">
            <v>WPC Operating  License fee</v>
          </cell>
          <cell r="C353">
            <v>23456515</v>
          </cell>
          <cell r="D353">
            <v>14782040</v>
          </cell>
          <cell r="E353">
            <v>23456515</v>
          </cell>
          <cell r="F353">
            <v>0</v>
          </cell>
          <cell r="G353">
            <v>23456515</v>
          </cell>
          <cell r="H353">
            <v>14782040</v>
          </cell>
          <cell r="I353">
            <v>0</v>
          </cell>
          <cell r="J353">
            <v>23456515</v>
          </cell>
          <cell r="K353">
            <v>0</v>
          </cell>
        </row>
        <row r="354">
          <cell r="A354">
            <v>412404</v>
          </cell>
          <cell r="B354" t="str">
            <v>Satellite Access Charges</v>
          </cell>
          <cell r="C354">
            <v>0</v>
          </cell>
          <cell r="D354">
            <v>0</v>
          </cell>
          <cell r="E354">
            <v>0</v>
          </cell>
          <cell r="F354">
            <v>0</v>
          </cell>
          <cell r="G354">
            <v>0</v>
          </cell>
          <cell r="H354">
            <v>0</v>
          </cell>
          <cell r="I354">
            <v>0</v>
          </cell>
          <cell r="J354">
            <v>0</v>
          </cell>
          <cell r="K354">
            <v>0</v>
          </cell>
        </row>
        <row r="355">
          <cell r="A355">
            <v>412501</v>
          </cell>
          <cell r="B355" t="str">
            <v>Statutory Audit fee</v>
          </cell>
          <cell r="C355">
            <v>750000</v>
          </cell>
          <cell r="D355">
            <v>630000</v>
          </cell>
          <cell r="E355">
            <v>750000</v>
          </cell>
          <cell r="F355">
            <v>0</v>
          </cell>
          <cell r="G355">
            <v>750000</v>
          </cell>
          <cell r="H355">
            <v>630000</v>
          </cell>
          <cell r="I355">
            <v>0</v>
          </cell>
          <cell r="J355">
            <v>750000</v>
          </cell>
          <cell r="K355">
            <v>0</v>
          </cell>
        </row>
        <row r="356">
          <cell r="A356">
            <v>412502</v>
          </cell>
          <cell r="B356" t="str">
            <v>Tax Audit Fee</v>
          </cell>
          <cell r="C356">
            <v>250000</v>
          </cell>
          <cell r="D356">
            <v>220000</v>
          </cell>
          <cell r="E356">
            <v>250000</v>
          </cell>
          <cell r="F356">
            <v>0</v>
          </cell>
          <cell r="G356">
            <v>250000</v>
          </cell>
          <cell r="H356">
            <v>220000</v>
          </cell>
          <cell r="I356">
            <v>0</v>
          </cell>
          <cell r="J356">
            <v>250000</v>
          </cell>
          <cell r="K356">
            <v>0</v>
          </cell>
        </row>
        <row r="357">
          <cell r="A357">
            <v>412503</v>
          </cell>
          <cell r="B357" t="str">
            <v>Certification  fee</v>
          </cell>
          <cell r="C357">
            <v>286125</v>
          </cell>
          <cell r="D357">
            <v>781625</v>
          </cell>
          <cell r="E357">
            <v>286125</v>
          </cell>
          <cell r="F357">
            <v>0</v>
          </cell>
          <cell r="G357">
            <v>286125</v>
          </cell>
          <cell r="H357">
            <v>781625</v>
          </cell>
          <cell r="I357">
            <v>0</v>
          </cell>
          <cell r="J357">
            <v>286125</v>
          </cell>
          <cell r="K357">
            <v>0</v>
          </cell>
        </row>
        <row r="358">
          <cell r="A358">
            <v>412504</v>
          </cell>
          <cell r="B358" t="str">
            <v>Out of Pocket Expenses.</v>
          </cell>
          <cell r="C358">
            <v>122358</v>
          </cell>
          <cell r="D358">
            <v>64810</v>
          </cell>
          <cell r="E358">
            <v>122358</v>
          </cell>
          <cell r="F358">
            <v>0</v>
          </cell>
          <cell r="G358">
            <v>122358</v>
          </cell>
          <cell r="H358">
            <v>64810</v>
          </cell>
          <cell r="I358">
            <v>0</v>
          </cell>
          <cell r="J358">
            <v>122358</v>
          </cell>
          <cell r="K358">
            <v>0</v>
          </cell>
        </row>
        <row r="359">
          <cell r="A359">
            <v>412601</v>
          </cell>
          <cell r="B359" t="str">
            <v>Provision for Doubtful Debts</v>
          </cell>
          <cell r="C359">
            <v>12535110</v>
          </cell>
          <cell r="D359">
            <v>12747686</v>
          </cell>
          <cell r="E359">
            <v>12535110</v>
          </cell>
          <cell r="F359">
            <v>0</v>
          </cell>
          <cell r="G359">
            <v>12535110</v>
          </cell>
          <cell r="H359">
            <v>12747686</v>
          </cell>
          <cell r="I359">
            <v>0</v>
          </cell>
          <cell r="J359">
            <v>12535110</v>
          </cell>
          <cell r="K359">
            <v>0</v>
          </cell>
        </row>
        <row r="360">
          <cell r="A360">
            <v>412602</v>
          </cell>
          <cell r="B360" t="str">
            <v>Provision for Doubtful Advances</v>
          </cell>
          <cell r="C360">
            <v>0</v>
          </cell>
          <cell r="D360">
            <v>23878</v>
          </cell>
          <cell r="E360">
            <v>0</v>
          </cell>
          <cell r="F360">
            <v>0</v>
          </cell>
          <cell r="G360">
            <v>0</v>
          </cell>
          <cell r="H360">
            <v>23878</v>
          </cell>
          <cell r="I360">
            <v>0</v>
          </cell>
          <cell r="J360">
            <v>0</v>
          </cell>
          <cell r="K360">
            <v>0</v>
          </cell>
        </row>
        <row r="361">
          <cell r="A361">
            <v>412701</v>
          </cell>
          <cell r="B361" t="str">
            <v>Bad Debts written off</v>
          </cell>
          <cell r="C361">
            <v>622553</v>
          </cell>
          <cell r="D361">
            <v>5085973</v>
          </cell>
          <cell r="E361">
            <v>622553.47</v>
          </cell>
          <cell r="F361">
            <v>0</v>
          </cell>
          <cell r="G361">
            <v>622553.47</v>
          </cell>
          <cell r="H361">
            <v>5085973</v>
          </cell>
          <cell r="I361">
            <v>0</v>
          </cell>
          <cell r="J361">
            <v>622553.47</v>
          </cell>
          <cell r="K361">
            <v>0</v>
          </cell>
        </row>
        <row r="362">
          <cell r="A362">
            <v>412703</v>
          </cell>
          <cell r="B362" t="str">
            <v>Debit Balances written off</v>
          </cell>
          <cell r="C362">
            <v>15533</v>
          </cell>
          <cell r="D362">
            <v>80730</v>
          </cell>
          <cell r="E362">
            <v>15533.2</v>
          </cell>
          <cell r="F362">
            <v>0</v>
          </cell>
          <cell r="G362">
            <v>15533.2</v>
          </cell>
          <cell r="H362">
            <v>80729.63</v>
          </cell>
          <cell r="I362">
            <v>0</v>
          </cell>
          <cell r="J362">
            <v>15533.2</v>
          </cell>
          <cell r="K362">
            <v>0</v>
          </cell>
        </row>
        <row r="363">
          <cell r="A363">
            <v>412801</v>
          </cell>
          <cell r="B363" t="str">
            <v>Advertisement  &amp; Publicity</v>
          </cell>
          <cell r="C363">
            <v>1740970</v>
          </cell>
          <cell r="D363">
            <v>4544669</v>
          </cell>
          <cell r="E363">
            <v>1740970.3</v>
          </cell>
          <cell r="F363">
            <v>0</v>
          </cell>
          <cell r="G363">
            <v>1740970.3</v>
          </cell>
          <cell r="H363">
            <v>4544668.5</v>
          </cell>
          <cell r="I363">
            <v>0</v>
          </cell>
          <cell r="J363">
            <v>1740970.3</v>
          </cell>
          <cell r="K363">
            <v>0</v>
          </cell>
        </row>
        <row r="364">
          <cell r="A364">
            <v>412802</v>
          </cell>
          <cell r="B364" t="str">
            <v>Corporate Communication</v>
          </cell>
          <cell r="C364">
            <v>107386</v>
          </cell>
          <cell r="D364">
            <v>5617006</v>
          </cell>
          <cell r="E364">
            <v>107386</v>
          </cell>
          <cell r="F364">
            <v>0</v>
          </cell>
          <cell r="G364">
            <v>107386</v>
          </cell>
          <cell r="H364">
            <v>5617005.7000000002</v>
          </cell>
          <cell r="I364">
            <v>0</v>
          </cell>
          <cell r="J364">
            <v>107386</v>
          </cell>
          <cell r="K364">
            <v>0</v>
          </cell>
        </row>
        <row r="365">
          <cell r="A365">
            <v>412803</v>
          </cell>
          <cell r="B365" t="str">
            <v>Sales Representative Expenses</v>
          </cell>
          <cell r="C365">
            <v>1507761</v>
          </cell>
          <cell r="D365">
            <v>9994423</v>
          </cell>
          <cell r="E365">
            <v>1507761</v>
          </cell>
          <cell r="F365">
            <v>0</v>
          </cell>
          <cell r="G365">
            <v>1507761</v>
          </cell>
          <cell r="H365">
            <v>9994423</v>
          </cell>
          <cell r="I365">
            <v>0</v>
          </cell>
          <cell r="J365">
            <v>1507761</v>
          </cell>
          <cell r="K365">
            <v>0</v>
          </cell>
        </row>
        <row r="366">
          <cell r="A366">
            <v>412804</v>
          </cell>
          <cell r="B366" t="str">
            <v>Sponsorship for Seminars</v>
          </cell>
          <cell r="C366">
            <v>292500</v>
          </cell>
          <cell r="D366">
            <v>29472</v>
          </cell>
          <cell r="E366">
            <v>292500</v>
          </cell>
          <cell r="F366">
            <v>0</v>
          </cell>
          <cell r="G366">
            <v>292500</v>
          </cell>
          <cell r="H366">
            <v>29471.5</v>
          </cell>
          <cell r="I366">
            <v>0</v>
          </cell>
          <cell r="J366">
            <v>292500</v>
          </cell>
          <cell r="K366">
            <v>0</v>
          </cell>
        </row>
        <row r="367">
          <cell r="A367">
            <v>412805</v>
          </cell>
          <cell r="B367" t="str">
            <v>User Forum / Meet Expenses</v>
          </cell>
          <cell r="C367">
            <v>249462</v>
          </cell>
          <cell r="D367">
            <v>227597</v>
          </cell>
          <cell r="E367">
            <v>249462</v>
          </cell>
          <cell r="F367">
            <v>0</v>
          </cell>
          <cell r="G367">
            <v>249462</v>
          </cell>
          <cell r="H367">
            <v>227597</v>
          </cell>
          <cell r="I367">
            <v>0</v>
          </cell>
          <cell r="J367">
            <v>249462</v>
          </cell>
          <cell r="K367">
            <v>0</v>
          </cell>
        </row>
        <row r="368">
          <cell r="A368">
            <v>412806</v>
          </cell>
          <cell r="B368" t="str">
            <v>Entertainment</v>
          </cell>
          <cell r="C368">
            <v>552147</v>
          </cell>
          <cell r="D368">
            <v>544897</v>
          </cell>
          <cell r="E368">
            <v>552147.42000000004</v>
          </cell>
          <cell r="F368">
            <v>0</v>
          </cell>
          <cell r="G368">
            <v>552147.42000000004</v>
          </cell>
          <cell r="H368">
            <v>544897</v>
          </cell>
          <cell r="I368">
            <v>0</v>
          </cell>
          <cell r="J368">
            <v>552147.42000000004</v>
          </cell>
          <cell r="K368">
            <v>0</v>
          </cell>
        </row>
        <row r="369">
          <cell r="A369">
            <v>412807</v>
          </cell>
          <cell r="B369" t="str">
            <v>Gifts &amp; Presents</v>
          </cell>
          <cell r="C369">
            <v>328417</v>
          </cell>
          <cell r="D369">
            <v>512085</v>
          </cell>
          <cell r="E369">
            <v>328416.65999999997</v>
          </cell>
          <cell r="F369">
            <v>0</v>
          </cell>
          <cell r="G369">
            <v>328416.65999999997</v>
          </cell>
          <cell r="H369">
            <v>512085</v>
          </cell>
          <cell r="I369">
            <v>0</v>
          </cell>
          <cell r="J369">
            <v>328416.65999999997</v>
          </cell>
          <cell r="K369">
            <v>0</v>
          </cell>
        </row>
        <row r="370">
          <cell r="A370">
            <v>412811</v>
          </cell>
          <cell r="B370" t="str">
            <v>IDL- Advertisement Costs/ Recovery</v>
          </cell>
          <cell r="C370">
            <v>3405433</v>
          </cell>
          <cell r="D370">
            <v>0</v>
          </cell>
          <cell r="E370">
            <v>3405432.7</v>
          </cell>
          <cell r="F370">
            <v>0</v>
          </cell>
          <cell r="G370">
            <v>3405432.7</v>
          </cell>
          <cell r="H370">
            <v>0</v>
          </cell>
          <cell r="I370">
            <v>0</v>
          </cell>
          <cell r="J370">
            <v>3405432.7</v>
          </cell>
          <cell r="K370">
            <v>0</v>
          </cell>
        </row>
        <row r="371">
          <cell r="A371">
            <v>412901</v>
          </cell>
          <cell r="B371" t="str">
            <v>Consumables</v>
          </cell>
          <cell r="C371">
            <v>3931974</v>
          </cell>
          <cell r="D371">
            <v>2927462</v>
          </cell>
          <cell r="E371">
            <v>3931974.17</v>
          </cell>
          <cell r="F371">
            <v>0</v>
          </cell>
          <cell r="G371">
            <v>3931974.17</v>
          </cell>
          <cell r="H371">
            <v>2927462.35</v>
          </cell>
          <cell r="I371">
            <v>0</v>
          </cell>
          <cell r="J371">
            <v>3931974.17</v>
          </cell>
          <cell r="K371">
            <v>0</v>
          </cell>
        </row>
        <row r="372">
          <cell r="A372">
            <v>412902</v>
          </cell>
          <cell r="B372" t="str">
            <v>Components</v>
          </cell>
          <cell r="C372">
            <v>-578652</v>
          </cell>
          <cell r="D372">
            <v>6012968</v>
          </cell>
          <cell r="E372">
            <v>-578651.9</v>
          </cell>
          <cell r="F372">
            <v>0</v>
          </cell>
          <cell r="G372">
            <v>-578651.9</v>
          </cell>
          <cell r="H372">
            <v>6012968.2300000004</v>
          </cell>
          <cell r="I372">
            <v>0</v>
          </cell>
          <cell r="J372">
            <v>-578651.9</v>
          </cell>
          <cell r="K372">
            <v>0</v>
          </cell>
        </row>
        <row r="373">
          <cell r="A373">
            <v>413001</v>
          </cell>
          <cell r="B373" t="str">
            <v>Electricity &amp; Power</v>
          </cell>
          <cell r="C373">
            <v>10633665</v>
          </cell>
          <cell r="D373">
            <v>6368819</v>
          </cell>
          <cell r="E373">
            <v>10633664.789999999</v>
          </cell>
          <cell r="F373">
            <v>0</v>
          </cell>
          <cell r="G373">
            <v>10633664.789999999</v>
          </cell>
          <cell r="H373">
            <v>6368819.1699999999</v>
          </cell>
          <cell r="I373">
            <v>0</v>
          </cell>
          <cell r="J373">
            <v>10633664.789999999</v>
          </cell>
          <cell r="K373">
            <v>0</v>
          </cell>
        </row>
        <row r="374">
          <cell r="A374">
            <v>413002</v>
          </cell>
          <cell r="B374" t="str">
            <v>DG set running expenses</v>
          </cell>
          <cell r="C374">
            <v>4328371</v>
          </cell>
          <cell r="D374">
            <v>11473092</v>
          </cell>
          <cell r="E374">
            <v>4328371.2</v>
          </cell>
          <cell r="F374">
            <v>0</v>
          </cell>
          <cell r="G374">
            <v>4328371.2</v>
          </cell>
          <cell r="H374">
            <v>11473092</v>
          </cell>
          <cell r="I374">
            <v>0</v>
          </cell>
          <cell r="J374">
            <v>4328371.2</v>
          </cell>
          <cell r="K374">
            <v>0</v>
          </cell>
        </row>
        <row r="375">
          <cell r="A375">
            <v>413101</v>
          </cell>
          <cell r="B375" t="str">
            <v>Transponder fee Ext C Band</v>
          </cell>
          <cell r="C375">
            <v>48778544</v>
          </cell>
          <cell r="D375">
            <v>54718805</v>
          </cell>
          <cell r="E375">
            <v>48778544</v>
          </cell>
          <cell r="F375">
            <v>0</v>
          </cell>
          <cell r="G375">
            <v>48778544</v>
          </cell>
          <cell r="H375">
            <v>54718805</v>
          </cell>
          <cell r="I375">
            <v>0</v>
          </cell>
          <cell r="J375">
            <v>48778544</v>
          </cell>
          <cell r="K375">
            <v>0</v>
          </cell>
        </row>
        <row r="376">
          <cell r="A376">
            <v>413102</v>
          </cell>
          <cell r="B376" t="str">
            <v>Transponder fee KU  Band</v>
          </cell>
          <cell r="C376">
            <v>40540773</v>
          </cell>
          <cell r="D376">
            <v>25639606</v>
          </cell>
          <cell r="E376">
            <v>40540773</v>
          </cell>
          <cell r="F376">
            <v>0</v>
          </cell>
          <cell r="G376">
            <v>40540773</v>
          </cell>
          <cell r="H376">
            <v>25639606</v>
          </cell>
          <cell r="I376">
            <v>0</v>
          </cell>
          <cell r="J376">
            <v>40540773</v>
          </cell>
          <cell r="K376">
            <v>0</v>
          </cell>
        </row>
        <row r="377">
          <cell r="A377">
            <v>413201</v>
          </cell>
          <cell r="B377" t="str">
            <v>Internet Services</v>
          </cell>
          <cell r="C377">
            <v>0</v>
          </cell>
          <cell r="D377">
            <v>0</v>
          </cell>
          <cell r="E377">
            <v>0</v>
          </cell>
          <cell r="F377">
            <v>0</v>
          </cell>
          <cell r="G377">
            <v>0</v>
          </cell>
          <cell r="H377">
            <v>0</v>
          </cell>
          <cell r="I377">
            <v>0</v>
          </cell>
          <cell r="J377">
            <v>0</v>
          </cell>
          <cell r="K377">
            <v>0</v>
          </cell>
        </row>
        <row r="378">
          <cell r="A378">
            <v>413301</v>
          </cell>
          <cell r="B378" t="str">
            <v>IDL- Faculty expenses</v>
          </cell>
          <cell r="C378">
            <v>2307708</v>
          </cell>
          <cell r="D378">
            <v>97000</v>
          </cell>
          <cell r="E378">
            <v>2307707.81</v>
          </cell>
          <cell r="F378">
            <v>0</v>
          </cell>
          <cell r="G378">
            <v>2307707.81</v>
          </cell>
          <cell r="H378">
            <v>97000</v>
          </cell>
          <cell r="I378">
            <v>0</v>
          </cell>
          <cell r="J378">
            <v>2307707.81</v>
          </cell>
          <cell r="K378">
            <v>0</v>
          </cell>
        </row>
        <row r="379">
          <cell r="A379">
            <v>413302</v>
          </cell>
          <cell r="B379" t="str">
            <v>IDL-Content Partner Costs</v>
          </cell>
          <cell r="C379">
            <v>4726841</v>
          </cell>
          <cell r="D379">
            <v>73290</v>
          </cell>
          <cell r="E379">
            <v>4726840.72</v>
          </cell>
          <cell r="F379">
            <v>0</v>
          </cell>
          <cell r="G379">
            <v>4726840.72</v>
          </cell>
          <cell r="H379">
            <v>73290</v>
          </cell>
          <cell r="I379">
            <v>0</v>
          </cell>
          <cell r="J379">
            <v>4726840.72</v>
          </cell>
          <cell r="K379">
            <v>0</v>
          </cell>
        </row>
        <row r="380">
          <cell r="A380">
            <v>413303</v>
          </cell>
          <cell r="B380" t="str">
            <v>IDL-Course material Costs/ Recovery</v>
          </cell>
          <cell r="C380">
            <v>273230</v>
          </cell>
          <cell r="D380">
            <v>8191</v>
          </cell>
          <cell r="E380">
            <v>273229.74</v>
          </cell>
          <cell r="F380">
            <v>0</v>
          </cell>
          <cell r="G380">
            <v>273229.74</v>
          </cell>
          <cell r="H380">
            <v>8191</v>
          </cell>
          <cell r="I380">
            <v>0</v>
          </cell>
          <cell r="J380">
            <v>273229.74</v>
          </cell>
          <cell r="K380">
            <v>0</v>
          </cell>
        </row>
        <row r="381">
          <cell r="A381">
            <v>413304</v>
          </cell>
          <cell r="B381" t="str">
            <v>IDL- Franchisee Operating Costs</v>
          </cell>
          <cell r="C381">
            <v>9600942</v>
          </cell>
          <cell r="D381">
            <v>0</v>
          </cell>
          <cell r="E381">
            <v>9600942</v>
          </cell>
          <cell r="F381">
            <v>0</v>
          </cell>
          <cell r="G381">
            <v>9600942</v>
          </cell>
          <cell r="H381">
            <v>0</v>
          </cell>
          <cell r="I381">
            <v>0</v>
          </cell>
          <cell r="J381">
            <v>9600942</v>
          </cell>
          <cell r="K381">
            <v>0</v>
          </cell>
        </row>
        <row r="382">
          <cell r="A382">
            <v>413305</v>
          </cell>
          <cell r="B382" t="str">
            <v>IDL-Examination Cost</v>
          </cell>
          <cell r="C382">
            <v>220000</v>
          </cell>
          <cell r="D382">
            <v>0</v>
          </cell>
          <cell r="E382">
            <v>220000</v>
          </cell>
          <cell r="F382">
            <v>0</v>
          </cell>
          <cell r="G382">
            <v>220000</v>
          </cell>
          <cell r="H382">
            <v>0</v>
          </cell>
          <cell r="I382">
            <v>0</v>
          </cell>
          <cell r="J382">
            <v>220000</v>
          </cell>
          <cell r="K382">
            <v>0</v>
          </cell>
        </row>
        <row r="383">
          <cell r="A383">
            <v>413401</v>
          </cell>
          <cell r="B383" t="str">
            <v>Foreign Exchange Loss</v>
          </cell>
          <cell r="C383">
            <v>9263878</v>
          </cell>
          <cell r="D383">
            <v>12750451</v>
          </cell>
          <cell r="E383">
            <v>9263877.9800000004</v>
          </cell>
          <cell r="F383">
            <v>0</v>
          </cell>
          <cell r="G383">
            <v>9263877.9800000004</v>
          </cell>
          <cell r="H383">
            <v>12750451.35</v>
          </cell>
          <cell r="I383">
            <v>0</v>
          </cell>
          <cell r="J383">
            <v>9263877.9800000004</v>
          </cell>
          <cell r="K383">
            <v>0</v>
          </cell>
        </row>
        <row r="384">
          <cell r="A384">
            <v>413601</v>
          </cell>
          <cell r="B384" t="str">
            <v>Wealth Tax</v>
          </cell>
          <cell r="C384">
            <v>21760</v>
          </cell>
          <cell r="D384">
            <v>17400</v>
          </cell>
          <cell r="E384">
            <v>21760</v>
          </cell>
          <cell r="F384">
            <v>0</v>
          </cell>
          <cell r="G384">
            <v>21760</v>
          </cell>
          <cell r="H384">
            <v>17400</v>
          </cell>
          <cell r="I384">
            <v>0</v>
          </cell>
          <cell r="J384">
            <v>21760</v>
          </cell>
          <cell r="K384">
            <v>0</v>
          </cell>
        </row>
        <row r="385">
          <cell r="A385">
            <v>413701</v>
          </cell>
          <cell r="B385" t="str">
            <v>Customs Duty</v>
          </cell>
          <cell r="C385">
            <v>440027</v>
          </cell>
          <cell r="D385">
            <v>6184052</v>
          </cell>
          <cell r="E385">
            <v>440026.87</v>
          </cell>
          <cell r="F385">
            <v>0</v>
          </cell>
          <cell r="G385">
            <v>440026.87</v>
          </cell>
          <cell r="H385">
            <v>6184052</v>
          </cell>
          <cell r="I385">
            <v>0</v>
          </cell>
          <cell r="J385">
            <v>440026.87</v>
          </cell>
          <cell r="K385">
            <v>0</v>
          </cell>
        </row>
        <row r="386">
          <cell r="A386">
            <v>413702</v>
          </cell>
          <cell r="B386" t="str">
            <v>Sales tax Expenses</v>
          </cell>
          <cell r="C386">
            <v>1063276</v>
          </cell>
          <cell r="D386">
            <v>1258043</v>
          </cell>
          <cell r="E386">
            <v>1063275.5</v>
          </cell>
          <cell r="F386">
            <v>0</v>
          </cell>
          <cell r="G386">
            <v>1063275.5</v>
          </cell>
          <cell r="H386">
            <v>1258043.3400000001</v>
          </cell>
          <cell r="I386">
            <v>0</v>
          </cell>
          <cell r="J386">
            <v>1063275.5</v>
          </cell>
          <cell r="K386">
            <v>0</v>
          </cell>
        </row>
        <row r="387">
          <cell r="A387">
            <v>413703</v>
          </cell>
          <cell r="B387" t="str">
            <v>Muncipal Taxes</v>
          </cell>
          <cell r="C387">
            <v>357179</v>
          </cell>
          <cell r="D387">
            <v>295968</v>
          </cell>
          <cell r="E387">
            <v>357179</v>
          </cell>
          <cell r="F387">
            <v>0</v>
          </cell>
          <cell r="G387">
            <v>357179</v>
          </cell>
          <cell r="H387">
            <v>295968</v>
          </cell>
          <cell r="I387">
            <v>0</v>
          </cell>
          <cell r="J387">
            <v>357179</v>
          </cell>
          <cell r="K387">
            <v>0</v>
          </cell>
        </row>
        <row r="388">
          <cell r="A388">
            <v>413704</v>
          </cell>
          <cell r="B388" t="str">
            <v>Filing Fees</v>
          </cell>
          <cell r="C388">
            <v>33845</v>
          </cell>
          <cell r="D388">
            <v>25655</v>
          </cell>
          <cell r="E388">
            <v>33845</v>
          </cell>
          <cell r="F388">
            <v>0</v>
          </cell>
          <cell r="G388">
            <v>33845</v>
          </cell>
          <cell r="H388">
            <v>25655</v>
          </cell>
          <cell r="I388">
            <v>0</v>
          </cell>
          <cell r="J388">
            <v>33845</v>
          </cell>
          <cell r="K388">
            <v>0</v>
          </cell>
        </row>
        <row r="389">
          <cell r="A389">
            <v>413705</v>
          </cell>
          <cell r="B389" t="str">
            <v>Regulatory Expenses</v>
          </cell>
          <cell r="C389">
            <v>1118800</v>
          </cell>
          <cell r="D389">
            <v>1852478</v>
          </cell>
          <cell r="E389">
            <v>1118800</v>
          </cell>
          <cell r="F389">
            <v>0</v>
          </cell>
          <cell r="G389">
            <v>1118800</v>
          </cell>
          <cell r="H389">
            <v>1852478</v>
          </cell>
          <cell r="I389">
            <v>0</v>
          </cell>
          <cell r="J389">
            <v>1118800</v>
          </cell>
          <cell r="K389">
            <v>0</v>
          </cell>
        </row>
        <row r="390">
          <cell r="A390">
            <v>413706</v>
          </cell>
          <cell r="B390" t="str">
            <v>Professional Tax Registration</v>
          </cell>
          <cell r="C390">
            <v>10230</v>
          </cell>
          <cell r="D390">
            <v>15658</v>
          </cell>
          <cell r="E390">
            <v>10230</v>
          </cell>
          <cell r="F390">
            <v>0</v>
          </cell>
          <cell r="G390">
            <v>10230</v>
          </cell>
          <cell r="H390">
            <v>15658</v>
          </cell>
          <cell r="I390">
            <v>0</v>
          </cell>
          <cell r="J390">
            <v>10230</v>
          </cell>
          <cell r="K390">
            <v>0</v>
          </cell>
        </row>
        <row r="391">
          <cell r="A391">
            <v>413707</v>
          </cell>
          <cell r="B391" t="str">
            <v>Service Tax Expenses</v>
          </cell>
          <cell r="C391">
            <v>285787</v>
          </cell>
          <cell r="D391">
            <v>73793</v>
          </cell>
          <cell r="E391">
            <v>285787</v>
          </cell>
          <cell r="F391">
            <v>0</v>
          </cell>
          <cell r="G391">
            <v>285787</v>
          </cell>
          <cell r="H391">
            <v>73793</v>
          </cell>
          <cell r="I391">
            <v>0</v>
          </cell>
          <cell r="J391">
            <v>285787</v>
          </cell>
          <cell r="K391">
            <v>0</v>
          </cell>
        </row>
        <row r="392">
          <cell r="A392">
            <v>413801</v>
          </cell>
          <cell r="B392" t="str">
            <v>Loss on Sale of Fixed Assets</v>
          </cell>
          <cell r="C392">
            <v>404170</v>
          </cell>
          <cell r="D392">
            <v>15780</v>
          </cell>
          <cell r="E392">
            <v>404170.12</v>
          </cell>
          <cell r="F392">
            <v>0</v>
          </cell>
          <cell r="G392">
            <v>404170.12</v>
          </cell>
          <cell r="H392">
            <v>15780.48</v>
          </cell>
          <cell r="I392">
            <v>0</v>
          </cell>
          <cell r="J392">
            <v>404170.12</v>
          </cell>
          <cell r="K392">
            <v>0</v>
          </cell>
        </row>
        <row r="393">
          <cell r="A393">
            <v>413901</v>
          </cell>
          <cell r="B393" t="str">
            <v>Technical Consultancy to HNS</v>
          </cell>
          <cell r="C393">
            <v>11287175</v>
          </cell>
          <cell r="D393">
            <v>0</v>
          </cell>
          <cell r="E393">
            <v>11287175</v>
          </cell>
          <cell r="F393">
            <v>0</v>
          </cell>
          <cell r="G393">
            <v>11287175</v>
          </cell>
          <cell r="H393">
            <v>0</v>
          </cell>
          <cell r="I393">
            <v>0</v>
          </cell>
          <cell r="J393">
            <v>11287175</v>
          </cell>
          <cell r="K393">
            <v>0</v>
          </cell>
        </row>
        <row r="394">
          <cell r="A394">
            <v>414001</v>
          </cell>
          <cell r="B394" t="str">
            <v>Security Services</v>
          </cell>
          <cell r="C394">
            <v>729916</v>
          </cell>
          <cell r="D394">
            <v>865362</v>
          </cell>
          <cell r="E394">
            <v>729916.44</v>
          </cell>
          <cell r="F394">
            <v>0</v>
          </cell>
          <cell r="G394">
            <v>729916.44</v>
          </cell>
          <cell r="H394">
            <v>865362</v>
          </cell>
          <cell r="I394">
            <v>0</v>
          </cell>
          <cell r="J394">
            <v>729916.44</v>
          </cell>
          <cell r="K394">
            <v>0</v>
          </cell>
        </row>
        <row r="395">
          <cell r="A395">
            <v>414002</v>
          </cell>
          <cell r="B395" t="str">
            <v>Housekeeping Expenses</v>
          </cell>
          <cell r="C395">
            <v>8046044</v>
          </cell>
          <cell r="D395">
            <v>7936203</v>
          </cell>
          <cell r="E395">
            <v>8046044</v>
          </cell>
          <cell r="F395">
            <v>0</v>
          </cell>
          <cell r="G395">
            <v>8046044</v>
          </cell>
          <cell r="H395">
            <v>7936202.8600000003</v>
          </cell>
          <cell r="I395">
            <v>0</v>
          </cell>
          <cell r="J395">
            <v>8046044</v>
          </cell>
          <cell r="K395">
            <v>0</v>
          </cell>
        </row>
        <row r="396">
          <cell r="A396">
            <v>414003</v>
          </cell>
          <cell r="B396" t="str">
            <v>Guest House Expenses</v>
          </cell>
          <cell r="C396">
            <v>457025</v>
          </cell>
          <cell r="D396">
            <v>345603</v>
          </cell>
          <cell r="E396">
            <v>457025</v>
          </cell>
          <cell r="F396">
            <v>0</v>
          </cell>
          <cell r="G396">
            <v>457025</v>
          </cell>
          <cell r="H396">
            <v>345603.48</v>
          </cell>
          <cell r="I396">
            <v>0</v>
          </cell>
          <cell r="J396">
            <v>457025</v>
          </cell>
          <cell r="K396">
            <v>0</v>
          </cell>
        </row>
        <row r="397">
          <cell r="A397">
            <v>414004</v>
          </cell>
          <cell r="B397" t="str">
            <v>Eqpt Hire Charges</v>
          </cell>
          <cell r="C397">
            <v>545880</v>
          </cell>
          <cell r="D397">
            <v>238252</v>
          </cell>
          <cell r="E397">
            <v>545879.5</v>
          </cell>
          <cell r="F397">
            <v>0</v>
          </cell>
          <cell r="G397">
            <v>545879.5</v>
          </cell>
          <cell r="H397">
            <v>238252</v>
          </cell>
          <cell r="I397">
            <v>0</v>
          </cell>
          <cell r="J397">
            <v>545879.5</v>
          </cell>
          <cell r="K397">
            <v>0</v>
          </cell>
        </row>
        <row r="398">
          <cell r="A398">
            <v>414005</v>
          </cell>
          <cell r="B398" t="str">
            <v>Water Charges</v>
          </cell>
          <cell r="C398">
            <v>417555</v>
          </cell>
          <cell r="D398">
            <v>830020</v>
          </cell>
          <cell r="E398">
            <v>417555</v>
          </cell>
          <cell r="F398">
            <v>0</v>
          </cell>
          <cell r="G398">
            <v>417555</v>
          </cell>
          <cell r="H398">
            <v>830020</v>
          </cell>
          <cell r="I398">
            <v>0</v>
          </cell>
          <cell r="J398">
            <v>417555</v>
          </cell>
          <cell r="K398">
            <v>0</v>
          </cell>
        </row>
        <row r="399">
          <cell r="A399">
            <v>414011</v>
          </cell>
          <cell r="B399" t="str">
            <v>Octroi Stock Transfer</v>
          </cell>
          <cell r="C399">
            <v>2194099</v>
          </cell>
          <cell r="D399">
            <v>1376272</v>
          </cell>
          <cell r="E399">
            <v>2194099</v>
          </cell>
          <cell r="F399">
            <v>0</v>
          </cell>
          <cell r="G399">
            <v>2194099</v>
          </cell>
          <cell r="H399">
            <v>1376272</v>
          </cell>
          <cell r="I399">
            <v>0</v>
          </cell>
          <cell r="J399">
            <v>2194099</v>
          </cell>
          <cell r="K399">
            <v>0</v>
          </cell>
        </row>
        <row r="400">
          <cell r="A400">
            <v>414012</v>
          </cell>
          <cell r="B400" t="str">
            <v>Octroi Non recoverable</v>
          </cell>
          <cell r="C400">
            <v>-653179</v>
          </cell>
          <cell r="D400">
            <v>1692330</v>
          </cell>
          <cell r="E400">
            <v>-653178.75</v>
          </cell>
          <cell r="F400">
            <v>0</v>
          </cell>
          <cell r="G400">
            <v>-653178.75</v>
          </cell>
          <cell r="H400">
            <v>1692330</v>
          </cell>
          <cell r="I400">
            <v>0</v>
          </cell>
          <cell r="J400">
            <v>-653178.75</v>
          </cell>
          <cell r="K400">
            <v>0</v>
          </cell>
        </row>
        <row r="401">
          <cell r="A401">
            <v>414015</v>
          </cell>
          <cell r="B401" t="str">
            <v>Freight outwards - Stock Transfer</v>
          </cell>
          <cell r="C401">
            <v>4130501</v>
          </cell>
          <cell r="D401">
            <v>5062729</v>
          </cell>
          <cell r="E401">
            <v>4130501</v>
          </cell>
          <cell r="F401">
            <v>0</v>
          </cell>
          <cell r="G401">
            <v>4130501</v>
          </cell>
          <cell r="H401">
            <v>5062729</v>
          </cell>
          <cell r="I401">
            <v>0</v>
          </cell>
          <cell r="J401">
            <v>4130501</v>
          </cell>
          <cell r="K401">
            <v>0</v>
          </cell>
        </row>
        <row r="402">
          <cell r="A402">
            <v>414016</v>
          </cell>
          <cell r="B402" t="str">
            <v>Freight outwards non recoverable</v>
          </cell>
          <cell r="C402">
            <v>11203667</v>
          </cell>
          <cell r="D402">
            <v>3161218</v>
          </cell>
          <cell r="E402">
            <v>11203667</v>
          </cell>
          <cell r="F402">
            <v>0</v>
          </cell>
          <cell r="G402">
            <v>11203667</v>
          </cell>
          <cell r="H402">
            <v>3161217.67</v>
          </cell>
          <cell r="I402">
            <v>0</v>
          </cell>
          <cell r="J402">
            <v>11203667</v>
          </cell>
          <cell r="K402">
            <v>0</v>
          </cell>
        </row>
        <row r="403">
          <cell r="A403">
            <v>414021</v>
          </cell>
          <cell r="B403" t="str">
            <v>Recruitment Health Check up.</v>
          </cell>
          <cell r="C403">
            <v>123870</v>
          </cell>
          <cell r="D403">
            <v>109850</v>
          </cell>
          <cell r="E403">
            <v>123870</v>
          </cell>
          <cell r="F403">
            <v>0</v>
          </cell>
          <cell r="G403">
            <v>123870</v>
          </cell>
          <cell r="H403">
            <v>109850</v>
          </cell>
          <cell r="I403">
            <v>0</v>
          </cell>
          <cell r="J403">
            <v>123870</v>
          </cell>
          <cell r="K403">
            <v>0</v>
          </cell>
        </row>
        <row r="404">
          <cell r="A404">
            <v>414022</v>
          </cell>
          <cell r="B404" t="str">
            <v>Recruitment  Fare Reimbursement</v>
          </cell>
          <cell r="C404">
            <v>55810</v>
          </cell>
          <cell r="D404">
            <v>68504</v>
          </cell>
          <cell r="E404">
            <v>55810</v>
          </cell>
          <cell r="F404">
            <v>0</v>
          </cell>
          <cell r="G404">
            <v>55810</v>
          </cell>
          <cell r="H404">
            <v>68504</v>
          </cell>
          <cell r="I404">
            <v>0</v>
          </cell>
          <cell r="J404">
            <v>55810</v>
          </cell>
          <cell r="K404">
            <v>0</v>
          </cell>
        </row>
        <row r="405">
          <cell r="A405">
            <v>414023</v>
          </cell>
          <cell r="B405" t="str">
            <v>Training  &amp; Seminar Expenses</v>
          </cell>
          <cell r="C405">
            <v>1453295</v>
          </cell>
          <cell r="D405">
            <v>912757</v>
          </cell>
          <cell r="E405">
            <v>1453295</v>
          </cell>
          <cell r="F405">
            <v>0</v>
          </cell>
          <cell r="G405">
            <v>1453295</v>
          </cell>
          <cell r="H405">
            <v>912757.25</v>
          </cell>
          <cell r="I405">
            <v>0</v>
          </cell>
          <cell r="J405">
            <v>1453295</v>
          </cell>
          <cell r="K405">
            <v>0</v>
          </cell>
        </row>
        <row r="406">
          <cell r="A406">
            <v>414031</v>
          </cell>
          <cell r="B406" t="str">
            <v>Corporate Membership fee</v>
          </cell>
          <cell r="C406">
            <v>323000</v>
          </cell>
          <cell r="D406">
            <v>246843</v>
          </cell>
          <cell r="E406">
            <v>323000</v>
          </cell>
          <cell r="F406">
            <v>0</v>
          </cell>
          <cell r="G406">
            <v>323000</v>
          </cell>
          <cell r="H406">
            <v>246842.94</v>
          </cell>
          <cell r="I406">
            <v>0</v>
          </cell>
          <cell r="J406">
            <v>323000</v>
          </cell>
          <cell r="K406">
            <v>0</v>
          </cell>
        </row>
        <row r="407">
          <cell r="A407">
            <v>414032</v>
          </cell>
          <cell r="B407" t="str">
            <v>Books &amp; Periodicals</v>
          </cell>
          <cell r="C407">
            <v>193470</v>
          </cell>
          <cell r="D407">
            <v>123764</v>
          </cell>
          <cell r="E407">
            <v>193469.5</v>
          </cell>
          <cell r="F407">
            <v>0</v>
          </cell>
          <cell r="G407">
            <v>193469.5</v>
          </cell>
          <cell r="H407">
            <v>123764</v>
          </cell>
          <cell r="I407">
            <v>0</v>
          </cell>
          <cell r="J407">
            <v>193469.5</v>
          </cell>
          <cell r="K407">
            <v>0</v>
          </cell>
        </row>
        <row r="408">
          <cell r="A408">
            <v>414033</v>
          </cell>
          <cell r="B408" t="str">
            <v>Tender fee</v>
          </cell>
          <cell r="C408">
            <v>131899</v>
          </cell>
          <cell r="D408">
            <v>110460</v>
          </cell>
          <cell r="E408">
            <v>131899</v>
          </cell>
          <cell r="F408">
            <v>0</v>
          </cell>
          <cell r="G408">
            <v>131899</v>
          </cell>
          <cell r="H408">
            <v>110460</v>
          </cell>
          <cell r="I408">
            <v>0</v>
          </cell>
          <cell r="J408">
            <v>131899</v>
          </cell>
          <cell r="K408">
            <v>0</v>
          </cell>
        </row>
        <row r="409">
          <cell r="A409">
            <v>414034</v>
          </cell>
          <cell r="B409" t="str">
            <v>Donations</v>
          </cell>
          <cell r="C409">
            <v>0</v>
          </cell>
          <cell r="D409">
            <v>266722</v>
          </cell>
          <cell r="E409">
            <v>0</v>
          </cell>
          <cell r="F409">
            <v>0</v>
          </cell>
          <cell r="G409">
            <v>0</v>
          </cell>
          <cell r="H409">
            <v>266722</v>
          </cell>
          <cell r="I409">
            <v>0</v>
          </cell>
          <cell r="J409">
            <v>0</v>
          </cell>
          <cell r="K409">
            <v>0</v>
          </cell>
        </row>
        <row r="410">
          <cell r="A410">
            <v>414035</v>
          </cell>
          <cell r="B410" t="str">
            <v>Interest on Others</v>
          </cell>
          <cell r="C410">
            <v>1145441</v>
          </cell>
          <cell r="D410">
            <v>1444755</v>
          </cell>
          <cell r="E410">
            <v>1145441</v>
          </cell>
          <cell r="F410">
            <v>0</v>
          </cell>
          <cell r="G410">
            <v>1145441</v>
          </cell>
          <cell r="H410">
            <v>1444755</v>
          </cell>
          <cell r="I410">
            <v>0</v>
          </cell>
          <cell r="J410">
            <v>1145441</v>
          </cell>
          <cell r="K410">
            <v>0</v>
          </cell>
        </row>
        <row r="411">
          <cell r="A411">
            <v>414036</v>
          </cell>
          <cell r="B411" t="str">
            <v>Credit Card Subscription</v>
          </cell>
          <cell r="C411">
            <v>75617</v>
          </cell>
          <cell r="D411">
            <v>116168</v>
          </cell>
          <cell r="E411">
            <v>75617</v>
          </cell>
          <cell r="F411">
            <v>0</v>
          </cell>
          <cell r="G411">
            <v>75617</v>
          </cell>
          <cell r="H411">
            <v>116168</v>
          </cell>
          <cell r="I411">
            <v>0</v>
          </cell>
          <cell r="J411">
            <v>75617</v>
          </cell>
          <cell r="K411">
            <v>0</v>
          </cell>
        </row>
        <row r="412">
          <cell r="A412">
            <v>414037</v>
          </cell>
          <cell r="B412" t="str">
            <v>Warehouse Ser. Chrgs</v>
          </cell>
          <cell r="C412">
            <v>1774841</v>
          </cell>
          <cell r="D412">
            <v>1784500</v>
          </cell>
          <cell r="E412">
            <v>1774841</v>
          </cell>
          <cell r="F412">
            <v>0</v>
          </cell>
          <cell r="G412">
            <v>1774841</v>
          </cell>
          <cell r="H412">
            <v>1784500</v>
          </cell>
          <cell r="I412">
            <v>0</v>
          </cell>
          <cell r="J412">
            <v>1774841</v>
          </cell>
          <cell r="K412">
            <v>0</v>
          </cell>
        </row>
        <row r="413">
          <cell r="A413">
            <v>414038</v>
          </cell>
          <cell r="B413" t="str">
            <v>Domain Registration Charges</v>
          </cell>
          <cell r="C413">
            <v>3000</v>
          </cell>
          <cell r="D413">
            <v>9625</v>
          </cell>
          <cell r="E413">
            <v>3000</v>
          </cell>
          <cell r="F413">
            <v>0</v>
          </cell>
          <cell r="G413">
            <v>3000</v>
          </cell>
          <cell r="H413">
            <v>9625</v>
          </cell>
          <cell r="I413">
            <v>0</v>
          </cell>
          <cell r="J413">
            <v>3000</v>
          </cell>
          <cell r="K413">
            <v>0</v>
          </cell>
        </row>
        <row r="414">
          <cell r="A414">
            <v>414039</v>
          </cell>
          <cell r="B414" t="str">
            <v>Liquidated Damages</v>
          </cell>
          <cell r="C414">
            <v>9252496</v>
          </cell>
          <cell r="D414">
            <v>3799661</v>
          </cell>
          <cell r="E414">
            <v>9252495.8800000008</v>
          </cell>
          <cell r="F414">
            <v>0</v>
          </cell>
          <cell r="G414">
            <v>9252495.8800000008</v>
          </cell>
          <cell r="H414">
            <v>3799661.15</v>
          </cell>
          <cell r="I414">
            <v>0</v>
          </cell>
          <cell r="J414">
            <v>9252495.8800000008</v>
          </cell>
          <cell r="K414">
            <v>0</v>
          </cell>
        </row>
        <row r="415">
          <cell r="A415">
            <v>414040</v>
          </cell>
          <cell r="B415" t="str">
            <v>Investments W/Off</v>
          </cell>
          <cell r="C415">
            <v>0</v>
          </cell>
          <cell r="D415">
            <v>0</v>
          </cell>
          <cell r="E415">
            <v>0</v>
          </cell>
          <cell r="F415">
            <v>0</v>
          </cell>
          <cell r="G415">
            <v>0</v>
          </cell>
          <cell r="H415">
            <v>0</v>
          </cell>
          <cell r="I415">
            <v>0</v>
          </cell>
          <cell r="J415">
            <v>0</v>
          </cell>
          <cell r="K415">
            <v>0</v>
          </cell>
        </row>
        <row r="416">
          <cell r="A416">
            <v>414099</v>
          </cell>
          <cell r="B416" t="str">
            <v>Miscellaneous Expenses</v>
          </cell>
          <cell r="C416">
            <v>19450</v>
          </cell>
          <cell r="D416">
            <v>39211</v>
          </cell>
          <cell r="E416">
            <v>19452.07</v>
          </cell>
          <cell r="F416">
            <v>0</v>
          </cell>
          <cell r="G416">
            <v>19452.07</v>
          </cell>
          <cell r="H416">
            <v>39215.4</v>
          </cell>
          <cell r="I416">
            <v>0</v>
          </cell>
          <cell r="J416">
            <v>19452.07</v>
          </cell>
          <cell r="K416">
            <v>0</v>
          </cell>
        </row>
        <row r="417">
          <cell r="A417">
            <v>415001</v>
          </cell>
          <cell r="B417" t="str">
            <v>Diminution of Ceycom Investments w/off</v>
          </cell>
          <cell r="C417">
            <v>0</v>
          </cell>
          <cell r="D417">
            <v>0</v>
          </cell>
          <cell r="E417">
            <v>0</v>
          </cell>
          <cell r="F417">
            <v>0</v>
          </cell>
          <cell r="G417">
            <v>0</v>
          </cell>
          <cell r="H417">
            <v>0</v>
          </cell>
          <cell r="I417">
            <v>0</v>
          </cell>
          <cell r="J417">
            <v>0</v>
          </cell>
          <cell r="K417">
            <v>0</v>
          </cell>
        </row>
        <row r="418">
          <cell r="A418">
            <v>420001</v>
          </cell>
          <cell r="B418" t="str">
            <v>Interest on Term Loan - ABN Amro Bank</v>
          </cell>
          <cell r="C418">
            <v>16785587</v>
          </cell>
          <cell r="D418">
            <v>16529156</v>
          </cell>
          <cell r="E418">
            <v>16785586.870000001</v>
          </cell>
          <cell r="F418">
            <v>0</v>
          </cell>
          <cell r="G418">
            <v>16785586.870000001</v>
          </cell>
          <cell r="H418">
            <v>16529156.02</v>
          </cell>
          <cell r="I418">
            <v>0</v>
          </cell>
          <cell r="J418">
            <v>16785586.870000001</v>
          </cell>
          <cell r="K418">
            <v>0</v>
          </cell>
        </row>
        <row r="419">
          <cell r="A419">
            <v>420002</v>
          </cell>
          <cell r="B419" t="str">
            <v>Interest on Term Loan - Credit Lyonnais</v>
          </cell>
          <cell r="C419">
            <v>9401534</v>
          </cell>
          <cell r="D419">
            <v>5356575</v>
          </cell>
          <cell r="E419">
            <v>9401534.2899999991</v>
          </cell>
          <cell r="F419">
            <v>0</v>
          </cell>
          <cell r="G419">
            <v>9401534.2899999991</v>
          </cell>
          <cell r="H419">
            <v>5356574.8600000003</v>
          </cell>
          <cell r="I419">
            <v>0</v>
          </cell>
          <cell r="J419">
            <v>9401534.2899999991</v>
          </cell>
          <cell r="K419">
            <v>0</v>
          </cell>
        </row>
        <row r="420">
          <cell r="A420">
            <v>420003</v>
          </cell>
          <cell r="B420" t="str">
            <v>Interest on Term Loan - Bank of Maharshtra</v>
          </cell>
          <cell r="C420">
            <v>6213144</v>
          </cell>
          <cell r="D420">
            <v>0</v>
          </cell>
          <cell r="E420">
            <v>6213144.04</v>
          </cell>
          <cell r="F420">
            <v>0</v>
          </cell>
          <cell r="G420">
            <v>6213144.04</v>
          </cell>
          <cell r="H420">
            <v>0</v>
          </cell>
          <cell r="I420">
            <v>0</v>
          </cell>
          <cell r="J420">
            <v>6213144.04</v>
          </cell>
          <cell r="K420">
            <v>0</v>
          </cell>
        </row>
        <row r="421">
          <cell r="A421">
            <v>420101</v>
          </cell>
          <cell r="B421" t="str">
            <v>Interest on CC - Citi Bank</v>
          </cell>
          <cell r="C421">
            <v>315791</v>
          </cell>
          <cell r="D421">
            <v>49240</v>
          </cell>
          <cell r="E421">
            <v>315791.37</v>
          </cell>
          <cell r="F421">
            <v>0</v>
          </cell>
          <cell r="G421">
            <v>315791.37</v>
          </cell>
          <cell r="H421">
            <v>49239.99</v>
          </cell>
          <cell r="I421">
            <v>0</v>
          </cell>
          <cell r="J421">
            <v>315791.37</v>
          </cell>
          <cell r="K421">
            <v>0</v>
          </cell>
        </row>
        <row r="422">
          <cell r="A422">
            <v>420102</v>
          </cell>
          <cell r="B422" t="str">
            <v>Interest on CC - Credit Lyonnais- Delhi</v>
          </cell>
          <cell r="C422">
            <v>176474</v>
          </cell>
          <cell r="D422">
            <v>34682</v>
          </cell>
          <cell r="E422">
            <v>176474.46</v>
          </cell>
          <cell r="F422">
            <v>0</v>
          </cell>
          <cell r="G422">
            <v>176474.46</v>
          </cell>
          <cell r="H422">
            <v>34682.11</v>
          </cell>
          <cell r="I422">
            <v>0</v>
          </cell>
          <cell r="J422">
            <v>176474.46</v>
          </cell>
          <cell r="K422">
            <v>0</v>
          </cell>
        </row>
        <row r="423">
          <cell r="A423">
            <v>420103</v>
          </cell>
          <cell r="B423" t="str">
            <v>Interest on CC - ANZ Grindlays, Delhi.</v>
          </cell>
          <cell r="C423">
            <v>1276360</v>
          </cell>
          <cell r="D423">
            <v>48759</v>
          </cell>
          <cell r="E423">
            <v>1276360.1499999999</v>
          </cell>
          <cell r="F423">
            <v>0</v>
          </cell>
          <cell r="G423">
            <v>1276360.1499999999</v>
          </cell>
          <cell r="H423">
            <v>48758.96</v>
          </cell>
          <cell r="I423">
            <v>0</v>
          </cell>
          <cell r="J423">
            <v>1276360.1499999999</v>
          </cell>
          <cell r="K423">
            <v>0</v>
          </cell>
        </row>
        <row r="424">
          <cell r="A424">
            <v>420104</v>
          </cell>
          <cell r="B424" t="str">
            <v>Interest on CC - ICICI Bank,  Delhi</v>
          </cell>
          <cell r="C424">
            <v>2424405</v>
          </cell>
          <cell r="D424">
            <v>1538121</v>
          </cell>
          <cell r="E424">
            <v>2424405</v>
          </cell>
          <cell r="F424">
            <v>0</v>
          </cell>
          <cell r="G424">
            <v>2424405</v>
          </cell>
          <cell r="H424">
            <v>1538121</v>
          </cell>
          <cell r="I424">
            <v>0</v>
          </cell>
          <cell r="J424">
            <v>2424405</v>
          </cell>
          <cell r="K424">
            <v>0</v>
          </cell>
        </row>
        <row r="425">
          <cell r="A425">
            <v>420105</v>
          </cell>
          <cell r="B425" t="str">
            <v>Interest on WCL - ANZ Grindlays Bank,  New Delhi</v>
          </cell>
          <cell r="C425">
            <v>1640514</v>
          </cell>
          <cell r="D425">
            <v>3520959</v>
          </cell>
          <cell r="E425">
            <v>1640513.67</v>
          </cell>
          <cell r="F425">
            <v>0</v>
          </cell>
          <cell r="G425">
            <v>1640513.67</v>
          </cell>
          <cell r="H425">
            <v>3520958.91</v>
          </cell>
          <cell r="I425">
            <v>0</v>
          </cell>
          <cell r="J425">
            <v>1640513.67</v>
          </cell>
          <cell r="K425">
            <v>0</v>
          </cell>
        </row>
        <row r="426">
          <cell r="A426">
            <v>420106</v>
          </cell>
          <cell r="B426" t="str">
            <v>Interest on WCL - ICICI Bank,  Delhi</v>
          </cell>
          <cell r="C426">
            <v>0</v>
          </cell>
          <cell r="D426">
            <v>0</v>
          </cell>
          <cell r="E426">
            <v>0</v>
          </cell>
          <cell r="F426">
            <v>0</v>
          </cell>
          <cell r="G426">
            <v>0</v>
          </cell>
          <cell r="H426">
            <v>0</v>
          </cell>
          <cell r="I426">
            <v>0</v>
          </cell>
          <cell r="J426">
            <v>0</v>
          </cell>
          <cell r="K426">
            <v>0</v>
          </cell>
        </row>
        <row r="427">
          <cell r="A427">
            <v>420107</v>
          </cell>
          <cell r="B427" t="str">
            <v>Interest on WCL - Credit Lyonnais, Delhi</v>
          </cell>
          <cell r="C427">
            <v>3381773</v>
          </cell>
          <cell r="D427">
            <v>3349692</v>
          </cell>
          <cell r="E427">
            <v>3381772.83</v>
          </cell>
          <cell r="F427">
            <v>0</v>
          </cell>
          <cell r="G427">
            <v>3381772.83</v>
          </cell>
          <cell r="H427">
            <v>3349691.7</v>
          </cell>
          <cell r="I427">
            <v>0</v>
          </cell>
          <cell r="J427">
            <v>3381772.83</v>
          </cell>
          <cell r="K427">
            <v>0</v>
          </cell>
        </row>
        <row r="428">
          <cell r="A428">
            <v>420108</v>
          </cell>
          <cell r="B428" t="str">
            <v>Interest on WCL - ABN AMRO, Delhi</v>
          </cell>
          <cell r="C428">
            <v>0</v>
          </cell>
          <cell r="D428">
            <v>2916018</v>
          </cell>
          <cell r="E428">
            <v>0</v>
          </cell>
          <cell r="F428">
            <v>0</v>
          </cell>
          <cell r="G428">
            <v>0</v>
          </cell>
          <cell r="H428">
            <v>2916017.68</v>
          </cell>
          <cell r="I428">
            <v>0</v>
          </cell>
          <cell r="J428">
            <v>0</v>
          </cell>
          <cell r="K428">
            <v>0</v>
          </cell>
        </row>
        <row r="429">
          <cell r="A429">
            <v>420109</v>
          </cell>
          <cell r="B429" t="str">
            <v>Interest on WCL - Citi Bank, Delhi</v>
          </cell>
          <cell r="C429">
            <v>1167021</v>
          </cell>
          <cell r="D429">
            <v>45205</v>
          </cell>
          <cell r="E429">
            <v>1167020.55</v>
          </cell>
          <cell r="F429">
            <v>0</v>
          </cell>
          <cell r="G429">
            <v>1167020.55</v>
          </cell>
          <cell r="H429">
            <v>45205.48</v>
          </cell>
          <cell r="I429">
            <v>0</v>
          </cell>
          <cell r="J429">
            <v>1167020.55</v>
          </cell>
          <cell r="K429">
            <v>0</v>
          </cell>
        </row>
        <row r="430">
          <cell r="A430">
            <v>420110</v>
          </cell>
          <cell r="B430" t="str">
            <v>Interest on CC - ABN AMRO,  Delhi</v>
          </cell>
          <cell r="C430">
            <v>6814</v>
          </cell>
          <cell r="D430">
            <v>269051</v>
          </cell>
          <cell r="E430">
            <v>6814.27</v>
          </cell>
          <cell r="F430">
            <v>0</v>
          </cell>
          <cell r="G430">
            <v>6814.27</v>
          </cell>
          <cell r="H430">
            <v>269051.03999999998</v>
          </cell>
          <cell r="I430">
            <v>0</v>
          </cell>
          <cell r="J430">
            <v>6814.27</v>
          </cell>
          <cell r="K430">
            <v>0</v>
          </cell>
        </row>
        <row r="431">
          <cell r="A431">
            <v>420111</v>
          </cell>
          <cell r="B431" t="str">
            <v>Interest on CC - Bank of Maharashtra</v>
          </cell>
          <cell r="C431">
            <v>3401193</v>
          </cell>
          <cell r="D431">
            <v>0</v>
          </cell>
          <cell r="E431">
            <v>3401192.71</v>
          </cell>
          <cell r="F431">
            <v>0</v>
          </cell>
          <cell r="G431">
            <v>3401192.71</v>
          </cell>
          <cell r="H431">
            <v>0</v>
          </cell>
          <cell r="I431">
            <v>0</v>
          </cell>
          <cell r="J431">
            <v>3401192.71</v>
          </cell>
          <cell r="K431">
            <v>0</v>
          </cell>
        </row>
        <row r="432">
          <cell r="A432">
            <v>420201</v>
          </cell>
          <cell r="B432" t="str">
            <v>Bank Charges</v>
          </cell>
          <cell r="C432">
            <v>1320418</v>
          </cell>
          <cell r="D432">
            <v>1328788</v>
          </cell>
          <cell r="E432">
            <v>1320417.73</v>
          </cell>
          <cell r="F432">
            <v>0</v>
          </cell>
          <cell r="G432">
            <v>1320417.73</v>
          </cell>
          <cell r="H432">
            <v>1328788.02</v>
          </cell>
          <cell r="I432">
            <v>0</v>
          </cell>
          <cell r="J432">
            <v>1320417.73</v>
          </cell>
          <cell r="K432">
            <v>0</v>
          </cell>
        </row>
        <row r="433">
          <cell r="A433">
            <v>420202</v>
          </cell>
          <cell r="B433" t="str">
            <v>Bank  Guarantee Commission</v>
          </cell>
          <cell r="C433">
            <v>4948140</v>
          </cell>
          <cell r="D433">
            <v>4792793</v>
          </cell>
          <cell r="E433">
            <v>4948140</v>
          </cell>
          <cell r="F433">
            <v>0</v>
          </cell>
          <cell r="G433">
            <v>4948140</v>
          </cell>
          <cell r="H433">
            <v>4792793.0199999996</v>
          </cell>
          <cell r="I433">
            <v>0</v>
          </cell>
          <cell r="J433">
            <v>4948140</v>
          </cell>
          <cell r="K433">
            <v>0</v>
          </cell>
        </row>
        <row r="434">
          <cell r="A434">
            <v>430001</v>
          </cell>
          <cell r="B434" t="str">
            <v>Depreciation - Buildings</v>
          </cell>
          <cell r="C434">
            <v>1137566</v>
          </cell>
          <cell r="D434">
            <v>1137566</v>
          </cell>
          <cell r="E434">
            <v>1137566.23</v>
          </cell>
          <cell r="F434">
            <v>0</v>
          </cell>
          <cell r="G434">
            <v>1137566.23</v>
          </cell>
          <cell r="H434">
            <v>1137566.24</v>
          </cell>
          <cell r="I434">
            <v>0</v>
          </cell>
          <cell r="J434">
            <v>1137566.23</v>
          </cell>
          <cell r="K434">
            <v>0</v>
          </cell>
        </row>
        <row r="435">
          <cell r="A435">
            <v>430002</v>
          </cell>
          <cell r="B435" t="str">
            <v>Depreciation - Leasehold Land</v>
          </cell>
          <cell r="C435">
            <v>56387</v>
          </cell>
          <cell r="D435">
            <v>56387</v>
          </cell>
          <cell r="E435">
            <v>56387.29</v>
          </cell>
          <cell r="F435">
            <v>0</v>
          </cell>
          <cell r="G435">
            <v>56387.29</v>
          </cell>
          <cell r="H435">
            <v>56387.29</v>
          </cell>
          <cell r="I435">
            <v>0</v>
          </cell>
          <cell r="J435">
            <v>56387.29</v>
          </cell>
          <cell r="K435">
            <v>0</v>
          </cell>
        </row>
        <row r="436">
          <cell r="A436">
            <v>430003</v>
          </cell>
          <cell r="B436" t="str">
            <v>Depreciation - Plant &amp; Machinery</v>
          </cell>
          <cell r="C436">
            <v>74990425</v>
          </cell>
          <cell r="D436">
            <v>71073808</v>
          </cell>
          <cell r="E436">
            <v>74990424.969999999</v>
          </cell>
          <cell r="F436">
            <v>0</v>
          </cell>
          <cell r="G436">
            <v>74990424.969999999</v>
          </cell>
          <cell r="H436">
            <v>71073808.140000001</v>
          </cell>
          <cell r="I436">
            <v>0</v>
          </cell>
          <cell r="J436">
            <v>74990424.969999999</v>
          </cell>
          <cell r="K436">
            <v>0</v>
          </cell>
        </row>
        <row r="437">
          <cell r="A437">
            <v>430004</v>
          </cell>
          <cell r="B437" t="str">
            <v>Depreciation - Office Equipment</v>
          </cell>
          <cell r="C437">
            <v>3438813</v>
          </cell>
          <cell r="D437">
            <v>3010920</v>
          </cell>
          <cell r="E437">
            <v>3438812.96</v>
          </cell>
          <cell r="F437">
            <v>0</v>
          </cell>
          <cell r="G437">
            <v>3438812.96</v>
          </cell>
          <cell r="H437">
            <v>3010920.33</v>
          </cell>
          <cell r="I437">
            <v>0</v>
          </cell>
          <cell r="J437">
            <v>3438812.96</v>
          </cell>
          <cell r="K437">
            <v>0</v>
          </cell>
        </row>
        <row r="438">
          <cell r="A438">
            <v>430005</v>
          </cell>
          <cell r="B438" t="str">
            <v>Depreciation - Computers</v>
          </cell>
          <cell r="C438">
            <v>11970749</v>
          </cell>
          <cell r="D438">
            <v>10559612</v>
          </cell>
          <cell r="E438">
            <v>11970748.6</v>
          </cell>
          <cell r="F438">
            <v>0</v>
          </cell>
          <cell r="G438">
            <v>11970748.6</v>
          </cell>
          <cell r="H438">
            <v>10559611.810000001</v>
          </cell>
          <cell r="I438">
            <v>0</v>
          </cell>
          <cell r="J438">
            <v>11970748.6</v>
          </cell>
          <cell r="K438">
            <v>0</v>
          </cell>
        </row>
        <row r="439">
          <cell r="A439">
            <v>430006</v>
          </cell>
          <cell r="B439" t="str">
            <v>Depreciation - Furniture &amp; Fixtures</v>
          </cell>
          <cell r="C439">
            <v>4410613</v>
          </cell>
          <cell r="D439">
            <v>4200039</v>
          </cell>
          <cell r="E439">
            <v>4410613.13</v>
          </cell>
          <cell r="F439">
            <v>0</v>
          </cell>
          <cell r="G439">
            <v>4410613.13</v>
          </cell>
          <cell r="H439">
            <v>4200038.8499999996</v>
          </cell>
          <cell r="I439">
            <v>0</v>
          </cell>
          <cell r="J439">
            <v>4410613.13</v>
          </cell>
          <cell r="K439">
            <v>0</v>
          </cell>
        </row>
        <row r="440">
          <cell r="A440">
            <v>430007</v>
          </cell>
          <cell r="B440" t="str">
            <v>Depreciation - L.easehold Improvements</v>
          </cell>
          <cell r="C440">
            <v>4313111</v>
          </cell>
          <cell r="D440">
            <v>1986350</v>
          </cell>
          <cell r="E440">
            <v>4313111.2</v>
          </cell>
          <cell r="F440">
            <v>0</v>
          </cell>
          <cell r="G440">
            <v>4313111.2</v>
          </cell>
          <cell r="H440">
            <v>1986349.67</v>
          </cell>
          <cell r="I440">
            <v>0</v>
          </cell>
          <cell r="J440">
            <v>4313111.2</v>
          </cell>
          <cell r="K440">
            <v>0</v>
          </cell>
        </row>
        <row r="441">
          <cell r="A441">
            <v>430008</v>
          </cell>
          <cell r="B441" t="str">
            <v>Depreciation - Vehicles</v>
          </cell>
          <cell r="C441">
            <v>1136399</v>
          </cell>
          <cell r="D441">
            <v>1044649</v>
          </cell>
          <cell r="E441">
            <v>1136399.3799999999</v>
          </cell>
          <cell r="F441">
            <v>0</v>
          </cell>
          <cell r="G441">
            <v>1136399.3799999999</v>
          </cell>
          <cell r="H441">
            <v>1044648.93</v>
          </cell>
          <cell r="I441">
            <v>0</v>
          </cell>
          <cell r="J441">
            <v>1136399.3799999999</v>
          </cell>
          <cell r="K441">
            <v>0</v>
          </cell>
        </row>
        <row r="442">
          <cell r="A442">
            <v>430009</v>
          </cell>
          <cell r="B442" t="str">
            <v>Depreciation - Computer SW</v>
          </cell>
          <cell r="C442">
            <v>6030038</v>
          </cell>
          <cell r="D442">
            <v>3490647</v>
          </cell>
          <cell r="E442">
            <v>6030038.1699999999</v>
          </cell>
          <cell r="F442">
            <v>0</v>
          </cell>
          <cell r="G442">
            <v>6030038.1699999999</v>
          </cell>
          <cell r="H442">
            <v>3490647.19</v>
          </cell>
          <cell r="I442">
            <v>0</v>
          </cell>
          <cell r="J442">
            <v>6030038.1699999999</v>
          </cell>
          <cell r="K442">
            <v>0</v>
          </cell>
        </row>
        <row r="443">
          <cell r="A443">
            <v>430010</v>
          </cell>
          <cell r="B443" t="str">
            <v>Depreciation - Equipment on rental</v>
          </cell>
          <cell r="C443">
            <v>2035472</v>
          </cell>
          <cell r="D443">
            <v>2664011</v>
          </cell>
          <cell r="E443">
            <v>2035471.51</v>
          </cell>
          <cell r="F443">
            <v>0</v>
          </cell>
          <cell r="G443">
            <v>2035471.51</v>
          </cell>
          <cell r="H443">
            <v>2664011</v>
          </cell>
          <cell r="I443">
            <v>0</v>
          </cell>
          <cell r="J443">
            <v>2035471.51</v>
          </cell>
          <cell r="K443">
            <v>0</v>
          </cell>
        </row>
        <row r="444">
          <cell r="A444">
            <v>431001</v>
          </cell>
          <cell r="B444" t="str">
            <v>OQPSK Expenditure written off</v>
          </cell>
          <cell r="C444">
            <v>2914308</v>
          </cell>
          <cell r="D444">
            <v>2914308</v>
          </cell>
          <cell r="E444">
            <v>2914308</v>
          </cell>
          <cell r="F444">
            <v>0</v>
          </cell>
          <cell r="G444">
            <v>2914308</v>
          </cell>
          <cell r="H444">
            <v>2914308</v>
          </cell>
          <cell r="I444">
            <v>0</v>
          </cell>
          <cell r="J444">
            <v>2914308</v>
          </cell>
          <cell r="K444">
            <v>0</v>
          </cell>
        </row>
        <row r="445">
          <cell r="A445">
            <v>440001</v>
          </cell>
          <cell r="B445" t="str">
            <v>Prior Period Items</v>
          </cell>
          <cell r="C445">
            <v>3128744</v>
          </cell>
          <cell r="D445">
            <v>0</v>
          </cell>
          <cell r="E445">
            <v>3128744</v>
          </cell>
          <cell r="F445">
            <v>0</v>
          </cell>
          <cell r="G445">
            <v>3128744</v>
          </cell>
          <cell r="H445">
            <v>0</v>
          </cell>
          <cell r="I445">
            <v>0</v>
          </cell>
          <cell r="J445">
            <v>3128744</v>
          </cell>
          <cell r="K445">
            <v>0</v>
          </cell>
        </row>
        <row r="446">
          <cell r="A446">
            <v>450001</v>
          </cell>
          <cell r="B446" t="str">
            <v>Income Tax Expense</v>
          </cell>
          <cell r="C446">
            <v>35000000</v>
          </cell>
          <cell r="D446">
            <v>31000000</v>
          </cell>
          <cell r="E446">
            <v>0</v>
          </cell>
          <cell r="F446">
            <v>0</v>
          </cell>
          <cell r="G446">
            <v>35000000</v>
          </cell>
          <cell r="H446">
            <v>31000000</v>
          </cell>
          <cell r="I446">
            <v>0</v>
          </cell>
          <cell r="J446">
            <v>0</v>
          </cell>
          <cell r="K446">
            <v>35000000</v>
          </cell>
        </row>
        <row r="447">
          <cell r="A447">
            <v>451001</v>
          </cell>
          <cell r="B447" t="str">
            <v>Prior period tax adjustment</v>
          </cell>
          <cell r="C447">
            <v>714637</v>
          </cell>
          <cell r="D447">
            <v>0</v>
          </cell>
          <cell r="E447">
            <v>714637</v>
          </cell>
          <cell r="F447">
            <v>0</v>
          </cell>
          <cell r="G447">
            <v>714637</v>
          </cell>
          <cell r="H447">
            <v>0</v>
          </cell>
          <cell r="I447">
            <v>0</v>
          </cell>
          <cell r="J447">
            <v>714637</v>
          </cell>
          <cell r="K447">
            <v>0</v>
          </cell>
        </row>
        <row r="448">
          <cell r="A448">
            <v>460001</v>
          </cell>
          <cell r="B448" t="str">
            <v>Dividend</v>
          </cell>
          <cell r="C448">
            <v>0</v>
          </cell>
          <cell r="D448">
            <v>7500000</v>
          </cell>
          <cell r="E448">
            <v>0</v>
          </cell>
          <cell r="F448">
            <v>0</v>
          </cell>
          <cell r="G448">
            <v>0</v>
          </cell>
          <cell r="H448">
            <v>7500000</v>
          </cell>
          <cell r="I448">
            <v>0</v>
          </cell>
          <cell r="J448">
            <v>0</v>
          </cell>
          <cell r="K448">
            <v>0</v>
          </cell>
        </row>
        <row r="449">
          <cell r="A449">
            <v>499909</v>
          </cell>
          <cell r="B449" t="str">
            <v>Price difference a/c</v>
          </cell>
          <cell r="C449">
            <v>724623</v>
          </cell>
          <cell r="D449">
            <v>-33753</v>
          </cell>
          <cell r="E449">
            <v>724622.5</v>
          </cell>
          <cell r="F449">
            <v>0</v>
          </cell>
          <cell r="G449">
            <v>724622.5</v>
          </cell>
          <cell r="H449">
            <v>-33753.440000000002</v>
          </cell>
          <cell r="I449">
            <v>0</v>
          </cell>
          <cell r="J449">
            <v>724622.5</v>
          </cell>
          <cell r="K449">
            <v>0</v>
          </cell>
        </row>
        <row r="451">
          <cell r="E451">
            <v>1.3038516044616699E-7</v>
          </cell>
        </row>
        <row r="453">
          <cell r="A453">
            <v>199992</v>
          </cell>
          <cell r="B453" t="str">
            <v>Deferred Tax Adjustment</v>
          </cell>
          <cell r="C453">
            <v>0</v>
          </cell>
          <cell r="D453">
            <v>0</v>
          </cell>
          <cell r="E453">
            <v>0</v>
          </cell>
          <cell r="F453">
            <v>0</v>
          </cell>
          <cell r="G453">
            <v>0</v>
          </cell>
          <cell r="H453">
            <v>0</v>
          </cell>
        </row>
        <row r="454">
          <cell r="A454">
            <v>199991</v>
          </cell>
          <cell r="B454" t="str">
            <v>Deferred Tax Liability</v>
          </cell>
          <cell r="C454">
            <v>0</v>
          </cell>
          <cell r="D454">
            <v>0</v>
          </cell>
          <cell r="E454">
            <v>0</v>
          </cell>
          <cell r="F454">
            <v>0</v>
          </cell>
          <cell r="G454">
            <v>0</v>
          </cell>
          <cell r="H454">
            <v>0</v>
          </cell>
          <cell r="I454">
            <v>0</v>
          </cell>
          <cell r="J454">
            <v>0</v>
          </cell>
          <cell r="K454">
            <v>0</v>
          </cell>
        </row>
        <row r="455">
          <cell r="A455">
            <v>299992</v>
          </cell>
          <cell r="B455" t="str">
            <v>Deferred Tax Adjustment</v>
          </cell>
          <cell r="C455">
            <v>0</v>
          </cell>
          <cell r="D455">
            <v>0</v>
          </cell>
          <cell r="E455">
            <v>0</v>
          </cell>
          <cell r="F455">
            <v>0</v>
          </cell>
          <cell r="G455">
            <v>0</v>
          </cell>
          <cell r="H455">
            <v>0</v>
          </cell>
          <cell r="I455">
            <v>0</v>
          </cell>
          <cell r="J455">
            <v>0</v>
          </cell>
          <cell r="K455">
            <v>0</v>
          </cell>
        </row>
        <row r="65536">
          <cell r="A65536" t="str">
            <v>HUGHES ESCORTS COMMUNICATION LTD</v>
          </cell>
        </row>
      </sheetData>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j,f,m"/>
      <sheetName val="telco-p"/>
      <sheetName val="BAL-Aur"/>
      <sheetName val="BAL-Pune"/>
      <sheetName val="M&amp;M-N"/>
      <sheetName val="M&amp;M-K"/>
      <sheetName val="ind-auto"/>
      <sheetName val="M&amp;M Z"/>
      <sheetName val="Telco-L"/>
      <sheetName val="GMIL A&amp;S"/>
      <sheetName val="FINANCIAL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WT.-HMSI"/>
      <sheetName val="FW-F8D-26-230101"/>
      <sheetName val="C. CHART-blank"/>
      <sheetName val="O.C.-CD100"/>
      <sheetName val="CD-LP-28"/>
      <sheetName val="SPC-BLANK"/>
      <sheetName val="SPC-BLANK (2)"/>
      <sheetName val="SPC-OC"/>
      <sheetName val="C. CHART-F.W.-P3R"/>
      <sheetName val="C. CHART-L.P.-P40"/>
      <sheetName val="C. CHART-O.C.-CD100"/>
      <sheetName val="C. CHART-L.P.-CD100"/>
      <sheetName val="L.P.-CD100"/>
      <sheetName val="O.C.-GBG"/>
      <sheetName val="CC-80"/>
      <sheetName val="CC-50"/>
      <sheetName val="CC-30"/>
      <sheetName val="CD-OC-21"/>
      <sheetName val="FW-HSCI(RICO-XX)"/>
      <sheetName val="FW-HSCI (RICO-YY)"/>
      <sheetName val="FW-HSCI (FRL-XX)"/>
      <sheetName val="FW-HSCI (FRL-YY)"/>
      <sheetName val="SPC_OC"/>
      <sheetName val="FACT.B"/>
      <sheetName val="UH BUILD UP PLAN-2"/>
      <sheetName val="Fert.ablauf"/>
      <sheetName val="EMS9909"/>
      <sheetName val="Sheet3"/>
      <sheetName val="集計月次"/>
      <sheetName val="Sheet1"/>
      <sheetName val="97-10-24"/>
      <sheetName val="Cp"/>
      <sheetName val="Sep"/>
      <sheetName val="PMPD 13"/>
      <sheetName val="Sales"/>
      <sheetName val="PARA74"/>
      <sheetName val="FMEA"/>
      <sheetName val="calculation"/>
      <sheetName val="溶接一覧"/>
      <sheetName val="CL_WT_-HMSI"/>
      <sheetName val="C__CHART-blank"/>
      <sheetName val="O_C_-CD100"/>
      <sheetName val="SPC-BLANK_(2)"/>
      <sheetName val="C__CHART-F_W_-P3R"/>
      <sheetName val="C__CHART-L_P_-P40"/>
      <sheetName val="C__CHART-O_C_-CD100"/>
      <sheetName val="C__CHART-L_P_-CD100"/>
      <sheetName val="L_P_-CD100"/>
      <sheetName val="O_C_-GBG"/>
      <sheetName val="FW-HSCI_(RICO-YY)"/>
      <sheetName val="FW-HSCI_(FRL-XX)"/>
      <sheetName val="FW-HSCI_(FRL-YY)"/>
      <sheetName val="FACT_B"/>
      <sheetName val="CL_WT_-HMSI1"/>
      <sheetName val="C__CHART-blank1"/>
      <sheetName val="O_C_-CD1001"/>
      <sheetName val="SPC-BLANK_(2)1"/>
      <sheetName val="C__CHART-F_W_-P3R1"/>
      <sheetName val="C__CHART-L_P_-P401"/>
      <sheetName val="C__CHART-O_C_-CD1001"/>
      <sheetName val="C__CHART-L_P_-CD1001"/>
      <sheetName val="L_P_-CD1001"/>
      <sheetName val="O_C_-GBG1"/>
      <sheetName val="FW-HSCI_(RICO-YY)1"/>
      <sheetName val="FW-HSCI_(FRL-XX)1"/>
      <sheetName val="FW-HSCI_(FRL-YY)1"/>
      <sheetName val="FACT_B1"/>
      <sheetName val="CL_WT_-HMSI2"/>
      <sheetName val="C__CHART-blank2"/>
      <sheetName val="O_C_-CD1002"/>
      <sheetName val="SPC-BLANK_(2)2"/>
      <sheetName val="C__CHART-F_W_-P3R2"/>
      <sheetName val="C__CHART-L_P_-P402"/>
      <sheetName val="C__CHART-O_C_-CD1002"/>
      <sheetName val="C__CHART-L_P_-CD1002"/>
      <sheetName val="L_P_-CD1002"/>
      <sheetName val="O_C_-GBG2"/>
      <sheetName val="FW-HSCI_(RICO-YY)2"/>
      <sheetName val="FW-HSCI_(FRL-XX)2"/>
      <sheetName val="FW-HSCI_(FRL-YY)2"/>
      <sheetName val="FACT_B2"/>
      <sheetName val="UH_BUILD_UP_PLAN-2"/>
      <sheetName val="98FORECAST (1)"/>
      <sheetName val="J"/>
      <sheetName val="com_cutWm21"/>
      <sheetName val="収益予実"/>
    </sheetNames>
    <sheetDataSet>
      <sheetData sheetId="0">
        <row r="1">
          <cell r="A1" t="str">
            <v>FCC RICO LIMITED GURGAON</v>
          </cell>
        </row>
      </sheetData>
      <sheetData sheetId="1">
        <row r="1">
          <cell r="A1" t="str">
            <v>FCC RICO LIMITED GURGAON</v>
          </cell>
        </row>
      </sheetData>
      <sheetData sheetId="2"/>
      <sheetData sheetId="3"/>
      <sheetData sheetId="4">
        <row r="1">
          <cell r="A1" t="str">
            <v>FCC RICO LIMITED GURGAON</v>
          </cell>
        </row>
      </sheetData>
      <sheetData sheetId="5">
        <row r="1">
          <cell r="A1" t="str">
            <v>FCC RICO LIMITED GURGAON</v>
          </cell>
        </row>
      </sheetData>
      <sheetData sheetId="6">
        <row r="1">
          <cell r="A1" t="str">
            <v>FCC RICO LIMITED GURGAON</v>
          </cell>
        </row>
      </sheetData>
      <sheetData sheetId="7">
        <row r="1">
          <cell r="A1" t="str">
            <v>FCC RICO LIMITED GURGAON</v>
          </cell>
        </row>
      </sheetData>
      <sheetData sheetId="8">
        <row r="1">
          <cell r="A1" t="str">
            <v>FCC RICO LIMITED GURGAON</v>
          </cell>
        </row>
      </sheetData>
      <sheetData sheetId="9"/>
      <sheetData sheetId="10"/>
      <sheetData sheetId="11"/>
      <sheetData sheetId="12"/>
      <sheetData sheetId="13"/>
      <sheetData sheetId="14"/>
      <sheetData sheetId="15"/>
      <sheetData sheetId="16"/>
      <sheetData sheetId="17"/>
      <sheetData sheetId="18"/>
      <sheetData sheetId="19"/>
      <sheetData sheetId="20">
        <row r="1">
          <cell r="A1" t="str">
            <v>FCC RICO LIMITED GURGAON</v>
          </cell>
        </row>
      </sheetData>
      <sheetData sheetId="21">
        <row r="1">
          <cell r="A1" t="str">
            <v>FCC RICO LIMITED GURGAON</v>
          </cell>
        </row>
      </sheetData>
      <sheetData sheetId="22">
        <row r="1">
          <cell r="A1" t="str">
            <v>FCC RICO LIMITED GURGAON</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refreshError="1"/>
      <sheetData sheetId="50"/>
      <sheetData sheetId="51" refreshError="1"/>
      <sheetData sheetId="52" refreshError="1"/>
      <sheetData sheetId="53"/>
      <sheetData sheetId="54" refreshError="1"/>
      <sheetData sheetId="55"/>
      <sheetData sheetId="56"/>
      <sheetData sheetId="57"/>
      <sheetData sheetId="58"/>
      <sheetData sheetId="59"/>
      <sheetData sheetId="60"/>
      <sheetData sheetId="6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endar (2)"/>
      <sheetName val="Calendar"/>
    </sheetNames>
    <sheetDataSet>
      <sheetData sheetId="0" refreshError="1"/>
      <sheetData sheetId="1" refreshError="1">
        <row r="22">
          <cell r="C22" t="str">
            <v>SUN</v>
          </cell>
          <cell r="D22" t="str">
            <v>MON</v>
          </cell>
          <cell r="E22" t="str">
            <v>TUE</v>
          </cell>
          <cell r="F22" t="str">
            <v>WED</v>
          </cell>
          <cell r="G22" t="str">
            <v>THU</v>
          </cell>
          <cell r="H22" t="str">
            <v>FRI</v>
          </cell>
          <cell r="I22" t="str">
            <v>SAT</v>
          </cell>
          <cell r="L22" t="str">
            <v>SUN</v>
          </cell>
          <cell r="M22" t="str">
            <v>MON</v>
          </cell>
          <cell r="N22" t="str">
            <v>TUE</v>
          </cell>
          <cell r="O22" t="str">
            <v>WED</v>
          </cell>
          <cell r="P22" t="str">
            <v>THU</v>
          </cell>
          <cell r="Q22" t="str">
            <v>FRI</v>
          </cell>
          <cell r="R22" t="str">
            <v>SAT</v>
          </cell>
          <cell r="U22" t="str">
            <v>SUN</v>
          </cell>
          <cell r="V22" t="str">
            <v>MON</v>
          </cell>
          <cell r="W22" t="str">
            <v>TUE</v>
          </cell>
          <cell r="X22" t="str">
            <v>WED</v>
          </cell>
          <cell r="Y22" t="str">
            <v>THU</v>
          </cell>
          <cell r="Z22" t="str">
            <v>FRI</v>
          </cell>
          <cell r="AA22" t="str">
            <v>SAT</v>
          </cell>
        </row>
        <row r="23">
          <cell r="C23">
            <v>1</v>
          </cell>
          <cell r="D23">
            <v>2</v>
          </cell>
          <cell r="E23">
            <v>3</v>
          </cell>
          <cell r="F23">
            <v>4</v>
          </cell>
          <cell r="G23">
            <v>5</v>
          </cell>
          <cell r="H23">
            <v>6</v>
          </cell>
          <cell r="I23">
            <v>7</v>
          </cell>
          <cell r="L23">
            <v>0</v>
          </cell>
          <cell r="M23">
            <v>0</v>
          </cell>
          <cell r="N23">
            <v>0</v>
          </cell>
          <cell r="O23">
            <v>1</v>
          </cell>
          <cell r="P23">
            <v>2</v>
          </cell>
          <cell r="Q23">
            <v>3</v>
          </cell>
          <cell r="R23">
            <v>4</v>
          </cell>
          <cell r="U23">
            <v>0</v>
          </cell>
          <cell r="V23">
            <v>0</v>
          </cell>
          <cell r="W23">
            <v>0</v>
          </cell>
          <cell r="X23">
            <v>1</v>
          </cell>
          <cell r="Y23">
            <v>2</v>
          </cell>
          <cell r="Z23">
            <v>3</v>
          </cell>
          <cell r="AA23">
            <v>4</v>
          </cell>
        </row>
        <row r="24">
          <cell r="C24">
            <v>8</v>
          </cell>
          <cell r="D24">
            <v>9</v>
          </cell>
          <cell r="E24">
            <v>10</v>
          </cell>
          <cell r="F24">
            <v>11</v>
          </cell>
          <cell r="G24">
            <v>12</v>
          </cell>
          <cell r="H24">
            <v>13</v>
          </cell>
          <cell r="I24">
            <v>14</v>
          </cell>
          <cell r="L24">
            <v>5</v>
          </cell>
          <cell r="M24">
            <v>6</v>
          </cell>
          <cell r="N24">
            <v>7</v>
          </cell>
          <cell r="O24">
            <v>8</v>
          </cell>
          <cell r="P24">
            <v>9</v>
          </cell>
          <cell r="Q24">
            <v>10</v>
          </cell>
          <cell r="R24">
            <v>11</v>
          </cell>
          <cell r="U24">
            <v>5</v>
          </cell>
          <cell r="V24">
            <v>6</v>
          </cell>
          <cell r="W24">
            <v>7</v>
          </cell>
          <cell r="X24">
            <v>8</v>
          </cell>
          <cell r="Y24">
            <v>9</v>
          </cell>
          <cell r="Z24">
            <v>10</v>
          </cell>
          <cell r="AA24">
            <v>11</v>
          </cell>
        </row>
        <row r="25">
          <cell r="C25">
            <v>15</v>
          </cell>
          <cell r="D25">
            <v>16</v>
          </cell>
          <cell r="E25">
            <v>17</v>
          </cell>
          <cell r="F25">
            <v>18</v>
          </cell>
          <cell r="G25">
            <v>19</v>
          </cell>
          <cell r="H25">
            <v>20</v>
          </cell>
          <cell r="I25">
            <v>21</v>
          </cell>
          <cell r="L25">
            <v>12</v>
          </cell>
          <cell r="M25">
            <v>13</v>
          </cell>
          <cell r="N25">
            <v>14</v>
          </cell>
          <cell r="O25">
            <v>15</v>
          </cell>
          <cell r="P25">
            <v>16</v>
          </cell>
          <cell r="Q25">
            <v>17</v>
          </cell>
          <cell r="R25">
            <v>18</v>
          </cell>
          <cell r="U25">
            <v>12</v>
          </cell>
          <cell r="V25">
            <v>13</v>
          </cell>
          <cell r="W25">
            <v>14</v>
          </cell>
          <cell r="X25">
            <v>15</v>
          </cell>
          <cell r="Y25">
            <v>16</v>
          </cell>
          <cell r="Z25">
            <v>17</v>
          </cell>
          <cell r="AA25">
            <v>18</v>
          </cell>
        </row>
        <row r="26">
          <cell r="C26">
            <v>22</v>
          </cell>
          <cell r="D26">
            <v>23</v>
          </cell>
          <cell r="E26">
            <v>24</v>
          </cell>
          <cell r="F26">
            <v>25</v>
          </cell>
          <cell r="G26">
            <v>26</v>
          </cell>
          <cell r="H26">
            <v>27</v>
          </cell>
          <cell r="I26">
            <v>28</v>
          </cell>
          <cell r="L26">
            <v>19</v>
          </cell>
          <cell r="M26">
            <v>20</v>
          </cell>
          <cell r="N26">
            <v>21</v>
          </cell>
          <cell r="O26">
            <v>22</v>
          </cell>
          <cell r="P26">
            <v>23</v>
          </cell>
          <cell r="Q26">
            <v>24</v>
          </cell>
          <cell r="R26">
            <v>25</v>
          </cell>
          <cell r="U26">
            <v>19</v>
          </cell>
          <cell r="V26">
            <v>20</v>
          </cell>
          <cell r="W26">
            <v>21</v>
          </cell>
          <cell r="X26">
            <v>22</v>
          </cell>
          <cell r="Y26">
            <v>23</v>
          </cell>
          <cell r="Z26">
            <v>24</v>
          </cell>
          <cell r="AA26">
            <v>25</v>
          </cell>
        </row>
        <row r="27">
          <cell r="C27">
            <v>29</v>
          </cell>
          <cell r="D27">
            <v>30</v>
          </cell>
          <cell r="E27">
            <v>31</v>
          </cell>
          <cell r="F27">
            <v>0</v>
          </cell>
          <cell r="G27">
            <v>0</v>
          </cell>
          <cell r="H27">
            <v>0</v>
          </cell>
          <cell r="I27">
            <v>0</v>
          </cell>
          <cell r="L27">
            <v>26</v>
          </cell>
          <cell r="M27">
            <v>27</v>
          </cell>
          <cell r="N27">
            <v>28</v>
          </cell>
          <cell r="O27">
            <v>0</v>
          </cell>
          <cell r="P27">
            <v>0</v>
          </cell>
          <cell r="Q27">
            <v>0</v>
          </cell>
          <cell r="R27">
            <v>0</v>
          </cell>
          <cell r="U27">
            <v>26</v>
          </cell>
          <cell r="V27">
            <v>27</v>
          </cell>
          <cell r="W27">
            <v>28</v>
          </cell>
          <cell r="X27">
            <v>29</v>
          </cell>
          <cell r="Y27">
            <v>30</v>
          </cell>
          <cell r="Z27">
            <v>31</v>
          </cell>
          <cell r="AA27">
            <v>0</v>
          </cell>
        </row>
        <row r="28">
          <cell r="C28">
            <v>0</v>
          </cell>
          <cell r="D28">
            <v>0</v>
          </cell>
          <cell r="E28">
            <v>0</v>
          </cell>
          <cell r="F28">
            <v>0</v>
          </cell>
          <cell r="G28">
            <v>0</v>
          </cell>
          <cell r="H28">
            <v>0</v>
          </cell>
          <cell r="I28">
            <v>0</v>
          </cell>
          <cell r="L28">
            <v>0</v>
          </cell>
          <cell r="M28">
            <v>0</v>
          </cell>
          <cell r="N28">
            <v>0</v>
          </cell>
          <cell r="O28">
            <v>0</v>
          </cell>
          <cell r="P28">
            <v>0</v>
          </cell>
          <cell r="Q28">
            <v>0</v>
          </cell>
          <cell r="R28">
            <v>0</v>
          </cell>
          <cell r="U28">
            <v>0</v>
          </cell>
          <cell r="V28">
            <v>0</v>
          </cell>
          <cell r="W28">
            <v>0</v>
          </cell>
          <cell r="X28">
            <v>0</v>
          </cell>
          <cell r="Y28">
            <v>0</v>
          </cell>
          <cell r="Z28">
            <v>0</v>
          </cell>
          <cell r="AA28">
            <v>0</v>
          </cell>
        </row>
        <row r="36">
          <cell r="C36" t="str">
            <v>SUN</v>
          </cell>
          <cell r="D36" t="str">
            <v>MON</v>
          </cell>
          <cell r="E36" t="str">
            <v>TUE</v>
          </cell>
          <cell r="F36" t="str">
            <v>WED</v>
          </cell>
          <cell r="G36" t="str">
            <v>THU</v>
          </cell>
          <cell r="H36" t="str">
            <v>FRI</v>
          </cell>
          <cell r="I36" t="str">
            <v>SAT</v>
          </cell>
          <cell r="L36" t="str">
            <v>SUN</v>
          </cell>
          <cell r="M36" t="str">
            <v>MON</v>
          </cell>
          <cell r="N36" t="str">
            <v>TUE</v>
          </cell>
          <cell r="O36" t="str">
            <v>WED</v>
          </cell>
          <cell r="P36" t="str">
            <v>THU</v>
          </cell>
          <cell r="Q36" t="str">
            <v>FRI</v>
          </cell>
          <cell r="R36" t="str">
            <v>SAT</v>
          </cell>
          <cell r="U36" t="str">
            <v>SUN</v>
          </cell>
          <cell r="V36" t="str">
            <v>MON</v>
          </cell>
          <cell r="W36" t="str">
            <v>TUE</v>
          </cell>
          <cell r="X36" t="str">
            <v>WED</v>
          </cell>
          <cell r="Y36" t="str">
            <v>THU</v>
          </cell>
          <cell r="Z36" t="str">
            <v>FRI</v>
          </cell>
          <cell r="AA36" t="str">
            <v>SAT</v>
          </cell>
        </row>
        <row r="37">
          <cell r="C37">
            <v>0</v>
          </cell>
          <cell r="D37">
            <v>0</v>
          </cell>
          <cell r="E37">
            <v>0</v>
          </cell>
          <cell r="F37">
            <v>0</v>
          </cell>
          <cell r="G37">
            <v>0</v>
          </cell>
          <cell r="H37">
            <v>0</v>
          </cell>
          <cell r="I37">
            <v>1</v>
          </cell>
          <cell r="L37">
            <v>0</v>
          </cell>
          <cell r="M37">
            <v>1</v>
          </cell>
          <cell r="N37">
            <v>2</v>
          </cell>
          <cell r="O37">
            <v>3</v>
          </cell>
          <cell r="P37">
            <v>4</v>
          </cell>
          <cell r="Q37">
            <v>5</v>
          </cell>
          <cell r="R37">
            <v>6</v>
          </cell>
          <cell r="U37">
            <v>0</v>
          </cell>
          <cell r="V37">
            <v>0</v>
          </cell>
          <cell r="W37">
            <v>0</v>
          </cell>
          <cell r="X37">
            <v>0</v>
          </cell>
          <cell r="Y37">
            <v>1</v>
          </cell>
          <cell r="Z37">
            <v>2</v>
          </cell>
          <cell r="AA37">
            <v>3</v>
          </cell>
        </row>
        <row r="38">
          <cell r="C38">
            <v>2</v>
          </cell>
          <cell r="D38">
            <v>3</v>
          </cell>
          <cell r="E38">
            <v>4</v>
          </cell>
          <cell r="F38">
            <v>5</v>
          </cell>
          <cell r="G38">
            <v>6</v>
          </cell>
          <cell r="H38">
            <v>7</v>
          </cell>
          <cell r="I38">
            <v>8</v>
          </cell>
          <cell r="L38">
            <v>7</v>
          </cell>
          <cell r="M38">
            <v>8</v>
          </cell>
          <cell r="N38">
            <v>9</v>
          </cell>
          <cell r="O38">
            <v>10</v>
          </cell>
          <cell r="P38">
            <v>11</v>
          </cell>
          <cell r="Q38">
            <v>12</v>
          </cell>
          <cell r="R38">
            <v>13</v>
          </cell>
          <cell r="U38">
            <v>4</v>
          </cell>
          <cell r="V38">
            <v>5</v>
          </cell>
          <cell r="W38">
            <v>6</v>
          </cell>
          <cell r="X38">
            <v>7</v>
          </cell>
          <cell r="Y38">
            <v>8</v>
          </cell>
          <cell r="Z38">
            <v>9</v>
          </cell>
          <cell r="AA38">
            <v>10</v>
          </cell>
        </row>
        <row r="39">
          <cell r="C39">
            <v>9</v>
          </cell>
          <cell r="D39">
            <v>10</v>
          </cell>
          <cell r="E39">
            <v>11</v>
          </cell>
          <cell r="F39">
            <v>12</v>
          </cell>
          <cell r="G39">
            <v>13</v>
          </cell>
          <cell r="H39">
            <v>14</v>
          </cell>
          <cell r="I39">
            <v>15</v>
          </cell>
          <cell r="L39">
            <v>14</v>
          </cell>
          <cell r="M39">
            <v>15</v>
          </cell>
          <cell r="N39">
            <v>16</v>
          </cell>
          <cell r="O39">
            <v>17</v>
          </cell>
          <cell r="P39">
            <v>18</v>
          </cell>
          <cell r="Q39">
            <v>19</v>
          </cell>
          <cell r="R39">
            <v>20</v>
          </cell>
          <cell r="U39">
            <v>11</v>
          </cell>
          <cell r="V39">
            <v>12</v>
          </cell>
          <cell r="W39">
            <v>13</v>
          </cell>
          <cell r="X39">
            <v>14</v>
          </cell>
          <cell r="Y39">
            <v>15</v>
          </cell>
          <cell r="Z39">
            <v>16</v>
          </cell>
          <cell r="AA39">
            <v>17</v>
          </cell>
        </row>
        <row r="40">
          <cell r="C40">
            <v>16</v>
          </cell>
          <cell r="D40">
            <v>17</v>
          </cell>
          <cell r="E40">
            <v>18</v>
          </cell>
          <cell r="F40">
            <v>19</v>
          </cell>
          <cell r="G40">
            <v>20</v>
          </cell>
          <cell r="H40">
            <v>21</v>
          </cell>
          <cell r="I40">
            <v>22</v>
          </cell>
          <cell r="L40">
            <v>21</v>
          </cell>
          <cell r="M40">
            <v>22</v>
          </cell>
          <cell r="N40">
            <v>23</v>
          </cell>
          <cell r="O40">
            <v>24</v>
          </cell>
          <cell r="P40">
            <v>25</v>
          </cell>
          <cell r="Q40">
            <v>26</v>
          </cell>
          <cell r="R40">
            <v>27</v>
          </cell>
          <cell r="U40">
            <v>18</v>
          </cell>
          <cell r="V40">
            <v>19</v>
          </cell>
          <cell r="W40">
            <v>20</v>
          </cell>
          <cell r="X40">
            <v>21</v>
          </cell>
          <cell r="Y40">
            <v>22</v>
          </cell>
          <cell r="Z40">
            <v>23</v>
          </cell>
          <cell r="AA40">
            <v>24</v>
          </cell>
        </row>
        <row r="41">
          <cell r="C41">
            <v>23</v>
          </cell>
          <cell r="D41">
            <v>24</v>
          </cell>
          <cell r="E41">
            <v>25</v>
          </cell>
          <cell r="F41">
            <v>26</v>
          </cell>
          <cell r="G41">
            <v>27</v>
          </cell>
          <cell r="H41">
            <v>28</v>
          </cell>
          <cell r="I41">
            <v>29</v>
          </cell>
          <cell r="L41">
            <v>28</v>
          </cell>
          <cell r="M41">
            <v>29</v>
          </cell>
          <cell r="N41">
            <v>30</v>
          </cell>
          <cell r="O41">
            <v>31</v>
          </cell>
          <cell r="P41">
            <v>0</v>
          </cell>
          <cell r="Q41">
            <v>0</v>
          </cell>
          <cell r="R41">
            <v>0</v>
          </cell>
          <cell r="U41">
            <v>25</v>
          </cell>
          <cell r="V41">
            <v>26</v>
          </cell>
          <cell r="W41">
            <v>27</v>
          </cell>
          <cell r="X41">
            <v>28</v>
          </cell>
          <cell r="Y41">
            <v>29</v>
          </cell>
          <cell r="Z41">
            <v>30</v>
          </cell>
          <cell r="AA41">
            <v>0</v>
          </cell>
        </row>
        <row r="42">
          <cell r="C42">
            <v>30</v>
          </cell>
          <cell r="D42">
            <v>0</v>
          </cell>
          <cell r="E42">
            <v>0</v>
          </cell>
          <cell r="F42">
            <v>0</v>
          </cell>
          <cell r="G42">
            <v>0</v>
          </cell>
          <cell r="H42">
            <v>0</v>
          </cell>
          <cell r="I42">
            <v>0</v>
          </cell>
          <cell r="L42">
            <v>0</v>
          </cell>
          <cell r="M42">
            <v>0</v>
          </cell>
          <cell r="N42">
            <v>0</v>
          </cell>
          <cell r="O42">
            <v>0</v>
          </cell>
          <cell r="P42">
            <v>0</v>
          </cell>
          <cell r="Q42">
            <v>0</v>
          </cell>
          <cell r="R42">
            <v>0</v>
          </cell>
          <cell r="U42">
            <v>0</v>
          </cell>
          <cell r="V42">
            <v>0</v>
          </cell>
          <cell r="W42">
            <v>0</v>
          </cell>
          <cell r="X42">
            <v>0</v>
          </cell>
          <cell r="Y42">
            <v>0</v>
          </cell>
          <cell r="Z42">
            <v>0</v>
          </cell>
          <cell r="AA42">
            <v>0</v>
          </cell>
        </row>
        <row r="50">
          <cell r="C50" t="str">
            <v>SUN</v>
          </cell>
          <cell r="D50" t="str">
            <v>MON</v>
          </cell>
          <cell r="E50" t="str">
            <v>TUE</v>
          </cell>
          <cell r="F50" t="str">
            <v>WED</v>
          </cell>
          <cell r="G50" t="str">
            <v>THU</v>
          </cell>
          <cell r="H50" t="str">
            <v>FRI</v>
          </cell>
          <cell r="I50" t="str">
            <v>SAT</v>
          </cell>
          <cell r="L50" t="str">
            <v>SUN</v>
          </cell>
          <cell r="M50" t="str">
            <v>MON</v>
          </cell>
          <cell r="N50" t="str">
            <v>TUE</v>
          </cell>
          <cell r="O50" t="str">
            <v>WED</v>
          </cell>
          <cell r="P50" t="str">
            <v>THU</v>
          </cell>
          <cell r="Q50" t="str">
            <v>FRI</v>
          </cell>
          <cell r="R50" t="str">
            <v>SAT</v>
          </cell>
          <cell r="U50" t="str">
            <v>SUN</v>
          </cell>
          <cell r="V50" t="str">
            <v>MON</v>
          </cell>
          <cell r="W50" t="str">
            <v>TUE</v>
          </cell>
          <cell r="X50" t="str">
            <v>WED</v>
          </cell>
          <cell r="Y50" t="str">
            <v>THU</v>
          </cell>
          <cell r="Z50" t="str">
            <v>FRI</v>
          </cell>
          <cell r="AA50" t="str">
            <v>SAT</v>
          </cell>
        </row>
        <row r="51">
          <cell r="C51">
            <v>0</v>
          </cell>
          <cell r="D51">
            <v>0</v>
          </cell>
          <cell r="E51">
            <v>0</v>
          </cell>
          <cell r="F51">
            <v>0</v>
          </cell>
          <cell r="G51">
            <v>0</v>
          </cell>
          <cell r="H51">
            <v>0</v>
          </cell>
          <cell r="I51">
            <v>1</v>
          </cell>
          <cell r="L51">
            <v>0</v>
          </cell>
          <cell r="M51">
            <v>0</v>
          </cell>
          <cell r="N51">
            <v>1</v>
          </cell>
          <cell r="O51">
            <v>2</v>
          </cell>
          <cell r="P51">
            <v>3</v>
          </cell>
          <cell r="Q51">
            <v>4</v>
          </cell>
          <cell r="R51">
            <v>5</v>
          </cell>
          <cell r="U51">
            <v>0</v>
          </cell>
          <cell r="V51">
            <v>0</v>
          </cell>
          <cell r="W51">
            <v>0</v>
          </cell>
          <cell r="X51">
            <v>0</v>
          </cell>
          <cell r="Y51">
            <v>0</v>
          </cell>
          <cell r="Z51">
            <v>1</v>
          </cell>
          <cell r="AA51">
            <v>2</v>
          </cell>
        </row>
        <row r="52">
          <cell r="C52">
            <v>2</v>
          </cell>
          <cell r="D52">
            <v>3</v>
          </cell>
          <cell r="E52">
            <v>4</v>
          </cell>
          <cell r="F52">
            <v>5</v>
          </cell>
          <cell r="G52">
            <v>6</v>
          </cell>
          <cell r="H52">
            <v>7</v>
          </cell>
          <cell r="I52">
            <v>8</v>
          </cell>
          <cell r="L52">
            <v>6</v>
          </cell>
          <cell r="M52">
            <v>7</v>
          </cell>
          <cell r="N52">
            <v>8</v>
          </cell>
          <cell r="O52">
            <v>9</v>
          </cell>
          <cell r="P52">
            <v>10</v>
          </cell>
          <cell r="Q52">
            <v>11</v>
          </cell>
          <cell r="R52">
            <v>12</v>
          </cell>
          <cell r="U52">
            <v>3</v>
          </cell>
          <cell r="V52">
            <v>4</v>
          </cell>
          <cell r="W52">
            <v>5</v>
          </cell>
          <cell r="X52">
            <v>6</v>
          </cell>
          <cell r="Y52">
            <v>7</v>
          </cell>
          <cell r="Z52">
            <v>8</v>
          </cell>
          <cell r="AA52">
            <v>9</v>
          </cell>
        </row>
        <row r="53">
          <cell r="C53">
            <v>9</v>
          </cell>
          <cell r="D53">
            <v>10</v>
          </cell>
          <cell r="E53">
            <v>11</v>
          </cell>
          <cell r="F53">
            <v>12</v>
          </cell>
          <cell r="G53">
            <v>13</v>
          </cell>
          <cell r="H53">
            <v>14</v>
          </cell>
          <cell r="I53">
            <v>15</v>
          </cell>
          <cell r="L53">
            <v>13</v>
          </cell>
          <cell r="M53">
            <v>14</v>
          </cell>
          <cell r="N53">
            <v>15</v>
          </cell>
          <cell r="O53">
            <v>16</v>
          </cell>
          <cell r="P53">
            <v>17</v>
          </cell>
          <cell r="Q53">
            <v>18</v>
          </cell>
          <cell r="R53">
            <v>19</v>
          </cell>
          <cell r="U53">
            <v>10</v>
          </cell>
          <cell r="V53">
            <v>11</v>
          </cell>
          <cell r="W53">
            <v>12</v>
          </cell>
          <cell r="X53">
            <v>13</v>
          </cell>
          <cell r="Y53">
            <v>14</v>
          </cell>
          <cell r="Z53">
            <v>15</v>
          </cell>
          <cell r="AA53">
            <v>16</v>
          </cell>
        </row>
        <row r="54">
          <cell r="C54">
            <v>16</v>
          </cell>
          <cell r="D54">
            <v>17</v>
          </cell>
          <cell r="E54">
            <v>18</v>
          </cell>
          <cell r="F54">
            <v>19</v>
          </cell>
          <cell r="G54">
            <v>20</v>
          </cell>
          <cell r="H54">
            <v>21</v>
          </cell>
          <cell r="I54">
            <v>22</v>
          </cell>
          <cell r="L54">
            <v>20</v>
          </cell>
          <cell r="M54">
            <v>21</v>
          </cell>
          <cell r="N54">
            <v>22</v>
          </cell>
          <cell r="O54">
            <v>23</v>
          </cell>
          <cell r="P54">
            <v>24</v>
          </cell>
          <cell r="Q54">
            <v>25</v>
          </cell>
          <cell r="R54">
            <v>26</v>
          </cell>
          <cell r="U54">
            <v>17</v>
          </cell>
          <cell r="V54">
            <v>18</v>
          </cell>
          <cell r="W54">
            <v>19</v>
          </cell>
          <cell r="X54">
            <v>20</v>
          </cell>
          <cell r="Y54">
            <v>21</v>
          </cell>
          <cell r="Z54">
            <v>22</v>
          </cell>
          <cell r="AA54">
            <v>23</v>
          </cell>
        </row>
        <row r="55">
          <cell r="C55">
            <v>23</v>
          </cell>
          <cell r="D55">
            <v>24</v>
          </cell>
          <cell r="E55">
            <v>25</v>
          </cell>
          <cell r="F55">
            <v>26</v>
          </cell>
          <cell r="G55">
            <v>27</v>
          </cell>
          <cell r="H55">
            <v>28</v>
          </cell>
          <cell r="I55">
            <v>29</v>
          </cell>
          <cell r="L55">
            <v>27</v>
          </cell>
          <cell r="M55">
            <v>28</v>
          </cell>
          <cell r="N55">
            <v>29</v>
          </cell>
          <cell r="O55">
            <v>30</v>
          </cell>
          <cell r="P55">
            <v>31</v>
          </cell>
          <cell r="Q55">
            <v>0</v>
          </cell>
          <cell r="R55">
            <v>0</v>
          </cell>
          <cell r="U55">
            <v>24</v>
          </cell>
          <cell r="V55">
            <v>25</v>
          </cell>
          <cell r="W55">
            <v>26</v>
          </cell>
          <cell r="X55">
            <v>27</v>
          </cell>
          <cell r="Y55">
            <v>28</v>
          </cell>
          <cell r="Z55">
            <v>29</v>
          </cell>
          <cell r="AA55">
            <v>30</v>
          </cell>
        </row>
        <row r="56">
          <cell r="C56">
            <v>30</v>
          </cell>
          <cell r="D56">
            <v>31</v>
          </cell>
          <cell r="E56">
            <v>0</v>
          </cell>
          <cell r="F56">
            <v>0</v>
          </cell>
          <cell r="G56">
            <v>0</v>
          </cell>
          <cell r="H56">
            <v>0</v>
          </cell>
          <cell r="I56">
            <v>0</v>
          </cell>
          <cell r="L56">
            <v>0</v>
          </cell>
          <cell r="M56">
            <v>0</v>
          </cell>
          <cell r="N56">
            <v>0</v>
          </cell>
          <cell r="O56">
            <v>0</v>
          </cell>
          <cell r="P56">
            <v>0</v>
          </cell>
          <cell r="Q56">
            <v>0</v>
          </cell>
          <cell r="R56">
            <v>0</v>
          </cell>
          <cell r="U56">
            <v>0</v>
          </cell>
          <cell r="V56">
            <v>0</v>
          </cell>
          <cell r="W56">
            <v>0</v>
          </cell>
          <cell r="X56">
            <v>0</v>
          </cell>
          <cell r="Y56">
            <v>0</v>
          </cell>
          <cell r="Z56">
            <v>0</v>
          </cell>
          <cell r="AA56">
            <v>0</v>
          </cell>
        </row>
        <row r="64">
          <cell r="C64" t="str">
            <v>SUN</v>
          </cell>
          <cell r="D64" t="str">
            <v>MON</v>
          </cell>
          <cell r="E64" t="str">
            <v>TUE</v>
          </cell>
          <cell r="F64" t="str">
            <v>WED</v>
          </cell>
          <cell r="G64" t="str">
            <v>THU</v>
          </cell>
          <cell r="H64" t="str">
            <v>FRI</v>
          </cell>
          <cell r="I64" t="str">
            <v>SAT</v>
          </cell>
          <cell r="L64" t="str">
            <v>SUN</v>
          </cell>
          <cell r="M64" t="str">
            <v>MON</v>
          </cell>
          <cell r="N64" t="str">
            <v>TUE</v>
          </cell>
          <cell r="O64" t="str">
            <v>WED</v>
          </cell>
          <cell r="P64" t="str">
            <v>THU</v>
          </cell>
          <cell r="Q64" t="str">
            <v>FRI</v>
          </cell>
          <cell r="R64" t="str">
            <v>SAT</v>
          </cell>
          <cell r="U64" t="str">
            <v>SUN</v>
          </cell>
          <cell r="V64" t="str">
            <v>MON</v>
          </cell>
          <cell r="W64" t="str">
            <v>TUE</v>
          </cell>
          <cell r="X64" t="str">
            <v>WED</v>
          </cell>
          <cell r="Y64" t="str">
            <v>THU</v>
          </cell>
          <cell r="Z64" t="str">
            <v>FRI</v>
          </cell>
          <cell r="AA64" t="str">
            <v>SAT</v>
          </cell>
        </row>
        <row r="65">
          <cell r="C65">
            <v>1</v>
          </cell>
          <cell r="D65">
            <v>2</v>
          </cell>
          <cell r="E65">
            <v>3</v>
          </cell>
          <cell r="F65">
            <v>4</v>
          </cell>
          <cell r="G65">
            <v>5</v>
          </cell>
          <cell r="H65">
            <v>6</v>
          </cell>
          <cell r="I65">
            <v>7</v>
          </cell>
          <cell r="L65">
            <v>0</v>
          </cell>
          <cell r="M65">
            <v>0</v>
          </cell>
          <cell r="N65">
            <v>0</v>
          </cell>
          <cell r="O65">
            <v>1</v>
          </cell>
          <cell r="P65">
            <v>2</v>
          </cell>
          <cell r="Q65">
            <v>3</v>
          </cell>
          <cell r="R65">
            <v>4</v>
          </cell>
          <cell r="U65">
            <v>0</v>
          </cell>
          <cell r="V65">
            <v>0</v>
          </cell>
          <cell r="W65">
            <v>0</v>
          </cell>
          <cell r="X65">
            <v>0</v>
          </cell>
          <cell r="Y65">
            <v>0</v>
          </cell>
          <cell r="Z65">
            <v>1</v>
          </cell>
          <cell r="AA65">
            <v>2</v>
          </cell>
        </row>
        <row r="66">
          <cell r="C66">
            <v>8</v>
          </cell>
          <cell r="D66">
            <v>9</v>
          </cell>
          <cell r="E66">
            <v>10</v>
          </cell>
          <cell r="F66">
            <v>11</v>
          </cell>
          <cell r="G66">
            <v>12</v>
          </cell>
          <cell r="H66">
            <v>13</v>
          </cell>
          <cell r="I66">
            <v>14</v>
          </cell>
          <cell r="L66">
            <v>5</v>
          </cell>
          <cell r="M66">
            <v>6</v>
          </cell>
          <cell r="N66">
            <v>7</v>
          </cell>
          <cell r="O66">
            <v>8</v>
          </cell>
          <cell r="P66">
            <v>9</v>
          </cell>
          <cell r="Q66">
            <v>10</v>
          </cell>
          <cell r="R66">
            <v>11</v>
          </cell>
          <cell r="U66">
            <v>3</v>
          </cell>
          <cell r="V66">
            <v>4</v>
          </cell>
          <cell r="W66">
            <v>5</v>
          </cell>
          <cell r="X66">
            <v>6</v>
          </cell>
          <cell r="Y66">
            <v>7</v>
          </cell>
          <cell r="Z66">
            <v>8</v>
          </cell>
          <cell r="AA66">
            <v>9</v>
          </cell>
        </row>
        <row r="67">
          <cell r="C67">
            <v>15</v>
          </cell>
          <cell r="D67">
            <v>16</v>
          </cell>
          <cell r="E67">
            <v>17</v>
          </cell>
          <cell r="F67">
            <v>18</v>
          </cell>
          <cell r="G67">
            <v>19</v>
          </cell>
          <cell r="H67">
            <v>20</v>
          </cell>
          <cell r="I67">
            <v>21</v>
          </cell>
          <cell r="L67">
            <v>12</v>
          </cell>
          <cell r="M67">
            <v>13</v>
          </cell>
          <cell r="N67">
            <v>14</v>
          </cell>
          <cell r="O67">
            <v>15</v>
          </cell>
          <cell r="P67">
            <v>16</v>
          </cell>
          <cell r="Q67">
            <v>17</v>
          </cell>
          <cell r="R67">
            <v>18</v>
          </cell>
          <cell r="U67">
            <v>10</v>
          </cell>
          <cell r="V67">
            <v>11</v>
          </cell>
          <cell r="W67">
            <v>12</v>
          </cell>
          <cell r="X67">
            <v>13</v>
          </cell>
          <cell r="Y67">
            <v>14</v>
          </cell>
          <cell r="Z67">
            <v>15</v>
          </cell>
          <cell r="AA67">
            <v>16</v>
          </cell>
        </row>
        <row r="68">
          <cell r="C68">
            <v>22</v>
          </cell>
          <cell r="D68">
            <v>23</v>
          </cell>
          <cell r="E68">
            <v>24</v>
          </cell>
          <cell r="F68">
            <v>25</v>
          </cell>
          <cell r="G68">
            <v>26</v>
          </cell>
          <cell r="H68">
            <v>27</v>
          </cell>
          <cell r="I68">
            <v>28</v>
          </cell>
          <cell r="L68">
            <v>19</v>
          </cell>
          <cell r="M68">
            <v>20</v>
          </cell>
          <cell r="N68">
            <v>21</v>
          </cell>
          <cell r="O68">
            <v>22</v>
          </cell>
          <cell r="P68">
            <v>23</v>
          </cell>
          <cell r="Q68">
            <v>24</v>
          </cell>
          <cell r="R68">
            <v>25</v>
          </cell>
          <cell r="U68">
            <v>17</v>
          </cell>
          <cell r="V68">
            <v>18</v>
          </cell>
          <cell r="W68">
            <v>19</v>
          </cell>
          <cell r="X68">
            <v>20</v>
          </cell>
          <cell r="Y68">
            <v>21</v>
          </cell>
          <cell r="Z68">
            <v>22</v>
          </cell>
          <cell r="AA68">
            <v>23</v>
          </cell>
        </row>
        <row r="69">
          <cell r="C69">
            <v>29</v>
          </cell>
          <cell r="D69">
            <v>30</v>
          </cell>
          <cell r="E69">
            <v>31</v>
          </cell>
          <cell r="F69">
            <v>0</v>
          </cell>
          <cell r="G69">
            <v>0</v>
          </cell>
          <cell r="H69">
            <v>0</v>
          </cell>
          <cell r="I69">
            <v>0</v>
          </cell>
          <cell r="L69">
            <v>26</v>
          </cell>
          <cell r="M69">
            <v>27</v>
          </cell>
          <cell r="N69">
            <v>28</v>
          </cell>
          <cell r="O69">
            <v>29</v>
          </cell>
          <cell r="P69">
            <v>30</v>
          </cell>
          <cell r="Q69">
            <v>0</v>
          </cell>
          <cell r="R69">
            <v>0</v>
          </cell>
          <cell r="U69">
            <v>24</v>
          </cell>
          <cell r="V69">
            <v>25</v>
          </cell>
          <cell r="W69">
            <v>26</v>
          </cell>
          <cell r="X69">
            <v>27</v>
          </cell>
          <cell r="Y69">
            <v>28</v>
          </cell>
          <cell r="Z69">
            <v>29</v>
          </cell>
          <cell r="AA69">
            <v>30</v>
          </cell>
        </row>
        <row r="70">
          <cell r="C70">
            <v>0</v>
          </cell>
          <cell r="D70">
            <v>0</v>
          </cell>
          <cell r="E70">
            <v>0</v>
          </cell>
          <cell r="F70">
            <v>0</v>
          </cell>
          <cell r="G70">
            <v>0</v>
          </cell>
          <cell r="H70">
            <v>0</v>
          </cell>
          <cell r="I70">
            <v>0</v>
          </cell>
          <cell r="L70">
            <v>0</v>
          </cell>
          <cell r="M70">
            <v>0</v>
          </cell>
          <cell r="N70">
            <v>0</v>
          </cell>
          <cell r="O70">
            <v>0</v>
          </cell>
          <cell r="P70">
            <v>0</v>
          </cell>
          <cell r="Q70">
            <v>0</v>
          </cell>
          <cell r="R70">
            <v>0</v>
          </cell>
          <cell r="U70">
            <v>31</v>
          </cell>
          <cell r="V70">
            <v>0</v>
          </cell>
          <cell r="W70">
            <v>0</v>
          </cell>
          <cell r="X70">
            <v>0</v>
          </cell>
          <cell r="Y70">
            <v>0</v>
          </cell>
          <cell r="Z70">
            <v>0</v>
          </cell>
          <cell r="AA70">
            <v>0</v>
          </cell>
        </row>
      </sheetData>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CITY"/>
      <sheetName val="CAP KEY"/>
      <sheetName val="Sheet3"/>
      <sheetName val="Sheet1"/>
      <sheetName val="FDY-BASIS"/>
      <sheetName val="RECO-COST"/>
      <sheetName val="piston-cost"/>
      <sheetName val="STORE-CONSUMED-FDY"/>
      <sheetName val="fdy-consumble"/>
      <sheetName val="FDY-COST"/>
      <sheetName val="MAT-COST"/>
      <sheetName val="MC-TIME"/>
      <sheetName val="SCRAP-CAL"/>
      <sheetName val="power "/>
      <sheetName val="Split-chart"/>
      <sheetName val="MASTER-KEY"/>
      <sheetName val="Packing cost"/>
      <sheetName val="Sheet2"/>
      <sheetName val="Packing c"/>
    </sheetNames>
    <sheetDataSet>
      <sheetData sheetId="0"/>
      <sheetData sheetId="1" refreshError="1">
        <row r="8">
          <cell r="A8">
            <v>2</v>
          </cell>
          <cell r="B8" t="str">
            <v>Mk-20 68 Dia</v>
          </cell>
          <cell r="D8">
            <v>104</v>
          </cell>
          <cell r="H8">
            <v>104</v>
          </cell>
          <cell r="I8">
            <v>528</v>
          </cell>
          <cell r="N8" t="str">
            <v>AC8A</v>
          </cell>
          <cell r="O8" t="str">
            <v>M/C</v>
          </cell>
          <cell r="P8">
            <v>4</v>
          </cell>
          <cell r="Q8">
            <v>6</v>
          </cell>
          <cell r="R8">
            <v>10</v>
          </cell>
          <cell r="S8">
            <v>3</v>
          </cell>
          <cell r="U8">
            <v>0.23499999999999999</v>
          </cell>
          <cell r="V8">
            <v>0.153</v>
          </cell>
          <cell r="W8">
            <v>0.32500000000000001</v>
          </cell>
          <cell r="X8">
            <v>7.0000000000000001E-3</v>
          </cell>
          <cell r="AH8">
            <v>0</v>
          </cell>
          <cell r="AI8">
            <v>100000</v>
          </cell>
          <cell r="AJ8">
            <v>107000</v>
          </cell>
          <cell r="AO8">
            <v>68</v>
          </cell>
          <cell r="AY8" t="str">
            <v>T</v>
          </cell>
          <cell r="BD8" t="str">
            <v>T</v>
          </cell>
          <cell r="BF8">
            <v>0</v>
          </cell>
        </row>
        <row r="9">
          <cell r="A9">
            <v>3</v>
          </cell>
          <cell r="B9" t="str">
            <v>Agrom   RV-3TMA  (RC  )</v>
          </cell>
          <cell r="C9">
            <v>44</v>
          </cell>
          <cell r="D9">
            <v>59</v>
          </cell>
          <cell r="H9">
            <v>59</v>
          </cell>
          <cell r="I9">
            <v>324</v>
          </cell>
          <cell r="N9">
            <v>124</v>
          </cell>
          <cell r="O9" t="str">
            <v>M/C</v>
          </cell>
          <cell r="P9">
            <v>5</v>
          </cell>
          <cell r="Q9">
            <v>5</v>
          </cell>
          <cell r="R9">
            <v>10</v>
          </cell>
          <cell r="S9">
            <v>4</v>
          </cell>
          <cell r="U9">
            <v>1.45</v>
          </cell>
          <cell r="V9">
            <v>1.1100000000000001</v>
          </cell>
          <cell r="W9">
            <v>1.95</v>
          </cell>
          <cell r="X9">
            <v>0.03</v>
          </cell>
          <cell r="AA9">
            <v>1</v>
          </cell>
          <cell r="AH9">
            <v>0</v>
          </cell>
          <cell r="AI9">
            <v>100000</v>
          </cell>
          <cell r="AJ9">
            <v>177000</v>
          </cell>
          <cell r="AO9">
            <v>100</v>
          </cell>
          <cell r="BD9">
            <v>39584</v>
          </cell>
          <cell r="BF9">
            <v>0</v>
          </cell>
        </row>
        <row r="10">
          <cell r="A10">
            <v>6</v>
          </cell>
          <cell r="B10" t="str">
            <v>E-2 179 D  ( RC)</v>
          </cell>
          <cell r="C10">
            <v>12</v>
          </cell>
          <cell r="D10">
            <v>16</v>
          </cell>
          <cell r="H10">
            <v>16</v>
          </cell>
          <cell r="I10">
            <v>324</v>
          </cell>
          <cell r="J10">
            <v>369</v>
          </cell>
          <cell r="N10">
            <v>124</v>
          </cell>
          <cell r="O10" t="str">
            <v>M/C</v>
          </cell>
          <cell r="P10">
            <v>5</v>
          </cell>
          <cell r="Q10">
            <v>5</v>
          </cell>
          <cell r="R10">
            <v>10</v>
          </cell>
          <cell r="S10">
            <v>4</v>
          </cell>
          <cell r="U10">
            <v>1.49</v>
          </cell>
          <cell r="V10">
            <v>1.1379999999999999</v>
          </cell>
          <cell r="W10">
            <v>2.0499999999999998</v>
          </cell>
          <cell r="X10">
            <v>4.9000000000000002E-2</v>
          </cell>
          <cell r="AA10">
            <v>1</v>
          </cell>
          <cell r="AH10">
            <v>0</v>
          </cell>
          <cell r="AI10">
            <v>100000</v>
          </cell>
          <cell r="AJ10">
            <v>176000</v>
          </cell>
          <cell r="AO10">
            <v>97.6</v>
          </cell>
          <cell r="AX10">
            <v>0</v>
          </cell>
          <cell r="AZ10">
            <v>0</v>
          </cell>
          <cell r="BC10">
            <v>21680</v>
          </cell>
          <cell r="BE10">
            <v>0</v>
          </cell>
          <cell r="BF10">
            <v>0</v>
          </cell>
        </row>
        <row r="11">
          <cell r="A11">
            <v>101</v>
          </cell>
          <cell r="B11" t="str">
            <v>Caliber 110 cc</v>
          </cell>
          <cell r="C11">
            <v>1208</v>
          </cell>
          <cell r="D11">
            <v>10</v>
          </cell>
          <cell r="G11">
            <v>1298</v>
          </cell>
          <cell r="H11">
            <v>1308</v>
          </cell>
          <cell r="I11">
            <v>1380</v>
          </cell>
          <cell r="J11">
            <v>2675</v>
          </cell>
          <cell r="N11" t="str">
            <v>AC8A</v>
          </cell>
          <cell r="O11" t="str">
            <v>M/C</v>
          </cell>
          <cell r="P11">
            <v>10.4</v>
          </cell>
          <cell r="Q11">
            <v>1.5</v>
          </cell>
          <cell r="R11">
            <v>11.9</v>
          </cell>
          <cell r="S11">
            <v>2.4</v>
          </cell>
          <cell r="U11">
            <v>0.14000000000000001</v>
          </cell>
          <cell r="V11">
            <v>8.3000000000000004E-2</v>
          </cell>
          <cell r="W11">
            <v>0.24</v>
          </cell>
          <cell r="X11">
            <v>4.0000000000000001E-3</v>
          </cell>
          <cell r="AC11">
            <v>0.82</v>
          </cell>
          <cell r="AD11">
            <v>14.96</v>
          </cell>
          <cell r="AE11">
            <v>0.7</v>
          </cell>
          <cell r="AF11">
            <v>0</v>
          </cell>
          <cell r="AG11">
            <v>0</v>
          </cell>
          <cell r="AH11">
            <v>15.66</v>
          </cell>
          <cell r="AI11">
            <v>200000</v>
          </cell>
          <cell r="AJ11">
            <v>152000</v>
          </cell>
          <cell r="AK11" t="str">
            <v>PLAIN WIRE</v>
          </cell>
          <cell r="AL11" t="str">
            <v>C13X1.0 mm</v>
          </cell>
          <cell r="AO11">
            <v>53</v>
          </cell>
          <cell r="BB11" t="str">
            <v>B</v>
          </cell>
          <cell r="BF11">
            <v>0</v>
          </cell>
          <cell r="BG11" t="str">
            <v>B</v>
          </cell>
        </row>
        <row r="12">
          <cell r="A12">
            <v>104</v>
          </cell>
          <cell r="B12" t="str">
            <v>Bajaj Cub</v>
          </cell>
          <cell r="C12">
            <v>33227</v>
          </cell>
          <cell r="D12">
            <v>0</v>
          </cell>
          <cell r="E12">
            <v>15119</v>
          </cell>
          <cell r="G12">
            <v>18108</v>
          </cell>
          <cell r="H12">
            <v>33227</v>
          </cell>
          <cell r="I12">
            <v>1170</v>
          </cell>
          <cell r="J12">
            <v>35328</v>
          </cell>
          <cell r="N12">
            <v>138</v>
          </cell>
          <cell r="O12" t="str">
            <v>M/C</v>
          </cell>
          <cell r="P12">
            <v>4.8</v>
          </cell>
          <cell r="Q12">
            <v>5.4</v>
          </cell>
          <cell r="R12">
            <v>10.199999999999999</v>
          </cell>
          <cell r="S12">
            <v>1.3</v>
          </cell>
          <cell r="U12">
            <v>0.187</v>
          </cell>
          <cell r="V12">
            <v>0.105</v>
          </cell>
          <cell r="W12">
            <v>0.28399999999999997</v>
          </cell>
          <cell r="X12">
            <v>0.01</v>
          </cell>
          <cell r="Y12">
            <v>2</v>
          </cell>
          <cell r="AC12">
            <v>0.84</v>
          </cell>
          <cell r="AF12">
            <v>0</v>
          </cell>
          <cell r="AG12">
            <v>0</v>
          </cell>
          <cell r="AH12">
            <v>0</v>
          </cell>
          <cell r="AI12">
            <v>200000</v>
          </cell>
          <cell r="AJ12">
            <v>85000</v>
          </cell>
          <cell r="AK12" t="str">
            <v>ROUND WIRE</v>
          </cell>
          <cell r="AL12" t="str">
            <v>14X1.0  mm</v>
          </cell>
          <cell r="AO12">
            <v>50</v>
          </cell>
          <cell r="BB12" t="str">
            <v>B</v>
          </cell>
          <cell r="BF12">
            <v>0</v>
          </cell>
          <cell r="BG12" t="str">
            <v>B</v>
          </cell>
        </row>
        <row r="13">
          <cell r="A13">
            <v>106</v>
          </cell>
          <cell r="B13" t="str">
            <v>Rajdoot</v>
          </cell>
          <cell r="C13">
            <v>138863</v>
          </cell>
          <cell r="E13">
            <v>36884</v>
          </cell>
          <cell r="G13">
            <v>101979</v>
          </cell>
          <cell r="H13">
            <v>138863</v>
          </cell>
          <cell r="I13">
            <v>1170</v>
          </cell>
          <cell r="J13">
            <v>117834</v>
          </cell>
          <cell r="N13">
            <v>138</v>
          </cell>
          <cell r="O13" t="str">
            <v>M/C</v>
          </cell>
          <cell r="P13">
            <v>3.9</v>
          </cell>
          <cell r="Q13">
            <v>3.7</v>
          </cell>
          <cell r="R13">
            <v>7.6</v>
          </cell>
          <cell r="S13">
            <v>1.3</v>
          </cell>
          <cell r="U13">
            <v>0.29699999999999999</v>
          </cell>
          <cell r="V13">
            <v>0.184</v>
          </cell>
          <cell r="W13">
            <v>0.38500000000000001</v>
          </cell>
          <cell r="X13">
            <v>1.2E-2</v>
          </cell>
          <cell r="Y13">
            <v>2</v>
          </cell>
          <cell r="AC13">
            <v>0.94</v>
          </cell>
          <cell r="AD13">
            <v>9.23</v>
          </cell>
          <cell r="AE13">
            <v>0.7</v>
          </cell>
          <cell r="AF13">
            <v>0</v>
          </cell>
          <cell r="AG13">
            <v>1</v>
          </cell>
          <cell r="AH13">
            <v>10.93</v>
          </cell>
          <cell r="AI13">
            <v>200000</v>
          </cell>
          <cell r="AJ13">
            <v>115000</v>
          </cell>
          <cell r="AK13" t="str">
            <v>ROUND WIRE</v>
          </cell>
          <cell r="AL13" t="str">
            <v>15x1.2 mm</v>
          </cell>
          <cell r="AO13">
            <v>61.5</v>
          </cell>
          <cell r="AY13" t="str">
            <v>T</v>
          </cell>
          <cell r="BD13">
            <v>27952.3</v>
          </cell>
          <cell r="BF13">
            <v>0</v>
          </cell>
        </row>
        <row r="14">
          <cell r="A14">
            <v>107</v>
          </cell>
          <cell r="B14" t="str">
            <v>Classic 5 Port</v>
          </cell>
          <cell r="C14">
            <v>50928</v>
          </cell>
          <cell r="D14">
            <v>34377</v>
          </cell>
          <cell r="E14">
            <v>16032</v>
          </cell>
          <cell r="G14">
            <v>519</v>
          </cell>
          <cell r="H14">
            <v>50928</v>
          </cell>
          <cell r="I14">
            <v>960</v>
          </cell>
          <cell r="J14">
            <v>64580</v>
          </cell>
          <cell r="L14" t="str">
            <v>T6</v>
          </cell>
          <cell r="N14">
            <v>244</v>
          </cell>
          <cell r="O14" t="str">
            <v>M/C</v>
          </cell>
          <cell r="P14">
            <v>6.6</v>
          </cell>
          <cell r="Q14">
            <v>11.5</v>
          </cell>
          <cell r="R14">
            <v>18.100000000000001</v>
          </cell>
          <cell r="S14">
            <v>2.5</v>
          </cell>
          <cell r="U14">
            <v>0.35299999999999998</v>
          </cell>
          <cell r="V14">
            <v>0.151</v>
          </cell>
          <cell r="W14">
            <v>0.46300000000000002</v>
          </cell>
          <cell r="X14">
            <v>8.9999999999999993E-3</v>
          </cell>
          <cell r="Y14">
            <v>2</v>
          </cell>
          <cell r="AC14">
            <v>0.9</v>
          </cell>
          <cell r="AD14">
            <v>9.69</v>
          </cell>
          <cell r="AE14">
            <v>0.7</v>
          </cell>
          <cell r="AF14">
            <v>0</v>
          </cell>
          <cell r="AG14">
            <v>0</v>
          </cell>
          <cell r="AH14">
            <v>10.389999999999999</v>
          </cell>
          <cell r="AI14">
            <v>200000</v>
          </cell>
          <cell r="AJ14">
            <v>85000</v>
          </cell>
          <cell r="AK14" t="str">
            <v>Seeger</v>
          </cell>
          <cell r="AL14" t="str">
            <v>B 15.x1.00 mm</v>
          </cell>
          <cell r="AO14">
            <v>57</v>
          </cell>
          <cell r="BB14" t="str">
            <v>B</v>
          </cell>
          <cell r="BF14">
            <v>0</v>
          </cell>
          <cell r="BG14" t="str">
            <v>B</v>
          </cell>
        </row>
        <row r="15">
          <cell r="A15">
            <v>109</v>
          </cell>
          <cell r="B15" t="str">
            <v>Bajaj Chetak</v>
          </cell>
          <cell r="C15">
            <v>262335</v>
          </cell>
          <cell r="D15">
            <v>2131</v>
          </cell>
          <cell r="E15">
            <v>66442</v>
          </cell>
          <cell r="G15">
            <v>193762</v>
          </cell>
          <cell r="H15">
            <v>262335</v>
          </cell>
          <cell r="I15">
            <v>1170</v>
          </cell>
          <cell r="J15">
            <v>289574</v>
          </cell>
          <cell r="N15">
            <v>138</v>
          </cell>
          <cell r="O15" t="str">
            <v>M/C</v>
          </cell>
          <cell r="P15">
            <v>3.7</v>
          </cell>
          <cell r="Q15">
            <v>4.8</v>
          </cell>
          <cell r="R15">
            <v>8.5</v>
          </cell>
          <cell r="S15">
            <v>1.3</v>
          </cell>
          <cell r="U15">
            <v>0.29499999999999998</v>
          </cell>
          <cell r="V15">
            <v>0.16200000000000001</v>
          </cell>
          <cell r="W15">
            <v>0.38500000000000001</v>
          </cell>
          <cell r="X15">
            <v>1.2E-2</v>
          </cell>
          <cell r="Y15">
            <v>2</v>
          </cell>
          <cell r="AC15">
            <v>0.9</v>
          </cell>
          <cell r="AD15">
            <v>8.7899999999999991</v>
          </cell>
          <cell r="AE15">
            <v>0.7</v>
          </cell>
          <cell r="AF15">
            <v>0</v>
          </cell>
          <cell r="AG15">
            <v>0</v>
          </cell>
          <cell r="AH15">
            <v>9.4899999999999984</v>
          </cell>
          <cell r="AI15">
            <v>200000</v>
          </cell>
          <cell r="AJ15">
            <v>105000</v>
          </cell>
          <cell r="AK15" t="str">
            <v>Seeger</v>
          </cell>
          <cell r="AL15" t="str">
            <v>B 15.x1.00 mm</v>
          </cell>
          <cell r="AO15">
            <v>57</v>
          </cell>
          <cell r="BB15" t="str">
            <v>B</v>
          </cell>
          <cell r="BF15">
            <v>0</v>
          </cell>
          <cell r="BG15" t="str">
            <v>B</v>
          </cell>
        </row>
        <row r="16">
          <cell r="A16">
            <v>110</v>
          </cell>
          <cell r="B16" t="str">
            <v>Safari 50cc 3 Port</v>
          </cell>
          <cell r="C16">
            <v>349</v>
          </cell>
          <cell r="D16">
            <v>349</v>
          </cell>
          <cell r="H16">
            <v>349</v>
          </cell>
          <cell r="I16">
            <v>1260</v>
          </cell>
          <cell r="J16">
            <v>4630</v>
          </cell>
          <cell r="L16" t="str">
            <v>T6</v>
          </cell>
          <cell r="N16" t="str">
            <v>AC9A</v>
          </cell>
          <cell r="O16" t="str">
            <v>M/C</v>
          </cell>
          <cell r="P16">
            <v>10.8</v>
          </cell>
          <cell r="Q16">
            <v>20.3</v>
          </cell>
          <cell r="R16">
            <v>31.1</v>
          </cell>
          <cell r="S16">
            <v>1.2</v>
          </cell>
          <cell r="U16">
            <v>0.10100000000000001</v>
          </cell>
          <cell r="V16">
            <v>5.8999999999999997E-2</v>
          </cell>
          <cell r="W16">
            <v>0.16800000000000001</v>
          </cell>
          <cell r="X16">
            <v>5.0000000000000001E-3</v>
          </cell>
          <cell r="Y16">
            <v>2</v>
          </cell>
          <cell r="AF16">
            <v>0</v>
          </cell>
          <cell r="AG16">
            <v>0</v>
          </cell>
          <cell r="AH16">
            <v>0</v>
          </cell>
          <cell r="AI16">
            <v>100000</v>
          </cell>
          <cell r="AO16">
            <v>38.799999999999997</v>
          </cell>
          <cell r="BB16" t="str">
            <v>B</v>
          </cell>
          <cell r="BF16">
            <v>0</v>
          </cell>
          <cell r="BG16" t="str">
            <v>B</v>
          </cell>
        </row>
        <row r="17">
          <cell r="A17">
            <v>114</v>
          </cell>
          <cell r="B17" t="str">
            <v>Bajaj  M-50</v>
          </cell>
          <cell r="C17">
            <v>7838</v>
          </cell>
          <cell r="E17">
            <v>2068</v>
          </cell>
          <cell r="G17">
            <v>5770</v>
          </cell>
          <cell r="H17">
            <v>7838</v>
          </cell>
          <cell r="I17">
            <v>1380</v>
          </cell>
          <cell r="J17">
            <v>10250</v>
          </cell>
          <cell r="L17" t="str">
            <v>T6</v>
          </cell>
          <cell r="N17">
            <v>138</v>
          </cell>
          <cell r="O17" t="str">
            <v>M/C</v>
          </cell>
          <cell r="P17">
            <v>4.3</v>
          </cell>
          <cell r="Q17">
            <v>1</v>
          </cell>
          <cell r="R17">
            <v>5.3</v>
          </cell>
          <cell r="S17">
            <v>1.2</v>
          </cell>
          <cell r="U17">
            <v>0.1</v>
          </cell>
          <cell r="V17">
            <v>6.2E-2</v>
          </cell>
          <cell r="W17">
            <v>0.17</v>
          </cell>
          <cell r="X17">
            <v>4.0000000000000001E-3</v>
          </cell>
          <cell r="Y17">
            <v>2</v>
          </cell>
          <cell r="AC17">
            <v>0.62</v>
          </cell>
          <cell r="AF17">
            <v>0</v>
          </cell>
          <cell r="AG17">
            <v>0</v>
          </cell>
          <cell r="AH17">
            <v>0</v>
          </cell>
          <cell r="AI17">
            <v>200000</v>
          </cell>
          <cell r="AJ17">
            <v>70000</v>
          </cell>
          <cell r="AK17" t="str">
            <v>ROUND WIRE</v>
          </cell>
          <cell r="AL17" t="str">
            <v>12 MM</v>
          </cell>
          <cell r="AO17">
            <v>40</v>
          </cell>
          <cell r="BB17" t="str">
            <v>B</v>
          </cell>
          <cell r="BF17">
            <v>0</v>
          </cell>
          <cell r="BG17" t="str">
            <v>B</v>
          </cell>
        </row>
        <row r="18">
          <cell r="A18">
            <v>118</v>
          </cell>
          <cell r="B18" t="str">
            <v>Elminator</v>
          </cell>
          <cell r="C18">
            <v>1856</v>
          </cell>
          <cell r="D18">
            <v>1856</v>
          </cell>
          <cell r="H18">
            <v>1856</v>
          </cell>
          <cell r="I18">
            <v>720</v>
          </cell>
          <cell r="J18">
            <v>4210</v>
          </cell>
          <cell r="L18" t="str">
            <v>T6</v>
          </cell>
          <cell r="N18" t="str">
            <v>AC8A</v>
          </cell>
          <cell r="O18" t="str">
            <v>M/C</v>
          </cell>
          <cell r="P18">
            <v>12.8</v>
          </cell>
          <cell r="Q18">
            <v>24.3</v>
          </cell>
          <cell r="R18">
            <v>37.1</v>
          </cell>
          <cell r="S18">
            <v>1.9</v>
          </cell>
          <cell r="U18">
            <v>0.22</v>
          </cell>
          <cell r="V18">
            <v>0.129</v>
          </cell>
          <cell r="W18">
            <v>0.29199999999999998</v>
          </cell>
          <cell r="X18">
            <v>4.0000000000000001E-3</v>
          </cell>
          <cell r="AC18">
            <v>1.08</v>
          </cell>
          <cell r="AF18">
            <v>0</v>
          </cell>
          <cell r="AG18">
            <v>0</v>
          </cell>
          <cell r="AH18">
            <v>0</v>
          </cell>
          <cell r="AI18">
            <v>100000</v>
          </cell>
          <cell r="AJ18">
            <v>134000</v>
          </cell>
          <cell r="AK18" t="str">
            <v>PLAIN WIRE</v>
          </cell>
          <cell r="AL18" t="str">
            <v>C16X1.2 mm</v>
          </cell>
          <cell r="AO18">
            <v>65</v>
          </cell>
          <cell r="BB18" t="str">
            <v>B</v>
          </cell>
          <cell r="BF18">
            <v>0</v>
          </cell>
          <cell r="BG18" t="str">
            <v>B</v>
          </cell>
        </row>
        <row r="19">
          <cell r="A19">
            <v>119</v>
          </cell>
          <cell r="B19" t="str">
            <v>Vespa 150 NV</v>
          </cell>
          <cell r="C19">
            <v>33641</v>
          </cell>
          <cell r="G19">
            <v>33641</v>
          </cell>
          <cell r="H19">
            <v>33641</v>
          </cell>
          <cell r="I19">
            <v>960</v>
          </cell>
          <cell r="J19">
            <v>54780</v>
          </cell>
          <cell r="N19">
            <v>244</v>
          </cell>
          <cell r="O19" t="str">
            <v>M/C</v>
          </cell>
          <cell r="P19">
            <v>4.3</v>
          </cell>
          <cell r="Q19">
            <v>10.199999999999999</v>
          </cell>
          <cell r="R19">
            <v>14.5</v>
          </cell>
          <cell r="S19">
            <v>2.5</v>
          </cell>
          <cell r="U19">
            <v>0.30099999999999999</v>
          </cell>
          <cell r="V19">
            <v>0.156</v>
          </cell>
          <cell r="W19">
            <v>0.40699999999999997</v>
          </cell>
          <cell r="X19">
            <v>1.2E-2</v>
          </cell>
          <cell r="Y19">
            <v>2</v>
          </cell>
          <cell r="AC19">
            <v>0.9</v>
          </cell>
          <cell r="AD19">
            <v>9.8000000000000007</v>
          </cell>
          <cell r="AE19">
            <v>0.7</v>
          </cell>
          <cell r="AF19">
            <v>0</v>
          </cell>
          <cell r="AG19">
            <v>0</v>
          </cell>
          <cell r="AH19">
            <v>10.5</v>
          </cell>
          <cell r="AI19">
            <v>200000</v>
          </cell>
          <cell r="AJ19">
            <v>110000</v>
          </cell>
          <cell r="AK19" t="str">
            <v>Seeger</v>
          </cell>
          <cell r="AL19" t="str">
            <v>B 15x1.0 MM</v>
          </cell>
          <cell r="AO19">
            <v>57.8</v>
          </cell>
          <cell r="BB19" t="str">
            <v>B</v>
          </cell>
          <cell r="BF19">
            <v>0</v>
          </cell>
          <cell r="BG19" t="str">
            <v>B</v>
          </cell>
        </row>
        <row r="20">
          <cell r="A20">
            <v>120</v>
          </cell>
          <cell r="B20" t="str">
            <v>Hero Puch 65  CC</v>
          </cell>
          <cell r="C20">
            <v>6421</v>
          </cell>
          <cell r="G20">
            <v>6421</v>
          </cell>
          <cell r="H20">
            <v>6421</v>
          </cell>
          <cell r="I20">
            <v>1260</v>
          </cell>
          <cell r="J20">
            <v>1880</v>
          </cell>
          <cell r="N20">
            <v>244</v>
          </cell>
          <cell r="O20" t="str">
            <v>M/C</v>
          </cell>
          <cell r="P20">
            <v>5.7</v>
          </cell>
          <cell r="Q20">
            <v>4.7</v>
          </cell>
          <cell r="R20">
            <v>10.4</v>
          </cell>
          <cell r="S20">
            <v>1.7</v>
          </cell>
          <cell r="U20">
            <v>0.13600000000000001</v>
          </cell>
          <cell r="V20">
            <v>7.3999999999999996E-2</v>
          </cell>
          <cell r="W20">
            <v>0.21</v>
          </cell>
          <cell r="X20">
            <v>5.0000000000000001E-3</v>
          </cell>
          <cell r="Y20">
            <v>2</v>
          </cell>
          <cell r="AC20">
            <v>0.78</v>
          </cell>
          <cell r="AD20">
            <v>7.99</v>
          </cell>
          <cell r="AE20">
            <v>0.7</v>
          </cell>
          <cell r="AF20">
            <v>0</v>
          </cell>
          <cell r="AG20">
            <v>0</v>
          </cell>
          <cell r="AH20">
            <v>8.69</v>
          </cell>
          <cell r="AI20">
            <v>200000</v>
          </cell>
          <cell r="AJ20">
            <v>120000</v>
          </cell>
          <cell r="AK20" t="str">
            <v>Seeger</v>
          </cell>
          <cell r="AL20" t="str">
            <v>12. mm</v>
          </cell>
          <cell r="AO20">
            <v>43.5</v>
          </cell>
          <cell r="BB20" t="str">
            <v>B</v>
          </cell>
          <cell r="BF20">
            <v>0</v>
          </cell>
          <cell r="BG20" t="str">
            <v>B</v>
          </cell>
        </row>
        <row r="21">
          <cell r="A21">
            <v>124</v>
          </cell>
          <cell r="B21" t="str">
            <v>Jawa 70 Dia</v>
          </cell>
          <cell r="C21">
            <v>94</v>
          </cell>
          <cell r="G21">
            <v>94</v>
          </cell>
          <cell r="H21">
            <v>94</v>
          </cell>
          <cell r="I21">
            <v>352</v>
          </cell>
          <cell r="N21">
            <v>138</v>
          </cell>
          <cell r="O21" t="str">
            <v>H/C</v>
          </cell>
          <cell r="P21">
            <v>5</v>
          </cell>
          <cell r="Q21">
            <v>5</v>
          </cell>
          <cell r="R21">
            <v>10</v>
          </cell>
          <cell r="S21">
            <v>3</v>
          </cell>
          <cell r="U21">
            <v>0.40300000000000002</v>
          </cell>
          <cell r="V21">
            <v>0.27400000000000002</v>
          </cell>
          <cell r="W21">
            <v>0.79900000000000004</v>
          </cell>
          <cell r="X21">
            <v>0.01</v>
          </cell>
          <cell r="Y21">
            <v>2</v>
          </cell>
          <cell r="AC21">
            <v>1.32</v>
          </cell>
          <cell r="AF21">
            <v>0</v>
          </cell>
          <cell r="AG21" t="str">
            <v>TIME</v>
          </cell>
          <cell r="AH21" t="e">
            <v>#VALUE!</v>
          </cell>
          <cell r="AI21">
            <v>50000</v>
          </cell>
          <cell r="AK21" t="str">
            <v>R.W</v>
          </cell>
          <cell r="AL21" t="str">
            <v>18X1.5 mm</v>
          </cell>
          <cell r="AO21">
            <v>70</v>
          </cell>
          <cell r="AY21" t="str">
            <v>T</v>
          </cell>
          <cell r="BD21" t="str">
            <v>T</v>
          </cell>
          <cell r="BF21">
            <v>0</v>
          </cell>
        </row>
        <row r="22">
          <cell r="A22">
            <v>125</v>
          </cell>
          <cell r="B22" t="str">
            <v xml:space="preserve"> Yamaha OOM</v>
          </cell>
          <cell r="C22">
            <v>42460</v>
          </cell>
          <cell r="D22">
            <v>42450</v>
          </cell>
          <cell r="E22">
            <v>50</v>
          </cell>
          <cell r="H22">
            <v>42500</v>
          </cell>
          <cell r="I22">
            <v>1380</v>
          </cell>
          <cell r="J22">
            <v>58165</v>
          </cell>
          <cell r="L22" t="str">
            <v>T6</v>
          </cell>
          <cell r="N22" t="str">
            <v>AC8A</v>
          </cell>
          <cell r="O22" t="str">
            <v>M/C</v>
          </cell>
          <cell r="P22">
            <v>9</v>
          </cell>
          <cell r="Q22">
            <v>2.4</v>
          </cell>
          <cell r="R22">
            <v>11.4</v>
          </cell>
          <cell r="S22">
            <v>1.8</v>
          </cell>
          <cell r="U22">
            <v>0.111</v>
          </cell>
          <cell r="V22">
            <v>6.7000000000000004E-2</v>
          </cell>
          <cell r="W22">
            <v>0.189</v>
          </cell>
          <cell r="X22">
            <v>4.0000000000000001E-3</v>
          </cell>
          <cell r="AD22">
            <v>13.66</v>
          </cell>
          <cell r="AE22">
            <v>0.7</v>
          </cell>
          <cell r="AF22">
            <v>0</v>
          </cell>
          <cell r="AG22">
            <v>0</v>
          </cell>
          <cell r="AH22">
            <v>14.36</v>
          </cell>
          <cell r="AI22">
            <v>200000</v>
          </cell>
          <cell r="AJ22">
            <v>132000</v>
          </cell>
          <cell r="AK22" t="str">
            <v>NO Circlip</v>
          </cell>
          <cell r="AO22">
            <v>49</v>
          </cell>
          <cell r="BB22" t="str">
            <v>B</v>
          </cell>
          <cell r="BF22">
            <v>0</v>
          </cell>
          <cell r="BG22" t="str">
            <v>B</v>
          </cell>
        </row>
        <row r="23">
          <cell r="A23">
            <v>127</v>
          </cell>
          <cell r="B23" t="str">
            <v>Vespa NV 5 Port</v>
          </cell>
          <cell r="C23">
            <v>19356</v>
          </cell>
          <cell r="D23">
            <v>15057</v>
          </cell>
          <cell r="G23">
            <v>4299</v>
          </cell>
          <cell r="H23">
            <v>19356</v>
          </cell>
          <cell r="I23">
            <v>960</v>
          </cell>
          <cell r="J23">
            <v>15532</v>
          </cell>
          <cell r="L23" t="str">
            <v>T6</v>
          </cell>
          <cell r="N23">
            <v>244</v>
          </cell>
          <cell r="O23" t="str">
            <v>M/C</v>
          </cell>
          <cell r="P23">
            <v>6.8</v>
          </cell>
          <cell r="Q23">
            <v>10.199999999999999</v>
          </cell>
          <cell r="R23">
            <v>17</v>
          </cell>
          <cell r="S23">
            <v>2</v>
          </cell>
          <cell r="U23">
            <v>0.30099999999999999</v>
          </cell>
          <cell r="V23">
            <v>0.159</v>
          </cell>
          <cell r="W23">
            <v>0.39100000000000001</v>
          </cell>
          <cell r="X23">
            <v>7.0000000000000001E-3</v>
          </cell>
          <cell r="Y23">
            <v>2</v>
          </cell>
          <cell r="AC23">
            <v>0.9</v>
          </cell>
          <cell r="AF23">
            <v>0</v>
          </cell>
          <cell r="AG23">
            <v>0</v>
          </cell>
          <cell r="AH23">
            <v>0</v>
          </cell>
          <cell r="AI23">
            <v>200000</v>
          </cell>
          <cell r="AJ23">
            <v>105000</v>
          </cell>
          <cell r="AK23" t="str">
            <v>Seeger</v>
          </cell>
          <cell r="AL23" t="str">
            <v>B 15.x1.00 mm</v>
          </cell>
          <cell r="AO23">
            <v>57.8</v>
          </cell>
          <cell r="BB23" t="str">
            <v>B</v>
          </cell>
          <cell r="BF23">
            <v>0</v>
          </cell>
          <cell r="BG23" t="str">
            <v>B</v>
          </cell>
        </row>
        <row r="24">
          <cell r="A24">
            <v>128</v>
          </cell>
          <cell r="B24" t="str">
            <v>Vespa150(Modi)</v>
          </cell>
          <cell r="C24">
            <v>49834</v>
          </cell>
          <cell r="G24">
            <v>49834</v>
          </cell>
          <cell r="H24">
            <v>49834</v>
          </cell>
          <cell r="I24">
            <v>960</v>
          </cell>
          <cell r="J24">
            <v>40602</v>
          </cell>
          <cell r="N24">
            <v>244</v>
          </cell>
          <cell r="O24" t="str">
            <v>M/C</v>
          </cell>
          <cell r="P24">
            <v>4</v>
          </cell>
          <cell r="Q24">
            <v>8.9</v>
          </cell>
          <cell r="R24">
            <v>12.9</v>
          </cell>
          <cell r="S24">
            <v>2.5</v>
          </cell>
          <cell r="U24">
            <v>0.24299999999999999</v>
          </cell>
          <cell r="V24">
            <v>0.16300000000000001</v>
          </cell>
          <cell r="W24">
            <v>0.34899999999999998</v>
          </cell>
          <cell r="X24">
            <v>1.2E-2</v>
          </cell>
          <cell r="Y24">
            <v>2</v>
          </cell>
          <cell r="AC24">
            <v>0.9</v>
          </cell>
          <cell r="AD24">
            <v>9.8000000000000007</v>
          </cell>
          <cell r="AE24">
            <v>0.7</v>
          </cell>
          <cell r="AF24">
            <v>0</v>
          </cell>
          <cell r="AG24">
            <v>0</v>
          </cell>
          <cell r="AH24">
            <v>10.5</v>
          </cell>
          <cell r="AI24">
            <v>200000</v>
          </cell>
          <cell r="AJ24">
            <v>105000</v>
          </cell>
          <cell r="AK24" t="str">
            <v>Seeger</v>
          </cell>
          <cell r="AL24" t="str">
            <v>B 15.x1.00 mm</v>
          </cell>
          <cell r="AO24">
            <v>57.8</v>
          </cell>
          <cell r="BB24" t="str">
            <v>B</v>
          </cell>
          <cell r="BF24">
            <v>0</v>
          </cell>
          <cell r="BG24" t="str">
            <v>B</v>
          </cell>
        </row>
        <row r="25">
          <cell r="A25">
            <v>129</v>
          </cell>
          <cell r="B25" t="str">
            <v>Bajaj M-80</v>
          </cell>
          <cell r="C25">
            <v>43915</v>
          </cell>
          <cell r="D25">
            <v>5390</v>
          </cell>
          <cell r="E25">
            <v>6488</v>
          </cell>
          <cell r="G25">
            <v>32037</v>
          </cell>
          <cell r="H25">
            <v>43915</v>
          </cell>
          <cell r="I25">
            <v>1380</v>
          </cell>
          <cell r="J25">
            <v>40311</v>
          </cell>
          <cell r="L25" t="str">
            <v>T6</v>
          </cell>
          <cell r="N25">
            <v>138</v>
          </cell>
          <cell r="O25" t="str">
            <v>M/C</v>
          </cell>
          <cell r="P25">
            <v>4.3</v>
          </cell>
          <cell r="Q25">
            <v>1.8</v>
          </cell>
          <cell r="R25">
            <v>6.1</v>
          </cell>
          <cell r="S25">
            <v>1.3</v>
          </cell>
          <cell r="U25">
            <v>0.16</v>
          </cell>
          <cell r="V25">
            <v>9.4E-2</v>
          </cell>
          <cell r="W25">
            <v>0.26300000000000001</v>
          </cell>
          <cell r="X25">
            <v>0.01</v>
          </cell>
          <cell r="Y25">
            <v>2</v>
          </cell>
          <cell r="AC25">
            <v>0.62</v>
          </cell>
          <cell r="AD25">
            <v>7.51</v>
          </cell>
          <cell r="AE25">
            <v>0.7</v>
          </cell>
          <cell r="AF25">
            <v>0</v>
          </cell>
          <cell r="AG25">
            <v>0</v>
          </cell>
          <cell r="AH25">
            <v>8.2099999999999991</v>
          </cell>
          <cell r="AI25">
            <v>200000</v>
          </cell>
          <cell r="AJ25">
            <v>65000</v>
          </cell>
          <cell r="AK25" t="str">
            <v>ROUND WIRE</v>
          </cell>
          <cell r="AL25" t="str">
            <v>12 MM</v>
          </cell>
          <cell r="AO25">
            <v>47.5</v>
          </cell>
          <cell r="BB25" t="str">
            <v>B</v>
          </cell>
          <cell r="BF25">
            <v>0</v>
          </cell>
          <cell r="BG25" t="str">
            <v>B</v>
          </cell>
        </row>
        <row r="26">
          <cell r="A26">
            <v>132</v>
          </cell>
          <cell r="B26" t="str">
            <v>Bajaj M-74</v>
          </cell>
          <cell r="C26">
            <v>36421</v>
          </cell>
          <cell r="D26">
            <v>8529</v>
          </cell>
          <cell r="E26">
            <v>14320</v>
          </cell>
          <cell r="G26">
            <v>13572</v>
          </cell>
          <cell r="H26">
            <v>36421</v>
          </cell>
          <cell r="I26">
            <v>1380</v>
          </cell>
          <cell r="J26">
            <v>120031</v>
          </cell>
          <cell r="L26" t="str">
            <v>T6</v>
          </cell>
          <cell r="N26">
            <v>138</v>
          </cell>
          <cell r="O26" t="str">
            <v>M/C</v>
          </cell>
          <cell r="P26">
            <v>4</v>
          </cell>
          <cell r="Q26">
            <v>2.2000000000000002</v>
          </cell>
          <cell r="R26">
            <v>6.2</v>
          </cell>
          <cell r="S26">
            <v>1.3</v>
          </cell>
          <cell r="U26">
            <v>0.16600000000000001</v>
          </cell>
          <cell r="V26">
            <v>8.5000000000000006E-2</v>
          </cell>
          <cell r="W26">
            <v>0.26</v>
          </cell>
          <cell r="X26">
            <v>0.01</v>
          </cell>
          <cell r="Y26">
            <v>2</v>
          </cell>
          <cell r="AC26">
            <v>0.62</v>
          </cell>
          <cell r="AD26">
            <v>7.12</v>
          </cell>
          <cell r="AE26">
            <v>0.7</v>
          </cell>
          <cell r="AF26">
            <v>0</v>
          </cell>
          <cell r="AG26">
            <v>0</v>
          </cell>
          <cell r="AH26">
            <v>7.82</v>
          </cell>
          <cell r="AI26">
            <v>200000</v>
          </cell>
          <cell r="AJ26">
            <v>85000</v>
          </cell>
          <cell r="AK26" t="str">
            <v>ROUND WIRE</v>
          </cell>
          <cell r="AL26" t="str">
            <v>12 MM</v>
          </cell>
          <cell r="AO26">
            <v>47.57</v>
          </cell>
          <cell r="BB26" t="str">
            <v>B</v>
          </cell>
          <cell r="BF26">
            <v>0</v>
          </cell>
          <cell r="BG26" t="str">
            <v>B</v>
          </cell>
        </row>
        <row r="27">
          <cell r="A27">
            <v>134</v>
          </cell>
          <cell r="B27" t="str">
            <v>Sunny   Modi</v>
          </cell>
          <cell r="C27">
            <v>650</v>
          </cell>
          <cell r="E27">
            <v>650</v>
          </cell>
          <cell r="H27">
            <v>650</v>
          </cell>
          <cell r="I27">
            <v>1380</v>
          </cell>
          <cell r="N27">
            <v>138</v>
          </cell>
          <cell r="O27" t="str">
            <v>M/C</v>
          </cell>
          <cell r="P27">
            <v>4.3</v>
          </cell>
          <cell r="Q27">
            <v>1</v>
          </cell>
          <cell r="R27">
            <v>5.3</v>
          </cell>
          <cell r="S27">
            <v>1.2</v>
          </cell>
          <cell r="U27">
            <v>0.1</v>
          </cell>
          <cell r="V27">
            <v>6.2E-2</v>
          </cell>
          <cell r="W27">
            <v>0.17</v>
          </cell>
          <cell r="X27">
            <v>5.0000000000000001E-3</v>
          </cell>
          <cell r="Y27">
            <v>2</v>
          </cell>
          <cell r="AC27">
            <v>0.62</v>
          </cell>
          <cell r="AF27">
            <v>0</v>
          </cell>
          <cell r="AG27">
            <v>0</v>
          </cell>
          <cell r="AH27">
            <v>0</v>
          </cell>
          <cell r="AI27">
            <v>200000</v>
          </cell>
          <cell r="AJ27">
            <v>85000</v>
          </cell>
          <cell r="AK27" t="str">
            <v>ROUND WIRE</v>
          </cell>
          <cell r="AL27" t="str">
            <v>12 MM</v>
          </cell>
          <cell r="AO27">
            <v>40</v>
          </cell>
          <cell r="BB27" t="str">
            <v>B</v>
          </cell>
          <cell r="BF27">
            <v>0</v>
          </cell>
          <cell r="BG27" t="str">
            <v>B</v>
          </cell>
        </row>
        <row r="28">
          <cell r="A28">
            <v>135</v>
          </cell>
          <cell r="B28" t="str">
            <v>Ax-100</v>
          </cell>
          <cell r="C28">
            <v>351381</v>
          </cell>
          <cell r="D28">
            <v>205900</v>
          </cell>
          <cell r="E28">
            <v>26507</v>
          </cell>
          <cell r="G28">
            <v>118974</v>
          </cell>
          <cell r="H28">
            <v>351381</v>
          </cell>
          <cell r="I28">
            <v>1050</v>
          </cell>
          <cell r="J28">
            <v>357490</v>
          </cell>
          <cell r="L28" t="str">
            <v>T6</v>
          </cell>
          <cell r="N28" t="str">
            <v>AC9A</v>
          </cell>
          <cell r="O28" t="str">
            <v>M/C</v>
          </cell>
          <cell r="P28">
            <v>4.5999999999999996</v>
          </cell>
          <cell r="Q28">
            <v>8.8000000000000007</v>
          </cell>
          <cell r="R28">
            <v>13.4</v>
          </cell>
          <cell r="S28">
            <v>2</v>
          </cell>
          <cell r="U28">
            <v>0.16600000000000001</v>
          </cell>
          <cell r="V28">
            <v>0.109</v>
          </cell>
          <cell r="W28">
            <v>0.26600000000000001</v>
          </cell>
          <cell r="X28">
            <v>0.01</v>
          </cell>
          <cell r="Y28">
            <v>2</v>
          </cell>
          <cell r="AC28">
            <v>0.94</v>
          </cell>
          <cell r="AF28">
            <v>0</v>
          </cell>
          <cell r="AG28">
            <v>0</v>
          </cell>
          <cell r="AH28">
            <v>0</v>
          </cell>
          <cell r="AI28">
            <v>200000</v>
          </cell>
          <cell r="AJ28">
            <v>114000</v>
          </cell>
          <cell r="AK28" t="str">
            <v>Plain wire</v>
          </cell>
          <cell r="AL28" t="str">
            <v>C 14x1.0 mm</v>
          </cell>
          <cell r="AO28">
            <v>50</v>
          </cell>
          <cell r="BB28" t="str">
            <v>B</v>
          </cell>
          <cell r="BF28">
            <v>0</v>
          </cell>
          <cell r="BG28" t="str">
            <v>B</v>
          </cell>
        </row>
        <row r="29">
          <cell r="A29">
            <v>137</v>
          </cell>
          <cell r="B29" t="str">
            <v>Rx-100</v>
          </cell>
          <cell r="C29">
            <v>151432</v>
          </cell>
          <cell r="D29">
            <v>26222</v>
          </cell>
          <cell r="E29">
            <v>42400</v>
          </cell>
          <cell r="G29">
            <v>82810</v>
          </cell>
          <cell r="H29">
            <v>151432</v>
          </cell>
          <cell r="I29">
            <v>960</v>
          </cell>
          <cell r="J29">
            <v>193316</v>
          </cell>
          <cell r="L29" t="str">
            <v>T6</v>
          </cell>
          <cell r="N29" t="str">
            <v>AC9A</v>
          </cell>
          <cell r="O29" t="str">
            <v>M/C</v>
          </cell>
          <cell r="P29">
            <v>4.2</v>
          </cell>
          <cell r="Q29">
            <v>8.4</v>
          </cell>
          <cell r="R29">
            <v>12.600000000000001</v>
          </cell>
          <cell r="S29">
            <v>2</v>
          </cell>
          <cell r="U29">
            <v>0.18</v>
          </cell>
          <cell r="V29">
            <v>0.111</v>
          </cell>
          <cell r="W29">
            <v>0.27800000000000002</v>
          </cell>
          <cell r="X29">
            <v>0.01</v>
          </cell>
          <cell r="Y29">
            <v>2</v>
          </cell>
          <cell r="AC29">
            <v>0.94</v>
          </cell>
          <cell r="AD29">
            <v>8.59</v>
          </cell>
          <cell r="AE29">
            <v>0.7</v>
          </cell>
          <cell r="AF29">
            <v>0</v>
          </cell>
          <cell r="AG29">
            <v>1</v>
          </cell>
          <cell r="AH29">
            <v>10.29</v>
          </cell>
          <cell r="AI29">
            <v>200000</v>
          </cell>
          <cell r="AJ29">
            <v>140000</v>
          </cell>
          <cell r="AK29" t="str">
            <v>Plain wire</v>
          </cell>
          <cell r="AL29" t="str">
            <v>C 14x1.2 mm</v>
          </cell>
          <cell r="AO29">
            <v>50</v>
          </cell>
          <cell r="AY29" t="str">
            <v>T</v>
          </cell>
          <cell r="BD29">
            <v>27952.3</v>
          </cell>
          <cell r="BF29">
            <v>0</v>
          </cell>
        </row>
        <row r="30">
          <cell r="A30">
            <v>138</v>
          </cell>
          <cell r="B30" t="str">
            <v>Hero Honda</v>
          </cell>
          <cell r="C30">
            <v>50256</v>
          </cell>
          <cell r="D30">
            <v>33</v>
          </cell>
          <cell r="G30">
            <v>50256</v>
          </cell>
          <cell r="H30">
            <v>50289</v>
          </cell>
          <cell r="I30">
            <v>1380</v>
          </cell>
          <cell r="J30">
            <v>58314</v>
          </cell>
          <cell r="L30" t="str">
            <v>T6</v>
          </cell>
          <cell r="N30" t="str">
            <v>AC8A</v>
          </cell>
          <cell r="O30" t="str">
            <v>M/C</v>
          </cell>
          <cell r="P30">
            <v>6.1</v>
          </cell>
          <cell r="Q30">
            <v>2.2999999999999998</v>
          </cell>
          <cell r="R30">
            <v>8.3999999999999986</v>
          </cell>
          <cell r="S30">
            <v>1.3</v>
          </cell>
          <cell r="U30">
            <v>0.13800000000000001</v>
          </cell>
          <cell r="V30">
            <v>0.08</v>
          </cell>
          <cell r="W30">
            <v>0.22500000000000001</v>
          </cell>
          <cell r="X30">
            <v>4.0000000000000001E-3</v>
          </cell>
          <cell r="Y30">
            <v>2</v>
          </cell>
          <cell r="AC30">
            <v>0.84</v>
          </cell>
          <cell r="AD30">
            <v>13.8</v>
          </cell>
          <cell r="AE30">
            <v>0.7</v>
          </cell>
          <cell r="AF30">
            <v>0</v>
          </cell>
          <cell r="AG30">
            <v>0</v>
          </cell>
          <cell r="AH30">
            <v>14.5</v>
          </cell>
          <cell r="AI30">
            <v>200000</v>
          </cell>
          <cell r="AJ30">
            <v>149000</v>
          </cell>
          <cell r="AK30" t="str">
            <v>Plain wire</v>
          </cell>
          <cell r="AL30" t="str">
            <v>C 13 X 1.0 mm</v>
          </cell>
          <cell r="AO30">
            <v>50</v>
          </cell>
          <cell r="BB30" t="str">
            <v>B</v>
          </cell>
          <cell r="BF30">
            <v>0</v>
          </cell>
          <cell r="BG30" t="str">
            <v>B</v>
          </cell>
        </row>
        <row r="31">
          <cell r="A31">
            <v>139</v>
          </cell>
          <cell r="B31" t="str">
            <v>KB-100</v>
          </cell>
          <cell r="C31">
            <v>35844</v>
          </cell>
          <cell r="E31">
            <v>13748</v>
          </cell>
          <cell r="G31">
            <v>22096</v>
          </cell>
          <cell r="H31">
            <v>35844</v>
          </cell>
          <cell r="I31">
            <v>1170</v>
          </cell>
          <cell r="J31">
            <v>40301</v>
          </cell>
          <cell r="L31" t="str">
            <v>T6</v>
          </cell>
          <cell r="N31">
            <v>138</v>
          </cell>
          <cell r="O31" t="str">
            <v>M/C</v>
          </cell>
          <cell r="P31">
            <v>6</v>
          </cell>
          <cell r="Q31">
            <v>2.4</v>
          </cell>
          <cell r="R31">
            <v>8.4</v>
          </cell>
          <cell r="S31">
            <v>1.6</v>
          </cell>
          <cell r="U31">
            <v>0.188</v>
          </cell>
          <cell r="V31">
            <v>0.115</v>
          </cell>
          <cell r="W31">
            <v>0.29099999999999998</v>
          </cell>
          <cell r="X31">
            <v>0.01</v>
          </cell>
          <cell r="Y31">
            <v>2</v>
          </cell>
          <cell r="AC31">
            <v>0.92</v>
          </cell>
          <cell r="AD31">
            <v>8.4600000000000009</v>
          </cell>
          <cell r="AE31">
            <v>0.7</v>
          </cell>
          <cell r="AF31">
            <v>0</v>
          </cell>
          <cell r="AG31">
            <v>0</v>
          </cell>
          <cell r="AH31">
            <v>9.16</v>
          </cell>
          <cell r="AI31">
            <v>200000</v>
          </cell>
          <cell r="AJ31">
            <v>95000</v>
          </cell>
          <cell r="AK31" t="str">
            <v>Plain wire</v>
          </cell>
          <cell r="AL31" t="str">
            <v>C 14x1.0 mm</v>
          </cell>
          <cell r="AO31">
            <v>49.5</v>
          </cell>
          <cell r="BB31" t="str">
            <v>B</v>
          </cell>
          <cell r="BF31">
            <v>0</v>
          </cell>
          <cell r="BG31" t="str">
            <v>B</v>
          </cell>
        </row>
        <row r="32">
          <cell r="A32">
            <v>142</v>
          </cell>
          <cell r="B32" t="str">
            <v>Vikram</v>
          </cell>
          <cell r="C32">
            <v>14700</v>
          </cell>
          <cell r="D32">
            <v>10992</v>
          </cell>
          <cell r="E32">
            <v>262</v>
          </cell>
          <cell r="G32">
            <v>3446</v>
          </cell>
          <cell r="H32">
            <v>14700</v>
          </cell>
          <cell r="I32">
            <v>320</v>
          </cell>
          <cell r="J32">
            <v>15233</v>
          </cell>
          <cell r="N32">
            <v>244</v>
          </cell>
          <cell r="O32" t="str">
            <v>H/C</v>
          </cell>
          <cell r="P32">
            <v>8.3000000000000007</v>
          </cell>
          <cell r="Q32">
            <v>10.5</v>
          </cell>
          <cell r="R32">
            <v>18.8</v>
          </cell>
          <cell r="S32">
            <v>2.8</v>
          </cell>
          <cell r="U32">
            <v>0.39800000000000002</v>
          </cell>
          <cell r="V32">
            <v>0.22500000000000001</v>
          </cell>
          <cell r="W32">
            <v>0.68</v>
          </cell>
          <cell r="X32">
            <v>1.7999999999999999E-2</v>
          </cell>
          <cell r="Y32">
            <v>2</v>
          </cell>
          <cell r="AC32">
            <v>0.96</v>
          </cell>
          <cell r="AF32">
            <v>0</v>
          </cell>
          <cell r="AG32" t="str">
            <v>TIME</v>
          </cell>
          <cell r="AH32" t="e">
            <v>#VALUE!</v>
          </cell>
          <cell r="AI32">
            <v>50000</v>
          </cell>
          <cell r="AJ32">
            <v>55000</v>
          </cell>
          <cell r="AK32" t="str">
            <v>Seeger</v>
          </cell>
          <cell r="AL32" t="str">
            <v xml:space="preserve">  B  16X1.00 MM</v>
          </cell>
          <cell r="AO32">
            <v>66</v>
          </cell>
          <cell r="AY32" t="str">
            <v>T</v>
          </cell>
          <cell r="BD32" t="str">
            <v>T</v>
          </cell>
          <cell r="BF32">
            <v>0</v>
          </cell>
        </row>
        <row r="33">
          <cell r="A33">
            <v>145</v>
          </cell>
          <cell r="B33" t="str">
            <v>Spirit</v>
          </cell>
          <cell r="C33">
            <v>411</v>
          </cell>
          <cell r="D33">
            <v>411</v>
          </cell>
          <cell r="H33">
            <v>411</v>
          </cell>
          <cell r="I33">
            <v>1380</v>
          </cell>
          <cell r="J33">
            <v>270</v>
          </cell>
          <cell r="N33">
            <v>138</v>
          </cell>
          <cell r="O33" t="str">
            <v>M/C</v>
          </cell>
          <cell r="P33">
            <v>6.4</v>
          </cell>
          <cell r="Q33">
            <v>6.7</v>
          </cell>
          <cell r="R33">
            <v>13.100000000000001</v>
          </cell>
          <cell r="S33">
            <v>1.1000000000000001</v>
          </cell>
          <cell r="U33">
            <v>0.115</v>
          </cell>
          <cell r="V33">
            <v>6.7000000000000004E-2</v>
          </cell>
          <cell r="W33">
            <v>0.193</v>
          </cell>
          <cell r="X33">
            <v>6.0000000000000001E-3</v>
          </cell>
          <cell r="Y33">
            <v>2</v>
          </cell>
          <cell r="AC33">
            <v>0.62</v>
          </cell>
          <cell r="AF33">
            <v>0</v>
          </cell>
          <cell r="AG33">
            <v>0</v>
          </cell>
          <cell r="AH33">
            <v>0</v>
          </cell>
          <cell r="AI33">
            <v>200000</v>
          </cell>
          <cell r="AJ33">
            <v>85000</v>
          </cell>
          <cell r="AK33" t="str">
            <v>ROUND WIRE</v>
          </cell>
          <cell r="AL33" t="str">
            <v>12 MM</v>
          </cell>
          <cell r="AO33">
            <v>42.564999999999998</v>
          </cell>
          <cell r="BB33" t="str">
            <v>B</v>
          </cell>
          <cell r="BF33">
            <v>0</v>
          </cell>
          <cell r="BG33" t="str">
            <v>B</v>
          </cell>
        </row>
        <row r="34">
          <cell r="A34">
            <v>149</v>
          </cell>
          <cell r="B34" t="str">
            <v>Bajaj Classic-4S 3 port</v>
          </cell>
          <cell r="C34">
            <v>156385</v>
          </cell>
          <cell r="E34">
            <v>42842</v>
          </cell>
          <cell r="G34">
            <v>113543</v>
          </cell>
          <cell r="H34">
            <v>156385</v>
          </cell>
          <cell r="I34">
            <v>960</v>
          </cell>
          <cell r="J34">
            <v>175553</v>
          </cell>
          <cell r="N34">
            <v>244</v>
          </cell>
          <cell r="O34" t="str">
            <v>M/C</v>
          </cell>
          <cell r="P34">
            <v>4.5</v>
          </cell>
          <cell r="Q34">
            <v>9.1999999999999993</v>
          </cell>
          <cell r="R34">
            <v>13.7</v>
          </cell>
          <cell r="S34">
            <v>1.5</v>
          </cell>
          <cell r="U34">
            <v>0.27600000000000002</v>
          </cell>
          <cell r="V34">
            <v>0.14599999999999999</v>
          </cell>
          <cell r="W34">
            <v>0.36599999999999999</v>
          </cell>
          <cell r="X34">
            <v>7.0000000000000001E-3</v>
          </cell>
          <cell r="Y34">
            <v>2</v>
          </cell>
          <cell r="AC34">
            <v>1.1200000000000001</v>
          </cell>
          <cell r="AD34">
            <v>9.69</v>
          </cell>
          <cell r="AE34">
            <v>0.7</v>
          </cell>
          <cell r="AF34">
            <v>0</v>
          </cell>
          <cell r="AG34">
            <v>0</v>
          </cell>
          <cell r="AH34">
            <v>10.389999999999999</v>
          </cell>
          <cell r="AI34">
            <v>200000</v>
          </cell>
          <cell r="AJ34">
            <v>112000</v>
          </cell>
          <cell r="AK34" t="str">
            <v>Seeger</v>
          </cell>
          <cell r="AL34" t="str">
            <v>B 15.x1.00 mm</v>
          </cell>
          <cell r="AO34">
            <v>57</v>
          </cell>
          <cell r="BB34" t="str">
            <v>B</v>
          </cell>
          <cell r="BF34">
            <v>0</v>
          </cell>
          <cell r="BG34" t="str">
            <v>B</v>
          </cell>
        </row>
        <row r="35">
          <cell r="A35">
            <v>150</v>
          </cell>
          <cell r="B35" t="str">
            <v>Bajaj 125 CC   FE   O/S</v>
          </cell>
          <cell r="C35">
            <v>10776</v>
          </cell>
          <cell r="D35">
            <v>5</v>
          </cell>
          <cell r="G35">
            <v>10776</v>
          </cell>
          <cell r="H35">
            <v>10781</v>
          </cell>
          <cell r="I35">
            <v>1170</v>
          </cell>
          <cell r="J35">
            <v>13546</v>
          </cell>
          <cell r="L35" t="str">
            <v>T6</v>
          </cell>
          <cell r="N35">
            <v>138</v>
          </cell>
          <cell r="O35" t="str">
            <v>M/C</v>
          </cell>
          <cell r="P35">
            <v>4.7</v>
          </cell>
          <cell r="Q35">
            <v>3.8</v>
          </cell>
          <cell r="R35">
            <v>8.5</v>
          </cell>
          <cell r="S35">
            <v>1.5</v>
          </cell>
          <cell r="U35">
            <v>0.216</v>
          </cell>
          <cell r="V35">
            <v>0.128</v>
          </cell>
          <cell r="W35">
            <v>0.33900000000000002</v>
          </cell>
          <cell r="X35">
            <v>0.01</v>
          </cell>
          <cell r="Y35">
            <v>2</v>
          </cell>
          <cell r="AC35">
            <v>1.1200000000000001</v>
          </cell>
          <cell r="AF35">
            <v>0</v>
          </cell>
          <cell r="AG35">
            <v>0</v>
          </cell>
          <cell r="AH35">
            <v>0</v>
          </cell>
          <cell r="AI35">
            <v>200000</v>
          </cell>
          <cell r="AJ35">
            <v>100000</v>
          </cell>
          <cell r="AK35" t="str">
            <v>Seeger</v>
          </cell>
          <cell r="AL35" t="str">
            <v>B 15.x1.00 mm</v>
          </cell>
          <cell r="AO35">
            <v>53.98</v>
          </cell>
          <cell r="BB35" t="str">
            <v>B</v>
          </cell>
          <cell r="BF35">
            <v>0</v>
          </cell>
          <cell r="BG35" t="str">
            <v>B</v>
          </cell>
        </row>
        <row r="36">
          <cell r="A36">
            <v>151</v>
          </cell>
          <cell r="B36" t="str">
            <v>Kinetic K4 - 80</v>
          </cell>
          <cell r="C36">
            <v>10</v>
          </cell>
          <cell r="D36">
            <v>48</v>
          </cell>
          <cell r="H36">
            <v>48</v>
          </cell>
          <cell r="I36">
            <v>1380</v>
          </cell>
          <cell r="J36">
            <v>800</v>
          </cell>
          <cell r="N36" t="str">
            <v>AC8A</v>
          </cell>
          <cell r="O36" t="str">
            <v>M/C</v>
          </cell>
          <cell r="P36">
            <v>7</v>
          </cell>
          <cell r="Q36">
            <v>7</v>
          </cell>
          <cell r="R36">
            <v>14</v>
          </cell>
          <cell r="S36">
            <v>2.2000000000000002</v>
          </cell>
          <cell r="U36">
            <v>0.12</v>
          </cell>
          <cell r="V36">
            <v>7.0999999999999994E-2</v>
          </cell>
          <cell r="W36">
            <v>0.20499999999999999</v>
          </cell>
          <cell r="X36">
            <v>4.0000000000000001E-3</v>
          </cell>
          <cell r="AF36">
            <v>0</v>
          </cell>
          <cell r="AG36">
            <v>0</v>
          </cell>
          <cell r="AH36">
            <v>0</v>
          </cell>
          <cell r="AI36">
            <v>50000</v>
          </cell>
          <cell r="AJ36">
            <v>116000</v>
          </cell>
          <cell r="AO36">
            <v>47</v>
          </cell>
          <cell r="BB36" t="str">
            <v>B</v>
          </cell>
          <cell r="BF36">
            <v>0</v>
          </cell>
          <cell r="BG36" t="str">
            <v>B</v>
          </cell>
        </row>
        <row r="37">
          <cell r="A37">
            <v>152</v>
          </cell>
          <cell r="B37" t="str">
            <v>KB-125CC</v>
          </cell>
          <cell r="C37">
            <v>2573</v>
          </cell>
          <cell r="E37">
            <v>1598</v>
          </cell>
          <cell r="G37">
            <v>975</v>
          </cell>
          <cell r="H37">
            <v>2573</v>
          </cell>
          <cell r="I37">
            <v>1170</v>
          </cell>
          <cell r="L37" t="str">
            <v>T6</v>
          </cell>
          <cell r="N37">
            <v>138</v>
          </cell>
          <cell r="O37" t="str">
            <v>M/C</v>
          </cell>
          <cell r="P37">
            <v>4.2</v>
          </cell>
          <cell r="Q37">
            <v>5.0999999999999996</v>
          </cell>
          <cell r="R37">
            <v>9.3000000000000007</v>
          </cell>
          <cell r="S37">
            <v>1.6</v>
          </cell>
          <cell r="U37">
            <v>0.188</v>
          </cell>
          <cell r="V37">
            <v>0.11799999999999999</v>
          </cell>
          <cell r="W37">
            <v>0.29199999999999998</v>
          </cell>
          <cell r="X37">
            <v>0.01</v>
          </cell>
          <cell r="Y37">
            <v>2</v>
          </cell>
          <cell r="AC37">
            <v>0.94</v>
          </cell>
          <cell r="AF37">
            <v>0</v>
          </cell>
          <cell r="AG37">
            <v>0</v>
          </cell>
          <cell r="AH37">
            <v>0</v>
          </cell>
          <cell r="AI37">
            <v>200000</v>
          </cell>
          <cell r="AJ37">
            <v>120000</v>
          </cell>
          <cell r="AK37" t="str">
            <v>ROUND WIRE</v>
          </cell>
          <cell r="AL37" t="str">
            <v xml:space="preserve"> C 15X1.00 mm</v>
          </cell>
          <cell r="AO37">
            <v>55.003</v>
          </cell>
          <cell r="BB37" t="str">
            <v>B</v>
          </cell>
          <cell r="BF37">
            <v>0</v>
          </cell>
          <cell r="BG37" t="str">
            <v>B</v>
          </cell>
        </row>
        <row r="38">
          <cell r="A38">
            <v>154</v>
          </cell>
          <cell r="B38" t="str">
            <v xml:space="preserve">Sunny 60CC </v>
          </cell>
          <cell r="C38">
            <v>294</v>
          </cell>
          <cell r="D38">
            <v>294</v>
          </cell>
          <cell r="H38">
            <v>294</v>
          </cell>
          <cell r="I38">
            <v>1380</v>
          </cell>
          <cell r="J38">
            <v>421</v>
          </cell>
          <cell r="L38" t="str">
            <v>T6</v>
          </cell>
          <cell r="N38">
            <v>138</v>
          </cell>
          <cell r="O38" t="str">
            <v>M/C</v>
          </cell>
          <cell r="P38">
            <v>3.5</v>
          </cell>
          <cell r="Q38">
            <v>0.5</v>
          </cell>
          <cell r="R38">
            <v>4</v>
          </cell>
          <cell r="S38">
            <v>1.2</v>
          </cell>
          <cell r="U38">
            <v>0.115</v>
          </cell>
          <cell r="V38">
            <v>6.7000000000000004E-2</v>
          </cell>
          <cell r="W38">
            <v>0.193</v>
          </cell>
          <cell r="X38">
            <v>6.0000000000000001E-3</v>
          </cell>
          <cell r="Y38">
            <v>2</v>
          </cell>
          <cell r="AC38">
            <v>0.62</v>
          </cell>
          <cell r="AF38">
            <v>0</v>
          </cell>
          <cell r="AG38">
            <v>0</v>
          </cell>
          <cell r="AH38">
            <v>0</v>
          </cell>
          <cell r="AI38">
            <v>50000</v>
          </cell>
          <cell r="AJ38">
            <v>85000</v>
          </cell>
          <cell r="AK38" t="str">
            <v>ROUND WIRE</v>
          </cell>
          <cell r="AL38" t="str">
            <v>12 MM</v>
          </cell>
          <cell r="AO38">
            <v>42.564999999999998</v>
          </cell>
          <cell r="BB38" t="str">
            <v>B</v>
          </cell>
          <cell r="BF38">
            <v>0</v>
          </cell>
          <cell r="BG38" t="str">
            <v>B</v>
          </cell>
        </row>
        <row r="39">
          <cell r="A39">
            <v>156</v>
          </cell>
          <cell r="B39" t="str">
            <v>Style -73</v>
          </cell>
          <cell r="C39">
            <v>75</v>
          </cell>
          <cell r="D39">
            <v>75</v>
          </cell>
          <cell r="G39">
            <v>40</v>
          </cell>
          <cell r="H39">
            <v>115</v>
          </cell>
          <cell r="I39">
            <v>1380</v>
          </cell>
          <cell r="J39">
            <v>400</v>
          </cell>
          <cell r="N39">
            <v>244</v>
          </cell>
          <cell r="O39" t="str">
            <v>M/C</v>
          </cell>
          <cell r="P39">
            <v>5</v>
          </cell>
          <cell r="Q39">
            <v>8</v>
          </cell>
          <cell r="R39">
            <v>13</v>
          </cell>
          <cell r="S39">
            <v>3.2</v>
          </cell>
          <cell r="U39">
            <v>0.152</v>
          </cell>
          <cell r="V39">
            <v>8.7999999999999995E-2</v>
          </cell>
          <cell r="W39">
            <v>0.22700000000000001</v>
          </cell>
          <cell r="X39">
            <v>5.0000000000000001E-3</v>
          </cell>
          <cell r="AC39">
            <v>0.62</v>
          </cell>
          <cell r="AF39">
            <v>0</v>
          </cell>
          <cell r="AG39">
            <v>0</v>
          </cell>
          <cell r="AH39">
            <v>0</v>
          </cell>
          <cell r="AI39">
            <v>50000</v>
          </cell>
          <cell r="AJ39">
            <v>115000</v>
          </cell>
          <cell r="AK39" t="str">
            <v>ROUND WIRE</v>
          </cell>
          <cell r="AL39" t="str">
            <v>12 MM</v>
          </cell>
          <cell r="AO39">
            <v>47</v>
          </cell>
          <cell r="BB39" t="str">
            <v>B</v>
          </cell>
          <cell r="BF39">
            <v>0</v>
          </cell>
          <cell r="BG39" t="str">
            <v>B</v>
          </cell>
        </row>
        <row r="40">
          <cell r="A40">
            <v>157</v>
          </cell>
          <cell r="B40" t="str">
            <v>Tvs-50 40 Dia</v>
          </cell>
          <cell r="C40">
            <v>4803</v>
          </cell>
          <cell r="G40">
            <v>4803</v>
          </cell>
          <cell r="H40">
            <v>4803</v>
          </cell>
          <cell r="I40">
            <v>1260</v>
          </cell>
          <cell r="J40">
            <v>3420</v>
          </cell>
          <cell r="N40">
            <v>244</v>
          </cell>
          <cell r="O40" t="str">
            <v>M/C</v>
          </cell>
          <cell r="P40">
            <v>8.9</v>
          </cell>
          <cell r="Q40">
            <v>9.6</v>
          </cell>
          <cell r="R40">
            <v>18.5</v>
          </cell>
          <cell r="S40">
            <v>1.5</v>
          </cell>
          <cell r="U40">
            <v>0.11899999999999999</v>
          </cell>
          <cell r="V40">
            <v>6.4000000000000001E-2</v>
          </cell>
          <cell r="W40">
            <v>0.214</v>
          </cell>
          <cell r="X40">
            <v>5.0000000000000001E-3</v>
          </cell>
          <cell r="Y40">
            <v>2</v>
          </cell>
          <cell r="AC40">
            <v>0.62</v>
          </cell>
          <cell r="AF40">
            <v>0</v>
          </cell>
          <cell r="AG40">
            <v>0</v>
          </cell>
          <cell r="AH40">
            <v>0</v>
          </cell>
          <cell r="AI40">
            <v>200000</v>
          </cell>
          <cell r="AJ40">
            <v>85000</v>
          </cell>
          <cell r="AK40" t="str">
            <v>ROUND WIRE</v>
          </cell>
          <cell r="AL40" t="str">
            <v>12 MM</v>
          </cell>
          <cell r="AO40">
            <v>40</v>
          </cell>
          <cell r="BB40" t="str">
            <v>B</v>
          </cell>
          <cell r="BF40">
            <v>0</v>
          </cell>
          <cell r="BG40" t="str">
            <v>B</v>
          </cell>
        </row>
        <row r="41">
          <cell r="A41">
            <v>158</v>
          </cell>
          <cell r="B41" t="str">
            <v>Tvs-50 41 Dia</v>
          </cell>
          <cell r="C41">
            <v>3955</v>
          </cell>
          <cell r="G41">
            <v>3955</v>
          </cell>
          <cell r="H41">
            <v>3955</v>
          </cell>
          <cell r="I41">
            <v>1260</v>
          </cell>
          <cell r="N41">
            <v>244</v>
          </cell>
          <cell r="O41" t="str">
            <v>M/C</v>
          </cell>
          <cell r="P41">
            <v>3.8</v>
          </cell>
          <cell r="Q41">
            <v>3.1</v>
          </cell>
          <cell r="R41">
            <v>6.9</v>
          </cell>
          <cell r="S41">
            <v>1.5</v>
          </cell>
          <cell r="U41">
            <v>0.11899999999999999</v>
          </cell>
          <cell r="V41">
            <v>7.1999999999999995E-2</v>
          </cell>
          <cell r="W41">
            <v>0.214</v>
          </cell>
          <cell r="X41">
            <v>5.0000000000000001E-3</v>
          </cell>
          <cell r="Y41">
            <v>2</v>
          </cell>
          <cell r="AC41">
            <v>0.62</v>
          </cell>
          <cell r="AF41">
            <v>0</v>
          </cell>
          <cell r="AG41">
            <v>0</v>
          </cell>
          <cell r="AH41">
            <v>0</v>
          </cell>
          <cell r="AI41">
            <v>200000</v>
          </cell>
          <cell r="AJ41">
            <v>85000</v>
          </cell>
          <cell r="AK41" t="str">
            <v>ROUND WIRE</v>
          </cell>
          <cell r="AL41" t="str">
            <v>12 MM</v>
          </cell>
          <cell r="AO41">
            <v>41</v>
          </cell>
          <cell r="BB41" t="str">
            <v>B</v>
          </cell>
          <cell r="BF41">
            <v>0</v>
          </cell>
          <cell r="BG41" t="str">
            <v>B</v>
          </cell>
        </row>
        <row r="42">
          <cell r="A42">
            <v>161</v>
          </cell>
          <cell r="B42" t="str">
            <v>Rxg-135CC</v>
          </cell>
          <cell r="C42">
            <v>37488</v>
          </cell>
          <cell r="G42">
            <v>37488</v>
          </cell>
          <cell r="H42">
            <v>37488</v>
          </cell>
          <cell r="I42">
            <v>1050</v>
          </cell>
          <cell r="J42">
            <v>47738</v>
          </cell>
          <cell r="L42" t="str">
            <v>T6</v>
          </cell>
          <cell r="N42" t="str">
            <v>AC9A</v>
          </cell>
          <cell r="O42" t="str">
            <v>M/C</v>
          </cell>
          <cell r="P42">
            <v>5.4</v>
          </cell>
          <cell r="Q42">
            <v>8.1</v>
          </cell>
          <cell r="R42">
            <v>13.5</v>
          </cell>
          <cell r="S42">
            <v>2.5</v>
          </cell>
          <cell r="U42">
            <v>0.217</v>
          </cell>
          <cell r="V42">
            <v>0.14699999999999999</v>
          </cell>
          <cell r="W42">
            <v>0.311</v>
          </cell>
          <cell r="X42">
            <v>7.0000000000000001E-3</v>
          </cell>
          <cell r="Y42">
            <v>2</v>
          </cell>
          <cell r="AC42">
            <v>1.08</v>
          </cell>
          <cell r="AD42">
            <v>8.99</v>
          </cell>
          <cell r="AE42">
            <v>0.7</v>
          </cell>
          <cell r="AF42">
            <v>0</v>
          </cell>
          <cell r="AG42">
            <v>1</v>
          </cell>
          <cell r="AH42">
            <v>10.69</v>
          </cell>
          <cell r="AI42">
            <v>200000</v>
          </cell>
          <cell r="AJ42">
            <v>165000</v>
          </cell>
          <cell r="AK42" t="str">
            <v>PLAIN WIRE</v>
          </cell>
          <cell r="AL42" t="str">
            <v>C 16X 1.2 MM</v>
          </cell>
          <cell r="AO42">
            <v>58</v>
          </cell>
          <cell r="AY42" t="str">
            <v>T</v>
          </cell>
          <cell r="BD42">
            <v>27952.3</v>
          </cell>
          <cell r="BF42">
            <v>0</v>
          </cell>
        </row>
        <row r="43">
          <cell r="A43">
            <v>164</v>
          </cell>
          <cell r="B43" t="str">
            <v>Avanti  Garelli</v>
          </cell>
          <cell r="C43">
            <v>3494</v>
          </cell>
          <cell r="D43">
            <v>2683</v>
          </cell>
          <cell r="G43">
            <v>811</v>
          </cell>
          <cell r="H43">
            <v>3494</v>
          </cell>
          <cell r="I43">
            <v>1380</v>
          </cell>
          <cell r="J43">
            <v>4783</v>
          </cell>
          <cell r="N43">
            <v>138</v>
          </cell>
          <cell r="O43" t="str">
            <v>M/C</v>
          </cell>
          <cell r="P43">
            <v>3.5</v>
          </cell>
          <cell r="Q43">
            <v>1.6</v>
          </cell>
          <cell r="R43">
            <v>5.0999999999999996</v>
          </cell>
          <cell r="S43">
            <v>1.1000000000000001</v>
          </cell>
          <cell r="U43">
            <v>0.105</v>
          </cell>
          <cell r="V43">
            <v>6.2E-2</v>
          </cell>
          <cell r="W43">
            <v>0.17799999999999999</v>
          </cell>
          <cell r="X43">
            <v>5.0000000000000001E-3</v>
          </cell>
          <cell r="Y43">
            <v>2</v>
          </cell>
          <cell r="AC43">
            <v>0.62</v>
          </cell>
          <cell r="AF43">
            <v>0</v>
          </cell>
          <cell r="AG43">
            <v>0</v>
          </cell>
          <cell r="AH43">
            <v>0</v>
          </cell>
          <cell r="AI43">
            <v>200000</v>
          </cell>
          <cell r="AJ43">
            <v>65000</v>
          </cell>
          <cell r="AK43" t="str">
            <v>ROUND WIRE</v>
          </cell>
          <cell r="AL43" t="str">
            <v>12 MM</v>
          </cell>
          <cell r="AO43">
            <v>40</v>
          </cell>
          <cell r="BB43" t="str">
            <v>B</v>
          </cell>
          <cell r="BF43">
            <v>0</v>
          </cell>
          <cell r="BG43" t="str">
            <v>B</v>
          </cell>
        </row>
        <row r="44">
          <cell r="A44">
            <v>166</v>
          </cell>
          <cell r="B44" t="str">
            <v>V I H  50 cc</v>
          </cell>
          <cell r="C44">
            <v>515</v>
          </cell>
          <cell r="E44">
            <v>515</v>
          </cell>
          <cell r="H44">
            <v>515</v>
          </cell>
          <cell r="I44">
            <v>1380</v>
          </cell>
          <cell r="J44">
            <v>1180</v>
          </cell>
          <cell r="L44" t="str">
            <v>T6</v>
          </cell>
          <cell r="N44">
            <v>138</v>
          </cell>
          <cell r="O44" t="str">
            <v>M/C</v>
          </cell>
          <cell r="P44">
            <v>4.4000000000000004</v>
          </cell>
          <cell r="Q44">
            <v>0.6</v>
          </cell>
          <cell r="R44">
            <v>5</v>
          </cell>
          <cell r="S44">
            <v>1.3</v>
          </cell>
          <cell r="U44">
            <v>0.10100000000000001</v>
          </cell>
          <cell r="V44">
            <v>6.2E-2</v>
          </cell>
          <cell r="W44">
            <v>0.18099999999999999</v>
          </cell>
          <cell r="X44">
            <v>5.0000000000000001E-3</v>
          </cell>
          <cell r="Y44">
            <v>2</v>
          </cell>
          <cell r="AC44">
            <v>0.62</v>
          </cell>
          <cell r="AF44">
            <v>0</v>
          </cell>
          <cell r="AG44">
            <v>0</v>
          </cell>
          <cell r="AH44">
            <v>0</v>
          </cell>
          <cell r="AI44">
            <v>200000</v>
          </cell>
          <cell r="AJ44">
            <v>65000</v>
          </cell>
          <cell r="AK44" t="str">
            <v>ROUND WIRE</v>
          </cell>
          <cell r="AL44" t="str">
            <v>12 MM</v>
          </cell>
          <cell r="AO44">
            <v>40</v>
          </cell>
          <cell r="BB44" t="str">
            <v>B</v>
          </cell>
          <cell r="BF44">
            <v>0</v>
          </cell>
          <cell r="BG44" t="str">
            <v>B</v>
          </cell>
        </row>
        <row r="45">
          <cell r="A45">
            <v>167</v>
          </cell>
          <cell r="B45" t="str">
            <v>Bajaj 125cc  Modi</v>
          </cell>
          <cell r="C45">
            <v>891</v>
          </cell>
          <cell r="E45">
            <v>0</v>
          </cell>
          <cell r="G45">
            <v>891</v>
          </cell>
          <cell r="H45">
            <v>891</v>
          </cell>
          <cell r="I45">
            <v>1170</v>
          </cell>
          <cell r="N45">
            <v>138</v>
          </cell>
          <cell r="O45" t="str">
            <v>M/C</v>
          </cell>
          <cell r="P45">
            <v>4.7</v>
          </cell>
          <cell r="Q45">
            <v>3.8</v>
          </cell>
          <cell r="R45">
            <v>8.5</v>
          </cell>
          <cell r="S45">
            <v>2</v>
          </cell>
          <cell r="U45">
            <v>0.23599999999999999</v>
          </cell>
          <cell r="V45">
            <v>0.128</v>
          </cell>
          <cell r="W45">
            <v>0.35899999999999999</v>
          </cell>
          <cell r="X45">
            <v>0.01</v>
          </cell>
          <cell r="Y45">
            <v>2</v>
          </cell>
          <cell r="AC45">
            <v>1</v>
          </cell>
          <cell r="AF45">
            <v>0</v>
          </cell>
          <cell r="AG45">
            <v>0</v>
          </cell>
          <cell r="AH45">
            <v>0</v>
          </cell>
          <cell r="AI45">
            <v>200000</v>
          </cell>
          <cell r="AJ45">
            <v>86000</v>
          </cell>
          <cell r="AK45" t="str">
            <v>SEEGER</v>
          </cell>
          <cell r="AL45" t="str">
            <v>B 16X1.00</v>
          </cell>
          <cell r="AO45">
            <v>52.5</v>
          </cell>
          <cell r="BF45">
            <v>0</v>
          </cell>
          <cell r="BG45" t="str">
            <v>B</v>
          </cell>
        </row>
        <row r="46">
          <cell r="A46">
            <v>171</v>
          </cell>
          <cell r="B46" t="str">
            <v>Mercury 115 cc</v>
          </cell>
          <cell r="C46">
            <v>345</v>
          </cell>
          <cell r="D46">
            <v>345</v>
          </cell>
          <cell r="H46">
            <v>345</v>
          </cell>
          <cell r="I46">
            <v>1380</v>
          </cell>
          <cell r="J46">
            <v>2406</v>
          </cell>
          <cell r="L46" t="str">
            <v>T6</v>
          </cell>
          <cell r="N46" t="str">
            <v>AC8A</v>
          </cell>
          <cell r="O46" t="str">
            <v>M/C</v>
          </cell>
          <cell r="P46">
            <v>13.6</v>
          </cell>
          <cell r="Q46">
            <v>1.2</v>
          </cell>
          <cell r="R46">
            <v>14.799999999999999</v>
          </cell>
          <cell r="S46">
            <v>2</v>
          </cell>
          <cell r="U46">
            <v>0.13800000000000001</v>
          </cell>
          <cell r="V46">
            <v>7.5999999999999998E-2</v>
          </cell>
          <cell r="W46">
            <v>0.22</v>
          </cell>
          <cell r="X46">
            <v>6.0000000000000001E-3</v>
          </cell>
          <cell r="AF46">
            <v>0</v>
          </cell>
          <cell r="AG46">
            <v>0</v>
          </cell>
          <cell r="AH46">
            <v>0</v>
          </cell>
          <cell r="AI46">
            <v>200000</v>
          </cell>
          <cell r="AJ46">
            <v>131000</v>
          </cell>
          <cell r="AK46" t="str">
            <v>NO CIRCLIP</v>
          </cell>
          <cell r="AO46">
            <v>50</v>
          </cell>
          <cell r="BB46" t="str">
            <v>B</v>
          </cell>
          <cell r="BF46">
            <v>0</v>
          </cell>
          <cell r="BG46" t="str">
            <v>B</v>
          </cell>
        </row>
        <row r="47">
          <cell r="A47">
            <v>177</v>
          </cell>
          <cell r="B47" t="str">
            <v>Pride V-30</v>
          </cell>
          <cell r="C47">
            <v>4388</v>
          </cell>
          <cell r="D47">
            <v>4388</v>
          </cell>
          <cell r="H47">
            <v>4388</v>
          </cell>
          <cell r="I47">
            <v>1380</v>
          </cell>
          <cell r="J47">
            <v>6375</v>
          </cell>
          <cell r="L47" t="str">
            <v>T6</v>
          </cell>
          <cell r="N47">
            <v>138</v>
          </cell>
          <cell r="O47" t="str">
            <v>M/C</v>
          </cell>
          <cell r="P47">
            <v>7</v>
          </cell>
          <cell r="Q47">
            <v>6.8</v>
          </cell>
          <cell r="R47">
            <v>13.8</v>
          </cell>
          <cell r="S47">
            <v>2</v>
          </cell>
          <cell r="U47">
            <v>0.152</v>
          </cell>
          <cell r="V47">
            <v>8.5000000000000006E-2</v>
          </cell>
          <cell r="W47">
            <v>0.24299999999999999</v>
          </cell>
          <cell r="X47">
            <v>6.0000000000000001E-3</v>
          </cell>
          <cell r="Y47">
            <v>2</v>
          </cell>
          <cell r="AC47">
            <v>0.62</v>
          </cell>
          <cell r="AD47">
            <v>6.76</v>
          </cell>
          <cell r="AE47">
            <v>0.7</v>
          </cell>
          <cell r="AF47">
            <v>0</v>
          </cell>
          <cell r="AG47">
            <v>0</v>
          </cell>
          <cell r="AH47">
            <v>7.46</v>
          </cell>
          <cell r="AI47">
            <v>200000</v>
          </cell>
          <cell r="AK47" t="str">
            <v>ROUND WIRE</v>
          </cell>
          <cell r="AL47" t="str">
            <v>12 MM</v>
          </cell>
          <cell r="AO47">
            <v>47</v>
          </cell>
          <cell r="BB47" t="str">
            <v>B</v>
          </cell>
          <cell r="BF47">
            <v>0</v>
          </cell>
          <cell r="BG47" t="str">
            <v>B</v>
          </cell>
        </row>
        <row r="48">
          <cell r="A48">
            <v>178</v>
          </cell>
          <cell r="B48" t="str">
            <v>Majestic Moped  (New)</v>
          </cell>
          <cell r="C48">
            <v>38304</v>
          </cell>
          <cell r="D48">
            <v>38304</v>
          </cell>
          <cell r="H48">
            <v>38304</v>
          </cell>
          <cell r="I48">
            <v>1260</v>
          </cell>
          <cell r="N48">
            <v>138</v>
          </cell>
          <cell r="O48" t="str">
            <v>M/C</v>
          </cell>
          <cell r="P48">
            <v>4.3</v>
          </cell>
          <cell r="Q48">
            <v>4.7</v>
          </cell>
          <cell r="R48">
            <v>9</v>
          </cell>
          <cell r="S48">
            <v>2.5</v>
          </cell>
          <cell r="U48">
            <v>0.124</v>
          </cell>
          <cell r="V48">
            <v>0.06</v>
          </cell>
          <cell r="W48">
            <v>0.2</v>
          </cell>
          <cell r="X48">
            <v>5.0000000000000001E-3</v>
          </cell>
          <cell r="Y48">
            <v>2</v>
          </cell>
          <cell r="AC48">
            <v>0.62</v>
          </cell>
          <cell r="AF48">
            <v>0</v>
          </cell>
          <cell r="AG48">
            <v>0</v>
          </cell>
          <cell r="AH48">
            <v>0</v>
          </cell>
          <cell r="AI48">
            <v>200000</v>
          </cell>
          <cell r="AJ48">
            <v>50000</v>
          </cell>
          <cell r="AK48" t="str">
            <v>ROUND WIRE</v>
          </cell>
          <cell r="AL48" t="str">
            <v>12 MM</v>
          </cell>
          <cell r="AO48">
            <v>40</v>
          </cell>
          <cell r="BB48" t="str">
            <v>B</v>
          </cell>
          <cell r="BF48">
            <v>0</v>
          </cell>
          <cell r="BG48" t="str">
            <v>B</v>
          </cell>
        </row>
        <row r="49">
          <cell r="A49">
            <v>184</v>
          </cell>
          <cell r="B49" t="str">
            <v>Majestic Moped 60 cc</v>
          </cell>
          <cell r="C49">
            <v>438</v>
          </cell>
          <cell r="D49">
            <v>438</v>
          </cell>
          <cell r="H49">
            <v>438</v>
          </cell>
          <cell r="I49">
            <v>1260</v>
          </cell>
          <cell r="J49">
            <v>1150</v>
          </cell>
          <cell r="N49">
            <v>244</v>
          </cell>
          <cell r="O49" t="str">
            <v>M/C</v>
          </cell>
          <cell r="P49">
            <v>4.3</v>
          </cell>
          <cell r="Q49">
            <v>4.7</v>
          </cell>
          <cell r="R49">
            <v>9</v>
          </cell>
          <cell r="S49">
            <v>2.5</v>
          </cell>
          <cell r="U49">
            <v>0.13</v>
          </cell>
          <cell r="V49">
            <v>7.1999999999999995E-2</v>
          </cell>
          <cell r="W49">
            <v>0.18</v>
          </cell>
          <cell r="X49">
            <v>5.0000000000000001E-3</v>
          </cell>
          <cell r="Y49">
            <v>2</v>
          </cell>
          <cell r="AC49">
            <v>0.62</v>
          </cell>
          <cell r="AF49">
            <v>0</v>
          </cell>
          <cell r="AG49">
            <v>0</v>
          </cell>
          <cell r="AH49">
            <v>0</v>
          </cell>
          <cell r="AI49">
            <v>200000</v>
          </cell>
          <cell r="AJ49">
            <v>50000</v>
          </cell>
          <cell r="AK49" t="str">
            <v>ROUND WIRE</v>
          </cell>
          <cell r="AL49" t="str">
            <v>12 MM</v>
          </cell>
          <cell r="AO49">
            <v>47</v>
          </cell>
          <cell r="BB49" t="str">
            <v>B</v>
          </cell>
          <cell r="BF49">
            <v>0</v>
          </cell>
          <cell r="BG49" t="str">
            <v>B</v>
          </cell>
        </row>
        <row r="50">
          <cell r="A50">
            <v>185</v>
          </cell>
          <cell r="B50" t="str">
            <v>Hero Puch 50CC</v>
          </cell>
          <cell r="C50">
            <v>6186</v>
          </cell>
          <cell r="D50">
            <v>6186</v>
          </cell>
          <cell r="H50">
            <v>6186</v>
          </cell>
          <cell r="I50">
            <v>1380</v>
          </cell>
          <cell r="J50">
            <v>6641</v>
          </cell>
          <cell r="L50" t="str">
            <v>T6</v>
          </cell>
          <cell r="N50">
            <v>138</v>
          </cell>
          <cell r="O50" t="str">
            <v>M/C</v>
          </cell>
          <cell r="P50">
            <v>5.6</v>
          </cell>
          <cell r="Q50">
            <v>3.1</v>
          </cell>
          <cell r="R50">
            <v>8.6999999999999993</v>
          </cell>
          <cell r="S50">
            <v>1.7</v>
          </cell>
          <cell r="U50">
            <v>0.105</v>
          </cell>
          <cell r="V50">
            <v>5.7000000000000002E-2</v>
          </cell>
          <cell r="W50">
            <v>0.24</v>
          </cell>
          <cell r="X50">
            <v>5.0000000000000001E-3</v>
          </cell>
          <cell r="Y50">
            <v>2</v>
          </cell>
          <cell r="AC50">
            <v>0.78</v>
          </cell>
          <cell r="AF50">
            <v>0</v>
          </cell>
          <cell r="AG50">
            <v>0</v>
          </cell>
          <cell r="AH50">
            <v>0</v>
          </cell>
          <cell r="AI50">
            <v>200000</v>
          </cell>
          <cell r="AJ50">
            <v>113000</v>
          </cell>
          <cell r="AK50" t="str">
            <v>Seeger</v>
          </cell>
          <cell r="AL50" t="str">
            <v>12. mm</v>
          </cell>
          <cell r="AO50">
            <v>38.005000000000003</v>
          </cell>
          <cell r="BB50" t="str">
            <v>B</v>
          </cell>
          <cell r="BF50">
            <v>0</v>
          </cell>
          <cell r="BG50" t="str">
            <v>B</v>
          </cell>
        </row>
        <row r="51">
          <cell r="A51">
            <v>187</v>
          </cell>
          <cell r="B51" t="str">
            <v>Bajaj M 74-E-2000</v>
          </cell>
          <cell r="C51">
            <v>78325</v>
          </cell>
          <cell r="D51">
            <v>77132</v>
          </cell>
          <cell r="G51">
            <v>1193</v>
          </cell>
          <cell r="H51">
            <v>78325</v>
          </cell>
          <cell r="I51">
            <v>1380</v>
          </cell>
          <cell r="L51" t="str">
            <v>T6</v>
          </cell>
          <cell r="N51">
            <v>138</v>
          </cell>
          <cell r="O51" t="str">
            <v>M/C</v>
          </cell>
          <cell r="P51">
            <v>5.3</v>
          </cell>
          <cell r="Q51">
            <v>2.2999999999999998</v>
          </cell>
          <cell r="R51">
            <v>7.6</v>
          </cell>
          <cell r="S51">
            <v>1.3</v>
          </cell>
          <cell r="U51">
            <v>0.16600000000000001</v>
          </cell>
          <cell r="V51">
            <v>8.5000000000000006E-2</v>
          </cell>
          <cell r="W51">
            <v>0.26</v>
          </cell>
          <cell r="X51">
            <v>0.01</v>
          </cell>
          <cell r="Y51">
            <v>2</v>
          </cell>
          <cell r="AC51">
            <v>0.62</v>
          </cell>
          <cell r="AF51">
            <v>0</v>
          </cell>
          <cell r="AG51">
            <v>0</v>
          </cell>
          <cell r="AH51">
            <v>0</v>
          </cell>
          <cell r="AI51">
            <v>200000</v>
          </cell>
          <cell r="AJ51">
            <v>85000</v>
          </cell>
          <cell r="AK51" t="str">
            <v>ROUND WIRE</v>
          </cell>
          <cell r="AL51" t="str">
            <v>12 MM</v>
          </cell>
          <cell r="AO51">
            <v>47.57</v>
          </cell>
          <cell r="BB51" t="str">
            <v>B</v>
          </cell>
          <cell r="BF51">
            <v>0</v>
          </cell>
          <cell r="BG51" t="str">
            <v>B</v>
          </cell>
        </row>
        <row r="52">
          <cell r="A52">
            <v>188</v>
          </cell>
          <cell r="B52" t="str">
            <v>Bajaj 3W 4S</v>
          </cell>
          <cell r="C52">
            <v>93703</v>
          </cell>
          <cell r="D52">
            <v>89483</v>
          </cell>
          <cell r="E52">
            <v>1226</v>
          </cell>
          <cell r="G52">
            <v>2994</v>
          </cell>
          <cell r="H52">
            <v>93703</v>
          </cell>
          <cell r="I52">
            <v>1380</v>
          </cell>
          <cell r="J52">
            <v>121337</v>
          </cell>
          <cell r="L52" t="str">
            <v>T6</v>
          </cell>
          <cell r="N52" t="str">
            <v>AC8A</v>
          </cell>
          <cell r="O52" t="str">
            <v>M/C</v>
          </cell>
          <cell r="P52">
            <v>6.2</v>
          </cell>
          <cell r="Q52">
            <v>5.0999999999999996</v>
          </cell>
          <cell r="R52">
            <v>11.3</v>
          </cell>
          <cell r="S52">
            <v>1.5</v>
          </cell>
          <cell r="U52">
            <v>0.16400000000000001</v>
          </cell>
          <cell r="V52">
            <v>0.1</v>
          </cell>
          <cell r="W52">
            <v>0.24</v>
          </cell>
          <cell r="X52">
            <v>4.0000000000000001E-3</v>
          </cell>
          <cell r="AC52">
            <v>1.1200000000000001</v>
          </cell>
          <cell r="AD52">
            <v>13.78</v>
          </cell>
          <cell r="AE52">
            <v>0.7</v>
          </cell>
          <cell r="AF52">
            <v>0</v>
          </cell>
          <cell r="AG52">
            <v>0</v>
          </cell>
          <cell r="AH52">
            <v>14.479999999999999</v>
          </cell>
          <cell r="AI52">
            <v>200000</v>
          </cell>
          <cell r="AJ52">
            <v>110000</v>
          </cell>
          <cell r="AK52" t="str">
            <v>Seeger</v>
          </cell>
          <cell r="AL52" t="str">
            <v>B 15.x1.00 mm</v>
          </cell>
          <cell r="AO52">
            <v>57.008000000000003</v>
          </cell>
          <cell r="BB52" t="str">
            <v>B</v>
          </cell>
          <cell r="BF52">
            <v>0</v>
          </cell>
          <cell r="BG52" t="str">
            <v>B</v>
          </cell>
        </row>
        <row r="53">
          <cell r="A53">
            <v>189</v>
          </cell>
          <cell r="B53" t="str">
            <v>Bajaj Classic- 2W 4S (LEGAND )</v>
          </cell>
          <cell r="C53">
            <v>17184</v>
          </cell>
          <cell r="D53">
            <v>13748</v>
          </cell>
          <cell r="G53">
            <v>3436</v>
          </cell>
          <cell r="H53">
            <v>17184</v>
          </cell>
          <cell r="I53">
            <v>1380</v>
          </cell>
          <cell r="J53">
            <v>19445</v>
          </cell>
          <cell r="L53" t="str">
            <v>T6</v>
          </cell>
          <cell r="N53" t="str">
            <v>AC8A</v>
          </cell>
          <cell r="O53" t="str">
            <v>M/C</v>
          </cell>
          <cell r="P53">
            <v>7.3</v>
          </cell>
          <cell r="Q53">
            <v>6.5</v>
          </cell>
          <cell r="R53">
            <v>13.8</v>
          </cell>
          <cell r="S53">
            <v>1.5</v>
          </cell>
          <cell r="U53">
            <v>0.16700000000000001</v>
          </cell>
          <cell r="V53">
            <v>0.10299999999999999</v>
          </cell>
          <cell r="W53">
            <v>0.253</v>
          </cell>
          <cell r="X53">
            <v>4.0000000000000001E-3</v>
          </cell>
          <cell r="AC53">
            <v>1.1200000000000001</v>
          </cell>
          <cell r="AD53">
            <v>13.78</v>
          </cell>
          <cell r="AE53">
            <v>0.7</v>
          </cell>
          <cell r="AF53">
            <v>0</v>
          </cell>
          <cell r="AG53">
            <v>0</v>
          </cell>
          <cell r="AH53">
            <v>14.479999999999999</v>
          </cell>
          <cell r="AI53">
            <v>200000</v>
          </cell>
          <cell r="AJ53">
            <v>105000</v>
          </cell>
          <cell r="AK53" t="str">
            <v>Seeger</v>
          </cell>
          <cell r="AL53" t="str">
            <v>B 15.x1.00 mm</v>
          </cell>
          <cell r="AO53">
            <v>57</v>
          </cell>
          <cell r="BB53" t="str">
            <v>B</v>
          </cell>
          <cell r="BF53">
            <v>0</v>
          </cell>
          <cell r="BG53" t="str">
            <v>B</v>
          </cell>
        </row>
        <row r="54">
          <cell r="A54">
            <v>196</v>
          </cell>
          <cell r="B54" t="str">
            <v>Rajdoot AC9A-T7</v>
          </cell>
          <cell r="C54">
            <v>69582</v>
          </cell>
          <cell r="D54">
            <v>69582</v>
          </cell>
          <cell r="H54">
            <v>69582</v>
          </cell>
          <cell r="I54">
            <v>1050</v>
          </cell>
          <cell r="J54">
            <v>105796</v>
          </cell>
          <cell r="L54" t="str">
            <v>T6</v>
          </cell>
          <cell r="N54" t="str">
            <v>AC9A</v>
          </cell>
          <cell r="O54" t="str">
            <v>M/C</v>
          </cell>
          <cell r="P54">
            <v>5.5</v>
          </cell>
          <cell r="Q54">
            <v>8.1</v>
          </cell>
          <cell r="R54">
            <v>13.6</v>
          </cell>
          <cell r="S54">
            <v>2</v>
          </cell>
          <cell r="U54">
            <v>0.27300000000000002</v>
          </cell>
          <cell r="V54">
            <v>0.184</v>
          </cell>
          <cell r="W54">
            <v>0.38500000000000001</v>
          </cell>
          <cell r="X54">
            <v>1.2E-2</v>
          </cell>
          <cell r="Y54">
            <v>2</v>
          </cell>
          <cell r="AC54">
            <v>0.94</v>
          </cell>
          <cell r="AF54">
            <v>0</v>
          </cell>
          <cell r="AG54" t="str">
            <v>TIME</v>
          </cell>
          <cell r="AH54" t="e">
            <v>#VALUE!</v>
          </cell>
          <cell r="AI54">
            <v>200000</v>
          </cell>
          <cell r="AJ54">
            <v>98000</v>
          </cell>
          <cell r="AK54" t="str">
            <v>NO CIRCLIP</v>
          </cell>
          <cell r="AO54">
            <v>61.5</v>
          </cell>
          <cell r="AY54" t="str">
            <v>T</v>
          </cell>
          <cell r="BD54">
            <v>27952.3</v>
          </cell>
          <cell r="BF54">
            <v>0</v>
          </cell>
        </row>
        <row r="55">
          <cell r="A55">
            <v>197</v>
          </cell>
          <cell r="B55" t="str">
            <v>Sunny 50CC AC-9A</v>
          </cell>
          <cell r="C55">
            <v>2845</v>
          </cell>
          <cell r="D55">
            <v>2845</v>
          </cell>
          <cell r="H55">
            <v>2845</v>
          </cell>
          <cell r="I55">
            <v>1260</v>
          </cell>
          <cell r="N55" t="str">
            <v>AC9A</v>
          </cell>
          <cell r="O55" t="str">
            <v>M/C</v>
          </cell>
          <cell r="P55">
            <v>5.4</v>
          </cell>
          <cell r="Q55">
            <v>2.4</v>
          </cell>
          <cell r="R55">
            <v>7.8000000000000007</v>
          </cell>
          <cell r="S55">
            <v>2</v>
          </cell>
          <cell r="U55">
            <v>0.1</v>
          </cell>
          <cell r="V55">
            <v>6.2E-2</v>
          </cell>
          <cell r="W55">
            <v>0.127</v>
          </cell>
          <cell r="X55">
            <v>1.2E-2</v>
          </cell>
          <cell r="Y55">
            <v>2</v>
          </cell>
          <cell r="AC55">
            <v>0.62</v>
          </cell>
          <cell r="AF55">
            <v>0</v>
          </cell>
          <cell r="AG55">
            <v>0</v>
          </cell>
          <cell r="AH55">
            <v>0</v>
          </cell>
          <cell r="AI55">
            <v>200000</v>
          </cell>
          <cell r="AJ55">
            <v>85000</v>
          </cell>
          <cell r="AK55" t="str">
            <v>ROUND WIRE</v>
          </cell>
          <cell r="AL55" t="str">
            <v>12 MM</v>
          </cell>
          <cell r="AO55">
            <v>40</v>
          </cell>
          <cell r="BB55" t="str">
            <v>B</v>
          </cell>
          <cell r="BF55">
            <v>0</v>
          </cell>
          <cell r="BG55" t="str">
            <v>B</v>
          </cell>
        </row>
        <row r="56">
          <cell r="A56">
            <v>199</v>
          </cell>
          <cell r="B56" t="str">
            <v>Ybx-4S</v>
          </cell>
          <cell r="C56">
            <v>3725</v>
          </cell>
          <cell r="D56">
            <v>3665</v>
          </cell>
          <cell r="G56">
            <v>60</v>
          </cell>
          <cell r="H56">
            <v>3725</v>
          </cell>
          <cell r="I56">
            <v>1380</v>
          </cell>
          <cell r="J56">
            <v>5025</v>
          </cell>
          <cell r="L56" t="str">
            <v>T6</v>
          </cell>
          <cell r="N56" t="str">
            <v>AC8A</v>
          </cell>
          <cell r="O56" t="str">
            <v>M/C</v>
          </cell>
          <cell r="P56">
            <v>5.6</v>
          </cell>
          <cell r="Q56">
            <v>0.4</v>
          </cell>
          <cell r="R56">
            <v>6</v>
          </cell>
          <cell r="S56">
            <v>3.7</v>
          </cell>
          <cell r="U56">
            <v>0.14199999999999999</v>
          </cell>
          <cell r="V56">
            <v>0.09</v>
          </cell>
          <cell r="W56">
            <v>0.21199999999999999</v>
          </cell>
          <cell r="X56">
            <v>5.0000000000000001E-3</v>
          </cell>
          <cell r="AC56">
            <v>0.96</v>
          </cell>
          <cell r="AF56">
            <v>0</v>
          </cell>
          <cell r="AG56">
            <v>0</v>
          </cell>
          <cell r="AH56">
            <v>0</v>
          </cell>
          <cell r="AI56">
            <v>200000</v>
          </cell>
          <cell r="AJ56">
            <v>154000</v>
          </cell>
          <cell r="AK56" t="str">
            <v>PLAIN WIRE</v>
          </cell>
          <cell r="AL56" t="str">
            <v>C15X1.0 MM</v>
          </cell>
          <cell r="AO56">
            <v>54</v>
          </cell>
          <cell r="BB56" t="str">
            <v>B</v>
          </cell>
          <cell r="BF56">
            <v>0</v>
          </cell>
          <cell r="BG56" t="str">
            <v>B</v>
          </cell>
        </row>
        <row r="57">
          <cell r="A57">
            <v>202</v>
          </cell>
          <cell r="B57" t="str">
            <v>Kirloskar 85 Dia</v>
          </cell>
          <cell r="C57">
            <v>4362</v>
          </cell>
          <cell r="D57">
            <v>1331</v>
          </cell>
          <cell r="G57">
            <v>3031</v>
          </cell>
          <cell r="H57">
            <v>4362</v>
          </cell>
          <cell r="I57">
            <v>438</v>
          </cell>
          <cell r="J57">
            <v>4871</v>
          </cell>
          <cell r="N57">
            <v>124</v>
          </cell>
          <cell r="O57" t="str">
            <v>M/C</v>
          </cell>
          <cell r="P57">
            <v>2.9</v>
          </cell>
          <cell r="Q57">
            <v>2.2000000000000002</v>
          </cell>
          <cell r="R57">
            <v>5.0999999999999996</v>
          </cell>
          <cell r="S57">
            <v>2</v>
          </cell>
          <cell r="U57">
            <v>0.90500000000000003</v>
          </cell>
          <cell r="V57">
            <v>0.68500000000000005</v>
          </cell>
          <cell r="W57">
            <v>1.532</v>
          </cell>
          <cell r="X57">
            <v>3.6999999999999998E-2</v>
          </cell>
          <cell r="AC57">
            <v>1.34</v>
          </cell>
          <cell r="AF57">
            <v>0</v>
          </cell>
          <cell r="AG57" t="str">
            <v>TIME</v>
          </cell>
          <cell r="AH57" t="e">
            <v>#VALUE!</v>
          </cell>
          <cell r="AI57">
            <v>50000</v>
          </cell>
          <cell r="AJ57">
            <v>98000</v>
          </cell>
          <cell r="AK57" t="str">
            <v>SEEGER</v>
          </cell>
          <cell r="AL57" t="str">
            <v>30 MM</v>
          </cell>
          <cell r="AO57">
            <v>85</v>
          </cell>
          <cell r="AY57" t="str">
            <v>T</v>
          </cell>
          <cell r="BD57" t="str">
            <v>T</v>
          </cell>
          <cell r="BF57">
            <v>0</v>
          </cell>
        </row>
        <row r="58">
          <cell r="A58">
            <v>224</v>
          </cell>
          <cell r="B58" t="str">
            <v>Ruston  Mwm TD-12</v>
          </cell>
          <cell r="C58">
            <v>4436</v>
          </cell>
          <cell r="D58">
            <v>3400</v>
          </cell>
          <cell r="G58">
            <v>1036</v>
          </cell>
          <cell r="H58">
            <v>4436</v>
          </cell>
          <cell r="I58">
            <v>195</v>
          </cell>
          <cell r="J58">
            <v>8886</v>
          </cell>
          <cell r="N58" t="str">
            <v>FORGE</v>
          </cell>
          <cell r="O58" t="str">
            <v>FORGE</v>
          </cell>
          <cell r="P58">
            <v>11.9</v>
          </cell>
          <cell r="Q58">
            <v>3.9</v>
          </cell>
          <cell r="R58">
            <v>15.8</v>
          </cell>
          <cell r="S58">
            <v>5.7</v>
          </cell>
          <cell r="T58">
            <v>4.18</v>
          </cell>
          <cell r="U58">
            <v>3.3679999999999999</v>
          </cell>
          <cell r="V58">
            <v>2.2000000000000002</v>
          </cell>
          <cell r="W58">
            <v>4.18</v>
          </cell>
          <cell r="AC58">
            <v>3.74</v>
          </cell>
          <cell r="AD58">
            <v>31.19</v>
          </cell>
          <cell r="AE58">
            <v>1.2</v>
          </cell>
          <cell r="AF58">
            <v>0</v>
          </cell>
          <cell r="AG58">
            <v>0</v>
          </cell>
          <cell r="AH58">
            <v>32.39</v>
          </cell>
          <cell r="AI58">
            <v>20000</v>
          </cell>
          <cell r="AJ58">
            <v>21000</v>
          </cell>
          <cell r="AK58" t="str">
            <v>SEEGER</v>
          </cell>
          <cell r="AL58" t="str">
            <v>45  mm</v>
          </cell>
          <cell r="AO58">
            <v>120</v>
          </cell>
          <cell r="BB58" t="str">
            <v>B</v>
          </cell>
          <cell r="BF58">
            <v>0</v>
          </cell>
          <cell r="BG58" t="str">
            <v>B</v>
          </cell>
        </row>
        <row r="59">
          <cell r="A59">
            <v>225</v>
          </cell>
          <cell r="B59" t="str">
            <v>Ruston Mwm  TBD</v>
          </cell>
          <cell r="C59">
            <v>3470</v>
          </cell>
          <cell r="D59">
            <v>2968</v>
          </cell>
          <cell r="G59">
            <v>1050</v>
          </cell>
          <cell r="H59">
            <v>4018</v>
          </cell>
          <cell r="I59">
            <v>195</v>
          </cell>
          <cell r="N59" t="str">
            <v>FORGE</v>
          </cell>
          <cell r="O59" t="str">
            <v>FORGE</v>
          </cell>
          <cell r="P59">
            <v>6.3</v>
          </cell>
          <cell r="Q59">
            <v>2.2999999999999998</v>
          </cell>
          <cell r="R59">
            <v>8.6</v>
          </cell>
          <cell r="S59">
            <v>5.7</v>
          </cell>
          <cell r="T59">
            <v>4.18</v>
          </cell>
          <cell r="U59">
            <v>3.3679999999999999</v>
          </cell>
          <cell r="V59">
            <v>2.17</v>
          </cell>
          <cell r="W59">
            <v>4.18</v>
          </cell>
          <cell r="AC59">
            <v>3.74</v>
          </cell>
          <cell r="AD59">
            <v>31.19</v>
          </cell>
          <cell r="AE59">
            <v>1.2</v>
          </cell>
          <cell r="AF59">
            <v>0</v>
          </cell>
          <cell r="AG59">
            <v>0</v>
          </cell>
          <cell r="AH59">
            <v>32.39</v>
          </cell>
          <cell r="AI59">
            <v>20000</v>
          </cell>
          <cell r="AJ59">
            <v>21000</v>
          </cell>
          <cell r="AK59" t="str">
            <v>SEEGER</v>
          </cell>
          <cell r="AL59" t="str">
            <v>45 mm</v>
          </cell>
          <cell r="AO59">
            <v>120</v>
          </cell>
          <cell r="BB59" t="str">
            <v>B</v>
          </cell>
          <cell r="BF59">
            <v>0</v>
          </cell>
          <cell r="BG59" t="str">
            <v>B</v>
          </cell>
        </row>
        <row r="60">
          <cell r="A60">
            <v>263</v>
          </cell>
          <cell r="B60" t="str">
            <v>Birla  Yamaha  65. Dia</v>
          </cell>
          <cell r="C60">
            <v>5354</v>
          </cell>
          <cell r="D60">
            <v>2560</v>
          </cell>
          <cell r="E60">
            <v>2794</v>
          </cell>
          <cell r="H60">
            <v>5354</v>
          </cell>
          <cell r="I60">
            <v>1380</v>
          </cell>
          <cell r="J60">
            <v>5474</v>
          </cell>
          <cell r="N60" t="str">
            <v>AC8A</v>
          </cell>
          <cell r="O60" t="str">
            <v>M/C</v>
          </cell>
          <cell r="P60">
            <v>10.8</v>
          </cell>
          <cell r="Q60">
            <v>4</v>
          </cell>
          <cell r="R60">
            <v>14.8</v>
          </cell>
          <cell r="S60">
            <v>1.3</v>
          </cell>
          <cell r="U60">
            <v>0.23499999999999999</v>
          </cell>
          <cell r="V60">
            <v>0.15</v>
          </cell>
          <cell r="W60">
            <v>0.42699999999999999</v>
          </cell>
          <cell r="X60">
            <v>8.9999999999999993E-3</v>
          </cell>
          <cell r="AF60">
            <v>0</v>
          </cell>
          <cell r="AG60">
            <v>0</v>
          </cell>
          <cell r="AH60">
            <v>0</v>
          </cell>
          <cell r="AI60">
            <v>100000</v>
          </cell>
          <cell r="AK60" t="str">
            <v>NO CIRCLIP</v>
          </cell>
          <cell r="AO60">
            <v>65</v>
          </cell>
          <cell r="BB60" t="str">
            <v>B</v>
          </cell>
          <cell r="BF60">
            <v>0</v>
          </cell>
          <cell r="BG60" t="str">
            <v>B</v>
          </cell>
        </row>
        <row r="61">
          <cell r="A61">
            <v>264</v>
          </cell>
          <cell r="B61" t="str">
            <v>Birla Yamaha  LG 700K 48 dia</v>
          </cell>
          <cell r="C61">
            <v>4316</v>
          </cell>
          <cell r="D61">
            <v>2861</v>
          </cell>
          <cell r="E61">
            <v>907</v>
          </cell>
          <cell r="H61">
            <v>3768</v>
          </cell>
          <cell r="I61">
            <v>528</v>
          </cell>
          <cell r="J61">
            <v>5241</v>
          </cell>
          <cell r="N61" t="str">
            <v>AC8A</v>
          </cell>
          <cell r="O61" t="str">
            <v>M/C</v>
          </cell>
          <cell r="P61">
            <v>12</v>
          </cell>
          <cell r="Q61">
            <v>3.1</v>
          </cell>
          <cell r="R61">
            <v>15.1</v>
          </cell>
          <cell r="S61">
            <v>1.3</v>
          </cell>
          <cell r="U61">
            <v>0.13</v>
          </cell>
          <cell r="V61">
            <v>6.5000000000000002E-2</v>
          </cell>
          <cell r="W61">
            <v>0.218</v>
          </cell>
          <cell r="X61">
            <v>5.0000000000000001E-3</v>
          </cell>
          <cell r="AF61">
            <v>0</v>
          </cell>
          <cell r="AG61">
            <v>0</v>
          </cell>
          <cell r="AH61">
            <v>0</v>
          </cell>
          <cell r="AI61">
            <v>200000</v>
          </cell>
          <cell r="AK61" t="str">
            <v>NO CIRCLIP</v>
          </cell>
          <cell r="AO61">
            <v>48</v>
          </cell>
          <cell r="BB61" t="str">
            <v>B</v>
          </cell>
          <cell r="BF61">
            <v>0</v>
          </cell>
          <cell r="BG61" t="str">
            <v>B</v>
          </cell>
        </row>
        <row r="62">
          <cell r="A62">
            <v>275</v>
          </cell>
          <cell r="B62" t="str">
            <v>Ind. Engine 114.35</v>
          </cell>
          <cell r="C62">
            <v>1310</v>
          </cell>
          <cell r="G62">
            <v>1310</v>
          </cell>
          <cell r="H62">
            <v>1310</v>
          </cell>
          <cell r="I62">
            <v>438</v>
          </cell>
          <cell r="J62">
            <v>7275</v>
          </cell>
          <cell r="N62">
            <v>124</v>
          </cell>
          <cell r="O62" t="str">
            <v>M/C</v>
          </cell>
          <cell r="P62">
            <v>5.6</v>
          </cell>
          <cell r="Q62">
            <v>14</v>
          </cell>
          <cell r="R62">
            <v>19.600000000000001</v>
          </cell>
          <cell r="S62">
            <v>1.9</v>
          </cell>
          <cell r="U62">
            <v>1.8480000000000001</v>
          </cell>
          <cell r="V62">
            <v>1.278</v>
          </cell>
          <cell r="W62">
            <v>2.1709999999999998</v>
          </cell>
          <cell r="X62">
            <v>2.8000000000000001E-2</v>
          </cell>
          <cell r="AC62">
            <v>1.76</v>
          </cell>
          <cell r="AF62">
            <v>0</v>
          </cell>
          <cell r="AG62">
            <v>0</v>
          </cell>
          <cell r="AH62">
            <v>0</v>
          </cell>
          <cell r="AI62">
            <v>100000</v>
          </cell>
          <cell r="AJ62">
            <v>107000</v>
          </cell>
          <cell r="AK62" t="str">
            <v>SEEGER</v>
          </cell>
          <cell r="AL62" t="str">
            <v>35 mm</v>
          </cell>
          <cell r="AO62">
            <v>114.35</v>
          </cell>
          <cell r="AY62">
            <v>0</v>
          </cell>
          <cell r="BB62" t="str">
            <v>B</v>
          </cell>
          <cell r="BD62">
            <v>0</v>
          </cell>
          <cell r="BF62">
            <v>0</v>
          </cell>
          <cell r="BG62" t="str">
            <v>B</v>
          </cell>
        </row>
        <row r="63">
          <cell r="A63">
            <v>276</v>
          </cell>
          <cell r="B63" t="str">
            <v>Ind. Engine 4 RV</v>
          </cell>
          <cell r="C63">
            <v>1038</v>
          </cell>
          <cell r="G63">
            <v>1038</v>
          </cell>
          <cell r="H63">
            <v>1038</v>
          </cell>
          <cell r="I63">
            <v>438</v>
          </cell>
          <cell r="J63">
            <v>4757</v>
          </cell>
          <cell r="N63">
            <v>124</v>
          </cell>
          <cell r="O63" t="str">
            <v>M/C</v>
          </cell>
          <cell r="P63">
            <v>5.6</v>
          </cell>
          <cell r="Q63">
            <v>1.9</v>
          </cell>
          <cell r="R63">
            <v>7.5</v>
          </cell>
          <cell r="S63">
            <v>2</v>
          </cell>
          <cell r="U63">
            <v>1.7350000000000001</v>
          </cell>
          <cell r="V63">
            <v>1.171</v>
          </cell>
          <cell r="W63">
            <v>2.0249999999999999</v>
          </cell>
          <cell r="X63">
            <v>2.5999999999999999E-2</v>
          </cell>
          <cell r="AC63">
            <v>1.76</v>
          </cell>
          <cell r="AF63">
            <v>0</v>
          </cell>
          <cell r="AG63" t="str">
            <v>TIME</v>
          </cell>
          <cell r="AH63" t="e">
            <v>#VALUE!</v>
          </cell>
          <cell r="AI63">
            <v>100000</v>
          </cell>
          <cell r="AJ63">
            <v>100000</v>
          </cell>
          <cell r="AK63" t="str">
            <v>SEEGER</v>
          </cell>
          <cell r="AL63" t="str">
            <v>35 mm</v>
          </cell>
          <cell r="AO63">
            <v>102</v>
          </cell>
          <cell r="AY63" t="str">
            <v>T</v>
          </cell>
          <cell r="BD63" t="str">
            <v>T</v>
          </cell>
          <cell r="BF63">
            <v>0</v>
          </cell>
        </row>
        <row r="64">
          <cell r="A64">
            <v>277</v>
          </cell>
          <cell r="B64" t="str">
            <v>Ind.. Enginee 95 Ø</v>
          </cell>
          <cell r="C64">
            <v>4734</v>
          </cell>
          <cell r="G64">
            <v>4734</v>
          </cell>
          <cell r="H64">
            <v>4734</v>
          </cell>
          <cell r="I64">
            <v>438</v>
          </cell>
          <cell r="N64">
            <v>124</v>
          </cell>
          <cell r="O64" t="str">
            <v>M/C</v>
          </cell>
          <cell r="P64">
            <v>4.4000000000000004</v>
          </cell>
          <cell r="Q64">
            <v>1.1000000000000001</v>
          </cell>
          <cell r="R64">
            <v>5.5</v>
          </cell>
          <cell r="S64">
            <v>2</v>
          </cell>
          <cell r="U64">
            <v>1.347</v>
          </cell>
          <cell r="V64">
            <v>0.94</v>
          </cell>
          <cell r="W64">
            <v>2.16</v>
          </cell>
          <cell r="X64">
            <v>2.5999999999999999E-2</v>
          </cell>
          <cell r="AC64">
            <v>1.76</v>
          </cell>
          <cell r="AF64">
            <v>0</v>
          </cell>
          <cell r="AG64" t="str">
            <v>TIME</v>
          </cell>
          <cell r="AH64" t="e">
            <v>#VALUE!</v>
          </cell>
          <cell r="AI64">
            <v>100000</v>
          </cell>
          <cell r="AJ64">
            <v>100000</v>
          </cell>
          <cell r="AK64" t="str">
            <v>SEEGER</v>
          </cell>
          <cell r="AL64" t="str">
            <v>35 mm</v>
          </cell>
          <cell r="AO64">
            <v>95</v>
          </cell>
          <cell r="AY64" t="str">
            <v>T</v>
          </cell>
          <cell r="BD64" t="str">
            <v>T</v>
          </cell>
          <cell r="BF64">
            <v>0</v>
          </cell>
        </row>
        <row r="65">
          <cell r="A65">
            <v>279</v>
          </cell>
          <cell r="B65" t="str">
            <v>Ind. Enginee 5 RV</v>
          </cell>
          <cell r="C65">
            <v>6644</v>
          </cell>
          <cell r="G65">
            <v>6644</v>
          </cell>
          <cell r="H65">
            <v>6644</v>
          </cell>
          <cell r="I65">
            <v>438</v>
          </cell>
          <cell r="N65">
            <v>124</v>
          </cell>
          <cell r="O65" t="str">
            <v>M/C</v>
          </cell>
          <cell r="P65">
            <v>5.6</v>
          </cell>
          <cell r="Q65">
            <v>1.9</v>
          </cell>
          <cell r="R65">
            <v>7.5</v>
          </cell>
          <cell r="S65">
            <v>2</v>
          </cell>
          <cell r="U65">
            <v>1.7350000000000001</v>
          </cell>
          <cell r="V65">
            <v>1.171</v>
          </cell>
          <cell r="W65">
            <v>2.0249999999999999</v>
          </cell>
          <cell r="X65">
            <v>2.5999999999999999E-2</v>
          </cell>
          <cell r="AC65">
            <v>1.76</v>
          </cell>
          <cell r="AF65">
            <v>0</v>
          </cell>
          <cell r="AG65" t="str">
            <v>TIME</v>
          </cell>
          <cell r="AH65" t="e">
            <v>#VALUE!</v>
          </cell>
          <cell r="AI65">
            <v>100000</v>
          </cell>
          <cell r="AJ65">
            <v>100000</v>
          </cell>
          <cell r="AK65" t="str">
            <v>SEEGER</v>
          </cell>
          <cell r="AL65" t="str">
            <v>35 mm</v>
          </cell>
          <cell r="AO65">
            <v>102</v>
          </cell>
          <cell r="AY65" t="str">
            <v>T</v>
          </cell>
          <cell r="BD65" t="str">
            <v>T</v>
          </cell>
          <cell r="BF65">
            <v>0</v>
          </cell>
        </row>
        <row r="66">
          <cell r="A66">
            <v>302</v>
          </cell>
          <cell r="B66" t="str">
            <v>Premier 118 NE</v>
          </cell>
          <cell r="C66">
            <v>1064</v>
          </cell>
          <cell r="G66">
            <v>1064</v>
          </cell>
          <cell r="H66">
            <v>1064</v>
          </cell>
          <cell r="I66">
            <v>780</v>
          </cell>
          <cell r="J66">
            <v>1352</v>
          </cell>
          <cell r="N66" t="str">
            <v>AC8A</v>
          </cell>
          <cell r="O66" t="str">
            <v>M/C</v>
          </cell>
          <cell r="P66">
            <v>5.3</v>
          </cell>
          <cell r="Q66">
            <v>4.5999999999999996</v>
          </cell>
          <cell r="R66">
            <v>9.8999999999999986</v>
          </cell>
          <cell r="S66">
            <v>1.2</v>
          </cell>
          <cell r="U66">
            <v>0.33700000000000002</v>
          </cell>
          <cell r="V66">
            <v>0.24399999999999999</v>
          </cell>
          <cell r="W66">
            <v>0.58699999999999997</v>
          </cell>
          <cell r="X66">
            <v>7.0000000000000001E-3</v>
          </cell>
          <cell r="AF66">
            <v>0</v>
          </cell>
          <cell r="AG66" t="str">
            <v>TIME</v>
          </cell>
          <cell r="AH66" t="e">
            <v>#VALUE!</v>
          </cell>
          <cell r="AI66">
            <v>50000</v>
          </cell>
          <cell r="AK66" t="str">
            <v>NO CIRCLIP</v>
          </cell>
          <cell r="AO66">
            <v>73.025000000000006</v>
          </cell>
          <cell r="AY66" t="str">
            <v>T</v>
          </cell>
          <cell r="BD66">
            <v>35356.699999999997</v>
          </cell>
          <cell r="BF66">
            <v>0</v>
          </cell>
        </row>
        <row r="67">
          <cell r="A67">
            <v>303</v>
          </cell>
          <cell r="B67" t="str">
            <v>Ambassador</v>
          </cell>
          <cell r="C67">
            <v>9396</v>
          </cell>
          <cell r="G67">
            <v>9396</v>
          </cell>
          <cell r="H67">
            <v>9396</v>
          </cell>
          <cell r="I67">
            <v>780</v>
          </cell>
          <cell r="J67">
            <v>10087</v>
          </cell>
          <cell r="N67">
            <v>124</v>
          </cell>
          <cell r="O67" t="str">
            <v>M/C</v>
          </cell>
          <cell r="P67">
            <v>5.0999999999999996</v>
          </cell>
          <cell r="Q67">
            <v>3</v>
          </cell>
          <cell r="R67">
            <v>8.1</v>
          </cell>
          <cell r="S67">
            <v>2</v>
          </cell>
          <cell r="U67">
            <v>0.48099999999999998</v>
          </cell>
          <cell r="V67">
            <v>0.29799999999999999</v>
          </cell>
          <cell r="W67">
            <v>0.85</v>
          </cell>
          <cell r="X67">
            <v>1.7999999999999999E-2</v>
          </cell>
          <cell r="AF67">
            <v>0</v>
          </cell>
          <cell r="AG67" t="str">
            <v>TIME</v>
          </cell>
          <cell r="AH67" t="e">
            <v>#VALUE!</v>
          </cell>
          <cell r="AI67">
            <v>100000</v>
          </cell>
          <cell r="AJ67">
            <v>32000</v>
          </cell>
          <cell r="AK67" t="str">
            <v>NO CIRCLIP</v>
          </cell>
          <cell r="AO67">
            <v>73.016000000000005</v>
          </cell>
          <cell r="AY67" t="str">
            <v>T</v>
          </cell>
          <cell r="BD67">
            <v>39319.699999999997</v>
          </cell>
          <cell r="BF67">
            <v>0</v>
          </cell>
        </row>
        <row r="68">
          <cell r="A68">
            <v>304</v>
          </cell>
          <cell r="B68" t="str">
            <v>Trekker</v>
          </cell>
          <cell r="C68">
            <v>17894</v>
          </cell>
          <cell r="D68">
            <v>15534</v>
          </cell>
          <cell r="E68">
            <v>2360</v>
          </cell>
          <cell r="H68">
            <v>17894</v>
          </cell>
          <cell r="I68">
            <v>396</v>
          </cell>
          <cell r="J68">
            <v>79535</v>
          </cell>
          <cell r="N68">
            <v>124</v>
          </cell>
          <cell r="O68" t="str">
            <v>M/C</v>
          </cell>
          <cell r="P68">
            <v>2.6</v>
          </cell>
          <cell r="Q68">
            <v>2.9</v>
          </cell>
          <cell r="R68">
            <v>5.5</v>
          </cell>
          <cell r="S68">
            <v>1.2</v>
          </cell>
          <cell r="U68">
            <v>0.58299999999999996</v>
          </cell>
          <cell r="V68">
            <v>0.433</v>
          </cell>
          <cell r="W68">
            <v>0.90800000000000003</v>
          </cell>
          <cell r="X68">
            <v>1.7999999999999999E-2</v>
          </cell>
          <cell r="AC68">
            <v>1.1399999999999999</v>
          </cell>
          <cell r="AD68">
            <v>12.9</v>
          </cell>
          <cell r="AE68">
            <v>0.7</v>
          </cell>
          <cell r="AF68">
            <v>0</v>
          </cell>
          <cell r="AG68">
            <v>1</v>
          </cell>
          <cell r="AH68">
            <v>14.6</v>
          </cell>
          <cell r="AI68">
            <v>100000</v>
          </cell>
          <cell r="AJ68">
            <v>127000</v>
          </cell>
          <cell r="AK68" t="str">
            <v>SEEGER</v>
          </cell>
          <cell r="AL68" t="str">
            <v>25.4 mm</v>
          </cell>
          <cell r="AO68">
            <v>73.025000000000006</v>
          </cell>
          <cell r="AY68" t="str">
            <v>T</v>
          </cell>
          <cell r="BD68">
            <v>42928.3</v>
          </cell>
          <cell r="BF68">
            <v>0</v>
          </cell>
        </row>
        <row r="69">
          <cell r="A69">
            <v>307</v>
          </cell>
          <cell r="B69" t="str">
            <v>Ambassador SS</v>
          </cell>
          <cell r="C69">
            <v>1200</v>
          </cell>
          <cell r="G69">
            <v>1828</v>
          </cell>
          <cell r="H69">
            <v>1828</v>
          </cell>
          <cell r="I69">
            <v>780</v>
          </cell>
          <cell r="J69">
            <v>1462</v>
          </cell>
          <cell r="N69">
            <v>124</v>
          </cell>
          <cell r="O69" t="str">
            <v>M/C</v>
          </cell>
          <cell r="P69">
            <v>10.199999999999999</v>
          </cell>
          <cell r="Q69">
            <v>2.1</v>
          </cell>
          <cell r="R69">
            <v>12.299999999999999</v>
          </cell>
          <cell r="S69">
            <v>1.2</v>
          </cell>
          <cell r="U69">
            <v>4.68</v>
          </cell>
          <cell r="V69">
            <v>0.307</v>
          </cell>
          <cell r="W69">
            <v>0.79800000000000004</v>
          </cell>
          <cell r="X69">
            <v>1.7999999999999999E-2</v>
          </cell>
          <cell r="AC69">
            <v>1.38</v>
          </cell>
          <cell r="AF69">
            <v>0</v>
          </cell>
          <cell r="AG69" t="str">
            <v>TIME</v>
          </cell>
          <cell r="AH69" t="e">
            <v>#VALUE!</v>
          </cell>
          <cell r="AI69">
            <v>100000</v>
          </cell>
          <cell r="AJ69">
            <v>36000</v>
          </cell>
          <cell r="AK69" t="str">
            <v>SEEGER</v>
          </cell>
          <cell r="AL69" t="str">
            <v>19 mm</v>
          </cell>
          <cell r="AO69">
            <v>73.016000000000005</v>
          </cell>
          <cell r="AY69" t="str">
            <v>T</v>
          </cell>
          <cell r="BD69">
            <v>39319.699999999997</v>
          </cell>
          <cell r="BF69">
            <v>0</v>
          </cell>
        </row>
        <row r="70">
          <cell r="A70">
            <v>308</v>
          </cell>
          <cell r="B70" t="str">
            <v>Ambassador SS HCR</v>
          </cell>
          <cell r="C70">
            <v>8338</v>
          </cell>
          <cell r="G70">
            <v>7710</v>
          </cell>
          <cell r="H70">
            <v>7710</v>
          </cell>
          <cell r="I70">
            <v>780</v>
          </cell>
          <cell r="J70">
            <v>8358</v>
          </cell>
          <cell r="N70">
            <v>124</v>
          </cell>
          <cell r="O70" t="str">
            <v>M/C</v>
          </cell>
          <cell r="P70">
            <v>2.6</v>
          </cell>
          <cell r="Q70">
            <v>1.1000000000000001</v>
          </cell>
          <cell r="R70">
            <v>3.7</v>
          </cell>
          <cell r="S70">
            <v>1.2</v>
          </cell>
          <cell r="U70">
            <v>0.46</v>
          </cell>
          <cell r="V70">
            <v>0.31</v>
          </cell>
          <cell r="W70">
            <v>0.83499999999999996</v>
          </cell>
          <cell r="X70">
            <v>1.7999999999999999E-2</v>
          </cell>
          <cell r="AC70">
            <v>1.38</v>
          </cell>
          <cell r="AF70">
            <v>0</v>
          </cell>
          <cell r="AG70" t="str">
            <v>TIME</v>
          </cell>
          <cell r="AH70" t="e">
            <v>#VALUE!</v>
          </cell>
          <cell r="AI70">
            <v>100000</v>
          </cell>
          <cell r="AJ70">
            <v>80000</v>
          </cell>
          <cell r="AK70" t="str">
            <v>SEEGER</v>
          </cell>
          <cell r="AL70" t="str">
            <v>19 mm</v>
          </cell>
          <cell r="AO70">
            <v>73.016000000000005</v>
          </cell>
          <cell r="AY70" t="str">
            <v>T</v>
          </cell>
          <cell r="BD70">
            <v>39319.699999999997</v>
          </cell>
          <cell r="BF70">
            <v>0</v>
          </cell>
        </row>
        <row r="71">
          <cell r="A71">
            <v>309</v>
          </cell>
          <cell r="B71" t="str">
            <v>Maruti-800</v>
          </cell>
          <cell r="C71">
            <v>341041</v>
          </cell>
          <cell r="D71">
            <v>145862</v>
          </cell>
          <cell r="E71">
            <v>28864</v>
          </cell>
          <cell r="F71">
            <v>3000</v>
          </cell>
          <cell r="G71">
            <v>163315</v>
          </cell>
          <cell r="H71">
            <v>341041</v>
          </cell>
          <cell r="I71">
            <v>810</v>
          </cell>
          <cell r="J71">
            <v>354257</v>
          </cell>
          <cell r="L71" t="str">
            <v>T6</v>
          </cell>
          <cell r="N71" t="str">
            <v>AC8A</v>
          </cell>
          <cell r="O71" t="str">
            <v>M/C</v>
          </cell>
          <cell r="P71">
            <v>3</v>
          </cell>
          <cell r="Q71">
            <v>2</v>
          </cell>
          <cell r="R71">
            <v>5</v>
          </cell>
          <cell r="S71">
            <v>2.2000000000000002</v>
          </cell>
          <cell r="U71">
            <v>0.23300000000000001</v>
          </cell>
          <cell r="V71">
            <v>0.17499999999999999</v>
          </cell>
          <cell r="W71">
            <v>0.34499999999999997</v>
          </cell>
          <cell r="X71">
            <v>8.9999999999999993E-3</v>
          </cell>
          <cell r="AC71">
            <v>0.3</v>
          </cell>
          <cell r="AD71">
            <v>10.73</v>
          </cell>
          <cell r="AE71">
            <v>0.7</v>
          </cell>
          <cell r="AF71">
            <v>0</v>
          </cell>
          <cell r="AG71">
            <v>0.5</v>
          </cell>
          <cell r="AH71">
            <v>11.93</v>
          </cell>
          <cell r="AI71">
            <v>200000</v>
          </cell>
          <cell r="AJ71">
            <v>132000</v>
          </cell>
          <cell r="AK71" t="str">
            <v>PLAIN WIRE</v>
          </cell>
          <cell r="AL71" t="str">
            <v>C 16x1.00 mm</v>
          </cell>
          <cell r="AO71">
            <v>68.5</v>
          </cell>
          <cell r="AY71" t="str">
            <v>T</v>
          </cell>
          <cell r="BD71">
            <v>27938.1</v>
          </cell>
          <cell r="BF71">
            <v>0</v>
          </cell>
        </row>
        <row r="72">
          <cell r="A72">
            <v>319</v>
          </cell>
          <cell r="B72" t="str">
            <v>Gypsy</v>
          </cell>
          <cell r="C72">
            <v>13583</v>
          </cell>
          <cell r="G72">
            <v>13583</v>
          </cell>
          <cell r="H72">
            <v>13583</v>
          </cell>
          <cell r="I72">
            <v>810</v>
          </cell>
          <cell r="J72">
            <v>15180</v>
          </cell>
          <cell r="L72" t="str">
            <v>T6</v>
          </cell>
          <cell r="N72" t="str">
            <v>AC8A</v>
          </cell>
          <cell r="O72" t="str">
            <v>M/C</v>
          </cell>
          <cell r="P72">
            <v>4.5</v>
          </cell>
          <cell r="Q72">
            <v>2.6</v>
          </cell>
          <cell r="R72">
            <v>7.1</v>
          </cell>
          <cell r="S72">
            <v>2.2000000000000002</v>
          </cell>
          <cell r="U72">
            <v>0.23499999999999999</v>
          </cell>
          <cell r="V72">
            <v>0.155</v>
          </cell>
          <cell r="W72">
            <v>0.32400000000000001</v>
          </cell>
          <cell r="X72">
            <v>8.9999999999999993E-3</v>
          </cell>
          <cell r="AC72">
            <v>0.3</v>
          </cell>
          <cell r="AF72">
            <v>0</v>
          </cell>
          <cell r="AG72" t="str">
            <v>TIME</v>
          </cell>
          <cell r="AH72" t="e">
            <v>#VALUE!</v>
          </cell>
          <cell r="AI72">
            <v>200000</v>
          </cell>
          <cell r="AJ72">
            <v>115000</v>
          </cell>
          <cell r="AK72" t="str">
            <v>PLAIN WIRE</v>
          </cell>
          <cell r="AL72" t="str">
            <v>C  16X1.00   mm</v>
          </cell>
          <cell r="AO72">
            <v>65.5</v>
          </cell>
          <cell r="AY72" t="str">
            <v>T</v>
          </cell>
          <cell r="BD72">
            <v>27938.1</v>
          </cell>
          <cell r="BF72">
            <v>0</v>
          </cell>
        </row>
        <row r="73">
          <cell r="A73">
            <v>320</v>
          </cell>
          <cell r="B73" t="str">
            <v>Maruti YE-2 EXPORT</v>
          </cell>
          <cell r="C73">
            <v>6644</v>
          </cell>
          <cell r="D73">
            <v>6644</v>
          </cell>
          <cell r="H73">
            <v>6644</v>
          </cell>
          <cell r="I73">
            <v>810</v>
          </cell>
          <cell r="J73">
            <v>12704</v>
          </cell>
          <cell r="L73" t="str">
            <v>T6</v>
          </cell>
          <cell r="N73" t="str">
            <v>AC8A</v>
          </cell>
          <cell r="O73" t="str">
            <v>M/C</v>
          </cell>
          <cell r="P73">
            <v>6.3</v>
          </cell>
          <cell r="Q73">
            <v>6.3</v>
          </cell>
          <cell r="R73">
            <v>12.6</v>
          </cell>
          <cell r="S73">
            <v>2.2000000000000002</v>
          </cell>
          <cell r="U73">
            <v>0.27900000000000003</v>
          </cell>
          <cell r="V73">
            <v>0.20699999999999999</v>
          </cell>
          <cell r="W73">
            <v>0.38</v>
          </cell>
          <cell r="X73">
            <v>8.9999999999999993E-3</v>
          </cell>
          <cell r="AC73">
            <v>0.3</v>
          </cell>
          <cell r="AD73">
            <v>14.26</v>
          </cell>
          <cell r="AE73">
            <v>0.7</v>
          </cell>
          <cell r="AF73">
            <v>0</v>
          </cell>
          <cell r="AG73">
            <v>0</v>
          </cell>
          <cell r="AH73">
            <v>14.959999999999999</v>
          </cell>
          <cell r="AI73">
            <v>200000</v>
          </cell>
          <cell r="AJ73">
            <v>104000</v>
          </cell>
          <cell r="AK73" t="str">
            <v>PLAIN</v>
          </cell>
          <cell r="AL73" t="str">
            <v>C 17x1.0  mm</v>
          </cell>
          <cell r="AO73">
            <v>73.025000000000006</v>
          </cell>
          <cell r="BB73" t="str">
            <v>B</v>
          </cell>
          <cell r="BD73">
            <v>0</v>
          </cell>
          <cell r="BF73">
            <v>0</v>
          </cell>
          <cell r="BG73" t="str">
            <v>B</v>
          </cell>
        </row>
        <row r="74">
          <cell r="A74">
            <v>325</v>
          </cell>
          <cell r="B74" t="str">
            <v>Maruti  YE-2 Domestic</v>
          </cell>
          <cell r="C74">
            <v>48459</v>
          </cell>
          <cell r="D74">
            <v>46727</v>
          </cell>
          <cell r="E74">
            <v>312</v>
          </cell>
          <cell r="G74">
            <v>1420</v>
          </cell>
          <cell r="H74">
            <v>48459</v>
          </cell>
          <cell r="I74">
            <v>810</v>
          </cell>
          <cell r="J74">
            <v>59752</v>
          </cell>
          <cell r="L74" t="str">
            <v>T6</v>
          </cell>
          <cell r="N74" t="str">
            <v>AC8A</v>
          </cell>
          <cell r="O74" t="str">
            <v>M/C</v>
          </cell>
          <cell r="P74">
            <v>6.3</v>
          </cell>
          <cell r="Q74">
            <v>6.2</v>
          </cell>
          <cell r="R74">
            <v>12.5</v>
          </cell>
          <cell r="S74">
            <v>2.2000000000000002</v>
          </cell>
          <cell r="U74">
            <v>0.26100000000000001</v>
          </cell>
          <cell r="V74">
            <v>0.20100000000000001</v>
          </cell>
          <cell r="W74">
            <v>0.36699999999999999</v>
          </cell>
          <cell r="X74">
            <v>8.9999999999999993E-3</v>
          </cell>
          <cell r="AC74">
            <v>0.3</v>
          </cell>
          <cell r="AD74">
            <v>14.26</v>
          </cell>
          <cell r="AE74">
            <v>0.7</v>
          </cell>
          <cell r="AF74">
            <v>0</v>
          </cell>
          <cell r="AG74">
            <v>0</v>
          </cell>
          <cell r="AH74">
            <v>14.959999999999999</v>
          </cell>
          <cell r="AI74">
            <v>200000</v>
          </cell>
          <cell r="AJ74">
            <v>105000</v>
          </cell>
          <cell r="AK74" t="str">
            <v>PLAIN</v>
          </cell>
          <cell r="AL74" t="str">
            <v>C 17x1.0  mm</v>
          </cell>
          <cell r="AO74">
            <v>72</v>
          </cell>
          <cell r="BB74" t="str">
            <v>B</v>
          </cell>
          <cell r="BD74">
            <v>0</v>
          </cell>
          <cell r="BF74">
            <v>0</v>
          </cell>
          <cell r="BG74" t="str">
            <v>B</v>
          </cell>
        </row>
        <row r="75">
          <cell r="A75">
            <v>326</v>
          </cell>
          <cell r="B75" t="str">
            <v>Esteem</v>
          </cell>
          <cell r="C75">
            <v>12932</v>
          </cell>
          <cell r="D75">
            <v>10968</v>
          </cell>
          <cell r="E75">
            <v>1128</v>
          </cell>
          <cell r="G75">
            <v>836</v>
          </cell>
          <cell r="H75">
            <v>12932</v>
          </cell>
          <cell r="I75">
            <v>810</v>
          </cell>
          <cell r="J75">
            <v>12937</v>
          </cell>
          <cell r="L75" t="str">
            <v>T6</v>
          </cell>
          <cell r="N75" t="str">
            <v>AC8A</v>
          </cell>
          <cell r="O75" t="str">
            <v>M/C</v>
          </cell>
          <cell r="P75">
            <v>7.5</v>
          </cell>
          <cell r="Q75">
            <v>7.1</v>
          </cell>
          <cell r="R75">
            <v>14.6</v>
          </cell>
          <cell r="S75">
            <v>2.5</v>
          </cell>
          <cell r="U75">
            <v>0.27300000000000002</v>
          </cell>
          <cell r="V75">
            <v>0.21099999999999999</v>
          </cell>
          <cell r="W75">
            <v>0.38100000000000001</v>
          </cell>
          <cell r="X75">
            <v>8.9999999999999993E-3</v>
          </cell>
          <cell r="AC75">
            <v>0.3</v>
          </cell>
          <cell r="AF75">
            <v>0</v>
          </cell>
          <cell r="AG75">
            <v>0</v>
          </cell>
          <cell r="AH75">
            <v>0</v>
          </cell>
          <cell r="AI75">
            <v>100000</v>
          </cell>
          <cell r="AJ75">
            <v>102000</v>
          </cell>
          <cell r="AK75" t="str">
            <v>NO CIRCLIP</v>
          </cell>
          <cell r="AO75">
            <v>75.004999999999995</v>
          </cell>
          <cell r="BB75" t="str">
            <v>B</v>
          </cell>
          <cell r="BF75">
            <v>0</v>
          </cell>
          <cell r="BG75" t="str">
            <v>B</v>
          </cell>
        </row>
        <row r="76">
          <cell r="A76">
            <v>332</v>
          </cell>
          <cell r="B76" t="str">
            <v>Tata  475 SI</v>
          </cell>
          <cell r="C76">
            <v>60</v>
          </cell>
          <cell r="D76">
            <v>60</v>
          </cell>
          <cell r="H76">
            <v>60</v>
          </cell>
          <cell r="I76">
            <v>528</v>
          </cell>
          <cell r="N76">
            <v>124</v>
          </cell>
          <cell r="O76" t="str">
            <v>M/C</v>
          </cell>
          <cell r="P76">
            <v>6.5</v>
          </cell>
          <cell r="Q76">
            <v>5.3</v>
          </cell>
          <cell r="R76">
            <v>11.8</v>
          </cell>
          <cell r="S76">
            <v>2</v>
          </cell>
          <cell r="U76">
            <v>0.32400000000000001</v>
          </cell>
          <cell r="V76">
            <v>0.22900000000000001</v>
          </cell>
          <cell r="W76">
            <v>0.432</v>
          </cell>
          <cell r="X76">
            <v>8.9999999999999993E-3</v>
          </cell>
          <cell r="AC76">
            <v>1.26</v>
          </cell>
          <cell r="AF76">
            <v>0</v>
          </cell>
          <cell r="AG76">
            <v>0</v>
          </cell>
          <cell r="AH76">
            <v>0</v>
          </cell>
          <cell r="AI76">
            <v>100000</v>
          </cell>
          <cell r="AJ76">
            <v>82000</v>
          </cell>
          <cell r="AK76" t="str">
            <v>R.W</v>
          </cell>
          <cell r="AL76" t="str">
            <v>A 20 X1.5  MM</v>
          </cell>
          <cell r="AO76">
            <v>75</v>
          </cell>
          <cell r="BB76" t="str">
            <v>B</v>
          </cell>
          <cell r="BF76">
            <v>0</v>
          </cell>
          <cell r="BG76" t="str">
            <v>B</v>
          </cell>
        </row>
        <row r="77">
          <cell r="A77">
            <v>340</v>
          </cell>
          <cell r="B77" t="str">
            <v>Lancer Car</v>
          </cell>
          <cell r="C77">
            <v>40</v>
          </cell>
          <cell r="D77">
            <v>40</v>
          </cell>
          <cell r="H77">
            <v>40</v>
          </cell>
          <cell r="I77">
            <v>528</v>
          </cell>
          <cell r="J77">
            <v>216</v>
          </cell>
          <cell r="N77" t="str">
            <v>AC8A</v>
          </cell>
          <cell r="O77" t="str">
            <v>M/C</v>
          </cell>
          <cell r="P77">
            <v>7</v>
          </cell>
          <cell r="Q77">
            <v>2.5</v>
          </cell>
          <cell r="R77">
            <v>9.5</v>
          </cell>
          <cell r="S77">
            <v>3.1</v>
          </cell>
          <cell r="U77">
            <v>0.28999999999999998</v>
          </cell>
          <cell r="V77">
            <v>0.218</v>
          </cell>
          <cell r="W77">
            <v>0.39</v>
          </cell>
          <cell r="X77">
            <v>8.9999999999999993E-3</v>
          </cell>
          <cell r="AF77">
            <v>0</v>
          </cell>
          <cell r="AG77">
            <v>0</v>
          </cell>
          <cell r="AH77">
            <v>0</v>
          </cell>
          <cell r="AI77">
            <v>100000</v>
          </cell>
          <cell r="AJ77">
            <v>162000</v>
          </cell>
          <cell r="AK77" t="str">
            <v>NO CIRCLIP</v>
          </cell>
          <cell r="AO77">
            <v>75.5</v>
          </cell>
          <cell r="BB77" t="str">
            <v>B</v>
          </cell>
          <cell r="BF77">
            <v>0</v>
          </cell>
          <cell r="BG77" t="str">
            <v>B</v>
          </cell>
        </row>
        <row r="78">
          <cell r="A78">
            <v>351</v>
          </cell>
          <cell r="B78" t="str">
            <v>Willy Jeep</v>
          </cell>
          <cell r="C78">
            <v>938</v>
          </cell>
          <cell r="G78">
            <v>938</v>
          </cell>
          <cell r="H78">
            <v>938</v>
          </cell>
          <cell r="I78">
            <v>460</v>
          </cell>
          <cell r="J78">
            <v>1297</v>
          </cell>
          <cell r="N78">
            <v>124</v>
          </cell>
          <cell r="O78" t="str">
            <v>M/C</v>
          </cell>
          <cell r="P78">
            <v>4.8</v>
          </cell>
          <cell r="Q78">
            <v>15.9</v>
          </cell>
          <cell r="R78">
            <v>20.7</v>
          </cell>
          <cell r="S78">
            <v>2</v>
          </cell>
          <cell r="U78">
            <v>0.57499999999999996</v>
          </cell>
          <cell r="V78">
            <v>0.42199999999999999</v>
          </cell>
          <cell r="W78">
            <v>0.81499999999999995</v>
          </cell>
          <cell r="X78">
            <v>1.6E-2</v>
          </cell>
          <cell r="AF78">
            <v>0</v>
          </cell>
          <cell r="AG78" t="str">
            <v>TIME</v>
          </cell>
          <cell r="AH78" t="e">
            <v>#VALUE!</v>
          </cell>
          <cell r="AI78">
            <v>50000</v>
          </cell>
          <cell r="AK78" t="str">
            <v>NO CIRCLIP</v>
          </cell>
          <cell r="AO78">
            <v>73.394999999999996</v>
          </cell>
          <cell r="AY78" t="str">
            <v>T</v>
          </cell>
          <cell r="BD78" t="str">
            <v>T</v>
          </cell>
          <cell r="BF78">
            <v>0</v>
          </cell>
        </row>
        <row r="79">
          <cell r="A79">
            <v>355</v>
          </cell>
          <cell r="B79" t="str">
            <v>Peugeot</v>
          </cell>
          <cell r="C79">
            <v>66184</v>
          </cell>
          <cell r="D79">
            <v>100</v>
          </cell>
          <cell r="E79">
            <v>45486</v>
          </cell>
          <cell r="G79">
            <v>20598</v>
          </cell>
          <cell r="H79">
            <v>66184</v>
          </cell>
          <cell r="I79">
            <v>438</v>
          </cell>
          <cell r="J79">
            <v>84006</v>
          </cell>
          <cell r="N79">
            <v>138</v>
          </cell>
          <cell r="O79" t="str">
            <v>M/C</v>
          </cell>
          <cell r="P79">
            <v>4.5</v>
          </cell>
          <cell r="Q79">
            <v>5.3</v>
          </cell>
          <cell r="R79">
            <v>9.8000000000000007</v>
          </cell>
          <cell r="S79">
            <v>1.7</v>
          </cell>
          <cell r="U79">
            <v>1.0429999999999999</v>
          </cell>
          <cell r="V79">
            <v>0.77500000000000002</v>
          </cell>
          <cell r="W79">
            <v>1.647</v>
          </cell>
          <cell r="X79">
            <v>2.1000000000000001E-2</v>
          </cell>
          <cell r="AC79">
            <v>1.2</v>
          </cell>
          <cell r="AD79">
            <v>14.65</v>
          </cell>
          <cell r="AE79">
            <v>1.2</v>
          </cell>
          <cell r="AF79">
            <v>0</v>
          </cell>
          <cell r="AG79" t="str">
            <v>TIME</v>
          </cell>
          <cell r="AH79" t="e">
            <v>#VALUE!</v>
          </cell>
          <cell r="AI79">
            <v>100000</v>
          </cell>
          <cell r="AJ79">
            <v>125000</v>
          </cell>
          <cell r="AK79" t="str">
            <v>SEEGER</v>
          </cell>
          <cell r="AL79" t="str">
            <v>28 MM</v>
          </cell>
          <cell r="AO79">
            <v>90</v>
          </cell>
          <cell r="AY79" t="str">
            <v>T</v>
          </cell>
          <cell r="BD79">
            <v>60487.199999999997</v>
          </cell>
          <cell r="BF79">
            <v>0</v>
          </cell>
        </row>
        <row r="80">
          <cell r="A80">
            <v>356</v>
          </cell>
          <cell r="B80" t="str">
            <v>Peugeot XD3P</v>
          </cell>
          <cell r="C80">
            <v>2392</v>
          </cell>
          <cell r="D80">
            <v>120</v>
          </cell>
          <cell r="E80">
            <v>1228</v>
          </cell>
          <cell r="G80">
            <v>1044</v>
          </cell>
          <cell r="H80">
            <v>2392</v>
          </cell>
          <cell r="I80">
            <v>438</v>
          </cell>
          <cell r="J80">
            <v>3427</v>
          </cell>
          <cell r="N80">
            <v>138</v>
          </cell>
          <cell r="O80" t="str">
            <v>M/C</v>
          </cell>
          <cell r="P80">
            <v>7.5</v>
          </cell>
          <cell r="Q80">
            <v>5.6</v>
          </cell>
          <cell r="R80">
            <v>13.1</v>
          </cell>
          <cell r="S80">
            <v>1.7</v>
          </cell>
          <cell r="U80">
            <v>1.073</v>
          </cell>
          <cell r="V80">
            <v>0.79500000000000004</v>
          </cell>
          <cell r="W80">
            <v>1.74</v>
          </cell>
          <cell r="X80">
            <v>2.1000000000000001E-2</v>
          </cell>
          <cell r="AC80">
            <v>1.34</v>
          </cell>
          <cell r="AF80">
            <v>0</v>
          </cell>
          <cell r="AG80" t="str">
            <v>TIME</v>
          </cell>
          <cell r="AH80" t="e">
            <v>#VALUE!</v>
          </cell>
          <cell r="AI80">
            <v>100000</v>
          </cell>
          <cell r="AJ80">
            <v>147000</v>
          </cell>
          <cell r="AK80" t="str">
            <v>SEEGER</v>
          </cell>
          <cell r="AL80" t="str">
            <v>30 MM</v>
          </cell>
          <cell r="AO80">
            <v>94</v>
          </cell>
          <cell r="AY80" t="str">
            <v>T</v>
          </cell>
          <cell r="BD80" t="str">
            <v>T</v>
          </cell>
          <cell r="BF80">
            <v>0</v>
          </cell>
        </row>
        <row r="81">
          <cell r="A81">
            <v>359</v>
          </cell>
          <cell r="B81" t="str">
            <v>Peugeot- Shim Type</v>
          </cell>
          <cell r="C81">
            <v>11908</v>
          </cell>
          <cell r="G81">
            <v>11908</v>
          </cell>
          <cell r="H81">
            <v>11908</v>
          </cell>
          <cell r="I81">
            <v>438</v>
          </cell>
          <cell r="J81">
            <v>0</v>
          </cell>
          <cell r="N81">
            <v>138</v>
          </cell>
          <cell r="O81" t="str">
            <v>M/C</v>
          </cell>
          <cell r="P81">
            <v>6.3</v>
          </cell>
          <cell r="Q81">
            <v>9.9</v>
          </cell>
          <cell r="R81">
            <v>16.2</v>
          </cell>
          <cell r="S81">
            <v>1.7</v>
          </cell>
          <cell r="U81">
            <v>1.0429999999999999</v>
          </cell>
          <cell r="V81">
            <v>0.77500000000000002</v>
          </cell>
          <cell r="W81">
            <v>1.647</v>
          </cell>
          <cell r="X81">
            <v>2.1000000000000001E-2</v>
          </cell>
          <cell r="Z81">
            <v>1</v>
          </cell>
          <cell r="AC81">
            <v>1.2</v>
          </cell>
          <cell r="AD81">
            <v>17.5</v>
          </cell>
          <cell r="AE81">
            <v>0.7</v>
          </cell>
          <cell r="AF81">
            <v>0</v>
          </cell>
          <cell r="AG81">
            <v>1</v>
          </cell>
          <cell r="AH81">
            <v>19.2</v>
          </cell>
          <cell r="AI81">
            <v>100000</v>
          </cell>
          <cell r="AJ81">
            <v>125000</v>
          </cell>
          <cell r="AK81" t="str">
            <v>SEEGER</v>
          </cell>
          <cell r="AL81" t="str">
            <v>28 MM</v>
          </cell>
          <cell r="AO81">
            <v>90</v>
          </cell>
          <cell r="AY81" t="str">
            <v>T</v>
          </cell>
          <cell r="BD81">
            <v>60487.199999999997</v>
          </cell>
          <cell r="BF81">
            <v>0</v>
          </cell>
        </row>
        <row r="82">
          <cell r="A82">
            <v>361</v>
          </cell>
          <cell r="B82" t="str">
            <v>Maruti   F8 / F10D</v>
          </cell>
          <cell r="C82">
            <v>109038</v>
          </cell>
          <cell r="D82">
            <v>109038</v>
          </cell>
          <cell r="G82">
            <v>0</v>
          </cell>
          <cell r="H82">
            <v>109038</v>
          </cell>
          <cell r="I82">
            <v>810</v>
          </cell>
          <cell r="J82">
            <v>117407</v>
          </cell>
          <cell r="L82" t="str">
            <v>T6</v>
          </cell>
          <cell r="N82" t="str">
            <v>AC8A</v>
          </cell>
          <cell r="O82" t="str">
            <v>M/C</v>
          </cell>
          <cell r="P82">
            <v>9.1999999999999993</v>
          </cell>
          <cell r="Q82">
            <v>4.7</v>
          </cell>
          <cell r="R82">
            <v>13.899999999999999</v>
          </cell>
          <cell r="S82">
            <v>3</v>
          </cell>
          <cell r="U82">
            <v>0.24</v>
          </cell>
          <cell r="V82">
            <v>0.159</v>
          </cell>
          <cell r="W82">
            <v>0.35699999999999998</v>
          </cell>
          <cell r="X82">
            <v>8.9999999999999993E-3</v>
          </cell>
          <cell r="AD82">
            <v>11.55</v>
          </cell>
          <cell r="AE82">
            <v>0.7</v>
          </cell>
          <cell r="AF82">
            <v>0</v>
          </cell>
          <cell r="AG82">
            <v>0</v>
          </cell>
          <cell r="AH82">
            <v>12.25</v>
          </cell>
          <cell r="AI82">
            <v>200000</v>
          </cell>
          <cell r="AJ82">
            <v>103000</v>
          </cell>
          <cell r="AK82" t="str">
            <v>NO CIRCLIP</v>
          </cell>
          <cell r="AO82">
            <v>68.5</v>
          </cell>
          <cell r="BB82" t="str">
            <v>B</v>
          </cell>
          <cell r="BF82">
            <v>0</v>
          </cell>
          <cell r="BG82" t="str">
            <v>B</v>
          </cell>
        </row>
        <row r="83">
          <cell r="A83">
            <v>402</v>
          </cell>
          <cell r="B83" t="str">
            <v>Tata 90 Dia</v>
          </cell>
          <cell r="C83">
            <v>3433</v>
          </cell>
          <cell r="G83">
            <v>3433</v>
          </cell>
          <cell r="H83">
            <v>3433</v>
          </cell>
          <cell r="I83">
            <v>255</v>
          </cell>
          <cell r="J83">
            <v>6852</v>
          </cell>
          <cell r="N83" t="str">
            <v>FORGE</v>
          </cell>
          <cell r="O83" t="str">
            <v>FORGE</v>
          </cell>
          <cell r="P83">
            <v>4.4000000000000004</v>
          </cell>
          <cell r="Q83">
            <v>1.1000000000000001</v>
          </cell>
          <cell r="R83">
            <v>5.5</v>
          </cell>
          <cell r="S83">
            <v>3.4</v>
          </cell>
          <cell r="T83">
            <v>1.8</v>
          </cell>
          <cell r="U83">
            <v>1.3160000000000001</v>
          </cell>
          <cell r="V83">
            <v>0.89200000000000002</v>
          </cell>
          <cell r="W83">
            <v>1.8</v>
          </cell>
          <cell r="AC83">
            <v>1.34</v>
          </cell>
          <cell r="AF83" t="str">
            <v>TIME</v>
          </cell>
          <cell r="AG83">
            <v>0</v>
          </cell>
          <cell r="AH83" t="e">
            <v>#VALUE!</v>
          </cell>
          <cell r="AJ83">
            <v>20000</v>
          </cell>
          <cell r="AK83" t="str">
            <v>SEEGER</v>
          </cell>
          <cell r="AL83" t="str">
            <v>30 MM</v>
          </cell>
          <cell r="AO83">
            <v>90</v>
          </cell>
          <cell r="AX83" t="str">
            <v>G</v>
          </cell>
          <cell r="BA83" t="str">
            <v>A</v>
          </cell>
          <cell r="BC83">
            <v>19424.5</v>
          </cell>
          <cell r="BF83">
            <v>6364</v>
          </cell>
        </row>
        <row r="84">
          <cell r="A84">
            <v>434</v>
          </cell>
          <cell r="B84" t="str">
            <v>Hindustan Diesel</v>
          </cell>
          <cell r="C84">
            <v>39332</v>
          </cell>
          <cell r="D84">
            <v>36120</v>
          </cell>
          <cell r="E84">
            <v>640</v>
          </cell>
          <cell r="G84">
            <v>2572</v>
          </cell>
          <cell r="H84">
            <v>39332</v>
          </cell>
          <cell r="I84">
            <v>396</v>
          </cell>
          <cell r="J84">
            <v>43795</v>
          </cell>
          <cell r="N84">
            <v>124</v>
          </cell>
          <cell r="O84" t="str">
            <v>M/C</v>
          </cell>
          <cell r="P84">
            <v>7.6</v>
          </cell>
          <cell r="Q84">
            <v>3.6</v>
          </cell>
          <cell r="R84">
            <v>11.2</v>
          </cell>
          <cell r="S84">
            <v>1.1000000000000001</v>
          </cell>
          <cell r="U84">
            <v>0.58299999999999996</v>
          </cell>
          <cell r="V84">
            <v>0.43</v>
          </cell>
          <cell r="W84">
            <v>0.90800000000000003</v>
          </cell>
          <cell r="X84">
            <v>1.7999999999999999E-2</v>
          </cell>
          <cell r="AC84">
            <v>1.1399999999999999</v>
          </cell>
          <cell r="AD84">
            <v>12.9</v>
          </cell>
          <cell r="AE84">
            <v>0.7</v>
          </cell>
          <cell r="AF84">
            <v>0</v>
          </cell>
          <cell r="AG84">
            <v>1</v>
          </cell>
          <cell r="AH84">
            <v>14.6</v>
          </cell>
          <cell r="AI84">
            <v>100000</v>
          </cell>
          <cell r="AJ84">
            <v>127000</v>
          </cell>
          <cell r="AK84" t="str">
            <v>SEEGER</v>
          </cell>
          <cell r="AL84" t="str">
            <v>25.4 MM</v>
          </cell>
          <cell r="AO84">
            <v>73.025000000000006</v>
          </cell>
          <cell r="AY84" t="str">
            <v>T</v>
          </cell>
          <cell r="BD84">
            <v>42928.3</v>
          </cell>
          <cell r="BF84">
            <v>0</v>
          </cell>
        </row>
        <row r="85">
          <cell r="A85">
            <v>445</v>
          </cell>
          <cell r="B85" t="str">
            <v>Tata 97 Dia 4sp (RC)</v>
          </cell>
          <cell r="C85">
            <v>38104</v>
          </cell>
          <cell r="G85">
            <v>37888</v>
          </cell>
          <cell r="H85">
            <v>37888</v>
          </cell>
          <cell r="I85">
            <v>348</v>
          </cell>
          <cell r="J85">
            <v>40246</v>
          </cell>
          <cell r="N85">
            <v>124</v>
          </cell>
          <cell r="O85" t="str">
            <v>M/C</v>
          </cell>
          <cell r="P85">
            <v>5.3</v>
          </cell>
          <cell r="Q85">
            <v>3.5</v>
          </cell>
          <cell r="R85">
            <v>8.8000000000000007</v>
          </cell>
          <cell r="S85">
            <v>1.8</v>
          </cell>
          <cell r="U85">
            <v>1.3560000000000001</v>
          </cell>
          <cell r="V85">
            <v>0.88100000000000001</v>
          </cell>
          <cell r="W85">
            <v>1.5449999999999999</v>
          </cell>
          <cell r="X85">
            <v>1.7000000000000001E-2</v>
          </cell>
          <cell r="AA85">
            <v>1</v>
          </cell>
          <cell r="AC85">
            <v>2.2799999999999998</v>
          </cell>
          <cell r="AD85">
            <v>16.670000000000002</v>
          </cell>
          <cell r="AE85">
            <v>1.2</v>
          </cell>
          <cell r="AF85">
            <v>2.3199999999999998</v>
          </cell>
          <cell r="AG85">
            <v>0</v>
          </cell>
          <cell r="AH85">
            <v>20.190000000000001</v>
          </cell>
          <cell r="AI85">
            <v>100000</v>
          </cell>
          <cell r="AJ85">
            <v>110000</v>
          </cell>
          <cell r="AK85" t="str">
            <v>SEEGER</v>
          </cell>
          <cell r="AL85" t="str">
            <v>36 X1.5 MM</v>
          </cell>
          <cell r="AO85">
            <v>97</v>
          </cell>
          <cell r="AX85" t="str">
            <v>G</v>
          </cell>
          <cell r="AZ85" t="str">
            <v>P</v>
          </cell>
          <cell r="BA85" t="str">
            <v>A</v>
          </cell>
          <cell r="BC85">
            <v>20231.8</v>
          </cell>
          <cell r="BE85" t="str">
            <v>P</v>
          </cell>
          <cell r="BF85">
            <v>7393</v>
          </cell>
        </row>
        <row r="86">
          <cell r="A86">
            <v>448</v>
          </cell>
          <cell r="B86" t="str">
            <v>Eicher NA-3   (RC)</v>
          </cell>
          <cell r="C86">
            <v>2</v>
          </cell>
          <cell r="D86">
            <v>14</v>
          </cell>
          <cell r="H86">
            <v>14</v>
          </cell>
          <cell r="I86">
            <v>324</v>
          </cell>
          <cell r="N86">
            <v>124</v>
          </cell>
          <cell r="O86" t="str">
            <v>M/C</v>
          </cell>
          <cell r="P86">
            <v>5</v>
          </cell>
          <cell r="Q86">
            <v>5</v>
          </cell>
          <cell r="R86">
            <v>10</v>
          </cell>
          <cell r="S86">
            <v>4</v>
          </cell>
          <cell r="U86">
            <v>1.35</v>
          </cell>
          <cell r="V86">
            <v>0.90100000000000002</v>
          </cell>
          <cell r="W86">
            <v>1.81</v>
          </cell>
          <cell r="X86">
            <v>1.7999999999999999E-2</v>
          </cell>
          <cell r="AA86">
            <v>1</v>
          </cell>
          <cell r="AC86">
            <v>3.74</v>
          </cell>
          <cell r="AF86" t="str">
            <v>TIME</v>
          </cell>
          <cell r="AG86">
            <v>0</v>
          </cell>
          <cell r="AH86" t="e">
            <v>#VALUE!</v>
          </cell>
          <cell r="AI86">
            <v>100000</v>
          </cell>
          <cell r="AJ86">
            <v>177000</v>
          </cell>
          <cell r="AK86" t="str">
            <v>FC</v>
          </cell>
          <cell r="AL86" t="str">
            <v>34X 1.5 MM</v>
          </cell>
          <cell r="AO86">
            <v>100</v>
          </cell>
          <cell r="AX86" t="str">
            <v>G</v>
          </cell>
          <cell r="BA86">
            <v>0</v>
          </cell>
          <cell r="BC86">
            <v>21680</v>
          </cell>
          <cell r="BF86">
            <v>0</v>
          </cell>
        </row>
        <row r="87">
          <cell r="A87">
            <v>469</v>
          </cell>
          <cell r="B87" t="str">
            <v xml:space="preserve">Tata 92 Dia 5rv  (RC) </v>
          </cell>
          <cell r="C87">
            <v>4038</v>
          </cell>
          <cell r="G87">
            <v>4038</v>
          </cell>
          <cell r="H87">
            <v>4038</v>
          </cell>
          <cell r="I87">
            <v>348</v>
          </cell>
          <cell r="N87">
            <v>138</v>
          </cell>
          <cell r="O87" t="str">
            <v>M/C</v>
          </cell>
          <cell r="P87">
            <v>4.7</v>
          </cell>
          <cell r="Q87">
            <v>11</v>
          </cell>
          <cell r="R87">
            <v>15.7</v>
          </cell>
          <cell r="S87">
            <v>2.2999999999999998</v>
          </cell>
          <cell r="U87">
            <v>1.4159999999999999</v>
          </cell>
          <cell r="V87">
            <v>0.84499999999999997</v>
          </cell>
          <cell r="W87">
            <v>1.6859999999999999</v>
          </cell>
          <cell r="X87">
            <v>0.02</v>
          </cell>
          <cell r="AA87">
            <v>1</v>
          </cell>
          <cell r="AC87">
            <v>1.56</v>
          </cell>
          <cell r="AD87">
            <v>18.07</v>
          </cell>
          <cell r="AE87">
            <v>1.2</v>
          </cell>
          <cell r="AF87">
            <v>2.3199999999999998</v>
          </cell>
          <cell r="AG87">
            <v>0</v>
          </cell>
          <cell r="AH87">
            <v>21.59</v>
          </cell>
          <cell r="AI87">
            <v>100000</v>
          </cell>
          <cell r="AJ87">
            <v>160000</v>
          </cell>
          <cell r="AK87" t="str">
            <v>SEEGER</v>
          </cell>
          <cell r="AL87" t="str">
            <v>32 MM</v>
          </cell>
          <cell r="AO87">
            <v>92</v>
          </cell>
          <cell r="AX87" t="str">
            <v>G</v>
          </cell>
          <cell r="AZ87" t="str">
            <v>P</v>
          </cell>
          <cell r="BA87" t="str">
            <v>A</v>
          </cell>
          <cell r="BC87" t="str">
            <v>G</v>
          </cell>
          <cell r="BE87" t="str">
            <v>P</v>
          </cell>
          <cell r="BF87">
            <v>6650</v>
          </cell>
        </row>
        <row r="88">
          <cell r="A88">
            <v>470</v>
          </cell>
          <cell r="B88" t="str">
            <v xml:space="preserve">Tata 92 Dia 5rv  (RC) </v>
          </cell>
          <cell r="C88">
            <v>1692</v>
          </cell>
          <cell r="G88">
            <v>1692</v>
          </cell>
          <cell r="H88">
            <v>1692</v>
          </cell>
          <cell r="I88">
            <v>348</v>
          </cell>
          <cell r="J88">
            <v>9838</v>
          </cell>
          <cell r="N88">
            <v>138</v>
          </cell>
          <cell r="O88" t="str">
            <v>M/C</v>
          </cell>
          <cell r="P88">
            <v>5.9</v>
          </cell>
          <cell r="Q88">
            <v>17.7</v>
          </cell>
          <cell r="R88">
            <v>23.6</v>
          </cell>
          <cell r="S88">
            <v>2.2999999999999998</v>
          </cell>
          <cell r="U88">
            <v>1.4159999999999999</v>
          </cell>
          <cell r="V88">
            <v>0.84499999999999997</v>
          </cell>
          <cell r="W88">
            <v>1.6859999999999999</v>
          </cell>
          <cell r="X88">
            <v>0.02</v>
          </cell>
          <cell r="AA88">
            <v>1</v>
          </cell>
          <cell r="AC88">
            <v>1.34</v>
          </cell>
          <cell r="AD88">
            <v>18.07</v>
          </cell>
          <cell r="AE88">
            <v>1.2</v>
          </cell>
          <cell r="AF88">
            <v>2.3199999999999998</v>
          </cell>
          <cell r="AG88">
            <v>0</v>
          </cell>
          <cell r="AH88">
            <v>21.59</v>
          </cell>
          <cell r="AI88">
            <v>100000</v>
          </cell>
          <cell r="AJ88">
            <v>160000</v>
          </cell>
          <cell r="AK88" t="str">
            <v>SEEGER</v>
          </cell>
          <cell r="AL88" t="str">
            <v>30 MM</v>
          </cell>
          <cell r="AO88">
            <v>92</v>
          </cell>
          <cell r="AX88" t="str">
            <v>G</v>
          </cell>
          <cell r="AZ88" t="str">
            <v>P</v>
          </cell>
          <cell r="BA88" t="str">
            <v>A</v>
          </cell>
          <cell r="BC88" t="str">
            <v>G</v>
          </cell>
          <cell r="BE88" t="str">
            <v>P</v>
          </cell>
          <cell r="BF88">
            <v>6650</v>
          </cell>
        </row>
        <row r="89">
          <cell r="A89">
            <v>471</v>
          </cell>
          <cell r="B89" t="str">
            <v>Tata 92 Dia 5rv (RC)</v>
          </cell>
          <cell r="C89">
            <v>3606</v>
          </cell>
          <cell r="G89">
            <v>3606</v>
          </cell>
          <cell r="H89">
            <v>3606</v>
          </cell>
          <cell r="I89">
            <v>348</v>
          </cell>
          <cell r="N89">
            <v>138</v>
          </cell>
          <cell r="O89" t="str">
            <v>M/C</v>
          </cell>
          <cell r="P89">
            <v>10.5</v>
          </cell>
          <cell r="Q89">
            <v>7.3</v>
          </cell>
          <cell r="R89">
            <v>17.8</v>
          </cell>
          <cell r="S89">
            <v>2.2999999999999998</v>
          </cell>
          <cell r="U89">
            <v>1.4159999999999999</v>
          </cell>
          <cell r="V89">
            <v>0.84499999999999997</v>
          </cell>
          <cell r="W89">
            <v>1.6859999999999999</v>
          </cell>
          <cell r="X89">
            <v>0.02</v>
          </cell>
          <cell r="AA89">
            <v>1</v>
          </cell>
          <cell r="AC89">
            <v>1.56</v>
          </cell>
          <cell r="AD89">
            <v>18.07</v>
          </cell>
          <cell r="AE89">
            <v>1.2</v>
          </cell>
          <cell r="AF89">
            <v>2.3199999999999998</v>
          </cell>
          <cell r="AG89">
            <v>0</v>
          </cell>
          <cell r="AH89">
            <v>21.59</v>
          </cell>
          <cell r="AI89">
            <v>100000</v>
          </cell>
          <cell r="AJ89">
            <v>160000</v>
          </cell>
          <cell r="AK89" t="str">
            <v>SEEGER</v>
          </cell>
          <cell r="AL89" t="str">
            <v>32 MM</v>
          </cell>
          <cell r="AO89">
            <v>92</v>
          </cell>
          <cell r="AX89" t="str">
            <v>G</v>
          </cell>
          <cell r="AZ89" t="str">
            <v>P</v>
          </cell>
          <cell r="BA89" t="str">
            <v>A</v>
          </cell>
          <cell r="BC89" t="str">
            <v>G</v>
          </cell>
          <cell r="BE89" t="str">
            <v>P</v>
          </cell>
          <cell r="BF89">
            <v>6650</v>
          </cell>
        </row>
        <row r="90">
          <cell r="A90">
            <v>472</v>
          </cell>
          <cell r="B90" t="str">
            <v>Tata 90 Dia ST</v>
          </cell>
          <cell r="C90">
            <v>2922</v>
          </cell>
          <cell r="G90">
            <v>2922</v>
          </cell>
          <cell r="H90">
            <v>2922</v>
          </cell>
          <cell r="I90">
            <v>255</v>
          </cell>
          <cell r="N90" t="str">
            <v>FORGE</v>
          </cell>
          <cell r="O90" t="str">
            <v>FORGE</v>
          </cell>
          <cell r="P90">
            <v>2.7</v>
          </cell>
          <cell r="Q90">
            <v>1.2</v>
          </cell>
          <cell r="R90">
            <v>3.9000000000000004</v>
          </cell>
          <cell r="S90">
            <v>3.4</v>
          </cell>
          <cell r="T90">
            <v>1.8</v>
          </cell>
          <cell r="U90">
            <v>1.3160000000000001</v>
          </cell>
          <cell r="V90">
            <v>0.89200000000000002</v>
          </cell>
          <cell r="W90">
            <v>1.8</v>
          </cell>
          <cell r="Z90">
            <v>1</v>
          </cell>
          <cell r="AB90">
            <v>1.69</v>
          </cell>
          <cell r="AC90">
            <v>1.34</v>
          </cell>
          <cell r="AF90" t="str">
            <v>TIME</v>
          </cell>
          <cell r="AG90">
            <v>0</v>
          </cell>
          <cell r="AH90" t="e">
            <v>#VALUE!</v>
          </cell>
          <cell r="AJ90">
            <v>160000</v>
          </cell>
          <cell r="AK90" t="str">
            <v>SEEGER</v>
          </cell>
          <cell r="AL90" t="str">
            <v>30  MM</v>
          </cell>
          <cell r="AO90">
            <v>90</v>
          </cell>
          <cell r="AX90" t="str">
            <v>G</v>
          </cell>
          <cell r="BA90" t="str">
            <v>A</v>
          </cell>
          <cell r="BC90">
            <v>19424.5</v>
          </cell>
          <cell r="BF90">
            <v>6364</v>
          </cell>
        </row>
        <row r="91">
          <cell r="A91">
            <v>475</v>
          </cell>
          <cell r="B91" t="str">
            <v>Tata 92 3rv (RC) Sd</v>
          </cell>
          <cell r="C91">
            <v>42865</v>
          </cell>
          <cell r="F91">
            <v>174</v>
          </cell>
          <cell r="G91">
            <v>42691</v>
          </cell>
          <cell r="H91">
            <v>42865</v>
          </cell>
          <cell r="I91">
            <v>324</v>
          </cell>
          <cell r="J91">
            <v>47621</v>
          </cell>
          <cell r="N91">
            <v>138</v>
          </cell>
          <cell r="O91" t="str">
            <v>M/C</v>
          </cell>
          <cell r="P91">
            <v>5.3</v>
          </cell>
          <cell r="Q91">
            <v>3.7</v>
          </cell>
          <cell r="R91">
            <v>9</v>
          </cell>
          <cell r="S91">
            <v>2.5</v>
          </cell>
          <cell r="U91">
            <v>1.2549999999999999</v>
          </cell>
          <cell r="V91">
            <v>0.93200000000000005</v>
          </cell>
          <cell r="W91">
            <v>1.9159999999999999</v>
          </cell>
          <cell r="X91">
            <v>0.02</v>
          </cell>
          <cell r="AA91">
            <v>1</v>
          </cell>
          <cell r="AC91">
            <v>1.34</v>
          </cell>
          <cell r="AD91">
            <v>17.14</v>
          </cell>
          <cell r="AE91">
            <v>1.2</v>
          </cell>
          <cell r="AF91">
            <v>2.3199999999999998</v>
          </cell>
          <cell r="AG91">
            <v>0</v>
          </cell>
          <cell r="AH91">
            <v>20.66</v>
          </cell>
          <cell r="AI91">
            <v>100000</v>
          </cell>
          <cell r="AJ91">
            <v>163000</v>
          </cell>
          <cell r="AK91" t="str">
            <v>SEEGER</v>
          </cell>
          <cell r="AL91" t="str">
            <v>32 MM</v>
          </cell>
          <cell r="AO91">
            <v>92</v>
          </cell>
          <cell r="AX91" t="str">
            <v>G</v>
          </cell>
          <cell r="BA91" t="str">
            <v>A</v>
          </cell>
          <cell r="BC91">
            <v>20231.8</v>
          </cell>
          <cell r="BF91">
            <v>6650</v>
          </cell>
        </row>
        <row r="92">
          <cell r="A92">
            <v>479</v>
          </cell>
          <cell r="B92" t="str">
            <v>Tata 92 Dia 5rv (RC) 3mm.</v>
          </cell>
          <cell r="C92">
            <v>9008</v>
          </cell>
          <cell r="G92">
            <v>9008</v>
          </cell>
          <cell r="H92">
            <v>9008</v>
          </cell>
          <cell r="I92">
            <v>348</v>
          </cell>
          <cell r="N92">
            <v>138</v>
          </cell>
          <cell r="O92" t="str">
            <v>M/C</v>
          </cell>
          <cell r="P92">
            <v>4.5999999999999996</v>
          </cell>
          <cell r="Q92">
            <v>4.0999999999999996</v>
          </cell>
          <cell r="R92">
            <v>8.6999999999999993</v>
          </cell>
          <cell r="S92">
            <v>2.2000000000000002</v>
          </cell>
          <cell r="U92">
            <v>1.446</v>
          </cell>
          <cell r="V92">
            <v>0.83299999999999996</v>
          </cell>
          <cell r="W92">
            <v>1.716</v>
          </cell>
          <cell r="X92">
            <v>0.02</v>
          </cell>
          <cell r="AA92">
            <v>1</v>
          </cell>
          <cell r="AC92">
            <v>1.34</v>
          </cell>
          <cell r="AF92" t="str">
            <v>TIME</v>
          </cell>
          <cell r="AG92">
            <v>0</v>
          </cell>
          <cell r="AH92" t="e">
            <v>#VALUE!</v>
          </cell>
          <cell r="AI92">
            <v>100000</v>
          </cell>
          <cell r="AJ92">
            <v>160000</v>
          </cell>
          <cell r="AK92" t="str">
            <v>SEEGER</v>
          </cell>
          <cell r="AL92" t="str">
            <v>32MM</v>
          </cell>
          <cell r="AO92">
            <v>92</v>
          </cell>
          <cell r="AX92" t="str">
            <v>G</v>
          </cell>
          <cell r="BA92" t="str">
            <v>A</v>
          </cell>
          <cell r="BC92">
            <v>20231.8</v>
          </cell>
          <cell r="BF92">
            <v>6650</v>
          </cell>
        </row>
        <row r="93">
          <cell r="A93">
            <v>480</v>
          </cell>
          <cell r="B93" t="str">
            <v>Tata 92 Dia (RC) 5rv 30m GPØ</v>
          </cell>
          <cell r="C93">
            <v>2898</v>
          </cell>
          <cell r="F93">
            <v>78</v>
          </cell>
          <cell r="G93">
            <v>2898</v>
          </cell>
          <cell r="H93">
            <v>2976</v>
          </cell>
          <cell r="I93">
            <v>348</v>
          </cell>
          <cell r="J93">
            <v>5540</v>
          </cell>
          <cell r="N93">
            <v>138</v>
          </cell>
          <cell r="O93" t="str">
            <v>M/C</v>
          </cell>
          <cell r="P93">
            <v>6.5</v>
          </cell>
          <cell r="Q93">
            <v>5.8</v>
          </cell>
          <cell r="R93">
            <v>12.3</v>
          </cell>
          <cell r="S93">
            <v>2.2000000000000002</v>
          </cell>
          <cell r="U93">
            <v>1.446</v>
          </cell>
          <cell r="V93">
            <v>0.83299999999999996</v>
          </cell>
          <cell r="W93">
            <v>1.716</v>
          </cell>
          <cell r="X93">
            <v>0.02</v>
          </cell>
          <cell r="AA93">
            <v>1</v>
          </cell>
          <cell r="AC93">
            <v>1.34</v>
          </cell>
          <cell r="AD93">
            <v>18.07</v>
          </cell>
          <cell r="AE93">
            <v>1.2</v>
          </cell>
          <cell r="AF93">
            <v>2.3199999999999998</v>
          </cell>
          <cell r="AG93">
            <v>0</v>
          </cell>
          <cell r="AH93">
            <v>21.59</v>
          </cell>
          <cell r="AI93">
            <v>100000</v>
          </cell>
          <cell r="AJ93">
            <v>160000</v>
          </cell>
          <cell r="AK93" t="str">
            <v>SEEGER</v>
          </cell>
          <cell r="AL93" t="str">
            <v>30 MM</v>
          </cell>
          <cell r="AO93">
            <v>92</v>
          </cell>
          <cell r="AX93" t="str">
            <v>G</v>
          </cell>
          <cell r="BF93">
            <v>0</v>
          </cell>
        </row>
        <row r="94">
          <cell r="A94">
            <v>482</v>
          </cell>
          <cell r="B94" t="str">
            <v>Tata 92 Dia (RC) 3rv</v>
          </cell>
          <cell r="C94">
            <v>63007</v>
          </cell>
          <cell r="F94">
            <v>6066</v>
          </cell>
          <cell r="G94">
            <v>56863</v>
          </cell>
          <cell r="H94">
            <v>62929</v>
          </cell>
          <cell r="I94">
            <v>348</v>
          </cell>
          <cell r="J94">
            <v>69777</v>
          </cell>
          <cell r="N94">
            <v>138</v>
          </cell>
          <cell r="O94" t="str">
            <v>M/C</v>
          </cell>
          <cell r="P94">
            <v>4.8</v>
          </cell>
          <cell r="Q94">
            <v>3.7</v>
          </cell>
          <cell r="R94">
            <v>8.5</v>
          </cell>
          <cell r="S94">
            <v>2.4</v>
          </cell>
          <cell r="U94">
            <v>1.341</v>
          </cell>
          <cell r="V94">
            <v>0.84699999999999998</v>
          </cell>
          <cell r="W94">
            <v>1.5760000000000001</v>
          </cell>
          <cell r="X94">
            <v>0.02</v>
          </cell>
          <cell r="AA94">
            <v>1</v>
          </cell>
          <cell r="AC94">
            <v>1.34</v>
          </cell>
          <cell r="AD94">
            <v>17.14</v>
          </cell>
          <cell r="AE94">
            <v>1.2</v>
          </cell>
          <cell r="AF94">
            <v>2.3199999999999998</v>
          </cell>
          <cell r="AG94">
            <v>0</v>
          </cell>
          <cell r="AH94">
            <v>20.66</v>
          </cell>
          <cell r="AI94">
            <v>100000</v>
          </cell>
          <cell r="AJ94">
            <v>160000</v>
          </cell>
          <cell r="AK94" t="str">
            <v>Seeger</v>
          </cell>
          <cell r="AL94" t="str">
            <v>32 MM</v>
          </cell>
          <cell r="AO94">
            <v>92</v>
          </cell>
          <cell r="AX94" t="str">
            <v>G</v>
          </cell>
          <cell r="BA94" t="str">
            <v>A</v>
          </cell>
          <cell r="BC94" t="str">
            <v>G</v>
          </cell>
          <cell r="BF94">
            <v>6650</v>
          </cell>
        </row>
        <row r="95">
          <cell r="A95">
            <v>484</v>
          </cell>
          <cell r="B95" t="str">
            <v>Tata 92 Dia 4rv (RC )</v>
          </cell>
          <cell r="C95">
            <v>14976</v>
          </cell>
          <cell r="E95">
            <v>834</v>
          </cell>
          <cell r="F95">
            <v>3264</v>
          </cell>
          <cell r="G95">
            <v>11118</v>
          </cell>
          <cell r="H95">
            <v>15216</v>
          </cell>
          <cell r="I95">
            <v>348</v>
          </cell>
          <cell r="J95">
            <v>37354</v>
          </cell>
          <cell r="N95">
            <v>138</v>
          </cell>
          <cell r="O95" t="str">
            <v>M/C</v>
          </cell>
          <cell r="P95">
            <v>5</v>
          </cell>
          <cell r="Q95">
            <v>3.9</v>
          </cell>
          <cell r="R95">
            <v>8.9</v>
          </cell>
          <cell r="S95">
            <v>2.2999999999999998</v>
          </cell>
          <cell r="U95">
            <v>1.446</v>
          </cell>
          <cell r="V95">
            <v>0.83299999999999996</v>
          </cell>
          <cell r="W95">
            <v>1.716</v>
          </cell>
          <cell r="X95">
            <v>0.02</v>
          </cell>
          <cell r="AA95">
            <v>1</v>
          </cell>
          <cell r="AC95">
            <v>1.34</v>
          </cell>
          <cell r="AD95">
            <v>17.14</v>
          </cell>
          <cell r="AE95">
            <v>1.2</v>
          </cell>
          <cell r="AF95">
            <v>2.3199999999999998</v>
          </cell>
          <cell r="AG95">
            <v>0</v>
          </cell>
          <cell r="AH95">
            <v>20.66</v>
          </cell>
          <cell r="AI95">
            <v>100000</v>
          </cell>
          <cell r="AJ95">
            <v>160000</v>
          </cell>
          <cell r="AK95" t="str">
            <v>Seeger</v>
          </cell>
          <cell r="AL95" t="str">
            <v>32 MM</v>
          </cell>
          <cell r="AO95">
            <v>92</v>
          </cell>
          <cell r="AX95" t="str">
            <v>G</v>
          </cell>
          <cell r="BA95" t="str">
            <v>A</v>
          </cell>
          <cell r="BC95">
            <v>20231.8</v>
          </cell>
          <cell r="BF95">
            <v>6650</v>
          </cell>
        </row>
        <row r="96">
          <cell r="A96">
            <v>486</v>
          </cell>
          <cell r="B96" t="str">
            <v>Tata 92 Dia WA ST</v>
          </cell>
          <cell r="C96">
            <v>3498</v>
          </cell>
          <cell r="G96">
            <v>3498</v>
          </cell>
          <cell r="H96">
            <v>3498</v>
          </cell>
          <cell r="I96">
            <v>255</v>
          </cell>
          <cell r="N96" t="str">
            <v>FORGE</v>
          </cell>
          <cell r="O96" t="str">
            <v>FORGE</v>
          </cell>
          <cell r="P96">
            <v>2.6</v>
          </cell>
          <cell r="Q96">
            <v>1.5</v>
          </cell>
          <cell r="R96">
            <v>4.0999999999999996</v>
          </cell>
          <cell r="S96">
            <v>3.9</v>
          </cell>
          <cell r="T96">
            <v>1.9450000000000001</v>
          </cell>
          <cell r="U96">
            <v>1.41</v>
          </cell>
          <cell r="V96">
            <v>0.90600000000000003</v>
          </cell>
          <cell r="W96">
            <v>1.9450000000000001</v>
          </cell>
          <cell r="X96">
            <v>0.02</v>
          </cell>
          <cell r="Z96">
            <v>1</v>
          </cell>
          <cell r="AB96">
            <v>1.66</v>
          </cell>
          <cell r="AC96">
            <v>1.34</v>
          </cell>
          <cell r="AD96">
            <v>14.75</v>
          </cell>
          <cell r="AE96">
            <v>1.2</v>
          </cell>
          <cell r="AF96">
            <v>2.3199999999999998</v>
          </cell>
          <cell r="AG96">
            <v>0</v>
          </cell>
          <cell r="AH96">
            <v>18.27</v>
          </cell>
          <cell r="AI96">
            <v>8000</v>
          </cell>
          <cell r="AJ96">
            <v>28000</v>
          </cell>
          <cell r="AK96" t="str">
            <v>Seeger</v>
          </cell>
          <cell r="AL96" t="str">
            <v>30 MM</v>
          </cell>
          <cell r="AO96">
            <v>92</v>
          </cell>
          <cell r="AX96" t="str">
            <v>G</v>
          </cell>
          <cell r="BA96" t="str">
            <v>A</v>
          </cell>
          <cell r="BC96">
            <v>20231.8</v>
          </cell>
          <cell r="BF96">
            <v>6650</v>
          </cell>
        </row>
        <row r="97">
          <cell r="A97">
            <v>488</v>
          </cell>
          <cell r="B97" t="str">
            <v>Tata 92 Dia YA ST</v>
          </cell>
          <cell r="C97">
            <v>10050</v>
          </cell>
          <cell r="G97">
            <v>9810</v>
          </cell>
          <cell r="H97">
            <v>9810</v>
          </cell>
          <cell r="I97">
            <v>255</v>
          </cell>
          <cell r="N97" t="str">
            <v>FORGE</v>
          </cell>
          <cell r="O97" t="str">
            <v>FORGE</v>
          </cell>
          <cell r="P97">
            <v>2.1</v>
          </cell>
          <cell r="Q97">
            <v>1.4</v>
          </cell>
          <cell r="R97">
            <v>3.5</v>
          </cell>
          <cell r="S97">
            <v>3.9</v>
          </cell>
          <cell r="T97">
            <v>1.9450000000000001</v>
          </cell>
          <cell r="U97">
            <v>1.41</v>
          </cell>
          <cell r="V97">
            <v>0.9</v>
          </cell>
          <cell r="W97">
            <v>1.9450000000000001</v>
          </cell>
          <cell r="X97">
            <v>0.02</v>
          </cell>
          <cell r="Z97">
            <v>1</v>
          </cell>
          <cell r="AB97">
            <v>1.66</v>
          </cell>
          <cell r="AC97">
            <v>1.34</v>
          </cell>
          <cell r="AD97">
            <v>14.75</v>
          </cell>
          <cell r="AE97">
            <v>1.2</v>
          </cell>
          <cell r="AF97">
            <v>2.3199999999999998</v>
          </cell>
          <cell r="AG97">
            <v>0</v>
          </cell>
          <cell r="AH97">
            <v>18.27</v>
          </cell>
          <cell r="AI97">
            <v>8000</v>
          </cell>
          <cell r="AJ97">
            <v>28000</v>
          </cell>
          <cell r="AK97" t="str">
            <v>Seeger</v>
          </cell>
          <cell r="AL97" t="str">
            <v>30 MM</v>
          </cell>
          <cell r="AO97">
            <v>92</v>
          </cell>
          <cell r="AX97" t="str">
            <v>G</v>
          </cell>
          <cell r="BA97" t="str">
            <v>A</v>
          </cell>
          <cell r="BC97">
            <v>20231.8</v>
          </cell>
          <cell r="BF97">
            <v>6650</v>
          </cell>
        </row>
        <row r="98">
          <cell r="A98">
            <v>492</v>
          </cell>
          <cell r="B98" t="str">
            <v>Tata 92 Dia (RC) 5rv 2.5mm</v>
          </cell>
          <cell r="C98">
            <v>17622</v>
          </cell>
          <cell r="F98">
            <v>1152</v>
          </cell>
          <cell r="G98">
            <v>16470</v>
          </cell>
          <cell r="H98">
            <v>17622</v>
          </cell>
          <cell r="I98">
            <v>348</v>
          </cell>
          <cell r="N98">
            <v>138</v>
          </cell>
          <cell r="O98" t="str">
            <v>M/C</v>
          </cell>
          <cell r="P98">
            <v>4.7</v>
          </cell>
          <cell r="Q98">
            <v>3.4</v>
          </cell>
          <cell r="R98">
            <v>8.1</v>
          </cell>
          <cell r="S98">
            <v>2.2000000000000002</v>
          </cell>
          <cell r="U98">
            <v>1.446</v>
          </cell>
          <cell r="V98">
            <v>0.83299999999999996</v>
          </cell>
          <cell r="W98">
            <v>1.716</v>
          </cell>
          <cell r="X98">
            <v>0.02</v>
          </cell>
          <cell r="AA98">
            <v>1</v>
          </cell>
          <cell r="AC98">
            <v>1.34</v>
          </cell>
          <cell r="AD98">
            <v>15.71</v>
          </cell>
          <cell r="AE98">
            <v>1.2</v>
          </cell>
          <cell r="AF98">
            <v>2.3199999999999998</v>
          </cell>
          <cell r="AG98">
            <v>0</v>
          </cell>
          <cell r="AH98">
            <v>19.23</v>
          </cell>
          <cell r="AI98">
            <v>100000</v>
          </cell>
          <cell r="AJ98">
            <v>160000</v>
          </cell>
          <cell r="AK98" t="str">
            <v>Seeger</v>
          </cell>
          <cell r="AL98" t="str">
            <v>30 MM</v>
          </cell>
          <cell r="AO98">
            <v>92</v>
          </cell>
          <cell r="AX98" t="str">
            <v>G</v>
          </cell>
          <cell r="BA98" t="str">
            <v>A</v>
          </cell>
          <cell r="BC98">
            <v>20231.8</v>
          </cell>
          <cell r="BF98">
            <v>6650</v>
          </cell>
        </row>
        <row r="99">
          <cell r="A99">
            <v>493</v>
          </cell>
          <cell r="B99" t="str">
            <v>Tata 92 Dia ZA ST</v>
          </cell>
          <cell r="C99">
            <v>44442</v>
          </cell>
          <cell r="G99">
            <v>44442</v>
          </cell>
          <cell r="H99">
            <v>44442</v>
          </cell>
          <cell r="I99">
            <v>255</v>
          </cell>
          <cell r="J99">
            <v>69499</v>
          </cell>
          <cell r="N99" t="str">
            <v>FORGE</v>
          </cell>
          <cell r="O99" t="str">
            <v>FORGE</v>
          </cell>
          <cell r="P99">
            <v>3</v>
          </cell>
          <cell r="Q99">
            <v>1.8</v>
          </cell>
          <cell r="R99">
            <v>4.8</v>
          </cell>
          <cell r="S99">
            <v>3.9</v>
          </cell>
          <cell r="T99">
            <v>1.9450000000000001</v>
          </cell>
          <cell r="U99">
            <v>1.41</v>
          </cell>
          <cell r="V99">
            <v>0.90600000000000003</v>
          </cell>
          <cell r="W99">
            <v>1.9450000000000001</v>
          </cell>
          <cell r="X99">
            <v>0.02</v>
          </cell>
          <cell r="Z99">
            <v>1</v>
          </cell>
          <cell r="AB99">
            <v>1.66</v>
          </cell>
          <cell r="AC99">
            <v>1.34</v>
          </cell>
          <cell r="AD99">
            <v>15.71</v>
          </cell>
          <cell r="AE99">
            <v>1.2</v>
          </cell>
          <cell r="AF99">
            <v>2.3199999999999998</v>
          </cell>
          <cell r="AG99">
            <v>0</v>
          </cell>
          <cell r="AH99">
            <v>19.23</v>
          </cell>
          <cell r="AI99">
            <v>8000</v>
          </cell>
          <cell r="AJ99">
            <v>28000</v>
          </cell>
          <cell r="AK99" t="str">
            <v>Seeger</v>
          </cell>
          <cell r="AL99" t="str">
            <v>32 MM</v>
          </cell>
          <cell r="AO99">
            <v>92</v>
          </cell>
          <cell r="AX99" t="str">
            <v>G</v>
          </cell>
          <cell r="BA99" t="str">
            <v>A</v>
          </cell>
          <cell r="BC99">
            <v>20231.8</v>
          </cell>
          <cell r="BF99">
            <v>6650</v>
          </cell>
        </row>
        <row r="100">
          <cell r="A100">
            <v>494</v>
          </cell>
          <cell r="B100" t="str">
            <v>Tata 97 Dia (RC) 6 SP</v>
          </cell>
          <cell r="C100">
            <v>2016</v>
          </cell>
          <cell r="G100">
            <v>2232</v>
          </cell>
          <cell r="H100">
            <v>2232</v>
          </cell>
          <cell r="I100">
            <v>228</v>
          </cell>
          <cell r="N100">
            <v>124</v>
          </cell>
          <cell r="O100" t="str">
            <v>M/C</v>
          </cell>
          <cell r="P100">
            <v>5.3</v>
          </cell>
          <cell r="Q100">
            <v>3.5</v>
          </cell>
          <cell r="R100">
            <v>8.8000000000000007</v>
          </cell>
          <cell r="S100">
            <v>1.8</v>
          </cell>
          <cell r="U100">
            <v>1.3560000000000001</v>
          </cell>
          <cell r="V100">
            <v>0.88100000000000001</v>
          </cell>
          <cell r="W100">
            <v>1.5449999999999999</v>
          </cell>
          <cell r="X100">
            <v>1.7000000000000001E-2</v>
          </cell>
          <cell r="AA100">
            <v>1</v>
          </cell>
          <cell r="AC100">
            <v>2.2799999999999998</v>
          </cell>
          <cell r="AF100" t="str">
            <v>TIME</v>
          </cell>
          <cell r="AG100">
            <v>0</v>
          </cell>
          <cell r="AH100" t="e">
            <v>#VALUE!</v>
          </cell>
          <cell r="AI100">
            <v>100000</v>
          </cell>
          <cell r="AJ100">
            <v>110000</v>
          </cell>
          <cell r="AK100" t="str">
            <v>Seeger</v>
          </cell>
          <cell r="AL100" t="str">
            <v>36X1.5 MM</v>
          </cell>
          <cell r="AO100">
            <v>97</v>
          </cell>
          <cell r="AX100" t="str">
            <v>G</v>
          </cell>
          <cell r="AZ100" t="str">
            <v>P</v>
          </cell>
          <cell r="BA100" t="str">
            <v>A</v>
          </cell>
          <cell r="BC100">
            <v>20231.8</v>
          </cell>
          <cell r="BE100" t="str">
            <v>P</v>
          </cell>
          <cell r="BF100">
            <v>7393</v>
          </cell>
        </row>
        <row r="101">
          <cell r="A101">
            <v>495</v>
          </cell>
          <cell r="B101" t="str">
            <v>Tata 92 Dia  XA ST</v>
          </cell>
          <cell r="C101">
            <v>3648</v>
          </cell>
          <cell r="G101">
            <v>3648</v>
          </cell>
          <cell r="H101">
            <v>3648</v>
          </cell>
          <cell r="I101">
            <v>255</v>
          </cell>
          <cell r="N101" t="str">
            <v>FORGE</v>
          </cell>
          <cell r="O101" t="str">
            <v>FORGE</v>
          </cell>
          <cell r="P101">
            <v>1.9</v>
          </cell>
          <cell r="Q101">
            <v>1.5</v>
          </cell>
          <cell r="R101">
            <v>3.4</v>
          </cell>
          <cell r="S101">
            <v>3.9</v>
          </cell>
          <cell r="T101">
            <v>1.9450000000000001</v>
          </cell>
          <cell r="U101">
            <v>1.41</v>
          </cell>
          <cell r="V101">
            <v>0.90600000000000003</v>
          </cell>
          <cell r="W101">
            <v>1.9450000000000001</v>
          </cell>
          <cell r="X101">
            <v>0.02</v>
          </cell>
          <cell r="Z101">
            <v>1</v>
          </cell>
          <cell r="AB101">
            <v>1.66</v>
          </cell>
          <cell r="AC101">
            <v>1.34</v>
          </cell>
          <cell r="AD101">
            <v>15.71</v>
          </cell>
          <cell r="AE101">
            <v>1.2</v>
          </cell>
          <cell r="AF101">
            <v>2.3199999999999998</v>
          </cell>
          <cell r="AG101">
            <v>0</v>
          </cell>
          <cell r="AH101">
            <v>19.23</v>
          </cell>
          <cell r="AI101">
            <v>8000</v>
          </cell>
          <cell r="AJ101">
            <v>28000</v>
          </cell>
          <cell r="AK101" t="str">
            <v>Seeger</v>
          </cell>
          <cell r="AL101" t="str">
            <v>32 MM</v>
          </cell>
          <cell r="AO101">
            <v>92</v>
          </cell>
          <cell r="AX101" t="str">
            <v>G</v>
          </cell>
          <cell r="BA101" t="str">
            <v>A</v>
          </cell>
          <cell r="BC101">
            <v>20231.8</v>
          </cell>
          <cell r="BF101">
            <v>6650</v>
          </cell>
        </row>
        <row r="102">
          <cell r="A102">
            <v>504</v>
          </cell>
          <cell r="B102" t="str">
            <v>Int. Harvestor</v>
          </cell>
          <cell r="C102">
            <v>1910</v>
          </cell>
          <cell r="E102">
            <v>1020</v>
          </cell>
          <cell r="G102">
            <v>890</v>
          </cell>
          <cell r="H102">
            <v>1910</v>
          </cell>
          <cell r="I102">
            <v>594</v>
          </cell>
          <cell r="J102">
            <v>32863</v>
          </cell>
          <cell r="N102">
            <v>124</v>
          </cell>
          <cell r="O102" t="str">
            <v>M/C</v>
          </cell>
          <cell r="P102">
            <v>3.2</v>
          </cell>
          <cell r="Q102">
            <v>1.6</v>
          </cell>
          <cell r="R102">
            <v>4.8000000000000007</v>
          </cell>
          <cell r="S102">
            <v>1.3</v>
          </cell>
          <cell r="U102">
            <v>0.92200000000000004</v>
          </cell>
          <cell r="V102">
            <v>0.65400000000000003</v>
          </cell>
          <cell r="W102">
            <v>1.2150000000000001</v>
          </cell>
          <cell r="X102">
            <v>0.03</v>
          </cell>
          <cell r="AC102">
            <v>1.34</v>
          </cell>
          <cell r="AF102">
            <v>0</v>
          </cell>
          <cell r="AG102">
            <v>0</v>
          </cell>
          <cell r="AH102">
            <v>0</v>
          </cell>
          <cell r="AI102">
            <v>100000</v>
          </cell>
          <cell r="AJ102">
            <v>144000</v>
          </cell>
          <cell r="AK102" t="str">
            <v>Seeger</v>
          </cell>
          <cell r="AL102" t="str">
            <v>28 MM</v>
          </cell>
          <cell r="AO102">
            <v>85.73</v>
          </cell>
          <cell r="BA102">
            <v>0</v>
          </cell>
          <cell r="BB102" t="str">
            <v>B</v>
          </cell>
          <cell r="BF102">
            <v>0</v>
          </cell>
          <cell r="BG102" t="str">
            <v>B</v>
          </cell>
        </row>
        <row r="103">
          <cell r="A103">
            <v>510</v>
          </cell>
          <cell r="B103" t="str">
            <v>Eicher Phase-I</v>
          </cell>
          <cell r="C103">
            <v>8299</v>
          </cell>
          <cell r="G103">
            <v>8299</v>
          </cell>
          <cell r="H103">
            <v>8299</v>
          </cell>
          <cell r="I103">
            <v>256</v>
          </cell>
          <cell r="J103">
            <v>9689</v>
          </cell>
          <cell r="N103">
            <v>138</v>
          </cell>
          <cell r="O103" t="str">
            <v>M/C</v>
          </cell>
          <cell r="P103">
            <v>5.9</v>
          </cell>
          <cell r="Q103">
            <v>12.2</v>
          </cell>
          <cell r="R103">
            <v>18.100000000000001</v>
          </cell>
          <cell r="S103">
            <v>4</v>
          </cell>
          <cell r="U103">
            <v>2.54</v>
          </cell>
          <cell r="V103">
            <v>1.87</v>
          </cell>
          <cell r="W103">
            <v>3.09</v>
          </cell>
          <cell r="X103">
            <v>2.8000000000000001E-2</v>
          </cell>
          <cell r="AB103">
            <v>0</v>
          </cell>
          <cell r="AC103">
            <v>2.2799999999999998</v>
          </cell>
          <cell r="AD103">
            <v>21.89</v>
          </cell>
          <cell r="AE103">
            <v>0.7</v>
          </cell>
          <cell r="AF103" t="str">
            <v>TIME</v>
          </cell>
          <cell r="AG103">
            <v>0</v>
          </cell>
          <cell r="AH103" t="e">
            <v>#VALUE!</v>
          </cell>
          <cell r="AI103">
            <v>50000</v>
          </cell>
          <cell r="AJ103">
            <v>132000</v>
          </cell>
          <cell r="AK103" t="str">
            <v>Seeger</v>
          </cell>
          <cell r="AL103" t="str">
            <v>40 MM</v>
          </cell>
          <cell r="AO103">
            <v>115</v>
          </cell>
          <cell r="AX103" t="str">
            <v>G</v>
          </cell>
          <cell r="BC103">
            <v>40931.4</v>
          </cell>
          <cell r="BF103">
            <v>0</v>
          </cell>
        </row>
        <row r="104">
          <cell r="A104">
            <v>511</v>
          </cell>
          <cell r="B104" t="str">
            <v>Escorts E3-335</v>
          </cell>
          <cell r="C104">
            <v>6331</v>
          </cell>
          <cell r="G104">
            <v>6331</v>
          </cell>
          <cell r="H104">
            <v>6331</v>
          </cell>
          <cell r="I104">
            <v>324</v>
          </cell>
          <cell r="J104">
            <v>6798</v>
          </cell>
          <cell r="N104">
            <v>124</v>
          </cell>
          <cell r="O104" t="str">
            <v>M/C</v>
          </cell>
          <cell r="P104">
            <v>2.9</v>
          </cell>
          <cell r="Q104">
            <v>5.0999999999999996</v>
          </cell>
          <cell r="R104">
            <v>8</v>
          </cell>
          <cell r="S104">
            <v>3</v>
          </cell>
          <cell r="U104">
            <v>1.643</v>
          </cell>
          <cell r="V104">
            <v>1.29</v>
          </cell>
          <cell r="W104">
            <v>2.6560000000000001</v>
          </cell>
          <cell r="X104">
            <v>4.9000000000000002E-2</v>
          </cell>
          <cell r="AC104">
            <v>2.2999999999999998</v>
          </cell>
          <cell r="AF104">
            <v>0</v>
          </cell>
          <cell r="AG104" t="str">
            <v>TIME</v>
          </cell>
          <cell r="AH104" t="e">
            <v>#VALUE!</v>
          </cell>
          <cell r="AI104">
            <v>100000</v>
          </cell>
          <cell r="AJ104">
            <v>133000</v>
          </cell>
          <cell r="AK104" t="str">
            <v>Seeger</v>
          </cell>
          <cell r="AL104" t="str">
            <v>38 MM</v>
          </cell>
          <cell r="AO104">
            <v>102.03</v>
          </cell>
          <cell r="AX104">
            <v>0</v>
          </cell>
          <cell r="AY104" t="str">
            <v>T</v>
          </cell>
          <cell r="BC104">
            <v>0</v>
          </cell>
          <cell r="BD104">
            <v>85270.9</v>
          </cell>
          <cell r="BF104">
            <v>0</v>
          </cell>
        </row>
        <row r="105">
          <cell r="A105">
            <v>512</v>
          </cell>
          <cell r="B105" t="str">
            <v>Escorts E2-228</v>
          </cell>
          <cell r="C105">
            <v>276</v>
          </cell>
          <cell r="G105">
            <v>276</v>
          </cell>
          <cell r="H105">
            <v>276</v>
          </cell>
          <cell r="I105">
            <v>324</v>
          </cell>
          <cell r="J105">
            <v>980</v>
          </cell>
          <cell r="N105">
            <v>124</v>
          </cell>
          <cell r="O105" t="str">
            <v>M/C</v>
          </cell>
          <cell r="P105">
            <v>3.4</v>
          </cell>
          <cell r="Q105">
            <v>3.7</v>
          </cell>
          <cell r="R105">
            <v>7.1</v>
          </cell>
          <cell r="S105">
            <v>1.3</v>
          </cell>
          <cell r="U105">
            <v>1.9470000000000001</v>
          </cell>
          <cell r="V105">
            <v>1.4850000000000001</v>
          </cell>
          <cell r="W105">
            <v>3.33</v>
          </cell>
          <cell r="X105">
            <v>4.9000000000000002E-2</v>
          </cell>
          <cell r="AC105">
            <v>2.38</v>
          </cell>
          <cell r="AF105">
            <v>0</v>
          </cell>
          <cell r="AG105" t="str">
            <v>TIME</v>
          </cell>
          <cell r="AH105" t="e">
            <v>#VALUE!</v>
          </cell>
          <cell r="AI105">
            <v>100000</v>
          </cell>
          <cell r="AJ105">
            <v>131000</v>
          </cell>
          <cell r="AK105" t="str">
            <v>Seeger</v>
          </cell>
          <cell r="AL105" t="str">
            <v>42 MM</v>
          </cell>
          <cell r="AO105">
            <v>110</v>
          </cell>
          <cell r="AX105">
            <v>0</v>
          </cell>
          <cell r="AY105" t="str">
            <v>T</v>
          </cell>
          <cell r="BC105">
            <v>0</v>
          </cell>
          <cell r="BD105">
            <v>99276.800000000003</v>
          </cell>
          <cell r="BF105">
            <v>0</v>
          </cell>
        </row>
        <row r="106">
          <cell r="A106">
            <v>513</v>
          </cell>
          <cell r="B106" t="str">
            <v>Escorts 342</v>
          </cell>
          <cell r="C106">
            <v>1265</v>
          </cell>
          <cell r="G106">
            <v>1265</v>
          </cell>
          <cell r="H106">
            <v>1265</v>
          </cell>
          <cell r="I106">
            <v>324</v>
          </cell>
          <cell r="N106">
            <v>124</v>
          </cell>
          <cell r="O106" t="str">
            <v>M/C</v>
          </cell>
          <cell r="P106">
            <v>3.7</v>
          </cell>
          <cell r="Q106">
            <v>1.7</v>
          </cell>
          <cell r="R106">
            <v>5.4</v>
          </cell>
          <cell r="S106">
            <v>1.3</v>
          </cell>
          <cell r="U106">
            <v>1.9470000000000001</v>
          </cell>
          <cell r="V106">
            <v>1.4850000000000001</v>
          </cell>
          <cell r="W106">
            <v>3.33</v>
          </cell>
          <cell r="X106">
            <v>4.9000000000000002E-2</v>
          </cell>
          <cell r="AC106">
            <v>2.38</v>
          </cell>
          <cell r="AF106">
            <v>0</v>
          </cell>
          <cell r="AG106" t="str">
            <v>TIME</v>
          </cell>
          <cell r="AH106" t="e">
            <v>#VALUE!</v>
          </cell>
          <cell r="AI106">
            <v>100000</v>
          </cell>
          <cell r="AJ106">
            <v>131000</v>
          </cell>
          <cell r="AK106" t="str">
            <v>Seeger</v>
          </cell>
          <cell r="AL106" t="str">
            <v>42 MM</v>
          </cell>
          <cell r="AO106">
            <v>110</v>
          </cell>
          <cell r="AX106">
            <v>0</v>
          </cell>
          <cell r="AY106" t="str">
            <v>T</v>
          </cell>
          <cell r="BC106">
            <v>0</v>
          </cell>
          <cell r="BD106">
            <v>99276.800000000003</v>
          </cell>
          <cell r="BF106">
            <v>0</v>
          </cell>
        </row>
        <row r="107">
          <cell r="A107">
            <v>517</v>
          </cell>
          <cell r="B107" t="str">
            <v>Farmtrac 3610 (RC)</v>
          </cell>
          <cell r="C107">
            <v>3126</v>
          </cell>
          <cell r="G107">
            <v>3126</v>
          </cell>
          <cell r="H107">
            <v>3126</v>
          </cell>
          <cell r="I107">
            <v>324</v>
          </cell>
          <cell r="J107">
            <v>9270</v>
          </cell>
          <cell r="N107">
            <v>124</v>
          </cell>
          <cell r="O107" t="str">
            <v>M/C</v>
          </cell>
          <cell r="P107">
            <v>5.7</v>
          </cell>
          <cell r="Q107">
            <v>7.2</v>
          </cell>
          <cell r="R107">
            <v>12.9</v>
          </cell>
          <cell r="S107">
            <v>1.3</v>
          </cell>
          <cell r="U107">
            <v>1.9650000000000001</v>
          </cell>
          <cell r="V107">
            <v>1.5329999999999999</v>
          </cell>
          <cell r="W107">
            <v>3.1749999999999998</v>
          </cell>
          <cell r="X107">
            <v>3.5999999999999997E-2</v>
          </cell>
          <cell r="AA107">
            <v>1</v>
          </cell>
          <cell r="AC107">
            <v>2.2000000000000002</v>
          </cell>
          <cell r="AF107">
            <v>0</v>
          </cell>
          <cell r="AG107">
            <v>0</v>
          </cell>
          <cell r="AH107">
            <v>0</v>
          </cell>
          <cell r="AI107">
            <v>100000</v>
          </cell>
          <cell r="AK107" t="str">
            <v>Seeger</v>
          </cell>
          <cell r="AL107" t="str">
            <v>38 MM</v>
          </cell>
          <cell r="AO107">
            <v>111.7</v>
          </cell>
          <cell r="BF107">
            <v>0</v>
          </cell>
        </row>
        <row r="108">
          <cell r="A108">
            <v>519</v>
          </cell>
          <cell r="B108" t="str">
            <v>Ford 3610  (RC)</v>
          </cell>
          <cell r="C108">
            <v>60</v>
          </cell>
          <cell r="E108">
            <v>60</v>
          </cell>
          <cell r="H108">
            <v>60</v>
          </cell>
          <cell r="I108">
            <v>324</v>
          </cell>
          <cell r="N108">
            <v>124</v>
          </cell>
          <cell r="O108" t="str">
            <v>M/C</v>
          </cell>
          <cell r="P108">
            <v>5.7</v>
          </cell>
          <cell r="Q108">
            <v>7.2</v>
          </cell>
          <cell r="R108">
            <v>12.9</v>
          </cell>
          <cell r="S108">
            <v>1.3</v>
          </cell>
          <cell r="U108">
            <v>2.0629999999999997</v>
          </cell>
          <cell r="W108">
            <v>3.2729999999999997</v>
          </cell>
          <cell r="X108">
            <v>3.5999999999999997E-2</v>
          </cell>
          <cell r="AA108">
            <v>1</v>
          </cell>
          <cell r="AC108">
            <v>2.2000000000000002</v>
          </cell>
          <cell r="AF108">
            <v>0</v>
          </cell>
          <cell r="AG108">
            <v>0</v>
          </cell>
          <cell r="AH108">
            <v>0</v>
          </cell>
          <cell r="AI108">
            <v>100000</v>
          </cell>
          <cell r="AK108" t="str">
            <v>Seeger</v>
          </cell>
          <cell r="AL108" t="str">
            <v>38 MM</v>
          </cell>
          <cell r="AO108">
            <v>111.7</v>
          </cell>
          <cell r="BF108">
            <v>0</v>
          </cell>
        </row>
        <row r="109">
          <cell r="A109">
            <v>521</v>
          </cell>
          <cell r="B109" t="str">
            <v>Farmtrac-50 ST</v>
          </cell>
          <cell r="C109">
            <v>7640</v>
          </cell>
          <cell r="G109">
            <v>7640</v>
          </cell>
          <cell r="H109">
            <v>7640</v>
          </cell>
          <cell r="I109">
            <v>324</v>
          </cell>
          <cell r="N109">
            <v>124</v>
          </cell>
          <cell r="O109" t="str">
            <v>M/C</v>
          </cell>
          <cell r="P109">
            <v>5.4</v>
          </cell>
          <cell r="Q109">
            <v>2.1</v>
          </cell>
          <cell r="R109">
            <v>7.5</v>
          </cell>
          <cell r="S109">
            <v>1.3</v>
          </cell>
          <cell r="U109">
            <v>1.877</v>
          </cell>
          <cell r="V109">
            <v>1.405</v>
          </cell>
          <cell r="W109">
            <v>2.9289999999999998</v>
          </cell>
          <cell r="X109">
            <v>3.5999999999999997E-2</v>
          </cell>
          <cell r="Z109">
            <v>1</v>
          </cell>
          <cell r="AB109">
            <v>2.5</v>
          </cell>
          <cell r="AC109">
            <v>2.2000000000000002</v>
          </cell>
          <cell r="AF109">
            <v>0</v>
          </cell>
          <cell r="AG109" t="str">
            <v>TIME</v>
          </cell>
          <cell r="AH109" t="e">
            <v>#VALUE!</v>
          </cell>
          <cell r="AI109">
            <v>100000</v>
          </cell>
          <cell r="AJ109">
            <v>150000</v>
          </cell>
          <cell r="AK109" t="str">
            <v>Seeger</v>
          </cell>
          <cell r="AL109" t="str">
            <v>38 MM</v>
          </cell>
          <cell r="AO109">
            <v>106.68</v>
          </cell>
          <cell r="AY109" t="str">
            <v>T</v>
          </cell>
          <cell r="BD109">
            <v>93909.6</v>
          </cell>
          <cell r="BF109">
            <v>0</v>
          </cell>
        </row>
        <row r="110">
          <cell r="A110">
            <v>522</v>
          </cell>
          <cell r="B110" t="str">
            <v>Partap-284</v>
          </cell>
          <cell r="C110">
            <v>16428</v>
          </cell>
          <cell r="G110">
            <v>16428</v>
          </cell>
          <cell r="H110">
            <v>16428</v>
          </cell>
          <cell r="I110">
            <v>396</v>
          </cell>
          <cell r="N110">
            <v>124</v>
          </cell>
          <cell r="O110" t="str">
            <v>M/C</v>
          </cell>
          <cell r="P110">
            <v>3.5</v>
          </cell>
          <cell r="Q110">
            <v>1.2</v>
          </cell>
          <cell r="R110">
            <v>4.7</v>
          </cell>
          <cell r="S110">
            <v>1.2</v>
          </cell>
          <cell r="U110">
            <v>0.58299999999999996</v>
          </cell>
          <cell r="V110">
            <v>0.433</v>
          </cell>
          <cell r="W110">
            <v>0.90800000000000003</v>
          </cell>
          <cell r="X110">
            <v>1.7999999999999999E-2</v>
          </cell>
          <cell r="AC110">
            <v>1.1399999999999999</v>
          </cell>
          <cell r="AF110">
            <v>0</v>
          </cell>
          <cell r="AG110" t="str">
            <v>TIME</v>
          </cell>
          <cell r="AH110" t="e">
            <v>#VALUE!</v>
          </cell>
          <cell r="AI110">
            <v>100000</v>
          </cell>
          <cell r="AJ110">
            <v>127000</v>
          </cell>
          <cell r="AK110" t="str">
            <v>Seeger</v>
          </cell>
          <cell r="AL110" t="str">
            <v>25.4 MM</v>
          </cell>
          <cell r="AO110">
            <v>73.025000000000006</v>
          </cell>
          <cell r="AY110" t="str">
            <v>T</v>
          </cell>
          <cell r="BD110">
            <v>42928.3</v>
          </cell>
          <cell r="BF110">
            <v>0</v>
          </cell>
        </row>
        <row r="111">
          <cell r="A111">
            <v>523</v>
          </cell>
          <cell r="B111" t="str">
            <v>Partap-284 ST</v>
          </cell>
          <cell r="C111">
            <v>42536</v>
          </cell>
          <cell r="G111">
            <v>42536</v>
          </cell>
          <cell r="H111">
            <v>42536</v>
          </cell>
          <cell r="I111">
            <v>396</v>
          </cell>
          <cell r="N111">
            <v>124</v>
          </cell>
          <cell r="O111" t="str">
            <v>M/C</v>
          </cell>
          <cell r="P111">
            <v>3</v>
          </cell>
          <cell r="Q111">
            <v>2</v>
          </cell>
          <cell r="R111">
            <v>5</v>
          </cell>
          <cell r="S111">
            <v>1.2</v>
          </cell>
          <cell r="U111">
            <v>0.58299999999999996</v>
          </cell>
          <cell r="V111">
            <v>0.433</v>
          </cell>
          <cell r="W111">
            <v>0.90800000000000003</v>
          </cell>
          <cell r="X111">
            <v>1.7999999999999999E-2</v>
          </cell>
          <cell r="Z111">
            <v>1</v>
          </cell>
          <cell r="AB111">
            <v>1.87</v>
          </cell>
          <cell r="AC111">
            <v>1.1399999999999999</v>
          </cell>
          <cell r="AF111">
            <v>0</v>
          </cell>
          <cell r="AG111" t="str">
            <v>TIME</v>
          </cell>
          <cell r="AH111" t="e">
            <v>#VALUE!</v>
          </cell>
          <cell r="AI111">
            <v>100000</v>
          </cell>
          <cell r="AJ111">
            <v>127000</v>
          </cell>
          <cell r="AK111" t="str">
            <v>Seeger</v>
          </cell>
          <cell r="AL111" t="str">
            <v>25.4 MM</v>
          </cell>
          <cell r="AO111">
            <v>73.025000000000006</v>
          </cell>
          <cell r="AY111" t="str">
            <v>T</v>
          </cell>
          <cell r="BD111">
            <v>42928.3</v>
          </cell>
          <cell r="BF111">
            <v>0</v>
          </cell>
        </row>
        <row r="112">
          <cell r="A112">
            <v>526</v>
          </cell>
          <cell r="B112" t="str">
            <v>Ford 3600 (RC) 4RV- FT-55</v>
          </cell>
          <cell r="C112">
            <v>12808</v>
          </cell>
          <cell r="G112">
            <v>12808</v>
          </cell>
          <cell r="H112">
            <v>12808</v>
          </cell>
          <cell r="I112">
            <v>324</v>
          </cell>
          <cell r="J112">
            <v>17118</v>
          </cell>
          <cell r="N112">
            <v>124</v>
          </cell>
          <cell r="O112" t="str">
            <v>M/C</v>
          </cell>
          <cell r="P112">
            <v>5.7</v>
          </cell>
          <cell r="Q112">
            <v>5</v>
          </cell>
          <cell r="R112">
            <v>10.7</v>
          </cell>
          <cell r="S112">
            <v>2</v>
          </cell>
          <cell r="U112">
            <v>1.9259999999999999</v>
          </cell>
          <cell r="V112">
            <v>1.27</v>
          </cell>
          <cell r="W112">
            <v>2.23</v>
          </cell>
          <cell r="X112">
            <v>2.8000000000000001E-2</v>
          </cell>
          <cell r="AA112">
            <v>1</v>
          </cell>
          <cell r="AC112">
            <v>2.2000000000000002</v>
          </cell>
          <cell r="AF112">
            <v>0</v>
          </cell>
          <cell r="AG112">
            <v>0</v>
          </cell>
          <cell r="AH112">
            <v>0</v>
          </cell>
          <cell r="AI112">
            <v>100000</v>
          </cell>
          <cell r="AJ112">
            <v>25000</v>
          </cell>
          <cell r="AK112" t="str">
            <v>Seeger</v>
          </cell>
          <cell r="AL112" t="str">
            <v>38 MM</v>
          </cell>
          <cell r="AO112">
            <v>106.68</v>
          </cell>
          <cell r="AX112" t="str">
            <v>T</v>
          </cell>
          <cell r="BC112">
            <v>28258</v>
          </cell>
          <cell r="BE112">
            <v>96052</v>
          </cell>
          <cell r="BF112">
            <v>0</v>
          </cell>
        </row>
        <row r="113">
          <cell r="A113">
            <v>530</v>
          </cell>
          <cell r="B113" t="str">
            <v>Escorts S-312 D(RC)</v>
          </cell>
          <cell r="C113">
            <v>310</v>
          </cell>
          <cell r="D113">
            <v>310</v>
          </cell>
          <cell r="H113">
            <v>310</v>
          </cell>
          <cell r="I113">
            <v>324</v>
          </cell>
          <cell r="J113">
            <v>717</v>
          </cell>
          <cell r="N113">
            <v>124</v>
          </cell>
          <cell r="O113" t="str">
            <v>M/C</v>
          </cell>
          <cell r="P113">
            <v>6</v>
          </cell>
          <cell r="Q113">
            <v>8</v>
          </cell>
          <cell r="R113">
            <v>14</v>
          </cell>
          <cell r="S113">
            <v>1.9</v>
          </cell>
          <cell r="U113">
            <v>1.6180000000000001</v>
          </cell>
          <cell r="V113">
            <v>1.256</v>
          </cell>
          <cell r="W113">
            <v>2.0299999999999998</v>
          </cell>
          <cell r="X113">
            <v>4.9000000000000002E-2</v>
          </cell>
          <cell r="AA113">
            <v>1</v>
          </cell>
          <cell r="AC113">
            <v>2.2000000000000002</v>
          </cell>
          <cell r="AF113" t="str">
            <v>TIME</v>
          </cell>
          <cell r="AG113">
            <v>0</v>
          </cell>
          <cell r="AH113" t="e">
            <v>#VALUE!</v>
          </cell>
          <cell r="AI113">
            <v>100000</v>
          </cell>
          <cell r="AJ113">
            <v>115000</v>
          </cell>
          <cell r="AK113" t="str">
            <v>Seeger</v>
          </cell>
          <cell r="AL113" t="str">
            <v>38 MM</v>
          </cell>
          <cell r="AO113">
            <v>102</v>
          </cell>
          <cell r="AX113" t="str">
            <v>G</v>
          </cell>
          <cell r="AZ113" t="str">
            <v>P</v>
          </cell>
          <cell r="BC113">
            <v>21680</v>
          </cell>
          <cell r="BE113" t="str">
            <v>P</v>
          </cell>
          <cell r="BF113">
            <v>0</v>
          </cell>
        </row>
        <row r="114">
          <cell r="A114">
            <v>531</v>
          </cell>
          <cell r="B114" t="str">
            <v>Escorts S-312 D</v>
          </cell>
          <cell r="C114">
            <v>30312</v>
          </cell>
          <cell r="D114">
            <v>20816</v>
          </cell>
          <cell r="E114">
            <v>1744</v>
          </cell>
          <cell r="G114">
            <v>7752</v>
          </cell>
          <cell r="H114">
            <v>30312</v>
          </cell>
          <cell r="I114">
            <v>324</v>
          </cell>
          <cell r="J114">
            <v>34078</v>
          </cell>
          <cell r="N114">
            <v>124</v>
          </cell>
          <cell r="O114" t="str">
            <v>M/C</v>
          </cell>
          <cell r="P114">
            <v>3.9</v>
          </cell>
          <cell r="Q114">
            <v>5.6</v>
          </cell>
          <cell r="R114">
            <v>9.5</v>
          </cell>
          <cell r="S114">
            <v>1.3</v>
          </cell>
          <cell r="U114">
            <v>1.677</v>
          </cell>
          <cell r="V114">
            <v>1.284</v>
          </cell>
          <cell r="W114">
            <v>2.86</v>
          </cell>
          <cell r="X114">
            <v>4.9000000000000002E-2</v>
          </cell>
          <cell r="AC114">
            <v>2.2000000000000002</v>
          </cell>
          <cell r="AD114">
            <v>17.059999999999999</v>
          </cell>
          <cell r="AE114">
            <v>1.2</v>
          </cell>
          <cell r="AF114">
            <v>0</v>
          </cell>
          <cell r="AG114">
            <v>1</v>
          </cell>
          <cell r="AH114">
            <v>19.259999999999998</v>
          </cell>
          <cell r="AI114">
            <v>100000</v>
          </cell>
          <cell r="AJ114">
            <v>164000</v>
          </cell>
          <cell r="AK114" t="str">
            <v>Seeger</v>
          </cell>
          <cell r="AL114" t="str">
            <v>38 MM</v>
          </cell>
          <cell r="AO114">
            <v>102.03</v>
          </cell>
          <cell r="AY114" t="str">
            <v>T</v>
          </cell>
          <cell r="BD114">
            <v>85270.9</v>
          </cell>
          <cell r="BF114">
            <v>0</v>
          </cell>
        </row>
        <row r="115">
          <cell r="A115">
            <v>534</v>
          </cell>
          <cell r="B115" t="str">
            <v>Escorts E2-179D</v>
          </cell>
          <cell r="C115">
            <v>10534</v>
          </cell>
          <cell r="D115">
            <v>9036</v>
          </cell>
          <cell r="E115">
            <v>350</v>
          </cell>
          <cell r="G115">
            <v>1148</v>
          </cell>
          <cell r="H115">
            <v>10534</v>
          </cell>
          <cell r="I115">
            <v>324</v>
          </cell>
          <cell r="J115">
            <v>12145</v>
          </cell>
          <cell r="N115">
            <v>124</v>
          </cell>
          <cell r="O115" t="str">
            <v>M/C</v>
          </cell>
          <cell r="P115">
            <v>4.0999999999999996</v>
          </cell>
          <cell r="Q115">
            <v>5</v>
          </cell>
          <cell r="R115">
            <v>9.1</v>
          </cell>
          <cell r="S115">
            <v>1.4</v>
          </cell>
          <cell r="U115">
            <v>1.635</v>
          </cell>
          <cell r="V115">
            <v>1.1419999999999999</v>
          </cell>
          <cell r="W115">
            <v>2.81</v>
          </cell>
          <cell r="X115">
            <v>4.9000000000000002E-2</v>
          </cell>
          <cell r="AC115">
            <v>2.2000000000000002</v>
          </cell>
          <cell r="AD115">
            <v>20.100000000000001</v>
          </cell>
          <cell r="AE115">
            <v>1.2</v>
          </cell>
          <cell r="AF115">
            <v>0</v>
          </cell>
          <cell r="AG115">
            <v>1</v>
          </cell>
          <cell r="AH115">
            <v>22.3</v>
          </cell>
          <cell r="AI115">
            <v>100000</v>
          </cell>
          <cell r="AJ115">
            <v>134000</v>
          </cell>
          <cell r="AK115" t="str">
            <v>Seeger</v>
          </cell>
          <cell r="AL115" t="str">
            <v>38 MM</v>
          </cell>
          <cell r="AO115">
            <v>97.6</v>
          </cell>
          <cell r="AX115">
            <v>0</v>
          </cell>
          <cell r="AY115" t="str">
            <v>T</v>
          </cell>
          <cell r="BC115">
            <v>0</v>
          </cell>
          <cell r="BD115">
            <v>85270.9</v>
          </cell>
          <cell r="BF115">
            <v>0</v>
          </cell>
        </row>
        <row r="116">
          <cell r="A116">
            <v>540</v>
          </cell>
          <cell r="B116" t="str">
            <v>Eicher M/cavity</v>
          </cell>
          <cell r="C116">
            <v>13478</v>
          </cell>
          <cell r="D116">
            <v>4010</v>
          </cell>
          <cell r="G116">
            <v>9468</v>
          </cell>
          <cell r="H116">
            <v>13478</v>
          </cell>
          <cell r="I116">
            <v>270</v>
          </cell>
          <cell r="J116">
            <v>15500</v>
          </cell>
          <cell r="N116">
            <v>138</v>
          </cell>
          <cell r="O116" t="str">
            <v>M/C</v>
          </cell>
          <cell r="P116">
            <v>4.4000000000000004</v>
          </cell>
          <cell r="Q116">
            <v>13.8</v>
          </cell>
          <cell r="R116">
            <v>18.200000000000003</v>
          </cell>
          <cell r="S116">
            <v>2</v>
          </cell>
          <cell r="U116">
            <v>2.673</v>
          </cell>
          <cell r="V116">
            <v>1.87</v>
          </cell>
          <cell r="W116">
            <v>3.29</v>
          </cell>
          <cell r="X116">
            <v>2.8000000000000001E-2</v>
          </cell>
          <cell r="AC116">
            <v>2.2999999999999998</v>
          </cell>
          <cell r="AF116" t="str">
            <v>TIME</v>
          </cell>
          <cell r="AG116">
            <v>0</v>
          </cell>
          <cell r="AH116" t="e">
            <v>#VALUE!</v>
          </cell>
          <cell r="AI116">
            <v>50000</v>
          </cell>
          <cell r="AJ116">
            <v>132000</v>
          </cell>
          <cell r="AK116" t="str">
            <v>Seeger</v>
          </cell>
          <cell r="AL116" t="str">
            <v>40 MM</v>
          </cell>
          <cell r="AO116">
            <v>115</v>
          </cell>
          <cell r="AX116" t="str">
            <v>G</v>
          </cell>
          <cell r="BC116">
            <v>40931.4</v>
          </cell>
          <cell r="BF116">
            <v>0</v>
          </cell>
        </row>
        <row r="117">
          <cell r="A117">
            <v>543</v>
          </cell>
          <cell r="B117" t="str">
            <v>Farmtrac FT-45  ( RC)</v>
          </cell>
          <cell r="C117">
            <v>20813</v>
          </cell>
          <cell r="D117">
            <v>20813</v>
          </cell>
          <cell r="H117">
            <v>20813</v>
          </cell>
          <cell r="I117">
            <v>324</v>
          </cell>
          <cell r="J117">
            <v>26172</v>
          </cell>
          <cell r="N117">
            <v>124</v>
          </cell>
          <cell r="O117" t="str">
            <v>M/C</v>
          </cell>
          <cell r="P117">
            <v>11.3</v>
          </cell>
          <cell r="Q117">
            <v>14.5</v>
          </cell>
          <cell r="R117">
            <v>25.8</v>
          </cell>
          <cell r="S117">
            <v>2</v>
          </cell>
          <cell r="U117">
            <v>1.9259999999999999</v>
          </cell>
          <cell r="V117">
            <v>1.3580000000000001</v>
          </cell>
          <cell r="W117">
            <v>2.23</v>
          </cell>
          <cell r="X117">
            <v>3.5999999999999997E-2</v>
          </cell>
          <cell r="AA117">
            <v>1</v>
          </cell>
          <cell r="AC117">
            <v>2.2000000000000002</v>
          </cell>
          <cell r="AD117">
            <v>22.67</v>
          </cell>
          <cell r="AE117">
            <v>1.2</v>
          </cell>
          <cell r="AF117">
            <v>0</v>
          </cell>
          <cell r="AG117">
            <v>1</v>
          </cell>
          <cell r="AH117">
            <v>24.87</v>
          </cell>
          <cell r="AI117">
            <v>100000</v>
          </cell>
          <cell r="AJ117">
            <v>177000</v>
          </cell>
          <cell r="AK117" t="str">
            <v>Seeger</v>
          </cell>
          <cell r="AL117" t="str">
            <v>38 MM</v>
          </cell>
          <cell r="AO117">
            <v>106.705</v>
          </cell>
          <cell r="AY117" t="str">
            <v>T</v>
          </cell>
          <cell r="BD117" t="str">
            <v>T</v>
          </cell>
          <cell r="BF117">
            <v>0</v>
          </cell>
        </row>
        <row r="118">
          <cell r="A118">
            <v>544</v>
          </cell>
          <cell r="B118" t="str">
            <v>FT-60   (RC)</v>
          </cell>
          <cell r="C118">
            <v>22207</v>
          </cell>
          <cell r="D118">
            <v>22174</v>
          </cell>
          <cell r="G118">
            <v>33</v>
          </cell>
          <cell r="H118">
            <v>22207</v>
          </cell>
          <cell r="I118">
            <v>324</v>
          </cell>
          <cell r="J118">
            <v>29634</v>
          </cell>
          <cell r="N118">
            <v>124</v>
          </cell>
          <cell r="O118" t="str">
            <v>M/C</v>
          </cell>
          <cell r="P118">
            <v>12.2</v>
          </cell>
          <cell r="Q118">
            <v>18.899999999999999</v>
          </cell>
          <cell r="R118">
            <v>31.099999999999998</v>
          </cell>
          <cell r="S118">
            <v>2</v>
          </cell>
          <cell r="U118">
            <v>2.13</v>
          </cell>
          <cell r="V118">
            <v>1.409</v>
          </cell>
          <cell r="W118">
            <v>3.34</v>
          </cell>
          <cell r="X118">
            <v>3.5999999999999997E-2</v>
          </cell>
          <cell r="AA118">
            <v>1</v>
          </cell>
          <cell r="AC118">
            <v>2.2000000000000002</v>
          </cell>
          <cell r="AD118">
            <v>25.04</v>
          </cell>
          <cell r="AE118">
            <v>1.2</v>
          </cell>
          <cell r="AF118">
            <v>0</v>
          </cell>
          <cell r="AG118">
            <v>1</v>
          </cell>
          <cell r="AH118">
            <v>27.24</v>
          </cell>
          <cell r="AI118">
            <v>100000</v>
          </cell>
          <cell r="AJ118">
            <v>162000</v>
          </cell>
          <cell r="AK118" t="str">
            <v>Seeger</v>
          </cell>
          <cell r="AL118" t="str">
            <v>38 MM</v>
          </cell>
          <cell r="AO118">
            <v>111.81</v>
          </cell>
          <cell r="AY118" t="str">
            <v>T</v>
          </cell>
          <cell r="BD118" t="str">
            <v>T</v>
          </cell>
          <cell r="BF118">
            <v>0</v>
          </cell>
        </row>
        <row r="119">
          <cell r="A119">
            <v>546</v>
          </cell>
          <cell r="B119" t="str">
            <v>Sonalika. (RC) 95 Ø</v>
          </cell>
          <cell r="C119">
            <v>24</v>
          </cell>
          <cell r="D119">
            <v>24</v>
          </cell>
          <cell r="H119">
            <v>24</v>
          </cell>
          <cell r="I119">
            <v>334</v>
          </cell>
          <cell r="J119">
            <v>1010</v>
          </cell>
          <cell r="N119">
            <v>124</v>
          </cell>
          <cell r="O119" t="str">
            <v>M/C</v>
          </cell>
          <cell r="P119">
            <v>8</v>
          </cell>
          <cell r="Q119">
            <v>8</v>
          </cell>
          <cell r="R119">
            <v>16</v>
          </cell>
          <cell r="S119">
            <v>2.5</v>
          </cell>
          <cell r="U119">
            <v>1.2949999999999999</v>
          </cell>
          <cell r="V119">
            <v>1.1060000000000001</v>
          </cell>
          <cell r="W119">
            <v>1.69</v>
          </cell>
          <cell r="X119">
            <v>2.5999999999999999E-2</v>
          </cell>
          <cell r="AA119">
            <v>1</v>
          </cell>
          <cell r="AC119">
            <v>1.76</v>
          </cell>
          <cell r="AF119" t="str">
            <v>TIME</v>
          </cell>
          <cell r="AG119">
            <v>0</v>
          </cell>
          <cell r="AH119" t="e">
            <v>#VALUE!</v>
          </cell>
          <cell r="AI119">
            <v>100000</v>
          </cell>
          <cell r="AJ119">
            <v>177000</v>
          </cell>
          <cell r="AK119" t="str">
            <v>Seeger</v>
          </cell>
          <cell r="AL119" t="str">
            <v>35 MM</v>
          </cell>
          <cell r="AO119">
            <v>95</v>
          </cell>
          <cell r="AX119" t="str">
            <v>G</v>
          </cell>
          <cell r="BC119">
            <v>22115</v>
          </cell>
          <cell r="BF119">
            <v>0</v>
          </cell>
        </row>
        <row r="120">
          <cell r="A120">
            <v>548</v>
          </cell>
          <cell r="B120" t="str">
            <v>FT-70 ( RC)</v>
          </cell>
          <cell r="C120">
            <v>882</v>
          </cell>
          <cell r="D120">
            <v>882</v>
          </cell>
          <cell r="H120">
            <v>882</v>
          </cell>
          <cell r="I120">
            <v>324</v>
          </cell>
          <cell r="J120">
            <v>2051</v>
          </cell>
          <cell r="N120">
            <v>124</v>
          </cell>
          <cell r="O120" t="str">
            <v>M/C</v>
          </cell>
          <cell r="P120">
            <v>15.4</v>
          </cell>
          <cell r="Q120">
            <v>9.4</v>
          </cell>
          <cell r="R120">
            <v>24.8</v>
          </cell>
          <cell r="S120">
            <v>1.8</v>
          </cell>
          <cell r="U120">
            <v>1.7669999999999999</v>
          </cell>
          <cell r="W120">
            <v>2.08</v>
          </cell>
          <cell r="X120">
            <v>3.5999999999999997E-2</v>
          </cell>
          <cell r="AA120">
            <v>1</v>
          </cell>
          <cell r="AC120">
            <v>2.2000000000000002</v>
          </cell>
          <cell r="AD120">
            <v>24.97</v>
          </cell>
          <cell r="AE120">
            <v>1.2</v>
          </cell>
          <cell r="AF120">
            <v>0</v>
          </cell>
          <cell r="AG120">
            <v>0</v>
          </cell>
          <cell r="AH120">
            <v>26.169999999999998</v>
          </cell>
          <cell r="AI120">
            <v>100000</v>
          </cell>
          <cell r="AJ120">
            <v>44000</v>
          </cell>
          <cell r="AK120" t="str">
            <v>Seeger</v>
          </cell>
          <cell r="AL120" t="str">
            <v>38 MM</v>
          </cell>
          <cell r="AO120">
            <v>111.81</v>
          </cell>
          <cell r="AY120">
            <v>0</v>
          </cell>
          <cell r="BD120">
            <v>0</v>
          </cell>
          <cell r="BF120">
            <v>0</v>
          </cell>
        </row>
        <row r="121">
          <cell r="A121">
            <v>554</v>
          </cell>
          <cell r="B121" t="str">
            <v>Int.Harvestor ST</v>
          </cell>
          <cell r="C121">
            <v>29656</v>
          </cell>
          <cell r="G121">
            <v>29656</v>
          </cell>
          <cell r="H121">
            <v>29656</v>
          </cell>
          <cell r="I121">
            <v>594</v>
          </cell>
          <cell r="N121">
            <v>124</v>
          </cell>
          <cell r="O121" t="str">
            <v>M/C</v>
          </cell>
          <cell r="P121">
            <v>4.2</v>
          </cell>
          <cell r="Q121">
            <v>2</v>
          </cell>
          <cell r="R121">
            <v>6.2</v>
          </cell>
          <cell r="S121">
            <v>1.3</v>
          </cell>
          <cell r="U121">
            <v>0.879</v>
          </cell>
          <cell r="V121">
            <v>0.65500000000000003</v>
          </cell>
          <cell r="W121">
            <v>1.4319999999999999</v>
          </cell>
          <cell r="X121">
            <v>0.03</v>
          </cell>
          <cell r="Z121">
            <v>1</v>
          </cell>
          <cell r="AB121">
            <v>1.65</v>
          </cell>
          <cell r="AC121">
            <v>1.34</v>
          </cell>
          <cell r="AF121">
            <v>0</v>
          </cell>
          <cell r="AG121">
            <v>0</v>
          </cell>
          <cell r="AH121">
            <v>0</v>
          </cell>
          <cell r="AI121">
            <v>100000</v>
          </cell>
          <cell r="AJ121">
            <v>144000</v>
          </cell>
          <cell r="AK121" t="str">
            <v>Seeger</v>
          </cell>
          <cell r="AL121" t="str">
            <v>38 MM</v>
          </cell>
          <cell r="AO121">
            <v>85.73</v>
          </cell>
          <cell r="BB121" t="str">
            <v>B</v>
          </cell>
          <cell r="BF121">
            <v>0</v>
          </cell>
          <cell r="BG121" t="str">
            <v>B</v>
          </cell>
        </row>
        <row r="122">
          <cell r="A122">
            <v>561</v>
          </cell>
          <cell r="B122" t="str">
            <v>Perkins P3</v>
          </cell>
          <cell r="C122">
            <v>342</v>
          </cell>
          <cell r="G122">
            <v>342</v>
          </cell>
          <cell r="H122">
            <v>342</v>
          </cell>
          <cell r="I122">
            <v>438</v>
          </cell>
          <cell r="N122">
            <v>124</v>
          </cell>
          <cell r="O122" t="str">
            <v>M/C</v>
          </cell>
          <cell r="P122">
            <v>4.0999999999999996</v>
          </cell>
          <cell r="Q122">
            <v>4.0999999999999996</v>
          </cell>
          <cell r="R122">
            <v>8.1999999999999993</v>
          </cell>
          <cell r="S122">
            <v>1.3</v>
          </cell>
          <cell r="U122">
            <v>1.042</v>
          </cell>
          <cell r="V122">
            <v>0.7</v>
          </cell>
          <cell r="W122">
            <v>1.2869999999999999</v>
          </cell>
          <cell r="X122">
            <v>2.5999999999999999E-2</v>
          </cell>
          <cell r="AC122">
            <v>1.56</v>
          </cell>
          <cell r="AF122">
            <v>0</v>
          </cell>
          <cell r="AG122">
            <v>0</v>
          </cell>
          <cell r="AH122">
            <v>0</v>
          </cell>
          <cell r="AI122">
            <v>100000</v>
          </cell>
          <cell r="AJ122">
            <v>138000</v>
          </cell>
          <cell r="AK122" t="str">
            <v>Seeger</v>
          </cell>
          <cell r="AL122" t="str">
            <v>32 MM</v>
          </cell>
          <cell r="AO122">
            <v>88.924999999999997</v>
          </cell>
          <cell r="BB122" t="str">
            <v>B</v>
          </cell>
          <cell r="BF122">
            <v>0</v>
          </cell>
          <cell r="BG122" t="str">
            <v>B</v>
          </cell>
        </row>
        <row r="123">
          <cell r="A123">
            <v>563</v>
          </cell>
          <cell r="B123" t="str">
            <v>Perkins P3 ST</v>
          </cell>
          <cell r="C123">
            <v>34127</v>
          </cell>
          <cell r="G123">
            <v>34127</v>
          </cell>
          <cell r="H123">
            <v>34127</v>
          </cell>
          <cell r="I123">
            <v>438</v>
          </cell>
          <cell r="J123">
            <v>37691</v>
          </cell>
          <cell r="N123">
            <v>124</v>
          </cell>
          <cell r="O123" t="str">
            <v>M/C</v>
          </cell>
          <cell r="P123">
            <v>4.0999999999999996</v>
          </cell>
          <cell r="Q123">
            <v>4.0999999999999996</v>
          </cell>
          <cell r="R123">
            <v>8.1999999999999993</v>
          </cell>
          <cell r="S123">
            <v>1.3</v>
          </cell>
          <cell r="U123">
            <v>1.042</v>
          </cell>
          <cell r="V123">
            <v>0.7</v>
          </cell>
          <cell r="W123">
            <v>1.67</v>
          </cell>
          <cell r="X123">
            <v>2.5999999999999999E-2</v>
          </cell>
          <cell r="Z123">
            <v>1</v>
          </cell>
          <cell r="AB123">
            <v>1.67</v>
          </cell>
          <cell r="AC123">
            <v>1.56</v>
          </cell>
          <cell r="AF123">
            <v>0</v>
          </cell>
          <cell r="AG123">
            <v>0</v>
          </cell>
          <cell r="AH123">
            <v>0</v>
          </cell>
          <cell r="AI123">
            <v>100000</v>
          </cell>
          <cell r="AJ123">
            <v>138000</v>
          </cell>
          <cell r="AK123" t="str">
            <v>Seeger</v>
          </cell>
          <cell r="AL123" t="str">
            <v>32 MM</v>
          </cell>
          <cell r="AO123">
            <v>88.924999999999997</v>
          </cell>
          <cell r="BB123" t="str">
            <v>B</v>
          </cell>
          <cell r="BF123">
            <v>0</v>
          </cell>
          <cell r="BG123" t="str">
            <v>B</v>
          </cell>
        </row>
        <row r="124">
          <cell r="A124">
            <v>564</v>
          </cell>
          <cell r="B124" t="str">
            <v>Perkins P4 ST</v>
          </cell>
          <cell r="C124">
            <v>376</v>
          </cell>
          <cell r="G124">
            <v>376</v>
          </cell>
          <cell r="H124">
            <v>376</v>
          </cell>
          <cell r="I124">
            <v>438</v>
          </cell>
          <cell r="N124">
            <v>124</v>
          </cell>
          <cell r="O124" t="str">
            <v>M/C</v>
          </cell>
          <cell r="P124">
            <v>4.0999999999999996</v>
          </cell>
          <cell r="Q124">
            <v>4.0999999999999996</v>
          </cell>
          <cell r="R124">
            <v>8.1999999999999993</v>
          </cell>
          <cell r="S124">
            <v>1.3</v>
          </cell>
          <cell r="U124">
            <v>1.347</v>
          </cell>
          <cell r="V124">
            <v>0.89600000000000002</v>
          </cell>
          <cell r="W124">
            <v>1.645</v>
          </cell>
          <cell r="X124">
            <v>2.5999999999999999E-2</v>
          </cell>
          <cell r="Z124">
            <v>1</v>
          </cell>
          <cell r="AB124">
            <v>1.67</v>
          </cell>
          <cell r="AC124">
            <v>1.56</v>
          </cell>
          <cell r="AF124">
            <v>0</v>
          </cell>
          <cell r="AG124">
            <v>0</v>
          </cell>
          <cell r="AH124">
            <v>0</v>
          </cell>
          <cell r="AI124">
            <v>100000</v>
          </cell>
          <cell r="AJ124">
            <v>138000</v>
          </cell>
          <cell r="AK124" t="str">
            <v>Seeger</v>
          </cell>
          <cell r="AL124" t="str">
            <v>32 MM</v>
          </cell>
          <cell r="AO124">
            <v>88.924999999999997</v>
          </cell>
          <cell r="BB124" t="str">
            <v>B</v>
          </cell>
          <cell r="BF124">
            <v>0</v>
          </cell>
          <cell r="BG124" t="str">
            <v>B</v>
          </cell>
        </row>
        <row r="125">
          <cell r="A125">
            <v>565</v>
          </cell>
          <cell r="B125" t="str">
            <v>Perkins P3  DI  88.92</v>
          </cell>
          <cell r="C125">
            <v>1518</v>
          </cell>
          <cell r="G125">
            <v>1839</v>
          </cell>
          <cell r="H125">
            <v>1839</v>
          </cell>
          <cell r="I125">
            <v>438</v>
          </cell>
          <cell r="N125">
            <v>124</v>
          </cell>
          <cell r="O125" t="str">
            <v>M/C</v>
          </cell>
          <cell r="P125">
            <v>3.9</v>
          </cell>
          <cell r="Q125">
            <v>5.2</v>
          </cell>
          <cell r="R125">
            <v>9.1</v>
          </cell>
          <cell r="U125">
            <v>1.347</v>
          </cell>
          <cell r="V125">
            <v>0.89600000000000002</v>
          </cell>
          <cell r="W125">
            <v>1.645</v>
          </cell>
          <cell r="X125">
            <v>2.5999999999999999E-2</v>
          </cell>
          <cell r="AC125">
            <v>1.56</v>
          </cell>
          <cell r="AF125">
            <v>0</v>
          </cell>
          <cell r="AG125">
            <v>0</v>
          </cell>
          <cell r="AH125">
            <v>0</v>
          </cell>
          <cell r="AI125">
            <v>100000</v>
          </cell>
          <cell r="AJ125">
            <v>130000</v>
          </cell>
          <cell r="AK125" t="str">
            <v>Seeger</v>
          </cell>
          <cell r="AL125" t="str">
            <v>32 MM</v>
          </cell>
          <cell r="AO125">
            <v>88.924999999999997</v>
          </cell>
          <cell r="BB125" t="str">
            <v>B</v>
          </cell>
          <cell r="BF125">
            <v>0</v>
          </cell>
          <cell r="BG125" t="str">
            <v>B</v>
          </cell>
        </row>
        <row r="126">
          <cell r="A126">
            <v>566</v>
          </cell>
          <cell r="B126" t="str">
            <v>Perkins S3.25  92.49 DIA  ST</v>
          </cell>
          <cell r="C126">
            <v>5549</v>
          </cell>
          <cell r="G126">
            <v>5228</v>
          </cell>
          <cell r="H126">
            <v>5228</v>
          </cell>
          <cell r="I126">
            <v>438</v>
          </cell>
          <cell r="J126">
            <v>8298</v>
          </cell>
          <cell r="N126">
            <v>124</v>
          </cell>
          <cell r="O126" t="str">
            <v>M/C</v>
          </cell>
          <cell r="P126">
            <v>4.5999999999999996</v>
          </cell>
          <cell r="Q126">
            <v>2.1</v>
          </cell>
          <cell r="R126">
            <v>6.6999999999999993</v>
          </cell>
          <cell r="S126">
            <v>1.8</v>
          </cell>
          <cell r="U126">
            <v>1.347</v>
          </cell>
          <cell r="V126">
            <v>0.89600000000000002</v>
          </cell>
          <cell r="W126">
            <v>1.645</v>
          </cell>
          <cell r="X126">
            <v>2.5999999999999999E-2</v>
          </cell>
          <cell r="Z126">
            <v>1</v>
          </cell>
          <cell r="AB126">
            <v>1.91</v>
          </cell>
          <cell r="AC126">
            <v>1.56</v>
          </cell>
          <cell r="AD126">
            <v>17.010000000000002</v>
          </cell>
          <cell r="AE126">
            <v>1.2</v>
          </cell>
          <cell r="AF126">
            <v>0</v>
          </cell>
          <cell r="AG126" t="str">
            <v>TIME</v>
          </cell>
          <cell r="AH126" t="e">
            <v>#VALUE!</v>
          </cell>
          <cell r="AI126">
            <v>100000</v>
          </cell>
          <cell r="AJ126">
            <v>130000</v>
          </cell>
          <cell r="AK126" t="str">
            <v>Seeger</v>
          </cell>
          <cell r="AL126" t="str">
            <v>32 MM</v>
          </cell>
          <cell r="AY126" t="str">
            <v>T</v>
          </cell>
          <cell r="BD126" t="str">
            <v>T</v>
          </cell>
          <cell r="BF126">
            <v>0</v>
          </cell>
        </row>
        <row r="127">
          <cell r="A127">
            <v>574</v>
          </cell>
          <cell r="B127" t="str">
            <v xml:space="preserve">N.H Ford 3610 3RV ( RC) </v>
          </cell>
          <cell r="C127">
            <v>594</v>
          </cell>
          <cell r="D127">
            <v>231</v>
          </cell>
          <cell r="E127">
            <v>363</v>
          </cell>
          <cell r="H127">
            <v>594</v>
          </cell>
          <cell r="I127">
            <v>324</v>
          </cell>
          <cell r="N127">
            <v>124</v>
          </cell>
          <cell r="O127" t="str">
            <v>M/C</v>
          </cell>
          <cell r="P127">
            <v>11.2</v>
          </cell>
          <cell r="Q127">
            <v>13</v>
          </cell>
          <cell r="R127">
            <v>24.2</v>
          </cell>
          <cell r="S127">
            <v>1.3</v>
          </cell>
          <cell r="U127">
            <v>2.0629999999999997</v>
          </cell>
          <cell r="W127">
            <v>3.2729999999999997</v>
          </cell>
          <cell r="X127">
            <v>3.5999999999999997E-2</v>
          </cell>
          <cell r="AA127">
            <v>1</v>
          </cell>
          <cell r="AC127">
            <v>2.2000000000000002</v>
          </cell>
          <cell r="AF127">
            <v>0</v>
          </cell>
          <cell r="AG127">
            <v>0</v>
          </cell>
          <cell r="AH127">
            <v>0</v>
          </cell>
          <cell r="AI127">
            <v>100000</v>
          </cell>
          <cell r="AK127" t="str">
            <v>Seeger</v>
          </cell>
          <cell r="AL127" t="str">
            <v>38 MM</v>
          </cell>
          <cell r="AO127">
            <v>111.81</v>
          </cell>
          <cell r="BF127">
            <v>0</v>
          </cell>
        </row>
        <row r="128">
          <cell r="A128">
            <v>579</v>
          </cell>
          <cell r="B128" t="str">
            <v>N.H  Ford 3610 (RC)</v>
          </cell>
          <cell r="C128">
            <v>1589</v>
          </cell>
          <cell r="D128">
            <v>1076</v>
          </cell>
          <cell r="E128">
            <v>513</v>
          </cell>
          <cell r="H128">
            <v>1589</v>
          </cell>
          <cell r="I128">
            <v>324</v>
          </cell>
          <cell r="J128">
            <v>1240</v>
          </cell>
          <cell r="N128">
            <v>124</v>
          </cell>
          <cell r="O128" t="str">
            <v>M/C</v>
          </cell>
          <cell r="P128">
            <v>15.4</v>
          </cell>
          <cell r="Q128">
            <v>6.4</v>
          </cell>
          <cell r="R128">
            <v>21.8</v>
          </cell>
          <cell r="S128">
            <v>1.3</v>
          </cell>
          <cell r="U128">
            <v>1.9650000000000001</v>
          </cell>
          <cell r="V128">
            <v>1.5329999999999999</v>
          </cell>
          <cell r="W128">
            <v>3.1749999999999998</v>
          </cell>
          <cell r="X128">
            <v>3.5999999999999997E-2</v>
          </cell>
          <cell r="AA128">
            <v>1</v>
          </cell>
          <cell r="AC128">
            <v>2.2000000000000002</v>
          </cell>
          <cell r="AF128">
            <v>0</v>
          </cell>
          <cell r="AG128">
            <v>0</v>
          </cell>
          <cell r="AH128">
            <v>0</v>
          </cell>
          <cell r="AI128">
            <v>100000</v>
          </cell>
          <cell r="AK128" t="str">
            <v>Seeger</v>
          </cell>
          <cell r="AL128" t="str">
            <v>38 MM</v>
          </cell>
          <cell r="AO128">
            <v>106.705</v>
          </cell>
          <cell r="BF128">
            <v>0</v>
          </cell>
        </row>
        <row r="129">
          <cell r="A129">
            <v>591</v>
          </cell>
          <cell r="B129" t="str">
            <v>Zetor  ST</v>
          </cell>
          <cell r="C129">
            <v>4296</v>
          </cell>
          <cell r="G129">
            <v>4296</v>
          </cell>
          <cell r="H129">
            <v>4296</v>
          </cell>
          <cell r="I129">
            <v>438</v>
          </cell>
          <cell r="J129">
            <v>10613</v>
          </cell>
          <cell r="N129">
            <v>124</v>
          </cell>
          <cell r="O129" t="str">
            <v>M/C</v>
          </cell>
          <cell r="P129">
            <v>4</v>
          </cell>
          <cell r="Q129">
            <v>1.4</v>
          </cell>
          <cell r="R129">
            <v>5.4</v>
          </cell>
          <cell r="S129">
            <v>1.5</v>
          </cell>
          <cell r="U129">
            <v>1.36</v>
          </cell>
          <cell r="V129">
            <v>0.94</v>
          </cell>
          <cell r="W129">
            <v>1.6639999999999999</v>
          </cell>
          <cell r="X129">
            <v>2.5999999999999999E-2</v>
          </cell>
          <cell r="Z129">
            <v>1</v>
          </cell>
          <cell r="AB129">
            <v>2.0099999999999998</v>
          </cell>
          <cell r="AC129">
            <v>1.8</v>
          </cell>
          <cell r="AF129">
            <v>0</v>
          </cell>
          <cell r="AG129" t="str">
            <v>TIME</v>
          </cell>
          <cell r="AH129" t="e">
            <v>#VALUE!</v>
          </cell>
          <cell r="AI129">
            <v>100000</v>
          </cell>
          <cell r="AJ129">
            <v>100000</v>
          </cell>
          <cell r="AK129" t="str">
            <v>Seeger</v>
          </cell>
          <cell r="AL129" t="str">
            <v>35 MM</v>
          </cell>
          <cell r="AO129">
            <v>95</v>
          </cell>
          <cell r="AY129" t="str">
            <v>T</v>
          </cell>
          <cell r="BD129" t="str">
            <v>T</v>
          </cell>
          <cell r="BF129">
            <v>0</v>
          </cell>
        </row>
        <row r="130">
          <cell r="A130">
            <v>594</v>
          </cell>
          <cell r="B130" t="str">
            <v>Zetor 4511  ST</v>
          </cell>
          <cell r="C130">
            <v>94</v>
          </cell>
          <cell r="G130">
            <v>94</v>
          </cell>
          <cell r="H130">
            <v>94</v>
          </cell>
          <cell r="I130">
            <v>438</v>
          </cell>
          <cell r="N130">
            <v>124</v>
          </cell>
          <cell r="O130" t="str">
            <v>M/C</v>
          </cell>
          <cell r="P130">
            <v>5</v>
          </cell>
          <cell r="Q130">
            <v>5</v>
          </cell>
          <cell r="R130">
            <v>10</v>
          </cell>
          <cell r="S130">
            <v>3</v>
          </cell>
          <cell r="U130">
            <v>1.7350000000000001</v>
          </cell>
          <cell r="V130">
            <v>1.18</v>
          </cell>
          <cell r="W130">
            <v>2.0449999999999999</v>
          </cell>
          <cell r="X130">
            <v>2.5999999999999999E-2</v>
          </cell>
          <cell r="Z130">
            <v>1</v>
          </cell>
          <cell r="AB130">
            <v>2.0099999999999998</v>
          </cell>
          <cell r="AC130">
            <v>1.8</v>
          </cell>
          <cell r="AF130">
            <v>0</v>
          </cell>
          <cell r="AG130">
            <v>0</v>
          </cell>
          <cell r="AH130">
            <v>0</v>
          </cell>
          <cell r="AI130">
            <v>100000</v>
          </cell>
          <cell r="AJ130">
            <v>100000</v>
          </cell>
          <cell r="AK130" t="str">
            <v>Seeger</v>
          </cell>
          <cell r="AL130" t="str">
            <v>35 MM</v>
          </cell>
          <cell r="AO130">
            <v>102</v>
          </cell>
          <cell r="BB130" t="str">
            <v>B</v>
          </cell>
          <cell r="BF130">
            <v>0</v>
          </cell>
          <cell r="BG130" t="str">
            <v>B</v>
          </cell>
        </row>
        <row r="131">
          <cell r="A131" t="str">
            <v>400A</v>
          </cell>
          <cell r="B131" t="str">
            <v>Tata AC 77 Dia Alum.</v>
          </cell>
          <cell r="C131">
            <v>8206</v>
          </cell>
          <cell r="D131">
            <v>5306</v>
          </cell>
          <cell r="E131">
            <v>464</v>
          </cell>
          <cell r="F131">
            <v>500</v>
          </cell>
          <cell r="G131">
            <v>1718</v>
          </cell>
          <cell r="H131">
            <v>7988</v>
          </cell>
          <cell r="I131">
            <v>780</v>
          </cell>
          <cell r="J131">
            <v>9983</v>
          </cell>
          <cell r="N131">
            <v>124</v>
          </cell>
          <cell r="O131" t="str">
            <v>M/C</v>
          </cell>
          <cell r="P131">
            <v>5.7</v>
          </cell>
          <cell r="Q131">
            <v>7</v>
          </cell>
          <cell r="R131">
            <v>12.7</v>
          </cell>
          <cell r="S131">
            <v>1.3</v>
          </cell>
          <cell r="U131">
            <v>0.43</v>
          </cell>
          <cell r="V131">
            <v>0.253</v>
          </cell>
          <cell r="W131">
            <v>0.61599999999999999</v>
          </cell>
          <cell r="X131">
            <v>1.7999999999999999E-2</v>
          </cell>
          <cell r="AC131">
            <v>0.96</v>
          </cell>
          <cell r="AF131">
            <v>0</v>
          </cell>
          <cell r="AG131">
            <v>0</v>
          </cell>
          <cell r="AH131">
            <v>0</v>
          </cell>
          <cell r="AI131">
            <v>100000</v>
          </cell>
          <cell r="AJ131">
            <v>36000</v>
          </cell>
          <cell r="AK131" t="str">
            <v>Seeger</v>
          </cell>
          <cell r="AL131" t="str">
            <v>B 16 X 1.00 MM</v>
          </cell>
          <cell r="AO131">
            <v>77</v>
          </cell>
          <cell r="BB131" t="str">
            <v>B</v>
          </cell>
          <cell r="BF131">
            <v>0</v>
          </cell>
          <cell r="BG131" t="str">
            <v>B</v>
          </cell>
        </row>
        <row r="132">
          <cell r="A132" t="str">
            <v>401A</v>
          </cell>
          <cell r="B132" t="str">
            <v>Tata AC 70 DIA Alum.</v>
          </cell>
          <cell r="C132">
            <v>21885</v>
          </cell>
          <cell r="D132">
            <v>17675</v>
          </cell>
          <cell r="F132">
            <v>243</v>
          </cell>
          <cell r="G132">
            <v>4185</v>
          </cell>
          <cell r="H132">
            <v>22103</v>
          </cell>
          <cell r="I132">
            <v>780</v>
          </cell>
          <cell r="J132">
            <v>25940</v>
          </cell>
          <cell r="N132">
            <v>124</v>
          </cell>
          <cell r="O132" t="str">
            <v>M/C</v>
          </cell>
          <cell r="P132">
            <v>5.3</v>
          </cell>
          <cell r="Q132">
            <v>9</v>
          </cell>
          <cell r="R132">
            <v>14.3</v>
          </cell>
          <cell r="S132">
            <v>1.3</v>
          </cell>
          <cell r="U132">
            <v>0.35699999999999998</v>
          </cell>
          <cell r="V132">
            <v>0.20499999999999999</v>
          </cell>
          <cell r="W132">
            <v>0.57999999999999996</v>
          </cell>
          <cell r="X132">
            <v>1.7999999999999999E-2</v>
          </cell>
          <cell r="AC132">
            <v>0.96</v>
          </cell>
          <cell r="AF132">
            <v>0</v>
          </cell>
          <cell r="AG132">
            <v>0</v>
          </cell>
          <cell r="AH132">
            <v>0</v>
          </cell>
          <cell r="AI132">
            <v>100000</v>
          </cell>
          <cell r="AJ132">
            <v>98000</v>
          </cell>
          <cell r="AK132" t="str">
            <v>Seeger</v>
          </cell>
          <cell r="AL132" t="str">
            <v>B 16 X 1.00 MM</v>
          </cell>
          <cell r="AO132">
            <v>70</v>
          </cell>
          <cell r="BB132" t="str">
            <v>B</v>
          </cell>
          <cell r="BF132">
            <v>0</v>
          </cell>
          <cell r="BG132" t="str">
            <v>B</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2"/>
      <sheetName val="Name"/>
      <sheetName val="2T-4T"/>
      <sheetName val="_x0000__x0000__x0000__x0000__x0000__x0000_"/>
      <sheetName val="Comp"/>
      <sheetName val="95-96-97"/>
      <sheetName val="Graph 98"/>
      <sheetName val="Tabel 97"/>
      <sheetName val="Tabel 98"/>
      <sheetName val="MA"/>
      <sheetName val="MA 1-7"/>
      <sheetName val="MA 1-8"/>
      <sheetName val="MA 1-9"/>
      <sheetName val="Tunas Motor"/>
      <sheetName val="Bali Sena Motor"/>
      <sheetName val="Prima Jaya Motor"/>
      <sheetName val="Setia Motor"/>
      <sheetName val="Akur Motor Ps"/>
      <sheetName val="Akur Motor Tlp"/>
      <sheetName val="Intan Motor"/>
      <sheetName val="Surya Sari Motor"/>
      <sheetName val="Jaya Motor"/>
      <sheetName val="Bhinneka Motor"/>
      <sheetName val="Bhinneka Motor 2"/>
      <sheetName val="Tunas Baru Motor"/>
      <sheetName val="Lumayan Motor"/>
      <sheetName val="Salim Jaya Motor"/>
      <sheetName val="Rona Motor"/>
      <sheetName val="Istana Motor"/>
      <sheetName val="Honda Motor"/>
      <sheetName val="Lampung Motor Bk"/>
      <sheetName val="Lampung Motor U2"/>
      <sheetName val="Surya Kencana Motor"/>
      <sheetName val="Metro Motor"/>
      <sheetName val="Tunas Muda Motor"/>
      <sheetName val="Tunas Dwipa Matra"/>
      <sheetName val="DAILY DIST"/>
      <sheetName val="ACT1"/>
      <sheetName val="ACT2"/>
      <sheetName val="ACT3"/>
      <sheetName val="TTLACT"/>
      <sheetName val="AHM"/>
      <sheetName val="Types"/>
      <sheetName val="SA"/>
      <sheetName val="Dist Dealer per tgl"/>
      <sheetName val="Distribution Analysis"/>
      <sheetName val="SO PERF"/>
      <sheetName val="FORM"/>
      <sheetName val="SS"/>
      <sheetName val="PO"/>
      <sheetName val="10"/>
      <sheetName val="11-20"/>
      <sheetName val="20"/>
      <sheetName val="21-30"/>
      <sheetName val="30"/>
      <sheetName val="dealer1"/>
      <sheetName val="dealer2"/>
      <sheetName val="type"/>
      <sheetName val="RFS-10"/>
      <sheetName val="RFS-20"/>
      <sheetName val="RFS-30"/>
      <sheetName val="RFS-DLR"/>
      <sheetName val="RFS-TYP"/>
      <sheetName val="Chartsales"/>
      <sheetName val="DailySales"/>
      <sheetName val="Contribution"/>
      <sheetName val="Sury! Kencana Motor"/>
      <sheetName val="forecast 2004"/>
      <sheetName val="MH"/>
      <sheetName val="S"/>
      <sheetName val="D"/>
      <sheetName val="M"/>
      <sheetName val="C"/>
      <sheetName val="Q (in progress)"/>
      <sheetName val="Informasi Dept"/>
      <sheetName val="_x005f_x0000__x005f_x0000__x005f_x0000__x005f_x0000__x0"/>
      <sheetName val="INDEX"/>
      <sheetName val="Material"/>
      <sheetName val="Asset"/>
      <sheetName val="??????"/>
      <sheetName val="ｺﾝY条件BD"/>
      <sheetName val="ocean voyage"/>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数"/>
      <sheetName val="省人"/>
      <sheetName val="77期生産要員"/>
      <sheetName val="残業"/>
      <sheetName val="残業 (2)"/>
      <sheetName val="早見"/>
      <sheetName val="CD早見"/>
      <sheetName val="工数ﾀﾞｳﾝ目標"/>
      <sheetName val="効率UPの効果"/>
      <sheetName val="2002"/>
      <sheetName val="ﾜﾗﾝﾃｨ半期別"/>
      <sheetName val="~0058391"/>
    </sheetNames>
    <sheetDataSet>
      <sheetData sheetId="0"/>
      <sheetData sheetId="1"/>
      <sheetData sheetId="2"/>
      <sheetData sheetId="3"/>
      <sheetData sheetId="4"/>
      <sheetData sheetId="5" refreshError="1">
        <row r="4">
          <cell r="K4">
            <v>64</v>
          </cell>
          <cell r="M4">
            <v>1.08</v>
          </cell>
        </row>
      </sheetData>
      <sheetData sheetId="6"/>
      <sheetData sheetId="7" refreshError="1"/>
      <sheetData sheetId="8" refreshError="1"/>
      <sheetData sheetId="9" refreshError="1"/>
      <sheetData sheetId="10" refreshError="1"/>
      <sheetData sheetId="11"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6"/>
      <sheetName val="98 Forecast"/>
      <sheetName val="Calendar"/>
      <sheetName val="98_Forecast"/>
    </sheetNames>
    <definedNames>
      <definedName name="CheckMonth"/>
      <definedName name="CheckYear"/>
    </definedNames>
    <sheetDataSet>
      <sheetData sheetId="0" refreshError="1"/>
      <sheetData sheetId="1" refreshError="1"/>
      <sheetData sheetId="2" refreshError="1"/>
      <sheetData sheetId="3"/>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Table"/>
      <sheetName val="Investment"/>
      <sheetName val="Cell Machine Numbers"/>
      <sheetName val="Graph Data"/>
      <sheetName val="ｺｽﾄ内訳（１）"/>
      <sheetName val="Graph Data (2)"/>
      <sheetName val="効率UP目論見"/>
      <sheetName val="head単独"/>
      <sheetName val="2002"/>
      <sheetName val="早見"/>
      <sheetName val="INDEX"/>
      <sheetName val="ｺﾝY条件BD"/>
    </sheetNames>
    <sheetDataSet>
      <sheetData sheetId="0">
        <row r="1">
          <cell r="A1" t="str">
            <v>Cost_Tabel</v>
          </cell>
        </row>
      </sheetData>
      <sheetData sheetId="1">
        <row r="1">
          <cell r="A1" t="str">
            <v>Investment</v>
          </cell>
        </row>
      </sheetData>
      <sheetData sheetId="2">
        <row r="1">
          <cell r="A1" t="str">
            <v>MC_Number</v>
          </cell>
        </row>
        <row r="50">
          <cell r="AD50" t="str">
            <v>Simulating Net Times of each Process</v>
          </cell>
        </row>
      </sheetData>
      <sheetData sheetId="3">
        <row r="1">
          <cell r="A1" t="str">
            <v>Graph_Data</v>
          </cell>
        </row>
      </sheetData>
      <sheetData sheetId="4" refreshError="1"/>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OST "/>
      <sheetName val="COST  (2)"/>
    </sheetNames>
    <sheetDataSet>
      <sheetData sheetId="0" refreshError="1">
        <row r="13">
          <cell r="A13">
            <v>1</v>
          </cell>
          <cell r="B13">
            <v>104</v>
          </cell>
          <cell r="C13" t="str">
            <v>Bajaj Cub</v>
          </cell>
          <cell r="D13">
            <v>50</v>
          </cell>
          <cell r="E13">
            <v>6</v>
          </cell>
          <cell r="F13" t="str">
            <v>CSA-18</v>
          </cell>
          <cell r="G13" t="str">
            <v>M/C</v>
          </cell>
          <cell r="H13">
            <v>19000</v>
          </cell>
          <cell r="I13">
            <v>20697</v>
          </cell>
          <cell r="J13">
            <v>20970</v>
          </cell>
          <cell r="K13">
            <v>6.65</v>
          </cell>
          <cell r="L13">
            <v>0.7</v>
          </cell>
          <cell r="M13">
            <v>3.2</v>
          </cell>
          <cell r="N13">
            <v>5</v>
          </cell>
          <cell r="O13">
            <v>8.1999999999999993</v>
          </cell>
          <cell r="P13">
            <v>1.3</v>
          </cell>
          <cell r="Q13">
            <v>0.187</v>
          </cell>
          <cell r="R13">
            <v>0.105</v>
          </cell>
          <cell r="S13">
            <v>0.26800000000000002</v>
          </cell>
          <cell r="T13">
            <v>0.21260000000000001</v>
          </cell>
          <cell r="U13">
            <v>8.8999999999999996E-2</v>
          </cell>
          <cell r="V13">
            <v>77.418021624698483</v>
          </cell>
          <cell r="W13">
            <v>8.1999999999999993</v>
          </cell>
          <cell r="X13">
            <v>100.21999999999998</v>
          </cell>
          <cell r="Y13">
            <v>21.31</v>
          </cell>
          <cell r="Z13">
            <v>0</v>
          </cell>
          <cell r="AA13">
            <v>8.2799999999999994</v>
          </cell>
          <cell r="AB13">
            <v>13.03</v>
          </cell>
          <cell r="AC13">
            <v>0.74</v>
          </cell>
          <cell r="AD13">
            <v>0</v>
          </cell>
          <cell r="AE13">
            <v>13.77</v>
          </cell>
          <cell r="AF13">
            <v>1.38</v>
          </cell>
          <cell r="AG13">
            <v>0.34</v>
          </cell>
          <cell r="AH13">
            <v>0.01</v>
          </cell>
          <cell r="AI13">
            <v>0.51</v>
          </cell>
          <cell r="AJ13">
            <v>0.37</v>
          </cell>
          <cell r="AK13">
            <v>0.55000000000000004</v>
          </cell>
          <cell r="AL13">
            <v>4.4400000000000004</v>
          </cell>
          <cell r="AM13">
            <v>0.33504558303600002</v>
          </cell>
          <cell r="AN13">
            <v>0.17</v>
          </cell>
          <cell r="AO13">
            <v>6.51</v>
          </cell>
          <cell r="AP13">
            <v>0.52</v>
          </cell>
          <cell r="AQ13">
            <v>0</v>
          </cell>
          <cell r="AR13">
            <v>0</v>
          </cell>
          <cell r="AS13">
            <v>1.3</v>
          </cell>
          <cell r="AT13">
            <v>0.56000000000000005</v>
          </cell>
          <cell r="AU13">
            <v>0.55999999999999983</v>
          </cell>
          <cell r="AV13">
            <v>1.07</v>
          </cell>
          <cell r="AW13">
            <v>0.75</v>
          </cell>
          <cell r="AX13">
            <v>1.04</v>
          </cell>
          <cell r="AY13">
            <v>0.96</v>
          </cell>
          <cell r="AZ13">
            <v>7.0000000000000007E-2</v>
          </cell>
          <cell r="BA13">
            <v>0.38</v>
          </cell>
          <cell r="BB13">
            <v>11.85</v>
          </cell>
          <cell r="BC13">
            <v>1.61</v>
          </cell>
          <cell r="BD13">
            <v>0</v>
          </cell>
          <cell r="BE13">
            <v>0</v>
          </cell>
          <cell r="BF13">
            <v>2.2000000000000002</v>
          </cell>
          <cell r="BG13">
            <v>0.9</v>
          </cell>
          <cell r="BH13">
            <v>29.819999999999997</v>
          </cell>
          <cell r="BI13">
            <v>22.335045583035999</v>
          </cell>
          <cell r="BJ13">
            <v>5.2</v>
          </cell>
          <cell r="BK13">
            <v>5.14</v>
          </cell>
          <cell r="BL13">
            <v>0</v>
          </cell>
          <cell r="BM13">
            <v>0</v>
          </cell>
          <cell r="BN13">
            <v>0.90999999999999992</v>
          </cell>
          <cell r="BO13">
            <v>0.96917256621558134</v>
          </cell>
          <cell r="BP13">
            <v>6.76</v>
          </cell>
          <cell r="BQ13">
            <v>2.0248783972718392</v>
          </cell>
          <cell r="BR13">
            <v>0</v>
          </cell>
          <cell r="BS13">
            <v>0</v>
          </cell>
          <cell r="BT13">
            <v>0</v>
          </cell>
          <cell r="BU13">
            <v>0</v>
          </cell>
          <cell r="BW13">
            <v>0</v>
          </cell>
          <cell r="BX13">
            <v>0</v>
          </cell>
          <cell r="BY13">
            <v>30.729999999999997</v>
          </cell>
          <cell r="BZ13">
            <v>33.644218149251579</v>
          </cell>
          <cell r="CA13">
            <v>36.58</v>
          </cell>
          <cell r="CB13">
            <v>34.699923980307837</v>
          </cell>
          <cell r="CC13">
            <v>0</v>
          </cell>
          <cell r="CD13">
            <v>0</v>
          </cell>
          <cell r="CE13">
            <v>0</v>
          </cell>
          <cell r="CF13">
            <v>0</v>
          </cell>
        </row>
        <row r="14">
          <cell r="A14">
            <v>2</v>
          </cell>
          <cell r="B14">
            <v>106</v>
          </cell>
          <cell r="C14" t="str">
            <v>Rajdoot</v>
          </cell>
          <cell r="D14">
            <v>61.5</v>
          </cell>
          <cell r="E14">
            <v>5</v>
          </cell>
          <cell r="F14" t="str">
            <v>CSA-18</v>
          </cell>
          <cell r="G14" t="str">
            <v>M/C</v>
          </cell>
          <cell r="H14">
            <v>112000</v>
          </cell>
          <cell r="I14">
            <v>121607</v>
          </cell>
          <cell r="J14">
            <v>123209</v>
          </cell>
          <cell r="K14">
            <v>8.85</v>
          </cell>
          <cell r="L14">
            <v>0.7</v>
          </cell>
          <cell r="M14">
            <v>3.3</v>
          </cell>
          <cell r="N14">
            <v>4.5999999999999996</v>
          </cell>
          <cell r="O14">
            <v>7.8999999999999995</v>
          </cell>
          <cell r="P14">
            <v>1.3</v>
          </cell>
          <cell r="Q14">
            <v>0.307</v>
          </cell>
          <cell r="R14">
            <v>0.184</v>
          </cell>
          <cell r="S14">
            <v>0.45400000000000001</v>
          </cell>
          <cell r="T14">
            <v>0.34720000000000001</v>
          </cell>
          <cell r="U14">
            <v>0.13400000000000001</v>
          </cell>
          <cell r="V14">
            <v>77.418021624698483</v>
          </cell>
          <cell r="W14">
            <v>8.1999999999999993</v>
          </cell>
          <cell r="X14">
            <v>100.21999999999998</v>
          </cell>
          <cell r="Y14">
            <v>34.799999999999997</v>
          </cell>
          <cell r="Z14">
            <v>0</v>
          </cell>
          <cell r="AA14">
            <v>11.999999999999998</v>
          </cell>
          <cell r="AB14">
            <v>22.799999999999997</v>
          </cell>
          <cell r="AC14">
            <v>0.74</v>
          </cell>
          <cell r="AD14">
            <v>0</v>
          </cell>
          <cell r="AE14">
            <v>23.539999999999996</v>
          </cell>
          <cell r="AF14">
            <v>2.33</v>
          </cell>
          <cell r="AG14">
            <v>0.56999999999999995</v>
          </cell>
          <cell r="AH14">
            <v>0.02</v>
          </cell>
          <cell r="AI14">
            <v>0.83</v>
          </cell>
          <cell r="AJ14">
            <v>0.61</v>
          </cell>
          <cell r="AK14">
            <v>0.63</v>
          </cell>
          <cell r="AL14">
            <v>7.26</v>
          </cell>
          <cell r="AM14">
            <v>0.54784480469399999</v>
          </cell>
          <cell r="AN14">
            <v>0.27</v>
          </cell>
          <cell r="AO14">
            <v>7.5500000000000007</v>
          </cell>
          <cell r="AP14">
            <v>0.85</v>
          </cell>
          <cell r="AQ14">
            <v>0</v>
          </cell>
          <cell r="AR14">
            <v>0</v>
          </cell>
          <cell r="AS14">
            <v>1.72</v>
          </cell>
          <cell r="AT14">
            <v>0.74</v>
          </cell>
          <cell r="AU14">
            <v>0.74000000000000021</v>
          </cell>
          <cell r="AV14">
            <v>1.42</v>
          </cell>
          <cell r="AW14">
            <v>0.75</v>
          </cell>
          <cell r="AX14">
            <v>1.04</v>
          </cell>
          <cell r="AY14">
            <v>1.28</v>
          </cell>
          <cell r="AZ14">
            <v>0.1</v>
          </cell>
          <cell r="BA14">
            <v>0.51</v>
          </cell>
          <cell r="BB14">
            <v>13.45</v>
          </cell>
          <cell r="BC14">
            <v>2.14</v>
          </cell>
          <cell r="BD14">
            <v>1.1499999999999999</v>
          </cell>
          <cell r="BE14">
            <v>0.66999999999999993</v>
          </cell>
          <cell r="BF14">
            <v>2.4900000000000002</v>
          </cell>
          <cell r="BG14">
            <v>1.04</v>
          </cell>
          <cell r="BH14">
            <v>46.91</v>
          </cell>
          <cell r="BI14">
            <v>27.337844804694001</v>
          </cell>
          <cell r="BJ14">
            <v>5.2</v>
          </cell>
          <cell r="BK14">
            <v>6.65</v>
          </cell>
          <cell r="BL14">
            <v>0</v>
          </cell>
          <cell r="BM14">
            <v>0</v>
          </cell>
          <cell r="BN14">
            <v>1.4700000000000002</v>
          </cell>
          <cell r="BO14">
            <v>0.96917256621558134</v>
          </cell>
          <cell r="BP14">
            <v>6.76</v>
          </cell>
          <cell r="BQ14">
            <v>2.0248783972718392</v>
          </cell>
          <cell r="BR14">
            <v>0</v>
          </cell>
          <cell r="BS14">
            <v>0</v>
          </cell>
          <cell r="BT14">
            <v>0</v>
          </cell>
          <cell r="BU14">
            <v>0</v>
          </cell>
          <cell r="BW14">
            <v>0</v>
          </cell>
          <cell r="BX14">
            <v>0</v>
          </cell>
          <cell r="BY14">
            <v>48.379999999999995</v>
          </cell>
          <cell r="BZ14">
            <v>40.157017370909578</v>
          </cell>
          <cell r="CA14">
            <v>53.669999999999995</v>
          </cell>
          <cell r="CB14">
            <v>41.212723201965844</v>
          </cell>
          <cell r="CC14">
            <v>0</v>
          </cell>
          <cell r="CD14">
            <v>0</v>
          </cell>
          <cell r="CE14">
            <v>0</v>
          </cell>
          <cell r="CF14">
            <v>0</v>
          </cell>
        </row>
        <row r="15">
          <cell r="A15">
            <v>3</v>
          </cell>
          <cell r="B15">
            <v>107</v>
          </cell>
          <cell r="C15" t="str">
            <v>Classic 5 Port</v>
          </cell>
          <cell r="D15">
            <v>57</v>
          </cell>
          <cell r="E15">
            <v>11</v>
          </cell>
          <cell r="F15" t="str">
            <v>CSA-24</v>
          </cell>
          <cell r="G15" t="str">
            <v>M/C</v>
          </cell>
          <cell r="H15">
            <v>263560</v>
          </cell>
          <cell r="I15">
            <v>307538</v>
          </cell>
          <cell r="J15">
            <v>315424</v>
          </cell>
          <cell r="K15">
            <v>11.96</v>
          </cell>
          <cell r="L15">
            <v>0.7</v>
          </cell>
          <cell r="M15">
            <v>8.8000000000000007</v>
          </cell>
          <cell r="N15">
            <v>5.5</v>
          </cell>
          <cell r="O15">
            <v>14.3</v>
          </cell>
          <cell r="P15">
            <v>2.5</v>
          </cell>
          <cell r="Q15">
            <v>0.30599999999999999</v>
          </cell>
          <cell r="R15">
            <v>0.151</v>
          </cell>
          <cell r="S15">
            <v>0.41799999999999998</v>
          </cell>
          <cell r="T15">
            <v>0.36380000000000001</v>
          </cell>
          <cell r="U15">
            <v>0.18099999999999999</v>
          </cell>
          <cell r="V15">
            <v>77.418021624698483</v>
          </cell>
          <cell r="W15">
            <v>8.1999999999999993</v>
          </cell>
          <cell r="X15">
            <v>100.71</v>
          </cell>
          <cell r="Y15">
            <v>36.64</v>
          </cell>
          <cell r="Z15">
            <v>0</v>
          </cell>
          <cell r="AA15">
            <v>15.51</v>
          </cell>
          <cell r="AB15">
            <v>21.130000000000003</v>
          </cell>
          <cell r="AC15">
            <v>0.79</v>
          </cell>
          <cell r="AD15">
            <v>0</v>
          </cell>
          <cell r="AE15">
            <v>21.92</v>
          </cell>
          <cell r="AF15">
            <v>2.08</v>
          </cell>
          <cell r="AG15">
            <v>0.51</v>
          </cell>
          <cell r="AH15">
            <v>0.02</v>
          </cell>
          <cell r="AI15">
            <v>0.89</v>
          </cell>
          <cell r="AJ15">
            <v>0.66</v>
          </cell>
          <cell r="AK15">
            <v>0.48</v>
          </cell>
          <cell r="AL15">
            <v>7.78</v>
          </cell>
          <cell r="AM15">
            <v>0.58708437748199993</v>
          </cell>
          <cell r="AN15">
            <v>0.27</v>
          </cell>
          <cell r="AO15">
            <v>9.2799999999999994</v>
          </cell>
          <cell r="AP15">
            <v>0.91</v>
          </cell>
          <cell r="AQ15">
            <v>0</v>
          </cell>
          <cell r="AR15">
            <v>0</v>
          </cell>
          <cell r="AS15">
            <v>1.95</v>
          </cell>
          <cell r="AT15">
            <v>1.05</v>
          </cell>
          <cell r="AU15">
            <v>1.0699999999999998</v>
          </cell>
          <cell r="AV15">
            <v>2.06</v>
          </cell>
          <cell r="AW15">
            <v>0.81</v>
          </cell>
          <cell r="AX15">
            <v>1.04</v>
          </cell>
          <cell r="AY15">
            <v>1.59</v>
          </cell>
          <cell r="AZ15">
            <v>0.12</v>
          </cell>
          <cell r="BA15">
            <v>0.68</v>
          </cell>
          <cell r="BB15">
            <v>18.62</v>
          </cell>
          <cell r="BC15">
            <v>3.1</v>
          </cell>
          <cell r="BD15">
            <v>0</v>
          </cell>
          <cell r="BE15">
            <v>0</v>
          </cell>
          <cell r="BF15">
            <v>3.45</v>
          </cell>
          <cell r="BG15">
            <v>1.28</v>
          </cell>
          <cell r="BH15">
            <v>46.870000000000012</v>
          </cell>
          <cell r="BI15">
            <v>35.337084377482</v>
          </cell>
          <cell r="BJ15">
            <v>5.2</v>
          </cell>
          <cell r="BK15">
            <v>7.71</v>
          </cell>
          <cell r="BL15">
            <v>1.03</v>
          </cell>
          <cell r="BM15">
            <v>0.72687942466168587</v>
          </cell>
          <cell r="BN15">
            <v>0.90999999999999992</v>
          </cell>
          <cell r="BO15">
            <v>0.96917256621558134</v>
          </cell>
          <cell r="BP15">
            <v>6.76</v>
          </cell>
          <cell r="BQ15">
            <v>2.0248783972718392</v>
          </cell>
          <cell r="BR15">
            <v>2.17</v>
          </cell>
          <cell r="BS15">
            <v>0.96917256621558134</v>
          </cell>
          <cell r="BT15">
            <v>0</v>
          </cell>
          <cell r="BU15">
            <v>0</v>
          </cell>
          <cell r="BW15">
            <v>47.900000000000013</v>
          </cell>
          <cell r="BX15">
            <v>48.973963802143693</v>
          </cell>
          <cell r="BY15">
            <v>47.780000000000008</v>
          </cell>
          <cell r="BZ15">
            <v>49.216256943697587</v>
          </cell>
          <cell r="CA15">
            <v>53.63000000000001</v>
          </cell>
          <cell r="CB15">
            <v>50.271962774753838</v>
          </cell>
          <cell r="CC15">
            <v>49.040000000000013</v>
          </cell>
          <cell r="CD15">
            <v>49.216256943697587</v>
          </cell>
          <cell r="CE15">
            <v>0</v>
          </cell>
          <cell r="CF15">
            <v>0</v>
          </cell>
        </row>
        <row r="16">
          <cell r="A16">
            <v>4</v>
          </cell>
          <cell r="B16">
            <v>108</v>
          </cell>
          <cell r="C16" t="str">
            <v>Bajaj commercial</v>
          </cell>
          <cell r="D16">
            <v>57</v>
          </cell>
          <cell r="E16">
            <v>5</v>
          </cell>
          <cell r="F16" t="str">
            <v>CSA-18</v>
          </cell>
          <cell r="G16" t="str">
            <v>M/C</v>
          </cell>
          <cell r="H16">
            <v>22000</v>
          </cell>
          <cell r="I16">
            <v>24017</v>
          </cell>
          <cell r="J16">
            <v>24633</v>
          </cell>
          <cell r="K16">
            <v>9.4</v>
          </cell>
          <cell r="L16">
            <v>0.7</v>
          </cell>
          <cell r="M16">
            <v>4.4000000000000004</v>
          </cell>
          <cell r="N16">
            <v>4</v>
          </cell>
          <cell r="O16">
            <v>8.4</v>
          </cell>
          <cell r="P16">
            <v>2.5</v>
          </cell>
          <cell r="Q16">
            <v>0.30499999999999999</v>
          </cell>
          <cell r="R16">
            <v>0.16200000000000001</v>
          </cell>
          <cell r="S16">
            <v>0.40400000000000003</v>
          </cell>
          <cell r="T16">
            <v>0.34809999999999997</v>
          </cell>
          <cell r="U16">
            <v>0.156</v>
          </cell>
          <cell r="V16">
            <v>77.418021624698483</v>
          </cell>
          <cell r="W16">
            <v>8.1999999999999993</v>
          </cell>
          <cell r="X16">
            <v>100.21999999999998</v>
          </cell>
          <cell r="Y16">
            <v>34.89</v>
          </cell>
          <cell r="Z16">
            <v>0</v>
          </cell>
          <cell r="AA16">
            <v>13.709999999999999</v>
          </cell>
          <cell r="AB16">
            <v>21.18</v>
          </cell>
          <cell r="AC16">
            <v>0.74</v>
          </cell>
          <cell r="AD16">
            <v>0</v>
          </cell>
          <cell r="AE16">
            <v>21.919999999999998</v>
          </cell>
          <cell r="AF16">
            <v>2.11</v>
          </cell>
          <cell r="AG16">
            <v>0.52</v>
          </cell>
          <cell r="AH16">
            <v>0.02</v>
          </cell>
          <cell r="AI16">
            <v>0.83</v>
          </cell>
          <cell r="AJ16">
            <v>0.61</v>
          </cell>
          <cell r="AK16">
            <v>0.62</v>
          </cell>
          <cell r="AL16">
            <v>7.25</v>
          </cell>
          <cell r="AM16">
            <v>0.54709019752499999</v>
          </cell>
          <cell r="AN16">
            <v>0.27</v>
          </cell>
          <cell r="AO16">
            <v>7.43</v>
          </cell>
          <cell r="AP16">
            <v>0.84</v>
          </cell>
          <cell r="AQ16">
            <v>0</v>
          </cell>
          <cell r="AR16">
            <v>0</v>
          </cell>
          <cell r="AS16">
            <v>1.84</v>
          </cell>
          <cell r="AT16">
            <v>0.79</v>
          </cell>
          <cell r="AU16">
            <v>0.78999999999999981</v>
          </cell>
          <cell r="AV16">
            <v>1.51</v>
          </cell>
          <cell r="AW16">
            <v>0.76</v>
          </cell>
          <cell r="AX16">
            <v>1.04</v>
          </cell>
          <cell r="AY16">
            <v>1.37</v>
          </cell>
          <cell r="AZ16">
            <v>0.1</v>
          </cell>
          <cell r="BA16">
            <v>0.54</v>
          </cell>
          <cell r="BB16">
            <v>14.31</v>
          </cell>
          <cell r="BC16">
            <v>2.2799999999999998</v>
          </cell>
          <cell r="BD16">
            <v>1.1600000000000001</v>
          </cell>
          <cell r="BE16">
            <v>0.67999999999999994</v>
          </cell>
          <cell r="BF16">
            <v>2.65</v>
          </cell>
          <cell r="BG16">
            <v>1.03</v>
          </cell>
          <cell r="BH16">
            <v>45.51</v>
          </cell>
          <cell r="BI16">
            <v>28.307090197525</v>
          </cell>
          <cell r="BJ16">
            <v>5.2</v>
          </cell>
          <cell r="BK16">
            <v>6.78</v>
          </cell>
          <cell r="BL16">
            <v>0</v>
          </cell>
          <cell r="BM16">
            <v>0</v>
          </cell>
          <cell r="BN16">
            <v>0.90999999999999992</v>
          </cell>
          <cell r="BO16">
            <v>0.96917256621558134</v>
          </cell>
          <cell r="BP16">
            <v>6.76</v>
          </cell>
          <cell r="BQ16">
            <v>2.0248783972718392</v>
          </cell>
          <cell r="BR16">
            <v>0</v>
          </cell>
          <cell r="BS16">
            <v>0</v>
          </cell>
          <cell r="BT16">
            <v>0</v>
          </cell>
          <cell r="BU16">
            <v>0</v>
          </cell>
          <cell r="BW16">
            <v>0</v>
          </cell>
          <cell r="BX16">
            <v>0</v>
          </cell>
          <cell r="BY16">
            <v>46.419999999999995</v>
          </cell>
          <cell r="BZ16">
            <v>41.25626276374058</v>
          </cell>
          <cell r="CA16">
            <v>52.269999999999996</v>
          </cell>
          <cell r="CB16">
            <v>42.311968594796838</v>
          </cell>
          <cell r="CC16">
            <v>0</v>
          </cell>
          <cell r="CD16">
            <v>0</v>
          </cell>
          <cell r="CE16">
            <v>0</v>
          </cell>
          <cell r="CF16">
            <v>0</v>
          </cell>
        </row>
        <row r="17">
          <cell r="A17">
            <v>5</v>
          </cell>
          <cell r="B17">
            <v>109</v>
          </cell>
          <cell r="C17" t="str">
            <v>Bajaj Chetak</v>
          </cell>
          <cell r="D17">
            <v>57</v>
          </cell>
          <cell r="E17">
            <v>5</v>
          </cell>
          <cell r="F17" t="str">
            <v>CSA-18</v>
          </cell>
          <cell r="G17" t="str">
            <v>M/C</v>
          </cell>
          <cell r="H17">
            <v>237000</v>
          </cell>
          <cell r="I17">
            <v>256494</v>
          </cell>
          <cell r="J17">
            <v>259872</v>
          </cell>
          <cell r="K17">
            <v>9.4</v>
          </cell>
          <cell r="L17">
            <v>0.7</v>
          </cell>
          <cell r="M17">
            <v>3.9</v>
          </cell>
          <cell r="N17">
            <v>3.7</v>
          </cell>
          <cell r="O17">
            <v>7.6</v>
          </cell>
          <cell r="P17">
            <v>1.3</v>
          </cell>
          <cell r="Q17">
            <v>0.29499999999999998</v>
          </cell>
          <cell r="R17">
            <v>0.16200000000000001</v>
          </cell>
          <cell r="S17">
            <v>0.40699999999999997</v>
          </cell>
          <cell r="T17">
            <v>0.3347</v>
          </cell>
          <cell r="U17">
            <v>0.14399999999999999</v>
          </cell>
          <cell r="V17">
            <v>77.418021624698483</v>
          </cell>
          <cell r="W17">
            <v>8.1999999999999993</v>
          </cell>
          <cell r="X17">
            <v>100.21999999999998</v>
          </cell>
          <cell r="Y17">
            <v>33.54</v>
          </cell>
          <cell r="Z17">
            <v>0</v>
          </cell>
          <cell r="AA17">
            <v>12.76</v>
          </cell>
          <cell r="AB17">
            <v>20.78</v>
          </cell>
          <cell r="AC17">
            <v>0.73</v>
          </cell>
          <cell r="AD17">
            <v>0</v>
          </cell>
          <cell r="AE17">
            <v>21.51</v>
          </cell>
          <cell r="AF17">
            <v>2.08</v>
          </cell>
          <cell r="AG17">
            <v>0.51</v>
          </cell>
          <cell r="AH17">
            <v>0.02</v>
          </cell>
          <cell r="AI17">
            <v>0.79999999999999993</v>
          </cell>
          <cell r="AJ17">
            <v>0.57999999999999996</v>
          </cell>
          <cell r="AK17">
            <v>0.63</v>
          </cell>
          <cell r="AL17">
            <v>6.96</v>
          </cell>
          <cell r="AM17">
            <v>0.52520658962400002</v>
          </cell>
          <cell r="AN17">
            <v>0.26</v>
          </cell>
          <cell r="AO17">
            <v>7.3000000000000007</v>
          </cell>
          <cell r="AP17">
            <v>0.81</v>
          </cell>
          <cell r="AQ17">
            <v>0</v>
          </cell>
          <cell r="AR17">
            <v>0</v>
          </cell>
          <cell r="AS17">
            <v>1.83</v>
          </cell>
          <cell r="AT17">
            <v>0.78</v>
          </cell>
          <cell r="AU17">
            <v>0.7799999999999998</v>
          </cell>
          <cell r="AV17">
            <v>1.5</v>
          </cell>
          <cell r="AW17">
            <v>0.75</v>
          </cell>
          <cell r="AX17">
            <v>1.04</v>
          </cell>
          <cell r="AY17">
            <v>1.35</v>
          </cell>
          <cell r="AZ17">
            <v>0.1</v>
          </cell>
          <cell r="BA17">
            <v>0.54</v>
          </cell>
          <cell r="BB17">
            <v>14.18</v>
          </cell>
          <cell r="BC17">
            <v>2.2599999999999998</v>
          </cell>
          <cell r="BD17">
            <v>0</v>
          </cell>
          <cell r="BE17">
            <v>0</v>
          </cell>
          <cell r="BF17">
            <v>2.63</v>
          </cell>
          <cell r="BG17">
            <v>1.01</v>
          </cell>
          <cell r="BH17">
            <v>43.480000000000004</v>
          </cell>
          <cell r="BI17">
            <v>27.255206589624002</v>
          </cell>
          <cell r="BJ17">
            <v>5.2</v>
          </cell>
          <cell r="BK17">
            <v>6.45</v>
          </cell>
          <cell r="BL17">
            <v>0</v>
          </cell>
          <cell r="BM17">
            <v>0</v>
          </cell>
          <cell r="BN17">
            <v>0.90999999999999992</v>
          </cell>
          <cell r="BO17">
            <v>0.96917256621558134</v>
          </cell>
          <cell r="BP17">
            <v>6.76</v>
          </cell>
          <cell r="BQ17">
            <v>2.0248783972718392</v>
          </cell>
          <cell r="BR17">
            <v>0</v>
          </cell>
          <cell r="BS17">
            <v>0</v>
          </cell>
          <cell r="BT17">
            <v>0</v>
          </cell>
          <cell r="BU17">
            <v>0</v>
          </cell>
          <cell r="BW17">
            <v>0</v>
          </cell>
          <cell r="BX17">
            <v>0</v>
          </cell>
          <cell r="BY17">
            <v>44.39</v>
          </cell>
          <cell r="BZ17">
            <v>39.874379155839584</v>
          </cell>
          <cell r="CA17">
            <v>50.24</v>
          </cell>
          <cell r="CB17">
            <v>40.930084986895842</v>
          </cell>
          <cell r="CC17">
            <v>0</v>
          </cell>
          <cell r="CD17">
            <v>0</v>
          </cell>
          <cell r="CE17">
            <v>0</v>
          </cell>
          <cell r="CF17">
            <v>0</v>
          </cell>
        </row>
        <row r="18">
          <cell r="A18">
            <v>6</v>
          </cell>
          <cell r="B18">
            <v>114</v>
          </cell>
          <cell r="C18" t="str">
            <v>Bajaj  M-50</v>
          </cell>
          <cell r="D18">
            <v>40</v>
          </cell>
          <cell r="E18">
            <v>6</v>
          </cell>
          <cell r="F18" t="str">
            <v>CSA-18</v>
          </cell>
          <cell r="G18" t="str">
            <v>M/C</v>
          </cell>
          <cell r="H18">
            <v>4000</v>
          </cell>
          <cell r="I18">
            <v>4269</v>
          </cell>
          <cell r="J18">
            <v>4325</v>
          </cell>
          <cell r="K18">
            <v>6.35</v>
          </cell>
          <cell r="L18">
            <v>0.7</v>
          </cell>
          <cell r="M18">
            <v>1.2</v>
          </cell>
          <cell r="N18">
            <v>5.0999999999999996</v>
          </cell>
          <cell r="O18">
            <v>6.3</v>
          </cell>
          <cell r="P18">
            <v>1.3</v>
          </cell>
          <cell r="Q18">
            <v>0.1</v>
          </cell>
          <cell r="R18">
            <v>6.2E-2</v>
          </cell>
          <cell r="S18">
            <v>0.17</v>
          </cell>
          <cell r="T18">
            <v>0.11180000000000001</v>
          </cell>
          <cell r="U18">
            <v>4.1000000000000002E-2</v>
          </cell>
          <cell r="V18">
            <v>77.418021624698483</v>
          </cell>
          <cell r="W18">
            <v>8.1999999999999993</v>
          </cell>
          <cell r="X18">
            <v>100.21999999999998</v>
          </cell>
          <cell r="Y18">
            <v>11.2</v>
          </cell>
          <cell r="Z18">
            <v>0</v>
          </cell>
          <cell r="AA18">
            <v>3.7600000000000002</v>
          </cell>
          <cell r="AB18">
            <v>7.4399999999999995</v>
          </cell>
          <cell r="AC18">
            <v>0.72</v>
          </cell>
          <cell r="AD18">
            <v>0</v>
          </cell>
          <cell r="AE18">
            <v>8.16</v>
          </cell>
          <cell r="AF18">
            <v>0.86</v>
          </cell>
          <cell r="AG18">
            <v>0.21</v>
          </cell>
          <cell r="AH18">
            <v>0.01</v>
          </cell>
          <cell r="AI18">
            <v>0.32999999999999996</v>
          </cell>
          <cell r="AJ18">
            <v>0.25</v>
          </cell>
          <cell r="AK18">
            <v>0.49</v>
          </cell>
          <cell r="AL18">
            <v>2.94</v>
          </cell>
          <cell r="AM18">
            <v>0.22185450768599999</v>
          </cell>
          <cell r="AN18">
            <v>0.09</v>
          </cell>
          <cell r="AO18">
            <v>5.33</v>
          </cell>
          <cell r="AP18">
            <v>0.34</v>
          </cell>
          <cell r="AQ18">
            <v>0.47</v>
          </cell>
          <cell r="AR18">
            <v>0.37</v>
          </cell>
          <cell r="AS18">
            <v>1.22</v>
          </cell>
          <cell r="AT18">
            <v>0.52</v>
          </cell>
          <cell r="AU18">
            <v>0.52</v>
          </cell>
          <cell r="AV18">
            <v>1</v>
          </cell>
          <cell r="AW18">
            <v>0.74</v>
          </cell>
          <cell r="AX18">
            <v>1.04</v>
          </cell>
          <cell r="AY18">
            <v>0.9</v>
          </cell>
          <cell r="AZ18">
            <v>7.0000000000000007E-2</v>
          </cell>
          <cell r="BA18">
            <v>0.36</v>
          </cell>
          <cell r="BB18">
            <v>11.13</v>
          </cell>
          <cell r="BC18">
            <v>1.51</v>
          </cell>
          <cell r="BD18">
            <v>0</v>
          </cell>
          <cell r="BE18">
            <v>0</v>
          </cell>
          <cell r="BF18">
            <v>2.06</v>
          </cell>
          <cell r="BG18">
            <v>0.74</v>
          </cell>
          <cell r="BH18">
            <v>21.659999999999993</v>
          </cell>
          <cell r="BI18">
            <v>20.221854507686004</v>
          </cell>
          <cell r="BJ18">
            <v>5.2</v>
          </cell>
          <cell r="BK18">
            <v>4.59</v>
          </cell>
          <cell r="BL18">
            <v>0</v>
          </cell>
          <cell r="BM18">
            <v>0</v>
          </cell>
          <cell r="BN18">
            <v>0.4</v>
          </cell>
          <cell r="BO18">
            <v>0.96917256621558134</v>
          </cell>
          <cell r="BP18">
            <v>3.13</v>
          </cell>
          <cell r="BQ18">
            <v>2.007571744303704</v>
          </cell>
          <cell r="BR18">
            <v>0</v>
          </cell>
          <cell r="BS18">
            <v>0</v>
          </cell>
          <cell r="BT18">
            <v>0</v>
          </cell>
          <cell r="BU18">
            <v>0</v>
          </cell>
          <cell r="BW18">
            <v>0</v>
          </cell>
          <cell r="BX18">
            <v>0</v>
          </cell>
          <cell r="BY18">
            <v>22.059999999999992</v>
          </cell>
          <cell r="BZ18">
            <v>30.981027073901583</v>
          </cell>
          <cell r="CA18">
            <v>24.789999999999992</v>
          </cell>
          <cell r="CB18">
            <v>32.019426251989707</v>
          </cell>
          <cell r="CC18">
            <v>0</v>
          </cell>
          <cell r="CD18">
            <v>0</v>
          </cell>
          <cell r="CE18">
            <v>0</v>
          </cell>
          <cell r="CF18">
            <v>0</v>
          </cell>
        </row>
        <row r="19">
          <cell r="A19">
            <v>7</v>
          </cell>
          <cell r="B19">
            <v>118</v>
          </cell>
          <cell r="C19" t="str">
            <v>Eliminator</v>
          </cell>
          <cell r="D19">
            <v>65</v>
          </cell>
          <cell r="E19">
            <v>9</v>
          </cell>
          <cell r="F19" t="str">
            <v>AC8A</v>
          </cell>
          <cell r="G19" t="str">
            <v>M/C</v>
          </cell>
          <cell r="H19">
            <v>1000</v>
          </cell>
          <cell r="I19">
            <v>1105</v>
          </cell>
          <cell r="J19">
            <v>1125</v>
          </cell>
          <cell r="K19">
            <v>13.96</v>
          </cell>
          <cell r="L19">
            <v>0.7</v>
          </cell>
          <cell r="M19">
            <v>3</v>
          </cell>
          <cell r="N19">
            <v>6.5</v>
          </cell>
          <cell r="O19">
            <v>9.5</v>
          </cell>
          <cell r="P19">
            <v>1.8</v>
          </cell>
          <cell r="Q19">
            <v>0.22</v>
          </cell>
          <cell r="R19">
            <v>0.129</v>
          </cell>
          <cell r="S19">
            <v>0.29199999999999998</v>
          </cell>
          <cell r="T19">
            <v>0.2515</v>
          </cell>
          <cell r="U19">
            <v>0.10100000000000001</v>
          </cell>
          <cell r="V19">
            <v>77.418021624698483</v>
          </cell>
          <cell r="W19">
            <v>8.1999999999999993</v>
          </cell>
          <cell r="X19">
            <v>99.94</v>
          </cell>
          <cell r="Y19">
            <v>25.13</v>
          </cell>
          <cell r="Z19">
            <v>0</v>
          </cell>
          <cell r="AA19">
            <v>8.66</v>
          </cell>
          <cell r="AB19">
            <v>16.47</v>
          </cell>
          <cell r="AC19">
            <v>0</v>
          </cell>
          <cell r="AD19">
            <v>0</v>
          </cell>
          <cell r="AE19">
            <v>16.47</v>
          </cell>
          <cell r="AF19">
            <v>1.53</v>
          </cell>
          <cell r="AG19">
            <v>0.38</v>
          </cell>
          <cell r="AH19">
            <v>0.01</v>
          </cell>
          <cell r="AI19">
            <v>0.6100000000000001</v>
          </cell>
          <cell r="AJ19">
            <v>0.44</v>
          </cell>
          <cell r="AK19">
            <v>1.7</v>
          </cell>
          <cell r="AL19">
            <v>5.29</v>
          </cell>
          <cell r="AM19">
            <v>0.39918719240099998</v>
          </cell>
          <cell r="AN19">
            <v>0.2</v>
          </cell>
          <cell r="AO19">
            <v>9.5300000000000011</v>
          </cell>
          <cell r="AP19">
            <v>0.62</v>
          </cell>
          <cell r="AQ19">
            <v>0.49</v>
          </cell>
          <cell r="AR19">
            <v>0.38999999999999996</v>
          </cell>
          <cell r="AS19">
            <v>1.68</v>
          </cell>
          <cell r="AT19">
            <v>0.87</v>
          </cell>
          <cell r="AU19">
            <v>1.1800000000000002</v>
          </cell>
          <cell r="AV19">
            <v>2.2799999999999998</v>
          </cell>
          <cell r="AW19">
            <v>0.77</v>
          </cell>
          <cell r="AX19">
            <v>1.33</v>
          </cell>
          <cell r="AY19">
            <v>1.63</v>
          </cell>
          <cell r="AZ19">
            <v>0.12</v>
          </cell>
          <cell r="BA19">
            <v>0.8</v>
          </cell>
          <cell r="BB19">
            <v>18.27</v>
          </cell>
          <cell r="BC19">
            <v>6.55</v>
          </cell>
          <cell r="BD19">
            <v>0</v>
          </cell>
          <cell r="BE19">
            <v>0</v>
          </cell>
          <cell r="BF19">
            <v>3.39</v>
          </cell>
          <cell r="BG19">
            <v>1.32</v>
          </cell>
          <cell r="BH19">
            <v>39.65</v>
          </cell>
          <cell r="BI19">
            <v>38.599187192400997</v>
          </cell>
          <cell r="BJ19">
            <v>5.2</v>
          </cell>
          <cell r="BK19">
            <v>7.91</v>
          </cell>
          <cell r="BL19">
            <v>0.91250000000000009</v>
          </cell>
          <cell r="BM19">
            <v>0.96917256621558134</v>
          </cell>
          <cell r="BN19">
            <v>0</v>
          </cell>
          <cell r="BO19">
            <v>0</v>
          </cell>
          <cell r="BP19">
            <v>0</v>
          </cell>
          <cell r="BQ19">
            <v>0</v>
          </cell>
          <cell r="BR19">
            <v>0</v>
          </cell>
          <cell r="BS19">
            <v>0</v>
          </cell>
          <cell r="BT19">
            <v>0</v>
          </cell>
          <cell r="BU19">
            <v>0</v>
          </cell>
          <cell r="BW19">
            <v>40.5625</v>
          </cell>
          <cell r="BX19">
            <v>52.67835975861658</v>
          </cell>
          <cell r="BY19">
            <v>0</v>
          </cell>
          <cell r="BZ19">
            <v>0</v>
          </cell>
          <cell r="CA19">
            <v>0</v>
          </cell>
          <cell r="CB19">
            <v>0</v>
          </cell>
          <cell r="CC19">
            <v>0</v>
          </cell>
          <cell r="CD19">
            <v>0</v>
          </cell>
          <cell r="CE19">
            <v>0</v>
          </cell>
          <cell r="CF19">
            <v>0</v>
          </cell>
        </row>
        <row r="20">
          <cell r="A20">
            <v>8</v>
          </cell>
          <cell r="B20">
            <v>119</v>
          </cell>
          <cell r="C20" t="str">
            <v>Vespa 150 NV (Old)</v>
          </cell>
          <cell r="D20">
            <v>57.8</v>
          </cell>
          <cell r="E20">
            <v>5</v>
          </cell>
          <cell r="F20" t="str">
            <v>CSA-24</v>
          </cell>
          <cell r="G20" t="str">
            <v>M/C</v>
          </cell>
          <cell r="H20">
            <v>28000</v>
          </cell>
          <cell r="I20">
            <v>31818</v>
          </cell>
          <cell r="J20">
            <v>32634</v>
          </cell>
          <cell r="K20">
            <v>8.1</v>
          </cell>
          <cell r="L20">
            <v>0.7</v>
          </cell>
          <cell r="M20">
            <v>8</v>
          </cell>
          <cell r="N20">
            <v>4</v>
          </cell>
          <cell r="O20">
            <v>12</v>
          </cell>
          <cell r="P20">
            <v>2.5</v>
          </cell>
          <cell r="Q20">
            <v>0.30099999999999999</v>
          </cell>
          <cell r="R20">
            <v>0.156</v>
          </cell>
          <cell r="S20">
            <v>0.40699999999999997</v>
          </cell>
          <cell r="T20">
            <v>0.35170000000000001</v>
          </cell>
          <cell r="U20">
            <v>0.16500000000000001</v>
          </cell>
          <cell r="V20">
            <v>77.418021624698483</v>
          </cell>
          <cell r="W20">
            <v>8.1999999999999993</v>
          </cell>
          <cell r="X20">
            <v>100.71</v>
          </cell>
          <cell r="Y20">
            <v>35.42</v>
          </cell>
          <cell r="Z20">
            <v>0</v>
          </cell>
          <cell r="AA20">
            <v>14.469999999999999</v>
          </cell>
          <cell r="AB20">
            <v>20.950000000000003</v>
          </cell>
          <cell r="AC20">
            <v>0.77</v>
          </cell>
          <cell r="AD20">
            <v>0</v>
          </cell>
          <cell r="AE20">
            <v>21.720000000000002</v>
          </cell>
          <cell r="AF20">
            <v>1.97</v>
          </cell>
          <cell r="AG20">
            <v>0.48</v>
          </cell>
          <cell r="AH20">
            <v>0.02</v>
          </cell>
          <cell r="AI20">
            <v>0.85</v>
          </cell>
          <cell r="AJ20">
            <v>0.63</v>
          </cell>
          <cell r="AK20">
            <v>0.64</v>
          </cell>
          <cell r="AL20">
            <v>7.45</v>
          </cell>
          <cell r="AM20">
            <v>0.56218234090499997</v>
          </cell>
          <cell r="AN20">
            <v>0.27</v>
          </cell>
          <cell r="AO20">
            <v>9.0500000000000007</v>
          </cell>
          <cell r="AP20">
            <v>0.87</v>
          </cell>
          <cell r="AQ20">
            <v>0.51</v>
          </cell>
          <cell r="AR20">
            <v>0.39999999999999997</v>
          </cell>
          <cell r="AS20">
            <v>1.65</v>
          </cell>
          <cell r="AT20">
            <v>0.71</v>
          </cell>
          <cell r="AU20">
            <v>0.70999999999999974</v>
          </cell>
          <cell r="AV20">
            <v>1.36</v>
          </cell>
          <cell r="AW20">
            <v>0.79</v>
          </cell>
          <cell r="AX20">
            <v>1.04</v>
          </cell>
          <cell r="AY20">
            <v>1.22</v>
          </cell>
          <cell r="AZ20">
            <v>0.09</v>
          </cell>
          <cell r="BA20">
            <v>0.46</v>
          </cell>
          <cell r="BB20">
            <v>12.97</v>
          </cell>
          <cell r="BC20">
            <v>2.04</v>
          </cell>
          <cell r="BD20">
            <v>0</v>
          </cell>
          <cell r="BE20">
            <v>0</v>
          </cell>
          <cell r="BF20">
            <v>2.41</v>
          </cell>
          <cell r="BG20">
            <v>1.25</v>
          </cell>
          <cell r="BH20">
            <v>44.150000000000006</v>
          </cell>
          <cell r="BI20">
            <v>27.972182340905</v>
          </cell>
          <cell r="BJ20">
            <v>5.2</v>
          </cell>
          <cell r="BK20">
            <v>6.59</v>
          </cell>
          <cell r="BL20">
            <v>0</v>
          </cell>
          <cell r="BM20">
            <v>0</v>
          </cell>
          <cell r="BN20">
            <v>0</v>
          </cell>
          <cell r="BO20">
            <v>0</v>
          </cell>
          <cell r="BP20">
            <v>6.76</v>
          </cell>
          <cell r="BQ20">
            <v>2.0248783972718392</v>
          </cell>
          <cell r="BR20">
            <v>0</v>
          </cell>
          <cell r="BS20">
            <v>0</v>
          </cell>
          <cell r="BT20">
            <v>0</v>
          </cell>
          <cell r="BU20">
            <v>0</v>
          </cell>
          <cell r="BW20">
            <v>0</v>
          </cell>
          <cell r="BX20">
            <v>0</v>
          </cell>
          <cell r="BY20">
            <v>0</v>
          </cell>
          <cell r="BZ20">
            <v>0</v>
          </cell>
          <cell r="CA20">
            <v>50.910000000000004</v>
          </cell>
          <cell r="CB20">
            <v>41.787060738176841</v>
          </cell>
          <cell r="CC20">
            <v>0</v>
          </cell>
          <cell r="CD20">
            <v>0</v>
          </cell>
          <cell r="CE20">
            <v>0</v>
          </cell>
          <cell r="CF20">
            <v>0</v>
          </cell>
        </row>
        <row r="21">
          <cell r="A21">
            <v>9</v>
          </cell>
          <cell r="B21">
            <v>120</v>
          </cell>
          <cell r="C21" t="str">
            <v>Hero Puch 65  CC</v>
          </cell>
          <cell r="D21">
            <v>40</v>
          </cell>
          <cell r="E21">
            <v>11</v>
          </cell>
          <cell r="F21" t="str">
            <v>CSA-24</v>
          </cell>
          <cell r="G21" t="str">
            <v>M/C</v>
          </cell>
          <cell r="H21">
            <v>11000</v>
          </cell>
          <cell r="I21">
            <v>12195</v>
          </cell>
          <cell r="J21">
            <v>12406</v>
          </cell>
          <cell r="K21">
            <v>6.87</v>
          </cell>
          <cell r="L21">
            <v>0.7</v>
          </cell>
          <cell r="M21">
            <v>5</v>
          </cell>
          <cell r="N21">
            <v>4.8</v>
          </cell>
          <cell r="O21">
            <v>9.8000000000000007</v>
          </cell>
          <cell r="P21">
            <v>1.7</v>
          </cell>
          <cell r="Q21">
            <v>0.13600000000000001</v>
          </cell>
          <cell r="R21">
            <v>7.3999999999999996E-2</v>
          </cell>
          <cell r="S21">
            <v>0.20949999999999999</v>
          </cell>
          <cell r="T21">
            <v>0.156</v>
          </cell>
          <cell r="U21">
            <v>6.9000000000000006E-2</v>
          </cell>
          <cell r="V21">
            <v>77.418021624698483</v>
          </cell>
          <cell r="W21">
            <v>8.1999999999999993</v>
          </cell>
          <cell r="X21">
            <v>100.71</v>
          </cell>
          <cell r="Y21">
            <v>15.71</v>
          </cell>
          <cell r="Z21">
            <v>0</v>
          </cell>
          <cell r="AA21">
            <v>6.08</v>
          </cell>
          <cell r="AB21">
            <v>9.6300000000000008</v>
          </cell>
          <cell r="AC21">
            <v>0.75</v>
          </cell>
          <cell r="AD21">
            <v>0</v>
          </cell>
          <cell r="AE21">
            <v>10.38</v>
          </cell>
          <cell r="AF21">
            <v>0.98</v>
          </cell>
          <cell r="AG21">
            <v>0.24</v>
          </cell>
          <cell r="AH21">
            <v>0.01</v>
          </cell>
          <cell r="AI21">
            <v>0.48</v>
          </cell>
          <cell r="AJ21">
            <v>0.35</v>
          </cell>
          <cell r="AK21">
            <v>0.65</v>
          </cell>
          <cell r="AL21">
            <v>4.16</v>
          </cell>
          <cell r="AM21">
            <v>0.31391658230399999</v>
          </cell>
          <cell r="AN21">
            <v>0.12</v>
          </cell>
          <cell r="AO21">
            <v>5.93</v>
          </cell>
          <cell r="AP21">
            <v>0.48</v>
          </cell>
          <cell r="AQ21">
            <v>0</v>
          </cell>
          <cell r="AR21">
            <v>0</v>
          </cell>
          <cell r="AS21">
            <v>1.06</v>
          </cell>
          <cell r="AT21">
            <v>0.56999999999999995</v>
          </cell>
          <cell r="AU21">
            <v>0.58000000000000007</v>
          </cell>
          <cell r="AV21">
            <v>1.1299999999999999</v>
          </cell>
          <cell r="AW21">
            <v>0.77</v>
          </cell>
          <cell r="AX21">
            <v>1.04</v>
          </cell>
          <cell r="AY21">
            <v>0.87</v>
          </cell>
          <cell r="AZ21">
            <v>7.0000000000000007E-2</v>
          </cell>
          <cell r="BA21">
            <v>0.39</v>
          </cell>
          <cell r="BB21">
            <v>10.58</v>
          </cell>
          <cell r="BC21">
            <v>1.69</v>
          </cell>
          <cell r="BD21">
            <v>0</v>
          </cell>
          <cell r="BE21">
            <v>0</v>
          </cell>
          <cell r="BF21">
            <v>1.96</v>
          </cell>
          <cell r="BG21">
            <v>0.82</v>
          </cell>
          <cell r="BH21">
            <v>25.080000000000002</v>
          </cell>
          <cell r="BI21">
            <v>20.543916582304004</v>
          </cell>
          <cell r="BJ21">
            <v>5.2</v>
          </cell>
          <cell r="BK21">
            <v>4.78</v>
          </cell>
          <cell r="BL21">
            <v>0.40222222222222226</v>
          </cell>
          <cell r="BM21">
            <v>0.96917256621558134</v>
          </cell>
          <cell r="BN21">
            <v>0</v>
          </cell>
          <cell r="BO21">
            <v>0</v>
          </cell>
          <cell r="BP21">
            <v>6.76</v>
          </cell>
          <cell r="BQ21">
            <v>2.0248783972718392</v>
          </cell>
          <cell r="BR21">
            <v>0</v>
          </cell>
          <cell r="BS21">
            <v>0</v>
          </cell>
          <cell r="BT21">
            <v>0</v>
          </cell>
          <cell r="BU21">
            <v>0</v>
          </cell>
          <cell r="BW21">
            <v>25.482222222222223</v>
          </cell>
          <cell r="BX21">
            <v>31.493089148519584</v>
          </cell>
          <cell r="BY21">
            <v>0</v>
          </cell>
          <cell r="BZ21">
            <v>0</v>
          </cell>
          <cell r="CA21">
            <v>31.840000000000003</v>
          </cell>
          <cell r="CB21">
            <v>32.548794979575845</v>
          </cell>
          <cell r="CC21">
            <v>0</v>
          </cell>
          <cell r="CD21">
            <v>0</v>
          </cell>
          <cell r="CE21">
            <v>0</v>
          </cell>
          <cell r="CF21">
            <v>0</v>
          </cell>
        </row>
        <row r="22">
          <cell r="A22">
            <v>10</v>
          </cell>
          <cell r="B22">
            <v>125</v>
          </cell>
          <cell r="C22" t="str">
            <v xml:space="preserve"> Yamaha OOM</v>
          </cell>
          <cell r="D22">
            <v>49</v>
          </cell>
          <cell r="E22">
            <v>9</v>
          </cell>
          <cell r="F22" t="str">
            <v>AC8A</v>
          </cell>
          <cell r="G22" t="str">
            <v>M/C</v>
          </cell>
          <cell r="H22">
            <v>173000</v>
          </cell>
          <cell r="I22">
            <v>187027</v>
          </cell>
          <cell r="J22">
            <v>190455</v>
          </cell>
          <cell r="K22">
            <v>12.03</v>
          </cell>
          <cell r="L22">
            <v>0.7</v>
          </cell>
          <cell r="M22">
            <v>1.3</v>
          </cell>
          <cell r="N22">
            <v>6.2</v>
          </cell>
          <cell r="O22">
            <v>7.5</v>
          </cell>
          <cell r="P22">
            <v>1.8</v>
          </cell>
          <cell r="Q22">
            <v>0.111</v>
          </cell>
          <cell r="R22">
            <v>6.7000000000000004E-2</v>
          </cell>
          <cell r="S22">
            <v>0.17</v>
          </cell>
          <cell r="T22">
            <v>0.12560000000000002</v>
          </cell>
          <cell r="U22">
            <v>4.8000000000000001E-2</v>
          </cell>
          <cell r="V22">
            <v>77.418021624698483</v>
          </cell>
          <cell r="W22">
            <v>8.1999999999999993</v>
          </cell>
          <cell r="X22">
            <v>99.94</v>
          </cell>
          <cell r="Y22">
            <v>12.55</v>
          </cell>
          <cell r="Z22">
            <v>0</v>
          </cell>
          <cell r="AA22">
            <v>4.25</v>
          </cell>
          <cell r="AB22">
            <v>8.3000000000000007</v>
          </cell>
          <cell r="AC22">
            <v>0</v>
          </cell>
          <cell r="AD22">
            <v>0</v>
          </cell>
          <cell r="AE22">
            <v>8.3000000000000007</v>
          </cell>
          <cell r="AF22">
            <v>0.87</v>
          </cell>
          <cell r="AG22">
            <v>0.21</v>
          </cell>
          <cell r="AH22">
            <v>0.01</v>
          </cell>
          <cell r="AI22">
            <v>0.38</v>
          </cell>
          <cell r="AJ22">
            <v>0.28000000000000003</v>
          </cell>
          <cell r="AK22">
            <v>0.55000000000000004</v>
          </cell>
          <cell r="AL22">
            <v>3.31</v>
          </cell>
          <cell r="AM22">
            <v>0.249774972939</v>
          </cell>
          <cell r="AN22">
            <v>0.1</v>
          </cell>
          <cell r="AO22">
            <v>5.42</v>
          </cell>
          <cell r="AP22">
            <v>0.38</v>
          </cell>
          <cell r="AQ22">
            <v>0.48</v>
          </cell>
          <cell r="AR22">
            <v>0.38</v>
          </cell>
          <cell r="AS22">
            <v>1.42</v>
          </cell>
          <cell r="AT22">
            <v>0.73</v>
          </cell>
          <cell r="AU22">
            <v>1</v>
          </cell>
          <cell r="AV22">
            <v>1.92</v>
          </cell>
          <cell r="AW22">
            <v>0.75</v>
          </cell>
          <cell r="AX22">
            <v>1.33</v>
          </cell>
          <cell r="AY22">
            <v>1.37</v>
          </cell>
          <cell r="AZ22">
            <v>0.1</v>
          </cell>
          <cell r="BA22">
            <v>0.69</v>
          </cell>
          <cell r="BB22">
            <v>15.52</v>
          </cell>
          <cell r="BC22">
            <v>5.52</v>
          </cell>
          <cell r="BD22">
            <v>0</v>
          </cell>
          <cell r="BE22">
            <v>0</v>
          </cell>
          <cell r="BF22">
            <v>2.88</v>
          </cell>
          <cell r="BG22">
            <v>0.75</v>
          </cell>
          <cell r="BH22">
            <v>25.130000000000006</v>
          </cell>
          <cell r="BI22">
            <v>29.769774972939</v>
          </cell>
          <cell r="BJ22">
            <v>5.2</v>
          </cell>
          <cell r="BK22">
            <v>6.12</v>
          </cell>
          <cell r="BL22">
            <v>0.94</v>
          </cell>
          <cell r="BM22">
            <v>0.72687942466168587</v>
          </cell>
          <cell r="BN22">
            <v>0.90999999999999992</v>
          </cell>
          <cell r="BO22">
            <v>0.96917256621558134</v>
          </cell>
          <cell r="BP22">
            <v>4.7</v>
          </cell>
          <cell r="BQ22">
            <v>2.007571744303704</v>
          </cell>
          <cell r="BR22">
            <v>0</v>
          </cell>
          <cell r="BS22">
            <v>0</v>
          </cell>
          <cell r="BT22">
            <v>0</v>
          </cell>
          <cell r="BU22">
            <v>0</v>
          </cell>
          <cell r="BW22">
            <v>26.070000000000007</v>
          </cell>
          <cell r="BX22">
            <v>41.816654397600686</v>
          </cell>
          <cell r="BY22">
            <v>26.040000000000006</v>
          </cell>
          <cell r="BZ22">
            <v>42.05894753915458</v>
          </cell>
          <cell r="CA22">
            <v>29.830000000000005</v>
          </cell>
          <cell r="CB22">
            <v>43.097346717242701</v>
          </cell>
          <cell r="CC22">
            <v>0</v>
          </cell>
          <cell r="CD22">
            <v>0</v>
          </cell>
          <cell r="CE22">
            <v>0</v>
          </cell>
          <cell r="CF22">
            <v>0</v>
          </cell>
        </row>
        <row r="23">
          <cell r="A23">
            <v>11</v>
          </cell>
          <cell r="B23">
            <v>127</v>
          </cell>
          <cell r="C23" t="str">
            <v>LML-5 PORT</v>
          </cell>
          <cell r="D23">
            <v>57.5</v>
          </cell>
          <cell r="E23">
            <v>11</v>
          </cell>
          <cell r="F23" t="str">
            <v>CSA-24</v>
          </cell>
          <cell r="G23" t="str">
            <v>M/C</v>
          </cell>
          <cell r="H23">
            <v>15000</v>
          </cell>
          <cell r="I23">
            <v>17007</v>
          </cell>
          <cell r="J23">
            <v>17354</v>
          </cell>
          <cell r="K23">
            <v>11.87</v>
          </cell>
          <cell r="L23">
            <v>0.7</v>
          </cell>
          <cell r="M23">
            <v>8</v>
          </cell>
          <cell r="N23">
            <v>3.8</v>
          </cell>
          <cell r="O23">
            <v>11.8</v>
          </cell>
          <cell r="P23">
            <v>2</v>
          </cell>
          <cell r="Q23">
            <v>0.30099999999999999</v>
          </cell>
          <cell r="R23">
            <v>0.159</v>
          </cell>
          <cell r="S23">
            <v>0.40600000000000003</v>
          </cell>
          <cell r="T23">
            <v>0.35070000000000001</v>
          </cell>
          <cell r="U23">
            <v>0.161</v>
          </cell>
          <cell r="V23">
            <v>77.418021624698483</v>
          </cell>
          <cell r="W23">
            <v>8.1999999999999993</v>
          </cell>
          <cell r="X23">
            <v>100.71</v>
          </cell>
          <cell r="Y23">
            <v>35.32</v>
          </cell>
          <cell r="Z23">
            <v>0</v>
          </cell>
          <cell r="AA23">
            <v>14.01</v>
          </cell>
          <cell r="AB23">
            <v>21.310000000000002</v>
          </cell>
          <cell r="AC23">
            <v>0.77</v>
          </cell>
          <cell r="AD23">
            <v>0</v>
          </cell>
          <cell r="AE23">
            <v>22.080000000000002</v>
          </cell>
          <cell r="AF23">
            <v>1.95</v>
          </cell>
          <cell r="AG23">
            <v>0.48</v>
          </cell>
          <cell r="AH23">
            <v>0.02</v>
          </cell>
          <cell r="AI23">
            <v>0.85</v>
          </cell>
          <cell r="AJ23">
            <v>0.63</v>
          </cell>
          <cell r="AK23">
            <v>0.67</v>
          </cell>
          <cell r="AL23">
            <v>7.43</v>
          </cell>
          <cell r="AM23">
            <v>0.56067312656699997</v>
          </cell>
          <cell r="AN23">
            <v>0.27</v>
          </cell>
          <cell r="AO23">
            <v>8.98</v>
          </cell>
          <cell r="AP23">
            <v>0.87</v>
          </cell>
          <cell r="AQ23">
            <v>0.51</v>
          </cell>
          <cell r="AR23">
            <v>0.39999999999999997</v>
          </cell>
          <cell r="AS23">
            <v>1.88</v>
          </cell>
          <cell r="AT23">
            <v>1.01</v>
          </cell>
          <cell r="AU23">
            <v>1.03</v>
          </cell>
          <cell r="AV23">
            <v>1.99</v>
          </cell>
          <cell r="AW23">
            <v>0.79</v>
          </cell>
          <cell r="AX23">
            <v>1.04</v>
          </cell>
          <cell r="AY23">
            <v>1.53</v>
          </cell>
          <cell r="AZ23">
            <v>0.12</v>
          </cell>
          <cell r="BA23">
            <v>0.68</v>
          </cell>
          <cell r="BB23">
            <v>17.97</v>
          </cell>
          <cell r="BC23">
            <v>2.99</v>
          </cell>
          <cell r="BD23">
            <v>0</v>
          </cell>
          <cell r="BE23">
            <v>0</v>
          </cell>
          <cell r="BF23">
            <v>3.33</v>
          </cell>
          <cell r="BG23">
            <v>1.24</v>
          </cell>
          <cell r="BH23">
            <v>46.790000000000006</v>
          </cell>
          <cell r="BI23">
            <v>34.510673126566999</v>
          </cell>
          <cell r="BJ23">
            <v>5.2</v>
          </cell>
          <cell r="BK23">
            <v>7.6</v>
          </cell>
          <cell r="BL23">
            <v>0</v>
          </cell>
          <cell r="BM23">
            <v>0</v>
          </cell>
          <cell r="BN23">
            <v>0</v>
          </cell>
          <cell r="BO23">
            <v>0</v>
          </cell>
          <cell r="BP23">
            <v>6.76</v>
          </cell>
          <cell r="BQ23">
            <v>2.0248783972718392</v>
          </cell>
          <cell r="BR23">
            <v>0</v>
          </cell>
          <cell r="BS23">
            <v>0</v>
          </cell>
          <cell r="BT23">
            <v>0</v>
          </cell>
          <cell r="BU23">
            <v>0</v>
          </cell>
          <cell r="BW23">
            <v>0</v>
          </cell>
          <cell r="BX23">
            <v>0</v>
          </cell>
          <cell r="BY23">
            <v>0</v>
          </cell>
          <cell r="BZ23">
            <v>0</v>
          </cell>
          <cell r="CA23">
            <v>53.550000000000004</v>
          </cell>
          <cell r="CB23">
            <v>49.335551523838838</v>
          </cell>
          <cell r="CC23">
            <v>0</v>
          </cell>
          <cell r="CD23">
            <v>0</v>
          </cell>
          <cell r="CE23">
            <v>0</v>
          </cell>
          <cell r="CF23">
            <v>0</v>
          </cell>
        </row>
        <row r="24">
          <cell r="A24">
            <v>12</v>
          </cell>
          <cell r="B24">
            <v>128</v>
          </cell>
          <cell r="C24" t="str">
            <v>Vespa150(Modi)</v>
          </cell>
          <cell r="D24">
            <v>57.8</v>
          </cell>
          <cell r="E24">
            <v>5</v>
          </cell>
          <cell r="F24" t="str">
            <v>CSA-24</v>
          </cell>
          <cell r="G24" t="str">
            <v>M/C</v>
          </cell>
          <cell r="H24">
            <v>65000</v>
          </cell>
          <cell r="I24">
            <v>73864</v>
          </cell>
          <cell r="J24">
            <v>75758</v>
          </cell>
          <cell r="K24">
            <v>8.1</v>
          </cell>
          <cell r="L24">
            <v>0.7</v>
          </cell>
          <cell r="M24">
            <v>8</v>
          </cell>
          <cell r="N24">
            <v>4</v>
          </cell>
          <cell r="O24">
            <v>12</v>
          </cell>
          <cell r="P24">
            <v>2.5</v>
          </cell>
          <cell r="Q24">
            <v>0.24299999999999999</v>
          </cell>
          <cell r="R24">
            <v>0.16300000000000001</v>
          </cell>
          <cell r="S24">
            <v>0.34899999999999998</v>
          </cell>
          <cell r="T24">
            <v>0.27879999999999999</v>
          </cell>
          <cell r="U24">
            <v>9.0999999999999998E-2</v>
          </cell>
          <cell r="V24">
            <v>77.418021624698483</v>
          </cell>
          <cell r="W24">
            <v>8.1999999999999993</v>
          </cell>
          <cell r="X24">
            <v>100.71</v>
          </cell>
          <cell r="Y24">
            <v>28.08</v>
          </cell>
          <cell r="Z24">
            <v>0</v>
          </cell>
          <cell r="AA24">
            <v>8.629999999999999</v>
          </cell>
          <cell r="AB24">
            <v>19.45</v>
          </cell>
          <cell r="AC24">
            <v>0.77</v>
          </cell>
          <cell r="AD24">
            <v>0</v>
          </cell>
          <cell r="AE24">
            <v>20.22</v>
          </cell>
          <cell r="AF24">
            <v>1.69</v>
          </cell>
          <cell r="AG24">
            <v>0.42</v>
          </cell>
          <cell r="AH24">
            <v>0.02</v>
          </cell>
          <cell r="AI24">
            <v>0.69</v>
          </cell>
          <cell r="AJ24">
            <v>0.51</v>
          </cell>
          <cell r="AK24">
            <v>0.64</v>
          </cell>
          <cell r="AL24">
            <v>6.02</v>
          </cell>
          <cell r="AM24">
            <v>0.45427351573799996</v>
          </cell>
          <cell r="AN24">
            <v>0.21</v>
          </cell>
          <cell r="AO24">
            <v>8.75</v>
          </cell>
          <cell r="AP24">
            <v>0.7</v>
          </cell>
          <cell r="AQ24">
            <v>0.51</v>
          </cell>
          <cell r="AR24">
            <v>0.39999999999999997</v>
          </cell>
          <cell r="AS24">
            <v>1.65</v>
          </cell>
          <cell r="AT24">
            <v>0.71</v>
          </cell>
          <cell r="AU24">
            <v>0.70999999999999974</v>
          </cell>
          <cell r="AV24">
            <v>1.36</v>
          </cell>
          <cell r="AW24">
            <v>0.79</v>
          </cell>
          <cell r="AX24">
            <v>1.04</v>
          </cell>
          <cell r="AY24">
            <v>1.22</v>
          </cell>
          <cell r="AZ24">
            <v>0.09</v>
          </cell>
          <cell r="BA24">
            <v>0.46</v>
          </cell>
          <cell r="BB24">
            <v>12.97</v>
          </cell>
          <cell r="BC24">
            <v>2.04</v>
          </cell>
          <cell r="BD24">
            <v>0</v>
          </cell>
          <cell r="BE24">
            <v>0</v>
          </cell>
          <cell r="BF24">
            <v>2.41</v>
          </cell>
          <cell r="BG24">
            <v>1.21</v>
          </cell>
          <cell r="BH24">
            <v>40.619999999999997</v>
          </cell>
          <cell r="BI24">
            <v>27.274273515737999</v>
          </cell>
          <cell r="BJ24">
            <v>5.2</v>
          </cell>
          <cell r="BK24">
            <v>6.25</v>
          </cell>
          <cell r="BL24">
            <v>0</v>
          </cell>
          <cell r="BM24">
            <v>0</v>
          </cell>
          <cell r="BN24">
            <v>0</v>
          </cell>
          <cell r="BO24">
            <v>0</v>
          </cell>
          <cell r="BP24">
            <v>6.76</v>
          </cell>
          <cell r="BQ24">
            <v>2.0248783972718392</v>
          </cell>
          <cell r="BR24">
            <v>0</v>
          </cell>
          <cell r="BS24">
            <v>0</v>
          </cell>
          <cell r="BT24">
            <v>0</v>
          </cell>
          <cell r="BU24">
            <v>0</v>
          </cell>
          <cell r="BW24">
            <v>0</v>
          </cell>
          <cell r="BX24">
            <v>0</v>
          </cell>
          <cell r="BY24">
            <v>0</v>
          </cell>
          <cell r="BZ24">
            <v>0</v>
          </cell>
          <cell r="CA24">
            <v>47.379999999999995</v>
          </cell>
          <cell r="CB24">
            <v>40.74915191300984</v>
          </cell>
          <cell r="CC24">
            <v>0</v>
          </cell>
          <cell r="CD24">
            <v>0</v>
          </cell>
          <cell r="CE24">
            <v>0</v>
          </cell>
          <cell r="CF24">
            <v>0</v>
          </cell>
        </row>
        <row r="25">
          <cell r="A25">
            <v>13</v>
          </cell>
          <cell r="B25">
            <v>129</v>
          </cell>
          <cell r="C25" t="str">
            <v>Bajaj M-80</v>
          </cell>
          <cell r="D25">
            <v>47</v>
          </cell>
          <cell r="E25">
            <v>6</v>
          </cell>
          <cell r="F25" t="str">
            <v>CSA-18</v>
          </cell>
          <cell r="G25" t="str">
            <v>M/C</v>
          </cell>
          <cell r="H25">
            <v>50000</v>
          </cell>
          <cell r="I25">
            <v>53135</v>
          </cell>
          <cell r="J25">
            <v>53835</v>
          </cell>
          <cell r="K25">
            <v>6.35</v>
          </cell>
          <cell r="L25">
            <v>0.7</v>
          </cell>
          <cell r="M25">
            <v>1.8</v>
          </cell>
          <cell r="N25">
            <v>4.0999999999999996</v>
          </cell>
          <cell r="O25">
            <v>5.8999999999999995</v>
          </cell>
          <cell r="P25">
            <v>1.3</v>
          </cell>
          <cell r="Q25">
            <v>0.16</v>
          </cell>
          <cell r="R25">
            <v>9.4E-2</v>
          </cell>
          <cell r="S25">
            <v>0.26</v>
          </cell>
          <cell r="T25">
            <v>0.17910000000000001</v>
          </cell>
          <cell r="U25">
            <v>7.0000000000000007E-2</v>
          </cell>
          <cell r="V25">
            <v>77.418021624698483</v>
          </cell>
          <cell r="W25">
            <v>8.1999999999999993</v>
          </cell>
          <cell r="X25">
            <v>100.21999999999998</v>
          </cell>
          <cell r="Y25">
            <v>17.95</v>
          </cell>
          <cell r="Z25">
            <v>0</v>
          </cell>
          <cell r="AA25">
            <v>6.59</v>
          </cell>
          <cell r="AB25">
            <v>11.36</v>
          </cell>
          <cell r="AC25">
            <v>0.72</v>
          </cell>
          <cell r="AD25">
            <v>0</v>
          </cell>
          <cell r="AE25">
            <v>12.08</v>
          </cell>
          <cell r="AF25">
            <v>1.31</v>
          </cell>
          <cell r="AG25">
            <v>0.32</v>
          </cell>
          <cell r="AH25">
            <v>0.01</v>
          </cell>
          <cell r="AI25">
            <v>0.54</v>
          </cell>
          <cell r="AJ25">
            <v>0.39</v>
          </cell>
          <cell r="AK25">
            <v>0.46</v>
          </cell>
          <cell r="AL25">
            <v>4.68</v>
          </cell>
          <cell r="AM25">
            <v>0.35315615509199993</v>
          </cell>
          <cell r="AN25">
            <v>0.14000000000000001</v>
          </cell>
          <cell r="AO25">
            <v>6</v>
          </cell>
          <cell r="AP25">
            <v>0.55000000000000004</v>
          </cell>
          <cell r="AQ25">
            <v>0.47</v>
          </cell>
          <cell r="AR25">
            <v>0.37</v>
          </cell>
          <cell r="AS25">
            <v>1.21</v>
          </cell>
          <cell r="AT25">
            <v>0.52</v>
          </cell>
          <cell r="AU25">
            <v>0.52</v>
          </cell>
          <cell r="AV25">
            <v>1</v>
          </cell>
          <cell r="AW25">
            <v>0.74</v>
          </cell>
          <cell r="AX25">
            <v>1.04</v>
          </cell>
          <cell r="AY25">
            <v>0.89</v>
          </cell>
          <cell r="AZ25">
            <v>7.0000000000000007E-2</v>
          </cell>
          <cell r="BA25">
            <v>0.36</v>
          </cell>
          <cell r="BB25">
            <v>11.08</v>
          </cell>
          <cell r="BC25">
            <v>1.5</v>
          </cell>
          <cell r="BD25">
            <v>0</v>
          </cell>
          <cell r="BE25">
            <v>0</v>
          </cell>
          <cell r="BF25">
            <v>2.06</v>
          </cell>
          <cell r="BG25">
            <v>0.83</v>
          </cell>
          <cell r="BH25">
            <v>28.179999999999996</v>
          </cell>
          <cell r="BI25">
            <v>21.313156155092003</v>
          </cell>
          <cell r="BJ25">
            <v>5.2</v>
          </cell>
          <cell r="BK25">
            <v>5.04</v>
          </cell>
          <cell r="BL25">
            <v>0</v>
          </cell>
          <cell r="BM25">
            <v>0</v>
          </cell>
          <cell r="BN25">
            <v>0.90999999999999992</v>
          </cell>
          <cell r="BO25">
            <v>0.96917256621558134</v>
          </cell>
          <cell r="BP25">
            <v>3.3899999999999997</v>
          </cell>
          <cell r="BQ25">
            <v>2.007571744303704</v>
          </cell>
          <cell r="BR25">
            <v>0</v>
          </cell>
          <cell r="BS25">
            <v>0</v>
          </cell>
          <cell r="BT25">
            <v>0</v>
          </cell>
          <cell r="BU25">
            <v>0</v>
          </cell>
          <cell r="BW25">
            <v>0</v>
          </cell>
          <cell r="BX25">
            <v>0</v>
          </cell>
          <cell r="BY25">
            <v>29.089999999999996</v>
          </cell>
          <cell r="BZ25">
            <v>32.522328721307581</v>
          </cell>
          <cell r="CA25">
            <v>31.569999999999997</v>
          </cell>
          <cell r="CB25">
            <v>33.560727899395708</v>
          </cell>
          <cell r="CC25">
            <v>0</v>
          </cell>
          <cell r="CD25">
            <v>0</v>
          </cell>
          <cell r="CE25">
            <v>0</v>
          </cell>
          <cell r="CF25">
            <v>0</v>
          </cell>
        </row>
        <row r="26">
          <cell r="A26">
            <v>14</v>
          </cell>
          <cell r="B26">
            <v>132</v>
          </cell>
          <cell r="C26" t="str">
            <v>Bajaj M-74</v>
          </cell>
          <cell r="D26">
            <v>46.3</v>
          </cell>
          <cell r="E26">
            <v>6</v>
          </cell>
          <cell r="F26" t="str">
            <v>CSA-18</v>
          </cell>
          <cell r="G26" t="str">
            <v>M/C</v>
          </cell>
          <cell r="H26">
            <v>36000</v>
          </cell>
          <cell r="I26">
            <v>38503</v>
          </cell>
          <cell r="J26">
            <v>39010</v>
          </cell>
          <cell r="K26">
            <v>6.35</v>
          </cell>
          <cell r="L26">
            <v>0.7</v>
          </cell>
          <cell r="M26">
            <v>2</v>
          </cell>
          <cell r="N26">
            <v>4.5</v>
          </cell>
          <cell r="O26">
            <v>6.5</v>
          </cell>
          <cell r="P26">
            <v>1.3</v>
          </cell>
          <cell r="Q26">
            <v>0.16500000000000001</v>
          </cell>
          <cell r="R26">
            <v>8.5000000000000006E-2</v>
          </cell>
          <cell r="S26">
            <v>0.253</v>
          </cell>
          <cell r="T26">
            <v>0.18610000000000002</v>
          </cell>
          <cell r="U26">
            <v>8.5999999999999993E-2</v>
          </cell>
          <cell r="V26">
            <v>77.418021624698483</v>
          </cell>
          <cell r="W26">
            <v>8.1999999999999993</v>
          </cell>
          <cell r="X26">
            <v>100.21999999999998</v>
          </cell>
          <cell r="Y26">
            <v>18.649999999999999</v>
          </cell>
          <cell r="Z26">
            <v>0</v>
          </cell>
          <cell r="AA26">
            <v>7.84</v>
          </cell>
          <cell r="AB26">
            <v>10.809999999999999</v>
          </cell>
          <cell r="AC26">
            <v>0.73</v>
          </cell>
          <cell r="AD26">
            <v>0</v>
          </cell>
          <cell r="AE26">
            <v>11.54</v>
          </cell>
          <cell r="AF26">
            <v>1.28</v>
          </cell>
          <cell r="AG26">
            <v>0.31</v>
          </cell>
          <cell r="AH26">
            <v>0.01</v>
          </cell>
          <cell r="AI26">
            <v>0.56000000000000005</v>
          </cell>
          <cell r="AJ26">
            <v>0.41</v>
          </cell>
          <cell r="AK26">
            <v>0.46</v>
          </cell>
          <cell r="AL26">
            <v>4.8600000000000003</v>
          </cell>
          <cell r="AM26">
            <v>0.36673908413399997</v>
          </cell>
          <cell r="AN26">
            <v>0.15</v>
          </cell>
          <cell r="AO26">
            <v>6.01</v>
          </cell>
          <cell r="AP26">
            <v>0.56999999999999995</v>
          </cell>
          <cell r="AQ26">
            <v>0.47</v>
          </cell>
          <cell r="AR26">
            <v>0.37</v>
          </cell>
          <cell r="AS26">
            <v>1.22</v>
          </cell>
          <cell r="AT26">
            <v>0.52</v>
          </cell>
          <cell r="AU26">
            <v>0.52</v>
          </cell>
          <cell r="AV26">
            <v>1</v>
          </cell>
          <cell r="AW26">
            <v>0.74</v>
          </cell>
          <cell r="AX26">
            <v>1.04</v>
          </cell>
          <cell r="AY26">
            <v>0.9</v>
          </cell>
          <cell r="AZ26">
            <v>7.0000000000000007E-2</v>
          </cell>
          <cell r="BA26">
            <v>0.36</v>
          </cell>
          <cell r="BB26">
            <v>11.16</v>
          </cell>
          <cell r="BC26">
            <v>1.51</v>
          </cell>
          <cell r="BD26">
            <v>0</v>
          </cell>
          <cell r="BE26">
            <v>0</v>
          </cell>
          <cell r="BF26">
            <v>2.0699999999999998</v>
          </cell>
          <cell r="BG26">
            <v>0.83</v>
          </cell>
          <cell r="BH26">
            <v>27.839999999999989</v>
          </cell>
          <cell r="BI26">
            <v>21.466739084134002</v>
          </cell>
          <cell r="BJ26">
            <v>5.2</v>
          </cell>
          <cell r="BK26">
            <v>5.09</v>
          </cell>
          <cell r="BL26">
            <v>0</v>
          </cell>
          <cell r="BM26">
            <v>0</v>
          </cell>
          <cell r="BN26">
            <v>0.90999999999999992</v>
          </cell>
          <cell r="BO26">
            <v>0.96917256621558134</v>
          </cell>
          <cell r="BP26">
            <v>3.3899999999999997</v>
          </cell>
          <cell r="BQ26">
            <v>2.007571744303704</v>
          </cell>
          <cell r="BR26">
            <v>0</v>
          </cell>
          <cell r="BS26">
            <v>0</v>
          </cell>
          <cell r="BT26">
            <v>0</v>
          </cell>
          <cell r="BU26">
            <v>0</v>
          </cell>
          <cell r="BW26">
            <v>0</v>
          </cell>
          <cell r="BX26">
            <v>0</v>
          </cell>
          <cell r="BY26">
            <v>28.749999999999989</v>
          </cell>
          <cell r="BZ26">
            <v>32.72591165034958</v>
          </cell>
          <cell r="CA26">
            <v>31.22999999999999</v>
          </cell>
          <cell r="CB26">
            <v>33.764310828437701</v>
          </cell>
          <cell r="CC26">
            <v>0</v>
          </cell>
          <cell r="CD26">
            <v>0</v>
          </cell>
          <cell r="CE26">
            <v>0</v>
          </cell>
          <cell r="CF26">
            <v>0</v>
          </cell>
        </row>
        <row r="27">
          <cell r="A27">
            <v>15</v>
          </cell>
          <cell r="B27">
            <v>137</v>
          </cell>
          <cell r="C27" t="str">
            <v>Rx-100</v>
          </cell>
          <cell r="D27">
            <v>50</v>
          </cell>
          <cell r="E27">
            <v>11</v>
          </cell>
          <cell r="F27" t="str">
            <v>AC9A</v>
          </cell>
          <cell r="G27" t="str">
            <v>M/C</v>
          </cell>
          <cell r="H27">
            <v>129000</v>
          </cell>
          <cell r="I27">
            <v>146925</v>
          </cell>
          <cell r="J27">
            <v>149923</v>
          </cell>
          <cell r="K27">
            <v>7.37</v>
          </cell>
          <cell r="L27">
            <v>0.7</v>
          </cell>
          <cell r="M27">
            <v>7.9</v>
          </cell>
          <cell r="N27">
            <v>4.3</v>
          </cell>
          <cell r="O27">
            <v>12.2</v>
          </cell>
          <cell r="P27">
            <v>2</v>
          </cell>
          <cell r="Q27">
            <v>0.185</v>
          </cell>
          <cell r="R27">
            <v>0.111</v>
          </cell>
          <cell r="S27">
            <v>0.29399999999999998</v>
          </cell>
          <cell r="T27">
            <v>0.21460000000000001</v>
          </cell>
          <cell r="U27">
            <v>8.4000000000000005E-2</v>
          </cell>
          <cell r="V27">
            <v>77.418021624698483</v>
          </cell>
          <cell r="W27">
            <v>8.1999999999999993</v>
          </cell>
          <cell r="X27">
            <v>100.53</v>
          </cell>
          <cell r="Y27">
            <v>21.57</v>
          </cell>
          <cell r="Z27">
            <v>0</v>
          </cell>
          <cell r="AA27">
            <v>7.8199999999999994</v>
          </cell>
          <cell r="AB27">
            <v>13.75</v>
          </cell>
          <cell r="AC27">
            <v>0.78</v>
          </cell>
          <cell r="AD27">
            <v>0</v>
          </cell>
          <cell r="AE27">
            <v>14.53</v>
          </cell>
          <cell r="AF27">
            <v>1.42</v>
          </cell>
          <cell r="AG27">
            <v>0.35</v>
          </cell>
          <cell r="AH27">
            <v>0.01</v>
          </cell>
          <cell r="AI27">
            <v>0.52</v>
          </cell>
          <cell r="AJ27">
            <v>0.39</v>
          </cell>
          <cell r="AK27">
            <v>0.87</v>
          </cell>
          <cell r="AL27">
            <v>4.59</v>
          </cell>
          <cell r="AM27">
            <v>0.346364690571</v>
          </cell>
          <cell r="AN27">
            <v>0.16</v>
          </cell>
          <cell r="AO27">
            <v>8.14</v>
          </cell>
          <cell r="AP27">
            <v>0.53</v>
          </cell>
          <cell r="AQ27">
            <v>0.51</v>
          </cell>
          <cell r="AR27">
            <v>0.39999999999999997</v>
          </cell>
          <cell r="AS27">
            <v>1.17</v>
          </cell>
          <cell r="AT27">
            <v>0.63</v>
          </cell>
          <cell r="AU27">
            <v>0.6399999999999999</v>
          </cell>
          <cell r="AV27">
            <v>1.24</v>
          </cell>
          <cell r="AW27">
            <v>0.79</v>
          </cell>
          <cell r="AX27">
            <v>1.04</v>
          </cell>
          <cell r="AY27">
            <v>0.96</v>
          </cell>
          <cell r="AZ27">
            <v>7.0000000000000007E-2</v>
          </cell>
          <cell r="BA27">
            <v>0.42</v>
          </cell>
          <cell r="BB27">
            <v>11.59</v>
          </cell>
          <cell r="BC27">
            <v>1.86</v>
          </cell>
          <cell r="BD27">
            <v>1.2</v>
          </cell>
          <cell r="BE27">
            <v>0.71</v>
          </cell>
          <cell r="BF27">
            <v>2.15</v>
          </cell>
          <cell r="BG27">
            <v>1.1200000000000001</v>
          </cell>
          <cell r="BH27">
            <v>33.08</v>
          </cell>
          <cell r="BI27">
            <v>25.276364690571</v>
          </cell>
          <cell r="BJ27">
            <v>5.2</v>
          </cell>
          <cell r="BK27">
            <v>5.81</v>
          </cell>
          <cell r="BL27">
            <v>0.91250000000000009</v>
          </cell>
          <cell r="BM27">
            <v>0.96917256621558134</v>
          </cell>
          <cell r="BN27">
            <v>0.90999999999999992</v>
          </cell>
          <cell r="BO27">
            <v>0.96917256621558134</v>
          </cell>
          <cell r="BP27">
            <v>6.76</v>
          </cell>
          <cell r="BQ27">
            <v>2.0248783972718392</v>
          </cell>
          <cell r="BR27">
            <v>0</v>
          </cell>
          <cell r="BS27">
            <v>0</v>
          </cell>
          <cell r="BT27">
            <v>0</v>
          </cell>
          <cell r="BU27">
            <v>0</v>
          </cell>
          <cell r="BW27">
            <v>33.9925</v>
          </cell>
          <cell r="BX27">
            <v>37.255537256786582</v>
          </cell>
          <cell r="BY27">
            <v>33.989999999999995</v>
          </cell>
          <cell r="BZ27">
            <v>37.255537256786582</v>
          </cell>
          <cell r="CA27">
            <v>39.839999999999996</v>
          </cell>
          <cell r="CB27">
            <v>38.31124308784284</v>
          </cell>
          <cell r="CC27">
            <v>0</v>
          </cell>
          <cell r="CD27">
            <v>0</v>
          </cell>
          <cell r="CE27">
            <v>0</v>
          </cell>
          <cell r="CF27">
            <v>0</v>
          </cell>
        </row>
        <row r="28">
          <cell r="A28">
            <v>16</v>
          </cell>
          <cell r="B28">
            <v>138</v>
          </cell>
          <cell r="C28" t="str">
            <v>Hero Honda</v>
          </cell>
          <cell r="D28">
            <v>50</v>
          </cell>
          <cell r="E28">
            <v>6</v>
          </cell>
          <cell r="F28" t="str">
            <v>AC8A</v>
          </cell>
          <cell r="G28" t="str">
            <v>M/C</v>
          </cell>
          <cell r="H28">
            <v>100000</v>
          </cell>
          <cell r="I28">
            <v>108342</v>
          </cell>
          <cell r="J28">
            <v>109769</v>
          </cell>
          <cell r="K28">
            <v>11.86</v>
          </cell>
          <cell r="L28">
            <v>0.78</v>
          </cell>
          <cell r="M28">
            <v>2</v>
          </cell>
          <cell r="N28">
            <v>5.7</v>
          </cell>
          <cell r="O28">
            <v>7.7</v>
          </cell>
          <cell r="P28">
            <v>1.3</v>
          </cell>
          <cell r="Q28">
            <v>0.14000000000000001</v>
          </cell>
          <cell r="R28">
            <v>0.08</v>
          </cell>
          <cell r="S28">
            <v>0.23100000000000001</v>
          </cell>
          <cell r="T28">
            <v>0.1583</v>
          </cell>
          <cell r="U28">
            <v>6.5000000000000002E-2</v>
          </cell>
          <cell r="V28">
            <v>77.418021624698483</v>
          </cell>
          <cell r="W28">
            <v>8.1999999999999993</v>
          </cell>
          <cell r="X28">
            <v>99.94</v>
          </cell>
          <cell r="Y28">
            <v>15.82</v>
          </cell>
          <cell r="Z28">
            <v>0</v>
          </cell>
          <cell r="AA28">
            <v>5.62</v>
          </cell>
          <cell r="AB28">
            <v>10.199999999999999</v>
          </cell>
          <cell r="AC28">
            <v>0</v>
          </cell>
          <cell r="AD28">
            <v>0</v>
          </cell>
          <cell r="AE28">
            <v>10.199999999999999</v>
          </cell>
          <cell r="AF28">
            <v>1.18</v>
          </cell>
          <cell r="AG28">
            <v>0.28999999999999998</v>
          </cell>
          <cell r="AH28">
            <v>0.01</v>
          </cell>
          <cell r="AI28">
            <v>0.48</v>
          </cell>
          <cell r="AJ28">
            <v>0.35</v>
          </cell>
          <cell r="AK28">
            <v>0.55000000000000004</v>
          </cell>
          <cell r="AL28">
            <v>4.18</v>
          </cell>
          <cell r="AM28">
            <v>0.31542579664199999</v>
          </cell>
          <cell r="AN28">
            <v>0.12</v>
          </cell>
          <cell r="AO28">
            <v>5.75</v>
          </cell>
          <cell r="AP28">
            <v>0.49</v>
          </cell>
          <cell r="AQ28">
            <v>0.48</v>
          </cell>
          <cell r="AR28">
            <v>0.38</v>
          </cell>
          <cell r="AS28">
            <v>2.31</v>
          </cell>
          <cell r="AT28">
            <v>0.99</v>
          </cell>
          <cell r="AU28">
            <v>0.99000000000000021</v>
          </cell>
          <cell r="AV28">
            <v>1.9</v>
          </cell>
          <cell r="AW28">
            <v>0.75</v>
          </cell>
          <cell r="AX28">
            <v>1.04</v>
          </cell>
          <cell r="AY28">
            <v>1.7</v>
          </cell>
          <cell r="AZ28">
            <v>0.13</v>
          </cell>
          <cell r="BA28">
            <v>0.68</v>
          </cell>
          <cell r="BB28">
            <v>20.260000000000002</v>
          </cell>
          <cell r="BC28">
            <v>2.85</v>
          </cell>
          <cell r="BD28">
            <v>0</v>
          </cell>
          <cell r="BE28">
            <v>0</v>
          </cell>
          <cell r="BF28">
            <v>3.76</v>
          </cell>
          <cell r="BG28">
            <v>0.79</v>
          </cell>
          <cell r="BH28">
            <v>30.499999999999996</v>
          </cell>
          <cell r="BI28">
            <v>32.425425796642003</v>
          </cell>
          <cell r="BJ28">
            <v>5.2</v>
          </cell>
          <cell r="BK28">
            <v>6.78</v>
          </cell>
          <cell r="BL28">
            <v>0</v>
          </cell>
          <cell r="BM28">
            <v>0</v>
          </cell>
          <cell r="BN28">
            <v>0</v>
          </cell>
          <cell r="BO28">
            <v>0</v>
          </cell>
          <cell r="BP28">
            <v>4.7</v>
          </cell>
          <cell r="BQ28">
            <v>2.007571744303704</v>
          </cell>
          <cell r="BR28">
            <v>0</v>
          </cell>
          <cell r="BS28">
            <v>0</v>
          </cell>
          <cell r="BT28">
            <v>0</v>
          </cell>
          <cell r="BU28">
            <v>0</v>
          </cell>
          <cell r="BW28">
            <v>0</v>
          </cell>
          <cell r="BX28">
            <v>0</v>
          </cell>
          <cell r="BY28">
            <v>0</v>
          </cell>
          <cell r="BZ28">
            <v>0</v>
          </cell>
          <cell r="CA28">
            <v>35.199999999999996</v>
          </cell>
          <cell r="CB28">
            <v>46.41299754094571</v>
          </cell>
          <cell r="CC28">
            <v>0</v>
          </cell>
          <cell r="CD28">
            <v>0</v>
          </cell>
          <cell r="CE28">
            <v>0</v>
          </cell>
          <cell r="CF28">
            <v>0</v>
          </cell>
        </row>
        <row r="29">
          <cell r="A29">
            <v>17</v>
          </cell>
          <cell r="B29">
            <v>139</v>
          </cell>
          <cell r="C29" t="str">
            <v>KB-100</v>
          </cell>
          <cell r="D29">
            <v>49.5</v>
          </cell>
          <cell r="E29">
            <v>11</v>
          </cell>
          <cell r="F29" t="str">
            <v>CSA-18</v>
          </cell>
          <cell r="G29" t="str">
            <v>M/C</v>
          </cell>
          <cell r="H29">
            <v>22000</v>
          </cell>
          <cell r="I29">
            <v>23504</v>
          </cell>
          <cell r="J29">
            <v>23886</v>
          </cell>
          <cell r="K29">
            <v>7</v>
          </cell>
          <cell r="L29">
            <v>0.7</v>
          </cell>
          <cell r="M29">
            <v>2</v>
          </cell>
          <cell r="N29">
            <v>4.4000000000000004</v>
          </cell>
          <cell r="O29">
            <v>6.4</v>
          </cell>
          <cell r="P29">
            <v>1.6</v>
          </cell>
          <cell r="Q29">
            <v>0.188</v>
          </cell>
          <cell r="R29">
            <v>0.115</v>
          </cell>
          <cell r="S29">
            <v>0.29099999999999998</v>
          </cell>
          <cell r="T29">
            <v>0.21110000000000001</v>
          </cell>
          <cell r="U29">
            <v>7.8E-2</v>
          </cell>
          <cell r="V29">
            <v>77.418021624698483</v>
          </cell>
          <cell r="W29">
            <v>8.1999999999999993</v>
          </cell>
          <cell r="X29">
            <v>100.21999999999998</v>
          </cell>
          <cell r="Y29">
            <v>21.16</v>
          </cell>
          <cell r="Z29">
            <v>0</v>
          </cell>
          <cell r="AA29">
            <v>7.27</v>
          </cell>
          <cell r="AB29">
            <v>13.89</v>
          </cell>
          <cell r="AC29">
            <v>0.73</v>
          </cell>
          <cell r="AD29">
            <v>0</v>
          </cell>
          <cell r="AE29">
            <v>14.620000000000001</v>
          </cell>
          <cell r="AF29">
            <v>1.47</v>
          </cell>
          <cell r="AG29">
            <v>0.36</v>
          </cell>
          <cell r="AH29">
            <v>0.01</v>
          </cell>
          <cell r="AI29">
            <v>0.5</v>
          </cell>
          <cell r="AJ29">
            <v>0.37</v>
          </cell>
          <cell r="AK29">
            <v>0.6</v>
          </cell>
          <cell r="AL29">
            <v>4.38</v>
          </cell>
          <cell r="AM29">
            <v>0.33051794002199997</v>
          </cell>
          <cell r="AN29">
            <v>0.17</v>
          </cell>
          <cell r="AO29">
            <v>6.85</v>
          </cell>
          <cell r="AP29">
            <v>0.51</v>
          </cell>
          <cell r="AQ29">
            <v>0.48</v>
          </cell>
          <cell r="AR29">
            <v>0.38</v>
          </cell>
          <cell r="AS29">
            <v>1.04</v>
          </cell>
          <cell r="AT29">
            <v>0.56000000000000005</v>
          </cell>
          <cell r="AU29">
            <v>0.56999999999999984</v>
          </cell>
          <cell r="AV29">
            <v>1.1100000000000001</v>
          </cell>
          <cell r="AW29">
            <v>0.74</v>
          </cell>
          <cell r="AX29">
            <v>1.04</v>
          </cell>
          <cell r="AY29">
            <v>0.85</v>
          </cell>
          <cell r="AZ29">
            <v>0.06</v>
          </cell>
          <cell r="BA29">
            <v>0.4</v>
          </cell>
          <cell r="BB29">
            <v>10.38</v>
          </cell>
          <cell r="BC29">
            <v>1.66</v>
          </cell>
          <cell r="BD29">
            <v>0</v>
          </cell>
          <cell r="BE29">
            <v>0</v>
          </cell>
          <cell r="BF29">
            <v>1.93</v>
          </cell>
          <cell r="BG29">
            <v>0.95</v>
          </cell>
          <cell r="BH29">
            <v>30.669999999999998</v>
          </cell>
          <cell r="BI29">
            <v>21.650517940022002</v>
          </cell>
          <cell r="BJ29">
            <v>5.2</v>
          </cell>
          <cell r="BK29">
            <v>5.08</v>
          </cell>
          <cell r="BL29">
            <v>0</v>
          </cell>
          <cell r="BM29">
            <v>0</v>
          </cell>
          <cell r="BN29">
            <v>0.90999999999999992</v>
          </cell>
          <cell r="BO29">
            <v>0.96917256621558134</v>
          </cell>
          <cell r="BP29">
            <v>6.76</v>
          </cell>
          <cell r="BQ29">
            <v>2.0248783972718392</v>
          </cell>
          <cell r="BR29">
            <v>0</v>
          </cell>
          <cell r="BS29">
            <v>0</v>
          </cell>
          <cell r="BT29">
            <v>0</v>
          </cell>
          <cell r="BU29">
            <v>0</v>
          </cell>
          <cell r="BW29">
            <v>0</v>
          </cell>
          <cell r="BX29">
            <v>0</v>
          </cell>
          <cell r="BY29">
            <v>31.58</v>
          </cell>
          <cell r="BZ29">
            <v>32.899690506237583</v>
          </cell>
          <cell r="CA29">
            <v>37.43</v>
          </cell>
          <cell r="CB29">
            <v>33.955396337293841</v>
          </cell>
          <cell r="CC29">
            <v>0</v>
          </cell>
          <cell r="CD29">
            <v>0</v>
          </cell>
          <cell r="CE29">
            <v>0</v>
          </cell>
          <cell r="CF29">
            <v>0</v>
          </cell>
        </row>
        <row r="30">
          <cell r="A30">
            <v>18</v>
          </cell>
          <cell r="B30">
            <v>141</v>
          </cell>
          <cell r="C30" t="str">
            <v>VIJAY</v>
          </cell>
          <cell r="D30">
            <v>57</v>
          </cell>
          <cell r="E30">
            <v>5</v>
          </cell>
          <cell r="F30" t="str">
            <v>CSA-24</v>
          </cell>
          <cell r="G30" t="str">
            <v>M/C</v>
          </cell>
          <cell r="H30">
            <v>600</v>
          </cell>
          <cell r="I30">
            <v>682</v>
          </cell>
          <cell r="J30">
            <v>693</v>
          </cell>
          <cell r="K30">
            <v>9.1</v>
          </cell>
          <cell r="L30">
            <v>0.7</v>
          </cell>
          <cell r="M30">
            <v>7</v>
          </cell>
          <cell r="N30">
            <v>5</v>
          </cell>
          <cell r="O30">
            <v>12</v>
          </cell>
          <cell r="P30">
            <v>1.6</v>
          </cell>
          <cell r="Q30">
            <v>0.29099999999999998</v>
          </cell>
          <cell r="R30">
            <v>0.17699999999999999</v>
          </cell>
          <cell r="S30">
            <v>0.40400000000000003</v>
          </cell>
          <cell r="T30">
            <v>0.33589999999999998</v>
          </cell>
          <cell r="U30">
            <v>0.13</v>
          </cell>
          <cell r="V30">
            <v>77.418021624698483</v>
          </cell>
          <cell r="W30">
            <v>8.1999999999999993</v>
          </cell>
          <cell r="X30">
            <v>100.71</v>
          </cell>
          <cell r="Y30">
            <v>33.83</v>
          </cell>
          <cell r="Z30">
            <v>0</v>
          </cell>
          <cell r="AA30">
            <v>11.74</v>
          </cell>
          <cell r="AB30">
            <v>22.089999999999996</v>
          </cell>
          <cell r="AC30">
            <v>0</v>
          </cell>
          <cell r="AD30">
            <v>0</v>
          </cell>
          <cell r="AE30">
            <v>22.089999999999996</v>
          </cell>
          <cell r="AF30">
            <v>1.94</v>
          </cell>
          <cell r="AG30">
            <v>0.48</v>
          </cell>
          <cell r="AH30">
            <v>0.02</v>
          </cell>
          <cell r="AI30">
            <v>0.82</v>
          </cell>
          <cell r="AJ30">
            <v>0.61</v>
          </cell>
          <cell r="AK30">
            <v>0.64</v>
          </cell>
          <cell r="AL30">
            <v>7.19</v>
          </cell>
          <cell r="AM30">
            <v>0.54256255451099999</v>
          </cell>
          <cell r="AN30">
            <v>0.26</v>
          </cell>
          <cell r="AO30">
            <v>7.88</v>
          </cell>
          <cell r="AP30">
            <v>0.84</v>
          </cell>
          <cell r="AQ30">
            <v>0</v>
          </cell>
          <cell r="AR30">
            <v>0</v>
          </cell>
          <cell r="AS30">
            <v>1.86</v>
          </cell>
          <cell r="AT30">
            <v>0.8</v>
          </cell>
          <cell r="AU30">
            <v>0.78999999999999981</v>
          </cell>
          <cell r="AV30">
            <v>1.53</v>
          </cell>
          <cell r="AW30">
            <v>0.79</v>
          </cell>
          <cell r="AX30">
            <v>1.04</v>
          </cell>
          <cell r="AY30">
            <v>1.38</v>
          </cell>
          <cell r="AZ30">
            <v>0.1</v>
          </cell>
          <cell r="BA30">
            <v>0.52</v>
          </cell>
          <cell r="BB30">
            <v>14.45</v>
          </cell>
          <cell r="BC30">
            <v>2.2999999999999998</v>
          </cell>
          <cell r="BD30">
            <v>1.17</v>
          </cell>
          <cell r="BE30">
            <v>0.67999999999999994</v>
          </cell>
          <cell r="BF30">
            <v>2.68</v>
          </cell>
          <cell r="BG30">
            <v>1.0900000000000001</v>
          </cell>
          <cell r="BH30">
            <v>45.56</v>
          </cell>
          <cell r="BI30">
            <v>28.932562554510998</v>
          </cell>
          <cell r="BJ30">
            <v>5.2</v>
          </cell>
          <cell r="BK30">
            <v>6.83</v>
          </cell>
          <cell r="BL30">
            <v>0</v>
          </cell>
          <cell r="BM30">
            <v>0</v>
          </cell>
          <cell r="BN30">
            <v>0</v>
          </cell>
          <cell r="BO30">
            <v>0</v>
          </cell>
          <cell r="BP30">
            <v>2.9899999999999998</v>
          </cell>
          <cell r="BQ30">
            <v>2.0248783972718392</v>
          </cell>
          <cell r="BR30">
            <v>0</v>
          </cell>
          <cell r="BS30">
            <v>0</v>
          </cell>
          <cell r="BT30">
            <v>0</v>
          </cell>
          <cell r="BU30">
            <v>0</v>
          </cell>
          <cell r="BW30">
            <v>0</v>
          </cell>
          <cell r="BX30">
            <v>0</v>
          </cell>
          <cell r="BY30">
            <v>0</v>
          </cell>
          <cell r="BZ30">
            <v>0</v>
          </cell>
          <cell r="CA30">
            <v>48.550000000000004</v>
          </cell>
          <cell r="CB30">
            <v>42.987440951782837</v>
          </cell>
          <cell r="CC30">
            <v>0</v>
          </cell>
          <cell r="CD30">
            <v>0</v>
          </cell>
          <cell r="CE30">
            <v>0</v>
          </cell>
          <cell r="CF30">
            <v>0</v>
          </cell>
        </row>
        <row r="31">
          <cell r="A31">
            <v>19</v>
          </cell>
          <cell r="B31">
            <v>142</v>
          </cell>
          <cell r="C31" t="str">
            <v>Vikram 66 Ø</v>
          </cell>
          <cell r="D31">
            <v>66</v>
          </cell>
          <cell r="E31">
            <v>5</v>
          </cell>
          <cell r="F31" t="str">
            <v>CSA-24</v>
          </cell>
          <cell r="G31" t="str">
            <v>H/C</v>
          </cell>
          <cell r="H31">
            <v>12000</v>
          </cell>
          <cell r="I31">
            <v>13986</v>
          </cell>
          <cell r="J31">
            <v>14389</v>
          </cell>
          <cell r="K31">
            <v>11.2</v>
          </cell>
          <cell r="L31">
            <v>0.7</v>
          </cell>
          <cell r="M31">
            <v>8.4</v>
          </cell>
          <cell r="N31">
            <v>5.8</v>
          </cell>
          <cell r="O31">
            <v>14.2</v>
          </cell>
          <cell r="P31">
            <v>2.8</v>
          </cell>
          <cell r="Q31">
            <v>0.39800000000000002</v>
          </cell>
          <cell r="R31">
            <v>0.22500000000000001</v>
          </cell>
          <cell r="S31">
            <v>0.68</v>
          </cell>
          <cell r="T31">
            <v>0.46779999999999999</v>
          </cell>
          <cell r="U31">
            <v>0.20200000000000001</v>
          </cell>
          <cell r="V31">
            <v>77.418021624698483</v>
          </cell>
          <cell r="W31">
            <v>8.1999999999999993</v>
          </cell>
          <cell r="X31">
            <v>100.71</v>
          </cell>
          <cell r="Y31">
            <v>47.11</v>
          </cell>
          <cell r="Z31">
            <v>0</v>
          </cell>
          <cell r="AA31">
            <v>18.18</v>
          </cell>
          <cell r="AB31">
            <v>28.93</v>
          </cell>
          <cell r="AC31">
            <v>0.79</v>
          </cell>
          <cell r="AD31">
            <v>0</v>
          </cell>
          <cell r="AE31">
            <v>29.72</v>
          </cell>
          <cell r="AF31">
            <v>3.38</v>
          </cell>
          <cell r="AG31">
            <v>0.83</v>
          </cell>
          <cell r="AH31">
            <v>0.03</v>
          </cell>
          <cell r="AI31">
            <v>1.1200000000000001</v>
          </cell>
          <cell r="AJ31">
            <v>0.83</v>
          </cell>
          <cell r="AK31">
            <v>1.2</v>
          </cell>
          <cell r="AL31">
            <v>9.8000000000000007</v>
          </cell>
          <cell r="AM31">
            <v>0.73951502562000004</v>
          </cell>
          <cell r="AN31">
            <v>0.35</v>
          </cell>
          <cell r="AO31">
            <v>19.799999999999997</v>
          </cell>
          <cell r="AP31">
            <v>1.1399999999999999</v>
          </cell>
          <cell r="AQ31">
            <v>0</v>
          </cell>
          <cell r="AR31">
            <v>0</v>
          </cell>
          <cell r="AS31">
            <v>2.34</v>
          </cell>
          <cell r="AT31">
            <v>1.01</v>
          </cell>
          <cell r="AU31">
            <v>1.0000000000000002</v>
          </cell>
          <cell r="AV31">
            <v>1.93</v>
          </cell>
          <cell r="AW31">
            <v>0.81</v>
          </cell>
          <cell r="AX31">
            <v>1.04</v>
          </cell>
          <cell r="AY31">
            <v>1.74</v>
          </cell>
          <cell r="AZ31">
            <v>0.13</v>
          </cell>
          <cell r="BA31">
            <v>0.64</v>
          </cell>
          <cell r="BB31">
            <v>17.989999999999998</v>
          </cell>
          <cell r="BC31">
            <v>2.9</v>
          </cell>
          <cell r="BD31">
            <v>1.44</v>
          </cell>
          <cell r="BE31">
            <v>0.84</v>
          </cell>
          <cell r="BF31">
            <v>3.34</v>
          </cell>
          <cell r="BG31">
            <v>2.73</v>
          </cell>
          <cell r="BH31">
            <v>62.519999999999996</v>
          </cell>
          <cell r="BI31">
            <v>46.299515025619996</v>
          </cell>
          <cell r="BJ31">
            <v>5.2</v>
          </cell>
          <cell r="BK31">
            <v>9.93</v>
          </cell>
          <cell r="BL31">
            <v>1.62</v>
          </cell>
          <cell r="BM31">
            <v>0.96917256621558134</v>
          </cell>
          <cell r="BN31">
            <v>0</v>
          </cell>
          <cell r="BO31">
            <v>0</v>
          </cell>
          <cell r="BP31">
            <v>2.9899999999999998</v>
          </cell>
          <cell r="BQ31">
            <v>2.0248783972718392</v>
          </cell>
          <cell r="BR31">
            <v>0</v>
          </cell>
          <cell r="BS31">
            <v>0</v>
          </cell>
          <cell r="BT31">
            <v>0</v>
          </cell>
          <cell r="BU31">
            <v>0</v>
          </cell>
          <cell r="BW31">
            <v>64.14</v>
          </cell>
          <cell r="BX31">
            <v>62.398687591835582</v>
          </cell>
          <cell r="BY31">
            <v>0</v>
          </cell>
          <cell r="BZ31">
            <v>0</v>
          </cell>
          <cell r="CA31">
            <v>65.509999999999991</v>
          </cell>
          <cell r="CB31">
            <v>63.45439342289184</v>
          </cell>
          <cell r="CC31">
            <v>0</v>
          </cell>
          <cell r="CD31">
            <v>0</v>
          </cell>
          <cell r="CE31">
            <v>0</v>
          </cell>
          <cell r="CF31">
            <v>0</v>
          </cell>
        </row>
        <row r="32">
          <cell r="A32">
            <v>20</v>
          </cell>
          <cell r="B32">
            <v>146</v>
          </cell>
          <cell r="C32" t="str">
            <v>LML-FT-110 CC</v>
          </cell>
          <cell r="D32">
            <v>53.5</v>
          </cell>
          <cell r="E32">
            <v>9</v>
          </cell>
          <cell r="F32" t="str">
            <v>CSA-12</v>
          </cell>
          <cell r="G32" t="str">
            <v>M/C</v>
          </cell>
          <cell r="H32">
            <v>2400</v>
          </cell>
          <cell r="I32">
            <v>2824</v>
          </cell>
          <cell r="J32">
            <v>2896</v>
          </cell>
          <cell r="K32">
            <v>16.170000000000002</v>
          </cell>
          <cell r="L32">
            <v>0.7</v>
          </cell>
          <cell r="M32">
            <v>8</v>
          </cell>
          <cell r="N32">
            <v>7</v>
          </cell>
          <cell r="O32">
            <v>15</v>
          </cell>
          <cell r="P32">
            <v>2.5</v>
          </cell>
          <cell r="Q32">
            <v>0.14499999999999999</v>
          </cell>
          <cell r="R32">
            <v>8.5000000000000006E-2</v>
          </cell>
          <cell r="S32">
            <v>0.24</v>
          </cell>
          <cell r="T32">
            <v>0.17099999999999999</v>
          </cell>
          <cell r="U32">
            <v>7.0999999999999994E-2</v>
          </cell>
          <cell r="V32">
            <v>77.418021624698483</v>
          </cell>
          <cell r="W32">
            <v>8.1999999999999993</v>
          </cell>
          <cell r="X32">
            <v>99.94</v>
          </cell>
          <cell r="Y32">
            <v>17.09</v>
          </cell>
          <cell r="Z32">
            <v>0</v>
          </cell>
          <cell r="AA32">
            <v>6.1999999999999993</v>
          </cell>
          <cell r="AB32">
            <v>10.89</v>
          </cell>
          <cell r="AC32">
            <v>0</v>
          </cell>
          <cell r="AD32">
            <v>0</v>
          </cell>
          <cell r="AE32">
            <v>10.89</v>
          </cell>
          <cell r="AF32">
            <v>1.32</v>
          </cell>
          <cell r="AG32">
            <v>0.33</v>
          </cell>
          <cell r="AH32">
            <v>0.01</v>
          </cell>
          <cell r="AI32">
            <v>0.54</v>
          </cell>
          <cell r="AJ32">
            <v>0.39</v>
          </cell>
          <cell r="AK32">
            <v>1.33</v>
          </cell>
          <cell r="AL32">
            <v>4.7</v>
          </cell>
          <cell r="AM32">
            <v>0.35466536942999999</v>
          </cell>
          <cell r="AN32">
            <v>0.13</v>
          </cell>
          <cell r="AO32">
            <v>6.32</v>
          </cell>
          <cell r="AP32">
            <v>0.55000000000000004</v>
          </cell>
          <cell r="AQ32">
            <v>0.53</v>
          </cell>
          <cell r="AR32">
            <v>0.41</v>
          </cell>
          <cell r="AS32">
            <v>2.08</v>
          </cell>
          <cell r="AT32">
            <v>1.07</v>
          </cell>
          <cell r="AU32">
            <v>1.4599999999999995</v>
          </cell>
          <cell r="AV32">
            <v>2.81</v>
          </cell>
          <cell r="AW32">
            <v>0.82</v>
          </cell>
          <cell r="AX32">
            <v>1.04</v>
          </cell>
          <cell r="AY32">
            <v>2.0099999999999998</v>
          </cell>
          <cell r="AZ32">
            <v>0.15</v>
          </cell>
          <cell r="BA32">
            <v>0.93</v>
          </cell>
          <cell r="BB32">
            <v>22.39</v>
          </cell>
          <cell r="BC32">
            <v>8.07</v>
          </cell>
          <cell r="BD32">
            <v>0</v>
          </cell>
          <cell r="BE32">
            <v>0</v>
          </cell>
          <cell r="BF32">
            <v>4.1500000000000004</v>
          </cell>
          <cell r="BG32">
            <v>0.87</v>
          </cell>
          <cell r="BH32">
            <v>34.21</v>
          </cell>
          <cell r="BI32">
            <v>41.444665369430005</v>
          </cell>
          <cell r="BJ32">
            <v>5.2</v>
          </cell>
          <cell r="BK32">
            <v>8.25</v>
          </cell>
          <cell r="BL32">
            <v>0</v>
          </cell>
          <cell r="BM32">
            <v>0</v>
          </cell>
          <cell r="BN32">
            <v>0</v>
          </cell>
          <cell r="BO32">
            <v>0</v>
          </cell>
          <cell r="BP32">
            <v>2.17</v>
          </cell>
          <cell r="BQ32">
            <v>2.0248783972718392</v>
          </cell>
          <cell r="BR32">
            <v>0</v>
          </cell>
          <cell r="BS32">
            <v>0</v>
          </cell>
          <cell r="BT32">
            <v>0</v>
          </cell>
          <cell r="BU32">
            <v>0</v>
          </cell>
          <cell r="BW32">
            <v>0</v>
          </cell>
          <cell r="BX32">
            <v>0</v>
          </cell>
          <cell r="BY32">
            <v>0</v>
          </cell>
          <cell r="BZ32">
            <v>0</v>
          </cell>
          <cell r="CA32">
            <v>36.380000000000003</v>
          </cell>
          <cell r="CB32">
            <v>56.91954376670185</v>
          </cell>
          <cell r="CC32">
            <v>0</v>
          </cell>
          <cell r="CD32">
            <v>0</v>
          </cell>
          <cell r="CE32">
            <v>0</v>
          </cell>
          <cell r="CF32">
            <v>0</v>
          </cell>
        </row>
        <row r="33">
          <cell r="A33">
            <v>21</v>
          </cell>
          <cell r="B33">
            <v>149</v>
          </cell>
          <cell r="C33" t="str">
            <v>Bajaj Classic-4S 3 port</v>
          </cell>
          <cell r="D33">
            <v>57</v>
          </cell>
          <cell r="E33">
            <v>7</v>
          </cell>
          <cell r="F33" t="str">
            <v>CSA-24</v>
          </cell>
          <cell r="G33" t="str">
            <v>M/C</v>
          </cell>
          <cell r="H33">
            <v>207000</v>
          </cell>
          <cell r="I33">
            <v>238205</v>
          </cell>
          <cell r="J33">
            <v>241832</v>
          </cell>
          <cell r="K33">
            <v>11.87</v>
          </cell>
          <cell r="L33">
            <v>0.7</v>
          </cell>
          <cell r="M33">
            <v>8.6999999999999993</v>
          </cell>
          <cell r="N33">
            <v>4.4000000000000004</v>
          </cell>
          <cell r="O33">
            <v>13.1</v>
          </cell>
          <cell r="P33">
            <v>1.5</v>
          </cell>
          <cell r="Q33">
            <v>0.27600000000000002</v>
          </cell>
          <cell r="R33">
            <v>0.14599999999999999</v>
          </cell>
          <cell r="S33">
            <v>0.51200000000000001</v>
          </cell>
          <cell r="T33">
            <v>0.32399999999999995</v>
          </cell>
          <cell r="U33">
            <v>0.15</v>
          </cell>
          <cell r="V33">
            <v>77.418021624698483</v>
          </cell>
          <cell r="W33">
            <v>8.1999999999999993</v>
          </cell>
          <cell r="X33">
            <v>100.71</v>
          </cell>
          <cell r="Y33">
            <v>32.630000000000003</v>
          </cell>
          <cell r="Z33">
            <v>0</v>
          </cell>
          <cell r="AA33">
            <v>12.809999999999999</v>
          </cell>
          <cell r="AB33">
            <v>19.820000000000004</v>
          </cell>
          <cell r="AC33">
            <v>0</v>
          </cell>
          <cell r="AD33">
            <v>0</v>
          </cell>
          <cell r="AE33">
            <v>19.820000000000004</v>
          </cell>
          <cell r="AF33">
            <v>2.48</v>
          </cell>
          <cell r="AG33">
            <v>0.61</v>
          </cell>
          <cell r="AH33">
            <v>0.02</v>
          </cell>
          <cell r="AI33">
            <v>0.79000000000000015</v>
          </cell>
          <cell r="AJ33">
            <v>0.57999999999999996</v>
          </cell>
          <cell r="AK33">
            <v>0.67</v>
          </cell>
          <cell r="AL33">
            <v>6.92</v>
          </cell>
          <cell r="AM33">
            <v>0.52218816094800002</v>
          </cell>
          <cell r="AN33">
            <v>0.25</v>
          </cell>
          <cell r="AO33">
            <v>9.5599999999999987</v>
          </cell>
          <cell r="AP33">
            <v>0.81</v>
          </cell>
          <cell r="AQ33">
            <v>0</v>
          </cell>
          <cell r="AR33">
            <v>0</v>
          </cell>
          <cell r="AS33">
            <v>2.4500000000000002</v>
          </cell>
          <cell r="AT33">
            <v>1.05</v>
          </cell>
          <cell r="AU33">
            <v>1.0499999999999998</v>
          </cell>
          <cell r="AV33">
            <v>2.02</v>
          </cell>
          <cell r="AW33">
            <v>0.8</v>
          </cell>
          <cell r="AX33">
            <v>1.33</v>
          </cell>
          <cell r="AY33">
            <v>1.0900000000000001</v>
          </cell>
          <cell r="AZ33">
            <v>0.08</v>
          </cell>
          <cell r="BA33">
            <v>0.68</v>
          </cell>
          <cell r="BB33">
            <v>13.46</v>
          </cell>
          <cell r="BC33">
            <v>3.03</v>
          </cell>
          <cell r="BD33">
            <v>0</v>
          </cell>
          <cell r="BE33">
            <v>0</v>
          </cell>
          <cell r="BF33">
            <v>2.5</v>
          </cell>
          <cell r="BG33">
            <v>1.32</v>
          </cell>
          <cell r="BH33">
            <v>43.83</v>
          </cell>
          <cell r="BI33">
            <v>30.062188160948001</v>
          </cell>
          <cell r="BJ33">
            <v>5.2</v>
          </cell>
          <cell r="BK33">
            <v>7.04</v>
          </cell>
          <cell r="BL33">
            <v>0</v>
          </cell>
          <cell r="BM33">
            <v>0</v>
          </cell>
          <cell r="BN33">
            <v>0.90999999999999992</v>
          </cell>
          <cell r="BO33">
            <v>0.96917256621558134</v>
          </cell>
          <cell r="BP33">
            <v>6.76</v>
          </cell>
          <cell r="BQ33">
            <v>2.0248783972718392</v>
          </cell>
          <cell r="BR33">
            <v>2.17</v>
          </cell>
          <cell r="BS33">
            <v>0.96917256621558134</v>
          </cell>
          <cell r="BT33">
            <v>0</v>
          </cell>
          <cell r="BU33">
            <v>0</v>
          </cell>
          <cell r="BW33">
            <v>0</v>
          </cell>
          <cell r="BX33">
            <v>0</v>
          </cell>
          <cell r="BY33">
            <v>44.739999999999995</v>
          </cell>
          <cell r="BZ33">
            <v>43.271360727163582</v>
          </cell>
          <cell r="CA33">
            <v>50.589999999999996</v>
          </cell>
          <cell r="CB33">
            <v>44.32706655821984</v>
          </cell>
          <cell r="CC33">
            <v>46</v>
          </cell>
          <cell r="CD33">
            <v>43.271360727163582</v>
          </cell>
          <cell r="CE33">
            <v>0</v>
          </cell>
          <cell r="CF33">
            <v>0</v>
          </cell>
        </row>
        <row r="34">
          <cell r="A34">
            <v>22</v>
          </cell>
          <cell r="B34">
            <v>150</v>
          </cell>
          <cell r="C34" t="str">
            <v>BAJAJ SUPER  FE (125 CC ) OLD</v>
          </cell>
          <cell r="D34">
            <v>54</v>
          </cell>
          <cell r="E34">
            <v>11</v>
          </cell>
          <cell r="F34" t="str">
            <v>CSA-18</v>
          </cell>
          <cell r="G34" t="str">
            <v>M/C</v>
          </cell>
          <cell r="H34">
            <v>10000</v>
          </cell>
          <cell r="I34">
            <v>10858</v>
          </cell>
          <cell r="J34">
            <v>11023</v>
          </cell>
          <cell r="K34">
            <v>11.45</v>
          </cell>
          <cell r="L34">
            <v>0.7</v>
          </cell>
          <cell r="M34">
            <v>3.2</v>
          </cell>
          <cell r="N34">
            <v>4.7</v>
          </cell>
          <cell r="O34">
            <v>7.9</v>
          </cell>
          <cell r="P34">
            <v>1.5</v>
          </cell>
          <cell r="Q34">
            <v>0.216</v>
          </cell>
          <cell r="R34">
            <v>0.128</v>
          </cell>
          <cell r="S34">
            <v>0.33900000000000002</v>
          </cell>
          <cell r="T34">
            <v>0.24399999999999999</v>
          </cell>
          <cell r="U34">
            <v>9.6000000000000002E-2</v>
          </cell>
          <cell r="V34">
            <v>77.418021624698483</v>
          </cell>
          <cell r="W34">
            <v>8.1999999999999993</v>
          </cell>
          <cell r="X34">
            <v>100.21999999999998</v>
          </cell>
          <cell r="Y34">
            <v>24.45</v>
          </cell>
          <cell r="Z34">
            <v>0</v>
          </cell>
          <cell r="AA34">
            <v>8.879999999999999</v>
          </cell>
          <cell r="AB34">
            <v>15.57</v>
          </cell>
          <cell r="AC34">
            <v>0.74</v>
          </cell>
          <cell r="AD34">
            <v>0</v>
          </cell>
          <cell r="AE34">
            <v>16.309999999999999</v>
          </cell>
          <cell r="AF34">
            <v>1.74</v>
          </cell>
          <cell r="AG34">
            <v>0.43</v>
          </cell>
          <cell r="AH34">
            <v>0.02</v>
          </cell>
          <cell r="AI34">
            <v>0.59000000000000008</v>
          </cell>
          <cell r="AJ34">
            <v>0.43</v>
          </cell>
          <cell r="AK34">
            <v>0.55000000000000004</v>
          </cell>
          <cell r="AL34">
            <v>5.1100000000000003</v>
          </cell>
          <cell r="AM34">
            <v>0.38560426335900005</v>
          </cell>
          <cell r="AN34">
            <v>0.19</v>
          </cell>
          <cell r="AO34">
            <v>7.18</v>
          </cell>
          <cell r="AP34">
            <v>0.59</v>
          </cell>
          <cell r="AQ34">
            <v>0.48</v>
          </cell>
          <cell r="AR34">
            <v>0.38</v>
          </cell>
          <cell r="AS34">
            <v>1.74</v>
          </cell>
          <cell r="AT34">
            <v>0.94</v>
          </cell>
          <cell r="AU34">
            <v>0.95</v>
          </cell>
          <cell r="AV34">
            <v>1.84</v>
          </cell>
          <cell r="AW34">
            <v>0.75</v>
          </cell>
          <cell r="AX34">
            <v>1.04</v>
          </cell>
          <cell r="AY34">
            <v>1.42</v>
          </cell>
          <cell r="AZ34">
            <v>0.11</v>
          </cell>
          <cell r="BA34">
            <v>0.66</v>
          </cell>
          <cell r="BB34">
            <v>16.63</v>
          </cell>
          <cell r="BC34">
            <v>2.76</v>
          </cell>
          <cell r="BD34">
            <v>0</v>
          </cell>
          <cell r="BE34">
            <v>0</v>
          </cell>
          <cell r="BF34">
            <v>3.08</v>
          </cell>
          <cell r="BG34">
            <v>0.99</v>
          </cell>
          <cell r="BH34">
            <v>36.989999999999988</v>
          </cell>
          <cell r="BI34">
            <v>30.305604263359001</v>
          </cell>
          <cell r="BJ34">
            <v>5.2</v>
          </cell>
          <cell r="BK34">
            <v>6.62</v>
          </cell>
          <cell r="BL34">
            <v>0</v>
          </cell>
          <cell r="BM34">
            <v>0</v>
          </cell>
          <cell r="BN34">
            <v>0</v>
          </cell>
          <cell r="BO34">
            <v>0</v>
          </cell>
          <cell r="BP34">
            <v>6.76</v>
          </cell>
          <cell r="BQ34">
            <v>2.0248783972718392</v>
          </cell>
          <cell r="BR34">
            <v>0</v>
          </cell>
          <cell r="BS34">
            <v>0</v>
          </cell>
          <cell r="BT34">
            <v>0</v>
          </cell>
          <cell r="BU34">
            <v>0</v>
          </cell>
          <cell r="BW34">
            <v>0</v>
          </cell>
          <cell r="BX34">
            <v>0</v>
          </cell>
          <cell r="BY34">
            <v>0</v>
          </cell>
          <cell r="BZ34">
            <v>0</v>
          </cell>
          <cell r="CA34">
            <v>43.749999999999986</v>
          </cell>
          <cell r="CB34">
            <v>44.150482660630843</v>
          </cell>
          <cell r="CC34">
            <v>0</v>
          </cell>
          <cell r="CD34">
            <v>0</v>
          </cell>
          <cell r="CE34">
            <v>0</v>
          </cell>
          <cell r="CF34">
            <v>0</v>
          </cell>
        </row>
        <row r="35">
          <cell r="A35">
            <v>23</v>
          </cell>
          <cell r="B35">
            <v>152</v>
          </cell>
          <cell r="C35" t="str">
            <v>KB-125CC</v>
          </cell>
          <cell r="D35">
            <v>55</v>
          </cell>
          <cell r="E35">
            <v>11</v>
          </cell>
          <cell r="F35" t="str">
            <v>CSA-18</v>
          </cell>
          <cell r="G35" t="str">
            <v>M/C</v>
          </cell>
          <cell r="H35">
            <v>2100</v>
          </cell>
          <cell r="I35">
            <v>2298</v>
          </cell>
          <cell r="J35">
            <v>2357</v>
          </cell>
          <cell r="K35">
            <v>7.08</v>
          </cell>
          <cell r="L35">
            <v>0.7</v>
          </cell>
          <cell r="M35">
            <v>3.8</v>
          </cell>
          <cell r="N35">
            <v>4.8</v>
          </cell>
          <cell r="O35">
            <v>8.6</v>
          </cell>
          <cell r="P35">
            <v>2.5</v>
          </cell>
          <cell r="Q35">
            <v>0.188</v>
          </cell>
          <cell r="R35">
            <v>0.11799999999999999</v>
          </cell>
          <cell r="S35">
            <v>0.29199999999999998</v>
          </cell>
          <cell r="T35">
            <v>0.21290000000000001</v>
          </cell>
          <cell r="U35">
            <v>7.6999999999999999E-2</v>
          </cell>
          <cell r="V35">
            <v>77.418021624698483</v>
          </cell>
          <cell r="W35">
            <v>8.1999999999999993</v>
          </cell>
          <cell r="X35">
            <v>100.21999999999998</v>
          </cell>
          <cell r="Y35">
            <v>21.34</v>
          </cell>
          <cell r="Z35">
            <v>0</v>
          </cell>
          <cell r="AA35">
            <v>7.35</v>
          </cell>
          <cell r="AB35">
            <v>13.99</v>
          </cell>
          <cell r="AC35">
            <v>0.74</v>
          </cell>
          <cell r="AD35">
            <v>0</v>
          </cell>
          <cell r="AE35">
            <v>14.73</v>
          </cell>
          <cell r="AF35">
            <v>1.53</v>
          </cell>
          <cell r="AG35">
            <v>0.38</v>
          </cell>
          <cell r="AH35">
            <v>0.01</v>
          </cell>
          <cell r="AI35">
            <v>0.51</v>
          </cell>
          <cell r="AJ35">
            <v>0.38</v>
          </cell>
          <cell r="AK35">
            <v>0.62</v>
          </cell>
          <cell r="AL35">
            <v>4.4800000000000004</v>
          </cell>
          <cell r="AM35">
            <v>0.33806401171200001</v>
          </cell>
          <cell r="AN35">
            <v>0.17</v>
          </cell>
          <cell r="AO35">
            <v>7.0900000000000007</v>
          </cell>
          <cell r="AP35">
            <v>0.52</v>
          </cell>
          <cell r="AQ35">
            <v>0.49</v>
          </cell>
          <cell r="AR35">
            <v>0.38</v>
          </cell>
          <cell r="AS35">
            <v>1.08</v>
          </cell>
          <cell r="AT35">
            <v>0.57999999999999996</v>
          </cell>
          <cell r="AU35">
            <v>0.59000000000000008</v>
          </cell>
          <cell r="AV35">
            <v>1.1499999999999999</v>
          </cell>
          <cell r="AW35">
            <v>0.76</v>
          </cell>
          <cell r="AX35">
            <v>1.04</v>
          </cell>
          <cell r="AY35">
            <v>0.88</v>
          </cell>
          <cell r="AZ35">
            <v>7.0000000000000007E-2</v>
          </cell>
          <cell r="BA35">
            <v>0.41</v>
          </cell>
          <cell r="BB35">
            <v>10.73</v>
          </cell>
          <cell r="BC35">
            <v>1.72</v>
          </cell>
          <cell r="BD35">
            <v>0</v>
          </cell>
          <cell r="BE35">
            <v>0</v>
          </cell>
          <cell r="BF35">
            <v>1.99</v>
          </cell>
          <cell r="BG35">
            <v>0.98</v>
          </cell>
          <cell r="BH35">
            <v>31.230000000000004</v>
          </cell>
          <cell r="BI35">
            <v>22.378064011712002</v>
          </cell>
          <cell r="BJ35">
            <v>5.2</v>
          </cell>
          <cell r="BK35">
            <v>5.22</v>
          </cell>
          <cell r="BL35">
            <v>0</v>
          </cell>
          <cell r="BM35">
            <v>0</v>
          </cell>
          <cell r="BN35">
            <v>0.90999999999999992</v>
          </cell>
          <cell r="BO35">
            <v>0.96917256621558134</v>
          </cell>
          <cell r="BP35">
            <v>6.76</v>
          </cell>
          <cell r="BQ35">
            <v>2.0248783972718392</v>
          </cell>
          <cell r="BR35">
            <v>0</v>
          </cell>
          <cell r="BS35">
            <v>0</v>
          </cell>
          <cell r="BT35">
            <v>0</v>
          </cell>
          <cell r="BU35">
            <v>0</v>
          </cell>
          <cell r="BW35">
            <v>0</v>
          </cell>
          <cell r="BX35">
            <v>0</v>
          </cell>
          <cell r="BY35">
            <v>32.14</v>
          </cell>
          <cell r="BZ35">
            <v>33.767236577927584</v>
          </cell>
          <cell r="CA35">
            <v>37.99</v>
          </cell>
          <cell r="CB35">
            <v>34.822942408983842</v>
          </cell>
          <cell r="CC35">
            <v>0</v>
          </cell>
          <cell r="CD35">
            <v>0</v>
          </cell>
          <cell r="CE35">
            <v>0</v>
          </cell>
          <cell r="CF35">
            <v>0</v>
          </cell>
        </row>
        <row r="36">
          <cell r="A36">
            <v>24</v>
          </cell>
          <cell r="B36">
            <v>154</v>
          </cell>
          <cell r="C36" t="str">
            <v xml:space="preserve">Sunny 60CC </v>
          </cell>
          <cell r="D36">
            <v>42.6</v>
          </cell>
          <cell r="E36">
            <v>6</v>
          </cell>
          <cell r="F36" t="str">
            <v>CSA-18</v>
          </cell>
          <cell r="G36" t="str">
            <v>M/C</v>
          </cell>
          <cell r="H36">
            <v>500</v>
          </cell>
          <cell r="I36">
            <v>534</v>
          </cell>
          <cell r="J36">
            <v>541</v>
          </cell>
          <cell r="K36">
            <v>6.66</v>
          </cell>
          <cell r="L36">
            <v>0.7</v>
          </cell>
          <cell r="M36">
            <v>2</v>
          </cell>
          <cell r="N36">
            <v>4.4000000000000004</v>
          </cell>
          <cell r="O36">
            <v>6.4</v>
          </cell>
          <cell r="P36">
            <v>1.2</v>
          </cell>
          <cell r="Q36">
            <v>0.115</v>
          </cell>
          <cell r="R36">
            <v>6.7000000000000004E-2</v>
          </cell>
          <cell r="S36">
            <v>0.193</v>
          </cell>
          <cell r="T36">
            <v>0.12940000000000002</v>
          </cell>
          <cell r="U36">
            <v>5.0999999999999997E-2</v>
          </cell>
          <cell r="V36">
            <v>77.418021624698483</v>
          </cell>
          <cell r="W36">
            <v>8.1999999999999993</v>
          </cell>
          <cell r="X36">
            <v>100.21999999999998</v>
          </cell>
          <cell r="Y36">
            <v>12.97</v>
          </cell>
          <cell r="Z36">
            <v>0</v>
          </cell>
          <cell r="AA36">
            <v>5.04</v>
          </cell>
          <cell r="AB36">
            <v>7.9300000000000006</v>
          </cell>
          <cell r="AC36">
            <v>0.73</v>
          </cell>
          <cell r="AD36">
            <v>0</v>
          </cell>
          <cell r="AE36">
            <v>8.66</v>
          </cell>
          <cell r="AF36">
            <v>0.97</v>
          </cell>
          <cell r="AG36">
            <v>0.24</v>
          </cell>
          <cell r="AH36">
            <v>0.01</v>
          </cell>
          <cell r="AI36">
            <v>0.39</v>
          </cell>
          <cell r="AJ36">
            <v>0.28000000000000003</v>
          </cell>
          <cell r="AK36">
            <v>0.51</v>
          </cell>
          <cell r="AL36">
            <v>3.36</v>
          </cell>
          <cell r="AM36">
            <v>0.25354800878399997</v>
          </cell>
          <cell r="AN36">
            <v>0.1</v>
          </cell>
          <cell r="AO36">
            <v>5.4399999999999995</v>
          </cell>
          <cell r="AP36">
            <v>0.39</v>
          </cell>
          <cell r="AQ36">
            <v>0.47</v>
          </cell>
          <cell r="AR36">
            <v>0.37</v>
          </cell>
          <cell r="AS36">
            <v>1.28</v>
          </cell>
          <cell r="AT36">
            <v>0.55000000000000004</v>
          </cell>
          <cell r="AU36">
            <v>0.55000000000000004</v>
          </cell>
          <cell r="AV36">
            <v>1.05</v>
          </cell>
          <cell r="AW36">
            <v>0.74</v>
          </cell>
          <cell r="AX36">
            <v>1.04</v>
          </cell>
          <cell r="AY36">
            <v>0.94</v>
          </cell>
          <cell r="AZ36">
            <v>7.0000000000000007E-2</v>
          </cell>
          <cell r="BA36">
            <v>0.38</v>
          </cell>
          <cell r="BB36">
            <v>11.63</v>
          </cell>
          <cell r="BC36">
            <v>1.58</v>
          </cell>
          <cell r="BD36">
            <v>0</v>
          </cell>
          <cell r="BE36">
            <v>0</v>
          </cell>
          <cell r="BF36">
            <v>2.16</v>
          </cell>
          <cell r="BG36">
            <v>0.75</v>
          </cell>
          <cell r="BH36">
            <v>23.1</v>
          </cell>
          <cell r="BI36">
            <v>21.063548008783997</v>
          </cell>
          <cell r="BJ36">
            <v>5.2</v>
          </cell>
          <cell r="BK36">
            <v>4.8</v>
          </cell>
          <cell r="BL36">
            <v>0</v>
          </cell>
          <cell r="BM36">
            <v>0</v>
          </cell>
          <cell r="BN36">
            <v>0</v>
          </cell>
          <cell r="BO36">
            <v>0</v>
          </cell>
          <cell r="BP36">
            <v>3.11</v>
          </cell>
          <cell r="BQ36">
            <v>2.007571744303704</v>
          </cell>
          <cell r="BR36">
            <v>0</v>
          </cell>
          <cell r="BS36">
            <v>0</v>
          </cell>
          <cell r="BT36">
            <v>0</v>
          </cell>
          <cell r="BU36">
            <v>0</v>
          </cell>
          <cell r="BW36">
            <v>0</v>
          </cell>
          <cell r="BX36">
            <v>0</v>
          </cell>
          <cell r="BY36">
            <v>0</v>
          </cell>
          <cell r="BZ36">
            <v>0</v>
          </cell>
          <cell r="CA36">
            <v>26.21</v>
          </cell>
          <cell r="CB36">
            <v>33.0711197530877</v>
          </cell>
          <cell r="CC36">
            <v>0</v>
          </cell>
          <cell r="CD36">
            <v>0</v>
          </cell>
          <cell r="CE36">
            <v>0</v>
          </cell>
          <cell r="CF36">
            <v>0</v>
          </cell>
        </row>
        <row r="37">
          <cell r="A37">
            <v>25</v>
          </cell>
          <cell r="B37">
            <v>157</v>
          </cell>
          <cell r="C37" t="str">
            <v>Tvs-50 40 Dia</v>
          </cell>
          <cell r="D37">
            <v>40</v>
          </cell>
          <cell r="E37">
            <v>5</v>
          </cell>
          <cell r="F37" t="str">
            <v>CSA-24</v>
          </cell>
          <cell r="G37" t="str">
            <v>M/C</v>
          </cell>
          <cell r="H37">
            <v>9000</v>
          </cell>
          <cell r="I37">
            <v>9719</v>
          </cell>
          <cell r="J37">
            <v>9867</v>
          </cell>
          <cell r="K37">
            <v>6.66</v>
          </cell>
          <cell r="L37">
            <v>0.7</v>
          </cell>
          <cell r="M37">
            <v>3.5</v>
          </cell>
          <cell r="N37">
            <v>3.9</v>
          </cell>
          <cell r="O37">
            <v>7.4</v>
          </cell>
          <cell r="P37">
            <v>1.5</v>
          </cell>
          <cell r="Q37">
            <v>0.11899999999999999</v>
          </cell>
          <cell r="R37">
            <v>6.4000000000000001E-2</v>
          </cell>
          <cell r="S37">
            <v>0.214</v>
          </cell>
          <cell r="T37">
            <v>0.13490000000000002</v>
          </cell>
          <cell r="U37">
            <v>5.8999999999999997E-2</v>
          </cell>
          <cell r="V37">
            <v>77.418021624698483</v>
          </cell>
          <cell r="W37">
            <v>8.1999999999999993</v>
          </cell>
          <cell r="X37">
            <v>100.71</v>
          </cell>
          <cell r="Y37">
            <v>13.59</v>
          </cell>
          <cell r="Z37">
            <v>0</v>
          </cell>
          <cell r="AA37">
            <v>5.2</v>
          </cell>
          <cell r="AB37">
            <v>8.39</v>
          </cell>
          <cell r="AC37">
            <v>0.73</v>
          </cell>
          <cell r="AD37">
            <v>0</v>
          </cell>
          <cell r="AE37">
            <v>9.120000000000001</v>
          </cell>
          <cell r="AF37">
            <v>0.98</v>
          </cell>
          <cell r="AG37">
            <v>0.24</v>
          </cell>
          <cell r="AH37">
            <v>0.01</v>
          </cell>
          <cell r="AI37">
            <v>0.39999999999999997</v>
          </cell>
          <cell r="AJ37">
            <v>0.3</v>
          </cell>
          <cell r="AK37">
            <v>0.47</v>
          </cell>
          <cell r="AL37">
            <v>3.54</v>
          </cell>
          <cell r="AM37">
            <v>0.267130937826</v>
          </cell>
          <cell r="AN37">
            <v>0.11</v>
          </cell>
          <cell r="AO37">
            <v>5.67</v>
          </cell>
          <cell r="AP37">
            <v>0.41</v>
          </cell>
          <cell r="AQ37">
            <v>0</v>
          </cell>
          <cell r="AR37">
            <v>0</v>
          </cell>
          <cell r="AS37">
            <v>1.29</v>
          </cell>
          <cell r="AT37">
            <v>0.55000000000000004</v>
          </cell>
          <cell r="AU37">
            <v>0.55000000000000004</v>
          </cell>
          <cell r="AV37">
            <v>1.06</v>
          </cell>
          <cell r="AW37">
            <v>0.75</v>
          </cell>
          <cell r="AX37">
            <v>1.04</v>
          </cell>
          <cell r="AY37">
            <v>0.96</v>
          </cell>
          <cell r="AZ37">
            <v>7.0000000000000007E-2</v>
          </cell>
          <cell r="BA37">
            <v>0.38</v>
          </cell>
          <cell r="BB37">
            <v>10.31</v>
          </cell>
          <cell r="BC37">
            <v>1.6</v>
          </cell>
          <cell r="BD37">
            <v>0</v>
          </cell>
          <cell r="BE37">
            <v>0</v>
          </cell>
          <cell r="BF37">
            <v>1.91</v>
          </cell>
          <cell r="BG37">
            <v>0.78</v>
          </cell>
          <cell r="BH37">
            <v>23.080000000000002</v>
          </cell>
          <cell r="BI37">
            <v>19.687130937826002</v>
          </cell>
          <cell r="BJ37">
            <v>5.2</v>
          </cell>
          <cell r="BK37">
            <v>4.59</v>
          </cell>
          <cell r="BL37">
            <v>0</v>
          </cell>
          <cell r="BM37">
            <v>0</v>
          </cell>
          <cell r="BN37">
            <v>0</v>
          </cell>
          <cell r="BO37">
            <v>0</v>
          </cell>
          <cell r="BP37">
            <v>3.11</v>
          </cell>
          <cell r="BQ37">
            <v>2.007571744303704</v>
          </cell>
          <cell r="BR37">
            <v>0</v>
          </cell>
          <cell r="BS37">
            <v>0</v>
          </cell>
          <cell r="BT37">
            <v>0</v>
          </cell>
          <cell r="BU37">
            <v>0</v>
          </cell>
          <cell r="BW37">
            <v>0</v>
          </cell>
          <cell r="BX37">
            <v>0</v>
          </cell>
          <cell r="BY37">
            <v>0</v>
          </cell>
          <cell r="BZ37">
            <v>0</v>
          </cell>
          <cell r="CA37">
            <v>26.19</v>
          </cell>
          <cell r="CB37">
            <v>31.484702682129704</v>
          </cell>
          <cell r="CC37">
            <v>0</v>
          </cell>
          <cell r="CD37">
            <v>0</v>
          </cell>
          <cell r="CE37">
            <v>0</v>
          </cell>
          <cell r="CF37">
            <v>0</v>
          </cell>
        </row>
        <row r="38">
          <cell r="A38">
            <v>26</v>
          </cell>
          <cell r="B38">
            <v>158</v>
          </cell>
          <cell r="C38" t="str">
            <v>Tvs-50 41 Dia</v>
          </cell>
          <cell r="D38">
            <v>41</v>
          </cell>
          <cell r="E38">
            <v>5</v>
          </cell>
          <cell r="F38" t="str">
            <v>CSA-24</v>
          </cell>
          <cell r="G38" t="str">
            <v>M/C</v>
          </cell>
          <cell r="H38">
            <v>1800</v>
          </cell>
          <cell r="I38">
            <v>1944</v>
          </cell>
          <cell r="J38">
            <v>1973</v>
          </cell>
          <cell r="K38">
            <v>6.66</v>
          </cell>
          <cell r="L38">
            <v>0.7</v>
          </cell>
          <cell r="M38">
            <v>3.5</v>
          </cell>
          <cell r="N38">
            <v>3.9</v>
          </cell>
          <cell r="O38">
            <v>7.4</v>
          </cell>
          <cell r="P38">
            <v>1.5</v>
          </cell>
          <cell r="Q38">
            <v>0.11899999999999999</v>
          </cell>
          <cell r="R38">
            <v>7.1999999999999995E-2</v>
          </cell>
          <cell r="S38">
            <v>0.214</v>
          </cell>
          <cell r="T38">
            <v>0.13420000000000001</v>
          </cell>
          <cell r="U38">
            <v>5.0999999999999997E-2</v>
          </cell>
          <cell r="V38">
            <v>77.418021624698483</v>
          </cell>
          <cell r="W38">
            <v>8.1999999999999993</v>
          </cell>
          <cell r="X38">
            <v>100.71</v>
          </cell>
          <cell r="Y38">
            <v>13.52</v>
          </cell>
          <cell r="Z38">
            <v>0</v>
          </cell>
          <cell r="AA38">
            <v>4.58</v>
          </cell>
          <cell r="AB38">
            <v>8.94</v>
          </cell>
          <cell r="AC38">
            <v>0.73</v>
          </cell>
          <cell r="AD38">
            <v>0</v>
          </cell>
          <cell r="AE38">
            <v>9.67</v>
          </cell>
          <cell r="AF38">
            <v>0.98</v>
          </cell>
          <cell r="AG38">
            <v>0.24</v>
          </cell>
          <cell r="AH38">
            <v>0.01</v>
          </cell>
          <cell r="AI38">
            <v>0.39999999999999997</v>
          </cell>
          <cell r="AJ38">
            <v>0.3</v>
          </cell>
          <cell r="AK38">
            <v>0.47</v>
          </cell>
          <cell r="AL38">
            <v>3.54</v>
          </cell>
          <cell r="AM38">
            <v>0.267130937826</v>
          </cell>
          <cell r="AN38">
            <v>0.11</v>
          </cell>
          <cell r="AO38">
            <v>5.67</v>
          </cell>
          <cell r="AP38">
            <v>0.41</v>
          </cell>
          <cell r="AQ38">
            <v>0</v>
          </cell>
          <cell r="AR38">
            <v>0</v>
          </cell>
          <cell r="AS38">
            <v>1.29</v>
          </cell>
          <cell r="AT38">
            <v>0.55000000000000004</v>
          </cell>
          <cell r="AU38">
            <v>0.55000000000000004</v>
          </cell>
          <cell r="AV38">
            <v>1.06</v>
          </cell>
          <cell r="AW38">
            <v>0.75</v>
          </cell>
          <cell r="AX38">
            <v>1.04</v>
          </cell>
          <cell r="AY38">
            <v>0.96</v>
          </cell>
          <cell r="AZ38">
            <v>7.0000000000000007E-2</v>
          </cell>
          <cell r="BA38">
            <v>0.38</v>
          </cell>
          <cell r="BB38">
            <v>10.31</v>
          </cell>
          <cell r="BC38">
            <v>1.6</v>
          </cell>
          <cell r="BD38">
            <v>0</v>
          </cell>
          <cell r="BE38">
            <v>0</v>
          </cell>
          <cell r="BF38">
            <v>1.91</v>
          </cell>
          <cell r="BG38">
            <v>0.78</v>
          </cell>
          <cell r="BH38">
            <v>23.630000000000003</v>
          </cell>
          <cell r="BI38">
            <v>19.687130937826002</v>
          </cell>
          <cell r="BJ38">
            <v>5.2</v>
          </cell>
          <cell r="BK38">
            <v>4.59</v>
          </cell>
          <cell r="BL38">
            <v>0</v>
          </cell>
          <cell r="BM38">
            <v>0</v>
          </cell>
          <cell r="BN38">
            <v>0</v>
          </cell>
          <cell r="BO38">
            <v>0</v>
          </cell>
          <cell r="BP38">
            <v>3.11</v>
          </cell>
          <cell r="BQ38">
            <v>2.007571744303704</v>
          </cell>
          <cell r="BR38">
            <v>0</v>
          </cell>
          <cell r="BS38">
            <v>0</v>
          </cell>
          <cell r="BT38">
            <v>0</v>
          </cell>
          <cell r="BU38">
            <v>0</v>
          </cell>
          <cell r="BW38">
            <v>0</v>
          </cell>
          <cell r="BX38">
            <v>0</v>
          </cell>
          <cell r="BY38">
            <v>0</v>
          </cell>
          <cell r="BZ38">
            <v>0</v>
          </cell>
          <cell r="CA38">
            <v>26.740000000000002</v>
          </cell>
          <cell r="CB38">
            <v>31.484702682129704</v>
          </cell>
          <cell r="CC38">
            <v>0</v>
          </cell>
          <cell r="CD38">
            <v>0</v>
          </cell>
          <cell r="CE38">
            <v>0</v>
          </cell>
          <cell r="CF38">
            <v>0</v>
          </cell>
        </row>
        <row r="39">
          <cell r="A39">
            <v>27</v>
          </cell>
          <cell r="B39">
            <v>161</v>
          </cell>
          <cell r="C39" t="str">
            <v>Rxg-135CC</v>
          </cell>
          <cell r="D39">
            <v>58</v>
          </cell>
          <cell r="E39">
            <v>11</v>
          </cell>
          <cell r="F39" t="str">
            <v>AC9A</v>
          </cell>
          <cell r="G39" t="str">
            <v>M/C</v>
          </cell>
          <cell r="H39">
            <v>77000</v>
          </cell>
          <cell r="I39">
            <v>89431</v>
          </cell>
          <cell r="J39">
            <v>91724</v>
          </cell>
          <cell r="K39">
            <v>7.3</v>
          </cell>
          <cell r="L39">
            <v>0.7</v>
          </cell>
          <cell r="M39">
            <v>9.1</v>
          </cell>
          <cell r="N39">
            <v>4.8</v>
          </cell>
          <cell r="O39">
            <v>13.899999999999999</v>
          </cell>
          <cell r="P39">
            <v>2.5</v>
          </cell>
          <cell r="Q39">
            <v>0.217</v>
          </cell>
          <cell r="R39">
            <v>0.14699999999999999</v>
          </cell>
          <cell r="S39">
            <v>0.33800000000000002</v>
          </cell>
          <cell r="T39">
            <v>0.25130000000000002</v>
          </cell>
          <cell r="U39">
            <v>8.1000000000000003E-2</v>
          </cell>
          <cell r="V39">
            <v>77.418021624698483</v>
          </cell>
          <cell r="W39">
            <v>8.1999999999999993</v>
          </cell>
          <cell r="X39">
            <v>100.53</v>
          </cell>
          <cell r="Y39">
            <v>25.26</v>
          </cell>
          <cell r="Z39">
            <v>0</v>
          </cell>
          <cell r="AA39">
            <v>7.34</v>
          </cell>
          <cell r="AB39">
            <v>17.920000000000002</v>
          </cell>
          <cell r="AC39">
            <v>0.79</v>
          </cell>
          <cell r="AD39">
            <v>0</v>
          </cell>
          <cell r="AE39">
            <v>18.71</v>
          </cell>
          <cell r="AF39">
            <v>1.67</v>
          </cell>
          <cell r="AG39">
            <v>0.41</v>
          </cell>
          <cell r="AH39">
            <v>0.02</v>
          </cell>
          <cell r="AI39">
            <v>0.63000000000000012</v>
          </cell>
          <cell r="AJ39">
            <v>0.46</v>
          </cell>
          <cell r="AK39">
            <v>0.98</v>
          </cell>
          <cell r="AL39">
            <v>5.49</v>
          </cell>
          <cell r="AM39">
            <v>0.41427933578100001</v>
          </cell>
          <cell r="AN39">
            <v>0.19</v>
          </cell>
          <cell r="AO39">
            <v>8.57</v>
          </cell>
          <cell r="AP39">
            <v>0.64</v>
          </cell>
          <cell r="AQ39">
            <v>0.52</v>
          </cell>
          <cell r="AR39">
            <v>0.41</v>
          </cell>
          <cell r="AS39">
            <v>1.18</v>
          </cell>
          <cell r="AT39">
            <v>0.64</v>
          </cell>
          <cell r="AU39">
            <v>0.64999999999999991</v>
          </cell>
          <cell r="AV39">
            <v>1.25</v>
          </cell>
          <cell r="AW39">
            <v>0.8</v>
          </cell>
          <cell r="AX39">
            <v>1.33</v>
          </cell>
          <cell r="AY39">
            <v>0.97</v>
          </cell>
          <cell r="AZ39">
            <v>7.0000000000000007E-2</v>
          </cell>
          <cell r="BA39">
            <v>0.42</v>
          </cell>
          <cell r="BB39">
            <v>11.71</v>
          </cell>
          <cell r="BC39">
            <v>1.88</v>
          </cell>
          <cell r="BD39">
            <v>1.23</v>
          </cell>
          <cell r="BE39">
            <v>0.72</v>
          </cell>
          <cell r="BF39">
            <v>2.17</v>
          </cell>
          <cell r="BG39">
            <v>1.18</v>
          </cell>
          <cell r="BH39">
            <v>39.19</v>
          </cell>
          <cell r="BI39">
            <v>26.124279335781001</v>
          </cell>
          <cell r="BJ39">
            <v>5.2</v>
          </cell>
          <cell r="BK39">
            <v>6.15</v>
          </cell>
          <cell r="BL39">
            <v>0.91250000000000009</v>
          </cell>
          <cell r="BM39">
            <v>0.96917256621558134</v>
          </cell>
          <cell r="BN39">
            <v>0</v>
          </cell>
          <cell r="BO39">
            <v>0</v>
          </cell>
          <cell r="BP39">
            <v>6.76</v>
          </cell>
          <cell r="BQ39">
            <v>2.0248783972718392</v>
          </cell>
          <cell r="BR39">
            <v>0</v>
          </cell>
          <cell r="BS39">
            <v>0</v>
          </cell>
          <cell r="BT39">
            <v>0</v>
          </cell>
          <cell r="BU39">
            <v>0</v>
          </cell>
          <cell r="BW39">
            <v>40.102499999999999</v>
          </cell>
          <cell r="BX39">
            <v>38.443451901996582</v>
          </cell>
          <cell r="BY39">
            <v>0</v>
          </cell>
          <cell r="BZ39">
            <v>0</v>
          </cell>
          <cell r="CA39">
            <v>45.949999999999996</v>
          </cell>
          <cell r="CB39">
            <v>39.49915773305284</v>
          </cell>
          <cell r="CC39">
            <v>0</v>
          </cell>
          <cell r="CD39">
            <v>0</v>
          </cell>
          <cell r="CE39">
            <v>0</v>
          </cell>
          <cell r="CF39">
            <v>0</v>
          </cell>
        </row>
        <row r="40">
          <cell r="A40">
            <v>28</v>
          </cell>
          <cell r="B40">
            <v>163</v>
          </cell>
          <cell r="C40" t="str">
            <v>BAJAJ RE 2S CLASSIC</v>
          </cell>
          <cell r="D40">
            <v>57</v>
          </cell>
          <cell r="E40">
            <v>7</v>
          </cell>
          <cell r="F40" t="str">
            <v>CSA-24</v>
          </cell>
          <cell r="G40" t="str">
            <v>M/C</v>
          </cell>
          <cell r="H40">
            <v>25000</v>
          </cell>
          <cell r="I40">
            <v>28935</v>
          </cell>
          <cell r="J40">
            <v>29376</v>
          </cell>
          <cell r="K40">
            <v>10.3</v>
          </cell>
          <cell r="L40">
            <v>0.7</v>
          </cell>
          <cell r="M40">
            <v>8.6999999999999993</v>
          </cell>
          <cell r="N40">
            <v>4.9000000000000004</v>
          </cell>
          <cell r="O40">
            <v>13.6</v>
          </cell>
          <cell r="P40">
            <v>1.5</v>
          </cell>
          <cell r="Q40">
            <v>0.185</v>
          </cell>
          <cell r="R40">
            <v>0.12</v>
          </cell>
          <cell r="S40">
            <v>0.26</v>
          </cell>
          <cell r="T40">
            <v>0.21410000000000001</v>
          </cell>
          <cell r="U40">
            <v>7.4999999999999997E-2</v>
          </cell>
          <cell r="V40">
            <v>77.418021624698483</v>
          </cell>
          <cell r="W40">
            <v>8.1999999999999993</v>
          </cell>
          <cell r="X40">
            <v>100.71</v>
          </cell>
          <cell r="Y40">
            <v>21.56</v>
          </cell>
          <cell r="Z40">
            <v>0</v>
          </cell>
          <cell r="AA40">
            <v>6.5799999999999992</v>
          </cell>
          <cell r="AB40">
            <v>14.98</v>
          </cell>
          <cell r="AC40">
            <v>0</v>
          </cell>
          <cell r="AD40">
            <v>0</v>
          </cell>
          <cell r="AE40">
            <v>14.98</v>
          </cell>
          <cell r="AF40">
            <v>1.27</v>
          </cell>
          <cell r="AG40">
            <v>0.31</v>
          </cell>
          <cell r="AH40">
            <v>0.01</v>
          </cell>
          <cell r="AI40">
            <v>0.54</v>
          </cell>
          <cell r="AJ40">
            <v>0.39</v>
          </cell>
          <cell r="AK40">
            <v>0.68</v>
          </cell>
          <cell r="AL40">
            <v>4.66</v>
          </cell>
          <cell r="AM40">
            <v>0.35164694075399999</v>
          </cell>
          <cell r="AN40">
            <v>0.16</v>
          </cell>
          <cell r="AO40">
            <v>8.2999999999999989</v>
          </cell>
          <cell r="AP40">
            <v>0.54</v>
          </cell>
          <cell r="AQ40">
            <v>0</v>
          </cell>
          <cell r="AR40">
            <v>0</v>
          </cell>
          <cell r="AS40">
            <v>2.14</v>
          </cell>
          <cell r="AT40">
            <v>0.92</v>
          </cell>
          <cell r="AU40">
            <v>0.92000000000000015</v>
          </cell>
          <cell r="AV40">
            <v>1.76</v>
          </cell>
          <cell r="AW40">
            <v>0.8</v>
          </cell>
          <cell r="AX40">
            <v>1.04</v>
          </cell>
          <cell r="AY40">
            <v>0.95</v>
          </cell>
          <cell r="AZ40">
            <v>7.0000000000000007E-2</v>
          </cell>
          <cell r="BA40">
            <v>0.59</v>
          </cell>
          <cell r="BB40">
            <v>11.85</v>
          </cell>
          <cell r="BC40">
            <v>2.65</v>
          </cell>
          <cell r="BD40">
            <v>0</v>
          </cell>
          <cell r="BE40">
            <v>0</v>
          </cell>
          <cell r="BF40">
            <v>2.2000000000000002</v>
          </cell>
          <cell r="BG40">
            <v>1.1499999999999999</v>
          </cell>
          <cell r="BH40">
            <v>33.32</v>
          </cell>
          <cell r="BI40">
            <v>25.911646940753997</v>
          </cell>
          <cell r="BJ40">
            <v>5.2</v>
          </cell>
          <cell r="BK40">
            <v>5.85</v>
          </cell>
          <cell r="BL40">
            <v>0</v>
          </cell>
          <cell r="BM40">
            <v>0</v>
          </cell>
          <cell r="BN40">
            <v>0</v>
          </cell>
          <cell r="BO40">
            <v>0</v>
          </cell>
          <cell r="BP40">
            <v>4.7</v>
          </cell>
          <cell r="BQ40">
            <v>2.007571744303704</v>
          </cell>
          <cell r="BR40">
            <v>0</v>
          </cell>
          <cell r="BS40">
            <v>0</v>
          </cell>
          <cell r="BT40">
            <v>0</v>
          </cell>
          <cell r="BU40">
            <v>0</v>
          </cell>
          <cell r="BW40">
            <v>0</v>
          </cell>
          <cell r="BX40">
            <v>0</v>
          </cell>
          <cell r="BY40">
            <v>0</v>
          </cell>
          <cell r="BZ40">
            <v>0</v>
          </cell>
          <cell r="CA40">
            <v>38.020000000000003</v>
          </cell>
          <cell r="CB40">
            <v>38.969218685057697</v>
          </cell>
          <cell r="CC40">
            <v>0</v>
          </cell>
          <cell r="CD40">
            <v>0</v>
          </cell>
          <cell r="CE40">
            <v>0</v>
          </cell>
          <cell r="CF40">
            <v>0</v>
          </cell>
        </row>
        <row r="41">
          <cell r="A41">
            <v>29</v>
          </cell>
          <cell r="B41">
            <v>164</v>
          </cell>
          <cell r="C41" t="str">
            <v>AVANTI MOPED</v>
          </cell>
          <cell r="D41">
            <v>40</v>
          </cell>
          <cell r="E41">
            <v>6</v>
          </cell>
          <cell r="F41" t="str">
            <v>CSA-18</v>
          </cell>
          <cell r="G41" t="str">
            <v>M/C</v>
          </cell>
          <cell r="H41">
            <v>2000</v>
          </cell>
          <cell r="I41">
            <v>2176</v>
          </cell>
          <cell r="J41">
            <v>2209</v>
          </cell>
          <cell r="K41">
            <v>6.16</v>
          </cell>
          <cell r="L41">
            <v>0.7</v>
          </cell>
          <cell r="M41">
            <v>3</v>
          </cell>
          <cell r="N41">
            <v>5.0999999999999996</v>
          </cell>
          <cell r="O41">
            <v>8.1</v>
          </cell>
          <cell r="P41">
            <v>1.5</v>
          </cell>
          <cell r="Q41">
            <v>0.105</v>
          </cell>
          <cell r="R41">
            <v>6.2E-2</v>
          </cell>
          <cell r="S41">
            <v>0.17799999999999999</v>
          </cell>
          <cell r="T41">
            <v>0.11849999999999999</v>
          </cell>
          <cell r="U41">
            <v>4.7E-2</v>
          </cell>
          <cell r="V41">
            <v>77.418021624698483</v>
          </cell>
          <cell r="W41">
            <v>8.1999999999999993</v>
          </cell>
          <cell r="X41">
            <v>100.21999999999998</v>
          </cell>
          <cell r="Y41">
            <v>11.88</v>
          </cell>
          <cell r="Z41">
            <v>0</v>
          </cell>
          <cell r="AA41">
            <v>4.3899999999999997</v>
          </cell>
          <cell r="AB41">
            <v>7.4900000000000011</v>
          </cell>
          <cell r="AC41">
            <v>0.74</v>
          </cell>
          <cell r="AD41">
            <v>0</v>
          </cell>
          <cell r="AE41">
            <v>8.23</v>
          </cell>
          <cell r="AF41">
            <v>0.92</v>
          </cell>
          <cell r="AG41">
            <v>0.23</v>
          </cell>
          <cell r="AH41">
            <v>0.01</v>
          </cell>
          <cell r="AI41">
            <v>0.36</v>
          </cell>
          <cell r="AJ41">
            <v>0.26</v>
          </cell>
          <cell r="AK41">
            <v>0.47</v>
          </cell>
          <cell r="AL41">
            <v>3.14</v>
          </cell>
          <cell r="AM41">
            <v>0.23694665106599999</v>
          </cell>
          <cell r="AN41">
            <v>0.09</v>
          </cell>
          <cell r="AO41">
            <v>5.16</v>
          </cell>
          <cell r="AP41">
            <v>0.37</v>
          </cell>
          <cell r="AQ41">
            <v>0</v>
          </cell>
          <cell r="AR41">
            <v>0</v>
          </cell>
          <cell r="AS41">
            <v>1.2</v>
          </cell>
          <cell r="AT41">
            <v>0.52</v>
          </cell>
          <cell r="AU41">
            <v>0.51</v>
          </cell>
          <cell r="AV41">
            <v>0.99</v>
          </cell>
          <cell r="AW41">
            <v>0.75</v>
          </cell>
          <cell r="AX41">
            <v>1.04</v>
          </cell>
          <cell r="AY41">
            <v>0.88</v>
          </cell>
          <cell r="AZ41">
            <v>7.0000000000000007E-2</v>
          </cell>
          <cell r="BA41">
            <v>0.35</v>
          </cell>
          <cell r="BB41">
            <v>11.04</v>
          </cell>
          <cell r="BC41">
            <v>1.49</v>
          </cell>
          <cell r="BD41">
            <v>0</v>
          </cell>
          <cell r="BE41">
            <v>0</v>
          </cell>
          <cell r="BF41">
            <v>2.0499999999999998</v>
          </cell>
          <cell r="BG41">
            <v>0.71</v>
          </cell>
          <cell r="BH41">
            <v>21.46</v>
          </cell>
          <cell r="BI41">
            <v>19.616946651065998</v>
          </cell>
          <cell r="BJ41">
            <v>5.2</v>
          </cell>
          <cell r="BK41">
            <v>4.4800000000000004</v>
          </cell>
          <cell r="BL41">
            <v>0.40222222222222226</v>
          </cell>
          <cell r="BM41">
            <v>0.96917256621558134</v>
          </cell>
          <cell r="BN41">
            <v>0</v>
          </cell>
          <cell r="BO41">
            <v>0</v>
          </cell>
          <cell r="BP41">
            <v>0</v>
          </cell>
          <cell r="BQ41">
            <v>0</v>
          </cell>
          <cell r="BR41">
            <v>0</v>
          </cell>
          <cell r="BS41">
            <v>0</v>
          </cell>
          <cell r="BT41">
            <v>0</v>
          </cell>
          <cell r="BU41">
            <v>0</v>
          </cell>
          <cell r="BW41">
            <v>21.862222222222222</v>
          </cell>
          <cell r="BX41">
            <v>30.266119217281577</v>
          </cell>
          <cell r="BY41">
            <v>0</v>
          </cell>
          <cell r="BZ41">
            <v>0</v>
          </cell>
          <cell r="CA41">
            <v>0</v>
          </cell>
          <cell r="CB41">
            <v>0</v>
          </cell>
          <cell r="CC41">
            <v>0</v>
          </cell>
          <cell r="CD41">
            <v>0</v>
          </cell>
          <cell r="CE41">
            <v>0</v>
          </cell>
          <cell r="CF41">
            <v>0</v>
          </cell>
        </row>
        <row r="42">
          <cell r="A42">
            <v>30</v>
          </cell>
          <cell r="B42">
            <v>167</v>
          </cell>
          <cell r="C42" t="str">
            <v>BAJAJ FE MOD</v>
          </cell>
          <cell r="D42">
            <v>54</v>
          </cell>
          <cell r="E42">
            <v>11</v>
          </cell>
          <cell r="F42" t="str">
            <v>CSA-18</v>
          </cell>
          <cell r="G42" t="str">
            <v>M/C</v>
          </cell>
          <cell r="H42">
            <v>3000</v>
          </cell>
          <cell r="I42">
            <v>3272</v>
          </cell>
          <cell r="J42">
            <v>3338</v>
          </cell>
          <cell r="K42">
            <v>11.87</v>
          </cell>
          <cell r="L42">
            <v>0.7</v>
          </cell>
          <cell r="M42">
            <v>3.5</v>
          </cell>
          <cell r="N42">
            <v>4.8</v>
          </cell>
          <cell r="O42">
            <v>8.3000000000000007</v>
          </cell>
          <cell r="P42">
            <v>2</v>
          </cell>
          <cell r="Q42">
            <v>0.23599999999999999</v>
          </cell>
          <cell r="R42">
            <v>0.128</v>
          </cell>
          <cell r="S42">
            <v>0.35899999999999999</v>
          </cell>
          <cell r="T42">
            <v>0.26840000000000003</v>
          </cell>
          <cell r="U42">
            <v>0.11799999999999999</v>
          </cell>
          <cell r="V42">
            <v>77.418021624698483</v>
          </cell>
          <cell r="W42">
            <v>8.1999999999999993</v>
          </cell>
          <cell r="X42">
            <v>100.21999999999998</v>
          </cell>
          <cell r="Y42">
            <v>26.9</v>
          </cell>
          <cell r="Z42">
            <v>0</v>
          </cell>
          <cell r="AA42">
            <v>10.63</v>
          </cell>
          <cell r="AB42">
            <v>16.269999999999996</v>
          </cell>
          <cell r="AC42">
            <v>0.74</v>
          </cell>
          <cell r="AD42">
            <v>0</v>
          </cell>
          <cell r="AE42">
            <v>17.009999999999994</v>
          </cell>
          <cell r="AF42">
            <v>1.86</v>
          </cell>
          <cell r="AG42">
            <v>0.46</v>
          </cell>
          <cell r="AH42">
            <v>0.02</v>
          </cell>
          <cell r="AI42">
            <v>0.64000000000000012</v>
          </cell>
          <cell r="AJ42">
            <v>0.47</v>
          </cell>
          <cell r="AK42">
            <v>0.56000000000000005</v>
          </cell>
          <cell r="AL42">
            <v>5.6</v>
          </cell>
          <cell r="AM42">
            <v>0.42258001463999995</v>
          </cell>
          <cell r="AN42">
            <v>0.21</v>
          </cell>
          <cell r="AO42">
            <v>7.35</v>
          </cell>
          <cell r="AP42">
            <v>0.65</v>
          </cell>
          <cell r="AQ42">
            <v>0.49</v>
          </cell>
          <cell r="AR42">
            <v>0.38</v>
          </cell>
          <cell r="AS42">
            <v>1.81</v>
          </cell>
          <cell r="AT42">
            <v>0.97</v>
          </cell>
          <cell r="AU42">
            <v>0.99000000000000021</v>
          </cell>
          <cell r="AV42">
            <v>1.92</v>
          </cell>
          <cell r="AW42">
            <v>0.76</v>
          </cell>
          <cell r="AX42">
            <v>1.04</v>
          </cell>
          <cell r="AY42">
            <v>1.47</v>
          </cell>
          <cell r="AZ42">
            <v>0.11</v>
          </cell>
          <cell r="BA42">
            <v>0.68</v>
          </cell>
          <cell r="BB42">
            <v>17.29</v>
          </cell>
          <cell r="BC42">
            <v>2.87</v>
          </cell>
          <cell r="BD42">
            <v>0</v>
          </cell>
          <cell r="BE42">
            <v>0</v>
          </cell>
          <cell r="BF42">
            <v>3.21</v>
          </cell>
          <cell r="BG42">
            <v>1.01</v>
          </cell>
          <cell r="BH42">
            <v>38.789999999999992</v>
          </cell>
          <cell r="BI42">
            <v>31.46258001464</v>
          </cell>
          <cell r="BJ42">
            <v>5.2</v>
          </cell>
          <cell r="BK42">
            <v>6.88</v>
          </cell>
          <cell r="BL42">
            <v>0</v>
          </cell>
          <cell r="BM42">
            <v>0</v>
          </cell>
          <cell r="BN42">
            <v>0</v>
          </cell>
          <cell r="BO42">
            <v>0</v>
          </cell>
          <cell r="BP42">
            <v>4.7</v>
          </cell>
          <cell r="BQ42">
            <v>2.007571744303704</v>
          </cell>
          <cell r="BR42">
            <v>0</v>
          </cell>
          <cell r="BS42">
            <v>0</v>
          </cell>
          <cell r="BT42">
            <v>0</v>
          </cell>
          <cell r="BU42">
            <v>0</v>
          </cell>
          <cell r="BW42">
            <v>0</v>
          </cell>
          <cell r="BX42">
            <v>0</v>
          </cell>
          <cell r="BY42">
            <v>0</v>
          </cell>
          <cell r="BZ42">
            <v>0</v>
          </cell>
          <cell r="CA42">
            <v>43.489999999999995</v>
          </cell>
          <cell r="CB42">
            <v>45.550151758943706</v>
          </cell>
          <cell r="CC42">
            <v>0</v>
          </cell>
          <cell r="CD42">
            <v>0</v>
          </cell>
          <cell r="CE42">
            <v>0</v>
          </cell>
          <cell r="CF42">
            <v>0</v>
          </cell>
        </row>
        <row r="43">
          <cell r="A43">
            <v>31</v>
          </cell>
          <cell r="B43">
            <v>171</v>
          </cell>
          <cell r="C43" t="str">
            <v>Mercury 115 cc</v>
          </cell>
          <cell r="D43">
            <v>50</v>
          </cell>
          <cell r="E43">
            <v>6</v>
          </cell>
          <cell r="F43" t="str">
            <v>AC8A</v>
          </cell>
          <cell r="G43" t="str">
            <v>M/C</v>
          </cell>
          <cell r="H43">
            <v>47000</v>
          </cell>
          <cell r="I43">
            <v>50756</v>
          </cell>
          <cell r="J43">
            <v>51792</v>
          </cell>
          <cell r="K43">
            <v>10.67</v>
          </cell>
          <cell r="L43">
            <v>0.7</v>
          </cell>
          <cell r="M43">
            <v>1.5</v>
          </cell>
          <cell r="N43">
            <v>5.9</v>
          </cell>
          <cell r="O43">
            <v>7.4</v>
          </cell>
          <cell r="P43">
            <v>2</v>
          </cell>
          <cell r="Q43">
            <v>0.13400000000000001</v>
          </cell>
          <cell r="R43">
            <v>7.5999999999999998E-2</v>
          </cell>
          <cell r="S43">
            <v>0.224</v>
          </cell>
          <cell r="T43">
            <v>0.15190000000000001</v>
          </cell>
          <cell r="U43">
            <v>6.3E-2</v>
          </cell>
          <cell r="V43">
            <v>77.418021624698483</v>
          </cell>
          <cell r="W43">
            <v>8.1999999999999993</v>
          </cell>
          <cell r="X43">
            <v>99.94</v>
          </cell>
          <cell r="Y43">
            <v>15.18</v>
          </cell>
          <cell r="Z43">
            <v>0</v>
          </cell>
          <cell r="AA43">
            <v>5.6899999999999995</v>
          </cell>
          <cell r="AB43">
            <v>9.49</v>
          </cell>
          <cell r="AC43">
            <v>0</v>
          </cell>
          <cell r="AD43">
            <v>0</v>
          </cell>
          <cell r="AE43">
            <v>9.49</v>
          </cell>
          <cell r="AF43">
            <v>1.1499999999999999</v>
          </cell>
          <cell r="AG43">
            <v>0.28000000000000003</v>
          </cell>
          <cell r="AH43">
            <v>0.01</v>
          </cell>
          <cell r="AI43">
            <v>0.46</v>
          </cell>
          <cell r="AJ43">
            <v>0.33</v>
          </cell>
          <cell r="AK43">
            <v>0.48</v>
          </cell>
          <cell r="AL43">
            <v>3.99</v>
          </cell>
          <cell r="AM43">
            <v>0.30108826043100001</v>
          </cell>
          <cell r="AN43">
            <v>0.12</v>
          </cell>
          <cell r="AO43">
            <v>5.7899999999999991</v>
          </cell>
          <cell r="AP43">
            <v>0.46</v>
          </cell>
          <cell r="AQ43">
            <v>0.48</v>
          </cell>
          <cell r="AR43">
            <v>0.38</v>
          </cell>
          <cell r="AS43">
            <v>2.0699999999999998</v>
          </cell>
          <cell r="AT43">
            <v>0.89</v>
          </cell>
          <cell r="AU43">
            <v>0.8899999999999999</v>
          </cell>
          <cell r="AV43">
            <v>1.7</v>
          </cell>
          <cell r="AW43">
            <v>0.75</v>
          </cell>
          <cell r="AX43">
            <v>1.04</v>
          </cell>
          <cell r="AY43">
            <v>1.52</v>
          </cell>
          <cell r="AZ43">
            <v>0.11</v>
          </cell>
          <cell r="BA43">
            <v>0.61</v>
          </cell>
          <cell r="BB43">
            <v>18.170000000000002</v>
          </cell>
          <cell r="BC43">
            <v>2.56</v>
          </cell>
          <cell r="BD43">
            <v>0</v>
          </cell>
          <cell r="BE43">
            <v>0</v>
          </cell>
          <cell r="BF43">
            <v>3.37</v>
          </cell>
          <cell r="BG43">
            <v>0.8</v>
          </cell>
          <cell r="BH43">
            <v>28.400000000000002</v>
          </cell>
          <cell r="BI43">
            <v>29.801088260430998</v>
          </cell>
          <cell r="BJ43">
            <v>5.2</v>
          </cell>
          <cell r="BK43">
            <v>6.32</v>
          </cell>
          <cell r="BL43">
            <v>0.91250000000000009</v>
          </cell>
          <cell r="BM43">
            <v>0.96917256621558134</v>
          </cell>
          <cell r="BN43">
            <v>0</v>
          </cell>
          <cell r="BO43">
            <v>0</v>
          </cell>
          <cell r="BP43">
            <v>0</v>
          </cell>
          <cell r="BQ43">
            <v>0</v>
          </cell>
          <cell r="BR43">
            <v>0</v>
          </cell>
          <cell r="BS43">
            <v>0</v>
          </cell>
          <cell r="BT43">
            <v>0</v>
          </cell>
          <cell r="BU43">
            <v>0</v>
          </cell>
          <cell r="BW43">
            <v>29.312500000000004</v>
          </cell>
          <cell r="BX43">
            <v>42.29026082664658</v>
          </cell>
          <cell r="BY43">
            <v>0</v>
          </cell>
          <cell r="BZ43">
            <v>0</v>
          </cell>
          <cell r="CA43">
            <v>0</v>
          </cell>
          <cell r="CB43">
            <v>0</v>
          </cell>
          <cell r="CC43">
            <v>0</v>
          </cell>
          <cell r="CD43">
            <v>0</v>
          </cell>
          <cell r="CE43">
            <v>0</v>
          </cell>
          <cell r="CF43">
            <v>0</v>
          </cell>
        </row>
        <row r="44">
          <cell r="A44">
            <v>32</v>
          </cell>
          <cell r="B44">
            <v>172</v>
          </cell>
          <cell r="C44" t="str">
            <v>M-74 HI SILICON</v>
          </cell>
          <cell r="D44">
            <v>46</v>
          </cell>
          <cell r="E44">
            <v>6</v>
          </cell>
          <cell r="F44" t="str">
            <v>AC8A</v>
          </cell>
          <cell r="G44" t="str">
            <v>M/C</v>
          </cell>
          <cell r="H44">
            <v>36000</v>
          </cell>
          <cell r="I44">
            <v>41812</v>
          </cell>
          <cell r="J44">
            <v>42665</v>
          </cell>
          <cell r="K44">
            <v>6.35</v>
          </cell>
          <cell r="L44">
            <v>0.7</v>
          </cell>
          <cell r="M44">
            <v>8.5</v>
          </cell>
          <cell r="N44">
            <v>5.4</v>
          </cell>
          <cell r="O44">
            <v>13.9</v>
          </cell>
          <cell r="P44">
            <v>2</v>
          </cell>
          <cell r="Q44">
            <v>0.16500000000000001</v>
          </cell>
          <cell r="R44">
            <v>8.5000000000000006E-2</v>
          </cell>
          <cell r="S44">
            <v>0.253</v>
          </cell>
          <cell r="T44">
            <v>0.1953</v>
          </cell>
          <cell r="U44">
            <v>9.2999999999999999E-2</v>
          </cell>
          <cell r="V44">
            <v>77.418021624698483</v>
          </cell>
          <cell r="W44">
            <v>8.1999999999999993</v>
          </cell>
          <cell r="X44">
            <v>99.94</v>
          </cell>
          <cell r="Y44">
            <v>19.52</v>
          </cell>
          <cell r="Z44">
            <v>0</v>
          </cell>
          <cell r="AA44">
            <v>8.48</v>
          </cell>
          <cell r="AB44">
            <v>11.04</v>
          </cell>
          <cell r="AC44">
            <v>0.79</v>
          </cell>
          <cell r="AD44">
            <v>0</v>
          </cell>
          <cell r="AE44">
            <v>11.829999999999998</v>
          </cell>
          <cell r="AF44">
            <v>1.4</v>
          </cell>
          <cell r="AG44">
            <v>0.34</v>
          </cell>
          <cell r="AH44">
            <v>0.01</v>
          </cell>
          <cell r="AI44">
            <v>0.6100000000000001</v>
          </cell>
          <cell r="AJ44">
            <v>0.44</v>
          </cell>
          <cell r="AK44">
            <v>0.5</v>
          </cell>
          <cell r="AL44">
            <v>5.28</v>
          </cell>
          <cell r="AM44">
            <v>0.39843258523199998</v>
          </cell>
          <cell r="AN44">
            <v>0.15</v>
          </cell>
          <cell r="AO44">
            <v>6.95</v>
          </cell>
          <cell r="AP44">
            <v>0.61</v>
          </cell>
          <cell r="AQ44">
            <v>0.52</v>
          </cell>
          <cell r="AR44">
            <v>0.41</v>
          </cell>
          <cell r="AS44">
            <v>1.32</v>
          </cell>
          <cell r="AT44">
            <v>0.56999999999999995</v>
          </cell>
          <cell r="AU44">
            <v>0.56999999999999984</v>
          </cell>
          <cell r="AV44">
            <v>1.0900000000000001</v>
          </cell>
          <cell r="AW44">
            <v>0.8</v>
          </cell>
          <cell r="AX44">
            <v>1.04</v>
          </cell>
          <cell r="AY44">
            <v>0.97</v>
          </cell>
          <cell r="AZ44">
            <v>7.0000000000000007E-2</v>
          </cell>
          <cell r="BA44">
            <v>0.36</v>
          </cell>
          <cell r="BB44">
            <v>12.12</v>
          </cell>
          <cell r="BC44">
            <v>1.64</v>
          </cell>
          <cell r="BD44">
            <v>0</v>
          </cell>
          <cell r="BE44">
            <v>0</v>
          </cell>
          <cell r="BF44">
            <v>2.25</v>
          </cell>
          <cell r="BG44">
            <v>0.96</v>
          </cell>
          <cell r="BH44">
            <v>29.479999999999997</v>
          </cell>
          <cell r="BI44">
            <v>23.728432585231999</v>
          </cell>
          <cell r="BJ44">
            <v>5.2</v>
          </cell>
          <cell r="BK44">
            <v>5.51</v>
          </cell>
          <cell r="BL44">
            <v>0.91250000000000009</v>
          </cell>
          <cell r="BM44">
            <v>0.96917256621558134</v>
          </cell>
          <cell r="BN44">
            <v>0</v>
          </cell>
          <cell r="BO44">
            <v>0</v>
          </cell>
          <cell r="BP44">
            <v>0</v>
          </cell>
          <cell r="BQ44">
            <v>0</v>
          </cell>
          <cell r="BR44">
            <v>0</v>
          </cell>
          <cell r="BS44">
            <v>0</v>
          </cell>
          <cell r="BT44">
            <v>0</v>
          </cell>
          <cell r="BU44">
            <v>0</v>
          </cell>
          <cell r="BW44">
            <v>30.392499999999998</v>
          </cell>
          <cell r="BX44">
            <v>35.407605151447576</v>
          </cell>
          <cell r="BY44">
            <v>0</v>
          </cell>
          <cell r="BZ44">
            <v>0</v>
          </cell>
          <cell r="CA44">
            <v>0</v>
          </cell>
          <cell r="CB44">
            <v>0</v>
          </cell>
          <cell r="CC44">
            <v>0</v>
          </cell>
          <cell r="CD44">
            <v>0</v>
          </cell>
          <cell r="CE44">
            <v>0</v>
          </cell>
          <cell r="CF44">
            <v>0</v>
          </cell>
        </row>
        <row r="45">
          <cell r="A45">
            <v>33</v>
          </cell>
          <cell r="B45">
            <v>173</v>
          </cell>
          <cell r="C45" t="str">
            <v>BAL 612</v>
          </cell>
          <cell r="D45">
            <v>54</v>
          </cell>
          <cell r="E45">
            <v>9</v>
          </cell>
          <cell r="F45" t="str">
            <v>AC8A</v>
          </cell>
          <cell r="G45" t="str">
            <v>M/C</v>
          </cell>
          <cell r="H45">
            <v>48000</v>
          </cell>
          <cell r="I45">
            <v>54545</v>
          </cell>
          <cell r="J45">
            <v>56175</v>
          </cell>
          <cell r="K45">
            <v>16.170000000000002</v>
          </cell>
          <cell r="L45">
            <v>0.7</v>
          </cell>
          <cell r="M45">
            <v>5</v>
          </cell>
          <cell r="N45">
            <v>7</v>
          </cell>
          <cell r="O45">
            <v>12</v>
          </cell>
          <cell r="P45">
            <v>2.9</v>
          </cell>
          <cell r="Q45">
            <v>0.14499999999999999</v>
          </cell>
          <cell r="R45">
            <v>9.2999999999999999E-2</v>
          </cell>
          <cell r="S45">
            <v>0.24</v>
          </cell>
          <cell r="T45">
            <v>0.1663</v>
          </cell>
          <cell r="U45">
            <v>5.8999999999999997E-2</v>
          </cell>
          <cell r="V45">
            <v>77.418021624698483</v>
          </cell>
          <cell r="W45">
            <v>8.1999999999999993</v>
          </cell>
          <cell r="X45">
            <v>99.94</v>
          </cell>
          <cell r="Y45">
            <v>16.62</v>
          </cell>
          <cell r="Z45">
            <v>0</v>
          </cell>
          <cell r="AA45">
            <v>5.25</v>
          </cell>
          <cell r="AB45">
            <v>11.370000000000001</v>
          </cell>
          <cell r="AC45">
            <v>0</v>
          </cell>
          <cell r="AD45">
            <v>0</v>
          </cell>
          <cell r="AE45">
            <v>11.370000000000001</v>
          </cell>
          <cell r="AF45">
            <v>1.31</v>
          </cell>
          <cell r="AG45">
            <v>0.32</v>
          </cell>
          <cell r="AH45">
            <v>0.01</v>
          </cell>
          <cell r="AI45">
            <v>0.52</v>
          </cell>
          <cell r="AJ45">
            <v>0.38</v>
          </cell>
          <cell r="AK45">
            <v>0.59</v>
          </cell>
          <cell r="AL45">
            <v>4.54</v>
          </cell>
          <cell r="AM45">
            <v>0.34259165472599995</v>
          </cell>
          <cell r="AN45">
            <v>0.13</v>
          </cell>
          <cell r="AO45">
            <v>6.05</v>
          </cell>
          <cell r="AP45">
            <v>0.53</v>
          </cell>
          <cell r="AQ45">
            <v>0.51</v>
          </cell>
          <cell r="AR45">
            <v>0.39999999999999997</v>
          </cell>
          <cell r="AS45">
            <v>2.0099999999999998</v>
          </cell>
          <cell r="AT45">
            <v>1.03</v>
          </cell>
          <cell r="AU45">
            <v>1.4099999999999997</v>
          </cell>
          <cell r="AV45">
            <v>2.72</v>
          </cell>
          <cell r="AW45">
            <v>0.79</v>
          </cell>
          <cell r="AX45">
            <v>1.04</v>
          </cell>
          <cell r="AY45">
            <v>1.94</v>
          </cell>
          <cell r="AZ45">
            <v>0.15</v>
          </cell>
          <cell r="BA45">
            <v>0.93</v>
          </cell>
          <cell r="BB45">
            <v>21.62</v>
          </cell>
          <cell r="BC45">
            <v>7.8</v>
          </cell>
          <cell r="BD45">
            <v>0</v>
          </cell>
          <cell r="BE45">
            <v>0</v>
          </cell>
          <cell r="BF45">
            <v>4.01</v>
          </cell>
          <cell r="BG45">
            <v>0.84</v>
          </cell>
          <cell r="BH45">
            <v>33.300000000000004</v>
          </cell>
          <cell r="BI45">
            <v>39.992591654725999</v>
          </cell>
          <cell r="BJ45">
            <v>5.2</v>
          </cell>
          <cell r="BK45">
            <v>7.91</v>
          </cell>
          <cell r="BL45">
            <v>0.94</v>
          </cell>
          <cell r="BM45">
            <v>0.72687942466168587</v>
          </cell>
          <cell r="BN45">
            <v>0</v>
          </cell>
          <cell r="BO45">
            <v>0</v>
          </cell>
          <cell r="BP45">
            <v>0</v>
          </cell>
          <cell r="BQ45">
            <v>0</v>
          </cell>
          <cell r="BR45">
            <v>0</v>
          </cell>
          <cell r="BS45">
            <v>0</v>
          </cell>
          <cell r="BT45">
            <v>0</v>
          </cell>
          <cell r="BU45">
            <v>0</v>
          </cell>
          <cell r="BW45">
            <v>34.24</v>
          </cell>
          <cell r="BX45">
            <v>53.829471079387687</v>
          </cell>
          <cell r="BY45">
            <v>0</v>
          </cell>
          <cell r="BZ45">
            <v>0</v>
          </cell>
          <cell r="CA45">
            <v>0</v>
          </cell>
          <cell r="CB45">
            <v>0</v>
          </cell>
          <cell r="CC45">
            <v>0</v>
          </cell>
          <cell r="CD45">
            <v>0</v>
          </cell>
          <cell r="CE45">
            <v>0</v>
          </cell>
          <cell r="CF45">
            <v>0</v>
          </cell>
        </row>
        <row r="46">
          <cell r="A46">
            <v>34</v>
          </cell>
          <cell r="B46">
            <v>185</v>
          </cell>
          <cell r="C46" t="str">
            <v>Hero Puch 50CC</v>
          </cell>
          <cell r="D46">
            <v>38</v>
          </cell>
          <cell r="E46">
            <v>11</v>
          </cell>
          <cell r="F46" t="str">
            <v>CSA-18</v>
          </cell>
          <cell r="G46" t="str">
            <v>M/C</v>
          </cell>
          <cell r="H46">
            <v>2000</v>
          </cell>
          <cell r="I46">
            <v>2183</v>
          </cell>
          <cell r="J46">
            <v>2221</v>
          </cell>
          <cell r="K46">
            <v>6.69</v>
          </cell>
          <cell r="L46">
            <v>0.7</v>
          </cell>
          <cell r="M46">
            <v>3.5</v>
          </cell>
          <cell r="N46">
            <v>4.9000000000000004</v>
          </cell>
          <cell r="O46">
            <v>8.4</v>
          </cell>
          <cell r="P46">
            <v>1.7</v>
          </cell>
          <cell r="Q46">
            <v>0.105</v>
          </cell>
          <cell r="R46">
            <v>5.7000000000000002E-2</v>
          </cell>
          <cell r="S46">
            <v>0.24</v>
          </cell>
          <cell r="T46">
            <v>0.1198</v>
          </cell>
          <cell r="U46">
            <v>5.1999999999999998E-2</v>
          </cell>
          <cell r="V46">
            <v>77.418021624698483</v>
          </cell>
          <cell r="W46">
            <v>8.1999999999999993</v>
          </cell>
          <cell r="X46">
            <v>100.21999999999998</v>
          </cell>
          <cell r="Y46">
            <v>12.01</v>
          </cell>
          <cell r="Z46">
            <v>0</v>
          </cell>
          <cell r="AA46">
            <v>4.55</v>
          </cell>
          <cell r="AB46">
            <v>7.46</v>
          </cell>
          <cell r="AC46">
            <v>0.74</v>
          </cell>
          <cell r="AD46">
            <v>0</v>
          </cell>
          <cell r="AE46">
            <v>8.1999999999999993</v>
          </cell>
          <cell r="AF46">
            <v>1.24</v>
          </cell>
          <cell r="AG46">
            <v>0.31</v>
          </cell>
          <cell r="AH46">
            <v>0.01</v>
          </cell>
          <cell r="AI46">
            <v>0.36</v>
          </cell>
          <cell r="AJ46">
            <v>0.27</v>
          </cell>
          <cell r="AK46">
            <v>0.47</v>
          </cell>
          <cell r="AL46">
            <v>3.16</v>
          </cell>
          <cell r="AM46">
            <v>0.23845586540399999</v>
          </cell>
          <cell r="AN46">
            <v>0.09</v>
          </cell>
          <cell r="AO46">
            <v>5.85</v>
          </cell>
          <cell r="AP46">
            <v>0.37</v>
          </cell>
          <cell r="AQ46">
            <v>0.49</v>
          </cell>
          <cell r="AR46">
            <v>0.38</v>
          </cell>
          <cell r="AS46">
            <v>1.02</v>
          </cell>
          <cell r="AT46">
            <v>0.55000000000000004</v>
          </cell>
          <cell r="AU46">
            <v>0.55999999999999983</v>
          </cell>
          <cell r="AV46">
            <v>1.08</v>
          </cell>
          <cell r="AW46">
            <v>0.76</v>
          </cell>
          <cell r="AX46">
            <v>1.04</v>
          </cell>
          <cell r="AY46">
            <v>0.83</v>
          </cell>
          <cell r="AZ46">
            <v>0.06</v>
          </cell>
          <cell r="BA46">
            <v>0.38</v>
          </cell>
          <cell r="BB46">
            <v>10.18</v>
          </cell>
          <cell r="BC46">
            <v>1.62</v>
          </cell>
          <cell r="BD46">
            <v>0</v>
          </cell>
          <cell r="BE46">
            <v>0</v>
          </cell>
          <cell r="BF46">
            <v>1.89</v>
          </cell>
          <cell r="BG46">
            <v>0.81</v>
          </cell>
          <cell r="BH46">
            <v>22.169999999999998</v>
          </cell>
          <cell r="BI46">
            <v>20.048455865403998</v>
          </cell>
          <cell r="BJ46">
            <v>5.2</v>
          </cell>
          <cell r="BK46">
            <v>4.6399999999999997</v>
          </cell>
          <cell r="BL46">
            <v>0.40222222222222226</v>
          </cell>
          <cell r="BM46">
            <v>0.96917256621558134</v>
          </cell>
          <cell r="BN46">
            <v>0</v>
          </cell>
          <cell r="BO46">
            <v>0</v>
          </cell>
          <cell r="BP46">
            <v>0</v>
          </cell>
          <cell r="BQ46">
            <v>0</v>
          </cell>
          <cell r="BR46">
            <v>0</v>
          </cell>
          <cell r="BS46">
            <v>0</v>
          </cell>
          <cell r="BT46">
            <v>0</v>
          </cell>
          <cell r="BU46">
            <v>0</v>
          </cell>
          <cell r="BW46">
            <v>22.572222222222219</v>
          </cell>
          <cell r="BX46">
            <v>30.857628431619577</v>
          </cell>
          <cell r="BY46">
            <v>0</v>
          </cell>
          <cell r="BZ46">
            <v>0</v>
          </cell>
          <cell r="CA46">
            <v>0</v>
          </cell>
          <cell r="CB46">
            <v>0</v>
          </cell>
          <cell r="CC46">
            <v>0</v>
          </cell>
          <cell r="CD46">
            <v>0</v>
          </cell>
          <cell r="CE46">
            <v>0</v>
          </cell>
          <cell r="CF46">
            <v>0</v>
          </cell>
        </row>
        <row r="47">
          <cell r="A47">
            <v>35</v>
          </cell>
          <cell r="B47">
            <v>187</v>
          </cell>
          <cell r="C47" t="str">
            <v>M-74 CC E-2000</v>
          </cell>
          <cell r="D47">
            <v>46</v>
          </cell>
          <cell r="E47">
            <v>6</v>
          </cell>
          <cell r="F47" t="str">
            <v>CSA-18</v>
          </cell>
          <cell r="G47" t="str">
            <v>M/C</v>
          </cell>
          <cell r="H47">
            <v>9000</v>
          </cell>
          <cell r="I47">
            <v>9677</v>
          </cell>
          <cell r="J47">
            <v>9926</v>
          </cell>
          <cell r="K47">
            <v>6.35</v>
          </cell>
          <cell r="L47">
            <v>0.7</v>
          </cell>
          <cell r="M47">
            <v>2</v>
          </cell>
          <cell r="N47">
            <v>5</v>
          </cell>
          <cell r="O47">
            <v>7</v>
          </cell>
          <cell r="P47">
            <v>2.5</v>
          </cell>
          <cell r="Q47">
            <v>0.16500000000000001</v>
          </cell>
          <cell r="R47">
            <v>8.5000000000000006E-2</v>
          </cell>
          <cell r="S47">
            <v>0.253</v>
          </cell>
          <cell r="T47">
            <v>0.18660000000000002</v>
          </cell>
          <cell r="U47">
            <v>8.5999999999999993E-2</v>
          </cell>
          <cell r="V47">
            <v>77.418021624698483</v>
          </cell>
          <cell r="W47">
            <v>8.1999999999999993</v>
          </cell>
          <cell r="X47">
            <v>100.21999999999998</v>
          </cell>
          <cell r="Y47">
            <v>18.7</v>
          </cell>
          <cell r="Z47">
            <v>0</v>
          </cell>
          <cell r="AA47">
            <v>7.84</v>
          </cell>
          <cell r="AB47">
            <v>10.86</v>
          </cell>
          <cell r="AC47">
            <v>0.73</v>
          </cell>
          <cell r="AD47">
            <v>0</v>
          </cell>
          <cell r="AE47">
            <v>11.59</v>
          </cell>
          <cell r="AF47">
            <v>1.3</v>
          </cell>
          <cell r="AG47">
            <v>0.32</v>
          </cell>
          <cell r="AH47">
            <v>0.01</v>
          </cell>
          <cell r="AI47">
            <v>0.56000000000000005</v>
          </cell>
          <cell r="AJ47">
            <v>0.41</v>
          </cell>
          <cell r="AK47">
            <v>0.47</v>
          </cell>
          <cell r="AL47">
            <v>4.8899999999999997</v>
          </cell>
          <cell r="AM47">
            <v>0.36900290564099997</v>
          </cell>
          <cell r="AN47">
            <v>0.15</v>
          </cell>
          <cell r="AO47">
            <v>6.11</v>
          </cell>
          <cell r="AP47">
            <v>0.56999999999999995</v>
          </cell>
          <cell r="AQ47">
            <v>0.48</v>
          </cell>
          <cell r="AR47">
            <v>0.38</v>
          </cell>
          <cell r="AS47">
            <v>1.23</v>
          </cell>
          <cell r="AT47">
            <v>0.53</v>
          </cell>
          <cell r="AU47">
            <v>0.52</v>
          </cell>
          <cell r="AV47">
            <v>1.01</v>
          </cell>
          <cell r="AW47">
            <v>0.74</v>
          </cell>
          <cell r="AX47">
            <v>1.04</v>
          </cell>
          <cell r="AY47">
            <v>0.9</v>
          </cell>
          <cell r="AZ47">
            <v>7.0000000000000007E-2</v>
          </cell>
          <cell r="BA47">
            <v>0.36</v>
          </cell>
          <cell r="BB47">
            <v>11.22</v>
          </cell>
          <cell r="BC47">
            <v>1.52</v>
          </cell>
          <cell r="BD47">
            <v>0</v>
          </cell>
          <cell r="BE47">
            <v>0</v>
          </cell>
          <cell r="BF47">
            <v>2.08</v>
          </cell>
          <cell r="BG47">
            <v>0.84</v>
          </cell>
          <cell r="BH47">
            <v>28.009999999999994</v>
          </cell>
          <cell r="BI47">
            <v>21.659002905641</v>
          </cell>
          <cell r="BJ47">
            <v>5.2</v>
          </cell>
          <cell r="BK47">
            <v>5.12</v>
          </cell>
          <cell r="BL47">
            <v>0</v>
          </cell>
          <cell r="BM47">
            <v>0</v>
          </cell>
          <cell r="BN47">
            <v>0.90999999999999992</v>
          </cell>
          <cell r="BO47">
            <v>0.96917256621558134</v>
          </cell>
          <cell r="BP47">
            <v>0</v>
          </cell>
          <cell r="BQ47">
            <v>0</v>
          </cell>
          <cell r="BR47">
            <v>0</v>
          </cell>
          <cell r="BS47">
            <v>0</v>
          </cell>
          <cell r="BT47">
            <v>0</v>
          </cell>
          <cell r="BU47">
            <v>0</v>
          </cell>
          <cell r="BW47">
            <v>0</v>
          </cell>
          <cell r="BX47">
            <v>0</v>
          </cell>
          <cell r="BY47">
            <v>28.919999999999995</v>
          </cell>
          <cell r="BZ47">
            <v>32.94817547185658</v>
          </cell>
          <cell r="CA47">
            <v>0</v>
          </cell>
          <cell r="CB47">
            <v>0</v>
          </cell>
          <cell r="CC47">
            <v>0</v>
          </cell>
          <cell r="CD47">
            <v>0</v>
          </cell>
          <cell r="CE47">
            <v>0</v>
          </cell>
          <cell r="CF47">
            <v>0</v>
          </cell>
        </row>
        <row r="48">
          <cell r="A48">
            <v>36</v>
          </cell>
          <cell r="B48">
            <v>188</v>
          </cell>
          <cell r="C48" t="str">
            <v>Bajaj 3W 4S</v>
          </cell>
          <cell r="D48">
            <v>57</v>
          </cell>
          <cell r="E48">
            <v>1</v>
          </cell>
          <cell r="F48" t="str">
            <v>AC8A</v>
          </cell>
          <cell r="G48" t="str">
            <v>M/C</v>
          </cell>
          <cell r="H48">
            <v>193000</v>
          </cell>
          <cell r="I48">
            <v>207082</v>
          </cell>
          <cell r="J48">
            <v>210235</v>
          </cell>
          <cell r="K48">
            <v>12.85</v>
          </cell>
          <cell r="L48">
            <v>0.7</v>
          </cell>
          <cell r="M48">
            <v>2.4</v>
          </cell>
          <cell r="N48">
            <v>4.4000000000000004</v>
          </cell>
          <cell r="O48">
            <v>6.8000000000000007</v>
          </cell>
          <cell r="P48">
            <v>1.5</v>
          </cell>
          <cell r="Q48">
            <v>0.16800000000000001</v>
          </cell>
          <cell r="R48">
            <v>0.1</v>
          </cell>
          <cell r="S48">
            <v>0.23699999999999999</v>
          </cell>
          <cell r="T48">
            <v>0.18870000000000001</v>
          </cell>
          <cell r="U48">
            <v>7.2999999999999995E-2</v>
          </cell>
          <cell r="V48">
            <v>77.418021624698483</v>
          </cell>
          <cell r="W48">
            <v>8.1999999999999993</v>
          </cell>
          <cell r="X48">
            <v>99.94</v>
          </cell>
          <cell r="Y48">
            <v>18.86</v>
          </cell>
          <cell r="Z48">
            <v>0</v>
          </cell>
          <cell r="AA48">
            <v>6.3</v>
          </cell>
          <cell r="AB48">
            <v>12.559999999999999</v>
          </cell>
          <cell r="AC48">
            <v>0</v>
          </cell>
          <cell r="AD48">
            <v>0</v>
          </cell>
          <cell r="AE48">
            <v>12.559999999999999</v>
          </cell>
          <cell r="AF48">
            <v>1.2</v>
          </cell>
          <cell r="AG48">
            <v>0.3</v>
          </cell>
          <cell r="AH48">
            <v>0.01</v>
          </cell>
          <cell r="AI48">
            <v>0.57000000000000006</v>
          </cell>
          <cell r="AJ48">
            <v>0.42</v>
          </cell>
          <cell r="AK48">
            <v>0.82</v>
          </cell>
          <cell r="AL48">
            <v>4.97</v>
          </cell>
          <cell r="AM48">
            <v>0.37503976299300001</v>
          </cell>
          <cell r="AN48">
            <v>0.15</v>
          </cell>
          <cell r="AO48">
            <v>5.73</v>
          </cell>
          <cell r="AP48">
            <v>0.57999999999999996</v>
          </cell>
          <cell r="AQ48">
            <v>0.48</v>
          </cell>
          <cell r="AR48">
            <v>0.38</v>
          </cell>
          <cell r="AS48">
            <v>2.23</v>
          </cell>
          <cell r="AT48">
            <v>1.1599999999999999</v>
          </cell>
          <cell r="AU48">
            <v>1.06</v>
          </cell>
          <cell r="AV48">
            <v>2.04</v>
          </cell>
          <cell r="AW48">
            <v>0.74</v>
          </cell>
          <cell r="AX48">
            <v>0.86</v>
          </cell>
          <cell r="AY48">
            <v>1.6</v>
          </cell>
          <cell r="AZ48">
            <v>0.12</v>
          </cell>
          <cell r="BA48">
            <v>0.74</v>
          </cell>
          <cell r="BB48">
            <v>17.39</v>
          </cell>
          <cell r="BC48">
            <v>0.66</v>
          </cell>
          <cell r="BD48">
            <v>0</v>
          </cell>
          <cell r="BE48">
            <v>0</v>
          </cell>
          <cell r="BF48">
            <v>3.23</v>
          </cell>
          <cell r="BG48">
            <v>0.79</v>
          </cell>
          <cell r="BH48">
            <v>33.47</v>
          </cell>
          <cell r="BI48">
            <v>27.695039762993002</v>
          </cell>
          <cell r="BJ48">
            <v>5.2</v>
          </cell>
          <cell r="BK48">
            <v>6.32</v>
          </cell>
          <cell r="BL48">
            <v>0.94</v>
          </cell>
          <cell r="BM48">
            <v>0.72687942466168587</v>
          </cell>
          <cell r="BN48">
            <v>0.90999999999999992</v>
          </cell>
          <cell r="BO48">
            <v>0.96917256621558134</v>
          </cell>
          <cell r="BP48">
            <v>4.7</v>
          </cell>
          <cell r="BQ48">
            <v>2.007571744303704</v>
          </cell>
          <cell r="BR48">
            <v>2.17</v>
          </cell>
          <cell r="BS48">
            <v>2.007571744303704</v>
          </cell>
          <cell r="BT48">
            <v>0</v>
          </cell>
          <cell r="BU48">
            <v>0</v>
          </cell>
          <cell r="BW48">
            <v>34.409999999999997</v>
          </cell>
          <cell r="BX48">
            <v>39.94191918765469</v>
          </cell>
          <cell r="BY48">
            <v>34.379999999999995</v>
          </cell>
          <cell r="BZ48">
            <v>40.184212329208584</v>
          </cell>
          <cell r="CA48">
            <v>38.17</v>
          </cell>
          <cell r="CB48">
            <v>41.222611507296705</v>
          </cell>
          <cell r="CC48">
            <v>35.64</v>
          </cell>
          <cell r="CD48">
            <v>41.222611507296705</v>
          </cell>
          <cell r="CE48">
            <v>0</v>
          </cell>
          <cell r="CF48">
            <v>0</v>
          </cell>
        </row>
        <row r="49">
          <cell r="A49">
            <v>37</v>
          </cell>
          <cell r="B49">
            <v>189</v>
          </cell>
          <cell r="C49" t="str">
            <v>Bajaj Classic- 2W 4S (LEGAND )</v>
          </cell>
          <cell r="D49">
            <v>57</v>
          </cell>
          <cell r="E49">
            <v>1</v>
          </cell>
          <cell r="F49" t="str">
            <v>AC8A</v>
          </cell>
          <cell r="G49" t="str">
            <v>M/C</v>
          </cell>
          <cell r="H49">
            <v>12000</v>
          </cell>
          <cell r="I49">
            <v>12862</v>
          </cell>
          <cell r="J49">
            <v>13058</v>
          </cell>
          <cell r="K49">
            <v>12.85</v>
          </cell>
          <cell r="L49">
            <v>0.7</v>
          </cell>
          <cell r="M49">
            <v>2</v>
          </cell>
          <cell r="N49">
            <v>4.7</v>
          </cell>
          <cell r="O49">
            <v>6.7</v>
          </cell>
          <cell r="P49">
            <v>1.5</v>
          </cell>
          <cell r="Q49">
            <v>0.16700000000000001</v>
          </cell>
          <cell r="R49">
            <v>0.10299999999999999</v>
          </cell>
          <cell r="S49">
            <v>0.253</v>
          </cell>
          <cell r="T49">
            <v>0.18760000000000002</v>
          </cell>
          <cell r="U49">
            <v>6.9000000000000006E-2</v>
          </cell>
          <cell r="V49">
            <v>77.418021624698483</v>
          </cell>
          <cell r="W49">
            <v>8.1999999999999993</v>
          </cell>
          <cell r="X49">
            <v>99.94</v>
          </cell>
          <cell r="Y49">
            <v>18.75</v>
          </cell>
          <cell r="Z49">
            <v>0</v>
          </cell>
          <cell r="AA49">
            <v>5.9899999999999993</v>
          </cell>
          <cell r="AB49">
            <v>12.760000000000002</v>
          </cell>
          <cell r="AC49">
            <v>0</v>
          </cell>
          <cell r="AD49">
            <v>0</v>
          </cell>
          <cell r="AE49">
            <v>12.760000000000002</v>
          </cell>
          <cell r="AF49">
            <v>1.28</v>
          </cell>
          <cell r="AG49">
            <v>0.32</v>
          </cell>
          <cell r="AH49">
            <v>0.01</v>
          </cell>
          <cell r="AI49">
            <v>0.56000000000000005</v>
          </cell>
          <cell r="AJ49">
            <v>0.42</v>
          </cell>
          <cell r="AK49">
            <v>0.6</v>
          </cell>
          <cell r="AL49">
            <v>4.93</v>
          </cell>
          <cell r="AM49">
            <v>0.37202133431699996</v>
          </cell>
          <cell r="AN49">
            <v>0.15</v>
          </cell>
          <cell r="AO49">
            <v>5.8</v>
          </cell>
          <cell r="AP49">
            <v>0.56999999999999995</v>
          </cell>
          <cell r="AQ49">
            <v>0.48</v>
          </cell>
          <cell r="AR49">
            <v>0.38</v>
          </cell>
          <cell r="AS49">
            <v>2.23</v>
          </cell>
          <cell r="AT49">
            <v>1.1599999999999999</v>
          </cell>
          <cell r="AU49">
            <v>1.06</v>
          </cell>
          <cell r="AV49">
            <v>2.0299999999999998</v>
          </cell>
          <cell r="AW49">
            <v>0.74</v>
          </cell>
          <cell r="AX49">
            <v>0.86</v>
          </cell>
          <cell r="AY49">
            <v>1.6</v>
          </cell>
          <cell r="AZ49">
            <v>0.12</v>
          </cell>
          <cell r="BA49">
            <v>0.74</v>
          </cell>
          <cell r="BB49">
            <v>17.36</v>
          </cell>
          <cell r="BC49">
            <v>0.66</v>
          </cell>
          <cell r="BD49">
            <v>0</v>
          </cell>
          <cell r="BE49">
            <v>0</v>
          </cell>
          <cell r="BF49">
            <v>3.22</v>
          </cell>
          <cell r="BG49">
            <v>0.8</v>
          </cell>
          <cell r="BH49">
            <v>33.5</v>
          </cell>
          <cell r="BI49">
            <v>27.712021334316997</v>
          </cell>
          <cell r="BJ49">
            <v>5.2</v>
          </cell>
          <cell r="BK49">
            <v>6.3</v>
          </cell>
          <cell r="BL49">
            <v>0</v>
          </cell>
          <cell r="BM49">
            <v>0</v>
          </cell>
          <cell r="BN49">
            <v>0.90999999999999992</v>
          </cell>
          <cell r="BO49">
            <v>0.96917256621558134</v>
          </cell>
          <cell r="BP49">
            <v>4.7</v>
          </cell>
          <cell r="BQ49">
            <v>2.007571744303704</v>
          </cell>
          <cell r="BR49">
            <v>0</v>
          </cell>
          <cell r="BS49">
            <v>0</v>
          </cell>
          <cell r="BT49">
            <v>0</v>
          </cell>
          <cell r="BU49">
            <v>0</v>
          </cell>
          <cell r="BW49">
            <v>0</v>
          </cell>
          <cell r="BX49">
            <v>0</v>
          </cell>
          <cell r="BY49">
            <v>34.409999999999997</v>
          </cell>
          <cell r="BZ49">
            <v>40.181193900532577</v>
          </cell>
          <cell r="CA49">
            <v>38.200000000000003</v>
          </cell>
          <cell r="CB49">
            <v>41.219593078620704</v>
          </cell>
          <cell r="CC49">
            <v>0</v>
          </cell>
          <cell r="CD49">
            <v>0</v>
          </cell>
          <cell r="CE49">
            <v>0</v>
          </cell>
          <cell r="CF49">
            <v>0</v>
          </cell>
        </row>
        <row r="50">
          <cell r="A50">
            <v>38</v>
          </cell>
          <cell r="B50">
            <v>191</v>
          </cell>
          <cell r="C50" t="str">
            <v>BAJAJ 3W FE</v>
          </cell>
          <cell r="D50">
            <v>57</v>
          </cell>
          <cell r="E50">
            <v>11</v>
          </cell>
          <cell r="F50" t="str">
            <v>CSA-24</v>
          </cell>
          <cell r="G50" t="str">
            <v>M/C</v>
          </cell>
          <cell r="H50">
            <v>35500</v>
          </cell>
          <cell r="I50">
            <v>41375</v>
          </cell>
          <cell r="J50">
            <v>42436</v>
          </cell>
          <cell r="K50">
            <v>11.87</v>
          </cell>
          <cell r="L50">
            <v>0.7</v>
          </cell>
          <cell r="M50">
            <v>8.8000000000000007</v>
          </cell>
          <cell r="N50">
            <v>5.4</v>
          </cell>
          <cell r="O50">
            <v>14.200000000000001</v>
          </cell>
          <cell r="P50">
            <v>2.5</v>
          </cell>
          <cell r="Q50">
            <v>0.29099999999999998</v>
          </cell>
          <cell r="R50">
            <v>0.16</v>
          </cell>
          <cell r="S50">
            <v>0.41799999999999998</v>
          </cell>
          <cell r="T50">
            <v>0.34249999999999997</v>
          </cell>
          <cell r="U50">
            <v>0.153</v>
          </cell>
          <cell r="V50">
            <v>77.418021624698483</v>
          </cell>
          <cell r="W50">
            <v>8.1999999999999993</v>
          </cell>
          <cell r="X50">
            <v>100.71</v>
          </cell>
          <cell r="Y50">
            <v>34.49</v>
          </cell>
          <cell r="Z50">
            <v>0</v>
          </cell>
          <cell r="AA50">
            <v>13.299999999999999</v>
          </cell>
          <cell r="AB50">
            <v>21.190000000000005</v>
          </cell>
          <cell r="AC50">
            <v>0.79</v>
          </cell>
          <cell r="AD50">
            <v>0</v>
          </cell>
          <cell r="AE50">
            <v>21.980000000000004</v>
          </cell>
          <cell r="AF50">
            <v>2.08</v>
          </cell>
          <cell r="AG50">
            <v>0.51</v>
          </cell>
          <cell r="AH50">
            <v>0.02</v>
          </cell>
          <cell r="AI50">
            <v>0.85</v>
          </cell>
          <cell r="AJ50">
            <v>0.62</v>
          </cell>
          <cell r="AK50">
            <v>0.69</v>
          </cell>
          <cell r="AL50">
            <v>7.39</v>
          </cell>
          <cell r="AM50">
            <v>0.55765469789099997</v>
          </cell>
          <cell r="AN50">
            <v>0.26</v>
          </cell>
          <cell r="AO50">
            <v>8.9700000000000006</v>
          </cell>
          <cell r="AP50">
            <v>0.86</v>
          </cell>
          <cell r="AQ50">
            <v>0</v>
          </cell>
          <cell r="AR50">
            <v>0</v>
          </cell>
          <cell r="AS50">
            <v>1.93</v>
          </cell>
          <cell r="AT50">
            <v>1.04</v>
          </cell>
          <cell r="AU50">
            <v>1.06</v>
          </cell>
          <cell r="AV50">
            <v>2.0499999999999998</v>
          </cell>
          <cell r="AW50">
            <v>0.81</v>
          </cell>
          <cell r="AX50">
            <v>0.86</v>
          </cell>
          <cell r="AY50">
            <v>1.57</v>
          </cell>
          <cell r="AZ50">
            <v>0.12</v>
          </cell>
          <cell r="BA50">
            <v>0.68</v>
          </cell>
          <cell r="BB50">
            <v>18.47</v>
          </cell>
          <cell r="BC50">
            <v>3.07</v>
          </cell>
          <cell r="BD50">
            <v>0</v>
          </cell>
          <cell r="BE50">
            <v>0</v>
          </cell>
          <cell r="BF50">
            <v>3.43</v>
          </cell>
          <cell r="BG50">
            <v>1.24</v>
          </cell>
          <cell r="BH50">
            <v>46.400000000000006</v>
          </cell>
          <cell r="BI50">
            <v>34.717654697891</v>
          </cell>
          <cell r="BJ50">
            <v>5.2</v>
          </cell>
          <cell r="BK50">
            <v>7.58</v>
          </cell>
          <cell r="BL50">
            <v>1.03</v>
          </cell>
          <cell r="BM50">
            <v>0.72687942466168587</v>
          </cell>
          <cell r="BN50">
            <v>0.90999999999999992</v>
          </cell>
          <cell r="BO50">
            <v>0.96917256621558134</v>
          </cell>
          <cell r="BP50">
            <v>6.76</v>
          </cell>
          <cell r="BQ50">
            <v>2.0248783972718392</v>
          </cell>
          <cell r="BR50">
            <v>0</v>
          </cell>
          <cell r="BS50">
            <v>0</v>
          </cell>
          <cell r="BT50">
            <v>0</v>
          </cell>
          <cell r="BU50">
            <v>0</v>
          </cell>
          <cell r="BW50">
            <v>47.430000000000007</v>
          </cell>
          <cell r="BX50">
            <v>48.22453412255269</v>
          </cell>
          <cell r="BY50">
            <v>47.31</v>
          </cell>
          <cell r="BZ50">
            <v>48.466827264106584</v>
          </cell>
          <cell r="CA50">
            <v>53.160000000000004</v>
          </cell>
          <cell r="CB50">
            <v>49.522533095162842</v>
          </cell>
          <cell r="CC50">
            <v>0</v>
          </cell>
          <cell r="CD50">
            <v>0</v>
          </cell>
          <cell r="CE50">
            <v>0</v>
          </cell>
          <cell r="CF50">
            <v>0</v>
          </cell>
        </row>
        <row r="51">
          <cell r="A51">
            <v>39</v>
          </cell>
          <cell r="B51">
            <v>192</v>
          </cell>
          <cell r="C51" t="str">
            <v>Bajaj Classic- 3W RE</v>
          </cell>
          <cell r="D51">
            <v>61</v>
          </cell>
          <cell r="E51">
            <v>11</v>
          </cell>
          <cell r="F51" t="str">
            <v>CSA-24</v>
          </cell>
          <cell r="G51" t="str">
            <v>M/C</v>
          </cell>
          <cell r="H51">
            <v>56000</v>
          </cell>
          <cell r="I51">
            <v>64890</v>
          </cell>
          <cell r="J51">
            <v>66214</v>
          </cell>
          <cell r="K51">
            <v>11.87</v>
          </cell>
          <cell r="L51">
            <v>0.7</v>
          </cell>
          <cell r="M51">
            <v>8.8000000000000007</v>
          </cell>
          <cell r="N51">
            <v>4.9000000000000004</v>
          </cell>
          <cell r="O51">
            <v>13.700000000000001</v>
          </cell>
          <cell r="P51">
            <v>2</v>
          </cell>
          <cell r="Q51">
            <v>0.185</v>
          </cell>
          <cell r="R51">
            <v>0.12</v>
          </cell>
          <cell r="S51">
            <v>0.28499999999999998</v>
          </cell>
          <cell r="T51">
            <v>0.21500000000000002</v>
          </cell>
          <cell r="U51">
            <v>7.4999999999999997E-2</v>
          </cell>
          <cell r="V51">
            <v>77.418021624698483</v>
          </cell>
          <cell r="W51">
            <v>8.1999999999999993</v>
          </cell>
          <cell r="X51">
            <v>100.71</v>
          </cell>
          <cell r="Y51">
            <v>21.65</v>
          </cell>
          <cell r="Z51">
            <v>0</v>
          </cell>
          <cell r="AA51">
            <v>6.589999999999999</v>
          </cell>
          <cell r="AB51">
            <v>15.059999999999999</v>
          </cell>
          <cell r="AC51">
            <v>0.79</v>
          </cell>
          <cell r="AD51">
            <v>0</v>
          </cell>
          <cell r="AE51">
            <v>15.849999999999998</v>
          </cell>
          <cell r="AF51">
            <v>1.4</v>
          </cell>
          <cell r="AG51">
            <v>0.34</v>
          </cell>
          <cell r="AH51">
            <v>0.01</v>
          </cell>
          <cell r="AI51">
            <v>0.54</v>
          </cell>
          <cell r="AJ51">
            <v>0.39</v>
          </cell>
          <cell r="AK51">
            <v>0.68</v>
          </cell>
          <cell r="AL51">
            <v>4.67</v>
          </cell>
          <cell r="AM51">
            <v>0.35240154792299999</v>
          </cell>
          <cell r="AN51">
            <v>0.16</v>
          </cell>
          <cell r="AO51">
            <v>8.49</v>
          </cell>
          <cell r="AP51">
            <v>0.54</v>
          </cell>
          <cell r="AQ51">
            <v>0</v>
          </cell>
          <cell r="AR51">
            <v>0</v>
          </cell>
          <cell r="AS51">
            <v>1.92</v>
          </cell>
          <cell r="AT51">
            <v>1.04</v>
          </cell>
          <cell r="AU51">
            <v>1.06</v>
          </cell>
          <cell r="AV51">
            <v>2.0299999999999998</v>
          </cell>
          <cell r="AW51">
            <v>0.8</v>
          </cell>
          <cell r="AX51">
            <v>0.86</v>
          </cell>
          <cell r="AY51">
            <v>1.57</v>
          </cell>
          <cell r="AZ51">
            <v>0.12</v>
          </cell>
          <cell r="BA51">
            <v>0.68</v>
          </cell>
          <cell r="BB51">
            <v>18.37</v>
          </cell>
          <cell r="BC51">
            <v>3.05</v>
          </cell>
          <cell r="BD51">
            <v>0</v>
          </cell>
          <cell r="BE51">
            <v>0</v>
          </cell>
          <cell r="BF51">
            <v>3.41</v>
          </cell>
          <cell r="BG51">
            <v>1.17</v>
          </cell>
          <cell r="BH51">
            <v>36.159999999999989</v>
          </cell>
          <cell r="BI51">
            <v>33.342401547922996</v>
          </cell>
          <cell r="BJ51">
            <v>5.2</v>
          </cell>
          <cell r="BK51">
            <v>6.89</v>
          </cell>
          <cell r="BL51">
            <v>0</v>
          </cell>
          <cell r="BM51">
            <v>0</v>
          </cell>
          <cell r="BN51">
            <v>0.90999999999999992</v>
          </cell>
          <cell r="BO51">
            <v>0.96917256621558134</v>
          </cell>
          <cell r="BP51">
            <v>6.76</v>
          </cell>
          <cell r="BQ51">
            <v>2.0248783972718392</v>
          </cell>
          <cell r="BR51">
            <v>0</v>
          </cell>
          <cell r="BS51">
            <v>0</v>
          </cell>
          <cell r="BT51">
            <v>0</v>
          </cell>
          <cell r="BU51">
            <v>0</v>
          </cell>
          <cell r="BW51">
            <v>0</v>
          </cell>
          <cell r="BX51">
            <v>0</v>
          </cell>
          <cell r="BY51">
            <v>37.069999999999986</v>
          </cell>
          <cell r="BZ51">
            <v>46.401574114138583</v>
          </cell>
          <cell r="CA51">
            <v>42.919999999999987</v>
          </cell>
          <cell r="CB51">
            <v>47.457279945194834</v>
          </cell>
          <cell r="CC51">
            <v>0</v>
          </cell>
          <cell r="CD51">
            <v>0</v>
          </cell>
          <cell r="CE51">
            <v>0</v>
          </cell>
          <cell r="CF51">
            <v>0</v>
          </cell>
        </row>
        <row r="52">
          <cell r="A52">
            <v>40</v>
          </cell>
          <cell r="B52">
            <v>199</v>
          </cell>
          <cell r="C52" t="str">
            <v>YBX-4S</v>
          </cell>
          <cell r="D52">
            <v>54</v>
          </cell>
          <cell r="E52">
            <v>9</v>
          </cell>
          <cell r="F52" t="str">
            <v>CSA-12</v>
          </cell>
          <cell r="G52" t="str">
            <v>M/C</v>
          </cell>
          <cell r="H52">
            <v>115000</v>
          </cell>
          <cell r="I52">
            <v>126792</v>
          </cell>
          <cell r="J52">
            <v>131663</v>
          </cell>
          <cell r="K52">
            <v>16.170000000000002</v>
          </cell>
          <cell r="L52">
            <v>0.7</v>
          </cell>
          <cell r="M52">
            <v>3.5</v>
          </cell>
          <cell r="N52">
            <v>5.8</v>
          </cell>
          <cell r="O52">
            <v>9.3000000000000007</v>
          </cell>
          <cell r="P52">
            <v>3.7</v>
          </cell>
          <cell r="Q52">
            <v>0.14499999999999999</v>
          </cell>
          <cell r="R52">
            <v>0.09</v>
          </cell>
          <cell r="S52">
            <v>0.19900000000000001</v>
          </cell>
          <cell r="T52">
            <v>0.1648</v>
          </cell>
          <cell r="U52">
            <v>6.0999999999999999E-2</v>
          </cell>
          <cell r="V52">
            <v>77.418021624698483</v>
          </cell>
          <cell r="W52">
            <v>8.1999999999999993</v>
          </cell>
          <cell r="X52">
            <v>99.94</v>
          </cell>
          <cell r="Y52">
            <v>16.47</v>
          </cell>
          <cell r="Z52">
            <v>0</v>
          </cell>
          <cell r="AA52">
            <v>5.3999999999999995</v>
          </cell>
          <cell r="AB52">
            <v>11.07</v>
          </cell>
          <cell r="AC52">
            <v>0</v>
          </cell>
          <cell r="AD52">
            <v>0</v>
          </cell>
          <cell r="AE52">
            <v>11.07</v>
          </cell>
          <cell r="AF52">
            <v>1.04</v>
          </cell>
          <cell r="AG52">
            <v>0.26</v>
          </cell>
          <cell r="AH52">
            <v>0.01</v>
          </cell>
          <cell r="AI52">
            <v>0.51</v>
          </cell>
          <cell r="AJ52">
            <v>0.37</v>
          </cell>
          <cell r="AK52">
            <v>0.92</v>
          </cell>
          <cell r="AL52">
            <v>4.4000000000000004</v>
          </cell>
          <cell r="AM52">
            <v>0.33202715435999997</v>
          </cell>
          <cell r="AN52">
            <v>0.13</v>
          </cell>
          <cell r="AO52">
            <v>5.81</v>
          </cell>
          <cell r="AP52">
            <v>0.51</v>
          </cell>
          <cell r="AQ52">
            <v>0.5</v>
          </cell>
          <cell r="AR52">
            <v>0.38999999999999996</v>
          </cell>
          <cell r="AS52">
            <v>1.95</v>
          </cell>
          <cell r="AT52">
            <v>1</v>
          </cell>
          <cell r="AU52">
            <v>1.37</v>
          </cell>
          <cell r="AV52">
            <v>2.63</v>
          </cell>
          <cell r="AW52">
            <v>0.76</v>
          </cell>
          <cell r="AX52">
            <v>1.33</v>
          </cell>
          <cell r="AY52">
            <v>1.88</v>
          </cell>
          <cell r="AZ52">
            <v>0.14000000000000001</v>
          </cell>
          <cell r="BA52">
            <v>0.93</v>
          </cell>
          <cell r="BB52">
            <v>20.98</v>
          </cell>
          <cell r="BC52">
            <v>7.56</v>
          </cell>
          <cell r="BD52">
            <v>0</v>
          </cell>
          <cell r="BE52">
            <v>0</v>
          </cell>
          <cell r="BF52">
            <v>3.89</v>
          </cell>
          <cell r="BG52">
            <v>0.8</v>
          </cell>
          <cell r="BH52">
            <v>32.750000000000007</v>
          </cell>
          <cell r="BI52">
            <v>38.722027154359999</v>
          </cell>
          <cell r="BJ52">
            <v>5.2</v>
          </cell>
          <cell r="BK52">
            <v>7.73</v>
          </cell>
          <cell r="BL52">
            <v>1.03</v>
          </cell>
          <cell r="BM52">
            <v>0.72687942466168587</v>
          </cell>
          <cell r="BN52">
            <v>0.90999999999999992</v>
          </cell>
          <cell r="BO52">
            <v>0.96917256621558134</v>
          </cell>
          <cell r="BP52">
            <v>0.8</v>
          </cell>
          <cell r="BQ52">
            <v>2.007571744303704</v>
          </cell>
          <cell r="BR52">
            <v>0</v>
          </cell>
          <cell r="BS52">
            <v>0</v>
          </cell>
          <cell r="BT52">
            <v>0</v>
          </cell>
          <cell r="BU52">
            <v>0</v>
          </cell>
          <cell r="BW52">
            <v>33.780000000000008</v>
          </cell>
          <cell r="BX52">
            <v>52.378906579021688</v>
          </cell>
          <cell r="BY52">
            <v>33.660000000000004</v>
          </cell>
          <cell r="BZ52">
            <v>52.621199720575589</v>
          </cell>
          <cell r="CA52">
            <v>33.550000000000004</v>
          </cell>
          <cell r="CB52">
            <v>53.659598898663702</v>
          </cell>
          <cell r="CC52">
            <v>0</v>
          </cell>
          <cell r="CD52">
            <v>0</v>
          </cell>
          <cell r="CE52">
            <v>0</v>
          </cell>
          <cell r="CF52">
            <v>0</v>
          </cell>
        </row>
        <row r="53">
          <cell r="A53">
            <v>41</v>
          </cell>
          <cell r="B53">
            <v>200</v>
          </cell>
          <cell r="C53" t="str">
            <v>61 DIA GOODS CARRIER</v>
          </cell>
          <cell r="D53">
            <v>61</v>
          </cell>
          <cell r="E53">
            <v>9</v>
          </cell>
          <cell r="F53" t="str">
            <v>AC8A</v>
          </cell>
          <cell r="G53" t="str">
            <v>M/C</v>
          </cell>
          <cell r="H53">
            <v>2000</v>
          </cell>
          <cell r="I53">
            <v>2222</v>
          </cell>
          <cell r="J53">
            <v>2315</v>
          </cell>
          <cell r="K53">
            <v>11.87</v>
          </cell>
          <cell r="L53">
            <v>0.7</v>
          </cell>
          <cell r="M53">
            <v>4</v>
          </cell>
          <cell r="N53">
            <v>6</v>
          </cell>
          <cell r="O53">
            <v>10</v>
          </cell>
          <cell r="P53">
            <v>4</v>
          </cell>
          <cell r="Q53">
            <v>0.188</v>
          </cell>
          <cell r="R53">
            <v>0.11700000000000001</v>
          </cell>
          <cell r="S53">
            <v>0.28999999999999998</v>
          </cell>
          <cell r="T53">
            <v>0.215</v>
          </cell>
          <cell r="U53">
            <v>7.9000000000000001E-2</v>
          </cell>
          <cell r="V53">
            <v>77.418021624698483</v>
          </cell>
          <cell r="W53">
            <v>8.1999999999999993</v>
          </cell>
          <cell r="X53">
            <v>99.94</v>
          </cell>
          <cell r="Y53">
            <v>21.49</v>
          </cell>
          <cell r="Z53">
            <v>0</v>
          </cell>
          <cell r="AA53">
            <v>6.8999999999999995</v>
          </cell>
          <cell r="AB53">
            <v>14.59</v>
          </cell>
          <cell r="AC53">
            <v>0</v>
          </cell>
          <cell r="AD53">
            <v>0</v>
          </cell>
          <cell r="AE53">
            <v>14.59</v>
          </cell>
          <cell r="AF53">
            <v>1.57</v>
          </cell>
          <cell r="AG53">
            <v>0.39</v>
          </cell>
          <cell r="AH53">
            <v>0.02</v>
          </cell>
          <cell r="AI53">
            <v>0.52</v>
          </cell>
          <cell r="AJ53">
            <v>0.39</v>
          </cell>
          <cell r="AK53">
            <v>0.67</v>
          </cell>
          <cell r="AL53">
            <v>4.55</v>
          </cell>
          <cell r="AM53">
            <v>0.343346261895</v>
          </cell>
          <cell r="AN53">
            <v>0.16</v>
          </cell>
          <cell r="AO53">
            <v>5.97</v>
          </cell>
          <cell r="AP53">
            <v>0.53</v>
          </cell>
          <cell r="AQ53">
            <v>0</v>
          </cell>
          <cell r="AR53">
            <v>0</v>
          </cell>
          <cell r="AS53">
            <v>1.44</v>
          </cell>
          <cell r="AT53">
            <v>0.74</v>
          </cell>
          <cell r="AU53">
            <v>1.01</v>
          </cell>
          <cell r="AV53">
            <v>1.95</v>
          </cell>
          <cell r="AW53">
            <v>0.77</v>
          </cell>
          <cell r="AX53">
            <v>1.33</v>
          </cell>
          <cell r="AY53">
            <v>1.39</v>
          </cell>
          <cell r="AZ53">
            <v>0.1</v>
          </cell>
          <cell r="BA53">
            <v>0.68</v>
          </cell>
          <cell r="BB53">
            <v>15.76</v>
          </cell>
          <cell r="BC53">
            <v>5.6</v>
          </cell>
          <cell r="BD53">
            <v>0</v>
          </cell>
          <cell r="BE53">
            <v>0</v>
          </cell>
          <cell r="BF53">
            <v>2.92</v>
          </cell>
          <cell r="BG53">
            <v>0.82</v>
          </cell>
          <cell r="BH53">
            <v>33.57</v>
          </cell>
          <cell r="BI53">
            <v>30.643346261894997</v>
          </cell>
          <cell r="BJ53">
            <v>5.2</v>
          </cell>
          <cell r="BK53">
            <v>6.49</v>
          </cell>
          <cell r="BL53">
            <v>1.03</v>
          </cell>
          <cell r="BM53">
            <v>0.72687942466168587</v>
          </cell>
          <cell r="BN53">
            <v>0</v>
          </cell>
          <cell r="BO53">
            <v>0</v>
          </cell>
          <cell r="BP53">
            <v>0</v>
          </cell>
          <cell r="BQ53">
            <v>0</v>
          </cell>
          <cell r="BR53">
            <v>0</v>
          </cell>
          <cell r="BS53">
            <v>0</v>
          </cell>
          <cell r="BT53">
            <v>0</v>
          </cell>
          <cell r="BU53">
            <v>0</v>
          </cell>
          <cell r="BW53">
            <v>34.6</v>
          </cell>
          <cell r="BX53">
            <v>43.060225686556684</v>
          </cell>
          <cell r="BY53">
            <v>0</v>
          </cell>
          <cell r="BZ53">
            <v>0</v>
          </cell>
          <cell r="CA53">
            <v>0</v>
          </cell>
          <cell r="CB53">
            <v>0</v>
          </cell>
          <cell r="CC53">
            <v>0</v>
          </cell>
          <cell r="CD53">
            <v>0</v>
          </cell>
          <cell r="CE53">
            <v>0</v>
          </cell>
          <cell r="CF53">
            <v>0</v>
          </cell>
        </row>
        <row r="54">
          <cell r="A54">
            <v>42</v>
          </cell>
          <cell r="B54">
            <v>201</v>
          </cell>
          <cell r="C54" t="str">
            <v>Koel  80  Dia</v>
          </cell>
          <cell r="D54">
            <v>80</v>
          </cell>
          <cell r="E54">
            <v>4</v>
          </cell>
          <cell r="F54" t="str">
            <v>CSA-12</v>
          </cell>
          <cell r="G54" t="str">
            <v>M/C</v>
          </cell>
          <cell r="H54">
            <v>8000</v>
          </cell>
          <cell r="I54">
            <v>8772</v>
          </cell>
          <cell r="J54">
            <v>8915</v>
          </cell>
          <cell r="K54">
            <v>21.71</v>
          </cell>
          <cell r="L54">
            <v>1.2</v>
          </cell>
          <cell r="M54">
            <v>4.4000000000000004</v>
          </cell>
          <cell r="N54">
            <v>4.4000000000000004</v>
          </cell>
          <cell r="O54">
            <v>8.8000000000000007</v>
          </cell>
          <cell r="P54">
            <v>1.6</v>
          </cell>
          <cell r="Q54">
            <v>0.9</v>
          </cell>
          <cell r="R54">
            <v>0.65400000000000003</v>
          </cell>
          <cell r="S54">
            <v>1.375</v>
          </cell>
          <cell r="T54">
            <v>1.0119</v>
          </cell>
          <cell r="U54">
            <v>0.27</v>
          </cell>
          <cell r="V54">
            <v>77.418021624698483</v>
          </cell>
          <cell r="W54">
            <v>8.1999999999999993</v>
          </cell>
          <cell r="X54">
            <v>99.94</v>
          </cell>
          <cell r="Y54">
            <v>101.13</v>
          </cell>
          <cell r="Z54">
            <v>0</v>
          </cell>
          <cell r="AA54">
            <v>25.119999999999997</v>
          </cell>
          <cell r="AB54">
            <v>76.009999999999991</v>
          </cell>
          <cell r="AC54">
            <v>0</v>
          </cell>
          <cell r="AD54">
            <v>0</v>
          </cell>
          <cell r="AE54">
            <v>76.009999999999991</v>
          </cell>
          <cell r="AF54">
            <v>6.99</v>
          </cell>
          <cell r="AG54">
            <v>1.72</v>
          </cell>
          <cell r="AH54">
            <v>7.0000000000000007E-2</v>
          </cell>
          <cell r="AI54">
            <v>1.6300000000000001</v>
          </cell>
          <cell r="AJ54">
            <v>1.2</v>
          </cell>
          <cell r="AK54">
            <v>1.39</v>
          </cell>
          <cell r="AL54">
            <v>14.26</v>
          </cell>
          <cell r="AM54">
            <v>1.076069822994</v>
          </cell>
          <cell r="AN54">
            <v>0.8</v>
          </cell>
          <cell r="AO54">
            <v>20.049999999999997</v>
          </cell>
          <cell r="AP54">
            <v>1.66</v>
          </cell>
          <cell r="AQ54">
            <v>0</v>
          </cell>
          <cell r="AR54">
            <v>0</v>
          </cell>
          <cell r="AS54">
            <v>3.48</v>
          </cell>
          <cell r="AT54">
            <v>2</v>
          </cell>
          <cell r="AU54">
            <v>1.83</v>
          </cell>
          <cell r="AV54">
            <v>3.51</v>
          </cell>
          <cell r="AW54">
            <v>0.76</v>
          </cell>
          <cell r="AX54">
            <v>1.06</v>
          </cell>
          <cell r="AY54">
            <v>4.37</v>
          </cell>
          <cell r="AZ54">
            <v>0.33</v>
          </cell>
          <cell r="BA54">
            <v>1.24</v>
          </cell>
          <cell r="BB54">
            <v>33.92</v>
          </cell>
          <cell r="BC54">
            <v>4.83</v>
          </cell>
          <cell r="BD54">
            <v>2.2000000000000002</v>
          </cell>
          <cell r="BE54">
            <v>1.29</v>
          </cell>
          <cell r="BF54">
            <v>6.29</v>
          </cell>
          <cell r="BG54">
            <v>2.77</v>
          </cell>
          <cell r="BH54">
            <v>128.87</v>
          </cell>
          <cell r="BI54">
            <v>67.866069822994007</v>
          </cell>
          <cell r="BJ54">
            <v>6.35</v>
          </cell>
          <cell r="BK54">
            <v>14.98</v>
          </cell>
          <cell r="BL54">
            <v>0</v>
          </cell>
          <cell r="BM54">
            <v>0</v>
          </cell>
          <cell r="BN54">
            <v>0</v>
          </cell>
          <cell r="BO54">
            <v>0</v>
          </cell>
          <cell r="BP54">
            <v>5.3900000000000006</v>
          </cell>
          <cell r="BQ54">
            <v>1.4364521963552366</v>
          </cell>
          <cell r="BR54">
            <v>5.3900000000000006</v>
          </cell>
          <cell r="BS54">
            <v>1.4364521963552366</v>
          </cell>
          <cell r="BT54">
            <v>0</v>
          </cell>
          <cell r="BU54">
            <v>0</v>
          </cell>
          <cell r="BW54">
            <v>0</v>
          </cell>
          <cell r="BX54">
            <v>0</v>
          </cell>
          <cell r="BY54">
            <v>0</v>
          </cell>
          <cell r="BZ54">
            <v>0</v>
          </cell>
          <cell r="CA54">
            <v>134.26</v>
          </cell>
          <cell r="CB54">
            <v>90.632522019349238</v>
          </cell>
          <cell r="CC54">
            <v>134.26</v>
          </cell>
          <cell r="CD54">
            <v>90.632522019349238</v>
          </cell>
          <cell r="CE54">
            <v>0</v>
          </cell>
          <cell r="CF54">
            <v>0</v>
          </cell>
        </row>
        <row r="55">
          <cell r="A55">
            <v>43</v>
          </cell>
          <cell r="B55">
            <v>202</v>
          </cell>
          <cell r="C55" t="str">
            <v>Kirloskar 85 Dia</v>
          </cell>
          <cell r="D55">
            <v>85</v>
          </cell>
          <cell r="E55">
            <v>4</v>
          </cell>
          <cell r="F55" t="str">
            <v>CSA-12</v>
          </cell>
          <cell r="G55" t="str">
            <v>M/C</v>
          </cell>
          <cell r="H55">
            <v>7000</v>
          </cell>
          <cell r="I55">
            <v>7634</v>
          </cell>
          <cell r="J55">
            <v>7758</v>
          </cell>
          <cell r="K55">
            <v>22.67</v>
          </cell>
          <cell r="L55">
            <v>1.2</v>
          </cell>
          <cell r="M55">
            <v>3.9</v>
          </cell>
          <cell r="N55">
            <v>4.4000000000000004</v>
          </cell>
          <cell r="O55">
            <v>8.3000000000000007</v>
          </cell>
          <cell r="P55">
            <v>1.6</v>
          </cell>
          <cell r="Q55">
            <v>0.90500000000000003</v>
          </cell>
          <cell r="R55">
            <v>0.68500000000000005</v>
          </cell>
          <cell r="S55">
            <v>1.532</v>
          </cell>
          <cell r="T55">
            <v>1.0129999999999999</v>
          </cell>
          <cell r="U55">
            <v>0.24</v>
          </cell>
          <cell r="V55">
            <v>77.418021624698483</v>
          </cell>
          <cell r="W55">
            <v>8.1999999999999993</v>
          </cell>
          <cell r="X55">
            <v>99.94</v>
          </cell>
          <cell r="Y55">
            <v>101.24</v>
          </cell>
          <cell r="Z55">
            <v>0</v>
          </cell>
          <cell r="AA55">
            <v>22.799999999999997</v>
          </cell>
          <cell r="AB55">
            <v>78.44</v>
          </cell>
          <cell r="AC55">
            <v>0</v>
          </cell>
          <cell r="AD55">
            <v>0</v>
          </cell>
          <cell r="AE55">
            <v>78.44</v>
          </cell>
          <cell r="AF55">
            <v>7.75</v>
          </cell>
          <cell r="AG55">
            <v>1.9</v>
          </cell>
          <cell r="AH55">
            <v>7.0000000000000007E-2</v>
          </cell>
          <cell r="AI55">
            <v>1.64</v>
          </cell>
          <cell r="AJ55">
            <v>1.2</v>
          </cell>
          <cell r="AK55">
            <v>1.39</v>
          </cell>
          <cell r="AL55">
            <v>14.26</v>
          </cell>
          <cell r="AM55">
            <v>1.076069822994</v>
          </cell>
          <cell r="AN55">
            <v>0.8</v>
          </cell>
          <cell r="AO55">
            <v>20.72</v>
          </cell>
          <cell r="AP55">
            <v>1.66</v>
          </cell>
          <cell r="AQ55">
            <v>0</v>
          </cell>
          <cell r="AR55">
            <v>0</v>
          </cell>
          <cell r="AS55">
            <v>3.61</v>
          </cell>
          <cell r="AT55">
            <v>2.08</v>
          </cell>
          <cell r="AU55">
            <v>1.9</v>
          </cell>
          <cell r="AV55">
            <v>3.65</v>
          </cell>
          <cell r="AW55">
            <v>0.76</v>
          </cell>
          <cell r="AX55">
            <v>1.06</v>
          </cell>
          <cell r="AY55">
            <v>4.53</v>
          </cell>
          <cell r="AZ55">
            <v>0.34</v>
          </cell>
          <cell r="BA55">
            <v>1.3</v>
          </cell>
          <cell r="BB55">
            <v>35.15</v>
          </cell>
          <cell r="BC55">
            <v>5.01</v>
          </cell>
          <cell r="BD55">
            <v>2.33</v>
          </cell>
          <cell r="BE55">
            <v>1.37</v>
          </cell>
          <cell r="BF55">
            <v>6.52</v>
          </cell>
          <cell r="BG55">
            <v>2.86</v>
          </cell>
          <cell r="BH55">
            <v>133.20000000000005</v>
          </cell>
          <cell r="BI55">
            <v>70.176069822994009</v>
          </cell>
          <cell r="BJ55">
            <v>6.35</v>
          </cell>
          <cell r="BK55">
            <v>15.48</v>
          </cell>
          <cell r="BL55">
            <v>0</v>
          </cell>
          <cell r="BM55">
            <v>0</v>
          </cell>
          <cell r="BN55">
            <v>0</v>
          </cell>
          <cell r="BO55">
            <v>0</v>
          </cell>
          <cell r="BP55">
            <v>5.3900000000000006</v>
          </cell>
          <cell r="BQ55">
            <v>1.4364521963552366</v>
          </cell>
          <cell r="BR55">
            <v>5.3900000000000006</v>
          </cell>
          <cell r="BS55">
            <v>1.4364521963552366</v>
          </cell>
          <cell r="BT55">
            <v>0</v>
          </cell>
          <cell r="BU55">
            <v>0</v>
          </cell>
          <cell r="BW55">
            <v>0</v>
          </cell>
          <cell r="BX55">
            <v>0</v>
          </cell>
          <cell r="BY55">
            <v>0</v>
          </cell>
          <cell r="BZ55">
            <v>0</v>
          </cell>
          <cell r="CA55">
            <v>138.59000000000003</v>
          </cell>
          <cell r="CB55">
            <v>93.442522019349241</v>
          </cell>
          <cell r="CC55">
            <v>138.59000000000003</v>
          </cell>
          <cell r="CD55">
            <v>93.442522019349241</v>
          </cell>
          <cell r="CE55">
            <v>0</v>
          </cell>
          <cell r="CF55">
            <v>0</v>
          </cell>
        </row>
        <row r="56">
          <cell r="A56">
            <v>44</v>
          </cell>
          <cell r="B56">
            <v>208</v>
          </cell>
          <cell r="C56" t="str">
            <v>Kirloskar 87.5 Dia</v>
          </cell>
          <cell r="D56">
            <v>87.5</v>
          </cell>
          <cell r="E56">
            <v>4</v>
          </cell>
          <cell r="F56" t="str">
            <v>CSA-12</v>
          </cell>
          <cell r="G56" t="str">
            <v>M/C</v>
          </cell>
          <cell r="H56">
            <v>6000</v>
          </cell>
          <cell r="I56">
            <v>6579</v>
          </cell>
          <cell r="J56">
            <v>6686</v>
          </cell>
          <cell r="K56">
            <v>22.67</v>
          </cell>
          <cell r="L56">
            <v>1.2</v>
          </cell>
          <cell r="M56">
            <v>4.4000000000000004</v>
          </cell>
          <cell r="N56">
            <v>4.4000000000000004</v>
          </cell>
          <cell r="O56">
            <v>8.8000000000000007</v>
          </cell>
          <cell r="P56">
            <v>1.6</v>
          </cell>
          <cell r="Q56">
            <v>1.01</v>
          </cell>
          <cell r="R56">
            <v>0.72</v>
          </cell>
          <cell r="S56">
            <v>1.4750000000000001</v>
          </cell>
          <cell r="T56">
            <v>1.1364999999999998</v>
          </cell>
          <cell r="U56">
            <v>0.318</v>
          </cell>
          <cell r="V56">
            <v>77.418021624698483</v>
          </cell>
          <cell r="W56">
            <v>8.1999999999999993</v>
          </cell>
          <cell r="X56">
            <v>99.94</v>
          </cell>
          <cell r="Y56">
            <v>113.58</v>
          </cell>
          <cell r="Z56">
            <v>0</v>
          </cell>
          <cell r="AA56">
            <v>29.05</v>
          </cell>
          <cell r="AB56">
            <v>84.53</v>
          </cell>
          <cell r="AC56">
            <v>0</v>
          </cell>
          <cell r="AD56">
            <v>0</v>
          </cell>
          <cell r="AE56">
            <v>84.53</v>
          </cell>
          <cell r="AF56">
            <v>7.5</v>
          </cell>
          <cell r="AG56">
            <v>1.84</v>
          </cell>
          <cell r="AH56">
            <v>7.0000000000000007E-2</v>
          </cell>
          <cell r="AI56">
            <v>1.83</v>
          </cell>
          <cell r="AJ56">
            <v>1.35</v>
          </cell>
          <cell r="AK56">
            <v>1.39</v>
          </cell>
          <cell r="AL56">
            <v>16.010000000000002</v>
          </cell>
          <cell r="AM56">
            <v>1.2081260775690001</v>
          </cell>
          <cell r="AN56">
            <v>0.9</v>
          </cell>
          <cell r="AO56">
            <v>20.549999999999997</v>
          </cell>
          <cell r="AP56">
            <v>1.86</v>
          </cell>
          <cell r="AQ56">
            <v>0</v>
          </cell>
          <cell r="AR56">
            <v>0</v>
          </cell>
          <cell r="AS56">
            <v>3.63</v>
          </cell>
          <cell r="AT56">
            <v>2.09</v>
          </cell>
          <cell r="AU56">
            <v>1.9100000000000001</v>
          </cell>
          <cell r="AV56">
            <v>3.67</v>
          </cell>
          <cell r="AW56">
            <v>0.76</v>
          </cell>
          <cell r="AX56">
            <v>1.06</v>
          </cell>
          <cell r="AY56">
            <v>4.5599999999999996</v>
          </cell>
          <cell r="AZ56">
            <v>0.34</v>
          </cell>
          <cell r="BA56">
            <v>1.3</v>
          </cell>
          <cell r="BB56">
            <v>35.340000000000003</v>
          </cell>
          <cell r="BC56">
            <v>5.04</v>
          </cell>
          <cell r="BD56">
            <v>2.63</v>
          </cell>
          <cell r="BE56">
            <v>1.5499999999999998</v>
          </cell>
          <cell r="BF56">
            <v>6.56</v>
          </cell>
          <cell r="BG56">
            <v>2.84</v>
          </cell>
          <cell r="BH56">
            <v>141.41000000000003</v>
          </cell>
          <cell r="BI56">
            <v>70.908126077569008</v>
          </cell>
          <cell r="BJ56">
            <v>6.35</v>
          </cell>
          <cell r="BK56">
            <v>15.84</v>
          </cell>
          <cell r="BL56">
            <v>0</v>
          </cell>
          <cell r="BM56">
            <v>0</v>
          </cell>
          <cell r="BN56">
            <v>0</v>
          </cell>
          <cell r="BO56">
            <v>0</v>
          </cell>
          <cell r="BP56">
            <v>5.3900000000000006</v>
          </cell>
          <cell r="BQ56">
            <v>1.4364521963552366</v>
          </cell>
          <cell r="BR56">
            <v>5.3900000000000006</v>
          </cell>
          <cell r="BS56">
            <v>1.4364521963552366</v>
          </cell>
          <cell r="BT56">
            <v>0</v>
          </cell>
          <cell r="BU56">
            <v>0</v>
          </cell>
          <cell r="BW56">
            <v>0</v>
          </cell>
          <cell r="BX56">
            <v>0</v>
          </cell>
          <cell r="BY56">
            <v>0</v>
          </cell>
          <cell r="BZ56">
            <v>0</v>
          </cell>
          <cell r="CA56">
            <v>146.80000000000001</v>
          </cell>
          <cell r="CB56">
            <v>94.53457827392424</v>
          </cell>
          <cell r="CC56">
            <v>146.80000000000001</v>
          </cell>
          <cell r="CD56">
            <v>94.53457827392424</v>
          </cell>
          <cell r="CE56">
            <v>0</v>
          </cell>
          <cell r="CF56">
            <v>0</v>
          </cell>
        </row>
        <row r="57">
          <cell r="A57">
            <v>45</v>
          </cell>
          <cell r="B57">
            <v>224</v>
          </cell>
          <cell r="C57" t="str">
            <v>Ruston  Mwm TD-12</v>
          </cell>
          <cell r="D57">
            <v>120</v>
          </cell>
          <cell r="E57">
            <v>2</v>
          </cell>
          <cell r="F57" t="str">
            <v>CSA-18</v>
          </cell>
          <cell r="G57" t="str">
            <v>FORGE1</v>
          </cell>
          <cell r="H57">
            <v>2300</v>
          </cell>
          <cell r="I57">
            <v>2503</v>
          </cell>
          <cell r="J57">
            <v>2657</v>
          </cell>
          <cell r="K57">
            <v>22.66</v>
          </cell>
          <cell r="L57">
            <v>1.2</v>
          </cell>
          <cell r="M57">
            <v>2.5</v>
          </cell>
          <cell r="N57">
            <v>5.6</v>
          </cell>
          <cell r="O57">
            <v>8.1</v>
          </cell>
          <cell r="P57">
            <v>5.8</v>
          </cell>
          <cell r="Q57">
            <v>3.3679999999999999</v>
          </cell>
          <cell r="R57">
            <v>2.2000000000000002</v>
          </cell>
          <cell r="S57">
            <v>4.18</v>
          </cell>
          <cell r="T57">
            <v>4.7610999999999999</v>
          </cell>
          <cell r="U57">
            <v>1.2709999999999999</v>
          </cell>
          <cell r="V57">
            <v>77.418021624698483</v>
          </cell>
          <cell r="W57">
            <v>8.1999999999999993</v>
          </cell>
          <cell r="X57">
            <v>100.21999999999998</v>
          </cell>
          <cell r="Y57">
            <v>390.67</v>
          </cell>
          <cell r="Z57">
            <v>0</v>
          </cell>
          <cell r="AA57">
            <v>114.35000000000001</v>
          </cell>
          <cell r="AB57">
            <v>276.32</v>
          </cell>
          <cell r="AC57">
            <v>0</v>
          </cell>
          <cell r="AD57">
            <v>0</v>
          </cell>
          <cell r="AE57">
            <v>276.32</v>
          </cell>
          <cell r="AF57">
            <v>29.450000000000003</v>
          </cell>
          <cell r="AG57">
            <v>5.53</v>
          </cell>
          <cell r="AH57">
            <v>3.31</v>
          </cell>
          <cell r="AI57">
            <v>6.0699999999999994</v>
          </cell>
          <cell r="AJ57">
            <v>4.46</v>
          </cell>
          <cell r="AK57">
            <v>2.89</v>
          </cell>
          <cell r="AL57">
            <v>83.99</v>
          </cell>
          <cell r="AM57">
            <v>5.9771541741930001</v>
          </cell>
          <cell r="AN57">
            <v>3.5914139713839126</v>
          </cell>
          <cell r="AO57">
            <v>103.46000000000001</v>
          </cell>
          <cell r="AP57">
            <v>13.94</v>
          </cell>
          <cell r="AQ57">
            <v>0</v>
          </cell>
          <cell r="AR57">
            <v>0</v>
          </cell>
          <cell r="AS57">
            <v>4.3099999999999996</v>
          </cell>
          <cell r="AT57">
            <v>2.4700000000000002</v>
          </cell>
          <cell r="AU57">
            <v>1.8900000000000001</v>
          </cell>
          <cell r="AV57">
            <v>3.65</v>
          </cell>
          <cell r="AW57">
            <v>0.75</v>
          </cell>
          <cell r="AX57">
            <v>1.07</v>
          </cell>
          <cell r="AY57">
            <v>4.75</v>
          </cell>
          <cell r="AZ57">
            <v>0.36</v>
          </cell>
          <cell r="BA57">
            <v>1.3</v>
          </cell>
          <cell r="BB57">
            <v>36.85</v>
          </cell>
          <cell r="BC57">
            <v>5.45</v>
          </cell>
          <cell r="BD57">
            <v>0</v>
          </cell>
          <cell r="BE57">
            <v>0</v>
          </cell>
          <cell r="BF57">
            <v>6.84</v>
          </cell>
          <cell r="BG57">
            <v>15.600000000000001</v>
          </cell>
          <cell r="BH57">
            <v>450.13141397138389</v>
          </cell>
          <cell r="BI57">
            <v>174.14715417419299</v>
          </cell>
          <cell r="BJ57">
            <v>16.940000000000001</v>
          </cell>
          <cell r="BK57">
            <v>43.48</v>
          </cell>
          <cell r="BL57">
            <v>7.6099999999999994</v>
          </cell>
          <cell r="BM57">
            <v>1.7306652968135379</v>
          </cell>
          <cell r="BN57">
            <v>0</v>
          </cell>
          <cell r="BO57">
            <v>0</v>
          </cell>
          <cell r="BP57">
            <v>9.19</v>
          </cell>
          <cell r="BQ57">
            <v>1.4364521963552366</v>
          </cell>
          <cell r="BR57">
            <v>0</v>
          </cell>
          <cell r="BS57">
            <v>0</v>
          </cell>
          <cell r="BT57">
            <v>0</v>
          </cell>
          <cell r="BU57">
            <v>0</v>
          </cell>
          <cell r="BW57">
            <v>457.74141397138391</v>
          </cell>
          <cell r="BX57">
            <v>236.29781947100651</v>
          </cell>
          <cell r="BY57">
            <v>0</v>
          </cell>
          <cell r="BZ57">
            <v>0</v>
          </cell>
          <cell r="CA57">
            <v>459.32141397138389</v>
          </cell>
          <cell r="CB57">
            <v>236.00360637054823</v>
          </cell>
          <cell r="CC57">
            <v>0</v>
          </cell>
          <cell r="CD57">
            <v>0</v>
          </cell>
          <cell r="CE57">
            <v>0</v>
          </cell>
          <cell r="CF57">
            <v>0</v>
          </cell>
        </row>
        <row r="58">
          <cell r="A58">
            <v>46</v>
          </cell>
          <cell r="B58">
            <v>225</v>
          </cell>
          <cell r="C58" t="str">
            <v>Ruston  Mwm TBD-12</v>
          </cell>
          <cell r="D58">
            <v>120</v>
          </cell>
          <cell r="E58">
            <v>2</v>
          </cell>
          <cell r="F58" t="str">
            <v>CSA-18</v>
          </cell>
          <cell r="G58" t="str">
            <v>FORGE1</v>
          </cell>
          <cell r="H58">
            <v>4900</v>
          </cell>
          <cell r="I58">
            <v>5332</v>
          </cell>
          <cell r="J58">
            <v>5660</v>
          </cell>
          <cell r="K58">
            <v>22.66</v>
          </cell>
          <cell r="L58">
            <v>1.2</v>
          </cell>
          <cell r="M58">
            <v>2.5</v>
          </cell>
          <cell r="N58">
            <v>5.6</v>
          </cell>
          <cell r="O58">
            <v>8.1</v>
          </cell>
          <cell r="P58">
            <v>5.8</v>
          </cell>
          <cell r="Q58">
            <v>3.3679999999999999</v>
          </cell>
          <cell r="R58">
            <v>2.17</v>
          </cell>
          <cell r="S58">
            <v>4.18</v>
          </cell>
          <cell r="T58">
            <v>4.7637</v>
          </cell>
          <cell r="U58">
            <v>1.304</v>
          </cell>
          <cell r="V58">
            <v>77.418021624698483</v>
          </cell>
          <cell r="W58">
            <v>8.1999999999999993</v>
          </cell>
          <cell r="X58">
            <v>100.21999999999998</v>
          </cell>
          <cell r="Y58">
            <v>390.93</v>
          </cell>
          <cell r="Z58">
            <v>0</v>
          </cell>
          <cell r="AA58">
            <v>116.91000000000001</v>
          </cell>
          <cell r="AB58">
            <v>274.02</v>
          </cell>
          <cell r="AC58">
            <v>0</v>
          </cell>
          <cell r="AD58">
            <v>0</v>
          </cell>
          <cell r="AE58">
            <v>274.02</v>
          </cell>
          <cell r="AF58">
            <v>29.450000000000003</v>
          </cell>
          <cell r="AG58">
            <v>5.53</v>
          </cell>
          <cell r="AH58">
            <v>3.31</v>
          </cell>
          <cell r="AI58">
            <v>6.0699999999999994</v>
          </cell>
          <cell r="AJ58">
            <v>4.46</v>
          </cell>
          <cell r="AK58">
            <v>2.89</v>
          </cell>
          <cell r="AL58">
            <v>83.99</v>
          </cell>
          <cell r="AM58">
            <v>5.9771541741930001</v>
          </cell>
          <cell r="AN58">
            <v>3.5914139713839126</v>
          </cell>
          <cell r="AO58">
            <v>103.44999999999999</v>
          </cell>
          <cell r="AP58">
            <v>13.94</v>
          </cell>
          <cell r="AQ58">
            <v>0</v>
          </cell>
          <cell r="AR58">
            <v>0</v>
          </cell>
          <cell r="AS58">
            <v>4.3099999999999996</v>
          </cell>
          <cell r="AT58">
            <v>2.4700000000000002</v>
          </cell>
          <cell r="AU58">
            <v>1.8900000000000001</v>
          </cell>
          <cell r="AV58">
            <v>3.65</v>
          </cell>
          <cell r="AW58">
            <v>0.75</v>
          </cell>
          <cell r="AX58">
            <v>1.07</v>
          </cell>
          <cell r="AY58">
            <v>4.75</v>
          </cell>
          <cell r="AZ58">
            <v>0.36</v>
          </cell>
          <cell r="BA58">
            <v>1.3</v>
          </cell>
          <cell r="BB58">
            <v>36.83</v>
          </cell>
          <cell r="BC58">
            <v>5.45</v>
          </cell>
          <cell r="BD58">
            <v>0</v>
          </cell>
          <cell r="BE58">
            <v>0</v>
          </cell>
          <cell r="BF58">
            <v>6.83</v>
          </cell>
          <cell r="BG58">
            <v>15.600000000000001</v>
          </cell>
          <cell r="BH58">
            <v>447.82141397138389</v>
          </cell>
          <cell r="BI58">
            <v>174.11715417419299</v>
          </cell>
          <cell r="BJ58">
            <v>16.940000000000001</v>
          </cell>
          <cell r="BK58">
            <v>43.47</v>
          </cell>
          <cell r="BL58">
            <v>7.6099999999999994</v>
          </cell>
          <cell r="BM58">
            <v>1.7306652968135379</v>
          </cell>
          <cell r="BN58">
            <v>7.6099999999999994</v>
          </cell>
          <cell r="BO58">
            <v>1.7306652968135379</v>
          </cell>
          <cell r="BP58">
            <v>9.19</v>
          </cell>
          <cell r="BQ58">
            <v>1.4364521963552366</v>
          </cell>
          <cell r="BR58">
            <v>0</v>
          </cell>
          <cell r="BS58">
            <v>0</v>
          </cell>
          <cell r="BT58">
            <v>0</v>
          </cell>
          <cell r="BU58">
            <v>0</v>
          </cell>
          <cell r="BW58">
            <v>455.4314139713839</v>
          </cell>
          <cell r="BX58">
            <v>236.25781947100651</v>
          </cell>
          <cell r="BY58">
            <v>455.4314139713839</v>
          </cell>
          <cell r="BZ58">
            <v>236.25781947100651</v>
          </cell>
          <cell r="CA58">
            <v>457.01141397138389</v>
          </cell>
          <cell r="CB58">
            <v>235.96360637054823</v>
          </cell>
          <cell r="CC58">
            <v>0</v>
          </cell>
          <cell r="CD58">
            <v>0</v>
          </cell>
          <cell r="CE58">
            <v>0</v>
          </cell>
          <cell r="CF58">
            <v>0</v>
          </cell>
        </row>
        <row r="59">
          <cell r="A59">
            <v>47</v>
          </cell>
          <cell r="B59">
            <v>235</v>
          </cell>
          <cell r="C59" t="str">
            <v>Koel  87.5 Dia MOD</v>
          </cell>
          <cell r="D59">
            <v>87.5</v>
          </cell>
          <cell r="E59">
            <v>4</v>
          </cell>
          <cell r="F59" t="str">
            <v>CSA-18</v>
          </cell>
          <cell r="G59" t="str">
            <v>M/C</v>
          </cell>
          <cell r="H59">
            <v>7000</v>
          </cell>
          <cell r="I59">
            <v>7675</v>
          </cell>
          <cell r="J59">
            <v>7800</v>
          </cell>
          <cell r="K59">
            <v>22.67</v>
          </cell>
          <cell r="L59">
            <v>1.2</v>
          </cell>
          <cell r="M59">
            <v>4.4000000000000004</v>
          </cell>
          <cell r="N59">
            <v>4.4000000000000004</v>
          </cell>
          <cell r="O59">
            <v>8.8000000000000007</v>
          </cell>
          <cell r="P59">
            <v>1.6</v>
          </cell>
          <cell r="Q59">
            <v>1.01</v>
          </cell>
          <cell r="R59">
            <v>0.72</v>
          </cell>
          <cell r="S59">
            <v>1.4750000000000001</v>
          </cell>
          <cell r="T59">
            <v>1.1364999999999998</v>
          </cell>
          <cell r="U59">
            <v>0.318</v>
          </cell>
          <cell r="V59">
            <v>77.418021624698483</v>
          </cell>
          <cell r="W59">
            <v>8.1999999999999993</v>
          </cell>
          <cell r="X59">
            <v>100.21999999999998</v>
          </cell>
          <cell r="Y59">
            <v>113.9</v>
          </cell>
          <cell r="Z59">
            <v>0</v>
          </cell>
          <cell r="AA59">
            <v>29.05</v>
          </cell>
          <cell r="AB59">
            <v>84.850000000000009</v>
          </cell>
          <cell r="AC59">
            <v>0</v>
          </cell>
          <cell r="AD59">
            <v>0</v>
          </cell>
          <cell r="AE59">
            <v>84.850000000000009</v>
          </cell>
          <cell r="AF59">
            <v>7.66</v>
          </cell>
          <cell r="AG59">
            <v>1.88</v>
          </cell>
          <cell r="AH59">
            <v>7.0000000000000007E-2</v>
          </cell>
          <cell r="AI59">
            <v>1.83</v>
          </cell>
          <cell r="AJ59">
            <v>1.35</v>
          </cell>
          <cell r="AK59">
            <v>1.39</v>
          </cell>
          <cell r="AL59">
            <v>16</v>
          </cell>
          <cell r="AM59">
            <v>1.2073714704</v>
          </cell>
          <cell r="AN59">
            <v>0.9</v>
          </cell>
          <cell r="AO59">
            <v>20.549999999999997</v>
          </cell>
          <cell r="AP59">
            <v>1.86</v>
          </cell>
          <cell r="AQ59">
            <v>0</v>
          </cell>
          <cell r="AR59">
            <v>0</v>
          </cell>
          <cell r="AS59">
            <v>3.63</v>
          </cell>
          <cell r="AT59">
            <v>2.09</v>
          </cell>
          <cell r="AU59">
            <v>1.9100000000000001</v>
          </cell>
          <cell r="AV59">
            <v>3.67</v>
          </cell>
          <cell r="AW59">
            <v>0.76</v>
          </cell>
          <cell r="AX59">
            <v>1.07</v>
          </cell>
          <cell r="AY59">
            <v>4.5599999999999996</v>
          </cell>
          <cell r="AZ59">
            <v>0.34</v>
          </cell>
          <cell r="BA59">
            <v>1.3</v>
          </cell>
          <cell r="BB59">
            <v>35.340000000000003</v>
          </cell>
          <cell r="BC59">
            <v>5.04</v>
          </cell>
          <cell r="BD59">
            <v>2.63</v>
          </cell>
          <cell r="BE59">
            <v>1.5499999999999998</v>
          </cell>
          <cell r="BF59">
            <v>6.56</v>
          </cell>
          <cell r="BG59">
            <v>2.84</v>
          </cell>
          <cell r="BH59">
            <v>141.93</v>
          </cell>
          <cell r="BI59">
            <v>70.907371470400008</v>
          </cell>
          <cell r="BJ59">
            <v>6.35</v>
          </cell>
          <cell r="BK59">
            <v>15.86</v>
          </cell>
          <cell r="BL59">
            <v>0</v>
          </cell>
          <cell r="BM59">
            <v>0</v>
          </cell>
          <cell r="BN59">
            <v>0</v>
          </cell>
          <cell r="BO59">
            <v>0</v>
          </cell>
          <cell r="BP59">
            <v>5.3900000000000006</v>
          </cell>
          <cell r="BQ59">
            <v>1.4364521963552366</v>
          </cell>
          <cell r="BR59">
            <v>0</v>
          </cell>
          <cell r="BS59">
            <v>0</v>
          </cell>
          <cell r="BT59">
            <v>0</v>
          </cell>
          <cell r="BU59">
            <v>0</v>
          </cell>
          <cell r="BW59">
            <v>0</v>
          </cell>
          <cell r="BX59">
            <v>0</v>
          </cell>
          <cell r="BY59">
            <v>0</v>
          </cell>
          <cell r="BZ59">
            <v>0</v>
          </cell>
          <cell r="CA59">
            <v>147.32</v>
          </cell>
          <cell r="CB59">
            <v>94.55382366675525</v>
          </cell>
          <cell r="CC59">
            <v>0</v>
          </cell>
          <cell r="CD59">
            <v>0</v>
          </cell>
          <cell r="CE59">
            <v>0</v>
          </cell>
          <cell r="CF59">
            <v>0</v>
          </cell>
        </row>
        <row r="60">
          <cell r="A60">
            <v>48</v>
          </cell>
          <cell r="B60">
            <v>275</v>
          </cell>
          <cell r="C60" t="str">
            <v>Ind Engine 114 Ø</v>
          </cell>
          <cell r="D60">
            <v>114</v>
          </cell>
          <cell r="E60">
            <v>4</v>
          </cell>
          <cell r="F60" t="str">
            <v>CSA-12</v>
          </cell>
          <cell r="G60" t="str">
            <v>M/C</v>
          </cell>
          <cell r="H60">
            <v>1500</v>
          </cell>
          <cell r="I60">
            <v>1682</v>
          </cell>
          <cell r="J60">
            <v>1716</v>
          </cell>
          <cell r="K60">
            <v>17.29</v>
          </cell>
          <cell r="L60">
            <v>1.2</v>
          </cell>
          <cell r="M60">
            <v>5</v>
          </cell>
          <cell r="N60">
            <v>5.8</v>
          </cell>
          <cell r="O60">
            <v>10.8</v>
          </cell>
          <cell r="P60">
            <v>2</v>
          </cell>
          <cell r="Q60">
            <v>1.8480000000000001</v>
          </cell>
          <cell r="R60">
            <v>1.278</v>
          </cell>
          <cell r="S60">
            <v>2.1709999999999998</v>
          </cell>
          <cell r="T60">
            <v>2.1023000000000001</v>
          </cell>
          <cell r="U60">
            <v>0.63900000000000001</v>
          </cell>
          <cell r="V60">
            <v>77.418021624698483</v>
          </cell>
          <cell r="W60">
            <v>8.1999999999999993</v>
          </cell>
          <cell r="X60">
            <v>99.94</v>
          </cell>
          <cell r="Y60">
            <v>210.1</v>
          </cell>
          <cell r="Z60">
            <v>0</v>
          </cell>
          <cell r="AA60">
            <v>55.709999999999994</v>
          </cell>
          <cell r="AB60">
            <v>154.38999999999999</v>
          </cell>
          <cell r="AC60">
            <v>0</v>
          </cell>
          <cell r="AD60">
            <v>0</v>
          </cell>
          <cell r="AE60">
            <v>154.38999999999999</v>
          </cell>
          <cell r="AF60">
            <v>11.33</v>
          </cell>
          <cell r="AG60">
            <v>2.78</v>
          </cell>
          <cell r="AH60">
            <v>0.11</v>
          </cell>
          <cell r="AI60">
            <v>3.43</v>
          </cell>
          <cell r="AJ60">
            <v>2.52</v>
          </cell>
          <cell r="AK60">
            <v>1.61</v>
          </cell>
          <cell r="AL60">
            <v>29.95</v>
          </cell>
          <cell r="AM60">
            <v>2.2600484711549997</v>
          </cell>
          <cell r="AN60">
            <v>1.64</v>
          </cell>
          <cell r="AO60">
            <v>30.2</v>
          </cell>
          <cell r="AP60">
            <v>3.49</v>
          </cell>
          <cell r="AQ60">
            <v>0</v>
          </cell>
          <cell r="AR60">
            <v>0</v>
          </cell>
          <cell r="AS60">
            <v>2.83</v>
          </cell>
          <cell r="AT60">
            <v>1.63</v>
          </cell>
          <cell r="AU60">
            <v>1.4899999999999998</v>
          </cell>
          <cell r="AV60">
            <v>2.86</v>
          </cell>
          <cell r="AW60">
            <v>0.78</v>
          </cell>
          <cell r="AX60">
            <v>1.06</v>
          </cell>
          <cell r="AY60">
            <v>3.56</v>
          </cell>
          <cell r="AZ60">
            <v>0.27</v>
          </cell>
          <cell r="BA60">
            <v>0.99</v>
          </cell>
          <cell r="BB60">
            <v>28</v>
          </cell>
          <cell r="BC60">
            <v>3.93</v>
          </cell>
          <cell r="BD60">
            <v>0</v>
          </cell>
          <cell r="BE60">
            <v>0</v>
          </cell>
          <cell r="BF60">
            <v>5.19</v>
          </cell>
          <cell r="BG60">
            <v>4.17</v>
          </cell>
          <cell r="BH60">
            <v>226.94000000000003</v>
          </cell>
          <cell r="BI60">
            <v>73.530048471155013</v>
          </cell>
          <cell r="BJ60">
            <v>6.35</v>
          </cell>
          <cell r="BK60">
            <v>18.16</v>
          </cell>
          <cell r="BL60">
            <v>0</v>
          </cell>
          <cell r="BM60">
            <v>0</v>
          </cell>
          <cell r="BN60">
            <v>0</v>
          </cell>
          <cell r="BO60">
            <v>0</v>
          </cell>
          <cell r="BP60">
            <v>9.2799999999999994</v>
          </cell>
          <cell r="BQ60">
            <v>1.4364521963552366</v>
          </cell>
          <cell r="BR60">
            <v>0</v>
          </cell>
          <cell r="BS60">
            <v>0</v>
          </cell>
          <cell r="BT60">
            <v>0</v>
          </cell>
          <cell r="BU60">
            <v>0</v>
          </cell>
          <cell r="BW60">
            <v>0</v>
          </cell>
          <cell r="BX60">
            <v>0</v>
          </cell>
          <cell r="BY60">
            <v>0</v>
          </cell>
          <cell r="BZ60">
            <v>0</v>
          </cell>
          <cell r="CA60">
            <v>236.22000000000003</v>
          </cell>
          <cell r="CB60">
            <v>99.476500667510251</v>
          </cell>
          <cell r="CC60">
            <v>0</v>
          </cell>
          <cell r="CD60">
            <v>0</v>
          </cell>
          <cell r="CE60">
            <v>0</v>
          </cell>
          <cell r="CF60">
            <v>0</v>
          </cell>
        </row>
        <row r="61">
          <cell r="A61">
            <v>49</v>
          </cell>
          <cell r="B61">
            <v>276</v>
          </cell>
          <cell r="C61" t="str">
            <v>Ind. Engine 4 RV(102.00 ) dia</v>
          </cell>
          <cell r="D61">
            <v>102</v>
          </cell>
          <cell r="E61">
            <v>4</v>
          </cell>
          <cell r="F61" t="str">
            <v>CSA-12</v>
          </cell>
          <cell r="G61" t="str">
            <v>M/C</v>
          </cell>
          <cell r="H61">
            <v>1500</v>
          </cell>
          <cell r="I61">
            <v>1613</v>
          </cell>
          <cell r="J61">
            <v>1646</v>
          </cell>
          <cell r="K61">
            <v>17.27</v>
          </cell>
          <cell r="L61">
            <v>1.2</v>
          </cell>
          <cell r="M61">
            <v>2</v>
          </cell>
          <cell r="N61">
            <v>5</v>
          </cell>
          <cell r="O61">
            <v>7</v>
          </cell>
          <cell r="P61">
            <v>2</v>
          </cell>
          <cell r="Q61">
            <v>1.7350000000000001</v>
          </cell>
          <cell r="R61">
            <v>1.171</v>
          </cell>
          <cell r="S61">
            <v>2.0249999999999999</v>
          </cell>
          <cell r="T61">
            <v>1.9439</v>
          </cell>
          <cell r="U61">
            <v>0.60599999999999998</v>
          </cell>
          <cell r="V61">
            <v>77.418021624698483</v>
          </cell>
          <cell r="W61">
            <v>8.1999999999999993</v>
          </cell>
          <cell r="X61">
            <v>99.94</v>
          </cell>
          <cell r="Y61">
            <v>194.27</v>
          </cell>
          <cell r="Z61">
            <v>0</v>
          </cell>
          <cell r="AA61">
            <v>52.65</v>
          </cell>
          <cell r="AB61">
            <v>141.62</v>
          </cell>
          <cell r="AC61">
            <v>0</v>
          </cell>
          <cell r="AD61">
            <v>0</v>
          </cell>
          <cell r="AE61">
            <v>141.62</v>
          </cell>
          <cell r="AF61">
            <v>10.14</v>
          </cell>
          <cell r="AG61">
            <v>2.4900000000000002</v>
          </cell>
          <cell r="AH61">
            <v>0.1</v>
          </cell>
          <cell r="AI61">
            <v>3.0900000000000003</v>
          </cell>
          <cell r="AJ61">
            <v>2.27</v>
          </cell>
          <cell r="AK61">
            <v>1.54</v>
          </cell>
          <cell r="AL61">
            <v>26.97</v>
          </cell>
          <cell r="AM61">
            <v>2.0351755347929998</v>
          </cell>
          <cell r="AN61">
            <v>1.54</v>
          </cell>
          <cell r="AO61">
            <v>27.58</v>
          </cell>
          <cell r="AP61">
            <v>3.14</v>
          </cell>
          <cell r="AQ61">
            <v>0</v>
          </cell>
          <cell r="AR61">
            <v>0</v>
          </cell>
          <cell r="AS61">
            <v>2.71</v>
          </cell>
          <cell r="AT61">
            <v>1.56</v>
          </cell>
          <cell r="AU61">
            <v>1.4299999999999997</v>
          </cell>
          <cell r="AV61">
            <v>2.74</v>
          </cell>
          <cell r="AW61">
            <v>0.74</v>
          </cell>
          <cell r="AX61">
            <v>1.07</v>
          </cell>
          <cell r="AY61">
            <v>3.41</v>
          </cell>
          <cell r="AZ61">
            <v>0.26</v>
          </cell>
          <cell r="BA61">
            <v>0.99</v>
          </cell>
          <cell r="BB61">
            <v>26.82</v>
          </cell>
          <cell r="BC61">
            <v>3.77</v>
          </cell>
          <cell r="BD61">
            <v>3.33</v>
          </cell>
          <cell r="BE61">
            <v>1.96</v>
          </cell>
          <cell r="BF61">
            <v>4.9800000000000004</v>
          </cell>
          <cell r="BG61">
            <v>3.81</v>
          </cell>
          <cell r="BH61">
            <v>211.52</v>
          </cell>
          <cell r="BI61">
            <v>70.57517553479299</v>
          </cell>
          <cell r="BJ61">
            <v>6.35</v>
          </cell>
          <cell r="BK61">
            <v>17.52</v>
          </cell>
          <cell r="BL61">
            <v>0</v>
          </cell>
          <cell r="BM61">
            <v>0</v>
          </cell>
          <cell r="BN61">
            <v>0</v>
          </cell>
          <cell r="BO61">
            <v>0</v>
          </cell>
          <cell r="BP61">
            <v>7.8</v>
          </cell>
          <cell r="BQ61">
            <v>1.4364521963552366</v>
          </cell>
          <cell r="BR61">
            <v>0</v>
          </cell>
          <cell r="BS61">
            <v>0</v>
          </cell>
          <cell r="BT61">
            <v>0</v>
          </cell>
          <cell r="BU61">
            <v>0</v>
          </cell>
          <cell r="BW61">
            <v>0</v>
          </cell>
          <cell r="BX61">
            <v>0</v>
          </cell>
          <cell r="BY61">
            <v>0</v>
          </cell>
          <cell r="BZ61">
            <v>0</v>
          </cell>
          <cell r="CA61">
            <v>219.32000000000002</v>
          </cell>
          <cell r="CB61">
            <v>95.881627731148228</v>
          </cell>
          <cell r="CC61">
            <v>0</v>
          </cell>
          <cell r="CD61">
            <v>0</v>
          </cell>
          <cell r="CE61">
            <v>0</v>
          </cell>
          <cell r="CF61">
            <v>0</v>
          </cell>
        </row>
        <row r="62">
          <cell r="A62">
            <v>50</v>
          </cell>
          <cell r="B62">
            <v>277</v>
          </cell>
          <cell r="C62" t="str">
            <v>Ind.. Enginee 95 Ø</v>
          </cell>
          <cell r="D62">
            <v>95</v>
          </cell>
          <cell r="E62">
            <v>4</v>
          </cell>
          <cell r="F62" t="str">
            <v>CSA-12</v>
          </cell>
          <cell r="G62" t="str">
            <v>M/C</v>
          </cell>
          <cell r="H62">
            <v>5000</v>
          </cell>
          <cell r="I62">
            <v>5556</v>
          </cell>
          <cell r="J62">
            <v>5669</v>
          </cell>
          <cell r="K62">
            <v>15.81</v>
          </cell>
          <cell r="L62">
            <v>1.2</v>
          </cell>
          <cell r="M62">
            <v>5</v>
          </cell>
          <cell r="N62">
            <v>5</v>
          </cell>
          <cell r="O62">
            <v>10</v>
          </cell>
          <cell r="P62">
            <v>2</v>
          </cell>
          <cell r="Q62">
            <v>1.2</v>
          </cell>
          <cell r="R62">
            <v>0.875</v>
          </cell>
          <cell r="S62">
            <v>1.9359999999999999</v>
          </cell>
          <cell r="T62">
            <v>1.3548</v>
          </cell>
          <cell r="U62">
            <v>0.36099999999999999</v>
          </cell>
          <cell r="V62">
            <v>77.418021624698483</v>
          </cell>
          <cell r="W62">
            <v>8.1999999999999993</v>
          </cell>
          <cell r="X62">
            <v>99.94</v>
          </cell>
          <cell r="Y62">
            <v>135.4</v>
          </cell>
          <cell r="Z62">
            <v>0</v>
          </cell>
          <cell r="AA62">
            <v>32.630000000000003</v>
          </cell>
          <cell r="AB62">
            <v>102.77000000000001</v>
          </cell>
          <cell r="AC62">
            <v>0</v>
          </cell>
          <cell r="AD62">
            <v>0</v>
          </cell>
          <cell r="AE62">
            <v>102.77000000000001</v>
          </cell>
          <cell r="AF62">
            <v>10.01</v>
          </cell>
          <cell r="AG62">
            <v>2.46</v>
          </cell>
          <cell r="AH62">
            <v>0.1</v>
          </cell>
          <cell r="AI62">
            <v>2.21</v>
          </cell>
          <cell r="AJ62">
            <v>1.62</v>
          </cell>
          <cell r="AK62">
            <v>1.59</v>
          </cell>
          <cell r="AL62">
            <v>19.27</v>
          </cell>
          <cell r="AM62">
            <v>1.4541280146629998</v>
          </cell>
          <cell r="AN62">
            <v>1.06</v>
          </cell>
          <cell r="AO62">
            <v>23.61</v>
          </cell>
          <cell r="AP62">
            <v>2.2400000000000002</v>
          </cell>
          <cell r="AQ62">
            <v>0</v>
          </cell>
          <cell r="AR62">
            <v>0</v>
          </cell>
          <cell r="AS62">
            <v>2.57</v>
          </cell>
          <cell r="AT62">
            <v>1.48</v>
          </cell>
          <cell r="AU62">
            <v>1.35</v>
          </cell>
          <cell r="AV62">
            <v>2.6</v>
          </cell>
          <cell r="AW62">
            <v>0.77</v>
          </cell>
          <cell r="AX62">
            <v>1.07</v>
          </cell>
          <cell r="AY62">
            <v>3.22</v>
          </cell>
          <cell r="AZ62">
            <v>0.24</v>
          </cell>
          <cell r="BA62">
            <v>0.9</v>
          </cell>
          <cell r="BB62">
            <v>25.52</v>
          </cell>
          <cell r="BC62">
            <v>3.56</v>
          </cell>
          <cell r="BD62">
            <v>0</v>
          </cell>
          <cell r="BE62">
            <v>0</v>
          </cell>
          <cell r="BF62">
            <v>4.7300000000000004</v>
          </cell>
          <cell r="BG62">
            <v>3.26</v>
          </cell>
          <cell r="BH62">
            <v>158.81999999999996</v>
          </cell>
          <cell r="BI62">
            <v>60.844128014662999</v>
          </cell>
          <cell r="BJ62">
            <v>6.35</v>
          </cell>
          <cell r="BK62">
            <v>14.63</v>
          </cell>
          <cell r="BL62">
            <v>0</v>
          </cell>
          <cell r="BM62">
            <v>0</v>
          </cell>
          <cell r="BN62">
            <v>0</v>
          </cell>
          <cell r="BO62">
            <v>0</v>
          </cell>
          <cell r="BP62">
            <v>7.73</v>
          </cell>
          <cell r="BQ62">
            <v>1.4364521963552366</v>
          </cell>
          <cell r="BR62">
            <v>0</v>
          </cell>
          <cell r="BS62">
            <v>0</v>
          </cell>
          <cell r="BT62">
            <v>0</v>
          </cell>
          <cell r="BU62">
            <v>0</v>
          </cell>
          <cell r="BW62">
            <v>0</v>
          </cell>
          <cell r="BX62">
            <v>0</v>
          </cell>
          <cell r="BY62">
            <v>0</v>
          </cell>
          <cell r="BZ62">
            <v>0</v>
          </cell>
          <cell r="CA62">
            <v>166.54999999999995</v>
          </cell>
          <cell r="CB62">
            <v>83.260580211018237</v>
          </cell>
          <cell r="CC62">
            <v>0</v>
          </cell>
          <cell r="CD62">
            <v>0</v>
          </cell>
          <cell r="CE62">
            <v>0</v>
          </cell>
          <cell r="CF62">
            <v>0</v>
          </cell>
        </row>
        <row r="63">
          <cell r="A63">
            <v>51</v>
          </cell>
          <cell r="B63">
            <v>279</v>
          </cell>
          <cell r="C63" t="str">
            <v>Ind.Engine 102 Ø 5rv</v>
          </cell>
          <cell r="D63">
            <v>102</v>
          </cell>
          <cell r="E63">
            <v>4</v>
          </cell>
          <cell r="F63" t="str">
            <v>CSA-12</v>
          </cell>
          <cell r="G63" t="str">
            <v>M/C</v>
          </cell>
          <cell r="H63">
            <v>5000</v>
          </cell>
          <cell r="I63">
            <v>5556</v>
          </cell>
          <cell r="J63">
            <v>5669</v>
          </cell>
          <cell r="K63">
            <v>17.29</v>
          </cell>
          <cell r="L63">
            <v>1.2</v>
          </cell>
          <cell r="M63">
            <v>5</v>
          </cell>
          <cell r="N63">
            <v>5</v>
          </cell>
          <cell r="O63">
            <v>10</v>
          </cell>
          <cell r="P63">
            <v>2</v>
          </cell>
          <cell r="Q63">
            <v>1.7350000000000001</v>
          </cell>
          <cell r="R63">
            <v>1.171</v>
          </cell>
          <cell r="S63">
            <v>2.0249999999999999</v>
          </cell>
          <cell r="T63">
            <v>1.9699</v>
          </cell>
          <cell r="U63">
            <v>0.627</v>
          </cell>
          <cell r="V63">
            <v>77.418021624698483</v>
          </cell>
          <cell r="W63">
            <v>8.1999999999999993</v>
          </cell>
          <cell r="X63">
            <v>99.94</v>
          </cell>
          <cell r="Y63">
            <v>196.87</v>
          </cell>
          <cell r="Z63">
            <v>0</v>
          </cell>
          <cell r="AA63">
            <v>54.32</v>
          </cell>
          <cell r="AB63">
            <v>142.55000000000001</v>
          </cell>
          <cell r="AC63">
            <v>0</v>
          </cell>
          <cell r="AD63">
            <v>0</v>
          </cell>
          <cell r="AE63">
            <v>142.55000000000001</v>
          </cell>
          <cell r="AF63">
            <v>10.47</v>
          </cell>
          <cell r="AG63">
            <v>2.57</v>
          </cell>
          <cell r="AH63">
            <v>0.1</v>
          </cell>
          <cell r="AI63">
            <v>3.19</v>
          </cell>
          <cell r="AJ63">
            <v>2.35</v>
          </cell>
          <cell r="AK63">
            <v>1.59</v>
          </cell>
          <cell r="AL63">
            <v>27.86</v>
          </cell>
          <cell r="AM63">
            <v>2.1023355728339999</v>
          </cell>
          <cell r="AN63">
            <v>1.54</v>
          </cell>
          <cell r="AO63">
            <v>28.49</v>
          </cell>
          <cell r="AP63">
            <v>3.24</v>
          </cell>
          <cell r="AQ63">
            <v>0</v>
          </cell>
          <cell r="AR63">
            <v>0</v>
          </cell>
          <cell r="AS63">
            <v>2.81</v>
          </cell>
          <cell r="AT63">
            <v>1.61</v>
          </cell>
          <cell r="AU63">
            <v>1.4699999999999998</v>
          </cell>
          <cell r="AV63">
            <v>2.84</v>
          </cell>
          <cell r="AW63">
            <v>0.77</v>
          </cell>
          <cell r="AX63">
            <v>1.07</v>
          </cell>
          <cell r="AY63">
            <v>3.52</v>
          </cell>
          <cell r="AZ63">
            <v>0.27</v>
          </cell>
          <cell r="BA63">
            <v>0.99</v>
          </cell>
          <cell r="BB63">
            <v>27.75</v>
          </cell>
          <cell r="BC63">
            <v>3.9</v>
          </cell>
          <cell r="BD63">
            <v>3.44</v>
          </cell>
          <cell r="BE63">
            <v>2.0300000000000002</v>
          </cell>
          <cell r="BF63">
            <v>5.15</v>
          </cell>
          <cell r="BG63">
            <v>3.93</v>
          </cell>
          <cell r="BH63">
            <v>214.63000000000002</v>
          </cell>
          <cell r="BI63">
            <v>72.972335572833998</v>
          </cell>
          <cell r="BJ63">
            <v>6.35</v>
          </cell>
          <cell r="BK63">
            <v>18.07</v>
          </cell>
          <cell r="BL63">
            <v>0</v>
          </cell>
          <cell r="BM63">
            <v>0</v>
          </cell>
          <cell r="BN63">
            <v>0</v>
          </cell>
          <cell r="BO63">
            <v>0</v>
          </cell>
          <cell r="BP63">
            <v>7.73</v>
          </cell>
          <cell r="BQ63">
            <v>1.4364521963552366</v>
          </cell>
          <cell r="BR63">
            <v>0</v>
          </cell>
          <cell r="BS63">
            <v>0</v>
          </cell>
          <cell r="BT63">
            <v>0</v>
          </cell>
          <cell r="BU63">
            <v>0</v>
          </cell>
          <cell r="BW63">
            <v>0</v>
          </cell>
          <cell r="BX63">
            <v>0</v>
          </cell>
          <cell r="BY63">
            <v>0</v>
          </cell>
          <cell r="BZ63">
            <v>0</v>
          </cell>
          <cell r="CA63">
            <v>222.36</v>
          </cell>
          <cell r="CB63">
            <v>98.828787769189233</v>
          </cell>
          <cell r="CC63">
            <v>0</v>
          </cell>
          <cell r="CD63">
            <v>0</v>
          </cell>
          <cell r="CE63">
            <v>0</v>
          </cell>
          <cell r="CF63">
            <v>0</v>
          </cell>
        </row>
        <row r="64">
          <cell r="A64">
            <v>52</v>
          </cell>
          <cell r="B64">
            <v>303</v>
          </cell>
          <cell r="C64" t="str">
            <v>Ambassador</v>
          </cell>
          <cell r="D64">
            <v>73.03</v>
          </cell>
          <cell r="E64">
            <v>1</v>
          </cell>
          <cell r="F64" t="str">
            <v>CSA-12</v>
          </cell>
          <cell r="G64" t="str">
            <v>M/C</v>
          </cell>
          <cell r="H64">
            <v>3600</v>
          </cell>
          <cell r="I64">
            <v>3830</v>
          </cell>
          <cell r="J64">
            <v>3908</v>
          </cell>
          <cell r="K64">
            <v>11.74</v>
          </cell>
          <cell r="L64">
            <v>1.2</v>
          </cell>
          <cell r="M64">
            <v>2</v>
          </cell>
          <cell r="N64">
            <v>4</v>
          </cell>
          <cell r="O64">
            <v>6</v>
          </cell>
          <cell r="P64">
            <v>2</v>
          </cell>
          <cell r="Q64">
            <v>0.46100000000000002</v>
          </cell>
          <cell r="R64">
            <v>0.30099999999999999</v>
          </cell>
          <cell r="S64">
            <v>0.85</v>
          </cell>
          <cell r="T64">
            <v>0.51480000000000004</v>
          </cell>
          <cell r="U64">
            <v>0.17</v>
          </cell>
          <cell r="V64">
            <v>77.418021624698483</v>
          </cell>
          <cell r="W64">
            <v>8.1999999999999993</v>
          </cell>
          <cell r="X64">
            <v>99.94</v>
          </cell>
          <cell r="Y64">
            <v>51.45</v>
          </cell>
          <cell r="Z64">
            <v>0</v>
          </cell>
          <cell r="AA64">
            <v>15.63</v>
          </cell>
          <cell r="AB64">
            <v>35.82</v>
          </cell>
          <cell r="AC64">
            <v>0</v>
          </cell>
          <cell r="AD64">
            <v>0</v>
          </cell>
          <cell r="AE64">
            <v>35.82</v>
          </cell>
          <cell r="AF64">
            <v>4.21</v>
          </cell>
          <cell r="AG64">
            <v>1.03</v>
          </cell>
          <cell r="AH64">
            <v>0.04</v>
          </cell>
          <cell r="AI64">
            <v>1.19</v>
          </cell>
          <cell r="AJ64">
            <v>0.87</v>
          </cell>
          <cell r="AK64">
            <v>1.0900000000000001</v>
          </cell>
          <cell r="AL64">
            <v>10.36</v>
          </cell>
          <cell r="AM64">
            <v>0.78177302708399987</v>
          </cell>
          <cell r="AN64">
            <v>0.41</v>
          </cell>
          <cell r="AO64">
            <v>9.11</v>
          </cell>
          <cell r="AP64">
            <v>1.21</v>
          </cell>
          <cell r="AQ64">
            <v>0</v>
          </cell>
          <cell r="AR64">
            <v>0</v>
          </cell>
          <cell r="AS64">
            <v>2.02</v>
          </cell>
          <cell r="AT64">
            <v>1.05</v>
          </cell>
          <cell r="AU64">
            <v>0.95999999999999974</v>
          </cell>
          <cell r="AV64">
            <v>1.84</v>
          </cell>
          <cell r="AW64">
            <v>0.74</v>
          </cell>
          <cell r="AX64">
            <v>0.86</v>
          </cell>
          <cell r="AY64">
            <v>1.45</v>
          </cell>
          <cell r="AZ64">
            <v>0.11</v>
          </cell>
          <cell r="BA64">
            <v>0.67</v>
          </cell>
          <cell r="BB64">
            <v>16.47</v>
          </cell>
          <cell r="BC64">
            <v>0.6</v>
          </cell>
          <cell r="BD64">
            <v>1.55</v>
          </cell>
          <cell r="BE64">
            <v>0.91</v>
          </cell>
          <cell r="BF64">
            <v>3.06</v>
          </cell>
          <cell r="BG64">
            <v>1.26</v>
          </cell>
          <cell r="BH64">
            <v>67.77000000000001</v>
          </cell>
          <cell r="BI64">
            <v>31.901773027083998</v>
          </cell>
          <cell r="BJ64">
            <v>5.2</v>
          </cell>
          <cell r="BK64">
            <v>8.2200000000000006</v>
          </cell>
          <cell r="BL64">
            <v>0</v>
          </cell>
          <cell r="BM64">
            <v>0</v>
          </cell>
          <cell r="BN64">
            <v>0</v>
          </cell>
          <cell r="BO64">
            <v>0</v>
          </cell>
          <cell r="BP64">
            <v>0.88</v>
          </cell>
          <cell r="BQ64">
            <v>1.4364521963552366</v>
          </cell>
          <cell r="BR64">
            <v>0</v>
          </cell>
          <cell r="BS64">
            <v>0</v>
          </cell>
          <cell r="BT64">
            <v>0</v>
          </cell>
          <cell r="BU64">
            <v>0</v>
          </cell>
          <cell r="BW64">
            <v>0</v>
          </cell>
          <cell r="BX64">
            <v>0</v>
          </cell>
          <cell r="BY64">
            <v>0</v>
          </cell>
          <cell r="BZ64">
            <v>0</v>
          </cell>
          <cell r="CA64">
            <v>68.650000000000006</v>
          </cell>
          <cell r="CB64">
            <v>46.75822522343924</v>
          </cell>
          <cell r="CC64">
            <v>0</v>
          </cell>
          <cell r="CD64">
            <v>0</v>
          </cell>
          <cell r="CE64">
            <v>0</v>
          </cell>
          <cell r="CF64">
            <v>0</v>
          </cell>
        </row>
        <row r="65">
          <cell r="A65">
            <v>53</v>
          </cell>
          <cell r="B65">
            <v>308</v>
          </cell>
          <cell r="C65" t="str">
            <v>Ambassador SS HCR</v>
          </cell>
          <cell r="D65">
            <v>73.03</v>
          </cell>
          <cell r="E65">
            <v>1</v>
          </cell>
          <cell r="F65" t="str">
            <v>CSA-12</v>
          </cell>
          <cell r="G65" t="str">
            <v>H/C</v>
          </cell>
          <cell r="H65">
            <v>6000</v>
          </cell>
          <cell r="I65">
            <v>6376</v>
          </cell>
          <cell r="J65">
            <v>6454</v>
          </cell>
          <cell r="K65">
            <v>11.74</v>
          </cell>
          <cell r="L65">
            <v>0.7</v>
          </cell>
          <cell r="M65">
            <v>2.5</v>
          </cell>
          <cell r="N65">
            <v>3.4</v>
          </cell>
          <cell r="O65">
            <v>5.9</v>
          </cell>
          <cell r="P65">
            <v>1.2</v>
          </cell>
          <cell r="Q65">
            <v>0.46</v>
          </cell>
          <cell r="R65">
            <v>0.31</v>
          </cell>
          <cell r="S65">
            <v>0.83499999999999996</v>
          </cell>
          <cell r="T65">
            <v>0.51360000000000006</v>
          </cell>
          <cell r="U65">
            <v>0.159</v>
          </cell>
          <cell r="V65">
            <v>77.418021624698483</v>
          </cell>
          <cell r="W65">
            <v>8.1999999999999993</v>
          </cell>
          <cell r="X65">
            <v>99.94</v>
          </cell>
          <cell r="Y65">
            <v>51.33</v>
          </cell>
          <cell r="Z65">
            <v>0</v>
          </cell>
          <cell r="AA65">
            <v>14.700000000000001</v>
          </cell>
          <cell r="AB65">
            <v>36.629999999999995</v>
          </cell>
          <cell r="AC65">
            <v>0</v>
          </cell>
          <cell r="AD65">
            <v>0</v>
          </cell>
          <cell r="AE65">
            <v>36.629999999999995</v>
          </cell>
          <cell r="AF65">
            <v>4.0999999999999996</v>
          </cell>
          <cell r="AG65">
            <v>1.01</v>
          </cell>
          <cell r="AH65">
            <v>0.04</v>
          </cell>
          <cell r="AI65">
            <v>1.1799999999999997</v>
          </cell>
          <cell r="AJ65">
            <v>0.87</v>
          </cell>
          <cell r="AK65">
            <v>1.08</v>
          </cell>
          <cell r="AL65">
            <v>10.32</v>
          </cell>
          <cell r="AM65">
            <v>0.7787545984080001</v>
          </cell>
          <cell r="AN65">
            <v>0.41</v>
          </cell>
          <cell r="AO65">
            <v>8.9400000000000013</v>
          </cell>
          <cell r="AP65">
            <v>1.2</v>
          </cell>
          <cell r="AQ65">
            <v>0</v>
          </cell>
          <cell r="AR65">
            <v>0</v>
          </cell>
          <cell r="AS65">
            <v>2.02</v>
          </cell>
          <cell r="AT65">
            <v>1.05</v>
          </cell>
          <cell r="AU65">
            <v>0.95999999999999974</v>
          </cell>
          <cell r="AV65">
            <v>1.84</v>
          </cell>
          <cell r="AW65">
            <v>0.74</v>
          </cell>
          <cell r="AX65">
            <v>0.86</v>
          </cell>
          <cell r="AY65">
            <v>1.45</v>
          </cell>
          <cell r="AZ65">
            <v>0.11</v>
          </cell>
          <cell r="BA65">
            <v>0.67</v>
          </cell>
          <cell r="BB65">
            <v>15.81</v>
          </cell>
          <cell r="BC65">
            <v>0.6</v>
          </cell>
          <cell r="BD65">
            <v>1.58</v>
          </cell>
          <cell r="BE65">
            <v>0.93</v>
          </cell>
          <cell r="BF65">
            <v>2.93</v>
          </cell>
          <cell r="BG65">
            <v>1.23</v>
          </cell>
          <cell r="BH65">
            <v>68.260000000000005</v>
          </cell>
          <cell r="BI65">
            <v>31.078754598408004</v>
          </cell>
          <cell r="BJ65">
            <v>5.2</v>
          </cell>
          <cell r="BK65">
            <v>8.09</v>
          </cell>
          <cell r="BL65">
            <v>0</v>
          </cell>
          <cell r="BM65">
            <v>0</v>
          </cell>
          <cell r="BN65">
            <v>0</v>
          </cell>
          <cell r="BO65">
            <v>0</v>
          </cell>
          <cell r="BP65">
            <v>0.88</v>
          </cell>
          <cell r="BQ65">
            <v>1.4364521963552366</v>
          </cell>
          <cell r="BR65">
            <v>0</v>
          </cell>
          <cell r="BS65">
            <v>0</v>
          </cell>
          <cell r="BT65">
            <v>0</v>
          </cell>
          <cell r="BU65">
            <v>0</v>
          </cell>
          <cell r="BW65">
            <v>0</v>
          </cell>
          <cell r="BX65">
            <v>0</v>
          </cell>
          <cell r="BY65">
            <v>0</v>
          </cell>
          <cell r="BZ65">
            <v>0</v>
          </cell>
          <cell r="CA65">
            <v>69.14</v>
          </cell>
          <cell r="CB65">
            <v>45.805206794763237</v>
          </cell>
          <cell r="CC65">
            <v>0</v>
          </cell>
          <cell r="CD65">
            <v>0</v>
          </cell>
          <cell r="CE65">
            <v>0</v>
          </cell>
          <cell r="CF65">
            <v>0</v>
          </cell>
        </row>
        <row r="66">
          <cell r="A66">
            <v>54</v>
          </cell>
          <cell r="B66">
            <v>309</v>
          </cell>
          <cell r="C66" t="str">
            <v>Maruti-800</v>
          </cell>
          <cell r="D66">
            <v>68.5</v>
          </cell>
          <cell r="E66">
            <v>8</v>
          </cell>
          <cell r="F66" t="str">
            <v>CSA-12</v>
          </cell>
          <cell r="G66" t="str">
            <v>M/C</v>
          </cell>
          <cell r="H66">
            <v>356100</v>
          </cell>
          <cell r="I66">
            <v>376427</v>
          </cell>
          <cell r="J66">
            <v>384895</v>
          </cell>
          <cell r="K66">
            <v>10.220000000000001</v>
          </cell>
          <cell r="L66">
            <v>0.7</v>
          </cell>
          <cell r="M66">
            <v>2.4</v>
          </cell>
          <cell r="N66">
            <v>3</v>
          </cell>
          <cell r="O66">
            <v>5.4</v>
          </cell>
          <cell r="P66">
            <v>2.2000000000000002</v>
          </cell>
          <cell r="Q66">
            <v>0.22800000000000001</v>
          </cell>
          <cell r="R66">
            <v>0.17499999999999999</v>
          </cell>
          <cell r="S66">
            <v>0.34899999999999998</v>
          </cell>
          <cell r="T66">
            <v>0.253</v>
          </cell>
          <cell r="U66">
            <v>5.6000000000000001E-2</v>
          </cell>
          <cell r="V66">
            <v>77.418021624698483</v>
          </cell>
          <cell r="W66">
            <v>8.1999999999999993</v>
          </cell>
          <cell r="X66">
            <v>99.94</v>
          </cell>
          <cell r="Y66">
            <v>25.28</v>
          </cell>
          <cell r="Z66">
            <v>0</v>
          </cell>
          <cell r="AA66">
            <v>5.56</v>
          </cell>
          <cell r="AB66">
            <v>19.720000000000002</v>
          </cell>
          <cell r="AC66">
            <v>0</v>
          </cell>
          <cell r="AD66">
            <v>0</v>
          </cell>
          <cell r="AE66">
            <v>19.720000000000002</v>
          </cell>
          <cell r="AF66">
            <v>1.72</v>
          </cell>
          <cell r="AG66">
            <v>0.42</v>
          </cell>
          <cell r="AH66">
            <v>0.02</v>
          </cell>
          <cell r="AI66">
            <v>0.60000000000000009</v>
          </cell>
          <cell r="AJ66">
            <v>0.44</v>
          </cell>
          <cell r="AK66">
            <v>1.24</v>
          </cell>
          <cell r="AL66">
            <v>5.25</v>
          </cell>
          <cell r="AM66">
            <v>0.39616876372500004</v>
          </cell>
          <cell r="AN66">
            <v>0.2</v>
          </cell>
          <cell r="AO66">
            <v>6.1999999999999993</v>
          </cell>
          <cell r="AP66">
            <v>0.61</v>
          </cell>
          <cell r="AQ66">
            <v>0.47</v>
          </cell>
          <cell r="AR66">
            <v>0.37</v>
          </cell>
          <cell r="AS66">
            <v>1.79</v>
          </cell>
          <cell r="AT66">
            <v>0.91</v>
          </cell>
          <cell r="AU66">
            <v>0.82999999999999985</v>
          </cell>
          <cell r="AV66">
            <v>1.59</v>
          </cell>
          <cell r="AW66">
            <v>0.73</v>
          </cell>
          <cell r="AX66">
            <v>0.95</v>
          </cell>
          <cell r="AY66">
            <v>1.42</v>
          </cell>
          <cell r="AZ66">
            <v>0.11</v>
          </cell>
          <cell r="BA66">
            <v>0.57999999999999996</v>
          </cell>
          <cell r="BB66">
            <v>15.36</v>
          </cell>
          <cell r="BC66">
            <v>1.83</v>
          </cell>
          <cell r="BD66">
            <v>1.1099999999999999</v>
          </cell>
          <cell r="BE66">
            <v>0.65</v>
          </cell>
          <cell r="BF66">
            <v>2.85</v>
          </cell>
          <cell r="BG66">
            <v>0.9</v>
          </cell>
          <cell r="BH66">
            <v>41.71</v>
          </cell>
          <cell r="BI66">
            <v>27.556168763724997</v>
          </cell>
          <cell r="BJ66">
            <v>5.2</v>
          </cell>
          <cell r="BK66">
            <v>6.47</v>
          </cell>
          <cell r="BL66">
            <v>1.42</v>
          </cell>
          <cell r="BM66">
            <v>1.0903191369925289</v>
          </cell>
          <cell r="BN66">
            <v>2.37</v>
          </cell>
          <cell r="BO66">
            <v>1.2460790137057471</v>
          </cell>
          <cell r="BP66">
            <v>2.09</v>
          </cell>
          <cell r="BQ66">
            <v>1.2460790137057471</v>
          </cell>
          <cell r="BR66">
            <v>3.84</v>
          </cell>
          <cell r="BS66">
            <v>1.2460790137057471</v>
          </cell>
          <cell r="BT66">
            <v>0</v>
          </cell>
          <cell r="BU66">
            <v>0</v>
          </cell>
          <cell r="BW66">
            <v>43.13</v>
          </cell>
          <cell r="BX66">
            <v>40.316487900717526</v>
          </cell>
          <cell r="BY66">
            <v>44.08</v>
          </cell>
          <cell r="BZ66">
            <v>40.472247777430745</v>
          </cell>
          <cell r="CA66">
            <v>43.8</v>
          </cell>
          <cell r="CB66">
            <v>40.472247777430745</v>
          </cell>
          <cell r="CC66">
            <v>45.55</v>
          </cell>
          <cell r="CD66">
            <v>40.472247777430745</v>
          </cell>
          <cell r="CE66">
            <v>0</v>
          </cell>
          <cell r="CF66">
            <v>0</v>
          </cell>
        </row>
        <row r="67">
          <cell r="A67">
            <v>55</v>
          </cell>
          <cell r="B67">
            <v>319</v>
          </cell>
          <cell r="C67" t="str">
            <v>Gypsy</v>
          </cell>
          <cell r="D67">
            <v>65.5</v>
          </cell>
          <cell r="E67">
            <v>8</v>
          </cell>
          <cell r="F67" t="str">
            <v>AC8A</v>
          </cell>
          <cell r="G67" t="str">
            <v>M/C</v>
          </cell>
          <cell r="H67">
            <v>20000</v>
          </cell>
          <cell r="I67">
            <v>21254</v>
          </cell>
          <cell r="J67">
            <v>21732</v>
          </cell>
          <cell r="K67">
            <v>10.220000000000001</v>
          </cell>
          <cell r="L67">
            <v>0.7</v>
          </cell>
          <cell r="M67">
            <v>2.4</v>
          </cell>
          <cell r="N67">
            <v>3.5</v>
          </cell>
          <cell r="O67">
            <v>5.9</v>
          </cell>
          <cell r="P67">
            <v>2.2000000000000002</v>
          </cell>
          <cell r="Q67">
            <v>0.217</v>
          </cell>
          <cell r="R67">
            <v>0.155</v>
          </cell>
          <cell r="S67">
            <v>0.33</v>
          </cell>
          <cell r="T67">
            <v>0.24130000000000001</v>
          </cell>
          <cell r="U67">
            <v>6.6000000000000003E-2</v>
          </cell>
          <cell r="V67">
            <v>77.418021624698483</v>
          </cell>
          <cell r="W67">
            <v>8.1999999999999993</v>
          </cell>
          <cell r="X67">
            <v>99.94</v>
          </cell>
          <cell r="Y67">
            <v>24.12</v>
          </cell>
          <cell r="Z67">
            <v>0</v>
          </cell>
          <cell r="AA67">
            <v>6.3200000000000012</v>
          </cell>
          <cell r="AB67">
            <v>17.8</v>
          </cell>
          <cell r="AC67">
            <v>0</v>
          </cell>
          <cell r="AD67">
            <v>0</v>
          </cell>
          <cell r="AE67">
            <v>17.8</v>
          </cell>
          <cell r="AF67">
            <v>1.67</v>
          </cell>
          <cell r="AG67">
            <v>0.41</v>
          </cell>
          <cell r="AH67">
            <v>0.02</v>
          </cell>
          <cell r="AI67">
            <v>0.58000000000000007</v>
          </cell>
          <cell r="AJ67">
            <v>0.42</v>
          </cell>
          <cell r="AK67">
            <v>1.25</v>
          </cell>
          <cell r="AL67">
            <v>5.0199999999999996</v>
          </cell>
          <cell r="AM67">
            <v>0.37881279883799995</v>
          </cell>
          <cell r="AN67">
            <v>0.19</v>
          </cell>
          <cell r="AO67">
            <v>6.15</v>
          </cell>
          <cell r="AP67">
            <v>0.57999999999999996</v>
          </cell>
          <cell r="AQ67">
            <v>0.48</v>
          </cell>
          <cell r="AR67">
            <v>0.38</v>
          </cell>
          <cell r="AS67">
            <v>1.8</v>
          </cell>
          <cell r="AT67">
            <v>0.92</v>
          </cell>
          <cell r="AU67">
            <v>0.82999999999999985</v>
          </cell>
          <cell r="AV67">
            <v>1.61</v>
          </cell>
          <cell r="AW67">
            <v>0.74</v>
          </cell>
          <cell r="AX67">
            <v>0.95</v>
          </cell>
          <cell r="AY67">
            <v>1.43</v>
          </cell>
          <cell r="AZ67">
            <v>0.11</v>
          </cell>
          <cell r="BA67">
            <v>0.57999999999999996</v>
          </cell>
          <cell r="BB67">
            <v>15.44</v>
          </cell>
          <cell r="BC67">
            <v>1.84</v>
          </cell>
          <cell r="BD67">
            <v>1.1299999999999999</v>
          </cell>
          <cell r="BE67">
            <v>0.65</v>
          </cell>
          <cell r="BF67">
            <v>2.86</v>
          </cell>
          <cell r="BG67">
            <v>0.9</v>
          </cell>
          <cell r="BH67">
            <v>39.559999999999995</v>
          </cell>
          <cell r="BI67">
            <v>27.558812798837998</v>
          </cell>
          <cell r="BJ67">
            <v>5.2</v>
          </cell>
          <cell r="BK67">
            <v>6.44</v>
          </cell>
          <cell r="BL67">
            <v>0</v>
          </cell>
          <cell r="BM67">
            <v>0</v>
          </cell>
          <cell r="BN67">
            <v>0</v>
          </cell>
          <cell r="BO67">
            <v>0</v>
          </cell>
          <cell r="BP67">
            <v>2.5</v>
          </cell>
          <cell r="BQ67">
            <v>1.2460790137057471</v>
          </cell>
          <cell r="BR67">
            <v>0</v>
          </cell>
          <cell r="BS67">
            <v>0</v>
          </cell>
          <cell r="BT67">
            <v>0</v>
          </cell>
          <cell r="BU67">
            <v>0</v>
          </cell>
          <cell r="BW67">
            <v>0</v>
          </cell>
          <cell r="BX67">
            <v>0</v>
          </cell>
          <cell r="BY67">
            <v>0</v>
          </cell>
          <cell r="BZ67">
            <v>0</v>
          </cell>
          <cell r="CA67">
            <v>42.059999999999995</v>
          </cell>
          <cell r="CB67">
            <v>40.444891812543744</v>
          </cell>
          <cell r="CC67">
            <v>0</v>
          </cell>
          <cell r="CD67">
            <v>0</v>
          </cell>
          <cell r="CE67">
            <v>0</v>
          </cell>
          <cell r="CF67">
            <v>0</v>
          </cell>
        </row>
        <row r="68">
          <cell r="A68">
            <v>56</v>
          </cell>
          <cell r="B68">
            <v>325</v>
          </cell>
          <cell r="C68" t="str">
            <v>Maruti  YE-2 Domestic</v>
          </cell>
          <cell r="D68">
            <v>72</v>
          </cell>
          <cell r="E68">
            <v>10</v>
          </cell>
          <cell r="F68" t="str">
            <v>AC8A</v>
          </cell>
          <cell r="G68" t="str">
            <v>M/C</v>
          </cell>
          <cell r="H68">
            <v>27000</v>
          </cell>
          <cell r="I68">
            <v>30269</v>
          </cell>
          <cell r="J68">
            <v>30950</v>
          </cell>
          <cell r="K68">
            <v>13.54</v>
          </cell>
          <cell r="L68">
            <v>0.7</v>
          </cell>
          <cell r="M68">
            <v>4.9000000000000004</v>
          </cell>
          <cell r="N68">
            <v>5.9</v>
          </cell>
          <cell r="O68">
            <v>10.8</v>
          </cell>
          <cell r="P68">
            <v>2.2000000000000002</v>
          </cell>
          <cell r="Q68">
            <v>0.26100000000000001</v>
          </cell>
          <cell r="R68">
            <v>0.20100000000000001</v>
          </cell>
          <cell r="S68">
            <v>0.36699999999999999</v>
          </cell>
          <cell r="T68">
            <v>0.29470000000000002</v>
          </cell>
          <cell r="U68">
            <v>6.7000000000000004E-2</v>
          </cell>
          <cell r="V68">
            <v>77.418021624698483</v>
          </cell>
          <cell r="W68">
            <v>8.1999999999999993</v>
          </cell>
          <cell r="X68">
            <v>99.94</v>
          </cell>
          <cell r="Y68">
            <v>29.45</v>
          </cell>
          <cell r="Z68">
            <v>0</v>
          </cell>
          <cell r="AA68">
            <v>6.4900000000000011</v>
          </cell>
          <cell r="AB68">
            <v>22.959999999999997</v>
          </cell>
          <cell r="AC68">
            <v>0</v>
          </cell>
          <cell r="AD68">
            <v>0</v>
          </cell>
          <cell r="AE68">
            <v>22.959999999999997</v>
          </cell>
          <cell r="AF68">
            <v>1.96</v>
          </cell>
          <cell r="AG68">
            <v>0.48</v>
          </cell>
          <cell r="AH68">
            <v>0.02</v>
          </cell>
          <cell r="AI68">
            <v>0.73</v>
          </cell>
          <cell r="AJ68">
            <v>0.54</v>
          </cell>
          <cell r="AK68">
            <v>1.26</v>
          </cell>
          <cell r="AL68">
            <v>6.37</v>
          </cell>
          <cell r="AM68">
            <v>0.48068476665299997</v>
          </cell>
          <cell r="AN68">
            <v>0.23</v>
          </cell>
          <cell r="AO68">
            <v>6.67</v>
          </cell>
          <cell r="AP68">
            <v>0.74</v>
          </cell>
          <cell r="AQ68">
            <v>0.5</v>
          </cell>
          <cell r="AR68">
            <v>0.38999999999999996</v>
          </cell>
          <cell r="AS68">
            <v>2.52</v>
          </cell>
          <cell r="AT68">
            <v>1.28</v>
          </cell>
          <cell r="AU68">
            <v>1.17</v>
          </cell>
          <cell r="AV68">
            <v>2.2400000000000002</v>
          </cell>
          <cell r="AW68">
            <v>0.78</v>
          </cell>
          <cell r="AX68">
            <v>0.95</v>
          </cell>
          <cell r="AY68">
            <v>2.2200000000000002</v>
          </cell>
          <cell r="AZ68">
            <v>0.17</v>
          </cell>
          <cell r="BA68">
            <v>0.77</v>
          </cell>
          <cell r="BB68">
            <v>18.18</v>
          </cell>
          <cell r="BC68">
            <v>12.37</v>
          </cell>
          <cell r="BD68">
            <v>0</v>
          </cell>
          <cell r="BE68">
            <v>0</v>
          </cell>
          <cell r="BF68">
            <v>3.37</v>
          </cell>
          <cell r="BG68">
            <v>0.97</v>
          </cell>
          <cell r="BH68">
            <v>48.540000000000006</v>
          </cell>
          <cell r="BI68">
            <v>41.780684766652996</v>
          </cell>
          <cell r="BJ68">
            <v>5.2</v>
          </cell>
          <cell r="BK68">
            <v>8.66</v>
          </cell>
          <cell r="BL68">
            <v>2.0299999999999998</v>
          </cell>
          <cell r="BM68">
            <v>1.0903191369925289</v>
          </cell>
          <cell r="BN68">
            <v>2.4500000000000002</v>
          </cell>
          <cell r="BO68">
            <v>1.2460790137057471</v>
          </cell>
          <cell r="BP68">
            <v>2.4900000000000002</v>
          </cell>
          <cell r="BQ68">
            <v>1.2460790137057471</v>
          </cell>
          <cell r="BR68">
            <v>0</v>
          </cell>
          <cell r="BS68">
            <v>0</v>
          </cell>
          <cell r="BT68">
            <v>0</v>
          </cell>
          <cell r="BU68">
            <v>0</v>
          </cell>
          <cell r="BW68">
            <v>50.570000000000007</v>
          </cell>
          <cell r="BX68">
            <v>56.731003903645529</v>
          </cell>
          <cell r="BY68">
            <v>50.990000000000009</v>
          </cell>
          <cell r="BZ68">
            <v>56.886763780358748</v>
          </cell>
          <cell r="CA68">
            <v>51.030000000000008</v>
          </cell>
          <cell r="CB68">
            <v>56.886763780358748</v>
          </cell>
          <cell r="CC68">
            <v>0</v>
          </cell>
          <cell r="CD68">
            <v>0</v>
          </cell>
          <cell r="CE68">
            <v>0</v>
          </cell>
          <cell r="CF68">
            <v>0</v>
          </cell>
        </row>
        <row r="69">
          <cell r="A69">
            <v>57</v>
          </cell>
          <cell r="B69">
            <v>326</v>
          </cell>
          <cell r="C69" t="str">
            <v>Esteem</v>
          </cell>
          <cell r="D69">
            <v>74</v>
          </cell>
          <cell r="E69">
            <v>10</v>
          </cell>
          <cell r="F69" t="str">
            <v>AC8A</v>
          </cell>
          <cell r="G69" t="str">
            <v>M/C</v>
          </cell>
          <cell r="H69">
            <v>4000</v>
          </cell>
          <cell r="I69">
            <v>4410</v>
          </cell>
          <cell r="J69">
            <v>4523</v>
          </cell>
          <cell r="K69">
            <v>13.56</v>
          </cell>
          <cell r="L69">
            <v>0.7</v>
          </cell>
          <cell r="M69">
            <v>3.4</v>
          </cell>
          <cell r="N69">
            <v>5.9</v>
          </cell>
          <cell r="O69">
            <v>9.3000000000000007</v>
          </cell>
          <cell r="P69">
            <v>2.5</v>
          </cell>
          <cell r="Q69">
            <v>0.27300000000000002</v>
          </cell>
          <cell r="R69">
            <v>0.21099999999999999</v>
          </cell>
          <cell r="S69">
            <v>0.38200000000000001</v>
          </cell>
          <cell r="T69">
            <v>0.30640000000000001</v>
          </cell>
          <cell r="U69">
            <v>6.8000000000000005E-2</v>
          </cell>
          <cell r="V69">
            <v>77.418021624698483</v>
          </cell>
          <cell r="W69">
            <v>8.1999999999999993</v>
          </cell>
          <cell r="X69">
            <v>99.94</v>
          </cell>
          <cell r="Y69">
            <v>30.62</v>
          </cell>
          <cell r="Z69">
            <v>0</v>
          </cell>
          <cell r="AA69">
            <v>6.6499999999999995</v>
          </cell>
          <cell r="AB69">
            <v>23.970000000000002</v>
          </cell>
          <cell r="AC69">
            <v>0</v>
          </cell>
          <cell r="AD69">
            <v>0</v>
          </cell>
          <cell r="AE69">
            <v>23.970000000000002</v>
          </cell>
          <cell r="AF69">
            <v>2.0099999999999998</v>
          </cell>
          <cell r="AG69">
            <v>0.5</v>
          </cell>
          <cell r="AH69">
            <v>0.02</v>
          </cell>
          <cell r="AI69">
            <v>0.75</v>
          </cell>
          <cell r="AJ69">
            <v>0.55000000000000004</v>
          </cell>
          <cell r="AK69">
            <v>1.3</v>
          </cell>
          <cell r="AL69">
            <v>6.56</v>
          </cell>
          <cell r="AM69">
            <v>0.49502230286399995</v>
          </cell>
          <cell r="AN69">
            <v>0.24</v>
          </cell>
          <cell r="AO69">
            <v>6.64</v>
          </cell>
          <cell r="AP69">
            <v>0.76</v>
          </cell>
          <cell r="AQ69">
            <v>0.49</v>
          </cell>
          <cell r="AR69">
            <v>0.38999999999999996</v>
          </cell>
          <cell r="AS69">
            <v>2.48</v>
          </cell>
          <cell r="AT69">
            <v>1.26</v>
          </cell>
          <cell r="AU69">
            <v>1.1499999999999999</v>
          </cell>
          <cell r="AV69">
            <v>2.21</v>
          </cell>
          <cell r="AW69">
            <v>0.76</v>
          </cell>
          <cell r="AX69">
            <v>0.95</v>
          </cell>
          <cell r="AY69">
            <v>2.1800000000000002</v>
          </cell>
          <cell r="AZ69">
            <v>0.16</v>
          </cell>
          <cell r="BA69">
            <v>0.78</v>
          </cell>
          <cell r="BB69">
            <v>17.91</v>
          </cell>
          <cell r="BC69">
            <v>12.19</v>
          </cell>
          <cell r="BD69">
            <v>0</v>
          </cell>
          <cell r="BE69">
            <v>0</v>
          </cell>
          <cell r="BF69">
            <v>3.32</v>
          </cell>
          <cell r="BG69">
            <v>0.97</v>
          </cell>
          <cell r="BH69">
            <v>49.690000000000005</v>
          </cell>
          <cell r="BI69">
            <v>41.305022302864003</v>
          </cell>
          <cell r="BJ69">
            <v>5.2</v>
          </cell>
          <cell r="BK69">
            <v>8.6300000000000008</v>
          </cell>
          <cell r="BL69">
            <v>0</v>
          </cell>
          <cell r="BM69">
            <v>0</v>
          </cell>
          <cell r="BN69">
            <v>0</v>
          </cell>
          <cell r="BO69">
            <v>0</v>
          </cell>
          <cell r="BP69">
            <v>2.4900000000000002</v>
          </cell>
          <cell r="BQ69">
            <v>1.2460790137057471</v>
          </cell>
          <cell r="BR69">
            <v>0</v>
          </cell>
          <cell r="BS69">
            <v>0</v>
          </cell>
          <cell r="BT69">
            <v>0</v>
          </cell>
          <cell r="BU69">
            <v>0</v>
          </cell>
          <cell r="BW69">
            <v>0</v>
          </cell>
          <cell r="BX69">
            <v>0</v>
          </cell>
          <cell r="BY69">
            <v>0</v>
          </cell>
          <cell r="BZ69">
            <v>0</v>
          </cell>
          <cell r="CA69">
            <v>52.180000000000007</v>
          </cell>
          <cell r="CB69">
            <v>56.381101316569755</v>
          </cell>
          <cell r="CC69">
            <v>0</v>
          </cell>
          <cell r="CD69">
            <v>0</v>
          </cell>
          <cell r="CE69">
            <v>0</v>
          </cell>
          <cell r="CF69">
            <v>0</v>
          </cell>
        </row>
        <row r="70">
          <cell r="A70">
            <v>58</v>
          </cell>
          <cell r="B70">
            <v>340</v>
          </cell>
          <cell r="C70" t="str">
            <v>Lancer Car</v>
          </cell>
          <cell r="D70">
            <v>75</v>
          </cell>
          <cell r="E70">
            <v>10</v>
          </cell>
          <cell r="F70" t="str">
            <v>AC8A</v>
          </cell>
          <cell r="G70" t="str">
            <v>M/C</v>
          </cell>
          <cell r="H70">
            <v>20000</v>
          </cell>
          <cell r="I70">
            <v>22321</v>
          </cell>
          <cell r="J70">
            <v>22824</v>
          </cell>
          <cell r="K70">
            <v>13.79</v>
          </cell>
          <cell r="L70">
            <v>0.7</v>
          </cell>
          <cell r="M70">
            <v>3.9</v>
          </cell>
          <cell r="N70">
            <v>6.5</v>
          </cell>
          <cell r="O70">
            <v>10.4</v>
          </cell>
          <cell r="P70">
            <v>2.2000000000000002</v>
          </cell>
          <cell r="Q70">
            <v>0.33700000000000002</v>
          </cell>
          <cell r="R70">
            <v>0.218</v>
          </cell>
          <cell r="S70">
            <v>0.441</v>
          </cell>
          <cell r="T70">
            <v>0.38469999999999999</v>
          </cell>
          <cell r="U70">
            <v>0.13300000000000001</v>
          </cell>
          <cell r="V70">
            <v>77.418021624698483</v>
          </cell>
          <cell r="W70">
            <v>8.1999999999999993</v>
          </cell>
          <cell r="X70">
            <v>99.94</v>
          </cell>
          <cell r="Y70">
            <v>38.450000000000003</v>
          </cell>
          <cell r="Z70">
            <v>0</v>
          </cell>
          <cell r="AA70">
            <v>11.83</v>
          </cell>
          <cell r="AB70">
            <v>26.620000000000005</v>
          </cell>
          <cell r="AC70">
            <v>0</v>
          </cell>
          <cell r="AD70">
            <v>0</v>
          </cell>
          <cell r="AE70">
            <v>26.620000000000005</v>
          </cell>
          <cell r="AF70">
            <v>2.34</v>
          </cell>
          <cell r="AG70">
            <v>0.57999999999999996</v>
          </cell>
          <cell r="AH70">
            <v>0.02</v>
          </cell>
          <cell r="AI70">
            <v>0.94</v>
          </cell>
          <cell r="AJ70">
            <v>0.69</v>
          </cell>
          <cell r="AK70">
            <v>1.83</v>
          </cell>
          <cell r="AL70">
            <v>8.19</v>
          </cell>
          <cell r="AM70">
            <v>0.61802327141099989</v>
          </cell>
          <cell r="AN70">
            <v>0.3</v>
          </cell>
          <cell r="AO70">
            <v>6.94</v>
          </cell>
          <cell r="AP70">
            <v>0.95</v>
          </cell>
          <cell r="AQ70">
            <v>0.5</v>
          </cell>
          <cell r="AR70">
            <v>0.38999999999999996</v>
          </cell>
          <cell r="AS70">
            <v>2.5499999999999998</v>
          </cell>
          <cell r="AT70">
            <v>1.3</v>
          </cell>
          <cell r="AU70">
            <v>1.1800000000000002</v>
          </cell>
          <cell r="AV70">
            <v>2.2799999999999998</v>
          </cell>
          <cell r="AW70">
            <v>0.77</v>
          </cell>
          <cell r="AX70">
            <v>0.95</v>
          </cell>
          <cell r="AY70">
            <v>2.25</v>
          </cell>
          <cell r="AZ70">
            <v>0.17</v>
          </cell>
          <cell r="BA70">
            <v>0.79</v>
          </cell>
          <cell r="BB70">
            <v>18.420000000000002</v>
          </cell>
          <cell r="BC70">
            <v>12.54</v>
          </cell>
          <cell r="BD70">
            <v>0</v>
          </cell>
          <cell r="BE70">
            <v>0</v>
          </cell>
          <cell r="BF70">
            <v>3.42</v>
          </cell>
          <cell r="BG70">
            <v>1.01</v>
          </cell>
          <cell r="BH70">
            <v>55.54</v>
          </cell>
          <cell r="BI70">
            <v>42.998023271411</v>
          </cell>
          <cell r="BJ70">
            <v>5.2</v>
          </cell>
          <cell r="BK70">
            <v>9.23</v>
          </cell>
          <cell r="BL70">
            <v>1.62</v>
          </cell>
          <cell r="BM70">
            <v>1.7306652968135379</v>
          </cell>
          <cell r="BN70">
            <v>0</v>
          </cell>
          <cell r="BO70">
            <v>0</v>
          </cell>
          <cell r="BP70">
            <v>0</v>
          </cell>
          <cell r="BQ70">
            <v>0</v>
          </cell>
          <cell r="BR70">
            <v>0</v>
          </cell>
          <cell r="BS70">
            <v>0</v>
          </cell>
          <cell r="BT70">
            <v>0</v>
          </cell>
          <cell r="BU70">
            <v>0</v>
          </cell>
          <cell r="BW70">
            <v>57.16</v>
          </cell>
          <cell r="BX70">
            <v>59.158688568224548</v>
          </cell>
          <cell r="BY70">
            <v>0</v>
          </cell>
          <cell r="BZ70">
            <v>0</v>
          </cell>
          <cell r="CA70">
            <v>0</v>
          </cell>
          <cell r="CB70">
            <v>0</v>
          </cell>
          <cell r="CC70">
            <v>0</v>
          </cell>
          <cell r="CD70">
            <v>0</v>
          </cell>
          <cell r="CE70">
            <v>0</v>
          </cell>
          <cell r="CF70">
            <v>0</v>
          </cell>
        </row>
        <row r="71">
          <cell r="A71">
            <v>59</v>
          </cell>
          <cell r="B71">
            <v>351</v>
          </cell>
          <cell r="C71" t="str">
            <v xml:space="preserve">Willy Jeep </v>
          </cell>
          <cell r="D71">
            <v>79.38</v>
          </cell>
          <cell r="E71">
            <v>1</v>
          </cell>
          <cell r="F71" t="str">
            <v>CSA-12</v>
          </cell>
          <cell r="G71" t="str">
            <v>M/C</v>
          </cell>
          <cell r="H71">
            <v>500</v>
          </cell>
          <cell r="I71">
            <v>570</v>
          </cell>
          <cell r="J71">
            <v>582</v>
          </cell>
          <cell r="K71">
            <v>21.71</v>
          </cell>
          <cell r="L71">
            <v>1.2</v>
          </cell>
          <cell r="M71">
            <v>5.8</v>
          </cell>
          <cell r="N71">
            <v>6.5</v>
          </cell>
          <cell r="O71">
            <v>12.3</v>
          </cell>
          <cell r="P71">
            <v>2</v>
          </cell>
          <cell r="Q71">
            <v>0.57499999999999996</v>
          </cell>
          <cell r="R71">
            <v>0.42199999999999999</v>
          </cell>
          <cell r="S71">
            <v>0.81499999999999995</v>
          </cell>
          <cell r="T71">
            <v>0.65479999999999994</v>
          </cell>
          <cell r="U71">
            <v>0.17399999999999999</v>
          </cell>
          <cell r="V71">
            <v>77.418021624698483</v>
          </cell>
          <cell r="W71">
            <v>8.1999999999999993</v>
          </cell>
          <cell r="X71">
            <v>99.94</v>
          </cell>
          <cell r="Y71">
            <v>65.44</v>
          </cell>
          <cell r="Z71">
            <v>0</v>
          </cell>
          <cell r="AA71">
            <v>15.65</v>
          </cell>
          <cell r="AB71">
            <v>49.79</v>
          </cell>
          <cell r="AC71">
            <v>0</v>
          </cell>
          <cell r="AD71">
            <v>0</v>
          </cell>
          <cell r="AE71">
            <v>49.79</v>
          </cell>
          <cell r="AF71">
            <v>4.33</v>
          </cell>
          <cell r="AG71">
            <v>1.06</v>
          </cell>
          <cell r="AH71">
            <v>0.04</v>
          </cell>
          <cell r="AI71">
            <v>1.0799999999999998</v>
          </cell>
          <cell r="AJ71">
            <v>0.8</v>
          </cell>
          <cell r="AK71">
            <v>0.99</v>
          </cell>
          <cell r="AL71">
            <v>9.48</v>
          </cell>
          <cell r="AM71">
            <v>0.71536759621200008</v>
          </cell>
          <cell r="AN71">
            <v>0.51</v>
          </cell>
          <cell r="AO71">
            <v>13.399999999999999</v>
          </cell>
          <cell r="AP71">
            <v>1.1000000000000001</v>
          </cell>
          <cell r="AQ71">
            <v>0</v>
          </cell>
          <cell r="AR71">
            <v>0</v>
          </cell>
          <cell r="AS71">
            <v>4.01</v>
          </cell>
          <cell r="AT71">
            <v>2.08</v>
          </cell>
          <cell r="AU71">
            <v>1.8999999999999995</v>
          </cell>
          <cell r="AV71">
            <v>3.66</v>
          </cell>
          <cell r="AW71">
            <v>0.79</v>
          </cell>
          <cell r="AX71">
            <v>0.95</v>
          </cell>
          <cell r="AY71">
            <v>2.88</v>
          </cell>
          <cell r="AZ71">
            <v>0.22</v>
          </cell>
          <cell r="BA71">
            <v>1.24</v>
          </cell>
          <cell r="BB71">
            <v>31.24</v>
          </cell>
          <cell r="BC71">
            <v>1.19</v>
          </cell>
          <cell r="BD71">
            <v>2.06</v>
          </cell>
          <cell r="BE71">
            <v>1.21</v>
          </cell>
          <cell r="BF71">
            <v>5.8</v>
          </cell>
          <cell r="BG71">
            <v>1.85</v>
          </cell>
          <cell r="BH71">
            <v>90.84</v>
          </cell>
          <cell r="BI71">
            <v>53.535367596211991</v>
          </cell>
          <cell r="BJ71">
            <v>5.2</v>
          </cell>
          <cell r="BK71">
            <v>11.7</v>
          </cell>
          <cell r="BL71">
            <v>0</v>
          </cell>
          <cell r="BM71">
            <v>0</v>
          </cell>
          <cell r="BN71">
            <v>0</v>
          </cell>
          <cell r="BO71">
            <v>0</v>
          </cell>
          <cell r="BP71">
            <v>4.46</v>
          </cell>
          <cell r="BQ71">
            <v>1.2460790137057471</v>
          </cell>
          <cell r="BR71">
            <v>0</v>
          </cell>
          <cell r="BS71">
            <v>0</v>
          </cell>
          <cell r="BT71">
            <v>0</v>
          </cell>
          <cell r="BU71">
            <v>0</v>
          </cell>
          <cell r="BW71">
            <v>0</v>
          </cell>
          <cell r="BX71">
            <v>0</v>
          </cell>
          <cell r="BY71">
            <v>0</v>
          </cell>
          <cell r="BZ71">
            <v>0</v>
          </cell>
          <cell r="CA71">
            <v>95.3</v>
          </cell>
          <cell r="CB71">
            <v>71.681446609917742</v>
          </cell>
          <cell r="CC71">
            <v>0</v>
          </cell>
          <cell r="CD71">
            <v>0</v>
          </cell>
          <cell r="CE71">
            <v>0</v>
          </cell>
          <cell r="CF71">
            <v>0</v>
          </cell>
        </row>
        <row r="72">
          <cell r="A72">
            <v>60</v>
          </cell>
          <cell r="B72">
            <v>355</v>
          </cell>
          <cell r="C72" t="str">
            <v>Peugeot</v>
          </cell>
          <cell r="D72">
            <v>90</v>
          </cell>
          <cell r="E72">
            <v>4</v>
          </cell>
          <cell r="F72" t="str">
            <v>CSA-18</v>
          </cell>
          <cell r="G72" t="str">
            <v>M/C</v>
          </cell>
          <cell r="H72">
            <v>25000</v>
          </cell>
          <cell r="I72">
            <v>27655</v>
          </cell>
          <cell r="J72">
            <v>28133</v>
          </cell>
          <cell r="K72">
            <v>15.03</v>
          </cell>
          <cell r="L72">
            <v>1.2</v>
          </cell>
          <cell r="M72">
            <v>5.4</v>
          </cell>
          <cell r="N72">
            <v>4.2</v>
          </cell>
          <cell r="O72">
            <v>9.6000000000000014</v>
          </cell>
          <cell r="P72">
            <v>1.7</v>
          </cell>
          <cell r="Q72">
            <v>1.0429999999999999</v>
          </cell>
          <cell r="R72">
            <v>0.77500000000000002</v>
          </cell>
          <cell r="S72">
            <v>1.647</v>
          </cell>
          <cell r="T72">
            <v>1.1746999999999999</v>
          </cell>
          <cell r="U72">
            <v>0.29599999999999999</v>
          </cell>
          <cell r="V72">
            <v>77.418021624698483</v>
          </cell>
          <cell r="W72">
            <v>8.1999999999999993</v>
          </cell>
          <cell r="X72">
            <v>100.21999999999998</v>
          </cell>
          <cell r="Y72">
            <v>117.73</v>
          </cell>
          <cell r="Z72">
            <v>0</v>
          </cell>
          <cell r="AA72">
            <v>26.880000000000003</v>
          </cell>
          <cell r="AB72">
            <v>90.85</v>
          </cell>
          <cell r="AC72">
            <v>0</v>
          </cell>
          <cell r="AD72">
            <v>0</v>
          </cell>
          <cell r="AE72">
            <v>90.85</v>
          </cell>
          <cell r="AF72">
            <v>8.64</v>
          </cell>
          <cell r="AG72">
            <v>2.12</v>
          </cell>
          <cell r="AH72">
            <v>0.08</v>
          </cell>
          <cell r="AI72">
            <v>1.9100000000000001</v>
          </cell>
          <cell r="AJ72">
            <v>1.4</v>
          </cell>
          <cell r="AK72">
            <v>1.41</v>
          </cell>
          <cell r="AL72">
            <v>16.68</v>
          </cell>
          <cell r="AM72">
            <v>1.258684757892</v>
          </cell>
          <cell r="AN72">
            <v>0.93</v>
          </cell>
          <cell r="AO72">
            <v>23.3</v>
          </cell>
          <cell r="AP72">
            <v>1.94</v>
          </cell>
          <cell r="AQ72">
            <v>0</v>
          </cell>
          <cell r="AR72">
            <v>0</v>
          </cell>
          <cell r="AS72">
            <v>2.4300000000000002</v>
          </cell>
          <cell r="AT72">
            <v>1.4</v>
          </cell>
          <cell r="AU72">
            <v>1.2799999999999998</v>
          </cell>
          <cell r="AV72">
            <v>2.4500000000000002</v>
          </cell>
          <cell r="AW72">
            <v>0.77</v>
          </cell>
          <cell r="AX72">
            <v>1.3</v>
          </cell>
          <cell r="AY72">
            <v>3.05</v>
          </cell>
          <cell r="AZ72">
            <v>0.23</v>
          </cell>
          <cell r="BA72">
            <v>0.86</v>
          </cell>
          <cell r="BB72">
            <v>24.24</v>
          </cell>
          <cell r="BC72">
            <v>3.37</v>
          </cell>
          <cell r="BD72">
            <v>2.5300000000000002</v>
          </cell>
          <cell r="BE72">
            <v>1.48</v>
          </cell>
          <cell r="BF72">
            <v>4.5</v>
          </cell>
          <cell r="BG72">
            <v>3.22</v>
          </cell>
          <cell r="BH72">
            <v>143.96000000000004</v>
          </cell>
          <cell r="BI72">
            <v>59.668684757891995</v>
          </cell>
          <cell r="BJ72">
            <v>6.35</v>
          </cell>
          <cell r="BK72">
            <v>14.14</v>
          </cell>
          <cell r="BL72">
            <v>0</v>
          </cell>
          <cell r="BM72">
            <v>0</v>
          </cell>
          <cell r="BN72">
            <v>3.19</v>
          </cell>
          <cell r="BO72">
            <v>1.7306652968135379</v>
          </cell>
          <cell r="BP72">
            <v>0</v>
          </cell>
          <cell r="BQ72">
            <v>0</v>
          </cell>
          <cell r="BR72">
            <v>0</v>
          </cell>
          <cell r="BS72">
            <v>0</v>
          </cell>
          <cell r="BT72">
            <v>0</v>
          </cell>
          <cell r="BU72">
            <v>0</v>
          </cell>
          <cell r="BW72">
            <v>0</v>
          </cell>
          <cell r="BX72">
            <v>0</v>
          </cell>
          <cell r="BY72">
            <v>147.15000000000003</v>
          </cell>
          <cell r="BZ72">
            <v>81.889350054705531</v>
          </cell>
          <cell r="CA72">
            <v>0</v>
          </cell>
          <cell r="CB72">
            <v>0</v>
          </cell>
          <cell r="CC72">
            <v>0</v>
          </cell>
          <cell r="CD72">
            <v>0</v>
          </cell>
          <cell r="CE72">
            <v>0</v>
          </cell>
          <cell r="CF72">
            <v>0</v>
          </cell>
        </row>
        <row r="73">
          <cell r="A73">
            <v>61</v>
          </cell>
          <cell r="B73">
            <v>356</v>
          </cell>
          <cell r="C73" t="str">
            <v>Peugeot XD3P</v>
          </cell>
          <cell r="D73">
            <v>94</v>
          </cell>
          <cell r="E73">
            <v>4</v>
          </cell>
          <cell r="F73" t="str">
            <v>CSA-18</v>
          </cell>
          <cell r="G73" t="str">
            <v>M/C</v>
          </cell>
          <cell r="H73">
            <v>2000</v>
          </cell>
          <cell r="I73">
            <v>2205</v>
          </cell>
          <cell r="J73">
            <v>2243</v>
          </cell>
          <cell r="K73">
            <v>12.52</v>
          </cell>
          <cell r="L73">
            <v>1.2</v>
          </cell>
          <cell r="M73">
            <v>5</v>
          </cell>
          <cell r="N73">
            <v>4.3</v>
          </cell>
          <cell r="O73">
            <v>9.3000000000000007</v>
          </cell>
          <cell r="P73">
            <v>1.7</v>
          </cell>
          <cell r="Q73">
            <v>1.073</v>
          </cell>
          <cell r="R73">
            <v>0.79500000000000004</v>
          </cell>
          <cell r="S73">
            <v>1.74</v>
          </cell>
          <cell r="T73">
            <v>1.2075</v>
          </cell>
          <cell r="U73">
            <v>0.307</v>
          </cell>
          <cell r="V73">
            <v>77.418021624698483</v>
          </cell>
          <cell r="W73">
            <v>8.1999999999999993</v>
          </cell>
          <cell r="X73">
            <v>100.21999999999998</v>
          </cell>
          <cell r="Y73">
            <v>121.02</v>
          </cell>
          <cell r="Z73">
            <v>0</v>
          </cell>
          <cell r="AA73">
            <v>27.79</v>
          </cell>
          <cell r="AB73">
            <v>93.22999999999999</v>
          </cell>
          <cell r="AC73">
            <v>0</v>
          </cell>
          <cell r="AD73">
            <v>0</v>
          </cell>
          <cell r="AE73">
            <v>93.22999999999999</v>
          </cell>
          <cell r="AF73">
            <v>9.1</v>
          </cell>
          <cell r="AG73">
            <v>2.2400000000000002</v>
          </cell>
          <cell r="AH73">
            <v>0.09</v>
          </cell>
          <cell r="AI73">
            <v>1.96</v>
          </cell>
          <cell r="AJ73">
            <v>1.44</v>
          </cell>
          <cell r="AK73">
            <v>1.57</v>
          </cell>
          <cell r="AL73">
            <v>17.100000000000001</v>
          </cell>
          <cell r="AM73">
            <v>1.2903782589900001</v>
          </cell>
          <cell r="AN73">
            <v>0.95</v>
          </cell>
          <cell r="AO73">
            <v>23.68</v>
          </cell>
          <cell r="AP73">
            <v>1.99</v>
          </cell>
          <cell r="AQ73">
            <v>0</v>
          </cell>
          <cell r="AR73">
            <v>0</v>
          </cell>
          <cell r="AS73">
            <v>2.02</v>
          </cell>
          <cell r="AT73">
            <v>1.1599999999999999</v>
          </cell>
          <cell r="AU73">
            <v>1.06</v>
          </cell>
          <cell r="AV73">
            <v>2.04</v>
          </cell>
          <cell r="AW73">
            <v>0.76</v>
          </cell>
          <cell r="AX73">
            <v>1.3</v>
          </cell>
          <cell r="AY73">
            <v>2.5299999999999998</v>
          </cell>
          <cell r="AZ73">
            <v>0.19</v>
          </cell>
          <cell r="BA73">
            <v>0.72</v>
          </cell>
          <cell r="BB73">
            <v>20.43</v>
          </cell>
          <cell r="BC73">
            <v>2.8</v>
          </cell>
          <cell r="BD73">
            <v>2.5499999999999998</v>
          </cell>
          <cell r="BE73">
            <v>1.5</v>
          </cell>
          <cell r="BF73">
            <v>3.79</v>
          </cell>
          <cell r="BG73">
            <v>3.27</v>
          </cell>
          <cell r="BH73">
            <v>145.39999999999998</v>
          </cell>
          <cell r="BI73">
            <v>55.360378258989996</v>
          </cell>
          <cell r="BJ73">
            <v>6.35</v>
          </cell>
          <cell r="BK73">
            <v>13.56</v>
          </cell>
          <cell r="BL73">
            <v>0</v>
          </cell>
          <cell r="BM73">
            <v>0</v>
          </cell>
          <cell r="BN73">
            <v>0</v>
          </cell>
          <cell r="BO73">
            <v>0</v>
          </cell>
          <cell r="BP73">
            <v>4.46</v>
          </cell>
          <cell r="BQ73">
            <v>1.4364521963552366</v>
          </cell>
          <cell r="BR73">
            <v>0</v>
          </cell>
          <cell r="BS73">
            <v>0</v>
          </cell>
          <cell r="BT73">
            <v>0</v>
          </cell>
          <cell r="BU73">
            <v>0</v>
          </cell>
          <cell r="BW73">
            <v>0</v>
          </cell>
          <cell r="BX73">
            <v>0</v>
          </cell>
          <cell r="BY73">
            <v>0</v>
          </cell>
          <cell r="BZ73">
            <v>0</v>
          </cell>
          <cell r="CA73">
            <v>149.85999999999999</v>
          </cell>
          <cell r="CB73">
            <v>76.706830455345226</v>
          </cell>
          <cell r="CC73">
            <v>0</v>
          </cell>
          <cell r="CD73">
            <v>0</v>
          </cell>
          <cell r="CE73">
            <v>0</v>
          </cell>
          <cell r="CF73">
            <v>0</v>
          </cell>
        </row>
        <row r="74">
          <cell r="A74">
            <v>62</v>
          </cell>
          <cell r="B74">
            <v>359</v>
          </cell>
          <cell r="C74" t="str">
            <v>Peugeot ST</v>
          </cell>
          <cell r="D74">
            <v>90</v>
          </cell>
          <cell r="E74">
            <v>4</v>
          </cell>
          <cell r="F74" t="str">
            <v>CSA-18</v>
          </cell>
          <cell r="G74" t="str">
            <v>M/C</v>
          </cell>
          <cell r="H74">
            <v>26000</v>
          </cell>
          <cell r="I74">
            <v>28761</v>
          </cell>
          <cell r="J74">
            <v>29258</v>
          </cell>
          <cell r="K74">
            <v>16.62</v>
          </cell>
          <cell r="L74">
            <v>1.2</v>
          </cell>
          <cell r="M74">
            <v>5.4</v>
          </cell>
          <cell r="N74">
            <v>4.2</v>
          </cell>
          <cell r="O74">
            <v>9.6000000000000014</v>
          </cell>
          <cell r="P74">
            <v>1.7</v>
          </cell>
          <cell r="Q74">
            <v>1.0429999999999999</v>
          </cell>
          <cell r="R74">
            <v>0.77500000000000002</v>
          </cell>
          <cell r="S74">
            <v>1.647</v>
          </cell>
          <cell r="T74">
            <v>1.1746999999999999</v>
          </cell>
          <cell r="U74">
            <v>0.29599999999999999</v>
          </cell>
          <cell r="V74">
            <v>77.418021624698483</v>
          </cell>
          <cell r="W74">
            <v>8.1999999999999993</v>
          </cell>
          <cell r="X74">
            <v>100.21999999999998</v>
          </cell>
          <cell r="Y74">
            <v>117.73</v>
          </cell>
          <cell r="Z74">
            <v>0</v>
          </cell>
          <cell r="AA74">
            <v>26.880000000000003</v>
          </cell>
          <cell r="AB74">
            <v>90.85</v>
          </cell>
          <cell r="AC74">
            <v>0</v>
          </cell>
          <cell r="AD74">
            <v>0</v>
          </cell>
          <cell r="AE74">
            <v>90.85</v>
          </cell>
          <cell r="AF74">
            <v>8.64</v>
          </cell>
          <cell r="AG74">
            <v>2.12</v>
          </cell>
          <cell r="AH74">
            <v>0.08</v>
          </cell>
          <cell r="AI74">
            <v>1.9100000000000001</v>
          </cell>
          <cell r="AJ74">
            <v>1.4</v>
          </cell>
          <cell r="AK74">
            <v>1.41</v>
          </cell>
          <cell r="AL74">
            <v>16.68</v>
          </cell>
          <cell r="AM74">
            <v>1.258684757892</v>
          </cell>
          <cell r="AN74">
            <v>0.93</v>
          </cell>
          <cell r="AO74">
            <v>23.3</v>
          </cell>
          <cell r="AP74">
            <v>1.94</v>
          </cell>
          <cell r="AQ74">
            <v>0</v>
          </cell>
          <cell r="AR74">
            <v>0</v>
          </cell>
          <cell r="AS74">
            <v>2.69</v>
          </cell>
          <cell r="AT74">
            <v>1.54</v>
          </cell>
          <cell r="AU74">
            <v>1.4099999999999997</v>
          </cell>
          <cell r="AV74">
            <v>2.72</v>
          </cell>
          <cell r="AW74">
            <v>0.77</v>
          </cell>
          <cell r="AX74">
            <v>1.3</v>
          </cell>
          <cell r="AY74">
            <v>3.37</v>
          </cell>
          <cell r="AZ74">
            <v>0.25</v>
          </cell>
          <cell r="BA74">
            <v>0.95</v>
          </cell>
          <cell r="BB74">
            <v>26.62</v>
          </cell>
          <cell r="BC74">
            <v>3.73</v>
          </cell>
          <cell r="BD74">
            <v>2.5300000000000002</v>
          </cell>
          <cell r="BE74">
            <v>1.48</v>
          </cell>
          <cell r="BF74">
            <v>4.9400000000000004</v>
          </cell>
          <cell r="BG74">
            <v>3.22</v>
          </cell>
          <cell r="BH74">
            <v>145.34</v>
          </cell>
          <cell r="BI74">
            <v>62.698684757891996</v>
          </cell>
          <cell r="BJ74">
            <v>6.35</v>
          </cell>
          <cell r="BK74">
            <v>14.65</v>
          </cell>
          <cell r="BL74">
            <v>0</v>
          </cell>
          <cell r="BM74">
            <v>0</v>
          </cell>
          <cell r="BN74">
            <v>0</v>
          </cell>
          <cell r="BO74">
            <v>0</v>
          </cell>
          <cell r="BP74">
            <v>4.46</v>
          </cell>
          <cell r="BQ74">
            <v>1.4364521963552366</v>
          </cell>
          <cell r="BR74">
            <v>0</v>
          </cell>
          <cell r="BS74">
            <v>0</v>
          </cell>
          <cell r="BT74">
            <v>0</v>
          </cell>
          <cell r="BU74">
            <v>0</v>
          </cell>
          <cell r="BW74">
            <v>0</v>
          </cell>
          <cell r="BX74">
            <v>0</v>
          </cell>
          <cell r="BY74">
            <v>0</v>
          </cell>
          <cell r="BZ74">
            <v>0</v>
          </cell>
          <cell r="CA74">
            <v>149.80000000000001</v>
          </cell>
          <cell r="CB74">
            <v>85.13513695424723</v>
          </cell>
          <cell r="CC74">
            <v>0</v>
          </cell>
          <cell r="CD74">
            <v>0</v>
          </cell>
          <cell r="CE74">
            <v>0</v>
          </cell>
          <cell r="CF74">
            <v>0</v>
          </cell>
        </row>
        <row r="75">
          <cell r="A75">
            <v>63</v>
          </cell>
          <cell r="B75">
            <v>361</v>
          </cell>
          <cell r="C75" t="str">
            <v>Maruti   F8 / F10D</v>
          </cell>
          <cell r="D75">
            <v>68.5</v>
          </cell>
          <cell r="E75">
            <v>10</v>
          </cell>
          <cell r="F75" t="str">
            <v>AC8A</v>
          </cell>
          <cell r="G75" t="str">
            <v>M/C</v>
          </cell>
          <cell r="H75">
            <v>144375</v>
          </cell>
          <cell r="I75">
            <v>159707</v>
          </cell>
          <cell r="J75">
            <v>164646</v>
          </cell>
          <cell r="K75">
            <v>12.17</v>
          </cell>
          <cell r="L75">
            <v>0.7</v>
          </cell>
          <cell r="M75">
            <v>3.2</v>
          </cell>
          <cell r="N75">
            <v>6.4</v>
          </cell>
          <cell r="O75">
            <v>9.6000000000000014</v>
          </cell>
          <cell r="P75">
            <v>3</v>
          </cell>
          <cell r="Q75">
            <v>0.245</v>
          </cell>
          <cell r="R75">
            <v>0.159</v>
          </cell>
          <cell r="S75">
            <v>0.36199999999999999</v>
          </cell>
          <cell r="T75">
            <v>0.27810000000000001</v>
          </cell>
          <cell r="U75">
            <v>9.5000000000000001E-2</v>
          </cell>
          <cell r="V75">
            <v>77.418021624698483</v>
          </cell>
          <cell r="W75">
            <v>8.1999999999999993</v>
          </cell>
          <cell r="X75">
            <v>99.94</v>
          </cell>
          <cell r="Y75">
            <v>27.79</v>
          </cell>
          <cell r="Z75">
            <v>0</v>
          </cell>
          <cell r="AA75">
            <v>8.6199999999999992</v>
          </cell>
          <cell r="AB75">
            <v>19.170000000000002</v>
          </cell>
          <cell r="AC75">
            <v>0</v>
          </cell>
          <cell r="AD75">
            <v>0</v>
          </cell>
          <cell r="AE75">
            <v>19.170000000000002</v>
          </cell>
          <cell r="AF75">
            <v>1.93</v>
          </cell>
          <cell r="AG75">
            <v>0.47</v>
          </cell>
          <cell r="AH75">
            <v>0.02</v>
          </cell>
          <cell r="AI75">
            <v>0.66999999999999993</v>
          </cell>
          <cell r="AJ75">
            <v>0.5</v>
          </cell>
          <cell r="AK75">
            <v>1.48</v>
          </cell>
          <cell r="AL75">
            <v>5.9</v>
          </cell>
          <cell r="AM75">
            <v>0.44521822970999997</v>
          </cell>
          <cell r="AN75">
            <v>0.21</v>
          </cell>
          <cell r="AO75">
            <v>6.6</v>
          </cell>
          <cell r="AP75">
            <v>0.69</v>
          </cell>
          <cell r="AQ75">
            <v>0.5</v>
          </cell>
          <cell r="AR75">
            <v>0.38999999999999996</v>
          </cell>
          <cell r="AS75">
            <v>2.23</v>
          </cell>
          <cell r="AT75">
            <v>1.1399999999999999</v>
          </cell>
          <cell r="AU75">
            <v>1.03</v>
          </cell>
          <cell r="AV75">
            <v>1.99</v>
          </cell>
          <cell r="AW75">
            <v>0.77</v>
          </cell>
          <cell r="AX75">
            <v>0.95</v>
          </cell>
          <cell r="AY75">
            <v>1.97</v>
          </cell>
          <cell r="AZ75">
            <v>0.15</v>
          </cell>
          <cell r="BA75">
            <v>0.7</v>
          </cell>
          <cell r="BB75">
            <v>16.22</v>
          </cell>
          <cell r="BC75">
            <v>10.97</v>
          </cell>
          <cell r="BD75">
            <v>0</v>
          </cell>
          <cell r="BE75">
            <v>0</v>
          </cell>
          <cell r="BF75">
            <v>3.01</v>
          </cell>
          <cell r="BG75">
            <v>0.96</v>
          </cell>
          <cell r="BH75">
            <v>43.110000000000007</v>
          </cell>
          <cell r="BI75">
            <v>37.955218229709999</v>
          </cell>
          <cell r="BJ75">
            <v>5.2</v>
          </cell>
          <cell r="BK75">
            <v>8.01</v>
          </cell>
          <cell r="BL75">
            <v>1.42</v>
          </cell>
          <cell r="BM75">
            <v>1.0903191369925289</v>
          </cell>
          <cell r="BN75">
            <v>0</v>
          </cell>
          <cell r="BO75">
            <v>0</v>
          </cell>
          <cell r="BP75">
            <v>0</v>
          </cell>
          <cell r="BQ75">
            <v>0</v>
          </cell>
          <cell r="BR75">
            <v>0</v>
          </cell>
          <cell r="BS75">
            <v>0</v>
          </cell>
          <cell r="BT75">
            <v>0</v>
          </cell>
          <cell r="BU75">
            <v>0</v>
          </cell>
          <cell r="BW75">
            <v>44.530000000000008</v>
          </cell>
          <cell r="BX75">
            <v>52.255537366702526</v>
          </cell>
          <cell r="BY75">
            <v>0</v>
          </cell>
          <cell r="BZ75">
            <v>0</v>
          </cell>
          <cell r="CA75">
            <v>0</v>
          </cell>
          <cell r="CB75">
            <v>0</v>
          </cell>
          <cell r="CC75">
            <v>0</v>
          </cell>
          <cell r="CD75">
            <v>0</v>
          </cell>
          <cell r="CE75">
            <v>0</v>
          </cell>
          <cell r="CF75">
            <v>0</v>
          </cell>
        </row>
        <row r="76">
          <cell r="A76">
            <v>64</v>
          </cell>
          <cell r="B76">
            <v>402</v>
          </cell>
          <cell r="C76" t="str">
            <v>Tata 90 Dia</v>
          </cell>
          <cell r="D76">
            <v>90</v>
          </cell>
          <cell r="E76">
            <v>3</v>
          </cell>
          <cell r="F76" t="str">
            <v>CSA-18</v>
          </cell>
          <cell r="G76" t="str">
            <v>FORGE</v>
          </cell>
          <cell r="H76">
            <v>500</v>
          </cell>
          <cell r="I76">
            <v>541</v>
          </cell>
          <cell r="J76">
            <v>560</v>
          </cell>
          <cell r="K76">
            <v>10.76</v>
          </cell>
          <cell r="L76">
            <v>1.2</v>
          </cell>
          <cell r="M76">
            <v>1.8</v>
          </cell>
          <cell r="N76">
            <v>5.8</v>
          </cell>
          <cell r="O76">
            <v>7.6</v>
          </cell>
          <cell r="P76">
            <v>3.4</v>
          </cell>
          <cell r="Q76">
            <v>1.3160000000000001</v>
          </cell>
          <cell r="R76">
            <v>0.89200000000000002</v>
          </cell>
          <cell r="S76">
            <v>1.8</v>
          </cell>
          <cell r="T76">
            <v>2.0486</v>
          </cell>
          <cell r="U76">
            <v>0.45900000000000002</v>
          </cell>
          <cell r="V76">
            <v>77.418021624698483</v>
          </cell>
          <cell r="W76">
            <v>8.1999999999999993</v>
          </cell>
          <cell r="X76">
            <v>100.21999999999998</v>
          </cell>
          <cell r="Y76">
            <v>155.34</v>
          </cell>
          <cell r="Z76">
            <v>0</v>
          </cell>
          <cell r="AA76">
            <v>43.1</v>
          </cell>
          <cell r="AB76">
            <v>112.24000000000001</v>
          </cell>
          <cell r="AC76">
            <v>0</v>
          </cell>
          <cell r="AD76">
            <v>0</v>
          </cell>
          <cell r="AE76">
            <v>112.24000000000001</v>
          </cell>
          <cell r="AF76">
            <v>10.450000000000001</v>
          </cell>
          <cell r="AG76">
            <v>2.2599999999999998</v>
          </cell>
          <cell r="AH76">
            <v>1</v>
          </cell>
          <cell r="AI76">
            <v>2.36</v>
          </cell>
          <cell r="AJ76">
            <v>1.73</v>
          </cell>
          <cell r="AK76">
            <v>2.8</v>
          </cell>
          <cell r="AL76">
            <v>30.589999999999996</v>
          </cell>
          <cell r="AM76">
            <v>2.1929815538019999</v>
          </cell>
          <cell r="AN76">
            <v>1.8621198199026003</v>
          </cell>
          <cell r="AO76">
            <v>45.42</v>
          </cell>
          <cell r="AP76">
            <v>4.91</v>
          </cell>
          <cell r="AQ76">
            <v>0</v>
          </cell>
          <cell r="AR76">
            <v>0</v>
          </cell>
          <cell r="AS76">
            <v>1.7</v>
          </cell>
          <cell r="AT76">
            <v>0.98</v>
          </cell>
          <cell r="AU76">
            <v>0.90000000000000013</v>
          </cell>
          <cell r="AV76">
            <v>1.72</v>
          </cell>
          <cell r="AW76">
            <v>0.75</v>
          </cell>
          <cell r="AX76">
            <v>1.06</v>
          </cell>
          <cell r="AY76">
            <v>1.79</v>
          </cell>
          <cell r="AZ76">
            <v>0.14000000000000001</v>
          </cell>
          <cell r="BA76">
            <v>0.62</v>
          </cell>
          <cell r="BB76">
            <v>13.5</v>
          </cell>
          <cell r="BC76">
            <v>1.81</v>
          </cell>
          <cell r="BD76">
            <v>2.16</v>
          </cell>
          <cell r="BE76">
            <v>1.7400000000000002</v>
          </cell>
          <cell r="BF76">
            <v>2.5</v>
          </cell>
          <cell r="BG76">
            <v>6.6899999999999995</v>
          </cell>
          <cell r="BH76">
            <v>182.71211981990263</v>
          </cell>
          <cell r="BI76">
            <v>73.162981553801998</v>
          </cell>
          <cell r="BJ76">
            <v>5.87</v>
          </cell>
          <cell r="BK76">
            <v>17.809999999999999</v>
          </cell>
          <cell r="BL76">
            <v>0</v>
          </cell>
          <cell r="BM76">
            <v>0</v>
          </cell>
          <cell r="BN76">
            <v>0</v>
          </cell>
          <cell r="BO76">
            <v>0</v>
          </cell>
          <cell r="BP76">
            <v>6.13</v>
          </cell>
          <cell r="BQ76">
            <v>1.4364521963552366</v>
          </cell>
          <cell r="BR76">
            <v>0</v>
          </cell>
          <cell r="BS76">
            <v>0</v>
          </cell>
          <cell r="BT76">
            <v>0</v>
          </cell>
          <cell r="BU76">
            <v>0</v>
          </cell>
          <cell r="BW76">
            <v>0</v>
          </cell>
          <cell r="BX76">
            <v>0</v>
          </cell>
          <cell r="BY76">
            <v>0</v>
          </cell>
          <cell r="BZ76">
            <v>0</v>
          </cell>
          <cell r="CA76">
            <v>188.84211981990262</v>
          </cell>
          <cell r="CB76">
            <v>98.279433750157239</v>
          </cell>
          <cell r="CC76">
            <v>0</v>
          </cell>
          <cell r="CD76">
            <v>0</v>
          </cell>
          <cell r="CE76">
            <v>0</v>
          </cell>
          <cell r="CF76">
            <v>0</v>
          </cell>
        </row>
        <row r="77">
          <cell r="A77">
            <v>65</v>
          </cell>
          <cell r="B77">
            <v>434</v>
          </cell>
          <cell r="C77" t="str">
            <v>Hindustan Diesel</v>
          </cell>
          <cell r="D77">
            <v>73.03</v>
          </cell>
          <cell r="E77">
            <v>1</v>
          </cell>
          <cell r="F77" t="str">
            <v>CSA-12</v>
          </cell>
          <cell r="G77" t="str">
            <v>M/C</v>
          </cell>
          <cell r="H77">
            <v>28600</v>
          </cell>
          <cell r="I77">
            <v>31121</v>
          </cell>
          <cell r="J77">
            <v>31467</v>
          </cell>
          <cell r="K77">
            <v>11.91</v>
          </cell>
          <cell r="L77">
            <v>0.7</v>
          </cell>
          <cell r="M77">
            <v>2.1</v>
          </cell>
          <cell r="N77">
            <v>6</v>
          </cell>
          <cell r="O77">
            <v>8.1</v>
          </cell>
          <cell r="P77">
            <v>1.1000000000000001</v>
          </cell>
          <cell r="Q77">
            <v>0.58299999999999996</v>
          </cell>
          <cell r="R77">
            <v>0.43</v>
          </cell>
          <cell r="S77">
            <v>0.90800000000000003</v>
          </cell>
          <cell r="T77">
            <v>0.6530999999999999</v>
          </cell>
          <cell r="U77">
            <v>0.16600000000000001</v>
          </cell>
          <cell r="V77">
            <v>77.418021624698483</v>
          </cell>
          <cell r="W77">
            <v>8.1999999999999993</v>
          </cell>
          <cell r="X77">
            <v>99.94</v>
          </cell>
          <cell r="Y77">
            <v>65.27</v>
          </cell>
          <cell r="Z77">
            <v>0</v>
          </cell>
          <cell r="AA77">
            <v>15.57</v>
          </cell>
          <cell r="AB77">
            <v>49.699999999999996</v>
          </cell>
          <cell r="AC77">
            <v>0</v>
          </cell>
          <cell r="AD77">
            <v>0</v>
          </cell>
          <cell r="AE77">
            <v>49.699999999999996</v>
          </cell>
          <cell r="AF77">
            <v>4.5599999999999996</v>
          </cell>
          <cell r="AG77">
            <v>1.1200000000000001</v>
          </cell>
          <cell r="AH77">
            <v>0.04</v>
          </cell>
          <cell r="AI77">
            <v>1.05</v>
          </cell>
          <cell r="AJ77">
            <v>0.77</v>
          </cell>
          <cell r="AK77">
            <v>1.38</v>
          </cell>
          <cell r="AL77">
            <v>9.17</v>
          </cell>
          <cell r="AM77">
            <v>0.69197477397299989</v>
          </cell>
          <cell r="AN77">
            <v>0.52</v>
          </cell>
          <cell r="AO77">
            <v>10.72</v>
          </cell>
          <cell r="AP77">
            <v>1.07</v>
          </cell>
          <cell r="AQ77">
            <v>0</v>
          </cell>
          <cell r="AR77">
            <v>0</v>
          </cell>
          <cell r="AS77">
            <v>2.1</v>
          </cell>
          <cell r="AT77">
            <v>1.0900000000000001</v>
          </cell>
          <cell r="AU77">
            <v>0.99000000000000021</v>
          </cell>
          <cell r="AV77">
            <v>1.92</v>
          </cell>
          <cell r="AW77">
            <v>0.75</v>
          </cell>
          <cell r="AX77">
            <v>0.86</v>
          </cell>
          <cell r="AY77">
            <v>1.51</v>
          </cell>
          <cell r="AZ77">
            <v>0.11</v>
          </cell>
          <cell r="BA77">
            <v>0.68</v>
          </cell>
          <cell r="BB77">
            <v>16.41</v>
          </cell>
          <cell r="BC77">
            <v>0.62</v>
          </cell>
          <cell r="BD77">
            <v>1.77</v>
          </cell>
          <cell r="BE77">
            <v>1.04</v>
          </cell>
          <cell r="BF77">
            <v>3.04</v>
          </cell>
          <cell r="BG77">
            <v>1.48</v>
          </cell>
          <cell r="BH77">
            <v>81.81</v>
          </cell>
          <cell r="BI77">
            <v>33.351974773972998</v>
          </cell>
          <cell r="BJ77">
            <v>6.35</v>
          </cell>
          <cell r="BK77">
            <v>8.5399999999999991</v>
          </cell>
          <cell r="BL77">
            <v>1.62</v>
          </cell>
          <cell r="BM77">
            <v>1.7306652968135379</v>
          </cell>
          <cell r="BN77">
            <v>3.1</v>
          </cell>
          <cell r="BO77">
            <v>1.7306652968135379</v>
          </cell>
          <cell r="BP77">
            <v>3.09</v>
          </cell>
          <cell r="BQ77">
            <v>1.2460790137057471</v>
          </cell>
          <cell r="BR77">
            <v>0</v>
          </cell>
          <cell r="BS77">
            <v>0</v>
          </cell>
          <cell r="BT77">
            <v>0</v>
          </cell>
          <cell r="BU77">
            <v>0</v>
          </cell>
          <cell r="BW77">
            <v>83.43</v>
          </cell>
          <cell r="BX77">
            <v>49.972640070786539</v>
          </cell>
          <cell r="BY77">
            <v>84.91</v>
          </cell>
          <cell r="BZ77">
            <v>49.972640070786539</v>
          </cell>
          <cell r="CA77">
            <v>84.9</v>
          </cell>
          <cell r="CB77">
            <v>49.488053787678744</v>
          </cell>
          <cell r="CC77">
            <v>0</v>
          </cell>
          <cell r="CD77">
            <v>0</v>
          </cell>
          <cell r="CE77">
            <v>0</v>
          </cell>
          <cell r="CF77">
            <v>0</v>
          </cell>
        </row>
        <row r="78">
          <cell r="A78">
            <v>66</v>
          </cell>
          <cell r="B78">
            <v>445</v>
          </cell>
          <cell r="C78" t="str">
            <v>Tata 97 Dia 4sp (RC)</v>
          </cell>
          <cell r="D78">
            <v>97</v>
          </cell>
          <cell r="E78">
            <v>3</v>
          </cell>
          <cell r="F78" t="str">
            <v>CSA-12</v>
          </cell>
          <cell r="G78" t="str">
            <v>M/C</v>
          </cell>
          <cell r="H78">
            <v>27000</v>
          </cell>
          <cell r="I78">
            <v>29348</v>
          </cell>
          <cell r="J78">
            <v>29886</v>
          </cell>
          <cell r="K78">
            <v>14.44</v>
          </cell>
          <cell r="L78">
            <v>1.2</v>
          </cell>
          <cell r="M78">
            <v>3.1</v>
          </cell>
          <cell r="N78">
            <v>4.9000000000000004</v>
          </cell>
          <cell r="O78">
            <v>8</v>
          </cell>
          <cell r="P78">
            <v>1.8</v>
          </cell>
          <cell r="Q78">
            <v>1.3680000000000001</v>
          </cell>
          <cell r="R78">
            <v>0.88100000000000001</v>
          </cell>
          <cell r="S78">
            <v>1.5569999999999999</v>
          </cell>
          <cell r="T78">
            <v>1.5434000000000001</v>
          </cell>
          <cell r="U78">
            <v>0.52900000000000003</v>
          </cell>
          <cell r="V78">
            <v>77.418021624698483</v>
          </cell>
          <cell r="W78">
            <v>8.1999999999999993</v>
          </cell>
          <cell r="X78">
            <v>99.94</v>
          </cell>
          <cell r="Y78">
            <v>154.25</v>
          </cell>
          <cell r="Z78">
            <v>30.8</v>
          </cell>
          <cell r="AA78">
            <v>45.18</v>
          </cell>
          <cell r="AB78">
            <v>139.87</v>
          </cell>
          <cell r="AC78">
            <v>0</v>
          </cell>
          <cell r="AD78">
            <v>0</v>
          </cell>
          <cell r="AE78">
            <v>139.87</v>
          </cell>
          <cell r="AF78">
            <v>7.86</v>
          </cell>
          <cell r="AG78">
            <v>1.93</v>
          </cell>
          <cell r="AH78">
            <v>0.08</v>
          </cell>
          <cell r="AI78">
            <v>2.95</v>
          </cell>
          <cell r="AJ78">
            <v>2.16</v>
          </cell>
          <cell r="AK78">
            <v>1.38</v>
          </cell>
          <cell r="AL78">
            <v>25.72</v>
          </cell>
          <cell r="AM78">
            <v>1.9408496386679999</v>
          </cell>
          <cell r="AN78">
            <v>1.21</v>
          </cell>
          <cell r="AO78">
            <v>24.27</v>
          </cell>
          <cell r="AP78">
            <v>3</v>
          </cell>
          <cell r="AQ78">
            <v>0</v>
          </cell>
          <cell r="AR78">
            <v>0</v>
          </cell>
          <cell r="AS78">
            <v>2.29</v>
          </cell>
          <cell r="AT78">
            <v>1.32</v>
          </cell>
          <cell r="AU78">
            <v>1.21</v>
          </cell>
          <cell r="AV78">
            <v>2.3199999999999998</v>
          </cell>
          <cell r="AW78">
            <v>0.75</v>
          </cell>
          <cell r="AX78">
            <v>1.06</v>
          </cell>
          <cell r="AY78">
            <v>2.42</v>
          </cell>
          <cell r="AZ78">
            <v>0.18</v>
          </cell>
          <cell r="BA78">
            <v>0.83</v>
          </cell>
          <cell r="BB78">
            <v>17.73</v>
          </cell>
          <cell r="BC78">
            <v>2.44</v>
          </cell>
          <cell r="BD78">
            <v>3.5300000000000002</v>
          </cell>
          <cell r="BE78">
            <v>6.66</v>
          </cell>
          <cell r="BF78">
            <v>3.29</v>
          </cell>
          <cell r="BG78">
            <v>3.35</v>
          </cell>
          <cell r="BH78">
            <v>201.05</v>
          </cell>
          <cell r="BI78">
            <v>60.700849638667989</v>
          </cell>
          <cell r="BJ78">
            <v>5.87</v>
          </cell>
          <cell r="BK78">
            <v>15.38</v>
          </cell>
          <cell r="BL78">
            <v>0</v>
          </cell>
          <cell r="BM78">
            <v>0</v>
          </cell>
          <cell r="BN78">
            <v>0</v>
          </cell>
          <cell r="BO78">
            <v>0</v>
          </cell>
          <cell r="BP78">
            <v>4.46</v>
          </cell>
          <cell r="BQ78">
            <v>1.4364521963552366</v>
          </cell>
          <cell r="BR78">
            <v>0</v>
          </cell>
          <cell r="BS78">
            <v>0</v>
          </cell>
          <cell r="BT78">
            <v>0</v>
          </cell>
          <cell r="BU78">
            <v>0</v>
          </cell>
          <cell r="BW78">
            <v>0</v>
          </cell>
          <cell r="BX78">
            <v>0</v>
          </cell>
          <cell r="BY78">
            <v>0</v>
          </cell>
          <cell r="BZ78">
            <v>0</v>
          </cell>
          <cell r="CA78">
            <v>205.51000000000002</v>
          </cell>
          <cell r="CB78">
            <v>83.387301835023223</v>
          </cell>
          <cell r="CC78">
            <v>0</v>
          </cell>
          <cell r="CD78">
            <v>0</v>
          </cell>
          <cell r="CE78">
            <v>0</v>
          </cell>
          <cell r="CF78">
            <v>0</v>
          </cell>
        </row>
        <row r="79">
          <cell r="A79">
            <v>67</v>
          </cell>
          <cell r="B79">
            <v>448</v>
          </cell>
          <cell r="C79" t="str">
            <v>EICHER 483  AVL NA (RC)</v>
          </cell>
          <cell r="D79">
            <v>100</v>
          </cell>
          <cell r="E79">
            <v>2</v>
          </cell>
          <cell r="F79" t="str">
            <v>CSA-12</v>
          </cell>
          <cell r="G79" t="str">
            <v>M/C</v>
          </cell>
          <cell r="H79">
            <v>27000</v>
          </cell>
          <cell r="I79">
            <v>31178</v>
          </cell>
          <cell r="J79">
            <v>31977</v>
          </cell>
          <cell r="K79">
            <v>17.46</v>
          </cell>
          <cell r="L79">
            <v>1.2</v>
          </cell>
          <cell r="M79">
            <v>6.9</v>
          </cell>
          <cell r="N79">
            <v>6.5</v>
          </cell>
          <cell r="O79">
            <v>13.4</v>
          </cell>
          <cell r="P79">
            <v>2.5</v>
          </cell>
          <cell r="Q79">
            <v>1.35</v>
          </cell>
          <cell r="R79">
            <v>0.90100000000000002</v>
          </cell>
          <cell r="S79">
            <v>1.5669999999999999</v>
          </cell>
          <cell r="T79">
            <v>1.5586</v>
          </cell>
          <cell r="U79">
            <v>0.51800000000000002</v>
          </cell>
          <cell r="V79">
            <v>77.418021624698483</v>
          </cell>
          <cell r="W79">
            <v>8.1999999999999993</v>
          </cell>
          <cell r="X79">
            <v>99.94</v>
          </cell>
          <cell r="Y79">
            <v>155.77000000000001</v>
          </cell>
          <cell r="Z79">
            <v>37.619999999999997</v>
          </cell>
          <cell r="AA79">
            <v>45.29</v>
          </cell>
          <cell r="AB79">
            <v>148.10000000000002</v>
          </cell>
          <cell r="AC79">
            <v>0</v>
          </cell>
          <cell r="AD79">
            <v>0</v>
          </cell>
          <cell r="AE79">
            <v>148.10000000000002</v>
          </cell>
          <cell r="AF79">
            <v>8.4700000000000006</v>
          </cell>
          <cell r="AG79">
            <v>2.08</v>
          </cell>
          <cell r="AH79">
            <v>0.08</v>
          </cell>
          <cell r="AI79">
            <v>3.0900000000000003</v>
          </cell>
          <cell r="AJ79">
            <v>2.27</v>
          </cell>
          <cell r="AK79">
            <v>2.0099999999999998</v>
          </cell>
          <cell r="AL79">
            <v>26.97</v>
          </cell>
          <cell r="AM79">
            <v>2.0351755347929998</v>
          </cell>
          <cell r="AN79">
            <v>1.19</v>
          </cell>
          <cell r="AO79">
            <v>30.39</v>
          </cell>
          <cell r="AP79">
            <v>3.14</v>
          </cell>
          <cell r="AQ79">
            <v>0</v>
          </cell>
          <cell r="AR79">
            <v>0</v>
          </cell>
          <cell r="AS79">
            <v>3.52</v>
          </cell>
          <cell r="AT79">
            <v>2.02</v>
          </cell>
          <cell r="AU79">
            <v>1.5500000000000003</v>
          </cell>
          <cell r="AV79">
            <v>2.98</v>
          </cell>
          <cell r="AW79">
            <v>0.8</v>
          </cell>
          <cell r="AX79">
            <v>1.07</v>
          </cell>
          <cell r="AY79">
            <v>3.89</v>
          </cell>
          <cell r="AZ79">
            <v>0.28999999999999998</v>
          </cell>
          <cell r="BA79">
            <v>1</v>
          </cell>
          <cell r="BB79">
            <v>30.58</v>
          </cell>
          <cell r="BC79">
            <v>4.45</v>
          </cell>
          <cell r="BD79">
            <v>2.42</v>
          </cell>
          <cell r="BE79">
            <v>1.88</v>
          </cell>
          <cell r="BF79">
            <v>5.67</v>
          </cell>
          <cell r="BG79">
            <v>4.2</v>
          </cell>
          <cell r="BH79">
            <v>218.13000000000002</v>
          </cell>
          <cell r="BI79">
            <v>78.015175534792988</v>
          </cell>
          <cell r="BJ79">
            <v>5.87</v>
          </cell>
          <cell r="BK79">
            <v>18.29</v>
          </cell>
          <cell r="BL79">
            <v>3.19</v>
          </cell>
          <cell r="BM79">
            <v>1.7306652968135379</v>
          </cell>
          <cell r="BN79">
            <v>0</v>
          </cell>
          <cell r="BO79">
            <v>0</v>
          </cell>
          <cell r="BP79">
            <v>0</v>
          </cell>
          <cell r="BQ79">
            <v>0</v>
          </cell>
          <cell r="BR79">
            <v>0</v>
          </cell>
          <cell r="BS79">
            <v>0</v>
          </cell>
          <cell r="BT79">
            <v>0</v>
          </cell>
          <cell r="BU79">
            <v>0</v>
          </cell>
          <cell r="BW79">
            <v>221.32000000000002</v>
          </cell>
          <cell r="BX79">
            <v>103.90584083160653</v>
          </cell>
          <cell r="BY79">
            <v>0</v>
          </cell>
          <cell r="BZ79">
            <v>0</v>
          </cell>
          <cell r="CA79">
            <v>0</v>
          </cell>
          <cell r="CB79">
            <v>0</v>
          </cell>
          <cell r="CC79">
            <v>0</v>
          </cell>
          <cell r="CD79">
            <v>0</v>
          </cell>
          <cell r="CE79">
            <v>0</v>
          </cell>
          <cell r="CF79">
            <v>0</v>
          </cell>
        </row>
        <row r="80">
          <cell r="A80">
            <v>68</v>
          </cell>
          <cell r="B80">
            <v>458</v>
          </cell>
          <cell r="C80" t="str">
            <v>Tata 97 Dia 4sp (RC) SD</v>
          </cell>
          <cell r="D80">
            <v>97</v>
          </cell>
          <cell r="E80">
            <v>3</v>
          </cell>
          <cell r="F80" t="str">
            <v>CSA-12</v>
          </cell>
          <cell r="G80" t="str">
            <v>M/C</v>
          </cell>
          <cell r="H80">
            <v>9000</v>
          </cell>
          <cell r="I80">
            <v>9793</v>
          </cell>
          <cell r="J80">
            <v>9973</v>
          </cell>
          <cell r="K80">
            <v>14.44</v>
          </cell>
          <cell r="L80">
            <v>1.2</v>
          </cell>
          <cell r="M80">
            <v>3.2</v>
          </cell>
          <cell r="N80">
            <v>4.9000000000000004</v>
          </cell>
          <cell r="O80">
            <v>8.1000000000000014</v>
          </cell>
          <cell r="P80">
            <v>1.8</v>
          </cell>
          <cell r="Q80">
            <v>1.351</v>
          </cell>
          <cell r="R80">
            <v>0.89100000000000001</v>
          </cell>
          <cell r="S80">
            <v>1.546</v>
          </cell>
          <cell r="T80">
            <v>1.5225</v>
          </cell>
          <cell r="U80">
            <v>0.501</v>
          </cell>
          <cell r="V80">
            <v>77.418021624698483</v>
          </cell>
          <cell r="W80">
            <v>8.1999999999999993</v>
          </cell>
          <cell r="X80">
            <v>99.94</v>
          </cell>
          <cell r="Y80">
            <v>152.16</v>
          </cell>
          <cell r="Z80">
            <v>30.8</v>
          </cell>
          <cell r="AA80">
            <v>42.98</v>
          </cell>
          <cell r="AB80">
            <v>139.98000000000002</v>
          </cell>
          <cell r="AC80">
            <v>0</v>
          </cell>
          <cell r="AD80">
            <v>0</v>
          </cell>
          <cell r="AE80">
            <v>139.98000000000002</v>
          </cell>
          <cell r="AF80">
            <v>7.81</v>
          </cell>
          <cell r="AG80">
            <v>1.92</v>
          </cell>
          <cell r="AH80">
            <v>0.08</v>
          </cell>
          <cell r="AI80">
            <v>2.9099999999999997</v>
          </cell>
          <cell r="AJ80">
            <v>2.14</v>
          </cell>
          <cell r="AK80">
            <v>1.38</v>
          </cell>
          <cell r="AL80">
            <v>25.43</v>
          </cell>
          <cell r="AM80">
            <v>1.9189660307669998</v>
          </cell>
          <cell r="AN80">
            <v>1.2</v>
          </cell>
          <cell r="AO80">
            <v>24.250000000000004</v>
          </cell>
          <cell r="AP80">
            <v>2.96</v>
          </cell>
          <cell r="AQ80">
            <v>0</v>
          </cell>
          <cell r="AR80">
            <v>0</v>
          </cell>
          <cell r="AS80">
            <v>2.2999999999999998</v>
          </cell>
          <cell r="AT80">
            <v>1.32</v>
          </cell>
          <cell r="AU80">
            <v>1.21</v>
          </cell>
          <cell r="AV80">
            <v>2.3199999999999998</v>
          </cell>
          <cell r="AW80">
            <v>0.75</v>
          </cell>
          <cell r="AX80">
            <v>1.06</v>
          </cell>
          <cell r="AY80">
            <v>2.42</v>
          </cell>
          <cell r="AZ80">
            <v>0.18</v>
          </cell>
          <cell r="BA80">
            <v>0.83</v>
          </cell>
          <cell r="BB80">
            <v>17.75</v>
          </cell>
          <cell r="BC80">
            <v>2.44</v>
          </cell>
          <cell r="BD80">
            <v>3.46</v>
          </cell>
          <cell r="BE80">
            <v>6.18</v>
          </cell>
          <cell r="BF80">
            <v>3.29</v>
          </cell>
          <cell r="BG80">
            <v>3.35</v>
          </cell>
          <cell r="BH80">
            <v>200.70000000000002</v>
          </cell>
          <cell r="BI80">
            <v>60.138966030767001</v>
          </cell>
          <cell r="BJ80">
            <v>5.87</v>
          </cell>
          <cell r="BK80">
            <v>15.25</v>
          </cell>
          <cell r="BL80">
            <v>0</v>
          </cell>
          <cell r="BM80">
            <v>0</v>
          </cell>
          <cell r="BN80">
            <v>0</v>
          </cell>
          <cell r="BO80">
            <v>0</v>
          </cell>
          <cell r="BP80">
            <v>4.46</v>
          </cell>
          <cell r="BQ80">
            <v>1.4364521963552366</v>
          </cell>
          <cell r="BR80">
            <v>0</v>
          </cell>
          <cell r="BS80">
            <v>0</v>
          </cell>
          <cell r="BT80">
            <v>0</v>
          </cell>
          <cell r="BU80">
            <v>0</v>
          </cell>
          <cell r="BW80">
            <v>0</v>
          </cell>
          <cell r="BX80">
            <v>0</v>
          </cell>
          <cell r="BY80">
            <v>0</v>
          </cell>
          <cell r="BZ80">
            <v>0</v>
          </cell>
          <cell r="CA80">
            <v>205.16000000000003</v>
          </cell>
          <cell r="CB80">
            <v>82.695418227122246</v>
          </cell>
          <cell r="CC80">
            <v>0</v>
          </cell>
          <cell r="CD80">
            <v>0</v>
          </cell>
          <cell r="CE80">
            <v>0</v>
          </cell>
          <cell r="CF80">
            <v>0</v>
          </cell>
        </row>
        <row r="81">
          <cell r="A81">
            <v>69</v>
          </cell>
          <cell r="B81">
            <v>469</v>
          </cell>
          <cell r="C81" t="str">
            <v xml:space="preserve">Tata 92 Dia 5rv  (RC) </v>
          </cell>
          <cell r="D81">
            <v>92</v>
          </cell>
          <cell r="E81">
            <v>3</v>
          </cell>
          <cell r="F81" t="str">
            <v>CSA-18</v>
          </cell>
          <cell r="G81" t="str">
            <v>M/C</v>
          </cell>
          <cell r="H81">
            <v>3000</v>
          </cell>
          <cell r="I81">
            <v>3322</v>
          </cell>
          <cell r="J81">
            <v>3400</v>
          </cell>
          <cell r="K81">
            <v>17.03</v>
          </cell>
          <cell r="L81">
            <v>1.2</v>
          </cell>
          <cell r="M81">
            <v>4.8</v>
          </cell>
          <cell r="N81">
            <v>4.9000000000000004</v>
          </cell>
          <cell r="O81">
            <v>9.6999999999999993</v>
          </cell>
          <cell r="P81">
            <v>2.2999999999999998</v>
          </cell>
          <cell r="Q81">
            <v>1.444</v>
          </cell>
          <cell r="R81">
            <v>0.84499999999999997</v>
          </cell>
          <cell r="S81">
            <v>1.464</v>
          </cell>
          <cell r="T81">
            <v>1.6512</v>
          </cell>
          <cell r="U81">
            <v>0.66300000000000003</v>
          </cell>
          <cell r="V81">
            <v>77.418021624698483</v>
          </cell>
          <cell r="W81">
            <v>8.1999999999999993</v>
          </cell>
          <cell r="X81">
            <v>100.21999999999998</v>
          </cell>
          <cell r="Y81">
            <v>165.48</v>
          </cell>
          <cell r="Z81">
            <v>32.979999999999997</v>
          </cell>
          <cell r="AA81">
            <v>56.06</v>
          </cell>
          <cell r="AB81">
            <v>142.39999999999998</v>
          </cell>
          <cell r="AC81">
            <v>0</v>
          </cell>
          <cell r="AD81">
            <v>0</v>
          </cell>
          <cell r="AE81">
            <v>142.39999999999998</v>
          </cell>
          <cell r="AF81">
            <v>7.73</v>
          </cell>
          <cell r="AG81">
            <v>1.9</v>
          </cell>
          <cell r="AH81">
            <v>7.0000000000000007E-2</v>
          </cell>
          <cell r="AI81">
            <v>3.17</v>
          </cell>
          <cell r="AJ81">
            <v>2.33</v>
          </cell>
          <cell r="AK81">
            <v>1.81</v>
          </cell>
          <cell r="AL81">
            <v>27.66</v>
          </cell>
          <cell r="AM81">
            <v>2.0872434294539999</v>
          </cell>
          <cell r="AN81">
            <v>1.28</v>
          </cell>
          <cell r="AO81">
            <v>24.599999999999998</v>
          </cell>
          <cell r="AP81">
            <v>3.22</v>
          </cell>
          <cell r="AQ81">
            <v>0</v>
          </cell>
          <cell r="AR81">
            <v>0</v>
          </cell>
          <cell r="AS81">
            <v>2.76</v>
          </cell>
          <cell r="AT81">
            <v>1.58</v>
          </cell>
          <cell r="AU81">
            <v>1.4500000000000006</v>
          </cell>
          <cell r="AV81">
            <v>2.78</v>
          </cell>
          <cell r="AW81">
            <v>0.77</v>
          </cell>
          <cell r="AX81">
            <v>1.06</v>
          </cell>
          <cell r="AY81">
            <v>2.9</v>
          </cell>
          <cell r="AZ81">
            <v>0.22</v>
          </cell>
          <cell r="BA81">
            <v>0.97</v>
          </cell>
          <cell r="BB81">
            <v>21.06</v>
          </cell>
          <cell r="BC81">
            <v>2.93</v>
          </cell>
          <cell r="BD81">
            <v>3.72</v>
          </cell>
          <cell r="BE81">
            <v>6.25</v>
          </cell>
          <cell r="BF81">
            <v>3.91</v>
          </cell>
          <cell r="BG81">
            <v>3.4</v>
          </cell>
          <cell r="BH81">
            <v>208.53999999999996</v>
          </cell>
          <cell r="BI81">
            <v>65.477243429454006</v>
          </cell>
          <cell r="BJ81">
            <v>5.87</v>
          </cell>
          <cell r="BK81">
            <v>16.53</v>
          </cell>
          <cell r="BL81">
            <v>0</v>
          </cell>
          <cell r="BM81">
            <v>0</v>
          </cell>
          <cell r="BN81">
            <v>0</v>
          </cell>
          <cell r="BO81">
            <v>0</v>
          </cell>
          <cell r="BP81">
            <v>6.13</v>
          </cell>
          <cell r="BQ81">
            <v>1.4364521963552366</v>
          </cell>
          <cell r="BR81">
            <v>0</v>
          </cell>
          <cell r="BS81">
            <v>0</v>
          </cell>
          <cell r="BT81">
            <v>0</v>
          </cell>
          <cell r="BU81">
            <v>0</v>
          </cell>
          <cell r="BW81">
            <v>0</v>
          </cell>
          <cell r="BX81">
            <v>0</v>
          </cell>
          <cell r="BY81">
            <v>0</v>
          </cell>
          <cell r="BZ81">
            <v>0</v>
          </cell>
          <cell r="CA81">
            <v>214.66999999999996</v>
          </cell>
          <cell r="CB81">
            <v>89.313695625809245</v>
          </cell>
          <cell r="CC81">
            <v>0</v>
          </cell>
          <cell r="CD81">
            <v>0</v>
          </cell>
          <cell r="CE81">
            <v>0</v>
          </cell>
          <cell r="CF81">
            <v>0</v>
          </cell>
        </row>
        <row r="82">
          <cell r="A82">
            <v>70</v>
          </cell>
          <cell r="B82">
            <v>470</v>
          </cell>
          <cell r="C82" t="str">
            <v>TATA 92 Dia 5 RV SD (30 MM GP)  (RC)</v>
          </cell>
          <cell r="D82">
            <v>92</v>
          </cell>
          <cell r="E82">
            <v>3</v>
          </cell>
          <cell r="F82" t="str">
            <v>CSA-18</v>
          </cell>
          <cell r="G82" t="str">
            <v>M/C</v>
          </cell>
          <cell r="H82">
            <v>1000</v>
          </cell>
          <cell r="I82">
            <v>1107</v>
          </cell>
          <cell r="J82">
            <v>1133</v>
          </cell>
          <cell r="K82">
            <v>17.03</v>
          </cell>
          <cell r="L82">
            <v>1.2</v>
          </cell>
          <cell r="M82">
            <v>4.8</v>
          </cell>
          <cell r="N82">
            <v>4.9000000000000004</v>
          </cell>
          <cell r="O82">
            <v>9.6999999999999993</v>
          </cell>
          <cell r="P82">
            <v>2.2999999999999998</v>
          </cell>
          <cell r="Q82">
            <v>1.444</v>
          </cell>
          <cell r="R82">
            <v>0.84499999999999997</v>
          </cell>
          <cell r="S82">
            <v>1.464</v>
          </cell>
          <cell r="T82">
            <v>1.6512</v>
          </cell>
          <cell r="U82">
            <v>0.66300000000000003</v>
          </cell>
          <cell r="V82">
            <v>77.418021624698483</v>
          </cell>
          <cell r="W82">
            <v>8.1999999999999993</v>
          </cell>
          <cell r="X82">
            <v>100.21999999999998</v>
          </cell>
          <cell r="Y82">
            <v>165.48</v>
          </cell>
          <cell r="Z82">
            <v>32.979999999999997</v>
          </cell>
          <cell r="AA82">
            <v>56.06</v>
          </cell>
          <cell r="AB82">
            <v>142.39999999999998</v>
          </cell>
          <cell r="AC82">
            <v>0</v>
          </cell>
          <cell r="AD82">
            <v>0</v>
          </cell>
          <cell r="AE82">
            <v>142.39999999999998</v>
          </cell>
          <cell r="AF82">
            <v>7.73</v>
          </cell>
          <cell r="AG82">
            <v>1.9</v>
          </cell>
          <cell r="AH82">
            <v>7.0000000000000007E-2</v>
          </cell>
          <cell r="AI82">
            <v>3.17</v>
          </cell>
          <cell r="AJ82">
            <v>2.33</v>
          </cell>
          <cell r="AK82">
            <v>1.81</v>
          </cell>
          <cell r="AL82">
            <v>27.66</v>
          </cell>
          <cell r="AM82">
            <v>2.0872434294539999</v>
          </cell>
          <cell r="AN82">
            <v>1.28</v>
          </cell>
          <cell r="AO82">
            <v>24.599999999999998</v>
          </cell>
          <cell r="AP82">
            <v>3.22</v>
          </cell>
          <cell r="AQ82">
            <v>0</v>
          </cell>
          <cell r="AR82">
            <v>0</v>
          </cell>
          <cell r="AS82">
            <v>2.76</v>
          </cell>
          <cell r="AT82">
            <v>1.58</v>
          </cell>
          <cell r="AU82">
            <v>1.4500000000000006</v>
          </cell>
          <cell r="AV82">
            <v>2.78</v>
          </cell>
          <cell r="AW82">
            <v>0.77</v>
          </cell>
          <cell r="AX82">
            <v>1.06</v>
          </cell>
          <cell r="AY82">
            <v>2.9</v>
          </cell>
          <cell r="AZ82">
            <v>0.22</v>
          </cell>
          <cell r="BA82">
            <v>0.97</v>
          </cell>
          <cell r="BB82">
            <v>21.05</v>
          </cell>
          <cell r="BC82">
            <v>2.93</v>
          </cell>
          <cell r="BD82">
            <v>2.3199999999999998</v>
          </cell>
          <cell r="BE82">
            <v>1.8599999999999999</v>
          </cell>
          <cell r="BF82">
            <v>3.9</v>
          </cell>
          <cell r="BG82">
            <v>3.4</v>
          </cell>
          <cell r="BH82">
            <v>207.12999999999997</v>
          </cell>
          <cell r="BI82">
            <v>61.077243429453993</v>
          </cell>
          <cell r="BJ82">
            <v>5.87</v>
          </cell>
          <cell r="BK82">
            <v>15.79</v>
          </cell>
          <cell r="BL82">
            <v>0</v>
          </cell>
          <cell r="BM82">
            <v>0</v>
          </cell>
          <cell r="BN82">
            <v>0</v>
          </cell>
          <cell r="BO82">
            <v>0</v>
          </cell>
          <cell r="BP82">
            <v>6.13</v>
          </cell>
          <cell r="BQ82">
            <v>1.4364521963552366</v>
          </cell>
          <cell r="BR82">
            <v>0</v>
          </cell>
          <cell r="BS82">
            <v>0</v>
          </cell>
          <cell r="BT82">
            <v>0</v>
          </cell>
          <cell r="BU82">
            <v>0</v>
          </cell>
          <cell r="BW82">
            <v>0</v>
          </cell>
          <cell r="BX82">
            <v>0</v>
          </cell>
          <cell r="BY82">
            <v>0</v>
          </cell>
          <cell r="BZ82">
            <v>0</v>
          </cell>
          <cell r="CA82">
            <v>213.25999999999996</v>
          </cell>
          <cell r="CB82">
            <v>84.173695625809231</v>
          </cell>
          <cell r="CC82">
            <v>0</v>
          </cell>
          <cell r="CD82">
            <v>0</v>
          </cell>
          <cell r="CE82">
            <v>0</v>
          </cell>
          <cell r="CF82">
            <v>0</v>
          </cell>
        </row>
        <row r="83">
          <cell r="A83">
            <v>71</v>
          </cell>
          <cell r="B83">
            <v>471</v>
          </cell>
          <cell r="C83" t="str">
            <v>TATA 92 5RV SD (RC)</v>
          </cell>
          <cell r="D83">
            <v>92</v>
          </cell>
          <cell r="E83">
            <v>3</v>
          </cell>
          <cell r="F83" t="str">
            <v>CSA-18</v>
          </cell>
          <cell r="G83" t="str">
            <v>M/C</v>
          </cell>
          <cell r="H83">
            <v>4000</v>
          </cell>
          <cell r="I83">
            <v>4425</v>
          </cell>
          <cell r="J83">
            <v>4534</v>
          </cell>
          <cell r="K83">
            <v>17.03</v>
          </cell>
          <cell r="L83">
            <v>1.2</v>
          </cell>
          <cell r="M83">
            <v>4.8</v>
          </cell>
          <cell r="N83">
            <v>4.8</v>
          </cell>
          <cell r="O83">
            <v>9.6</v>
          </cell>
          <cell r="P83">
            <v>2.4</v>
          </cell>
          <cell r="Q83">
            <v>1.444</v>
          </cell>
          <cell r="R83">
            <v>0.84499999999999997</v>
          </cell>
          <cell r="S83">
            <v>1.464</v>
          </cell>
          <cell r="T83">
            <v>1.6503000000000001</v>
          </cell>
          <cell r="U83">
            <v>0.66300000000000003</v>
          </cell>
          <cell r="V83">
            <v>77.418021624698483</v>
          </cell>
          <cell r="W83">
            <v>8.1999999999999993</v>
          </cell>
          <cell r="X83">
            <v>100.21999999999998</v>
          </cell>
          <cell r="Y83">
            <v>165.39</v>
          </cell>
          <cell r="Z83">
            <v>32.979999999999997</v>
          </cell>
          <cell r="AA83">
            <v>56.06</v>
          </cell>
          <cell r="AB83">
            <v>142.30999999999997</v>
          </cell>
          <cell r="AC83">
            <v>0</v>
          </cell>
          <cell r="AD83">
            <v>0</v>
          </cell>
          <cell r="AE83">
            <v>142.30999999999997</v>
          </cell>
          <cell r="AF83">
            <v>7.73</v>
          </cell>
          <cell r="AG83">
            <v>1.9</v>
          </cell>
          <cell r="AH83">
            <v>7.0000000000000007E-2</v>
          </cell>
          <cell r="AI83">
            <v>3.16</v>
          </cell>
          <cell r="AJ83">
            <v>2.33</v>
          </cell>
          <cell r="AK83">
            <v>1.81</v>
          </cell>
          <cell r="AL83">
            <v>27.64</v>
          </cell>
          <cell r="AM83">
            <v>2.0857342151160001</v>
          </cell>
          <cell r="AN83">
            <v>1.27</v>
          </cell>
          <cell r="AO83">
            <v>24.61</v>
          </cell>
          <cell r="AP83">
            <v>3.22</v>
          </cell>
          <cell r="AQ83">
            <v>0</v>
          </cell>
          <cell r="AR83">
            <v>0</v>
          </cell>
          <cell r="AS83">
            <v>2.75</v>
          </cell>
          <cell r="AT83">
            <v>1.58</v>
          </cell>
          <cell r="AU83">
            <v>1.4500000000000006</v>
          </cell>
          <cell r="AV83">
            <v>2.78</v>
          </cell>
          <cell r="AW83">
            <v>0.77</v>
          </cell>
          <cell r="AX83">
            <v>1.06</v>
          </cell>
          <cell r="AY83">
            <v>2.9</v>
          </cell>
          <cell r="AZ83">
            <v>0.22</v>
          </cell>
          <cell r="BA83">
            <v>0.97</v>
          </cell>
          <cell r="BB83">
            <v>21.04</v>
          </cell>
          <cell r="BC83">
            <v>2.93</v>
          </cell>
          <cell r="BD83">
            <v>2.35</v>
          </cell>
          <cell r="BE83">
            <v>2.0299999999999998</v>
          </cell>
          <cell r="BF83">
            <v>3.9</v>
          </cell>
          <cell r="BG83">
            <v>3.4</v>
          </cell>
          <cell r="BH83">
            <v>207.01999999999998</v>
          </cell>
          <cell r="BI83">
            <v>61.245734215116002</v>
          </cell>
          <cell r="BJ83">
            <v>5.87</v>
          </cell>
          <cell r="BK83">
            <v>15.81</v>
          </cell>
          <cell r="BL83">
            <v>0</v>
          </cell>
          <cell r="BM83">
            <v>0</v>
          </cell>
          <cell r="BN83">
            <v>0</v>
          </cell>
          <cell r="BO83">
            <v>0</v>
          </cell>
          <cell r="BP83">
            <v>6.13</v>
          </cell>
          <cell r="BQ83">
            <v>1.4364521963552366</v>
          </cell>
          <cell r="BR83">
            <v>0</v>
          </cell>
          <cell r="BS83">
            <v>0</v>
          </cell>
          <cell r="BT83">
            <v>0</v>
          </cell>
          <cell r="BU83">
            <v>0</v>
          </cell>
          <cell r="BW83">
            <v>0</v>
          </cell>
          <cell r="BX83">
            <v>0</v>
          </cell>
          <cell r="BY83">
            <v>0</v>
          </cell>
          <cell r="BZ83">
            <v>0</v>
          </cell>
          <cell r="CA83">
            <v>213.14999999999998</v>
          </cell>
          <cell r="CB83">
            <v>84.362186411471242</v>
          </cell>
          <cell r="CC83">
            <v>0</v>
          </cell>
          <cell r="CD83">
            <v>0</v>
          </cell>
          <cell r="CE83">
            <v>0</v>
          </cell>
          <cell r="CF83">
            <v>0</v>
          </cell>
        </row>
        <row r="84">
          <cell r="A84">
            <v>72</v>
          </cell>
          <cell r="B84">
            <v>472</v>
          </cell>
          <cell r="C84" t="str">
            <v>Tata 90 Dia ST</v>
          </cell>
          <cell r="D84">
            <v>90</v>
          </cell>
          <cell r="E84">
            <v>3</v>
          </cell>
          <cell r="F84" t="str">
            <v>CSA-18</v>
          </cell>
          <cell r="G84" t="str">
            <v>FORGE</v>
          </cell>
          <cell r="H84">
            <v>1200</v>
          </cell>
          <cell r="I84">
            <v>1303</v>
          </cell>
          <cell r="J84">
            <v>1349</v>
          </cell>
          <cell r="K84">
            <v>12.01</v>
          </cell>
          <cell r="L84">
            <v>1.2</v>
          </cell>
          <cell r="M84">
            <v>2</v>
          </cell>
          <cell r="N84">
            <v>5.9</v>
          </cell>
          <cell r="O84">
            <v>7.9</v>
          </cell>
          <cell r="P84">
            <v>3.4</v>
          </cell>
          <cell r="Q84">
            <v>1.3160000000000001</v>
          </cell>
          <cell r="R84">
            <v>0.89200000000000002</v>
          </cell>
          <cell r="S84">
            <v>1.8</v>
          </cell>
          <cell r="T84">
            <v>2.0525000000000002</v>
          </cell>
          <cell r="U84">
            <v>0.46</v>
          </cell>
          <cell r="V84">
            <v>77.418021624698483</v>
          </cell>
          <cell r="W84">
            <v>8.1999999999999993</v>
          </cell>
          <cell r="X84">
            <v>100.21999999999998</v>
          </cell>
          <cell r="Y84">
            <v>155.54</v>
          </cell>
          <cell r="Z84">
            <v>0</v>
          </cell>
          <cell r="AA84">
            <v>43.18</v>
          </cell>
          <cell r="AB84">
            <v>112.35999999999999</v>
          </cell>
          <cell r="AC84">
            <v>0</v>
          </cell>
          <cell r="AD84">
            <v>1.82</v>
          </cell>
          <cell r="AE84">
            <v>114.17999999999998</v>
          </cell>
          <cell r="AF84">
            <v>10.48</v>
          </cell>
          <cell r="AG84">
            <v>2.27</v>
          </cell>
          <cell r="AH84">
            <v>1</v>
          </cell>
          <cell r="AI84">
            <v>2.37</v>
          </cell>
          <cell r="AJ84">
            <v>1.74</v>
          </cell>
          <cell r="AK84">
            <v>2.81</v>
          </cell>
          <cell r="AL84">
            <v>30.67</v>
          </cell>
          <cell r="AM84">
            <v>2.1990184111539999</v>
          </cell>
          <cell r="AN84">
            <v>1.8621198199026003</v>
          </cell>
          <cell r="AO84">
            <v>45.510000000000005</v>
          </cell>
          <cell r="AP84">
            <v>4.92</v>
          </cell>
          <cell r="AQ84">
            <v>0</v>
          </cell>
          <cell r="AR84">
            <v>0</v>
          </cell>
          <cell r="AS84">
            <v>1.91</v>
          </cell>
          <cell r="AT84">
            <v>1.1000000000000001</v>
          </cell>
          <cell r="AU84">
            <v>1.0000000000000002</v>
          </cell>
          <cell r="AV84">
            <v>1.93</v>
          </cell>
          <cell r="AW84">
            <v>0.75</v>
          </cell>
          <cell r="AX84">
            <v>1.06</v>
          </cell>
          <cell r="AY84">
            <v>2.0099999999999998</v>
          </cell>
          <cell r="AZ84">
            <v>0.15</v>
          </cell>
          <cell r="BA84">
            <v>0.69</v>
          </cell>
          <cell r="BB84">
            <v>14.96</v>
          </cell>
          <cell r="BC84">
            <v>2.0299999999999998</v>
          </cell>
          <cell r="BD84">
            <v>2.19</v>
          </cell>
          <cell r="BE84">
            <v>1.7600000000000002</v>
          </cell>
          <cell r="BF84">
            <v>2.78</v>
          </cell>
          <cell r="BG84">
            <v>6.6999999999999993</v>
          </cell>
          <cell r="BH84">
            <v>185.83211981990254</v>
          </cell>
          <cell r="BI84">
            <v>75.199018411154015</v>
          </cell>
          <cell r="BJ84">
            <v>5.87</v>
          </cell>
          <cell r="BK84">
            <v>18.190000000000001</v>
          </cell>
          <cell r="BL84">
            <v>0</v>
          </cell>
          <cell r="BM84">
            <v>0</v>
          </cell>
          <cell r="BN84">
            <v>0</v>
          </cell>
          <cell r="BO84">
            <v>0</v>
          </cell>
          <cell r="BP84">
            <v>6.13</v>
          </cell>
          <cell r="BQ84">
            <v>1.4364521963552366</v>
          </cell>
          <cell r="BR84">
            <v>0</v>
          </cell>
          <cell r="BS84">
            <v>0</v>
          </cell>
          <cell r="BT84">
            <v>0</v>
          </cell>
          <cell r="BU84">
            <v>0</v>
          </cell>
          <cell r="BW84">
            <v>0</v>
          </cell>
          <cell r="BX84">
            <v>0</v>
          </cell>
          <cell r="BY84">
            <v>0</v>
          </cell>
          <cell r="BZ84">
            <v>0</v>
          </cell>
          <cell r="CA84">
            <v>191.96211981990254</v>
          </cell>
          <cell r="CB84">
            <v>100.69547060750925</v>
          </cell>
          <cell r="CC84">
            <v>0</v>
          </cell>
          <cell r="CD84">
            <v>0</v>
          </cell>
          <cell r="CE84">
            <v>0</v>
          </cell>
          <cell r="CF84">
            <v>0</v>
          </cell>
        </row>
        <row r="85">
          <cell r="A85">
            <v>73</v>
          </cell>
          <cell r="B85">
            <v>474</v>
          </cell>
          <cell r="C85" t="str">
            <v>TATA 697 NA 5RV (RC)</v>
          </cell>
          <cell r="D85">
            <v>97</v>
          </cell>
          <cell r="E85">
            <v>3</v>
          </cell>
          <cell r="F85" t="str">
            <v>CSA-18</v>
          </cell>
          <cell r="G85" t="str">
            <v>M/C</v>
          </cell>
          <cell r="H85">
            <v>1200</v>
          </cell>
          <cell r="I85">
            <v>1357</v>
          </cell>
          <cell r="J85">
            <v>1391</v>
          </cell>
          <cell r="K85">
            <v>16.670000000000002</v>
          </cell>
          <cell r="L85">
            <v>1.2</v>
          </cell>
          <cell r="M85">
            <v>6.7</v>
          </cell>
          <cell r="N85">
            <v>4.9000000000000004</v>
          </cell>
          <cell r="O85">
            <v>11.600000000000001</v>
          </cell>
          <cell r="P85">
            <v>2.4</v>
          </cell>
          <cell r="Q85">
            <v>1.544</v>
          </cell>
          <cell r="R85">
            <v>1.0369999999999999</v>
          </cell>
          <cell r="S85">
            <v>1.8049999999999999</v>
          </cell>
          <cell r="T85">
            <v>1.7669000000000001</v>
          </cell>
          <cell r="U85">
            <v>0.57399999999999995</v>
          </cell>
          <cell r="V85">
            <v>77.418021624698483</v>
          </cell>
          <cell r="W85">
            <v>8.1999999999999993</v>
          </cell>
          <cell r="X85">
            <v>100.21999999999998</v>
          </cell>
          <cell r="Y85">
            <v>177.08</v>
          </cell>
          <cell r="Z85">
            <v>31.93</v>
          </cell>
          <cell r="AA85">
            <v>49.149999999999991</v>
          </cell>
          <cell r="AB85">
            <v>159.86000000000001</v>
          </cell>
          <cell r="AC85">
            <v>0</v>
          </cell>
          <cell r="AD85">
            <v>0</v>
          </cell>
          <cell r="AE85">
            <v>159.86000000000001</v>
          </cell>
          <cell r="AF85">
            <v>9.75</v>
          </cell>
          <cell r="AG85">
            <v>2.4</v>
          </cell>
          <cell r="AH85">
            <v>0.09</v>
          </cell>
          <cell r="AI85">
            <v>3.46</v>
          </cell>
          <cell r="AJ85">
            <v>2.54</v>
          </cell>
          <cell r="AK85">
            <v>1.45</v>
          </cell>
          <cell r="AL85">
            <v>30.2</v>
          </cell>
          <cell r="AM85">
            <v>2.2789136503799998</v>
          </cell>
          <cell r="AN85">
            <v>1.36</v>
          </cell>
          <cell r="AO85">
            <v>26.71</v>
          </cell>
          <cell r="AP85">
            <v>3.52</v>
          </cell>
          <cell r="AQ85">
            <v>0</v>
          </cell>
          <cell r="AR85">
            <v>0</v>
          </cell>
          <cell r="AS85">
            <v>2.76</v>
          </cell>
          <cell r="AT85">
            <v>1.58</v>
          </cell>
          <cell r="AU85">
            <v>1.4500000000000006</v>
          </cell>
          <cell r="AV85">
            <v>2.78</v>
          </cell>
          <cell r="AW85">
            <v>0.78</v>
          </cell>
          <cell r="AX85">
            <v>1.06</v>
          </cell>
          <cell r="AY85">
            <v>2.9</v>
          </cell>
          <cell r="AZ85">
            <v>0.22</v>
          </cell>
          <cell r="BA85">
            <v>0.95</v>
          </cell>
          <cell r="BB85">
            <v>21.08</v>
          </cell>
          <cell r="BC85">
            <v>2.93</v>
          </cell>
          <cell r="BD85">
            <v>2.4799999999999995</v>
          </cell>
          <cell r="BE85">
            <v>1.9500000000000002</v>
          </cell>
          <cell r="BF85">
            <v>3.91</v>
          </cell>
          <cell r="BG85">
            <v>3.69</v>
          </cell>
          <cell r="BH85">
            <v>230.13</v>
          </cell>
          <cell r="BI85">
            <v>64.008913650379995</v>
          </cell>
          <cell r="BJ85">
            <v>5.87</v>
          </cell>
          <cell r="BK85">
            <v>16.829999999999998</v>
          </cell>
          <cell r="BL85">
            <v>0</v>
          </cell>
          <cell r="BM85">
            <v>0</v>
          </cell>
          <cell r="BN85">
            <v>0</v>
          </cell>
          <cell r="BO85">
            <v>0</v>
          </cell>
          <cell r="BP85">
            <v>6.13</v>
          </cell>
          <cell r="BQ85">
            <v>1.4364521963552366</v>
          </cell>
          <cell r="BR85">
            <v>0</v>
          </cell>
          <cell r="BS85">
            <v>0</v>
          </cell>
          <cell r="BT85">
            <v>0</v>
          </cell>
          <cell r="BU85">
            <v>0</v>
          </cell>
          <cell r="BW85">
            <v>0</v>
          </cell>
          <cell r="BX85">
            <v>0</v>
          </cell>
          <cell r="BY85">
            <v>0</v>
          </cell>
          <cell r="BZ85">
            <v>0</v>
          </cell>
          <cell r="CA85">
            <v>236.26</v>
          </cell>
          <cell r="CB85">
            <v>88.145365846735231</v>
          </cell>
          <cell r="CC85">
            <v>0</v>
          </cell>
          <cell r="CD85">
            <v>0</v>
          </cell>
          <cell r="CE85">
            <v>0</v>
          </cell>
          <cell r="CF85">
            <v>0</v>
          </cell>
        </row>
        <row r="86">
          <cell r="A86">
            <v>74</v>
          </cell>
          <cell r="B86">
            <v>475</v>
          </cell>
          <cell r="C86" t="str">
            <v>Tata 92 3rv (RC) Sd</v>
          </cell>
          <cell r="D86">
            <v>92</v>
          </cell>
          <cell r="E86">
            <v>3</v>
          </cell>
          <cell r="F86" t="str">
            <v>CSA-18</v>
          </cell>
          <cell r="G86" t="str">
            <v>M/C</v>
          </cell>
          <cell r="H86">
            <v>75000</v>
          </cell>
          <cell r="I86">
            <v>82508</v>
          </cell>
          <cell r="J86">
            <v>84624</v>
          </cell>
          <cell r="K86">
            <v>16.09</v>
          </cell>
          <cell r="L86">
            <v>1.2</v>
          </cell>
          <cell r="M86">
            <v>4.0999999999999996</v>
          </cell>
          <cell r="N86">
            <v>5</v>
          </cell>
          <cell r="O86">
            <v>9.1</v>
          </cell>
          <cell r="P86">
            <v>2.5</v>
          </cell>
          <cell r="Q86">
            <v>1.329</v>
          </cell>
          <cell r="R86">
            <v>0.83599999999999997</v>
          </cell>
          <cell r="S86">
            <v>1.9890000000000001</v>
          </cell>
          <cell r="T86">
            <v>1.5093000000000001</v>
          </cell>
          <cell r="U86">
            <v>0.54200000000000004</v>
          </cell>
          <cell r="V86">
            <v>77.418021624698483</v>
          </cell>
          <cell r="W86">
            <v>8.1999999999999993</v>
          </cell>
          <cell r="X86">
            <v>100.21999999999998</v>
          </cell>
          <cell r="Y86">
            <v>151.26</v>
          </cell>
          <cell r="Z86">
            <v>32.68</v>
          </cell>
          <cell r="AA86">
            <v>46.440000000000005</v>
          </cell>
          <cell r="AB86">
            <v>137.5</v>
          </cell>
          <cell r="AC86">
            <v>0</v>
          </cell>
          <cell r="AD86">
            <v>0</v>
          </cell>
          <cell r="AE86">
            <v>137.5</v>
          </cell>
          <cell r="AF86">
            <v>10.46</v>
          </cell>
          <cell r="AG86">
            <v>2.57</v>
          </cell>
          <cell r="AH86">
            <v>0.1</v>
          </cell>
          <cell r="AI86">
            <v>2.9000000000000004</v>
          </cell>
          <cell r="AJ86">
            <v>2.13</v>
          </cell>
          <cell r="AK86">
            <v>1.81</v>
          </cell>
          <cell r="AL86">
            <v>25.29</v>
          </cell>
          <cell r="AM86">
            <v>1.9084015304009998</v>
          </cell>
          <cell r="AN86">
            <v>1.17</v>
          </cell>
          <cell r="AO86">
            <v>27.12</v>
          </cell>
          <cell r="AP86">
            <v>2.95</v>
          </cell>
          <cell r="AQ86">
            <v>0</v>
          </cell>
          <cell r="AR86">
            <v>0</v>
          </cell>
          <cell r="AS86">
            <v>2.59</v>
          </cell>
          <cell r="AT86">
            <v>1.49</v>
          </cell>
          <cell r="AU86">
            <v>1.3600000000000003</v>
          </cell>
          <cell r="AV86">
            <v>2.61</v>
          </cell>
          <cell r="AW86">
            <v>0.76</v>
          </cell>
          <cell r="AX86">
            <v>1.06</v>
          </cell>
          <cell r="AY86">
            <v>2.72</v>
          </cell>
          <cell r="AZ86">
            <v>0.21</v>
          </cell>
          <cell r="BA86">
            <v>0.92</v>
          </cell>
          <cell r="BB86">
            <v>19.84</v>
          </cell>
          <cell r="BC86">
            <v>2.75</v>
          </cell>
          <cell r="BD86">
            <v>2.5299999999999998</v>
          </cell>
          <cell r="BE86">
            <v>3.24</v>
          </cell>
          <cell r="BF86">
            <v>3.68</v>
          </cell>
          <cell r="BG86">
            <v>3.74</v>
          </cell>
          <cell r="BH86">
            <v>202.65</v>
          </cell>
          <cell r="BI86">
            <v>62.758401530401009</v>
          </cell>
          <cell r="BJ86">
            <v>5.87</v>
          </cell>
          <cell r="BK86">
            <v>16.04</v>
          </cell>
          <cell r="BL86">
            <v>0</v>
          </cell>
          <cell r="BM86">
            <v>0</v>
          </cell>
          <cell r="BN86">
            <v>0</v>
          </cell>
          <cell r="BO86">
            <v>0</v>
          </cell>
          <cell r="BP86">
            <v>6.13</v>
          </cell>
          <cell r="BQ86">
            <v>1.4364521963552366</v>
          </cell>
          <cell r="BR86">
            <v>0</v>
          </cell>
          <cell r="BS86">
            <v>0</v>
          </cell>
          <cell r="BT86">
            <v>0</v>
          </cell>
          <cell r="BU86">
            <v>0</v>
          </cell>
          <cell r="BW86">
            <v>0</v>
          </cell>
          <cell r="BX86">
            <v>0</v>
          </cell>
          <cell r="BY86">
            <v>0</v>
          </cell>
          <cell r="BZ86">
            <v>0</v>
          </cell>
          <cell r="CA86">
            <v>208.78</v>
          </cell>
          <cell r="CB86">
            <v>86.104853726756247</v>
          </cell>
          <cell r="CC86">
            <v>0</v>
          </cell>
          <cell r="CD86">
            <v>0</v>
          </cell>
          <cell r="CE86">
            <v>0</v>
          </cell>
          <cell r="CF86">
            <v>0</v>
          </cell>
        </row>
        <row r="87">
          <cell r="A87">
            <v>75</v>
          </cell>
          <cell r="B87">
            <v>479</v>
          </cell>
          <cell r="C87" t="str">
            <v>TATA 92 Dia 5rv  RC</v>
          </cell>
          <cell r="D87">
            <v>92</v>
          </cell>
          <cell r="E87">
            <v>3</v>
          </cell>
          <cell r="F87" t="str">
            <v>CSA-18</v>
          </cell>
          <cell r="G87" t="str">
            <v>M/C</v>
          </cell>
          <cell r="H87">
            <v>6500</v>
          </cell>
          <cell r="I87">
            <v>7206</v>
          </cell>
          <cell r="J87">
            <v>7376</v>
          </cell>
          <cell r="K87">
            <v>17.03</v>
          </cell>
          <cell r="L87">
            <v>1.2</v>
          </cell>
          <cell r="M87">
            <v>4.9000000000000004</v>
          </cell>
          <cell r="N87">
            <v>4.9000000000000004</v>
          </cell>
          <cell r="O87">
            <v>9.8000000000000007</v>
          </cell>
          <cell r="P87">
            <v>2.2999999999999998</v>
          </cell>
          <cell r="Q87">
            <v>1.482</v>
          </cell>
          <cell r="R87">
            <v>0.85799999999999998</v>
          </cell>
          <cell r="S87">
            <v>1.748</v>
          </cell>
          <cell r="T87">
            <v>1.6968000000000001</v>
          </cell>
          <cell r="U87">
            <v>0.69199999999999995</v>
          </cell>
          <cell r="V87">
            <v>77.418021624698483</v>
          </cell>
          <cell r="W87">
            <v>8.1999999999999993</v>
          </cell>
          <cell r="X87">
            <v>100.21999999999998</v>
          </cell>
          <cell r="Y87">
            <v>170.05</v>
          </cell>
          <cell r="Z87">
            <v>32.979999999999997</v>
          </cell>
          <cell r="AA87">
            <v>58.38</v>
          </cell>
          <cell r="AB87">
            <v>144.65</v>
          </cell>
          <cell r="AC87">
            <v>0</v>
          </cell>
          <cell r="AD87">
            <v>0</v>
          </cell>
          <cell r="AE87">
            <v>144.65</v>
          </cell>
          <cell r="AF87">
            <v>9.25</v>
          </cell>
          <cell r="AG87">
            <v>2.27</v>
          </cell>
          <cell r="AH87">
            <v>0.09</v>
          </cell>
          <cell r="AI87">
            <v>3.2600000000000002</v>
          </cell>
          <cell r="AJ87">
            <v>2.39</v>
          </cell>
          <cell r="AK87">
            <v>1.82</v>
          </cell>
          <cell r="AL87">
            <v>28.42</v>
          </cell>
          <cell r="AM87">
            <v>2.1445935742980002</v>
          </cell>
          <cell r="AN87">
            <v>1.31</v>
          </cell>
          <cell r="AO87">
            <v>26.06</v>
          </cell>
          <cell r="AP87">
            <v>3.31</v>
          </cell>
          <cell r="AQ87">
            <v>0</v>
          </cell>
          <cell r="AR87">
            <v>0</v>
          </cell>
          <cell r="AS87">
            <v>2.76</v>
          </cell>
          <cell r="AT87">
            <v>1.59</v>
          </cell>
          <cell r="AU87">
            <v>1.4500000000000002</v>
          </cell>
          <cell r="AV87">
            <v>2.79</v>
          </cell>
          <cell r="AW87">
            <v>0.77</v>
          </cell>
          <cell r="AX87">
            <v>1.06</v>
          </cell>
          <cell r="AY87">
            <v>2.91</v>
          </cell>
          <cell r="AZ87">
            <v>0.22</v>
          </cell>
          <cell r="BA87">
            <v>0.97</v>
          </cell>
          <cell r="BB87">
            <v>21.08</v>
          </cell>
          <cell r="BC87">
            <v>2.94</v>
          </cell>
          <cell r="BD87">
            <v>2.4000000000000004</v>
          </cell>
          <cell r="BE87">
            <v>2.1999999999999997</v>
          </cell>
          <cell r="BF87">
            <v>3.91</v>
          </cell>
          <cell r="BG87">
            <v>3.6</v>
          </cell>
          <cell r="BH87">
            <v>212.48999999999998</v>
          </cell>
          <cell r="BI87">
            <v>63.134593574297995</v>
          </cell>
          <cell r="BJ87">
            <v>5.87</v>
          </cell>
          <cell r="BK87">
            <v>16.420000000000002</v>
          </cell>
          <cell r="BL87">
            <v>0</v>
          </cell>
          <cell r="BM87">
            <v>0</v>
          </cell>
          <cell r="BN87">
            <v>0</v>
          </cell>
          <cell r="BO87">
            <v>0</v>
          </cell>
          <cell r="BP87">
            <v>6.13</v>
          </cell>
          <cell r="BQ87">
            <v>1.4364521963552366</v>
          </cell>
          <cell r="BR87">
            <v>0</v>
          </cell>
          <cell r="BS87">
            <v>0</v>
          </cell>
          <cell r="BT87">
            <v>0</v>
          </cell>
          <cell r="BU87">
            <v>0</v>
          </cell>
          <cell r="BW87">
            <v>0</v>
          </cell>
          <cell r="BX87">
            <v>0</v>
          </cell>
          <cell r="BY87">
            <v>0</v>
          </cell>
          <cell r="BZ87">
            <v>0</v>
          </cell>
          <cell r="CA87">
            <v>218.61999999999998</v>
          </cell>
          <cell r="CB87">
            <v>86.861045770653234</v>
          </cell>
          <cell r="CC87">
            <v>0</v>
          </cell>
          <cell r="CD87">
            <v>0</v>
          </cell>
          <cell r="CE87">
            <v>0</v>
          </cell>
          <cell r="CF87">
            <v>0</v>
          </cell>
        </row>
        <row r="88">
          <cell r="A88">
            <v>76</v>
          </cell>
          <cell r="B88">
            <v>480</v>
          </cell>
          <cell r="C88" t="str">
            <v>TATA 92 5RV RC 30</v>
          </cell>
          <cell r="D88">
            <v>92</v>
          </cell>
          <cell r="E88">
            <v>3</v>
          </cell>
          <cell r="F88" t="str">
            <v>CSA-18</v>
          </cell>
          <cell r="G88" t="str">
            <v>M/C</v>
          </cell>
          <cell r="H88">
            <v>2400</v>
          </cell>
          <cell r="I88">
            <v>2658</v>
          </cell>
          <cell r="J88">
            <v>2720</v>
          </cell>
          <cell r="K88">
            <v>17.03</v>
          </cell>
          <cell r="L88">
            <v>1.2</v>
          </cell>
          <cell r="M88">
            <v>4.8</v>
          </cell>
          <cell r="N88">
            <v>4.9000000000000004</v>
          </cell>
          <cell r="O88">
            <v>9.6999999999999993</v>
          </cell>
          <cell r="P88">
            <v>2.2999999999999998</v>
          </cell>
          <cell r="Q88">
            <v>1.482</v>
          </cell>
          <cell r="R88">
            <v>0.85799999999999998</v>
          </cell>
          <cell r="S88">
            <v>1.748</v>
          </cell>
          <cell r="T88">
            <v>1.6958</v>
          </cell>
          <cell r="U88">
            <v>0.69099999999999995</v>
          </cell>
          <cell r="V88">
            <v>77.418021624698483</v>
          </cell>
          <cell r="W88">
            <v>8.1999999999999993</v>
          </cell>
          <cell r="X88">
            <v>100.21999999999998</v>
          </cell>
          <cell r="Y88">
            <v>169.95</v>
          </cell>
          <cell r="Z88">
            <v>32.979999999999997</v>
          </cell>
          <cell r="AA88">
            <v>58.31</v>
          </cell>
          <cell r="AB88">
            <v>144.61999999999998</v>
          </cell>
          <cell r="AC88">
            <v>0</v>
          </cell>
          <cell r="AD88">
            <v>0</v>
          </cell>
          <cell r="AE88">
            <v>144.61999999999998</v>
          </cell>
          <cell r="AF88">
            <v>9.24</v>
          </cell>
          <cell r="AG88">
            <v>2.27</v>
          </cell>
          <cell r="AH88">
            <v>0.09</v>
          </cell>
          <cell r="AI88">
            <v>3.2499999999999996</v>
          </cell>
          <cell r="AJ88">
            <v>2.39</v>
          </cell>
          <cell r="AK88">
            <v>1.81</v>
          </cell>
          <cell r="AL88">
            <v>28.39</v>
          </cell>
          <cell r="AM88">
            <v>2.1423297527909999</v>
          </cell>
          <cell r="AN88">
            <v>1.31</v>
          </cell>
          <cell r="AO88">
            <v>26.03</v>
          </cell>
          <cell r="AP88">
            <v>3.31</v>
          </cell>
          <cell r="AQ88">
            <v>0</v>
          </cell>
          <cell r="AR88">
            <v>0</v>
          </cell>
          <cell r="AS88">
            <v>2.76</v>
          </cell>
          <cell r="AT88">
            <v>1.58</v>
          </cell>
          <cell r="AU88">
            <v>1.4500000000000006</v>
          </cell>
          <cell r="AV88">
            <v>2.78</v>
          </cell>
          <cell r="AW88">
            <v>0.77</v>
          </cell>
          <cell r="AX88">
            <v>1.06</v>
          </cell>
          <cell r="AY88">
            <v>2.9</v>
          </cell>
          <cell r="AZ88">
            <v>0.22</v>
          </cell>
          <cell r="BA88">
            <v>0.97</v>
          </cell>
          <cell r="BB88">
            <v>21.06</v>
          </cell>
          <cell r="BC88">
            <v>2.93</v>
          </cell>
          <cell r="BD88">
            <v>2.33</v>
          </cell>
          <cell r="BE88">
            <v>1.9</v>
          </cell>
          <cell r="BF88">
            <v>3.91</v>
          </cell>
          <cell r="BG88">
            <v>3.59</v>
          </cell>
          <cell r="BH88">
            <v>212.30000000000004</v>
          </cell>
          <cell r="BI88">
            <v>62.762329752791004</v>
          </cell>
          <cell r="BJ88">
            <v>5.87</v>
          </cell>
          <cell r="BK88">
            <v>16.350000000000001</v>
          </cell>
          <cell r="BL88">
            <v>0</v>
          </cell>
          <cell r="BM88">
            <v>0</v>
          </cell>
          <cell r="BN88">
            <v>0</v>
          </cell>
          <cell r="BO88">
            <v>0</v>
          </cell>
          <cell r="BP88">
            <v>6.13</v>
          </cell>
          <cell r="BQ88">
            <v>1.4364521963552366</v>
          </cell>
          <cell r="BR88">
            <v>0</v>
          </cell>
          <cell r="BS88">
            <v>0</v>
          </cell>
          <cell r="BT88">
            <v>0</v>
          </cell>
          <cell r="BU88">
            <v>0</v>
          </cell>
          <cell r="BW88">
            <v>0</v>
          </cell>
          <cell r="BX88">
            <v>0</v>
          </cell>
          <cell r="BY88">
            <v>0</v>
          </cell>
          <cell r="BZ88">
            <v>0</v>
          </cell>
          <cell r="CA88">
            <v>218.43000000000004</v>
          </cell>
          <cell r="CB88">
            <v>86.418781949146251</v>
          </cell>
          <cell r="CC88">
            <v>0</v>
          </cell>
          <cell r="CD88">
            <v>0</v>
          </cell>
          <cell r="CE88">
            <v>0</v>
          </cell>
          <cell r="CF88">
            <v>0</v>
          </cell>
        </row>
        <row r="89">
          <cell r="A89">
            <v>77</v>
          </cell>
          <cell r="B89">
            <v>482</v>
          </cell>
          <cell r="C89" t="str">
            <v>Tata 92 Dia (RC) 3rv</v>
          </cell>
          <cell r="D89">
            <v>92</v>
          </cell>
          <cell r="E89">
            <v>3</v>
          </cell>
          <cell r="F89" t="str">
            <v>CSA-18</v>
          </cell>
          <cell r="G89" t="str">
            <v>M/C</v>
          </cell>
          <cell r="H89">
            <v>3900</v>
          </cell>
          <cell r="I89">
            <v>4290</v>
          </cell>
          <cell r="J89">
            <v>4400</v>
          </cell>
          <cell r="K89">
            <v>17.03</v>
          </cell>
          <cell r="L89">
            <v>1.2</v>
          </cell>
          <cell r="M89">
            <v>4.0999999999999996</v>
          </cell>
          <cell r="N89">
            <v>5</v>
          </cell>
          <cell r="O89">
            <v>9.1</v>
          </cell>
          <cell r="P89">
            <v>2.5</v>
          </cell>
          <cell r="Q89">
            <v>1.3540000000000001</v>
          </cell>
          <cell r="R89">
            <v>0.84699999999999998</v>
          </cell>
          <cell r="S89">
            <v>1.629</v>
          </cell>
          <cell r="T89">
            <v>1.5382</v>
          </cell>
          <cell r="U89">
            <v>0.55800000000000005</v>
          </cell>
          <cell r="V89">
            <v>77.418021624698483</v>
          </cell>
          <cell r="W89">
            <v>8.1999999999999993</v>
          </cell>
          <cell r="X89">
            <v>100.21999999999998</v>
          </cell>
          <cell r="Y89">
            <v>154.16</v>
          </cell>
          <cell r="Z89">
            <v>32.68</v>
          </cell>
          <cell r="AA89">
            <v>47.730000000000004</v>
          </cell>
          <cell r="AB89">
            <v>139.11000000000001</v>
          </cell>
          <cell r="AC89">
            <v>0</v>
          </cell>
          <cell r="AD89">
            <v>0</v>
          </cell>
          <cell r="AE89">
            <v>139.11000000000001</v>
          </cell>
          <cell r="AF89">
            <v>8.57</v>
          </cell>
          <cell r="AG89">
            <v>2.11</v>
          </cell>
          <cell r="AH89">
            <v>0.08</v>
          </cell>
          <cell r="AI89">
            <v>2.95</v>
          </cell>
          <cell r="AJ89">
            <v>2.17</v>
          </cell>
          <cell r="AK89">
            <v>1.81</v>
          </cell>
          <cell r="AL89">
            <v>25.77</v>
          </cell>
          <cell r="AM89">
            <v>1.944622674513</v>
          </cell>
          <cell r="AN89">
            <v>1.19</v>
          </cell>
          <cell r="AO89">
            <v>25.32</v>
          </cell>
          <cell r="AP89">
            <v>3</v>
          </cell>
          <cell r="AQ89">
            <v>0</v>
          </cell>
          <cell r="AR89">
            <v>0</v>
          </cell>
          <cell r="AS89">
            <v>2.74</v>
          </cell>
          <cell r="AT89">
            <v>1.57</v>
          </cell>
          <cell r="AU89">
            <v>1.44</v>
          </cell>
          <cell r="AV89">
            <v>2.77</v>
          </cell>
          <cell r="AW89">
            <v>0.76</v>
          </cell>
          <cell r="AX89">
            <v>1.06</v>
          </cell>
          <cell r="AY89">
            <v>2.88</v>
          </cell>
          <cell r="AZ89">
            <v>0.22</v>
          </cell>
          <cell r="BA89">
            <v>0.97</v>
          </cell>
          <cell r="BB89">
            <v>20.92</v>
          </cell>
          <cell r="BC89">
            <v>2.91</v>
          </cell>
          <cell r="BD89">
            <v>2.6</v>
          </cell>
          <cell r="BE89">
            <v>3.54</v>
          </cell>
          <cell r="BF89">
            <v>3.88</v>
          </cell>
          <cell r="BG89">
            <v>3.5</v>
          </cell>
          <cell r="BH89">
            <v>202.99</v>
          </cell>
          <cell r="BI89">
            <v>62.794622674513001</v>
          </cell>
          <cell r="BJ89">
            <v>5.87</v>
          </cell>
          <cell r="BK89">
            <v>15.89</v>
          </cell>
          <cell r="BL89">
            <v>0</v>
          </cell>
          <cell r="BM89">
            <v>0</v>
          </cell>
          <cell r="BN89">
            <v>4.3600000000000003</v>
          </cell>
          <cell r="BO89">
            <v>1.7306652968135379</v>
          </cell>
          <cell r="BP89">
            <v>0</v>
          </cell>
          <cell r="BQ89">
            <v>0</v>
          </cell>
          <cell r="BR89">
            <v>6.18</v>
          </cell>
          <cell r="BS89">
            <v>3.2882640639457223</v>
          </cell>
          <cell r="BT89">
            <v>6.21</v>
          </cell>
          <cell r="BU89">
            <v>1.4364521963552366</v>
          </cell>
          <cell r="BW89">
            <v>0</v>
          </cell>
          <cell r="BX89">
            <v>0</v>
          </cell>
          <cell r="BY89">
            <v>207.35000000000002</v>
          </cell>
          <cell r="BZ89">
            <v>86.285287971326539</v>
          </cell>
          <cell r="CA89">
            <v>0</v>
          </cell>
          <cell r="CB89">
            <v>0</v>
          </cell>
          <cell r="CC89">
            <v>209.17000000000002</v>
          </cell>
          <cell r="CD89">
            <v>87.842886738458731</v>
          </cell>
          <cell r="CE89">
            <v>209.20000000000002</v>
          </cell>
          <cell r="CF89">
            <v>85.991074870868246</v>
          </cell>
        </row>
        <row r="90">
          <cell r="A90">
            <v>78</v>
          </cell>
          <cell r="B90">
            <v>484</v>
          </cell>
          <cell r="C90" t="str">
            <v>Tata 92 Dia 4rv (RC )</v>
          </cell>
          <cell r="D90">
            <v>92</v>
          </cell>
          <cell r="E90">
            <v>3</v>
          </cell>
          <cell r="F90" t="str">
            <v>CSA-18</v>
          </cell>
          <cell r="G90" t="str">
            <v>M/C</v>
          </cell>
          <cell r="H90">
            <v>10420</v>
          </cell>
          <cell r="I90">
            <v>11591</v>
          </cell>
          <cell r="J90">
            <v>11864</v>
          </cell>
          <cell r="K90">
            <v>16.09</v>
          </cell>
          <cell r="L90">
            <v>1.2</v>
          </cell>
          <cell r="M90">
            <v>5.2</v>
          </cell>
          <cell r="N90">
            <v>4.9000000000000004</v>
          </cell>
          <cell r="O90">
            <v>10.100000000000001</v>
          </cell>
          <cell r="P90">
            <v>2.2999999999999998</v>
          </cell>
          <cell r="Q90">
            <v>1.482</v>
          </cell>
          <cell r="R90">
            <v>0.88300000000000001</v>
          </cell>
          <cell r="S90">
            <v>1.752</v>
          </cell>
          <cell r="T90">
            <v>1.6968000000000001</v>
          </cell>
          <cell r="U90">
            <v>0.66600000000000004</v>
          </cell>
          <cell r="V90">
            <v>77.418021624698483</v>
          </cell>
          <cell r="W90">
            <v>8.1999999999999993</v>
          </cell>
          <cell r="X90">
            <v>100.21999999999998</v>
          </cell>
          <cell r="Y90">
            <v>170.05</v>
          </cell>
          <cell r="Z90">
            <v>32.979999999999997</v>
          </cell>
          <cell r="AA90">
            <v>56.370000000000005</v>
          </cell>
          <cell r="AB90">
            <v>146.66</v>
          </cell>
          <cell r="AC90">
            <v>0</v>
          </cell>
          <cell r="AD90">
            <v>0</v>
          </cell>
          <cell r="AE90">
            <v>146.66</v>
          </cell>
          <cell r="AF90">
            <v>9.3000000000000007</v>
          </cell>
          <cell r="AG90">
            <v>2.29</v>
          </cell>
          <cell r="AH90">
            <v>0.09</v>
          </cell>
          <cell r="AI90">
            <v>3.27</v>
          </cell>
          <cell r="AJ90">
            <v>2.4</v>
          </cell>
          <cell r="AK90">
            <v>1.82</v>
          </cell>
          <cell r="AL90">
            <v>28.52</v>
          </cell>
          <cell r="AM90">
            <v>2.152139645988</v>
          </cell>
          <cell r="AN90">
            <v>1.31</v>
          </cell>
          <cell r="AO90">
            <v>26.17</v>
          </cell>
          <cell r="AP90">
            <v>3.32</v>
          </cell>
          <cell r="AQ90">
            <v>0</v>
          </cell>
          <cell r="AR90">
            <v>0</v>
          </cell>
          <cell r="AS90">
            <v>2.62</v>
          </cell>
          <cell r="AT90">
            <v>1.5</v>
          </cell>
          <cell r="AU90">
            <v>1.3699999999999997</v>
          </cell>
          <cell r="AV90">
            <v>2.65</v>
          </cell>
          <cell r="AW90">
            <v>0.77</v>
          </cell>
          <cell r="AX90">
            <v>1.06</v>
          </cell>
          <cell r="AY90">
            <v>2.76</v>
          </cell>
          <cell r="AZ90">
            <v>0.21</v>
          </cell>
          <cell r="BA90">
            <v>0.92</v>
          </cell>
          <cell r="BB90">
            <v>20.059999999999999</v>
          </cell>
          <cell r="BC90">
            <v>2.79</v>
          </cell>
          <cell r="BD90">
            <v>2.44</v>
          </cell>
          <cell r="BE90">
            <v>2.31</v>
          </cell>
          <cell r="BF90">
            <v>3.72</v>
          </cell>
          <cell r="BG90">
            <v>3.61</v>
          </cell>
          <cell r="BH90">
            <v>214.03000000000003</v>
          </cell>
          <cell r="BI90">
            <v>62.062139645988005</v>
          </cell>
          <cell r="BJ90">
            <v>5.87</v>
          </cell>
          <cell r="BK90">
            <v>16.25</v>
          </cell>
          <cell r="BL90">
            <v>0</v>
          </cell>
          <cell r="BM90">
            <v>0</v>
          </cell>
          <cell r="BN90">
            <v>4.3600000000000003</v>
          </cell>
          <cell r="BO90">
            <v>1.7306652968135379</v>
          </cell>
          <cell r="BP90">
            <v>6.13</v>
          </cell>
          <cell r="BQ90">
            <v>1.4364521963552366</v>
          </cell>
          <cell r="BR90">
            <v>6.18</v>
          </cell>
          <cell r="BS90">
            <v>3.2882640639457223</v>
          </cell>
          <cell r="BT90">
            <v>6.21</v>
          </cell>
          <cell r="BU90">
            <v>1.4364521963552366</v>
          </cell>
          <cell r="BW90">
            <v>0</v>
          </cell>
          <cell r="BX90">
            <v>0</v>
          </cell>
          <cell r="BY90">
            <v>218.39000000000004</v>
          </cell>
          <cell r="BZ90">
            <v>85.912804942801543</v>
          </cell>
          <cell r="CA90">
            <v>220.16000000000003</v>
          </cell>
          <cell r="CB90">
            <v>85.61859184234325</v>
          </cell>
          <cell r="CC90">
            <v>220.21000000000004</v>
          </cell>
          <cell r="CD90">
            <v>87.470403709933734</v>
          </cell>
          <cell r="CE90">
            <v>220.24000000000004</v>
          </cell>
          <cell r="CF90">
            <v>85.618591842343235</v>
          </cell>
        </row>
        <row r="91">
          <cell r="A91">
            <v>79</v>
          </cell>
          <cell r="B91">
            <v>486</v>
          </cell>
          <cell r="C91" t="str">
            <v>Tata 92 Dia WA ST</v>
          </cell>
          <cell r="D91">
            <v>92</v>
          </cell>
          <cell r="E91">
            <v>3</v>
          </cell>
          <cell r="F91" t="str">
            <v>CSA-18</v>
          </cell>
          <cell r="G91" t="str">
            <v>FORGE</v>
          </cell>
          <cell r="H91">
            <v>1000</v>
          </cell>
          <cell r="I91">
            <v>1064</v>
          </cell>
          <cell r="J91">
            <v>1107</v>
          </cell>
          <cell r="K91">
            <v>14.98</v>
          </cell>
          <cell r="L91">
            <v>1.2</v>
          </cell>
          <cell r="M91">
            <v>2.6</v>
          </cell>
          <cell r="N91">
            <v>3.4</v>
          </cell>
          <cell r="O91">
            <v>6</v>
          </cell>
          <cell r="P91">
            <v>3.9</v>
          </cell>
          <cell r="Q91">
            <v>1.41</v>
          </cell>
          <cell r="R91">
            <v>0.90600000000000003</v>
          </cell>
          <cell r="S91">
            <v>1.9450000000000001</v>
          </cell>
          <cell r="T91">
            <v>2.1962000000000002</v>
          </cell>
          <cell r="U91">
            <v>0.53600000000000003</v>
          </cell>
          <cell r="V91">
            <v>77.418021624698483</v>
          </cell>
          <cell r="W91">
            <v>8.1999999999999993</v>
          </cell>
          <cell r="X91">
            <v>100.21999999999998</v>
          </cell>
          <cell r="Y91">
            <v>165.52</v>
          </cell>
          <cell r="Z91">
            <v>0</v>
          </cell>
          <cell r="AA91">
            <v>49.18</v>
          </cell>
          <cell r="AB91">
            <v>116.34</v>
          </cell>
          <cell r="AC91">
            <v>0</v>
          </cell>
          <cell r="AD91">
            <v>1.77</v>
          </cell>
          <cell r="AE91">
            <v>118.11</v>
          </cell>
          <cell r="AF91">
            <v>10.98</v>
          </cell>
          <cell r="AG91">
            <v>2.41</v>
          </cell>
          <cell r="AH91">
            <v>0.99</v>
          </cell>
          <cell r="AI91">
            <v>2.4799999999999995</v>
          </cell>
          <cell r="AJ91">
            <v>1.83</v>
          </cell>
          <cell r="AK91">
            <v>2.77</v>
          </cell>
          <cell r="AL91">
            <v>31.6</v>
          </cell>
          <cell r="AM91">
            <v>2.2659883423919998</v>
          </cell>
          <cell r="AN91">
            <v>1.9321198199026004</v>
          </cell>
          <cell r="AO91">
            <v>45.67</v>
          </cell>
          <cell r="AP91">
            <v>5.01</v>
          </cell>
          <cell r="AQ91">
            <v>0</v>
          </cell>
          <cell r="AR91">
            <v>0</v>
          </cell>
          <cell r="AS91">
            <v>2.33</v>
          </cell>
          <cell r="AT91">
            <v>1.34</v>
          </cell>
          <cell r="AU91">
            <v>1.2200000000000002</v>
          </cell>
          <cell r="AV91">
            <v>2.36</v>
          </cell>
          <cell r="AW91">
            <v>0.74</v>
          </cell>
          <cell r="AX91">
            <v>1.06</v>
          </cell>
          <cell r="AY91">
            <v>2.4500000000000002</v>
          </cell>
          <cell r="AZ91">
            <v>0.18</v>
          </cell>
          <cell r="BA91">
            <v>0.86</v>
          </cell>
          <cell r="BB91">
            <v>17.96</v>
          </cell>
          <cell r="BC91">
            <v>2.48</v>
          </cell>
          <cell r="BD91">
            <v>2.2400000000000002</v>
          </cell>
          <cell r="BE91">
            <v>1.79</v>
          </cell>
          <cell r="BF91">
            <v>3.33</v>
          </cell>
          <cell r="BG91">
            <v>6.73</v>
          </cell>
          <cell r="BH91">
            <v>193.57211981990264</v>
          </cell>
          <cell r="BI91">
            <v>79.545988342392008</v>
          </cell>
          <cell r="BJ91">
            <v>5.87</v>
          </cell>
          <cell r="BK91">
            <v>19.149999999999999</v>
          </cell>
          <cell r="BL91">
            <v>0</v>
          </cell>
          <cell r="BM91">
            <v>0</v>
          </cell>
          <cell r="BN91">
            <v>0</v>
          </cell>
          <cell r="BO91">
            <v>0</v>
          </cell>
          <cell r="BP91">
            <v>6.13</v>
          </cell>
          <cell r="BQ91">
            <v>1.4364521963552366</v>
          </cell>
          <cell r="BR91">
            <v>0</v>
          </cell>
          <cell r="BS91">
            <v>0</v>
          </cell>
          <cell r="BT91">
            <v>0</v>
          </cell>
          <cell r="BU91">
            <v>0</v>
          </cell>
          <cell r="BW91">
            <v>0</v>
          </cell>
          <cell r="BX91">
            <v>0</v>
          </cell>
          <cell r="BY91">
            <v>0</v>
          </cell>
          <cell r="BZ91">
            <v>0</v>
          </cell>
          <cell r="CA91">
            <v>199.70211981990263</v>
          </cell>
          <cell r="CB91">
            <v>106.00244053874724</v>
          </cell>
          <cell r="CC91">
            <v>0</v>
          </cell>
          <cell r="CD91">
            <v>0</v>
          </cell>
          <cell r="CE91">
            <v>0</v>
          </cell>
          <cell r="CF91">
            <v>0</v>
          </cell>
        </row>
        <row r="92">
          <cell r="A92">
            <v>80</v>
          </cell>
          <cell r="B92">
            <v>488</v>
          </cell>
          <cell r="C92" t="str">
            <v>Tata 92 Dia YA ST</v>
          </cell>
          <cell r="D92">
            <v>92</v>
          </cell>
          <cell r="E92">
            <v>3</v>
          </cell>
          <cell r="F92" t="str">
            <v>CSA-18</v>
          </cell>
          <cell r="G92" t="str">
            <v>FORGE</v>
          </cell>
          <cell r="H92">
            <v>4200</v>
          </cell>
          <cell r="I92">
            <v>4468</v>
          </cell>
          <cell r="J92">
            <v>4649</v>
          </cell>
          <cell r="K92">
            <v>14.98</v>
          </cell>
          <cell r="L92">
            <v>1.2</v>
          </cell>
          <cell r="M92">
            <v>2.6</v>
          </cell>
          <cell r="N92">
            <v>3.4</v>
          </cell>
          <cell r="O92">
            <v>6</v>
          </cell>
          <cell r="P92">
            <v>3.9</v>
          </cell>
          <cell r="Q92">
            <v>1.41</v>
          </cell>
          <cell r="R92">
            <v>0.90600000000000003</v>
          </cell>
          <cell r="S92">
            <v>1.9450000000000001</v>
          </cell>
          <cell r="T92">
            <v>2.1962000000000002</v>
          </cell>
          <cell r="U92">
            <v>0.53600000000000003</v>
          </cell>
          <cell r="V92">
            <v>77.418021624698483</v>
          </cell>
          <cell r="W92">
            <v>8.1999999999999993</v>
          </cell>
          <cell r="X92">
            <v>100.21999999999998</v>
          </cell>
          <cell r="Y92">
            <v>165.52</v>
          </cell>
          <cell r="Z92">
            <v>0</v>
          </cell>
          <cell r="AA92">
            <v>49.18</v>
          </cell>
          <cell r="AB92">
            <v>116.34</v>
          </cell>
          <cell r="AC92">
            <v>0</v>
          </cell>
          <cell r="AD92">
            <v>1.77</v>
          </cell>
          <cell r="AE92">
            <v>118.11</v>
          </cell>
          <cell r="AF92">
            <v>10.98</v>
          </cell>
          <cell r="AG92">
            <v>2.41</v>
          </cell>
          <cell r="AH92">
            <v>0.99</v>
          </cell>
          <cell r="AI92">
            <v>2.4799999999999995</v>
          </cell>
          <cell r="AJ92">
            <v>1.83</v>
          </cell>
          <cell r="AK92">
            <v>2.77</v>
          </cell>
          <cell r="AL92">
            <v>31.6</v>
          </cell>
          <cell r="AM92">
            <v>2.2659883423919998</v>
          </cell>
          <cell r="AN92">
            <v>1.9321198199026004</v>
          </cell>
          <cell r="AO92">
            <v>45.67</v>
          </cell>
          <cell r="AP92">
            <v>5.01</v>
          </cell>
          <cell r="AQ92">
            <v>0</v>
          </cell>
          <cell r="AR92">
            <v>0</v>
          </cell>
          <cell r="AS92">
            <v>2.33</v>
          </cell>
          <cell r="AT92">
            <v>1.34</v>
          </cell>
          <cell r="AU92">
            <v>1.2200000000000002</v>
          </cell>
          <cell r="AV92">
            <v>2.36</v>
          </cell>
          <cell r="AW92">
            <v>0.74</v>
          </cell>
          <cell r="AX92">
            <v>1.06</v>
          </cell>
          <cell r="AY92">
            <v>2.4500000000000002</v>
          </cell>
          <cell r="AZ92">
            <v>0.18</v>
          </cell>
          <cell r="BA92">
            <v>0.86</v>
          </cell>
          <cell r="BB92">
            <v>17.95</v>
          </cell>
          <cell r="BC92">
            <v>2.48</v>
          </cell>
          <cell r="BD92">
            <v>2.25</v>
          </cell>
          <cell r="BE92">
            <v>1.96</v>
          </cell>
          <cell r="BF92">
            <v>3.33</v>
          </cell>
          <cell r="BG92">
            <v>6.73</v>
          </cell>
          <cell r="BH92">
            <v>193.58211981990263</v>
          </cell>
          <cell r="BI92">
            <v>79.70598834239199</v>
          </cell>
          <cell r="BJ92">
            <v>5.87</v>
          </cell>
          <cell r="BK92">
            <v>19.170000000000002</v>
          </cell>
          <cell r="BL92">
            <v>0</v>
          </cell>
          <cell r="BM92">
            <v>0</v>
          </cell>
          <cell r="BN92">
            <v>0</v>
          </cell>
          <cell r="BO92">
            <v>0</v>
          </cell>
          <cell r="BP92">
            <v>6.13</v>
          </cell>
          <cell r="BQ92">
            <v>1.4364521963552366</v>
          </cell>
          <cell r="BR92">
            <v>0</v>
          </cell>
          <cell r="BS92">
            <v>0</v>
          </cell>
          <cell r="BT92">
            <v>0</v>
          </cell>
          <cell r="BU92">
            <v>0</v>
          </cell>
          <cell r="BW92">
            <v>0</v>
          </cell>
          <cell r="BX92">
            <v>0</v>
          </cell>
          <cell r="BY92">
            <v>0</v>
          </cell>
          <cell r="BZ92">
            <v>0</v>
          </cell>
          <cell r="CA92">
            <v>199.71211981990263</v>
          </cell>
          <cell r="CB92">
            <v>106.18244053874723</v>
          </cell>
          <cell r="CC92">
            <v>0</v>
          </cell>
          <cell r="CD92">
            <v>0</v>
          </cell>
          <cell r="CE92">
            <v>0</v>
          </cell>
          <cell r="CF92">
            <v>0</v>
          </cell>
        </row>
        <row r="93">
          <cell r="A93">
            <v>81</v>
          </cell>
          <cell r="B93">
            <v>490</v>
          </cell>
          <cell r="C93" t="str">
            <v>TATA 97 NA RC</v>
          </cell>
          <cell r="D93">
            <v>97</v>
          </cell>
          <cell r="E93">
            <v>3</v>
          </cell>
          <cell r="F93" t="str">
            <v>CSA-18</v>
          </cell>
          <cell r="G93" t="str">
            <v>M/C</v>
          </cell>
          <cell r="H93">
            <v>600</v>
          </cell>
          <cell r="I93">
            <v>667</v>
          </cell>
          <cell r="J93">
            <v>680</v>
          </cell>
          <cell r="K93">
            <v>16.670000000000002</v>
          </cell>
          <cell r="L93">
            <v>1.2</v>
          </cell>
          <cell r="M93">
            <v>5.3</v>
          </cell>
          <cell r="N93">
            <v>4.8</v>
          </cell>
          <cell r="O93">
            <v>10.1</v>
          </cell>
          <cell r="P93">
            <v>1.8</v>
          </cell>
          <cell r="Q93">
            <v>1.482</v>
          </cell>
          <cell r="R93">
            <v>0.88300000000000001</v>
          </cell>
          <cell r="S93">
            <v>1.752</v>
          </cell>
          <cell r="T93">
            <v>1.6968000000000001</v>
          </cell>
          <cell r="U93">
            <v>0.66600000000000004</v>
          </cell>
          <cell r="V93">
            <v>77.418021624698483</v>
          </cell>
          <cell r="W93">
            <v>8.1999999999999993</v>
          </cell>
          <cell r="X93">
            <v>100.21999999999998</v>
          </cell>
          <cell r="Y93">
            <v>170.05</v>
          </cell>
          <cell r="Z93">
            <v>31.37</v>
          </cell>
          <cell r="AA93">
            <v>56.06</v>
          </cell>
          <cell r="AB93">
            <v>145.36000000000001</v>
          </cell>
          <cell r="AC93">
            <v>0</v>
          </cell>
          <cell r="AD93">
            <v>0</v>
          </cell>
          <cell r="AE93">
            <v>145.36000000000001</v>
          </cell>
          <cell r="AF93">
            <v>9.26</v>
          </cell>
          <cell r="AG93">
            <v>2.2799999999999998</v>
          </cell>
          <cell r="AH93">
            <v>0.09</v>
          </cell>
          <cell r="AI93">
            <v>3.2600000000000002</v>
          </cell>
          <cell r="AJ93">
            <v>2.4</v>
          </cell>
          <cell r="AK93">
            <v>1.42</v>
          </cell>
          <cell r="AL93">
            <v>28.48</v>
          </cell>
          <cell r="AM93">
            <v>2.149121217312</v>
          </cell>
          <cell r="AN93">
            <v>1.31</v>
          </cell>
          <cell r="AO93">
            <v>25.839999999999996</v>
          </cell>
          <cell r="AP93">
            <v>3.32</v>
          </cell>
          <cell r="AQ93">
            <v>0</v>
          </cell>
          <cell r="AR93">
            <v>0</v>
          </cell>
          <cell r="AS93">
            <v>2.71</v>
          </cell>
          <cell r="AT93">
            <v>1.56</v>
          </cell>
          <cell r="AU93">
            <v>1.42</v>
          </cell>
          <cell r="AV93">
            <v>2.74</v>
          </cell>
          <cell r="AW93">
            <v>0.77</v>
          </cell>
          <cell r="AX93">
            <v>1.06</v>
          </cell>
          <cell r="AY93">
            <v>2.85</v>
          </cell>
          <cell r="AZ93">
            <v>0.22</v>
          </cell>
          <cell r="BA93">
            <v>0.95</v>
          </cell>
          <cell r="BB93">
            <v>20.73</v>
          </cell>
          <cell r="BC93">
            <v>2.89</v>
          </cell>
          <cell r="BD93">
            <v>2.35</v>
          </cell>
          <cell r="BE93">
            <v>1.8399999999999999</v>
          </cell>
          <cell r="BF93">
            <v>3.85</v>
          </cell>
          <cell r="BG93">
            <v>3.57</v>
          </cell>
          <cell r="BH93">
            <v>212.54999999999995</v>
          </cell>
          <cell r="BI93">
            <v>62.129121217312004</v>
          </cell>
          <cell r="BJ93">
            <v>5.87</v>
          </cell>
          <cell r="BK93">
            <v>16.22</v>
          </cell>
          <cell r="BL93">
            <v>0</v>
          </cell>
          <cell r="BM93">
            <v>0</v>
          </cell>
          <cell r="BN93">
            <v>0</v>
          </cell>
          <cell r="BO93">
            <v>0</v>
          </cell>
          <cell r="BP93">
            <v>0</v>
          </cell>
          <cell r="BQ93">
            <v>0</v>
          </cell>
          <cell r="BR93">
            <v>6.18</v>
          </cell>
          <cell r="BS93">
            <v>3.2882640639457223</v>
          </cell>
          <cell r="BT93">
            <v>0</v>
          </cell>
          <cell r="BU93">
            <v>0</v>
          </cell>
          <cell r="BW93">
            <v>0</v>
          </cell>
          <cell r="BX93">
            <v>0</v>
          </cell>
          <cell r="BY93">
            <v>0</v>
          </cell>
          <cell r="BZ93">
            <v>0</v>
          </cell>
          <cell r="CA93">
            <v>0</v>
          </cell>
          <cell r="CB93">
            <v>0</v>
          </cell>
          <cell r="CC93">
            <v>218.72999999999996</v>
          </cell>
          <cell r="CD93">
            <v>87.507385281257726</v>
          </cell>
          <cell r="CE93">
            <v>0</v>
          </cell>
          <cell r="CF93">
            <v>0</v>
          </cell>
        </row>
        <row r="94">
          <cell r="A94">
            <v>82</v>
          </cell>
          <cell r="B94">
            <v>492</v>
          </cell>
          <cell r="C94" t="str">
            <v>Tata 92 Dia (RC) 5rv 2.5mm</v>
          </cell>
          <cell r="D94">
            <v>92</v>
          </cell>
          <cell r="E94">
            <v>3</v>
          </cell>
          <cell r="F94" t="str">
            <v>CSA-18</v>
          </cell>
          <cell r="G94" t="str">
            <v>M/C</v>
          </cell>
          <cell r="H94">
            <v>12000</v>
          </cell>
          <cell r="I94">
            <v>13319</v>
          </cell>
          <cell r="J94">
            <v>13660</v>
          </cell>
          <cell r="K94">
            <v>17.03</v>
          </cell>
          <cell r="L94">
            <v>1.2</v>
          </cell>
          <cell r="M94">
            <v>5</v>
          </cell>
          <cell r="N94">
            <v>4.9000000000000004</v>
          </cell>
          <cell r="O94">
            <v>9.9</v>
          </cell>
          <cell r="P94">
            <v>2.5</v>
          </cell>
          <cell r="Q94">
            <v>1.482</v>
          </cell>
          <cell r="R94">
            <v>0.85799999999999998</v>
          </cell>
          <cell r="S94">
            <v>1.752</v>
          </cell>
          <cell r="T94">
            <v>1.6977</v>
          </cell>
          <cell r="U94">
            <v>0.69299999999999995</v>
          </cell>
          <cell r="V94">
            <v>77.418021624698483</v>
          </cell>
          <cell r="W94">
            <v>8.1999999999999993</v>
          </cell>
          <cell r="X94">
            <v>100.21999999999998</v>
          </cell>
          <cell r="Y94">
            <v>170.14</v>
          </cell>
          <cell r="Z94">
            <v>32.979999999999997</v>
          </cell>
          <cell r="AA94">
            <v>58.47</v>
          </cell>
          <cell r="AB94">
            <v>144.64999999999998</v>
          </cell>
          <cell r="AC94">
            <v>0</v>
          </cell>
          <cell r="AD94">
            <v>0</v>
          </cell>
          <cell r="AE94">
            <v>144.64999999999998</v>
          </cell>
          <cell r="AF94">
            <v>9.3000000000000007</v>
          </cell>
          <cell r="AG94">
            <v>2.29</v>
          </cell>
          <cell r="AH94">
            <v>0.09</v>
          </cell>
          <cell r="AI94">
            <v>3.2600000000000002</v>
          </cell>
          <cell r="AJ94">
            <v>2.4</v>
          </cell>
          <cell r="AK94">
            <v>1.82</v>
          </cell>
          <cell r="AL94">
            <v>28.46</v>
          </cell>
          <cell r="AM94">
            <v>2.1476120029739998</v>
          </cell>
          <cell r="AN94">
            <v>1.31</v>
          </cell>
          <cell r="AO94">
            <v>26.159999999999997</v>
          </cell>
          <cell r="AP94">
            <v>3.31</v>
          </cell>
          <cell r="AQ94">
            <v>0</v>
          </cell>
          <cell r="AR94">
            <v>0</v>
          </cell>
          <cell r="AS94">
            <v>2.76</v>
          </cell>
          <cell r="AT94">
            <v>1.59</v>
          </cell>
          <cell r="AU94">
            <v>1.4500000000000002</v>
          </cell>
          <cell r="AV94">
            <v>2.79</v>
          </cell>
          <cell r="AW94">
            <v>0.77</v>
          </cell>
          <cell r="AX94">
            <v>1.06</v>
          </cell>
          <cell r="AY94">
            <v>2.91</v>
          </cell>
          <cell r="AZ94">
            <v>0.22</v>
          </cell>
          <cell r="BA94">
            <v>0.97</v>
          </cell>
          <cell r="BB94">
            <v>21.1</v>
          </cell>
          <cell r="BC94">
            <v>2.94</v>
          </cell>
          <cell r="BD94">
            <v>3.8200000000000003</v>
          </cell>
          <cell r="BE94">
            <v>6.65</v>
          </cell>
          <cell r="BF94">
            <v>3.91</v>
          </cell>
          <cell r="BG94">
            <v>3.61</v>
          </cell>
          <cell r="BH94">
            <v>214.02999999999997</v>
          </cell>
          <cell r="BI94">
            <v>67.717612002973993</v>
          </cell>
          <cell r="BJ94">
            <v>5.87</v>
          </cell>
          <cell r="BK94">
            <v>17.2</v>
          </cell>
          <cell r="BL94">
            <v>0</v>
          </cell>
          <cell r="BM94">
            <v>0</v>
          </cell>
          <cell r="BN94">
            <v>0</v>
          </cell>
          <cell r="BO94">
            <v>0</v>
          </cell>
          <cell r="BP94">
            <v>6.13</v>
          </cell>
          <cell r="BQ94">
            <v>1.4364521963552366</v>
          </cell>
          <cell r="BR94">
            <v>0</v>
          </cell>
          <cell r="BS94">
            <v>0</v>
          </cell>
          <cell r="BT94">
            <v>0</v>
          </cell>
          <cell r="BU94">
            <v>0</v>
          </cell>
          <cell r="BW94">
            <v>0</v>
          </cell>
          <cell r="BX94">
            <v>0</v>
          </cell>
          <cell r="BY94">
            <v>0</v>
          </cell>
          <cell r="BZ94">
            <v>0</v>
          </cell>
          <cell r="CA94">
            <v>220.15999999999997</v>
          </cell>
          <cell r="CB94">
            <v>92.224064199329234</v>
          </cell>
          <cell r="CC94">
            <v>0</v>
          </cell>
          <cell r="CD94">
            <v>0</v>
          </cell>
          <cell r="CE94">
            <v>0</v>
          </cell>
          <cell r="CF94">
            <v>0</v>
          </cell>
        </row>
        <row r="95">
          <cell r="A95">
            <v>83</v>
          </cell>
          <cell r="B95">
            <v>493</v>
          </cell>
          <cell r="C95" t="str">
            <v>Tata 92 Dia ZA ST</v>
          </cell>
          <cell r="D95">
            <v>92</v>
          </cell>
          <cell r="E95">
            <v>3</v>
          </cell>
          <cell r="F95" t="str">
            <v>CSA-18</v>
          </cell>
          <cell r="G95" t="str">
            <v>FORGE</v>
          </cell>
          <cell r="H95">
            <v>30000</v>
          </cell>
          <cell r="I95">
            <v>31915</v>
          </cell>
          <cell r="J95">
            <v>33210</v>
          </cell>
          <cell r="K95">
            <v>14.98</v>
          </cell>
          <cell r="L95">
            <v>1.2</v>
          </cell>
          <cell r="M95">
            <v>2.6</v>
          </cell>
          <cell r="N95">
            <v>3.4</v>
          </cell>
          <cell r="O95">
            <v>6</v>
          </cell>
          <cell r="P95">
            <v>3.9</v>
          </cell>
          <cell r="Q95">
            <v>1.41</v>
          </cell>
          <cell r="R95">
            <v>0.90600000000000003</v>
          </cell>
          <cell r="S95">
            <v>1.9450000000000001</v>
          </cell>
          <cell r="T95">
            <v>2.1962000000000002</v>
          </cell>
          <cell r="U95">
            <v>0.53600000000000003</v>
          </cell>
          <cell r="V95">
            <v>77.418021624698483</v>
          </cell>
          <cell r="W95">
            <v>8.1999999999999993</v>
          </cell>
          <cell r="X95">
            <v>100.21999999999998</v>
          </cell>
          <cell r="Y95">
            <v>165.52</v>
          </cell>
          <cell r="Z95">
            <v>0</v>
          </cell>
          <cell r="AA95">
            <v>49.18</v>
          </cell>
          <cell r="AB95">
            <v>116.34</v>
          </cell>
          <cell r="AC95">
            <v>0</v>
          </cell>
          <cell r="AD95">
            <v>1.77</v>
          </cell>
          <cell r="AE95">
            <v>118.11</v>
          </cell>
          <cell r="AF95">
            <v>10.98</v>
          </cell>
          <cell r="AG95">
            <v>2.41</v>
          </cell>
          <cell r="AH95">
            <v>0.99</v>
          </cell>
          <cell r="AI95">
            <v>2.4799999999999995</v>
          </cell>
          <cell r="AJ95">
            <v>1.83</v>
          </cell>
          <cell r="AK95">
            <v>2.77</v>
          </cell>
          <cell r="AL95">
            <v>31.6</v>
          </cell>
          <cell r="AM95">
            <v>2.2659883423919998</v>
          </cell>
          <cell r="AN95">
            <v>1.9321198199026004</v>
          </cell>
          <cell r="AO95">
            <v>46.25</v>
          </cell>
          <cell r="AP95">
            <v>5.01</v>
          </cell>
          <cell r="AQ95">
            <v>0</v>
          </cell>
          <cell r="AR95">
            <v>0</v>
          </cell>
          <cell r="AS95">
            <v>2.33</v>
          </cell>
          <cell r="AT95">
            <v>1.34</v>
          </cell>
          <cell r="AU95">
            <v>1.2200000000000002</v>
          </cell>
          <cell r="AV95">
            <v>2.36</v>
          </cell>
          <cell r="AW95">
            <v>0.74</v>
          </cell>
          <cell r="AX95">
            <v>1.06</v>
          </cell>
          <cell r="AY95">
            <v>2.4500000000000002</v>
          </cell>
          <cell r="AZ95">
            <v>0.18</v>
          </cell>
          <cell r="BA95">
            <v>0.86</v>
          </cell>
          <cell r="BB95">
            <v>17.95</v>
          </cell>
          <cell r="BC95">
            <v>2.48</v>
          </cell>
          <cell r="BD95">
            <v>2.5100000000000002</v>
          </cell>
          <cell r="BE95">
            <v>3.0300000000000002</v>
          </cell>
          <cell r="BF95">
            <v>3.33</v>
          </cell>
          <cell r="BG95">
            <v>6.8100000000000005</v>
          </cell>
          <cell r="BH95">
            <v>193.92211981990263</v>
          </cell>
          <cell r="BI95">
            <v>81.355988342391996</v>
          </cell>
          <cell r="BJ95">
            <v>5.87</v>
          </cell>
          <cell r="BK95">
            <v>19.41</v>
          </cell>
          <cell r="BL95">
            <v>0</v>
          </cell>
          <cell r="BM95">
            <v>0</v>
          </cell>
          <cell r="BN95">
            <v>0</v>
          </cell>
          <cell r="BO95">
            <v>0</v>
          </cell>
          <cell r="BP95">
            <v>6.13</v>
          </cell>
          <cell r="BQ95">
            <v>1.4364521963552366</v>
          </cell>
          <cell r="BR95">
            <v>0</v>
          </cell>
          <cell r="BS95">
            <v>0</v>
          </cell>
          <cell r="BT95">
            <v>0</v>
          </cell>
          <cell r="BU95">
            <v>0</v>
          </cell>
          <cell r="BW95">
            <v>0</v>
          </cell>
          <cell r="BX95">
            <v>0</v>
          </cell>
          <cell r="BY95">
            <v>0</v>
          </cell>
          <cell r="BZ95">
            <v>0</v>
          </cell>
          <cell r="CA95">
            <v>200.05211981990263</v>
          </cell>
          <cell r="CB95">
            <v>108.07244053874723</v>
          </cell>
          <cell r="CC95">
            <v>0</v>
          </cell>
          <cell r="CD95">
            <v>0</v>
          </cell>
          <cell r="CE95">
            <v>0</v>
          </cell>
          <cell r="CF95">
            <v>0</v>
          </cell>
        </row>
        <row r="96">
          <cell r="A96">
            <v>84</v>
          </cell>
          <cell r="B96">
            <v>494</v>
          </cell>
          <cell r="C96" t="str">
            <v>TATA 97 Ø RC 6SP</v>
          </cell>
          <cell r="D96">
            <v>97</v>
          </cell>
          <cell r="E96">
            <v>3</v>
          </cell>
          <cell r="F96" t="str">
            <v>CSA-12</v>
          </cell>
          <cell r="G96" t="str">
            <v>M/C</v>
          </cell>
          <cell r="H96">
            <v>1200</v>
          </cell>
          <cell r="I96">
            <v>1303</v>
          </cell>
          <cell r="J96">
            <v>1330</v>
          </cell>
          <cell r="K96">
            <v>16.670000000000002</v>
          </cell>
          <cell r="L96">
            <v>1.2</v>
          </cell>
          <cell r="M96">
            <v>3.1</v>
          </cell>
          <cell r="N96">
            <v>4.8</v>
          </cell>
          <cell r="O96">
            <v>7.9</v>
          </cell>
          <cell r="P96">
            <v>2</v>
          </cell>
          <cell r="Q96">
            <v>1.544</v>
          </cell>
          <cell r="R96">
            <v>1.0029999999999999</v>
          </cell>
          <cell r="S96">
            <v>1.8089999999999999</v>
          </cell>
          <cell r="T96">
            <v>1.74</v>
          </cell>
          <cell r="U96">
            <v>0.58699999999999997</v>
          </cell>
          <cell r="V96">
            <v>77.418021624698483</v>
          </cell>
          <cell r="W96">
            <v>8.1999999999999993</v>
          </cell>
          <cell r="X96">
            <v>99.94</v>
          </cell>
          <cell r="Y96">
            <v>173.9</v>
          </cell>
          <cell r="Z96">
            <v>30.8</v>
          </cell>
          <cell r="AA96">
            <v>50.019999999999996</v>
          </cell>
          <cell r="AB96">
            <v>154.68</v>
          </cell>
          <cell r="AC96">
            <v>0</v>
          </cell>
          <cell r="AD96">
            <v>0</v>
          </cell>
          <cell r="AE96">
            <v>154.68</v>
          </cell>
          <cell r="AF96">
            <v>9.15</v>
          </cell>
          <cell r="AG96">
            <v>2.25</v>
          </cell>
          <cell r="AH96">
            <v>0.09</v>
          </cell>
          <cell r="AI96">
            <v>3.3299999999999996</v>
          </cell>
          <cell r="AJ96">
            <v>2.44</v>
          </cell>
          <cell r="AK96">
            <v>1.55</v>
          </cell>
          <cell r="AL96">
            <v>29</v>
          </cell>
          <cell r="AM96">
            <v>2.1883607901</v>
          </cell>
          <cell r="AN96">
            <v>1.37</v>
          </cell>
          <cell r="AO96">
            <v>25.550000000000004</v>
          </cell>
          <cell r="AP96">
            <v>3.38</v>
          </cell>
          <cell r="AQ96">
            <v>0</v>
          </cell>
          <cell r="AR96">
            <v>0</v>
          </cell>
          <cell r="AS96">
            <v>2.65</v>
          </cell>
          <cell r="AT96">
            <v>1.52</v>
          </cell>
          <cell r="AU96">
            <v>1.3899999999999997</v>
          </cell>
          <cell r="AV96">
            <v>2.67</v>
          </cell>
          <cell r="AW96">
            <v>0.75</v>
          </cell>
          <cell r="AX96">
            <v>1.06</v>
          </cell>
          <cell r="AY96">
            <v>2.79</v>
          </cell>
          <cell r="AZ96">
            <v>0.21</v>
          </cell>
          <cell r="BA96">
            <v>0.95</v>
          </cell>
          <cell r="BB96">
            <v>20.239999999999998</v>
          </cell>
          <cell r="BC96">
            <v>2.82</v>
          </cell>
          <cell r="BD96">
            <v>3.5100000000000002</v>
          </cell>
          <cell r="BE96">
            <v>6.66</v>
          </cell>
          <cell r="BF96">
            <v>3.75</v>
          </cell>
          <cell r="BG96">
            <v>3.53</v>
          </cell>
          <cell r="BH96">
            <v>223.32000000000002</v>
          </cell>
          <cell r="BI96">
            <v>66.158360790100005</v>
          </cell>
          <cell r="BJ96">
            <v>5.87</v>
          </cell>
          <cell r="BK96">
            <v>16.93</v>
          </cell>
          <cell r="BL96">
            <v>0</v>
          </cell>
          <cell r="BM96">
            <v>0</v>
          </cell>
          <cell r="BN96">
            <v>0</v>
          </cell>
          <cell r="BO96">
            <v>0</v>
          </cell>
          <cell r="BP96">
            <v>6.13</v>
          </cell>
          <cell r="BQ96">
            <v>1.4364521963552366</v>
          </cell>
          <cell r="BR96">
            <v>0</v>
          </cell>
          <cell r="BS96">
            <v>0</v>
          </cell>
          <cell r="BT96">
            <v>0</v>
          </cell>
          <cell r="BU96">
            <v>0</v>
          </cell>
          <cell r="BW96">
            <v>0</v>
          </cell>
          <cell r="BX96">
            <v>0</v>
          </cell>
          <cell r="BY96">
            <v>0</v>
          </cell>
          <cell r="BZ96">
            <v>0</v>
          </cell>
          <cell r="CA96">
            <v>229.45000000000002</v>
          </cell>
          <cell r="CB96">
            <v>90.394812986455236</v>
          </cell>
          <cell r="CC96">
            <v>0</v>
          </cell>
          <cell r="CD96">
            <v>0</v>
          </cell>
          <cell r="CE96">
            <v>0</v>
          </cell>
          <cell r="CF96">
            <v>0</v>
          </cell>
        </row>
        <row r="97">
          <cell r="A97">
            <v>85</v>
          </cell>
          <cell r="B97">
            <v>495</v>
          </cell>
          <cell r="C97" t="str">
            <v>Tata 92 Dia  XA ST</v>
          </cell>
          <cell r="D97">
            <v>92</v>
          </cell>
          <cell r="E97">
            <v>3</v>
          </cell>
          <cell r="F97" t="str">
            <v>CSA-18</v>
          </cell>
          <cell r="G97" t="str">
            <v>FORGE</v>
          </cell>
          <cell r="H97">
            <v>2400</v>
          </cell>
          <cell r="I97">
            <v>2553</v>
          </cell>
          <cell r="J97">
            <v>2657</v>
          </cell>
          <cell r="K97">
            <v>14.98</v>
          </cell>
          <cell r="L97">
            <v>1.2</v>
          </cell>
          <cell r="M97">
            <v>2.6</v>
          </cell>
          <cell r="N97">
            <v>3.4</v>
          </cell>
          <cell r="O97">
            <v>6</v>
          </cell>
          <cell r="P97">
            <v>3.9</v>
          </cell>
          <cell r="Q97">
            <v>1.41</v>
          </cell>
          <cell r="R97">
            <v>0.90600000000000003</v>
          </cell>
          <cell r="S97">
            <v>1.9450000000000001</v>
          </cell>
          <cell r="T97">
            <v>2.1962000000000002</v>
          </cell>
          <cell r="U97">
            <v>0.53600000000000003</v>
          </cell>
          <cell r="V97">
            <v>77.418021624698483</v>
          </cell>
          <cell r="W97">
            <v>8.1999999999999993</v>
          </cell>
          <cell r="X97">
            <v>100.21999999999998</v>
          </cell>
          <cell r="Y97">
            <v>165.52</v>
          </cell>
          <cell r="Z97">
            <v>0</v>
          </cell>
          <cell r="AA97">
            <v>49.18</v>
          </cell>
          <cell r="AB97">
            <v>116.34</v>
          </cell>
          <cell r="AC97">
            <v>0</v>
          </cell>
          <cell r="AD97">
            <v>1.77</v>
          </cell>
          <cell r="AE97">
            <v>118.11</v>
          </cell>
          <cell r="AF97">
            <v>10.98</v>
          </cell>
          <cell r="AG97">
            <v>2.41</v>
          </cell>
          <cell r="AH97">
            <v>0.99</v>
          </cell>
          <cell r="AI97">
            <v>2.4799999999999995</v>
          </cell>
          <cell r="AJ97">
            <v>1.83</v>
          </cell>
          <cell r="AK97">
            <v>17.71</v>
          </cell>
          <cell r="AL97">
            <v>31.6</v>
          </cell>
          <cell r="AM97">
            <v>2.2659883423919998</v>
          </cell>
          <cell r="AN97">
            <v>1.9321198199026004</v>
          </cell>
          <cell r="AO97">
            <v>45.67</v>
          </cell>
          <cell r="AP97">
            <v>5.01</v>
          </cell>
          <cell r="AQ97">
            <v>0</v>
          </cell>
          <cell r="AR97">
            <v>0</v>
          </cell>
          <cell r="AS97">
            <v>2.33</v>
          </cell>
          <cell r="AT97">
            <v>1.34</v>
          </cell>
          <cell r="AU97">
            <v>1.2200000000000002</v>
          </cell>
          <cell r="AV97">
            <v>2.36</v>
          </cell>
          <cell r="AW97">
            <v>0.74</v>
          </cell>
          <cell r="AX97">
            <v>1.06</v>
          </cell>
          <cell r="AY97">
            <v>2.4500000000000002</v>
          </cell>
          <cell r="AZ97">
            <v>0.18</v>
          </cell>
          <cell r="BA97">
            <v>0.86</v>
          </cell>
          <cell r="BB97">
            <v>17.95</v>
          </cell>
          <cell r="BC97">
            <v>2.48</v>
          </cell>
          <cell r="BD97">
            <v>2.23</v>
          </cell>
          <cell r="BE97">
            <v>1.85</v>
          </cell>
          <cell r="BF97">
            <v>3.33</v>
          </cell>
          <cell r="BG97">
            <v>6.73</v>
          </cell>
          <cell r="BH97">
            <v>208.50211981990262</v>
          </cell>
          <cell r="BI97">
            <v>79.59598834239199</v>
          </cell>
          <cell r="BJ97">
            <v>5.87</v>
          </cell>
          <cell r="BK97">
            <v>21.05</v>
          </cell>
          <cell r="BL97">
            <v>0</v>
          </cell>
          <cell r="BM97">
            <v>0</v>
          </cell>
          <cell r="BN97">
            <v>0</v>
          </cell>
          <cell r="BO97">
            <v>0</v>
          </cell>
          <cell r="BP97">
            <v>6.13</v>
          </cell>
          <cell r="BQ97">
            <v>1.4364521963552366</v>
          </cell>
          <cell r="BR97">
            <v>0</v>
          </cell>
          <cell r="BS97">
            <v>0</v>
          </cell>
          <cell r="BT97">
            <v>0</v>
          </cell>
          <cell r="BU97">
            <v>0</v>
          </cell>
          <cell r="BW97">
            <v>0</v>
          </cell>
          <cell r="BX97">
            <v>0</v>
          </cell>
          <cell r="BY97">
            <v>0</v>
          </cell>
          <cell r="BZ97">
            <v>0</v>
          </cell>
          <cell r="CA97">
            <v>214.63211981990261</v>
          </cell>
          <cell r="CB97">
            <v>107.95244053874723</v>
          </cell>
          <cell r="CC97">
            <v>0</v>
          </cell>
          <cell r="CD97">
            <v>0</v>
          </cell>
          <cell r="CE97">
            <v>0</v>
          </cell>
          <cell r="CF97">
            <v>0</v>
          </cell>
        </row>
        <row r="98">
          <cell r="A98">
            <v>86</v>
          </cell>
          <cell r="B98">
            <v>496</v>
          </cell>
          <cell r="C98" t="str">
            <v>TATA 697 NA 3 RV  (RC)</v>
          </cell>
          <cell r="D98">
            <v>97</v>
          </cell>
          <cell r="E98">
            <v>3</v>
          </cell>
          <cell r="F98" t="str">
            <v>CSA-18</v>
          </cell>
          <cell r="G98" t="str">
            <v>M/C</v>
          </cell>
          <cell r="H98">
            <v>125800</v>
          </cell>
          <cell r="I98">
            <v>137186</v>
          </cell>
          <cell r="J98">
            <v>139986</v>
          </cell>
          <cell r="K98">
            <v>16.670000000000002</v>
          </cell>
          <cell r="L98">
            <v>1.2</v>
          </cell>
          <cell r="M98">
            <v>3.4</v>
          </cell>
          <cell r="N98">
            <v>4.9000000000000004</v>
          </cell>
          <cell r="O98">
            <v>8.3000000000000007</v>
          </cell>
          <cell r="P98">
            <v>2</v>
          </cell>
          <cell r="Q98">
            <v>1.44</v>
          </cell>
          <cell r="R98">
            <v>1.0029999999999999</v>
          </cell>
          <cell r="S98">
            <v>1.8089999999999999</v>
          </cell>
          <cell r="T98">
            <v>1.6202000000000001</v>
          </cell>
          <cell r="U98">
            <v>0.47699999999999998</v>
          </cell>
          <cell r="V98">
            <v>77.418021624698483</v>
          </cell>
          <cell r="W98">
            <v>8.1999999999999993</v>
          </cell>
          <cell r="X98">
            <v>100.21999999999998</v>
          </cell>
          <cell r="Y98">
            <v>162.38</v>
          </cell>
          <cell r="Z98">
            <v>30.8</v>
          </cell>
          <cell r="AA98">
            <v>41.3</v>
          </cell>
          <cell r="AB98">
            <v>151.88</v>
          </cell>
          <cell r="AC98">
            <v>0</v>
          </cell>
          <cell r="AD98">
            <v>0</v>
          </cell>
          <cell r="AE98">
            <v>151.88</v>
          </cell>
          <cell r="AF98">
            <v>9.3800000000000008</v>
          </cell>
          <cell r="AG98">
            <v>2.31</v>
          </cell>
          <cell r="AH98">
            <v>0.09</v>
          </cell>
          <cell r="AI98">
            <v>3.1100000000000003</v>
          </cell>
          <cell r="AJ98">
            <v>2.29</v>
          </cell>
          <cell r="AK98">
            <v>1.56</v>
          </cell>
          <cell r="AL98">
            <v>27.16</v>
          </cell>
          <cell r="AM98">
            <v>2.0495130710039997</v>
          </cell>
          <cell r="AN98">
            <v>1.28</v>
          </cell>
          <cell r="AO98">
            <v>25.65</v>
          </cell>
          <cell r="AP98">
            <v>3.16</v>
          </cell>
          <cell r="AQ98">
            <v>0</v>
          </cell>
          <cell r="AR98">
            <v>0</v>
          </cell>
          <cell r="AS98">
            <v>2.66</v>
          </cell>
          <cell r="AT98">
            <v>1.53</v>
          </cell>
          <cell r="AU98">
            <v>1.3900000000000001</v>
          </cell>
          <cell r="AV98">
            <v>2.69</v>
          </cell>
          <cell r="AW98">
            <v>0.76</v>
          </cell>
          <cell r="AX98">
            <v>1.06</v>
          </cell>
          <cell r="AY98">
            <v>2.8</v>
          </cell>
          <cell r="AZ98">
            <v>0.21</v>
          </cell>
          <cell r="BA98">
            <v>0.95</v>
          </cell>
          <cell r="BB98">
            <v>20.329999999999998</v>
          </cell>
          <cell r="BC98">
            <v>2.83</v>
          </cell>
          <cell r="BD98">
            <v>2.89</v>
          </cell>
          <cell r="BE98">
            <v>4.71</v>
          </cell>
          <cell r="BF98">
            <v>3.77</v>
          </cell>
          <cell r="BG98">
            <v>3.54</v>
          </cell>
          <cell r="BH98">
            <v>218.11999999999998</v>
          </cell>
          <cell r="BI98">
            <v>63.91951307100399</v>
          </cell>
          <cell r="BJ98">
            <v>5.87</v>
          </cell>
          <cell r="BK98">
            <v>16.34</v>
          </cell>
          <cell r="BL98">
            <v>0</v>
          </cell>
          <cell r="BM98">
            <v>0</v>
          </cell>
          <cell r="BN98">
            <v>0</v>
          </cell>
          <cell r="BO98">
            <v>0</v>
          </cell>
          <cell r="BP98">
            <v>6.13</v>
          </cell>
          <cell r="BQ98">
            <v>1.4364521963552366</v>
          </cell>
          <cell r="BR98">
            <v>6.18</v>
          </cell>
          <cell r="BS98">
            <v>3.2882640639457223</v>
          </cell>
          <cell r="BT98">
            <v>6.21</v>
          </cell>
          <cell r="BU98">
            <v>1.4364521963552366</v>
          </cell>
          <cell r="BW98">
            <v>0</v>
          </cell>
          <cell r="BX98">
            <v>0</v>
          </cell>
          <cell r="BY98">
            <v>0</v>
          </cell>
          <cell r="BZ98">
            <v>0</v>
          </cell>
          <cell r="CA98">
            <v>224.24999999999997</v>
          </cell>
          <cell r="CB98">
            <v>87.565965267359232</v>
          </cell>
          <cell r="CC98">
            <v>224.29999999999998</v>
          </cell>
          <cell r="CD98">
            <v>89.417777134949716</v>
          </cell>
          <cell r="CE98">
            <v>224.32999999999998</v>
          </cell>
          <cell r="CF98">
            <v>87.565965267359232</v>
          </cell>
        </row>
        <row r="99">
          <cell r="A99">
            <v>87</v>
          </cell>
          <cell r="B99">
            <v>510</v>
          </cell>
          <cell r="C99" t="str">
            <v>Eicher Phase-I</v>
          </cell>
          <cell r="D99">
            <v>115</v>
          </cell>
          <cell r="E99">
            <v>2</v>
          </cell>
          <cell r="F99" t="str">
            <v>CSA-18</v>
          </cell>
          <cell r="G99" t="str">
            <v>M/C</v>
          </cell>
          <cell r="H99">
            <v>7000</v>
          </cell>
          <cell r="I99">
            <v>8111</v>
          </cell>
          <cell r="J99">
            <v>8458</v>
          </cell>
          <cell r="K99">
            <v>20.84</v>
          </cell>
          <cell r="L99">
            <v>1.2</v>
          </cell>
          <cell r="M99">
            <v>10</v>
          </cell>
          <cell r="N99">
            <v>3.7</v>
          </cell>
          <cell r="O99">
            <v>13.7</v>
          </cell>
          <cell r="P99">
            <v>4.0999999999999996</v>
          </cell>
          <cell r="Q99">
            <v>2.54</v>
          </cell>
          <cell r="R99">
            <v>1.87</v>
          </cell>
          <cell r="S99">
            <v>3.09</v>
          </cell>
          <cell r="T99">
            <v>2.9091</v>
          </cell>
          <cell r="U99">
            <v>0.77600000000000002</v>
          </cell>
          <cell r="V99">
            <v>77.418021624698483</v>
          </cell>
          <cell r="W99">
            <v>8.1999999999999993</v>
          </cell>
          <cell r="X99">
            <v>100.21999999999998</v>
          </cell>
          <cell r="Y99">
            <v>291.55</v>
          </cell>
          <cell r="Z99">
            <v>0</v>
          </cell>
          <cell r="AA99">
            <v>67.91</v>
          </cell>
          <cell r="AB99">
            <v>223.64000000000001</v>
          </cell>
          <cell r="AC99">
            <v>0</v>
          </cell>
          <cell r="AD99">
            <v>0</v>
          </cell>
          <cell r="AE99">
            <v>223.64000000000001</v>
          </cell>
          <cell r="AF99">
            <v>17.41</v>
          </cell>
          <cell r="AG99">
            <v>4.28</v>
          </cell>
          <cell r="AH99">
            <v>0.17</v>
          </cell>
          <cell r="AI99">
            <v>4.8800000000000008</v>
          </cell>
          <cell r="AJ99">
            <v>3.58</v>
          </cell>
          <cell r="AK99">
            <v>6.24</v>
          </cell>
          <cell r="AL99">
            <v>42.54</v>
          </cell>
          <cell r="AM99">
            <v>3.210098896926</v>
          </cell>
          <cell r="AN99">
            <v>2.2000000000000002</v>
          </cell>
          <cell r="AO99">
            <v>43.22</v>
          </cell>
          <cell r="AP99">
            <v>4.95</v>
          </cell>
          <cell r="AQ99">
            <v>0</v>
          </cell>
          <cell r="AR99">
            <v>0</v>
          </cell>
          <cell r="AS99">
            <v>4.22</v>
          </cell>
          <cell r="AT99">
            <v>2.42</v>
          </cell>
          <cell r="AU99">
            <v>1.85</v>
          </cell>
          <cell r="AV99">
            <v>3.57</v>
          </cell>
          <cell r="AW99">
            <v>0.8</v>
          </cell>
          <cell r="AX99">
            <v>1.3</v>
          </cell>
          <cell r="AY99">
            <v>4.6500000000000004</v>
          </cell>
          <cell r="AZ99">
            <v>0.35</v>
          </cell>
          <cell r="BA99">
            <v>1.19</v>
          </cell>
          <cell r="BB99">
            <v>36.24</v>
          </cell>
          <cell r="BC99">
            <v>5.33</v>
          </cell>
          <cell r="BD99">
            <v>4.57</v>
          </cell>
          <cell r="BE99">
            <v>3.55</v>
          </cell>
          <cell r="BF99">
            <v>6.72</v>
          </cell>
          <cell r="BG99">
            <v>5.97</v>
          </cell>
          <cell r="BH99">
            <v>335.05000000000013</v>
          </cell>
          <cell r="BI99">
            <v>104.000098896926</v>
          </cell>
          <cell r="BJ99">
            <v>16.940000000000001</v>
          </cell>
          <cell r="BK99">
            <v>27.89</v>
          </cell>
          <cell r="BL99">
            <v>0</v>
          </cell>
          <cell r="BM99">
            <v>0</v>
          </cell>
          <cell r="BN99">
            <v>0</v>
          </cell>
          <cell r="BO99">
            <v>0</v>
          </cell>
          <cell r="BP99">
            <v>9.19</v>
          </cell>
          <cell r="BQ99">
            <v>1.7306652968135379</v>
          </cell>
          <cell r="BR99">
            <v>0</v>
          </cell>
          <cell r="BS99">
            <v>0</v>
          </cell>
          <cell r="BT99">
            <v>0</v>
          </cell>
          <cell r="BU99">
            <v>0</v>
          </cell>
          <cell r="BW99">
            <v>0</v>
          </cell>
          <cell r="BX99">
            <v>0</v>
          </cell>
          <cell r="BY99">
            <v>0</v>
          </cell>
          <cell r="BZ99">
            <v>0</v>
          </cell>
          <cell r="CA99">
            <v>344.24000000000012</v>
          </cell>
          <cell r="CB99">
            <v>150.56076419373954</v>
          </cell>
          <cell r="CC99">
            <v>0</v>
          </cell>
          <cell r="CD99">
            <v>0</v>
          </cell>
          <cell r="CE99">
            <v>0</v>
          </cell>
          <cell r="CF99">
            <v>0</v>
          </cell>
        </row>
        <row r="100">
          <cell r="A100">
            <v>88</v>
          </cell>
          <cell r="B100">
            <v>511</v>
          </cell>
          <cell r="C100" t="str">
            <v>Escorts E3-335</v>
          </cell>
          <cell r="D100">
            <v>102</v>
          </cell>
          <cell r="E100">
            <v>2</v>
          </cell>
          <cell r="F100" t="str">
            <v>CSA-12</v>
          </cell>
          <cell r="G100" t="str">
            <v>M/C</v>
          </cell>
          <cell r="H100">
            <v>6000</v>
          </cell>
          <cell r="I100">
            <v>6645</v>
          </cell>
          <cell r="J100">
            <v>6864</v>
          </cell>
          <cell r="K100">
            <v>20.23</v>
          </cell>
          <cell r="L100">
            <v>1.2</v>
          </cell>
          <cell r="M100">
            <v>6.3</v>
          </cell>
          <cell r="N100">
            <v>3.4</v>
          </cell>
          <cell r="O100">
            <v>9.6999999999999993</v>
          </cell>
          <cell r="P100">
            <v>3.2</v>
          </cell>
          <cell r="Q100">
            <v>1.643</v>
          </cell>
          <cell r="R100">
            <v>1.29</v>
          </cell>
          <cell r="S100">
            <v>2.6560000000000001</v>
          </cell>
          <cell r="T100">
            <v>1.8433999999999999</v>
          </cell>
          <cell r="U100">
            <v>0.39100000000000001</v>
          </cell>
          <cell r="V100">
            <v>77.418021624698483</v>
          </cell>
          <cell r="W100">
            <v>8.1999999999999993</v>
          </cell>
          <cell r="X100">
            <v>99.94</v>
          </cell>
          <cell r="Y100">
            <v>184.23</v>
          </cell>
          <cell r="Z100">
            <v>0</v>
          </cell>
          <cell r="AA100">
            <v>37.909999999999997</v>
          </cell>
          <cell r="AB100">
            <v>146.32</v>
          </cell>
          <cell r="AC100">
            <v>0</v>
          </cell>
          <cell r="AD100">
            <v>0</v>
          </cell>
          <cell r="AE100">
            <v>146.32</v>
          </cell>
          <cell r="AF100">
            <v>13.86</v>
          </cell>
          <cell r="AG100">
            <v>3.41</v>
          </cell>
          <cell r="AH100">
            <v>0.13</v>
          </cell>
          <cell r="AI100">
            <v>3.0100000000000002</v>
          </cell>
          <cell r="AJ100">
            <v>2.2200000000000002</v>
          </cell>
          <cell r="AK100">
            <v>1.54</v>
          </cell>
          <cell r="AL100">
            <v>26.3</v>
          </cell>
          <cell r="AM100">
            <v>1.98461685447</v>
          </cell>
          <cell r="AN100">
            <v>1.44</v>
          </cell>
          <cell r="AO100">
            <v>32.19</v>
          </cell>
          <cell r="AP100">
            <v>3.06</v>
          </cell>
          <cell r="AQ100">
            <v>0</v>
          </cell>
          <cell r="AR100">
            <v>0</v>
          </cell>
          <cell r="AS100">
            <v>3.92</v>
          </cell>
          <cell r="AT100">
            <v>2.2400000000000002</v>
          </cell>
          <cell r="AU100">
            <v>1.7200000000000002</v>
          </cell>
          <cell r="AV100">
            <v>3.31</v>
          </cell>
          <cell r="AW100">
            <v>0.77</v>
          </cell>
          <cell r="AX100">
            <v>1.07</v>
          </cell>
          <cell r="AY100">
            <v>4.32</v>
          </cell>
          <cell r="AZ100">
            <v>0.33</v>
          </cell>
          <cell r="BA100">
            <v>1.1599999999999999</v>
          </cell>
          <cell r="BB100">
            <v>33.67</v>
          </cell>
          <cell r="BC100">
            <v>4.95</v>
          </cell>
          <cell r="BD100">
            <v>3.56</v>
          </cell>
          <cell r="BE100">
            <v>2.1</v>
          </cell>
          <cell r="BF100">
            <v>6.25</v>
          </cell>
          <cell r="BG100">
            <v>4.4400000000000004</v>
          </cell>
          <cell r="BH100">
            <v>225.45999999999998</v>
          </cell>
          <cell r="BI100">
            <v>83.814616854470003</v>
          </cell>
          <cell r="BJ100">
            <v>16.940000000000001</v>
          </cell>
          <cell r="BK100">
            <v>21.48</v>
          </cell>
          <cell r="BL100">
            <v>0</v>
          </cell>
          <cell r="BM100">
            <v>0</v>
          </cell>
          <cell r="BN100">
            <v>0</v>
          </cell>
          <cell r="BO100">
            <v>0</v>
          </cell>
          <cell r="BP100">
            <v>6.8100000000000005</v>
          </cell>
          <cell r="BQ100">
            <v>1.7306652968135379</v>
          </cell>
          <cell r="BR100">
            <v>0</v>
          </cell>
          <cell r="BS100">
            <v>0</v>
          </cell>
          <cell r="BT100">
            <v>0</v>
          </cell>
          <cell r="BU100">
            <v>0</v>
          </cell>
          <cell r="BW100">
            <v>0</v>
          </cell>
          <cell r="BX100">
            <v>0</v>
          </cell>
          <cell r="BY100">
            <v>0</v>
          </cell>
          <cell r="BZ100">
            <v>0</v>
          </cell>
          <cell r="CA100">
            <v>232.26999999999998</v>
          </cell>
          <cell r="CB100">
            <v>123.96528215128355</v>
          </cell>
          <cell r="CC100">
            <v>0</v>
          </cell>
          <cell r="CD100">
            <v>0</v>
          </cell>
          <cell r="CE100">
            <v>0</v>
          </cell>
          <cell r="CF100">
            <v>0</v>
          </cell>
        </row>
        <row r="101">
          <cell r="A101">
            <v>89</v>
          </cell>
          <cell r="B101">
            <v>512</v>
          </cell>
          <cell r="C101" t="str">
            <v>Escorts E2-228</v>
          </cell>
          <cell r="D101">
            <v>110</v>
          </cell>
          <cell r="E101">
            <v>4</v>
          </cell>
          <cell r="F101" t="str">
            <v>CSA-12</v>
          </cell>
          <cell r="G101" t="str">
            <v>M/C</v>
          </cell>
          <cell r="H101">
            <v>600</v>
          </cell>
          <cell r="I101">
            <v>633</v>
          </cell>
          <cell r="J101">
            <v>641</v>
          </cell>
          <cell r="K101">
            <v>24.06</v>
          </cell>
          <cell r="L101">
            <v>1.2</v>
          </cell>
          <cell r="M101">
            <v>1.8</v>
          </cell>
          <cell r="N101">
            <v>3.4</v>
          </cell>
          <cell r="O101">
            <v>5.2</v>
          </cell>
          <cell r="P101">
            <v>1.3</v>
          </cell>
          <cell r="Q101">
            <v>1.9470000000000001</v>
          </cell>
          <cell r="R101">
            <v>1.4850000000000001</v>
          </cell>
          <cell r="S101">
            <v>3.33</v>
          </cell>
          <cell r="T101">
            <v>2.1555</v>
          </cell>
          <cell r="U101">
            <v>0.48699999999999999</v>
          </cell>
          <cell r="V101">
            <v>77.418021624698483</v>
          </cell>
          <cell r="W101">
            <v>8.1999999999999993</v>
          </cell>
          <cell r="X101">
            <v>99.94</v>
          </cell>
          <cell r="Y101">
            <v>215.42</v>
          </cell>
          <cell r="Z101">
            <v>0</v>
          </cell>
          <cell r="AA101">
            <v>44.730000000000004</v>
          </cell>
          <cell r="AB101">
            <v>170.69</v>
          </cell>
          <cell r="AC101">
            <v>0</v>
          </cell>
          <cell r="AD101">
            <v>0</v>
          </cell>
          <cell r="AE101">
            <v>170.69</v>
          </cell>
          <cell r="AF101">
            <v>16.23</v>
          </cell>
          <cell r="AG101">
            <v>3.99</v>
          </cell>
          <cell r="AH101">
            <v>0.16</v>
          </cell>
          <cell r="AI101">
            <v>3.4000000000000004</v>
          </cell>
          <cell r="AJ101">
            <v>2.5</v>
          </cell>
          <cell r="AK101">
            <v>2.88</v>
          </cell>
          <cell r="AL101">
            <v>29.68</v>
          </cell>
          <cell r="AM101">
            <v>2.2396740775919999</v>
          </cell>
          <cell r="AN101">
            <v>1.74</v>
          </cell>
          <cell r="AO101">
            <v>33.729999999999997</v>
          </cell>
          <cell r="AP101">
            <v>3.46</v>
          </cell>
          <cell r="AQ101">
            <v>0</v>
          </cell>
          <cell r="AR101">
            <v>0</v>
          </cell>
          <cell r="AS101">
            <v>3.71</v>
          </cell>
          <cell r="AT101">
            <v>2.13</v>
          </cell>
          <cell r="AU101">
            <v>1.9500000000000002</v>
          </cell>
          <cell r="AV101">
            <v>3.75</v>
          </cell>
          <cell r="AW101">
            <v>0.73</v>
          </cell>
          <cell r="AX101">
            <v>1.07</v>
          </cell>
          <cell r="AY101">
            <v>4.66</v>
          </cell>
          <cell r="AZ101">
            <v>0.35</v>
          </cell>
          <cell r="BA101">
            <v>1.38</v>
          </cell>
          <cell r="BB101">
            <v>35.99</v>
          </cell>
          <cell r="BC101">
            <v>5.15</v>
          </cell>
          <cell r="BD101">
            <v>3.9499999999999997</v>
          </cell>
          <cell r="BE101">
            <v>2.33</v>
          </cell>
          <cell r="BF101">
            <v>6.68</v>
          </cell>
          <cell r="BG101">
            <v>4.66</v>
          </cell>
          <cell r="BH101">
            <v>259.69</v>
          </cell>
          <cell r="BI101">
            <v>89.499674077592005</v>
          </cell>
          <cell r="BJ101">
            <v>16.940000000000001</v>
          </cell>
          <cell r="BK101">
            <v>23.37</v>
          </cell>
          <cell r="BL101">
            <v>0</v>
          </cell>
          <cell r="BM101">
            <v>0</v>
          </cell>
          <cell r="BN101">
            <v>0</v>
          </cell>
          <cell r="BO101">
            <v>0</v>
          </cell>
          <cell r="BP101">
            <v>6.8100000000000005</v>
          </cell>
          <cell r="BQ101">
            <v>1.7306652968135379</v>
          </cell>
          <cell r="BR101">
            <v>0</v>
          </cell>
          <cell r="BS101">
            <v>0</v>
          </cell>
          <cell r="BT101">
            <v>0</v>
          </cell>
          <cell r="BU101">
            <v>0</v>
          </cell>
          <cell r="BW101">
            <v>0</v>
          </cell>
          <cell r="BX101">
            <v>0</v>
          </cell>
          <cell r="BY101">
            <v>0</v>
          </cell>
          <cell r="BZ101">
            <v>0</v>
          </cell>
          <cell r="CA101">
            <v>266.5</v>
          </cell>
          <cell r="CB101">
            <v>131.54033937440556</v>
          </cell>
          <cell r="CC101">
            <v>0</v>
          </cell>
          <cell r="CD101">
            <v>0</v>
          </cell>
          <cell r="CE101">
            <v>0</v>
          </cell>
          <cell r="CF101">
            <v>0</v>
          </cell>
        </row>
        <row r="102">
          <cell r="A102">
            <v>90</v>
          </cell>
          <cell r="B102">
            <v>513</v>
          </cell>
          <cell r="C102" t="str">
            <v>Escorts 342</v>
          </cell>
          <cell r="D102">
            <v>110</v>
          </cell>
          <cell r="E102">
            <v>4</v>
          </cell>
          <cell r="F102" t="str">
            <v>CSA-12</v>
          </cell>
          <cell r="G102" t="str">
            <v>M/C</v>
          </cell>
          <cell r="H102">
            <v>800</v>
          </cell>
          <cell r="I102">
            <v>844</v>
          </cell>
          <cell r="J102">
            <v>855</v>
          </cell>
          <cell r="K102">
            <v>24.06</v>
          </cell>
          <cell r="L102">
            <v>1.2</v>
          </cell>
          <cell r="M102">
            <v>1.8</v>
          </cell>
          <cell r="N102">
            <v>3.4</v>
          </cell>
          <cell r="O102">
            <v>5.2</v>
          </cell>
          <cell r="P102">
            <v>1.3</v>
          </cell>
          <cell r="Q102">
            <v>1.9470000000000001</v>
          </cell>
          <cell r="R102">
            <v>1.4850000000000001</v>
          </cell>
          <cell r="S102">
            <v>3.33</v>
          </cell>
          <cell r="T102">
            <v>2.1555</v>
          </cell>
          <cell r="U102">
            <v>0.48699999999999999</v>
          </cell>
          <cell r="V102">
            <v>77.418021624698483</v>
          </cell>
          <cell r="W102">
            <v>8.1999999999999993</v>
          </cell>
          <cell r="X102">
            <v>99.94</v>
          </cell>
          <cell r="Y102">
            <v>215.42</v>
          </cell>
          <cell r="Z102">
            <v>0</v>
          </cell>
          <cell r="AA102">
            <v>44.5</v>
          </cell>
          <cell r="AB102">
            <v>170.92</v>
          </cell>
          <cell r="AC102">
            <v>0</v>
          </cell>
          <cell r="AD102">
            <v>0</v>
          </cell>
          <cell r="AE102">
            <v>170.92</v>
          </cell>
          <cell r="AF102">
            <v>16.239999999999998</v>
          </cell>
          <cell r="AG102">
            <v>3.99</v>
          </cell>
          <cell r="AH102">
            <v>0.16</v>
          </cell>
          <cell r="AI102">
            <v>3.4000000000000004</v>
          </cell>
          <cell r="AJ102">
            <v>2.5</v>
          </cell>
          <cell r="AK102">
            <v>2.89</v>
          </cell>
          <cell r="AL102">
            <v>29.68</v>
          </cell>
          <cell r="AM102">
            <v>2.2396740775919999</v>
          </cell>
          <cell r="AN102">
            <v>1.74</v>
          </cell>
          <cell r="AO102">
            <v>33.729999999999997</v>
          </cell>
          <cell r="AP102">
            <v>3.46</v>
          </cell>
          <cell r="AQ102">
            <v>0</v>
          </cell>
          <cell r="AR102">
            <v>0</v>
          </cell>
          <cell r="AS102">
            <v>3.71</v>
          </cell>
          <cell r="AT102">
            <v>2.13</v>
          </cell>
          <cell r="AU102">
            <v>1.9500000000000002</v>
          </cell>
          <cell r="AV102">
            <v>3.75</v>
          </cell>
          <cell r="AW102">
            <v>0.73</v>
          </cell>
          <cell r="AX102">
            <v>1.07</v>
          </cell>
          <cell r="AY102">
            <v>4.66</v>
          </cell>
          <cell r="AZ102">
            <v>0.35</v>
          </cell>
          <cell r="BA102">
            <v>1.38</v>
          </cell>
          <cell r="BB102">
            <v>35.99</v>
          </cell>
          <cell r="BC102">
            <v>5.15</v>
          </cell>
          <cell r="BD102">
            <v>3.9499999999999997</v>
          </cell>
          <cell r="BE102">
            <v>2.33</v>
          </cell>
          <cell r="BF102">
            <v>6.68</v>
          </cell>
          <cell r="BG102">
            <v>4.66</v>
          </cell>
          <cell r="BH102">
            <v>259.94</v>
          </cell>
          <cell r="BI102">
            <v>89.499674077592005</v>
          </cell>
          <cell r="BJ102">
            <v>16.940000000000001</v>
          </cell>
          <cell r="BK102">
            <v>23.38</v>
          </cell>
          <cell r="BL102">
            <v>0</v>
          </cell>
          <cell r="BM102">
            <v>0</v>
          </cell>
          <cell r="BN102">
            <v>0</v>
          </cell>
          <cell r="BO102">
            <v>0</v>
          </cell>
          <cell r="BP102">
            <v>10.050000000000001</v>
          </cell>
          <cell r="BQ102">
            <v>1.7306652968135379</v>
          </cell>
          <cell r="BR102">
            <v>0</v>
          </cell>
          <cell r="BS102">
            <v>0</v>
          </cell>
          <cell r="BT102">
            <v>0</v>
          </cell>
          <cell r="BU102">
            <v>0</v>
          </cell>
          <cell r="BW102">
            <v>0</v>
          </cell>
          <cell r="BX102">
            <v>0</v>
          </cell>
          <cell r="BY102">
            <v>0</v>
          </cell>
          <cell r="BZ102">
            <v>0</v>
          </cell>
          <cell r="CA102">
            <v>269.99</v>
          </cell>
          <cell r="CB102">
            <v>131.55033937440555</v>
          </cell>
          <cell r="CC102">
            <v>0</v>
          </cell>
          <cell r="CD102">
            <v>0</v>
          </cell>
          <cell r="CE102">
            <v>0</v>
          </cell>
          <cell r="CF102">
            <v>0</v>
          </cell>
        </row>
        <row r="103">
          <cell r="A103">
            <v>91</v>
          </cell>
          <cell r="B103">
            <v>517</v>
          </cell>
          <cell r="C103" t="str">
            <v>FORD 3610 RC</v>
          </cell>
          <cell r="D103">
            <v>111.8</v>
          </cell>
          <cell r="E103">
            <v>2</v>
          </cell>
          <cell r="F103" t="str">
            <v>CSA-12</v>
          </cell>
          <cell r="G103" t="str">
            <v>M/C</v>
          </cell>
          <cell r="H103">
            <v>3200</v>
          </cell>
          <cell r="I103">
            <v>3738</v>
          </cell>
          <cell r="J103">
            <v>3788</v>
          </cell>
          <cell r="K103">
            <v>21.49</v>
          </cell>
          <cell r="L103">
            <v>1.2</v>
          </cell>
          <cell r="M103">
            <v>8</v>
          </cell>
          <cell r="N103">
            <v>6.4</v>
          </cell>
          <cell r="O103">
            <v>14.4</v>
          </cell>
          <cell r="P103">
            <v>1.3</v>
          </cell>
          <cell r="Q103">
            <v>2.1110000000000002</v>
          </cell>
          <cell r="R103">
            <v>1.345</v>
          </cell>
          <cell r="S103">
            <v>3.3209999999999997</v>
          </cell>
          <cell r="T103">
            <v>2.4596999999999998</v>
          </cell>
          <cell r="U103">
            <v>0.89500000000000002</v>
          </cell>
          <cell r="V103">
            <v>77.418021624698483</v>
          </cell>
          <cell r="W103">
            <v>8.1999999999999993</v>
          </cell>
          <cell r="X103">
            <v>99.94</v>
          </cell>
          <cell r="Y103">
            <v>245.82</v>
          </cell>
          <cell r="Z103">
            <v>41.71</v>
          </cell>
          <cell r="AA103">
            <v>77.02000000000001</v>
          </cell>
          <cell r="AB103">
            <v>210.50999999999996</v>
          </cell>
          <cell r="AC103">
            <v>0</v>
          </cell>
          <cell r="AD103">
            <v>0</v>
          </cell>
          <cell r="AE103">
            <v>210.50999999999996</v>
          </cell>
          <cell r="AF103">
            <v>17.93</v>
          </cell>
          <cell r="AG103">
            <v>4.41</v>
          </cell>
          <cell r="AH103">
            <v>0.17</v>
          </cell>
          <cell r="AI103">
            <v>4.8900000000000006</v>
          </cell>
          <cell r="AJ103">
            <v>3.59</v>
          </cell>
          <cell r="AK103">
            <v>3.08</v>
          </cell>
          <cell r="AL103">
            <v>42.66</v>
          </cell>
          <cell r="AM103">
            <v>3.2191541829539996</v>
          </cell>
          <cell r="AN103">
            <v>1.88</v>
          </cell>
          <cell r="AO103">
            <v>41.33</v>
          </cell>
          <cell r="AP103">
            <v>4.97</v>
          </cell>
          <cell r="AQ103">
            <v>0</v>
          </cell>
          <cell r="AR103">
            <v>0</v>
          </cell>
          <cell r="AS103">
            <v>4.3899999999999997</v>
          </cell>
          <cell r="AT103">
            <v>2.5099999999999998</v>
          </cell>
          <cell r="AU103">
            <v>1.9299999999999997</v>
          </cell>
          <cell r="AV103">
            <v>3.71</v>
          </cell>
          <cell r="AW103">
            <v>0.81</v>
          </cell>
          <cell r="AX103">
            <v>1.07</v>
          </cell>
          <cell r="AY103">
            <v>4.84</v>
          </cell>
          <cell r="AZ103">
            <v>0.37</v>
          </cell>
          <cell r="BA103">
            <v>1.23</v>
          </cell>
          <cell r="BB103">
            <v>37.6</v>
          </cell>
          <cell r="BC103">
            <v>5.55</v>
          </cell>
          <cell r="BD103">
            <v>4.05</v>
          </cell>
          <cell r="BE103">
            <v>2.38</v>
          </cell>
          <cell r="BF103">
            <v>6.97</v>
          </cell>
          <cell r="BG103">
            <v>5.71</v>
          </cell>
          <cell r="BH103">
            <v>319.03999999999996</v>
          </cell>
          <cell r="BI103">
            <v>102.719154182954</v>
          </cell>
          <cell r="BJ103">
            <v>16.940000000000001</v>
          </cell>
          <cell r="BK103">
            <v>27.36</v>
          </cell>
          <cell r="BL103">
            <v>0</v>
          </cell>
          <cell r="BM103">
            <v>0</v>
          </cell>
          <cell r="BN103">
            <v>0</v>
          </cell>
          <cell r="BO103">
            <v>0</v>
          </cell>
          <cell r="BP103">
            <v>10.050000000000001</v>
          </cell>
          <cell r="BQ103">
            <v>1.4364521963552366</v>
          </cell>
          <cell r="BR103">
            <v>0</v>
          </cell>
          <cell r="BS103">
            <v>0</v>
          </cell>
          <cell r="BT103">
            <v>0</v>
          </cell>
          <cell r="BU103">
            <v>0</v>
          </cell>
          <cell r="BW103">
            <v>0</v>
          </cell>
          <cell r="BX103">
            <v>0</v>
          </cell>
          <cell r="BY103">
            <v>0</v>
          </cell>
          <cell r="BZ103">
            <v>0</v>
          </cell>
          <cell r="CA103">
            <v>329.09</v>
          </cell>
          <cell r="CB103">
            <v>148.45560637930924</v>
          </cell>
          <cell r="CC103">
            <v>0</v>
          </cell>
          <cell r="CD103">
            <v>0</v>
          </cell>
          <cell r="CE103">
            <v>0</v>
          </cell>
          <cell r="CF103">
            <v>0</v>
          </cell>
        </row>
        <row r="104">
          <cell r="A104">
            <v>92</v>
          </cell>
          <cell r="B104">
            <v>519</v>
          </cell>
          <cell r="C104" t="str">
            <v>N H FORD3610 3RV RC</v>
          </cell>
          <cell r="D104">
            <v>0</v>
          </cell>
          <cell r="E104">
            <v>2</v>
          </cell>
          <cell r="F104" t="str">
            <v>CSA-12</v>
          </cell>
          <cell r="G104" t="str">
            <v>M/C</v>
          </cell>
          <cell r="H104">
            <v>1200</v>
          </cell>
          <cell r="I104">
            <v>1402</v>
          </cell>
          <cell r="J104">
            <v>1423</v>
          </cell>
          <cell r="K104">
            <v>21.49</v>
          </cell>
          <cell r="L104">
            <v>1.2</v>
          </cell>
          <cell r="M104">
            <v>8</v>
          </cell>
          <cell r="N104">
            <v>6.4</v>
          </cell>
          <cell r="O104">
            <v>14.4</v>
          </cell>
          <cell r="P104">
            <v>1.5</v>
          </cell>
          <cell r="Q104">
            <v>2.1110000000000002</v>
          </cell>
          <cell r="R104">
            <v>1.345</v>
          </cell>
          <cell r="S104">
            <v>3.3209999999999997</v>
          </cell>
          <cell r="T104">
            <v>2.4596999999999998</v>
          </cell>
          <cell r="U104">
            <v>0.89500000000000002</v>
          </cell>
          <cell r="V104">
            <v>77.418021624698483</v>
          </cell>
          <cell r="W104">
            <v>8.1999999999999993</v>
          </cell>
          <cell r="X104">
            <v>99.94</v>
          </cell>
          <cell r="Y104">
            <v>245.82</v>
          </cell>
          <cell r="Z104">
            <v>41.71</v>
          </cell>
          <cell r="AA104">
            <v>76.940000000000012</v>
          </cell>
          <cell r="AB104">
            <v>210.58999999999997</v>
          </cell>
          <cell r="AC104">
            <v>0</v>
          </cell>
          <cell r="AD104">
            <v>0</v>
          </cell>
          <cell r="AE104">
            <v>210.58999999999997</v>
          </cell>
          <cell r="AF104">
            <v>17.97</v>
          </cell>
          <cell r="AG104">
            <v>4.41</v>
          </cell>
          <cell r="AH104">
            <v>0.17</v>
          </cell>
          <cell r="AI104">
            <v>4.8900000000000006</v>
          </cell>
          <cell r="AJ104">
            <v>3.59</v>
          </cell>
          <cell r="AK104">
            <v>3.09</v>
          </cell>
          <cell r="AL104">
            <v>42.67</v>
          </cell>
          <cell r="AM104">
            <v>3.2199087901230001</v>
          </cell>
          <cell r="AN104">
            <v>1.88</v>
          </cell>
          <cell r="AO104">
            <v>41.39</v>
          </cell>
          <cell r="AP104">
            <v>4.97</v>
          </cell>
          <cell r="AQ104">
            <v>0</v>
          </cell>
          <cell r="AR104">
            <v>0</v>
          </cell>
          <cell r="AS104">
            <v>4.3899999999999997</v>
          </cell>
          <cell r="AT104">
            <v>2.5099999999999998</v>
          </cell>
          <cell r="AU104">
            <v>1.9299999999999997</v>
          </cell>
          <cell r="AV104">
            <v>3.71</v>
          </cell>
          <cell r="AW104">
            <v>0.81</v>
          </cell>
          <cell r="AX104">
            <v>1.07</v>
          </cell>
          <cell r="AY104">
            <v>4.84</v>
          </cell>
          <cell r="AZ104">
            <v>0.37</v>
          </cell>
          <cell r="BA104">
            <v>1.23</v>
          </cell>
          <cell r="BB104">
            <v>37.61</v>
          </cell>
          <cell r="BC104">
            <v>5.55</v>
          </cell>
          <cell r="BD104">
            <v>4.05</v>
          </cell>
          <cell r="BE104">
            <v>2.38</v>
          </cell>
          <cell r="BF104">
            <v>6.98</v>
          </cell>
          <cell r="BG104">
            <v>5.72</v>
          </cell>
          <cell r="BH104">
            <v>319.2</v>
          </cell>
          <cell r="BI104">
            <v>102.78990879012299</v>
          </cell>
          <cell r="BJ104">
            <v>16.940000000000001</v>
          </cell>
          <cell r="BK104">
            <v>27.38</v>
          </cell>
          <cell r="BL104">
            <v>0</v>
          </cell>
          <cell r="BM104">
            <v>0</v>
          </cell>
          <cell r="BN104">
            <v>6.7</v>
          </cell>
          <cell r="BO104">
            <v>1.7306652968135379</v>
          </cell>
          <cell r="BP104">
            <v>0</v>
          </cell>
          <cell r="BQ104">
            <v>0</v>
          </cell>
          <cell r="BR104">
            <v>0</v>
          </cell>
          <cell r="BS104">
            <v>0</v>
          </cell>
          <cell r="BT104">
            <v>0</v>
          </cell>
          <cell r="BU104">
            <v>0</v>
          </cell>
          <cell r="BW104">
            <v>0</v>
          </cell>
          <cell r="BX104">
            <v>0</v>
          </cell>
          <cell r="BY104">
            <v>325.89999999999998</v>
          </cell>
          <cell r="BZ104">
            <v>148.84057408693653</v>
          </cell>
          <cell r="CA104">
            <v>0</v>
          </cell>
          <cell r="CB104">
            <v>0</v>
          </cell>
          <cell r="CC104">
            <v>0</v>
          </cell>
          <cell r="CD104">
            <v>0</v>
          </cell>
          <cell r="CE104">
            <v>0</v>
          </cell>
          <cell r="CF104">
            <v>0</v>
          </cell>
        </row>
        <row r="105">
          <cell r="A105">
            <v>93</v>
          </cell>
          <cell r="B105">
            <v>521</v>
          </cell>
          <cell r="C105" t="str">
            <v>Farmtrac-50 ST</v>
          </cell>
          <cell r="D105">
            <v>106.7</v>
          </cell>
          <cell r="E105">
            <v>4</v>
          </cell>
          <cell r="F105" t="str">
            <v>CSA-12</v>
          </cell>
          <cell r="G105" t="str">
            <v>M/C</v>
          </cell>
          <cell r="H105">
            <v>9000</v>
          </cell>
          <cell r="I105">
            <v>9534</v>
          </cell>
          <cell r="J105">
            <v>9659</v>
          </cell>
          <cell r="K105">
            <v>20.9</v>
          </cell>
          <cell r="L105">
            <v>1.2</v>
          </cell>
          <cell r="M105">
            <v>2.1</v>
          </cell>
          <cell r="N105">
            <v>3.5</v>
          </cell>
          <cell r="O105">
            <v>5.6</v>
          </cell>
          <cell r="P105">
            <v>1.3</v>
          </cell>
          <cell r="Q105">
            <v>1.877</v>
          </cell>
          <cell r="R105">
            <v>1.405</v>
          </cell>
          <cell r="S105">
            <v>2.9289999999999998</v>
          </cell>
          <cell r="T105">
            <v>2.0827</v>
          </cell>
          <cell r="U105">
            <v>0.5</v>
          </cell>
          <cell r="V105">
            <v>77.418021624698483</v>
          </cell>
          <cell r="W105">
            <v>8.1999999999999993</v>
          </cell>
          <cell r="X105">
            <v>99.94</v>
          </cell>
          <cell r="Y105">
            <v>208.15</v>
          </cell>
          <cell r="Z105">
            <v>0</v>
          </cell>
          <cell r="AA105">
            <v>44.61</v>
          </cell>
          <cell r="AB105">
            <v>163.54000000000002</v>
          </cell>
          <cell r="AC105">
            <v>0</v>
          </cell>
          <cell r="AD105">
            <v>2.63</v>
          </cell>
          <cell r="AE105">
            <v>166.17000000000002</v>
          </cell>
          <cell r="AF105">
            <v>14.34</v>
          </cell>
          <cell r="AG105">
            <v>3.52</v>
          </cell>
          <cell r="AH105">
            <v>0.14000000000000001</v>
          </cell>
          <cell r="AI105">
            <v>3.29</v>
          </cell>
          <cell r="AJ105">
            <v>2.42</v>
          </cell>
          <cell r="AK105">
            <v>1.61</v>
          </cell>
          <cell r="AL105">
            <v>28.74</v>
          </cell>
          <cell r="AM105">
            <v>2.1687410037059998</v>
          </cell>
          <cell r="AN105">
            <v>1.67</v>
          </cell>
          <cell r="AO105">
            <v>31.95</v>
          </cell>
          <cell r="AP105">
            <v>3.35</v>
          </cell>
          <cell r="AQ105">
            <v>0</v>
          </cell>
          <cell r="AR105">
            <v>0</v>
          </cell>
          <cell r="AS105">
            <v>3.24</v>
          </cell>
          <cell r="AT105">
            <v>1.86</v>
          </cell>
          <cell r="AU105">
            <v>1.6999999999999997</v>
          </cell>
          <cell r="AV105">
            <v>3.27</v>
          </cell>
          <cell r="AW105">
            <v>0.73</v>
          </cell>
          <cell r="AX105">
            <v>1.07</v>
          </cell>
          <cell r="AY105">
            <v>4.0599999999999996</v>
          </cell>
          <cell r="AZ105">
            <v>0.31</v>
          </cell>
          <cell r="BA105">
            <v>1.2</v>
          </cell>
          <cell r="BB105">
            <v>31.62</v>
          </cell>
          <cell r="BC105">
            <v>4.49</v>
          </cell>
          <cell r="BD105">
            <v>3.76</v>
          </cell>
          <cell r="BE105">
            <v>2.21</v>
          </cell>
          <cell r="BF105">
            <v>5.87</v>
          </cell>
          <cell r="BG105">
            <v>4.41</v>
          </cell>
          <cell r="BH105">
            <v>247.38</v>
          </cell>
          <cell r="BI105">
            <v>81.788741003705994</v>
          </cell>
          <cell r="BJ105">
            <v>16.940000000000001</v>
          </cell>
          <cell r="BK105">
            <v>21.54</v>
          </cell>
          <cell r="BL105">
            <v>0</v>
          </cell>
          <cell r="BM105">
            <v>0</v>
          </cell>
          <cell r="BN105">
            <v>0</v>
          </cell>
          <cell r="BO105">
            <v>0</v>
          </cell>
          <cell r="BP105">
            <v>10.050000000000001</v>
          </cell>
          <cell r="BQ105">
            <v>1.4364521963552366</v>
          </cell>
          <cell r="BR105">
            <v>0</v>
          </cell>
          <cell r="BS105">
            <v>0</v>
          </cell>
          <cell r="BT105">
            <v>0</v>
          </cell>
          <cell r="BU105">
            <v>0</v>
          </cell>
          <cell r="BW105">
            <v>0</v>
          </cell>
          <cell r="BX105">
            <v>0</v>
          </cell>
          <cell r="BY105">
            <v>0</v>
          </cell>
          <cell r="BZ105">
            <v>0</v>
          </cell>
          <cell r="CA105">
            <v>257.43</v>
          </cell>
          <cell r="CB105">
            <v>121.70519320006123</v>
          </cell>
          <cell r="CC105">
            <v>0</v>
          </cell>
          <cell r="CD105">
            <v>0</v>
          </cell>
          <cell r="CE105">
            <v>0</v>
          </cell>
          <cell r="CF105">
            <v>0</v>
          </cell>
        </row>
        <row r="106">
          <cell r="A106">
            <v>94</v>
          </cell>
          <cell r="B106">
            <v>522</v>
          </cell>
          <cell r="C106" t="str">
            <v>Partap-284</v>
          </cell>
          <cell r="D106">
            <v>73.03</v>
          </cell>
          <cell r="E106">
            <v>1</v>
          </cell>
          <cell r="F106" t="str">
            <v>CSA-12</v>
          </cell>
          <cell r="G106" t="str">
            <v>H/C</v>
          </cell>
          <cell r="H106">
            <v>42000</v>
          </cell>
          <cell r="I106">
            <v>44118</v>
          </cell>
          <cell r="J106">
            <v>44608</v>
          </cell>
          <cell r="K106">
            <v>11.91</v>
          </cell>
          <cell r="L106">
            <v>0.7</v>
          </cell>
          <cell r="M106">
            <v>1.8</v>
          </cell>
          <cell r="N106">
            <v>3</v>
          </cell>
          <cell r="O106">
            <v>4.8</v>
          </cell>
          <cell r="P106">
            <v>1.1000000000000001</v>
          </cell>
          <cell r="Q106">
            <v>0.58299999999999996</v>
          </cell>
          <cell r="R106">
            <v>0.433</v>
          </cell>
          <cell r="S106">
            <v>0.90800000000000003</v>
          </cell>
          <cell r="T106">
            <v>0.6452</v>
          </cell>
          <cell r="U106">
            <v>0.158</v>
          </cell>
          <cell r="V106">
            <v>77.418021624698483</v>
          </cell>
          <cell r="W106">
            <v>8.1999999999999993</v>
          </cell>
          <cell r="X106">
            <v>99.94</v>
          </cell>
          <cell r="Y106">
            <v>64.48</v>
          </cell>
          <cell r="Z106">
            <v>0</v>
          </cell>
          <cell r="AA106">
            <v>14.860000000000001</v>
          </cell>
          <cell r="AB106">
            <v>49.620000000000005</v>
          </cell>
          <cell r="AC106">
            <v>0</v>
          </cell>
          <cell r="AD106">
            <v>0</v>
          </cell>
          <cell r="AE106">
            <v>49.620000000000005</v>
          </cell>
          <cell r="AF106">
            <v>4.4000000000000004</v>
          </cell>
          <cell r="AG106">
            <v>1.08</v>
          </cell>
          <cell r="AH106">
            <v>0.04</v>
          </cell>
          <cell r="AI106">
            <v>1.01</v>
          </cell>
          <cell r="AJ106">
            <v>0.75</v>
          </cell>
          <cell r="AK106">
            <v>1.33</v>
          </cell>
          <cell r="AL106">
            <v>8.85</v>
          </cell>
          <cell r="AM106">
            <v>0.66782734456499993</v>
          </cell>
          <cell r="AN106">
            <v>0.52</v>
          </cell>
          <cell r="AO106">
            <v>10</v>
          </cell>
          <cell r="AP106">
            <v>1.03</v>
          </cell>
          <cell r="AQ106">
            <v>0</v>
          </cell>
          <cell r="AR106">
            <v>0</v>
          </cell>
          <cell r="AS106">
            <v>2.0299999999999998</v>
          </cell>
          <cell r="AT106">
            <v>1.05</v>
          </cell>
          <cell r="AU106">
            <v>0.96</v>
          </cell>
          <cell r="AV106">
            <v>1.85</v>
          </cell>
          <cell r="AW106">
            <v>0.73</v>
          </cell>
          <cell r="AX106">
            <v>0.86</v>
          </cell>
          <cell r="AY106">
            <v>1.45</v>
          </cell>
          <cell r="AZ106">
            <v>0.11</v>
          </cell>
          <cell r="BA106">
            <v>0.68</v>
          </cell>
          <cell r="BB106">
            <v>15.84</v>
          </cell>
          <cell r="BC106">
            <v>0.6</v>
          </cell>
          <cell r="BD106">
            <v>1.7</v>
          </cell>
          <cell r="BE106">
            <v>1.01</v>
          </cell>
          <cell r="BF106">
            <v>2.94</v>
          </cell>
          <cell r="BG106">
            <v>1.38</v>
          </cell>
          <cell r="BH106">
            <v>80.63</v>
          </cell>
          <cell r="BI106">
            <v>31.857827344564999</v>
          </cell>
          <cell r="BJ106">
            <v>6.35</v>
          </cell>
          <cell r="BK106">
            <v>8.24</v>
          </cell>
          <cell r="BL106">
            <v>0</v>
          </cell>
          <cell r="BM106">
            <v>0</v>
          </cell>
          <cell r="BN106">
            <v>0</v>
          </cell>
          <cell r="BO106">
            <v>0</v>
          </cell>
          <cell r="BP106">
            <v>3.1</v>
          </cell>
          <cell r="BQ106">
            <v>1.2460790137057471</v>
          </cell>
          <cell r="BR106">
            <v>0</v>
          </cell>
          <cell r="BS106">
            <v>0</v>
          </cell>
          <cell r="BT106">
            <v>0</v>
          </cell>
          <cell r="BU106">
            <v>0</v>
          </cell>
          <cell r="BW106">
            <v>0</v>
          </cell>
          <cell r="BX106">
            <v>0</v>
          </cell>
          <cell r="BY106">
            <v>0</v>
          </cell>
          <cell r="BZ106">
            <v>0</v>
          </cell>
          <cell r="CA106">
            <v>83.72999999999999</v>
          </cell>
          <cell r="CB106">
            <v>47.693906358270745</v>
          </cell>
          <cell r="CC106">
            <v>0</v>
          </cell>
          <cell r="CD106">
            <v>0</v>
          </cell>
          <cell r="CE106">
            <v>0</v>
          </cell>
          <cell r="CF106">
            <v>0</v>
          </cell>
        </row>
        <row r="107">
          <cell r="A107">
            <v>95</v>
          </cell>
          <cell r="B107">
            <v>530</v>
          </cell>
          <cell r="C107" t="str">
            <v>Escorts S-312 D(RC)</v>
          </cell>
          <cell r="D107">
            <v>102</v>
          </cell>
          <cell r="E107">
            <v>2</v>
          </cell>
          <cell r="F107" t="str">
            <v>CSA-12</v>
          </cell>
          <cell r="G107" t="str">
            <v>M/C</v>
          </cell>
          <cell r="H107">
            <v>7000</v>
          </cell>
          <cell r="I107">
            <v>8074</v>
          </cell>
          <cell r="J107">
            <v>8239</v>
          </cell>
          <cell r="K107">
            <v>21.04</v>
          </cell>
          <cell r="L107">
            <v>1.2</v>
          </cell>
          <cell r="M107">
            <v>6.8</v>
          </cell>
          <cell r="N107">
            <v>6.5</v>
          </cell>
          <cell r="O107">
            <v>13.3</v>
          </cell>
          <cell r="P107">
            <v>2</v>
          </cell>
          <cell r="Q107">
            <v>1.6619999999999999</v>
          </cell>
          <cell r="R107">
            <v>1.097</v>
          </cell>
          <cell r="S107">
            <v>2.0739999999999998</v>
          </cell>
          <cell r="T107">
            <v>1.9197000000000002</v>
          </cell>
          <cell r="U107">
            <v>0.65200000000000002</v>
          </cell>
          <cell r="V107">
            <v>77.418021624698483</v>
          </cell>
          <cell r="W107">
            <v>8.1999999999999993</v>
          </cell>
          <cell r="X107">
            <v>99.94</v>
          </cell>
          <cell r="Y107">
            <v>191.85</v>
          </cell>
          <cell r="Z107">
            <v>36.79</v>
          </cell>
          <cell r="AA107">
            <v>58.4</v>
          </cell>
          <cell r="AB107">
            <v>170.23999999999998</v>
          </cell>
          <cell r="AC107">
            <v>0</v>
          </cell>
          <cell r="AD107">
            <v>0</v>
          </cell>
          <cell r="AE107">
            <v>170.23999999999998</v>
          </cell>
          <cell r="AF107">
            <v>11.14</v>
          </cell>
          <cell r="AG107">
            <v>2.74</v>
          </cell>
          <cell r="AH107">
            <v>0.11</v>
          </cell>
          <cell r="AI107">
            <v>3.8</v>
          </cell>
          <cell r="AJ107">
            <v>2.79</v>
          </cell>
          <cell r="AK107">
            <v>1.53</v>
          </cell>
          <cell r="AL107">
            <v>33.159999999999997</v>
          </cell>
          <cell r="AM107">
            <v>2.5022773724039995</v>
          </cell>
          <cell r="AN107">
            <v>1.47</v>
          </cell>
          <cell r="AO107">
            <v>32.840000000000003</v>
          </cell>
          <cell r="AP107">
            <v>3.86</v>
          </cell>
          <cell r="AQ107">
            <v>0</v>
          </cell>
          <cell r="AR107">
            <v>0</v>
          </cell>
          <cell r="AS107">
            <v>4.24</v>
          </cell>
          <cell r="AT107">
            <v>2.4300000000000002</v>
          </cell>
          <cell r="AU107">
            <v>1.8600000000000003</v>
          </cell>
          <cell r="AV107">
            <v>3.59</v>
          </cell>
          <cell r="AW107">
            <v>0.8</v>
          </cell>
          <cell r="AX107">
            <v>1.07</v>
          </cell>
          <cell r="AY107">
            <v>4.68</v>
          </cell>
          <cell r="AZ107">
            <v>0.35</v>
          </cell>
          <cell r="BA107">
            <v>1.2</v>
          </cell>
          <cell r="BB107">
            <v>36.39</v>
          </cell>
          <cell r="BC107">
            <v>5.36</v>
          </cell>
          <cell r="BD107">
            <v>4.17</v>
          </cell>
          <cell r="BE107">
            <v>7.03</v>
          </cell>
          <cell r="BF107">
            <v>6.75</v>
          </cell>
          <cell r="BG107">
            <v>4.53</v>
          </cell>
          <cell r="BH107">
            <v>255.92000000000004</v>
          </cell>
          <cell r="BI107">
            <v>94.712277372404017</v>
          </cell>
          <cell r="BJ107">
            <v>16.940000000000001</v>
          </cell>
          <cell r="BK107">
            <v>23.62</v>
          </cell>
          <cell r="BL107">
            <v>3.7988888888888885</v>
          </cell>
          <cell r="BM107">
            <v>1.7306652968135379</v>
          </cell>
          <cell r="BN107">
            <v>0</v>
          </cell>
          <cell r="BO107">
            <v>0</v>
          </cell>
          <cell r="BP107">
            <v>0</v>
          </cell>
          <cell r="BQ107">
            <v>0</v>
          </cell>
          <cell r="BR107">
            <v>0</v>
          </cell>
          <cell r="BS107">
            <v>0</v>
          </cell>
          <cell r="BT107">
            <v>0</v>
          </cell>
          <cell r="BU107">
            <v>0</v>
          </cell>
          <cell r="BW107">
            <v>259.71888888888896</v>
          </cell>
          <cell r="BX107">
            <v>137.00294266921756</v>
          </cell>
          <cell r="BY107">
            <v>0</v>
          </cell>
          <cell r="BZ107">
            <v>0</v>
          </cell>
          <cell r="CA107">
            <v>0</v>
          </cell>
          <cell r="CB107">
            <v>0</v>
          </cell>
          <cell r="CC107">
            <v>0</v>
          </cell>
          <cell r="CD107">
            <v>0</v>
          </cell>
          <cell r="CE107">
            <v>0</v>
          </cell>
          <cell r="CF107">
            <v>0</v>
          </cell>
        </row>
        <row r="108">
          <cell r="A108">
            <v>96</v>
          </cell>
          <cell r="B108">
            <v>531</v>
          </cell>
          <cell r="C108" t="str">
            <v>Escorts S-312 D</v>
          </cell>
          <cell r="D108">
            <v>102</v>
          </cell>
          <cell r="E108">
            <v>2</v>
          </cell>
          <cell r="F108" t="str">
            <v>CSA-12</v>
          </cell>
          <cell r="G108" t="str">
            <v>M/C</v>
          </cell>
          <cell r="H108">
            <v>8400</v>
          </cell>
          <cell r="I108">
            <v>9023</v>
          </cell>
          <cell r="J108">
            <v>9141</v>
          </cell>
          <cell r="K108">
            <v>23.14</v>
          </cell>
          <cell r="L108">
            <v>1.2</v>
          </cell>
          <cell r="M108">
            <v>3.4</v>
          </cell>
          <cell r="N108">
            <v>3.5</v>
          </cell>
          <cell r="O108">
            <v>6.9</v>
          </cell>
          <cell r="P108">
            <v>1.3</v>
          </cell>
          <cell r="Q108">
            <v>1.677</v>
          </cell>
          <cell r="R108">
            <v>1.284</v>
          </cell>
          <cell r="S108">
            <v>2.86</v>
          </cell>
          <cell r="T108">
            <v>1.8668</v>
          </cell>
          <cell r="U108">
            <v>0.42199999999999999</v>
          </cell>
          <cell r="V108">
            <v>77.418021624698483</v>
          </cell>
          <cell r="W108">
            <v>8.1999999999999993</v>
          </cell>
          <cell r="X108">
            <v>99.94</v>
          </cell>
          <cell r="Y108">
            <v>186.57</v>
          </cell>
          <cell r="Z108">
            <v>0</v>
          </cell>
          <cell r="AA108">
            <v>40.11</v>
          </cell>
          <cell r="AB108">
            <v>146.45999999999998</v>
          </cell>
          <cell r="AC108">
            <v>0</v>
          </cell>
          <cell r="AD108">
            <v>0</v>
          </cell>
          <cell r="AE108">
            <v>146.45999999999998</v>
          </cell>
          <cell r="AF108">
            <v>14.2</v>
          </cell>
          <cell r="AG108">
            <v>3.49</v>
          </cell>
          <cell r="AH108">
            <v>0.14000000000000001</v>
          </cell>
          <cell r="AI108">
            <v>2.9899999999999998</v>
          </cell>
          <cell r="AJ108">
            <v>2.19</v>
          </cell>
          <cell r="AK108">
            <v>1.8</v>
          </cell>
          <cell r="AL108">
            <v>26.04</v>
          </cell>
          <cell r="AM108">
            <v>1.9649970680759998</v>
          </cell>
          <cell r="AN108">
            <v>1.5</v>
          </cell>
          <cell r="AO108">
            <v>32.06</v>
          </cell>
          <cell r="AP108">
            <v>3.03</v>
          </cell>
          <cell r="AQ108">
            <v>0</v>
          </cell>
          <cell r="AR108">
            <v>0</v>
          </cell>
          <cell r="AS108">
            <v>4.34</v>
          </cell>
          <cell r="AT108">
            <v>2.4900000000000002</v>
          </cell>
          <cell r="AU108">
            <v>1.9100000000000001</v>
          </cell>
          <cell r="AV108">
            <v>3.67</v>
          </cell>
          <cell r="AW108">
            <v>0.74</v>
          </cell>
          <cell r="AX108">
            <v>1.07</v>
          </cell>
          <cell r="AY108">
            <v>4.79</v>
          </cell>
          <cell r="AZ108">
            <v>0.36</v>
          </cell>
          <cell r="BA108">
            <v>1.32</v>
          </cell>
          <cell r="BB108">
            <v>37.1</v>
          </cell>
          <cell r="BC108">
            <v>5.49</v>
          </cell>
          <cell r="BD108">
            <v>3.46</v>
          </cell>
          <cell r="BE108">
            <v>2.0300000000000002</v>
          </cell>
          <cell r="BF108">
            <v>6.88</v>
          </cell>
          <cell r="BG108">
            <v>4.43</v>
          </cell>
          <cell r="BH108">
            <v>228.04999999999998</v>
          </cell>
          <cell r="BI108">
            <v>87.894997068075995</v>
          </cell>
          <cell r="BJ108">
            <v>16.940000000000001</v>
          </cell>
          <cell r="BK108">
            <v>22.23</v>
          </cell>
          <cell r="BL108">
            <v>0</v>
          </cell>
          <cell r="BM108">
            <v>0</v>
          </cell>
          <cell r="BN108">
            <v>5.3199999999999994</v>
          </cell>
          <cell r="BO108">
            <v>1.7306652968135379</v>
          </cell>
          <cell r="BP108">
            <v>6.8100000000000005</v>
          </cell>
          <cell r="BQ108">
            <v>1.7306652968135379</v>
          </cell>
          <cell r="BR108">
            <v>0</v>
          </cell>
          <cell r="BS108">
            <v>0</v>
          </cell>
          <cell r="BT108">
            <v>0</v>
          </cell>
          <cell r="BU108">
            <v>0</v>
          </cell>
          <cell r="BW108">
            <v>0</v>
          </cell>
          <cell r="BX108">
            <v>0</v>
          </cell>
          <cell r="BY108">
            <v>233.36999999999998</v>
          </cell>
          <cell r="BZ108">
            <v>128.79566236488952</v>
          </cell>
          <cell r="CA108">
            <v>234.85999999999999</v>
          </cell>
          <cell r="CB108">
            <v>128.79566236488955</v>
          </cell>
          <cell r="CC108">
            <v>0</v>
          </cell>
          <cell r="CD108">
            <v>0</v>
          </cell>
          <cell r="CE108">
            <v>0</v>
          </cell>
          <cell r="CF108">
            <v>0</v>
          </cell>
        </row>
        <row r="109">
          <cell r="A109">
            <v>97</v>
          </cell>
          <cell r="B109">
            <v>534</v>
          </cell>
          <cell r="C109" t="str">
            <v>Escorts E2-179D</v>
          </cell>
          <cell r="D109">
            <v>97.6</v>
          </cell>
          <cell r="E109">
            <v>2</v>
          </cell>
          <cell r="F109" t="str">
            <v>CSA-12</v>
          </cell>
          <cell r="G109" t="str">
            <v>M/C</v>
          </cell>
          <cell r="H109">
            <v>1600</v>
          </cell>
          <cell r="I109">
            <v>1733</v>
          </cell>
          <cell r="J109">
            <v>1769</v>
          </cell>
          <cell r="K109">
            <v>16.670000000000002</v>
          </cell>
          <cell r="L109">
            <v>1.2</v>
          </cell>
          <cell r="M109">
            <v>2.9</v>
          </cell>
          <cell r="N109">
            <v>4.8</v>
          </cell>
          <cell r="O109">
            <v>7.6999999999999993</v>
          </cell>
          <cell r="P109">
            <v>2</v>
          </cell>
          <cell r="Q109">
            <v>1.635</v>
          </cell>
          <cell r="R109">
            <v>1.1419999999999999</v>
          </cell>
          <cell r="S109">
            <v>2.81</v>
          </cell>
          <cell r="T109">
            <v>1.8347</v>
          </cell>
          <cell r="U109">
            <v>0.53400000000000003</v>
          </cell>
          <cell r="V109">
            <v>77.418021624698483</v>
          </cell>
          <cell r="W109">
            <v>8.1999999999999993</v>
          </cell>
          <cell r="X109">
            <v>99.94</v>
          </cell>
          <cell r="Y109">
            <v>183.36</v>
          </cell>
          <cell r="Z109">
            <v>0</v>
          </cell>
          <cell r="AA109">
            <v>48.800000000000004</v>
          </cell>
          <cell r="AB109">
            <v>134.56</v>
          </cell>
          <cell r="AC109">
            <v>0</v>
          </cell>
          <cell r="AD109">
            <v>0</v>
          </cell>
          <cell r="AE109">
            <v>134.56</v>
          </cell>
          <cell r="AF109">
            <v>14.17</v>
          </cell>
          <cell r="AG109">
            <v>3.48</v>
          </cell>
          <cell r="AH109">
            <v>0.14000000000000001</v>
          </cell>
          <cell r="AI109">
            <v>2.9299999999999997</v>
          </cell>
          <cell r="AJ109">
            <v>2.16</v>
          </cell>
          <cell r="AK109">
            <v>1.44</v>
          </cell>
          <cell r="AL109">
            <v>25.59</v>
          </cell>
          <cell r="AM109">
            <v>1.931039745471</v>
          </cell>
          <cell r="AN109">
            <v>1.45</v>
          </cell>
          <cell r="AO109">
            <v>32.340000000000003</v>
          </cell>
          <cell r="AP109">
            <v>2.98</v>
          </cell>
          <cell r="AQ109">
            <v>0</v>
          </cell>
          <cell r="AR109">
            <v>0</v>
          </cell>
          <cell r="AS109">
            <v>3.16</v>
          </cell>
          <cell r="AT109">
            <v>1.81</v>
          </cell>
          <cell r="AU109">
            <v>1.3899999999999997</v>
          </cell>
          <cell r="AV109">
            <v>2.67</v>
          </cell>
          <cell r="AW109">
            <v>0.75</v>
          </cell>
          <cell r="AX109">
            <v>1.07</v>
          </cell>
          <cell r="AY109">
            <v>3.48</v>
          </cell>
          <cell r="AZ109">
            <v>0.26</v>
          </cell>
          <cell r="BA109">
            <v>0.95</v>
          </cell>
          <cell r="BB109">
            <v>27.47</v>
          </cell>
          <cell r="BC109">
            <v>3.99</v>
          </cell>
          <cell r="BD109">
            <v>3.25</v>
          </cell>
          <cell r="BE109">
            <v>1.91</v>
          </cell>
          <cell r="BF109">
            <v>5.0999999999999996</v>
          </cell>
          <cell r="BG109">
            <v>4.47</v>
          </cell>
          <cell r="BH109">
            <v>209.18999999999991</v>
          </cell>
          <cell r="BI109">
            <v>75.711039745470984</v>
          </cell>
          <cell r="BJ109">
            <v>16.940000000000001</v>
          </cell>
          <cell r="BK109">
            <v>20.02</v>
          </cell>
          <cell r="BL109">
            <v>0</v>
          </cell>
          <cell r="BM109">
            <v>0</v>
          </cell>
          <cell r="BN109">
            <v>5.3199999999999994</v>
          </cell>
          <cell r="BO109">
            <v>1.7306652968135379</v>
          </cell>
          <cell r="BP109">
            <v>6.8100000000000005</v>
          </cell>
          <cell r="BQ109">
            <v>1.7306652968135379</v>
          </cell>
          <cell r="BR109">
            <v>0</v>
          </cell>
          <cell r="BS109">
            <v>0</v>
          </cell>
          <cell r="BT109">
            <v>0</v>
          </cell>
          <cell r="BU109">
            <v>0</v>
          </cell>
          <cell r="BW109">
            <v>0</v>
          </cell>
          <cell r="BX109">
            <v>0</v>
          </cell>
          <cell r="BY109">
            <v>214.50999999999991</v>
          </cell>
          <cell r="BZ109">
            <v>114.40170504228452</v>
          </cell>
          <cell r="CA109">
            <v>215.99999999999991</v>
          </cell>
          <cell r="CB109">
            <v>114.40170504228452</v>
          </cell>
          <cell r="CC109">
            <v>0</v>
          </cell>
          <cell r="CD109">
            <v>0</v>
          </cell>
          <cell r="CE109">
            <v>0</v>
          </cell>
          <cell r="CF109">
            <v>0</v>
          </cell>
        </row>
        <row r="110">
          <cell r="A110">
            <v>98</v>
          </cell>
          <cell r="B110">
            <v>540</v>
          </cell>
          <cell r="C110" t="str">
            <v>Eicher M/cavity</v>
          </cell>
          <cell r="D110">
            <v>115</v>
          </cell>
          <cell r="E110">
            <v>2</v>
          </cell>
          <cell r="F110" t="str">
            <v>CSA-18</v>
          </cell>
          <cell r="G110" t="str">
            <v>M/C</v>
          </cell>
          <cell r="H110">
            <v>13800</v>
          </cell>
          <cell r="I110">
            <v>16829</v>
          </cell>
          <cell r="J110">
            <v>17173</v>
          </cell>
          <cell r="K110">
            <v>27.81</v>
          </cell>
          <cell r="L110">
            <v>1.2</v>
          </cell>
          <cell r="M110">
            <v>14</v>
          </cell>
          <cell r="N110">
            <v>4</v>
          </cell>
          <cell r="O110">
            <v>18</v>
          </cell>
          <cell r="P110">
            <v>2</v>
          </cell>
          <cell r="Q110">
            <v>2.8849999999999998</v>
          </cell>
          <cell r="R110">
            <v>1.87</v>
          </cell>
          <cell r="S110">
            <v>3.5019999999999998</v>
          </cell>
          <cell r="T110">
            <v>3.4225000000000003</v>
          </cell>
          <cell r="U110">
            <v>1.238</v>
          </cell>
          <cell r="V110">
            <v>77.418021624698483</v>
          </cell>
          <cell r="W110">
            <v>8.1999999999999993</v>
          </cell>
          <cell r="X110">
            <v>100.21999999999998</v>
          </cell>
          <cell r="Y110">
            <v>343</v>
          </cell>
          <cell r="Z110">
            <v>0</v>
          </cell>
          <cell r="AA110">
            <v>104.67</v>
          </cell>
          <cell r="AB110">
            <v>238.32999999999998</v>
          </cell>
          <cell r="AC110">
            <v>0</v>
          </cell>
          <cell r="AD110">
            <v>0</v>
          </cell>
          <cell r="AE110">
            <v>238.32999999999998</v>
          </cell>
          <cell r="AF110">
            <v>20.32</v>
          </cell>
          <cell r="AG110">
            <v>4.99</v>
          </cell>
          <cell r="AH110">
            <v>0.2</v>
          </cell>
          <cell r="AI110">
            <v>5.8299999999999992</v>
          </cell>
          <cell r="AJ110">
            <v>4.28</v>
          </cell>
          <cell r="AK110">
            <v>6.43</v>
          </cell>
          <cell r="AL110">
            <v>50.85</v>
          </cell>
          <cell r="AM110">
            <v>3.8371774543650004</v>
          </cell>
          <cell r="AN110">
            <v>2.56</v>
          </cell>
          <cell r="AO110">
            <v>45.06</v>
          </cell>
          <cell r="AP110">
            <v>5.92</v>
          </cell>
          <cell r="AQ110">
            <v>0</v>
          </cell>
          <cell r="AR110">
            <v>0</v>
          </cell>
          <cell r="AS110">
            <v>5.93</v>
          </cell>
          <cell r="AT110">
            <v>3.39</v>
          </cell>
          <cell r="AU110">
            <v>2.6000000000000005</v>
          </cell>
          <cell r="AV110">
            <v>5.01</v>
          </cell>
          <cell r="AW110">
            <v>0.84</v>
          </cell>
          <cell r="AX110">
            <v>1.07</v>
          </cell>
          <cell r="AY110">
            <v>6.54</v>
          </cell>
          <cell r="AZ110">
            <v>0.49</v>
          </cell>
          <cell r="BA110">
            <v>1.59</v>
          </cell>
          <cell r="BB110">
            <v>50.2</v>
          </cell>
          <cell r="BC110">
            <v>7.49</v>
          </cell>
          <cell r="BD110">
            <v>4.47</v>
          </cell>
          <cell r="BE110">
            <v>3.4699999999999998</v>
          </cell>
          <cell r="BF110">
            <v>9.31</v>
          </cell>
          <cell r="BG110">
            <v>6.22</v>
          </cell>
          <cell r="BH110">
            <v>371.47</v>
          </cell>
          <cell r="BI110">
            <v>125.75717745436499</v>
          </cell>
          <cell r="BJ110">
            <v>16.940000000000001</v>
          </cell>
          <cell r="BK110">
            <v>33.049999999999997</v>
          </cell>
          <cell r="BL110">
            <v>6.53</v>
          </cell>
          <cell r="BM110">
            <v>1.7306652968135379</v>
          </cell>
          <cell r="BN110">
            <v>6.29</v>
          </cell>
          <cell r="BO110">
            <v>1.7306652968135379</v>
          </cell>
          <cell r="BP110">
            <v>9.19</v>
          </cell>
          <cell r="BQ110">
            <v>1.7306652968135379</v>
          </cell>
          <cell r="BR110">
            <v>0</v>
          </cell>
          <cell r="BS110">
            <v>0</v>
          </cell>
          <cell r="BT110">
            <v>0</v>
          </cell>
          <cell r="BU110">
            <v>0</v>
          </cell>
          <cell r="BW110">
            <v>378</v>
          </cell>
          <cell r="BX110">
            <v>177.47784275117851</v>
          </cell>
          <cell r="BY110">
            <v>377.76000000000005</v>
          </cell>
          <cell r="BZ110">
            <v>177.47784275117851</v>
          </cell>
          <cell r="CA110">
            <v>380.66</v>
          </cell>
          <cell r="CB110">
            <v>177.47784275117851</v>
          </cell>
          <cell r="CC110">
            <v>0</v>
          </cell>
          <cell r="CD110">
            <v>0</v>
          </cell>
          <cell r="CE110">
            <v>0</v>
          </cell>
          <cell r="CF110">
            <v>0</v>
          </cell>
        </row>
        <row r="111">
          <cell r="A111">
            <v>99</v>
          </cell>
          <cell r="B111">
            <v>543</v>
          </cell>
          <cell r="C111" t="str">
            <v xml:space="preserve"> F3-287 RC (FT-45)</v>
          </cell>
          <cell r="D111">
            <v>106.7</v>
          </cell>
          <cell r="E111">
            <v>2</v>
          </cell>
          <cell r="F111" t="str">
            <v>CSA-12</v>
          </cell>
          <cell r="G111" t="str">
            <v>M/C</v>
          </cell>
          <cell r="H111">
            <v>8100</v>
          </cell>
          <cell r="I111">
            <v>9463</v>
          </cell>
          <cell r="J111">
            <v>9656</v>
          </cell>
          <cell r="K111">
            <v>23.66</v>
          </cell>
          <cell r="L111">
            <v>1.2</v>
          </cell>
          <cell r="M111">
            <v>8</v>
          </cell>
          <cell r="N111">
            <v>6.4</v>
          </cell>
          <cell r="O111">
            <v>14.4</v>
          </cell>
          <cell r="P111">
            <v>2</v>
          </cell>
          <cell r="Q111">
            <v>1.732</v>
          </cell>
          <cell r="R111">
            <v>1.3580000000000001</v>
          </cell>
          <cell r="S111">
            <v>1.8870000000000002</v>
          </cell>
          <cell r="T111">
            <v>1.9756000000000002</v>
          </cell>
          <cell r="U111">
            <v>0.437</v>
          </cell>
          <cell r="V111">
            <v>77.418021624698483</v>
          </cell>
          <cell r="W111">
            <v>8.1999999999999993</v>
          </cell>
          <cell r="X111">
            <v>99.94</v>
          </cell>
          <cell r="Y111">
            <v>197.44</v>
          </cell>
          <cell r="Z111">
            <v>37.81</v>
          </cell>
          <cell r="AA111">
            <v>39.769999999999996</v>
          </cell>
          <cell r="AB111">
            <v>195.48000000000002</v>
          </cell>
          <cell r="AC111">
            <v>0</v>
          </cell>
          <cell r="AD111">
            <v>0</v>
          </cell>
          <cell r="AE111">
            <v>195.48000000000002</v>
          </cell>
          <cell r="AF111">
            <v>10.26</v>
          </cell>
          <cell r="AG111">
            <v>2.52</v>
          </cell>
          <cell r="AH111">
            <v>0.1</v>
          </cell>
          <cell r="AI111">
            <v>4.01</v>
          </cell>
          <cell r="AJ111">
            <v>2.95</v>
          </cell>
          <cell r="AK111">
            <v>2.56</v>
          </cell>
          <cell r="AL111">
            <v>35</v>
          </cell>
          <cell r="AM111">
            <v>2.6411250914999997</v>
          </cell>
          <cell r="AN111">
            <v>1.53</v>
          </cell>
          <cell r="AO111">
            <v>32.269999999999996</v>
          </cell>
          <cell r="AP111">
            <v>4.08</v>
          </cell>
          <cell r="AQ111">
            <v>0</v>
          </cell>
          <cell r="AR111">
            <v>0</v>
          </cell>
          <cell r="AS111">
            <v>4.83</v>
          </cell>
          <cell r="AT111">
            <v>2.76</v>
          </cell>
          <cell r="AU111">
            <v>2.12</v>
          </cell>
          <cell r="AV111">
            <v>4.09</v>
          </cell>
          <cell r="AW111">
            <v>0.81</v>
          </cell>
          <cell r="AX111">
            <v>1.01</v>
          </cell>
          <cell r="AY111">
            <v>5.33</v>
          </cell>
          <cell r="AZ111">
            <v>0.4</v>
          </cell>
          <cell r="BA111">
            <v>1.35</v>
          </cell>
          <cell r="BB111">
            <v>41.2</v>
          </cell>
          <cell r="BC111">
            <v>6.1</v>
          </cell>
          <cell r="BD111">
            <v>4.1500000000000004</v>
          </cell>
          <cell r="BE111">
            <v>2.44</v>
          </cell>
          <cell r="BF111">
            <v>7.64</v>
          </cell>
          <cell r="BG111">
            <v>4.46</v>
          </cell>
          <cell r="BH111">
            <v>285.91999999999996</v>
          </cell>
          <cell r="BI111">
            <v>96.171125091499988</v>
          </cell>
          <cell r="BJ111">
            <v>16.940000000000001</v>
          </cell>
          <cell r="BK111">
            <v>24.31</v>
          </cell>
          <cell r="BL111">
            <v>3.7988888888888885</v>
          </cell>
          <cell r="BM111">
            <v>1.7306652968135379</v>
          </cell>
          <cell r="BN111">
            <v>0</v>
          </cell>
          <cell r="BO111">
            <v>0</v>
          </cell>
          <cell r="BP111">
            <v>10.050000000000001</v>
          </cell>
          <cell r="BQ111">
            <v>1.4364521963552366</v>
          </cell>
          <cell r="BR111">
            <v>0</v>
          </cell>
          <cell r="BS111">
            <v>0</v>
          </cell>
          <cell r="BT111">
            <v>0</v>
          </cell>
          <cell r="BU111">
            <v>0</v>
          </cell>
          <cell r="BW111">
            <v>289.71888888888884</v>
          </cell>
          <cell r="BX111">
            <v>139.15179038831351</v>
          </cell>
          <cell r="BY111">
            <v>0</v>
          </cell>
          <cell r="BZ111">
            <v>0</v>
          </cell>
          <cell r="CA111">
            <v>295.96999999999997</v>
          </cell>
          <cell r="CB111">
            <v>138.85757728785524</v>
          </cell>
          <cell r="CC111">
            <v>0</v>
          </cell>
          <cell r="CD111">
            <v>0</v>
          </cell>
          <cell r="CE111">
            <v>0</v>
          </cell>
          <cell r="CF111">
            <v>0</v>
          </cell>
        </row>
        <row r="112">
          <cell r="A112">
            <v>100</v>
          </cell>
          <cell r="B112">
            <v>544</v>
          </cell>
          <cell r="C112" t="str">
            <v>F3-315 RC (FT- 60)</v>
          </cell>
          <cell r="D112">
            <v>111.8</v>
          </cell>
          <cell r="E112">
            <v>2</v>
          </cell>
          <cell r="F112" t="str">
            <v>CSA-12</v>
          </cell>
          <cell r="G112" t="str">
            <v>M/C</v>
          </cell>
          <cell r="H112">
            <v>11200</v>
          </cell>
          <cell r="I112">
            <v>13161</v>
          </cell>
          <cell r="J112">
            <v>13430</v>
          </cell>
          <cell r="K112">
            <v>19.13</v>
          </cell>
          <cell r="L112">
            <v>1.2</v>
          </cell>
          <cell r="M112">
            <v>8.5</v>
          </cell>
          <cell r="N112">
            <v>6.4</v>
          </cell>
          <cell r="O112">
            <v>14.9</v>
          </cell>
          <cell r="P112">
            <v>2</v>
          </cell>
          <cell r="Q112">
            <v>1.8540000000000001</v>
          </cell>
          <cell r="R112">
            <v>1.296</v>
          </cell>
          <cell r="S112">
            <v>2.17</v>
          </cell>
          <cell r="T112">
            <v>2.1461000000000001</v>
          </cell>
          <cell r="U112">
            <v>0.65600000000000003</v>
          </cell>
          <cell r="V112">
            <v>77.418021624698483</v>
          </cell>
          <cell r="W112">
            <v>8.1999999999999993</v>
          </cell>
          <cell r="X112">
            <v>99.94</v>
          </cell>
          <cell r="Y112">
            <v>214.48</v>
          </cell>
          <cell r="Z112">
            <v>42.07</v>
          </cell>
          <cell r="AA112">
            <v>57.959999999999994</v>
          </cell>
          <cell r="AB112">
            <v>198.59000000000003</v>
          </cell>
          <cell r="AC112">
            <v>0</v>
          </cell>
          <cell r="AD112">
            <v>0</v>
          </cell>
          <cell r="AE112">
            <v>198.59000000000003</v>
          </cell>
          <cell r="AF112">
            <v>11.87</v>
          </cell>
          <cell r="AG112">
            <v>2.92</v>
          </cell>
          <cell r="AH112">
            <v>0.11</v>
          </cell>
          <cell r="AI112">
            <v>4.32</v>
          </cell>
          <cell r="AJ112">
            <v>3.17</v>
          </cell>
          <cell r="AK112">
            <v>1.98</v>
          </cell>
          <cell r="AL112">
            <v>37.69</v>
          </cell>
          <cell r="AM112">
            <v>2.844114419961</v>
          </cell>
          <cell r="AN112">
            <v>1.64</v>
          </cell>
          <cell r="AO112">
            <v>33.959999999999994</v>
          </cell>
          <cell r="AP112">
            <v>4.3899999999999997</v>
          </cell>
          <cell r="AQ112">
            <v>0</v>
          </cell>
          <cell r="AR112">
            <v>0</v>
          </cell>
          <cell r="AS112">
            <v>3.93</v>
          </cell>
          <cell r="AT112">
            <v>2.25</v>
          </cell>
          <cell r="AU112">
            <v>1.73</v>
          </cell>
          <cell r="AV112">
            <v>3.32</v>
          </cell>
          <cell r="AW112">
            <v>0.81</v>
          </cell>
          <cell r="AX112">
            <v>1.01</v>
          </cell>
          <cell r="AY112">
            <v>4.33</v>
          </cell>
          <cell r="AZ112">
            <v>0.33</v>
          </cell>
          <cell r="BA112">
            <v>1.0900000000000001</v>
          </cell>
          <cell r="BB112">
            <v>33.9</v>
          </cell>
          <cell r="BC112">
            <v>4.97</v>
          </cell>
          <cell r="BD112">
            <v>3.54</v>
          </cell>
          <cell r="BE112">
            <v>2.08</v>
          </cell>
          <cell r="BF112">
            <v>6.29</v>
          </cell>
          <cell r="BG112">
            <v>4.6900000000000004</v>
          </cell>
          <cell r="BH112">
            <v>288.79000000000002</v>
          </cell>
          <cell r="BI112">
            <v>88.964114419960993</v>
          </cell>
          <cell r="BJ112">
            <v>16.940000000000001</v>
          </cell>
          <cell r="BK112">
            <v>23.5</v>
          </cell>
          <cell r="BL112">
            <v>3.7988888888888885</v>
          </cell>
          <cell r="BM112">
            <v>1.7306652968135379</v>
          </cell>
          <cell r="BN112">
            <v>6.7</v>
          </cell>
          <cell r="BO112">
            <v>1.7306652968135379</v>
          </cell>
          <cell r="BP112">
            <v>10.050000000000001</v>
          </cell>
          <cell r="BQ112">
            <v>1.4364521963552366</v>
          </cell>
          <cell r="BR112">
            <v>0</v>
          </cell>
          <cell r="BS112">
            <v>0</v>
          </cell>
          <cell r="BT112">
            <v>0</v>
          </cell>
          <cell r="BU112">
            <v>0</v>
          </cell>
          <cell r="BW112">
            <v>292.5888888888889</v>
          </cell>
          <cell r="BX112">
            <v>131.13477971677452</v>
          </cell>
          <cell r="BY112">
            <v>295.49</v>
          </cell>
          <cell r="BZ112">
            <v>131.13477971677452</v>
          </cell>
          <cell r="CA112">
            <v>298.84000000000003</v>
          </cell>
          <cell r="CB112">
            <v>130.84056661631624</v>
          </cell>
          <cell r="CC112">
            <v>0</v>
          </cell>
          <cell r="CD112">
            <v>0</v>
          </cell>
          <cell r="CE112">
            <v>0</v>
          </cell>
          <cell r="CF112">
            <v>0</v>
          </cell>
        </row>
        <row r="113">
          <cell r="A113">
            <v>101</v>
          </cell>
          <cell r="B113">
            <v>554</v>
          </cell>
          <cell r="C113" t="str">
            <v>Int.Harvestor ST</v>
          </cell>
          <cell r="D113">
            <v>85.73</v>
          </cell>
          <cell r="E113">
            <v>1</v>
          </cell>
          <cell r="F113" t="str">
            <v>CSA-12</v>
          </cell>
          <cell r="G113" t="str">
            <v>M/C</v>
          </cell>
          <cell r="H113">
            <v>18000</v>
          </cell>
          <cell r="I113">
            <v>19048</v>
          </cell>
          <cell r="J113">
            <v>19298</v>
          </cell>
          <cell r="K113">
            <v>14.87</v>
          </cell>
          <cell r="L113">
            <v>1.2</v>
          </cell>
          <cell r="M113">
            <v>2</v>
          </cell>
          <cell r="N113">
            <v>3.5</v>
          </cell>
          <cell r="O113">
            <v>5.5</v>
          </cell>
          <cell r="P113">
            <v>1.3</v>
          </cell>
          <cell r="Q113">
            <v>0.879</v>
          </cell>
          <cell r="R113">
            <v>0.65500000000000003</v>
          </cell>
          <cell r="S113">
            <v>1.4319999999999999</v>
          </cell>
          <cell r="T113">
            <v>0.97489999999999988</v>
          </cell>
          <cell r="U113">
            <v>0.23699999999999999</v>
          </cell>
          <cell r="V113">
            <v>77.418021624698483</v>
          </cell>
          <cell r="W113">
            <v>8.1999999999999993</v>
          </cell>
          <cell r="X113">
            <v>99.94</v>
          </cell>
          <cell r="Y113">
            <v>97.43</v>
          </cell>
          <cell r="Z113">
            <v>0</v>
          </cell>
          <cell r="AA113">
            <v>22.57</v>
          </cell>
          <cell r="AB113">
            <v>74.860000000000014</v>
          </cell>
          <cell r="AC113">
            <v>0</v>
          </cell>
          <cell r="AD113">
            <v>1.76</v>
          </cell>
          <cell r="AE113">
            <v>76.620000000000019</v>
          </cell>
          <cell r="AF113">
            <v>7</v>
          </cell>
          <cell r="AG113">
            <v>1.72</v>
          </cell>
          <cell r="AH113">
            <v>7.0000000000000007E-2</v>
          </cell>
          <cell r="AI113">
            <v>1.54</v>
          </cell>
          <cell r="AJ113">
            <v>1.1299999999999999</v>
          </cell>
          <cell r="AK113">
            <v>1.55</v>
          </cell>
          <cell r="AL113">
            <v>13.44</v>
          </cell>
          <cell r="AM113">
            <v>1.0141920351359999</v>
          </cell>
          <cell r="AN113">
            <v>0.78</v>
          </cell>
          <cell r="AO113">
            <v>18.91</v>
          </cell>
          <cell r="AP113">
            <v>1.57</v>
          </cell>
          <cell r="AQ113">
            <v>0</v>
          </cell>
          <cell r="AR113">
            <v>0</v>
          </cell>
          <cell r="AS113">
            <v>2.5499999999999998</v>
          </cell>
          <cell r="AT113">
            <v>1.32</v>
          </cell>
          <cell r="AU113">
            <v>1.21</v>
          </cell>
          <cell r="AV113">
            <v>2.3199999999999998</v>
          </cell>
          <cell r="AW113">
            <v>0.73</v>
          </cell>
          <cell r="AX113">
            <v>0.86</v>
          </cell>
          <cell r="AY113">
            <v>1.83</v>
          </cell>
          <cell r="AZ113">
            <v>0.14000000000000001</v>
          </cell>
          <cell r="BA113">
            <v>0.85</v>
          </cell>
          <cell r="BB113">
            <v>20.34</v>
          </cell>
          <cell r="BC113">
            <v>0.76</v>
          </cell>
          <cell r="BD113">
            <v>0</v>
          </cell>
          <cell r="BE113">
            <v>0</v>
          </cell>
          <cell r="BF113">
            <v>3.77</v>
          </cell>
          <cell r="BG113">
            <v>2.61</v>
          </cell>
          <cell r="BH113">
            <v>118.44999999999999</v>
          </cell>
          <cell r="BI113">
            <v>46.184192035136</v>
          </cell>
          <cell r="BJ113">
            <v>6.35</v>
          </cell>
          <cell r="BK113">
            <v>11.17</v>
          </cell>
          <cell r="BL113">
            <v>0</v>
          </cell>
          <cell r="BM113">
            <v>0</v>
          </cell>
          <cell r="BN113">
            <v>0</v>
          </cell>
          <cell r="BO113">
            <v>0</v>
          </cell>
          <cell r="BP113">
            <v>4.46</v>
          </cell>
          <cell r="BQ113">
            <v>1.4364521963552366</v>
          </cell>
          <cell r="BR113">
            <v>0</v>
          </cell>
          <cell r="BS113">
            <v>0</v>
          </cell>
          <cell r="BT113">
            <v>0</v>
          </cell>
          <cell r="BU113">
            <v>0</v>
          </cell>
          <cell r="BW113">
            <v>0</v>
          </cell>
          <cell r="BX113">
            <v>0</v>
          </cell>
          <cell r="BY113">
            <v>0</v>
          </cell>
          <cell r="BZ113">
            <v>0</v>
          </cell>
          <cell r="CA113">
            <v>122.90999999999998</v>
          </cell>
          <cell r="CB113">
            <v>65.140644231491237</v>
          </cell>
          <cell r="CC113">
            <v>0</v>
          </cell>
          <cell r="CD113">
            <v>0</v>
          </cell>
          <cell r="CE113">
            <v>0</v>
          </cell>
          <cell r="CF113">
            <v>0</v>
          </cell>
        </row>
        <row r="114">
          <cell r="A114">
            <v>102</v>
          </cell>
          <cell r="B114">
            <v>555</v>
          </cell>
          <cell r="C114" t="str">
            <v>FT-55 RC MOD (GRAPHITE )</v>
          </cell>
          <cell r="D114">
            <v>106.7</v>
          </cell>
          <cell r="E114">
            <v>2</v>
          </cell>
          <cell r="F114" t="str">
            <v>CSA-12</v>
          </cell>
          <cell r="G114" t="str">
            <v>M/C</v>
          </cell>
          <cell r="H114">
            <v>9000</v>
          </cell>
          <cell r="I114">
            <v>10405</v>
          </cell>
          <cell r="J114">
            <v>10617</v>
          </cell>
          <cell r="K114">
            <v>13.66</v>
          </cell>
          <cell r="L114">
            <v>1.2</v>
          </cell>
          <cell r="M114">
            <v>7.7</v>
          </cell>
          <cell r="N114">
            <v>5.8</v>
          </cell>
          <cell r="O114">
            <v>13.5</v>
          </cell>
          <cell r="P114">
            <v>2</v>
          </cell>
          <cell r="Q114">
            <v>1.9259999999999999</v>
          </cell>
          <cell r="R114">
            <v>1.353</v>
          </cell>
          <cell r="S114">
            <v>2.23</v>
          </cell>
          <cell r="T114">
            <v>2.2138</v>
          </cell>
          <cell r="U114">
            <v>0.66200000000000003</v>
          </cell>
          <cell r="V114">
            <v>77.418021624698483</v>
          </cell>
          <cell r="W114">
            <v>8.1999999999999993</v>
          </cell>
          <cell r="X114">
            <v>99.94</v>
          </cell>
          <cell r="Y114">
            <v>221.25</v>
          </cell>
          <cell r="Z114">
            <v>37.49</v>
          </cell>
          <cell r="AA114">
            <v>57.61</v>
          </cell>
          <cell r="AB114">
            <v>201.13</v>
          </cell>
          <cell r="AC114">
            <v>0</v>
          </cell>
          <cell r="AD114">
            <v>0</v>
          </cell>
          <cell r="AE114">
            <v>201.13</v>
          </cell>
          <cell r="AF114">
            <v>12</v>
          </cell>
          <cell r="AG114">
            <v>2.95</v>
          </cell>
          <cell r="AH114">
            <v>0.12</v>
          </cell>
          <cell r="AI114">
            <v>4.42</v>
          </cell>
          <cell r="AJ114">
            <v>3.24</v>
          </cell>
          <cell r="AK114">
            <v>1.95</v>
          </cell>
          <cell r="AL114">
            <v>38.520000000000003</v>
          </cell>
          <cell r="AM114">
            <v>2.9067468149879998</v>
          </cell>
          <cell r="AN114">
            <v>1.71</v>
          </cell>
          <cell r="AO114">
            <v>33.730000000000004</v>
          </cell>
          <cell r="AP114">
            <v>4.49</v>
          </cell>
          <cell r="AQ114">
            <v>0</v>
          </cell>
          <cell r="AR114">
            <v>0</v>
          </cell>
          <cell r="AS114">
            <v>2.76</v>
          </cell>
          <cell r="AT114">
            <v>1.58</v>
          </cell>
          <cell r="AU114">
            <v>1.21</v>
          </cell>
          <cell r="AV114">
            <v>2.34</v>
          </cell>
          <cell r="AW114">
            <v>0.8</v>
          </cell>
          <cell r="AX114">
            <v>1.07</v>
          </cell>
          <cell r="AY114">
            <v>3.04</v>
          </cell>
          <cell r="AZ114">
            <v>0.23</v>
          </cell>
          <cell r="BA114">
            <v>0.78</v>
          </cell>
          <cell r="BB114">
            <v>24.38</v>
          </cell>
          <cell r="BC114">
            <v>3.49</v>
          </cell>
          <cell r="BD114">
            <v>5.15</v>
          </cell>
          <cell r="BE114">
            <v>8.42</v>
          </cell>
          <cell r="BF114">
            <v>4.5199999999999996</v>
          </cell>
          <cell r="BG114">
            <v>4.66</v>
          </cell>
          <cell r="BH114">
            <v>288.36999999999989</v>
          </cell>
          <cell r="BI114">
            <v>83.226746814988005</v>
          </cell>
          <cell r="BJ114">
            <v>16.940000000000001</v>
          </cell>
          <cell r="BK114">
            <v>22.63</v>
          </cell>
          <cell r="BL114">
            <v>0</v>
          </cell>
          <cell r="BM114">
            <v>0</v>
          </cell>
          <cell r="BN114">
            <v>0</v>
          </cell>
          <cell r="BO114">
            <v>0</v>
          </cell>
          <cell r="BP114">
            <v>10.050000000000001</v>
          </cell>
          <cell r="BQ114">
            <v>1.4364521963552366</v>
          </cell>
          <cell r="BR114">
            <v>0</v>
          </cell>
          <cell r="BS114">
            <v>0</v>
          </cell>
          <cell r="BT114">
            <v>0</v>
          </cell>
          <cell r="BU114">
            <v>0</v>
          </cell>
          <cell r="BW114">
            <v>0</v>
          </cell>
          <cell r="BX114">
            <v>0</v>
          </cell>
          <cell r="BY114">
            <v>0</v>
          </cell>
          <cell r="BZ114">
            <v>0</v>
          </cell>
          <cell r="CA114">
            <v>298.4199999999999</v>
          </cell>
          <cell r="CB114">
            <v>124.23319901134325</v>
          </cell>
          <cell r="CC114">
            <v>0</v>
          </cell>
          <cell r="CD114">
            <v>0</v>
          </cell>
          <cell r="CE114">
            <v>0</v>
          </cell>
          <cell r="CF114">
            <v>0</v>
          </cell>
        </row>
        <row r="115">
          <cell r="A115">
            <v>103</v>
          </cell>
          <cell r="B115">
            <v>563</v>
          </cell>
          <cell r="C115" t="str">
            <v>Perkins P3 ST</v>
          </cell>
          <cell r="D115">
            <v>91</v>
          </cell>
          <cell r="E115">
            <v>1</v>
          </cell>
          <cell r="F115" t="str">
            <v>CSA-12</v>
          </cell>
          <cell r="G115" t="str">
            <v>M/C</v>
          </cell>
          <cell r="H115">
            <v>28000</v>
          </cell>
          <cell r="I115">
            <v>29692</v>
          </cell>
          <cell r="J115">
            <v>30084</v>
          </cell>
          <cell r="K115">
            <v>16.61</v>
          </cell>
          <cell r="L115">
            <v>1.2</v>
          </cell>
          <cell r="M115">
            <v>1.8</v>
          </cell>
          <cell r="N115">
            <v>3.9</v>
          </cell>
          <cell r="O115">
            <v>5.7</v>
          </cell>
          <cell r="P115">
            <v>1.3</v>
          </cell>
          <cell r="Q115">
            <v>1.042</v>
          </cell>
          <cell r="R115">
            <v>0.7</v>
          </cell>
          <cell r="S115">
            <v>1.67</v>
          </cell>
          <cell r="T115">
            <v>1.1617</v>
          </cell>
          <cell r="U115">
            <v>0.36299999999999999</v>
          </cell>
          <cell r="V115">
            <v>77.418021624698483</v>
          </cell>
          <cell r="W115">
            <v>8.1999999999999993</v>
          </cell>
          <cell r="X115">
            <v>99.94</v>
          </cell>
          <cell r="Y115">
            <v>116.1</v>
          </cell>
          <cell r="Z115">
            <v>0</v>
          </cell>
          <cell r="AA115">
            <v>32.35</v>
          </cell>
          <cell r="AB115">
            <v>83.75</v>
          </cell>
          <cell r="AC115">
            <v>0</v>
          </cell>
          <cell r="AD115">
            <v>1.75</v>
          </cell>
          <cell r="AE115">
            <v>85.5</v>
          </cell>
          <cell r="AF115">
            <v>8.18</v>
          </cell>
          <cell r="AG115">
            <v>2.0099999999999998</v>
          </cell>
          <cell r="AH115">
            <v>0.08</v>
          </cell>
          <cell r="AI115">
            <v>1.8299999999999998</v>
          </cell>
          <cell r="AJ115">
            <v>1.34</v>
          </cell>
          <cell r="AK115">
            <v>1.4</v>
          </cell>
          <cell r="AL115">
            <v>15.97</v>
          </cell>
          <cell r="AM115">
            <v>1.2051076488930001</v>
          </cell>
          <cell r="AN115">
            <v>0.93</v>
          </cell>
          <cell r="AO115">
            <v>21.1</v>
          </cell>
          <cell r="AP115">
            <v>1.86</v>
          </cell>
          <cell r="AQ115">
            <v>0</v>
          </cell>
          <cell r="AR115">
            <v>0</v>
          </cell>
          <cell r="AS115">
            <v>2.85</v>
          </cell>
          <cell r="AT115">
            <v>1.48</v>
          </cell>
          <cell r="AU115">
            <v>1.35</v>
          </cell>
          <cell r="AV115">
            <v>2.6</v>
          </cell>
          <cell r="AW115">
            <v>0.73</v>
          </cell>
          <cell r="AX115">
            <v>1.06</v>
          </cell>
          <cell r="AY115">
            <v>2.0499999999999998</v>
          </cell>
          <cell r="AZ115">
            <v>0.15</v>
          </cell>
          <cell r="BA115">
            <v>0.95</v>
          </cell>
          <cell r="BB115">
            <v>22.59</v>
          </cell>
          <cell r="BC115">
            <v>0.85</v>
          </cell>
          <cell r="BD115">
            <v>0</v>
          </cell>
          <cell r="BE115">
            <v>0</v>
          </cell>
          <cell r="BF115">
            <v>4.1900000000000004</v>
          </cell>
          <cell r="BG115">
            <v>2.91</v>
          </cell>
          <cell r="BH115">
            <v>133.47</v>
          </cell>
          <cell r="BI115">
            <v>51.695107648893007</v>
          </cell>
          <cell r="BJ115">
            <v>6.35</v>
          </cell>
          <cell r="BK115">
            <v>12.56</v>
          </cell>
          <cell r="BL115">
            <v>0</v>
          </cell>
          <cell r="BM115">
            <v>0</v>
          </cell>
          <cell r="BN115">
            <v>0</v>
          </cell>
          <cell r="BO115">
            <v>0</v>
          </cell>
          <cell r="BP115">
            <v>5.93</v>
          </cell>
          <cell r="BQ115">
            <v>1.4364521963552366</v>
          </cell>
          <cell r="BR115">
            <v>0</v>
          </cell>
          <cell r="BS115">
            <v>0</v>
          </cell>
          <cell r="BT115">
            <v>0</v>
          </cell>
          <cell r="BU115">
            <v>0</v>
          </cell>
          <cell r="BW115">
            <v>0</v>
          </cell>
          <cell r="BX115">
            <v>0</v>
          </cell>
          <cell r="BY115">
            <v>0</v>
          </cell>
          <cell r="BZ115">
            <v>0</v>
          </cell>
          <cell r="CA115">
            <v>139.4</v>
          </cell>
          <cell r="CB115">
            <v>72.041559845248244</v>
          </cell>
          <cell r="CC115">
            <v>0</v>
          </cell>
          <cell r="CD115">
            <v>0</v>
          </cell>
          <cell r="CE115">
            <v>0</v>
          </cell>
          <cell r="CF115">
            <v>0</v>
          </cell>
        </row>
        <row r="116">
          <cell r="A116">
            <v>104</v>
          </cell>
          <cell r="B116">
            <v>564</v>
          </cell>
          <cell r="C116" t="str">
            <v>Perkins P4 ST</v>
          </cell>
          <cell r="D116">
            <v>91</v>
          </cell>
          <cell r="E116">
            <v>1</v>
          </cell>
          <cell r="F116" t="str">
            <v>CSA-12</v>
          </cell>
          <cell r="G116" t="str">
            <v>M/C</v>
          </cell>
          <cell r="H116">
            <v>300</v>
          </cell>
          <cell r="I116">
            <v>318</v>
          </cell>
          <cell r="J116">
            <v>322</v>
          </cell>
          <cell r="K116">
            <v>16.61</v>
          </cell>
          <cell r="L116">
            <v>1.2</v>
          </cell>
          <cell r="M116">
            <v>1.8</v>
          </cell>
          <cell r="N116">
            <v>3.8</v>
          </cell>
          <cell r="O116">
            <v>5.6</v>
          </cell>
          <cell r="P116">
            <v>1.3</v>
          </cell>
          <cell r="Q116">
            <v>1.042</v>
          </cell>
          <cell r="R116">
            <v>0.7</v>
          </cell>
          <cell r="S116">
            <v>1.67</v>
          </cell>
          <cell r="T116">
            <v>1.1604999999999999</v>
          </cell>
          <cell r="U116">
            <v>0.36199999999999999</v>
          </cell>
          <cell r="V116">
            <v>77.418021624698483</v>
          </cell>
          <cell r="W116">
            <v>8.1999999999999993</v>
          </cell>
          <cell r="X116">
            <v>99.94</v>
          </cell>
          <cell r="Y116">
            <v>115.98</v>
          </cell>
          <cell r="Z116">
            <v>0</v>
          </cell>
          <cell r="AA116">
            <v>32.28</v>
          </cell>
          <cell r="AB116">
            <v>83.7</v>
          </cell>
          <cell r="AC116">
            <v>0</v>
          </cell>
          <cell r="AD116">
            <v>1.75</v>
          </cell>
          <cell r="AE116">
            <v>85.45</v>
          </cell>
          <cell r="AF116">
            <v>8.18</v>
          </cell>
          <cell r="AG116">
            <v>2.0099999999999998</v>
          </cell>
          <cell r="AH116">
            <v>0.08</v>
          </cell>
          <cell r="AI116">
            <v>1.8299999999999998</v>
          </cell>
          <cell r="AJ116">
            <v>1.34</v>
          </cell>
          <cell r="AK116">
            <v>1.39</v>
          </cell>
          <cell r="AL116">
            <v>15.95</v>
          </cell>
          <cell r="AM116">
            <v>1.2035984345549999</v>
          </cell>
          <cell r="AN116">
            <v>0.93</v>
          </cell>
          <cell r="AO116">
            <v>21.08</v>
          </cell>
          <cell r="AP116">
            <v>1.86</v>
          </cell>
          <cell r="AQ116">
            <v>0</v>
          </cell>
          <cell r="AR116">
            <v>0</v>
          </cell>
          <cell r="AS116">
            <v>2.85</v>
          </cell>
          <cell r="AT116">
            <v>1.48</v>
          </cell>
          <cell r="AU116">
            <v>1.35</v>
          </cell>
          <cell r="AV116">
            <v>2.6</v>
          </cell>
          <cell r="AW116">
            <v>0.73</v>
          </cell>
          <cell r="AX116">
            <v>1.06</v>
          </cell>
          <cell r="AY116">
            <v>2.0499999999999998</v>
          </cell>
          <cell r="AZ116">
            <v>0.15</v>
          </cell>
          <cell r="BA116">
            <v>0.95</v>
          </cell>
          <cell r="BB116">
            <v>22.58</v>
          </cell>
          <cell r="BC116">
            <v>0.85</v>
          </cell>
          <cell r="BD116">
            <v>0</v>
          </cell>
          <cell r="BE116">
            <v>0</v>
          </cell>
          <cell r="BF116">
            <v>4.1900000000000004</v>
          </cell>
          <cell r="BG116">
            <v>2.91</v>
          </cell>
          <cell r="BH116">
            <v>133.38999999999999</v>
          </cell>
          <cell r="BI116">
            <v>51.663598434554999</v>
          </cell>
          <cell r="BJ116">
            <v>6.35</v>
          </cell>
          <cell r="BK116">
            <v>12.55</v>
          </cell>
          <cell r="BL116">
            <v>0</v>
          </cell>
          <cell r="BM116">
            <v>0</v>
          </cell>
          <cell r="BN116">
            <v>0</v>
          </cell>
          <cell r="BO116">
            <v>0</v>
          </cell>
          <cell r="BP116">
            <v>5.3900000000000006</v>
          </cell>
          <cell r="BQ116">
            <v>1.4364521963552366</v>
          </cell>
          <cell r="BR116">
            <v>0</v>
          </cell>
          <cell r="BS116">
            <v>0</v>
          </cell>
          <cell r="BT116">
            <v>0</v>
          </cell>
          <cell r="BU116">
            <v>0</v>
          </cell>
          <cell r="BW116">
            <v>0</v>
          </cell>
          <cell r="BX116">
            <v>0</v>
          </cell>
          <cell r="BY116">
            <v>0</v>
          </cell>
          <cell r="BZ116">
            <v>0</v>
          </cell>
          <cell r="CA116">
            <v>138.77999999999997</v>
          </cell>
          <cell r="CB116">
            <v>72.000050630910238</v>
          </cell>
          <cell r="CC116">
            <v>0</v>
          </cell>
          <cell r="CD116">
            <v>0</v>
          </cell>
          <cell r="CE116">
            <v>0</v>
          </cell>
          <cell r="CF116">
            <v>0</v>
          </cell>
        </row>
        <row r="117">
          <cell r="A117">
            <v>105</v>
          </cell>
          <cell r="B117">
            <v>565</v>
          </cell>
          <cell r="C117" t="str">
            <v>Perkins P3  DI  88.92</v>
          </cell>
          <cell r="D117">
            <v>88.92</v>
          </cell>
          <cell r="E117">
            <v>4</v>
          </cell>
          <cell r="F117" t="str">
            <v>CSA-12</v>
          </cell>
          <cell r="G117" t="str">
            <v>M/C</v>
          </cell>
          <cell r="H117">
            <v>5000</v>
          </cell>
          <cell r="I117">
            <v>5319</v>
          </cell>
          <cell r="J117">
            <v>5417</v>
          </cell>
          <cell r="K117">
            <v>16.61</v>
          </cell>
          <cell r="L117">
            <v>1.2</v>
          </cell>
          <cell r="M117">
            <v>2.1</v>
          </cell>
          <cell r="N117">
            <v>3.9</v>
          </cell>
          <cell r="O117">
            <v>6</v>
          </cell>
          <cell r="P117">
            <v>1.8</v>
          </cell>
          <cell r="Q117">
            <v>1.18</v>
          </cell>
          <cell r="R117">
            <v>0.82499999999999996</v>
          </cell>
          <cell r="S117">
            <v>1.375</v>
          </cell>
          <cell r="T117">
            <v>1.3143</v>
          </cell>
          <cell r="U117">
            <v>0.378</v>
          </cell>
          <cell r="V117">
            <v>77.418021624698483</v>
          </cell>
          <cell r="W117">
            <v>8.1999999999999993</v>
          </cell>
          <cell r="X117">
            <v>99.94</v>
          </cell>
          <cell r="Y117">
            <v>131.35</v>
          </cell>
          <cell r="Z117">
            <v>0</v>
          </cell>
          <cell r="AA117">
            <v>33.78</v>
          </cell>
          <cell r="AB117">
            <v>97.57</v>
          </cell>
          <cell r="AC117">
            <v>0</v>
          </cell>
          <cell r="AD117">
            <v>0</v>
          </cell>
          <cell r="AE117">
            <v>97.57</v>
          </cell>
          <cell r="AF117">
            <v>6.8</v>
          </cell>
          <cell r="AG117">
            <v>1.67</v>
          </cell>
          <cell r="AH117">
            <v>7.0000000000000007E-2</v>
          </cell>
          <cell r="AI117">
            <v>2.08</v>
          </cell>
          <cell r="AJ117">
            <v>1.53</v>
          </cell>
          <cell r="AK117">
            <v>1.41</v>
          </cell>
          <cell r="AL117">
            <v>18.14</v>
          </cell>
          <cell r="AM117">
            <v>1.3688574045659998</v>
          </cell>
          <cell r="AN117">
            <v>1.05</v>
          </cell>
          <cell r="AO117">
            <v>19.86</v>
          </cell>
          <cell r="AP117">
            <v>2.11</v>
          </cell>
          <cell r="AQ117">
            <v>0</v>
          </cell>
          <cell r="AR117">
            <v>0</v>
          </cell>
          <cell r="AS117">
            <v>2.58</v>
          </cell>
          <cell r="AT117">
            <v>1.48</v>
          </cell>
          <cell r="AU117">
            <v>1.3600000000000003</v>
          </cell>
          <cell r="AV117">
            <v>2.61</v>
          </cell>
          <cell r="AW117">
            <v>0.74</v>
          </cell>
          <cell r="AX117">
            <v>1.06</v>
          </cell>
          <cell r="AY117">
            <v>3.24</v>
          </cell>
          <cell r="AZ117">
            <v>0.24</v>
          </cell>
          <cell r="BA117">
            <v>0.95</v>
          </cell>
          <cell r="BB117">
            <v>25.59</v>
          </cell>
          <cell r="BC117">
            <v>3.58</v>
          </cell>
          <cell r="BD117">
            <v>0</v>
          </cell>
          <cell r="BE117">
            <v>0</v>
          </cell>
          <cell r="BF117">
            <v>4.75</v>
          </cell>
          <cell r="BG117">
            <v>2.74</v>
          </cell>
          <cell r="BH117">
            <v>147.69000000000003</v>
          </cell>
          <cell r="BI117">
            <v>56.888857404565996</v>
          </cell>
          <cell r="BJ117">
            <v>6.35</v>
          </cell>
          <cell r="BK117">
            <v>13.44</v>
          </cell>
          <cell r="BL117">
            <v>0</v>
          </cell>
          <cell r="BM117">
            <v>0</v>
          </cell>
          <cell r="BN117">
            <v>0</v>
          </cell>
          <cell r="BO117">
            <v>0</v>
          </cell>
          <cell r="BP117">
            <v>5.93</v>
          </cell>
          <cell r="BQ117">
            <v>1.4364521963552366</v>
          </cell>
          <cell r="BR117">
            <v>0</v>
          </cell>
          <cell r="BS117">
            <v>0</v>
          </cell>
          <cell r="BT117">
            <v>0</v>
          </cell>
          <cell r="BU117">
            <v>0</v>
          </cell>
          <cell r="BW117">
            <v>0</v>
          </cell>
          <cell r="BX117">
            <v>0</v>
          </cell>
          <cell r="BY117">
            <v>0</v>
          </cell>
          <cell r="BZ117">
            <v>0</v>
          </cell>
          <cell r="CA117">
            <v>153.62000000000003</v>
          </cell>
          <cell r="CB117">
            <v>78.115309600921236</v>
          </cell>
          <cell r="CC117">
            <v>0</v>
          </cell>
          <cell r="CD117">
            <v>0</v>
          </cell>
          <cell r="CE117">
            <v>0</v>
          </cell>
          <cell r="CF117">
            <v>0</v>
          </cell>
        </row>
        <row r="118">
          <cell r="A118">
            <v>106</v>
          </cell>
          <cell r="B118">
            <v>566</v>
          </cell>
          <cell r="C118" t="str">
            <v>Perkins S3.25  92.49 DIA  ST</v>
          </cell>
          <cell r="D118">
            <v>92.49</v>
          </cell>
          <cell r="E118">
            <v>4</v>
          </cell>
          <cell r="F118" t="str">
            <v>CSA-12</v>
          </cell>
          <cell r="G118" t="str">
            <v>M/C</v>
          </cell>
          <cell r="H118">
            <v>6000</v>
          </cell>
          <cell r="I118">
            <v>6383</v>
          </cell>
          <cell r="J118">
            <v>6500</v>
          </cell>
          <cell r="K118">
            <v>18.11</v>
          </cell>
          <cell r="L118">
            <v>1.2</v>
          </cell>
          <cell r="M118">
            <v>2.1</v>
          </cell>
          <cell r="N118">
            <v>3.9</v>
          </cell>
          <cell r="O118">
            <v>6</v>
          </cell>
          <cell r="P118">
            <v>1.8</v>
          </cell>
          <cell r="Q118">
            <v>1.347</v>
          </cell>
          <cell r="R118">
            <v>0.89600000000000002</v>
          </cell>
          <cell r="S118">
            <v>1.645</v>
          </cell>
          <cell r="T118">
            <v>1.5038</v>
          </cell>
          <cell r="U118">
            <v>0.48</v>
          </cell>
          <cell r="V118">
            <v>77.418021624698483</v>
          </cell>
          <cell r="W118">
            <v>8.1999999999999993</v>
          </cell>
          <cell r="X118">
            <v>99.94</v>
          </cell>
          <cell r="Y118">
            <v>150.29</v>
          </cell>
          <cell r="Z118">
            <v>0</v>
          </cell>
          <cell r="AA118">
            <v>42.019999999999996</v>
          </cell>
          <cell r="AB118">
            <v>108.27</v>
          </cell>
          <cell r="AC118">
            <v>0</v>
          </cell>
          <cell r="AD118">
            <v>1.97</v>
          </cell>
          <cell r="AE118">
            <v>110.24</v>
          </cell>
          <cell r="AF118">
            <v>8.1300000000000008</v>
          </cell>
          <cell r="AG118">
            <v>2</v>
          </cell>
          <cell r="AH118">
            <v>0.08</v>
          </cell>
          <cell r="AI118">
            <v>2.37</v>
          </cell>
          <cell r="AJ118">
            <v>1.75</v>
          </cell>
          <cell r="AK118">
            <v>1.41</v>
          </cell>
          <cell r="AL118">
            <v>20.71</v>
          </cell>
          <cell r="AM118">
            <v>1.5627914469990001</v>
          </cell>
          <cell r="AN118">
            <v>1.2</v>
          </cell>
          <cell r="AO118">
            <v>21.159999999999997</v>
          </cell>
          <cell r="AP118">
            <v>2.41</v>
          </cell>
          <cell r="AQ118">
            <v>0</v>
          </cell>
          <cell r="AR118">
            <v>0</v>
          </cell>
          <cell r="AS118">
            <v>2.82</v>
          </cell>
          <cell r="AT118">
            <v>1.62</v>
          </cell>
          <cell r="AU118">
            <v>1.48</v>
          </cell>
          <cell r="AV118">
            <v>2.85</v>
          </cell>
          <cell r="AW118">
            <v>0.74</v>
          </cell>
          <cell r="AX118">
            <v>1.06</v>
          </cell>
          <cell r="AY118">
            <v>3.53</v>
          </cell>
          <cell r="AZ118">
            <v>0.27</v>
          </cell>
          <cell r="BA118">
            <v>1.04</v>
          </cell>
          <cell r="BB118">
            <v>27.74</v>
          </cell>
          <cell r="BC118">
            <v>3.91</v>
          </cell>
          <cell r="BD118">
            <v>0</v>
          </cell>
          <cell r="BE118">
            <v>0</v>
          </cell>
          <cell r="BF118">
            <v>5.15</v>
          </cell>
          <cell r="BG118">
            <v>2.92</v>
          </cell>
          <cell r="BH118">
            <v>166.49999999999997</v>
          </cell>
          <cell r="BI118">
            <v>61.652791446998989</v>
          </cell>
          <cell r="BJ118">
            <v>6.35</v>
          </cell>
          <cell r="BK118">
            <v>14.75</v>
          </cell>
          <cell r="BL118">
            <v>0</v>
          </cell>
          <cell r="BM118">
            <v>0</v>
          </cell>
          <cell r="BN118">
            <v>0</v>
          </cell>
          <cell r="BO118">
            <v>0</v>
          </cell>
          <cell r="BP118">
            <v>5.93</v>
          </cell>
          <cell r="BQ118">
            <v>1.4364521963552366</v>
          </cell>
          <cell r="BR118">
            <v>0</v>
          </cell>
          <cell r="BS118">
            <v>0</v>
          </cell>
          <cell r="BT118">
            <v>0</v>
          </cell>
          <cell r="BU118">
            <v>0</v>
          </cell>
          <cell r="BW118">
            <v>0</v>
          </cell>
          <cell r="BX118">
            <v>0</v>
          </cell>
          <cell r="BY118">
            <v>0</v>
          </cell>
          <cell r="BZ118">
            <v>0</v>
          </cell>
          <cell r="CA118">
            <v>172.42999999999998</v>
          </cell>
          <cell r="CB118">
            <v>84.189243643354217</v>
          </cell>
          <cell r="CC118">
            <v>0</v>
          </cell>
          <cell r="CD118">
            <v>0</v>
          </cell>
          <cell r="CE118">
            <v>0</v>
          </cell>
          <cell r="CF118">
            <v>0</v>
          </cell>
        </row>
        <row r="119">
          <cell r="A119">
            <v>107</v>
          </cell>
          <cell r="B119">
            <v>568</v>
          </cell>
          <cell r="C119" t="str">
            <v>Perkins P3 DI 4RV ST</v>
          </cell>
          <cell r="D119">
            <v>88.92</v>
          </cell>
          <cell r="E119">
            <v>4</v>
          </cell>
          <cell r="F119" t="str">
            <v>CSA-12</v>
          </cell>
          <cell r="G119" t="str">
            <v>M/C</v>
          </cell>
          <cell r="H119">
            <v>1200</v>
          </cell>
          <cell r="I119">
            <v>1275</v>
          </cell>
          <cell r="J119">
            <v>1299</v>
          </cell>
          <cell r="K119">
            <v>14.89</v>
          </cell>
          <cell r="L119">
            <v>1.2</v>
          </cell>
          <cell r="M119">
            <v>2</v>
          </cell>
          <cell r="N119">
            <v>3.9</v>
          </cell>
          <cell r="O119">
            <v>5.9</v>
          </cell>
          <cell r="P119">
            <v>1.8</v>
          </cell>
          <cell r="Q119">
            <v>1.18</v>
          </cell>
          <cell r="R119">
            <v>0.81799999999999995</v>
          </cell>
          <cell r="S119">
            <v>1.375</v>
          </cell>
          <cell r="T119">
            <v>1.3147000000000002</v>
          </cell>
          <cell r="U119">
            <v>0.38500000000000001</v>
          </cell>
          <cell r="V119">
            <v>77.418021624698483</v>
          </cell>
          <cell r="W119">
            <v>8.1999999999999993</v>
          </cell>
          <cell r="X119">
            <v>99.94</v>
          </cell>
          <cell r="Y119">
            <v>131.38999999999999</v>
          </cell>
          <cell r="Z119">
            <v>0</v>
          </cell>
          <cell r="AA119">
            <v>34.33</v>
          </cell>
          <cell r="AB119">
            <v>97.059999999999988</v>
          </cell>
          <cell r="AC119">
            <v>0</v>
          </cell>
          <cell r="AD119">
            <v>1.75</v>
          </cell>
          <cell r="AE119">
            <v>98.809999999999988</v>
          </cell>
          <cell r="AF119">
            <v>6.79</v>
          </cell>
          <cell r="AG119">
            <v>1.67</v>
          </cell>
          <cell r="AH119">
            <v>7.0000000000000007E-2</v>
          </cell>
          <cell r="AI119">
            <v>2.08</v>
          </cell>
          <cell r="AJ119">
            <v>1.52</v>
          </cell>
          <cell r="AK119">
            <v>1.3</v>
          </cell>
          <cell r="AL119">
            <v>18.13</v>
          </cell>
          <cell r="AM119">
            <v>1.3681027973969997</v>
          </cell>
          <cell r="AN119">
            <v>1.05</v>
          </cell>
          <cell r="AO119">
            <v>19.84</v>
          </cell>
          <cell r="AP119">
            <v>2.11</v>
          </cell>
          <cell r="AQ119">
            <v>0</v>
          </cell>
          <cell r="AR119">
            <v>0</v>
          </cell>
          <cell r="AS119">
            <v>2.31</v>
          </cell>
          <cell r="AT119">
            <v>1.33</v>
          </cell>
          <cell r="AU119">
            <v>1.21</v>
          </cell>
          <cell r="AV119">
            <v>2.34</v>
          </cell>
          <cell r="AW119">
            <v>0.74</v>
          </cell>
          <cell r="AX119">
            <v>1.06</v>
          </cell>
          <cell r="AY119">
            <v>2.9</v>
          </cell>
          <cell r="AZ119">
            <v>0.22</v>
          </cell>
          <cell r="BA119">
            <v>0.85</v>
          </cell>
          <cell r="BB119">
            <v>23.09</v>
          </cell>
          <cell r="BC119">
            <v>3.21</v>
          </cell>
          <cell r="BD119">
            <v>0</v>
          </cell>
          <cell r="BE119">
            <v>0</v>
          </cell>
          <cell r="BF119">
            <v>4.28</v>
          </cell>
          <cell r="BG119">
            <v>2.74</v>
          </cell>
          <cell r="BH119">
            <v>147.32000000000005</v>
          </cell>
          <cell r="BI119">
            <v>53.698102797396999</v>
          </cell>
          <cell r="BJ119">
            <v>6.35</v>
          </cell>
          <cell r="BK119">
            <v>12.89</v>
          </cell>
          <cell r="BL119">
            <v>0</v>
          </cell>
          <cell r="BM119">
            <v>0</v>
          </cell>
          <cell r="BN119">
            <v>0</v>
          </cell>
          <cell r="BO119">
            <v>0</v>
          </cell>
          <cell r="BP119">
            <v>5.93</v>
          </cell>
          <cell r="BQ119">
            <v>1.4364521963552366</v>
          </cell>
          <cell r="BR119">
            <v>0</v>
          </cell>
          <cell r="BS119">
            <v>0</v>
          </cell>
          <cell r="BT119">
            <v>0</v>
          </cell>
          <cell r="BU119">
            <v>0</v>
          </cell>
          <cell r="BW119">
            <v>0</v>
          </cell>
          <cell r="BX119">
            <v>0</v>
          </cell>
          <cell r="BY119">
            <v>0</v>
          </cell>
          <cell r="BZ119">
            <v>0</v>
          </cell>
          <cell r="CA119">
            <v>153.25000000000006</v>
          </cell>
          <cell r="CB119">
            <v>74.374554993752241</v>
          </cell>
          <cell r="CC119">
            <v>0</v>
          </cell>
          <cell r="CD119">
            <v>0</v>
          </cell>
          <cell r="CE119">
            <v>0</v>
          </cell>
          <cell r="CF119">
            <v>0</v>
          </cell>
        </row>
        <row r="120">
          <cell r="A120">
            <v>108</v>
          </cell>
          <cell r="B120">
            <v>572</v>
          </cell>
          <cell r="C120" t="str">
            <v>FT-70 AVL RC</v>
          </cell>
          <cell r="D120">
            <v>111.8</v>
          </cell>
          <cell r="E120">
            <v>2</v>
          </cell>
          <cell r="F120" t="str">
            <v>CSA-12</v>
          </cell>
          <cell r="G120" t="str">
            <v>M/C</v>
          </cell>
          <cell r="H120">
            <v>3000</v>
          </cell>
          <cell r="I120">
            <v>3521</v>
          </cell>
          <cell r="J120">
            <v>3593</v>
          </cell>
          <cell r="K120">
            <v>23.66</v>
          </cell>
          <cell r="L120">
            <v>1.2</v>
          </cell>
          <cell r="M120">
            <v>8.3000000000000007</v>
          </cell>
          <cell r="N120">
            <v>6.5</v>
          </cell>
          <cell r="O120">
            <v>14.8</v>
          </cell>
          <cell r="P120">
            <v>2</v>
          </cell>
          <cell r="Q120">
            <v>1.75</v>
          </cell>
          <cell r="R120">
            <v>1.226</v>
          </cell>
          <cell r="S120">
            <v>2.08</v>
          </cell>
          <cell r="T120">
            <v>2.024</v>
          </cell>
          <cell r="U120">
            <v>0.61499999999999999</v>
          </cell>
          <cell r="V120">
            <v>77.418021624698483</v>
          </cell>
          <cell r="W120">
            <v>8.1999999999999993</v>
          </cell>
          <cell r="X120">
            <v>99.94</v>
          </cell>
          <cell r="Y120">
            <v>202.28</v>
          </cell>
          <cell r="Z120">
            <v>41.71</v>
          </cell>
          <cell r="AA120">
            <v>54.559999999999995</v>
          </cell>
          <cell r="AB120">
            <v>189.43</v>
          </cell>
          <cell r="AC120">
            <v>0</v>
          </cell>
          <cell r="AD120">
            <v>0</v>
          </cell>
          <cell r="AE120">
            <v>189.43</v>
          </cell>
          <cell r="AF120">
            <v>11.36</v>
          </cell>
          <cell r="AG120">
            <v>2.79</v>
          </cell>
          <cell r="AH120">
            <v>0.11</v>
          </cell>
          <cell r="AI120">
            <v>4.0699999999999994</v>
          </cell>
          <cell r="AJ120">
            <v>2.99</v>
          </cell>
          <cell r="AK120">
            <v>1.44</v>
          </cell>
          <cell r="AL120">
            <v>35.53</v>
          </cell>
          <cell r="AM120">
            <v>2.6811192714570002</v>
          </cell>
          <cell r="AN120">
            <v>1.55</v>
          </cell>
          <cell r="AO120">
            <v>33.44</v>
          </cell>
          <cell r="AP120">
            <v>4.1399999999999997</v>
          </cell>
          <cell r="AQ120">
            <v>0</v>
          </cell>
          <cell r="AR120">
            <v>0</v>
          </cell>
          <cell r="AS120">
            <v>4.8600000000000003</v>
          </cell>
          <cell r="AT120">
            <v>2.78</v>
          </cell>
          <cell r="AU120">
            <v>2.13</v>
          </cell>
          <cell r="AV120">
            <v>4.1100000000000003</v>
          </cell>
          <cell r="AW120">
            <v>0.81</v>
          </cell>
          <cell r="AX120">
            <v>1.01</v>
          </cell>
          <cell r="AY120">
            <v>5.35</v>
          </cell>
          <cell r="AZ120">
            <v>0.4</v>
          </cell>
          <cell r="BA120">
            <v>1.35</v>
          </cell>
          <cell r="BB120">
            <v>41.4</v>
          </cell>
          <cell r="BC120">
            <v>6.13</v>
          </cell>
          <cell r="BD120">
            <v>3</v>
          </cell>
          <cell r="BE120">
            <v>2.33</v>
          </cell>
          <cell r="BF120">
            <v>7.68</v>
          </cell>
          <cell r="BG120">
            <v>4.62</v>
          </cell>
          <cell r="BH120">
            <v>279.87000000000012</v>
          </cell>
          <cell r="BI120">
            <v>97.62111927145699</v>
          </cell>
          <cell r="BJ120">
            <v>16.940000000000001</v>
          </cell>
          <cell r="BK120">
            <v>24.47</v>
          </cell>
          <cell r="BL120">
            <v>3.7988888888888885</v>
          </cell>
          <cell r="BM120">
            <v>1.7306652968135379</v>
          </cell>
          <cell r="BN120">
            <v>0</v>
          </cell>
          <cell r="BO120">
            <v>0</v>
          </cell>
          <cell r="BP120">
            <v>0</v>
          </cell>
          <cell r="BQ120">
            <v>0</v>
          </cell>
          <cell r="BR120">
            <v>0</v>
          </cell>
          <cell r="BS120">
            <v>0</v>
          </cell>
          <cell r="BT120">
            <v>0</v>
          </cell>
          <cell r="BU120">
            <v>0</v>
          </cell>
          <cell r="BW120">
            <v>283.668888888889</v>
          </cell>
          <cell r="BX120">
            <v>140.76178456827051</v>
          </cell>
          <cell r="BY120">
            <v>0</v>
          </cell>
          <cell r="BZ120">
            <v>0</v>
          </cell>
          <cell r="CA120">
            <v>0</v>
          </cell>
          <cell r="CB120">
            <v>0</v>
          </cell>
          <cell r="CC120">
            <v>0</v>
          </cell>
          <cell r="CD120">
            <v>0</v>
          </cell>
          <cell r="CE120">
            <v>0</v>
          </cell>
          <cell r="CF120">
            <v>0</v>
          </cell>
        </row>
        <row r="121">
          <cell r="A121">
            <v>109</v>
          </cell>
          <cell r="B121">
            <v>585</v>
          </cell>
          <cell r="C121" t="str">
            <v>727 PROJECT RC (MMTD G 312)</v>
          </cell>
          <cell r="D121">
            <v>102</v>
          </cell>
          <cell r="E121">
            <v>2</v>
          </cell>
          <cell r="F121" t="str">
            <v>CSA-12</v>
          </cell>
          <cell r="G121" t="str">
            <v>M/C</v>
          </cell>
          <cell r="H121">
            <v>1600</v>
          </cell>
          <cell r="I121">
            <v>1856</v>
          </cell>
          <cell r="J121">
            <v>1883</v>
          </cell>
          <cell r="K121">
            <v>21.04</v>
          </cell>
          <cell r="L121">
            <v>1.2</v>
          </cell>
          <cell r="M121">
            <v>6.8</v>
          </cell>
          <cell r="N121">
            <v>7</v>
          </cell>
          <cell r="O121">
            <v>13.8</v>
          </cell>
          <cell r="P121">
            <v>1.4</v>
          </cell>
          <cell r="Q121">
            <v>1.53</v>
          </cell>
          <cell r="R121">
            <v>1.018</v>
          </cell>
          <cell r="S121">
            <v>1.93</v>
          </cell>
          <cell r="T121">
            <v>1.77</v>
          </cell>
          <cell r="U121">
            <v>0.59399999999999997</v>
          </cell>
          <cell r="V121">
            <v>77.418021624698483</v>
          </cell>
          <cell r="W121">
            <v>8.1999999999999993</v>
          </cell>
          <cell r="X121">
            <v>99.94</v>
          </cell>
          <cell r="Y121">
            <v>176.89</v>
          </cell>
          <cell r="Z121">
            <v>37.950000000000003</v>
          </cell>
          <cell r="AA121">
            <v>51.02</v>
          </cell>
          <cell r="AB121">
            <v>163.81999999999996</v>
          </cell>
          <cell r="AC121">
            <v>0</v>
          </cell>
          <cell r="AD121">
            <v>0</v>
          </cell>
          <cell r="AE121">
            <v>163.81999999999996</v>
          </cell>
          <cell r="AF121">
            <v>10.36</v>
          </cell>
          <cell r="AG121">
            <v>2.5499999999999998</v>
          </cell>
          <cell r="AH121">
            <v>0.1</v>
          </cell>
          <cell r="AI121">
            <v>3.5199999999999996</v>
          </cell>
          <cell r="AJ121">
            <v>2.58</v>
          </cell>
          <cell r="AK121">
            <v>1.41</v>
          </cell>
          <cell r="AL121">
            <v>30.7</v>
          </cell>
          <cell r="AM121">
            <v>2.31664400883</v>
          </cell>
          <cell r="AN121">
            <v>1.36</v>
          </cell>
          <cell r="AO121">
            <v>32.08</v>
          </cell>
          <cell r="AP121">
            <v>3.58</v>
          </cell>
          <cell r="AQ121">
            <v>0</v>
          </cell>
          <cell r="AR121">
            <v>0</v>
          </cell>
          <cell r="AS121">
            <v>4.2699999999999996</v>
          </cell>
          <cell r="AT121">
            <v>2.44</v>
          </cell>
          <cell r="AU121">
            <v>1.8700000000000006</v>
          </cell>
          <cell r="AV121">
            <v>3.61</v>
          </cell>
          <cell r="AW121">
            <v>0.8</v>
          </cell>
          <cell r="AX121">
            <v>1.06</v>
          </cell>
          <cell r="AY121">
            <v>4.71</v>
          </cell>
          <cell r="AZ121">
            <v>0.36</v>
          </cell>
          <cell r="BA121">
            <v>1.2</v>
          </cell>
          <cell r="BB121">
            <v>36.61</v>
          </cell>
          <cell r="BC121">
            <v>5.39</v>
          </cell>
          <cell r="BD121">
            <v>2.7300000000000004</v>
          </cell>
          <cell r="BE121">
            <v>2.12</v>
          </cell>
          <cell r="BF121">
            <v>6.79</v>
          </cell>
          <cell r="BG121">
            <v>4.43</v>
          </cell>
          <cell r="BH121">
            <v>244.11999999999998</v>
          </cell>
          <cell r="BI121">
            <v>88.646644008829995</v>
          </cell>
          <cell r="BJ121">
            <v>16.940000000000001</v>
          </cell>
          <cell r="BK121">
            <v>22.18</v>
          </cell>
          <cell r="BL121">
            <v>3.8</v>
          </cell>
          <cell r="BM121">
            <v>1.7306652968135379</v>
          </cell>
          <cell r="BN121">
            <v>0</v>
          </cell>
          <cell r="BO121">
            <v>0</v>
          </cell>
          <cell r="BP121">
            <v>0</v>
          </cell>
          <cell r="BQ121">
            <v>0</v>
          </cell>
          <cell r="BR121">
            <v>0</v>
          </cell>
          <cell r="BS121">
            <v>0</v>
          </cell>
          <cell r="BT121">
            <v>0</v>
          </cell>
          <cell r="BU121">
            <v>0</v>
          </cell>
          <cell r="BW121">
            <v>247.92</v>
          </cell>
          <cell r="BX121">
            <v>129.49730930564354</v>
          </cell>
          <cell r="BY121">
            <v>0</v>
          </cell>
          <cell r="BZ121">
            <v>0</v>
          </cell>
          <cell r="CA121">
            <v>0</v>
          </cell>
          <cell r="CB121">
            <v>0</v>
          </cell>
          <cell r="CC121">
            <v>0</v>
          </cell>
          <cell r="CD121">
            <v>0</v>
          </cell>
          <cell r="CE121">
            <v>0</v>
          </cell>
          <cell r="CF121">
            <v>0</v>
          </cell>
        </row>
        <row r="122">
          <cell r="A122">
            <v>110</v>
          </cell>
          <cell r="B122">
            <v>589</v>
          </cell>
          <cell r="C122" t="str">
            <v>FT-45 AVL RC</v>
          </cell>
          <cell r="D122">
            <v>106.7</v>
          </cell>
          <cell r="E122">
            <v>2</v>
          </cell>
          <cell r="F122" t="str">
            <v>CSA-12</v>
          </cell>
          <cell r="G122" t="str">
            <v>M/C</v>
          </cell>
          <cell r="H122">
            <v>3000</v>
          </cell>
          <cell r="I122">
            <v>3525</v>
          </cell>
          <cell r="J122">
            <v>3597</v>
          </cell>
          <cell r="K122">
            <v>23.66</v>
          </cell>
          <cell r="L122">
            <v>1.2</v>
          </cell>
          <cell r="M122">
            <v>8.4</v>
          </cell>
          <cell r="N122">
            <v>6.5</v>
          </cell>
          <cell r="O122">
            <v>14.9</v>
          </cell>
          <cell r="P122">
            <v>2</v>
          </cell>
          <cell r="Q122">
            <v>1.6850000000000001</v>
          </cell>
          <cell r="R122">
            <v>1.167</v>
          </cell>
          <cell r="S122">
            <v>2.1419999999999999</v>
          </cell>
          <cell r="T122">
            <v>1.9527000000000001</v>
          </cell>
          <cell r="U122">
            <v>0.60899999999999999</v>
          </cell>
          <cell r="V122">
            <v>77.418021624698483</v>
          </cell>
          <cell r="W122">
            <v>8.1999999999999993</v>
          </cell>
          <cell r="X122">
            <v>99.94</v>
          </cell>
          <cell r="Y122">
            <v>195.15</v>
          </cell>
          <cell r="Z122">
            <v>38.14</v>
          </cell>
          <cell r="AA122">
            <v>53.04</v>
          </cell>
          <cell r="AB122">
            <v>180.25000000000003</v>
          </cell>
          <cell r="AC122">
            <v>0</v>
          </cell>
          <cell r="AD122">
            <v>0</v>
          </cell>
          <cell r="AE122">
            <v>180.25000000000003</v>
          </cell>
          <cell r="AF122">
            <v>11.72</v>
          </cell>
          <cell r="AG122">
            <v>2.88</v>
          </cell>
          <cell r="AH122">
            <v>0.11</v>
          </cell>
          <cell r="AI122">
            <v>3.9299999999999997</v>
          </cell>
          <cell r="AJ122">
            <v>2.88</v>
          </cell>
          <cell r="AK122">
            <v>1.44</v>
          </cell>
          <cell r="AL122">
            <v>34.25</v>
          </cell>
          <cell r="AM122">
            <v>2.5845295538249995</v>
          </cell>
          <cell r="AN122">
            <v>1.49</v>
          </cell>
          <cell r="AO122">
            <v>33.809999999999995</v>
          </cell>
          <cell r="AP122">
            <v>3.99</v>
          </cell>
          <cell r="AQ122">
            <v>0</v>
          </cell>
          <cell r="AR122">
            <v>0</v>
          </cell>
          <cell r="AS122">
            <v>4.8600000000000003</v>
          </cell>
          <cell r="AT122">
            <v>2.78</v>
          </cell>
          <cell r="AU122">
            <v>2.13</v>
          </cell>
          <cell r="AV122">
            <v>4.1100000000000003</v>
          </cell>
          <cell r="AW122">
            <v>0.81</v>
          </cell>
          <cell r="AX122">
            <v>1.01</v>
          </cell>
          <cell r="AY122">
            <v>5.36</v>
          </cell>
          <cell r="AZ122">
            <v>0.4</v>
          </cell>
          <cell r="BA122">
            <v>1.35</v>
          </cell>
          <cell r="BB122">
            <v>41.44</v>
          </cell>
          <cell r="BC122">
            <v>6.14</v>
          </cell>
          <cell r="BD122">
            <v>0</v>
          </cell>
          <cell r="BE122">
            <v>0</v>
          </cell>
          <cell r="BF122">
            <v>7.69</v>
          </cell>
          <cell r="BG122">
            <v>4.67</v>
          </cell>
          <cell r="BH122">
            <v>266.73000000000013</v>
          </cell>
          <cell r="BI122">
            <v>95.354529553824989</v>
          </cell>
          <cell r="BJ122">
            <v>16.940000000000001</v>
          </cell>
          <cell r="BK122">
            <v>23.67</v>
          </cell>
          <cell r="BL122">
            <v>3.7988888888888885</v>
          </cell>
          <cell r="BM122">
            <v>1.7306652968135379</v>
          </cell>
          <cell r="BN122">
            <v>0</v>
          </cell>
          <cell r="BO122">
            <v>0</v>
          </cell>
          <cell r="BP122">
            <v>0</v>
          </cell>
          <cell r="BQ122">
            <v>0</v>
          </cell>
          <cell r="BR122">
            <v>0</v>
          </cell>
          <cell r="BS122">
            <v>0</v>
          </cell>
          <cell r="BT122">
            <v>0</v>
          </cell>
          <cell r="BU122">
            <v>0</v>
          </cell>
          <cell r="BW122">
            <v>270.52888888888901</v>
          </cell>
          <cell r="BX122">
            <v>137.69519485063853</v>
          </cell>
          <cell r="BY122">
            <v>0</v>
          </cell>
          <cell r="BZ122">
            <v>0</v>
          </cell>
          <cell r="CA122">
            <v>0</v>
          </cell>
          <cell r="CB122">
            <v>0</v>
          </cell>
          <cell r="CC122">
            <v>0</v>
          </cell>
          <cell r="CD122">
            <v>0</v>
          </cell>
          <cell r="CE122">
            <v>0</v>
          </cell>
          <cell r="CF122">
            <v>0</v>
          </cell>
        </row>
        <row r="123">
          <cell r="A123">
            <v>111</v>
          </cell>
          <cell r="B123">
            <v>591</v>
          </cell>
          <cell r="C123" t="str">
            <v>Zetor  ST</v>
          </cell>
          <cell r="D123">
            <v>95</v>
          </cell>
          <cell r="E123">
            <v>4</v>
          </cell>
          <cell r="F123" t="str">
            <v>CSA-12</v>
          </cell>
          <cell r="G123" t="str">
            <v>M/C</v>
          </cell>
          <cell r="H123">
            <v>3000</v>
          </cell>
          <cell r="I123">
            <v>3188</v>
          </cell>
          <cell r="J123">
            <v>3237</v>
          </cell>
          <cell r="K123">
            <v>17.39</v>
          </cell>
          <cell r="L123">
            <v>1.2</v>
          </cell>
          <cell r="M123">
            <v>2</v>
          </cell>
          <cell r="N123">
            <v>3.9</v>
          </cell>
          <cell r="O123">
            <v>5.9</v>
          </cell>
          <cell r="P123">
            <v>1.5</v>
          </cell>
          <cell r="Q123">
            <v>1.347</v>
          </cell>
          <cell r="R123">
            <v>0.94</v>
          </cell>
          <cell r="S123">
            <v>2.16</v>
          </cell>
          <cell r="T123">
            <v>1.5001</v>
          </cell>
          <cell r="U123">
            <v>0.433</v>
          </cell>
          <cell r="V123">
            <v>77.418021624698483</v>
          </cell>
          <cell r="W123">
            <v>8.1999999999999993</v>
          </cell>
          <cell r="X123">
            <v>99.94</v>
          </cell>
          <cell r="Y123">
            <v>149.91999999999999</v>
          </cell>
          <cell r="Z123">
            <v>0</v>
          </cell>
          <cell r="AA123">
            <v>38.380000000000003</v>
          </cell>
          <cell r="AB123">
            <v>111.53999999999999</v>
          </cell>
          <cell r="AC123">
            <v>0</v>
          </cell>
          <cell r="AD123">
            <v>2.14</v>
          </cell>
          <cell r="AE123">
            <v>113.67999999999999</v>
          </cell>
          <cell r="AF123">
            <v>10.63</v>
          </cell>
          <cell r="AG123">
            <v>2.61</v>
          </cell>
          <cell r="AH123">
            <v>0.1</v>
          </cell>
          <cell r="AI123">
            <v>2.37</v>
          </cell>
          <cell r="AJ123">
            <v>1.74</v>
          </cell>
          <cell r="AK123">
            <v>1.51</v>
          </cell>
          <cell r="AL123">
            <v>20.69</v>
          </cell>
          <cell r="AM123">
            <v>1.5612822326610001</v>
          </cell>
          <cell r="AN123">
            <v>1.2</v>
          </cell>
          <cell r="AO123">
            <v>23.549999999999997</v>
          </cell>
          <cell r="AP123">
            <v>2.41</v>
          </cell>
          <cell r="AQ123">
            <v>0</v>
          </cell>
          <cell r="AR123">
            <v>0</v>
          </cell>
          <cell r="AS123">
            <v>2.7</v>
          </cell>
          <cell r="AT123">
            <v>1.55</v>
          </cell>
          <cell r="AU123">
            <v>1.4200000000000004</v>
          </cell>
          <cell r="AV123">
            <v>2.73</v>
          </cell>
          <cell r="AW123">
            <v>0.74</v>
          </cell>
          <cell r="AX123">
            <v>1.07</v>
          </cell>
          <cell r="AY123">
            <v>3.39</v>
          </cell>
          <cell r="AZ123">
            <v>0.26</v>
          </cell>
          <cell r="BA123">
            <v>1</v>
          </cell>
          <cell r="BB123">
            <v>26.69</v>
          </cell>
          <cell r="BC123">
            <v>3.75</v>
          </cell>
          <cell r="BD123">
            <v>0</v>
          </cell>
          <cell r="BE123">
            <v>0</v>
          </cell>
          <cell r="BF123">
            <v>4.95</v>
          </cell>
          <cell r="BG123">
            <v>3.25</v>
          </cell>
          <cell r="BH123">
            <v>172.85999999999993</v>
          </cell>
          <cell r="BI123">
            <v>62.691282232660996</v>
          </cell>
          <cell r="BJ123">
            <v>6.35</v>
          </cell>
          <cell r="BK123">
            <v>15.24</v>
          </cell>
          <cell r="BL123">
            <v>0</v>
          </cell>
          <cell r="BM123">
            <v>0</v>
          </cell>
          <cell r="BN123">
            <v>0</v>
          </cell>
          <cell r="BO123">
            <v>0</v>
          </cell>
          <cell r="BP123">
            <v>7.6499999999999995</v>
          </cell>
          <cell r="BQ123">
            <v>1.4364521963552366</v>
          </cell>
          <cell r="BR123">
            <v>0</v>
          </cell>
          <cell r="BS123">
            <v>0</v>
          </cell>
          <cell r="BT123">
            <v>0</v>
          </cell>
          <cell r="BU123">
            <v>0</v>
          </cell>
          <cell r="BW123">
            <v>0</v>
          </cell>
          <cell r="BX123">
            <v>0</v>
          </cell>
          <cell r="BY123">
            <v>0</v>
          </cell>
          <cell r="BZ123">
            <v>0</v>
          </cell>
          <cell r="CA123">
            <v>180.50999999999993</v>
          </cell>
          <cell r="CB123">
            <v>85.717734429016232</v>
          </cell>
          <cell r="CC123">
            <v>0</v>
          </cell>
          <cell r="CD123">
            <v>0</v>
          </cell>
          <cell r="CE123">
            <v>0</v>
          </cell>
          <cell r="CF123">
            <v>0</v>
          </cell>
        </row>
        <row r="124">
          <cell r="A124">
            <v>112</v>
          </cell>
          <cell r="B124">
            <v>594</v>
          </cell>
          <cell r="C124" t="str">
            <v>Zetor  4511 4rv ST</v>
          </cell>
          <cell r="D124">
            <v>95</v>
          </cell>
          <cell r="E124">
            <v>4</v>
          </cell>
          <cell r="F124" t="str">
            <v>CSA-12</v>
          </cell>
          <cell r="G124" t="str">
            <v>M/C</v>
          </cell>
          <cell r="H124">
            <v>2000</v>
          </cell>
          <cell r="I124">
            <v>2270</v>
          </cell>
          <cell r="J124">
            <v>2328</v>
          </cell>
          <cell r="K124">
            <v>19.16</v>
          </cell>
          <cell r="L124">
            <v>1.2</v>
          </cell>
          <cell r="M124">
            <v>8</v>
          </cell>
          <cell r="N124">
            <v>3.9</v>
          </cell>
          <cell r="O124">
            <v>11.9</v>
          </cell>
          <cell r="P124">
            <v>2.5</v>
          </cell>
          <cell r="Q124">
            <v>1.7350000000000001</v>
          </cell>
          <cell r="R124">
            <v>1.18</v>
          </cell>
          <cell r="S124">
            <v>2.0430000000000001</v>
          </cell>
          <cell r="T124">
            <v>1.9856</v>
          </cell>
          <cell r="U124">
            <v>0.63</v>
          </cell>
          <cell r="V124">
            <v>77.418021624698483</v>
          </cell>
          <cell r="W124">
            <v>8.1999999999999993</v>
          </cell>
          <cell r="X124">
            <v>99.94</v>
          </cell>
          <cell r="Y124">
            <v>198.44</v>
          </cell>
          <cell r="Z124">
            <v>0</v>
          </cell>
          <cell r="AA124">
            <v>54.64</v>
          </cell>
          <cell r="AB124">
            <v>143.80000000000001</v>
          </cell>
          <cell r="AC124">
            <v>0</v>
          </cell>
          <cell r="AD124">
            <v>0</v>
          </cell>
          <cell r="AE124">
            <v>143.80000000000001</v>
          </cell>
          <cell r="AF124">
            <v>10.85</v>
          </cell>
          <cell r="AG124">
            <v>2.67</v>
          </cell>
          <cell r="AH124">
            <v>0.1</v>
          </cell>
          <cell r="AI124">
            <v>3.2600000000000002</v>
          </cell>
          <cell r="AJ124">
            <v>2.4</v>
          </cell>
          <cell r="AK124">
            <v>2.16</v>
          </cell>
          <cell r="AL124">
            <v>28.46</v>
          </cell>
          <cell r="AM124">
            <v>2.1476120029739998</v>
          </cell>
          <cell r="AN124">
            <v>1.53</v>
          </cell>
          <cell r="AO124">
            <v>32.32</v>
          </cell>
          <cell r="AP124">
            <v>3.31</v>
          </cell>
          <cell r="AQ124">
            <v>0</v>
          </cell>
          <cell r="AR124">
            <v>0</v>
          </cell>
          <cell r="AS124">
            <v>3.18</v>
          </cell>
          <cell r="AT124">
            <v>1.83</v>
          </cell>
          <cell r="AU124">
            <v>1.67</v>
          </cell>
          <cell r="AV124">
            <v>3.21</v>
          </cell>
          <cell r="AW124">
            <v>0.79</v>
          </cell>
          <cell r="AX124">
            <v>1.07</v>
          </cell>
          <cell r="AY124">
            <v>3.99</v>
          </cell>
          <cell r="AZ124">
            <v>0.3</v>
          </cell>
          <cell r="BA124">
            <v>1.1000000000000001</v>
          </cell>
          <cell r="BB124">
            <v>31.21</v>
          </cell>
          <cell r="BC124">
            <v>4.41</v>
          </cell>
          <cell r="BD124">
            <v>0</v>
          </cell>
          <cell r="BE124">
            <v>0</v>
          </cell>
          <cell r="BF124">
            <v>5.79</v>
          </cell>
          <cell r="BG124">
            <v>4.46</v>
          </cell>
          <cell r="BH124">
            <v>216.70999999999998</v>
          </cell>
          <cell r="BI124">
            <v>79.307612002973997</v>
          </cell>
          <cell r="BJ124">
            <v>6.35</v>
          </cell>
          <cell r="BK124">
            <v>18.829999999999998</v>
          </cell>
          <cell r="BL124">
            <v>0</v>
          </cell>
          <cell r="BM124">
            <v>0</v>
          </cell>
          <cell r="BN124">
            <v>0</v>
          </cell>
          <cell r="BO124">
            <v>0</v>
          </cell>
          <cell r="BP124">
            <v>7.6499999999999995</v>
          </cell>
          <cell r="BQ124">
            <v>1.4364521963552366</v>
          </cell>
          <cell r="BR124">
            <v>0</v>
          </cell>
          <cell r="BS124">
            <v>0</v>
          </cell>
          <cell r="BT124">
            <v>0</v>
          </cell>
          <cell r="BU124">
            <v>0</v>
          </cell>
          <cell r="BW124">
            <v>0</v>
          </cell>
          <cell r="BX124">
            <v>0</v>
          </cell>
          <cell r="BY124">
            <v>0</v>
          </cell>
          <cell r="BZ124">
            <v>0</v>
          </cell>
          <cell r="CA124">
            <v>224.35999999999999</v>
          </cell>
          <cell r="CB124">
            <v>105.92406419932922</v>
          </cell>
          <cell r="CC124">
            <v>0</v>
          </cell>
          <cell r="CD124">
            <v>0</v>
          </cell>
          <cell r="CE124">
            <v>0</v>
          </cell>
          <cell r="CF124">
            <v>0</v>
          </cell>
        </row>
        <row r="125">
          <cell r="A125">
            <v>113</v>
          </cell>
          <cell r="B125">
            <v>595</v>
          </cell>
          <cell r="C125" t="str">
            <v>Zetor 2522 AVL (RC)</v>
          </cell>
          <cell r="D125">
            <v>95</v>
          </cell>
          <cell r="E125">
            <v>4</v>
          </cell>
          <cell r="F125" t="str">
            <v>CSA-12</v>
          </cell>
          <cell r="G125" t="str">
            <v>M/C</v>
          </cell>
          <cell r="H125">
            <v>1000</v>
          </cell>
          <cell r="I125">
            <v>1160</v>
          </cell>
          <cell r="J125">
            <v>1190</v>
          </cell>
          <cell r="K125">
            <v>21.53</v>
          </cell>
          <cell r="L125">
            <v>1.2</v>
          </cell>
          <cell r="M125">
            <v>8</v>
          </cell>
          <cell r="N125">
            <v>5.8</v>
          </cell>
          <cell r="O125">
            <v>13.8</v>
          </cell>
          <cell r="P125">
            <v>2.5</v>
          </cell>
          <cell r="Q125">
            <v>1.36</v>
          </cell>
          <cell r="R125">
            <v>0.95</v>
          </cell>
          <cell r="S125">
            <v>1.6639999999999999</v>
          </cell>
          <cell r="T125">
            <v>1.5669</v>
          </cell>
          <cell r="U125">
            <v>0.47599999999999998</v>
          </cell>
          <cell r="V125">
            <v>77.418021624698483</v>
          </cell>
          <cell r="W125">
            <v>8.1999999999999993</v>
          </cell>
          <cell r="X125">
            <v>99.94</v>
          </cell>
          <cell r="Y125">
            <v>156.6</v>
          </cell>
          <cell r="Z125">
            <v>35.119999999999997</v>
          </cell>
          <cell r="AA125">
            <v>42.06</v>
          </cell>
          <cell r="AB125">
            <v>149.66</v>
          </cell>
          <cell r="AC125">
            <v>0</v>
          </cell>
          <cell r="AD125">
            <v>0</v>
          </cell>
          <cell r="AE125">
            <v>149.66</v>
          </cell>
          <cell r="AF125">
            <v>9.0299999999999994</v>
          </cell>
          <cell r="AG125">
            <v>2.2200000000000002</v>
          </cell>
          <cell r="AH125">
            <v>0.09</v>
          </cell>
          <cell r="AI125">
            <v>3.13</v>
          </cell>
          <cell r="AJ125">
            <v>2.2999999999999998</v>
          </cell>
          <cell r="AK125">
            <v>2.2000000000000002</v>
          </cell>
          <cell r="AL125">
            <v>27.3</v>
          </cell>
          <cell r="AM125">
            <v>2.0600775713699999</v>
          </cell>
          <cell r="AN125">
            <v>1.2</v>
          </cell>
          <cell r="AO125">
            <v>31.04</v>
          </cell>
          <cell r="AP125">
            <v>3.18</v>
          </cell>
          <cell r="AQ125">
            <v>0</v>
          </cell>
          <cell r="AR125">
            <v>0</v>
          </cell>
          <cell r="AS125">
            <v>3.65</v>
          </cell>
          <cell r="AT125">
            <v>2.1</v>
          </cell>
          <cell r="AU125">
            <v>1.9200000000000004</v>
          </cell>
          <cell r="AV125">
            <v>3.69</v>
          </cell>
          <cell r="AW125">
            <v>0.8</v>
          </cell>
          <cell r="AX125">
            <v>1.07</v>
          </cell>
          <cell r="AY125">
            <v>4.58</v>
          </cell>
          <cell r="AZ125">
            <v>0.35</v>
          </cell>
          <cell r="BA125">
            <v>1.23</v>
          </cell>
          <cell r="BB125">
            <v>35.61</v>
          </cell>
          <cell r="BC125">
            <v>5.07</v>
          </cell>
          <cell r="BD125">
            <v>2.68</v>
          </cell>
          <cell r="BE125">
            <v>2.08</v>
          </cell>
          <cell r="BF125">
            <v>6.61</v>
          </cell>
          <cell r="BG125">
            <v>4.29</v>
          </cell>
          <cell r="BH125">
            <v>223.76</v>
          </cell>
          <cell r="BI125">
            <v>85.380077571369995</v>
          </cell>
          <cell r="BJ125">
            <v>6.35</v>
          </cell>
          <cell r="BK125">
            <v>19.670000000000002</v>
          </cell>
          <cell r="BL125">
            <v>0</v>
          </cell>
          <cell r="BM125">
            <v>0</v>
          </cell>
          <cell r="BN125">
            <v>0</v>
          </cell>
          <cell r="BO125">
            <v>0</v>
          </cell>
          <cell r="BP125">
            <v>7.6499999999999995</v>
          </cell>
          <cell r="BQ125">
            <v>1.4364521963552366</v>
          </cell>
          <cell r="BR125">
            <v>0</v>
          </cell>
          <cell r="BS125">
            <v>0</v>
          </cell>
          <cell r="BT125">
            <v>0</v>
          </cell>
          <cell r="BU125">
            <v>0</v>
          </cell>
          <cell r="BW125">
            <v>0</v>
          </cell>
          <cell r="BX125">
            <v>0</v>
          </cell>
          <cell r="BY125">
            <v>0</v>
          </cell>
          <cell r="BZ125">
            <v>0</v>
          </cell>
          <cell r="CA125">
            <v>231.41</v>
          </cell>
          <cell r="CB125">
            <v>112.83652976772524</v>
          </cell>
          <cell r="CC125">
            <v>0</v>
          </cell>
          <cell r="CD125">
            <v>0</v>
          </cell>
          <cell r="CE125">
            <v>0</v>
          </cell>
          <cell r="CF125">
            <v>0</v>
          </cell>
        </row>
        <row r="126">
          <cell r="A126">
            <v>114</v>
          </cell>
          <cell r="B126">
            <v>596</v>
          </cell>
          <cell r="C126" t="str">
            <v>SONALICA 100 DIA RC</v>
          </cell>
          <cell r="D126">
            <v>100</v>
          </cell>
          <cell r="E126">
            <v>2</v>
          </cell>
          <cell r="F126" t="str">
            <v>CSA-12</v>
          </cell>
          <cell r="G126" t="str">
            <v>M/C</v>
          </cell>
          <cell r="H126">
            <v>900</v>
          </cell>
          <cell r="I126">
            <v>1059</v>
          </cell>
          <cell r="J126">
            <v>1086</v>
          </cell>
          <cell r="K126">
            <v>22.53</v>
          </cell>
          <cell r="L126">
            <v>1.2</v>
          </cell>
          <cell r="M126">
            <v>8</v>
          </cell>
          <cell r="N126">
            <v>7</v>
          </cell>
          <cell r="O126">
            <v>15</v>
          </cell>
          <cell r="P126">
            <v>2.5</v>
          </cell>
          <cell r="Q126">
            <v>1.415</v>
          </cell>
          <cell r="R126">
            <v>1.0549999999999999</v>
          </cell>
          <cell r="S126">
            <v>1.7649999999999999</v>
          </cell>
          <cell r="T126">
            <v>1.6268</v>
          </cell>
          <cell r="U126">
            <v>0.42399999999999999</v>
          </cell>
          <cell r="V126">
            <v>77.418021624698483</v>
          </cell>
          <cell r="W126">
            <v>8.1999999999999993</v>
          </cell>
          <cell r="X126">
            <v>99.94</v>
          </cell>
          <cell r="Y126">
            <v>162.58000000000001</v>
          </cell>
          <cell r="Z126">
            <v>38.6</v>
          </cell>
          <cell r="AA126">
            <v>38.370000000000005</v>
          </cell>
          <cell r="AB126">
            <v>162.81</v>
          </cell>
          <cell r="AC126">
            <v>0</v>
          </cell>
          <cell r="AD126">
            <v>0</v>
          </cell>
          <cell r="AE126">
            <v>162.81</v>
          </cell>
          <cell r="AF126">
            <v>9.7200000000000006</v>
          </cell>
          <cell r="AG126">
            <v>2.39</v>
          </cell>
          <cell r="AH126">
            <v>0.09</v>
          </cell>
          <cell r="AI126">
            <v>3.3</v>
          </cell>
          <cell r="AJ126">
            <v>2.42</v>
          </cell>
          <cell r="AK126">
            <v>1.51</v>
          </cell>
          <cell r="AL126">
            <v>28.79</v>
          </cell>
          <cell r="AM126">
            <v>2.1725140395509999</v>
          </cell>
          <cell r="AN126">
            <v>1.25</v>
          </cell>
          <cell r="AO126">
            <v>32.01</v>
          </cell>
          <cell r="AP126">
            <v>3.35</v>
          </cell>
          <cell r="AQ126">
            <v>0</v>
          </cell>
          <cell r="AR126">
            <v>0</v>
          </cell>
          <cell r="AS126">
            <v>4.63</v>
          </cell>
          <cell r="AT126">
            <v>2.65</v>
          </cell>
          <cell r="AU126">
            <v>2.0300000000000002</v>
          </cell>
          <cell r="AV126">
            <v>3.92</v>
          </cell>
          <cell r="AW126">
            <v>0.82</v>
          </cell>
          <cell r="AX126">
            <v>1.07</v>
          </cell>
          <cell r="AY126">
            <v>5.1100000000000003</v>
          </cell>
          <cell r="AZ126">
            <v>0.39</v>
          </cell>
          <cell r="BA126">
            <v>1.29</v>
          </cell>
          <cell r="BB126">
            <v>39.61</v>
          </cell>
          <cell r="BC126">
            <v>5.86</v>
          </cell>
          <cell r="BD126">
            <v>2.7199999999999998</v>
          </cell>
          <cell r="BE126">
            <v>2.11</v>
          </cell>
          <cell r="BF126">
            <v>7.35</v>
          </cell>
          <cell r="BG126">
            <v>4.42</v>
          </cell>
          <cell r="BH126">
            <v>241.94999999999996</v>
          </cell>
          <cell r="BI126">
            <v>91.842514039550991</v>
          </cell>
          <cell r="BJ126">
            <v>16.940000000000001</v>
          </cell>
          <cell r="BK126">
            <v>22.36</v>
          </cell>
          <cell r="BL126">
            <v>0</v>
          </cell>
          <cell r="BM126">
            <v>0</v>
          </cell>
          <cell r="BN126">
            <v>3.8</v>
          </cell>
          <cell r="BO126">
            <v>1.7306652968135379</v>
          </cell>
          <cell r="BP126">
            <v>0</v>
          </cell>
          <cell r="BQ126">
            <v>0</v>
          </cell>
          <cell r="BR126">
            <v>0</v>
          </cell>
          <cell r="BS126">
            <v>0</v>
          </cell>
          <cell r="BT126">
            <v>0</v>
          </cell>
          <cell r="BU126">
            <v>0</v>
          </cell>
          <cell r="BW126">
            <v>0</v>
          </cell>
          <cell r="BX126">
            <v>0</v>
          </cell>
          <cell r="BY126">
            <v>245.74999999999997</v>
          </cell>
          <cell r="BZ126">
            <v>132.87317933636453</v>
          </cell>
          <cell r="CA126">
            <v>0</v>
          </cell>
          <cell r="CB126">
            <v>0</v>
          </cell>
          <cell r="CC126">
            <v>0</v>
          </cell>
          <cell r="CD126">
            <v>0</v>
          </cell>
          <cell r="CE126">
            <v>0</v>
          </cell>
          <cell r="CF126">
            <v>0</v>
          </cell>
        </row>
        <row r="127">
          <cell r="A127">
            <v>115</v>
          </cell>
          <cell r="B127">
            <v>597</v>
          </cell>
          <cell r="C127" t="str">
            <v>SONALICA 95 DIA RC</v>
          </cell>
          <cell r="D127">
            <v>95</v>
          </cell>
          <cell r="E127">
            <v>2</v>
          </cell>
          <cell r="F127" t="str">
            <v>CSA-12</v>
          </cell>
          <cell r="G127" t="str">
            <v>M/C</v>
          </cell>
          <cell r="H127">
            <v>800</v>
          </cell>
          <cell r="I127">
            <v>941</v>
          </cell>
          <cell r="J127">
            <v>965</v>
          </cell>
          <cell r="K127">
            <v>21.27</v>
          </cell>
          <cell r="L127">
            <v>1.2</v>
          </cell>
          <cell r="M127">
            <v>8</v>
          </cell>
          <cell r="N127">
            <v>7</v>
          </cell>
          <cell r="O127">
            <v>15</v>
          </cell>
          <cell r="P127">
            <v>2.5</v>
          </cell>
          <cell r="Q127">
            <v>1.5920000000000001</v>
          </cell>
          <cell r="R127">
            <v>0.92600000000000005</v>
          </cell>
          <cell r="S127">
            <v>1.9</v>
          </cell>
          <cell r="T127">
            <v>1.8766</v>
          </cell>
          <cell r="U127">
            <v>0.78400000000000003</v>
          </cell>
          <cell r="V127">
            <v>77.418021624698483</v>
          </cell>
          <cell r="W127">
            <v>8.1999999999999993</v>
          </cell>
          <cell r="X127">
            <v>99.94</v>
          </cell>
          <cell r="Y127">
            <v>187.55</v>
          </cell>
          <cell r="Z127">
            <v>35.729999999999997</v>
          </cell>
          <cell r="AA127">
            <v>66.460000000000008</v>
          </cell>
          <cell r="AB127">
            <v>156.82</v>
          </cell>
          <cell r="AC127">
            <v>0</v>
          </cell>
          <cell r="AD127">
            <v>0</v>
          </cell>
          <cell r="AE127">
            <v>156.82</v>
          </cell>
          <cell r="AF127">
            <v>10.46</v>
          </cell>
          <cell r="AG127">
            <v>2.57</v>
          </cell>
          <cell r="AH127">
            <v>0.1</v>
          </cell>
          <cell r="AI127">
            <v>3.7100000000000004</v>
          </cell>
          <cell r="AJ127">
            <v>2.73</v>
          </cell>
          <cell r="AK127">
            <v>1.52</v>
          </cell>
          <cell r="AL127">
            <v>32.39</v>
          </cell>
          <cell r="AM127">
            <v>2.4441726203909999</v>
          </cell>
          <cell r="AN127">
            <v>1.4</v>
          </cell>
          <cell r="AO127">
            <v>32.72</v>
          </cell>
          <cell r="AP127">
            <v>3.77</v>
          </cell>
          <cell r="AQ127">
            <v>0</v>
          </cell>
          <cell r="AR127">
            <v>0</v>
          </cell>
          <cell r="AS127">
            <v>4.37</v>
          </cell>
          <cell r="AT127">
            <v>2.5</v>
          </cell>
          <cell r="AU127">
            <v>1.92</v>
          </cell>
          <cell r="AV127">
            <v>3.7</v>
          </cell>
          <cell r="AW127">
            <v>0.81</v>
          </cell>
          <cell r="AX127">
            <v>1.07</v>
          </cell>
          <cell r="AY127">
            <v>4.82</v>
          </cell>
          <cell r="AZ127">
            <v>0.36</v>
          </cell>
          <cell r="BA127">
            <v>1.22</v>
          </cell>
          <cell r="BB127">
            <v>37.5</v>
          </cell>
          <cell r="BC127">
            <v>5.53</v>
          </cell>
          <cell r="BD127">
            <v>2.7199999999999998</v>
          </cell>
          <cell r="BE127">
            <v>2.11</v>
          </cell>
          <cell r="BF127">
            <v>6.96</v>
          </cell>
          <cell r="BG127">
            <v>4.5199999999999996</v>
          </cell>
          <cell r="BH127">
            <v>239.88</v>
          </cell>
          <cell r="BI127">
            <v>90.864172620391003</v>
          </cell>
          <cell r="BJ127">
            <v>16.940000000000001</v>
          </cell>
          <cell r="BK127">
            <v>22.77</v>
          </cell>
          <cell r="BL127">
            <v>0</v>
          </cell>
          <cell r="BM127">
            <v>0</v>
          </cell>
          <cell r="BN127">
            <v>3.8</v>
          </cell>
          <cell r="BO127">
            <v>1.7306652968135379</v>
          </cell>
          <cell r="BP127">
            <v>0</v>
          </cell>
          <cell r="BQ127">
            <v>0</v>
          </cell>
          <cell r="BR127">
            <v>0</v>
          </cell>
          <cell r="BS127">
            <v>0</v>
          </cell>
          <cell r="BT127">
            <v>0</v>
          </cell>
          <cell r="BU127">
            <v>0</v>
          </cell>
          <cell r="BW127">
            <v>0</v>
          </cell>
          <cell r="BX127">
            <v>0</v>
          </cell>
          <cell r="BY127">
            <v>243.68</v>
          </cell>
          <cell r="BZ127">
            <v>132.30483791720454</v>
          </cell>
          <cell r="CA127">
            <v>0</v>
          </cell>
          <cell r="CB127">
            <v>0</v>
          </cell>
          <cell r="CC127">
            <v>0</v>
          </cell>
          <cell r="CD127">
            <v>0</v>
          </cell>
          <cell r="CE127">
            <v>0</v>
          </cell>
          <cell r="CF127">
            <v>0</v>
          </cell>
        </row>
        <row r="128">
          <cell r="A128">
            <v>116</v>
          </cell>
          <cell r="B128">
            <v>598</v>
          </cell>
          <cell r="C128" t="str">
            <v>SONALICA 100 DIA RC MOD</v>
          </cell>
          <cell r="D128">
            <v>100</v>
          </cell>
          <cell r="E128">
            <v>2</v>
          </cell>
          <cell r="F128" t="str">
            <v>CSA-12</v>
          </cell>
          <cell r="G128" t="str">
            <v>M/C</v>
          </cell>
          <cell r="H128">
            <v>6125</v>
          </cell>
          <cell r="I128">
            <v>7206</v>
          </cell>
          <cell r="J128">
            <v>7391</v>
          </cell>
          <cell r="K128">
            <v>22.53</v>
          </cell>
          <cell r="L128">
            <v>1.2</v>
          </cell>
          <cell r="M128">
            <v>8</v>
          </cell>
          <cell r="N128">
            <v>7</v>
          </cell>
          <cell r="O128">
            <v>15</v>
          </cell>
          <cell r="P128">
            <v>2.5</v>
          </cell>
          <cell r="Q128">
            <v>1.415</v>
          </cell>
          <cell r="R128">
            <v>1.0549999999999999</v>
          </cell>
          <cell r="S128">
            <v>1.7649999999999999</v>
          </cell>
          <cell r="T128">
            <v>1.6268</v>
          </cell>
          <cell r="U128">
            <v>0.42399999999999999</v>
          </cell>
          <cell r="V128">
            <v>77.418021624698483</v>
          </cell>
          <cell r="W128">
            <v>8.1999999999999993</v>
          </cell>
          <cell r="X128">
            <v>99.94</v>
          </cell>
          <cell r="Y128">
            <v>162.58000000000001</v>
          </cell>
          <cell r="Z128">
            <v>38.6</v>
          </cell>
          <cell r="AA128">
            <v>38.370000000000005</v>
          </cell>
          <cell r="AB128">
            <v>162.81</v>
          </cell>
          <cell r="AC128">
            <v>0</v>
          </cell>
          <cell r="AD128">
            <v>0</v>
          </cell>
          <cell r="AE128">
            <v>162.81</v>
          </cell>
          <cell r="AF128">
            <v>9.7200000000000006</v>
          </cell>
          <cell r="AG128">
            <v>2.39</v>
          </cell>
          <cell r="AH128">
            <v>0.09</v>
          </cell>
          <cell r="AI128">
            <v>3.3</v>
          </cell>
          <cell r="AJ128">
            <v>2.42</v>
          </cell>
          <cell r="AK128">
            <v>1.51</v>
          </cell>
          <cell r="AL128">
            <v>28.8</v>
          </cell>
          <cell r="AM128">
            <v>2.17326864672</v>
          </cell>
          <cell r="AN128">
            <v>1.25</v>
          </cell>
          <cell r="AO128">
            <v>32.01</v>
          </cell>
          <cell r="AP128">
            <v>3.35</v>
          </cell>
          <cell r="AQ128">
            <v>0</v>
          </cell>
          <cell r="AR128">
            <v>0</v>
          </cell>
          <cell r="AS128">
            <v>4.63</v>
          </cell>
          <cell r="AT128">
            <v>2.65</v>
          </cell>
          <cell r="AU128">
            <v>2.0300000000000002</v>
          </cell>
          <cell r="AV128">
            <v>3.92</v>
          </cell>
          <cell r="AW128">
            <v>0.81</v>
          </cell>
          <cell r="AX128">
            <v>1.07</v>
          </cell>
          <cell r="AY128">
            <v>5.1100000000000003</v>
          </cell>
          <cell r="AZ128">
            <v>0.39</v>
          </cell>
          <cell r="BA128">
            <v>1.29</v>
          </cell>
          <cell r="BB128">
            <v>39.61</v>
          </cell>
          <cell r="BC128">
            <v>5.86</v>
          </cell>
          <cell r="BD128">
            <v>2.9</v>
          </cell>
          <cell r="BE128">
            <v>2.2600000000000002</v>
          </cell>
          <cell r="BF128">
            <v>7.35</v>
          </cell>
          <cell r="BG128">
            <v>4.42</v>
          </cell>
          <cell r="BH128">
            <v>242.13</v>
          </cell>
          <cell r="BI128">
            <v>91.993268646719997</v>
          </cell>
          <cell r="BJ128">
            <v>6.35</v>
          </cell>
          <cell r="BK128">
            <v>21.06</v>
          </cell>
          <cell r="BL128">
            <v>3.8</v>
          </cell>
          <cell r="BM128">
            <v>1.7306652968135379</v>
          </cell>
          <cell r="BN128">
            <v>0</v>
          </cell>
          <cell r="BO128">
            <v>0</v>
          </cell>
          <cell r="BP128">
            <v>0</v>
          </cell>
          <cell r="BQ128">
            <v>0</v>
          </cell>
          <cell r="BR128">
            <v>0</v>
          </cell>
          <cell r="BS128">
            <v>0</v>
          </cell>
          <cell r="BT128">
            <v>0</v>
          </cell>
          <cell r="BU128">
            <v>0</v>
          </cell>
          <cell r="BW128">
            <v>245.93</v>
          </cell>
          <cell r="BX128">
            <v>121.13393394353353</v>
          </cell>
          <cell r="BY128">
            <v>0</v>
          </cell>
          <cell r="BZ128">
            <v>0</v>
          </cell>
          <cell r="CA128">
            <v>0</v>
          </cell>
          <cell r="CB128">
            <v>0</v>
          </cell>
          <cell r="CC128">
            <v>0</v>
          </cell>
          <cell r="CD128">
            <v>0</v>
          </cell>
          <cell r="CE128">
            <v>0</v>
          </cell>
          <cell r="CF128">
            <v>0</v>
          </cell>
        </row>
        <row r="129">
          <cell r="A129">
            <v>117</v>
          </cell>
          <cell r="B129">
            <v>599</v>
          </cell>
          <cell r="C129" t="str">
            <v xml:space="preserve">FT-60 AVL RC </v>
          </cell>
          <cell r="D129">
            <v>111.8</v>
          </cell>
          <cell r="E129">
            <v>2</v>
          </cell>
          <cell r="F129" t="str">
            <v>CSA-12</v>
          </cell>
          <cell r="G129" t="str">
            <v>M/C</v>
          </cell>
          <cell r="H129">
            <v>3000</v>
          </cell>
          <cell r="I129">
            <v>3525</v>
          </cell>
          <cell r="J129">
            <v>3575</v>
          </cell>
          <cell r="K129">
            <v>23.66</v>
          </cell>
          <cell r="L129">
            <v>1.2</v>
          </cell>
          <cell r="M129">
            <v>8.4</v>
          </cell>
          <cell r="N129">
            <v>6.5</v>
          </cell>
          <cell r="O129">
            <v>14.9</v>
          </cell>
          <cell r="P129">
            <v>1.4</v>
          </cell>
          <cell r="Q129">
            <v>1.7849999999999999</v>
          </cell>
          <cell r="R129">
            <v>1.391</v>
          </cell>
          <cell r="S129">
            <v>2.105</v>
          </cell>
          <cell r="T129">
            <v>2.0415000000000001</v>
          </cell>
          <cell r="U129">
            <v>0.46300000000000002</v>
          </cell>
          <cell r="V129">
            <v>77.418021624698483</v>
          </cell>
          <cell r="W129">
            <v>8.1999999999999993</v>
          </cell>
          <cell r="X129">
            <v>99.94</v>
          </cell>
          <cell r="Y129">
            <v>204.03</v>
          </cell>
          <cell r="Z129">
            <v>42.07</v>
          </cell>
          <cell r="AA129">
            <v>42.82</v>
          </cell>
          <cell r="AB129">
            <v>203.28</v>
          </cell>
          <cell r="AC129">
            <v>0</v>
          </cell>
          <cell r="AD129">
            <v>0</v>
          </cell>
          <cell r="AE129">
            <v>203.28</v>
          </cell>
          <cell r="AF129">
            <v>11.44</v>
          </cell>
          <cell r="AG129">
            <v>2.81</v>
          </cell>
          <cell r="AH129">
            <v>0.11</v>
          </cell>
          <cell r="AI129">
            <v>4.16</v>
          </cell>
          <cell r="AJ129">
            <v>3.05</v>
          </cell>
          <cell r="AK129">
            <v>1.97</v>
          </cell>
          <cell r="AL129">
            <v>36.28</v>
          </cell>
          <cell r="AM129">
            <v>2.7377148091319996</v>
          </cell>
          <cell r="AN129">
            <v>1.59</v>
          </cell>
          <cell r="AO129">
            <v>33.409999999999997</v>
          </cell>
          <cell r="AP129">
            <v>4.22</v>
          </cell>
          <cell r="AQ129">
            <v>0</v>
          </cell>
          <cell r="AR129">
            <v>0</v>
          </cell>
          <cell r="AS129">
            <v>4.8600000000000003</v>
          </cell>
          <cell r="AT129">
            <v>2.78</v>
          </cell>
          <cell r="AU129">
            <v>2.13</v>
          </cell>
          <cell r="AV129">
            <v>4.1100000000000003</v>
          </cell>
          <cell r="AW129">
            <v>0.81</v>
          </cell>
          <cell r="AX129">
            <v>1.01</v>
          </cell>
          <cell r="AY129">
            <v>5.36</v>
          </cell>
          <cell r="AZ129">
            <v>0.4</v>
          </cell>
          <cell r="BA129">
            <v>1.35</v>
          </cell>
          <cell r="BB129">
            <v>41.44</v>
          </cell>
          <cell r="BC129">
            <v>6.14</v>
          </cell>
          <cell r="BD129">
            <v>3.02</v>
          </cell>
          <cell r="BE129">
            <v>2.34</v>
          </cell>
          <cell r="BF129">
            <v>7.69</v>
          </cell>
          <cell r="BG129">
            <v>4.6100000000000003</v>
          </cell>
          <cell r="BH129">
            <v>295.26</v>
          </cell>
          <cell r="BI129">
            <v>97.847714809132</v>
          </cell>
          <cell r="BJ129">
            <v>16.940000000000001</v>
          </cell>
          <cell r="BK129">
            <v>24.69</v>
          </cell>
          <cell r="BL129">
            <v>3.7988888888888885</v>
          </cell>
          <cell r="BM129">
            <v>1.7306652968135379</v>
          </cell>
          <cell r="BN129">
            <v>0</v>
          </cell>
          <cell r="BO129">
            <v>0</v>
          </cell>
          <cell r="BP129">
            <v>0</v>
          </cell>
          <cell r="BQ129">
            <v>0</v>
          </cell>
          <cell r="BR129">
            <v>0</v>
          </cell>
          <cell r="BS129">
            <v>0</v>
          </cell>
          <cell r="BT129">
            <v>0</v>
          </cell>
          <cell r="BU129">
            <v>0</v>
          </cell>
          <cell r="BW129">
            <v>299.05888888888887</v>
          </cell>
          <cell r="BX129">
            <v>141.20838010594554</v>
          </cell>
          <cell r="BY129">
            <v>0</v>
          </cell>
          <cell r="BZ129">
            <v>0</v>
          </cell>
          <cell r="CA129">
            <v>0</v>
          </cell>
          <cell r="CB129">
            <v>0</v>
          </cell>
          <cell r="CC129">
            <v>0</v>
          </cell>
          <cell r="CD129">
            <v>0</v>
          </cell>
          <cell r="CE129">
            <v>0</v>
          </cell>
          <cell r="CF129">
            <v>0</v>
          </cell>
        </row>
        <row r="130">
          <cell r="A130">
            <v>118</v>
          </cell>
          <cell r="B130">
            <v>705</v>
          </cell>
          <cell r="C130" t="str">
            <v xml:space="preserve">EICHER 705 RC </v>
          </cell>
          <cell r="D130">
            <v>0</v>
          </cell>
          <cell r="E130">
            <v>2</v>
          </cell>
          <cell r="F130" t="str">
            <v>CSA-18</v>
          </cell>
          <cell r="G130" t="str">
            <v>M/C</v>
          </cell>
          <cell r="H130">
            <v>9000</v>
          </cell>
          <cell r="I130">
            <v>10465</v>
          </cell>
          <cell r="J130">
            <v>10733</v>
          </cell>
          <cell r="K130">
            <v>17.46</v>
          </cell>
          <cell r="L130">
            <v>1.2</v>
          </cell>
          <cell r="M130">
            <v>7</v>
          </cell>
          <cell r="N130">
            <v>7</v>
          </cell>
          <cell r="O130">
            <v>14</v>
          </cell>
          <cell r="P130">
            <v>2.5</v>
          </cell>
          <cell r="Q130">
            <v>1.7</v>
          </cell>
          <cell r="R130">
            <v>1.25</v>
          </cell>
          <cell r="S130">
            <v>2</v>
          </cell>
          <cell r="T130">
            <v>1.9495</v>
          </cell>
          <cell r="U130">
            <v>0.52300000000000002</v>
          </cell>
          <cell r="V130">
            <v>77.418021624698483</v>
          </cell>
          <cell r="W130">
            <v>8.1999999999999993</v>
          </cell>
          <cell r="X130">
            <v>100.21999999999998</v>
          </cell>
          <cell r="Y130">
            <v>195.38</v>
          </cell>
          <cell r="Z130">
            <v>37.950000000000003</v>
          </cell>
          <cell r="AA130">
            <v>46.38</v>
          </cell>
          <cell r="AB130">
            <v>186.95</v>
          </cell>
          <cell r="AC130">
            <v>0</v>
          </cell>
          <cell r="AD130">
            <v>0</v>
          </cell>
          <cell r="AE130">
            <v>186.95</v>
          </cell>
          <cell r="AF130">
            <v>11.12</v>
          </cell>
          <cell r="AG130">
            <v>2.73</v>
          </cell>
          <cell r="AH130">
            <v>0.11</v>
          </cell>
          <cell r="AI130">
            <v>3.92</v>
          </cell>
          <cell r="AJ130">
            <v>2.88</v>
          </cell>
          <cell r="AK130">
            <v>1.43</v>
          </cell>
          <cell r="AL130">
            <v>34.200000000000003</v>
          </cell>
          <cell r="AM130">
            <v>2.5807565179800003</v>
          </cell>
          <cell r="AN130">
            <v>1.5</v>
          </cell>
          <cell r="AO130">
            <v>33.11</v>
          </cell>
          <cell r="AP130">
            <v>3.98</v>
          </cell>
          <cell r="AQ130">
            <v>0</v>
          </cell>
          <cell r="AR130">
            <v>0</v>
          </cell>
          <cell r="AS130">
            <v>3.55</v>
          </cell>
          <cell r="AT130">
            <v>2.0299999999999998</v>
          </cell>
          <cell r="AU130">
            <v>1.5599999999999996</v>
          </cell>
          <cell r="AV130">
            <v>3</v>
          </cell>
          <cell r="AW130">
            <v>0.81</v>
          </cell>
          <cell r="AX130">
            <v>1.07</v>
          </cell>
          <cell r="AY130">
            <v>3.91</v>
          </cell>
          <cell r="AZ130">
            <v>0.3</v>
          </cell>
          <cell r="BA130">
            <v>1</v>
          </cell>
          <cell r="BB130">
            <v>30.79</v>
          </cell>
          <cell r="BC130">
            <v>4.4800000000000004</v>
          </cell>
          <cell r="BD130">
            <v>0</v>
          </cell>
          <cell r="BE130">
            <v>0</v>
          </cell>
          <cell r="BF130">
            <v>5.71</v>
          </cell>
          <cell r="BG130">
            <v>4.57</v>
          </cell>
          <cell r="BH130">
            <v>266.16999999999996</v>
          </cell>
          <cell r="BI130">
            <v>81.120756517979999</v>
          </cell>
          <cell r="BJ130">
            <v>16.940000000000001</v>
          </cell>
          <cell r="BK130">
            <v>21.2</v>
          </cell>
          <cell r="BL130">
            <v>6.29</v>
          </cell>
          <cell r="BM130">
            <v>1.7306652968135379</v>
          </cell>
          <cell r="BN130">
            <v>0</v>
          </cell>
          <cell r="BO130">
            <v>0</v>
          </cell>
          <cell r="BP130">
            <v>0</v>
          </cell>
          <cell r="BQ130">
            <v>0</v>
          </cell>
          <cell r="BR130">
            <v>0</v>
          </cell>
          <cell r="BS130">
            <v>0</v>
          </cell>
          <cell r="BT130">
            <v>0</v>
          </cell>
          <cell r="BU130">
            <v>0</v>
          </cell>
          <cell r="BW130">
            <v>272.45999999999998</v>
          </cell>
          <cell r="BX130">
            <v>120.99142181479354</v>
          </cell>
          <cell r="BY130">
            <v>0</v>
          </cell>
          <cell r="BZ130">
            <v>0</v>
          </cell>
          <cell r="CA130">
            <v>0</v>
          </cell>
          <cell r="CB130">
            <v>0</v>
          </cell>
          <cell r="CC130">
            <v>0</v>
          </cell>
          <cell r="CD130">
            <v>0</v>
          </cell>
          <cell r="CE130">
            <v>0</v>
          </cell>
          <cell r="CF130">
            <v>0</v>
          </cell>
        </row>
        <row r="131">
          <cell r="A131">
            <v>119</v>
          </cell>
          <cell r="B131">
            <v>910</v>
          </cell>
          <cell r="C131" t="str">
            <v>Standard 95 Ø RC</v>
          </cell>
          <cell r="D131">
            <v>95</v>
          </cell>
          <cell r="E131">
            <v>4</v>
          </cell>
          <cell r="F131" t="str">
            <v>CSA-12</v>
          </cell>
          <cell r="G131" t="str">
            <v>M/C</v>
          </cell>
          <cell r="H131">
            <v>500</v>
          </cell>
          <cell r="I131">
            <v>588</v>
          </cell>
          <cell r="J131">
            <v>603</v>
          </cell>
          <cell r="K131">
            <v>21.45</v>
          </cell>
          <cell r="L131">
            <v>1.2</v>
          </cell>
          <cell r="M131">
            <v>8</v>
          </cell>
          <cell r="N131">
            <v>7</v>
          </cell>
          <cell r="O131">
            <v>15</v>
          </cell>
          <cell r="P131">
            <v>2.5</v>
          </cell>
          <cell r="Q131">
            <v>1.32</v>
          </cell>
          <cell r="R131">
            <v>0.92</v>
          </cell>
          <cell r="S131">
            <v>1.7</v>
          </cell>
          <cell r="T131">
            <v>1.5295999999999998</v>
          </cell>
          <cell r="U131">
            <v>0.47099999999999997</v>
          </cell>
          <cell r="V131">
            <v>77.418021624698483</v>
          </cell>
          <cell r="W131">
            <v>8.1999999999999993</v>
          </cell>
          <cell r="X131">
            <v>99.94</v>
          </cell>
          <cell r="Y131">
            <v>152.87</v>
          </cell>
          <cell r="Z131">
            <v>38.47</v>
          </cell>
          <cell r="AA131">
            <v>41.6</v>
          </cell>
          <cell r="AB131">
            <v>149.74</v>
          </cell>
          <cell r="AC131">
            <v>0</v>
          </cell>
          <cell r="AD131">
            <v>0</v>
          </cell>
          <cell r="AE131">
            <v>149.74</v>
          </cell>
          <cell r="AF131">
            <v>9.35</v>
          </cell>
          <cell r="AG131">
            <v>2.2999999999999998</v>
          </cell>
          <cell r="AH131">
            <v>0.09</v>
          </cell>
          <cell r="AI131">
            <v>3.08</v>
          </cell>
          <cell r="AJ131">
            <v>2.2599999999999998</v>
          </cell>
          <cell r="AK131">
            <v>1.5</v>
          </cell>
          <cell r="AL131">
            <v>26.85</v>
          </cell>
          <cell r="AM131">
            <v>2.0261202487650003</v>
          </cell>
          <cell r="AN131">
            <v>1.1599999999999999</v>
          </cell>
          <cell r="AO131">
            <v>31.65</v>
          </cell>
          <cell r="AP131">
            <v>3.13</v>
          </cell>
          <cell r="AQ131">
            <v>0</v>
          </cell>
          <cell r="AR131">
            <v>0</v>
          </cell>
          <cell r="AS131">
            <v>3.69</v>
          </cell>
          <cell r="AT131">
            <v>2.12</v>
          </cell>
          <cell r="AU131">
            <v>1.94</v>
          </cell>
          <cell r="AV131">
            <v>3.73</v>
          </cell>
          <cell r="AW131">
            <v>0.81</v>
          </cell>
          <cell r="AX131">
            <v>1.07</v>
          </cell>
          <cell r="AY131">
            <v>4.63</v>
          </cell>
          <cell r="AZ131">
            <v>0.35</v>
          </cell>
          <cell r="BA131">
            <v>1.23</v>
          </cell>
          <cell r="BB131">
            <v>35.979999999999997</v>
          </cell>
          <cell r="BC131">
            <v>5.12</v>
          </cell>
          <cell r="BD131">
            <v>2.7199999999999998</v>
          </cell>
          <cell r="BE131">
            <v>2.11</v>
          </cell>
          <cell r="BF131">
            <v>6.67</v>
          </cell>
          <cell r="BG131">
            <v>4.37</v>
          </cell>
          <cell r="BH131">
            <v>223.32</v>
          </cell>
          <cell r="BI131">
            <v>86.356120248765009</v>
          </cell>
          <cell r="BJ131">
            <v>16.940000000000001</v>
          </cell>
          <cell r="BK131">
            <v>21.05</v>
          </cell>
          <cell r="BL131">
            <v>3.8</v>
          </cell>
          <cell r="BM131">
            <v>1.7306652968135379</v>
          </cell>
          <cell r="BN131">
            <v>0</v>
          </cell>
          <cell r="BO131">
            <v>0</v>
          </cell>
          <cell r="BP131">
            <v>0</v>
          </cell>
          <cell r="BQ131">
            <v>0</v>
          </cell>
          <cell r="BR131">
            <v>0</v>
          </cell>
          <cell r="BS131">
            <v>0</v>
          </cell>
          <cell r="BT131">
            <v>0</v>
          </cell>
          <cell r="BU131">
            <v>0</v>
          </cell>
          <cell r="BW131">
            <v>227.12</v>
          </cell>
          <cell r="BX131">
            <v>126.07678554557855</v>
          </cell>
          <cell r="BY131">
            <v>0</v>
          </cell>
          <cell r="BZ131">
            <v>0</v>
          </cell>
          <cell r="CA131">
            <v>0</v>
          </cell>
          <cell r="CB131">
            <v>0</v>
          </cell>
          <cell r="CC131">
            <v>0</v>
          </cell>
          <cell r="CD131">
            <v>0</v>
          </cell>
          <cell r="CE131">
            <v>0</v>
          </cell>
          <cell r="CF131">
            <v>0</v>
          </cell>
        </row>
        <row r="132">
          <cell r="A132">
            <v>120</v>
          </cell>
          <cell r="B132">
            <v>911</v>
          </cell>
          <cell r="C132" t="str">
            <v>Standard 100 Ø RC</v>
          </cell>
          <cell r="D132">
            <v>100</v>
          </cell>
          <cell r="E132">
            <v>4</v>
          </cell>
          <cell r="F132" t="str">
            <v>CSA-12</v>
          </cell>
          <cell r="G132" t="str">
            <v>M/C</v>
          </cell>
          <cell r="H132">
            <v>500</v>
          </cell>
          <cell r="I132">
            <v>588</v>
          </cell>
          <cell r="J132">
            <v>603</v>
          </cell>
          <cell r="K132">
            <v>22.53</v>
          </cell>
          <cell r="L132">
            <v>1.2</v>
          </cell>
          <cell r="M132">
            <v>8</v>
          </cell>
          <cell r="N132">
            <v>7</v>
          </cell>
          <cell r="O132">
            <v>15</v>
          </cell>
          <cell r="P132">
            <v>2.5</v>
          </cell>
          <cell r="Q132">
            <v>1.44</v>
          </cell>
          <cell r="R132">
            <v>1.06</v>
          </cell>
          <cell r="S132">
            <v>1.81</v>
          </cell>
          <cell r="T132">
            <v>1.6578999999999999</v>
          </cell>
          <cell r="U132">
            <v>0.44700000000000001</v>
          </cell>
          <cell r="V132">
            <v>77.418021624698483</v>
          </cell>
          <cell r="W132">
            <v>8.1999999999999993</v>
          </cell>
          <cell r="X132">
            <v>99.94</v>
          </cell>
          <cell r="Y132">
            <v>165.69</v>
          </cell>
          <cell r="Z132">
            <v>38.47</v>
          </cell>
          <cell r="AA132">
            <v>39.979999999999997</v>
          </cell>
          <cell r="AB132">
            <v>164.18</v>
          </cell>
          <cell r="AC132">
            <v>0</v>
          </cell>
          <cell r="AD132">
            <v>0</v>
          </cell>
          <cell r="AE132">
            <v>164.18</v>
          </cell>
          <cell r="AF132">
            <v>9.9600000000000009</v>
          </cell>
          <cell r="AG132">
            <v>2.4500000000000002</v>
          </cell>
          <cell r="AH132">
            <v>0.1</v>
          </cell>
          <cell r="AI132">
            <v>3.35</v>
          </cell>
          <cell r="AJ132">
            <v>2.4700000000000002</v>
          </cell>
          <cell r="AK132">
            <v>1.5</v>
          </cell>
          <cell r="AL132">
            <v>29.3</v>
          </cell>
          <cell r="AM132">
            <v>2.2109990051700001</v>
          </cell>
          <cell r="AN132">
            <v>1.27</v>
          </cell>
          <cell r="AO132">
            <v>32.239999999999995</v>
          </cell>
          <cell r="AP132">
            <v>3.41</v>
          </cell>
          <cell r="AQ132">
            <v>0</v>
          </cell>
          <cell r="AR132">
            <v>0</v>
          </cell>
          <cell r="AS132">
            <v>3.87</v>
          </cell>
          <cell r="AT132">
            <v>2.23</v>
          </cell>
          <cell r="AU132">
            <v>2.0300000000000002</v>
          </cell>
          <cell r="AV132">
            <v>3.92</v>
          </cell>
          <cell r="AW132">
            <v>0.81</v>
          </cell>
          <cell r="AX132">
            <v>1.07</v>
          </cell>
          <cell r="AY132">
            <v>4.8600000000000003</v>
          </cell>
          <cell r="AZ132">
            <v>0.37</v>
          </cell>
          <cell r="BA132">
            <v>1.29</v>
          </cell>
          <cell r="BB132">
            <v>37.69</v>
          </cell>
          <cell r="BC132">
            <v>5.38</v>
          </cell>
          <cell r="BD132">
            <v>2.9</v>
          </cell>
          <cell r="BE132">
            <v>2.2600000000000002</v>
          </cell>
          <cell r="BF132">
            <v>6.99</v>
          </cell>
          <cell r="BG132">
            <v>4.45</v>
          </cell>
          <cell r="BH132">
            <v>242.61</v>
          </cell>
          <cell r="BI132">
            <v>89.950999005170004</v>
          </cell>
          <cell r="BJ132">
            <v>16.940000000000001</v>
          </cell>
          <cell r="BK132">
            <v>22.08</v>
          </cell>
          <cell r="BL132">
            <v>3.8</v>
          </cell>
          <cell r="BM132">
            <v>1.7306652968135379</v>
          </cell>
          <cell r="BN132">
            <v>0</v>
          </cell>
          <cell r="BO132">
            <v>0</v>
          </cell>
          <cell r="BP132">
            <v>0</v>
          </cell>
          <cell r="BQ132">
            <v>0</v>
          </cell>
          <cell r="BR132">
            <v>0</v>
          </cell>
          <cell r="BS132">
            <v>0</v>
          </cell>
          <cell r="BT132">
            <v>0</v>
          </cell>
          <cell r="BU132">
            <v>0</v>
          </cell>
          <cell r="BW132">
            <v>246.41000000000003</v>
          </cell>
          <cell r="BX132">
            <v>130.70166430198356</v>
          </cell>
          <cell r="BY132">
            <v>0</v>
          </cell>
          <cell r="BZ132">
            <v>0</v>
          </cell>
          <cell r="CA132">
            <v>0</v>
          </cell>
          <cell r="CB132">
            <v>0</v>
          </cell>
          <cell r="CC132">
            <v>0</v>
          </cell>
          <cell r="CD132">
            <v>0</v>
          </cell>
          <cell r="CE132">
            <v>0</v>
          </cell>
          <cell r="CF132">
            <v>0</v>
          </cell>
        </row>
        <row r="133">
          <cell r="A133">
            <v>121</v>
          </cell>
          <cell r="B133" t="str">
            <v>109-7</v>
          </cell>
          <cell r="C133" t="str">
            <v>Bajaj Chetak</v>
          </cell>
          <cell r="D133">
            <v>57</v>
          </cell>
          <cell r="E133">
            <v>7</v>
          </cell>
          <cell r="F133" t="str">
            <v>CSA-18</v>
          </cell>
          <cell r="G133" t="str">
            <v>M/C</v>
          </cell>
          <cell r="H133">
            <v>60000</v>
          </cell>
          <cell r="I133">
            <v>64935</v>
          </cell>
          <cell r="J133">
            <v>65790</v>
          </cell>
          <cell r="K133">
            <v>9.4</v>
          </cell>
          <cell r="L133">
            <v>0.7</v>
          </cell>
          <cell r="M133">
            <v>3.9</v>
          </cell>
          <cell r="N133">
            <v>3.7</v>
          </cell>
          <cell r="O133">
            <v>7.6</v>
          </cell>
          <cell r="P133">
            <v>1.3</v>
          </cell>
          <cell r="Q133">
            <v>0.29499999999999998</v>
          </cell>
          <cell r="R133">
            <v>0.16200000000000001</v>
          </cell>
          <cell r="S133">
            <v>0.40699999999999997</v>
          </cell>
          <cell r="T133">
            <v>0.3347</v>
          </cell>
          <cell r="U133">
            <v>0.14399999999999999</v>
          </cell>
          <cell r="V133">
            <v>77.418021624698483</v>
          </cell>
          <cell r="W133">
            <v>8.1999999999999993</v>
          </cell>
          <cell r="X133">
            <v>100.21999999999998</v>
          </cell>
          <cell r="Y133">
            <v>33.54</v>
          </cell>
          <cell r="Z133">
            <v>0</v>
          </cell>
          <cell r="AA133">
            <v>12.76</v>
          </cell>
          <cell r="AB133">
            <v>20.78</v>
          </cell>
          <cell r="AC133">
            <v>0</v>
          </cell>
          <cell r="AD133">
            <v>0</v>
          </cell>
          <cell r="AE133">
            <v>20.78</v>
          </cell>
          <cell r="AF133">
            <v>2.08</v>
          </cell>
          <cell r="AG133">
            <v>0.51</v>
          </cell>
          <cell r="AH133">
            <v>0.02</v>
          </cell>
          <cell r="AI133">
            <v>0.79999999999999993</v>
          </cell>
          <cell r="AJ133">
            <v>0.57999999999999996</v>
          </cell>
          <cell r="AK133">
            <v>0.63</v>
          </cell>
          <cell r="AL133">
            <v>6.96</v>
          </cell>
          <cell r="AM133">
            <v>0.52520658962400002</v>
          </cell>
          <cell r="AN133">
            <v>0.26</v>
          </cell>
          <cell r="AO133">
            <v>7.3000000000000007</v>
          </cell>
          <cell r="AP133">
            <v>0.81</v>
          </cell>
          <cell r="AQ133">
            <v>0</v>
          </cell>
          <cell r="AR133">
            <v>0</v>
          </cell>
          <cell r="AS133">
            <v>1.83</v>
          </cell>
          <cell r="AT133">
            <v>0.78</v>
          </cell>
          <cell r="AU133">
            <v>0.7799999999999998</v>
          </cell>
          <cell r="AV133">
            <v>1.5</v>
          </cell>
          <cell r="AW133">
            <v>0.75</v>
          </cell>
          <cell r="AX133">
            <v>1.04</v>
          </cell>
          <cell r="AY133">
            <v>0.81</v>
          </cell>
          <cell r="AZ133">
            <v>0.06</v>
          </cell>
          <cell r="BA133">
            <v>0.54</v>
          </cell>
          <cell r="BB133">
            <v>10.17</v>
          </cell>
          <cell r="BC133">
            <v>2.2599999999999998</v>
          </cell>
          <cell r="BD133">
            <v>0</v>
          </cell>
          <cell r="BE133">
            <v>0</v>
          </cell>
          <cell r="BF133">
            <v>1.89</v>
          </cell>
          <cell r="BG133">
            <v>1.01</v>
          </cell>
          <cell r="BH133">
            <v>41.47</v>
          </cell>
          <cell r="BI133">
            <v>23.205206589623998</v>
          </cell>
          <cell r="BJ133">
            <v>5.2</v>
          </cell>
          <cell r="BK133">
            <v>5.86</v>
          </cell>
          <cell r="BL133">
            <v>0</v>
          </cell>
          <cell r="BM133">
            <v>0</v>
          </cell>
          <cell r="BN133">
            <v>0</v>
          </cell>
          <cell r="BO133">
            <v>0</v>
          </cell>
          <cell r="BP133">
            <v>6.76</v>
          </cell>
          <cell r="BQ133">
            <v>2.0248783972718392</v>
          </cell>
          <cell r="BR133">
            <v>0</v>
          </cell>
          <cell r="BS133">
            <v>0</v>
          </cell>
          <cell r="BT133">
            <v>0</v>
          </cell>
          <cell r="BU133">
            <v>0</v>
          </cell>
          <cell r="BW133">
            <v>0</v>
          </cell>
          <cell r="BX133">
            <v>0</v>
          </cell>
          <cell r="BY133">
            <v>0</v>
          </cell>
          <cell r="BZ133">
            <v>0</v>
          </cell>
          <cell r="CA133">
            <v>48.23</v>
          </cell>
          <cell r="CB133">
            <v>36.290084986895835</v>
          </cell>
          <cell r="CC133">
            <v>0</v>
          </cell>
          <cell r="CD133">
            <v>0</v>
          </cell>
          <cell r="CE133">
            <v>0</v>
          </cell>
          <cell r="CF133">
            <v>0</v>
          </cell>
        </row>
        <row r="134">
          <cell r="A134">
            <v>122</v>
          </cell>
          <cell r="B134" t="str">
            <v>178P</v>
          </cell>
          <cell r="C134" t="str">
            <v>Majestic Moped  (New) 1.5 MM.</v>
          </cell>
          <cell r="D134">
            <v>40</v>
          </cell>
          <cell r="E134">
            <v>6</v>
          </cell>
          <cell r="F134" t="str">
            <v>CSA-18</v>
          </cell>
          <cell r="G134" t="str">
            <v>M/C</v>
          </cell>
          <cell r="H134">
            <v>12000</v>
          </cell>
          <cell r="I134">
            <v>13245</v>
          </cell>
          <cell r="J134">
            <v>13447</v>
          </cell>
          <cell r="K134">
            <v>6.66</v>
          </cell>
          <cell r="L134">
            <v>0.7</v>
          </cell>
          <cell r="M134">
            <v>4.5</v>
          </cell>
          <cell r="N134">
            <v>4.9000000000000004</v>
          </cell>
          <cell r="O134">
            <v>9.4</v>
          </cell>
          <cell r="P134">
            <v>1.5</v>
          </cell>
          <cell r="Q134">
            <v>0.124</v>
          </cell>
          <cell r="R134">
            <v>0.06</v>
          </cell>
          <cell r="S134">
            <v>0.185</v>
          </cell>
          <cell r="T134">
            <v>0.14279999999999998</v>
          </cell>
          <cell r="U134">
            <v>7.0999999999999994E-2</v>
          </cell>
          <cell r="V134">
            <v>77.418021624698483</v>
          </cell>
          <cell r="W134">
            <v>8.1999999999999993</v>
          </cell>
          <cell r="X134">
            <v>100.21999999999998</v>
          </cell>
          <cell r="Y134">
            <v>14.31</v>
          </cell>
          <cell r="Z134">
            <v>0</v>
          </cell>
          <cell r="AA134">
            <v>6.3</v>
          </cell>
          <cell r="AB134">
            <v>8.0100000000000016</v>
          </cell>
          <cell r="AC134">
            <v>0</v>
          </cell>
          <cell r="AD134">
            <v>0</v>
          </cell>
          <cell r="AE134">
            <v>8.0100000000000016</v>
          </cell>
          <cell r="AF134">
            <v>0.97</v>
          </cell>
          <cell r="AG134">
            <v>0.24</v>
          </cell>
          <cell r="AH134">
            <v>0.01</v>
          </cell>
          <cell r="AI134">
            <v>0.43</v>
          </cell>
          <cell r="AJ134">
            <v>0.32</v>
          </cell>
          <cell r="AK134">
            <v>0.48</v>
          </cell>
          <cell r="AL134">
            <v>3.77</v>
          </cell>
          <cell r="AM134">
            <v>0.28448690271299998</v>
          </cell>
          <cell r="AN134">
            <v>0.11</v>
          </cell>
          <cell r="AO134">
            <v>5.26</v>
          </cell>
          <cell r="AP134">
            <v>0.44</v>
          </cell>
          <cell r="AQ134">
            <v>0</v>
          </cell>
          <cell r="AR134">
            <v>0</v>
          </cell>
          <cell r="AS134">
            <v>1.32</v>
          </cell>
          <cell r="AT134">
            <v>0.56999999999999995</v>
          </cell>
          <cell r="AU134">
            <v>0.55999999999999983</v>
          </cell>
          <cell r="AV134">
            <v>1.0900000000000001</v>
          </cell>
          <cell r="AW134">
            <v>0.77</v>
          </cell>
          <cell r="AX134">
            <v>1.04</v>
          </cell>
          <cell r="AY134">
            <v>0.97</v>
          </cell>
          <cell r="AZ134">
            <v>7.0000000000000007E-2</v>
          </cell>
          <cell r="BA134">
            <v>0.38</v>
          </cell>
          <cell r="BB134">
            <v>12.01</v>
          </cell>
          <cell r="BC134">
            <v>1.63</v>
          </cell>
          <cell r="BD134">
            <v>0</v>
          </cell>
          <cell r="BE134">
            <v>0</v>
          </cell>
          <cell r="BF134">
            <v>2.23</v>
          </cell>
          <cell r="BG134">
            <v>0.73</v>
          </cell>
          <cell r="BH134">
            <v>22.59</v>
          </cell>
          <cell r="BI134">
            <v>21.104486902712999</v>
          </cell>
          <cell r="BJ134">
            <v>5.2</v>
          </cell>
          <cell r="BK134">
            <v>4.8099999999999996</v>
          </cell>
          <cell r="BL134">
            <v>0.40222222222222226</v>
          </cell>
          <cell r="BM134">
            <v>0.96917256621558134</v>
          </cell>
          <cell r="BN134">
            <v>0</v>
          </cell>
          <cell r="BO134">
            <v>0</v>
          </cell>
          <cell r="BP134">
            <v>0</v>
          </cell>
          <cell r="BQ134">
            <v>0</v>
          </cell>
          <cell r="BR134">
            <v>0</v>
          </cell>
          <cell r="BS134">
            <v>0</v>
          </cell>
          <cell r="BT134">
            <v>0</v>
          </cell>
          <cell r="BU134">
            <v>0</v>
          </cell>
          <cell r="BW134">
            <v>22.992222222222221</v>
          </cell>
          <cell r="BX134">
            <v>32.08365946892858</v>
          </cell>
          <cell r="BY134">
            <v>0</v>
          </cell>
          <cell r="BZ134">
            <v>0</v>
          </cell>
          <cell r="CA134">
            <v>0</v>
          </cell>
          <cell r="CB134">
            <v>0</v>
          </cell>
          <cell r="CC134">
            <v>0</v>
          </cell>
          <cell r="CD134">
            <v>0</v>
          </cell>
          <cell r="CE134">
            <v>0</v>
          </cell>
          <cell r="CF134">
            <v>0</v>
          </cell>
        </row>
        <row r="135">
          <cell r="A135">
            <v>123</v>
          </cell>
          <cell r="B135" t="str">
            <v>184P</v>
          </cell>
          <cell r="C135" t="str">
            <v>MAJESTIC 60 CC</v>
          </cell>
          <cell r="D135">
            <v>43</v>
          </cell>
          <cell r="E135">
            <v>11</v>
          </cell>
          <cell r="F135" t="str">
            <v>CSA-24</v>
          </cell>
          <cell r="G135" t="str">
            <v>M/C</v>
          </cell>
          <cell r="H135">
            <v>6000</v>
          </cell>
          <cell r="I135">
            <v>6726</v>
          </cell>
          <cell r="J135">
            <v>6899</v>
          </cell>
          <cell r="K135">
            <v>6.66</v>
          </cell>
          <cell r="L135">
            <v>0.7</v>
          </cell>
          <cell r="M135">
            <v>6</v>
          </cell>
          <cell r="N135">
            <v>4.8</v>
          </cell>
          <cell r="O135">
            <v>10.8</v>
          </cell>
          <cell r="P135">
            <v>2.5</v>
          </cell>
          <cell r="Q135">
            <v>0.13</v>
          </cell>
          <cell r="R135">
            <v>7.1999999999999995E-2</v>
          </cell>
          <cell r="S135">
            <v>0.18</v>
          </cell>
          <cell r="T135">
            <v>0.15029999999999999</v>
          </cell>
          <cell r="U135">
            <v>6.5000000000000002E-2</v>
          </cell>
          <cell r="V135">
            <v>77.418021624698483</v>
          </cell>
          <cell r="W135">
            <v>8.1999999999999993</v>
          </cell>
          <cell r="X135">
            <v>100.71</v>
          </cell>
          <cell r="Y135">
            <v>15.14</v>
          </cell>
          <cell r="Z135">
            <v>0</v>
          </cell>
          <cell r="AA135">
            <v>5.5300000000000011</v>
          </cell>
          <cell r="AB135">
            <v>9.61</v>
          </cell>
          <cell r="AC135">
            <v>0</v>
          </cell>
          <cell r="AD135">
            <v>0</v>
          </cell>
          <cell r="AE135">
            <v>9.61</v>
          </cell>
          <cell r="AF135">
            <v>0.86</v>
          </cell>
          <cell r="AG135">
            <v>0.21</v>
          </cell>
          <cell r="AH135">
            <v>0.01</v>
          </cell>
          <cell r="AI135">
            <v>0.46</v>
          </cell>
          <cell r="AJ135">
            <v>0.34</v>
          </cell>
          <cell r="AK135">
            <v>0.49</v>
          </cell>
          <cell r="AL135">
            <v>4.01</v>
          </cell>
          <cell r="AM135">
            <v>0.30259747476899995</v>
          </cell>
          <cell r="AN135">
            <v>0.11</v>
          </cell>
          <cell r="AO135">
            <v>5.38</v>
          </cell>
          <cell r="AP135">
            <v>0.47</v>
          </cell>
          <cell r="AQ135">
            <v>0</v>
          </cell>
          <cell r="AR135">
            <v>0</v>
          </cell>
          <cell r="AS135">
            <v>1.04</v>
          </cell>
          <cell r="AT135">
            <v>0.56000000000000005</v>
          </cell>
          <cell r="AU135">
            <v>0.56999999999999984</v>
          </cell>
          <cell r="AV135">
            <v>1.1100000000000001</v>
          </cell>
          <cell r="AW135">
            <v>0.78</v>
          </cell>
          <cell r="AX135">
            <v>1.04</v>
          </cell>
          <cell r="AY135">
            <v>0.85</v>
          </cell>
          <cell r="AZ135">
            <v>0.06</v>
          </cell>
          <cell r="BA135">
            <v>0.38</v>
          </cell>
          <cell r="BB135">
            <v>10.4</v>
          </cell>
          <cell r="BC135">
            <v>1.66</v>
          </cell>
          <cell r="BD135">
            <v>0</v>
          </cell>
          <cell r="BE135">
            <v>0</v>
          </cell>
          <cell r="BF135">
            <v>1.93</v>
          </cell>
          <cell r="BG135">
            <v>0.74</v>
          </cell>
          <cell r="BH135">
            <v>23.65</v>
          </cell>
          <cell r="BI135">
            <v>19.722597474769</v>
          </cell>
          <cell r="BJ135">
            <v>5.2</v>
          </cell>
          <cell r="BK135">
            <v>4.6100000000000003</v>
          </cell>
          <cell r="BL135">
            <v>0.40222222222222226</v>
          </cell>
          <cell r="BM135">
            <v>0.96917256621558134</v>
          </cell>
          <cell r="BN135">
            <v>0</v>
          </cell>
          <cell r="BO135">
            <v>0</v>
          </cell>
          <cell r="BP135">
            <v>0</v>
          </cell>
          <cell r="BQ135">
            <v>0</v>
          </cell>
          <cell r="BR135">
            <v>0</v>
          </cell>
          <cell r="BS135">
            <v>0</v>
          </cell>
          <cell r="BT135">
            <v>0</v>
          </cell>
          <cell r="BU135">
            <v>0</v>
          </cell>
          <cell r="BW135">
            <v>24.05222222222222</v>
          </cell>
          <cell r="BX135">
            <v>30.501770040984578</v>
          </cell>
          <cell r="BY135">
            <v>0</v>
          </cell>
          <cell r="BZ135">
            <v>0</v>
          </cell>
          <cell r="CA135">
            <v>0</v>
          </cell>
          <cell r="CB135">
            <v>0</v>
          </cell>
          <cell r="CC135">
            <v>0</v>
          </cell>
          <cell r="CD135">
            <v>0</v>
          </cell>
          <cell r="CE135">
            <v>0</v>
          </cell>
          <cell r="CF135">
            <v>0</v>
          </cell>
        </row>
        <row r="136">
          <cell r="A136">
            <v>124</v>
          </cell>
          <cell r="B136" t="str">
            <v>196P</v>
          </cell>
          <cell r="C136" t="str">
            <v>Rajdoot -T7</v>
          </cell>
          <cell r="D136">
            <v>61.5</v>
          </cell>
          <cell r="E136">
            <v>5</v>
          </cell>
          <cell r="F136" t="str">
            <v>AC9A</v>
          </cell>
          <cell r="G136" t="str">
            <v>M/C</v>
          </cell>
          <cell r="H136">
            <v>15000</v>
          </cell>
          <cell r="I136">
            <v>16287</v>
          </cell>
          <cell r="J136">
            <v>16619</v>
          </cell>
          <cell r="K136">
            <v>8.85</v>
          </cell>
          <cell r="L136">
            <v>0.7</v>
          </cell>
          <cell r="M136">
            <v>3.3</v>
          </cell>
          <cell r="N136">
            <v>4.5999999999999996</v>
          </cell>
          <cell r="O136">
            <v>7.8999999999999995</v>
          </cell>
          <cell r="P136">
            <v>2</v>
          </cell>
          <cell r="Q136">
            <v>0.23499999999999999</v>
          </cell>
          <cell r="R136">
            <v>0.152</v>
          </cell>
          <cell r="S136">
            <v>0.36499999999999999</v>
          </cell>
          <cell r="T136">
            <v>0.26500000000000001</v>
          </cell>
          <cell r="U136">
            <v>0.09</v>
          </cell>
          <cell r="V136">
            <v>77.418021624698483</v>
          </cell>
          <cell r="W136">
            <v>8.1999999999999993</v>
          </cell>
          <cell r="X136">
            <v>100.53</v>
          </cell>
          <cell r="Y136">
            <v>26.64</v>
          </cell>
          <cell r="Z136">
            <v>0</v>
          </cell>
          <cell r="AA136">
            <v>8.4499999999999993</v>
          </cell>
          <cell r="AB136">
            <v>18.190000000000001</v>
          </cell>
          <cell r="AC136">
            <v>0</v>
          </cell>
          <cell r="AD136">
            <v>0</v>
          </cell>
          <cell r="AE136">
            <v>18.190000000000001</v>
          </cell>
          <cell r="AF136">
            <v>1.68</v>
          </cell>
          <cell r="AG136">
            <v>0.41</v>
          </cell>
          <cell r="AH136">
            <v>0.02</v>
          </cell>
          <cell r="AI136">
            <v>0.63000000000000012</v>
          </cell>
          <cell r="AJ136">
            <v>0.47</v>
          </cell>
          <cell r="AK136">
            <v>0.64</v>
          </cell>
          <cell r="AL136">
            <v>5.56</v>
          </cell>
          <cell r="AM136">
            <v>0.41956158596399995</v>
          </cell>
          <cell r="AN136">
            <v>0.21</v>
          </cell>
          <cell r="AO136">
            <v>7.8599999999999994</v>
          </cell>
          <cell r="AP136">
            <v>0.65</v>
          </cell>
          <cell r="AQ136">
            <v>0.49</v>
          </cell>
          <cell r="AR136">
            <v>0.38</v>
          </cell>
          <cell r="AS136">
            <v>1.72</v>
          </cell>
          <cell r="AT136">
            <v>0.74</v>
          </cell>
          <cell r="AU136">
            <v>0.74000000000000021</v>
          </cell>
          <cell r="AV136">
            <v>1.42</v>
          </cell>
          <cell r="AW136">
            <v>0.75</v>
          </cell>
          <cell r="AX136">
            <v>1.04</v>
          </cell>
          <cell r="AY136">
            <v>1.28</v>
          </cell>
          <cell r="AZ136">
            <v>0.1</v>
          </cell>
          <cell r="BA136">
            <v>0.51</v>
          </cell>
          <cell r="BB136">
            <v>13.45</v>
          </cell>
          <cell r="BC136">
            <v>2.14</v>
          </cell>
          <cell r="BD136">
            <v>0</v>
          </cell>
          <cell r="BE136">
            <v>0</v>
          </cell>
          <cell r="BF136">
            <v>2.4900000000000002</v>
          </cell>
          <cell r="BG136">
            <v>1.1299999999999999</v>
          </cell>
          <cell r="BH136">
            <v>38.229999999999997</v>
          </cell>
          <cell r="BI136">
            <v>26.889561585964</v>
          </cell>
          <cell r="BJ136">
            <v>5.2</v>
          </cell>
          <cell r="BK136">
            <v>6.16</v>
          </cell>
          <cell r="BL136">
            <v>1.4666666666666668</v>
          </cell>
          <cell r="BM136">
            <v>0.96917256621558134</v>
          </cell>
          <cell r="BN136">
            <v>0</v>
          </cell>
          <cell r="BO136">
            <v>0</v>
          </cell>
          <cell r="BP136">
            <v>0</v>
          </cell>
          <cell r="BQ136">
            <v>0</v>
          </cell>
          <cell r="BR136">
            <v>0</v>
          </cell>
          <cell r="BS136">
            <v>0</v>
          </cell>
          <cell r="BT136">
            <v>0</v>
          </cell>
          <cell r="BU136">
            <v>0</v>
          </cell>
          <cell r="BW136">
            <v>39.696666666666665</v>
          </cell>
          <cell r="BX136">
            <v>39.218734152179579</v>
          </cell>
          <cell r="BY136">
            <v>0</v>
          </cell>
          <cell r="BZ136">
            <v>0</v>
          </cell>
          <cell r="CA136">
            <v>0</v>
          </cell>
          <cell r="CB136">
            <v>0</v>
          </cell>
          <cell r="CC136">
            <v>0</v>
          </cell>
          <cell r="CD136">
            <v>0</v>
          </cell>
          <cell r="CE136">
            <v>0</v>
          </cell>
          <cell r="CF136">
            <v>0</v>
          </cell>
        </row>
        <row r="137">
          <cell r="A137">
            <v>125</v>
          </cell>
          <cell r="B137" t="str">
            <v>199-10</v>
          </cell>
          <cell r="C137" t="str">
            <v>YBX-4S</v>
          </cell>
          <cell r="D137">
            <v>54</v>
          </cell>
          <cell r="E137">
            <v>10</v>
          </cell>
          <cell r="F137" t="str">
            <v>CSA-24</v>
          </cell>
          <cell r="G137" t="str">
            <v>M/C</v>
          </cell>
          <cell r="H137">
            <v>12000</v>
          </cell>
          <cell r="I137">
            <v>13230</v>
          </cell>
          <cell r="J137">
            <v>13739</v>
          </cell>
          <cell r="K137">
            <v>16.170000000000002</v>
          </cell>
          <cell r="L137">
            <v>0.7</v>
          </cell>
          <cell r="M137">
            <v>3.5</v>
          </cell>
          <cell r="N137">
            <v>5.8</v>
          </cell>
          <cell r="O137">
            <v>9.3000000000000007</v>
          </cell>
          <cell r="P137">
            <v>3.7</v>
          </cell>
          <cell r="Q137">
            <v>0.14499999999999999</v>
          </cell>
          <cell r="R137">
            <v>0.09</v>
          </cell>
          <cell r="S137">
            <v>0.19900000000000001</v>
          </cell>
          <cell r="T137">
            <v>0.1648</v>
          </cell>
          <cell r="U137">
            <v>6.0999999999999999E-2</v>
          </cell>
          <cell r="V137">
            <v>77.418021624698483</v>
          </cell>
          <cell r="W137">
            <v>8.1999999999999993</v>
          </cell>
          <cell r="X137">
            <v>100.71</v>
          </cell>
          <cell r="Y137">
            <v>16.600000000000001</v>
          </cell>
          <cell r="Z137">
            <v>0</v>
          </cell>
          <cell r="AA137">
            <v>5.3999999999999995</v>
          </cell>
          <cell r="AB137">
            <v>11.200000000000003</v>
          </cell>
          <cell r="AC137">
            <v>0</v>
          </cell>
          <cell r="AD137">
            <v>0</v>
          </cell>
          <cell r="AE137">
            <v>11.200000000000003</v>
          </cell>
          <cell r="AF137">
            <v>0.95</v>
          </cell>
          <cell r="AG137">
            <v>0.23</v>
          </cell>
          <cell r="AH137">
            <v>0.01</v>
          </cell>
          <cell r="AI137">
            <v>0.51</v>
          </cell>
          <cell r="AJ137">
            <v>0.37</v>
          </cell>
          <cell r="AK137">
            <v>0.94</v>
          </cell>
          <cell r="AL137">
            <v>4.4000000000000004</v>
          </cell>
          <cell r="AM137">
            <v>0.33202715435999997</v>
          </cell>
          <cell r="AN137">
            <v>0.13</v>
          </cell>
          <cell r="AO137">
            <v>5.46</v>
          </cell>
          <cell r="AP137">
            <v>0.51</v>
          </cell>
          <cell r="AQ137">
            <v>0.5</v>
          </cell>
          <cell r="AR137">
            <v>0.38999999999999996</v>
          </cell>
          <cell r="AS137">
            <v>2.96</v>
          </cell>
          <cell r="AT137">
            <v>1.5</v>
          </cell>
          <cell r="AU137">
            <v>1.37</v>
          </cell>
          <cell r="AV137">
            <v>2.63</v>
          </cell>
          <cell r="AW137">
            <v>0.76</v>
          </cell>
          <cell r="AX137">
            <v>1.33</v>
          </cell>
          <cell r="AY137">
            <v>2.6</v>
          </cell>
          <cell r="AZ137">
            <v>0.2</v>
          </cell>
          <cell r="BA137">
            <v>0.93</v>
          </cell>
          <cell r="BB137">
            <v>21.19</v>
          </cell>
          <cell r="BC137">
            <v>14.53</v>
          </cell>
          <cell r="BD137">
            <v>0</v>
          </cell>
          <cell r="BE137">
            <v>0</v>
          </cell>
          <cell r="BF137">
            <v>3.93</v>
          </cell>
          <cell r="BG137">
            <v>0.8</v>
          </cell>
          <cell r="BH137">
            <v>35.050000000000004</v>
          </cell>
          <cell r="BI137">
            <v>45.61202715436</v>
          </cell>
          <cell r="BJ137">
            <v>5.2</v>
          </cell>
          <cell r="BK137">
            <v>8.8800000000000008</v>
          </cell>
          <cell r="BL137">
            <v>0.94</v>
          </cell>
          <cell r="BM137">
            <v>0.72687942466168587</v>
          </cell>
          <cell r="BN137">
            <v>0</v>
          </cell>
          <cell r="BO137">
            <v>0</v>
          </cell>
          <cell r="BP137">
            <v>0</v>
          </cell>
          <cell r="BQ137">
            <v>0</v>
          </cell>
          <cell r="BR137">
            <v>0</v>
          </cell>
          <cell r="BS137">
            <v>0</v>
          </cell>
          <cell r="BT137">
            <v>0</v>
          </cell>
          <cell r="BU137">
            <v>0</v>
          </cell>
          <cell r="BW137">
            <v>35.99</v>
          </cell>
          <cell r="BX137">
            <v>60.418906579021694</v>
          </cell>
          <cell r="BY137">
            <v>0</v>
          </cell>
          <cell r="BZ137">
            <v>0</v>
          </cell>
          <cell r="CA137">
            <v>0</v>
          </cell>
          <cell r="CB137">
            <v>0</v>
          </cell>
          <cell r="CC137">
            <v>0</v>
          </cell>
          <cell r="CD137">
            <v>0</v>
          </cell>
          <cell r="CE137">
            <v>0</v>
          </cell>
          <cell r="CF137">
            <v>0</v>
          </cell>
        </row>
        <row r="138">
          <cell r="A138">
            <v>126</v>
          </cell>
          <cell r="B138" t="str">
            <v>263P</v>
          </cell>
          <cell r="C138" t="str">
            <v>Birla  Yamaha  65. Dia</v>
          </cell>
          <cell r="D138">
            <v>65</v>
          </cell>
          <cell r="E138">
            <v>9</v>
          </cell>
          <cell r="F138" t="str">
            <v>AC8A</v>
          </cell>
          <cell r="G138" t="str">
            <v>M/C</v>
          </cell>
          <cell r="H138">
            <v>500</v>
          </cell>
          <cell r="I138">
            <v>549</v>
          </cell>
          <cell r="J138">
            <v>556</v>
          </cell>
          <cell r="K138">
            <v>11.2</v>
          </cell>
          <cell r="L138">
            <v>0.7</v>
          </cell>
          <cell r="M138">
            <v>2.4</v>
          </cell>
          <cell r="N138">
            <v>6.5</v>
          </cell>
          <cell r="O138">
            <v>8.9</v>
          </cell>
          <cell r="P138">
            <v>1.3</v>
          </cell>
          <cell r="Q138">
            <v>0.23499999999999999</v>
          </cell>
          <cell r="R138">
            <v>0.15</v>
          </cell>
          <cell r="S138">
            <v>0.42699999999999999</v>
          </cell>
          <cell r="T138">
            <v>0.26630000000000004</v>
          </cell>
          <cell r="U138">
            <v>9.2999999999999999E-2</v>
          </cell>
          <cell r="V138">
            <v>77.418021624698483</v>
          </cell>
          <cell r="W138">
            <v>8.1999999999999993</v>
          </cell>
          <cell r="X138">
            <v>99.94</v>
          </cell>
          <cell r="Y138">
            <v>26.61</v>
          </cell>
          <cell r="Z138">
            <v>0</v>
          </cell>
          <cell r="AA138">
            <v>7.9799999999999995</v>
          </cell>
          <cell r="AB138">
            <v>18.63</v>
          </cell>
          <cell r="AC138">
            <v>0</v>
          </cell>
          <cell r="AD138">
            <v>0</v>
          </cell>
          <cell r="AE138">
            <v>18.63</v>
          </cell>
          <cell r="AF138">
            <v>2.21</v>
          </cell>
          <cell r="AG138">
            <v>0.54</v>
          </cell>
          <cell r="AH138">
            <v>0.02</v>
          </cell>
          <cell r="AI138">
            <v>0.65000000000000013</v>
          </cell>
          <cell r="AJ138">
            <v>0.47</v>
          </cell>
          <cell r="AK138">
            <v>1.01</v>
          </cell>
          <cell r="AL138">
            <v>5.62</v>
          </cell>
          <cell r="AM138">
            <v>0.42408922897799994</v>
          </cell>
          <cell r="AN138">
            <v>0.21</v>
          </cell>
          <cell r="AO138">
            <v>9.120000000000001</v>
          </cell>
          <cell r="AP138">
            <v>0.65</v>
          </cell>
          <cell r="AQ138">
            <v>0.49</v>
          </cell>
          <cell r="AR138">
            <v>0.38</v>
          </cell>
          <cell r="AS138">
            <v>1.34</v>
          </cell>
          <cell r="AT138">
            <v>0.69</v>
          </cell>
          <cell r="AU138">
            <v>0.93999999999999972</v>
          </cell>
          <cell r="AV138">
            <v>1.82</v>
          </cell>
          <cell r="AW138">
            <v>0.76</v>
          </cell>
          <cell r="AX138">
            <v>1.04</v>
          </cell>
          <cell r="AY138">
            <v>1.3</v>
          </cell>
          <cell r="AZ138">
            <v>0.1</v>
          </cell>
          <cell r="BA138">
            <v>0.64</v>
          </cell>
          <cell r="BB138">
            <v>14.74</v>
          </cell>
          <cell r="BC138">
            <v>5.21</v>
          </cell>
          <cell r="BD138">
            <v>0</v>
          </cell>
          <cell r="BE138">
            <v>0</v>
          </cell>
          <cell r="BF138">
            <v>2.73</v>
          </cell>
          <cell r="BG138">
            <v>1.31</v>
          </cell>
          <cell r="BH138">
            <v>40.129999999999995</v>
          </cell>
          <cell r="BI138">
            <v>32.914089228978</v>
          </cell>
          <cell r="BJ138">
            <v>5.2</v>
          </cell>
          <cell r="BK138">
            <v>7.06</v>
          </cell>
          <cell r="BL138">
            <v>0</v>
          </cell>
          <cell r="BM138">
            <v>0</v>
          </cell>
          <cell r="BN138">
            <v>1.58</v>
          </cell>
          <cell r="BO138">
            <v>1.7306652968135379</v>
          </cell>
          <cell r="BP138">
            <v>0</v>
          </cell>
          <cell r="BQ138">
            <v>0</v>
          </cell>
          <cell r="BR138">
            <v>0</v>
          </cell>
          <cell r="BS138">
            <v>0</v>
          </cell>
          <cell r="BT138">
            <v>0</v>
          </cell>
          <cell r="BU138">
            <v>0</v>
          </cell>
          <cell r="BW138">
            <v>0</v>
          </cell>
          <cell r="BX138">
            <v>0</v>
          </cell>
          <cell r="BY138">
            <v>41.709999999999994</v>
          </cell>
          <cell r="BZ138">
            <v>46.904754525791546</v>
          </cell>
          <cell r="CA138">
            <v>0</v>
          </cell>
          <cell r="CB138">
            <v>0</v>
          </cell>
          <cell r="CC138">
            <v>0</v>
          </cell>
          <cell r="CD138">
            <v>0</v>
          </cell>
          <cell r="CE138">
            <v>0</v>
          </cell>
          <cell r="CF138">
            <v>0</v>
          </cell>
        </row>
        <row r="139">
          <cell r="A139">
            <v>127</v>
          </cell>
          <cell r="B139" t="str">
            <v>264P</v>
          </cell>
          <cell r="C139" t="str">
            <v>Birla Yamaha  LG 700K 48 dia</v>
          </cell>
          <cell r="D139">
            <v>48</v>
          </cell>
          <cell r="E139">
            <v>9</v>
          </cell>
          <cell r="F139" t="str">
            <v>AC8A</v>
          </cell>
          <cell r="G139" t="str">
            <v>M/C</v>
          </cell>
          <cell r="H139">
            <v>12500</v>
          </cell>
          <cell r="I139">
            <v>13873</v>
          </cell>
          <cell r="J139">
            <v>14056</v>
          </cell>
          <cell r="K139">
            <v>10.73</v>
          </cell>
          <cell r="L139">
            <v>0.7</v>
          </cell>
          <cell r="M139">
            <v>3.1</v>
          </cell>
          <cell r="N139">
            <v>6.8</v>
          </cell>
          <cell r="O139">
            <v>9.9</v>
          </cell>
          <cell r="P139">
            <v>1.3</v>
          </cell>
          <cell r="Q139">
            <v>0.13</v>
          </cell>
          <cell r="R139">
            <v>6.5000000000000002E-2</v>
          </cell>
          <cell r="S139">
            <v>0.218</v>
          </cell>
          <cell r="T139">
            <v>0.14990000000000001</v>
          </cell>
          <cell r="U139">
            <v>7.1999999999999995E-2</v>
          </cell>
          <cell r="V139">
            <v>77.418021624698483</v>
          </cell>
          <cell r="W139">
            <v>8.1999999999999993</v>
          </cell>
          <cell r="X139">
            <v>99.94</v>
          </cell>
          <cell r="Y139">
            <v>14.98</v>
          </cell>
          <cell r="Z139">
            <v>0</v>
          </cell>
          <cell r="AA139">
            <v>6.15</v>
          </cell>
          <cell r="AB139">
            <v>8.83</v>
          </cell>
          <cell r="AC139">
            <v>0</v>
          </cell>
          <cell r="AD139">
            <v>0</v>
          </cell>
          <cell r="AE139">
            <v>8.83</v>
          </cell>
          <cell r="AF139">
            <v>1.1399999999999999</v>
          </cell>
          <cell r="AG139">
            <v>0.28000000000000003</v>
          </cell>
          <cell r="AH139">
            <v>0.01</v>
          </cell>
          <cell r="AI139">
            <v>0.46</v>
          </cell>
          <cell r="AJ139">
            <v>0.33</v>
          </cell>
          <cell r="AK139">
            <v>0.51</v>
          </cell>
          <cell r="AL139">
            <v>3.98</v>
          </cell>
          <cell r="AM139">
            <v>0.30033365326200001</v>
          </cell>
          <cell r="AN139">
            <v>0.12</v>
          </cell>
          <cell r="AO139">
            <v>5.47</v>
          </cell>
          <cell r="AP139">
            <v>0.46</v>
          </cell>
          <cell r="AQ139">
            <v>0.49</v>
          </cell>
          <cell r="AR139">
            <v>0.38</v>
          </cell>
          <cell r="AS139">
            <v>1.3</v>
          </cell>
          <cell r="AT139">
            <v>0.67</v>
          </cell>
          <cell r="AU139">
            <v>0.90999999999999992</v>
          </cell>
          <cell r="AV139">
            <v>1.76</v>
          </cell>
          <cell r="AW139">
            <v>0.77</v>
          </cell>
          <cell r="AX139">
            <v>1.04</v>
          </cell>
          <cell r="AY139">
            <v>1.26</v>
          </cell>
          <cell r="AZ139">
            <v>0.1</v>
          </cell>
          <cell r="BA139">
            <v>0.61</v>
          </cell>
          <cell r="BB139">
            <v>14.31</v>
          </cell>
          <cell r="BC139">
            <v>5.05</v>
          </cell>
          <cell r="BD139">
            <v>0</v>
          </cell>
          <cell r="BE139">
            <v>0</v>
          </cell>
          <cell r="BF139">
            <v>2.65</v>
          </cell>
          <cell r="BG139">
            <v>0.8</v>
          </cell>
          <cell r="BH139">
            <v>25.830000000000002</v>
          </cell>
          <cell r="BI139">
            <v>28.160333653262001</v>
          </cell>
          <cell r="BJ139">
            <v>5.2</v>
          </cell>
          <cell r="BK139">
            <v>5.96</v>
          </cell>
          <cell r="BL139">
            <v>0.91250000000000009</v>
          </cell>
          <cell r="BM139">
            <v>1.7306652968135379</v>
          </cell>
          <cell r="BN139">
            <v>0.90999999999999992</v>
          </cell>
          <cell r="BO139">
            <v>1.7306652968135379</v>
          </cell>
          <cell r="BP139">
            <v>0</v>
          </cell>
          <cell r="BQ139">
            <v>0</v>
          </cell>
          <cell r="BR139">
            <v>0</v>
          </cell>
          <cell r="BS139">
            <v>0</v>
          </cell>
          <cell r="BT139">
            <v>0</v>
          </cell>
          <cell r="BU139">
            <v>0</v>
          </cell>
          <cell r="BW139">
            <v>26.742500000000003</v>
          </cell>
          <cell r="BX139">
            <v>41.050998950075538</v>
          </cell>
          <cell r="BY139">
            <v>26.740000000000002</v>
          </cell>
          <cell r="BZ139">
            <v>41.050998950075538</v>
          </cell>
          <cell r="CA139">
            <v>0</v>
          </cell>
          <cell r="CB139">
            <v>0</v>
          </cell>
          <cell r="CC139">
            <v>0</v>
          </cell>
          <cell r="CD139">
            <v>0</v>
          </cell>
          <cell r="CE139">
            <v>0</v>
          </cell>
          <cell r="CF139">
            <v>0</v>
          </cell>
        </row>
        <row r="140">
          <cell r="A140">
            <v>128</v>
          </cell>
          <cell r="B140" t="str">
            <v>400A</v>
          </cell>
          <cell r="C140" t="str">
            <v>Tata AC 77 Dia Alum.</v>
          </cell>
          <cell r="D140">
            <v>77</v>
          </cell>
          <cell r="E140">
            <v>1</v>
          </cell>
          <cell r="F140" t="str">
            <v>CSA-12</v>
          </cell>
          <cell r="G140" t="str">
            <v>M/C</v>
          </cell>
          <cell r="H140">
            <v>8800</v>
          </cell>
          <cell r="I140">
            <v>9877</v>
          </cell>
          <cell r="J140">
            <v>10007</v>
          </cell>
          <cell r="K140">
            <v>10.42</v>
          </cell>
          <cell r="L140">
            <v>0.7</v>
          </cell>
          <cell r="M140">
            <v>4.9000000000000004</v>
          </cell>
          <cell r="N140">
            <v>6</v>
          </cell>
          <cell r="O140">
            <v>10.9</v>
          </cell>
          <cell r="P140">
            <v>1.3</v>
          </cell>
          <cell r="Q140">
            <v>0.44600000000000001</v>
          </cell>
          <cell r="R140">
            <v>0.253</v>
          </cell>
          <cell r="S140">
            <v>0.63200000000000001</v>
          </cell>
          <cell r="T140">
            <v>0.51400000000000001</v>
          </cell>
          <cell r="U140">
            <v>0.217</v>
          </cell>
          <cell r="V140">
            <v>77.418021624698483</v>
          </cell>
          <cell r="W140">
            <v>8.1999999999999993</v>
          </cell>
          <cell r="X140">
            <v>99.94</v>
          </cell>
          <cell r="Y140">
            <v>51.37</v>
          </cell>
          <cell r="Z140">
            <v>0</v>
          </cell>
          <cell r="AA140">
            <v>19.270000000000003</v>
          </cell>
          <cell r="AB140">
            <v>32.099999999999994</v>
          </cell>
          <cell r="AC140">
            <v>0</v>
          </cell>
          <cell r="AD140">
            <v>0</v>
          </cell>
          <cell r="AE140">
            <v>32.099999999999994</v>
          </cell>
          <cell r="AF140">
            <v>3.28</v>
          </cell>
          <cell r="AG140">
            <v>0.81</v>
          </cell>
          <cell r="AH140">
            <v>0.03</v>
          </cell>
          <cell r="AI140">
            <v>1.21</v>
          </cell>
          <cell r="AJ140">
            <v>0.89</v>
          </cell>
          <cell r="AK140">
            <v>0.97</v>
          </cell>
          <cell r="AL140">
            <v>10.57</v>
          </cell>
          <cell r="AM140">
            <v>0.79761977763299996</v>
          </cell>
          <cell r="AN140">
            <v>0.4</v>
          </cell>
          <cell r="AO140">
            <v>12.34</v>
          </cell>
          <cell r="AP140">
            <v>1.23</v>
          </cell>
          <cell r="AQ140">
            <v>0</v>
          </cell>
          <cell r="AR140">
            <v>0</v>
          </cell>
          <cell r="AS140">
            <v>1.89</v>
          </cell>
          <cell r="AT140">
            <v>0.98</v>
          </cell>
          <cell r="AU140">
            <v>0.90000000000000013</v>
          </cell>
          <cell r="AV140">
            <v>1.72</v>
          </cell>
          <cell r="AW140">
            <v>0.78</v>
          </cell>
          <cell r="AX140">
            <v>0.86</v>
          </cell>
          <cell r="AY140">
            <v>1.36</v>
          </cell>
          <cell r="AZ140">
            <v>0.1</v>
          </cell>
          <cell r="BA140">
            <v>0.6</v>
          </cell>
          <cell r="BB140">
            <v>14.92</v>
          </cell>
          <cell r="BC140">
            <v>0.56000000000000005</v>
          </cell>
          <cell r="BD140">
            <v>0</v>
          </cell>
          <cell r="BE140">
            <v>0</v>
          </cell>
          <cell r="BF140">
            <v>2.77</v>
          </cell>
          <cell r="BG140">
            <v>1.7</v>
          </cell>
          <cell r="BH140">
            <v>61.21</v>
          </cell>
          <cell r="BI140">
            <v>32.557619777633001</v>
          </cell>
          <cell r="BJ140">
            <v>5.2</v>
          </cell>
          <cell r="BK140">
            <v>7.92</v>
          </cell>
          <cell r="BL140">
            <v>1.7720833333333332</v>
          </cell>
          <cell r="BM140">
            <v>3.5824771644040241</v>
          </cell>
          <cell r="BN140">
            <v>1.77</v>
          </cell>
          <cell r="BO140">
            <v>1.7306652968135379</v>
          </cell>
          <cell r="BP140">
            <v>5.3900000000000006</v>
          </cell>
          <cell r="BQ140">
            <v>1.2460790137057471</v>
          </cell>
          <cell r="BR140">
            <v>5.3900000000000006</v>
          </cell>
          <cell r="BS140">
            <v>3.2882640639457223</v>
          </cell>
          <cell r="BT140">
            <v>0</v>
          </cell>
          <cell r="BU140">
            <v>0</v>
          </cell>
          <cell r="BW140">
            <v>62.982083333333335</v>
          </cell>
          <cell r="BX140">
            <v>49.26009694203703</v>
          </cell>
          <cell r="BY140">
            <v>62.980000000000004</v>
          </cell>
          <cell r="BZ140">
            <v>47.408285074446546</v>
          </cell>
          <cell r="CA140">
            <v>66.599999999999994</v>
          </cell>
          <cell r="CB140">
            <v>46.923698791338751</v>
          </cell>
          <cell r="CC140">
            <v>66.599999999999994</v>
          </cell>
          <cell r="CD140">
            <v>48.96588384157873</v>
          </cell>
          <cell r="CE140">
            <v>0</v>
          </cell>
          <cell r="CF140">
            <v>0</v>
          </cell>
        </row>
        <row r="141">
          <cell r="A141">
            <v>129</v>
          </cell>
          <cell r="B141" t="str">
            <v>401A</v>
          </cell>
          <cell r="C141" t="str">
            <v>Tata AC 70 DIA Alum.</v>
          </cell>
          <cell r="D141">
            <v>70</v>
          </cell>
          <cell r="E141">
            <v>1</v>
          </cell>
          <cell r="F141" t="str">
            <v>CSA-12</v>
          </cell>
          <cell r="G141" t="str">
            <v>M/C</v>
          </cell>
          <cell r="H141">
            <v>15400</v>
          </cell>
          <cell r="I141">
            <v>17421</v>
          </cell>
          <cell r="J141">
            <v>17650</v>
          </cell>
          <cell r="K141">
            <v>9.59</v>
          </cell>
          <cell r="L141">
            <v>0.7</v>
          </cell>
          <cell r="M141">
            <v>5.6</v>
          </cell>
          <cell r="N141">
            <v>6</v>
          </cell>
          <cell r="O141">
            <v>11.6</v>
          </cell>
          <cell r="P141">
            <v>1.3</v>
          </cell>
          <cell r="Q141">
            <v>0.36799999999999999</v>
          </cell>
          <cell r="R141">
            <v>0.20499999999999999</v>
          </cell>
          <cell r="S141">
            <v>0.59099999999999997</v>
          </cell>
          <cell r="T141">
            <v>0.42610000000000003</v>
          </cell>
          <cell r="U141">
            <v>0.184</v>
          </cell>
          <cell r="V141">
            <v>77.418021624698483</v>
          </cell>
          <cell r="W141">
            <v>8.1999999999999993</v>
          </cell>
          <cell r="X141">
            <v>99.94</v>
          </cell>
          <cell r="Y141">
            <v>42.58</v>
          </cell>
          <cell r="Z141">
            <v>0</v>
          </cell>
          <cell r="AA141">
            <v>16.64</v>
          </cell>
          <cell r="AB141">
            <v>25.939999999999998</v>
          </cell>
          <cell r="AC141">
            <v>0</v>
          </cell>
          <cell r="AD141">
            <v>0</v>
          </cell>
          <cell r="AE141">
            <v>25.939999999999998</v>
          </cell>
          <cell r="AF141">
            <v>3.09</v>
          </cell>
          <cell r="AG141">
            <v>0.76</v>
          </cell>
          <cell r="AH141">
            <v>0.03</v>
          </cell>
          <cell r="AI141">
            <v>1.01</v>
          </cell>
          <cell r="AJ141">
            <v>0.74</v>
          </cell>
          <cell r="AK141">
            <v>1.1499999999999999</v>
          </cell>
          <cell r="AL141">
            <v>8.7899999999999991</v>
          </cell>
          <cell r="AM141">
            <v>0.66329970155099982</v>
          </cell>
          <cell r="AN141">
            <v>0.33</v>
          </cell>
          <cell r="AO141">
            <v>12.21</v>
          </cell>
          <cell r="AP141">
            <v>1.02</v>
          </cell>
          <cell r="AQ141">
            <v>0</v>
          </cell>
          <cell r="AR141">
            <v>0</v>
          </cell>
          <cell r="AS141">
            <v>1.76</v>
          </cell>
          <cell r="AT141">
            <v>0.91</v>
          </cell>
          <cell r="AU141">
            <v>0.82999999999999985</v>
          </cell>
          <cell r="AV141">
            <v>1.61</v>
          </cell>
          <cell r="AW141">
            <v>0.78</v>
          </cell>
          <cell r="AX141">
            <v>0.86</v>
          </cell>
          <cell r="AY141">
            <v>1.26</v>
          </cell>
          <cell r="AZ141">
            <v>0.1</v>
          </cell>
          <cell r="BA141">
            <v>0.55000000000000004</v>
          </cell>
          <cell r="BB141">
            <v>13.92</v>
          </cell>
          <cell r="BC141">
            <v>0.52</v>
          </cell>
          <cell r="BD141">
            <v>0</v>
          </cell>
          <cell r="BE141">
            <v>0</v>
          </cell>
          <cell r="BF141">
            <v>2.58</v>
          </cell>
          <cell r="BG141">
            <v>1.69</v>
          </cell>
          <cell r="BH141">
            <v>52.319999999999979</v>
          </cell>
          <cell r="BI141">
            <v>30.783299701550998</v>
          </cell>
          <cell r="BJ141">
            <v>5.2</v>
          </cell>
          <cell r="BK141">
            <v>7.38</v>
          </cell>
          <cell r="BL141">
            <v>1.7720833333333332</v>
          </cell>
          <cell r="BM141">
            <v>3.5824771644040241</v>
          </cell>
          <cell r="BN141">
            <v>1.77</v>
          </cell>
          <cell r="BO141">
            <v>1.7306652968135379</v>
          </cell>
          <cell r="BP141">
            <v>2.9899999999999998</v>
          </cell>
          <cell r="BQ141">
            <v>1.2460790137057471</v>
          </cell>
          <cell r="BR141">
            <v>3.06</v>
          </cell>
          <cell r="BS141">
            <v>3.2882640639457223</v>
          </cell>
          <cell r="BT141">
            <v>2.9899999999999998</v>
          </cell>
          <cell r="BU141">
            <v>1.4364521963552366</v>
          </cell>
          <cell r="BW141">
            <v>54.092083333333314</v>
          </cell>
          <cell r="BX141">
            <v>46.945776865955025</v>
          </cell>
          <cell r="BY141">
            <v>54.089999999999982</v>
          </cell>
          <cell r="BZ141">
            <v>45.093964998364541</v>
          </cell>
          <cell r="CA141">
            <v>55.309999999999981</v>
          </cell>
          <cell r="CB141">
            <v>44.609378715256746</v>
          </cell>
          <cell r="CC141">
            <v>55.379999999999981</v>
          </cell>
          <cell r="CD141">
            <v>46.651563765496725</v>
          </cell>
          <cell r="CE141">
            <v>55.309999999999981</v>
          </cell>
          <cell r="CF141">
            <v>44.799751897906241</v>
          </cell>
        </row>
      </sheetData>
      <sheetData sheetId="1"/>
      <sheetData sheetId="2"/>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00-KICK"/>
      <sheetName val="C100_KICK"/>
      <sheetName val="C1_x0010_0_KICK"/>
      <sheetName val="2002"/>
      <sheetName val="Reactions"/>
      <sheetName val="ﾎｰｽ,ｸﾘｯﾌﾟ設計"/>
      <sheetName val="INDEX"/>
      <sheetName val="KFMA量産コスト"/>
      <sheetName val="SHEET2"/>
      <sheetName val="Cost Table"/>
      <sheetName val="Graph Data"/>
      <sheetName val="Investment"/>
      <sheetName val="Cell Machine Numbers"/>
      <sheetName val="KPB"/>
    </sheetNames>
    <sheetDataSet>
      <sheetData sheetId="0" refreshError="1">
        <row r="7">
          <cell r="H7">
            <v>2.97</v>
          </cell>
          <cell r="J7">
            <v>1</v>
          </cell>
        </row>
        <row r="10">
          <cell r="J10">
            <v>1</v>
          </cell>
        </row>
        <row r="11">
          <cell r="H11">
            <v>78000</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ING -00-01"/>
      <sheetName val="KEY-00-01"/>
      <sheetName val="key"/>
      <sheetName val="NEWMASTER (2)"/>
      <sheetName val="QTY-00-01"/>
      <sheetName val="QTY."/>
      <sheetName val="PRICE (2)"/>
      <sheetName val="MC-TIMECAP"/>
      <sheetName val="COST9899"/>
      <sheetName val="fdy-capnos"/>
      <sheetName val="MC-TIME"/>
      <sheetName val="allocost"/>
      <sheetName val="COST"/>
      <sheetName val="RECO"/>
      <sheetName val="PISCOST"/>
      <sheetName val="PACKING"/>
      <sheetName val="FDY"/>
      <sheetName val="MAT-COST"/>
      <sheetName val="SCRAP-CAL"/>
      <sheetName val="NEWMASTER"/>
      <sheetName val="BUDMASTER"/>
      <sheetName val="PRICE"/>
      <sheetName val="LEAD"/>
      <sheetName val="PACKING_-00-011"/>
      <sheetName val="NEWMASTER_(2)1"/>
      <sheetName val="QTY_1"/>
      <sheetName val="PRICE_(2)1"/>
      <sheetName val="PACKING_-00-01"/>
      <sheetName val="NEWMASTER_(2)"/>
      <sheetName val="QTY_"/>
      <sheetName val="PRICE_(2)"/>
      <sheetName val="C100-KICK"/>
    </sheetNames>
    <sheetDataSet>
      <sheetData sheetId="0"/>
      <sheetData sheetId="1" refreshError="1">
        <row r="6">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cell r="Y6">
            <v>25</v>
          </cell>
          <cell r="Z6">
            <v>26</v>
          </cell>
          <cell r="AA6">
            <v>27</v>
          </cell>
          <cell r="AB6">
            <v>28</v>
          </cell>
          <cell r="AC6">
            <v>29</v>
          </cell>
          <cell r="AD6">
            <v>30</v>
          </cell>
          <cell r="AE6">
            <v>31</v>
          </cell>
          <cell r="AF6">
            <v>32</v>
          </cell>
          <cell r="AG6">
            <v>33</v>
          </cell>
          <cell r="AH6">
            <v>34</v>
          </cell>
          <cell r="AI6">
            <v>35</v>
          </cell>
          <cell r="AJ6">
            <v>36</v>
          </cell>
          <cell r="AK6">
            <v>37</v>
          </cell>
          <cell r="AL6">
            <v>38</v>
          </cell>
          <cell r="AM6">
            <v>39</v>
          </cell>
          <cell r="AN6">
            <v>40</v>
          </cell>
          <cell r="AO6">
            <v>41</v>
          </cell>
          <cell r="AP6">
            <v>42</v>
          </cell>
          <cell r="AQ6">
            <v>43</v>
          </cell>
          <cell r="AR6">
            <v>44</v>
          </cell>
          <cell r="AS6">
            <v>45</v>
          </cell>
          <cell r="AT6">
            <v>46</v>
          </cell>
          <cell r="AU6">
            <v>47</v>
          </cell>
          <cell r="AV6">
            <v>48</v>
          </cell>
          <cell r="AW6">
            <v>49</v>
          </cell>
          <cell r="AX6">
            <v>50</v>
          </cell>
          <cell r="AY6">
            <v>51</v>
          </cell>
          <cell r="AZ6">
            <v>52</v>
          </cell>
          <cell r="BA6">
            <v>53</v>
          </cell>
          <cell r="BB6">
            <v>54</v>
          </cell>
          <cell r="BC6">
            <v>55</v>
          </cell>
          <cell r="BM6">
            <v>4</v>
          </cell>
          <cell r="BN6">
            <v>5</v>
          </cell>
          <cell r="BO6">
            <v>6</v>
          </cell>
          <cell r="BP6">
            <v>7</v>
          </cell>
          <cell r="BQ6">
            <v>8</v>
          </cell>
          <cell r="BR6">
            <v>9</v>
          </cell>
          <cell r="BS6">
            <v>10</v>
          </cell>
          <cell r="BT6">
            <v>11</v>
          </cell>
          <cell r="BU6">
            <v>12</v>
          </cell>
          <cell r="BV6">
            <v>13</v>
          </cell>
          <cell r="BW6">
            <v>14</v>
          </cell>
          <cell r="BX6">
            <v>15</v>
          </cell>
          <cell r="BY6">
            <v>16</v>
          </cell>
          <cell r="BZ6">
            <v>17</v>
          </cell>
          <cell r="CA6">
            <v>18</v>
          </cell>
          <cell r="CB6">
            <v>19</v>
          </cell>
          <cell r="CC6">
            <v>20</v>
          </cell>
          <cell r="CD6">
            <v>21</v>
          </cell>
          <cell r="CE6">
            <v>22</v>
          </cell>
          <cell r="CF6">
            <v>23</v>
          </cell>
          <cell r="CG6">
            <v>24</v>
          </cell>
          <cell r="CH6">
            <v>25</v>
          </cell>
          <cell r="CI6">
            <v>26</v>
          </cell>
          <cell r="CJ6">
            <v>27</v>
          </cell>
          <cell r="CK6">
            <v>28</v>
          </cell>
          <cell r="CL6">
            <v>29</v>
          </cell>
          <cell r="CM6">
            <v>30</v>
          </cell>
          <cell r="CN6">
            <v>31</v>
          </cell>
          <cell r="CO6">
            <v>32</v>
          </cell>
          <cell r="CP6">
            <v>33</v>
          </cell>
          <cell r="CQ6">
            <v>34</v>
          </cell>
          <cell r="CR6">
            <v>35</v>
          </cell>
          <cell r="CS6">
            <v>36</v>
          </cell>
          <cell r="CT6">
            <v>37</v>
          </cell>
          <cell r="CU6">
            <v>38</v>
          </cell>
          <cell r="CV6">
            <v>39</v>
          </cell>
          <cell r="CW6">
            <v>40</v>
          </cell>
          <cell r="CX6">
            <v>41</v>
          </cell>
          <cell r="CY6">
            <v>42</v>
          </cell>
          <cell r="CZ6">
            <v>43</v>
          </cell>
          <cell r="DA6">
            <v>44</v>
          </cell>
          <cell r="DB6">
            <v>45</v>
          </cell>
          <cell r="DC6">
            <v>46</v>
          </cell>
          <cell r="DD6">
            <v>47</v>
          </cell>
          <cell r="DE6">
            <v>48</v>
          </cell>
          <cell r="DF6">
            <v>49</v>
          </cell>
          <cell r="DG6">
            <v>50</v>
          </cell>
          <cell r="DH6">
            <v>51</v>
          </cell>
          <cell r="DI6">
            <v>52</v>
          </cell>
          <cell r="DJ6">
            <v>53</v>
          </cell>
          <cell r="DK6">
            <v>54</v>
          </cell>
          <cell r="DL6">
            <v>55</v>
          </cell>
          <cell r="DM6">
            <v>56</v>
          </cell>
          <cell r="DN6">
            <v>57</v>
          </cell>
          <cell r="DO6">
            <v>58</v>
          </cell>
          <cell r="DP6">
            <v>59</v>
          </cell>
          <cell r="DQ6">
            <v>60</v>
          </cell>
          <cell r="DR6">
            <v>61</v>
          </cell>
          <cell r="DS6">
            <v>62</v>
          </cell>
          <cell r="DT6">
            <v>63</v>
          </cell>
          <cell r="DU6">
            <v>64</v>
          </cell>
          <cell r="DV6">
            <v>65</v>
          </cell>
          <cell r="DW6">
            <v>66</v>
          </cell>
          <cell r="DX6">
            <v>67</v>
          </cell>
          <cell r="DY6">
            <v>68</v>
          </cell>
          <cell r="DZ6">
            <v>69</v>
          </cell>
          <cell r="EA6">
            <v>70</v>
          </cell>
          <cell r="EB6">
            <v>71</v>
          </cell>
          <cell r="EC6">
            <v>72</v>
          </cell>
          <cell r="ED6">
            <v>73</v>
          </cell>
          <cell r="EE6">
            <v>74</v>
          </cell>
          <cell r="EF6">
            <v>75</v>
          </cell>
          <cell r="EG6">
            <v>76</v>
          </cell>
          <cell r="EH6">
            <v>77</v>
          </cell>
          <cell r="EI6">
            <v>78</v>
          </cell>
          <cell r="EJ6">
            <v>79</v>
          </cell>
          <cell r="EK6">
            <v>80</v>
          </cell>
          <cell r="EL6">
            <v>81</v>
          </cell>
          <cell r="EM6">
            <v>82</v>
          </cell>
          <cell r="EN6">
            <v>83</v>
          </cell>
          <cell r="EO6">
            <v>84</v>
          </cell>
          <cell r="EP6">
            <v>85</v>
          </cell>
          <cell r="EQ6">
            <v>86</v>
          </cell>
        </row>
        <row r="7">
          <cell r="B7">
            <v>2</v>
          </cell>
          <cell r="C7" t="str">
            <v>STYLE SX  73 CC</v>
          </cell>
          <cell r="D7">
            <v>18482</v>
          </cell>
          <cell r="E7">
            <v>15000</v>
          </cell>
          <cell r="H7">
            <v>138</v>
          </cell>
          <cell r="I7" t="str">
            <v>M/C</v>
          </cell>
          <cell r="M7">
            <v>0</v>
          </cell>
          <cell r="N7">
            <v>0</v>
          </cell>
          <cell r="O7">
            <v>0</v>
          </cell>
          <cell r="P7">
            <v>0.155</v>
          </cell>
          <cell r="Q7">
            <v>8.7999999999999995E-2</v>
          </cell>
          <cell r="R7">
            <v>0</v>
          </cell>
          <cell r="S7">
            <v>0</v>
          </cell>
          <cell r="T7">
            <v>2</v>
          </cell>
          <cell r="U7">
            <v>0</v>
          </cell>
          <cell r="V7">
            <v>0</v>
          </cell>
          <cell r="W7">
            <v>0</v>
          </cell>
          <cell r="Y7">
            <v>17</v>
          </cell>
          <cell r="Z7">
            <v>1</v>
          </cell>
          <cell r="AC7">
            <v>18</v>
          </cell>
          <cell r="AJ7">
            <v>11</v>
          </cell>
          <cell r="AK7">
            <v>12</v>
          </cell>
          <cell r="AL7">
            <v>13</v>
          </cell>
          <cell r="AM7">
            <v>8</v>
          </cell>
          <cell r="AN7">
            <v>58.66</v>
          </cell>
          <cell r="AO7">
            <v>47</v>
          </cell>
          <cell r="AP7">
            <v>8665</v>
          </cell>
          <cell r="AR7">
            <v>15000</v>
          </cell>
          <cell r="AS7">
            <v>0</v>
          </cell>
          <cell r="AT7">
            <v>0</v>
          </cell>
          <cell r="AU7">
            <v>0</v>
          </cell>
          <cell r="AV7">
            <v>0</v>
          </cell>
          <cell r="AW7">
            <v>15000</v>
          </cell>
          <cell r="AX7">
            <v>18482</v>
          </cell>
          <cell r="AY7">
            <v>0</v>
          </cell>
          <cell r="AZ7">
            <v>0</v>
          </cell>
          <cell r="BA7">
            <v>0</v>
          </cell>
          <cell r="BB7">
            <v>0</v>
          </cell>
          <cell r="BC7">
            <v>18482</v>
          </cell>
          <cell r="BM7">
            <v>4.9000000000000004</v>
          </cell>
          <cell r="BO7" t="str">
            <v>PMS-I</v>
          </cell>
          <cell r="BP7">
            <v>138</v>
          </cell>
          <cell r="BQ7" t="str">
            <v>M/C</v>
          </cell>
          <cell r="BR7">
            <v>6</v>
          </cell>
          <cell r="BS7">
            <v>6</v>
          </cell>
          <cell r="BT7">
            <v>2.9</v>
          </cell>
          <cell r="BX7">
            <v>0.155</v>
          </cell>
          <cell r="BY7">
            <v>8.7999999999999995E-2</v>
          </cell>
          <cell r="CB7">
            <v>2</v>
          </cell>
          <cell r="CF7">
            <v>0.95</v>
          </cell>
          <cell r="CM7">
            <v>50000</v>
          </cell>
          <cell r="CN7">
            <v>50000</v>
          </cell>
          <cell r="CR7">
            <v>8</v>
          </cell>
          <cell r="CW7">
            <v>2</v>
          </cell>
          <cell r="CY7" t="str">
            <v>STYLE SX  73 CC</v>
          </cell>
          <cell r="CZ7">
            <v>85</v>
          </cell>
          <cell r="DA7">
            <v>18</v>
          </cell>
          <cell r="DC7">
            <v>103</v>
          </cell>
          <cell r="DG7">
            <v>0</v>
          </cell>
          <cell r="DK7">
            <v>0</v>
          </cell>
          <cell r="DO7">
            <v>0</v>
          </cell>
          <cell r="DS7">
            <v>0</v>
          </cell>
          <cell r="DU7">
            <v>0</v>
          </cell>
          <cell r="DV7">
            <v>0</v>
          </cell>
          <cell r="DW7">
            <v>0</v>
          </cell>
          <cell r="DX7">
            <v>0</v>
          </cell>
          <cell r="DY7">
            <v>0</v>
          </cell>
          <cell r="DZ7">
            <v>0</v>
          </cell>
        </row>
        <row r="8">
          <cell r="B8">
            <v>3</v>
          </cell>
          <cell r="C8" t="str">
            <v>OOM</v>
          </cell>
          <cell r="D8">
            <v>12321</v>
          </cell>
          <cell r="E8">
            <v>10000</v>
          </cell>
          <cell r="H8">
            <v>124</v>
          </cell>
          <cell r="I8" t="str">
            <v>M/C</v>
          </cell>
          <cell r="M8">
            <v>0</v>
          </cell>
          <cell r="N8">
            <v>0</v>
          </cell>
          <cell r="O8">
            <v>0</v>
          </cell>
          <cell r="P8">
            <v>0.12</v>
          </cell>
          <cell r="Q8">
            <v>7.0000000000000007E-2</v>
          </cell>
          <cell r="R8">
            <v>0.20499999999999999</v>
          </cell>
          <cell r="S8">
            <v>0</v>
          </cell>
          <cell r="T8">
            <v>0</v>
          </cell>
          <cell r="U8">
            <v>0</v>
          </cell>
          <cell r="V8">
            <v>0</v>
          </cell>
          <cell r="Y8">
            <v>17</v>
          </cell>
          <cell r="Z8">
            <v>1</v>
          </cell>
          <cell r="AA8">
            <v>1</v>
          </cell>
          <cell r="AC8">
            <v>19</v>
          </cell>
          <cell r="AM8">
            <v>8</v>
          </cell>
          <cell r="AN8">
            <v>35.799999999999997</v>
          </cell>
          <cell r="AO8">
            <v>49</v>
          </cell>
          <cell r="AP8">
            <v>5513</v>
          </cell>
          <cell r="AR8">
            <v>10000</v>
          </cell>
          <cell r="AS8">
            <v>0</v>
          </cell>
          <cell r="AT8">
            <v>0</v>
          </cell>
          <cell r="AU8">
            <v>0</v>
          </cell>
          <cell r="AV8">
            <v>0</v>
          </cell>
          <cell r="AW8">
            <v>10000</v>
          </cell>
          <cell r="AX8">
            <v>12321</v>
          </cell>
          <cell r="AY8">
            <v>0</v>
          </cell>
          <cell r="AZ8">
            <v>0</v>
          </cell>
          <cell r="BA8">
            <v>0</v>
          </cell>
          <cell r="BB8">
            <v>0</v>
          </cell>
          <cell r="BC8">
            <v>12321</v>
          </cell>
          <cell r="BM8">
            <v>3</v>
          </cell>
          <cell r="BO8" t="str">
            <v>PMS-I</v>
          </cell>
          <cell r="BP8">
            <v>124</v>
          </cell>
          <cell r="BQ8" t="str">
            <v>M/C</v>
          </cell>
          <cell r="BR8">
            <v>8</v>
          </cell>
          <cell r="BS8">
            <v>7</v>
          </cell>
          <cell r="BT8">
            <v>1.8</v>
          </cell>
          <cell r="BX8">
            <v>0.12</v>
          </cell>
          <cell r="BY8">
            <v>7.0000000000000007E-2</v>
          </cell>
          <cell r="BZ8">
            <v>0.20499999999999999</v>
          </cell>
          <cell r="CF8">
            <v>0.8</v>
          </cell>
          <cell r="CM8">
            <v>50000</v>
          </cell>
          <cell r="CN8">
            <v>50000</v>
          </cell>
          <cell r="CR8">
            <v>8</v>
          </cell>
          <cell r="CW8">
            <v>3</v>
          </cell>
          <cell r="CY8" t="str">
            <v>OOM</v>
          </cell>
          <cell r="CZ8">
            <v>115</v>
          </cell>
          <cell r="DA8">
            <v>21</v>
          </cell>
          <cell r="DB8">
            <v>1</v>
          </cell>
          <cell r="DC8">
            <v>137</v>
          </cell>
          <cell r="DG8">
            <v>0</v>
          </cell>
          <cell r="DK8">
            <v>0</v>
          </cell>
          <cell r="DO8">
            <v>0</v>
          </cell>
          <cell r="DS8">
            <v>0</v>
          </cell>
          <cell r="DU8">
            <v>0</v>
          </cell>
          <cell r="DV8">
            <v>0</v>
          </cell>
          <cell r="DW8">
            <v>0</v>
          </cell>
          <cell r="DX8">
            <v>0</v>
          </cell>
          <cell r="DY8">
            <v>0</v>
          </cell>
          <cell r="DZ8">
            <v>0</v>
          </cell>
        </row>
        <row r="9">
          <cell r="B9">
            <v>4</v>
          </cell>
          <cell r="C9" t="str">
            <v>CALIBRE 110 CC</v>
          </cell>
          <cell r="D9">
            <v>39428</v>
          </cell>
          <cell r="E9">
            <v>32000</v>
          </cell>
          <cell r="H9">
            <v>124</v>
          </cell>
          <cell r="I9" t="str">
            <v>M/C</v>
          </cell>
          <cell r="M9">
            <v>0</v>
          </cell>
          <cell r="N9">
            <v>0</v>
          </cell>
          <cell r="O9">
            <v>0</v>
          </cell>
          <cell r="P9">
            <v>0.14000000000000001</v>
          </cell>
          <cell r="Q9">
            <v>8.2000000000000003E-2</v>
          </cell>
          <cell r="R9">
            <v>0.24</v>
          </cell>
          <cell r="S9">
            <v>0</v>
          </cell>
          <cell r="T9">
            <v>0</v>
          </cell>
          <cell r="U9">
            <v>0</v>
          </cell>
          <cell r="V9">
            <v>0</v>
          </cell>
          <cell r="Y9">
            <v>17</v>
          </cell>
          <cell r="Z9">
            <v>2</v>
          </cell>
          <cell r="AC9">
            <v>19</v>
          </cell>
          <cell r="AM9">
            <v>8</v>
          </cell>
          <cell r="AN9">
            <v>45.47</v>
          </cell>
          <cell r="AO9">
            <v>53</v>
          </cell>
          <cell r="AP9">
            <v>7574</v>
          </cell>
          <cell r="AR9">
            <v>32000</v>
          </cell>
          <cell r="AS9">
            <v>0</v>
          </cell>
          <cell r="AT9">
            <v>0</v>
          </cell>
          <cell r="AU9">
            <v>0</v>
          </cell>
          <cell r="AV9">
            <v>0</v>
          </cell>
          <cell r="AW9">
            <v>32000</v>
          </cell>
          <cell r="AX9">
            <v>39428</v>
          </cell>
          <cell r="AY9">
            <v>0</v>
          </cell>
          <cell r="AZ9">
            <v>0</v>
          </cell>
          <cell r="BA9">
            <v>0</v>
          </cell>
          <cell r="BB9">
            <v>0</v>
          </cell>
          <cell r="BC9">
            <v>39428</v>
          </cell>
          <cell r="BM9">
            <v>3</v>
          </cell>
          <cell r="BO9" t="str">
            <v>PMS-I</v>
          </cell>
          <cell r="BP9">
            <v>124</v>
          </cell>
          <cell r="BQ9" t="str">
            <v>M/C</v>
          </cell>
          <cell r="BR9">
            <v>8</v>
          </cell>
          <cell r="BS9">
            <v>6</v>
          </cell>
          <cell r="BT9">
            <v>1.8</v>
          </cell>
          <cell r="BX9">
            <v>0.14000000000000001</v>
          </cell>
          <cell r="BY9">
            <v>8.2000000000000003E-2</v>
          </cell>
          <cell r="BZ9">
            <v>0.24</v>
          </cell>
          <cell r="CF9">
            <v>0.8</v>
          </cell>
          <cell r="CM9">
            <v>50000</v>
          </cell>
          <cell r="CN9">
            <v>50000</v>
          </cell>
          <cell r="CR9">
            <v>8</v>
          </cell>
          <cell r="CW9">
            <v>4</v>
          </cell>
          <cell r="CY9" t="str">
            <v>CALIBRE 110 CC</v>
          </cell>
          <cell r="CZ9">
            <v>115</v>
          </cell>
          <cell r="DA9">
            <v>21</v>
          </cell>
          <cell r="DB9">
            <v>1</v>
          </cell>
          <cell r="DC9">
            <v>137</v>
          </cell>
          <cell r="DG9">
            <v>0</v>
          </cell>
          <cell r="DK9">
            <v>0</v>
          </cell>
          <cell r="DO9">
            <v>0</v>
          </cell>
          <cell r="DS9">
            <v>0</v>
          </cell>
          <cell r="DU9">
            <v>0</v>
          </cell>
          <cell r="DV9">
            <v>0</v>
          </cell>
          <cell r="DW9">
            <v>0</v>
          </cell>
          <cell r="DX9">
            <v>0</v>
          </cell>
          <cell r="DY9">
            <v>0</v>
          </cell>
          <cell r="DZ9">
            <v>0</v>
          </cell>
        </row>
        <row r="10">
          <cell r="B10">
            <v>5</v>
          </cell>
          <cell r="C10" t="str">
            <v>ELIMINATOR</v>
          </cell>
          <cell r="D10">
            <v>12321</v>
          </cell>
          <cell r="E10">
            <v>10000</v>
          </cell>
          <cell r="H10">
            <v>124</v>
          </cell>
          <cell r="I10" t="str">
            <v>M/C</v>
          </cell>
          <cell r="M10">
            <v>0</v>
          </cell>
          <cell r="N10">
            <v>0</v>
          </cell>
          <cell r="O10">
            <v>0</v>
          </cell>
          <cell r="P10">
            <v>0.2</v>
          </cell>
          <cell r="Q10">
            <v>0.14000000000000001</v>
          </cell>
          <cell r="R10">
            <v>0.27</v>
          </cell>
          <cell r="S10">
            <v>0</v>
          </cell>
          <cell r="T10">
            <v>0</v>
          </cell>
          <cell r="U10">
            <v>0</v>
          </cell>
          <cell r="V10">
            <v>0</v>
          </cell>
          <cell r="Y10">
            <v>16</v>
          </cell>
          <cell r="Z10">
            <v>2</v>
          </cell>
          <cell r="AC10">
            <v>18</v>
          </cell>
          <cell r="AM10">
            <v>8</v>
          </cell>
          <cell r="AN10">
            <v>44.5</v>
          </cell>
          <cell r="AO10">
            <v>65</v>
          </cell>
          <cell r="AP10">
            <v>9091</v>
          </cell>
          <cell r="AR10">
            <v>10000</v>
          </cell>
          <cell r="AS10">
            <v>0</v>
          </cell>
          <cell r="AT10">
            <v>0</v>
          </cell>
          <cell r="AU10">
            <v>0</v>
          </cell>
          <cell r="AV10">
            <v>0</v>
          </cell>
          <cell r="AW10">
            <v>10000</v>
          </cell>
          <cell r="AX10">
            <v>12321</v>
          </cell>
          <cell r="AY10">
            <v>0</v>
          </cell>
          <cell r="AZ10">
            <v>0</v>
          </cell>
          <cell r="BA10">
            <v>0</v>
          </cell>
          <cell r="BB10">
            <v>0</v>
          </cell>
          <cell r="BC10">
            <v>12321</v>
          </cell>
          <cell r="BM10">
            <v>3</v>
          </cell>
          <cell r="BO10" t="str">
            <v>PMS-I</v>
          </cell>
          <cell r="BP10">
            <v>124</v>
          </cell>
          <cell r="BQ10" t="str">
            <v>M/C</v>
          </cell>
          <cell r="BR10">
            <v>8</v>
          </cell>
          <cell r="BS10">
            <v>6</v>
          </cell>
          <cell r="BT10">
            <v>1.8</v>
          </cell>
          <cell r="BX10">
            <v>0.2</v>
          </cell>
          <cell r="BY10">
            <v>0.14000000000000001</v>
          </cell>
          <cell r="BZ10">
            <v>0.27</v>
          </cell>
          <cell r="CF10">
            <v>1.1499999999999999</v>
          </cell>
          <cell r="CM10">
            <v>50000</v>
          </cell>
          <cell r="CN10">
            <v>75000</v>
          </cell>
          <cell r="CR10">
            <v>8</v>
          </cell>
          <cell r="CW10">
            <v>5</v>
          </cell>
          <cell r="CY10" t="str">
            <v>ELIMINATOR</v>
          </cell>
          <cell r="CZ10">
            <v>93</v>
          </cell>
          <cell r="DA10">
            <v>19</v>
          </cell>
          <cell r="DB10">
            <v>1</v>
          </cell>
          <cell r="DC10">
            <v>113</v>
          </cell>
          <cell r="DG10">
            <v>0</v>
          </cell>
          <cell r="DK10">
            <v>0</v>
          </cell>
          <cell r="DO10">
            <v>0</v>
          </cell>
          <cell r="DS10">
            <v>0</v>
          </cell>
          <cell r="DU10">
            <v>0</v>
          </cell>
          <cell r="DV10">
            <v>0</v>
          </cell>
          <cell r="DW10">
            <v>0</v>
          </cell>
          <cell r="DX10">
            <v>0</v>
          </cell>
          <cell r="DY10">
            <v>0</v>
          </cell>
          <cell r="DZ10">
            <v>0</v>
          </cell>
        </row>
        <row r="11">
          <cell r="B11">
            <v>6</v>
          </cell>
          <cell r="C11" t="str">
            <v>LANCER PETROL</v>
          </cell>
          <cell r="D11">
            <v>26517</v>
          </cell>
          <cell r="E11">
            <v>24000</v>
          </cell>
          <cell r="H11">
            <v>124</v>
          </cell>
          <cell r="I11" t="str">
            <v>M/C</v>
          </cell>
          <cell r="M11">
            <v>0</v>
          </cell>
          <cell r="N11">
            <v>0</v>
          </cell>
          <cell r="O11">
            <v>0</v>
          </cell>
          <cell r="P11">
            <v>0.28999999999999998</v>
          </cell>
          <cell r="Q11">
            <v>0.22</v>
          </cell>
          <cell r="R11">
            <v>0.39</v>
          </cell>
          <cell r="S11">
            <v>0</v>
          </cell>
          <cell r="T11">
            <v>0</v>
          </cell>
          <cell r="U11">
            <v>0</v>
          </cell>
          <cell r="V11">
            <v>0</v>
          </cell>
          <cell r="Y11">
            <v>20</v>
          </cell>
          <cell r="Z11">
            <v>1</v>
          </cell>
          <cell r="AC11">
            <v>21</v>
          </cell>
          <cell r="AD11">
            <v>50000</v>
          </cell>
          <cell r="AE11">
            <v>100000</v>
          </cell>
          <cell r="AH11" t="str">
            <v>22K-1296</v>
          </cell>
          <cell r="AI11">
            <v>75.5</v>
          </cell>
          <cell r="AM11">
            <v>9</v>
          </cell>
          <cell r="AN11">
            <v>49.65</v>
          </cell>
          <cell r="AO11">
            <v>75.5</v>
          </cell>
          <cell r="AP11">
            <v>11781</v>
          </cell>
          <cell r="AR11">
            <v>24000</v>
          </cell>
          <cell r="AS11">
            <v>0</v>
          </cell>
          <cell r="AT11">
            <v>0</v>
          </cell>
          <cell r="AU11">
            <v>0</v>
          </cell>
          <cell r="AV11">
            <v>0</v>
          </cell>
          <cell r="AW11">
            <v>24000</v>
          </cell>
          <cell r="AX11">
            <v>26517</v>
          </cell>
          <cell r="AY11">
            <v>0</v>
          </cell>
          <cell r="AZ11">
            <v>0</v>
          </cell>
          <cell r="BA11">
            <v>0</v>
          </cell>
          <cell r="BB11">
            <v>0</v>
          </cell>
          <cell r="BC11">
            <v>26517</v>
          </cell>
          <cell r="BM11">
            <v>4.9000000000000004</v>
          </cell>
          <cell r="BO11" t="str">
            <v>PMS-I</v>
          </cell>
          <cell r="BP11">
            <v>124</v>
          </cell>
          <cell r="BQ11" t="str">
            <v>M/C</v>
          </cell>
          <cell r="BR11">
            <v>7.9</v>
          </cell>
          <cell r="BS11">
            <v>6</v>
          </cell>
          <cell r="BT11">
            <v>2.9</v>
          </cell>
          <cell r="BX11">
            <v>0.28999999999999998</v>
          </cell>
          <cell r="BY11">
            <v>0.22</v>
          </cell>
          <cell r="BZ11">
            <v>0.39</v>
          </cell>
          <cell r="CM11">
            <v>50000</v>
          </cell>
          <cell r="CN11">
            <v>100000</v>
          </cell>
          <cell r="CR11">
            <v>9</v>
          </cell>
          <cell r="CW11">
            <v>6</v>
          </cell>
          <cell r="CY11" t="str">
            <v>LANCER PETROL</v>
          </cell>
          <cell r="CZ11">
            <v>113</v>
          </cell>
          <cell r="DA11">
            <v>23.5</v>
          </cell>
          <cell r="DB11">
            <v>1</v>
          </cell>
          <cell r="DC11">
            <v>137.5</v>
          </cell>
          <cell r="DG11">
            <v>0</v>
          </cell>
          <cell r="DK11">
            <v>0</v>
          </cell>
          <cell r="DO11">
            <v>0</v>
          </cell>
          <cell r="DS11">
            <v>0</v>
          </cell>
          <cell r="DU11">
            <v>0</v>
          </cell>
          <cell r="DV11">
            <v>0</v>
          </cell>
          <cell r="DW11">
            <v>0</v>
          </cell>
          <cell r="DX11">
            <v>0</v>
          </cell>
          <cell r="DY11">
            <v>0</v>
          </cell>
          <cell r="DZ11">
            <v>0</v>
          </cell>
        </row>
        <row r="12">
          <cell r="B12">
            <v>7</v>
          </cell>
          <cell r="C12" t="str">
            <v>BALLENO</v>
          </cell>
          <cell r="D12">
            <v>2762</v>
          </cell>
          <cell r="E12">
            <v>2500</v>
          </cell>
          <cell r="H12">
            <v>124</v>
          </cell>
          <cell r="I12" t="str">
            <v>M/C</v>
          </cell>
          <cell r="M12">
            <v>0</v>
          </cell>
          <cell r="N12">
            <v>0</v>
          </cell>
          <cell r="O12">
            <v>0</v>
          </cell>
          <cell r="P12">
            <v>0.28499999999999998</v>
          </cell>
          <cell r="Q12">
            <v>0.214</v>
          </cell>
          <cell r="R12">
            <v>0.38500000000000001</v>
          </cell>
          <cell r="S12">
            <v>0</v>
          </cell>
          <cell r="T12">
            <v>0</v>
          </cell>
          <cell r="U12">
            <v>0</v>
          </cell>
          <cell r="V12">
            <v>0</v>
          </cell>
          <cell r="Y12">
            <v>19</v>
          </cell>
          <cell r="Z12">
            <v>1</v>
          </cell>
          <cell r="AC12">
            <v>20</v>
          </cell>
          <cell r="AM12">
            <v>9</v>
          </cell>
          <cell r="AN12">
            <v>55.3</v>
          </cell>
          <cell r="AO12">
            <v>75</v>
          </cell>
          <cell r="AP12">
            <v>13035</v>
          </cell>
          <cell r="AR12">
            <v>2500</v>
          </cell>
          <cell r="AS12">
            <v>0</v>
          </cell>
          <cell r="AT12">
            <v>0</v>
          </cell>
          <cell r="AU12">
            <v>0</v>
          </cell>
          <cell r="AV12">
            <v>0</v>
          </cell>
          <cell r="AW12">
            <v>2500</v>
          </cell>
          <cell r="AX12">
            <v>2762</v>
          </cell>
          <cell r="AY12">
            <v>0</v>
          </cell>
          <cell r="AZ12">
            <v>0</v>
          </cell>
          <cell r="BA12">
            <v>0</v>
          </cell>
          <cell r="BB12">
            <v>0</v>
          </cell>
          <cell r="BC12">
            <v>2762</v>
          </cell>
          <cell r="BM12">
            <v>3.5</v>
          </cell>
          <cell r="BO12" t="str">
            <v>PMS-I</v>
          </cell>
          <cell r="BP12">
            <v>124</v>
          </cell>
          <cell r="BQ12" t="str">
            <v>M/C</v>
          </cell>
          <cell r="BR12">
            <v>6.5</v>
          </cell>
          <cell r="BS12">
            <v>7.2</v>
          </cell>
          <cell r="BT12">
            <v>2.1</v>
          </cell>
          <cell r="BX12">
            <v>0.28499999999999998</v>
          </cell>
          <cell r="BY12">
            <v>0.214</v>
          </cell>
          <cell r="BZ12">
            <v>0.38500000000000001</v>
          </cell>
          <cell r="CF12">
            <v>1</v>
          </cell>
          <cell r="CM12">
            <v>50000</v>
          </cell>
          <cell r="CN12">
            <v>105000</v>
          </cell>
          <cell r="CR12">
            <v>9</v>
          </cell>
          <cell r="CW12">
            <v>7</v>
          </cell>
          <cell r="CY12" t="str">
            <v>BALLENO</v>
          </cell>
          <cell r="CZ12">
            <v>113</v>
          </cell>
          <cell r="DA12">
            <v>23.5</v>
          </cell>
          <cell r="DB12">
            <v>1</v>
          </cell>
          <cell r="DC12">
            <v>137.5</v>
          </cell>
          <cell r="DG12">
            <v>0</v>
          </cell>
          <cell r="DK12">
            <v>0</v>
          </cell>
          <cell r="DO12">
            <v>0</v>
          </cell>
          <cell r="DS12">
            <v>0</v>
          </cell>
          <cell r="DU12">
            <v>0</v>
          </cell>
          <cell r="DV12">
            <v>0</v>
          </cell>
          <cell r="DW12">
            <v>0</v>
          </cell>
          <cell r="DX12">
            <v>0</v>
          </cell>
          <cell r="DY12">
            <v>0</v>
          </cell>
          <cell r="DZ12">
            <v>0</v>
          </cell>
        </row>
        <row r="13">
          <cell r="B13">
            <v>8</v>
          </cell>
          <cell r="C13" t="str">
            <v>EICHER AVL -NA (RC)</v>
          </cell>
          <cell r="D13">
            <v>3639</v>
          </cell>
          <cell r="E13">
            <v>3520</v>
          </cell>
          <cell r="G13" t="str">
            <v>MS</v>
          </cell>
          <cell r="H13">
            <v>124</v>
          </cell>
          <cell r="I13" t="str">
            <v>M/C</v>
          </cell>
          <cell r="M13">
            <v>0</v>
          </cell>
          <cell r="N13">
            <v>0</v>
          </cell>
          <cell r="O13">
            <v>0</v>
          </cell>
          <cell r="P13">
            <v>1.2949999999999999</v>
          </cell>
          <cell r="Q13">
            <v>0.95499999999999996</v>
          </cell>
          <cell r="R13">
            <v>1.7549999999999999</v>
          </cell>
          <cell r="S13">
            <v>0</v>
          </cell>
          <cell r="T13">
            <v>0</v>
          </cell>
          <cell r="U13">
            <v>0</v>
          </cell>
          <cell r="V13">
            <v>1</v>
          </cell>
          <cell r="Y13">
            <v>20</v>
          </cell>
          <cell r="Z13">
            <v>1.5</v>
          </cell>
          <cell r="AB13">
            <v>1.5</v>
          </cell>
          <cell r="AC13">
            <v>23</v>
          </cell>
          <cell r="AM13">
            <v>2</v>
          </cell>
          <cell r="AN13">
            <v>95.7</v>
          </cell>
          <cell r="AO13">
            <v>100</v>
          </cell>
          <cell r="AP13">
            <v>30077</v>
          </cell>
          <cell r="AR13">
            <v>3520</v>
          </cell>
          <cell r="AS13">
            <v>0</v>
          </cell>
          <cell r="AT13">
            <v>0</v>
          </cell>
          <cell r="AU13">
            <v>0</v>
          </cell>
          <cell r="AV13">
            <v>0</v>
          </cell>
          <cell r="AW13">
            <v>3520</v>
          </cell>
          <cell r="AX13">
            <v>3639</v>
          </cell>
          <cell r="AY13">
            <v>0</v>
          </cell>
          <cell r="AZ13">
            <v>0</v>
          </cell>
          <cell r="BA13">
            <v>0</v>
          </cell>
          <cell r="BB13">
            <v>0</v>
          </cell>
          <cell r="BC13">
            <v>3639</v>
          </cell>
          <cell r="BM13">
            <v>4</v>
          </cell>
          <cell r="BO13" t="str">
            <v>PMS-I</v>
          </cell>
          <cell r="BP13">
            <v>124</v>
          </cell>
          <cell r="BQ13" t="str">
            <v>M/C</v>
          </cell>
          <cell r="BR13">
            <v>6.9</v>
          </cell>
          <cell r="BS13">
            <v>14.5</v>
          </cell>
          <cell r="BT13">
            <v>2.4</v>
          </cell>
          <cell r="BX13">
            <v>1.2949999999999999</v>
          </cell>
          <cell r="BY13">
            <v>0.95499999999999996</v>
          </cell>
          <cell r="BZ13">
            <v>1.7549999999999999</v>
          </cell>
          <cell r="CD13">
            <v>1</v>
          </cell>
          <cell r="CF13">
            <v>2.2999999999999998</v>
          </cell>
          <cell r="CM13">
            <v>20000</v>
          </cell>
          <cell r="CN13">
            <v>150000</v>
          </cell>
          <cell r="CR13">
            <v>2</v>
          </cell>
          <cell r="CW13">
            <v>8</v>
          </cell>
          <cell r="CY13" t="str">
            <v>EICHER AVL -NA (RC)</v>
          </cell>
          <cell r="CZ13">
            <v>459</v>
          </cell>
          <cell r="DA13">
            <v>72</v>
          </cell>
          <cell r="DB13">
            <v>4</v>
          </cell>
          <cell r="DC13">
            <v>535</v>
          </cell>
          <cell r="DG13">
            <v>0</v>
          </cell>
          <cell r="DK13">
            <v>0</v>
          </cell>
          <cell r="DO13">
            <v>0</v>
          </cell>
          <cell r="DS13">
            <v>0</v>
          </cell>
          <cell r="DU13">
            <v>0</v>
          </cell>
          <cell r="DV13">
            <v>0</v>
          </cell>
          <cell r="DW13">
            <v>0</v>
          </cell>
          <cell r="DX13">
            <v>0</v>
          </cell>
          <cell r="DY13">
            <v>0</v>
          </cell>
          <cell r="DZ13">
            <v>0</v>
          </cell>
        </row>
        <row r="14">
          <cell r="B14">
            <v>9</v>
          </cell>
          <cell r="C14" t="str">
            <v>EICHER AVL-TCI (RC)</v>
          </cell>
          <cell r="D14">
            <v>2729</v>
          </cell>
          <cell r="E14">
            <v>2640</v>
          </cell>
          <cell r="G14" t="str">
            <v>MS</v>
          </cell>
          <cell r="H14">
            <v>124</v>
          </cell>
          <cell r="I14" t="str">
            <v>M/C</v>
          </cell>
          <cell r="M14">
            <v>0</v>
          </cell>
          <cell r="N14">
            <v>0</v>
          </cell>
          <cell r="O14">
            <v>0</v>
          </cell>
          <cell r="P14">
            <v>1.2949999999999999</v>
          </cell>
          <cell r="Q14">
            <v>0.95499999999999996</v>
          </cell>
          <cell r="R14">
            <v>1.7549999999999999</v>
          </cell>
          <cell r="S14">
            <v>0</v>
          </cell>
          <cell r="T14">
            <v>0</v>
          </cell>
          <cell r="U14">
            <v>0</v>
          </cell>
          <cell r="V14">
            <v>1</v>
          </cell>
          <cell r="Y14">
            <v>20</v>
          </cell>
          <cell r="Z14">
            <v>1.5</v>
          </cell>
          <cell r="AB14">
            <v>1.5</v>
          </cell>
          <cell r="AC14">
            <v>23</v>
          </cell>
          <cell r="AM14">
            <v>2</v>
          </cell>
          <cell r="AN14">
            <v>95.7</v>
          </cell>
          <cell r="AO14">
            <v>100</v>
          </cell>
          <cell r="AP14">
            <v>30077</v>
          </cell>
          <cell r="AR14">
            <v>2640</v>
          </cell>
          <cell r="AS14">
            <v>0</v>
          </cell>
          <cell r="AT14">
            <v>0</v>
          </cell>
          <cell r="AU14">
            <v>0</v>
          </cell>
          <cell r="AV14">
            <v>0</v>
          </cell>
          <cell r="AW14">
            <v>2640</v>
          </cell>
          <cell r="AX14">
            <v>2729</v>
          </cell>
          <cell r="AY14">
            <v>0</v>
          </cell>
          <cell r="AZ14">
            <v>0</v>
          </cell>
          <cell r="BA14">
            <v>0</v>
          </cell>
          <cell r="BB14">
            <v>0</v>
          </cell>
          <cell r="BC14">
            <v>2729</v>
          </cell>
          <cell r="BM14">
            <v>4</v>
          </cell>
          <cell r="BO14" t="str">
            <v>PMS-I</v>
          </cell>
          <cell r="BP14">
            <v>124</v>
          </cell>
          <cell r="BQ14" t="str">
            <v>M/C</v>
          </cell>
          <cell r="BR14">
            <v>6.9</v>
          </cell>
          <cell r="BS14">
            <v>14.5</v>
          </cell>
          <cell r="BT14">
            <v>2.4</v>
          </cell>
          <cell r="BX14">
            <v>1.2949999999999999</v>
          </cell>
          <cell r="BY14">
            <v>0.95499999999999996</v>
          </cell>
          <cell r="BZ14">
            <v>1.7549999999999999</v>
          </cell>
          <cell r="CD14">
            <v>1</v>
          </cell>
          <cell r="CF14">
            <v>2.2999999999999998</v>
          </cell>
          <cell r="CM14">
            <v>20000</v>
          </cell>
          <cell r="CN14">
            <v>150000</v>
          </cell>
          <cell r="CR14">
            <v>2</v>
          </cell>
          <cell r="CW14">
            <v>9</v>
          </cell>
          <cell r="CY14" t="str">
            <v>EICHER AVL-TCI (RC)</v>
          </cell>
          <cell r="CZ14">
            <v>459</v>
          </cell>
          <cell r="DA14">
            <v>72</v>
          </cell>
          <cell r="DB14">
            <v>4</v>
          </cell>
          <cell r="DC14">
            <v>535</v>
          </cell>
          <cell r="DG14">
            <v>0</v>
          </cell>
          <cell r="DK14">
            <v>0</v>
          </cell>
          <cell r="DO14">
            <v>0</v>
          </cell>
          <cell r="DS14">
            <v>0</v>
          </cell>
          <cell r="DU14">
            <v>0</v>
          </cell>
          <cell r="DV14">
            <v>0</v>
          </cell>
          <cell r="DW14">
            <v>0</v>
          </cell>
          <cell r="DX14">
            <v>0</v>
          </cell>
          <cell r="DY14">
            <v>0</v>
          </cell>
          <cell r="DZ14">
            <v>0</v>
          </cell>
        </row>
        <row r="15">
          <cell r="B15">
            <v>10</v>
          </cell>
          <cell r="C15" t="str">
            <v>EICHER 20.16(HCV)</v>
          </cell>
          <cell r="D15">
            <v>682</v>
          </cell>
          <cell r="E15">
            <v>660</v>
          </cell>
          <cell r="G15" t="str">
            <v>MS</v>
          </cell>
          <cell r="H15">
            <v>138</v>
          </cell>
          <cell r="I15" t="str">
            <v>M/C</v>
          </cell>
          <cell r="M15">
            <v>0</v>
          </cell>
          <cell r="N15">
            <v>0</v>
          </cell>
          <cell r="O15">
            <v>0</v>
          </cell>
          <cell r="P15">
            <v>1.7</v>
          </cell>
          <cell r="Q15">
            <v>1.25</v>
          </cell>
          <cell r="R15">
            <v>2.1</v>
          </cell>
          <cell r="S15">
            <v>0</v>
          </cell>
          <cell r="T15">
            <v>0</v>
          </cell>
          <cell r="U15">
            <v>0</v>
          </cell>
          <cell r="V15">
            <v>0</v>
          </cell>
          <cell r="AC15">
            <v>0</v>
          </cell>
          <cell r="AM15">
            <v>2</v>
          </cell>
          <cell r="AP15">
            <v>0</v>
          </cell>
          <cell r="AR15">
            <v>660</v>
          </cell>
          <cell r="AS15">
            <v>0</v>
          </cell>
          <cell r="AT15">
            <v>0</v>
          </cell>
          <cell r="AU15">
            <v>0</v>
          </cell>
          <cell r="AV15">
            <v>0</v>
          </cell>
          <cell r="AW15">
            <v>660</v>
          </cell>
          <cell r="AX15">
            <v>682</v>
          </cell>
          <cell r="AY15">
            <v>0</v>
          </cell>
          <cell r="AZ15">
            <v>0</v>
          </cell>
          <cell r="BA15">
            <v>0</v>
          </cell>
          <cell r="BB15">
            <v>0</v>
          </cell>
          <cell r="BC15">
            <v>682</v>
          </cell>
          <cell r="BM15">
            <v>5</v>
          </cell>
          <cell r="BO15" t="str">
            <v>PMS-I</v>
          </cell>
          <cell r="BP15">
            <v>138</v>
          </cell>
          <cell r="BQ15" t="str">
            <v>M/C</v>
          </cell>
          <cell r="BR15">
            <v>7.9</v>
          </cell>
          <cell r="BS15">
            <v>14.5</v>
          </cell>
          <cell r="BT15">
            <v>2.9</v>
          </cell>
          <cell r="BX15">
            <v>1.7</v>
          </cell>
          <cell r="BY15">
            <v>1.25</v>
          </cell>
          <cell r="BZ15">
            <v>2.1</v>
          </cell>
          <cell r="CF15">
            <v>2.2999999999999998</v>
          </cell>
          <cell r="CM15">
            <v>20000</v>
          </cell>
          <cell r="CN15">
            <v>145000</v>
          </cell>
          <cell r="CR15">
            <v>2</v>
          </cell>
          <cell r="CW15">
            <v>10</v>
          </cell>
          <cell r="CY15" t="str">
            <v>EICHER 20.16(HCV)</v>
          </cell>
          <cell r="CZ15">
            <v>550</v>
          </cell>
          <cell r="DA15">
            <v>110</v>
          </cell>
          <cell r="DB15">
            <v>3.5</v>
          </cell>
          <cell r="DC15">
            <v>663.5</v>
          </cell>
          <cell r="DG15">
            <v>0</v>
          </cell>
          <cell r="DK15">
            <v>0</v>
          </cell>
          <cell r="DO15">
            <v>0</v>
          </cell>
          <cell r="DS15">
            <v>0</v>
          </cell>
          <cell r="DU15">
            <v>0</v>
          </cell>
          <cell r="DV15">
            <v>0</v>
          </cell>
          <cell r="DW15">
            <v>0</v>
          </cell>
          <cell r="DX15">
            <v>0</v>
          </cell>
          <cell r="DY15">
            <v>0</v>
          </cell>
          <cell r="DZ15">
            <v>0</v>
          </cell>
        </row>
        <row r="16">
          <cell r="B16">
            <v>11</v>
          </cell>
          <cell r="C16" t="str">
            <v>EICHER 20.16(MCV)</v>
          </cell>
          <cell r="D16">
            <v>682</v>
          </cell>
          <cell r="E16">
            <v>660</v>
          </cell>
          <cell r="G16" t="str">
            <v>MS</v>
          </cell>
          <cell r="H16">
            <v>138</v>
          </cell>
          <cell r="I16" t="str">
            <v>M/C</v>
          </cell>
          <cell r="M16">
            <v>0</v>
          </cell>
          <cell r="N16">
            <v>0</v>
          </cell>
          <cell r="O16">
            <v>0</v>
          </cell>
          <cell r="P16">
            <v>1.7</v>
          </cell>
          <cell r="Q16">
            <v>1.25</v>
          </cell>
          <cell r="R16">
            <v>2.1</v>
          </cell>
          <cell r="S16">
            <v>0</v>
          </cell>
          <cell r="T16">
            <v>0</v>
          </cell>
          <cell r="U16">
            <v>0</v>
          </cell>
          <cell r="V16">
            <v>0</v>
          </cell>
          <cell r="AC16">
            <v>0</v>
          </cell>
          <cell r="AM16">
            <v>2</v>
          </cell>
          <cell r="AP16">
            <v>0</v>
          </cell>
          <cell r="AR16">
            <v>660</v>
          </cell>
          <cell r="AS16">
            <v>0</v>
          </cell>
          <cell r="AT16">
            <v>0</v>
          </cell>
          <cell r="AU16">
            <v>0</v>
          </cell>
          <cell r="AV16">
            <v>0</v>
          </cell>
          <cell r="AW16">
            <v>660</v>
          </cell>
          <cell r="AX16">
            <v>682</v>
          </cell>
          <cell r="AY16">
            <v>0</v>
          </cell>
          <cell r="AZ16">
            <v>0</v>
          </cell>
          <cell r="BA16">
            <v>0</v>
          </cell>
          <cell r="BB16">
            <v>0</v>
          </cell>
          <cell r="BC16">
            <v>682</v>
          </cell>
          <cell r="BM16">
            <v>5</v>
          </cell>
          <cell r="BO16" t="str">
            <v>PMS-I</v>
          </cell>
          <cell r="BP16">
            <v>138</v>
          </cell>
          <cell r="BQ16" t="str">
            <v>M/C</v>
          </cell>
          <cell r="BR16">
            <v>7.9</v>
          </cell>
          <cell r="BS16">
            <v>14.5</v>
          </cell>
          <cell r="BT16">
            <v>2.9</v>
          </cell>
          <cell r="BX16">
            <v>1.7</v>
          </cell>
          <cell r="BY16">
            <v>1.25</v>
          </cell>
          <cell r="BZ16">
            <v>2.1</v>
          </cell>
          <cell r="CF16">
            <v>2.2999999999999998</v>
          </cell>
          <cell r="CM16">
            <v>20000</v>
          </cell>
          <cell r="CN16">
            <v>145000</v>
          </cell>
          <cell r="CR16">
            <v>2</v>
          </cell>
          <cell r="CW16">
            <v>11</v>
          </cell>
          <cell r="CY16" t="str">
            <v>EICHER 20.16(MCV)</v>
          </cell>
          <cell r="CZ16">
            <v>550</v>
          </cell>
          <cell r="DA16">
            <v>110</v>
          </cell>
          <cell r="DB16">
            <v>3.5</v>
          </cell>
          <cell r="DC16">
            <v>663.5</v>
          </cell>
          <cell r="DG16">
            <v>0</v>
          </cell>
          <cell r="DK16">
            <v>0</v>
          </cell>
          <cell r="DO16">
            <v>0</v>
          </cell>
          <cell r="DS16">
            <v>0</v>
          </cell>
          <cell r="DU16">
            <v>0</v>
          </cell>
          <cell r="DV16">
            <v>0</v>
          </cell>
          <cell r="DW16">
            <v>0</v>
          </cell>
          <cell r="DX16">
            <v>0</v>
          </cell>
          <cell r="DY16">
            <v>0</v>
          </cell>
          <cell r="DZ16">
            <v>0</v>
          </cell>
        </row>
        <row r="17">
          <cell r="B17">
            <v>12</v>
          </cell>
          <cell r="C17" t="str">
            <v>ESCORTS 312D-(RC)</v>
          </cell>
          <cell r="D17">
            <v>6203</v>
          </cell>
          <cell r="E17">
            <v>6000</v>
          </cell>
          <cell r="H17">
            <v>124</v>
          </cell>
          <cell r="I17" t="str">
            <v>M/C</v>
          </cell>
          <cell r="M17">
            <v>0</v>
          </cell>
          <cell r="N17">
            <v>0</v>
          </cell>
          <cell r="O17">
            <v>0</v>
          </cell>
          <cell r="P17">
            <v>1.43</v>
          </cell>
          <cell r="Q17">
            <v>1.1200000000000001</v>
          </cell>
          <cell r="R17">
            <v>1.93</v>
          </cell>
          <cell r="S17">
            <v>0</v>
          </cell>
          <cell r="T17">
            <v>0</v>
          </cell>
          <cell r="U17">
            <v>0</v>
          </cell>
          <cell r="V17">
            <v>1</v>
          </cell>
          <cell r="Y17">
            <v>19</v>
          </cell>
          <cell r="Z17">
            <v>1.5</v>
          </cell>
          <cell r="AB17">
            <v>2.5</v>
          </cell>
          <cell r="AC17">
            <v>23</v>
          </cell>
          <cell r="AM17">
            <v>2</v>
          </cell>
          <cell r="AN17">
            <v>113.5</v>
          </cell>
          <cell r="AO17">
            <v>102</v>
          </cell>
          <cell r="AP17">
            <v>36385</v>
          </cell>
          <cell r="AR17">
            <v>6000</v>
          </cell>
          <cell r="AS17">
            <v>0</v>
          </cell>
          <cell r="AT17">
            <v>0</v>
          </cell>
          <cell r="AU17">
            <v>0</v>
          </cell>
          <cell r="AV17">
            <v>0</v>
          </cell>
          <cell r="AW17">
            <v>6000</v>
          </cell>
          <cell r="AX17">
            <v>6203</v>
          </cell>
          <cell r="AY17">
            <v>0</v>
          </cell>
          <cell r="AZ17">
            <v>0</v>
          </cell>
          <cell r="BA17">
            <v>0</v>
          </cell>
          <cell r="BB17">
            <v>0</v>
          </cell>
          <cell r="BC17">
            <v>6203</v>
          </cell>
          <cell r="BM17">
            <v>4</v>
          </cell>
          <cell r="BO17" t="str">
            <v>PMS-I</v>
          </cell>
          <cell r="BP17">
            <v>124</v>
          </cell>
          <cell r="BQ17" t="str">
            <v>M/C</v>
          </cell>
          <cell r="BR17">
            <v>6</v>
          </cell>
          <cell r="BS17">
            <v>5</v>
          </cell>
          <cell r="BT17">
            <v>2.4</v>
          </cell>
          <cell r="BX17">
            <v>1.43</v>
          </cell>
          <cell r="BY17">
            <v>1.1200000000000001</v>
          </cell>
          <cell r="BZ17">
            <v>1.93</v>
          </cell>
          <cell r="CD17">
            <v>1</v>
          </cell>
          <cell r="CF17">
            <v>2.1</v>
          </cell>
          <cell r="CM17">
            <v>20000</v>
          </cell>
          <cell r="CN17">
            <v>115000</v>
          </cell>
          <cell r="CR17">
            <v>2</v>
          </cell>
          <cell r="CW17">
            <v>12</v>
          </cell>
          <cell r="CY17" t="str">
            <v>ESCORTS 312D-(RC)</v>
          </cell>
          <cell r="CZ17">
            <v>459</v>
          </cell>
          <cell r="DA17">
            <v>72</v>
          </cell>
          <cell r="DB17">
            <v>4</v>
          </cell>
          <cell r="DC17">
            <v>535</v>
          </cell>
          <cell r="DG17">
            <v>0</v>
          </cell>
          <cell r="DK17">
            <v>0</v>
          </cell>
          <cell r="DO17">
            <v>0</v>
          </cell>
          <cell r="DS17">
            <v>0</v>
          </cell>
          <cell r="DU17">
            <v>0</v>
          </cell>
          <cell r="DV17">
            <v>0</v>
          </cell>
          <cell r="DW17">
            <v>0</v>
          </cell>
          <cell r="DX17">
            <v>0</v>
          </cell>
          <cell r="DY17">
            <v>0</v>
          </cell>
          <cell r="DZ17">
            <v>0</v>
          </cell>
        </row>
        <row r="18">
          <cell r="B18">
            <v>13</v>
          </cell>
          <cell r="C18" t="str">
            <v>AGROM TMA -KOEL(RC)</v>
          </cell>
          <cell r="D18">
            <v>11166</v>
          </cell>
          <cell r="E18">
            <v>10800</v>
          </cell>
          <cell r="H18">
            <v>124</v>
          </cell>
          <cell r="I18" t="str">
            <v>M/C</v>
          </cell>
          <cell r="M18">
            <v>0</v>
          </cell>
          <cell r="N18">
            <v>0</v>
          </cell>
          <cell r="O18">
            <v>0</v>
          </cell>
          <cell r="P18">
            <v>1.45</v>
          </cell>
          <cell r="Q18">
            <v>1.1100000000000001</v>
          </cell>
          <cell r="R18">
            <v>1.95</v>
          </cell>
          <cell r="S18">
            <v>0</v>
          </cell>
          <cell r="T18">
            <v>0</v>
          </cell>
          <cell r="U18">
            <v>0</v>
          </cell>
          <cell r="V18">
            <v>1</v>
          </cell>
          <cell r="Y18">
            <v>19</v>
          </cell>
          <cell r="Z18">
            <v>2</v>
          </cell>
          <cell r="AA18">
            <v>1.5</v>
          </cell>
          <cell r="AC18">
            <v>22.5</v>
          </cell>
          <cell r="AM18">
            <v>2</v>
          </cell>
          <cell r="AN18">
            <v>126</v>
          </cell>
          <cell r="AO18">
            <v>100</v>
          </cell>
          <cell r="AP18">
            <v>39600</v>
          </cell>
          <cell r="AR18">
            <v>10800</v>
          </cell>
          <cell r="AS18">
            <v>0</v>
          </cell>
          <cell r="AT18">
            <v>0</v>
          </cell>
          <cell r="AU18">
            <v>0</v>
          </cell>
          <cell r="AV18">
            <v>0</v>
          </cell>
          <cell r="AW18">
            <v>10800</v>
          </cell>
          <cell r="AX18">
            <v>11166</v>
          </cell>
          <cell r="AY18">
            <v>0</v>
          </cell>
          <cell r="AZ18">
            <v>0</v>
          </cell>
          <cell r="BA18">
            <v>0</v>
          </cell>
          <cell r="BB18">
            <v>0</v>
          </cell>
          <cell r="BC18">
            <v>11166</v>
          </cell>
          <cell r="BM18">
            <v>4</v>
          </cell>
          <cell r="BO18" t="str">
            <v>PMS-I</v>
          </cell>
          <cell r="BP18">
            <v>124</v>
          </cell>
          <cell r="BQ18" t="str">
            <v>M/C</v>
          </cell>
          <cell r="BR18">
            <v>7.9</v>
          </cell>
          <cell r="BS18">
            <v>7</v>
          </cell>
          <cell r="BT18">
            <v>2.4</v>
          </cell>
          <cell r="BX18">
            <v>1.45</v>
          </cell>
          <cell r="BY18">
            <v>1.1100000000000001</v>
          </cell>
          <cell r="BZ18">
            <v>1.95</v>
          </cell>
          <cell r="CD18">
            <v>1</v>
          </cell>
          <cell r="CF18">
            <v>1.8</v>
          </cell>
          <cell r="CM18">
            <v>20000</v>
          </cell>
          <cell r="CN18">
            <v>125000</v>
          </cell>
          <cell r="CR18">
            <v>2</v>
          </cell>
          <cell r="CW18">
            <v>13</v>
          </cell>
          <cell r="CY18" t="str">
            <v>AGROM TMA -KOEL(RC)</v>
          </cell>
          <cell r="CZ18">
            <v>370</v>
          </cell>
          <cell r="DA18">
            <v>56</v>
          </cell>
          <cell r="DB18">
            <v>6</v>
          </cell>
          <cell r="DC18">
            <v>432</v>
          </cell>
          <cell r="DG18">
            <v>0</v>
          </cell>
          <cell r="DK18">
            <v>0</v>
          </cell>
          <cell r="DO18">
            <v>0</v>
          </cell>
          <cell r="DS18">
            <v>0</v>
          </cell>
          <cell r="DU18">
            <v>0</v>
          </cell>
          <cell r="DV18">
            <v>0</v>
          </cell>
          <cell r="DW18">
            <v>0</v>
          </cell>
          <cell r="DX18">
            <v>0</v>
          </cell>
          <cell r="DY18">
            <v>0</v>
          </cell>
          <cell r="DZ18">
            <v>0</v>
          </cell>
        </row>
        <row r="19">
          <cell r="B19">
            <v>14</v>
          </cell>
          <cell r="C19" t="str">
            <v>AGROM TMA -SEL(RC)</v>
          </cell>
          <cell r="D19">
            <v>11166</v>
          </cell>
          <cell r="E19">
            <v>10800</v>
          </cell>
          <cell r="H19">
            <v>124</v>
          </cell>
          <cell r="I19" t="str">
            <v>M/C</v>
          </cell>
          <cell r="M19">
            <v>0</v>
          </cell>
          <cell r="N19">
            <v>0</v>
          </cell>
          <cell r="O19">
            <v>0</v>
          </cell>
          <cell r="P19">
            <v>1.45</v>
          </cell>
          <cell r="Q19">
            <v>1.1100000000000001</v>
          </cell>
          <cell r="R19">
            <v>1.95</v>
          </cell>
          <cell r="S19">
            <v>0</v>
          </cell>
          <cell r="T19">
            <v>0</v>
          </cell>
          <cell r="U19">
            <v>0</v>
          </cell>
          <cell r="V19">
            <v>1</v>
          </cell>
          <cell r="AC19">
            <v>0</v>
          </cell>
          <cell r="AM19">
            <v>2</v>
          </cell>
          <cell r="AN19">
            <v>126</v>
          </cell>
          <cell r="AO19">
            <v>100</v>
          </cell>
          <cell r="AP19">
            <v>39600</v>
          </cell>
          <cell r="AR19">
            <v>10800</v>
          </cell>
          <cell r="AS19">
            <v>0</v>
          </cell>
          <cell r="AT19">
            <v>0</v>
          </cell>
          <cell r="AU19">
            <v>0</v>
          </cell>
          <cell r="AV19">
            <v>0</v>
          </cell>
          <cell r="AW19">
            <v>10800</v>
          </cell>
          <cell r="AX19">
            <v>11166</v>
          </cell>
          <cell r="AY19">
            <v>0</v>
          </cell>
          <cell r="AZ19">
            <v>0</v>
          </cell>
          <cell r="BA19">
            <v>0</v>
          </cell>
          <cell r="BB19">
            <v>0</v>
          </cell>
          <cell r="BC19">
            <v>11166</v>
          </cell>
          <cell r="BM19">
            <v>4</v>
          </cell>
          <cell r="BO19" t="str">
            <v>PMS-I</v>
          </cell>
          <cell r="BP19">
            <v>124</v>
          </cell>
          <cell r="BQ19" t="str">
            <v>M/C</v>
          </cell>
          <cell r="BR19">
            <v>7.9</v>
          </cell>
          <cell r="BS19">
            <v>7</v>
          </cell>
          <cell r="BT19">
            <v>2.4</v>
          </cell>
          <cell r="BX19">
            <v>1.45</v>
          </cell>
          <cell r="BY19">
            <v>1.1100000000000001</v>
          </cell>
          <cell r="BZ19">
            <v>1.95</v>
          </cell>
          <cell r="CD19">
            <v>1</v>
          </cell>
          <cell r="CF19">
            <v>1.8</v>
          </cell>
          <cell r="CM19">
            <v>20000</v>
          </cell>
          <cell r="CN19">
            <v>125000</v>
          </cell>
          <cell r="CR19">
            <v>2</v>
          </cell>
          <cell r="CW19">
            <v>14</v>
          </cell>
          <cell r="CY19" t="str">
            <v>AGROM TMA -SEL(RC)</v>
          </cell>
          <cell r="CZ19">
            <v>370</v>
          </cell>
          <cell r="DA19">
            <v>56</v>
          </cell>
          <cell r="DB19">
            <v>6</v>
          </cell>
          <cell r="DC19">
            <v>432</v>
          </cell>
          <cell r="DG19">
            <v>0</v>
          </cell>
          <cell r="DK19">
            <v>0</v>
          </cell>
          <cell r="DO19">
            <v>0</v>
          </cell>
          <cell r="DS19">
            <v>0</v>
          </cell>
          <cell r="DU19">
            <v>0</v>
          </cell>
          <cell r="DV19">
            <v>0</v>
          </cell>
          <cell r="DW19">
            <v>0</v>
          </cell>
          <cell r="DX19">
            <v>0</v>
          </cell>
          <cell r="DY19">
            <v>0</v>
          </cell>
          <cell r="DZ19">
            <v>0</v>
          </cell>
        </row>
        <row r="20">
          <cell r="B20">
            <v>102</v>
          </cell>
          <cell r="C20" t="str">
            <v>LAMBY 57</v>
          </cell>
          <cell r="D20">
            <v>700</v>
          </cell>
          <cell r="E20">
            <v>700</v>
          </cell>
          <cell r="H20">
            <v>138</v>
          </cell>
          <cell r="I20" t="str">
            <v>M/C</v>
          </cell>
          <cell r="M20">
            <v>0</v>
          </cell>
          <cell r="N20">
            <v>0</v>
          </cell>
          <cell r="O20">
            <v>0</v>
          </cell>
          <cell r="P20">
            <v>0.315</v>
          </cell>
          <cell r="Q20">
            <v>0.19500000000000001</v>
          </cell>
          <cell r="R20">
            <v>0.45700000000000002</v>
          </cell>
          <cell r="S20">
            <v>8.0000000000000002E-3</v>
          </cell>
          <cell r="T20">
            <v>2</v>
          </cell>
          <cell r="U20">
            <v>0</v>
          </cell>
          <cell r="V20">
            <v>0</v>
          </cell>
          <cell r="Y20">
            <v>13.5</v>
          </cell>
          <cell r="Z20">
            <v>1</v>
          </cell>
          <cell r="AA20">
            <v>0.5</v>
          </cell>
          <cell r="AC20">
            <v>15</v>
          </cell>
          <cell r="AD20">
            <v>100000</v>
          </cell>
          <cell r="AE20">
            <v>80000</v>
          </cell>
          <cell r="AF20">
            <v>29625.9</v>
          </cell>
          <cell r="AH20" t="str">
            <v>2K-1161/1A</v>
          </cell>
          <cell r="AI20">
            <v>57</v>
          </cell>
          <cell r="AM20">
            <v>4</v>
          </cell>
          <cell r="AN20">
            <v>76</v>
          </cell>
          <cell r="AO20">
            <v>57</v>
          </cell>
          <cell r="AP20">
            <v>13615</v>
          </cell>
          <cell r="AR20">
            <v>0</v>
          </cell>
          <cell r="AS20">
            <v>0</v>
          </cell>
          <cell r="AT20">
            <v>0</v>
          </cell>
          <cell r="AU20">
            <v>0</v>
          </cell>
          <cell r="AV20">
            <v>700</v>
          </cell>
          <cell r="AW20">
            <v>700</v>
          </cell>
          <cell r="AX20">
            <v>0</v>
          </cell>
          <cell r="AY20">
            <v>0</v>
          </cell>
          <cell r="AZ20">
            <v>0</v>
          </cell>
          <cell r="BA20">
            <v>0</v>
          </cell>
          <cell r="BB20">
            <v>700</v>
          </cell>
          <cell r="BC20">
            <v>700</v>
          </cell>
          <cell r="BM20">
            <v>2</v>
          </cell>
          <cell r="BO20" t="str">
            <v>PMS-I</v>
          </cell>
          <cell r="BP20">
            <v>138</v>
          </cell>
          <cell r="BQ20" t="str">
            <v>M/C</v>
          </cell>
          <cell r="BR20">
            <v>4.2</v>
          </cell>
          <cell r="BS20">
            <v>6.9</v>
          </cell>
          <cell r="BT20">
            <v>1.2</v>
          </cell>
          <cell r="BX20">
            <v>0.315</v>
          </cell>
          <cell r="BY20">
            <v>0.19500000000000001</v>
          </cell>
          <cell r="BZ20">
            <v>0.45700000000000002</v>
          </cell>
          <cell r="CA20">
            <v>8.0000000000000002E-3</v>
          </cell>
          <cell r="CB20">
            <v>2</v>
          </cell>
          <cell r="CF20">
            <v>0.9</v>
          </cell>
          <cell r="CM20">
            <v>100000</v>
          </cell>
          <cell r="CN20">
            <v>80000</v>
          </cell>
          <cell r="CR20">
            <v>4</v>
          </cell>
          <cell r="CW20">
            <v>102</v>
          </cell>
          <cell r="CX20">
            <v>0</v>
          </cell>
          <cell r="CY20" t="str">
            <v>LAMBY 57</v>
          </cell>
          <cell r="CZ20">
            <v>0</v>
          </cell>
          <cell r="DA20">
            <v>0</v>
          </cell>
          <cell r="DB20">
            <v>0</v>
          </cell>
          <cell r="DC20">
            <v>0</v>
          </cell>
          <cell r="DD20">
            <v>0</v>
          </cell>
          <cell r="DE20">
            <v>0</v>
          </cell>
          <cell r="DF20">
            <v>0</v>
          </cell>
          <cell r="DG20">
            <v>0</v>
          </cell>
          <cell r="DK20">
            <v>0</v>
          </cell>
          <cell r="DO20">
            <v>0</v>
          </cell>
          <cell r="DP20">
            <v>194.68</v>
          </cell>
          <cell r="DQ20">
            <v>38.47</v>
          </cell>
          <cell r="DR20">
            <v>2.68</v>
          </cell>
          <cell r="DS20">
            <v>235.83</v>
          </cell>
          <cell r="DT20">
            <v>0</v>
          </cell>
          <cell r="DU20">
            <v>158.66</v>
          </cell>
          <cell r="DV20">
            <v>31.35</v>
          </cell>
          <cell r="DW20">
            <v>2.1800000000000002</v>
          </cell>
          <cell r="DX20">
            <v>192.19</v>
          </cell>
          <cell r="DY20">
            <v>0</v>
          </cell>
          <cell r="DZ20">
            <v>0</v>
          </cell>
        </row>
        <row r="21">
          <cell r="B21">
            <v>104</v>
          </cell>
          <cell r="C21" t="str">
            <v>BAJAJ CUB MOD.</v>
          </cell>
          <cell r="D21">
            <v>25000</v>
          </cell>
          <cell r="E21">
            <v>25000</v>
          </cell>
          <cell r="H21">
            <v>138</v>
          </cell>
          <cell r="I21" t="str">
            <v>M/C</v>
          </cell>
          <cell r="M21">
            <v>0</v>
          </cell>
          <cell r="N21">
            <v>0</v>
          </cell>
          <cell r="O21">
            <v>0</v>
          </cell>
          <cell r="P21">
            <v>0.187</v>
          </cell>
          <cell r="Q21">
            <v>0.105</v>
          </cell>
          <cell r="R21">
            <v>0.28299999999999997</v>
          </cell>
          <cell r="S21">
            <v>0.01</v>
          </cell>
          <cell r="T21">
            <v>2</v>
          </cell>
          <cell r="U21">
            <v>0</v>
          </cell>
          <cell r="V21">
            <v>0</v>
          </cell>
          <cell r="Y21">
            <v>16.8</v>
          </cell>
          <cell r="Z21">
            <v>0.7</v>
          </cell>
          <cell r="AC21">
            <v>17.5</v>
          </cell>
          <cell r="AD21">
            <v>100000</v>
          </cell>
          <cell r="AE21">
            <v>95000</v>
          </cell>
          <cell r="AG21">
            <v>0</v>
          </cell>
          <cell r="AH21" t="str">
            <v>2K-2081/1</v>
          </cell>
          <cell r="AI21">
            <v>50</v>
          </cell>
          <cell r="AM21">
            <v>4</v>
          </cell>
          <cell r="AN21">
            <v>60</v>
          </cell>
          <cell r="AO21">
            <v>50</v>
          </cell>
          <cell r="AP21">
            <v>9429</v>
          </cell>
          <cell r="AR21">
            <v>0</v>
          </cell>
          <cell r="AS21">
            <v>0</v>
          </cell>
          <cell r="AT21">
            <v>0</v>
          </cell>
          <cell r="AU21">
            <v>0</v>
          </cell>
          <cell r="AV21">
            <v>25000</v>
          </cell>
          <cell r="AW21">
            <v>25000</v>
          </cell>
          <cell r="AX21">
            <v>0</v>
          </cell>
          <cell r="AY21">
            <v>0</v>
          </cell>
          <cell r="AZ21">
            <v>0</v>
          </cell>
          <cell r="BA21">
            <v>0</v>
          </cell>
          <cell r="BB21">
            <v>25000</v>
          </cell>
          <cell r="BC21">
            <v>25000</v>
          </cell>
          <cell r="BM21">
            <v>2</v>
          </cell>
          <cell r="BO21" t="str">
            <v>PMS-I</v>
          </cell>
          <cell r="BP21">
            <v>138</v>
          </cell>
          <cell r="BQ21" t="str">
            <v>M/C</v>
          </cell>
          <cell r="BR21">
            <v>5.4</v>
          </cell>
          <cell r="BS21">
            <v>4.5</v>
          </cell>
          <cell r="BT21">
            <v>1.2</v>
          </cell>
          <cell r="BW21">
            <v>0</v>
          </cell>
          <cell r="BX21">
            <v>0.187</v>
          </cell>
          <cell r="BY21">
            <v>0.105</v>
          </cell>
          <cell r="BZ21">
            <v>0.28299999999999997</v>
          </cell>
          <cell r="CA21">
            <v>0.01</v>
          </cell>
          <cell r="CB21">
            <v>2</v>
          </cell>
          <cell r="CF21">
            <v>0.85</v>
          </cell>
          <cell r="CG21">
            <v>75.400000000000006</v>
          </cell>
          <cell r="CM21">
            <v>100000</v>
          </cell>
          <cell r="CN21">
            <v>95000</v>
          </cell>
          <cell r="CR21">
            <v>4</v>
          </cell>
          <cell r="CW21">
            <v>104</v>
          </cell>
          <cell r="CX21" t="str">
            <v>MP</v>
          </cell>
          <cell r="CY21" t="str">
            <v>BAJAJ CUB MOD.</v>
          </cell>
          <cell r="CZ21">
            <v>82.26</v>
          </cell>
          <cell r="DA21">
            <v>18.079999999999998</v>
          </cell>
          <cell r="DB21">
            <v>1.2</v>
          </cell>
          <cell r="DC21">
            <v>101.54</v>
          </cell>
          <cell r="DD21">
            <v>87.78</v>
          </cell>
          <cell r="DE21">
            <v>19.29</v>
          </cell>
          <cell r="DF21">
            <v>1.28</v>
          </cell>
          <cell r="DG21">
            <v>108.35</v>
          </cell>
          <cell r="DK21">
            <v>0</v>
          </cell>
          <cell r="DO21">
            <v>0</v>
          </cell>
          <cell r="DP21">
            <v>191.99</v>
          </cell>
          <cell r="DQ21">
            <v>34.44</v>
          </cell>
          <cell r="DR21">
            <v>4.0199999999999996</v>
          </cell>
          <cell r="DS21">
            <v>230.45</v>
          </cell>
          <cell r="DT21">
            <v>94.25</v>
          </cell>
          <cell r="DU21">
            <v>156.47</v>
          </cell>
          <cell r="DV21">
            <v>28.07</v>
          </cell>
          <cell r="DW21">
            <v>3.28</v>
          </cell>
          <cell r="DX21">
            <v>187.82</v>
          </cell>
          <cell r="DY21">
            <v>76.81</v>
          </cell>
          <cell r="DZ21">
            <v>75.400000000000006</v>
          </cell>
        </row>
        <row r="22">
          <cell r="B22">
            <v>106</v>
          </cell>
          <cell r="C22" t="str">
            <v>RAJDOOT</v>
          </cell>
          <cell r="D22">
            <v>125000</v>
          </cell>
          <cell r="E22">
            <v>125000</v>
          </cell>
          <cell r="H22">
            <v>138</v>
          </cell>
          <cell r="I22" t="str">
            <v>M/C</v>
          </cell>
          <cell r="M22">
            <v>0</v>
          </cell>
          <cell r="N22">
            <v>0</v>
          </cell>
          <cell r="O22">
            <v>0</v>
          </cell>
          <cell r="P22">
            <v>0.29699999999999999</v>
          </cell>
          <cell r="Q22">
            <v>0.184</v>
          </cell>
          <cell r="R22">
            <v>0.36499999999999999</v>
          </cell>
          <cell r="S22">
            <v>1.2E-2</v>
          </cell>
          <cell r="T22">
            <v>2</v>
          </cell>
          <cell r="U22">
            <v>0</v>
          </cell>
          <cell r="V22">
            <v>0</v>
          </cell>
          <cell r="Y22">
            <v>15.5</v>
          </cell>
          <cell r="Z22">
            <v>1</v>
          </cell>
          <cell r="AA22">
            <v>0.5</v>
          </cell>
          <cell r="AC22">
            <v>17</v>
          </cell>
          <cell r="AD22">
            <v>100000</v>
          </cell>
          <cell r="AE22">
            <v>60000</v>
          </cell>
          <cell r="AF22">
            <v>27952.3</v>
          </cell>
          <cell r="AH22" t="str">
            <v>2K-19344/5</v>
          </cell>
          <cell r="AI22">
            <v>61.5</v>
          </cell>
          <cell r="AM22">
            <v>4</v>
          </cell>
          <cell r="AN22">
            <v>65</v>
          </cell>
          <cell r="AO22">
            <v>61.5</v>
          </cell>
          <cell r="AP22">
            <v>12564</v>
          </cell>
          <cell r="AR22">
            <v>0</v>
          </cell>
          <cell r="AS22">
            <v>0</v>
          </cell>
          <cell r="AT22">
            <v>0</v>
          </cell>
          <cell r="AU22">
            <v>0</v>
          </cell>
          <cell r="AV22">
            <v>125000</v>
          </cell>
          <cell r="AW22">
            <v>125000</v>
          </cell>
          <cell r="AX22">
            <v>0</v>
          </cell>
          <cell r="AY22">
            <v>0</v>
          </cell>
          <cell r="AZ22">
            <v>0</v>
          </cell>
          <cell r="BA22">
            <v>0</v>
          </cell>
          <cell r="BB22">
            <v>125000</v>
          </cell>
          <cell r="BC22">
            <v>125000</v>
          </cell>
          <cell r="BM22">
            <v>2</v>
          </cell>
          <cell r="BO22" t="str">
            <v>PMS-I</v>
          </cell>
          <cell r="BP22">
            <v>138</v>
          </cell>
          <cell r="BQ22" t="str">
            <v>M/C</v>
          </cell>
          <cell r="BR22">
            <v>3.9</v>
          </cell>
          <cell r="BS22">
            <v>3.3</v>
          </cell>
          <cell r="BT22">
            <v>1.2</v>
          </cell>
          <cell r="BW22">
            <v>0</v>
          </cell>
          <cell r="BX22">
            <v>0.29699999999999999</v>
          </cell>
          <cell r="BY22">
            <v>0.184</v>
          </cell>
          <cell r="BZ22">
            <v>0.36499999999999999</v>
          </cell>
          <cell r="CA22">
            <v>1.2E-2</v>
          </cell>
          <cell r="CB22">
            <v>2</v>
          </cell>
          <cell r="CF22">
            <v>0.9</v>
          </cell>
          <cell r="CG22">
            <v>32.6</v>
          </cell>
          <cell r="CM22">
            <v>150000</v>
          </cell>
          <cell r="CN22">
            <v>100000</v>
          </cell>
          <cell r="CR22">
            <v>4</v>
          </cell>
          <cell r="CW22">
            <v>106</v>
          </cell>
          <cell r="CX22" t="str">
            <v>MP</v>
          </cell>
          <cell r="CY22" t="str">
            <v>RAJDOOT</v>
          </cell>
          <cell r="CZ22">
            <v>103.05</v>
          </cell>
          <cell r="DA22">
            <v>21.75</v>
          </cell>
          <cell r="DB22">
            <v>2</v>
          </cell>
          <cell r="DC22">
            <v>126.8</v>
          </cell>
          <cell r="DD22">
            <v>162.52000000000001</v>
          </cell>
          <cell r="DE22">
            <v>25.6</v>
          </cell>
          <cell r="DF22">
            <v>3.86</v>
          </cell>
          <cell r="DG22">
            <v>191.98000000000002</v>
          </cell>
          <cell r="DK22">
            <v>0</v>
          </cell>
          <cell r="DO22">
            <v>0</v>
          </cell>
          <cell r="DP22">
            <v>221.61</v>
          </cell>
          <cell r="DQ22">
            <v>35.78</v>
          </cell>
          <cell r="DR22">
            <v>4.0199999999999996</v>
          </cell>
          <cell r="DS22">
            <v>261.41000000000003</v>
          </cell>
          <cell r="DT22">
            <v>40.75</v>
          </cell>
          <cell r="DU22">
            <v>180.61</v>
          </cell>
          <cell r="DV22">
            <v>29.16</v>
          </cell>
          <cell r="DW22">
            <v>3.28</v>
          </cell>
          <cell r="DX22">
            <v>213.05</v>
          </cell>
          <cell r="DY22">
            <v>33.21</v>
          </cell>
          <cell r="DZ22">
            <v>32.6</v>
          </cell>
        </row>
        <row r="23">
          <cell r="B23">
            <v>109</v>
          </cell>
          <cell r="C23" t="str">
            <v>CHETAK</v>
          </cell>
          <cell r="D23">
            <v>108338</v>
          </cell>
          <cell r="E23">
            <v>108338</v>
          </cell>
          <cell r="H23">
            <v>138</v>
          </cell>
          <cell r="I23" t="str">
            <v>M/C</v>
          </cell>
          <cell r="M23">
            <v>0</v>
          </cell>
          <cell r="N23">
            <v>0</v>
          </cell>
          <cell r="O23">
            <v>0</v>
          </cell>
          <cell r="P23">
            <v>0.29499999999999998</v>
          </cell>
          <cell r="Q23">
            <v>0.16200000000000001</v>
          </cell>
          <cell r="R23">
            <v>0.38500000000000001</v>
          </cell>
          <cell r="S23">
            <v>1.2E-2</v>
          </cell>
          <cell r="T23">
            <v>2</v>
          </cell>
          <cell r="U23">
            <v>0</v>
          </cell>
          <cell r="V23">
            <v>0</v>
          </cell>
          <cell r="Y23">
            <v>14</v>
          </cell>
          <cell r="Z23">
            <v>1</v>
          </cell>
          <cell r="AC23">
            <v>15</v>
          </cell>
          <cell r="AD23">
            <v>100000</v>
          </cell>
          <cell r="AE23">
            <v>75000</v>
          </cell>
          <cell r="AH23" t="str">
            <v>2K-1029/1</v>
          </cell>
          <cell r="AI23">
            <v>57</v>
          </cell>
          <cell r="AM23">
            <v>4</v>
          </cell>
          <cell r="AN23">
            <v>70.8</v>
          </cell>
          <cell r="AO23">
            <v>57</v>
          </cell>
          <cell r="AP23">
            <v>12683</v>
          </cell>
          <cell r="AR23">
            <v>0</v>
          </cell>
          <cell r="AS23">
            <v>45000</v>
          </cell>
          <cell r="AT23">
            <v>0</v>
          </cell>
          <cell r="AU23">
            <v>4000</v>
          </cell>
          <cell r="AV23">
            <v>59338</v>
          </cell>
          <cell r="AW23">
            <v>108338</v>
          </cell>
          <cell r="AX23">
            <v>0</v>
          </cell>
          <cell r="AY23">
            <v>45000</v>
          </cell>
          <cell r="AZ23">
            <v>0</v>
          </cell>
          <cell r="BA23">
            <v>4000</v>
          </cell>
          <cell r="BB23">
            <v>59338</v>
          </cell>
          <cell r="BC23">
            <v>108338</v>
          </cell>
          <cell r="BM23">
            <v>2</v>
          </cell>
          <cell r="BO23" t="str">
            <v>PMS-I</v>
          </cell>
          <cell r="BP23">
            <v>138</v>
          </cell>
          <cell r="BQ23" t="str">
            <v>M/C</v>
          </cell>
          <cell r="BR23">
            <v>4.0999999999999996</v>
          </cell>
          <cell r="BS23">
            <v>4.3</v>
          </cell>
          <cell r="BT23">
            <v>1.2</v>
          </cell>
          <cell r="BW23">
            <v>0</v>
          </cell>
          <cell r="BX23">
            <v>0.29499999999999998</v>
          </cell>
          <cell r="BY23">
            <v>0.16200000000000001</v>
          </cell>
          <cell r="BZ23">
            <v>0.38500000000000001</v>
          </cell>
          <cell r="CA23">
            <v>1.2E-2</v>
          </cell>
          <cell r="CB23">
            <v>2</v>
          </cell>
          <cell r="CF23">
            <v>0.9</v>
          </cell>
          <cell r="CG23">
            <v>32.6</v>
          </cell>
          <cell r="CM23">
            <v>100000</v>
          </cell>
          <cell r="CN23">
            <v>95000</v>
          </cell>
          <cell r="CR23">
            <v>4</v>
          </cell>
          <cell r="CW23">
            <v>109</v>
          </cell>
          <cell r="CX23" t="str">
            <v>MP</v>
          </cell>
          <cell r="CY23" t="str">
            <v>CHETAK</v>
          </cell>
          <cell r="CZ23">
            <v>87</v>
          </cell>
          <cell r="DA23">
            <v>19.73</v>
          </cell>
          <cell r="DB23">
            <v>1.1599999999999999</v>
          </cell>
          <cell r="DC23">
            <v>107.89</v>
          </cell>
          <cell r="DD23">
            <v>95.7</v>
          </cell>
          <cell r="DE23">
            <v>21.7</v>
          </cell>
          <cell r="DF23">
            <v>1.28</v>
          </cell>
          <cell r="DG23">
            <v>118.68</v>
          </cell>
          <cell r="DK23">
            <v>0</v>
          </cell>
          <cell r="DL23">
            <v>162.06</v>
          </cell>
          <cell r="DM23">
            <v>28.07</v>
          </cell>
          <cell r="DN23">
            <v>2.1800000000000002</v>
          </cell>
          <cell r="DO23">
            <v>192.31</v>
          </cell>
          <cell r="DP23">
            <v>198.85</v>
          </cell>
          <cell r="DQ23">
            <v>34.44</v>
          </cell>
          <cell r="DR23">
            <v>2.68</v>
          </cell>
          <cell r="DS23">
            <v>235.97</v>
          </cell>
          <cell r="DT23">
            <v>40.75</v>
          </cell>
          <cell r="DU23">
            <v>162.06</v>
          </cell>
          <cell r="DV23">
            <v>28.07</v>
          </cell>
          <cell r="DW23">
            <v>2.1800000000000002</v>
          </cell>
          <cell r="DX23">
            <v>192.31</v>
          </cell>
          <cell r="DY23">
            <v>33.21</v>
          </cell>
          <cell r="DZ23">
            <v>32.6</v>
          </cell>
        </row>
        <row r="24">
          <cell r="B24">
            <v>110</v>
          </cell>
          <cell r="C24" t="str">
            <v>SAFARI 50 CC 3 PORT</v>
          </cell>
          <cell r="D24">
            <v>4928</v>
          </cell>
          <cell r="E24">
            <v>4000</v>
          </cell>
          <cell r="H24" t="str">
            <v>AC9A</v>
          </cell>
          <cell r="I24" t="str">
            <v>M/C</v>
          </cell>
          <cell r="M24">
            <v>0</v>
          </cell>
          <cell r="N24">
            <v>0</v>
          </cell>
          <cell r="O24">
            <v>0</v>
          </cell>
          <cell r="P24">
            <v>0.11</v>
          </cell>
          <cell r="Q24">
            <v>6.4000000000000001E-2</v>
          </cell>
          <cell r="R24">
            <v>0.19</v>
          </cell>
          <cell r="S24">
            <v>0</v>
          </cell>
          <cell r="T24">
            <v>2</v>
          </cell>
          <cell r="U24">
            <v>0</v>
          </cell>
          <cell r="V24">
            <v>0</v>
          </cell>
          <cell r="Y24">
            <v>12</v>
          </cell>
          <cell r="Z24">
            <v>1</v>
          </cell>
          <cell r="AC24">
            <v>13</v>
          </cell>
          <cell r="AM24">
            <v>8</v>
          </cell>
          <cell r="AN24">
            <v>53</v>
          </cell>
          <cell r="AO24">
            <v>38.799999999999997</v>
          </cell>
          <cell r="AP24">
            <v>6463</v>
          </cell>
          <cell r="AR24">
            <v>3000</v>
          </cell>
          <cell r="AS24">
            <v>0</v>
          </cell>
          <cell r="AT24">
            <v>0</v>
          </cell>
          <cell r="AU24">
            <v>0</v>
          </cell>
          <cell r="AV24">
            <v>1000</v>
          </cell>
          <cell r="AW24">
            <v>4000</v>
          </cell>
          <cell r="AX24">
            <v>3696</v>
          </cell>
          <cell r="AY24">
            <v>0</v>
          </cell>
          <cell r="AZ24">
            <v>0</v>
          </cell>
          <cell r="BA24">
            <v>0</v>
          </cell>
          <cell r="BB24">
            <v>1232</v>
          </cell>
          <cell r="BC24">
            <v>4928</v>
          </cell>
          <cell r="BM24">
            <v>2</v>
          </cell>
          <cell r="BO24" t="str">
            <v>PMS-I</v>
          </cell>
          <cell r="BP24" t="str">
            <v>AC9A</v>
          </cell>
          <cell r="BQ24" t="str">
            <v>M/C</v>
          </cell>
          <cell r="BR24">
            <v>6.5</v>
          </cell>
          <cell r="BS24">
            <v>7</v>
          </cell>
          <cell r="BT24">
            <v>1.2</v>
          </cell>
          <cell r="BX24">
            <v>0.11</v>
          </cell>
          <cell r="BY24">
            <v>6.4000000000000001E-2</v>
          </cell>
          <cell r="BZ24">
            <v>0.19</v>
          </cell>
          <cell r="CB24">
            <v>2</v>
          </cell>
          <cell r="CF24">
            <v>0.7</v>
          </cell>
          <cell r="CG24">
            <v>0</v>
          </cell>
          <cell r="CM24">
            <v>50000</v>
          </cell>
          <cell r="CN24">
            <v>45000</v>
          </cell>
          <cell r="CR24">
            <v>8</v>
          </cell>
          <cell r="CW24">
            <v>110</v>
          </cell>
          <cell r="CX24">
            <v>0</v>
          </cell>
          <cell r="CY24" t="str">
            <v>SAFARI 50 CC 3 PORT</v>
          </cell>
          <cell r="CZ24">
            <v>64.7</v>
          </cell>
          <cell r="DA24">
            <v>18.2</v>
          </cell>
          <cell r="DB24">
            <v>0</v>
          </cell>
          <cell r="DC24">
            <v>82.9</v>
          </cell>
          <cell r="DD24">
            <v>0</v>
          </cell>
          <cell r="DE24">
            <v>0</v>
          </cell>
          <cell r="DF24">
            <v>0</v>
          </cell>
          <cell r="DG24">
            <v>0</v>
          </cell>
          <cell r="DK24">
            <v>0</v>
          </cell>
          <cell r="DO24">
            <v>0</v>
          </cell>
          <cell r="DP24">
            <v>119.25</v>
          </cell>
          <cell r="DQ24">
            <v>27</v>
          </cell>
          <cell r="DR24">
            <v>3</v>
          </cell>
          <cell r="DS24">
            <v>149.25</v>
          </cell>
          <cell r="DU24">
            <v>97.19</v>
          </cell>
          <cell r="DV24">
            <v>22.01</v>
          </cell>
          <cell r="DW24">
            <v>2.4500000000000002</v>
          </cell>
          <cell r="DX24">
            <v>121.65</v>
          </cell>
          <cell r="DY24">
            <v>0</v>
          </cell>
          <cell r="DZ24">
            <v>0</v>
          </cell>
        </row>
        <row r="25">
          <cell r="B25">
            <v>114</v>
          </cell>
          <cell r="C25" t="str">
            <v>BAJAJ M-50</v>
          </cell>
          <cell r="D25">
            <v>8000</v>
          </cell>
          <cell r="E25">
            <v>8000</v>
          </cell>
          <cell r="H25">
            <v>138</v>
          </cell>
          <cell r="I25" t="str">
            <v>M/C</v>
          </cell>
          <cell r="M25">
            <v>0</v>
          </cell>
          <cell r="N25">
            <v>0</v>
          </cell>
          <cell r="O25">
            <v>0</v>
          </cell>
          <cell r="P25">
            <v>0.1</v>
          </cell>
          <cell r="Q25">
            <v>6.2E-2</v>
          </cell>
          <cell r="R25">
            <v>0.17</v>
          </cell>
          <cell r="S25">
            <v>5.0000000000000001E-3</v>
          </cell>
          <cell r="T25">
            <v>2</v>
          </cell>
          <cell r="U25">
            <v>0</v>
          </cell>
          <cell r="V25">
            <v>0</v>
          </cell>
          <cell r="Y25">
            <v>10</v>
          </cell>
          <cell r="Z25">
            <v>1</v>
          </cell>
          <cell r="AC25">
            <v>11</v>
          </cell>
          <cell r="AD25">
            <v>100000</v>
          </cell>
          <cell r="AE25">
            <v>75000</v>
          </cell>
          <cell r="AH25" t="str">
            <v>2K-1132/M</v>
          </cell>
          <cell r="AI25">
            <v>40</v>
          </cell>
          <cell r="AM25">
            <v>4</v>
          </cell>
          <cell r="AN25">
            <v>50.6</v>
          </cell>
          <cell r="AO25">
            <v>40</v>
          </cell>
          <cell r="AP25">
            <v>6361</v>
          </cell>
          <cell r="AR25">
            <v>0</v>
          </cell>
          <cell r="AS25">
            <v>0</v>
          </cell>
          <cell r="AT25">
            <v>0</v>
          </cell>
          <cell r="AU25">
            <v>0</v>
          </cell>
          <cell r="AV25">
            <v>8000</v>
          </cell>
          <cell r="AW25">
            <v>8000</v>
          </cell>
          <cell r="AX25">
            <v>0</v>
          </cell>
          <cell r="AY25">
            <v>0</v>
          </cell>
          <cell r="AZ25">
            <v>0</v>
          </cell>
          <cell r="BA25">
            <v>0</v>
          </cell>
          <cell r="BB25">
            <v>8000</v>
          </cell>
          <cell r="BC25">
            <v>8000</v>
          </cell>
          <cell r="BM25">
            <v>2</v>
          </cell>
          <cell r="BO25" t="str">
            <v>PMS-I</v>
          </cell>
          <cell r="BP25">
            <v>138</v>
          </cell>
          <cell r="BQ25" t="str">
            <v>M/C</v>
          </cell>
          <cell r="BR25">
            <v>5.8</v>
          </cell>
          <cell r="BS25">
            <v>2.5</v>
          </cell>
          <cell r="BT25">
            <v>1.2</v>
          </cell>
          <cell r="BX25">
            <v>0.1</v>
          </cell>
          <cell r="BY25">
            <v>6.2E-2</v>
          </cell>
          <cell r="BZ25">
            <v>0.17</v>
          </cell>
          <cell r="CA25">
            <v>5.0000000000000001E-3</v>
          </cell>
          <cell r="CB25">
            <v>2</v>
          </cell>
          <cell r="CF25">
            <v>0.7</v>
          </cell>
          <cell r="CM25">
            <v>100000</v>
          </cell>
          <cell r="CN25">
            <v>75000</v>
          </cell>
          <cell r="CR25">
            <v>4</v>
          </cell>
          <cell r="CW25">
            <v>114</v>
          </cell>
          <cell r="CY25" t="str">
            <v>BAJAJ M-50</v>
          </cell>
          <cell r="CZ25">
            <v>86</v>
          </cell>
          <cell r="DA25">
            <v>18</v>
          </cell>
          <cell r="DB25">
            <v>2</v>
          </cell>
          <cell r="DC25">
            <v>106</v>
          </cell>
          <cell r="DD25">
            <v>79.150000000000006</v>
          </cell>
          <cell r="DE25">
            <v>19.8</v>
          </cell>
          <cell r="DF25">
            <v>2.2000000000000002</v>
          </cell>
          <cell r="DG25">
            <v>101.15</v>
          </cell>
          <cell r="DK25">
            <v>0</v>
          </cell>
          <cell r="DO25">
            <v>0</v>
          </cell>
          <cell r="DP25">
            <v>141.82</v>
          </cell>
          <cell r="DQ25">
            <v>32.01</v>
          </cell>
          <cell r="DR25">
            <v>5.36</v>
          </cell>
          <cell r="DS25">
            <v>179.19</v>
          </cell>
          <cell r="DU25">
            <v>115.58</v>
          </cell>
          <cell r="DV25">
            <v>26.09</v>
          </cell>
          <cell r="DW25">
            <v>4.37</v>
          </cell>
          <cell r="DX25">
            <v>146.04</v>
          </cell>
          <cell r="DY25">
            <v>0</v>
          </cell>
          <cell r="DZ25">
            <v>0</v>
          </cell>
        </row>
        <row r="26">
          <cell r="B26">
            <v>117</v>
          </cell>
          <cell r="C26" t="str">
            <v>LTW-PLASTIC  SCOOTER</v>
          </cell>
          <cell r="D26">
            <v>14400</v>
          </cell>
          <cell r="E26">
            <v>14400</v>
          </cell>
          <cell r="H26">
            <v>138</v>
          </cell>
          <cell r="I26" t="str">
            <v>M/C</v>
          </cell>
          <cell r="M26">
            <v>0</v>
          </cell>
          <cell r="N26">
            <v>0</v>
          </cell>
          <cell r="O26">
            <v>0</v>
          </cell>
          <cell r="P26">
            <v>0.11700000000000001</v>
          </cell>
          <cell r="Q26">
            <v>6.7000000000000004E-2</v>
          </cell>
          <cell r="R26">
            <v>0.39900000000000002</v>
          </cell>
          <cell r="S26">
            <v>5.0000000000000001E-3</v>
          </cell>
          <cell r="T26">
            <v>2</v>
          </cell>
          <cell r="U26">
            <v>0</v>
          </cell>
          <cell r="V26">
            <v>0</v>
          </cell>
          <cell r="Y26">
            <v>14</v>
          </cell>
          <cell r="Z26">
            <v>1</v>
          </cell>
          <cell r="AC26">
            <v>15</v>
          </cell>
          <cell r="AD26">
            <v>100000</v>
          </cell>
          <cell r="AE26">
            <v>120000</v>
          </cell>
          <cell r="AH26" t="str">
            <v>2K-1288</v>
          </cell>
          <cell r="AI26">
            <v>42.6</v>
          </cell>
          <cell r="AM26">
            <v>4</v>
          </cell>
          <cell r="AN26">
            <v>48.7</v>
          </cell>
          <cell r="AO26">
            <v>42.6</v>
          </cell>
          <cell r="AP26">
            <v>6520</v>
          </cell>
          <cell r="AR26">
            <v>14400</v>
          </cell>
          <cell r="AS26">
            <v>0</v>
          </cell>
          <cell r="AT26">
            <v>0</v>
          </cell>
          <cell r="AU26">
            <v>0</v>
          </cell>
          <cell r="AV26">
            <v>0</v>
          </cell>
          <cell r="AW26">
            <v>14400</v>
          </cell>
          <cell r="AX26">
            <v>14400</v>
          </cell>
          <cell r="AY26">
            <v>0</v>
          </cell>
          <cell r="AZ26">
            <v>0</v>
          </cell>
          <cell r="BA26">
            <v>0</v>
          </cell>
          <cell r="BB26">
            <v>0</v>
          </cell>
          <cell r="BC26">
            <v>14400</v>
          </cell>
          <cell r="BM26">
            <v>1.6</v>
          </cell>
          <cell r="BO26" t="str">
            <v>PMS-I</v>
          </cell>
          <cell r="BP26">
            <v>138</v>
          </cell>
          <cell r="BQ26" t="str">
            <v>M/C</v>
          </cell>
          <cell r="BR26">
            <v>6.2</v>
          </cell>
          <cell r="BS26">
            <v>3.3</v>
          </cell>
          <cell r="BT26">
            <v>0.9</v>
          </cell>
          <cell r="BX26">
            <v>0.11700000000000001</v>
          </cell>
          <cell r="BY26">
            <v>6.7000000000000004E-2</v>
          </cell>
          <cell r="BZ26">
            <v>0.39900000000000002</v>
          </cell>
          <cell r="CA26">
            <v>5.0000000000000001E-3</v>
          </cell>
          <cell r="CB26">
            <v>2</v>
          </cell>
          <cell r="CF26">
            <v>0.7</v>
          </cell>
          <cell r="CM26">
            <v>50000</v>
          </cell>
          <cell r="CN26">
            <v>50000</v>
          </cell>
          <cell r="CR26">
            <v>4</v>
          </cell>
          <cell r="CW26">
            <v>117</v>
          </cell>
          <cell r="CY26" t="str">
            <v>LTW-PLASTIC  SCOOTER</v>
          </cell>
          <cell r="CZ26">
            <v>75</v>
          </cell>
          <cell r="DA26">
            <v>15</v>
          </cell>
          <cell r="DB26">
            <v>1.8</v>
          </cell>
          <cell r="DC26">
            <v>91.8</v>
          </cell>
          <cell r="DG26">
            <v>0</v>
          </cell>
          <cell r="DK26">
            <v>0</v>
          </cell>
          <cell r="DO26">
            <v>0</v>
          </cell>
          <cell r="DS26">
            <v>0</v>
          </cell>
          <cell r="DU26">
            <v>0</v>
          </cell>
          <cell r="DV26">
            <v>0</v>
          </cell>
          <cell r="DW26">
            <v>0</v>
          </cell>
          <cell r="DX26">
            <v>0</v>
          </cell>
          <cell r="DY26">
            <v>0</v>
          </cell>
          <cell r="DZ26">
            <v>0</v>
          </cell>
        </row>
        <row r="27">
          <cell r="B27">
            <v>119</v>
          </cell>
          <cell r="C27" t="str">
            <v>VESPA 150 NV OLD</v>
          </cell>
          <cell r="D27">
            <v>30000</v>
          </cell>
          <cell r="E27">
            <v>30000</v>
          </cell>
          <cell r="F27" t="str">
            <v>T6</v>
          </cell>
          <cell r="H27">
            <v>244</v>
          </cell>
          <cell r="I27" t="str">
            <v>M/C</v>
          </cell>
          <cell r="M27">
            <v>0</v>
          </cell>
          <cell r="N27">
            <v>0</v>
          </cell>
          <cell r="O27">
            <v>0</v>
          </cell>
          <cell r="P27">
            <v>0.30099999999999999</v>
          </cell>
          <cell r="Q27">
            <v>0.156</v>
          </cell>
          <cell r="R27">
            <v>0.40699999999999997</v>
          </cell>
          <cell r="S27">
            <v>1.2E-2</v>
          </cell>
          <cell r="T27">
            <v>2</v>
          </cell>
          <cell r="U27">
            <v>0</v>
          </cell>
          <cell r="V27">
            <v>0</v>
          </cell>
          <cell r="Y27">
            <v>19</v>
          </cell>
          <cell r="Z27">
            <v>1</v>
          </cell>
          <cell r="AC27">
            <v>20</v>
          </cell>
          <cell r="AD27">
            <v>100000</v>
          </cell>
          <cell r="AE27">
            <v>100000</v>
          </cell>
          <cell r="AH27" t="str">
            <v>2K-1198/1</v>
          </cell>
          <cell r="AI27">
            <v>57.8</v>
          </cell>
          <cell r="AM27">
            <v>4</v>
          </cell>
          <cell r="AN27">
            <v>72.3</v>
          </cell>
          <cell r="AO27">
            <v>57.8</v>
          </cell>
          <cell r="AP27">
            <v>13134</v>
          </cell>
          <cell r="AR27">
            <v>0</v>
          </cell>
          <cell r="AS27">
            <v>0</v>
          </cell>
          <cell r="AT27">
            <v>0</v>
          </cell>
          <cell r="AU27">
            <v>0</v>
          </cell>
          <cell r="AV27">
            <v>30000</v>
          </cell>
          <cell r="AW27">
            <v>30000</v>
          </cell>
          <cell r="AX27">
            <v>0</v>
          </cell>
          <cell r="AY27">
            <v>0</v>
          </cell>
          <cell r="AZ27">
            <v>0</v>
          </cell>
          <cell r="BA27">
            <v>0</v>
          </cell>
          <cell r="BB27">
            <v>30000</v>
          </cell>
          <cell r="BC27">
            <v>30000</v>
          </cell>
          <cell r="BM27">
            <v>2.7</v>
          </cell>
          <cell r="BO27" t="str">
            <v>PMS-I</v>
          </cell>
          <cell r="BP27">
            <v>244</v>
          </cell>
          <cell r="BQ27" t="str">
            <v>M/C</v>
          </cell>
          <cell r="BR27">
            <v>4.5</v>
          </cell>
          <cell r="BS27">
            <v>8.4</v>
          </cell>
          <cell r="BT27">
            <v>1.6</v>
          </cell>
          <cell r="BW27">
            <v>0</v>
          </cell>
          <cell r="BX27">
            <v>0.30099999999999999</v>
          </cell>
          <cell r="BY27">
            <v>0.156</v>
          </cell>
          <cell r="BZ27">
            <v>0.40699999999999997</v>
          </cell>
          <cell r="CA27">
            <v>1.2E-2</v>
          </cell>
          <cell r="CB27">
            <v>2</v>
          </cell>
          <cell r="CF27">
            <v>0.9</v>
          </cell>
          <cell r="CG27">
            <v>75.400000000000006</v>
          </cell>
          <cell r="CM27">
            <v>100000</v>
          </cell>
          <cell r="CN27">
            <v>100000</v>
          </cell>
          <cell r="CR27">
            <v>4</v>
          </cell>
          <cell r="CW27">
            <v>119</v>
          </cell>
          <cell r="CX27" t="str">
            <v>MP</v>
          </cell>
          <cell r="CY27" t="str">
            <v>VESPA 150 NV OLD</v>
          </cell>
          <cell r="CZ27">
            <v>99</v>
          </cell>
          <cell r="DA27">
            <v>19.43</v>
          </cell>
          <cell r="DB27">
            <v>1.1000000000000001</v>
          </cell>
          <cell r="DC27">
            <v>119.53</v>
          </cell>
          <cell r="DD27">
            <v>108.9</v>
          </cell>
          <cell r="DE27">
            <v>21.37</v>
          </cell>
          <cell r="DF27">
            <v>1.22</v>
          </cell>
          <cell r="DG27">
            <v>131.49</v>
          </cell>
          <cell r="DK27">
            <v>0</v>
          </cell>
          <cell r="DO27">
            <v>0</v>
          </cell>
          <cell r="DP27">
            <v>192.28</v>
          </cell>
          <cell r="DQ27">
            <v>36.24</v>
          </cell>
          <cell r="DR27">
            <v>4.0199999999999996</v>
          </cell>
          <cell r="DS27">
            <v>232.54000000000002</v>
          </cell>
          <cell r="DT27">
            <v>94.25</v>
          </cell>
          <cell r="DU27">
            <v>156.71</v>
          </cell>
          <cell r="DV27">
            <v>29.54</v>
          </cell>
          <cell r="DW27">
            <v>3.28</v>
          </cell>
          <cell r="DX27">
            <v>189.53</v>
          </cell>
          <cell r="DY27">
            <v>76.81</v>
          </cell>
          <cell r="DZ27">
            <v>75.400000000000006</v>
          </cell>
        </row>
        <row r="28">
          <cell r="B28">
            <v>124</v>
          </cell>
          <cell r="C28" t="str">
            <v>JAWA 70 DIA</v>
          </cell>
          <cell r="D28">
            <v>1000</v>
          </cell>
          <cell r="E28">
            <v>1000</v>
          </cell>
          <cell r="H28">
            <v>138</v>
          </cell>
          <cell r="I28" t="str">
            <v>H/C</v>
          </cell>
          <cell r="M28">
            <v>0</v>
          </cell>
          <cell r="N28">
            <v>0</v>
          </cell>
          <cell r="O28">
            <v>0</v>
          </cell>
          <cell r="P28">
            <v>0.40300000000000002</v>
          </cell>
          <cell r="Q28">
            <v>0.27400000000000002</v>
          </cell>
          <cell r="R28">
            <v>0.79900000000000004</v>
          </cell>
          <cell r="S28">
            <v>0</v>
          </cell>
          <cell r="T28">
            <v>2</v>
          </cell>
          <cell r="U28">
            <v>0</v>
          </cell>
          <cell r="V28">
            <v>0</v>
          </cell>
          <cell r="Y28">
            <v>14.5</v>
          </cell>
          <cell r="Z28">
            <v>1</v>
          </cell>
          <cell r="AA28">
            <v>0.5</v>
          </cell>
          <cell r="AC28">
            <v>16</v>
          </cell>
          <cell r="AM28">
            <v>4</v>
          </cell>
          <cell r="AN28">
            <v>81.3</v>
          </cell>
          <cell r="AO28">
            <v>70</v>
          </cell>
          <cell r="AP28">
            <v>17886</v>
          </cell>
          <cell r="AR28">
            <v>0</v>
          </cell>
          <cell r="AS28">
            <v>0</v>
          </cell>
          <cell r="AT28">
            <v>0</v>
          </cell>
          <cell r="AU28">
            <v>0</v>
          </cell>
          <cell r="AV28">
            <v>1000</v>
          </cell>
          <cell r="AW28">
            <v>1000</v>
          </cell>
          <cell r="AX28">
            <v>0</v>
          </cell>
          <cell r="AY28">
            <v>0</v>
          </cell>
          <cell r="AZ28">
            <v>0</v>
          </cell>
          <cell r="BA28">
            <v>0</v>
          </cell>
          <cell r="BB28">
            <v>1000</v>
          </cell>
          <cell r="BC28">
            <v>1000</v>
          </cell>
          <cell r="BM28">
            <v>2</v>
          </cell>
          <cell r="BO28" t="str">
            <v>PMS-I</v>
          </cell>
          <cell r="BP28">
            <v>138</v>
          </cell>
          <cell r="BQ28" t="str">
            <v>H/C</v>
          </cell>
          <cell r="BR28">
            <v>6.5</v>
          </cell>
          <cell r="BS28">
            <v>11</v>
          </cell>
          <cell r="BT28">
            <v>1.2</v>
          </cell>
          <cell r="BW28">
            <v>0</v>
          </cell>
          <cell r="BX28">
            <v>0.40300000000000002</v>
          </cell>
          <cell r="BY28">
            <v>0.27400000000000002</v>
          </cell>
          <cell r="BZ28">
            <v>0.79900000000000004</v>
          </cell>
          <cell r="CB28">
            <v>2</v>
          </cell>
          <cell r="CF28">
            <v>1.35</v>
          </cell>
          <cell r="CM28">
            <v>100000</v>
          </cell>
          <cell r="CN28">
            <v>90000</v>
          </cell>
          <cell r="CR28">
            <v>4</v>
          </cell>
          <cell r="CW28">
            <v>124</v>
          </cell>
          <cell r="CX28">
            <v>0</v>
          </cell>
          <cell r="CY28" t="str">
            <v>JAWA 70 DIA</v>
          </cell>
          <cell r="CZ28">
            <v>126.61</v>
          </cell>
          <cell r="DA28">
            <v>28.48</v>
          </cell>
          <cell r="DB28">
            <v>3</v>
          </cell>
          <cell r="DC28">
            <v>158.09</v>
          </cell>
          <cell r="DD28">
            <v>126.26</v>
          </cell>
          <cell r="DE28">
            <v>32.520000000000003</v>
          </cell>
          <cell r="DF28">
            <v>3.82</v>
          </cell>
          <cell r="DG28">
            <v>162.60000000000002</v>
          </cell>
          <cell r="DK28">
            <v>0</v>
          </cell>
          <cell r="DO28">
            <v>0</v>
          </cell>
          <cell r="DP28">
            <v>198.1</v>
          </cell>
          <cell r="DQ28">
            <v>50.59</v>
          </cell>
          <cell r="DR28">
            <v>5.36</v>
          </cell>
          <cell r="DS28">
            <v>254.05</v>
          </cell>
          <cell r="DT28">
            <v>0</v>
          </cell>
          <cell r="DU28">
            <v>161.44999999999999</v>
          </cell>
          <cell r="DV28">
            <v>41.23</v>
          </cell>
          <cell r="DW28">
            <v>4.37</v>
          </cell>
          <cell r="DX28">
            <v>207.04999999999998</v>
          </cell>
          <cell r="DY28">
            <v>0</v>
          </cell>
          <cell r="DZ28">
            <v>0</v>
          </cell>
        </row>
        <row r="29">
          <cell r="B29">
            <v>127</v>
          </cell>
          <cell r="C29" t="str">
            <v>VESPA 150-NV/4S-5 PORT</v>
          </cell>
          <cell r="D29">
            <v>16486</v>
          </cell>
          <cell r="E29">
            <v>16486</v>
          </cell>
          <cell r="H29">
            <v>244</v>
          </cell>
          <cell r="I29" t="str">
            <v>M/C</v>
          </cell>
          <cell r="M29">
            <v>0</v>
          </cell>
          <cell r="N29">
            <v>0</v>
          </cell>
          <cell r="O29">
            <v>0</v>
          </cell>
          <cell r="P29">
            <v>0.29799999999999999</v>
          </cell>
          <cell r="Q29">
            <v>0.16300000000000001</v>
          </cell>
          <cell r="R29">
            <v>0.40699999999999997</v>
          </cell>
          <cell r="S29">
            <v>0</v>
          </cell>
          <cell r="T29">
            <v>2</v>
          </cell>
          <cell r="U29">
            <v>0</v>
          </cell>
          <cell r="V29">
            <v>0</v>
          </cell>
          <cell r="Y29">
            <v>20</v>
          </cell>
          <cell r="Z29">
            <v>1</v>
          </cell>
          <cell r="AC29">
            <v>21</v>
          </cell>
          <cell r="AM29">
            <v>4</v>
          </cell>
          <cell r="AN29">
            <v>76.8</v>
          </cell>
          <cell r="AO29">
            <v>57.8</v>
          </cell>
          <cell r="AP29">
            <v>13951</v>
          </cell>
          <cell r="AR29">
            <v>16486</v>
          </cell>
          <cell r="AS29">
            <v>0</v>
          </cell>
          <cell r="AT29">
            <v>0</v>
          </cell>
          <cell r="AU29">
            <v>0</v>
          </cell>
          <cell r="AV29">
            <v>0</v>
          </cell>
          <cell r="AW29">
            <v>16486</v>
          </cell>
          <cell r="AX29">
            <v>16486</v>
          </cell>
          <cell r="AY29">
            <v>0</v>
          </cell>
          <cell r="AZ29">
            <v>0</v>
          </cell>
          <cell r="BA29">
            <v>0</v>
          </cell>
          <cell r="BB29">
            <v>0</v>
          </cell>
          <cell r="BC29">
            <v>16486</v>
          </cell>
          <cell r="BM29">
            <v>2</v>
          </cell>
          <cell r="BO29" t="str">
            <v>PMS-I</v>
          </cell>
          <cell r="BP29">
            <v>244</v>
          </cell>
          <cell r="BQ29" t="str">
            <v>M/C</v>
          </cell>
          <cell r="BR29">
            <v>7.6</v>
          </cell>
          <cell r="BS29">
            <v>10</v>
          </cell>
          <cell r="BT29">
            <v>1.2</v>
          </cell>
          <cell r="BX29">
            <v>0.29799999999999999</v>
          </cell>
          <cell r="BY29">
            <v>0.16300000000000001</v>
          </cell>
          <cell r="BZ29">
            <v>0.40699999999999997</v>
          </cell>
          <cell r="CB29">
            <v>2</v>
          </cell>
          <cell r="CF29">
            <v>0.9</v>
          </cell>
          <cell r="CM29">
            <v>100000</v>
          </cell>
          <cell r="CN29">
            <v>100000</v>
          </cell>
          <cell r="CR29">
            <v>4</v>
          </cell>
          <cell r="CW29">
            <v>127</v>
          </cell>
          <cell r="CY29" t="str">
            <v>VESPA 150-NV/4S-5 PORT</v>
          </cell>
          <cell r="CZ29">
            <v>99</v>
          </cell>
          <cell r="DA29">
            <v>19.48</v>
          </cell>
          <cell r="DB29">
            <v>1.1000000000000001</v>
          </cell>
          <cell r="DC29">
            <v>119.58</v>
          </cell>
          <cell r="DD29">
            <v>108.9</v>
          </cell>
          <cell r="DE29">
            <v>21.37</v>
          </cell>
          <cell r="DF29">
            <v>0</v>
          </cell>
          <cell r="DG29">
            <v>130.27000000000001</v>
          </cell>
          <cell r="DK29">
            <v>0</v>
          </cell>
          <cell r="DO29">
            <v>0</v>
          </cell>
          <cell r="DS29">
            <v>0</v>
          </cell>
          <cell r="DU29">
            <v>0</v>
          </cell>
          <cell r="DV29">
            <v>0</v>
          </cell>
          <cell r="DW29">
            <v>0</v>
          </cell>
          <cell r="DX29">
            <v>0</v>
          </cell>
          <cell r="DY29">
            <v>0</v>
          </cell>
          <cell r="DZ29">
            <v>0</v>
          </cell>
        </row>
        <row r="30">
          <cell r="B30">
            <v>128</v>
          </cell>
          <cell r="C30" t="str">
            <v>VESPA  150 NV MOD.</v>
          </cell>
          <cell r="D30">
            <v>35000</v>
          </cell>
          <cell r="E30">
            <v>35000</v>
          </cell>
          <cell r="F30" t="str">
            <v>T6</v>
          </cell>
          <cell r="H30">
            <v>244</v>
          </cell>
          <cell r="I30" t="str">
            <v>M/C</v>
          </cell>
          <cell r="M30">
            <v>0</v>
          </cell>
          <cell r="N30">
            <v>0</v>
          </cell>
          <cell r="O30">
            <v>0</v>
          </cell>
          <cell r="P30">
            <v>0.24299999999999999</v>
          </cell>
          <cell r="Q30">
            <v>0.16300000000000001</v>
          </cell>
          <cell r="R30">
            <v>0.34899999999999998</v>
          </cell>
          <cell r="S30">
            <v>1.2E-2</v>
          </cell>
          <cell r="T30">
            <v>2</v>
          </cell>
          <cell r="U30">
            <v>0</v>
          </cell>
          <cell r="V30">
            <v>0</v>
          </cell>
          <cell r="Y30">
            <v>19</v>
          </cell>
          <cell r="Z30">
            <v>1</v>
          </cell>
          <cell r="AC30">
            <v>20</v>
          </cell>
          <cell r="AD30">
            <v>100000</v>
          </cell>
          <cell r="AE30">
            <v>100000</v>
          </cell>
          <cell r="AH30" t="str">
            <v>2K-1246.</v>
          </cell>
          <cell r="AI30">
            <v>57.8</v>
          </cell>
          <cell r="AM30">
            <v>4</v>
          </cell>
          <cell r="AN30">
            <v>68</v>
          </cell>
          <cell r="AO30">
            <v>57.8</v>
          </cell>
          <cell r="AP30">
            <v>12353</v>
          </cell>
          <cell r="AR30">
            <v>0</v>
          </cell>
          <cell r="AS30">
            <v>0</v>
          </cell>
          <cell r="AT30">
            <v>0</v>
          </cell>
          <cell r="AU30">
            <v>0</v>
          </cell>
          <cell r="AV30">
            <v>35000</v>
          </cell>
          <cell r="AW30">
            <v>35000</v>
          </cell>
          <cell r="AX30">
            <v>0</v>
          </cell>
          <cell r="AY30">
            <v>0</v>
          </cell>
          <cell r="AZ30">
            <v>0</v>
          </cell>
          <cell r="BA30">
            <v>0</v>
          </cell>
          <cell r="BB30">
            <v>35000</v>
          </cell>
          <cell r="BC30">
            <v>35000</v>
          </cell>
          <cell r="BM30">
            <v>2.7</v>
          </cell>
          <cell r="BO30" t="str">
            <v>PMS-I</v>
          </cell>
          <cell r="BP30">
            <v>244</v>
          </cell>
          <cell r="BQ30" t="str">
            <v>M/C</v>
          </cell>
          <cell r="BR30">
            <v>4.2</v>
          </cell>
          <cell r="BS30">
            <v>8.4</v>
          </cell>
          <cell r="BT30">
            <v>1.6</v>
          </cell>
          <cell r="BW30">
            <v>0</v>
          </cell>
          <cell r="BX30">
            <v>0.24299999999999999</v>
          </cell>
          <cell r="BY30">
            <v>0.16300000000000001</v>
          </cell>
          <cell r="BZ30">
            <v>0.34899999999999998</v>
          </cell>
          <cell r="CA30">
            <v>1.2E-2</v>
          </cell>
          <cell r="CB30">
            <v>2</v>
          </cell>
          <cell r="CF30">
            <v>0.9</v>
          </cell>
          <cell r="CG30">
            <v>75.400000000000006</v>
          </cell>
          <cell r="CM30">
            <v>100000</v>
          </cell>
          <cell r="CN30">
            <v>100000</v>
          </cell>
          <cell r="CR30">
            <v>4</v>
          </cell>
          <cell r="CW30">
            <v>128</v>
          </cell>
          <cell r="CX30" t="str">
            <v>MP</v>
          </cell>
          <cell r="CY30" t="str">
            <v>VESPA  150 NV MOD.</v>
          </cell>
          <cell r="CZ30">
            <v>0</v>
          </cell>
          <cell r="DA30">
            <v>0</v>
          </cell>
          <cell r="DB30">
            <v>0</v>
          </cell>
          <cell r="DC30">
            <v>0</v>
          </cell>
          <cell r="DD30">
            <v>137.74</v>
          </cell>
          <cell r="DE30">
            <v>17</v>
          </cell>
          <cell r="DF30">
            <v>2.9</v>
          </cell>
          <cell r="DG30">
            <v>157.64000000000001</v>
          </cell>
          <cell r="DK30">
            <v>0</v>
          </cell>
          <cell r="DO30">
            <v>0</v>
          </cell>
          <cell r="DP30">
            <v>192.28</v>
          </cell>
          <cell r="DQ30">
            <v>36.24</v>
          </cell>
          <cell r="DR30">
            <v>4.0199999999999996</v>
          </cell>
          <cell r="DS30">
            <v>232.54000000000002</v>
          </cell>
          <cell r="DT30">
            <v>94.25</v>
          </cell>
          <cell r="DU30">
            <v>156.71</v>
          </cell>
          <cell r="DV30">
            <v>29.54</v>
          </cell>
          <cell r="DW30">
            <v>3.28</v>
          </cell>
          <cell r="DX30">
            <v>189.53</v>
          </cell>
          <cell r="DY30">
            <v>76.81</v>
          </cell>
          <cell r="DZ30">
            <v>75.400000000000006</v>
          </cell>
        </row>
        <row r="31">
          <cell r="B31">
            <v>129</v>
          </cell>
          <cell r="C31" t="str">
            <v>BAJAJ M 80 (47.00 DIA)OLD</v>
          </cell>
          <cell r="D31">
            <v>52000</v>
          </cell>
          <cell r="E31">
            <v>52000</v>
          </cell>
          <cell r="F31" t="str">
            <v>T6</v>
          </cell>
          <cell r="H31">
            <v>138</v>
          </cell>
          <cell r="I31" t="str">
            <v>M/C</v>
          </cell>
          <cell r="M31">
            <v>0</v>
          </cell>
          <cell r="N31">
            <v>0</v>
          </cell>
          <cell r="O31">
            <v>0</v>
          </cell>
          <cell r="P31">
            <v>0.16</v>
          </cell>
          <cell r="Q31">
            <v>9.4E-2</v>
          </cell>
          <cell r="R31">
            <v>0.26300000000000001</v>
          </cell>
          <cell r="S31">
            <v>0.01</v>
          </cell>
          <cell r="T31">
            <v>2</v>
          </cell>
          <cell r="U31">
            <v>0</v>
          </cell>
          <cell r="V31">
            <v>0</v>
          </cell>
          <cell r="Y31">
            <v>14</v>
          </cell>
          <cell r="Z31">
            <v>2</v>
          </cell>
          <cell r="AC31">
            <v>16</v>
          </cell>
          <cell r="AD31">
            <v>100000</v>
          </cell>
          <cell r="AE31">
            <v>80000</v>
          </cell>
          <cell r="AH31" t="str">
            <v>2K-1190/1</v>
          </cell>
          <cell r="AI31">
            <v>47.5</v>
          </cell>
          <cell r="AM31">
            <v>4</v>
          </cell>
          <cell r="AN31">
            <v>58.66</v>
          </cell>
          <cell r="AO31">
            <v>47</v>
          </cell>
          <cell r="AP31">
            <v>8665</v>
          </cell>
          <cell r="AR31">
            <v>0</v>
          </cell>
          <cell r="AS31">
            <v>12000</v>
          </cell>
          <cell r="AT31">
            <v>0</v>
          </cell>
          <cell r="AU31">
            <v>0</v>
          </cell>
          <cell r="AV31">
            <v>40000</v>
          </cell>
          <cell r="AW31">
            <v>52000</v>
          </cell>
          <cell r="AX31">
            <v>0</v>
          </cell>
          <cell r="AY31">
            <v>12000</v>
          </cell>
          <cell r="AZ31">
            <v>0</v>
          </cell>
          <cell r="BA31">
            <v>0</v>
          </cell>
          <cell r="BB31">
            <v>40000</v>
          </cell>
          <cell r="BC31">
            <v>52000</v>
          </cell>
          <cell r="BM31">
            <v>1.8</v>
          </cell>
          <cell r="BO31" t="str">
            <v>PMS-I</v>
          </cell>
          <cell r="BP31">
            <v>138</v>
          </cell>
          <cell r="BQ31" t="str">
            <v>M/C</v>
          </cell>
          <cell r="BR31">
            <v>5.2</v>
          </cell>
          <cell r="BS31">
            <v>2.4</v>
          </cell>
          <cell r="BT31">
            <v>1.1000000000000001</v>
          </cell>
          <cell r="BW31">
            <v>0</v>
          </cell>
          <cell r="BX31">
            <v>0.16</v>
          </cell>
          <cell r="BY31">
            <v>9.4E-2</v>
          </cell>
          <cell r="BZ31">
            <v>0.26300000000000001</v>
          </cell>
          <cell r="CA31">
            <v>0.01</v>
          </cell>
          <cell r="CB31">
            <v>2</v>
          </cell>
          <cell r="CF31">
            <v>0.7</v>
          </cell>
          <cell r="CM31">
            <v>100000</v>
          </cell>
          <cell r="CN31">
            <v>80000</v>
          </cell>
          <cell r="CR31">
            <v>4</v>
          </cell>
          <cell r="CW31">
            <v>129</v>
          </cell>
          <cell r="CX31">
            <v>0</v>
          </cell>
          <cell r="CY31" t="str">
            <v>BAJAJ M 80 (47.00 DIA)OLD</v>
          </cell>
          <cell r="CZ31">
            <v>65.25</v>
          </cell>
          <cell r="DA31">
            <v>17</v>
          </cell>
          <cell r="DB31">
            <v>2</v>
          </cell>
          <cell r="DC31">
            <v>84.25</v>
          </cell>
          <cell r="DD31">
            <v>73.48</v>
          </cell>
          <cell r="DE31">
            <v>17.600000000000001</v>
          </cell>
          <cell r="DF31">
            <v>1.32</v>
          </cell>
          <cell r="DG31">
            <v>92.4</v>
          </cell>
          <cell r="DK31">
            <v>0</v>
          </cell>
          <cell r="DO31">
            <v>0</v>
          </cell>
          <cell r="DP31">
            <v>148.68</v>
          </cell>
          <cell r="DQ31">
            <v>32.01</v>
          </cell>
          <cell r="DR31">
            <v>5.36</v>
          </cell>
          <cell r="DS31">
            <v>186.05</v>
          </cell>
          <cell r="DT31">
            <v>0</v>
          </cell>
          <cell r="DU31">
            <v>121.17</v>
          </cell>
          <cell r="DV31">
            <v>26.09</v>
          </cell>
          <cell r="DW31">
            <v>4.37</v>
          </cell>
          <cell r="DX31">
            <v>151.63</v>
          </cell>
          <cell r="DY31">
            <v>0</v>
          </cell>
          <cell r="DZ31">
            <v>0</v>
          </cell>
        </row>
        <row r="32">
          <cell r="B32">
            <v>132</v>
          </cell>
          <cell r="C32" t="str">
            <v>BAJAJ M 74 MODI</v>
          </cell>
          <cell r="D32">
            <v>30000</v>
          </cell>
          <cell r="E32">
            <v>30000</v>
          </cell>
          <cell r="F32" t="str">
            <v>T6</v>
          </cell>
          <cell r="H32">
            <v>138</v>
          </cell>
          <cell r="I32" t="str">
            <v>M/C</v>
          </cell>
          <cell r="M32">
            <v>0</v>
          </cell>
          <cell r="N32">
            <v>0</v>
          </cell>
          <cell r="O32">
            <v>0</v>
          </cell>
          <cell r="P32">
            <v>0.16600000000000001</v>
          </cell>
          <cell r="Q32">
            <v>8.5000000000000006E-2</v>
          </cell>
          <cell r="R32">
            <v>0.26</v>
          </cell>
          <cell r="S32">
            <v>0.01</v>
          </cell>
          <cell r="T32">
            <v>2</v>
          </cell>
          <cell r="U32">
            <v>0</v>
          </cell>
          <cell r="V32">
            <v>0</v>
          </cell>
          <cell r="Y32">
            <v>15</v>
          </cell>
          <cell r="Z32">
            <v>2</v>
          </cell>
          <cell r="AC32">
            <v>17</v>
          </cell>
          <cell r="AD32">
            <v>100000</v>
          </cell>
          <cell r="AE32">
            <v>80000</v>
          </cell>
          <cell r="AH32" t="str">
            <v>2K-1249/11</v>
          </cell>
          <cell r="AI32">
            <v>47.57</v>
          </cell>
          <cell r="AM32">
            <v>4</v>
          </cell>
          <cell r="AN32">
            <v>58.66</v>
          </cell>
          <cell r="AO32">
            <v>47</v>
          </cell>
          <cell r="AP32">
            <v>8665</v>
          </cell>
          <cell r="AR32">
            <v>0</v>
          </cell>
          <cell r="AS32">
            <v>10000</v>
          </cell>
          <cell r="AT32">
            <v>0</v>
          </cell>
          <cell r="AU32">
            <v>0</v>
          </cell>
          <cell r="AV32">
            <v>20000</v>
          </cell>
          <cell r="AW32">
            <v>30000</v>
          </cell>
          <cell r="AX32">
            <v>0</v>
          </cell>
          <cell r="AY32">
            <v>10000</v>
          </cell>
          <cell r="AZ32">
            <v>0</v>
          </cell>
          <cell r="BA32">
            <v>0</v>
          </cell>
          <cell r="BB32">
            <v>20000</v>
          </cell>
          <cell r="BC32">
            <v>30000</v>
          </cell>
          <cell r="BM32">
            <v>1.8</v>
          </cell>
          <cell r="BO32" t="str">
            <v>PMS-I</v>
          </cell>
          <cell r="BP32">
            <v>138</v>
          </cell>
          <cell r="BQ32" t="str">
            <v>M/C</v>
          </cell>
          <cell r="BR32">
            <v>5.4</v>
          </cell>
          <cell r="BS32">
            <v>2.5</v>
          </cell>
          <cell r="BT32">
            <v>1.1000000000000001</v>
          </cell>
          <cell r="BW32">
            <v>0</v>
          </cell>
          <cell r="BX32">
            <v>0.16600000000000001</v>
          </cell>
          <cell r="BY32">
            <v>8.5000000000000006E-2</v>
          </cell>
          <cell r="BZ32">
            <v>0.26</v>
          </cell>
          <cell r="CA32">
            <v>0.01</v>
          </cell>
          <cell r="CB32">
            <v>2</v>
          </cell>
          <cell r="CF32">
            <v>0.7</v>
          </cell>
          <cell r="CM32">
            <v>100000</v>
          </cell>
          <cell r="CN32">
            <v>80000</v>
          </cell>
          <cell r="CR32">
            <v>4</v>
          </cell>
          <cell r="CW32">
            <v>132</v>
          </cell>
          <cell r="CX32">
            <v>0</v>
          </cell>
          <cell r="CY32" t="str">
            <v>BAJAJ M 74 MODI</v>
          </cell>
          <cell r="CZ32">
            <v>66.8</v>
          </cell>
          <cell r="DA32">
            <v>16</v>
          </cell>
          <cell r="DB32">
            <v>1.2</v>
          </cell>
          <cell r="DC32">
            <v>84</v>
          </cell>
          <cell r="DD32">
            <v>73.48</v>
          </cell>
          <cell r="DE32">
            <v>17.600000000000001</v>
          </cell>
          <cell r="DF32">
            <v>1.32</v>
          </cell>
          <cell r="DG32">
            <v>92.4</v>
          </cell>
          <cell r="DK32">
            <v>0</v>
          </cell>
          <cell r="DO32">
            <v>0</v>
          </cell>
          <cell r="DP32">
            <v>148.68</v>
          </cell>
          <cell r="DQ32">
            <v>32.01</v>
          </cell>
          <cell r="DR32">
            <v>5.36</v>
          </cell>
          <cell r="DS32">
            <v>186.05</v>
          </cell>
          <cell r="DT32">
            <v>0</v>
          </cell>
          <cell r="DU32">
            <v>121.17</v>
          </cell>
          <cell r="DV32">
            <v>26.09</v>
          </cell>
          <cell r="DW32">
            <v>4.37</v>
          </cell>
          <cell r="DX32">
            <v>151.63</v>
          </cell>
          <cell r="DY32">
            <v>0</v>
          </cell>
          <cell r="DZ32">
            <v>0</v>
          </cell>
        </row>
        <row r="33">
          <cell r="B33">
            <v>133</v>
          </cell>
          <cell r="C33" t="str">
            <v>M-50 / SUNNY</v>
          </cell>
          <cell r="D33">
            <v>500</v>
          </cell>
          <cell r="E33">
            <v>500</v>
          </cell>
          <cell r="H33">
            <v>138</v>
          </cell>
          <cell r="I33" t="str">
            <v>M/C</v>
          </cell>
          <cell r="M33">
            <v>0</v>
          </cell>
          <cell r="N33">
            <v>0</v>
          </cell>
          <cell r="O33">
            <v>0</v>
          </cell>
          <cell r="P33">
            <v>0.1</v>
          </cell>
          <cell r="Q33">
            <v>6.2E-2</v>
          </cell>
          <cell r="R33">
            <v>0.17</v>
          </cell>
          <cell r="S33">
            <v>5.0000000000000001E-3</v>
          </cell>
          <cell r="T33">
            <v>2</v>
          </cell>
          <cell r="U33">
            <v>0</v>
          </cell>
          <cell r="V33">
            <v>0</v>
          </cell>
          <cell r="Y33">
            <v>11</v>
          </cell>
          <cell r="Z33">
            <v>1</v>
          </cell>
          <cell r="AC33">
            <v>12</v>
          </cell>
          <cell r="AD33">
            <v>100000</v>
          </cell>
          <cell r="AE33">
            <v>85000</v>
          </cell>
          <cell r="AH33" t="str">
            <v>2K-1132/M</v>
          </cell>
          <cell r="AI33">
            <v>40</v>
          </cell>
          <cell r="AM33">
            <v>4</v>
          </cell>
          <cell r="AN33">
            <v>50.6</v>
          </cell>
          <cell r="AO33">
            <v>40</v>
          </cell>
          <cell r="AP33">
            <v>6361</v>
          </cell>
          <cell r="AR33">
            <v>0</v>
          </cell>
          <cell r="AS33">
            <v>0</v>
          </cell>
          <cell r="AT33">
            <v>0</v>
          </cell>
          <cell r="AU33">
            <v>0</v>
          </cell>
          <cell r="AV33">
            <v>500</v>
          </cell>
          <cell r="AW33">
            <v>500</v>
          </cell>
          <cell r="AX33">
            <v>0</v>
          </cell>
          <cell r="AY33">
            <v>0</v>
          </cell>
          <cell r="AZ33">
            <v>0</v>
          </cell>
          <cell r="BA33">
            <v>0</v>
          </cell>
          <cell r="BB33">
            <v>500</v>
          </cell>
          <cell r="BC33">
            <v>500</v>
          </cell>
          <cell r="BM33">
            <v>1.8</v>
          </cell>
          <cell r="BO33" t="str">
            <v>PMS-I</v>
          </cell>
          <cell r="BP33">
            <v>138</v>
          </cell>
          <cell r="BQ33" t="str">
            <v>M/C</v>
          </cell>
          <cell r="BR33">
            <v>6.3</v>
          </cell>
          <cell r="BS33">
            <v>2.5</v>
          </cell>
          <cell r="BT33">
            <v>1.1000000000000001</v>
          </cell>
          <cell r="BX33">
            <v>0.1</v>
          </cell>
          <cell r="BY33">
            <v>6.2E-2</v>
          </cell>
          <cell r="BZ33">
            <v>0.17</v>
          </cell>
          <cell r="CA33">
            <v>5.0000000000000001E-3</v>
          </cell>
          <cell r="CB33">
            <v>2</v>
          </cell>
          <cell r="CF33">
            <v>0.7</v>
          </cell>
          <cell r="CM33">
            <v>100000</v>
          </cell>
          <cell r="CN33">
            <v>75000</v>
          </cell>
          <cell r="CR33">
            <v>4</v>
          </cell>
          <cell r="CW33">
            <v>133</v>
          </cell>
          <cell r="CX33" t="str">
            <v xml:space="preserve"> </v>
          </cell>
          <cell r="CY33" t="str">
            <v>M-50 / SUNNY</v>
          </cell>
          <cell r="CZ33">
            <v>71.959999999999994</v>
          </cell>
          <cell r="DA33">
            <v>18</v>
          </cell>
          <cell r="DB33">
            <v>2</v>
          </cell>
          <cell r="DC33">
            <v>91.96</v>
          </cell>
          <cell r="DD33">
            <v>82.75</v>
          </cell>
          <cell r="DE33">
            <v>20.7</v>
          </cell>
          <cell r="DF33">
            <v>2.2999999999999998</v>
          </cell>
          <cell r="DG33">
            <v>105.75</v>
          </cell>
          <cell r="DK33">
            <v>0</v>
          </cell>
          <cell r="DO33">
            <v>0</v>
          </cell>
          <cell r="DP33">
            <v>141.82</v>
          </cell>
          <cell r="DQ33">
            <v>32.01</v>
          </cell>
          <cell r="DR33">
            <v>5.36</v>
          </cell>
          <cell r="DS33">
            <v>179.19</v>
          </cell>
          <cell r="DT33">
            <v>0</v>
          </cell>
          <cell r="DU33">
            <v>115.58</v>
          </cell>
          <cell r="DV33">
            <v>26.09</v>
          </cell>
          <cell r="DW33">
            <v>4.37</v>
          </cell>
          <cell r="DX33">
            <v>146.04</v>
          </cell>
          <cell r="DY33">
            <v>0</v>
          </cell>
          <cell r="DZ33">
            <v>0</v>
          </cell>
        </row>
        <row r="34">
          <cell r="B34">
            <v>134</v>
          </cell>
          <cell r="C34" t="str">
            <v>BAJA SUNNY MODIFIED</v>
          </cell>
          <cell r="D34">
            <v>8000</v>
          </cell>
          <cell r="E34">
            <v>8000</v>
          </cell>
          <cell r="H34">
            <v>138</v>
          </cell>
          <cell r="I34" t="str">
            <v>M/C</v>
          </cell>
          <cell r="M34">
            <v>0</v>
          </cell>
          <cell r="N34">
            <v>0</v>
          </cell>
          <cell r="O34">
            <v>0</v>
          </cell>
          <cell r="P34">
            <v>0.1</v>
          </cell>
          <cell r="Q34">
            <v>6.2E-2</v>
          </cell>
          <cell r="R34">
            <v>0.17</v>
          </cell>
          <cell r="S34">
            <v>0</v>
          </cell>
          <cell r="T34">
            <v>2</v>
          </cell>
          <cell r="U34">
            <v>0</v>
          </cell>
          <cell r="V34">
            <v>0</v>
          </cell>
          <cell r="Y34">
            <v>11</v>
          </cell>
          <cell r="Z34">
            <v>1</v>
          </cell>
          <cell r="AC34">
            <v>12</v>
          </cell>
          <cell r="AM34">
            <v>4</v>
          </cell>
          <cell r="AN34">
            <v>50.6</v>
          </cell>
          <cell r="AO34">
            <v>40</v>
          </cell>
          <cell r="AP34">
            <v>6361</v>
          </cell>
          <cell r="AR34">
            <v>0</v>
          </cell>
          <cell r="AS34">
            <v>6000</v>
          </cell>
          <cell r="AT34">
            <v>0</v>
          </cell>
          <cell r="AU34">
            <v>0</v>
          </cell>
          <cell r="AV34">
            <v>2000</v>
          </cell>
          <cell r="AW34">
            <v>8000</v>
          </cell>
          <cell r="AX34">
            <v>0</v>
          </cell>
          <cell r="AY34">
            <v>6000</v>
          </cell>
          <cell r="AZ34">
            <v>0</v>
          </cell>
          <cell r="BA34">
            <v>0</v>
          </cell>
          <cell r="BB34">
            <v>2000</v>
          </cell>
          <cell r="BC34">
            <v>8000</v>
          </cell>
          <cell r="BM34">
            <v>2</v>
          </cell>
          <cell r="BO34" t="str">
            <v>PMS-I</v>
          </cell>
          <cell r="BP34">
            <v>138</v>
          </cell>
          <cell r="BQ34" t="str">
            <v>M/C</v>
          </cell>
          <cell r="BR34">
            <v>6</v>
          </cell>
          <cell r="BS34">
            <v>2.2000000000000002</v>
          </cell>
          <cell r="BT34">
            <v>1.2</v>
          </cell>
          <cell r="BX34">
            <v>0.1</v>
          </cell>
          <cell r="BY34">
            <v>6.2E-2</v>
          </cell>
          <cell r="BZ34">
            <v>0.17</v>
          </cell>
          <cell r="CB34">
            <v>2</v>
          </cell>
          <cell r="CF34">
            <v>0.7</v>
          </cell>
          <cell r="CM34">
            <v>100000</v>
          </cell>
          <cell r="CN34">
            <v>75000</v>
          </cell>
          <cell r="CR34">
            <v>4</v>
          </cell>
          <cell r="CW34">
            <v>134</v>
          </cell>
          <cell r="CY34" t="str">
            <v>BAJA SUNNY MODIFIED</v>
          </cell>
          <cell r="CZ34">
            <v>71.959999999999994</v>
          </cell>
          <cell r="DA34">
            <v>18</v>
          </cell>
          <cell r="DB34">
            <v>2</v>
          </cell>
          <cell r="DC34">
            <v>91.96</v>
          </cell>
          <cell r="DD34">
            <v>79.150000000000006</v>
          </cell>
          <cell r="DE34">
            <v>19.8</v>
          </cell>
          <cell r="DF34">
            <v>2.2000000000000002</v>
          </cell>
          <cell r="DG34">
            <v>101.15</v>
          </cell>
          <cell r="DK34">
            <v>0</v>
          </cell>
          <cell r="DO34">
            <v>0</v>
          </cell>
          <cell r="DP34">
            <v>141.82</v>
          </cell>
          <cell r="DQ34">
            <v>32.01</v>
          </cell>
          <cell r="DR34">
            <v>5.36</v>
          </cell>
          <cell r="DS34">
            <v>179.19</v>
          </cell>
          <cell r="DU34">
            <v>115.58</v>
          </cell>
          <cell r="DV34">
            <v>26.09</v>
          </cell>
          <cell r="DW34">
            <v>4.37</v>
          </cell>
          <cell r="DX34">
            <v>146.04</v>
          </cell>
          <cell r="DY34">
            <v>0</v>
          </cell>
          <cell r="DZ34">
            <v>0</v>
          </cell>
        </row>
        <row r="35">
          <cell r="B35">
            <v>135</v>
          </cell>
          <cell r="C35" t="str">
            <v>AX 100</v>
          </cell>
          <cell r="D35">
            <v>420000</v>
          </cell>
          <cell r="E35">
            <v>420000</v>
          </cell>
          <cell r="F35" t="str">
            <v>T6</v>
          </cell>
          <cell r="H35" t="str">
            <v>AC9A</v>
          </cell>
          <cell r="I35" t="str">
            <v>M/C</v>
          </cell>
          <cell r="M35">
            <v>0</v>
          </cell>
          <cell r="N35">
            <v>0</v>
          </cell>
          <cell r="O35">
            <v>0</v>
          </cell>
          <cell r="P35">
            <v>0.21299999999999999</v>
          </cell>
          <cell r="Q35">
            <v>0.109</v>
          </cell>
          <cell r="R35">
            <v>0.30199999999999999</v>
          </cell>
          <cell r="S35">
            <v>0.01</v>
          </cell>
          <cell r="T35">
            <v>2</v>
          </cell>
          <cell r="U35">
            <v>0</v>
          </cell>
          <cell r="V35">
            <v>0</v>
          </cell>
          <cell r="Y35">
            <v>19</v>
          </cell>
          <cell r="Z35">
            <v>0.7</v>
          </cell>
          <cell r="AC35">
            <v>19.7</v>
          </cell>
          <cell r="AM35">
            <v>10</v>
          </cell>
          <cell r="AN35">
            <v>63</v>
          </cell>
          <cell r="AO35">
            <v>50</v>
          </cell>
          <cell r="AP35">
            <v>9900</v>
          </cell>
          <cell r="AR35">
            <v>325000</v>
          </cell>
          <cell r="AS35">
            <v>0</v>
          </cell>
          <cell r="AT35">
            <v>0</v>
          </cell>
          <cell r="AU35">
            <v>0</v>
          </cell>
          <cell r="AV35">
            <v>95000</v>
          </cell>
          <cell r="AW35">
            <v>420000</v>
          </cell>
          <cell r="AX35">
            <v>325000</v>
          </cell>
          <cell r="AY35">
            <v>0</v>
          </cell>
          <cell r="AZ35">
            <v>0</v>
          </cell>
          <cell r="BA35">
            <v>0</v>
          </cell>
          <cell r="BB35">
            <v>95000</v>
          </cell>
          <cell r="BC35">
            <v>420000</v>
          </cell>
          <cell r="BM35">
            <v>2.5</v>
          </cell>
          <cell r="BO35" t="str">
            <v>pms-ii</v>
          </cell>
          <cell r="BP35" t="str">
            <v>AC9A</v>
          </cell>
          <cell r="BQ35" t="str">
            <v>M/C</v>
          </cell>
          <cell r="BR35">
            <v>4.5999999999999996</v>
          </cell>
          <cell r="BS35">
            <v>7.8</v>
          </cell>
          <cell r="BT35">
            <v>1.5</v>
          </cell>
          <cell r="BW35">
            <v>0</v>
          </cell>
          <cell r="BX35">
            <v>0.21299999999999999</v>
          </cell>
          <cell r="BY35">
            <v>0.109</v>
          </cell>
          <cell r="BZ35">
            <v>0.30199999999999999</v>
          </cell>
          <cell r="CA35">
            <v>0.01</v>
          </cell>
          <cell r="CB35">
            <v>2</v>
          </cell>
          <cell r="CF35">
            <v>0.9</v>
          </cell>
          <cell r="CG35">
            <v>75.400000000000006</v>
          </cell>
          <cell r="CM35">
            <v>150000</v>
          </cell>
          <cell r="CN35">
            <v>100000</v>
          </cell>
          <cell r="CR35">
            <v>10</v>
          </cell>
          <cell r="CW35">
            <v>135</v>
          </cell>
          <cell r="CX35" t="str">
            <v>MP</v>
          </cell>
          <cell r="CY35" t="str">
            <v>AX 100</v>
          </cell>
          <cell r="CZ35">
            <v>92.45</v>
          </cell>
          <cell r="DA35">
            <v>18.5</v>
          </cell>
          <cell r="DB35">
            <v>0</v>
          </cell>
          <cell r="DC35">
            <v>110.95</v>
          </cell>
          <cell r="DD35">
            <v>0</v>
          </cell>
          <cell r="DE35">
            <v>0</v>
          </cell>
          <cell r="DF35">
            <v>0</v>
          </cell>
          <cell r="DG35">
            <v>0</v>
          </cell>
          <cell r="DK35">
            <v>0</v>
          </cell>
          <cell r="DO35">
            <v>0</v>
          </cell>
          <cell r="DP35">
            <v>211.41</v>
          </cell>
          <cell r="DQ35">
            <v>39.82</v>
          </cell>
          <cell r="DR35">
            <v>4.0199999999999996</v>
          </cell>
          <cell r="DS35">
            <v>255.25</v>
          </cell>
          <cell r="DT35">
            <v>94.25</v>
          </cell>
          <cell r="DU35">
            <v>172.3</v>
          </cell>
          <cell r="DV35">
            <v>32.450000000000003</v>
          </cell>
          <cell r="DW35">
            <v>3.28</v>
          </cell>
          <cell r="DX35">
            <v>208.03000000000003</v>
          </cell>
          <cell r="DY35">
            <v>76.81</v>
          </cell>
          <cell r="DZ35">
            <v>75.400000000000006</v>
          </cell>
        </row>
        <row r="36">
          <cell r="B36">
            <v>137</v>
          </cell>
          <cell r="C36" t="str">
            <v>RX 100</v>
          </cell>
          <cell r="D36">
            <v>139100</v>
          </cell>
          <cell r="E36">
            <v>139100</v>
          </cell>
          <cell r="F36" t="str">
            <v>T6</v>
          </cell>
          <cell r="H36" t="str">
            <v>AC9A</v>
          </cell>
          <cell r="I36" t="str">
            <v>M/C</v>
          </cell>
          <cell r="M36">
            <v>0</v>
          </cell>
          <cell r="N36">
            <v>0</v>
          </cell>
          <cell r="O36">
            <v>0</v>
          </cell>
          <cell r="P36">
            <v>0.18</v>
          </cell>
          <cell r="Q36">
            <v>0.111</v>
          </cell>
          <cell r="R36">
            <v>0.27800000000000002</v>
          </cell>
          <cell r="S36">
            <v>0.01</v>
          </cell>
          <cell r="T36">
            <v>2</v>
          </cell>
          <cell r="U36">
            <v>0</v>
          </cell>
          <cell r="V36">
            <v>0</v>
          </cell>
          <cell r="Y36">
            <v>19.5</v>
          </cell>
          <cell r="Z36">
            <v>0.7</v>
          </cell>
          <cell r="AA36">
            <v>1</v>
          </cell>
          <cell r="AC36">
            <v>21.2</v>
          </cell>
          <cell r="AM36">
            <v>10</v>
          </cell>
          <cell r="AN36">
            <v>68.180000000000007</v>
          </cell>
          <cell r="AO36">
            <v>50</v>
          </cell>
          <cell r="AP36">
            <v>10714</v>
          </cell>
          <cell r="AR36">
            <v>18000</v>
          </cell>
          <cell r="AS36">
            <v>36000</v>
          </cell>
          <cell r="AT36">
            <v>0</v>
          </cell>
          <cell r="AU36">
            <v>100</v>
          </cell>
          <cell r="AV36">
            <v>85000</v>
          </cell>
          <cell r="AW36">
            <v>139100</v>
          </cell>
          <cell r="AX36">
            <v>18000</v>
          </cell>
          <cell r="AY36">
            <v>36000</v>
          </cell>
          <cell r="AZ36">
            <v>0</v>
          </cell>
          <cell r="BA36">
            <v>100</v>
          </cell>
          <cell r="BB36">
            <v>85000</v>
          </cell>
          <cell r="BC36">
            <v>139100</v>
          </cell>
          <cell r="BM36">
            <v>2.5</v>
          </cell>
          <cell r="BO36" t="str">
            <v>pms-ii</v>
          </cell>
          <cell r="BP36" t="str">
            <v>AC9A</v>
          </cell>
          <cell r="BQ36" t="str">
            <v>M/C</v>
          </cell>
          <cell r="BR36">
            <v>4.5999999999999996</v>
          </cell>
          <cell r="BS36">
            <v>9.6</v>
          </cell>
          <cell r="BT36">
            <v>1.5</v>
          </cell>
          <cell r="BW36">
            <v>0</v>
          </cell>
          <cell r="BX36">
            <v>0.18</v>
          </cell>
          <cell r="BY36">
            <v>0.111</v>
          </cell>
          <cell r="BZ36">
            <v>0.27800000000000002</v>
          </cell>
          <cell r="CA36">
            <v>0.01</v>
          </cell>
          <cell r="CB36">
            <v>2</v>
          </cell>
          <cell r="CF36">
            <v>1</v>
          </cell>
          <cell r="CG36">
            <v>113.27</v>
          </cell>
          <cell r="CM36">
            <v>150000</v>
          </cell>
          <cell r="CN36">
            <v>140000</v>
          </cell>
          <cell r="CR36">
            <v>10</v>
          </cell>
          <cell r="CW36">
            <v>137</v>
          </cell>
          <cell r="CX36" t="str">
            <v>MP</v>
          </cell>
          <cell r="CY36" t="str">
            <v>RX 100</v>
          </cell>
          <cell r="CZ36">
            <v>130.44999999999999</v>
          </cell>
          <cell r="DA36">
            <v>21.12</v>
          </cell>
          <cell r="DB36">
            <v>1</v>
          </cell>
          <cell r="DC36">
            <v>152.57</v>
          </cell>
          <cell r="DD36">
            <v>151.69</v>
          </cell>
          <cell r="DE36">
            <v>29.21</v>
          </cell>
          <cell r="DF36">
            <v>2.94</v>
          </cell>
          <cell r="DG36">
            <v>183.84</v>
          </cell>
          <cell r="DK36">
            <v>0</v>
          </cell>
          <cell r="DL36">
            <v>161.27000000000001</v>
          </cell>
          <cell r="DM36">
            <v>30.91</v>
          </cell>
          <cell r="DN36">
            <v>3.12</v>
          </cell>
          <cell r="DO36">
            <v>195.3</v>
          </cell>
          <cell r="DP36">
            <v>197.88</v>
          </cell>
          <cell r="DQ36">
            <v>37.93</v>
          </cell>
          <cell r="DR36">
            <v>3.83</v>
          </cell>
          <cell r="DS36">
            <v>239.64</v>
          </cell>
          <cell r="DT36">
            <v>141.59</v>
          </cell>
          <cell r="DU36">
            <v>161.27000000000001</v>
          </cell>
          <cell r="DV36">
            <v>30.91</v>
          </cell>
          <cell r="DW36">
            <v>3.12</v>
          </cell>
          <cell r="DX36">
            <v>195.3</v>
          </cell>
          <cell r="DY36">
            <v>115.4</v>
          </cell>
          <cell r="DZ36">
            <v>113.27</v>
          </cell>
        </row>
        <row r="37">
          <cell r="B37">
            <v>138</v>
          </cell>
          <cell r="C37" t="str">
            <v>HERO HONDA</v>
          </cell>
          <cell r="D37">
            <v>75150</v>
          </cell>
          <cell r="E37">
            <v>75150</v>
          </cell>
          <cell r="H37">
            <v>124</v>
          </cell>
          <cell r="I37" t="str">
            <v>M/C</v>
          </cell>
          <cell r="M37">
            <v>0</v>
          </cell>
          <cell r="N37">
            <v>0</v>
          </cell>
          <cell r="O37">
            <v>0</v>
          </cell>
          <cell r="P37">
            <v>0.13800000000000001</v>
          </cell>
          <cell r="Q37">
            <v>0.08</v>
          </cell>
          <cell r="R37">
            <v>0.22500000000000001</v>
          </cell>
          <cell r="S37">
            <v>5.0000000000000001E-3</v>
          </cell>
          <cell r="T37">
            <v>2</v>
          </cell>
          <cell r="U37">
            <v>0</v>
          </cell>
          <cell r="V37">
            <v>0</v>
          </cell>
          <cell r="Y37">
            <v>22</v>
          </cell>
          <cell r="Z37">
            <v>2</v>
          </cell>
          <cell r="AC37">
            <v>24</v>
          </cell>
          <cell r="AD37">
            <v>100000</v>
          </cell>
          <cell r="AE37">
            <v>125000</v>
          </cell>
          <cell r="AH37" t="str">
            <v>2K-1209</v>
          </cell>
          <cell r="AI37">
            <v>50</v>
          </cell>
          <cell r="AM37">
            <v>4</v>
          </cell>
          <cell r="AN37">
            <v>44.2</v>
          </cell>
          <cell r="AO37">
            <v>50</v>
          </cell>
          <cell r="AP37">
            <v>6946</v>
          </cell>
          <cell r="AR37">
            <v>0</v>
          </cell>
          <cell r="AS37">
            <v>0</v>
          </cell>
          <cell r="AT37">
            <v>0</v>
          </cell>
          <cell r="AU37">
            <v>150</v>
          </cell>
          <cell r="AV37">
            <v>75000</v>
          </cell>
          <cell r="AW37">
            <v>75150</v>
          </cell>
          <cell r="AX37">
            <v>0</v>
          </cell>
          <cell r="AY37">
            <v>0</v>
          </cell>
          <cell r="AZ37">
            <v>0</v>
          </cell>
          <cell r="BA37">
            <v>150</v>
          </cell>
          <cell r="BB37">
            <v>75000</v>
          </cell>
          <cell r="BC37">
            <v>75150</v>
          </cell>
          <cell r="BM37">
            <v>2</v>
          </cell>
          <cell r="BO37" t="str">
            <v>PMS-I</v>
          </cell>
          <cell r="BP37">
            <v>124</v>
          </cell>
          <cell r="BQ37" t="str">
            <v>M/C</v>
          </cell>
          <cell r="BR37">
            <v>6.9</v>
          </cell>
          <cell r="BS37">
            <v>2.1</v>
          </cell>
          <cell r="BT37">
            <v>1.2</v>
          </cell>
          <cell r="BW37">
            <v>0</v>
          </cell>
          <cell r="BX37">
            <v>0.13800000000000001</v>
          </cell>
          <cell r="BY37">
            <v>0.08</v>
          </cell>
          <cell r="BZ37">
            <v>0.22500000000000001</v>
          </cell>
          <cell r="CA37">
            <v>5.0000000000000001E-3</v>
          </cell>
          <cell r="CB37">
            <v>2</v>
          </cell>
          <cell r="CF37">
            <v>0.8</v>
          </cell>
          <cell r="CG37">
            <v>136.44999999999999</v>
          </cell>
          <cell r="CM37">
            <v>100000</v>
          </cell>
          <cell r="CN37">
            <v>125000</v>
          </cell>
          <cell r="CR37">
            <v>4</v>
          </cell>
          <cell r="CW37">
            <v>138</v>
          </cell>
          <cell r="CX37" t="str">
            <v>MP</v>
          </cell>
          <cell r="CY37" t="str">
            <v>HERO HONDA</v>
          </cell>
          <cell r="CZ37">
            <v>0</v>
          </cell>
          <cell r="DA37">
            <v>0</v>
          </cell>
          <cell r="DB37">
            <v>0</v>
          </cell>
          <cell r="DC37">
            <v>0</v>
          </cell>
          <cell r="DD37">
            <v>0</v>
          </cell>
          <cell r="DE37">
            <v>0</v>
          </cell>
          <cell r="DF37">
            <v>0</v>
          </cell>
          <cell r="DG37">
            <v>0</v>
          </cell>
          <cell r="DK37">
            <v>0</v>
          </cell>
          <cell r="DL37">
            <v>170.82</v>
          </cell>
          <cell r="DM37">
            <v>19.850000000000001</v>
          </cell>
          <cell r="DN37">
            <v>3.12</v>
          </cell>
          <cell r="DO37">
            <v>193.79</v>
          </cell>
          <cell r="DP37">
            <v>209.6</v>
          </cell>
          <cell r="DQ37">
            <v>24.35</v>
          </cell>
          <cell r="DR37">
            <v>3.83</v>
          </cell>
          <cell r="DS37">
            <v>237.78</v>
          </cell>
          <cell r="DT37">
            <v>163</v>
          </cell>
          <cell r="DU37">
            <v>170.82</v>
          </cell>
          <cell r="DV37">
            <v>19.850000000000001</v>
          </cell>
          <cell r="DW37">
            <v>3.12</v>
          </cell>
          <cell r="DX37">
            <v>193.79</v>
          </cell>
          <cell r="DY37">
            <v>132.85</v>
          </cell>
          <cell r="DZ37">
            <v>130.4</v>
          </cell>
        </row>
        <row r="38">
          <cell r="B38">
            <v>139</v>
          </cell>
          <cell r="C38" t="str">
            <v>KB 100</v>
          </cell>
          <cell r="D38">
            <v>23000</v>
          </cell>
          <cell r="E38">
            <v>23000</v>
          </cell>
          <cell r="F38" t="str">
            <v>T6</v>
          </cell>
          <cell r="H38">
            <v>138</v>
          </cell>
          <cell r="I38" t="str">
            <v>M/C</v>
          </cell>
          <cell r="M38">
            <v>0</v>
          </cell>
          <cell r="N38">
            <v>0</v>
          </cell>
          <cell r="O38">
            <v>0</v>
          </cell>
          <cell r="P38">
            <v>0.188</v>
          </cell>
          <cell r="Q38">
            <v>0.115</v>
          </cell>
          <cell r="R38">
            <v>0.29099999999999998</v>
          </cell>
          <cell r="S38">
            <v>0.01</v>
          </cell>
          <cell r="T38">
            <v>2</v>
          </cell>
          <cell r="U38">
            <v>0</v>
          </cell>
          <cell r="V38">
            <v>0</v>
          </cell>
          <cell r="Y38">
            <v>19</v>
          </cell>
          <cell r="Z38">
            <v>1</v>
          </cell>
          <cell r="AC38">
            <v>20</v>
          </cell>
          <cell r="AM38">
            <v>4</v>
          </cell>
          <cell r="AN38">
            <v>67</v>
          </cell>
          <cell r="AO38">
            <v>49.5</v>
          </cell>
          <cell r="AP38">
            <v>10423</v>
          </cell>
          <cell r="AR38">
            <v>0</v>
          </cell>
          <cell r="AS38">
            <v>1000</v>
          </cell>
          <cell r="AT38">
            <v>0</v>
          </cell>
          <cell r="AU38">
            <v>0</v>
          </cell>
          <cell r="AV38">
            <v>22000</v>
          </cell>
          <cell r="AW38">
            <v>23000</v>
          </cell>
          <cell r="AX38">
            <v>0</v>
          </cell>
          <cell r="AY38">
            <v>1000</v>
          </cell>
          <cell r="AZ38">
            <v>0</v>
          </cell>
          <cell r="BA38">
            <v>0</v>
          </cell>
          <cell r="BB38">
            <v>22000</v>
          </cell>
          <cell r="BC38">
            <v>23000</v>
          </cell>
          <cell r="BM38">
            <v>2.7</v>
          </cell>
          <cell r="BO38" t="str">
            <v>PMS-I</v>
          </cell>
          <cell r="BP38">
            <v>138</v>
          </cell>
          <cell r="BQ38" t="str">
            <v>M/C</v>
          </cell>
          <cell r="BR38">
            <v>5</v>
          </cell>
          <cell r="BS38">
            <v>3</v>
          </cell>
          <cell r="BT38">
            <v>1.6</v>
          </cell>
          <cell r="BW38">
            <v>0</v>
          </cell>
          <cell r="BX38">
            <v>0.188</v>
          </cell>
          <cell r="BY38">
            <v>0.115</v>
          </cell>
          <cell r="BZ38">
            <v>0.29099999999999998</v>
          </cell>
          <cell r="CA38">
            <v>0.01</v>
          </cell>
          <cell r="CB38">
            <v>2</v>
          </cell>
          <cell r="CF38">
            <v>1</v>
          </cell>
          <cell r="CG38">
            <v>68.39</v>
          </cell>
          <cell r="CM38">
            <v>100000</v>
          </cell>
          <cell r="CN38">
            <v>100000</v>
          </cell>
          <cell r="CR38">
            <v>4</v>
          </cell>
          <cell r="CW38">
            <v>139</v>
          </cell>
          <cell r="CX38" t="str">
            <v>MP</v>
          </cell>
          <cell r="CY38" t="str">
            <v>KB 100</v>
          </cell>
          <cell r="CZ38">
            <v>104.96</v>
          </cell>
          <cell r="DA38">
            <v>20.51</v>
          </cell>
          <cell r="DB38">
            <v>1.1000000000000001</v>
          </cell>
          <cell r="DC38">
            <v>126.57</v>
          </cell>
          <cell r="DD38">
            <v>115.45</v>
          </cell>
          <cell r="DE38">
            <v>22.56</v>
          </cell>
          <cell r="DF38">
            <v>1.2</v>
          </cell>
          <cell r="DG38">
            <v>139.21</v>
          </cell>
          <cell r="DK38">
            <v>0</v>
          </cell>
          <cell r="DO38">
            <v>0</v>
          </cell>
          <cell r="DP38">
            <v>211.41</v>
          </cell>
          <cell r="DQ38">
            <v>39.82</v>
          </cell>
          <cell r="DR38">
            <v>4.0199999999999996</v>
          </cell>
          <cell r="DS38">
            <v>255.25</v>
          </cell>
          <cell r="DT38">
            <v>94.25</v>
          </cell>
          <cell r="DU38">
            <v>172.3</v>
          </cell>
          <cell r="DV38">
            <v>32.450000000000003</v>
          </cell>
          <cell r="DW38">
            <v>3.28</v>
          </cell>
          <cell r="DX38">
            <v>208.03000000000003</v>
          </cell>
          <cell r="DY38">
            <v>76.81</v>
          </cell>
          <cell r="DZ38">
            <v>75.400000000000006</v>
          </cell>
        </row>
        <row r="39">
          <cell r="B39">
            <v>141</v>
          </cell>
          <cell r="C39" t="str">
            <v>VIJAY 57 DIA</v>
          </cell>
          <cell r="D39">
            <v>1000</v>
          </cell>
          <cell r="E39">
            <v>1000</v>
          </cell>
          <cell r="H39">
            <v>244</v>
          </cell>
          <cell r="I39" t="str">
            <v>M/C</v>
          </cell>
          <cell r="M39">
            <v>0</v>
          </cell>
          <cell r="N39">
            <v>0</v>
          </cell>
          <cell r="O39">
            <v>0</v>
          </cell>
          <cell r="P39">
            <v>0.29099999999999998</v>
          </cell>
          <cell r="Q39">
            <v>0.17699999999999999</v>
          </cell>
          <cell r="R39">
            <v>0.40400000000000003</v>
          </cell>
          <cell r="S39">
            <v>8.0000000000000002E-3</v>
          </cell>
          <cell r="T39">
            <v>2</v>
          </cell>
          <cell r="U39">
            <v>0</v>
          </cell>
          <cell r="V39">
            <v>0</v>
          </cell>
          <cell r="Y39">
            <v>15.5</v>
          </cell>
          <cell r="Z39">
            <v>1</v>
          </cell>
          <cell r="AA39">
            <v>0.5</v>
          </cell>
          <cell r="AC39">
            <v>17</v>
          </cell>
          <cell r="AD39">
            <v>50000</v>
          </cell>
          <cell r="AE39">
            <v>50000</v>
          </cell>
          <cell r="AH39" t="str">
            <v>2K-1101/1</v>
          </cell>
          <cell r="AI39">
            <v>57</v>
          </cell>
          <cell r="AM39">
            <v>4</v>
          </cell>
          <cell r="AN39">
            <v>76</v>
          </cell>
          <cell r="AO39">
            <v>57</v>
          </cell>
          <cell r="AP39">
            <v>13615</v>
          </cell>
          <cell r="AR39">
            <v>0</v>
          </cell>
          <cell r="AS39">
            <v>0</v>
          </cell>
          <cell r="AT39">
            <v>0</v>
          </cell>
          <cell r="AU39">
            <v>0</v>
          </cell>
          <cell r="AV39">
            <v>1000</v>
          </cell>
          <cell r="AW39">
            <v>1000</v>
          </cell>
          <cell r="AX39">
            <v>0</v>
          </cell>
          <cell r="AY39">
            <v>0</v>
          </cell>
          <cell r="AZ39">
            <v>0</v>
          </cell>
          <cell r="BA39">
            <v>0</v>
          </cell>
          <cell r="BB39">
            <v>1000</v>
          </cell>
          <cell r="BC39">
            <v>1000</v>
          </cell>
          <cell r="BM39">
            <v>4.8</v>
          </cell>
          <cell r="BO39" t="str">
            <v>PMS-I</v>
          </cell>
          <cell r="BP39">
            <v>244</v>
          </cell>
          <cell r="BQ39" t="str">
            <v>M/C</v>
          </cell>
          <cell r="BR39">
            <v>4.4000000000000004</v>
          </cell>
          <cell r="BS39">
            <v>7.2</v>
          </cell>
          <cell r="BT39">
            <v>2.8</v>
          </cell>
          <cell r="BW39">
            <v>0</v>
          </cell>
          <cell r="BX39">
            <v>0.29099999999999998</v>
          </cell>
          <cell r="BY39">
            <v>0.17699999999999999</v>
          </cell>
          <cell r="BZ39">
            <v>0.40400000000000003</v>
          </cell>
          <cell r="CA39">
            <v>8.0000000000000002E-3</v>
          </cell>
          <cell r="CB39">
            <v>2</v>
          </cell>
          <cell r="CF39">
            <v>0.9</v>
          </cell>
          <cell r="CM39">
            <v>100000</v>
          </cell>
          <cell r="CN39">
            <v>85000</v>
          </cell>
          <cell r="CR39">
            <v>4</v>
          </cell>
          <cell r="CW39">
            <v>141</v>
          </cell>
          <cell r="CX39">
            <v>0</v>
          </cell>
          <cell r="CY39" t="str">
            <v>VIJAY 57 DIA</v>
          </cell>
          <cell r="CZ39">
            <v>119.5</v>
          </cell>
          <cell r="DA39">
            <v>29.44</v>
          </cell>
          <cell r="DB39">
            <v>2.56</v>
          </cell>
          <cell r="DC39">
            <v>151.5</v>
          </cell>
          <cell r="DD39">
            <v>113.6</v>
          </cell>
          <cell r="DE39">
            <v>30.25</v>
          </cell>
          <cell r="DF39">
            <v>2.9</v>
          </cell>
          <cell r="DG39">
            <v>146.75</v>
          </cell>
          <cell r="DK39">
            <v>0</v>
          </cell>
          <cell r="DO39">
            <v>0</v>
          </cell>
          <cell r="DP39">
            <v>184.97</v>
          </cell>
          <cell r="DQ39">
            <v>46.55</v>
          </cell>
          <cell r="DR39">
            <v>2.68</v>
          </cell>
          <cell r="DS39">
            <v>234.2</v>
          </cell>
          <cell r="DT39">
            <v>0</v>
          </cell>
          <cell r="DU39">
            <v>150.75</v>
          </cell>
          <cell r="DV39">
            <v>37.94</v>
          </cell>
          <cell r="DW39">
            <v>2.1800000000000002</v>
          </cell>
          <cell r="DX39">
            <v>190.87</v>
          </cell>
          <cell r="DY39">
            <v>0</v>
          </cell>
          <cell r="DZ39">
            <v>0</v>
          </cell>
        </row>
        <row r="40">
          <cell r="B40">
            <v>142</v>
          </cell>
          <cell r="C40" t="str">
            <v>VIKRAM</v>
          </cell>
          <cell r="D40">
            <v>1500</v>
          </cell>
          <cell r="E40">
            <v>1500</v>
          </cell>
          <cell r="H40">
            <v>244</v>
          </cell>
          <cell r="I40" t="str">
            <v>M/C</v>
          </cell>
          <cell r="M40">
            <v>0</v>
          </cell>
          <cell r="N40">
            <v>0</v>
          </cell>
          <cell r="O40">
            <v>0</v>
          </cell>
          <cell r="P40">
            <v>0.39800000000000002</v>
          </cell>
          <cell r="Q40">
            <v>0.22500000000000001</v>
          </cell>
          <cell r="R40">
            <v>0.68</v>
          </cell>
          <cell r="S40">
            <v>1.7999999999999999E-2</v>
          </cell>
          <cell r="T40">
            <v>2</v>
          </cell>
          <cell r="U40">
            <v>0</v>
          </cell>
          <cell r="V40">
            <v>0</v>
          </cell>
          <cell r="Y40">
            <v>16</v>
          </cell>
          <cell r="Z40">
            <v>1</v>
          </cell>
          <cell r="AC40">
            <v>17</v>
          </cell>
          <cell r="AD40">
            <v>40000</v>
          </cell>
          <cell r="AE40">
            <v>40000</v>
          </cell>
          <cell r="AH40" t="str">
            <v>2K-1116/1</v>
          </cell>
          <cell r="AI40">
            <v>66</v>
          </cell>
          <cell r="AM40">
            <v>4</v>
          </cell>
          <cell r="AN40">
            <v>78</v>
          </cell>
          <cell r="AO40">
            <v>66</v>
          </cell>
          <cell r="AP40">
            <v>16179</v>
          </cell>
          <cell r="AR40">
            <v>0</v>
          </cell>
          <cell r="AS40">
            <v>0</v>
          </cell>
          <cell r="AT40">
            <v>0</v>
          </cell>
          <cell r="AU40">
            <v>0</v>
          </cell>
          <cell r="AV40">
            <v>1500</v>
          </cell>
          <cell r="AW40">
            <v>1500</v>
          </cell>
          <cell r="AX40">
            <v>0</v>
          </cell>
          <cell r="AY40">
            <v>0</v>
          </cell>
          <cell r="AZ40">
            <v>0</v>
          </cell>
          <cell r="BA40">
            <v>0</v>
          </cell>
          <cell r="BB40">
            <v>1500</v>
          </cell>
          <cell r="BC40">
            <v>1500</v>
          </cell>
          <cell r="BM40">
            <v>4.8</v>
          </cell>
          <cell r="BO40" t="str">
            <v>PMS-I</v>
          </cell>
          <cell r="BP40">
            <v>244</v>
          </cell>
          <cell r="BQ40" t="str">
            <v>M/C</v>
          </cell>
          <cell r="BR40">
            <v>4.9000000000000004</v>
          </cell>
          <cell r="BS40">
            <v>8.1</v>
          </cell>
          <cell r="BT40">
            <v>2.8</v>
          </cell>
          <cell r="BW40">
            <v>0</v>
          </cell>
          <cell r="BX40">
            <v>0.39800000000000002</v>
          </cell>
          <cell r="BY40">
            <v>0.22500000000000001</v>
          </cell>
          <cell r="BZ40">
            <v>0.68</v>
          </cell>
          <cell r="CA40">
            <v>1.7999999999999999E-2</v>
          </cell>
          <cell r="CB40">
            <v>2</v>
          </cell>
          <cell r="CF40">
            <v>0.9</v>
          </cell>
          <cell r="CM40">
            <v>50000</v>
          </cell>
          <cell r="CN40">
            <v>50000</v>
          </cell>
          <cell r="CR40">
            <v>4</v>
          </cell>
          <cell r="CW40">
            <v>142</v>
          </cell>
          <cell r="CX40">
            <v>0</v>
          </cell>
          <cell r="CY40" t="str">
            <v>VIKRAM</v>
          </cell>
          <cell r="CZ40">
            <v>154.85</v>
          </cell>
          <cell r="DA40">
            <v>31.49</v>
          </cell>
          <cell r="DB40">
            <v>2.56</v>
          </cell>
          <cell r="DC40">
            <v>188.89999999999998</v>
          </cell>
          <cell r="DD40">
            <v>159.88</v>
          </cell>
          <cell r="DE40">
            <v>35.119999999999997</v>
          </cell>
          <cell r="DF40">
            <v>2.94</v>
          </cell>
          <cell r="DG40">
            <v>197.94</v>
          </cell>
          <cell r="DK40">
            <v>0</v>
          </cell>
          <cell r="DO40">
            <v>0</v>
          </cell>
          <cell r="DP40">
            <v>218.01</v>
          </cell>
          <cell r="DQ40">
            <v>47.89</v>
          </cell>
          <cell r="DR40">
            <v>4.0199999999999996</v>
          </cell>
          <cell r="DS40">
            <v>269.91999999999996</v>
          </cell>
          <cell r="DT40">
            <v>0</v>
          </cell>
          <cell r="DU40">
            <v>177.68</v>
          </cell>
          <cell r="DV40">
            <v>39.03</v>
          </cell>
          <cell r="DW40">
            <v>3.28</v>
          </cell>
          <cell r="DX40">
            <v>219.99</v>
          </cell>
          <cell r="DY40">
            <v>0</v>
          </cell>
          <cell r="DZ40">
            <v>0</v>
          </cell>
        </row>
        <row r="41">
          <cell r="B41">
            <v>145</v>
          </cell>
          <cell r="C41" t="str">
            <v>SPIRIT 60 CC</v>
          </cell>
          <cell r="D41">
            <v>19714</v>
          </cell>
          <cell r="E41">
            <v>16000</v>
          </cell>
          <cell r="H41">
            <v>138</v>
          </cell>
          <cell r="I41" t="str">
            <v>M/C</v>
          </cell>
          <cell r="M41">
            <v>0</v>
          </cell>
          <cell r="N41">
            <v>0</v>
          </cell>
          <cell r="O41">
            <v>0</v>
          </cell>
          <cell r="P41">
            <v>0.115</v>
          </cell>
          <cell r="Q41">
            <v>6.7000000000000004E-2</v>
          </cell>
          <cell r="R41">
            <v>0.193</v>
          </cell>
          <cell r="S41">
            <v>0</v>
          </cell>
          <cell r="T41">
            <v>2</v>
          </cell>
          <cell r="U41">
            <v>0</v>
          </cell>
          <cell r="V41">
            <v>0</v>
          </cell>
          <cell r="Y41">
            <v>10</v>
          </cell>
          <cell r="Z41">
            <v>1</v>
          </cell>
          <cell r="AC41">
            <v>11</v>
          </cell>
          <cell r="AM41">
            <v>8</v>
          </cell>
          <cell r="AN41">
            <v>49</v>
          </cell>
          <cell r="AO41">
            <v>42.6</v>
          </cell>
          <cell r="AP41">
            <v>6560</v>
          </cell>
          <cell r="AR41">
            <v>16000</v>
          </cell>
          <cell r="AS41">
            <v>0</v>
          </cell>
          <cell r="AT41">
            <v>0</v>
          </cell>
          <cell r="AU41">
            <v>0</v>
          </cell>
          <cell r="AV41">
            <v>0</v>
          </cell>
          <cell r="AW41">
            <v>16000</v>
          </cell>
          <cell r="AX41">
            <v>19714</v>
          </cell>
          <cell r="AY41">
            <v>0</v>
          </cell>
          <cell r="AZ41">
            <v>0</v>
          </cell>
          <cell r="BA41">
            <v>0</v>
          </cell>
          <cell r="BB41">
            <v>0</v>
          </cell>
          <cell r="BC41">
            <v>19714</v>
          </cell>
          <cell r="BM41">
            <v>1.8</v>
          </cell>
          <cell r="BO41" t="str">
            <v>PMS-I</v>
          </cell>
          <cell r="BP41">
            <v>138</v>
          </cell>
          <cell r="BQ41" t="str">
            <v>M/C</v>
          </cell>
          <cell r="BR41">
            <v>5.6</v>
          </cell>
          <cell r="BS41">
            <v>5</v>
          </cell>
          <cell r="BT41">
            <v>1.1000000000000001</v>
          </cell>
          <cell r="BX41">
            <v>0.115</v>
          </cell>
          <cell r="BY41">
            <v>6.7000000000000004E-2</v>
          </cell>
          <cell r="BZ41">
            <v>0.193</v>
          </cell>
          <cell r="CB41">
            <v>2</v>
          </cell>
          <cell r="CF41">
            <v>0.7</v>
          </cell>
          <cell r="CM41">
            <v>100000</v>
          </cell>
          <cell r="CN41">
            <v>75000</v>
          </cell>
          <cell r="CR41">
            <v>8</v>
          </cell>
          <cell r="CW41">
            <v>145</v>
          </cell>
          <cell r="CY41" t="str">
            <v>SPIRIT 60 CC</v>
          </cell>
          <cell r="CZ41">
            <v>77.12</v>
          </cell>
          <cell r="DA41">
            <v>17.46</v>
          </cell>
          <cell r="DB41">
            <v>1.94</v>
          </cell>
          <cell r="DC41">
            <v>96.52000000000001</v>
          </cell>
          <cell r="DG41">
            <v>0</v>
          </cell>
          <cell r="DK41">
            <v>0</v>
          </cell>
          <cell r="DO41">
            <v>0</v>
          </cell>
          <cell r="DS41">
            <v>0</v>
          </cell>
          <cell r="DU41">
            <v>0</v>
          </cell>
          <cell r="DV41">
            <v>0</v>
          </cell>
          <cell r="DW41">
            <v>0</v>
          </cell>
          <cell r="DX41">
            <v>0</v>
          </cell>
          <cell r="DY41">
            <v>0</v>
          </cell>
          <cell r="DZ41">
            <v>0</v>
          </cell>
        </row>
        <row r="42">
          <cell r="B42">
            <v>146</v>
          </cell>
          <cell r="C42" t="str">
            <v>LML-ALTINO</v>
          </cell>
          <cell r="D42">
            <v>19098</v>
          </cell>
          <cell r="E42">
            <v>15500</v>
          </cell>
          <cell r="H42">
            <v>244</v>
          </cell>
          <cell r="I42" t="str">
            <v>M/C</v>
          </cell>
          <cell r="M42">
            <v>0</v>
          </cell>
          <cell r="N42">
            <v>0</v>
          </cell>
          <cell r="O42">
            <v>0</v>
          </cell>
          <cell r="P42">
            <v>0.13500000000000001</v>
          </cell>
          <cell r="Q42">
            <v>8.4000000000000005E-2</v>
          </cell>
          <cell r="R42">
            <v>0.22</v>
          </cell>
          <cell r="S42">
            <v>0</v>
          </cell>
          <cell r="T42">
            <v>0</v>
          </cell>
          <cell r="U42">
            <v>0</v>
          </cell>
          <cell r="V42">
            <v>0</v>
          </cell>
          <cell r="Y42">
            <v>14</v>
          </cell>
          <cell r="Z42">
            <v>1</v>
          </cell>
          <cell r="AC42">
            <v>15</v>
          </cell>
          <cell r="AM42">
            <v>8</v>
          </cell>
          <cell r="AN42">
            <v>43.9</v>
          </cell>
          <cell r="AO42">
            <v>50.5</v>
          </cell>
          <cell r="AP42">
            <v>6968</v>
          </cell>
          <cell r="AR42">
            <v>15000</v>
          </cell>
          <cell r="AS42">
            <v>0</v>
          </cell>
          <cell r="AT42">
            <v>0</v>
          </cell>
          <cell r="AU42">
            <v>0</v>
          </cell>
          <cell r="AV42">
            <v>500</v>
          </cell>
          <cell r="AW42">
            <v>15500</v>
          </cell>
          <cell r="AX42">
            <v>18482</v>
          </cell>
          <cell r="AY42">
            <v>0</v>
          </cell>
          <cell r="AZ42">
            <v>0</v>
          </cell>
          <cell r="BA42">
            <v>0</v>
          </cell>
          <cell r="BB42">
            <v>616</v>
          </cell>
          <cell r="BC42">
            <v>19098</v>
          </cell>
          <cell r="BM42">
            <v>4</v>
          </cell>
          <cell r="BO42" t="str">
            <v>PMS-I</v>
          </cell>
          <cell r="BP42">
            <v>244</v>
          </cell>
          <cell r="BQ42" t="str">
            <v>M/C</v>
          </cell>
          <cell r="BR42">
            <v>8</v>
          </cell>
          <cell r="BS42">
            <v>10</v>
          </cell>
          <cell r="BT42">
            <v>2.4</v>
          </cell>
          <cell r="BX42">
            <v>0.13500000000000001</v>
          </cell>
          <cell r="BY42">
            <v>8.4000000000000005E-2</v>
          </cell>
          <cell r="BZ42">
            <v>0.22</v>
          </cell>
          <cell r="CB42">
            <v>0</v>
          </cell>
          <cell r="CF42">
            <v>0.95</v>
          </cell>
          <cell r="CM42">
            <v>50000</v>
          </cell>
          <cell r="CN42">
            <v>70000</v>
          </cell>
          <cell r="CR42">
            <v>8</v>
          </cell>
          <cell r="CW42">
            <v>146</v>
          </cell>
          <cell r="CY42" t="str">
            <v>LML-ALTINO</v>
          </cell>
          <cell r="CZ42">
            <v>98</v>
          </cell>
          <cell r="DA42">
            <v>22</v>
          </cell>
          <cell r="DB42">
            <v>2</v>
          </cell>
          <cell r="DC42">
            <v>122</v>
          </cell>
          <cell r="DG42">
            <v>0</v>
          </cell>
          <cell r="DK42">
            <v>0</v>
          </cell>
          <cell r="DO42">
            <v>0</v>
          </cell>
          <cell r="DP42">
            <v>211.41</v>
          </cell>
          <cell r="DQ42">
            <v>39.82</v>
          </cell>
          <cell r="DR42">
            <v>4.0199999999999996</v>
          </cell>
          <cell r="DS42">
            <v>255.25</v>
          </cell>
          <cell r="DU42">
            <v>172.3</v>
          </cell>
          <cell r="DV42">
            <v>32.450000000000003</v>
          </cell>
          <cell r="DW42">
            <v>3.28</v>
          </cell>
          <cell r="DX42">
            <v>208.03000000000003</v>
          </cell>
          <cell r="DY42">
            <v>0</v>
          </cell>
          <cell r="DZ42">
            <v>0</v>
          </cell>
        </row>
        <row r="43">
          <cell r="B43">
            <v>149</v>
          </cell>
          <cell r="C43" t="str">
            <v>BAJAJ CLASSIC 3 PORT</v>
          </cell>
          <cell r="D43">
            <v>54646</v>
          </cell>
          <cell r="E43">
            <v>54646</v>
          </cell>
          <cell r="H43">
            <v>138</v>
          </cell>
          <cell r="I43" t="str">
            <v>M/C</v>
          </cell>
          <cell r="M43">
            <v>0</v>
          </cell>
          <cell r="N43">
            <v>0</v>
          </cell>
          <cell r="O43">
            <v>0</v>
          </cell>
          <cell r="P43">
            <v>0.216</v>
          </cell>
          <cell r="Q43">
            <v>0.128</v>
          </cell>
          <cell r="R43">
            <v>0.33900000000000002</v>
          </cell>
          <cell r="S43">
            <v>1.2E-2</v>
          </cell>
          <cell r="T43">
            <v>0</v>
          </cell>
          <cell r="U43">
            <v>0</v>
          </cell>
          <cell r="V43">
            <v>0</v>
          </cell>
          <cell r="Y43">
            <v>14</v>
          </cell>
          <cell r="Z43">
            <v>1</v>
          </cell>
          <cell r="AC43">
            <v>15</v>
          </cell>
          <cell r="AM43">
            <v>4</v>
          </cell>
          <cell r="AN43">
            <v>72.7</v>
          </cell>
          <cell r="AO43">
            <v>54</v>
          </cell>
          <cell r="AP43">
            <v>12338</v>
          </cell>
          <cell r="AR43">
            <v>0</v>
          </cell>
          <cell r="AS43">
            <v>0</v>
          </cell>
          <cell r="AT43">
            <v>0</v>
          </cell>
          <cell r="AU43">
            <v>0</v>
          </cell>
          <cell r="AV43">
            <v>54646</v>
          </cell>
          <cell r="AW43">
            <v>54646</v>
          </cell>
          <cell r="AX43">
            <v>0</v>
          </cell>
          <cell r="AY43">
            <v>0</v>
          </cell>
          <cell r="AZ43">
            <v>0</v>
          </cell>
          <cell r="BA43">
            <v>0</v>
          </cell>
          <cell r="BB43">
            <v>54646</v>
          </cell>
          <cell r="BC43">
            <v>54646</v>
          </cell>
          <cell r="BM43">
            <v>1.6</v>
          </cell>
          <cell r="BO43" t="str">
            <v>PMS-I</v>
          </cell>
          <cell r="BP43">
            <v>138</v>
          </cell>
          <cell r="BQ43" t="str">
            <v>M/C</v>
          </cell>
          <cell r="BR43">
            <v>7.6</v>
          </cell>
          <cell r="BS43">
            <v>9</v>
          </cell>
          <cell r="BT43">
            <v>0.9</v>
          </cell>
          <cell r="BX43">
            <v>0.216</v>
          </cell>
          <cell r="BY43">
            <v>0.128</v>
          </cell>
          <cell r="BZ43">
            <v>0.33900000000000002</v>
          </cell>
          <cell r="CA43">
            <v>1.2E-2</v>
          </cell>
          <cell r="CB43">
            <v>0</v>
          </cell>
          <cell r="CF43">
            <v>0.8</v>
          </cell>
          <cell r="CG43">
            <v>76.739999999999995</v>
          </cell>
          <cell r="CM43">
            <v>100000</v>
          </cell>
          <cell r="CN43">
            <v>100000</v>
          </cell>
          <cell r="CR43">
            <v>4</v>
          </cell>
          <cell r="CW43">
            <v>149</v>
          </cell>
          <cell r="CX43" t="str">
            <v>MP</v>
          </cell>
          <cell r="CY43" t="str">
            <v>BAJAJ CLASSIC 3 PORT</v>
          </cell>
          <cell r="CZ43">
            <v>118.93</v>
          </cell>
          <cell r="DA43">
            <v>21.7</v>
          </cell>
          <cell r="DB43">
            <v>1.32</v>
          </cell>
          <cell r="DC43">
            <v>141.95000000000002</v>
          </cell>
          <cell r="DD43">
            <v>122.61</v>
          </cell>
          <cell r="DE43">
            <v>21.7</v>
          </cell>
          <cell r="DF43">
            <v>1.32</v>
          </cell>
          <cell r="DG43">
            <v>145.63</v>
          </cell>
          <cell r="DK43">
            <v>0</v>
          </cell>
          <cell r="DL43">
            <v>172.02</v>
          </cell>
          <cell r="DM43">
            <v>28.07</v>
          </cell>
          <cell r="DN43">
            <v>2.1800000000000002</v>
          </cell>
          <cell r="DO43">
            <v>202.27</v>
          </cell>
          <cell r="DP43">
            <v>211.07</v>
          </cell>
          <cell r="DQ43">
            <v>34.44</v>
          </cell>
          <cell r="DR43">
            <v>2.68</v>
          </cell>
          <cell r="DS43">
            <v>248.19</v>
          </cell>
          <cell r="DT43">
            <v>95.93</v>
          </cell>
          <cell r="DU43">
            <v>172.02</v>
          </cell>
          <cell r="DV43">
            <v>28.07</v>
          </cell>
          <cell r="DW43">
            <v>2.1800000000000002</v>
          </cell>
          <cell r="DX43">
            <v>202.27</v>
          </cell>
          <cell r="DY43">
            <v>78.180000000000007</v>
          </cell>
          <cell r="DZ43">
            <v>76.739999999999995</v>
          </cell>
        </row>
        <row r="44">
          <cell r="B44">
            <v>150</v>
          </cell>
          <cell r="C44" t="str">
            <v>BAJAJ  SUPER FE(125 CC)</v>
          </cell>
          <cell r="D44">
            <v>10000</v>
          </cell>
          <cell r="E44">
            <v>10000</v>
          </cell>
          <cell r="F44" t="str">
            <v>T6</v>
          </cell>
          <cell r="H44">
            <v>138</v>
          </cell>
          <cell r="I44" t="str">
            <v>M/C</v>
          </cell>
          <cell r="M44">
            <v>0</v>
          </cell>
          <cell r="N44">
            <v>0</v>
          </cell>
          <cell r="O44">
            <v>0</v>
          </cell>
          <cell r="P44">
            <v>0.216</v>
          </cell>
          <cell r="Q44">
            <v>0.128</v>
          </cell>
          <cell r="R44">
            <v>0.33900000000000002</v>
          </cell>
          <cell r="S44">
            <v>1.2E-2</v>
          </cell>
          <cell r="T44">
            <v>2</v>
          </cell>
          <cell r="U44">
            <v>0</v>
          </cell>
          <cell r="V44">
            <v>0</v>
          </cell>
          <cell r="Y44">
            <v>14</v>
          </cell>
          <cell r="Z44">
            <v>1</v>
          </cell>
          <cell r="AC44">
            <v>15</v>
          </cell>
          <cell r="AD44">
            <v>100000</v>
          </cell>
          <cell r="AE44">
            <v>100000</v>
          </cell>
          <cell r="AH44" t="str">
            <v>2K-1250/2</v>
          </cell>
          <cell r="AI44">
            <v>53.98</v>
          </cell>
          <cell r="AM44">
            <v>4</v>
          </cell>
          <cell r="AN44">
            <v>72.7</v>
          </cell>
          <cell r="AO44">
            <v>54</v>
          </cell>
          <cell r="AP44">
            <v>12338</v>
          </cell>
          <cell r="AR44">
            <v>0</v>
          </cell>
          <cell r="AS44">
            <v>0</v>
          </cell>
          <cell r="AT44">
            <v>0</v>
          </cell>
          <cell r="AU44">
            <v>0</v>
          </cell>
          <cell r="AV44">
            <v>10000</v>
          </cell>
          <cell r="AW44">
            <v>10000</v>
          </cell>
          <cell r="AX44">
            <v>0</v>
          </cell>
          <cell r="AY44">
            <v>0</v>
          </cell>
          <cell r="AZ44">
            <v>0</v>
          </cell>
          <cell r="BA44">
            <v>0</v>
          </cell>
          <cell r="BB44">
            <v>10000</v>
          </cell>
          <cell r="BC44">
            <v>10000</v>
          </cell>
          <cell r="BM44">
            <v>2.6</v>
          </cell>
          <cell r="BO44" t="str">
            <v>PMS-I</v>
          </cell>
          <cell r="BP44">
            <v>138</v>
          </cell>
          <cell r="BQ44" t="str">
            <v>M/C</v>
          </cell>
          <cell r="BR44">
            <v>4.5999999999999996</v>
          </cell>
          <cell r="BS44">
            <v>3.6</v>
          </cell>
          <cell r="BT44">
            <v>1.5</v>
          </cell>
          <cell r="BW44">
            <v>0</v>
          </cell>
          <cell r="BX44">
            <v>0.216</v>
          </cell>
          <cell r="BY44">
            <v>0.128</v>
          </cell>
          <cell r="BZ44">
            <v>0.33900000000000002</v>
          </cell>
          <cell r="CA44">
            <v>1.2E-2</v>
          </cell>
          <cell r="CB44">
            <v>2</v>
          </cell>
          <cell r="CF44">
            <v>0.8</v>
          </cell>
          <cell r="CM44">
            <v>100000</v>
          </cell>
          <cell r="CN44">
            <v>90000</v>
          </cell>
          <cell r="CR44">
            <v>4</v>
          </cell>
          <cell r="CW44">
            <v>150</v>
          </cell>
          <cell r="CX44">
            <v>0</v>
          </cell>
          <cell r="CY44" t="str">
            <v>BAJAJ  SUPER FE(125 CC)</v>
          </cell>
          <cell r="CZ44">
            <v>97.72</v>
          </cell>
          <cell r="DA44">
            <v>28.04</v>
          </cell>
          <cell r="DB44">
            <v>2.2000000000000002</v>
          </cell>
          <cell r="DC44">
            <v>127.96</v>
          </cell>
          <cell r="DD44">
            <v>107.49</v>
          </cell>
          <cell r="DE44">
            <v>30.84</v>
          </cell>
          <cell r="DF44">
            <v>1.32</v>
          </cell>
          <cell r="DG44">
            <v>139.64999999999998</v>
          </cell>
          <cell r="DK44">
            <v>0</v>
          </cell>
          <cell r="DO44">
            <v>0</v>
          </cell>
          <cell r="DP44">
            <v>190.52</v>
          </cell>
          <cell r="DQ44">
            <v>42.51</v>
          </cell>
          <cell r="DR44">
            <v>2.68</v>
          </cell>
          <cell r="DS44">
            <v>235.71</v>
          </cell>
          <cell r="DT44">
            <v>0</v>
          </cell>
          <cell r="DU44">
            <v>155.27000000000001</v>
          </cell>
          <cell r="DV44">
            <v>34.65</v>
          </cell>
          <cell r="DW44">
            <v>2.1800000000000002</v>
          </cell>
          <cell r="DX44">
            <v>192.10000000000002</v>
          </cell>
          <cell r="DY44">
            <v>0</v>
          </cell>
          <cell r="DZ44">
            <v>0</v>
          </cell>
        </row>
        <row r="45">
          <cell r="B45">
            <v>152</v>
          </cell>
          <cell r="C45" t="str">
            <v>KB 125</v>
          </cell>
          <cell r="D45">
            <v>500</v>
          </cell>
          <cell r="E45">
            <v>500</v>
          </cell>
          <cell r="F45" t="str">
            <v>T6</v>
          </cell>
          <cell r="H45">
            <v>138</v>
          </cell>
          <cell r="I45" t="str">
            <v>M/C</v>
          </cell>
          <cell r="M45">
            <v>0</v>
          </cell>
          <cell r="N45">
            <v>0</v>
          </cell>
          <cell r="O45">
            <v>0</v>
          </cell>
          <cell r="P45">
            <v>0.188</v>
          </cell>
          <cell r="Q45">
            <v>0.11799999999999999</v>
          </cell>
          <cell r="R45">
            <v>0.29199999999999998</v>
          </cell>
          <cell r="S45">
            <v>1.2E-2</v>
          </cell>
          <cell r="T45">
            <v>2</v>
          </cell>
          <cell r="U45">
            <v>0</v>
          </cell>
          <cell r="V45">
            <v>0</v>
          </cell>
          <cell r="Y45">
            <v>19</v>
          </cell>
          <cell r="Z45">
            <v>1</v>
          </cell>
          <cell r="AC45">
            <v>20</v>
          </cell>
          <cell r="AM45">
            <v>10</v>
          </cell>
          <cell r="AN45">
            <v>67</v>
          </cell>
          <cell r="AO45">
            <v>55</v>
          </cell>
          <cell r="AP45">
            <v>11581</v>
          </cell>
          <cell r="AR45">
            <v>0</v>
          </cell>
          <cell r="AS45">
            <v>0</v>
          </cell>
          <cell r="AT45">
            <v>0</v>
          </cell>
          <cell r="AU45">
            <v>0</v>
          </cell>
          <cell r="AV45">
            <v>500</v>
          </cell>
          <cell r="AW45">
            <v>500</v>
          </cell>
          <cell r="AX45">
            <v>0</v>
          </cell>
          <cell r="AY45">
            <v>0</v>
          </cell>
          <cell r="AZ45">
            <v>0</v>
          </cell>
          <cell r="BA45">
            <v>0</v>
          </cell>
          <cell r="BB45">
            <v>500</v>
          </cell>
          <cell r="BC45">
            <v>500</v>
          </cell>
          <cell r="BM45">
            <v>2.8</v>
          </cell>
          <cell r="BO45" t="str">
            <v>pms-ii</v>
          </cell>
          <cell r="BP45">
            <v>138</v>
          </cell>
          <cell r="BQ45" t="str">
            <v>M/C</v>
          </cell>
          <cell r="BR45">
            <v>5</v>
          </cell>
          <cell r="BS45">
            <v>4</v>
          </cell>
          <cell r="BT45">
            <v>1.6</v>
          </cell>
          <cell r="BW45">
            <v>0</v>
          </cell>
          <cell r="BX45">
            <v>0.188</v>
          </cell>
          <cell r="BY45">
            <v>0.11799999999999999</v>
          </cell>
          <cell r="BZ45">
            <v>0.29199999999999998</v>
          </cell>
          <cell r="CA45">
            <v>1.2E-2</v>
          </cell>
          <cell r="CB45">
            <v>2</v>
          </cell>
          <cell r="CF45">
            <v>0.95</v>
          </cell>
          <cell r="CM45">
            <v>100000</v>
          </cell>
          <cell r="CN45">
            <v>110000</v>
          </cell>
          <cell r="CR45">
            <v>10</v>
          </cell>
          <cell r="CW45">
            <v>152</v>
          </cell>
          <cell r="CX45">
            <v>0</v>
          </cell>
          <cell r="CY45" t="str">
            <v>KB 125</v>
          </cell>
          <cell r="CZ45">
            <v>103</v>
          </cell>
          <cell r="DA45">
            <v>19.5</v>
          </cell>
          <cell r="DB45">
            <v>1.2</v>
          </cell>
          <cell r="DC45">
            <v>123.7</v>
          </cell>
          <cell r="DD45">
            <v>113.3</v>
          </cell>
          <cell r="DE45">
            <v>21.45</v>
          </cell>
          <cell r="DF45">
            <v>1.32</v>
          </cell>
          <cell r="DG45">
            <v>136.07</v>
          </cell>
          <cell r="DK45">
            <v>0</v>
          </cell>
          <cell r="DO45">
            <v>0</v>
          </cell>
          <cell r="DP45">
            <v>154.5</v>
          </cell>
          <cell r="DQ45">
            <v>29.25</v>
          </cell>
          <cell r="DR45">
            <v>1.8</v>
          </cell>
          <cell r="DS45">
            <v>185.55</v>
          </cell>
          <cell r="DT45">
            <v>0</v>
          </cell>
          <cell r="DU45">
            <v>125.92</v>
          </cell>
          <cell r="DV45">
            <v>23.84</v>
          </cell>
          <cell r="DW45">
            <v>1.47</v>
          </cell>
          <cell r="DX45">
            <v>151.22999999999999</v>
          </cell>
          <cell r="DY45">
            <v>0</v>
          </cell>
          <cell r="DZ45">
            <v>0</v>
          </cell>
        </row>
        <row r="46">
          <cell r="B46">
            <v>154</v>
          </cell>
          <cell r="C46" t="str">
            <v>BAJAJ SUNNY ZIP-60 CC</v>
          </cell>
          <cell r="D46">
            <v>16800</v>
          </cell>
          <cell r="E46">
            <v>16800</v>
          </cell>
          <cell r="H46">
            <v>138</v>
          </cell>
          <cell r="I46" t="str">
            <v>M/C</v>
          </cell>
          <cell r="M46">
            <v>0</v>
          </cell>
          <cell r="N46">
            <v>0</v>
          </cell>
          <cell r="O46">
            <v>0</v>
          </cell>
          <cell r="P46">
            <v>0.115</v>
          </cell>
          <cell r="Q46">
            <v>6.7000000000000004E-2</v>
          </cell>
          <cell r="R46">
            <v>0.193</v>
          </cell>
          <cell r="S46">
            <v>6.0000000000000001E-3</v>
          </cell>
          <cell r="T46">
            <v>2</v>
          </cell>
          <cell r="U46">
            <v>0</v>
          </cell>
          <cell r="V46">
            <v>0</v>
          </cell>
          <cell r="Y46">
            <v>10</v>
          </cell>
          <cell r="Z46">
            <v>1</v>
          </cell>
          <cell r="AC46">
            <v>11</v>
          </cell>
          <cell r="AD46">
            <v>100000</v>
          </cell>
          <cell r="AE46">
            <v>80000</v>
          </cell>
          <cell r="AH46" t="str">
            <v>2K-1260/2</v>
          </cell>
          <cell r="AI46">
            <v>42.564999999999998</v>
          </cell>
          <cell r="AM46">
            <v>4</v>
          </cell>
          <cell r="AN46">
            <v>49</v>
          </cell>
          <cell r="AO46">
            <v>42.6</v>
          </cell>
          <cell r="AP46">
            <v>6560</v>
          </cell>
          <cell r="AR46">
            <v>14800</v>
          </cell>
          <cell r="AS46">
            <v>0</v>
          </cell>
          <cell r="AT46">
            <v>0</v>
          </cell>
          <cell r="AU46">
            <v>0</v>
          </cell>
          <cell r="AV46">
            <v>2000</v>
          </cell>
          <cell r="AW46">
            <v>16800</v>
          </cell>
          <cell r="AX46">
            <v>14800</v>
          </cell>
          <cell r="AY46">
            <v>0</v>
          </cell>
          <cell r="AZ46">
            <v>0</v>
          </cell>
          <cell r="BA46">
            <v>0</v>
          </cell>
          <cell r="BB46">
            <v>2000</v>
          </cell>
          <cell r="BC46">
            <v>16800</v>
          </cell>
          <cell r="BM46">
            <v>1.8</v>
          </cell>
          <cell r="BO46" t="str">
            <v>PMS-I</v>
          </cell>
          <cell r="BP46">
            <v>138</v>
          </cell>
          <cell r="BQ46" t="str">
            <v>M/C</v>
          </cell>
          <cell r="BR46">
            <v>4.8</v>
          </cell>
          <cell r="BS46">
            <v>2</v>
          </cell>
          <cell r="BT46">
            <v>1.1000000000000001</v>
          </cell>
          <cell r="BW46">
            <v>0</v>
          </cell>
          <cell r="BX46">
            <v>0.115</v>
          </cell>
          <cell r="BY46">
            <v>6.7000000000000004E-2</v>
          </cell>
          <cell r="BZ46">
            <v>0.193</v>
          </cell>
          <cell r="CA46">
            <v>6.0000000000000001E-3</v>
          </cell>
          <cell r="CB46">
            <v>2</v>
          </cell>
          <cell r="CF46">
            <v>0.7</v>
          </cell>
          <cell r="CM46">
            <v>100000</v>
          </cell>
          <cell r="CN46">
            <v>75000</v>
          </cell>
          <cell r="CR46">
            <v>4</v>
          </cell>
          <cell r="CW46">
            <v>154</v>
          </cell>
          <cell r="CX46">
            <v>0</v>
          </cell>
          <cell r="CY46" t="str">
            <v>BAJAJ SUNNY ZIP-60 CC</v>
          </cell>
          <cell r="CZ46">
            <v>77.12</v>
          </cell>
          <cell r="DA46">
            <v>17.46</v>
          </cell>
          <cell r="DB46">
            <v>1.94</v>
          </cell>
          <cell r="DC46">
            <v>96.52000000000001</v>
          </cell>
          <cell r="DD46">
            <v>87.45</v>
          </cell>
          <cell r="DE46">
            <v>19.8</v>
          </cell>
          <cell r="DF46">
            <v>2.2000000000000002</v>
          </cell>
          <cell r="DG46">
            <v>109.45</v>
          </cell>
          <cell r="DK46">
            <v>0</v>
          </cell>
          <cell r="DO46">
            <v>0</v>
          </cell>
          <cell r="DP46">
            <v>119.25</v>
          </cell>
          <cell r="DQ46">
            <v>27</v>
          </cell>
          <cell r="DR46">
            <v>3</v>
          </cell>
          <cell r="DS46">
            <v>149.25</v>
          </cell>
          <cell r="DT46">
            <v>0</v>
          </cell>
          <cell r="DU46">
            <v>97.19</v>
          </cell>
          <cell r="DV46">
            <v>22.01</v>
          </cell>
          <cell r="DW46">
            <v>2.4500000000000002</v>
          </cell>
          <cell r="DX46">
            <v>121.65</v>
          </cell>
          <cell r="DY46">
            <v>0</v>
          </cell>
          <cell r="DZ46">
            <v>0</v>
          </cell>
        </row>
        <row r="47">
          <cell r="B47">
            <v>157</v>
          </cell>
          <cell r="C47" t="str">
            <v>TVS-50 40 Ø</v>
          </cell>
          <cell r="D47">
            <v>25000</v>
          </cell>
          <cell r="E47">
            <v>25000</v>
          </cell>
          <cell r="H47">
            <v>244</v>
          </cell>
          <cell r="I47" t="str">
            <v>M/C</v>
          </cell>
          <cell r="M47">
            <v>0</v>
          </cell>
          <cell r="N47">
            <v>0</v>
          </cell>
          <cell r="O47">
            <v>0</v>
          </cell>
          <cell r="P47">
            <v>0.11899999999999999</v>
          </cell>
          <cell r="Q47">
            <v>6.4000000000000001E-2</v>
          </cell>
          <cell r="R47">
            <v>0.214</v>
          </cell>
          <cell r="S47">
            <v>6.0000000000000001E-3</v>
          </cell>
          <cell r="T47">
            <v>2</v>
          </cell>
          <cell r="U47">
            <v>0</v>
          </cell>
          <cell r="V47">
            <v>0</v>
          </cell>
          <cell r="Y47">
            <v>12</v>
          </cell>
          <cell r="Z47">
            <v>1</v>
          </cell>
          <cell r="AC47">
            <v>13</v>
          </cell>
          <cell r="AD47">
            <v>100000</v>
          </cell>
          <cell r="AE47">
            <v>65000</v>
          </cell>
          <cell r="AH47" t="str">
            <v>2K-17979/20B</v>
          </cell>
          <cell r="AI47">
            <v>40</v>
          </cell>
          <cell r="AM47">
            <v>4</v>
          </cell>
          <cell r="AN47">
            <v>48.5</v>
          </cell>
          <cell r="AO47">
            <v>40</v>
          </cell>
          <cell r="AP47">
            <v>6097</v>
          </cell>
          <cell r="AR47">
            <v>0</v>
          </cell>
          <cell r="AS47">
            <v>0</v>
          </cell>
          <cell r="AT47">
            <v>0</v>
          </cell>
          <cell r="AU47">
            <v>0</v>
          </cell>
          <cell r="AV47">
            <v>25000</v>
          </cell>
          <cell r="AW47">
            <v>25000</v>
          </cell>
          <cell r="AX47">
            <v>0</v>
          </cell>
          <cell r="AY47">
            <v>0</v>
          </cell>
          <cell r="AZ47">
            <v>0</v>
          </cell>
          <cell r="BA47">
            <v>0</v>
          </cell>
          <cell r="BB47">
            <v>25000</v>
          </cell>
          <cell r="BC47">
            <v>25000</v>
          </cell>
          <cell r="BM47">
            <v>2.1</v>
          </cell>
          <cell r="BO47" t="str">
            <v>PMS-I</v>
          </cell>
          <cell r="BP47">
            <v>244</v>
          </cell>
          <cell r="BQ47" t="str">
            <v>M/C</v>
          </cell>
          <cell r="BR47">
            <v>4.2</v>
          </cell>
          <cell r="BS47">
            <v>3.2</v>
          </cell>
          <cell r="BT47">
            <v>1.2</v>
          </cell>
          <cell r="BW47">
            <v>0</v>
          </cell>
          <cell r="BX47">
            <v>0.11899999999999999</v>
          </cell>
          <cell r="BY47">
            <v>6.4000000000000001E-2</v>
          </cell>
          <cell r="BZ47">
            <v>0.214</v>
          </cell>
          <cell r="CA47">
            <v>6.0000000000000001E-3</v>
          </cell>
          <cell r="CB47">
            <v>2</v>
          </cell>
          <cell r="CF47">
            <v>0.7</v>
          </cell>
          <cell r="CM47">
            <v>100000</v>
          </cell>
          <cell r="CN47">
            <v>70000</v>
          </cell>
          <cell r="CR47">
            <v>4</v>
          </cell>
          <cell r="CW47">
            <v>157</v>
          </cell>
          <cell r="CX47">
            <v>0</v>
          </cell>
          <cell r="CY47" t="str">
            <v>TVS-50 40 Ø</v>
          </cell>
          <cell r="CZ47">
            <v>0</v>
          </cell>
          <cell r="DA47">
            <v>0</v>
          </cell>
          <cell r="DB47">
            <v>0</v>
          </cell>
          <cell r="DC47">
            <v>0</v>
          </cell>
          <cell r="DD47">
            <v>90.86</v>
          </cell>
          <cell r="DE47">
            <v>14.29</v>
          </cell>
          <cell r="DF47">
            <v>3.1</v>
          </cell>
          <cell r="DG47">
            <v>108.25</v>
          </cell>
          <cell r="DK47">
            <v>0</v>
          </cell>
          <cell r="DO47">
            <v>0</v>
          </cell>
          <cell r="DP47">
            <v>129.47999999999999</v>
          </cell>
          <cell r="DQ47">
            <v>27.71</v>
          </cell>
          <cell r="DR47">
            <v>5.36</v>
          </cell>
          <cell r="DS47">
            <v>162.54999999999998</v>
          </cell>
          <cell r="DT47">
            <v>0</v>
          </cell>
          <cell r="DU47">
            <v>105.53</v>
          </cell>
          <cell r="DV47">
            <v>22.58</v>
          </cell>
          <cell r="DW47">
            <v>4.37</v>
          </cell>
          <cell r="DX47">
            <v>132.47999999999999</v>
          </cell>
          <cell r="DY47">
            <v>0</v>
          </cell>
          <cell r="DZ47">
            <v>0</v>
          </cell>
        </row>
        <row r="48">
          <cell r="B48">
            <v>158</v>
          </cell>
          <cell r="C48" t="str">
            <v>TVS 50 CHAMP</v>
          </cell>
          <cell r="D48">
            <v>5000</v>
          </cell>
          <cell r="E48">
            <v>5000</v>
          </cell>
          <cell r="H48">
            <v>244</v>
          </cell>
          <cell r="I48" t="str">
            <v>M/C</v>
          </cell>
          <cell r="M48">
            <v>0</v>
          </cell>
          <cell r="N48">
            <v>0</v>
          </cell>
          <cell r="O48">
            <v>0</v>
          </cell>
          <cell r="P48">
            <v>0.107</v>
          </cell>
          <cell r="Q48">
            <v>6.0999999999999999E-2</v>
          </cell>
          <cell r="R48">
            <v>0.20300000000000001</v>
          </cell>
          <cell r="S48">
            <v>6.0000000000000001E-3</v>
          </cell>
          <cell r="T48">
            <v>2</v>
          </cell>
          <cell r="U48">
            <v>0</v>
          </cell>
          <cell r="V48">
            <v>0</v>
          </cell>
          <cell r="Y48">
            <v>12</v>
          </cell>
          <cell r="Z48">
            <v>1</v>
          </cell>
          <cell r="AC48">
            <v>13</v>
          </cell>
          <cell r="AD48">
            <v>100000</v>
          </cell>
          <cell r="AE48">
            <v>65000</v>
          </cell>
          <cell r="AH48" t="str">
            <v>2K-1200</v>
          </cell>
          <cell r="AI48">
            <v>41</v>
          </cell>
          <cell r="AM48">
            <v>4</v>
          </cell>
          <cell r="AN48">
            <v>48.5</v>
          </cell>
          <cell r="AO48">
            <v>41</v>
          </cell>
          <cell r="AP48">
            <v>6250</v>
          </cell>
          <cell r="AR48">
            <v>0</v>
          </cell>
          <cell r="AS48">
            <v>0</v>
          </cell>
          <cell r="AT48">
            <v>0</v>
          </cell>
          <cell r="AU48">
            <v>0</v>
          </cell>
          <cell r="AV48">
            <v>5000</v>
          </cell>
          <cell r="AW48">
            <v>5000</v>
          </cell>
          <cell r="AX48">
            <v>0</v>
          </cell>
          <cell r="AY48">
            <v>0</v>
          </cell>
          <cell r="AZ48">
            <v>0</v>
          </cell>
          <cell r="BA48">
            <v>0</v>
          </cell>
          <cell r="BB48">
            <v>5000</v>
          </cell>
          <cell r="BC48">
            <v>5000</v>
          </cell>
          <cell r="BM48">
            <v>2.1</v>
          </cell>
          <cell r="BO48" t="str">
            <v>PMS-I</v>
          </cell>
          <cell r="BP48">
            <v>244</v>
          </cell>
          <cell r="BQ48" t="str">
            <v>M/C</v>
          </cell>
          <cell r="BR48">
            <v>4.5999999999999996</v>
          </cell>
          <cell r="BS48">
            <v>3.4</v>
          </cell>
          <cell r="BT48">
            <v>1.2</v>
          </cell>
          <cell r="BW48">
            <v>0</v>
          </cell>
          <cell r="BX48">
            <v>0.107</v>
          </cell>
          <cell r="BY48">
            <v>6.0999999999999999E-2</v>
          </cell>
          <cell r="BZ48">
            <v>0.20300000000000001</v>
          </cell>
          <cell r="CA48">
            <v>6.0000000000000001E-3</v>
          </cell>
          <cell r="CB48">
            <v>2</v>
          </cell>
          <cell r="CF48">
            <v>0.7</v>
          </cell>
          <cell r="CM48">
            <v>100000</v>
          </cell>
          <cell r="CN48">
            <v>70000</v>
          </cell>
          <cell r="CR48">
            <v>4</v>
          </cell>
          <cell r="CW48">
            <v>158</v>
          </cell>
          <cell r="CX48">
            <v>0</v>
          </cell>
          <cell r="CY48" t="str">
            <v>TVS 50 CHAMP</v>
          </cell>
          <cell r="CZ48">
            <v>0</v>
          </cell>
          <cell r="DA48">
            <v>0</v>
          </cell>
          <cell r="DB48">
            <v>0</v>
          </cell>
          <cell r="DC48">
            <v>0</v>
          </cell>
          <cell r="DD48">
            <v>90.86</v>
          </cell>
          <cell r="DE48">
            <v>14.29</v>
          </cell>
          <cell r="DF48">
            <v>3.1</v>
          </cell>
          <cell r="DG48">
            <v>108.25</v>
          </cell>
          <cell r="DK48">
            <v>0</v>
          </cell>
          <cell r="DO48">
            <v>0</v>
          </cell>
          <cell r="DP48">
            <v>129.47999999999999</v>
          </cell>
          <cell r="DQ48">
            <v>27.71</v>
          </cell>
          <cell r="DR48">
            <v>5.36</v>
          </cell>
          <cell r="DS48">
            <v>162.54999999999998</v>
          </cell>
          <cell r="DT48">
            <v>0</v>
          </cell>
          <cell r="DU48">
            <v>105.53</v>
          </cell>
          <cell r="DV48">
            <v>22.58</v>
          </cell>
          <cell r="DW48">
            <v>4.37</v>
          </cell>
          <cell r="DX48">
            <v>132.47999999999999</v>
          </cell>
          <cell r="DY48">
            <v>0</v>
          </cell>
          <cell r="DZ48">
            <v>0</v>
          </cell>
        </row>
        <row r="49">
          <cell r="B49">
            <v>161</v>
          </cell>
          <cell r="C49" t="str">
            <v>YAMAHA RXG/RXZ</v>
          </cell>
          <cell r="D49">
            <v>3000</v>
          </cell>
          <cell r="E49">
            <v>3000</v>
          </cell>
          <cell r="H49" t="str">
            <v>AC9A</v>
          </cell>
          <cell r="I49" t="str">
            <v>M/C</v>
          </cell>
          <cell r="M49">
            <v>0</v>
          </cell>
          <cell r="N49">
            <v>0</v>
          </cell>
          <cell r="O49">
            <v>0</v>
          </cell>
          <cell r="P49">
            <v>0.215</v>
          </cell>
          <cell r="Q49">
            <v>0.14599999999999999</v>
          </cell>
          <cell r="R49">
            <v>0.32500000000000001</v>
          </cell>
          <cell r="S49">
            <v>0</v>
          </cell>
          <cell r="T49">
            <v>2</v>
          </cell>
          <cell r="U49">
            <v>0</v>
          </cell>
          <cell r="V49">
            <v>0</v>
          </cell>
          <cell r="Y49">
            <v>19</v>
          </cell>
          <cell r="Z49">
            <v>1</v>
          </cell>
          <cell r="AA49">
            <v>1</v>
          </cell>
          <cell r="AC49">
            <v>21</v>
          </cell>
          <cell r="AM49">
            <v>10</v>
          </cell>
          <cell r="AN49">
            <v>68.55</v>
          </cell>
          <cell r="AO49">
            <v>58</v>
          </cell>
          <cell r="AP49">
            <v>12496</v>
          </cell>
          <cell r="AR49">
            <v>0</v>
          </cell>
          <cell r="AS49">
            <v>0</v>
          </cell>
          <cell r="AT49">
            <v>0</v>
          </cell>
          <cell r="AU49">
            <v>0</v>
          </cell>
          <cell r="AV49">
            <v>3000</v>
          </cell>
          <cell r="AW49">
            <v>3000</v>
          </cell>
          <cell r="AX49">
            <v>0</v>
          </cell>
          <cell r="AY49">
            <v>0</v>
          </cell>
          <cell r="AZ49">
            <v>0</v>
          </cell>
          <cell r="BA49">
            <v>0</v>
          </cell>
          <cell r="BB49">
            <v>3000</v>
          </cell>
          <cell r="BC49">
            <v>3000</v>
          </cell>
          <cell r="BM49">
            <v>4.0999999999999996</v>
          </cell>
          <cell r="BO49" t="str">
            <v>pms-ii</v>
          </cell>
          <cell r="BP49" t="str">
            <v>AC9A</v>
          </cell>
          <cell r="BQ49" t="str">
            <v>M/C</v>
          </cell>
          <cell r="BR49">
            <v>6</v>
          </cell>
          <cell r="BS49">
            <v>10</v>
          </cell>
          <cell r="BT49">
            <v>2.4</v>
          </cell>
          <cell r="BX49">
            <v>0.215</v>
          </cell>
          <cell r="BY49">
            <v>0.14599999999999999</v>
          </cell>
          <cell r="BZ49">
            <v>0.32500000000000001</v>
          </cell>
          <cell r="CB49">
            <v>2</v>
          </cell>
          <cell r="CF49">
            <v>1.1000000000000001</v>
          </cell>
          <cell r="CG49">
            <v>113.28</v>
          </cell>
          <cell r="CM49">
            <v>50000</v>
          </cell>
          <cell r="CN49">
            <v>95000</v>
          </cell>
          <cell r="CR49">
            <v>10</v>
          </cell>
          <cell r="CW49">
            <v>161</v>
          </cell>
          <cell r="CX49" t="str">
            <v>MP</v>
          </cell>
          <cell r="CY49" t="str">
            <v>YAMAHA RXG/RXZ</v>
          </cell>
          <cell r="DC49">
            <v>0</v>
          </cell>
          <cell r="DG49">
            <v>0</v>
          </cell>
          <cell r="DK49">
            <v>0</v>
          </cell>
          <cell r="DO49">
            <v>0</v>
          </cell>
          <cell r="DP49">
            <v>197.88</v>
          </cell>
          <cell r="DQ49">
            <v>37.92</v>
          </cell>
          <cell r="DR49">
            <v>3.83</v>
          </cell>
          <cell r="DS49">
            <v>239.63</v>
          </cell>
          <cell r="DT49">
            <v>141.59</v>
          </cell>
          <cell r="DU49">
            <v>161.27000000000001</v>
          </cell>
          <cell r="DV49">
            <v>30.9</v>
          </cell>
          <cell r="DW49">
            <v>3.12</v>
          </cell>
          <cell r="DX49">
            <v>195.29000000000002</v>
          </cell>
          <cell r="DY49">
            <v>115.4</v>
          </cell>
          <cell r="DZ49">
            <v>113.27</v>
          </cell>
        </row>
        <row r="50">
          <cell r="B50">
            <v>164</v>
          </cell>
          <cell r="C50" t="str">
            <v>AVANTI MOPED</v>
          </cell>
          <cell r="D50">
            <v>1000</v>
          </cell>
          <cell r="E50">
            <v>1000</v>
          </cell>
          <cell r="H50">
            <v>138</v>
          </cell>
          <cell r="I50" t="str">
            <v>M/C</v>
          </cell>
          <cell r="M50">
            <v>0</v>
          </cell>
          <cell r="N50">
            <v>0</v>
          </cell>
          <cell r="O50">
            <v>0</v>
          </cell>
          <cell r="P50">
            <v>0.105</v>
          </cell>
          <cell r="Q50">
            <v>6.2E-2</v>
          </cell>
          <cell r="R50">
            <v>0.17799999999999999</v>
          </cell>
          <cell r="S50">
            <v>0</v>
          </cell>
          <cell r="T50">
            <v>2</v>
          </cell>
          <cell r="U50">
            <v>0</v>
          </cell>
          <cell r="V50">
            <v>0</v>
          </cell>
          <cell r="Y50">
            <v>10</v>
          </cell>
          <cell r="Z50">
            <v>1</v>
          </cell>
          <cell r="AC50">
            <v>11</v>
          </cell>
          <cell r="AM50">
            <v>4</v>
          </cell>
          <cell r="AN50">
            <v>49.3</v>
          </cell>
          <cell r="AO50">
            <v>40</v>
          </cell>
          <cell r="AP50">
            <v>6198</v>
          </cell>
          <cell r="AR50">
            <v>0</v>
          </cell>
          <cell r="AS50">
            <v>0</v>
          </cell>
          <cell r="AT50">
            <v>0</v>
          </cell>
          <cell r="AU50">
            <v>0</v>
          </cell>
          <cell r="AV50">
            <v>1000</v>
          </cell>
          <cell r="AW50">
            <v>1000</v>
          </cell>
          <cell r="AX50">
            <v>0</v>
          </cell>
          <cell r="AY50">
            <v>0</v>
          </cell>
          <cell r="AZ50">
            <v>0</v>
          </cell>
          <cell r="BA50">
            <v>0</v>
          </cell>
          <cell r="BB50">
            <v>1000</v>
          </cell>
          <cell r="BC50">
            <v>1000</v>
          </cell>
          <cell r="BM50">
            <v>1.9</v>
          </cell>
          <cell r="BO50" t="str">
            <v>PMS-I</v>
          </cell>
          <cell r="BP50">
            <v>138</v>
          </cell>
          <cell r="BQ50" t="str">
            <v>M/C</v>
          </cell>
          <cell r="BR50">
            <v>5</v>
          </cell>
          <cell r="BS50">
            <v>5</v>
          </cell>
          <cell r="BT50">
            <v>1.1000000000000001</v>
          </cell>
          <cell r="BX50">
            <v>0.105</v>
          </cell>
          <cell r="BY50">
            <v>6.2E-2</v>
          </cell>
          <cell r="BZ50">
            <v>0.17799999999999999</v>
          </cell>
          <cell r="CB50">
            <v>2</v>
          </cell>
          <cell r="CF50">
            <v>0.7</v>
          </cell>
          <cell r="CM50">
            <v>100000</v>
          </cell>
          <cell r="CN50">
            <v>70000</v>
          </cell>
          <cell r="CR50">
            <v>4</v>
          </cell>
          <cell r="CW50">
            <v>164</v>
          </cell>
          <cell r="CY50" t="str">
            <v>AVANTI MOPED</v>
          </cell>
          <cell r="CZ50">
            <v>70</v>
          </cell>
          <cell r="DA50">
            <v>18</v>
          </cell>
          <cell r="DB50">
            <v>2.8</v>
          </cell>
          <cell r="DC50">
            <v>90.8</v>
          </cell>
          <cell r="DD50">
            <v>109.03</v>
          </cell>
          <cell r="DE50">
            <v>25.26</v>
          </cell>
          <cell r="DF50">
            <v>3.92</v>
          </cell>
          <cell r="DG50">
            <v>138.21</v>
          </cell>
          <cell r="DK50">
            <v>0</v>
          </cell>
          <cell r="DO50">
            <v>0</v>
          </cell>
          <cell r="DP50">
            <v>148.68</v>
          </cell>
          <cell r="DQ50">
            <v>34.44</v>
          </cell>
          <cell r="DR50">
            <v>5.36</v>
          </cell>
          <cell r="DS50">
            <v>188.48000000000002</v>
          </cell>
          <cell r="DU50">
            <v>121.17</v>
          </cell>
          <cell r="DV50">
            <v>28.07</v>
          </cell>
          <cell r="DW50">
            <v>4.37</v>
          </cell>
          <cell r="DX50">
            <v>153.61000000000001</v>
          </cell>
          <cell r="DY50">
            <v>0</v>
          </cell>
          <cell r="DZ50">
            <v>0</v>
          </cell>
        </row>
        <row r="51">
          <cell r="B51">
            <v>167</v>
          </cell>
          <cell r="C51" t="str">
            <v>BAJAJ SUPER FE (125 CC ) MODI</v>
          </cell>
          <cell r="D51">
            <v>2000</v>
          </cell>
          <cell r="E51">
            <v>2000</v>
          </cell>
          <cell r="H51">
            <v>138</v>
          </cell>
          <cell r="I51" t="str">
            <v>M/C</v>
          </cell>
          <cell r="M51">
            <v>0</v>
          </cell>
          <cell r="N51">
            <v>0</v>
          </cell>
          <cell r="O51">
            <v>0</v>
          </cell>
          <cell r="P51">
            <v>0.216</v>
          </cell>
          <cell r="Q51">
            <v>0.128</v>
          </cell>
          <cell r="R51">
            <v>0.33900000000000002</v>
          </cell>
          <cell r="S51">
            <v>1.2E-2</v>
          </cell>
          <cell r="T51">
            <v>2</v>
          </cell>
          <cell r="U51">
            <v>0</v>
          </cell>
          <cell r="V51">
            <v>0</v>
          </cell>
          <cell r="Y51">
            <v>16</v>
          </cell>
          <cell r="Z51">
            <v>1</v>
          </cell>
          <cell r="AC51">
            <v>17</v>
          </cell>
          <cell r="AD51">
            <v>100000</v>
          </cell>
          <cell r="AE51">
            <v>100000</v>
          </cell>
          <cell r="AH51" t="str">
            <v>2K-1299</v>
          </cell>
          <cell r="AI51">
            <v>52.5</v>
          </cell>
          <cell r="AM51">
            <v>4</v>
          </cell>
          <cell r="AN51">
            <v>72.7</v>
          </cell>
          <cell r="AO51">
            <v>54</v>
          </cell>
          <cell r="AP51">
            <v>12338</v>
          </cell>
          <cell r="AR51">
            <v>0</v>
          </cell>
          <cell r="AS51">
            <v>0</v>
          </cell>
          <cell r="AT51">
            <v>0</v>
          </cell>
          <cell r="AU51">
            <v>0</v>
          </cell>
          <cell r="AV51">
            <v>2000</v>
          </cell>
          <cell r="AW51">
            <v>2000</v>
          </cell>
          <cell r="AX51">
            <v>0</v>
          </cell>
          <cell r="AY51">
            <v>0</v>
          </cell>
          <cell r="AZ51">
            <v>0</v>
          </cell>
          <cell r="BA51">
            <v>0</v>
          </cell>
          <cell r="BB51">
            <v>2000</v>
          </cell>
          <cell r="BC51">
            <v>2000</v>
          </cell>
          <cell r="BM51">
            <v>2.5</v>
          </cell>
          <cell r="BO51" t="str">
            <v>PMS-I</v>
          </cell>
          <cell r="BP51">
            <v>138</v>
          </cell>
          <cell r="BQ51" t="str">
            <v>M/C</v>
          </cell>
          <cell r="BR51">
            <v>3.1</v>
          </cell>
          <cell r="BS51">
            <v>4.2</v>
          </cell>
          <cell r="BT51">
            <v>1.5</v>
          </cell>
          <cell r="BX51">
            <v>0.216</v>
          </cell>
          <cell r="BY51">
            <v>0.128</v>
          </cell>
          <cell r="BZ51">
            <v>0.33900000000000002</v>
          </cell>
          <cell r="CA51">
            <v>1.2E-2</v>
          </cell>
          <cell r="CB51">
            <v>2</v>
          </cell>
          <cell r="CF51">
            <v>0.8</v>
          </cell>
          <cell r="CM51">
            <v>100000</v>
          </cell>
          <cell r="CN51">
            <v>90000</v>
          </cell>
          <cell r="CR51">
            <v>4</v>
          </cell>
          <cell r="CW51">
            <v>167</v>
          </cell>
          <cell r="CY51" t="str">
            <v>BAJAJ SUPER FE (125 CC ) MODI</v>
          </cell>
          <cell r="CZ51">
            <v>0</v>
          </cell>
          <cell r="DA51">
            <v>0</v>
          </cell>
          <cell r="DB51">
            <v>0</v>
          </cell>
          <cell r="DC51">
            <v>0</v>
          </cell>
          <cell r="DG51">
            <v>0</v>
          </cell>
          <cell r="DK51">
            <v>0</v>
          </cell>
          <cell r="DO51">
            <v>0</v>
          </cell>
          <cell r="DP51">
            <v>190.52</v>
          </cell>
          <cell r="DQ51">
            <v>42.51</v>
          </cell>
          <cell r="DR51">
            <v>2.68</v>
          </cell>
          <cell r="DS51">
            <v>235.71</v>
          </cell>
          <cell r="DU51">
            <v>155.27000000000001</v>
          </cell>
          <cell r="DV51">
            <v>34.65</v>
          </cell>
          <cell r="DW51">
            <v>2.1800000000000002</v>
          </cell>
          <cell r="DX51">
            <v>192.10000000000002</v>
          </cell>
          <cell r="DY51">
            <v>0</v>
          </cell>
          <cell r="DZ51">
            <v>0</v>
          </cell>
        </row>
        <row r="52">
          <cell r="B52">
            <v>185</v>
          </cell>
          <cell r="C52" t="str">
            <v>HERO PUCH 50 CC</v>
          </cell>
          <cell r="D52">
            <v>11200</v>
          </cell>
          <cell r="E52">
            <v>11200</v>
          </cell>
          <cell r="H52">
            <v>138</v>
          </cell>
          <cell r="I52" t="str">
            <v>M/C</v>
          </cell>
          <cell r="M52">
            <v>0</v>
          </cell>
          <cell r="N52">
            <v>0</v>
          </cell>
          <cell r="O52">
            <v>0</v>
          </cell>
          <cell r="P52">
            <v>0.105</v>
          </cell>
          <cell r="Q52">
            <v>5.7000000000000002E-2</v>
          </cell>
          <cell r="R52">
            <v>0.24</v>
          </cell>
          <cell r="S52">
            <v>5.0000000000000001E-3</v>
          </cell>
          <cell r="T52">
            <v>2</v>
          </cell>
          <cell r="U52">
            <v>0</v>
          </cell>
          <cell r="V52">
            <v>0</v>
          </cell>
          <cell r="Y52">
            <v>17</v>
          </cell>
          <cell r="Z52">
            <v>2</v>
          </cell>
          <cell r="AC52">
            <v>19</v>
          </cell>
          <cell r="AM52">
            <v>10</v>
          </cell>
          <cell r="AN52">
            <v>55.45</v>
          </cell>
          <cell r="AO52">
            <v>38</v>
          </cell>
          <cell r="AP52">
            <v>6622</v>
          </cell>
          <cell r="AR52">
            <v>5000</v>
          </cell>
          <cell r="AS52">
            <v>0</v>
          </cell>
          <cell r="AT52">
            <v>0</v>
          </cell>
          <cell r="AU52">
            <v>200</v>
          </cell>
          <cell r="AV52">
            <v>6000</v>
          </cell>
          <cell r="AW52">
            <v>11200</v>
          </cell>
          <cell r="AX52">
            <v>5000</v>
          </cell>
          <cell r="AY52">
            <v>0</v>
          </cell>
          <cell r="AZ52">
            <v>0</v>
          </cell>
          <cell r="BA52">
            <v>200</v>
          </cell>
          <cell r="BB52">
            <v>6000</v>
          </cell>
          <cell r="BC52">
            <v>11200</v>
          </cell>
          <cell r="BM52">
            <v>2.9</v>
          </cell>
          <cell r="BO52" t="str">
            <v>pms-ii</v>
          </cell>
          <cell r="BP52">
            <v>138</v>
          </cell>
          <cell r="BQ52" t="str">
            <v>M/C</v>
          </cell>
          <cell r="BR52">
            <v>5.6</v>
          </cell>
          <cell r="BS52">
            <v>3.5</v>
          </cell>
          <cell r="BT52">
            <v>1.7</v>
          </cell>
          <cell r="BW52">
            <v>0</v>
          </cell>
          <cell r="BX52">
            <v>0.105</v>
          </cell>
          <cell r="BY52">
            <v>5.7000000000000002E-2</v>
          </cell>
          <cell r="BZ52">
            <v>0.24</v>
          </cell>
          <cell r="CA52">
            <v>5.0000000000000001E-3</v>
          </cell>
          <cell r="CB52">
            <v>2</v>
          </cell>
          <cell r="CF52">
            <v>0.7</v>
          </cell>
          <cell r="CM52">
            <v>100000</v>
          </cell>
          <cell r="CN52">
            <v>100000</v>
          </cell>
          <cell r="CR52">
            <v>10</v>
          </cell>
          <cell r="CW52">
            <v>185</v>
          </cell>
          <cell r="CX52">
            <v>0</v>
          </cell>
          <cell r="CY52" t="str">
            <v>HERO PUCH 50 CC</v>
          </cell>
          <cell r="CZ52">
            <v>90.93</v>
          </cell>
          <cell r="DA52">
            <v>17.940000000000001</v>
          </cell>
          <cell r="DB52">
            <v>1.8</v>
          </cell>
          <cell r="DC52">
            <v>110.67000000000002</v>
          </cell>
          <cell r="DD52">
            <v>0</v>
          </cell>
          <cell r="DE52">
            <v>0</v>
          </cell>
          <cell r="DF52">
            <v>0</v>
          </cell>
          <cell r="DG52">
            <v>0</v>
          </cell>
          <cell r="DK52">
            <v>0</v>
          </cell>
          <cell r="DL52">
            <v>150.29</v>
          </cell>
          <cell r="DM52">
            <v>23.68</v>
          </cell>
          <cell r="DN52">
            <v>3.28</v>
          </cell>
          <cell r="DO52">
            <v>177.25</v>
          </cell>
          <cell r="DP52">
            <v>184.41</v>
          </cell>
          <cell r="DQ52">
            <v>29.06</v>
          </cell>
          <cell r="DR52">
            <v>4.0199999999999996</v>
          </cell>
          <cell r="DS52">
            <v>217.49</v>
          </cell>
          <cell r="DT52">
            <v>0</v>
          </cell>
          <cell r="DU52">
            <v>150.29</v>
          </cell>
          <cell r="DV52">
            <v>23.68</v>
          </cell>
          <cell r="DW52">
            <v>3.28</v>
          </cell>
          <cell r="DX52">
            <v>177.25</v>
          </cell>
          <cell r="DY52">
            <v>0</v>
          </cell>
          <cell r="DZ52">
            <v>0</v>
          </cell>
        </row>
        <row r="53">
          <cell r="B53">
            <v>187</v>
          </cell>
          <cell r="C53" t="str">
            <v>M-74-E2000</v>
          </cell>
          <cell r="D53">
            <v>63000</v>
          </cell>
          <cell r="E53">
            <v>63000</v>
          </cell>
          <cell r="H53">
            <v>138</v>
          </cell>
          <cell r="I53" t="str">
            <v>M/C</v>
          </cell>
          <cell r="M53">
            <v>0</v>
          </cell>
          <cell r="N53">
            <v>0</v>
          </cell>
          <cell r="O53">
            <v>0</v>
          </cell>
          <cell r="P53">
            <v>0.16600000000000001</v>
          </cell>
          <cell r="Q53">
            <v>8.5000000000000006E-2</v>
          </cell>
          <cell r="R53">
            <v>0.26</v>
          </cell>
          <cell r="S53">
            <v>0.01</v>
          </cell>
          <cell r="T53">
            <v>2</v>
          </cell>
          <cell r="U53">
            <v>0</v>
          </cell>
          <cell r="V53">
            <v>0</v>
          </cell>
          <cell r="Y53">
            <v>15</v>
          </cell>
          <cell r="Z53">
            <v>2</v>
          </cell>
          <cell r="AC53">
            <v>17</v>
          </cell>
          <cell r="AM53">
            <v>4</v>
          </cell>
          <cell r="AN53">
            <v>58.66</v>
          </cell>
          <cell r="AO53">
            <v>46.3</v>
          </cell>
          <cell r="AP53">
            <v>8536</v>
          </cell>
          <cell r="AR53">
            <v>62500</v>
          </cell>
          <cell r="AS53">
            <v>0</v>
          </cell>
          <cell r="AT53">
            <v>0</v>
          </cell>
          <cell r="AU53">
            <v>0</v>
          </cell>
          <cell r="AV53">
            <v>500</v>
          </cell>
          <cell r="AW53">
            <v>63000</v>
          </cell>
          <cell r="AX53">
            <v>62500</v>
          </cell>
          <cell r="AY53">
            <v>0</v>
          </cell>
          <cell r="AZ53">
            <v>0</v>
          </cell>
          <cell r="BA53">
            <v>0</v>
          </cell>
          <cell r="BB53">
            <v>500</v>
          </cell>
          <cell r="BC53">
            <v>63000</v>
          </cell>
          <cell r="BM53">
            <v>1.8</v>
          </cell>
          <cell r="BO53" t="str">
            <v>PMS-I</v>
          </cell>
          <cell r="BP53">
            <v>138</v>
          </cell>
          <cell r="BQ53" t="str">
            <v>M/C</v>
          </cell>
          <cell r="BR53">
            <v>5.4</v>
          </cell>
          <cell r="BS53">
            <v>2.5</v>
          </cell>
          <cell r="BT53">
            <v>1.1000000000000001</v>
          </cell>
          <cell r="BW53">
            <v>0</v>
          </cell>
          <cell r="BX53">
            <v>0.16600000000000001</v>
          </cell>
          <cell r="BY53">
            <v>8.5000000000000006E-2</v>
          </cell>
          <cell r="BZ53">
            <v>0.26</v>
          </cell>
          <cell r="CA53">
            <v>0.01</v>
          </cell>
          <cell r="CB53">
            <v>2</v>
          </cell>
          <cell r="CF53">
            <v>0.7</v>
          </cell>
          <cell r="CM53">
            <v>100000</v>
          </cell>
          <cell r="CN53">
            <v>80000</v>
          </cell>
          <cell r="CR53">
            <v>4</v>
          </cell>
          <cell r="CW53">
            <v>187</v>
          </cell>
          <cell r="CY53" t="str">
            <v>M-74-E2000</v>
          </cell>
          <cell r="CZ53">
            <v>65.22</v>
          </cell>
          <cell r="DA53">
            <v>16</v>
          </cell>
          <cell r="DB53">
            <v>1.2</v>
          </cell>
          <cell r="DC53">
            <v>82.42</v>
          </cell>
          <cell r="DG53">
            <v>0</v>
          </cell>
          <cell r="DK53">
            <v>0</v>
          </cell>
          <cell r="DO53">
            <v>0</v>
          </cell>
          <cell r="DP53">
            <v>148.68</v>
          </cell>
          <cell r="DQ53">
            <v>32.01</v>
          </cell>
          <cell r="DR53">
            <v>5.36</v>
          </cell>
          <cell r="DS53">
            <v>186.05</v>
          </cell>
          <cell r="DU53">
            <v>121.17</v>
          </cell>
          <cell r="DV53">
            <v>26.09</v>
          </cell>
          <cell r="DW53">
            <v>4.37</v>
          </cell>
          <cell r="DX53">
            <v>151.63</v>
          </cell>
          <cell r="DY53">
            <v>0</v>
          </cell>
          <cell r="DZ53">
            <v>0</v>
          </cell>
        </row>
        <row r="54">
          <cell r="B54">
            <v>188</v>
          </cell>
          <cell r="C54" t="str">
            <v>BAJAJ 3 WH-4S</v>
          </cell>
          <cell r="D54">
            <v>19000</v>
          </cell>
          <cell r="E54">
            <v>19000</v>
          </cell>
          <cell r="G54" t="str">
            <v>MS</v>
          </cell>
          <cell r="H54">
            <v>124</v>
          </cell>
          <cell r="I54" t="str">
            <v>M/C</v>
          </cell>
          <cell r="M54">
            <v>0</v>
          </cell>
          <cell r="N54">
            <v>0</v>
          </cell>
          <cell r="O54">
            <v>0</v>
          </cell>
          <cell r="P54">
            <v>0.16400000000000001</v>
          </cell>
          <cell r="Q54">
            <v>0.1</v>
          </cell>
          <cell r="R54">
            <v>0.248</v>
          </cell>
          <cell r="S54">
            <v>1.2E-2</v>
          </cell>
          <cell r="T54">
            <v>0</v>
          </cell>
          <cell r="U54">
            <v>0</v>
          </cell>
          <cell r="V54">
            <v>0</v>
          </cell>
          <cell r="Y54">
            <v>19</v>
          </cell>
          <cell r="Z54">
            <v>2</v>
          </cell>
          <cell r="AC54">
            <v>21</v>
          </cell>
          <cell r="AD54">
            <v>100000</v>
          </cell>
          <cell r="AE54">
            <v>120000</v>
          </cell>
          <cell r="AH54" t="str">
            <v>2K-1282</v>
          </cell>
          <cell r="AI54">
            <v>57.008000000000003</v>
          </cell>
          <cell r="AM54">
            <v>4</v>
          </cell>
          <cell r="AN54">
            <v>41.5</v>
          </cell>
          <cell r="AO54">
            <v>57</v>
          </cell>
          <cell r="AP54">
            <v>7434</v>
          </cell>
          <cell r="AR54">
            <v>18000</v>
          </cell>
          <cell r="AS54">
            <v>0</v>
          </cell>
          <cell r="AT54">
            <v>0</v>
          </cell>
          <cell r="AU54">
            <v>0</v>
          </cell>
          <cell r="AV54">
            <v>1000</v>
          </cell>
          <cell r="AW54">
            <v>19000</v>
          </cell>
          <cell r="AX54">
            <v>18000</v>
          </cell>
          <cell r="AY54">
            <v>0</v>
          </cell>
          <cell r="AZ54">
            <v>0</v>
          </cell>
          <cell r="BA54">
            <v>0</v>
          </cell>
          <cell r="BB54">
            <v>1000</v>
          </cell>
          <cell r="BC54">
            <v>19000</v>
          </cell>
          <cell r="BM54">
            <v>1.6</v>
          </cell>
          <cell r="BO54" t="str">
            <v>PMS-I</v>
          </cell>
          <cell r="BP54">
            <v>124</v>
          </cell>
          <cell r="BQ54" t="str">
            <v>M/C</v>
          </cell>
          <cell r="BR54">
            <v>7.1</v>
          </cell>
          <cell r="BS54">
            <v>3.9</v>
          </cell>
          <cell r="BT54">
            <v>0.9</v>
          </cell>
          <cell r="BX54">
            <v>0.16400000000000001</v>
          </cell>
          <cell r="BY54">
            <v>0.1</v>
          </cell>
          <cell r="BZ54">
            <v>0.248</v>
          </cell>
          <cell r="CA54">
            <v>1.2E-2</v>
          </cell>
          <cell r="CF54">
            <v>1.1000000000000001</v>
          </cell>
          <cell r="CM54">
            <v>50000</v>
          </cell>
          <cell r="CN54">
            <v>55000</v>
          </cell>
          <cell r="CR54">
            <v>4</v>
          </cell>
          <cell r="CW54">
            <v>188</v>
          </cell>
          <cell r="CX54">
            <v>0</v>
          </cell>
          <cell r="CY54" t="str">
            <v>BAJAJ 3 WH-4S</v>
          </cell>
          <cell r="CZ54">
            <v>100</v>
          </cell>
          <cell r="DA54">
            <v>20</v>
          </cell>
          <cell r="DB54">
            <v>1.2</v>
          </cell>
          <cell r="DC54">
            <v>121.2</v>
          </cell>
          <cell r="DD54">
            <v>0</v>
          </cell>
          <cell r="DE54">
            <v>0</v>
          </cell>
          <cell r="DF54">
            <v>0</v>
          </cell>
          <cell r="DG54">
            <v>0</v>
          </cell>
          <cell r="DK54">
            <v>0</v>
          </cell>
          <cell r="DO54">
            <v>0</v>
          </cell>
          <cell r="DP54">
            <v>211.07</v>
          </cell>
          <cell r="DQ54">
            <v>34.44</v>
          </cell>
          <cell r="DR54">
            <v>2.68</v>
          </cell>
          <cell r="DS54">
            <v>248.19</v>
          </cell>
          <cell r="DT54">
            <v>0</v>
          </cell>
          <cell r="DU54">
            <v>172.02</v>
          </cell>
          <cell r="DV54">
            <v>28.07</v>
          </cell>
          <cell r="DW54">
            <v>2.1800000000000002</v>
          </cell>
          <cell r="DX54">
            <v>202.27</v>
          </cell>
          <cell r="DY54">
            <v>0</v>
          </cell>
          <cell r="DZ54">
            <v>0</v>
          </cell>
        </row>
        <row r="55">
          <cell r="B55">
            <v>189</v>
          </cell>
          <cell r="C55" t="str">
            <v xml:space="preserve">LEGEND  2W-4S </v>
          </cell>
          <cell r="D55">
            <v>73000</v>
          </cell>
          <cell r="E55">
            <v>73000</v>
          </cell>
          <cell r="H55">
            <v>124</v>
          </cell>
          <cell r="I55" t="str">
            <v>M/C</v>
          </cell>
          <cell r="M55">
            <v>0</v>
          </cell>
          <cell r="N55">
            <v>0</v>
          </cell>
          <cell r="O55">
            <v>0</v>
          </cell>
          <cell r="P55">
            <v>0.16700000000000001</v>
          </cell>
          <cell r="Q55">
            <v>0.1</v>
          </cell>
          <cell r="R55">
            <v>0.253</v>
          </cell>
          <cell r="S55">
            <v>1.2E-2</v>
          </cell>
          <cell r="T55">
            <v>0</v>
          </cell>
          <cell r="U55">
            <v>0</v>
          </cell>
          <cell r="V55">
            <v>0</v>
          </cell>
          <cell r="Y55">
            <v>19</v>
          </cell>
          <cell r="Z55">
            <v>2</v>
          </cell>
          <cell r="AC55">
            <v>21</v>
          </cell>
          <cell r="AD55">
            <v>100000</v>
          </cell>
          <cell r="AE55">
            <v>120000</v>
          </cell>
          <cell r="AH55" t="str">
            <v>2K-1280/2</v>
          </cell>
          <cell r="AI55">
            <v>57</v>
          </cell>
          <cell r="AM55">
            <v>4</v>
          </cell>
          <cell r="AN55">
            <v>41.5</v>
          </cell>
          <cell r="AO55">
            <v>57</v>
          </cell>
          <cell r="AP55">
            <v>7434</v>
          </cell>
          <cell r="AR55">
            <v>72000</v>
          </cell>
          <cell r="AS55">
            <v>0</v>
          </cell>
          <cell r="AT55">
            <v>0</v>
          </cell>
          <cell r="AU55">
            <v>0</v>
          </cell>
          <cell r="AV55">
            <v>1000</v>
          </cell>
          <cell r="AW55">
            <v>73000</v>
          </cell>
          <cell r="AX55">
            <v>72000</v>
          </cell>
          <cell r="AY55">
            <v>0</v>
          </cell>
          <cell r="AZ55">
            <v>0</v>
          </cell>
          <cell r="BA55">
            <v>0</v>
          </cell>
          <cell r="BB55">
            <v>1000</v>
          </cell>
          <cell r="BC55">
            <v>73000</v>
          </cell>
          <cell r="BM55">
            <v>1.6</v>
          </cell>
          <cell r="BO55" t="str">
            <v>PMS-I</v>
          </cell>
          <cell r="BP55">
            <v>124</v>
          </cell>
          <cell r="BQ55" t="str">
            <v>M/C</v>
          </cell>
          <cell r="BR55">
            <v>6.7</v>
          </cell>
          <cell r="BS55">
            <v>3.3</v>
          </cell>
          <cell r="BT55">
            <v>0.9</v>
          </cell>
          <cell r="BX55">
            <v>0.16700000000000001</v>
          </cell>
          <cell r="BY55">
            <v>0.1</v>
          </cell>
          <cell r="BZ55">
            <v>0.253</v>
          </cell>
          <cell r="CA55">
            <v>1.2E-2</v>
          </cell>
          <cell r="CF55">
            <v>1.1000000000000001</v>
          </cell>
          <cell r="CM55">
            <v>50000</v>
          </cell>
          <cell r="CN55">
            <v>55000</v>
          </cell>
          <cell r="CR55">
            <v>4</v>
          </cell>
          <cell r="CW55">
            <v>189</v>
          </cell>
          <cell r="CX55">
            <v>0</v>
          </cell>
          <cell r="CY55" t="str">
            <v xml:space="preserve">LEGEND  2W-4S </v>
          </cell>
          <cell r="CZ55">
            <v>100</v>
          </cell>
          <cell r="DA55">
            <v>20</v>
          </cell>
          <cell r="DB55">
            <v>2</v>
          </cell>
          <cell r="DC55">
            <v>122</v>
          </cell>
          <cell r="DD55">
            <v>110</v>
          </cell>
          <cell r="DE55">
            <v>22</v>
          </cell>
          <cell r="DF55">
            <v>2.2000000000000002</v>
          </cell>
          <cell r="DG55">
            <v>134.19999999999999</v>
          </cell>
          <cell r="DK55">
            <v>0</v>
          </cell>
          <cell r="DO55">
            <v>0</v>
          </cell>
          <cell r="DP55">
            <v>211.07</v>
          </cell>
          <cell r="DQ55">
            <v>34.44</v>
          </cell>
          <cell r="DR55">
            <v>2.68</v>
          </cell>
          <cell r="DS55">
            <v>248.19</v>
          </cell>
          <cell r="DT55">
            <v>0</v>
          </cell>
          <cell r="DU55">
            <v>172.02</v>
          </cell>
          <cell r="DV55">
            <v>28.07</v>
          </cell>
          <cell r="DW55">
            <v>2.1800000000000002</v>
          </cell>
          <cell r="DX55">
            <v>202.27</v>
          </cell>
          <cell r="DY55">
            <v>0</v>
          </cell>
          <cell r="DZ55">
            <v>0</v>
          </cell>
        </row>
        <row r="56">
          <cell r="B56">
            <v>196</v>
          </cell>
          <cell r="C56" t="str">
            <v>RAJDOOT T7</v>
          </cell>
          <cell r="D56">
            <v>40000</v>
          </cell>
          <cell r="E56">
            <v>40000</v>
          </cell>
          <cell r="G56" t="str">
            <v>MS</v>
          </cell>
          <cell r="H56" t="str">
            <v>AC9A</v>
          </cell>
          <cell r="I56" t="str">
            <v>M/C</v>
          </cell>
          <cell r="M56">
            <v>0</v>
          </cell>
          <cell r="N56">
            <v>0</v>
          </cell>
          <cell r="O56">
            <v>0</v>
          </cell>
          <cell r="P56">
            <v>0.27300000000000002</v>
          </cell>
          <cell r="Q56">
            <v>0.184</v>
          </cell>
          <cell r="R56">
            <v>0.38500000000000001</v>
          </cell>
          <cell r="S56">
            <v>0</v>
          </cell>
          <cell r="T56">
            <v>2</v>
          </cell>
          <cell r="U56">
            <v>0</v>
          </cell>
          <cell r="V56">
            <v>0</v>
          </cell>
          <cell r="Y56">
            <v>15.5</v>
          </cell>
          <cell r="Z56">
            <v>1</v>
          </cell>
          <cell r="AA56">
            <v>0.5</v>
          </cell>
          <cell r="AC56">
            <v>17</v>
          </cell>
          <cell r="AD56">
            <v>100000</v>
          </cell>
          <cell r="AE56">
            <v>70000</v>
          </cell>
          <cell r="AF56">
            <v>27952.3</v>
          </cell>
          <cell r="AH56" t="str">
            <v>2K-19344/14F</v>
          </cell>
          <cell r="AI56">
            <v>61.5</v>
          </cell>
          <cell r="AM56">
            <v>4</v>
          </cell>
          <cell r="AN56">
            <v>65</v>
          </cell>
          <cell r="AO56">
            <v>61.5</v>
          </cell>
          <cell r="AP56">
            <v>12564</v>
          </cell>
          <cell r="AR56">
            <v>40000</v>
          </cell>
          <cell r="AS56">
            <v>0</v>
          </cell>
          <cell r="AT56">
            <v>0</v>
          </cell>
          <cell r="AU56">
            <v>0</v>
          </cell>
          <cell r="AV56">
            <v>0</v>
          </cell>
          <cell r="AW56">
            <v>40000</v>
          </cell>
          <cell r="AX56">
            <v>40000</v>
          </cell>
          <cell r="AY56">
            <v>0</v>
          </cell>
          <cell r="AZ56">
            <v>0</v>
          </cell>
          <cell r="BA56">
            <v>0</v>
          </cell>
          <cell r="BB56">
            <v>0</v>
          </cell>
          <cell r="BC56">
            <v>40000</v>
          </cell>
          <cell r="BM56">
            <v>2</v>
          </cell>
          <cell r="BO56" t="str">
            <v>PMS-I</v>
          </cell>
          <cell r="BP56" t="str">
            <v>AC9A</v>
          </cell>
          <cell r="BQ56" t="str">
            <v>M/C</v>
          </cell>
          <cell r="BR56">
            <v>4.5</v>
          </cell>
          <cell r="BS56">
            <v>6.8</v>
          </cell>
          <cell r="BT56">
            <v>1.2</v>
          </cell>
          <cell r="BX56">
            <v>0.27300000000000002</v>
          </cell>
          <cell r="BY56">
            <v>0.184</v>
          </cell>
          <cell r="BZ56">
            <v>0.38500000000000001</v>
          </cell>
          <cell r="CB56">
            <v>2</v>
          </cell>
          <cell r="CF56">
            <v>0.9</v>
          </cell>
          <cell r="CM56">
            <v>150000</v>
          </cell>
          <cell r="CN56">
            <v>100000</v>
          </cell>
          <cell r="CR56">
            <v>4</v>
          </cell>
          <cell r="CW56">
            <v>196</v>
          </cell>
          <cell r="CY56" t="str">
            <v>RAJDOOT T7</v>
          </cell>
          <cell r="CZ56">
            <v>144.66</v>
          </cell>
          <cell r="DA56">
            <v>22.97</v>
          </cell>
          <cell r="DB56">
            <v>0</v>
          </cell>
          <cell r="DC56">
            <v>167.63</v>
          </cell>
          <cell r="DD56">
            <v>162.52000000000001</v>
          </cell>
          <cell r="DE56">
            <v>25.6</v>
          </cell>
          <cell r="DF56">
            <v>3.86</v>
          </cell>
          <cell r="DG56">
            <v>191.98000000000002</v>
          </cell>
          <cell r="DK56">
            <v>0</v>
          </cell>
          <cell r="DO56">
            <v>0</v>
          </cell>
          <cell r="DS56">
            <v>0</v>
          </cell>
          <cell r="DU56">
            <v>0</v>
          </cell>
          <cell r="DV56">
            <v>0</v>
          </cell>
          <cell r="DW56">
            <v>0</v>
          </cell>
          <cell r="DX56">
            <v>0</v>
          </cell>
          <cell r="DY56">
            <v>0</v>
          </cell>
          <cell r="DZ56">
            <v>0</v>
          </cell>
        </row>
        <row r="57">
          <cell r="B57">
            <v>197</v>
          </cell>
          <cell r="C57" t="str">
            <v>SUNNY AC 9A T7</v>
          </cell>
          <cell r="D57">
            <v>1000</v>
          </cell>
          <cell r="E57">
            <v>1000</v>
          </cell>
          <cell r="H57" t="str">
            <v>AC9A</v>
          </cell>
          <cell r="I57" t="str">
            <v>M/C</v>
          </cell>
          <cell r="M57">
            <v>0</v>
          </cell>
          <cell r="N57">
            <v>0</v>
          </cell>
          <cell r="O57">
            <v>0</v>
          </cell>
          <cell r="P57">
            <v>0.1</v>
          </cell>
          <cell r="Q57">
            <v>6.2E-2</v>
          </cell>
          <cell r="R57">
            <v>0.127</v>
          </cell>
          <cell r="S57">
            <v>0</v>
          </cell>
          <cell r="T57">
            <v>2</v>
          </cell>
          <cell r="U57">
            <v>0</v>
          </cell>
          <cell r="V57">
            <v>0</v>
          </cell>
          <cell r="Y57">
            <v>11</v>
          </cell>
          <cell r="Z57">
            <v>1</v>
          </cell>
          <cell r="AC57">
            <v>12</v>
          </cell>
          <cell r="AM57">
            <v>4</v>
          </cell>
          <cell r="AN57">
            <v>50.6</v>
          </cell>
          <cell r="AO57">
            <v>40</v>
          </cell>
          <cell r="AP57">
            <v>6361</v>
          </cell>
          <cell r="AR57">
            <v>0</v>
          </cell>
          <cell r="AS57">
            <v>0</v>
          </cell>
          <cell r="AT57">
            <v>0</v>
          </cell>
          <cell r="AU57">
            <v>0</v>
          </cell>
          <cell r="AV57">
            <v>1000</v>
          </cell>
          <cell r="AW57">
            <v>1000</v>
          </cell>
          <cell r="AX57">
            <v>0</v>
          </cell>
          <cell r="AY57">
            <v>0</v>
          </cell>
          <cell r="AZ57">
            <v>0</v>
          </cell>
          <cell r="BA57">
            <v>0</v>
          </cell>
          <cell r="BB57">
            <v>1000</v>
          </cell>
          <cell r="BC57">
            <v>1000</v>
          </cell>
          <cell r="BM57">
            <v>2</v>
          </cell>
          <cell r="BO57" t="str">
            <v>PMS-I</v>
          </cell>
          <cell r="BP57" t="str">
            <v>AC9A</v>
          </cell>
          <cell r="BQ57" t="str">
            <v>M/C</v>
          </cell>
          <cell r="BR57">
            <v>6.2</v>
          </cell>
          <cell r="BS57">
            <v>4</v>
          </cell>
          <cell r="BT57">
            <v>1.2</v>
          </cell>
          <cell r="BW57">
            <v>0</v>
          </cell>
          <cell r="BX57">
            <v>0.1</v>
          </cell>
          <cell r="BY57">
            <v>6.2E-2</v>
          </cell>
          <cell r="BZ57">
            <v>0.127</v>
          </cell>
          <cell r="CB57">
            <v>2</v>
          </cell>
          <cell r="CF57">
            <v>0.7</v>
          </cell>
          <cell r="CM57">
            <v>100000</v>
          </cell>
          <cell r="CN57">
            <v>75000</v>
          </cell>
          <cell r="CR57">
            <v>4</v>
          </cell>
          <cell r="CW57">
            <v>197</v>
          </cell>
          <cell r="CX57">
            <v>0</v>
          </cell>
          <cell r="CY57" t="str">
            <v>SUNNY AC 9A T7</v>
          </cell>
          <cell r="CZ57">
            <v>86</v>
          </cell>
          <cell r="DA57">
            <v>18</v>
          </cell>
          <cell r="DB57">
            <v>2</v>
          </cell>
          <cell r="DC57">
            <v>106</v>
          </cell>
          <cell r="DD57">
            <v>94.6</v>
          </cell>
          <cell r="DE57">
            <v>19.8</v>
          </cell>
          <cell r="DF57">
            <v>2.2000000000000002</v>
          </cell>
          <cell r="DG57">
            <v>116.6</v>
          </cell>
          <cell r="DK57">
            <v>0</v>
          </cell>
          <cell r="DO57">
            <v>0</v>
          </cell>
          <cell r="DP57">
            <v>141.82</v>
          </cell>
          <cell r="DQ57">
            <v>32.01</v>
          </cell>
          <cell r="DR57">
            <v>5.36</v>
          </cell>
          <cell r="DS57">
            <v>179.19</v>
          </cell>
          <cell r="DT57">
            <v>0</v>
          </cell>
          <cell r="DU57">
            <v>115.58</v>
          </cell>
          <cell r="DV57">
            <v>26.09</v>
          </cell>
          <cell r="DW57">
            <v>4.37</v>
          </cell>
          <cell r="DX57">
            <v>146.04</v>
          </cell>
          <cell r="DY57">
            <v>0</v>
          </cell>
          <cell r="DZ57">
            <v>0</v>
          </cell>
        </row>
        <row r="58">
          <cell r="B58">
            <v>198</v>
          </cell>
          <cell r="C58" t="str">
            <v>PK-125 CC/PK75 CC</v>
          </cell>
          <cell r="D58">
            <v>8871</v>
          </cell>
          <cell r="E58">
            <v>7200</v>
          </cell>
          <cell r="H58">
            <v>138</v>
          </cell>
          <cell r="I58" t="str">
            <v>M/C</v>
          </cell>
          <cell r="M58">
            <v>0</v>
          </cell>
          <cell r="N58">
            <v>0</v>
          </cell>
          <cell r="O58">
            <v>0</v>
          </cell>
          <cell r="P58">
            <v>0.155</v>
          </cell>
          <cell r="Q58">
            <v>8.7999999999999995E-2</v>
          </cell>
          <cell r="R58">
            <v>0.27500000000000002</v>
          </cell>
          <cell r="S58">
            <v>0</v>
          </cell>
          <cell r="T58">
            <v>2</v>
          </cell>
          <cell r="U58">
            <v>0</v>
          </cell>
          <cell r="V58">
            <v>0</v>
          </cell>
          <cell r="Y58">
            <v>14</v>
          </cell>
          <cell r="Z58">
            <v>1</v>
          </cell>
          <cell r="AC58">
            <v>15</v>
          </cell>
          <cell r="AM58">
            <v>8</v>
          </cell>
          <cell r="AN58">
            <v>57.5</v>
          </cell>
          <cell r="AO58">
            <v>47</v>
          </cell>
          <cell r="AP58">
            <v>8494</v>
          </cell>
          <cell r="AR58">
            <v>7200</v>
          </cell>
          <cell r="AS58">
            <v>0</v>
          </cell>
          <cell r="AT58">
            <v>0</v>
          </cell>
          <cell r="AU58">
            <v>0</v>
          </cell>
          <cell r="AV58">
            <v>0</v>
          </cell>
          <cell r="AW58">
            <v>7200</v>
          </cell>
          <cell r="AX58">
            <v>8871</v>
          </cell>
          <cell r="AY58">
            <v>0</v>
          </cell>
          <cell r="AZ58">
            <v>0</v>
          </cell>
          <cell r="BA58">
            <v>0</v>
          </cell>
          <cell r="BB58">
            <v>0</v>
          </cell>
          <cell r="BC58">
            <v>8871</v>
          </cell>
          <cell r="BM58">
            <v>4.9000000000000004</v>
          </cell>
          <cell r="BO58" t="str">
            <v>PMS-I</v>
          </cell>
          <cell r="BP58">
            <v>138</v>
          </cell>
          <cell r="BQ58" t="str">
            <v>M/C</v>
          </cell>
          <cell r="BR58">
            <v>4.7</v>
          </cell>
          <cell r="BS58">
            <v>6</v>
          </cell>
          <cell r="BT58">
            <v>2.9</v>
          </cell>
          <cell r="BX58">
            <v>0.155</v>
          </cell>
          <cell r="BY58">
            <v>8.7999999999999995E-2</v>
          </cell>
          <cell r="BZ58">
            <v>0.27500000000000002</v>
          </cell>
          <cell r="CB58">
            <v>2</v>
          </cell>
          <cell r="CF58">
            <v>0.95</v>
          </cell>
          <cell r="CM58">
            <v>50000</v>
          </cell>
          <cell r="CN58">
            <v>45000</v>
          </cell>
          <cell r="CR58">
            <v>8</v>
          </cell>
          <cell r="CW58">
            <v>198</v>
          </cell>
          <cell r="CY58" t="str">
            <v>PK-125 CC/PK75 CC</v>
          </cell>
          <cell r="CZ58">
            <v>85</v>
          </cell>
          <cell r="DA58">
            <v>18</v>
          </cell>
          <cell r="DC58">
            <v>103</v>
          </cell>
          <cell r="DG58">
            <v>0</v>
          </cell>
          <cell r="DK58">
            <v>0</v>
          </cell>
          <cell r="DO58">
            <v>0</v>
          </cell>
          <cell r="DS58">
            <v>0</v>
          </cell>
          <cell r="DU58">
            <v>0</v>
          </cell>
          <cell r="DV58">
            <v>0</v>
          </cell>
          <cell r="DW58">
            <v>0</v>
          </cell>
          <cell r="DX58">
            <v>0</v>
          </cell>
          <cell r="DY58">
            <v>0</v>
          </cell>
          <cell r="DZ58">
            <v>0</v>
          </cell>
        </row>
        <row r="59">
          <cell r="B59">
            <v>199</v>
          </cell>
          <cell r="C59" t="str">
            <v>YBX-4S</v>
          </cell>
          <cell r="D59">
            <v>1232</v>
          </cell>
          <cell r="E59">
            <v>1000</v>
          </cell>
          <cell r="H59">
            <v>124</v>
          </cell>
          <cell r="I59" t="str">
            <v>M/C</v>
          </cell>
          <cell r="M59">
            <v>0</v>
          </cell>
          <cell r="N59">
            <v>0</v>
          </cell>
          <cell r="O59">
            <v>0</v>
          </cell>
          <cell r="P59">
            <v>0.14499999999999999</v>
          </cell>
          <cell r="Q59">
            <v>8.5000000000000006E-2</v>
          </cell>
          <cell r="R59">
            <v>0.21199999999999999</v>
          </cell>
          <cell r="S59">
            <v>6.0000000000000001E-3</v>
          </cell>
          <cell r="T59">
            <v>0</v>
          </cell>
          <cell r="U59">
            <v>0</v>
          </cell>
          <cell r="V59">
            <v>0</v>
          </cell>
          <cell r="Y59">
            <v>19</v>
          </cell>
          <cell r="Z59">
            <v>2</v>
          </cell>
          <cell r="AA59">
            <v>1</v>
          </cell>
          <cell r="AC59">
            <v>22</v>
          </cell>
          <cell r="AD59">
            <v>100000</v>
          </cell>
          <cell r="AE59">
            <v>120000</v>
          </cell>
          <cell r="AF59">
            <v>27952.3</v>
          </cell>
          <cell r="AH59" t="str">
            <v>2K-1298</v>
          </cell>
          <cell r="AI59">
            <v>54</v>
          </cell>
          <cell r="AM59">
            <v>8</v>
          </cell>
          <cell r="AN59">
            <v>38.200000000000003</v>
          </cell>
          <cell r="AO59">
            <v>54</v>
          </cell>
          <cell r="AP59">
            <v>6483</v>
          </cell>
          <cell r="AR59">
            <v>0</v>
          </cell>
          <cell r="AS59">
            <v>0</v>
          </cell>
          <cell r="AT59">
            <v>0</v>
          </cell>
          <cell r="AU59">
            <v>0</v>
          </cell>
          <cell r="AV59">
            <v>1000</v>
          </cell>
          <cell r="AW59">
            <v>1000</v>
          </cell>
          <cell r="AX59">
            <v>0</v>
          </cell>
          <cell r="AY59">
            <v>0</v>
          </cell>
          <cell r="AZ59">
            <v>0</v>
          </cell>
          <cell r="BA59">
            <v>0</v>
          </cell>
          <cell r="BB59">
            <v>1232</v>
          </cell>
          <cell r="BC59">
            <v>1232</v>
          </cell>
          <cell r="BM59">
            <v>6.6</v>
          </cell>
          <cell r="BO59" t="str">
            <v>PMS-I</v>
          </cell>
          <cell r="BP59">
            <v>124</v>
          </cell>
          <cell r="BQ59" t="str">
            <v>M/C</v>
          </cell>
          <cell r="BR59">
            <v>6</v>
          </cell>
          <cell r="BS59">
            <v>5</v>
          </cell>
          <cell r="BT59">
            <v>3.9</v>
          </cell>
          <cell r="BX59">
            <v>0.14499999999999999</v>
          </cell>
          <cell r="BY59">
            <v>8.5000000000000006E-2</v>
          </cell>
          <cell r="BZ59">
            <v>0.21199999999999999</v>
          </cell>
          <cell r="CA59">
            <v>6.0000000000000001E-3</v>
          </cell>
          <cell r="CM59">
            <v>50000</v>
          </cell>
          <cell r="CN59">
            <v>50000</v>
          </cell>
          <cell r="CR59">
            <v>8</v>
          </cell>
          <cell r="CW59">
            <v>199</v>
          </cell>
          <cell r="CY59" t="str">
            <v>YBX-4S</v>
          </cell>
          <cell r="CZ59">
            <v>0</v>
          </cell>
          <cell r="DC59">
            <v>0</v>
          </cell>
          <cell r="DG59">
            <v>0</v>
          </cell>
          <cell r="DK59">
            <v>0</v>
          </cell>
          <cell r="DO59">
            <v>0</v>
          </cell>
          <cell r="DP59">
            <v>197.88</v>
          </cell>
          <cell r="DQ59">
            <v>37.92</v>
          </cell>
          <cell r="DR59">
            <v>3.83</v>
          </cell>
          <cell r="DS59">
            <v>239.63</v>
          </cell>
          <cell r="DU59">
            <v>161.27000000000001</v>
          </cell>
          <cell r="DV59">
            <v>30.9</v>
          </cell>
          <cell r="DW59">
            <v>3.12</v>
          </cell>
          <cell r="DX59">
            <v>195.29000000000002</v>
          </cell>
          <cell r="DY59">
            <v>0</v>
          </cell>
          <cell r="DZ59">
            <v>0</v>
          </cell>
        </row>
        <row r="60">
          <cell r="B60">
            <v>202</v>
          </cell>
          <cell r="C60" t="str">
            <v xml:space="preserve">KOEL 85 </v>
          </cell>
          <cell r="D60">
            <v>3194</v>
          </cell>
          <cell r="E60">
            <v>3000</v>
          </cell>
          <cell r="H60">
            <v>124</v>
          </cell>
          <cell r="I60" t="str">
            <v>H/C</v>
          </cell>
          <cell r="M60">
            <v>0</v>
          </cell>
          <cell r="N60">
            <v>0</v>
          </cell>
          <cell r="O60">
            <v>0</v>
          </cell>
          <cell r="P60">
            <v>0.89500000000000002</v>
          </cell>
          <cell r="Q60">
            <v>0.68500000000000005</v>
          </cell>
          <cell r="R60">
            <v>1.76</v>
          </cell>
          <cell r="S60">
            <v>2.1999999999999999E-2</v>
          </cell>
          <cell r="T60">
            <v>0</v>
          </cell>
          <cell r="U60">
            <v>0</v>
          </cell>
          <cell r="V60">
            <v>0</v>
          </cell>
          <cell r="Y60">
            <v>19.8</v>
          </cell>
          <cell r="Z60">
            <v>0.8</v>
          </cell>
          <cell r="AA60">
            <v>0.4</v>
          </cell>
          <cell r="AC60">
            <v>21</v>
          </cell>
          <cell r="AD60">
            <v>15000</v>
          </cell>
          <cell r="AE60">
            <v>25000</v>
          </cell>
          <cell r="AF60">
            <v>0</v>
          </cell>
          <cell r="AH60" t="str">
            <v>2K-19699</v>
          </cell>
          <cell r="AI60">
            <v>85</v>
          </cell>
          <cell r="AM60">
            <v>3</v>
          </cell>
          <cell r="AN60">
            <v>105.95</v>
          </cell>
          <cell r="AO60">
            <v>85</v>
          </cell>
          <cell r="AP60">
            <v>28304</v>
          </cell>
          <cell r="AR60">
            <v>0</v>
          </cell>
          <cell r="AS60">
            <v>0</v>
          </cell>
          <cell r="AT60">
            <v>0</v>
          </cell>
          <cell r="AU60">
            <v>1000</v>
          </cell>
          <cell r="AV60">
            <v>2000</v>
          </cell>
          <cell r="AW60">
            <v>3000</v>
          </cell>
          <cell r="AX60">
            <v>0</v>
          </cell>
          <cell r="AY60">
            <v>0</v>
          </cell>
          <cell r="AZ60">
            <v>0</v>
          </cell>
          <cell r="BA60">
            <v>1065</v>
          </cell>
          <cell r="BB60">
            <v>2129</v>
          </cell>
          <cell r="BC60">
            <v>3194</v>
          </cell>
          <cell r="BM60">
            <v>2.8</v>
          </cell>
          <cell r="BO60" t="str">
            <v>PMS-I</v>
          </cell>
          <cell r="BP60">
            <v>124</v>
          </cell>
          <cell r="BQ60" t="str">
            <v>H/C</v>
          </cell>
          <cell r="BR60">
            <v>3.7</v>
          </cell>
          <cell r="BS60">
            <v>3.8</v>
          </cell>
          <cell r="BT60">
            <v>1.6</v>
          </cell>
          <cell r="BX60">
            <v>0.89500000000000002</v>
          </cell>
          <cell r="BY60">
            <v>0.68500000000000005</v>
          </cell>
          <cell r="BZ60">
            <v>1.76</v>
          </cell>
          <cell r="CA60">
            <v>2.1999999999999999E-2</v>
          </cell>
          <cell r="CF60">
            <v>1.4</v>
          </cell>
          <cell r="CM60">
            <v>20000</v>
          </cell>
          <cell r="CN60">
            <v>100000</v>
          </cell>
          <cell r="CR60">
            <v>3</v>
          </cell>
          <cell r="CW60">
            <v>202</v>
          </cell>
          <cell r="CX60">
            <v>0</v>
          </cell>
          <cell r="CY60" t="str">
            <v xml:space="preserve">KOEL 85 </v>
          </cell>
          <cell r="CZ60">
            <v>0</v>
          </cell>
          <cell r="DA60">
            <v>0</v>
          </cell>
          <cell r="DB60">
            <v>0</v>
          </cell>
          <cell r="DC60">
            <v>0</v>
          </cell>
          <cell r="DD60">
            <v>0</v>
          </cell>
          <cell r="DE60">
            <v>0</v>
          </cell>
          <cell r="DF60">
            <v>0</v>
          </cell>
          <cell r="DG60">
            <v>0</v>
          </cell>
          <cell r="DK60">
            <v>0</v>
          </cell>
          <cell r="DL60">
            <v>208.37</v>
          </cell>
          <cell r="DM60">
            <v>29.01</v>
          </cell>
          <cell r="DN60">
            <v>3.12</v>
          </cell>
          <cell r="DO60">
            <v>240.5</v>
          </cell>
          <cell r="DP60">
            <v>255.67</v>
          </cell>
          <cell r="DQ60">
            <v>35.6</v>
          </cell>
          <cell r="DR60">
            <v>3.83</v>
          </cell>
          <cell r="DS60">
            <v>295.09999999999997</v>
          </cell>
          <cell r="DT60">
            <v>0</v>
          </cell>
          <cell r="DU60">
            <v>208.37</v>
          </cell>
          <cell r="DV60">
            <v>29.01</v>
          </cell>
          <cell r="DW60">
            <v>3.12</v>
          </cell>
          <cell r="DX60">
            <v>240.5</v>
          </cell>
          <cell r="DY60">
            <v>0</v>
          </cell>
          <cell r="DZ60">
            <v>0</v>
          </cell>
        </row>
        <row r="61">
          <cell r="B61">
            <v>224</v>
          </cell>
          <cell r="C61" t="str">
            <v>RUSTON TD</v>
          </cell>
          <cell r="D61">
            <v>4549</v>
          </cell>
          <cell r="E61">
            <v>4400</v>
          </cell>
          <cell r="H61">
            <v>138</v>
          </cell>
          <cell r="I61" t="str">
            <v>FORGE</v>
          </cell>
          <cell r="M61">
            <v>3.32</v>
          </cell>
          <cell r="N61">
            <v>3.32</v>
          </cell>
          <cell r="O61">
            <v>3.32</v>
          </cell>
          <cell r="P61">
            <v>3.3679999999999999</v>
          </cell>
          <cell r="Q61">
            <v>2.2000000000000002</v>
          </cell>
          <cell r="R61">
            <v>4.18</v>
          </cell>
          <cell r="S61">
            <v>0</v>
          </cell>
          <cell r="T61">
            <v>0</v>
          </cell>
          <cell r="U61">
            <v>0</v>
          </cell>
          <cell r="V61">
            <v>0</v>
          </cell>
          <cell r="Y61">
            <v>48</v>
          </cell>
          <cell r="Z61">
            <v>2</v>
          </cell>
          <cell r="AC61">
            <v>50</v>
          </cell>
          <cell r="AD61">
            <v>8000</v>
          </cell>
          <cell r="AE61">
            <v>25000</v>
          </cell>
          <cell r="AH61" t="str">
            <v>1K-20022/12</v>
          </cell>
          <cell r="AI61">
            <v>120</v>
          </cell>
          <cell r="AM61">
            <v>2</v>
          </cell>
          <cell r="AN61">
            <v>150</v>
          </cell>
          <cell r="AO61">
            <v>120</v>
          </cell>
          <cell r="AP61">
            <v>56571</v>
          </cell>
          <cell r="AR61">
            <v>4200</v>
          </cell>
          <cell r="AS61">
            <v>0</v>
          </cell>
          <cell r="AT61">
            <v>0</v>
          </cell>
          <cell r="AU61">
            <v>0</v>
          </cell>
          <cell r="AV61">
            <v>200</v>
          </cell>
          <cell r="AW61">
            <v>4400</v>
          </cell>
          <cell r="AX61">
            <v>4342</v>
          </cell>
          <cell r="AY61">
            <v>0</v>
          </cell>
          <cell r="AZ61">
            <v>0</v>
          </cell>
          <cell r="BA61">
            <v>0</v>
          </cell>
          <cell r="BB61">
            <v>207</v>
          </cell>
          <cell r="BC61">
            <v>4549</v>
          </cell>
          <cell r="BM61">
            <v>5.7</v>
          </cell>
          <cell r="BN61">
            <v>0.1</v>
          </cell>
          <cell r="BO61" t="str">
            <v>PMS-I</v>
          </cell>
          <cell r="BP61">
            <v>138</v>
          </cell>
          <cell r="BQ61" t="str">
            <v>FORGE</v>
          </cell>
          <cell r="BR61">
            <v>5.5</v>
          </cell>
          <cell r="BS61">
            <v>2.8</v>
          </cell>
          <cell r="BT61">
            <v>5.7</v>
          </cell>
          <cell r="BU61">
            <v>3.32</v>
          </cell>
          <cell r="BV61">
            <v>0.11</v>
          </cell>
          <cell r="BW61">
            <v>7.6</v>
          </cell>
          <cell r="BX61">
            <v>3.3679999999999999</v>
          </cell>
          <cell r="BY61">
            <v>2.2000000000000002</v>
          </cell>
          <cell r="BZ61">
            <v>4.18</v>
          </cell>
          <cell r="CF61">
            <v>3.8</v>
          </cell>
          <cell r="CH61">
            <v>4.18</v>
          </cell>
          <cell r="CM61">
            <v>8000</v>
          </cell>
          <cell r="CN61">
            <v>25000</v>
          </cell>
          <cell r="CR61">
            <v>2</v>
          </cell>
          <cell r="CW61">
            <v>224</v>
          </cell>
          <cell r="CX61">
            <v>0</v>
          </cell>
          <cell r="CY61" t="str">
            <v>RUSTON TD</v>
          </cell>
          <cell r="CZ61">
            <v>716.6</v>
          </cell>
          <cell r="DA61">
            <v>113.36</v>
          </cell>
          <cell r="DB61">
            <v>11</v>
          </cell>
          <cell r="DC61">
            <v>840.96</v>
          </cell>
          <cell r="DD61">
            <v>589.85</v>
          </cell>
          <cell r="DE61">
            <v>105.15</v>
          </cell>
          <cell r="DF61">
            <v>11.7</v>
          </cell>
          <cell r="DG61">
            <v>706.7</v>
          </cell>
          <cell r="DK61">
            <v>0</v>
          </cell>
          <cell r="DO61">
            <v>0</v>
          </cell>
          <cell r="DP61">
            <v>1241.6500000000001</v>
          </cell>
          <cell r="DQ61">
            <v>254.82</v>
          </cell>
          <cell r="DR61">
            <v>21.04</v>
          </cell>
          <cell r="DS61">
            <v>1517.5100000000002</v>
          </cell>
          <cell r="DT61">
            <v>0</v>
          </cell>
          <cell r="DU61">
            <v>1011.94</v>
          </cell>
          <cell r="DV61">
            <v>207.68</v>
          </cell>
          <cell r="DW61">
            <v>17.149999999999999</v>
          </cell>
          <cell r="DX61">
            <v>1236.77</v>
          </cell>
          <cell r="DY61">
            <v>0</v>
          </cell>
          <cell r="DZ61">
            <v>0</v>
          </cell>
        </row>
        <row r="62">
          <cell r="B62">
            <v>225</v>
          </cell>
          <cell r="C62" t="str">
            <v>RUSTON TBD</v>
          </cell>
          <cell r="D62">
            <v>5169</v>
          </cell>
          <cell r="E62">
            <v>5000</v>
          </cell>
          <cell r="H62">
            <v>138</v>
          </cell>
          <cell r="I62" t="str">
            <v>FORGE</v>
          </cell>
          <cell r="M62">
            <v>3.32</v>
          </cell>
          <cell r="N62">
            <v>3.32</v>
          </cell>
          <cell r="O62">
            <v>3.32</v>
          </cell>
          <cell r="P62">
            <v>3.3679999999999999</v>
          </cell>
          <cell r="Q62">
            <v>2.17</v>
          </cell>
          <cell r="R62">
            <v>4.18</v>
          </cell>
          <cell r="S62">
            <v>0</v>
          </cell>
          <cell r="T62">
            <v>0</v>
          </cell>
          <cell r="U62">
            <v>0</v>
          </cell>
          <cell r="V62">
            <v>0</v>
          </cell>
          <cell r="Y62">
            <v>48</v>
          </cell>
          <cell r="Z62">
            <v>2</v>
          </cell>
          <cell r="AC62">
            <v>50</v>
          </cell>
          <cell r="AD62">
            <v>8000</v>
          </cell>
          <cell r="AE62">
            <v>25000</v>
          </cell>
          <cell r="AH62" t="str">
            <v>1K-20022/13</v>
          </cell>
          <cell r="AI62">
            <v>120</v>
          </cell>
          <cell r="AM62">
            <v>2</v>
          </cell>
          <cell r="AN62">
            <v>150</v>
          </cell>
          <cell r="AO62">
            <v>120</v>
          </cell>
          <cell r="AP62">
            <v>56571</v>
          </cell>
          <cell r="AR62">
            <v>4800</v>
          </cell>
          <cell r="AS62">
            <v>0</v>
          </cell>
          <cell r="AT62">
            <v>0</v>
          </cell>
          <cell r="AU62">
            <v>0</v>
          </cell>
          <cell r="AV62">
            <v>200</v>
          </cell>
          <cell r="AW62">
            <v>5000</v>
          </cell>
          <cell r="AX62">
            <v>4962</v>
          </cell>
          <cell r="AY62">
            <v>0</v>
          </cell>
          <cell r="AZ62">
            <v>0</v>
          </cell>
          <cell r="BA62">
            <v>0</v>
          </cell>
          <cell r="BB62">
            <v>207</v>
          </cell>
          <cell r="BC62">
            <v>5169</v>
          </cell>
          <cell r="BM62">
            <v>5.7</v>
          </cell>
          <cell r="BN62">
            <v>0.1</v>
          </cell>
          <cell r="BO62" t="str">
            <v>PMS-I</v>
          </cell>
          <cell r="BP62">
            <v>138</v>
          </cell>
          <cell r="BQ62" t="str">
            <v>FORGE</v>
          </cell>
          <cell r="BR62">
            <v>6.2</v>
          </cell>
          <cell r="BS62">
            <v>2.8</v>
          </cell>
          <cell r="BT62">
            <v>5.7</v>
          </cell>
          <cell r="BU62">
            <v>3.32</v>
          </cell>
          <cell r="BV62">
            <v>0.11</v>
          </cell>
          <cell r="BW62">
            <v>7.6</v>
          </cell>
          <cell r="BX62">
            <v>3.3679999999999999</v>
          </cell>
          <cell r="BY62">
            <v>2.17</v>
          </cell>
          <cell r="BZ62">
            <v>4.18</v>
          </cell>
          <cell r="CF62">
            <v>3.8</v>
          </cell>
          <cell r="CH62">
            <v>4.18</v>
          </cell>
          <cell r="CM62">
            <v>8000</v>
          </cell>
          <cell r="CN62">
            <v>25000</v>
          </cell>
          <cell r="CR62">
            <v>2</v>
          </cell>
          <cell r="CW62">
            <v>225</v>
          </cell>
          <cell r="CX62">
            <v>0</v>
          </cell>
          <cell r="CY62" t="str">
            <v>RUSTON TBD</v>
          </cell>
          <cell r="CZ62">
            <v>716.59</v>
          </cell>
          <cell r="DA62">
            <v>113.36</v>
          </cell>
          <cell r="DB62">
            <v>11</v>
          </cell>
          <cell r="DC62">
            <v>840.95</v>
          </cell>
          <cell r="DD62">
            <v>589.85</v>
          </cell>
          <cell r="DE62">
            <v>105.15</v>
          </cell>
          <cell r="DF62">
            <v>11.7</v>
          </cell>
          <cell r="DG62">
            <v>706.7</v>
          </cell>
          <cell r="DK62">
            <v>0</v>
          </cell>
          <cell r="DO62">
            <v>0</v>
          </cell>
          <cell r="DP62">
            <v>1241.6500000000001</v>
          </cell>
          <cell r="DQ62">
            <v>254.82</v>
          </cell>
          <cell r="DR62">
            <v>21.04</v>
          </cell>
          <cell r="DS62">
            <v>1517.5100000000002</v>
          </cell>
          <cell r="DT62">
            <v>0</v>
          </cell>
          <cell r="DU62">
            <v>1011.94</v>
          </cell>
          <cell r="DV62">
            <v>207.68</v>
          </cell>
          <cell r="DW62">
            <v>17.149999999999999</v>
          </cell>
          <cell r="DX62">
            <v>1236.77</v>
          </cell>
          <cell r="DY62">
            <v>0</v>
          </cell>
          <cell r="DZ62">
            <v>0</v>
          </cell>
        </row>
        <row r="63">
          <cell r="B63">
            <v>226</v>
          </cell>
          <cell r="C63" t="str">
            <v>RUSTON MWM TBD-233</v>
          </cell>
          <cell r="D63">
            <v>827</v>
          </cell>
          <cell r="E63">
            <v>800</v>
          </cell>
          <cell r="H63">
            <v>138</v>
          </cell>
          <cell r="I63" t="str">
            <v>FORGE</v>
          </cell>
          <cell r="M63">
            <v>3.32</v>
          </cell>
          <cell r="N63">
            <v>3.32</v>
          </cell>
          <cell r="O63">
            <v>3.32</v>
          </cell>
          <cell r="P63">
            <v>3.3679999999999999</v>
          </cell>
          <cell r="Q63">
            <v>2.17</v>
          </cell>
          <cell r="R63">
            <v>4.18</v>
          </cell>
          <cell r="S63">
            <v>0</v>
          </cell>
          <cell r="T63">
            <v>0</v>
          </cell>
          <cell r="U63">
            <v>0</v>
          </cell>
          <cell r="V63">
            <v>0</v>
          </cell>
          <cell r="AC63">
            <v>0</v>
          </cell>
          <cell r="AM63">
            <v>2</v>
          </cell>
          <cell r="AN63">
            <v>150</v>
          </cell>
          <cell r="AO63">
            <v>120</v>
          </cell>
          <cell r="AP63">
            <v>56571</v>
          </cell>
          <cell r="AR63">
            <v>800</v>
          </cell>
          <cell r="AS63">
            <v>0</v>
          </cell>
          <cell r="AT63">
            <v>0</v>
          </cell>
          <cell r="AU63">
            <v>0</v>
          </cell>
          <cell r="AV63">
            <v>0</v>
          </cell>
          <cell r="AW63">
            <v>800</v>
          </cell>
          <cell r="AX63">
            <v>827</v>
          </cell>
          <cell r="AY63">
            <v>0</v>
          </cell>
          <cell r="AZ63">
            <v>0</v>
          </cell>
          <cell r="BA63">
            <v>0</v>
          </cell>
          <cell r="BB63">
            <v>0</v>
          </cell>
          <cell r="BC63">
            <v>827</v>
          </cell>
          <cell r="BM63">
            <v>5.7</v>
          </cell>
          <cell r="BN63">
            <v>0.1</v>
          </cell>
          <cell r="BO63" t="str">
            <v>PMS-I</v>
          </cell>
          <cell r="BP63">
            <v>138</v>
          </cell>
          <cell r="BQ63" t="str">
            <v>FORGE</v>
          </cell>
          <cell r="BR63">
            <v>6.2</v>
          </cell>
          <cell r="BS63">
            <v>2.8</v>
          </cell>
          <cell r="BT63">
            <v>5.7</v>
          </cell>
          <cell r="BU63">
            <v>3.32</v>
          </cell>
          <cell r="BV63">
            <v>0.11</v>
          </cell>
          <cell r="BW63">
            <v>7.6</v>
          </cell>
          <cell r="BX63">
            <v>3.3679999999999999</v>
          </cell>
          <cell r="BY63">
            <v>2.17</v>
          </cell>
          <cell r="BZ63">
            <v>4.18</v>
          </cell>
          <cell r="CF63">
            <v>3.8</v>
          </cell>
          <cell r="CH63">
            <v>4.18</v>
          </cell>
          <cell r="CM63">
            <v>8000</v>
          </cell>
          <cell r="CN63">
            <v>25000</v>
          </cell>
          <cell r="CR63">
            <v>2</v>
          </cell>
          <cell r="CW63">
            <v>226</v>
          </cell>
          <cell r="CY63" t="str">
            <v>RUSTON MWM TBD-233</v>
          </cell>
          <cell r="CZ63">
            <v>1000</v>
          </cell>
          <cell r="DA63">
            <v>180</v>
          </cell>
          <cell r="DC63">
            <v>1180</v>
          </cell>
          <cell r="DG63">
            <v>0</v>
          </cell>
          <cell r="DK63">
            <v>0</v>
          </cell>
          <cell r="DO63">
            <v>0</v>
          </cell>
          <cell r="DS63">
            <v>0</v>
          </cell>
          <cell r="DU63">
            <v>0</v>
          </cell>
          <cell r="DV63">
            <v>0</v>
          </cell>
          <cell r="DW63">
            <v>0</v>
          </cell>
          <cell r="DX63">
            <v>0</v>
          </cell>
          <cell r="DY63">
            <v>0</v>
          </cell>
          <cell r="DZ63">
            <v>0</v>
          </cell>
        </row>
        <row r="64">
          <cell r="B64">
            <v>263</v>
          </cell>
          <cell r="C64" t="str">
            <v>BIRLA YAMAHA  76-R</v>
          </cell>
          <cell r="D64">
            <v>500</v>
          </cell>
          <cell r="E64">
            <v>500</v>
          </cell>
          <cell r="F64" t="str">
            <v>T6</v>
          </cell>
          <cell r="G64" t="str">
            <v>MS</v>
          </cell>
          <cell r="H64">
            <v>124</v>
          </cell>
          <cell r="I64" t="str">
            <v>M/C</v>
          </cell>
          <cell r="M64">
            <v>0</v>
          </cell>
          <cell r="N64">
            <v>0</v>
          </cell>
          <cell r="O64">
            <v>0</v>
          </cell>
          <cell r="P64">
            <v>0.23499999999999999</v>
          </cell>
          <cell r="Q64">
            <v>0.15</v>
          </cell>
          <cell r="R64">
            <v>0.42699999999999999</v>
          </cell>
          <cell r="S64">
            <v>0.01</v>
          </cell>
          <cell r="T64">
            <v>0</v>
          </cell>
          <cell r="U64">
            <v>0</v>
          </cell>
          <cell r="V64">
            <v>0</v>
          </cell>
          <cell r="Y64">
            <v>16</v>
          </cell>
          <cell r="Z64">
            <v>1.5</v>
          </cell>
          <cell r="AC64">
            <v>17.5</v>
          </cell>
          <cell r="AD64">
            <v>50000</v>
          </cell>
          <cell r="AE64">
            <v>60000</v>
          </cell>
          <cell r="AH64" t="str">
            <v>2K-1211</v>
          </cell>
          <cell r="AI64">
            <v>65</v>
          </cell>
          <cell r="AM64">
            <v>4</v>
          </cell>
          <cell r="AN64">
            <v>56</v>
          </cell>
          <cell r="AO64">
            <v>65</v>
          </cell>
          <cell r="AP64">
            <v>11440</v>
          </cell>
          <cell r="AR64">
            <v>0</v>
          </cell>
          <cell r="AS64">
            <v>0</v>
          </cell>
          <cell r="AT64">
            <v>0</v>
          </cell>
          <cell r="AU64">
            <v>0</v>
          </cell>
          <cell r="AV64">
            <v>500</v>
          </cell>
          <cell r="AW64">
            <v>500</v>
          </cell>
          <cell r="AX64">
            <v>0</v>
          </cell>
          <cell r="AY64">
            <v>0</v>
          </cell>
          <cell r="AZ64">
            <v>0</v>
          </cell>
          <cell r="BA64">
            <v>0</v>
          </cell>
          <cell r="BB64">
            <v>500</v>
          </cell>
          <cell r="BC64">
            <v>500</v>
          </cell>
          <cell r="BM64">
            <v>1.9</v>
          </cell>
          <cell r="BO64" t="str">
            <v>PMS-I</v>
          </cell>
          <cell r="BP64">
            <v>124</v>
          </cell>
          <cell r="BQ64" t="str">
            <v>M/C</v>
          </cell>
          <cell r="BR64">
            <v>7.2</v>
          </cell>
          <cell r="BS64">
            <v>1.8</v>
          </cell>
          <cell r="BT64">
            <v>1.1000000000000001</v>
          </cell>
          <cell r="BX64">
            <v>0.23499999999999999</v>
          </cell>
          <cell r="BY64">
            <v>0.15</v>
          </cell>
          <cell r="BZ64">
            <v>0.42699999999999999</v>
          </cell>
          <cell r="CA64">
            <v>0.01</v>
          </cell>
          <cell r="CM64">
            <v>50000</v>
          </cell>
          <cell r="CN64">
            <v>60000</v>
          </cell>
          <cell r="CR64">
            <v>4</v>
          </cell>
          <cell r="CW64">
            <v>263</v>
          </cell>
          <cell r="CX64">
            <v>0</v>
          </cell>
          <cell r="CY64" t="str">
            <v>BIRLA YAMAHA  76-R</v>
          </cell>
          <cell r="CZ64">
            <v>0</v>
          </cell>
          <cell r="DA64">
            <v>0</v>
          </cell>
          <cell r="DB64">
            <v>0</v>
          </cell>
          <cell r="DC64">
            <v>0</v>
          </cell>
          <cell r="DD64">
            <v>0</v>
          </cell>
          <cell r="DE64">
            <v>0</v>
          </cell>
          <cell r="DF64">
            <v>0</v>
          </cell>
          <cell r="DG64">
            <v>0</v>
          </cell>
          <cell r="DK64">
            <v>0</v>
          </cell>
          <cell r="DO64">
            <v>0</v>
          </cell>
          <cell r="DP64">
            <v>282.27999999999997</v>
          </cell>
          <cell r="DQ64">
            <v>37.67</v>
          </cell>
          <cell r="DR64">
            <v>2.68</v>
          </cell>
          <cell r="DS64">
            <v>322.63</v>
          </cell>
          <cell r="DT64">
            <v>0</v>
          </cell>
          <cell r="DU64">
            <v>230.06</v>
          </cell>
          <cell r="DV64">
            <v>30.7</v>
          </cell>
          <cell r="DW64">
            <v>2.1800000000000002</v>
          </cell>
          <cell r="DX64">
            <v>262.94</v>
          </cell>
          <cell r="DY64">
            <v>0</v>
          </cell>
          <cell r="DZ64">
            <v>0</v>
          </cell>
        </row>
        <row r="65">
          <cell r="B65">
            <v>264</v>
          </cell>
          <cell r="C65" t="str">
            <v>BIRLA YAMAHA 700K</v>
          </cell>
          <cell r="D65">
            <v>500</v>
          </cell>
          <cell r="E65">
            <v>500</v>
          </cell>
          <cell r="G65" t="str">
            <v>MS</v>
          </cell>
          <cell r="H65">
            <v>124</v>
          </cell>
          <cell r="I65" t="str">
            <v>M/C</v>
          </cell>
          <cell r="M65">
            <v>0</v>
          </cell>
          <cell r="N65">
            <v>0</v>
          </cell>
          <cell r="O65">
            <v>0</v>
          </cell>
          <cell r="P65">
            <v>0.13</v>
          </cell>
          <cell r="Q65">
            <v>6.5000000000000002E-2</v>
          </cell>
          <cell r="R65">
            <v>0.218</v>
          </cell>
          <cell r="S65">
            <v>0.01</v>
          </cell>
          <cell r="T65">
            <v>0</v>
          </cell>
          <cell r="U65">
            <v>0</v>
          </cell>
          <cell r="V65">
            <v>0</v>
          </cell>
          <cell r="Y65">
            <v>16</v>
          </cell>
          <cell r="Z65">
            <v>2</v>
          </cell>
          <cell r="AC65">
            <v>18</v>
          </cell>
          <cell r="AD65">
            <v>50000</v>
          </cell>
          <cell r="AE65">
            <v>60000</v>
          </cell>
          <cell r="AH65" t="str">
            <v>2K-1290</v>
          </cell>
          <cell r="AI65">
            <v>48</v>
          </cell>
          <cell r="AM65">
            <v>4</v>
          </cell>
          <cell r="AN65">
            <v>43</v>
          </cell>
          <cell r="AO65">
            <v>48</v>
          </cell>
          <cell r="AP65">
            <v>6487</v>
          </cell>
          <cell r="AR65">
            <v>0</v>
          </cell>
          <cell r="AS65">
            <v>0</v>
          </cell>
          <cell r="AT65">
            <v>0</v>
          </cell>
          <cell r="AU65">
            <v>0</v>
          </cell>
          <cell r="AV65">
            <v>500</v>
          </cell>
          <cell r="AW65">
            <v>500</v>
          </cell>
          <cell r="AX65">
            <v>0</v>
          </cell>
          <cell r="AY65">
            <v>0</v>
          </cell>
          <cell r="AZ65">
            <v>0</v>
          </cell>
          <cell r="BA65">
            <v>0</v>
          </cell>
          <cell r="BB65">
            <v>500</v>
          </cell>
          <cell r="BC65">
            <v>500</v>
          </cell>
          <cell r="BM65">
            <v>2</v>
          </cell>
          <cell r="BO65" t="str">
            <v>PMS-I</v>
          </cell>
          <cell r="BP65">
            <v>124</v>
          </cell>
          <cell r="BQ65" t="str">
            <v>M/C</v>
          </cell>
          <cell r="BR65">
            <v>6.9</v>
          </cell>
          <cell r="BS65">
            <v>3</v>
          </cell>
          <cell r="BT65">
            <v>1.2</v>
          </cell>
          <cell r="BX65">
            <v>0.13</v>
          </cell>
          <cell r="BY65">
            <v>6.5000000000000002E-2</v>
          </cell>
          <cell r="BZ65">
            <v>0.218</v>
          </cell>
          <cell r="CA65">
            <v>0.01</v>
          </cell>
          <cell r="CM65">
            <v>50000</v>
          </cell>
          <cell r="CN65">
            <v>60000</v>
          </cell>
          <cell r="CR65">
            <v>4</v>
          </cell>
          <cell r="CW65">
            <v>264</v>
          </cell>
          <cell r="CX65">
            <v>0</v>
          </cell>
          <cell r="CY65" t="str">
            <v>BIRLA YAMAHA 700K</v>
          </cell>
          <cell r="CZ65">
            <v>0</v>
          </cell>
          <cell r="DA65">
            <v>0</v>
          </cell>
          <cell r="DB65">
            <v>0</v>
          </cell>
          <cell r="DC65">
            <v>0</v>
          </cell>
          <cell r="DD65">
            <v>0</v>
          </cell>
          <cell r="DE65">
            <v>0</v>
          </cell>
          <cell r="DF65">
            <v>0</v>
          </cell>
          <cell r="DG65">
            <v>0</v>
          </cell>
          <cell r="DK65">
            <v>0</v>
          </cell>
          <cell r="DO65">
            <v>0</v>
          </cell>
          <cell r="DP65">
            <v>282.27999999999997</v>
          </cell>
          <cell r="DQ65">
            <v>37.67</v>
          </cell>
          <cell r="DR65">
            <v>2.68</v>
          </cell>
          <cell r="DS65">
            <v>322.63</v>
          </cell>
          <cell r="DT65">
            <v>0</v>
          </cell>
          <cell r="DU65">
            <v>230.06</v>
          </cell>
          <cell r="DV65">
            <v>30.7</v>
          </cell>
          <cell r="DW65">
            <v>2.1800000000000002</v>
          </cell>
          <cell r="DX65">
            <v>262.94</v>
          </cell>
          <cell r="DY65">
            <v>0</v>
          </cell>
          <cell r="DZ65">
            <v>0</v>
          </cell>
        </row>
        <row r="66">
          <cell r="B66">
            <v>275</v>
          </cell>
          <cell r="C66" t="str">
            <v>INDUSTRIAL  114 DIA</v>
          </cell>
          <cell r="D66">
            <v>1597</v>
          </cell>
          <cell r="E66">
            <v>1500</v>
          </cell>
          <cell r="H66">
            <v>124</v>
          </cell>
          <cell r="I66" t="str">
            <v>M/C</v>
          </cell>
          <cell r="M66">
            <v>0</v>
          </cell>
          <cell r="N66">
            <v>0</v>
          </cell>
          <cell r="O66">
            <v>0</v>
          </cell>
          <cell r="P66">
            <v>1.75</v>
          </cell>
          <cell r="Q66">
            <v>1.27</v>
          </cell>
          <cell r="R66">
            <v>2.2000000000000002</v>
          </cell>
          <cell r="S66">
            <v>0</v>
          </cell>
          <cell r="T66">
            <v>0</v>
          </cell>
          <cell r="U66">
            <v>0</v>
          </cell>
          <cell r="V66">
            <v>0</v>
          </cell>
          <cell r="Y66">
            <v>23</v>
          </cell>
          <cell r="Z66">
            <v>1</v>
          </cell>
          <cell r="AC66">
            <v>24</v>
          </cell>
          <cell r="AM66">
            <v>3</v>
          </cell>
          <cell r="AN66">
            <v>106</v>
          </cell>
          <cell r="AO66">
            <v>114.3</v>
          </cell>
          <cell r="AP66">
            <v>38078</v>
          </cell>
          <cell r="AR66">
            <v>0</v>
          </cell>
          <cell r="AS66">
            <v>0</v>
          </cell>
          <cell r="AT66">
            <v>0</v>
          </cell>
          <cell r="AU66">
            <v>0</v>
          </cell>
          <cell r="AV66">
            <v>1500</v>
          </cell>
          <cell r="AW66">
            <v>1500</v>
          </cell>
          <cell r="AX66">
            <v>0</v>
          </cell>
          <cell r="AY66">
            <v>0</v>
          </cell>
          <cell r="AZ66">
            <v>0</v>
          </cell>
          <cell r="BA66">
            <v>0</v>
          </cell>
          <cell r="BB66">
            <v>1597</v>
          </cell>
          <cell r="BC66">
            <v>1597</v>
          </cell>
          <cell r="BM66">
            <v>4.0999999999999996</v>
          </cell>
          <cell r="BO66" t="str">
            <v>PMS-I</v>
          </cell>
          <cell r="BP66">
            <v>124</v>
          </cell>
          <cell r="BQ66" t="str">
            <v>M/C</v>
          </cell>
          <cell r="BR66">
            <v>5.9</v>
          </cell>
          <cell r="BS66">
            <v>3</v>
          </cell>
          <cell r="BT66">
            <v>2.4</v>
          </cell>
          <cell r="BX66">
            <v>1.75</v>
          </cell>
          <cell r="BY66">
            <v>1.27</v>
          </cell>
          <cell r="BZ66">
            <v>2.2000000000000002</v>
          </cell>
          <cell r="CF66">
            <v>2.7</v>
          </cell>
          <cell r="CM66">
            <v>30000</v>
          </cell>
          <cell r="CN66">
            <v>105000</v>
          </cell>
          <cell r="CR66">
            <v>3</v>
          </cell>
          <cell r="CW66">
            <v>275</v>
          </cell>
          <cell r="CY66" t="str">
            <v>INDUSTRIAL  114 DIA</v>
          </cell>
          <cell r="DC66">
            <v>0</v>
          </cell>
          <cell r="DG66">
            <v>0</v>
          </cell>
          <cell r="DK66">
            <v>0</v>
          </cell>
          <cell r="DO66">
            <v>0</v>
          </cell>
          <cell r="DP66">
            <v>387.5</v>
          </cell>
          <cell r="DQ66">
            <v>75</v>
          </cell>
          <cell r="DR66">
            <v>5</v>
          </cell>
          <cell r="DS66">
            <v>467.5</v>
          </cell>
          <cell r="DU66">
            <v>315.81</v>
          </cell>
          <cell r="DV66">
            <v>61.13</v>
          </cell>
          <cell r="DW66">
            <v>4.08</v>
          </cell>
          <cell r="DX66">
            <v>381.02</v>
          </cell>
          <cell r="DY66">
            <v>0</v>
          </cell>
          <cell r="DZ66">
            <v>0</v>
          </cell>
        </row>
        <row r="67">
          <cell r="B67">
            <v>276</v>
          </cell>
          <cell r="C67" t="str">
            <v>INDUSTRIAL 102 DIA</v>
          </cell>
          <cell r="D67">
            <v>2130</v>
          </cell>
          <cell r="E67">
            <v>2000</v>
          </cell>
          <cell r="H67">
            <v>124</v>
          </cell>
          <cell r="I67" t="str">
            <v>M/C</v>
          </cell>
          <cell r="M67">
            <v>0</v>
          </cell>
          <cell r="N67">
            <v>0</v>
          </cell>
          <cell r="O67">
            <v>0</v>
          </cell>
          <cell r="P67">
            <v>1.45</v>
          </cell>
          <cell r="Q67">
            <v>1.085</v>
          </cell>
          <cell r="R67">
            <v>1.85</v>
          </cell>
          <cell r="S67">
            <v>0</v>
          </cell>
          <cell r="T67">
            <v>0</v>
          </cell>
          <cell r="U67">
            <v>0</v>
          </cell>
          <cell r="V67">
            <v>0</v>
          </cell>
          <cell r="Y67">
            <v>21</v>
          </cell>
          <cell r="Z67">
            <v>1.5</v>
          </cell>
          <cell r="AC67">
            <v>22.5</v>
          </cell>
          <cell r="AM67">
            <v>3</v>
          </cell>
          <cell r="AN67">
            <v>116.5</v>
          </cell>
          <cell r="AO67">
            <v>102</v>
          </cell>
          <cell r="AP67">
            <v>37347</v>
          </cell>
          <cell r="AR67">
            <v>0</v>
          </cell>
          <cell r="AS67">
            <v>0</v>
          </cell>
          <cell r="AT67">
            <v>0</v>
          </cell>
          <cell r="AU67">
            <v>0</v>
          </cell>
          <cell r="AV67">
            <v>2000</v>
          </cell>
          <cell r="AW67">
            <v>2000</v>
          </cell>
          <cell r="AX67">
            <v>0</v>
          </cell>
          <cell r="AY67">
            <v>0</v>
          </cell>
          <cell r="AZ67">
            <v>0</v>
          </cell>
          <cell r="BA67">
            <v>0</v>
          </cell>
          <cell r="BB67">
            <v>2130</v>
          </cell>
          <cell r="BC67">
            <v>2130</v>
          </cell>
          <cell r="BM67">
            <v>4.0999999999999996</v>
          </cell>
          <cell r="BO67" t="str">
            <v>PMS-I</v>
          </cell>
          <cell r="BP67">
            <v>124</v>
          </cell>
          <cell r="BQ67" t="str">
            <v>M/C</v>
          </cell>
          <cell r="BR67">
            <v>5.9</v>
          </cell>
          <cell r="BS67">
            <v>3</v>
          </cell>
          <cell r="BT67">
            <v>2.4</v>
          </cell>
          <cell r="BX67">
            <v>1.45</v>
          </cell>
          <cell r="BY67">
            <v>1.085</v>
          </cell>
          <cell r="BZ67">
            <v>1.85</v>
          </cell>
          <cell r="CF67">
            <v>2.1</v>
          </cell>
          <cell r="CM67">
            <v>30000</v>
          </cell>
          <cell r="CN67">
            <v>100000</v>
          </cell>
          <cell r="CR67">
            <v>3</v>
          </cell>
          <cell r="CW67">
            <v>276</v>
          </cell>
          <cell r="CY67" t="str">
            <v>INDUSTRIAL 102 DIA</v>
          </cell>
          <cell r="DC67">
            <v>0</v>
          </cell>
          <cell r="DG67">
            <v>0</v>
          </cell>
          <cell r="DK67">
            <v>0</v>
          </cell>
          <cell r="DO67">
            <v>0</v>
          </cell>
          <cell r="DP67">
            <v>362.5</v>
          </cell>
          <cell r="DQ67">
            <v>72.5</v>
          </cell>
          <cell r="DR67">
            <v>5</v>
          </cell>
          <cell r="DS67">
            <v>440</v>
          </cell>
          <cell r="DU67">
            <v>295.44</v>
          </cell>
          <cell r="DV67">
            <v>59.09</v>
          </cell>
          <cell r="DW67">
            <v>4.08</v>
          </cell>
          <cell r="DX67">
            <v>358.61</v>
          </cell>
          <cell r="DY67">
            <v>0</v>
          </cell>
          <cell r="DZ67">
            <v>0</v>
          </cell>
        </row>
        <row r="68">
          <cell r="B68">
            <v>277</v>
          </cell>
          <cell r="C68" t="str">
            <v>INDUSTRIAL 95 DIA</v>
          </cell>
          <cell r="D68">
            <v>3194</v>
          </cell>
          <cell r="E68">
            <v>3000</v>
          </cell>
          <cell r="H68">
            <v>124</v>
          </cell>
          <cell r="I68" t="str">
            <v>M/C</v>
          </cell>
          <cell r="M68">
            <v>0</v>
          </cell>
          <cell r="N68">
            <v>0</v>
          </cell>
          <cell r="O68">
            <v>0</v>
          </cell>
          <cell r="P68">
            <v>1.2</v>
          </cell>
          <cell r="Q68">
            <v>0.875</v>
          </cell>
          <cell r="R68">
            <v>1.65</v>
          </cell>
          <cell r="S68">
            <v>0.26</v>
          </cell>
          <cell r="T68">
            <v>0</v>
          </cell>
          <cell r="U68">
            <v>0</v>
          </cell>
          <cell r="V68">
            <v>0</v>
          </cell>
          <cell r="Y68">
            <v>20</v>
          </cell>
          <cell r="Z68">
            <v>1.5</v>
          </cell>
          <cell r="AC68">
            <v>21.5</v>
          </cell>
          <cell r="AD68">
            <v>30000</v>
          </cell>
          <cell r="AE68">
            <v>125000</v>
          </cell>
          <cell r="AH68" t="str">
            <v>2K-1308</v>
          </cell>
          <cell r="AI68">
            <v>95</v>
          </cell>
          <cell r="AM68">
            <v>3</v>
          </cell>
          <cell r="AN68">
            <v>113.75</v>
          </cell>
          <cell r="AO68">
            <v>95</v>
          </cell>
          <cell r="AP68">
            <v>33963</v>
          </cell>
          <cell r="AR68">
            <v>0</v>
          </cell>
          <cell r="AS68">
            <v>0</v>
          </cell>
          <cell r="AT68">
            <v>0</v>
          </cell>
          <cell r="AU68">
            <v>0</v>
          </cell>
          <cell r="AV68">
            <v>3000</v>
          </cell>
          <cell r="AW68">
            <v>3000</v>
          </cell>
          <cell r="AX68">
            <v>0</v>
          </cell>
          <cell r="AY68">
            <v>0</v>
          </cell>
          <cell r="AZ68">
            <v>0</v>
          </cell>
          <cell r="BA68">
            <v>0</v>
          </cell>
          <cell r="BB68">
            <v>3194</v>
          </cell>
          <cell r="BC68">
            <v>3194</v>
          </cell>
          <cell r="BM68">
            <v>4.0999999999999996</v>
          </cell>
          <cell r="BO68" t="str">
            <v>PMS-I</v>
          </cell>
          <cell r="BP68">
            <v>124</v>
          </cell>
          <cell r="BQ68" t="str">
            <v>M/C</v>
          </cell>
          <cell r="BR68">
            <v>6.8</v>
          </cell>
          <cell r="BS68">
            <v>2</v>
          </cell>
          <cell r="BT68">
            <v>2.4</v>
          </cell>
          <cell r="BX68">
            <v>1.2</v>
          </cell>
          <cell r="BY68">
            <v>0.875</v>
          </cell>
          <cell r="BZ68">
            <v>1.65</v>
          </cell>
          <cell r="CA68">
            <v>0.26</v>
          </cell>
          <cell r="CF68">
            <v>1.8</v>
          </cell>
          <cell r="CM68">
            <v>30000</v>
          </cell>
          <cell r="CN68">
            <v>100000</v>
          </cell>
          <cell r="CR68">
            <v>3</v>
          </cell>
          <cell r="CW68">
            <v>277</v>
          </cell>
          <cell r="CX68">
            <v>0</v>
          </cell>
          <cell r="CY68" t="str">
            <v>INDUSTRIAL 95 DIA</v>
          </cell>
          <cell r="CZ68">
            <v>0</v>
          </cell>
          <cell r="DA68">
            <v>0</v>
          </cell>
          <cell r="DB68">
            <v>0</v>
          </cell>
          <cell r="DC68">
            <v>0</v>
          </cell>
          <cell r="DD68">
            <v>0</v>
          </cell>
          <cell r="DE68">
            <v>0</v>
          </cell>
          <cell r="DF68">
            <v>0</v>
          </cell>
          <cell r="DG68">
            <v>0</v>
          </cell>
          <cell r="DK68">
            <v>0</v>
          </cell>
          <cell r="DO68">
            <v>0</v>
          </cell>
          <cell r="DP68">
            <v>314.55</v>
          </cell>
          <cell r="DQ68">
            <v>65</v>
          </cell>
          <cell r="DR68">
            <v>5</v>
          </cell>
          <cell r="DS68">
            <v>384.55</v>
          </cell>
          <cell r="DT68">
            <v>0</v>
          </cell>
          <cell r="DU68">
            <v>256.36</v>
          </cell>
          <cell r="DV68">
            <v>52.98</v>
          </cell>
          <cell r="DW68">
            <v>4.08</v>
          </cell>
          <cell r="DX68">
            <v>313.42</v>
          </cell>
          <cell r="DY68">
            <v>0</v>
          </cell>
          <cell r="DZ68">
            <v>0</v>
          </cell>
        </row>
        <row r="69">
          <cell r="B69">
            <v>302</v>
          </cell>
          <cell r="C69" t="str">
            <v>PREMIER 118 NE</v>
          </cell>
          <cell r="D69">
            <v>1371</v>
          </cell>
          <cell r="E69">
            <v>1000</v>
          </cell>
          <cell r="F69" t="str">
            <v>T6</v>
          </cell>
          <cell r="G69" t="str">
            <v>MS</v>
          </cell>
          <cell r="H69">
            <v>124</v>
          </cell>
          <cell r="I69" t="str">
            <v>M/C</v>
          </cell>
          <cell r="M69">
            <v>0</v>
          </cell>
          <cell r="N69">
            <v>0</v>
          </cell>
          <cell r="O69">
            <v>0</v>
          </cell>
          <cell r="P69">
            <v>0.33700000000000002</v>
          </cell>
          <cell r="Q69">
            <v>0.24399999999999999</v>
          </cell>
          <cell r="R69">
            <v>0.58699999999999997</v>
          </cell>
          <cell r="S69">
            <v>8.9999999999999993E-3</v>
          </cell>
          <cell r="T69">
            <v>0</v>
          </cell>
          <cell r="U69">
            <v>0</v>
          </cell>
          <cell r="V69">
            <v>0</v>
          </cell>
          <cell r="Y69">
            <v>22</v>
          </cell>
          <cell r="Z69">
            <v>1.5</v>
          </cell>
          <cell r="AA69">
            <v>1</v>
          </cell>
          <cell r="AC69">
            <v>24.5</v>
          </cell>
          <cell r="AD69">
            <v>50000</v>
          </cell>
          <cell r="AE69">
            <v>100000</v>
          </cell>
          <cell r="AF69">
            <v>35356.699999999997</v>
          </cell>
          <cell r="AH69" t="str">
            <v>2K-1191/1</v>
          </cell>
          <cell r="AI69">
            <v>73.025000000000006</v>
          </cell>
          <cell r="AM69">
            <v>1</v>
          </cell>
          <cell r="AN69">
            <v>67.400000000000006</v>
          </cell>
          <cell r="AO69">
            <v>73</v>
          </cell>
          <cell r="AP69">
            <v>15463</v>
          </cell>
          <cell r="AR69">
            <v>0</v>
          </cell>
          <cell r="AS69">
            <v>0</v>
          </cell>
          <cell r="AT69">
            <v>0</v>
          </cell>
          <cell r="AU69">
            <v>0</v>
          </cell>
          <cell r="AV69">
            <v>1000</v>
          </cell>
          <cell r="AW69">
            <v>1000</v>
          </cell>
          <cell r="AX69">
            <v>0</v>
          </cell>
          <cell r="AY69">
            <v>0</v>
          </cell>
          <cell r="AZ69">
            <v>0</v>
          </cell>
          <cell r="BA69">
            <v>0</v>
          </cell>
          <cell r="BB69">
            <v>1371</v>
          </cell>
          <cell r="BC69">
            <v>1371</v>
          </cell>
          <cell r="BM69">
            <v>2.1</v>
          </cell>
          <cell r="BO69" t="str">
            <v>PMS-I</v>
          </cell>
          <cell r="BP69">
            <v>124</v>
          </cell>
          <cell r="BQ69" t="str">
            <v>M/C</v>
          </cell>
          <cell r="BR69">
            <v>3</v>
          </cell>
          <cell r="BS69">
            <v>2.5</v>
          </cell>
          <cell r="BT69">
            <v>1.2</v>
          </cell>
          <cell r="BX69">
            <v>0.33700000000000002</v>
          </cell>
          <cell r="BY69">
            <v>0.24399999999999999</v>
          </cell>
          <cell r="BZ69">
            <v>0.58699999999999997</v>
          </cell>
          <cell r="CA69">
            <v>8.9999999999999993E-3</v>
          </cell>
          <cell r="CM69">
            <v>50000</v>
          </cell>
          <cell r="CN69">
            <v>95000</v>
          </cell>
          <cell r="CR69">
            <v>1</v>
          </cell>
          <cell r="CW69">
            <v>302</v>
          </cell>
          <cell r="CX69">
            <v>0</v>
          </cell>
          <cell r="CY69" t="str">
            <v>PREMIER 118 NE</v>
          </cell>
          <cell r="CZ69">
            <v>175.05</v>
          </cell>
          <cell r="DA69">
            <v>35.869999999999997</v>
          </cell>
          <cell r="DB69">
            <v>3.2</v>
          </cell>
          <cell r="DC69">
            <v>214.12</v>
          </cell>
          <cell r="DD69">
            <v>204.05</v>
          </cell>
          <cell r="DE69">
            <v>45.24</v>
          </cell>
          <cell r="DF69">
            <v>3.84</v>
          </cell>
          <cell r="DG69">
            <v>253.13</v>
          </cell>
          <cell r="DK69">
            <v>0</v>
          </cell>
          <cell r="DO69">
            <v>0</v>
          </cell>
          <cell r="DP69">
            <v>316.77</v>
          </cell>
          <cell r="DQ69">
            <v>66.239999999999995</v>
          </cell>
          <cell r="DR69">
            <v>5.61</v>
          </cell>
          <cell r="DS69">
            <v>388.62</v>
          </cell>
          <cell r="DT69">
            <v>0</v>
          </cell>
          <cell r="DU69">
            <v>258.17</v>
          </cell>
          <cell r="DV69">
            <v>53.99</v>
          </cell>
          <cell r="DW69">
            <v>4.57</v>
          </cell>
          <cell r="DX69">
            <v>316.73</v>
          </cell>
          <cell r="DY69">
            <v>0</v>
          </cell>
          <cell r="DZ69">
            <v>0</v>
          </cell>
        </row>
        <row r="70">
          <cell r="B70">
            <v>303</v>
          </cell>
          <cell r="C70" t="str">
            <v xml:space="preserve">AMBASSADOR </v>
          </cell>
          <cell r="D70">
            <v>5485</v>
          </cell>
          <cell r="E70">
            <v>4000</v>
          </cell>
          <cell r="H70">
            <v>124</v>
          </cell>
          <cell r="I70" t="str">
            <v>M/C</v>
          </cell>
          <cell r="M70">
            <v>0</v>
          </cell>
          <cell r="N70">
            <v>0</v>
          </cell>
          <cell r="O70">
            <v>0</v>
          </cell>
          <cell r="P70">
            <v>0.48099999999999998</v>
          </cell>
          <cell r="Q70">
            <v>0.29799999999999999</v>
          </cell>
          <cell r="R70">
            <v>0.85</v>
          </cell>
          <cell r="S70">
            <v>1.7999999999999999E-2</v>
          </cell>
          <cell r="T70">
            <v>0</v>
          </cell>
          <cell r="U70">
            <v>0</v>
          </cell>
          <cell r="V70">
            <v>0</v>
          </cell>
          <cell r="Y70">
            <v>14</v>
          </cell>
          <cell r="Z70">
            <v>2.4</v>
          </cell>
          <cell r="AA70">
            <v>0.6</v>
          </cell>
          <cell r="AC70">
            <v>17</v>
          </cell>
          <cell r="AD70">
            <v>25000</v>
          </cell>
          <cell r="AE70">
            <v>40000</v>
          </cell>
          <cell r="AF70">
            <v>39319.699999999997</v>
          </cell>
          <cell r="AH70" t="str">
            <v>2K-18691</v>
          </cell>
          <cell r="AI70">
            <v>73.016000000000005</v>
          </cell>
          <cell r="AM70">
            <v>1</v>
          </cell>
          <cell r="AN70">
            <v>77</v>
          </cell>
          <cell r="AO70">
            <v>73</v>
          </cell>
          <cell r="AP70">
            <v>17666</v>
          </cell>
          <cell r="AR70">
            <v>0</v>
          </cell>
          <cell r="AS70">
            <v>0</v>
          </cell>
          <cell r="AT70">
            <v>0</v>
          </cell>
          <cell r="AU70">
            <v>0</v>
          </cell>
          <cell r="AV70">
            <v>4000</v>
          </cell>
          <cell r="AW70">
            <v>4000</v>
          </cell>
          <cell r="AX70">
            <v>0</v>
          </cell>
          <cell r="AY70">
            <v>0</v>
          </cell>
          <cell r="AZ70">
            <v>0</v>
          </cell>
          <cell r="BA70">
            <v>0</v>
          </cell>
          <cell r="BB70">
            <v>5485</v>
          </cell>
          <cell r="BC70">
            <v>5485</v>
          </cell>
          <cell r="BM70">
            <v>1.4</v>
          </cell>
          <cell r="BO70" t="str">
            <v>PMS-I</v>
          </cell>
          <cell r="BP70">
            <v>124</v>
          </cell>
          <cell r="BQ70" t="str">
            <v>M/C</v>
          </cell>
          <cell r="BR70">
            <v>2.9</v>
          </cell>
          <cell r="BS70">
            <v>2.5</v>
          </cell>
          <cell r="BT70">
            <v>0.8</v>
          </cell>
          <cell r="BX70">
            <v>0.48099999999999998</v>
          </cell>
          <cell r="BY70">
            <v>0.29799999999999999</v>
          </cell>
          <cell r="BZ70">
            <v>0.85</v>
          </cell>
          <cell r="CA70">
            <v>1.7999999999999999E-2</v>
          </cell>
          <cell r="CM70">
            <v>50000</v>
          </cell>
          <cell r="CN70">
            <v>35000</v>
          </cell>
          <cell r="CR70">
            <v>1</v>
          </cell>
          <cell r="CW70">
            <v>303</v>
          </cell>
          <cell r="CX70">
            <v>0</v>
          </cell>
          <cell r="CY70" t="str">
            <v xml:space="preserve">AMBASSADOR </v>
          </cell>
          <cell r="CZ70">
            <v>0</v>
          </cell>
          <cell r="DA70">
            <v>0</v>
          </cell>
          <cell r="DB70">
            <v>0</v>
          </cell>
          <cell r="DC70">
            <v>0</v>
          </cell>
          <cell r="DD70">
            <v>185.62</v>
          </cell>
          <cell r="DE70">
            <v>55.32</v>
          </cell>
          <cell r="DF70">
            <v>0</v>
          </cell>
          <cell r="DG70">
            <v>240.94</v>
          </cell>
          <cell r="DK70">
            <v>0</v>
          </cell>
          <cell r="DO70">
            <v>0</v>
          </cell>
          <cell r="DP70">
            <v>261.47000000000003</v>
          </cell>
          <cell r="DQ70">
            <v>71.84</v>
          </cell>
          <cell r="DS70">
            <v>333.31000000000006</v>
          </cell>
          <cell r="DT70">
            <v>0</v>
          </cell>
          <cell r="DU70">
            <v>213.1</v>
          </cell>
          <cell r="DV70">
            <v>58.55</v>
          </cell>
          <cell r="DW70">
            <v>0</v>
          </cell>
          <cell r="DX70">
            <v>271.64999999999998</v>
          </cell>
          <cell r="DY70">
            <v>0</v>
          </cell>
          <cell r="DZ70">
            <v>0</v>
          </cell>
        </row>
        <row r="71">
          <cell r="B71">
            <v>304</v>
          </cell>
          <cell r="C71" t="str">
            <v xml:space="preserve">HIND TREKKER </v>
          </cell>
          <cell r="D71">
            <v>12890</v>
          </cell>
          <cell r="E71">
            <v>9400</v>
          </cell>
          <cell r="H71">
            <v>124</v>
          </cell>
          <cell r="I71" t="str">
            <v>M/C</v>
          </cell>
          <cell r="M71">
            <v>0</v>
          </cell>
          <cell r="N71">
            <v>0</v>
          </cell>
          <cell r="O71">
            <v>0</v>
          </cell>
          <cell r="P71">
            <v>0.58299999999999996</v>
          </cell>
          <cell r="Q71">
            <v>0.433</v>
          </cell>
          <cell r="R71">
            <v>0.90800000000000003</v>
          </cell>
          <cell r="S71">
            <v>1.7999999999999999E-2</v>
          </cell>
          <cell r="T71">
            <v>0</v>
          </cell>
          <cell r="U71">
            <v>0</v>
          </cell>
          <cell r="V71">
            <v>0</v>
          </cell>
          <cell r="Y71">
            <v>17</v>
          </cell>
          <cell r="Z71">
            <v>1</v>
          </cell>
          <cell r="AA71">
            <v>1</v>
          </cell>
          <cell r="AC71">
            <v>19</v>
          </cell>
          <cell r="AD71">
            <v>50000</v>
          </cell>
          <cell r="AE71">
            <v>110000</v>
          </cell>
          <cell r="AF71">
            <v>42928.3</v>
          </cell>
          <cell r="AH71" t="str">
            <v>2K-1139</v>
          </cell>
          <cell r="AI71">
            <v>73.025000000000006</v>
          </cell>
          <cell r="AM71">
            <v>1</v>
          </cell>
          <cell r="AN71">
            <v>85.7</v>
          </cell>
          <cell r="AO71">
            <v>73.025000000000006</v>
          </cell>
          <cell r="AP71">
            <v>19669</v>
          </cell>
          <cell r="AR71">
            <v>8000</v>
          </cell>
          <cell r="AS71">
            <v>1400</v>
          </cell>
          <cell r="AT71">
            <v>0</v>
          </cell>
          <cell r="AU71">
            <v>0</v>
          </cell>
          <cell r="AV71">
            <v>0</v>
          </cell>
          <cell r="AW71">
            <v>9400</v>
          </cell>
          <cell r="AX71">
            <v>10970</v>
          </cell>
          <cell r="AY71">
            <v>1920</v>
          </cell>
          <cell r="AZ71">
            <v>0</v>
          </cell>
          <cell r="BA71">
            <v>0</v>
          </cell>
          <cell r="BB71">
            <v>0</v>
          </cell>
          <cell r="BC71">
            <v>12890</v>
          </cell>
          <cell r="BM71">
            <v>1.4</v>
          </cell>
          <cell r="BO71" t="str">
            <v>PMS-I</v>
          </cell>
          <cell r="BP71">
            <v>124</v>
          </cell>
          <cell r="BQ71" t="str">
            <v>M/C</v>
          </cell>
          <cell r="BR71">
            <v>3.4</v>
          </cell>
          <cell r="BS71">
            <v>2.5</v>
          </cell>
          <cell r="BT71">
            <v>0.8</v>
          </cell>
          <cell r="BX71">
            <v>0.58299999999999996</v>
          </cell>
          <cell r="BY71">
            <v>0.433</v>
          </cell>
          <cell r="BZ71">
            <v>0.90800000000000003</v>
          </cell>
          <cell r="CA71">
            <v>1.7999999999999999E-2</v>
          </cell>
          <cell r="CF71">
            <v>1.1499999999999999</v>
          </cell>
          <cell r="CM71">
            <v>50000</v>
          </cell>
          <cell r="CN71">
            <v>105000</v>
          </cell>
          <cell r="CR71">
            <v>1</v>
          </cell>
          <cell r="CW71">
            <v>304</v>
          </cell>
          <cell r="CX71">
            <v>0</v>
          </cell>
          <cell r="CY71" t="str">
            <v xml:space="preserve">HIND TREKKER </v>
          </cell>
          <cell r="CZ71">
            <v>155.37</v>
          </cell>
          <cell r="DA71">
            <v>38.6</v>
          </cell>
          <cell r="DB71">
            <v>2.56</v>
          </cell>
          <cell r="DC71">
            <v>196.53</v>
          </cell>
          <cell r="DD71">
            <v>244.71</v>
          </cell>
          <cell r="DE71">
            <v>53.67</v>
          </cell>
          <cell r="DF71">
            <v>2.94</v>
          </cell>
          <cell r="DG71">
            <v>301.32</v>
          </cell>
          <cell r="DK71">
            <v>0</v>
          </cell>
          <cell r="DO71">
            <v>0</v>
          </cell>
          <cell r="DP71">
            <v>360.91</v>
          </cell>
          <cell r="DQ71">
            <v>73.19</v>
          </cell>
          <cell r="DR71">
            <v>4.0199999999999996</v>
          </cell>
          <cell r="DS71">
            <v>438.12</v>
          </cell>
          <cell r="DT71">
            <v>0</v>
          </cell>
          <cell r="DU71">
            <v>294.14</v>
          </cell>
          <cell r="DV71">
            <v>59.65</v>
          </cell>
          <cell r="DW71">
            <v>3.28</v>
          </cell>
          <cell r="DX71">
            <v>357.07</v>
          </cell>
          <cell r="DY71">
            <v>0</v>
          </cell>
          <cell r="DZ71">
            <v>0</v>
          </cell>
        </row>
        <row r="72">
          <cell r="B72">
            <v>307</v>
          </cell>
          <cell r="C72" t="str">
            <v>AMBASSADOR S SKIRT</v>
          </cell>
          <cell r="D72">
            <v>2057</v>
          </cell>
          <cell r="E72">
            <v>1500</v>
          </cell>
          <cell r="H72">
            <v>124</v>
          </cell>
          <cell r="I72" t="str">
            <v>M/C</v>
          </cell>
          <cell r="M72">
            <v>0</v>
          </cell>
          <cell r="N72">
            <v>0</v>
          </cell>
          <cell r="O72">
            <v>0</v>
          </cell>
          <cell r="P72">
            <v>0.46800000000000003</v>
          </cell>
          <cell r="Q72">
            <v>0.307</v>
          </cell>
          <cell r="R72">
            <v>0.79800000000000004</v>
          </cell>
          <cell r="S72">
            <v>1.7999999999999999E-2</v>
          </cell>
          <cell r="T72">
            <v>0</v>
          </cell>
          <cell r="U72">
            <v>0</v>
          </cell>
          <cell r="V72">
            <v>0</v>
          </cell>
          <cell r="Y72">
            <v>14.5</v>
          </cell>
          <cell r="Z72">
            <v>0.9</v>
          </cell>
          <cell r="AA72">
            <v>0.6</v>
          </cell>
          <cell r="AC72">
            <v>16</v>
          </cell>
          <cell r="AD72">
            <v>50000</v>
          </cell>
          <cell r="AE72">
            <v>80000</v>
          </cell>
          <cell r="AF72">
            <v>39319.699999999997</v>
          </cell>
          <cell r="AH72" t="str">
            <v>2K-1048/1</v>
          </cell>
          <cell r="AI72">
            <v>73.016000000000005</v>
          </cell>
          <cell r="AM72">
            <v>1</v>
          </cell>
          <cell r="AN72">
            <v>77</v>
          </cell>
          <cell r="AO72">
            <v>73</v>
          </cell>
          <cell r="AP72">
            <v>17666</v>
          </cell>
          <cell r="AR72">
            <v>0</v>
          </cell>
          <cell r="AS72">
            <v>0</v>
          </cell>
          <cell r="AT72">
            <v>0</v>
          </cell>
          <cell r="AU72">
            <v>0</v>
          </cell>
          <cell r="AV72">
            <v>1500</v>
          </cell>
          <cell r="AW72">
            <v>1500</v>
          </cell>
          <cell r="AX72">
            <v>0</v>
          </cell>
          <cell r="AY72">
            <v>0</v>
          </cell>
          <cell r="AZ72">
            <v>0</v>
          </cell>
          <cell r="BA72">
            <v>0</v>
          </cell>
          <cell r="BB72">
            <v>2057</v>
          </cell>
          <cell r="BC72">
            <v>2057</v>
          </cell>
          <cell r="BM72">
            <v>1.3</v>
          </cell>
          <cell r="BO72" t="str">
            <v>PMS-I</v>
          </cell>
          <cell r="BP72">
            <v>124</v>
          </cell>
          <cell r="BQ72" t="str">
            <v>M/C</v>
          </cell>
          <cell r="BR72">
            <v>3.4</v>
          </cell>
          <cell r="BS72">
            <v>2.4</v>
          </cell>
          <cell r="BT72">
            <v>0.8</v>
          </cell>
          <cell r="BX72">
            <v>0.46800000000000003</v>
          </cell>
          <cell r="BY72">
            <v>0.307</v>
          </cell>
          <cell r="BZ72">
            <v>0.79800000000000004</v>
          </cell>
          <cell r="CA72">
            <v>1.7999999999999999E-2</v>
          </cell>
          <cell r="CF72">
            <v>1.3</v>
          </cell>
          <cell r="CM72">
            <v>50000</v>
          </cell>
          <cell r="CN72">
            <v>85000</v>
          </cell>
          <cell r="CR72">
            <v>1</v>
          </cell>
          <cell r="CW72">
            <v>307</v>
          </cell>
          <cell r="CX72">
            <v>0</v>
          </cell>
          <cell r="CY72" t="str">
            <v>AMBASSADOR S SKIRT</v>
          </cell>
          <cell r="CZ72">
            <v>0</v>
          </cell>
          <cell r="DA72">
            <v>0</v>
          </cell>
          <cell r="DB72">
            <v>0</v>
          </cell>
          <cell r="DC72">
            <v>0</v>
          </cell>
          <cell r="DD72">
            <v>0</v>
          </cell>
          <cell r="DE72">
            <v>0</v>
          </cell>
          <cell r="DF72">
            <v>0</v>
          </cell>
          <cell r="DG72">
            <v>0</v>
          </cell>
          <cell r="DK72">
            <v>0</v>
          </cell>
          <cell r="DO72">
            <v>0</v>
          </cell>
          <cell r="DP72">
            <v>261.47000000000003</v>
          </cell>
          <cell r="DQ72">
            <v>71.84</v>
          </cell>
          <cell r="DR72">
            <v>4.0199999999999996</v>
          </cell>
          <cell r="DS72">
            <v>337.33000000000004</v>
          </cell>
          <cell r="DT72">
            <v>0</v>
          </cell>
          <cell r="DU72">
            <v>213.1</v>
          </cell>
          <cell r="DV72">
            <v>58.55</v>
          </cell>
          <cell r="DW72">
            <v>3.28</v>
          </cell>
          <cell r="DX72">
            <v>274.93</v>
          </cell>
          <cell r="DY72">
            <v>0</v>
          </cell>
          <cell r="DZ72">
            <v>0</v>
          </cell>
        </row>
        <row r="73">
          <cell r="B73">
            <v>308</v>
          </cell>
          <cell r="C73" t="str">
            <v>AMBASSADOR HCR</v>
          </cell>
          <cell r="D73">
            <v>8228</v>
          </cell>
          <cell r="E73">
            <v>6000</v>
          </cell>
          <cell r="H73">
            <v>124</v>
          </cell>
          <cell r="I73" t="str">
            <v>M/C</v>
          </cell>
          <cell r="M73">
            <v>0</v>
          </cell>
          <cell r="N73">
            <v>0</v>
          </cell>
          <cell r="O73">
            <v>0</v>
          </cell>
          <cell r="P73">
            <v>0.46</v>
          </cell>
          <cell r="Q73">
            <v>0.31</v>
          </cell>
          <cell r="R73">
            <v>0.83499999999999996</v>
          </cell>
          <cell r="S73">
            <v>1.7999999999999999E-2</v>
          </cell>
          <cell r="T73">
            <v>0</v>
          </cell>
          <cell r="U73">
            <v>0</v>
          </cell>
          <cell r="V73">
            <v>0</v>
          </cell>
          <cell r="Y73">
            <v>14.5</v>
          </cell>
          <cell r="Z73">
            <v>0.9</v>
          </cell>
          <cell r="AA73">
            <v>0.6</v>
          </cell>
          <cell r="AC73">
            <v>16</v>
          </cell>
          <cell r="AD73">
            <v>50000</v>
          </cell>
          <cell r="AE73">
            <v>80000</v>
          </cell>
          <cell r="AF73">
            <v>39319.699999999997</v>
          </cell>
          <cell r="AH73" t="str">
            <v>2K-1048/3</v>
          </cell>
          <cell r="AI73">
            <v>73.016000000000005</v>
          </cell>
          <cell r="AM73">
            <v>1</v>
          </cell>
          <cell r="AN73">
            <v>77</v>
          </cell>
          <cell r="AO73">
            <v>73</v>
          </cell>
          <cell r="AP73">
            <v>17666</v>
          </cell>
          <cell r="AR73">
            <v>0</v>
          </cell>
          <cell r="AS73">
            <v>0</v>
          </cell>
          <cell r="AT73">
            <v>0</v>
          </cell>
          <cell r="AU73">
            <v>0</v>
          </cell>
          <cell r="AV73">
            <v>6000</v>
          </cell>
          <cell r="AW73">
            <v>6000</v>
          </cell>
          <cell r="AX73">
            <v>0</v>
          </cell>
          <cell r="AY73">
            <v>0</v>
          </cell>
          <cell r="AZ73">
            <v>0</v>
          </cell>
          <cell r="BA73">
            <v>0</v>
          </cell>
          <cell r="BB73">
            <v>8228</v>
          </cell>
          <cell r="BC73">
            <v>8228</v>
          </cell>
          <cell r="BM73">
            <v>1.4</v>
          </cell>
          <cell r="BO73" t="str">
            <v>PMS-I</v>
          </cell>
          <cell r="BP73">
            <v>124</v>
          </cell>
          <cell r="BQ73" t="str">
            <v>M/C</v>
          </cell>
          <cell r="BR73">
            <v>3.8</v>
          </cell>
          <cell r="BS73">
            <v>2.5</v>
          </cell>
          <cell r="BT73">
            <v>0.8</v>
          </cell>
          <cell r="BX73">
            <v>0.46</v>
          </cell>
          <cell r="BY73">
            <v>0.31</v>
          </cell>
          <cell r="BZ73">
            <v>0.83499999999999996</v>
          </cell>
          <cell r="CA73">
            <v>1.7999999999999999E-2</v>
          </cell>
          <cell r="CF73">
            <v>1.3</v>
          </cell>
          <cell r="CM73">
            <v>50000</v>
          </cell>
          <cell r="CN73">
            <v>85000</v>
          </cell>
          <cell r="CR73">
            <v>1</v>
          </cell>
          <cell r="CW73">
            <v>308</v>
          </cell>
          <cell r="CX73">
            <v>0</v>
          </cell>
          <cell r="CY73" t="str">
            <v>AMBASSADOR HCR</v>
          </cell>
          <cell r="CZ73">
            <v>111.54</v>
          </cell>
          <cell r="DA73">
            <v>24</v>
          </cell>
          <cell r="DB73">
            <v>0.5</v>
          </cell>
          <cell r="DC73">
            <v>136.04000000000002</v>
          </cell>
          <cell r="DD73">
            <v>176.78</v>
          </cell>
          <cell r="DE73">
            <v>52.68</v>
          </cell>
          <cell r="DF73">
            <v>2.94</v>
          </cell>
          <cell r="DG73">
            <v>232.4</v>
          </cell>
          <cell r="DK73">
            <v>0</v>
          </cell>
          <cell r="DO73">
            <v>0</v>
          </cell>
          <cell r="DP73">
            <v>261.47000000000003</v>
          </cell>
          <cell r="DQ73">
            <v>71.84</v>
          </cell>
          <cell r="DR73">
            <v>4.0199999999999996</v>
          </cell>
          <cell r="DS73">
            <v>337.33000000000004</v>
          </cell>
          <cell r="DT73">
            <v>0</v>
          </cell>
          <cell r="DU73">
            <v>213.1</v>
          </cell>
          <cell r="DV73">
            <v>58.55</v>
          </cell>
          <cell r="DW73">
            <v>3.28</v>
          </cell>
          <cell r="DX73">
            <v>274.93</v>
          </cell>
          <cell r="DY73">
            <v>0</v>
          </cell>
          <cell r="DZ73">
            <v>0</v>
          </cell>
        </row>
        <row r="74">
          <cell r="B74">
            <v>309</v>
          </cell>
          <cell r="C74" t="str">
            <v>MARUTI 800</v>
          </cell>
          <cell r="D74">
            <v>167933</v>
          </cell>
          <cell r="E74">
            <v>122465</v>
          </cell>
          <cell r="F74" t="str">
            <v>T6</v>
          </cell>
          <cell r="G74" t="str">
            <v>MS</v>
          </cell>
          <cell r="H74">
            <v>124</v>
          </cell>
          <cell r="I74" t="str">
            <v>M/C</v>
          </cell>
          <cell r="M74">
            <v>0</v>
          </cell>
          <cell r="N74">
            <v>0</v>
          </cell>
          <cell r="O74">
            <v>0</v>
          </cell>
          <cell r="P74">
            <v>0.23300000000000001</v>
          </cell>
          <cell r="Q74">
            <v>0.17499999999999999</v>
          </cell>
          <cell r="R74">
            <v>0.34499999999999997</v>
          </cell>
          <cell r="S74">
            <v>8.9999999999999993E-3</v>
          </cell>
          <cell r="T74">
            <v>0</v>
          </cell>
          <cell r="U74">
            <v>0</v>
          </cell>
          <cell r="V74">
            <v>0</v>
          </cell>
          <cell r="Y74">
            <v>17.600000000000001</v>
          </cell>
          <cell r="Z74">
            <v>1.1000000000000001</v>
          </cell>
          <cell r="AA74">
            <v>0.8</v>
          </cell>
          <cell r="AC74">
            <v>19.5</v>
          </cell>
          <cell r="AD74">
            <v>50000</v>
          </cell>
          <cell r="AE74">
            <v>125000</v>
          </cell>
          <cell r="AF74">
            <v>27938.1</v>
          </cell>
          <cell r="AH74" t="str">
            <v>2K-1186</v>
          </cell>
          <cell r="AI74">
            <v>68.5</v>
          </cell>
          <cell r="AM74">
            <v>1</v>
          </cell>
          <cell r="AN74">
            <v>55</v>
          </cell>
          <cell r="AO74">
            <v>68.5</v>
          </cell>
          <cell r="AP74">
            <v>11841</v>
          </cell>
          <cell r="AR74">
            <v>80000</v>
          </cell>
          <cell r="AS74">
            <v>0</v>
          </cell>
          <cell r="AT74">
            <v>0</v>
          </cell>
          <cell r="AU74">
            <v>0</v>
          </cell>
          <cell r="AV74">
            <v>42465</v>
          </cell>
          <cell r="AW74">
            <v>122465</v>
          </cell>
          <cell r="AX74">
            <v>109702</v>
          </cell>
          <cell r="AY74">
            <v>0</v>
          </cell>
          <cell r="AZ74">
            <v>0</v>
          </cell>
          <cell r="BA74">
            <v>0</v>
          </cell>
          <cell r="BB74">
            <v>58231</v>
          </cell>
          <cell r="BC74">
            <v>167933</v>
          </cell>
          <cell r="BM74">
            <v>3.5</v>
          </cell>
          <cell r="BO74" t="str">
            <v>PMS-I</v>
          </cell>
          <cell r="BP74">
            <v>124</v>
          </cell>
          <cell r="BQ74" t="str">
            <v>M/C</v>
          </cell>
          <cell r="BR74">
            <v>3.7</v>
          </cell>
          <cell r="BS74">
            <v>4.8</v>
          </cell>
          <cell r="BT74">
            <v>2.1</v>
          </cell>
          <cell r="BX74">
            <v>0.23300000000000001</v>
          </cell>
          <cell r="BY74">
            <v>0.17499999999999999</v>
          </cell>
          <cell r="BZ74">
            <v>0.34499999999999997</v>
          </cell>
          <cell r="CA74">
            <v>8.9999999999999993E-3</v>
          </cell>
          <cell r="CF74">
            <v>0.26</v>
          </cell>
          <cell r="CM74">
            <v>150000</v>
          </cell>
          <cell r="CN74">
            <v>110000</v>
          </cell>
          <cell r="CR74">
            <v>1</v>
          </cell>
          <cell r="CW74">
            <v>309</v>
          </cell>
          <cell r="CX74">
            <v>0</v>
          </cell>
          <cell r="CY74" t="str">
            <v>MARUTI 800</v>
          </cell>
          <cell r="CZ74">
            <v>92.39</v>
          </cell>
          <cell r="DA74">
            <v>18.829999999999998</v>
          </cell>
          <cell r="DB74">
            <v>1</v>
          </cell>
          <cell r="DC74">
            <v>112.22</v>
          </cell>
          <cell r="DD74">
            <v>110.87</v>
          </cell>
          <cell r="DE74">
            <v>22.6</v>
          </cell>
          <cell r="DF74">
            <v>5.04</v>
          </cell>
          <cell r="DG74">
            <v>138.51</v>
          </cell>
          <cell r="DK74">
            <v>0</v>
          </cell>
          <cell r="DL74">
            <v>93.6</v>
          </cell>
          <cell r="DM74">
            <v>19</v>
          </cell>
          <cell r="DN74">
            <v>1</v>
          </cell>
          <cell r="DO74">
            <v>113.6</v>
          </cell>
          <cell r="DP74">
            <v>171.64</v>
          </cell>
          <cell r="DQ74">
            <v>33.729999999999997</v>
          </cell>
          <cell r="DR74">
            <v>6.7</v>
          </cell>
          <cell r="DS74">
            <v>212.07</v>
          </cell>
          <cell r="DT74">
            <v>0</v>
          </cell>
          <cell r="DU74">
            <v>139.88999999999999</v>
          </cell>
          <cell r="DV74">
            <v>27.49</v>
          </cell>
          <cell r="DW74">
            <v>5.46</v>
          </cell>
          <cell r="DX74">
            <v>172.83999999999997</v>
          </cell>
          <cell r="DY74">
            <v>0</v>
          </cell>
          <cell r="DZ74">
            <v>0</v>
          </cell>
        </row>
        <row r="75">
          <cell r="B75">
            <v>319</v>
          </cell>
          <cell r="C75" t="str">
            <v>GYPSY 1000 CC</v>
          </cell>
          <cell r="D75">
            <v>8228</v>
          </cell>
          <cell r="E75">
            <v>6000</v>
          </cell>
          <cell r="F75" t="str">
            <v>T6</v>
          </cell>
          <cell r="G75" t="str">
            <v>MS</v>
          </cell>
          <cell r="H75">
            <v>124</v>
          </cell>
          <cell r="I75" t="str">
            <v>M/C</v>
          </cell>
          <cell r="M75">
            <v>0</v>
          </cell>
          <cell r="N75">
            <v>0</v>
          </cell>
          <cell r="O75">
            <v>0</v>
          </cell>
          <cell r="P75">
            <v>0.23499999999999999</v>
          </cell>
          <cell r="Q75">
            <v>0.155</v>
          </cell>
          <cell r="R75">
            <v>0.32400000000000001</v>
          </cell>
          <cell r="S75">
            <v>8.9999999999999993E-3</v>
          </cell>
          <cell r="T75">
            <v>0</v>
          </cell>
          <cell r="U75">
            <v>0</v>
          </cell>
          <cell r="V75">
            <v>0</v>
          </cell>
          <cell r="Y75">
            <v>17.600000000000001</v>
          </cell>
          <cell r="Z75">
            <v>1.1000000000000001</v>
          </cell>
          <cell r="AA75">
            <v>0.8</v>
          </cell>
          <cell r="AC75">
            <v>19.5</v>
          </cell>
          <cell r="AD75">
            <v>50000</v>
          </cell>
          <cell r="AE75">
            <v>75000</v>
          </cell>
          <cell r="AF75">
            <v>27938.1</v>
          </cell>
          <cell r="AH75" t="str">
            <v>2K-1202</v>
          </cell>
          <cell r="AI75">
            <v>65.5</v>
          </cell>
          <cell r="AM75">
            <v>1</v>
          </cell>
          <cell r="AN75">
            <v>55</v>
          </cell>
          <cell r="AO75">
            <v>65.5</v>
          </cell>
          <cell r="AP75">
            <v>11322</v>
          </cell>
          <cell r="AR75">
            <v>0</v>
          </cell>
          <cell r="AS75">
            <v>0</v>
          </cell>
          <cell r="AT75">
            <v>0</v>
          </cell>
          <cell r="AU75">
            <v>0</v>
          </cell>
          <cell r="AV75">
            <v>6000</v>
          </cell>
          <cell r="AW75">
            <v>6000</v>
          </cell>
          <cell r="AX75">
            <v>0</v>
          </cell>
          <cell r="AY75">
            <v>0</v>
          </cell>
          <cell r="AZ75">
            <v>0</v>
          </cell>
          <cell r="BA75">
            <v>0</v>
          </cell>
          <cell r="BB75">
            <v>8228</v>
          </cell>
          <cell r="BC75">
            <v>8228</v>
          </cell>
          <cell r="BM75">
            <v>3.5</v>
          </cell>
          <cell r="BO75" t="str">
            <v>PMS-I</v>
          </cell>
          <cell r="BP75">
            <v>124</v>
          </cell>
          <cell r="BQ75" t="str">
            <v>M/C</v>
          </cell>
          <cell r="BR75">
            <v>6.2</v>
          </cell>
          <cell r="BS75">
            <v>7</v>
          </cell>
          <cell r="BT75">
            <v>2.1</v>
          </cell>
          <cell r="BX75">
            <v>0.23499999999999999</v>
          </cell>
          <cell r="BY75">
            <v>0.155</v>
          </cell>
          <cell r="BZ75">
            <v>0.32400000000000001</v>
          </cell>
          <cell r="CA75">
            <v>8.9999999999999993E-3</v>
          </cell>
          <cell r="CF75">
            <v>0.26</v>
          </cell>
          <cell r="CM75">
            <v>50000</v>
          </cell>
          <cell r="CN75">
            <v>115000</v>
          </cell>
          <cell r="CR75">
            <v>1</v>
          </cell>
          <cell r="CW75">
            <v>319</v>
          </cell>
          <cell r="CX75">
            <v>0</v>
          </cell>
          <cell r="CY75" t="str">
            <v>GYPSY 1000 CC</v>
          </cell>
          <cell r="CZ75">
            <v>0</v>
          </cell>
          <cell r="DA75">
            <v>0</v>
          </cell>
          <cell r="DB75">
            <v>0</v>
          </cell>
          <cell r="DC75">
            <v>0</v>
          </cell>
          <cell r="DD75">
            <v>0</v>
          </cell>
          <cell r="DE75">
            <v>0</v>
          </cell>
          <cell r="DF75">
            <v>0</v>
          </cell>
          <cell r="DG75">
            <v>0</v>
          </cell>
          <cell r="DK75">
            <v>0</v>
          </cell>
          <cell r="DO75">
            <v>0</v>
          </cell>
          <cell r="DP75">
            <v>169.26</v>
          </cell>
          <cell r="DQ75">
            <v>38.47</v>
          </cell>
          <cell r="DR75">
            <v>6.7</v>
          </cell>
          <cell r="DS75">
            <v>214.43</v>
          </cell>
          <cell r="DT75">
            <v>0</v>
          </cell>
          <cell r="DU75">
            <v>137.94999999999999</v>
          </cell>
          <cell r="DV75">
            <v>31.35</v>
          </cell>
          <cell r="DW75">
            <v>5.46</v>
          </cell>
          <cell r="DX75">
            <v>174.76</v>
          </cell>
          <cell r="DY75">
            <v>0</v>
          </cell>
          <cell r="DZ75">
            <v>0</v>
          </cell>
        </row>
        <row r="76">
          <cell r="B76">
            <v>320</v>
          </cell>
          <cell r="C76" t="str">
            <v>YE-2 EXPORT</v>
          </cell>
          <cell r="D76">
            <v>22208</v>
          </cell>
          <cell r="E76">
            <v>20100</v>
          </cell>
          <cell r="F76" t="str">
            <v>T6</v>
          </cell>
          <cell r="G76" t="str">
            <v>MS</v>
          </cell>
          <cell r="H76">
            <v>124</v>
          </cell>
          <cell r="I76" t="str">
            <v>M/C</v>
          </cell>
          <cell r="M76">
            <v>0</v>
          </cell>
          <cell r="N76">
            <v>0</v>
          </cell>
          <cell r="O76">
            <v>0</v>
          </cell>
          <cell r="P76">
            <v>0.27900000000000003</v>
          </cell>
          <cell r="Q76">
            <v>0.20699999999999999</v>
          </cell>
          <cell r="R76">
            <v>0.38</v>
          </cell>
          <cell r="S76">
            <v>8.9999999999999993E-3</v>
          </cell>
          <cell r="T76">
            <v>0</v>
          </cell>
          <cell r="U76">
            <v>0</v>
          </cell>
          <cell r="V76">
            <v>0</v>
          </cell>
          <cell r="Y76">
            <v>22</v>
          </cell>
          <cell r="Z76">
            <v>2</v>
          </cell>
          <cell r="AA76">
            <v>0.8</v>
          </cell>
          <cell r="AC76">
            <v>24.8</v>
          </cell>
          <cell r="AD76">
            <v>50000</v>
          </cell>
          <cell r="AE76">
            <v>115000</v>
          </cell>
          <cell r="AF76">
            <v>27938.1</v>
          </cell>
          <cell r="AH76" t="str">
            <v>2K-1248/2K-1266</v>
          </cell>
          <cell r="AI76">
            <v>72</v>
          </cell>
          <cell r="AM76">
            <v>9</v>
          </cell>
          <cell r="AN76">
            <v>55</v>
          </cell>
          <cell r="AO76">
            <v>72</v>
          </cell>
          <cell r="AP76">
            <v>12446</v>
          </cell>
          <cell r="AR76">
            <v>18500</v>
          </cell>
          <cell r="AS76">
            <v>0</v>
          </cell>
          <cell r="AT76">
            <v>0</v>
          </cell>
          <cell r="AU76">
            <v>0</v>
          </cell>
          <cell r="AV76">
            <v>1600</v>
          </cell>
          <cell r="AW76">
            <v>20100</v>
          </cell>
          <cell r="AX76">
            <v>20440</v>
          </cell>
          <cell r="AY76">
            <v>0</v>
          </cell>
          <cell r="AZ76">
            <v>0</v>
          </cell>
          <cell r="BA76">
            <v>0</v>
          </cell>
          <cell r="BB76">
            <v>1768</v>
          </cell>
          <cell r="BC76">
            <v>22208</v>
          </cell>
          <cell r="BM76">
            <v>3.8</v>
          </cell>
          <cell r="BO76" t="str">
            <v>PMS-I</v>
          </cell>
          <cell r="BP76">
            <v>124</v>
          </cell>
          <cell r="BQ76" t="str">
            <v>M/C</v>
          </cell>
          <cell r="BR76">
            <v>7.3</v>
          </cell>
          <cell r="BS76">
            <v>7</v>
          </cell>
          <cell r="BT76">
            <v>2.2000000000000002</v>
          </cell>
          <cell r="BX76">
            <v>0.27900000000000003</v>
          </cell>
          <cell r="BY76">
            <v>0.20699999999999999</v>
          </cell>
          <cell r="BZ76">
            <v>0.38</v>
          </cell>
          <cell r="CA76">
            <v>8.9999999999999993E-3</v>
          </cell>
          <cell r="CM76">
            <v>75000</v>
          </cell>
          <cell r="CN76">
            <v>105000</v>
          </cell>
          <cell r="CR76">
            <v>9</v>
          </cell>
          <cell r="CW76">
            <v>320</v>
          </cell>
          <cell r="CX76">
            <v>0</v>
          </cell>
          <cell r="CY76" t="str">
            <v>YE-2 EXPORT</v>
          </cell>
          <cell r="CZ76">
            <v>112.03</v>
          </cell>
          <cell r="DA76">
            <v>23.59</v>
          </cell>
          <cell r="DB76">
            <v>0</v>
          </cell>
          <cell r="DC76">
            <v>135.62</v>
          </cell>
          <cell r="DD76">
            <v>134.43</v>
          </cell>
          <cell r="DE76">
            <v>28.31</v>
          </cell>
          <cell r="DF76">
            <v>0</v>
          </cell>
          <cell r="DG76">
            <v>162.74</v>
          </cell>
          <cell r="DK76">
            <v>0</v>
          </cell>
          <cell r="DO76">
            <v>0</v>
          </cell>
          <cell r="DP76">
            <v>204.48</v>
          </cell>
          <cell r="DQ76">
            <v>53.28</v>
          </cell>
          <cell r="DR76">
            <v>6.7</v>
          </cell>
          <cell r="DS76">
            <v>264.45999999999998</v>
          </cell>
          <cell r="DT76">
            <v>0</v>
          </cell>
          <cell r="DU76">
            <v>166.65</v>
          </cell>
          <cell r="DV76">
            <v>43.42</v>
          </cell>
          <cell r="DW76">
            <v>5.46</v>
          </cell>
          <cell r="DX76">
            <v>215.53</v>
          </cell>
          <cell r="DY76">
            <v>0</v>
          </cell>
          <cell r="DZ76">
            <v>0</v>
          </cell>
        </row>
        <row r="77">
          <cell r="B77">
            <v>325</v>
          </cell>
          <cell r="C77" t="str">
            <v>YE-2 DOM</v>
          </cell>
          <cell r="D77">
            <v>20440</v>
          </cell>
          <cell r="E77">
            <v>18500</v>
          </cell>
          <cell r="H77">
            <v>124</v>
          </cell>
          <cell r="I77" t="str">
            <v>M/C</v>
          </cell>
          <cell r="M77">
            <v>0</v>
          </cell>
          <cell r="N77">
            <v>0</v>
          </cell>
          <cell r="O77">
            <v>0</v>
          </cell>
          <cell r="P77">
            <v>0.26100000000000001</v>
          </cell>
          <cell r="Q77">
            <v>0.20100000000000001</v>
          </cell>
          <cell r="R77">
            <v>0.36699999999999999</v>
          </cell>
          <cell r="S77">
            <v>0</v>
          </cell>
          <cell r="T77">
            <v>0</v>
          </cell>
          <cell r="U77">
            <v>0</v>
          </cell>
          <cell r="V77">
            <v>0</v>
          </cell>
          <cell r="Y77">
            <v>22</v>
          </cell>
          <cell r="Z77">
            <v>2</v>
          </cell>
          <cell r="AA77">
            <v>0.8</v>
          </cell>
          <cell r="AC77">
            <v>24.8</v>
          </cell>
          <cell r="AM77">
            <v>9</v>
          </cell>
          <cell r="AN77">
            <v>55</v>
          </cell>
          <cell r="AO77">
            <v>72</v>
          </cell>
          <cell r="AP77">
            <v>12446</v>
          </cell>
          <cell r="AR77">
            <v>18500</v>
          </cell>
          <cell r="AS77">
            <v>0</v>
          </cell>
          <cell r="AT77">
            <v>0</v>
          </cell>
          <cell r="AU77">
            <v>0</v>
          </cell>
          <cell r="AV77">
            <v>0</v>
          </cell>
          <cell r="AW77">
            <v>18500</v>
          </cell>
          <cell r="AX77">
            <v>20440</v>
          </cell>
          <cell r="AY77">
            <v>0</v>
          </cell>
          <cell r="AZ77">
            <v>0</v>
          </cell>
          <cell r="BA77">
            <v>0</v>
          </cell>
          <cell r="BB77">
            <v>0</v>
          </cell>
          <cell r="BC77">
            <v>20440</v>
          </cell>
          <cell r="BM77">
            <v>3.8</v>
          </cell>
          <cell r="BO77" t="str">
            <v>PMS-I</v>
          </cell>
          <cell r="BP77">
            <v>124</v>
          </cell>
          <cell r="BQ77" t="str">
            <v>M/C</v>
          </cell>
          <cell r="BR77">
            <v>6.5</v>
          </cell>
          <cell r="BS77">
            <v>7</v>
          </cell>
          <cell r="BT77">
            <v>2.2000000000000002</v>
          </cell>
          <cell r="BX77">
            <v>0.26100000000000001</v>
          </cell>
          <cell r="BY77">
            <v>0.20100000000000001</v>
          </cell>
          <cell r="BZ77">
            <v>0.36699999999999999</v>
          </cell>
          <cell r="CM77">
            <v>75000</v>
          </cell>
          <cell r="CN77">
            <v>105000</v>
          </cell>
          <cell r="CR77">
            <v>9</v>
          </cell>
          <cell r="CW77">
            <v>325</v>
          </cell>
          <cell r="CX77">
            <v>0</v>
          </cell>
          <cell r="CY77" t="str">
            <v>YE-2 DOM</v>
          </cell>
          <cell r="CZ77">
            <v>112.03</v>
          </cell>
          <cell r="DA77">
            <v>23.59</v>
          </cell>
          <cell r="DB77">
            <v>0</v>
          </cell>
          <cell r="DC77">
            <v>135.62</v>
          </cell>
          <cell r="DD77">
            <v>134.43</v>
          </cell>
          <cell r="DE77">
            <v>28.31</v>
          </cell>
          <cell r="DF77">
            <v>0</v>
          </cell>
          <cell r="DG77">
            <v>162.74</v>
          </cell>
          <cell r="DK77">
            <v>0</v>
          </cell>
          <cell r="DO77">
            <v>0</v>
          </cell>
          <cell r="DP77">
            <v>204.48</v>
          </cell>
          <cell r="DQ77">
            <v>53.28</v>
          </cell>
          <cell r="DR77">
            <v>6.7</v>
          </cell>
          <cell r="DS77">
            <v>264.45999999999998</v>
          </cell>
          <cell r="DT77">
            <v>0</v>
          </cell>
          <cell r="DU77">
            <v>166.65</v>
          </cell>
          <cell r="DV77">
            <v>43.42</v>
          </cell>
          <cell r="DW77">
            <v>5.46</v>
          </cell>
          <cell r="DX77">
            <v>215.53</v>
          </cell>
          <cell r="DY77">
            <v>0</v>
          </cell>
          <cell r="DZ77">
            <v>0</v>
          </cell>
        </row>
        <row r="78">
          <cell r="B78">
            <v>326</v>
          </cell>
          <cell r="C78" t="str">
            <v>ESTEEM 1300</v>
          </cell>
          <cell r="D78">
            <v>1646</v>
          </cell>
          <cell r="E78">
            <v>1200</v>
          </cell>
          <cell r="F78" t="str">
            <v>T6</v>
          </cell>
          <cell r="G78" t="str">
            <v>MS</v>
          </cell>
          <cell r="H78">
            <v>124</v>
          </cell>
          <cell r="I78" t="str">
            <v>M/C</v>
          </cell>
          <cell r="M78">
            <v>0</v>
          </cell>
          <cell r="N78">
            <v>0</v>
          </cell>
          <cell r="O78">
            <v>0</v>
          </cell>
          <cell r="P78">
            <v>0.27300000000000002</v>
          </cell>
          <cell r="Q78">
            <v>0.21099999999999999</v>
          </cell>
          <cell r="R78">
            <v>0.38100000000000001</v>
          </cell>
          <cell r="S78">
            <v>8.9999999999999993E-3</v>
          </cell>
          <cell r="T78">
            <v>0</v>
          </cell>
          <cell r="U78">
            <v>0</v>
          </cell>
          <cell r="V78">
            <v>0</v>
          </cell>
          <cell r="Y78">
            <v>20</v>
          </cell>
          <cell r="Z78">
            <v>2</v>
          </cell>
          <cell r="AC78">
            <v>22</v>
          </cell>
          <cell r="AD78">
            <v>50000</v>
          </cell>
          <cell r="AE78">
            <v>75000</v>
          </cell>
          <cell r="AF78">
            <v>0</v>
          </cell>
          <cell r="AH78" t="str">
            <v>1K-1273</v>
          </cell>
          <cell r="AI78">
            <v>75.004999999999995</v>
          </cell>
          <cell r="AM78">
            <v>1</v>
          </cell>
          <cell r="AN78">
            <v>56.25</v>
          </cell>
          <cell r="AO78">
            <v>74</v>
          </cell>
          <cell r="AP78">
            <v>13082</v>
          </cell>
          <cell r="AR78">
            <v>0</v>
          </cell>
          <cell r="AS78">
            <v>0</v>
          </cell>
          <cell r="AT78">
            <v>0</v>
          </cell>
          <cell r="AU78">
            <v>0</v>
          </cell>
          <cell r="AV78">
            <v>1200</v>
          </cell>
          <cell r="AW78">
            <v>1200</v>
          </cell>
          <cell r="AX78">
            <v>0</v>
          </cell>
          <cell r="AY78">
            <v>0</v>
          </cell>
          <cell r="AZ78">
            <v>0</v>
          </cell>
          <cell r="BA78">
            <v>0</v>
          </cell>
          <cell r="BB78">
            <v>1646</v>
          </cell>
          <cell r="BC78">
            <v>1646</v>
          </cell>
          <cell r="BM78">
            <v>3.5</v>
          </cell>
          <cell r="BO78" t="str">
            <v>PMS-I</v>
          </cell>
          <cell r="BP78">
            <v>124</v>
          </cell>
          <cell r="BQ78" t="str">
            <v>M/C</v>
          </cell>
          <cell r="BR78">
            <v>6.5</v>
          </cell>
          <cell r="BS78">
            <v>8</v>
          </cell>
          <cell r="BT78">
            <v>2.1</v>
          </cell>
          <cell r="BX78">
            <v>0.27300000000000002</v>
          </cell>
          <cell r="BY78">
            <v>0.21099999999999999</v>
          </cell>
          <cell r="BZ78">
            <v>0.38100000000000001</v>
          </cell>
          <cell r="CA78">
            <v>8.9999999999999993E-3</v>
          </cell>
          <cell r="CM78">
            <v>50000</v>
          </cell>
          <cell r="CN78">
            <v>105000</v>
          </cell>
          <cell r="CR78">
            <v>1</v>
          </cell>
          <cell r="CW78">
            <v>326</v>
          </cell>
          <cell r="CX78">
            <v>0</v>
          </cell>
          <cell r="CY78" t="str">
            <v>ESTEEM 1300</v>
          </cell>
          <cell r="CZ78">
            <v>112.94</v>
          </cell>
          <cell r="DA78">
            <v>23.59</v>
          </cell>
          <cell r="DB78">
            <v>0</v>
          </cell>
          <cell r="DC78">
            <v>136.53</v>
          </cell>
          <cell r="DD78">
            <v>135.53</v>
          </cell>
          <cell r="DE78">
            <v>0</v>
          </cell>
          <cell r="DF78">
            <v>0</v>
          </cell>
          <cell r="DG78">
            <v>135.53</v>
          </cell>
          <cell r="DK78">
            <v>0</v>
          </cell>
          <cell r="DO78">
            <v>0</v>
          </cell>
          <cell r="DP78">
            <v>171.28</v>
          </cell>
          <cell r="DQ78">
            <v>53.28</v>
          </cell>
          <cell r="DR78">
            <v>6.7</v>
          </cell>
          <cell r="DS78">
            <v>231.26</v>
          </cell>
          <cell r="DT78">
            <v>0</v>
          </cell>
          <cell r="DU78">
            <v>139.59</v>
          </cell>
          <cell r="DV78">
            <v>43.42</v>
          </cell>
          <cell r="DW78">
            <v>5.46</v>
          </cell>
          <cell r="DX78">
            <v>188.47</v>
          </cell>
          <cell r="DY78">
            <v>0</v>
          </cell>
          <cell r="DZ78">
            <v>0</v>
          </cell>
        </row>
        <row r="79">
          <cell r="B79">
            <v>332</v>
          </cell>
          <cell r="C79" t="str">
            <v>INDICA 475 SI -P</v>
          </cell>
          <cell r="D79">
            <v>5524</v>
          </cell>
          <cell r="E79">
            <v>5000</v>
          </cell>
          <cell r="H79">
            <v>124</v>
          </cell>
          <cell r="I79" t="str">
            <v>M/C</v>
          </cell>
          <cell r="M79">
            <v>0</v>
          </cell>
          <cell r="N79">
            <v>0</v>
          </cell>
          <cell r="O79">
            <v>0</v>
          </cell>
          <cell r="P79">
            <v>0.32400000000000001</v>
          </cell>
          <cell r="Q79">
            <v>0.22900000000000001</v>
          </cell>
          <cell r="R79">
            <v>0.432</v>
          </cell>
          <cell r="S79">
            <v>0</v>
          </cell>
          <cell r="T79">
            <v>0</v>
          </cell>
          <cell r="U79">
            <v>0</v>
          </cell>
          <cell r="V79">
            <v>0</v>
          </cell>
          <cell r="Y79">
            <v>19</v>
          </cell>
          <cell r="Z79">
            <v>1</v>
          </cell>
          <cell r="AA79">
            <v>1</v>
          </cell>
          <cell r="AC79">
            <v>21</v>
          </cell>
          <cell r="AD79">
            <v>50000</v>
          </cell>
          <cell r="AE79">
            <v>50000</v>
          </cell>
          <cell r="AF79">
            <v>30218</v>
          </cell>
          <cell r="AG79">
            <v>0</v>
          </cell>
          <cell r="AH79" t="str">
            <v>1K-1279/2</v>
          </cell>
          <cell r="AI79">
            <v>75</v>
          </cell>
          <cell r="AM79">
            <v>9</v>
          </cell>
          <cell r="AN79">
            <v>52.5</v>
          </cell>
          <cell r="AO79">
            <v>75</v>
          </cell>
          <cell r="AP79">
            <v>12375</v>
          </cell>
          <cell r="AR79">
            <v>5000</v>
          </cell>
          <cell r="AS79">
            <v>0</v>
          </cell>
          <cell r="AT79">
            <v>0</v>
          </cell>
          <cell r="AU79">
            <v>0</v>
          </cell>
          <cell r="AV79">
            <v>0</v>
          </cell>
          <cell r="AW79">
            <v>5000</v>
          </cell>
          <cell r="AX79">
            <v>5524</v>
          </cell>
          <cell r="AY79">
            <v>0</v>
          </cell>
          <cell r="AZ79">
            <v>0</v>
          </cell>
          <cell r="BA79">
            <v>0</v>
          </cell>
          <cell r="BB79">
            <v>0</v>
          </cell>
          <cell r="BC79">
            <v>5524</v>
          </cell>
          <cell r="BM79">
            <v>8.3000000000000007</v>
          </cell>
          <cell r="BO79" t="str">
            <v>PMS-I</v>
          </cell>
          <cell r="BP79">
            <v>124</v>
          </cell>
          <cell r="BQ79" t="str">
            <v>M/C</v>
          </cell>
          <cell r="BR79">
            <v>6.5</v>
          </cell>
          <cell r="BS79">
            <v>5.5</v>
          </cell>
          <cell r="BT79">
            <v>4.9000000000000004</v>
          </cell>
          <cell r="BX79">
            <v>0.32400000000000001</v>
          </cell>
          <cell r="BY79">
            <v>0.22900000000000001</v>
          </cell>
          <cell r="BZ79">
            <v>0.432</v>
          </cell>
          <cell r="CF79">
            <v>1.25</v>
          </cell>
          <cell r="CM79">
            <v>50000</v>
          </cell>
          <cell r="CN79">
            <v>100000</v>
          </cell>
          <cell r="CR79">
            <v>9</v>
          </cell>
          <cell r="CW79">
            <v>332</v>
          </cell>
          <cell r="CY79" t="str">
            <v>INDICA 475 SI -P</v>
          </cell>
          <cell r="CZ79">
            <v>134</v>
          </cell>
          <cell r="DA79">
            <v>27.5</v>
          </cell>
          <cell r="DB79">
            <v>2</v>
          </cell>
          <cell r="DC79">
            <v>163.5</v>
          </cell>
          <cell r="DG79">
            <v>0</v>
          </cell>
          <cell r="DK79">
            <v>0</v>
          </cell>
          <cell r="DO79">
            <v>0</v>
          </cell>
          <cell r="DS79">
            <v>0</v>
          </cell>
          <cell r="DU79">
            <v>0</v>
          </cell>
          <cell r="DV79">
            <v>0</v>
          </cell>
          <cell r="DW79">
            <v>0</v>
          </cell>
          <cell r="DX79">
            <v>0</v>
          </cell>
          <cell r="DY79">
            <v>0</v>
          </cell>
          <cell r="DZ79">
            <v>0</v>
          </cell>
        </row>
        <row r="80">
          <cell r="B80">
            <v>355</v>
          </cell>
          <cell r="C80" t="str">
            <v>PEUGEOT</v>
          </cell>
          <cell r="D80">
            <v>93489</v>
          </cell>
          <cell r="E80">
            <v>87800</v>
          </cell>
          <cell r="H80">
            <v>138</v>
          </cell>
          <cell r="I80" t="str">
            <v>M/C</v>
          </cell>
          <cell r="M80">
            <v>0</v>
          </cell>
          <cell r="N80">
            <v>0</v>
          </cell>
          <cell r="O80">
            <v>0</v>
          </cell>
          <cell r="P80">
            <v>1.0429999999999999</v>
          </cell>
          <cell r="Q80">
            <v>0.77500000000000002</v>
          </cell>
          <cell r="R80">
            <v>1.647</v>
          </cell>
          <cell r="S80">
            <v>2.1000000000000001E-2</v>
          </cell>
          <cell r="T80">
            <v>0</v>
          </cell>
          <cell r="U80">
            <v>0</v>
          </cell>
          <cell r="V80">
            <v>0</v>
          </cell>
          <cell r="Y80">
            <v>29.8</v>
          </cell>
          <cell r="Z80">
            <v>0.8</v>
          </cell>
          <cell r="AA80">
            <v>1</v>
          </cell>
          <cell r="AC80">
            <v>31.6</v>
          </cell>
          <cell r="AD80">
            <v>50000</v>
          </cell>
          <cell r="AE80">
            <v>110000</v>
          </cell>
          <cell r="AF80">
            <v>60487.199999999997</v>
          </cell>
          <cell r="AH80" t="str">
            <v>2K-1159/1</v>
          </cell>
          <cell r="AI80">
            <v>90</v>
          </cell>
          <cell r="AM80">
            <v>3</v>
          </cell>
          <cell r="AN80">
            <v>96.35</v>
          </cell>
          <cell r="AO80">
            <v>90</v>
          </cell>
          <cell r="AP80">
            <v>27253</v>
          </cell>
          <cell r="AR80">
            <v>7800</v>
          </cell>
          <cell r="AS80">
            <v>15000</v>
          </cell>
          <cell r="AT80">
            <v>0</v>
          </cell>
          <cell r="AU80">
            <v>0</v>
          </cell>
          <cell r="AV80">
            <v>65000</v>
          </cell>
          <cell r="AW80">
            <v>87800</v>
          </cell>
          <cell r="AX80">
            <v>8305</v>
          </cell>
          <cell r="AY80">
            <v>15972</v>
          </cell>
          <cell r="AZ80">
            <v>0</v>
          </cell>
          <cell r="BA80">
            <v>0</v>
          </cell>
          <cell r="BB80">
            <v>69212</v>
          </cell>
          <cell r="BC80">
            <v>93489</v>
          </cell>
          <cell r="BM80">
            <v>2.8</v>
          </cell>
          <cell r="BO80" t="str">
            <v>PMS-I</v>
          </cell>
          <cell r="BP80">
            <v>138</v>
          </cell>
          <cell r="BQ80" t="str">
            <v>M/C</v>
          </cell>
          <cell r="BR80">
            <v>4.9000000000000004</v>
          </cell>
          <cell r="BS80">
            <v>5.7</v>
          </cell>
          <cell r="BT80">
            <v>1.6</v>
          </cell>
          <cell r="BX80">
            <v>1.0429999999999999</v>
          </cell>
          <cell r="BY80">
            <v>0.77500000000000002</v>
          </cell>
          <cell r="BZ80">
            <v>1.647</v>
          </cell>
          <cell r="CA80">
            <v>2.1000000000000001E-2</v>
          </cell>
          <cell r="CF80">
            <v>1.2</v>
          </cell>
          <cell r="CM80">
            <v>75000</v>
          </cell>
          <cell r="CN80">
            <v>105000</v>
          </cell>
          <cell r="CR80">
            <v>3</v>
          </cell>
          <cell r="CW80">
            <v>355</v>
          </cell>
          <cell r="CX80">
            <v>0</v>
          </cell>
          <cell r="CY80" t="str">
            <v>PEUGEOT</v>
          </cell>
          <cell r="CZ80">
            <v>219.78</v>
          </cell>
          <cell r="DA80">
            <v>42.08</v>
          </cell>
          <cell r="DB80">
            <v>1.5</v>
          </cell>
          <cell r="DC80">
            <v>263.36</v>
          </cell>
          <cell r="DD80">
            <v>244.2</v>
          </cell>
          <cell r="DE80">
            <v>46.75</v>
          </cell>
          <cell r="DF80">
            <v>3.02</v>
          </cell>
          <cell r="DG80">
            <v>293.96999999999997</v>
          </cell>
          <cell r="DK80">
            <v>0</v>
          </cell>
          <cell r="DO80">
            <v>0</v>
          </cell>
          <cell r="DP80">
            <v>568.1</v>
          </cell>
          <cell r="DQ80">
            <v>102.25</v>
          </cell>
          <cell r="DR80">
            <v>4.0199999999999996</v>
          </cell>
          <cell r="DS80">
            <v>674.37</v>
          </cell>
          <cell r="DT80">
            <v>0</v>
          </cell>
          <cell r="DU80">
            <v>463</v>
          </cell>
          <cell r="DV80">
            <v>83.33</v>
          </cell>
          <cell r="DW80">
            <v>3.28</v>
          </cell>
          <cell r="DX80">
            <v>549.61</v>
          </cell>
          <cell r="DY80">
            <v>0</v>
          </cell>
          <cell r="DZ80">
            <v>0</v>
          </cell>
        </row>
        <row r="81">
          <cell r="B81">
            <v>356</v>
          </cell>
          <cell r="C81" t="str">
            <v>PJO XD 3P</v>
          </cell>
          <cell r="D81">
            <v>6602</v>
          </cell>
          <cell r="E81">
            <v>6200</v>
          </cell>
          <cell r="H81">
            <v>138</v>
          </cell>
          <cell r="I81" t="str">
            <v>M/C</v>
          </cell>
          <cell r="M81">
            <v>0</v>
          </cell>
          <cell r="N81">
            <v>0</v>
          </cell>
          <cell r="O81">
            <v>0</v>
          </cell>
          <cell r="P81">
            <v>1.073</v>
          </cell>
          <cell r="Q81">
            <v>0.79500000000000004</v>
          </cell>
          <cell r="R81">
            <v>1.74</v>
          </cell>
          <cell r="S81">
            <v>2.1000000000000001E-2</v>
          </cell>
          <cell r="T81">
            <v>0</v>
          </cell>
          <cell r="U81">
            <v>0</v>
          </cell>
          <cell r="V81">
            <v>0</v>
          </cell>
          <cell r="Y81">
            <v>30.2</v>
          </cell>
          <cell r="Z81">
            <v>0.3</v>
          </cell>
          <cell r="AA81">
            <v>0.5</v>
          </cell>
          <cell r="AC81">
            <v>31</v>
          </cell>
          <cell r="AD81">
            <v>50000</v>
          </cell>
          <cell r="AE81">
            <v>155000</v>
          </cell>
          <cell r="AF81">
            <v>60487.199999999997</v>
          </cell>
          <cell r="AH81" t="str">
            <v>2K-1236</v>
          </cell>
          <cell r="AI81">
            <v>94</v>
          </cell>
          <cell r="AM81">
            <v>3</v>
          </cell>
          <cell r="AN81">
            <v>91.42</v>
          </cell>
          <cell r="AO81">
            <v>94</v>
          </cell>
          <cell r="AP81">
            <v>27008</v>
          </cell>
          <cell r="AR81">
            <v>4200</v>
          </cell>
          <cell r="AS81">
            <v>0</v>
          </cell>
          <cell r="AT81">
            <v>0</v>
          </cell>
          <cell r="AU81">
            <v>0</v>
          </cell>
          <cell r="AV81">
            <v>2000</v>
          </cell>
          <cell r="AW81">
            <v>6200</v>
          </cell>
          <cell r="AX81">
            <v>4472</v>
          </cell>
          <cell r="AY81">
            <v>0</v>
          </cell>
          <cell r="AZ81">
            <v>0</v>
          </cell>
          <cell r="BA81">
            <v>0</v>
          </cell>
          <cell r="BB81">
            <v>2130</v>
          </cell>
          <cell r="BC81">
            <v>6602</v>
          </cell>
          <cell r="BM81">
            <v>2.8</v>
          </cell>
          <cell r="BO81" t="str">
            <v>PMS-I</v>
          </cell>
          <cell r="BP81">
            <v>138</v>
          </cell>
          <cell r="BQ81" t="str">
            <v>M/C</v>
          </cell>
          <cell r="BR81">
            <v>2.9</v>
          </cell>
          <cell r="BS81">
            <v>6</v>
          </cell>
          <cell r="BT81">
            <v>1.6</v>
          </cell>
          <cell r="BX81">
            <v>1.073</v>
          </cell>
          <cell r="BY81">
            <v>0.79500000000000004</v>
          </cell>
          <cell r="BZ81">
            <v>1.74</v>
          </cell>
          <cell r="CA81">
            <v>2.1000000000000001E-2</v>
          </cell>
          <cell r="CF81">
            <v>1.2</v>
          </cell>
          <cell r="CM81">
            <v>50000</v>
          </cell>
          <cell r="CN81">
            <v>145000</v>
          </cell>
          <cell r="CR81">
            <v>3</v>
          </cell>
          <cell r="CW81">
            <v>356</v>
          </cell>
          <cell r="CX81">
            <v>0</v>
          </cell>
          <cell r="CY81" t="str">
            <v>PJO XD 3P</v>
          </cell>
          <cell r="CZ81">
            <v>286</v>
          </cell>
          <cell r="DA81">
            <v>52.5</v>
          </cell>
          <cell r="DB81">
            <v>4</v>
          </cell>
          <cell r="DC81">
            <v>342.5</v>
          </cell>
          <cell r="DD81">
            <v>407.85</v>
          </cell>
          <cell r="DE81">
            <v>76.89</v>
          </cell>
          <cell r="DF81">
            <v>3.02</v>
          </cell>
          <cell r="DG81">
            <v>487.76</v>
          </cell>
          <cell r="DK81">
            <v>0</v>
          </cell>
          <cell r="DO81">
            <v>0</v>
          </cell>
          <cell r="DP81">
            <v>586.1</v>
          </cell>
          <cell r="DQ81">
            <v>102.25</v>
          </cell>
          <cell r="DR81">
            <v>4.0199999999999996</v>
          </cell>
          <cell r="DS81">
            <v>692.37</v>
          </cell>
          <cell r="DT81">
            <v>0</v>
          </cell>
          <cell r="DU81">
            <v>477.67</v>
          </cell>
          <cell r="DV81">
            <v>83.33</v>
          </cell>
          <cell r="DW81">
            <v>3.28</v>
          </cell>
          <cell r="DX81">
            <v>564.28</v>
          </cell>
          <cell r="DY81">
            <v>0</v>
          </cell>
          <cell r="DZ81">
            <v>0</v>
          </cell>
          <cell r="ED81">
            <v>566</v>
          </cell>
          <cell r="EF81">
            <v>702.70937500000002</v>
          </cell>
          <cell r="EH81">
            <v>10.339375000000018</v>
          </cell>
        </row>
        <row r="82">
          <cell r="B82">
            <v>359</v>
          </cell>
          <cell r="C82" t="str">
            <v>PEUGEOT - SHIME TYPE</v>
          </cell>
          <cell r="D82">
            <v>12778</v>
          </cell>
          <cell r="E82">
            <v>12000</v>
          </cell>
          <cell r="H82">
            <v>138</v>
          </cell>
          <cell r="I82" t="str">
            <v>M/C</v>
          </cell>
          <cell r="M82">
            <v>0</v>
          </cell>
          <cell r="N82">
            <v>0</v>
          </cell>
          <cell r="O82">
            <v>0</v>
          </cell>
          <cell r="P82">
            <v>1.0429999999999999</v>
          </cell>
          <cell r="Q82">
            <v>0.77500000000000002</v>
          </cell>
          <cell r="R82">
            <v>1.647</v>
          </cell>
          <cell r="S82">
            <v>2.1000000000000001E-2</v>
          </cell>
          <cell r="T82">
            <v>0</v>
          </cell>
          <cell r="U82">
            <v>1</v>
          </cell>
          <cell r="V82">
            <v>0</v>
          </cell>
          <cell r="Y82">
            <v>31.3</v>
          </cell>
          <cell r="Z82">
            <v>0.8</v>
          </cell>
          <cell r="AA82">
            <v>1</v>
          </cell>
          <cell r="AC82">
            <v>33.1</v>
          </cell>
          <cell r="AM82">
            <v>3</v>
          </cell>
          <cell r="AN82">
            <v>96.35</v>
          </cell>
          <cell r="AO82">
            <v>90</v>
          </cell>
          <cell r="AP82">
            <v>27253</v>
          </cell>
          <cell r="AR82">
            <v>0</v>
          </cell>
          <cell r="AS82">
            <v>0</v>
          </cell>
          <cell r="AT82">
            <v>0</v>
          </cell>
          <cell r="AU82">
            <v>0</v>
          </cell>
          <cell r="AV82">
            <v>12000</v>
          </cell>
          <cell r="AW82">
            <v>12000</v>
          </cell>
          <cell r="AX82">
            <v>0</v>
          </cell>
          <cell r="AY82">
            <v>0</v>
          </cell>
          <cell r="AZ82">
            <v>0</v>
          </cell>
          <cell r="BA82">
            <v>0</v>
          </cell>
          <cell r="BB82">
            <v>12778</v>
          </cell>
          <cell r="BC82">
            <v>12778</v>
          </cell>
          <cell r="BM82">
            <v>2.8</v>
          </cell>
          <cell r="BO82" t="str">
            <v>PMS-I</v>
          </cell>
          <cell r="BP82">
            <v>138</v>
          </cell>
          <cell r="BQ82" t="str">
            <v>M/C</v>
          </cell>
          <cell r="BR82">
            <v>5</v>
          </cell>
          <cell r="BS82">
            <v>5.7</v>
          </cell>
          <cell r="BT82">
            <v>1.6</v>
          </cell>
          <cell r="BX82">
            <v>1.0429999999999999</v>
          </cell>
          <cell r="BY82">
            <v>0.77500000000000002</v>
          </cell>
          <cell r="BZ82">
            <v>1.647</v>
          </cell>
          <cell r="CA82">
            <v>2.1000000000000001E-2</v>
          </cell>
          <cell r="CC82">
            <v>1</v>
          </cell>
          <cell r="CE82">
            <v>1.67</v>
          </cell>
          <cell r="CF82">
            <v>1.2</v>
          </cell>
          <cell r="CM82">
            <v>50000</v>
          </cell>
          <cell r="CN82">
            <v>105000</v>
          </cell>
          <cell r="CR82">
            <v>3</v>
          </cell>
          <cell r="CW82">
            <v>359</v>
          </cell>
          <cell r="CX82">
            <v>0</v>
          </cell>
          <cell r="CY82" t="str">
            <v>PEUGEOT - SHIME TYPE</v>
          </cell>
          <cell r="CZ82">
            <v>262.60000000000002</v>
          </cell>
          <cell r="DA82">
            <v>45.93</v>
          </cell>
          <cell r="DB82">
            <v>1.5</v>
          </cell>
          <cell r="DC82">
            <v>310.03000000000003</v>
          </cell>
          <cell r="DD82">
            <v>0</v>
          </cell>
          <cell r="DE82">
            <v>0</v>
          </cell>
          <cell r="DF82">
            <v>0</v>
          </cell>
          <cell r="DG82">
            <v>0</v>
          </cell>
          <cell r="DK82">
            <v>0</v>
          </cell>
          <cell r="DO82">
            <v>0</v>
          </cell>
          <cell r="DP82">
            <v>586.1</v>
          </cell>
          <cell r="DQ82">
            <v>102.25</v>
          </cell>
          <cell r="DR82">
            <v>4.0199999999999996</v>
          </cell>
          <cell r="DS82">
            <v>692.37</v>
          </cell>
          <cell r="DT82">
            <v>0</v>
          </cell>
          <cell r="DU82">
            <v>477.67</v>
          </cell>
          <cell r="DV82">
            <v>83.33</v>
          </cell>
          <cell r="DW82">
            <v>3.28</v>
          </cell>
          <cell r="DX82">
            <v>564.28</v>
          </cell>
          <cell r="DY82">
            <v>0</v>
          </cell>
          <cell r="DZ82">
            <v>0</v>
          </cell>
        </row>
        <row r="83">
          <cell r="B83">
            <v>361</v>
          </cell>
          <cell r="C83" t="str">
            <v>F8D MARUTI</v>
          </cell>
          <cell r="D83">
            <v>122643</v>
          </cell>
          <cell r="E83">
            <v>111000</v>
          </cell>
          <cell r="H83">
            <v>124</v>
          </cell>
          <cell r="I83" t="str">
            <v>M/C</v>
          </cell>
          <cell r="M83">
            <v>0</v>
          </cell>
          <cell r="N83">
            <v>0</v>
          </cell>
          <cell r="O83">
            <v>0</v>
          </cell>
          <cell r="P83">
            <v>0.22</v>
          </cell>
          <cell r="Q83">
            <v>0.155</v>
          </cell>
          <cell r="R83">
            <v>0.33</v>
          </cell>
          <cell r="S83">
            <v>0</v>
          </cell>
          <cell r="T83">
            <v>0</v>
          </cell>
          <cell r="U83">
            <v>0</v>
          </cell>
          <cell r="V83">
            <v>0</v>
          </cell>
          <cell r="Y83">
            <v>14</v>
          </cell>
          <cell r="Z83">
            <v>1</v>
          </cell>
          <cell r="AA83">
            <v>1</v>
          </cell>
          <cell r="AC83">
            <v>16</v>
          </cell>
          <cell r="AM83">
            <v>9</v>
          </cell>
          <cell r="AN83">
            <v>52.4</v>
          </cell>
          <cell r="AO83">
            <v>68.5</v>
          </cell>
          <cell r="AP83">
            <v>11281</v>
          </cell>
          <cell r="AR83">
            <v>111000</v>
          </cell>
          <cell r="AS83">
            <v>0</v>
          </cell>
          <cell r="AT83">
            <v>0</v>
          </cell>
          <cell r="AU83">
            <v>0</v>
          </cell>
          <cell r="AV83">
            <v>0</v>
          </cell>
          <cell r="AW83">
            <v>111000</v>
          </cell>
          <cell r="AX83">
            <v>122643</v>
          </cell>
          <cell r="AY83">
            <v>0</v>
          </cell>
          <cell r="AZ83">
            <v>0</v>
          </cell>
          <cell r="BA83">
            <v>0</v>
          </cell>
          <cell r="BB83">
            <v>0</v>
          </cell>
          <cell r="BC83">
            <v>122643</v>
          </cell>
          <cell r="BM83">
            <v>4.9000000000000004</v>
          </cell>
          <cell r="BO83" t="str">
            <v>PMS-I</v>
          </cell>
          <cell r="BP83">
            <v>124</v>
          </cell>
          <cell r="BQ83" t="str">
            <v>M/C</v>
          </cell>
          <cell r="BR83">
            <v>4.0999999999999996</v>
          </cell>
          <cell r="BS83">
            <v>5.7</v>
          </cell>
          <cell r="BT83">
            <v>2.9</v>
          </cell>
          <cell r="BX83">
            <v>0.22</v>
          </cell>
          <cell r="BY83">
            <v>0.155</v>
          </cell>
          <cell r="BZ83">
            <v>0.33</v>
          </cell>
          <cell r="CF83">
            <v>0.26</v>
          </cell>
          <cell r="CM83">
            <v>150000</v>
          </cell>
          <cell r="CN83">
            <v>125000</v>
          </cell>
          <cell r="CR83">
            <v>9</v>
          </cell>
          <cell r="CW83">
            <v>361</v>
          </cell>
          <cell r="CY83" t="str">
            <v>F8D MARUTI</v>
          </cell>
          <cell r="CZ83">
            <v>84.4</v>
          </cell>
          <cell r="DA83">
            <v>18.100000000000001</v>
          </cell>
          <cell r="DC83">
            <v>102.5</v>
          </cell>
          <cell r="DG83">
            <v>0</v>
          </cell>
          <cell r="DK83">
            <v>0</v>
          </cell>
          <cell r="DO83">
            <v>0</v>
          </cell>
          <cell r="DS83">
            <v>0</v>
          </cell>
          <cell r="DU83">
            <v>0</v>
          </cell>
          <cell r="DV83">
            <v>0</v>
          </cell>
          <cell r="DW83">
            <v>0</v>
          </cell>
          <cell r="DX83">
            <v>0</v>
          </cell>
          <cell r="DY83">
            <v>0</v>
          </cell>
          <cell r="DZ83">
            <v>0</v>
          </cell>
        </row>
        <row r="84">
          <cell r="B84">
            <v>362</v>
          </cell>
          <cell r="C84" t="str">
            <v>F10D MARUTI</v>
          </cell>
          <cell r="D84">
            <v>153580</v>
          </cell>
          <cell r="E84">
            <v>139000</v>
          </cell>
          <cell r="H84">
            <v>124</v>
          </cell>
          <cell r="I84" t="str">
            <v>M/C</v>
          </cell>
          <cell r="M84">
            <v>0</v>
          </cell>
          <cell r="N84">
            <v>0</v>
          </cell>
          <cell r="O84">
            <v>0</v>
          </cell>
          <cell r="P84">
            <v>0.22</v>
          </cell>
          <cell r="Q84">
            <v>0.155</v>
          </cell>
          <cell r="R84">
            <v>0.33</v>
          </cell>
          <cell r="S84">
            <v>0</v>
          </cell>
          <cell r="T84">
            <v>0</v>
          </cell>
          <cell r="U84">
            <v>0</v>
          </cell>
          <cell r="V84">
            <v>0</v>
          </cell>
          <cell r="Y84">
            <v>14</v>
          </cell>
          <cell r="Z84">
            <v>1</v>
          </cell>
          <cell r="AA84">
            <v>1</v>
          </cell>
          <cell r="AC84">
            <v>16</v>
          </cell>
          <cell r="AM84">
            <v>9</v>
          </cell>
          <cell r="AN84">
            <v>52.4</v>
          </cell>
          <cell r="AO84">
            <v>68.5</v>
          </cell>
          <cell r="AP84">
            <v>11281</v>
          </cell>
          <cell r="AR84">
            <v>139000</v>
          </cell>
          <cell r="AS84">
            <v>0</v>
          </cell>
          <cell r="AT84">
            <v>0</v>
          </cell>
          <cell r="AU84">
            <v>0</v>
          </cell>
          <cell r="AV84">
            <v>0</v>
          </cell>
          <cell r="AW84">
            <v>139000</v>
          </cell>
          <cell r="AX84">
            <v>153580</v>
          </cell>
          <cell r="AY84">
            <v>0</v>
          </cell>
          <cell r="AZ84">
            <v>0</v>
          </cell>
          <cell r="BA84">
            <v>0</v>
          </cell>
          <cell r="BB84">
            <v>0</v>
          </cell>
          <cell r="BC84">
            <v>153580</v>
          </cell>
          <cell r="BM84">
            <v>4.9000000000000004</v>
          </cell>
          <cell r="BO84" t="str">
            <v>PMS-I</v>
          </cell>
          <cell r="BP84">
            <v>124</v>
          </cell>
          <cell r="BQ84" t="str">
            <v>M/C</v>
          </cell>
          <cell r="BR84">
            <v>4.0999999999999996</v>
          </cell>
          <cell r="BS84">
            <v>5.7</v>
          </cell>
          <cell r="BT84">
            <v>2.9</v>
          </cell>
          <cell r="BX84">
            <v>0.22</v>
          </cell>
          <cell r="BY84">
            <v>0.155</v>
          </cell>
          <cell r="BZ84">
            <v>0.33</v>
          </cell>
          <cell r="CF84">
            <v>0.26</v>
          </cell>
          <cell r="CM84">
            <v>150000</v>
          </cell>
          <cell r="CN84">
            <v>125000</v>
          </cell>
          <cell r="CR84">
            <v>9</v>
          </cell>
          <cell r="CW84">
            <v>362</v>
          </cell>
          <cell r="CY84" t="str">
            <v>F10D MARUTI</v>
          </cell>
          <cell r="CZ84">
            <v>84.4</v>
          </cell>
          <cell r="DA84">
            <v>18.100000000000001</v>
          </cell>
          <cell r="DC84">
            <v>102.5</v>
          </cell>
          <cell r="DG84">
            <v>0</v>
          </cell>
          <cell r="DK84">
            <v>0</v>
          </cell>
          <cell r="DO84">
            <v>0</v>
          </cell>
          <cell r="DS84">
            <v>0</v>
          </cell>
          <cell r="DU84">
            <v>0</v>
          </cell>
          <cell r="DV84">
            <v>0</v>
          </cell>
          <cell r="DW84">
            <v>0</v>
          </cell>
          <cell r="DX84">
            <v>0</v>
          </cell>
          <cell r="DY84">
            <v>0</v>
          </cell>
          <cell r="DZ84">
            <v>0</v>
          </cell>
        </row>
        <row r="85">
          <cell r="B85">
            <v>402</v>
          </cell>
          <cell r="C85" t="str">
            <v xml:space="preserve">TATA 90 DIA </v>
          </cell>
          <cell r="D85">
            <v>4259</v>
          </cell>
          <cell r="E85">
            <v>4000</v>
          </cell>
          <cell r="H85">
            <v>138</v>
          </cell>
          <cell r="I85" t="str">
            <v>FORGE</v>
          </cell>
          <cell r="M85">
            <v>1.89</v>
          </cell>
          <cell r="N85">
            <v>1.89</v>
          </cell>
          <cell r="O85">
            <v>1.89</v>
          </cell>
          <cell r="P85">
            <v>1.3160000000000001</v>
          </cell>
          <cell r="Q85">
            <v>0.89200000000000002</v>
          </cell>
          <cell r="R85">
            <v>1.8</v>
          </cell>
          <cell r="S85">
            <v>0</v>
          </cell>
          <cell r="T85">
            <v>0</v>
          </cell>
          <cell r="U85">
            <v>0</v>
          </cell>
          <cell r="V85">
            <v>0</v>
          </cell>
          <cell r="Y85">
            <v>15.5</v>
          </cell>
          <cell r="Z85">
            <v>1.5</v>
          </cell>
          <cell r="AB85">
            <v>3</v>
          </cell>
          <cell r="AC85">
            <v>20</v>
          </cell>
          <cell r="AD85">
            <v>10000</v>
          </cell>
          <cell r="AE85">
            <v>10000</v>
          </cell>
          <cell r="AG85">
            <v>19424.5</v>
          </cell>
          <cell r="AH85" t="str">
            <v>2K-19633</v>
          </cell>
          <cell r="AI85">
            <v>90</v>
          </cell>
          <cell r="AM85">
            <v>3</v>
          </cell>
          <cell r="AN85">
            <v>115.5</v>
          </cell>
          <cell r="AO85">
            <v>90</v>
          </cell>
          <cell r="AP85">
            <v>32670</v>
          </cell>
          <cell r="AR85">
            <v>0</v>
          </cell>
          <cell r="AS85">
            <v>0</v>
          </cell>
          <cell r="AT85">
            <v>0</v>
          </cell>
          <cell r="AU85">
            <v>0</v>
          </cell>
          <cell r="AV85">
            <v>4000</v>
          </cell>
          <cell r="AW85">
            <v>4000</v>
          </cell>
          <cell r="AX85">
            <v>0</v>
          </cell>
          <cell r="AY85">
            <v>0</v>
          </cell>
          <cell r="AZ85">
            <v>0</v>
          </cell>
          <cell r="BA85">
            <v>0</v>
          </cell>
          <cell r="BB85">
            <v>4259</v>
          </cell>
          <cell r="BC85">
            <v>4259</v>
          </cell>
          <cell r="BM85">
            <v>3</v>
          </cell>
          <cell r="BN85">
            <v>5.5E-2</v>
          </cell>
          <cell r="BO85" t="str">
            <v>PMS-I</v>
          </cell>
          <cell r="BP85">
            <v>138</v>
          </cell>
          <cell r="BQ85" t="str">
            <v>FORGE</v>
          </cell>
          <cell r="BR85">
            <v>3.4</v>
          </cell>
          <cell r="BS85">
            <v>2</v>
          </cell>
          <cell r="BT85">
            <v>3</v>
          </cell>
          <cell r="BU85">
            <v>1.89</v>
          </cell>
          <cell r="BV85">
            <v>0.155</v>
          </cell>
          <cell r="BW85">
            <v>5.6</v>
          </cell>
          <cell r="BX85">
            <v>1.3160000000000001</v>
          </cell>
          <cell r="BY85">
            <v>0.89200000000000002</v>
          </cell>
          <cell r="BZ85">
            <v>1.8</v>
          </cell>
          <cell r="CF85">
            <v>1.4</v>
          </cell>
          <cell r="CH85">
            <v>1.8</v>
          </cell>
          <cell r="CM85">
            <v>10000</v>
          </cell>
          <cell r="CN85">
            <v>20000</v>
          </cell>
          <cell r="CR85">
            <v>3</v>
          </cell>
          <cell r="CW85">
            <v>402</v>
          </cell>
          <cell r="CX85">
            <v>0</v>
          </cell>
          <cell r="CY85" t="str">
            <v xml:space="preserve">TATA 90 DIA </v>
          </cell>
          <cell r="CZ85">
            <v>0</v>
          </cell>
          <cell r="DA85">
            <v>0</v>
          </cell>
          <cell r="DB85">
            <v>0</v>
          </cell>
          <cell r="DC85">
            <v>0</v>
          </cell>
          <cell r="DD85">
            <v>309.64</v>
          </cell>
          <cell r="DE85">
            <v>49.44</v>
          </cell>
          <cell r="DF85">
            <v>3.76</v>
          </cell>
          <cell r="DG85">
            <v>362.84</v>
          </cell>
          <cell r="DK85">
            <v>0</v>
          </cell>
          <cell r="DO85">
            <v>0</v>
          </cell>
          <cell r="DP85">
            <v>469.83</v>
          </cell>
          <cell r="DQ85">
            <v>68.97</v>
          </cell>
          <cell r="DR85">
            <v>5.22</v>
          </cell>
          <cell r="DS85">
            <v>544.02</v>
          </cell>
          <cell r="DT85">
            <v>0</v>
          </cell>
          <cell r="DU85">
            <v>382.91</v>
          </cell>
          <cell r="DV85">
            <v>56.21</v>
          </cell>
          <cell r="DW85">
            <v>4.25</v>
          </cell>
          <cell r="DX85">
            <v>443.37</v>
          </cell>
          <cell r="DY85">
            <v>0</v>
          </cell>
          <cell r="DZ85">
            <v>0</v>
          </cell>
          <cell r="EF85">
            <v>2835.97</v>
          </cell>
        </row>
        <row r="86">
          <cell r="B86">
            <v>434</v>
          </cell>
          <cell r="C86" t="str">
            <v>HIND TREKKER DIESEL</v>
          </cell>
          <cell r="D86">
            <v>41549</v>
          </cell>
          <cell r="E86">
            <v>30300</v>
          </cell>
          <cell r="H86">
            <v>124</v>
          </cell>
          <cell r="I86" t="str">
            <v>M/C</v>
          </cell>
          <cell r="M86">
            <v>0</v>
          </cell>
          <cell r="N86">
            <v>0</v>
          </cell>
          <cell r="O86">
            <v>0</v>
          </cell>
          <cell r="P86">
            <v>0.58299999999999996</v>
          </cell>
          <cell r="Q86">
            <v>0.43</v>
          </cell>
          <cell r="R86">
            <v>0.90800000000000003</v>
          </cell>
          <cell r="S86">
            <v>1.7999999999999999E-2</v>
          </cell>
          <cell r="T86">
            <v>0</v>
          </cell>
          <cell r="U86">
            <v>0</v>
          </cell>
          <cell r="V86">
            <v>0</v>
          </cell>
          <cell r="Y86">
            <v>17</v>
          </cell>
          <cell r="Z86">
            <v>1</v>
          </cell>
          <cell r="AA86">
            <v>1</v>
          </cell>
          <cell r="AC86">
            <v>19</v>
          </cell>
          <cell r="AD86">
            <v>50000</v>
          </cell>
          <cell r="AE86">
            <v>110000</v>
          </cell>
          <cell r="AF86">
            <v>42928.3</v>
          </cell>
          <cell r="AH86" t="str">
            <v>2K-1276</v>
          </cell>
          <cell r="AI86">
            <v>73.025000000000006</v>
          </cell>
          <cell r="AM86">
            <v>1</v>
          </cell>
          <cell r="AN86">
            <v>85.7</v>
          </cell>
          <cell r="AO86">
            <v>73.025000000000006</v>
          </cell>
          <cell r="AP86">
            <v>19669</v>
          </cell>
          <cell r="AR86">
            <v>28800</v>
          </cell>
          <cell r="AS86">
            <v>1000</v>
          </cell>
          <cell r="AT86">
            <v>0</v>
          </cell>
          <cell r="AU86">
            <v>0</v>
          </cell>
          <cell r="AV86">
            <v>500</v>
          </cell>
          <cell r="AW86">
            <v>30300</v>
          </cell>
          <cell r="AX86">
            <v>39492</v>
          </cell>
          <cell r="AY86">
            <v>1371</v>
          </cell>
          <cell r="AZ86">
            <v>0</v>
          </cell>
          <cell r="BA86">
            <v>0</v>
          </cell>
          <cell r="BB86">
            <v>686</v>
          </cell>
          <cell r="BC86">
            <v>41549</v>
          </cell>
          <cell r="BM86">
            <v>1.4</v>
          </cell>
          <cell r="BO86" t="str">
            <v>PMS-I</v>
          </cell>
          <cell r="BP86">
            <v>124</v>
          </cell>
          <cell r="BQ86" t="str">
            <v>M/C</v>
          </cell>
          <cell r="BR86">
            <v>7.9</v>
          </cell>
          <cell r="BS86">
            <v>3</v>
          </cell>
          <cell r="BT86">
            <v>0.8</v>
          </cell>
          <cell r="BX86">
            <v>0.58299999999999996</v>
          </cell>
          <cell r="BY86">
            <v>0.43</v>
          </cell>
          <cell r="BZ86">
            <v>0.90800000000000003</v>
          </cell>
          <cell r="CA86">
            <v>1.7999999999999999E-2</v>
          </cell>
          <cell r="CF86">
            <v>1.1499999999999999</v>
          </cell>
          <cell r="CM86">
            <v>50000</v>
          </cell>
          <cell r="CN86">
            <v>100000</v>
          </cell>
          <cell r="CR86">
            <v>1</v>
          </cell>
          <cell r="CW86">
            <v>434</v>
          </cell>
          <cell r="CX86">
            <v>0</v>
          </cell>
          <cell r="CY86" t="str">
            <v>HIND TREKKER DIESEL</v>
          </cell>
          <cell r="CZ86">
            <v>173.7</v>
          </cell>
          <cell r="DA86">
            <v>38.6</v>
          </cell>
          <cell r="DB86">
            <v>2</v>
          </cell>
          <cell r="DC86">
            <v>214.29999999999998</v>
          </cell>
          <cell r="DD86">
            <v>263</v>
          </cell>
          <cell r="DE86">
            <v>53.67</v>
          </cell>
          <cell r="DF86">
            <v>2.94</v>
          </cell>
          <cell r="DG86">
            <v>319.61</v>
          </cell>
          <cell r="DK86">
            <v>0</v>
          </cell>
          <cell r="DO86">
            <v>0</v>
          </cell>
          <cell r="DP86">
            <v>360.91</v>
          </cell>
          <cell r="DQ86">
            <v>73.19</v>
          </cell>
          <cell r="DR86">
            <v>4.0199999999999996</v>
          </cell>
          <cell r="DS86">
            <v>438.12</v>
          </cell>
          <cell r="DT86">
            <v>0</v>
          </cell>
          <cell r="DU86">
            <v>294.14</v>
          </cell>
          <cell r="DV86">
            <v>59.65</v>
          </cell>
          <cell r="DW86">
            <v>3.28</v>
          </cell>
          <cell r="DX86">
            <v>357.07</v>
          </cell>
          <cell r="DY86">
            <v>0</v>
          </cell>
          <cell r="DZ86">
            <v>0</v>
          </cell>
        </row>
        <row r="87">
          <cell r="B87">
            <v>445</v>
          </cell>
          <cell r="C87" t="str">
            <v>TATA 97 Ø 4SP-( RC)</v>
          </cell>
          <cell r="D87">
            <v>58564</v>
          </cell>
          <cell r="E87">
            <v>55000</v>
          </cell>
          <cell r="G87" t="str">
            <v>MS</v>
          </cell>
          <cell r="H87">
            <v>124</v>
          </cell>
          <cell r="I87" t="str">
            <v>M/C</v>
          </cell>
          <cell r="M87">
            <v>0</v>
          </cell>
          <cell r="N87">
            <v>0</v>
          </cell>
          <cell r="O87">
            <v>0</v>
          </cell>
          <cell r="P87">
            <v>1.3560000000000001</v>
          </cell>
          <cell r="Q87">
            <v>0.88100000000000001</v>
          </cell>
          <cell r="R87">
            <v>1.7</v>
          </cell>
          <cell r="S87">
            <v>1.7000000000000001E-2</v>
          </cell>
          <cell r="T87">
            <v>0</v>
          </cell>
          <cell r="U87">
            <v>0</v>
          </cell>
          <cell r="V87">
            <v>1</v>
          </cell>
          <cell r="Y87">
            <v>18.5</v>
          </cell>
          <cell r="Z87">
            <v>1</v>
          </cell>
          <cell r="AB87">
            <v>3</v>
          </cell>
          <cell r="AC87">
            <v>22.5</v>
          </cell>
          <cell r="AM87">
            <v>3</v>
          </cell>
          <cell r="AN87">
            <v>93.5</v>
          </cell>
          <cell r="AO87">
            <v>97</v>
          </cell>
          <cell r="AP87">
            <v>28504</v>
          </cell>
          <cell r="AR87">
            <v>0</v>
          </cell>
          <cell r="AS87">
            <v>0</v>
          </cell>
          <cell r="AT87">
            <v>0</v>
          </cell>
          <cell r="AU87">
            <v>0</v>
          </cell>
          <cell r="AV87">
            <v>55000</v>
          </cell>
          <cell r="AW87">
            <v>55000</v>
          </cell>
          <cell r="AX87">
            <v>0</v>
          </cell>
          <cell r="AY87">
            <v>0</v>
          </cell>
          <cell r="AZ87">
            <v>0</v>
          </cell>
          <cell r="BA87">
            <v>0</v>
          </cell>
          <cell r="BB87">
            <v>58564</v>
          </cell>
          <cell r="BC87">
            <v>58564</v>
          </cell>
          <cell r="BM87">
            <v>3.3</v>
          </cell>
          <cell r="BO87" t="str">
            <v>PMS-I</v>
          </cell>
          <cell r="BP87">
            <v>124</v>
          </cell>
          <cell r="BQ87" t="str">
            <v>M/C</v>
          </cell>
          <cell r="BR87">
            <v>6.5</v>
          </cell>
          <cell r="BS87">
            <v>2.6</v>
          </cell>
          <cell r="BT87">
            <v>1.9</v>
          </cell>
          <cell r="BX87">
            <v>1.3560000000000001</v>
          </cell>
          <cell r="BY87">
            <v>0.88100000000000001</v>
          </cell>
          <cell r="BZ87">
            <v>1.7</v>
          </cell>
          <cell r="CA87">
            <v>1.7000000000000001E-2</v>
          </cell>
          <cell r="CD87">
            <v>1</v>
          </cell>
          <cell r="CF87">
            <v>2.2999999999999998</v>
          </cell>
          <cell r="CM87">
            <v>30000</v>
          </cell>
          <cell r="CN87">
            <v>110000</v>
          </cell>
          <cell r="CR87">
            <v>3</v>
          </cell>
          <cell r="CW87">
            <v>445</v>
          </cell>
          <cell r="CX87">
            <v>0</v>
          </cell>
          <cell r="CY87" t="str">
            <v>TATA 97 Ø 4SP-( RC)</v>
          </cell>
          <cell r="CZ87">
            <v>383.26</v>
          </cell>
          <cell r="DA87">
            <v>42.83</v>
          </cell>
          <cell r="DB87">
            <v>5</v>
          </cell>
          <cell r="DC87">
            <v>431.09</v>
          </cell>
          <cell r="DD87">
            <v>476.69</v>
          </cell>
          <cell r="DE87">
            <v>70.5</v>
          </cell>
          <cell r="DF87">
            <v>5.36</v>
          </cell>
          <cell r="DG87">
            <v>552.54999999999995</v>
          </cell>
          <cell r="DK87">
            <v>0</v>
          </cell>
          <cell r="DO87">
            <v>0</v>
          </cell>
          <cell r="DP87">
            <v>753.06</v>
          </cell>
          <cell r="DQ87">
            <v>105.75</v>
          </cell>
          <cell r="DR87">
            <v>8.0299999999999994</v>
          </cell>
          <cell r="DS87">
            <v>866.83999999999992</v>
          </cell>
          <cell r="DT87">
            <v>0</v>
          </cell>
          <cell r="DU87">
            <v>613.74</v>
          </cell>
          <cell r="DV87">
            <v>86.19</v>
          </cell>
          <cell r="DW87">
            <v>6.54</v>
          </cell>
          <cell r="DX87">
            <v>706.47</v>
          </cell>
          <cell r="DY87">
            <v>0</v>
          </cell>
          <cell r="DZ87">
            <v>0</v>
          </cell>
        </row>
        <row r="88">
          <cell r="B88">
            <v>469</v>
          </cell>
          <cell r="C88" t="str">
            <v>TATA 92 R/C SLIPPER -5 RV-(RC)</v>
          </cell>
          <cell r="D88">
            <v>3000</v>
          </cell>
          <cell r="E88">
            <v>3000</v>
          </cell>
          <cell r="H88">
            <v>138</v>
          </cell>
          <cell r="I88" t="str">
            <v>M/C</v>
          </cell>
          <cell r="M88">
            <v>0</v>
          </cell>
          <cell r="N88">
            <v>0</v>
          </cell>
          <cell r="O88">
            <v>0</v>
          </cell>
          <cell r="P88">
            <v>1.446</v>
          </cell>
          <cell r="Q88">
            <v>0.85799999999999998</v>
          </cell>
          <cell r="R88">
            <v>1.716</v>
          </cell>
          <cell r="S88">
            <v>0</v>
          </cell>
          <cell r="T88">
            <v>0</v>
          </cell>
          <cell r="U88">
            <v>0</v>
          </cell>
          <cell r="V88">
            <v>1</v>
          </cell>
          <cell r="AC88">
            <v>0</v>
          </cell>
          <cell r="AM88">
            <v>6</v>
          </cell>
          <cell r="AN88">
            <v>115.5</v>
          </cell>
          <cell r="AO88">
            <v>92</v>
          </cell>
          <cell r="AP88">
            <v>33396</v>
          </cell>
          <cell r="AR88">
            <v>0</v>
          </cell>
          <cell r="AS88">
            <v>0</v>
          </cell>
          <cell r="AT88">
            <v>0</v>
          </cell>
          <cell r="AU88">
            <v>0</v>
          </cell>
          <cell r="AV88">
            <v>3000</v>
          </cell>
          <cell r="AW88">
            <v>3000</v>
          </cell>
          <cell r="AX88">
            <v>0</v>
          </cell>
          <cell r="AY88">
            <v>0</v>
          </cell>
          <cell r="AZ88">
            <v>0</v>
          </cell>
          <cell r="BA88">
            <v>0</v>
          </cell>
          <cell r="BB88">
            <v>3000</v>
          </cell>
          <cell r="BC88">
            <v>3000</v>
          </cell>
          <cell r="BM88">
            <v>3.7</v>
          </cell>
          <cell r="BO88" t="str">
            <v>PMS-I</v>
          </cell>
          <cell r="BP88">
            <v>138</v>
          </cell>
          <cell r="BQ88" t="str">
            <v>M/C</v>
          </cell>
          <cell r="BR88">
            <v>7.9</v>
          </cell>
          <cell r="BS88">
            <v>7</v>
          </cell>
          <cell r="BT88">
            <v>2.2000000000000002</v>
          </cell>
          <cell r="BX88">
            <v>1.446</v>
          </cell>
          <cell r="BY88">
            <v>0.85799999999999998</v>
          </cell>
          <cell r="BZ88">
            <v>1.716</v>
          </cell>
          <cell r="CD88">
            <v>1</v>
          </cell>
          <cell r="CF88">
            <v>1.55</v>
          </cell>
          <cell r="CM88">
            <v>30000</v>
          </cell>
          <cell r="CN88">
            <v>125000</v>
          </cell>
          <cell r="CR88">
            <v>6</v>
          </cell>
          <cell r="CW88">
            <v>469</v>
          </cell>
          <cell r="CY88" t="str">
            <v>TATA 92 R/C SLIPPER -5 RV-(RC)</v>
          </cell>
          <cell r="DC88">
            <v>0</v>
          </cell>
          <cell r="DG88">
            <v>0</v>
          </cell>
          <cell r="DK88">
            <v>0</v>
          </cell>
          <cell r="DO88">
            <v>0</v>
          </cell>
          <cell r="DP88">
            <v>594.4</v>
          </cell>
          <cell r="DQ88">
            <v>62.1</v>
          </cell>
          <cell r="DR88">
            <v>5.22</v>
          </cell>
          <cell r="DS88">
            <v>661.72</v>
          </cell>
          <cell r="DU88">
            <v>484.44</v>
          </cell>
          <cell r="DV88">
            <v>50.61</v>
          </cell>
          <cell r="DW88">
            <v>4.25</v>
          </cell>
          <cell r="DX88">
            <v>539.29999999999995</v>
          </cell>
          <cell r="DY88">
            <v>0</v>
          </cell>
          <cell r="DZ88">
            <v>0</v>
          </cell>
        </row>
        <row r="89">
          <cell r="B89">
            <v>470</v>
          </cell>
          <cell r="C89" t="str">
            <v>TATA 92  SLIPPER -5 RV-(RC)</v>
          </cell>
          <cell r="D89">
            <v>2000</v>
          </cell>
          <cell r="E89">
            <v>2000</v>
          </cell>
          <cell r="H89">
            <v>138</v>
          </cell>
          <cell r="I89" t="str">
            <v>M/C</v>
          </cell>
          <cell r="M89">
            <v>0</v>
          </cell>
          <cell r="N89">
            <v>0</v>
          </cell>
          <cell r="O89">
            <v>0</v>
          </cell>
          <cell r="P89">
            <v>1.446</v>
          </cell>
          <cell r="Q89">
            <v>0.85799999999999998</v>
          </cell>
          <cell r="R89">
            <v>1.716</v>
          </cell>
          <cell r="S89">
            <v>0</v>
          </cell>
          <cell r="T89">
            <v>0</v>
          </cell>
          <cell r="U89">
            <v>0</v>
          </cell>
          <cell r="V89">
            <v>1</v>
          </cell>
          <cell r="AC89">
            <v>0</v>
          </cell>
          <cell r="AM89">
            <v>6</v>
          </cell>
          <cell r="AN89">
            <v>115.5</v>
          </cell>
          <cell r="AO89">
            <v>92</v>
          </cell>
          <cell r="AP89">
            <v>33396</v>
          </cell>
          <cell r="AR89">
            <v>0</v>
          </cell>
          <cell r="AS89">
            <v>0</v>
          </cell>
          <cell r="AT89">
            <v>0</v>
          </cell>
          <cell r="AU89">
            <v>0</v>
          </cell>
          <cell r="AV89">
            <v>2000</v>
          </cell>
          <cell r="AW89">
            <v>2000</v>
          </cell>
          <cell r="AX89">
            <v>0</v>
          </cell>
          <cell r="AY89">
            <v>0</v>
          </cell>
          <cell r="AZ89">
            <v>0</v>
          </cell>
          <cell r="BA89">
            <v>0</v>
          </cell>
          <cell r="BB89">
            <v>2000</v>
          </cell>
          <cell r="BC89">
            <v>2000</v>
          </cell>
          <cell r="BM89">
            <v>3.7</v>
          </cell>
          <cell r="BO89" t="str">
            <v>PMS-I</v>
          </cell>
          <cell r="BP89">
            <v>138</v>
          </cell>
          <cell r="BQ89" t="str">
            <v>M/C</v>
          </cell>
          <cell r="BR89">
            <v>7.9</v>
          </cell>
          <cell r="BS89">
            <v>7</v>
          </cell>
          <cell r="BT89">
            <v>2.2000000000000002</v>
          </cell>
          <cell r="BX89">
            <v>1.446</v>
          </cell>
          <cell r="BY89">
            <v>0.85799999999999998</v>
          </cell>
          <cell r="BZ89">
            <v>1.716</v>
          </cell>
          <cell r="CD89">
            <v>1</v>
          </cell>
          <cell r="CF89">
            <v>1.55</v>
          </cell>
          <cell r="CM89">
            <v>30000</v>
          </cell>
          <cell r="CN89">
            <v>125000</v>
          </cell>
          <cell r="CR89">
            <v>6</v>
          </cell>
          <cell r="CW89">
            <v>470</v>
          </cell>
          <cell r="CY89" t="str">
            <v>TATA 92  SLIPPER -5 RV-(RC)</v>
          </cell>
          <cell r="DC89">
            <v>0</v>
          </cell>
          <cell r="DG89">
            <v>0</v>
          </cell>
          <cell r="DK89">
            <v>0</v>
          </cell>
          <cell r="DO89">
            <v>0</v>
          </cell>
          <cell r="DP89">
            <v>594.4</v>
          </cell>
          <cell r="DQ89">
            <v>62.1</v>
          </cell>
          <cell r="DR89">
            <v>5.22</v>
          </cell>
          <cell r="DS89">
            <v>661.72</v>
          </cell>
          <cell r="DU89">
            <v>484.44</v>
          </cell>
          <cell r="DV89">
            <v>50.61</v>
          </cell>
          <cell r="DW89">
            <v>4.25</v>
          </cell>
          <cell r="DX89">
            <v>539.29999999999995</v>
          </cell>
          <cell r="DY89">
            <v>0</v>
          </cell>
          <cell r="DZ89">
            <v>0</v>
          </cell>
        </row>
        <row r="90">
          <cell r="B90">
            <v>471</v>
          </cell>
          <cell r="C90" t="str">
            <v>TATA 92 SLIPPER -5 RV-(RC)</v>
          </cell>
          <cell r="D90">
            <v>4000</v>
          </cell>
          <cell r="E90">
            <v>4000</v>
          </cell>
          <cell r="H90">
            <v>138</v>
          </cell>
          <cell r="I90" t="str">
            <v>M/C</v>
          </cell>
          <cell r="M90">
            <v>0</v>
          </cell>
          <cell r="N90">
            <v>0</v>
          </cell>
          <cell r="O90">
            <v>0</v>
          </cell>
          <cell r="P90">
            <v>1.446</v>
          </cell>
          <cell r="Q90">
            <v>0.85799999999999998</v>
          </cell>
          <cell r="R90">
            <v>1.716</v>
          </cell>
          <cell r="S90">
            <v>0</v>
          </cell>
          <cell r="T90">
            <v>0</v>
          </cell>
          <cell r="U90">
            <v>0</v>
          </cell>
          <cell r="V90">
            <v>1</v>
          </cell>
          <cell r="AC90">
            <v>0</v>
          </cell>
          <cell r="AM90">
            <v>6</v>
          </cell>
          <cell r="AN90">
            <v>115.5</v>
          </cell>
          <cell r="AO90">
            <v>92</v>
          </cell>
          <cell r="AP90">
            <v>33396</v>
          </cell>
          <cell r="AR90">
            <v>0</v>
          </cell>
          <cell r="AS90">
            <v>0</v>
          </cell>
          <cell r="AT90">
            <v>0</v>
          </cell>
          <cell r="AU90">
            <v>0</v>
          </cell>
          <cell r="AV90">
            <v>4000</v>
          </cell>
          <cell r="AW90">
            <v>4000</v>
          </cell>
          <cell r="AX90">
            <v>0</v>
          </cell>
          <cell r="AY90">
            <v>0</v>
          </cell>
          <cell r="AZ90">
            <v>0</v>
          </cell>
          <cell r="BA90">
            <v>0</v>
          </cell>
          <cell r="BB90">
            <v>4000</v>
          </cell>
          <cell r="BC90">
            <v>4000</v>
          </cell>
          <cell r="BM90">
            <v>3.7</v>
          </cell>
          <cell r="BO90" t="str">
            <v>PMS-I</v>
          </cell>
          <cell r="BP90">
            <v>138</v>
          </cell>
          <cell r="BQ90" t="str">
            <v>M/C</v>
          </cell>
          <cell r="BR90">
            <v>7.9</v>
          </cell>
          <cell r="BS90">
            <v>7</v>
          </cell>
          <cell r="BT90">
            <v>2.2000000000000002</v>
          </cell>
          <cell r="BX90">
            <v>1.446</v>
          </cell>
          <cell r="BY90">
            <v>0.85799999999999998</v>
          </cell>
          <cell r="BZ90">
            <v>1.716</v>
          </cell>
          <cell r="CD90">
            <v>1</v>
          </cell>
          <cell r="CF90">
            <v>1.55</v>
          </cell>
          <cell r="CM90">
            <v>30000</v>
          </cell>
          <cell r="CN90">
            <v>125000</v>
          </cell>
          <cell r="CR90">
            <v>6</v>
          </cell>
          <cell r="CW90">
            <v>471</v>
          </cell>
          <cell r="CY90" t="str">
            <v>TATA 92 SLIPPER -5 RV-(RC)</v>
          </cell>
          <cell r="DC90">
            <v>0</v>
          </cell>
          <cell r="DG90">
            <v>0</v>
          </cell>
          <cell r="DK90">
            <v>0</v>
          </cell>
          <cell r="DO90">
            <v>0</v>
          </cell>
          <cell r="DP90">
            <v>594.4</v>
          </cell>
          <cell r="DQ90">
            <v>62.1</v>
          </cell>
          <cell r="DR90">
            <v>5.22</v>
          </cell>
          <cell r="DS90">
            <v>661.72</v>
          </cell>
          <cell r="DU90">
            <v>484.44</v>
          </cell>
          <cell r="DV90">
            <v>50.61</v>
          </cell>
          <cell r="DW90">
            <v>4.25</v>
          </cell>
          <cell r="DX90">
            <v>539.29999999999995</v>
          </cell>
          <cell r="DY90">
            <v>0</v>
          </cell>
          <cell r="DZ90">
            <v>0</v>
          </cell>
        </row>
        <row r="91">
          <cell r="B91">
            <v>472</v>
          </cell>
          <cell r="C91" t="str">
            <v>TATA 90 DIA  -ST</v>
          </cell>
          <cell r="D91">
            <v>3194</v>
          </cell>
          <cell r="E91">
            <v>3000</v>
          </cell>
          <cell r="H91">
            <v>138</v>
          </cell>
          <cell r="I91" t="str">
            <v>FORGE</v>
          </cell>
          <cell r="M91">
            <v>1.89</v>
          </cell>
          <cell r="N91">
            <v>1.89</v>
          </cell>
          <cell r="O91">
            <v>1.89</v>
          </cell>
          <cell r="P91">
            <v>1.3160000000000001</v>
          </cell>
          <cell r="Q91">
            <v>0.89200000000000002</v>
          </cell>
          <cell r="R91">
            <v>1.8</v>
          </cell>
          <cell r="S91">
            <v>0</v>
          </cell>
          <cell r="T91">
            <v>0</v>
          </cell>
          <cell r="U91">
            <v>1</v>
          </cell>
          <cell r="V91">
            <v>0</v>
          </cell>
          <cell r="Y91">
            <v>15.5</v>
          </cell>
          <cell r="Z91">
            <v>1.5</v>
          </cell>
          <cell r="AB91">
            <v>3</v>
          </cell>
          <cell r="AC91">
            <v>20</v>
          </cell>
          <cell r="AD91">
            <v>10000</v>
          </cell>
          <cell r="AE91">
            <v>10000</v>
          </cell>
          <cell r="AG91">
            <v>19424.5</v>
          </cell>
          <cell r="AH91" t="str">
            <v>2K-1129/4</v>
          </cell>
          <cell r="AI91">
            <v>90</v>
          </cell>
          <cell r="AM91">
            <v>3</v>
          </cell>
          <cell r="AN91">
            <v>115.5</v>
          </cell>
          <cell r="AO91">
            <v>90</v>
          </cell>
          <cell r="AP91">
            <v>32670</v>
          </cell>
          <cell r="AR91">
            <v>0</v>
          </cell>
          <cell r="AS91">
            <v>0</v>
          </cell>
          <cell r="AT91">
            <v>0</v>
          </cell>
          <cell r="AU91">
            <v>0</v>
          </cell>
          <cell r="AV91">
            <v>3000</v>
          </cell>
          <cell r="AW91">
            <v>3000</v>
          </cell>
          <cell r="AX91">
            <v>0</v>
          </cell>
          <cell r="AY91">
            <v>0</v>
          </cell>
          <cell r="AZ91">
            <v>0</v>
          </cell>
          <cell r="BA91">
            <v>0</v>
          </cell>
          <cell r="BB91">
            <v>3194</v>
          </cell>
          <cell r="BC91">
            <v>3194</v>
          </cell>
          <cell r="BM91">
            <v>3</v>
          </cell>
          <cell r="BN91">
            <v>5.5E-2</v>
          </cell>
          <cell r="BO91" t="str">
            <v>PMS-I</v>
          </cell>
          <cell r="BP91">
            <v>138</v>
          </cell>
          <cell r="BQ91" t="str">
            <v>FORGE</v>
          </cell>
          <cell r="BR91">
            <v>4.5</v>
          </cell>
          <cell r="BS91">
            <v>2</v>
          </cell>
          <cell r="BT91">
            <v>3</v>
          </cell>
          <cell r="BU91">
            <v>1.89</v>
          </cell>
          <cell r="BV91">
            <v>0.155</v>
          </cell>
          <cell r="BW91">
            <v>5.6</v>
          </cell>
          <cell r="BX91">
            <v>1.3160000000000001</v>
          </cell>
          <cell r="BY91">
            <v>0.89200000000000002</v>
          </cell>
          <cell r="BZ91">
            <v>1.8</v>
          </cell>
          <cell r="CC91">
            <v>1</v>
          </cell>
          <cell r="CE91">
            <v>1.67</v>
          </cell>
          <cell r="CF91">
            <v>1.4</v>
          </cell>
          <cell r="CH91">
            <v>1.8</v>
          </cell>
          <cell r="CM91">
            <v>10000</v>
          </cell>
          <cell r="CN91">
            <v>20000</v>
          </cell>
          <cell r="CR91">
            <v>3</v>
          </cell>
          <cell r="CW91">
            <v>472</v>
          </cell>
          <cell r="CX91">
            <v>0</v>
          </cell>
          <cell r="CY91" t="str">
            <v>TATA 90 DIA  -ST</v>
          </cell>
          <cell r="CZ91">
            <v>0</v>
          </cell>
          <cell r="DA91">
            <v>0</v>
          </cell>
          <cell r="DB91">
            <v>0</v>
          </cell>
          <cell r="DC91">
            <v>0</v>
          </cell>
          <cell r="DD91">
            <v>0</v>
          </cell>
          <cell r="DE91">
            <v>0</v>
          </cell>
          <cell r="DF91">
            <v>0</v>
          </cell>
          <cell r="DG91">
            <v>0</v>
          </cell>
          <cell r="DK91">
            <v>0</v>
          </cell>
          <cell r="DO91">
            <v>0</v>
          </cell>
          <cell r="DP91">
            <v>475.3</v>
          </cell>
          <cell r="DQ91">
            <v>68.97</v>
          </cell>
          <cell r="DR91">
            <v>5.22</v>
          </cell>
          <cell r="DS91">
            <v>549.49</v>
          </cell>
          <cell r="DT91">
            <v>0</v>
          </cell>
          <cell r="DU91">
            <v>387.37</v>
          </cell>
          <cell r="DV91">
            <v>56.21</v>
          </cell>
          <cell r="DW91">
            <v>4.25</v>
          </cell>
          <cell r="DX91">
            <v>447.83</v>
          </cell>
          <cell r="DY91">
            <v>0</v>
          </cell>
          <cell r="DZ91">
            <v>0</v>
          </cell>
        </row>
        <row r="92">
          <cell r="B92">
            <v>473</v>
          </cell>
          <cell r="C92" t="str">
            <v>TATA 92 DIA 3RV  (32 MM)-ST</v>
          </cell>
          <cell r="D92">
            <v>106</v>
          </cell>
          <cell r="E92">
            <v>100</v>
          </cell>
          <cell r="H92">
            <v>138</v>
          </cell>
          <cell r="I92" t="str">
            <v>FORGE</v>
          </cell>
          <cell r="M92">
            <v>1.76</v>
          </cell>
          <cell r="N92">
            <v>1.76</v>
          </cell>
          <cell r="O92">
            <v>1.76</v>
          </cell>
          <cell r="P92">
            <v>1.3160000000000001</v>
          </cell>
          <cell r="Q92">
            <v>0.90600000000000003</v>
          </cell>
          <cell r="R92">
            <v>1.87</v>
          </cell>
          <cell r="S92">
            <v>0</v>
          </cell>
          <cell r="T92">
            <v>0</v>
          </cell>
          <cell r="U92">
            <v>1</v>
          </cell>
          <cell r="V92">
            <v>0</v>
          </cell>
          <cell r="Y92">
            <v>16</v>
          </cell>
          <cell r="Z92">
            <v>1.5</v>
          </cell>
          <cell r="AB92">
            <v>3</v>
          </cell>
          <cell r="AC92">
            <v>20.5</v>
          </cell>
          <cell r="AD92">
            <v>30000</v>
          </cell>
          <cell r="AE92">
            <v>140000</v>
          </cell>
          <cell r="AG92">
            <v>20231.8</v>
          </cell>
          <cell r="AH92" t="str">
            <v>2K-1263</v>
          </cell>
          <cell r="AI92">
            <v>92</v>
          </cell>
          <cell r="AM92">
            <v>3</v>
          </cell>
          <cell r="AN92">
            <v>105</v>
          </cell>
          <cell r="AO92">
            <v>92</v>
          </cell>
          <cell r="AP92">
            <v>30360</v>
          </cell>
          <cell r="AR92">
            <v>0</v>
          </cell>
          <cell r="AS92">
            <v>0</v>
          </cell>
          <cell r="AT92">
            <v>0</v>
          </cell>
          <cell r="AU92">
            <v>0</v>
          </cell>
          <cell r="AV92">
            <v>100</v>
          </cell>
          <cell r="AW92">
            <v>100</v>
          </cell>
          <cell r="AX92">
            <v>0</v>
          </cell>
          <cell r="AY92">
            <v>0</v>
          </cell>
          <cell r="AZ92">
            <v>0</v>
          </cell>
          <cell r="BA92">
            <v>0</v>
          </cell>
          <cell r="BB92">
            <v>106</v>
          </cell>
          <cell r="BC92">
            <v>106</v>
          </cell>
          <cell r="BM92">
            <v>5.7</v>
          </cell>
          <cell r="BN92">
            <v>0.05</v>
          </cell>
          <cell r="BO92" t="str">
            <v>PMS-I</v>
          </cell>
          <cell r="BP92">
            <v>138</v>
          </cell>
          <cell r="BQ92" t="str">
            <v>FORGE</v>
          </cell>
          <cell r="BR92">
            <v>4</v>
          </cell>
          <cell r="BS92">
            <v>3.5</v>
          </cell>
          <cell r="BT92">
            <v>5.7</v>
          </cell>
          <cell r="BU92">
            <v>1.76</v>
          </cell>
          <cell r="BV92">
            <v>0.16</v>
          </cell>
          <cell r="BW92">
            <v>5.6</v>
          </cell>
          <cell r="BX92">
            <v>1.3160000000000001</v>
          </cell>
          <cell r="BY92">
            <v>0.90600000000000003</v>
          </cell>
          <cell r="BZ92">
            <v>1.87</v>
          </cell>
          <cell r="CC92">
            <v>1</v>
          </cell>
          <cell r="CE92">
            <v>1.67</v>
          </cell>
          <cell r="CF92">
            <v>1.4</v>
          </cell>
          <cell r="CH92">
            <v>1.87</v>
          </cell>
          <cell r="CM92">
            <v>10000</v>
          </cell>
          <cell r="CN92">
            <v>20000</v>
          </cell>
          <cell r="CR92">
            <v>3</v>
          </cell>
          <cell r="CW92">
            <v>473</v>
          </cell>
          <cell r="CX92" t="str">
            <v xml:space="preserve"> </v>
          </cell>
          <cell r="CY92" t="str">
            <v>TATA 92 DIA 3RV  (32 MM)-ST</v>
          </cell>
          <cell r="CZ92">
            <v>0</v>
          </cell>
          <cell r="DA92">
            <v>0</v>
          </cell>
          <cell r="DB92">
            <v>0</v>
          </cell>
          <cell r="DC92">
            <v>0</v>
          </cell>
          <cell r="DD92">
            <v>0</v>
          </cell>
          <cell r="DE92">
            <v>0</v>
          </cell>
          <cell r="DF92">
            <v>0</v>
          </cell>
          <cell r="DG92">
            <v>0</v>
          </cell>
          <cell r="DK92">
            <v>0</v>
          </cell>
          <cell r="DO92">
            <v>0</v>
          </cell>
          <cell r="DP92">
            <v>476.74</v>
          </cell>
          <cell r="DQ92">
            <v>62.1</v>
          </cell>
          <cell r="DR92">
            <v>5.22</v>
          </cell>
          <cell r="DS92">
            <v>544.06000000000006</v>
          </cell>
          <cell r="DT92">
            <v>0</v>
          </cell>
          <cell r="DU92">
            <v>388.54</v>
          </cell>
          <cell r="DV92">
            <v>50.61</v>
          </cell>
          <cell r="DW92">
            <v>4.25</v>
          </cell>
          <cell r="DX92">
            <v>443.40000000000003</v>
          </cell>
          <cell r="DY92">
            <v>0</v>
          </cell>
          <cell r="DZ92">
            <v>0</v>
          </cell>
        </row>
        <row r="93">
          <cell r="B93">
            <v>475</v>
          </cell>
          <cell r="C93" t="str">
            <v>TATA 92 Ø 3RV  SLP.DGN-(RC)</v>
          </cell>
          <cell r="D93">
            <v>60000</v>
          </cell>
          <cell r="E93">
            <v>60000</v>
          </cell>
          <cell r="G93" t="str">
            <v>MS</v>
          </cell>
          <cell r="H93">
            <v>138</v>
          </cell>
          <cell r="I93" t="str">
            <v>M/C</v>
          </cell>
          <cell r="M93">
            <v>0</v>
          </cell>
          <cell r="N93">
            <v>0</v>
          </cell>
          <cell r="O93">
            <v>0</v>
          </cell>
          <cell r="P93">
            <v>1.2549999999999999</v>
          </cell>
          <cell r="Q93">
            <v>0.93200000000000005</v>
          </cell>
          <cell r="R93">
            <v>1.9159999999999999</v>
          </cell>
          <cell r="S93">
            <v>0.02</v>
          </cell>
          <cell r="T93">
            <v>0</v>
          </cell>
          <cell r="U93">
            <v>0</v>
          </cell>
          <cell r="V93">
            <v>1</v>
          </cell>
          <cell r="Y93">
            <v>18.5</v>
          </cell>
          <cell r="Z93">
            <v>1</v>
          </cell>
          <cell r="AB93">
            <v>3</v>
          </cell>
          <cell r="AC93">
            <v>22.5</v>
          </cell>
          <cell r="AJ93">
            <v>9</v>
          </cell>
          <cell r="AK93">
            <v>10</v>
          </cell>
          <cell r="AL93">
            <v>11</v>
          </cell>
          <cell r="AM93">
            <v>6</v>
          </cell>
          <cell r="AN93">
            <v>105</v>
          </cell>
          <cell r="AO93">
            <v>92</v>
          </cell>
          <cell r="AP93">
            <v>30360</v>
          </cell>
          <cell r="AR93">
            <v>0</v>
          </cell>
          <cell r="AS93">
            <v>0</v>
          </cell>
          <cell r="AT93">
            <v>0</v>
          </cell>
          <cell r="AU93">
            <v>0</v>
          </cell>
          <cell r="AV93">
            <v>60000</v>
          </cell>
          <cell r="AW93">
            <v>60000</v>
          </cell>
          <cell r="AX93">
            <v>0</v>
          </cell>
          <cell r="AY93">
            <v>0</v>
          </cell>
          <cell r="AZ93">
            <v>0</v>
          </cell>
          <cell r="BA93">
            <v>0</v>
          </cell>
          <cell r="BB93">
            <v>60000</v>
          </cell>
          <cell r="BC93">
            <v>60000</v>
          </cell>
          <cell r="BM93">
            <v>6</v>
          </cell>
          <cell r="BO93" t="str">
            <v>PMS-I</v>
          </cell>
          <cell r="BP93">
            <v>138</v>
          </cell>
          <cell r="BQ93" t="str">
            <v>M/C</v>
          </cell>
          <cell r="BR93">
            <v>6.1</v>
          </cell>
          <cell r="BS93">
            <v>5.8</v>
          </cell>
          <cell r="BT93">
            <v>3.5</v>
          </cell>
          <cell r="BX93">
            <v>1.2549999999999999</v>
          </cell>
          <cell r="BY93">
            <v>0.93200000000000005</v>
          </cell>
          <cell r="BZ93">
            <v>1.9159999999999999</v>
          </cell>
          <cell r="CA93">
            <v>0.02</v>
          </cell>
          <cell r="CD93">
            <v>1</v>
          </cell>
          <cell r="CF93">
            <v>1.55</v>
          </cell>
          <cell r="CM93">
            <v>30000</v>
          </cell>
          <cell r="CN93">
            <v>130000</v>
          </cell>
          <cell r="CR93">
            <v>6</v>
          </cell>
          <cell r="CW93">
            <v>475</v>
          </cell>
          <cell r="CX93">
            <v>0</v>
          </cell>
          <cell r="CY93" t="str">
            <v>TATA 92 Ø 3RV  SLP.DGN-(RC)</v>
          </cell>
          <cell r="CZ93">
            <v>0</v>
          </cell>
          <cell r="DA93">
            <v>0</v>
          </cell>
          <cell r="DB93">
            <v>0</v>
          </cell>
          <cell r="DC93">
            <v>0</v>
          </cell>
          <cell r="DD93">
            <v>0</v>
          </cell>
          <cell r="DE93">
            <v>0</v>
          </cell>
          <cell r="DF93">
            <v>0</v>
          </cell>
          <cell r="DG93">
            <v>0</v>
          </cell>
          <cell r="DK93">
            <v>0</v>
          </cell>
          <cell r="DO93">
            <v>0</v>
          </cell>
          <cell r="DP93">
            <v>594.4</v>
          </cell>
          <cell r="DQ93">
            <v>62.1</v>
          </cell>
          <cell r="DR93">
            <v>5.22</v>
          </cell>
          <cell r="DS93">
            <v>661.72</v>
          </cell>
          <cell r="DT93">
            <v>0</v>
          </cell>
          <cell r="DU93">
            <v>484.44</v>
          </cell>
          <cell r="DV93">
            <v>50.61</v>
          </cell>
          <cell r="DW93">
            <v>4.25</v>
          </cell>
          <cell r="DX93">
            <v>539.29999999999995</v>
          </cell>
          <cell r="DY93">
            <v>0</v>
          </cell>
          <cell r="DZ93">
            <v>0</v>
          </cell>
        </row>
        <row r="94">
          <cell r="B94">
            <v>479</v>
          </cell>
          <cell r="C94" t="str">
            <v>TATA 92 5 RV  98/2 (32 G.PIN)-(RC)</v>
          </cell>
          <cell r="D94">
            <v>20000</v>
          </cell>
          <cell r="E94">
            <v>20000</v>
          </cell>
          <cell r="G94" t="str">
            <v>MS</v>
          </cell>
          <cell r="H94">
            <v>138</v>
          </cell>
          <cell r="I94" t="str">
            <v>M/C</v>
          </cell>
          <cell r="M94">
            <v>0</v>
          </cell>
          <cell r="N94">
            <v>0</v>
          </cell>
          <cell r="O94">
            <v>0</v>
          </cell>
          <cell r="P94">
            <v>1.446</v>
          </cell>
          <cell r="Q94">
            <v>0.85799999999999998</v>
          </cell>
          <cell r="R94">
            <v>1.716</v>
          </cell>
          <cell r="S94">
            <v>0.02</v>
          </cell>
          <cell r="T94">
            <v>0</v>
          </cell>
          <cell r="U94">
            <v>0</v>
          </cell>
          <cell r="V94">
            <v>1</v>
          </cell>
          <cell r="Y94">
            <v>18.5</v>
          </cell>
          <cell r="Z94">
            <v>1</v>
          </cell>
          <cell r="AB94">
            <v>3</v>
          </cell>
          <cell r="AC94">
            <v>22.5</v>
          </cell>
          <cell r="AM94">
            <v>6</v>
          </cell>
          <cell r="AN94">
            <v>105</v>
          </cell>
          <cell r="AO94">
            <v>92</v>
          </cell>
          <cell r="AP94">
            <v>30360</v>
          </cell>
          <cell r="AR94">
            <v>0</v>
          </cell>
          <cell r="AS94">
            <v>0</v>
          </cell>
          <cell r="AT94">
            <v>0</v>
          </cell>
          <cell r="AU94">
            <v>0</v>
          </cell>
          <cell r="AV94">
            <v>20000</v>
          </cell>
          <cell r="AW94">
            <v>20000</v>
          </cell>
          <cell r="AX94">
            <v>0</v>
          </cell>
          <cell r="AY94">
            <v>0</v>
          </cell>
          <cell r="AZ94">
            <v>0</v>
          </cell>
          <cell r="BA94">
            <v>0</v>
          </cell>
          <cell r="BB94">
            <v>20000</v>
          </cell>
          <cell r="BC94">
            <v>20000</v>
          </cell>
          <cell r="BM94">
            <v>3.7</v>
          </cell>
          <cell r="BO94" t="str">
            <v>PMS-I</v>
          </cell>
          <cell r="BP94">
            <v>138</v>
          </cell>
          <cell r="BQ94" t="str">
            <v>M/C</v>
          </cell>
          <cell r="BR94">
            <v>5.5</v>
          </cell>
          <cell r="BS94">
            <v>3.2</v>
          </cell>
          <cell r="BT94">
            <v>2.2000000000000002</v>
          </cell>
          <cell r="BX94">
            <v>1.446</v>
          </cell>
          <cell r="BY94">
            <v>0.85799999999999998</v>
          </cell>
          <cell r="BZ94">
            <v>1.716</v>
          </cell>
          <cell r="CA94">
            <v>0.02</v>
          </cell>
          <cell r="CD94">
            <v>1</v>
          </cell>
          <cell r="CF94">
            <v>1.55</v>
          </cell>
          <cell r="CM94">
            <v>30000</v>
          </cell>
          <cell r="CN94">
            <v>125000</v>
          </cell>
          <cell r="CR94">
            <v>6</v>
          </cell>
          <cell r="CW94">
            <v>479</v>
          </cell>
          <cell r="CX94">
            <v>0</v>
          </cell>
          <cell r="CY94" t="str">
            <v>TATA 92 5 RV  98/2 (32 G.PIN)-(RC)</v>
          </cell>
          <cell r="CZ94">
            <v>0</v>
          </cell>
          <cell r="DA94">
            <v>0</v>
          </cell>
          <cell r="DB94">
            <v>0</v>
          </cell>
          <cell r="DC94">
            <v>0</v>
          </cell>
          <cell r="DD94">
            <v>0</v>
          </cell>
          <cell r="DE94">
            <v>0</v>
          </cell>
          <cell r="DF94">
            <v>0</v>
          </cell>
          <cell r="DG94">
            <v>0</v>
          </cell>
          <cell r="DK94">
            <v>0</v>
          </cell>
          <cell r="DO94">
            <v>0</v>
          </cell>
          <cell r="DP94">
            <v>594.4</v>
          </cell>
          <cell r="DQ94">
            <v>62.1</v>
          </cell>
          <cell r="DR94">
            <v>5.22</v>
          </cell>
          <cell r="DS94">
            <v>661.72</v>
          </cell>
          <cell r="DT94">
            <v>0</v>
          </cell>
          <cell r="DU94">
            <v>484.44</v>
          </cell>
          <cell r="DV94">
            <v>50.61</v>
          </cell>
          <cell r="DW94">
            <v>4.25</v>
          </cell>
          <cell r="DX94">
            <v>539.29999999999995</v>
          </cell>
          <cell r="DY94">
            <v>0</v>
          </cell>
          <cell r="DZ94">
            <v>0</v>
          </cell>
        </row>
        <row r="95">
          <cell r="B95">
            <v>482</v>
          </cell>
          <cell r="C95" t="str">
            <v>TATA 92  3 RV-(RC)</v>
          </cell>
          <cell r="D95">
            <v>83200</v>
          </cell>
          <cell r="E95">
            <v>83200</v>
          </cell>
          <cell r="H95">
            <v>138</v>
          </cell>
          <cell r="I95" t="str">
            <v>M/C</v>
          </cell>
          <cell r="M95">
            <v>0</v>
          </cell>
          <cell r="N95">
            <v>0</v>
          </cell>
          <cell r="O95">
            <v>0</v>
          </cell>
          <cell r="P95">
            <v>1.341</v>
          </cell>
          <cell r="Q95">
            <v>0.84699999999999998</v>
          </cell>
          <cell r="R95">
            <v>1.5760000000000001</v>
          </cell>
          <cell r="S95">
            <v>0</v>
          </cell>
          <cell r="T95">
            <v>0</v>
          </cell>
          <cell r="U95">
            <v>0</v>
          </cell>
          <cell r="V95">
            <v>1</v>
          </cell>
          <cell r="Y95">
            <v>18.5</v>
          </cell>
          <cell r="Z95">
            <v>1</v>
          </cell>
          <cell r="AB95">
            <v>3</v>
          </cell>
          <cell r="AC95">
            <v>22.5</v>
          </cell>
          <cell r="AM95">
            <v>6</v>
          </cell>
          <cell r="AN95">
            <v>105</v>
          </cell>
          <cell r="AO95">
            <v>92</v>
          </cell>
          <cell r="AP95">
            <v>30360</v>
          </cell>
          <cell r="AR95">
            <v>0</v>
          </cell>
          <cell r="AS95">
            <v>600</v>
          </cell>
          <cell r="AT95">
            <v>7600</v>
          </cell>
          <cell r="AU95">
            <v>0</v>
          </cell>
          <cell r="AV95">
            <v>75000</v>
          </cell>
          <cell r="AW95">
            <v>83200</v>
          </cell>
          <cell r="AX95">
            <v>0</v>
          </cell>
          <cell r="AY95">
            <v>600</v>
          </cell>
          <cell r="AZ95">
            <v>7600</v>
          </cell>
          <cell r="BA95">
            <v>0</v>
          </cell>
          <cell r="BB95">
            <v>75000</v>
          </cell>
          <cell r="BC95">
            <v>83200</v>
          </cell>
          <cell r="BM95">
            <v>6</v>
          </cell>
          <cell r="BO95" t="str">
            <v>PMS-I</v>
          </cell>
          <cell r="BP95">
            <v>138</v>
          </cell>
          <cell r="BQ95" t="str">
            <v>M/C</v>
          </cell>
          <cell r="BR95">
            <v>5.8</v>
          </cell>
          <cell r="BS95">
            <v>5.8</v>
          </cell>
          <cell r="BT95">
            <v>3.5</v>
          </cell>
          <cell r="BX95">
            <v>1.341</v>
          </cell>
          <cell r="BY95">
            <v>0.84699999999999998</v>
          </cell>
          <cell r="BZ95">
            <v>1.5760000000000001</v>
          </cell>
          <cell r="CD95">
            <v>1</v>
          </cell>
          <cell r="CF95">
            <v>1.55</v>
          </cell>
          <cell r="CM95">
            <v>30000</v>
          </cell>
          <cell r="CN95">
            <v>130000</v>
          </cell>
          <cell r="CR95">
            <v>6</v>
          </cell>
          <cell r="CW95">
            <v>482</v>
          </cell>
          <cell r="CY95" t="str">
            <v>TATA 92  3 RV-(RC)</v>
          </cell>
          <cell r="CZ95">
            <v>394.96</v>
          </cell>
          <cell r="DA95">
            <v>31.86</v>
          </cell>
          <cell r="DB95">
            <v>2</v>
          </cell>
          <cell r="DC95">
            <v>428.82</v>
          </cell>
          <cell r="DD95">
            <v>374.2</v>
          </cell>
          <cell r="DE95">
            <v>41.97</v>
          </cell>
          <cell r="DF95">
            <v>3.58</v>
          </cell>
          <cell r="DG95">
            <v>419.75</v>
          </cell>
          <cell r="DH95">
            <v>386.17</v>
          </cell>
          <cell r="DI95">
            <v>48</v>
          </cell>
          <cell r="DJ95">
            <v>4.16</v>
          </cell>
          <cell r="DK95">
            <v>438.33000000000004</v>
          </cell>
          <cell r="DO95">
            <v>0</v>
          </cell>
          <cell r="DP95">
            <v>594.4</v>
          </cell>
          <cell r="DQ95">
            <v>62.1</v>
          </cell>
          <cell r="DR95">
            <v>5.22</v>
          </cell>
          <cell r="DS95">
            <v>661.72</v>
          </cell>
          <cell r="DU95">
            <v>484.44</v>
          </cell>
          <cell r="DV95">
            <v>50.61</v>
          </cell>
          <cell r="DW95">
            <v>4.25</v>
          </cell>
          <cell r="DX95">
            <v>539.29999999999995</v>
          </cell>
          <cell r="DY95">
            <v>0</v>
          </cell>
          <cell r="DZ95">
            <v>0</v>
          </cell>
        </row>
        <row r="96">
          <cell r="B96">
            <v>484</v>
          </cell>
          <cell r="C96" t="str">
            <v>TATA 92  4 RV( RC)</v>
          </cell>
          <cell r="D96">
            <v>28100</v>
          </cell>
          <cell r="E96">
            <v>28100</v>
          </cell>
          <cell r="G96" t="str">
            <v>MS</v>
          </cell>
          <cell r="H96">
            <v>138</v>
          </cell>
          <cell r="I96" t="str">
            <v>M/C</v>
          </cell>
          <cell r="M96">
            <v>0</v>
          </cell>
          <cell r="N96">
            <v>0</v>
          </cell>
          <cell r="O96">
            <v>0</v>
          </cell>
          <cell r="P96">
            <v>1.446</v>
          </cell>
          <cell r="Q96">
            <v>0.88300000000000001</v>
          </cell>
          <cell r="R96">
            <v>1.716</v>
          </cell>
          <cell r="S96">
            <v>0.02</v>
          </cell>
          <cell r="T96">
            <v>0</v>
          </cell>
          <cell r="U96">
            <v>0</v>
          </cell>
          <cell r="V96">
            <v>1</v>
          </cell>
          <cell r="Y96">
            <v>18.5</v>
          </cell>
          <cell r="Z96">
            <v>1</v>
          </cell>
          <cell r="AB96">
            <v>3</v>
          </cell>
          <cell r="AC96">
            <v>22.5</v>
          </cell>
          <cell r="AM96">
            <v>6</v>
          </cell>
          <cell r="AN96">
            <v>115.5</v>
          </cell>
          <cell r="AO96">
            <v>92</v>
          </cell>
          <cell r="AP96">
            <v>33396</v>
          </cell>
          <cell r="AR96">
            <v>0</v>
          </cell>
          <cell r="AS96">
            <v>0</v>
          </cell>
          <cell r="AT96">
            <v>2100</v>
          </cell>
          <cell r="AU96">
            <v>6000</v>
          </cell>
          <cell r="AV96">
            <v>20000</v>
          </cell>
          <cell r="AW96">
            <v>28100</v>
          </cell>
          <cell r="AX96">
            <v>0</v>
          </cell>
          <cell r="AY96">
            <v>0</v>
          </cell>
          <cell r="AZ96">
            <v>2100</v>
          </cell>
          <cell r="BA96">
            <v>6000</v>
          </cell>
          <cell r="BB96">
            <v>20000</v>
          </cell>
          <cell r="BC96">
            <v>28100</v>
          </cell>
          <cell r="BM96">
            <v>3.9</v>
          </cell>
          <cell r="BO96" t="str">
            <v>PMS-I</v>
          </cell>
          <cell r="BP96">
            <v>138</v>
          </cell>
          <cell r="BQ96" t="str">
            <v>M/C</v>
          </cell>
          <cell r="BR96">
            <v>4.8</v>
          </cell>
          <cell r="BS96">
            <v>3.3</v>
          </cell>
          <cell r="BT96">
            <v>2.2999999999999998</v>
          </cell>
          <cell r="BX96">
            <v>1.446</v>
          </cell>
          <cell r="BY96">
            <v>0.88300000000000001</v>
          </cell>
          <cell r="BZ96">
            <v>1.716</v>
          </cell>
          <cell r="CA96">
            <v>0.02</v>
          </cell>
          <cell r="CD96">
            <v>1</v>
          </cell>
          <cell r="CF96">
            <v>1.55</v>
          </cell>
          <cell r="CM96">
            <v>30000</v>
          </cell>
          <cell r="CN96">
            <v>130000</v>
          </cell>
          <cell r="CR96">
            <v>6</v>
          </cell>
          <cell r="CW96">
            <v>484</v>
          </cell>
          <cell r="CX96">
            <v>0</v>
          </cell>
          <cell r="CY96" t="str">
            <v>TATA 92  4 RV( RC)</v>
          </cell>
          <cell r="CZ96">
            <v>356.72</v>
          </cell>
          <cell r="DA96">
            <v>34.85</v>
          </cell>
          <cell r="DB96">
            <v>2.98</v>
          </cell>
          <cell r="DC96">
            <v>394.55</v>
          </cell>
          <cell r="DD96">
            <v>374.2</v>
          </cell>
          <cell r="DE96">
            <v>41.97</v>
          </cell>
          <cell r="DF96">
            <v>3.58</v>
          </cell>
          <cell r="DG96">
            <v>419.75</v>
          </cell>
          <cell r="DH96">
            <v>423.67</v>
          </cell>
          <cell r="DI96">
            <v>48</v>
          </cell>
          <cell r="DJ96">
            <v>4.17</v>
          </cell>
          <cell r="DK96">
            <v>475.84000000000003</v>
          </cell>
          <cell r="DL96">
            <v>377.63</v>
          </cell>
          <cell r="DM96">
            <v>33</v>
          </cell>
          <cell r="DN96">
            <v>4.26</v>
          </cell>
          <cell r="DO96">
            <v>414.89</v>
          </cell>
          <cell r="DP96">
            <v>594.4</v>
          </cell>
          <cell r="DQ96">
            <v>62.1</v>
          </cell>
          <cell r="DR96">
            <v>5.22</v>
          </cell>
          <cell r="DS96">
            <v>661.72</v>
          </cell>
          <cell r="DT96">
            <v>0</v>
          </cell>
          <cell r="DU96">
            <v>484.44</v>
          </cell>
          <cell r="DV96">
            <v>50.61</v>
          </cell>
          <cell r="DW96">
            <v>4.25</v>
          </cell>
          <cell r="DX96">
            <v>539.29999999999995</v>
          </cell>
          <cell r="DY96">
            <v>0</v>
          </cell>
          <cell r="DZ96">
            <v>0</v>
          </cell>
        </row>
        <row r="97">
          <cell r="B97">
            <v>486</v>
          </cell>
          <cell r="C97" t="str">
            <v>TATA 92 Ø WA. 5 RV SHIM</v>
          </cell>
          <cell r="D97">
            <v>3194</v>
          </cell>
          <cell r="E97">
            <v>3000</v>
          </cell>
          <cell r="H97">
            <v>138</v>
          </cell>
          <cell r="I97" t="str">
            <v>FORGE</v>
          </cell>
          <cell r="M97">
            <v>1.6</v>
          </cell>
          <cell r="N97">
            <v>1.6</v>
          </cell>
          <cell r="O97">
            <v>1.6</v>
          </cell>
          <cell r="P97">
            <v>1.41</v>
          </cell>
          <cell r="Q97">
            <v>0.90600000000000003</v>
          </cell>
          <cell r="R97">
            <v>1.9450000000000001</v>
          </cell>
          <cell r="S97">
            <v>0</v>
          </cell>
          <cell r="T97">
            <v>0</v>
          </cell>
          <cell r="U97">
            <v>1</v>
          </cell>
          <cell r="V97">
            <v>0</v>
          </cell>
          <cell r="Y97">
            <v>16</v>
          </cell>
          <cell r="Z97">
            <v>1.5</v>
          </cell>
          <cell r="AB97">
            <v>3</v>
          </cell>
          <cell r="AC97">
            <v>20.5</v>
          </cell>
          <cell r="AD97">
            <v>10000</v>
          </cell>
          <cell r="AE97">
            <v>11000</v>
          </cell>
          <cell r="AG97">
            <v>20231.8</v>
          </cell>
          <cell r="AH97" t="str">
            <v>2K-1035/20 WA</v>
          </cell>
          <cell r="AI97">
            <v>92</v>
          </cell>
          <cell r="AM97">
            <v>3</v>
          </cell>
          <cell r="AN97">
            <v>115.5</v>
          </cell>
          <cell r="AO97">
            <v>92</v>
          </cell>
          <cell r="AP97">
            <v>33396</v>
          </cell>
          <cell r="AR97">
            <v>0</v>
          </cell>
          <cell r="AS97">
            <v>0</v>
          </cell>
          <cell r="AT97">
            <v>0</v>
          </cell>
          <cell r="AU97">
            <v>0</v>
          </cell>
          <cell r="AV97">
            <v>3000</v>
          </cell>
          <cell r="AW97">
            <v>3000</v>
          </cell>
          <cell r="AX97">
            <v>0</v>
          </cell>
          <cell r="AY97">
            <v>0</v>
          </cell>
          <cell r="AZ97">
            <v>0</v>
          </cell>
          <cell r="BA97">
            <v>0</v>
          </cell>
          <cell r="BB97">
            <v>3194</v>
          </cell>
          <cell r="BC97">
            <v>3194</v>
          </cell>
          <cell r="BM97">
            <v>4</v>
          </cell>
          <cell r="BN97">
            <v>5.5E-2</v>
          </cell>
          <cell r="BO97" t="str">
            <v>PMS-I</v>
          </cell>
          <cell r="BP97">
            <v>138</v>
          </cell>
          <cell r="BQ97" t="str">
            <v>FORGE</v>
          </cell>
          <cell r="BR97">
            <v>3.6</v>
          </cell>
          <cell r="BS97">
            <v>3</v>
          </cell>
          <cell r="BT97">
            <v>4</v>
          </cell>
          <cell r="BU97">
            <v>1.6</v>
          </cell>
          <cell r="BV97">
            <v>0.16400000000000001</v>
          </cell>
          <cell r="BW97">
            <v>5.6</v>
          </cell>
          <cell r="BX97">
            <v>1.41</v>
          </cell>
          <cell r="BY97">
            <v>0.90600000000000003</v>
          </cell>
          <cell r="BZ97">
            <v>1.9450000000000001</v>
          </cell>
          <cell r="CC97">
            <v>1</v>
          </cell>
          <cell r="CE97">
            <v>1.67</v>
          </cell>
          <cell r="CF97">
            <v>1.4</v>
          </cell>
          <cell r="CH97">
            <v>1.9450000000000001</v>
          </cell>
          <cell r="CM97">
            <v>10000</v>
          </cell>
          <cell r="CN97">
            <v>20000</v>
          </cell>
          <cell r="CR97">
            <v>3</v>
          </cell>
          <cell r="CW97">
            <v>486</v>
          </cell>
          <cell r="CX97">
            <v>0</v>
          </cell>
          <cell r="CY97" t="str">
            <v>TATA 92 Ø WA. 5 RV SHIM</v>
          </cell>
          <cell r="CZ97">
            <v>0</v>
          </cell>
          <cell r="DA97">
            <v>0</v>
          </cell>
          <cell r="DB97">
            <v>0</v>
          </cell>
          <cell r="DC97">
            <v>0</v>
          </cell>
          <cell r="DD97">
            <v>0</v>
          </cell>
          <cell r="DE97">
            <v>0</v>
          </cell>
          <cell r="DF97">
            <v>0</v>
          </cell>
          <cell r="DG97">
            <v>0</v>
          </cell>
          <cell r="DK97">
            <v>0</v>
          </cell>
          <cell r="DO97">
            <v>0</v>
          </cell>
          <cell r="DP97">
            <v>508.16</v>
          </cell>
          <cell r="DQ97">
            <v>62.1</v>
          </cell>
          <cell r="DR97">
            <v>5.22</v>
          </cell>
          <cell r="DS97">
            <v>575.48</v>
          </cell>
          <cell r="DT97">
            <v>0</v>
          </cell>
          <cell r="DU97">
            <v>414.15</v>
          </cell>
          <cell r="DV97">
            <v>50.61</v>
          </cell>
          <cell r="DW97">
            <v>4.25</v>
          </cell>
          <cell r="DX97">
            <v>469.01</v>
          </cell>
          <cell r="DY97">
            <v>0</v>
          </cell>
          <cell r="DZ97">
            <v>0</v>
          </cell>
        </row>
        <row r="98">
          <cell r="B98">
            <v>488</v>
          </cell>
          <cell r="C98" t="str">
            <v>TATA 92 ST 5 RV</v>
          </cell>
          <cell r="D98">
            <v>19167</v>
          </cell>
          <cell r="E98">
            <v>18000</v>
          </cell>
          <cell r="H98">
            <v>138</v>
          </cell>
          <cell r="I98" t="str">
            <v>FORGE</v>
          </cell>
          <cell r="M98">
            <v>1.6</v>
          </cell>
          <cell r="N98">
            <v>1.6</v>
          </cell>
          <cell r="O98">
            <v>1.6</v>
          </cell>
          <cell r="P98">
            <v>1.41</v>
          </cell>
          <cell r="Q98">
            <v>0.90600000000000003</v>
          </cell>
          <cell r="R98">
            <v>1.9450000000000001</v>
          </cell>
          <cell r="S98">
            <v>0</v>
          </cell>
          <cell r="T98">
            <v>0</v>
          </cell>
          <cell r="U98">
            <v>1</v>
          </cell>
          <cell r="V98">
            <v>0</v>
          </cell>
          <cell r="Y98">
            <v>16</v>
          </cell>
          <cell r="Z98">
            <v>1.5</v>
          </cell>
          <cell r="AB98">
            <v>3</v>
          </cell>
          <cell r="AC98">
            <v>20.5</v>
          </cell>
          <cell r="AD98">
            <v>10000</v>
          </cell>
          <cell r="AE98">
            <v>11000</v>
          </cell>
          <cell r="AG98">
            <v>20231.8</v>
          </cell>
          <cell r="AH98" t="str">
            <v>2K-1035/20 YA</v>
          </cell>
          <cell r="AI98">
            <v>92</v>
          </cell>
          <cell r="AM98">
            <v>3</v>
          </cell>
          <cell r="AN98">
            <v>115.5</v>
          </cell>
          <cell r="AO98">
            <v>92</v>
          </cell>
          <cell r="AP98">
            <v>33396</v>
          </cell>
          <cell r="AR98">
            <v>0</v>
          </cell>
          <cell r="AS98">
            <v>0</v>
          </cell>
          <cell r="AT98">
            <v>0</v>
          </cell>
          <cell r="AU98">
            <v>0</v>
          </cell>
          <cell r="AV98">
            <v>18000</v>
          </cell>
          <cell r="AW98">
            <v>18000</v>
          </cell>
          <cell r="AX98">
            <v>0</v>
          </cell>
          <cell r="AY98">
            <v>0</v>
          </cell>
          <cell r="AZ98">
            <v>0</v>
          </cell>
          <cell r="BA98">
            <v>0</v>
          </cell>
          <cell r="BB98">
            <v>19167</v>
          </cell>
          <cell r="BC98">
            <v>19167</v>
          </cell>
          <cell r="BM98">
            <v>3.9</v>
          </cell>
          <cell r="BN98">
            <v>5.5E-2</v>
          </cell>
          <cell r="BO98" t="str">
            <v>PMS-I</v>
          </cell>
          <cell r="BP98">
            <v>138</v>
          </cell>
          <cell r="BQ98" t="str">
            <v>FORGE</v>
          </cell>
          <cell r="BR98">
            <v>3.4</v>
          </cell>
          <cell r="BS98">
            <v>3</v>
          </cell>
          <cell r="BT98">
            <v>3.9</v>
          </cell>
          <cell r="BU98">
            <v>1.6</v>
          </cell>
          <cell r="BV98">
            <v>0.16400000000000001</v>
          </cell>
          <cell r="BW98">
            <v>5.6</v>
          </cell>
          <cell r="BX98">
            <v>1.41</v>
          </cell>
          <cell r="BY98">
            <v>0.90600000000000003</v>
          </cell>
          <cell r="BZ98">
            <v>1.9450000000000001</v>
          </cell>
          <cell r="CC98">
            <v>1</v>
          </cell>
          <cell r="CE98">
            <v>1.67</v>
          </cell>
          <cell r="CF98">
            <v>1.4</v>
          </cell>
          <cell r="CH98">
            <v>1.9450000000000001</v>
          </cell>
          <cell r="CM98">
            <v>10000</v>
          </cell>
          <cell r="CN98">
            <v>20000</v>
          </cell>
          <cell r="CR98">
            <v>3</v>
          </cell>
          <cell r="CW98">
            <v>488</v>
          </cell>
          <cell r="CX98">
            <v>0</v>
          </cell>
          <cell r="CY98" t="str">
            <v>TATA 92 ST 5 RV</v>
          </cell>
          <cell r="CZ98">
            <v>0</v>
          </cell>
          <cell r="DA98">
            <v>0</v>
          </cell>
          <cell r="DB98">
            <v>0</v>
          </cell>
          <cell r="DC98">
            <v>0</v>
          </cell>
          <cell r="DD98">
            <v>0</v>
          </cell>
          <cell r="DE98">
            <v>0</v>
          </cell>
          <cell r="DF98">
            <v>0</v>
          </cell>
          <cell r="DG98">
            <v>0</v>
          </cell>
          <cell r="DK98">
            <v>0</v>
          </cell>
          <cell r="DO98">
            <v>0</v>
          </cell>
          <cell r="DP98">
            <v>508.16</v>
          </cell>
          <cell r="DQ98">
            <v>62.1</v>
          </cell>
          <cell r="DR98">
            <v>5.22</v>
          </cell>
          <cell r="DS98">
            <v>575.48</v>
          </cell>
          <cell r="DT98">
            <v>0</v>
          </cell>
          <cell r="DU98">
            <v>414.15</v>
          </cell>
          <cell r="DV98">
            <v>50.61</v>
          </cell>
          <cell r="DW98">
            <v>4.25</v>
          </cell>
          <cell r="DX98">
            <v>469.01</v>
          </cell>
          <cell r="DY98">
            <v>0</v>
          </cell>
          <cell r="DZ98">
            <v>0</v>
          </cell>
        </row>
        <row r="99">
          <cell r="B99">
            <v>492</v>
          </cell>
          <cell r="C99" t="str">
            <v>TATA 92 5RV( R/C)</v>
          </cell>
          <cell r="D99">
            <v>13299</v>
          </cell>
          <cell r="E99">
            <v>12490</v>
          </cell>
          <cell r="H99">
            <v>138</v>
          </cell>
          <cell r="I99" t="str">
            <v>M/C</v>
          </cell>
          <cell r="M99">
            <v>0</v>
          </cell>
          <cell r="N99">
            <v>0</v>
          </cell>
          <cell r="O99">
            <v>0</v>
          </cell>
          <cell r="P99">
            <v>1.446</v>
          </cell>
          <cell r="Q99">
            <v>0.85799999999999998</v>
          </cell>
          <cell r="R99">
            <v>1.716</v>
          </cell>
          <cell r="S99">
            <v>0.02</v>
          </cell>
          <cell r="T99">
            <v>0</v>
          </cell>
          <cell r="U99">
            <v>0</v>
          </cell>
          <cell r="V99">
            <v>1</v>
          </cell>
          <cell r="Y99">
            <v>18.5</v>
          </cell>
          <cell r="Z99">
            <v>1</v>
          </cell>
          <cell r="AA99">
            <v>0</v>
          </cell>
          <cell r="AB99">
            <v>3</v>
          </cell>
          <cell r="AC99">
            <v>22.5</v>
          </cell>
          <cell r="AM99">
            <v>3</v>
          </cell>
          <cell r="AN99">
            <v>115.5</v>
          </cell>
          <cell r="AO99">
            <v>92</v>
          </cell>
          <cell r="AP99">
            <v>33396</v>
          </cell>
          <cell r="AR99">
            <v>0</v>
          </cell>
          <cell r="AS99">
            <v>0</v>
          </cell>
          <cell r="AT99">
            <v>0</v>
          </cell>
          <cell r="AU99">
            <v>0</v>
          </cell>
          <cell r="AV99">
            <v>12490</v>
          </cell>
          <cell r="AW99">
            <v>12490</v>
          </cell>
          <cell r="AX99">
            <v>0</v>
          </cell>
          <cell r="AY99">
            <v>0</v>
          </cell>
          <cell r="AZ99">
            <v>0</v>
          </cell>
          <cell r="BA99">
            <v>0</v>
          </cell>
          <cell r="BB99">
            <v>13299</v>
          </cell>
          <cell r="BC99">
            <v>13299</v>
          </cell>
          <cell r="BM99">
            <v>3.9</v>
          </cell>
          <cell r="BO99" t="str">
            <v>PMS-I</v>
          </cell>
          <cell r="BP99">
            <v>138</v>
          </cell>
          <cell r="BQ99" t="str">
            <v>M/C</v>
          </cell>
          <cell r="BR99">
            <v>5.5</v>
          </cell>
          <cell r="BS99">
            <v>3.4</v>
          </cell>
          <cell r="BT99">
            <v>2.2999999999999998</v>
          </cell>
          <cell r="BX99">
            <v>1.446</v>
          </cell>
          <cell r="BY99">
            <v>0.85799999999999998</v>
          </cell>
          <cell r="BZ99">
            <v>1.716</v>
          </cell>
          <cell r="CA99">
            <v>0.02</v>
          </cell>
          <cell r="CD99">
            <v>1</v>
          </cell>
          <cell r="CF99">
            <v>1.55</v>
          </cell>
          <cell r="CM99">
            <v>30000</v>
          </cell>
          <cell r="CN99">
            <v>125000</v>
          </cell>
          <cell r="CR99">
            <v>3</v>
          </cell>
          <cell r="CW99">
            <v>492</v>
          </cell>
          <cell r="CX99">
            <v>0</v>
          </cell>
          <cell r="CY99" t="str">
            <v>TATA 92 5RV( R/C)</v>
          </cell>
          <cell r="CZ99">
            <v>0</v>
          </cell>
          <cell r="DA99">
            <v>0</v>
          </cell>
          <cell r="DB99">
            <v>0</v>
          </cell>
          <cell r="DC99">
            <v>0</v>
          </cell>
          <cell r="DD99">
            <v>0</v>
          </cell>
          <cell r="DE99">
            <v>0</v>
          </cell>
          <cell r="DF99">
            <v>0</v>
          </cell>
          <cell r="DG99">
            <v>0</v>
          </cell>
          <cell r="DK99">
            <v>0</v>
          </cell>
          <cell r="DL99">
            <v>377.63</v>
          </cell>
          <cell r="DM99">
            <v>33</v>
          </cell>
          <cell r="DN99">
            <v>4.26</v>
          </cell>
          <cell r="DO99">
            <v>414.89</v>
          </cell>
          <cell r="DP99">
            <v>594.4</v>
          </cell>
          <cell r="DQ99">
            <v>62.1</v>
          </cell>
          <cell r="DR99">
            <v>5.22</v>
          </cell>
          <cell r="DS99">
            <v>661.72</v>
          </cell>
          <cell r="DT99">
            <v>0</v>
          </cell>
          <cell r="DU99">
            <v>484.44</v>
          </cell>
          <cell r="DV99">
            <v>50.61</v>
          </cell>
          <cell r="DW99">
            <v>4.25</v>
          </cell>
          <cell r="DX99">
            <v>539.29999999999995</v>
          </cell>
          <cell r="DY99">
            <v>0</v>
          </cell>
          <cell r="DZ99">
            <v>0</v>
          </cell>
        </row>
        <row r="100">
          <cell r="B100">
            <v>493</v>
          </cell>
          <cell r="C100" t="str">
            <v>TATA 92 Ø 5RV (ZA)  -ST</v>
          </cell>
          <cell r="D100">
            <v>85185</v>
          </cell>
          <cell r="E100">
            <v>80000</v>
          </cell>
          <cell r="H100">
            <v>138</v>
          </cell>
          <cell r="I100" t="str">
            <v>FORGE</v>
          </cell>
          <cell r="M100">
            <v>1.6</v>
          </cell>
          <cell r="N100">
            <v>1.6</v>
          </cell>
          <cell r="O100">
            <v>1.6</v>
          </cell>
          <cell r="P100">
            <v>1.41</v>
          </cell>
          <cell r="Q100">
            <v>0.90600000000000003</v>
          </cell>
          <cell r="R100">
            <v>1.9450000000000001</v>
          </cell>
          <cell r="S100">
            <v>0</v>
          </cell>
          <cell r="T100">
            <v>0</v>
          </cell>
          <cell r="U100">
            <v>1</v>
          </cell>
          <cell r="V100">
            <v>0</v>
          </cell>
          <cell r="Y100">
            <v>16</v>
          </cell>
          <cell r="Z100">
            <v>1.5</v>
          </cell>
          <cell r="AB100">
            <v>3</v>
          </cell>
          <cell r="AC100">
            <v>20.5</v>
          </cell>
          <cell r="AD100">
            <v>10000</v>
          </cell>
          <cell r="AE100">
            <v>11000</v>
          </cell>
          <cell r="AG100">
            <v>20231.8</v>
          </cell>
          <cell r="AH100" t="str">
            <v>2K-1035/20ZA</v>
          </cell>
          <cell r="AI100">
            <v>92</v>
          </cell>
          <cell r="AM100">
            <v>3</v>
          </cell>
          <cell r="AN100">
            <v>115.5</v>
          </cell>
          <cell r="AO100">
            <v>92</v>
          </cell>
          <cell r="AP100">
            <v>33396</v>
          </cell>
          <cell r="AR100">
            <v>0</v>
          </cell>
          <cell r="AS100">
            <v>0</v>
          </cell>
          <cell r="AT100">
            <v>0</v>
          </cell>
          <cell r="AU100">
            <v>0</v>
          </cell>
          <cell r="AV100">
            <v>80000</v>
          </cell>
          <cell r="AW100">
            <v>80000</v>
          </cell>
          <cell r="AX100">
            <v>0</v>
          </cell>
          <cell r="AY100">
            <v>0</v>
          </cell>
          <cell r="AZ100">
            <v>0</v>
          </cell>
          <cell r="BA100">
            <v>0</v>
          </cell>
          <cell r="BB100">
            <v>85185</v>
          </cell>
          <cell r="BC100">
            <v>85185</v>
          </cell>
          <cell r="BM100">
            <v>3.9</v>
          </cell>
          <cell r="BN100">
            <v>5.5E-2</v>
          </cell>
          <cell r="BO100" t="str">
            <v>PMS-I</v>
          </cell>
          <cell r="BP100">
            <v>138</v>
          </cell>
          <cell r="BQ100" t="str">
            <v>FORGE</v>
          </cell>
          <cell r="BR100">
            <v>3.9</v>
          </cell>
          <cell r="BS100">
            <v>3</v>
          </cell>
          <cell r="BT100">
            <v>3.9</v>
          </cell>
          <cell r="BU100">
            <v>1.6</v>
          </cell>
          <cell r="BV100">
            <v>0.16400000000000001</v>
          </cell>
          <cell r="BW100">
            <v>5.6</v>
          </cell>
          <cell r="BX100">
            <v>1.41</v>
          </cell>
          <cell r="BY100">
            <v>0.90600000000000003</v>
          </cell>
          <cell r="BZ100">
            <v>1.9450000000000001</v>
          </cell>
          <cell r="CC100">
            <v>1</v>
          </cell>
          <cell r="CE100">
            <v>1.67</v>
          </cell>
          <cell r="CF100">
            <v>1.55</v>
          </cell>
          <cell r="CH100">
            <v>1.9450000000000001</v>
          </cell>
          <cell r="CM100">
            <v>10000</v>
          </cell>
          <cell r="CN100">
            <v>20000</v>
          </cell>
          <cell r="CR100">
            <v>3</v>
          </cell>
          <cell r="CW100">
            <v>493</v>
          </cell>
          <cell r="CX100">
            <v>0</v>
          </cell>
          <cell r="CY100" t="str">
            <v>TATA 92 Ø 5RV (ZA)  -ST</v>
          </cell>
          <cell r="CZ100">
            <v>0</v>
          </cell>
          <cell r="DA100">
            <v>0</v>
          </cell>
          <cell r="DB100">
            <v>0</v>
          </cell>
          <cell r="DC100">
            <v>0</v>
          </cell>
          <cell r="DD100">
            <v>0</v>
          </cell>
          <cell r="DE100">
            <v>0</v>
          </cell>
          <cell r="DF100">
            <v>0</v>
          </cell>
          <cell r="DG100">
            <v>0</v>
          </cell>
          <cell r="DK100">
            <v>0</v>
          </cell>
          <cell r="DO100">
            <v>0</v>
          </cell>
          <cell r="DP100">
            <v>508.16</v>
          </cell>
          <cell r="DQ100">
            <v>62.1</v>
          </cell>
          <cell r="DR100">
            <v>5.22</v>
          </cell>
          <cell r="DS100">
            <v>575.48</v>
          </cell>
          <cell r="DT100">
            <v>0</v>
          </cell>
          <cell r="DU100">
            <v>414.15</v>
          </cell>
          <cell r="DV100">
            <v>50.61</v>
          </cell>
          <cell r="DW100">
            <v>4.25</v>
          </cell>
          <cell r="DX100">
            <v>469.01</v>
          </cell>
          <cell r="DY100">
            <v>0</v>
          </cell>
          <cell r="DZ100">
            <v>0</v>
          </cell>
        </row>
        <row r="101">
          <cell r="B101">
            <v>494</v>
          </cell>
          <cell r="C101" t="str">
            <v>TATA 97  FOR 608-(RC)</v>
          </cell>
          <cell r="D101">
            <v>3514</v>
          </cell>
          <cell r="E101">
            <v>3300</v>
          </cell>
          <cell r="H101">
            <v>124</v>
          </cell>
          <cell r="I101" t="str">
            <v>M/C</v>
          </cell>
          <cell r="M101">
            <v>0</v>
          </cell>
          <cell r="N101">
            <v>0</v>
          </cell>
          <cell r="O101">
            <v>0</v>
          </cell>
          <cell r="P101">
            <v>1.3560000000000001</v>
          </cell>
          <cell r="Q101">
            <v>0.88100000000000001</v>
          </cell>
          <cell r="R101">
            <v>1.5449999999999999</v>
          </cell>
          <cell r="S101">
            <v>1.7000000000000001E-2</v>
          </cell>
          <cell r="T101">
            <v>0</v>
          </cell>
          <cell r="U101">
            <v>0</v>
          </cell>
          <cell r="V101">
            <v>1</v>
          </cell>
          <cell r="Y101">
            <v>18.5</v>
          </cell>
          <cell r="Z101">
            <v>1</v>
          </cell>
          <cell r="AB101">
            <v>3</v>
          </cell>
          <cell r="AC101">
            <v>22.5</v>
          </cell>
          <cell r="AM101">
            <v>3</v>
          </cell>
          <cell r="AN101">
            <v>93.5</v>
          </cell>
          <cell r="AO101">
            <v>97</v>
          </cell>
          <cell r="AP101">
            <v>28504</v>
          </cell>
          <cell r="AR101">
            <v>0</v>
          </cell>
          <cell r="AS101">
            <v>0</v>
          </cell>
          <cell r="AT101">
            <v>0</v>
          </cell>
          <cell r="AU101">
            <v>0</v>
          </cell>
          <cell r="AV101">
            <v>3300</v>
          </cell>
          <cell r="AW101">
            <v>3300</v>
          </cell>
          <cell r="AX101">
            <v>0</v>
          </cell>
          <cell r="AY101">
            <v>0</v>
          </cell>
          <cell r="AZ101">
            <v>0</v>
          </cell>
          <cell r="BA101">
            <v>0</v>
          </cell>
          <cell r="BB101">
            <v>3514</v>
          </cell>
          <cell r="BC101">
            <v>3514</v>
          </cell>
          <cell r="BM101">
            <v>4</v>
          </cell>
          <cell r="BO101" t="str">
            <v>PMS-I</v>
          </cell>
          <cell r="BP101">
            <v>124</v>
          </cell>
          <cell r="BQ101" t="str">
            <v>M/C</v>
          </cell>
          <cell r="BR101">
            <v>5.6</v>
          </cell>
          <cell r="BS101">
            <v>3.4</v>
          </cell>
          <cell r="BT101">
            <v>2.4</v>
          </cell>
          <cell r="BX101">
            <v>1.3560000000000001</v>
          </cell>
          <cell r="BY101">
            <v>0.88100000000000001</v>
          </cell>
          <cell r="BZ101">
            <v>1.5449999999999999</v>
          </cell>
          <cell r="CA101">
            <v>1.7000000000000001E-2</v>
          </cell>
          <cell r="CD101">
            <v>1</v>
          </cell>
          <cell r="CF101">
            <v>2.2999999999999998</v>
          </cell>
          <cell r="CM101">
            <v>30000</v>
          </cell>
          <cell r="CN101">
            <v>110000</v>
          </cell>
          <cell r="CR101">
            <v>3</v>
          </cell>
          <cell r="CW101">
            <v>494</v>
          </cell>
          <cell r="CY101" t="str">
            <v>TATA 97  FOR 608-(RC)</v>
          </cell>
          <cell r="DC101">
            <v>0</v>
          </cell>
          <cell r="DG101">
            <v>0</v>
          </cell>
          <cell r="DK101">
            <v>0</v>
          </cell>
          <cell r="DO101">
            <v>0</v>
          </cell>
          <cell r="DP101">
            <v>753.06</v>
          </cell>
          <cell r="DQ101">
            <v>105.75</v>
          </cell>
          <cell r="DR101">
            <v>8.0299999999999994</v>
          </cell>
          <cell r="DS101">
            <v>866.83999999999992</v>
          </cell>
          <cell r="DU101">
            <v>613.74</v>
          </cell>
          <cell r="DV101">
            <v>86.19</v>
          </cell>
          <cell r="DW101">
            <v>6.54</v>
          </cell>
          <cell r="DX101">
            <v>706.47</v>
          </cell>
          <cell r="DY101">
            <v>0</v>
          </cell>
          <cell r="DZ101">
            <v>0</v>
          </cell>
        </row>
        <row r="102">
          <cell r="B102">
            <v>495</v>
          </cell>
          <cell r="C102" t="str">
            <v>TATA 92 S.T. 2.5 mm</v>
          </cell>
          <cell r="D102">
            <v>6389</v>
          </cell>
          <cell r="E102">
            <v>6000</v>
          </cell>
          <cell r="H102">
            <v>138</v>
          </cell>
          <cell r="I102" t="str">
            <v>FORGE</v>
          </cell>
          <cell r="M102">
            <v>1.6</v>
          </cell>
          <cell r="N102">
            <v>1.6</v>
          </cell>
          <cell r="O102">
            <v>1.6</v>
          </cell>
          <cell r="P102">
            <v>1.41</v>
          </cell>
          <cell r="Q102">
            <v>0.90600000000000003</v>
          </cell>
          <cell r="R102">
            <v>1.9450000000000001</v>
          </cell>
          <cell r="S102">
            <v>0</v>
          </cell>
          <cell r="T102">
            <v>0</v>
          </cell>
          <cell r="U102">
            <v>1</v>
          </cell>
          <cell r="V102">
            <v>0</v>
          </cell>
          <cell r="Y102">
            <v>16</v>
          </cell>
          <cell r="Z102">
            <v>1.5</v>
          </cell>
          <cell r="AB102">
            <v>3</v>
          </cell>
          <cell r="AC102">
            <v>20.5</v>
          </cell>
          <cell r="AD102">
            <v>10000</v>
          </cell>
          <cell r="AE102">
            <v>11000</v>
          </cell>
          <cell r="AG102">
            <v>20231.8</v>
          </cell>
          <cell r="AH102" t="str">
            <v>2K-1035/2XA</v>
          </cell>
          <cell r="AI102">
            <v>92</v>
          </cell>
          <cell r="AM102">
            <v>3</v>
          </cell>
          <cell r="AN102">
            <v>115.5</v>
          </cell>
          <cell r="AO102">
            <v>92</v>
          </cell>
          <cell r="AP102">
            <v>33396</v>
          </cell>
          <cell r="AR102">
            <v>0</v>
          </cell>
          <cell r="AS102">
            <v>0</v>
          </cell>
          <cell r="AT102">
            <v>0</v>
          </cell>
          <cell r="AU102">
            <v>0</v>
          </cell>
          <cell r="AV102">
            <v>6000</v>
          </cell>
          <cell r="AW102">
            <v>6000</v>
          </cell>
          <cell r="AX102">
            <v>0</v>
          </cell>
          <cell r="AY102">
            <v>0</v>
          </cell>
          <cell r="AZ102">
            <v>0</v>
          </cell>
          <cell r="BA102">
            <v>0</v>
          </cell>
          <cell r="BB102">
            <v>6389</v>
          </cell>
          <cell r="BC102">
            <v>6389</v>
          </cell>
          <cell r="BM102">
            <v>4</v>
          </cell>
          <cell r="BN102">
            <v>5.5E-2</v>
          </cell>
          <cell r="BO102" t="str">
            <v>PMS-I</v>
          </cell>
          <cell r="BP102">
            <v>138</v>
          </cell>
          <cell r="BQ102" t="str">
            <v>FORGE</v>
          </cell>
          <cell r="BR102">
            <v>1.9</v>
          </cell>
          <cell r="BS102">
            <v>3</v>
          </cell>
          <cell r="BT102">
            <v>4</v>
          </cell>
          <cell r="BU102">
            <v>1.6</v>
          </cell>
          <cell r="BV102">
            <v>0.16400000000000001</v>
          </cell>
          <cell r="BW102">
            <v>5.6</v>
          </cell>
          <cell r="BX102">
            <v>1.41</v>
          </cell>
          <cell r="BY102">
            <v>0.90600000000000003</v>
          </cell>
          <cell r="BZ102">
            <v>1.9450000000000001</v>
          </cell>
          <cell r="CC102">
            <v>1</v>
          </cell>
          <cell r="CE102">
            <v>1.67</v>
          </cell>
          <cell r="CF102">
            <v>1.55</v>
          </cell>
          <cell r="CH102">
            <v>1.9450000000000001</v>
          </cell>
          <cell r="CM102">
            <v>10000</v>
          </cell>
          <cell r="CN102">
            <v>20000</v>
          </cell>
          <cell r="CR102">
            <v>3</v>
          </cell>
          <cell r="CW102">
            <v>495</v>
          </cell>
          <cell r="CX102">
            <v>0</v>
          </cell>
          <cell r="CY102" t="str">
            <v>TATA 92 S.T. 2.5 mm</v>
          </cell>
          <cell r="CZ102">
            <v>0</v>
          </cell>
          <cell r="DA102">
            <v>0</v>
          </cell>
          <cell r="DB102">
            <v>0</v>
          </cell>
          <cell r="DC102">
            <v>0</v>
          </cell>
          <cell r="DD102">
            <v>0</v>
          </cell>
          <cell r="DE102">
            <v>0</v>
          </cell>
          <cell r="DF102">
            <v>0</v>
          </cell>
          <cell r="DG102">
            <v>0</v>
          </cell>
          <cell r="DK102">
            <v>0</v>
          </cell>
          <cell r="DO102">
            <v>0</v>
          </cell>
          <cell r="DP102">
            <v>508.16</v>
          </cell>
          <cell r="DQ102">
            <v>62.1</v>
          </cell>
          <cell r="DR102">
            <v>5.22</v>
          </cell>
          <cell r="DS102">
            <v>575.48</v>
          </cell>
          <cell r="DT102">
            <v>0</v>
          </cell>
          <cell r="DU102">
            <v>414.15</v>
          </cell>
          <cell r="DV102">
            <v>50.61</v>
          </cell>
          <cell r="DW102">
            <v>4.25</v>
          </cell>
          <cell r="DX102">
            <v>469.01</v>
          </cell>
          <cell r="DY102">
            <v>0</v>
          </cell>
          <cell r="DZ102">
            <v>0</v>
          </cell>
        </row>
        <row r="103">
          <cell r="B103">
            <v>504</v>
          </cell>
          <cell r="C103" t="str">
            <v>INT HAR. B -275</v>
          </cell>
          <cell r="D103">
            <v>10648</v>
          </cell>
          <cell r="E103">
            <v>10000</v>
          </cell>
          <cell r="G103" t="str">
            <v>MS</v>
          </cell>
          <cell r="H103">
            <v>124</v>
          </cell>
          <cell r="I103" t="str">
            <v>M/C</v>
          </cell>
          <cell r="M103">
            <v>0</v>
          </cell>
          <cell r="N103">
            <v>0</v>
          </cell>
          <cell r="O103">
            <v>0</v>
          </cell>
          <cell r="P103">
            <v>0.879</v>
          </cell>
          <cell r="Q103">
            <v>0.65500000000000003</v>
          </cell>
          <cell r="R103">
            <v>1.4319999999999999</v>
          </cell>
          <cell r="S103">
            <v>0.03</v>
          </cell>
          <cell r="T103">
            <v>0</v>
          </cell>
          <cell r="U103">
            <v>0</v>
          </cell>
          <cell r="V103">
            <v>0</v>
          </cell>
          <cell r="Y103">
            <v>17</v>
          </cell>
          <cell r="Z103">
            <v>1</v>
          </cell>
          <cell r="AC103">
            <v>18</v>
          </cell>
          <cell r="AD103">
            <v>25000</v>
          </cell>
          <cell r="AE103">
            <v>90000</v>
          </cell>
          <cell r="AH103" t="str">
            <v>2K-1004/1</v>
          </cell>
          <cell r="AI103">
            <v>85.73</v>
          </cell>
          <cell r="AM103">
            <v>3</v>
          </cell>
          <cell r="AN103">
            <v>98.9</v>
          </cell>
          <cell r="AO103">
            <v>85.724999999999994</v>
          </cell>
          <cell r="AP103">
            <v>26646</v>
          </cell>
          <cell r="AR103">
            <v>0</v>
          </cell>
          <cell r="AS103">
            <v>0</v>
          </cell>
          <cell r="AT103">
            <v>0</v>
          </cell>
          <cell r="AU103">
            <v>0</v>
          </cell>
          <cell r="AV103">
            <v>10000</v>
          </cell>
          <cell r="AW103">
            <v>10000</v>
          </cell>
          <cell r="AX103">
            <v>0</v>
          </cell>
          <cell r="AY103">
            <v>0</v>
          </cell>
          <cell r="AZ103">
            <v>0</v>
          </cell>
          <cell r="BA103">
            <v>0</v>
          </cell>
          <cell r="BB103">
            <v>10648</v>
          </cell>
          <cell r="BC103">
            <v>10648</v>
          </cell>
          <cell r="BM103">
            <v>1.5</v>
          </cell>
          <cell r="BO103" t="str">
            <v>PMS-I</v>
          </cell>
          <cell r="BP103">
            <v>124</v>
          </cell>
          <cell r="BQ103" t="str">
            <v>M/C</v>
          </cell>
          <cell r="BR103">
            <v>4.9000000000000004</v>
          </cell>
          <cell r="BS103">
            <v>1.8</v>
          </cell>
          <cell r="BT103">
            <v>0.9</v>
          </cell>
          <cell r="BX103">
            <v>0.879</v>
          </cell>
          <cell r="BY103">
            <v>0.65500000000000003</v>
          </cell>
          <cell r="BZ103">
            <v>1.4319999999999999</v>
          </cell>
          <cell r="CA103">
            <v>0.03</v>
          </cell>
          <cell r="CF103">
            <v>1.2</v>
          </cell>
          <cell r="CM103">
            <v>25000</v>
          </cell>
          <cell r="CN103">
            <v>110000</v>
          </cell>
          <cell r="CR103">
            <v>3</v>
          </cell>
          <cell r="CW103">
            <v>504</v>
          </cell>
          <cell r="CX103">
            <v>0</v>
          </cell>
          <cell r="CY103" t="str">
            <v>INT HAR. B -275</v>
          </cell>
          <cell r="CZ103">
            <v>142.09</v>
          </cell>
          <cell r="DA103">
            <v>33.869999999999997</v>
          </cell>
          <cell r="DB103">
            <v>1.1000000000000001</v>
          </cell>
          <cell r="DC103">
            <v>177.06</v>
          </cell>
          <cell r="DD103">
            <v>222.95</v>
          </cell>
          <cell r="DE103">
            <v>57.04</v>
          </cell>
          <cell r="DF103">
            <v>2.56</v>
          </cell>
          <cell r="DG103">
            <v>282.55</v>
          </cell>
          <cell r="DK103">
            <v>0</v>
          </cell>
          <cell r="DO103">
            <v>0</v>
          </cell>
          <cell r="DP103">
            <v>319.85000000000002</v>
          </cell>
          <cell r="DQ103">
            <v>73.56</v>
          </cell>
          <cell r="DR103">
            <v>6.7</v>
          </cell>
          <cell r="DS103">
            <v>400.11</v>
          </cell>
          <cell r="DT103">
            <v>0</v>
          </cell>
          <cell r="DU103">
            <v>260.68</v>
          </cell>
          <cell r="DV103">
            <v>59.95</v>
          </cell>
          <cell r="DW103">
            <v>5.46</v>
          </cell>
          <cell r="DX103">
            <v>326.09000000000003</v>
          </cell>
          <cell r="DY103">
            <v>0</v>
          </cell>
          <cell r="DZ103">
            <v>0</v>
          </cell>
        </row>
        <row r="104">
          <cell r="B104">
            <v>510</v>
          </cell>
          <cell r="C104" t="str">
            <v>EICHER</v>
          </cell>
          <cell r="D104">
            <v>1034</v>
          </cell>
          <cell r="E104">
            <v>1000</v>
          </cell>
          <cell r="G104" t="str">
            <v>MS</v>
          </cell>
          <cell r="H104">
            <v>138</v>
          </cell>
          <cell r="I104" t="str">
            <v>M/C</v>
          </cell>
          <cell r="M104">
            <v>0</v>
          </cell>
          <cell r="N104">
            <v>0</v>
          </cell>
          <cell r="O104">
            <v>0</v>
          </cell>
          <cell r="P104">
            <v>2.54</v>
          </cell>
          <cell r="Q104">
            <v>1.87</v>
          </cell>
          <cell r="R104">
            <v>3.09</v>
          </cell>
          <cell r="S104">
            <v>2.8000000000000001E-2</v>
          </cell>
          <cell r="T104">
            <v>0</v>
          </cell>
          <cell r="U104">
            <v>0</v>
          </cell>
          <cell r="V104">
            <v>0</v>
          </cell>
          <cell r="Y104">
            <v>36</v>
          </cell>
          <cell r="Z104">
            <v>2</v>
          </cell>
          <cell r="AB104">
            <v>3</v>
          </cell>
          <cell r="AC104">
            <v>41</v>
          </cell>
          <cell r="AD104">
            <v>20000</v>
          </cell>
          <cell r="AE104">
            <v>150000</v>
          </cell>
          <cell r="AG104">
            <v>40931.4</v>
          </cell>
          <cell r="AH104" t="str">
            <v>1K-1162/D</v>
          </cell>
          <cell r="AI104">
            <v>115</v>
          </cell>
          <cell r="AM104">
            <v>2</v>
          </cell>
          <cell r="AN104">
            <v>165</v>
          </cell>
          <cell r="AO104">
            <v>115</v>
          </cell>
          <cell r="AP104">
            <v>59636</v>
          </cell>
          <cell r="AR104">
            <v>0</v>
          </cell>
          <cell r="AS104">
            <v>0</v>
          </cell>
          <cell r="AT104">
            <v>0</v>
          </cell>
          <cell r="AU104">
            <v>0</v>
          </cell>
          <cell r="AV104">
            <v>1000</v>
          </cell>
          <cell r="AW104">
            <v>1000</v>
          </cell>
          <cell r="AX104">
            <v>0</v>
          </cell>
          <cell r="AY104">
            <v>0</v>
          </cell>
          <cell r="AZ104">
            <v>0</v>
          </cell>
          <cell r="BA104">
            <v>0</v>
          </cell>
          <cell r="BB104">
            <v>1034</v>
          </cell>
          <cell r="BC104">
            <v>1034</v>
          </cell>
          <cell r="BM104">
            <v>7</v>
          </cell>
          <cell r="BO104" t="str">
            <v>PMS-I</v>
          </cell>
          <cell r="BP104">
            <v>138</v>
          </cell>
          <cell r="BQ104" t="str">
            <v>M/C</v>
          </cell>
          <cell r="BR104">
            <v>3.7</v>
          </cell>
          <cell r="BS104">
            <v>13.9</v>
          </cell>
          <cell r="BT104">
            <v>4.0999999999999996</v>
          </cell>
          <cell r="BX104">
            <v>2.54</v>
          </cell>
          <cell r="BY104">
            <v>1.87</v>
          </cell>
          <cell r="BZ104">
            <v>3.09</v>
          </cell>
          <cell r="CA104">
            <v>2.8000000000000001E-2</v>
          </cell>
          <cell r="CF104">
            <v>2.35</v>
          </cell>
          <cell r="CM104">
            <v>20000</v>
          </cell>
          <cell r="CN104">
            <v>130000</v>
          </cell>
          <cell r="CR104">
            <v>2</v>
          </cell>
          <cell r="CW104">
            <v>510</v>
          </cell>
          <cell r="CX104">
            <v>0</v>
          </cell>
          <cell r="CY104" t="str">
            <v>EICHER</v>
          </cell>
          <cell r="CZ104">
            <v>0</v>
          </cell>
          <cell r="DA104">
            <v>0</v>
          </cell>
          <cell r="DB104">
            <v>0</v>
          </cell>
          <cell r="DC104">
            <v>0</v>
          </cell>
          <cell r="DD104">
            <v>0</v>
          </cell>
          <cell r="DE104">
            <v>0</v>
          </cell>
          <cell r="DF104">
            <v>0</v>
          </cell>
          <cell r="DG104">
            <v>0</v>
          </cell>
          <cell r="DK104">
            <v>0</v>
          </cell>
          <cell r="DO104">
            <v>0</v>
          </cell>
          <cell r="DP104">
            <v>994.01</v>
          </cell>
          <cell r="DQ104">
            <v>162.29</v>
          </cell>
          <cell r="DR104">
            <v>6.7</v>
          </cell>
          <cell r="DS104">
            <v>1163</v>
          </cell>
          <cell r="DT104">
            <v>0</v>
          </cell>
          <cell r="DU104">
            <v>810.12</v>
          </cell>
          <cell r="DV104">
            <v>132.27000000000001</v>
          </cell>
          <cell r="DW104">
            <v>5.46</v>
          </cell>
          <cell r="DX104">
            <v>947.85</v>
          </cell>
          <cell r="DY104">
            <v>0</v>
          </cell>
          <cell r="DZ104">
            <v>0</v>
          </cell>
        </row>
        <row r="105">
          <cell r="B105">
            <v>511</v>
          </cell>
          <cell r="C105" t="str">
            <v>ESCORTS 335</v>
          </cell>
          <cell r="D105">
            <v>8271</v>
          </cell>
          <cell r="E105">
            <v>8000</v>
          </cell>
          <cell r="H105">
            <v>124</v>
          </cell>
          <cell r="I105" t="str">
            <v>M/C</v>
          </cell>
          <cell r="M105">
            <v>0</v>
          </cell>
          <cell r="N105">
            <v>0</v>
          </cell>
          <cell r="O105">
            <v>0</v>
          </cell>
          <cell r="P105">
            <v>1.643</v>
          </cell>
          <cell r="Q105">
            <v>1.29</v>
          </cell>
          <cell r="R105">
            <v>2.6560000000000001</v>
          </cell>
          <cell r="S105">
            <v>4.9000000000000002E-2</v>
          </cell>
          <cell r="T105">
            <v>0</v>
          </cell>
          <cell r="U105">
            <v>0</v>
          </cell>
          <cell r="V105">
            <v>0</v>
          </cell>
          <cell r="Y105">
            <v>35.5</v>
          </cell>
          <cell r="Z105">
            <v>1.5</v>
          </cell>
          <cell r="AA105">
            <v>1</v>
          </cell>
          <cell r="AC105">
            <v>38</v>
          </cell>
          <cell r="AD105">
            <v>20000</v>
          </cell>
          <cell r="AE105">
            <v>125000</v>
          </cell>
          <cell r="AF105">
            <v>85270.9</v>
          </cell>
          <cell r="AH105" t="str">
            <v>1K-1018/H</v>
          </cell>
          <cell r="AI105">
            <v>102.03</v>
          </cell>
          <cell r="AM105">
            <v>2</v>
          </cell>
          <cell r="AN105">
            <v>130.1</v>
          </cell>
          <cell r="AO105">
            <v>102</v>
          </cell>
          <cell r="AP105">
            <v>41706</v>
          </cell>
          <cell r="AR105">
            <v>0</v>
          </cell>
          <cell r="AS105">
            <v>0</v>
          </cell>
          <cell r="AT105">
            <v>0</v>
          </cell>
          <cell r="AU105">
            <v>0</v>
          </cell>
          <cell r="AV105">
            <v>8000</v>
          </cell>
          <cell r="AW105">
            <v>8000</v>
          </cell>
          <cell r="AX105">
            <v>0</v>
          </cell>
          <cell r="AY105">
            <v>0</v>
          </cell>
          <cell r="AZ105">
            <v>0</v>
          </cell>
          <cell r="BA105">
            <v>0</v>
          </cell>
          <cell r="BB105">
            <v>8271</v>
          </cell>
          <cell r="BC105">
            <v>8271</v>
          </cell>
          <cell r="BM105">
            <v>5.5</v>
          </cell>
          <cell r="BO105" t="str">
            <v>PMS-I</v>
          </cell>
          <cell r="BP105">
            <v>124</v>
          </cell>
          <cell r="BQ105" t="str">
            <v>M/C</v>
          </cell>
          <cell r="BR105">
            <v>2.2000000000000002</v>
          </cell>
          <cell r="BS105">
            <v>6.5</v>
          </cell>
          <cell r="BT105">
            <v>3.2</v>
          </cell>
          <cell r="BX105">
            <v>1.643</v>
          </cell>
          <cell r="BY105">
            <v>1.29</v>
          </cell>
          <cell r="BZ105">
            <v>2.6560000000000001</v>
          </cell>
          <cell r="CA105">
            <v>4.9000000000000002E-2</v>
          </cell>
          <cell r="CF105">
            <v>2.1</v>
          </cell>
          <cell r="CM105">
            <v>20000</v>
          </cell>
          <cell r="CN105">
            <v>135000</v>
          </cell>
          <cell r="CR105">
            <v>2</v>
          </cell>
          <cell r="CW105">
            <v>511</v>
          </cell>
          <cell r="CX105">
            <v>0</v>
          </cell>
          <cell r="CY105" t="str">
            <v>ESCORTS 335</v>
          </cell>
          <cell r="CZ105">
            <v>0</v>
          </cell>
          <cell r="DA105">
            <v>0</v>
          </cell>
          <cell r="DB105">
            <v>0</v>
          </cell>
          <cell r="DC105">
            <v>0</v>
          </cell>
          <cell r="DD105">
            <v>515.4</v>
          </cell>
          <cell r="DE105">
            <v>108.47</v>
          </cell>
          <cell r="DF105">
            <v>8.06</v>
          </cell>
          <cell r="DG105">
            <v>631.92999999999995</v>
          </cell>
          <cell r="DK105">
            <v>0</v>
          </cell>
          <cell r="DO105">
            <v>0</v>
          </cell>
          <cell r="DP105">
            <v>765.55</v>
          </cell>
          <cell r="DQ105">
            <v>145.03</v>
          </cell>
          <cell r="DR105">
            <v>10.71</v>
          </cell>
          <cell r="DS105">
            <v>921.29</v>
          </cell>
          <cell r="DT105">
            <v>0</v>
          </cell>
          <cell r="DU105">
            <v>623.91999999999996</v>
          </cell>
          <cell r="DV105">
            <v>118.2</v>
          </cell>
          <cell r="DW105">
            <v>8.73</v>
          </cell>
          <cell r="DX105">
            <v>750.84999999999991</v>
          </cell>
          <cell r="DY105">
            <v>0</v>
          </cell>
          <cell r="DZ105">
            <v>0</v>
          </cell>
        </row>
        <row r="106">
          <cell r="B106">
            <v>512</v>
          </cell>
          <cell r="C106" t="str">
            <v>ESCORTS 228</v>
          </cell>
          <cell r="D106">
            <v>1241</v>
          </cell>
          <cell r="E106">
            <v>1200</v>
          </cell>
          <cell r="H106">
            <v>124</v>
          </cell>
          <cell r="I106" t="str">
            <v>M/C</v>
          </cell>
          <cell r="M106">
            <v>0</v>
          </cell>
          <cell r="N106">
            <v>0</v>
          </cell>
          <cell r="O106">
            <v>0</v>
          </cell>
          <cell r="P106">
            <v>1.9470000000000001</v>
          </cell>
          <cell r="Q106">
            <v>1.4850000000000001</v>
          </cell>
          <cell r="R106">
            <v>3.33</v>
          </cell>
          <cell r="S106">
            <v>3.5999999999999997E-2</v>
          </cell>
          <cell r="T106">
            <v>0</v>
          </cell>
          <cell r="U106">
            <v>0</v>
          </cell>
          <cell r="V106">
            <v>0</v>
          </cell>
          <cell r="Y106">
            <v>36.5</v>
          </cell>
          <cell r="Z106">
            <v>1.5</v>
          </cell>
          <cell r="AA106">
            <v>1</v>
          </cell>
          <cell r="AC106">
            <v>39</v>
          </cell>
          <cell r="AD106">
            <v>20000</v>
          </cell>
          <cell r="AE106">
            <v>150000</v>
          </cell>
          <cell r="AF106">
            <v>99276.800000000003</v>
          </cell>
          <cell r="AH106" t="str">
            <v>1K-1136/N</v>
          </cell>
          <cell r="AI106">
            <v>110</v>
          </cell>
          <cell r="AM106">
            <v>2</v>
          </cell>
          <cell r="AN106">
            <v>132.1</v>
          </cell>
          <cell r="AO106">
            <v>110</v>
          </cell>
          <cell r="AP106">
            <v>45669</v>
          </cell>
          <cell r="AR106">
            <v>0</v>
          </cell>
          <cell r="AS106">
            <v>0</v>
          </cell>
          <cell r="AT106">
            <v>0</v>
          </cell>
          <cell r="AU106">
            <v>0</v>
          </cell>
          <cell r="AV106">
            <v>1200</v>
          </cell>
          <cell r="AW106">
            <v>1200</v>
          </cell>
          <cell r="AX106">
            <v>0</v>
          </cell>
          <cell r="AY106">
            <v>0</v>
          </cell>
          <cell r="AZ106">
            <v>0</v>
          </cell>
          <cell r="BA106">
            <v>0</v>
          </cell>
          <cell r="BB106">
            <v>1241</v>
          </cell>
          <cell r="BC106">
            <v>1241</v>
          </cell>
          <cell r="BM106">
            <v>2</v>
          </cell>
          <cell r="BO106" t="str">
            <v>PMS-I</v>
          </cell>
          <cell r="BP106">
            <v>124</v>
          </cell>
          <cell r="BQ106" t="str">
            <v>M/C</v>
          </cell>
          <cell r="BR106">
            <v>2.5</v>
          </cell>
          <cell r="BS106">
            <v>2</v>
          </cell>
          <cell r="BT106">
            <v>1.2</v>
          </cell>
          <cell r="BX106">
            <v>1.9470000000000001</v>
          </cell>
          <cell r="BY106">
            <v>1.4850000000000001</v>
          </cell>
          <cell r="BZ106">
            <v>3.33</v>
          </cell>
          <cell r="CA106">
            <v>3.5999999999999997E-2</v>
          </cell>
          <cell r="CF106">
            <v>2.7</v>
          </cell>
          <cell r="CM106">
            <v>20000</v>
          </cell>
          <cell r="CN106">
            <v>135000</v>
          </cell>
          <cell r="CR106">
            <v>2</v>
          </cell>
          <cell r="CW106">
            <v>512</v>
          </cell>
          <cell r="CX106">
            <v>0</v>
          </cell>
          <cell r="CY106" t="str">
            <v>ESCORTS 228</v>
          </cell>
          <cell r="CZ106">
            <v>469</v>
          </cell>
          <cell r="DA106">
            <v>83.4</v>
          </cell>
          <cell r="DB106">
            <v>4.8</v>
          </cell>
          <cell r="DC106">
            <v>557.20000000000005</v>
          </cell>
          <cell r="DD106">
            <v>554.53</v>
          </cell>
          <cell r="DE106">
            <v>98.61</v>
          </cell>
          <cell r="DF106">
            <v>5.66</v>
          </cell>
          <cell r="DG106">
            <v>658.8</v>
          </cell>
          <cell r="DK106">
            <v>0</v>
          </cell>
          <cell r="DO106">
            <v>0</v>
          </cell>
          <cell r="DP106">
            <v>955.09</v>
          </cell>
          <cell r="DQ106">
            <v>174.09</v>
          </cell>
          <cell r="DR106">
            <v>10.71</v>
          </cell>
          <cell r="DS106">
            <v>1139.8900000000001</v>
          </cell>
          <cell r="DT106">
            <v>0</v>
          </cell>
          <cell r="DU106">
            <v>778.4</v>
          </cell>
          <cell r="DV106">
            <v>141.88</v>
          </cell>
          <cell r="DW106">
            <v>8.73</v>
          </cell>
          <cell r="DX106">
            <v>929.01</v>
          </cell>
          <cell r="DY106">
            <v>0</v>
          </cell>
          <cell r="DZ106">
            <v>0</v>
          </cell>
        </row>
        <row r="107">
          <cell r="B107">
            <v>513</v>
          </cell>
          <cell r="C107" t="str">
            <v>ESCORTS 342</v>
          </cell>
          <cell r="D107">
            <v>1654</v>
          </cell>
          <cell r="E107">
            <v>1600</v>
          </cell>
          <cell r="H107">
            <v>124</v>
          </cell>
          <cell r="I107" t="str">
            <v>M/C</v>
          </cell>
          <cell r="M107">
            <v>0</v>
          </cell>
          <cell r="N107">
            <v>0</v>
          </cell>
          <cell r="O107">
            <v>0</v>
          </cell>
          <cell r="P107">
            <v>1.9470000000000001</v>
          </cell>
          <cell r="Q107">
            <v>1.4850000000000001</v>
          </cell>
          <cell r="R107">
            <v>3.33</v>
          </cell>
          <cell r="S107">
            <v>3.5999999999999997E-2</v>
          </cell>
          <cell r="T107">
            <v>0</v>
          </cell>
          <cell r="U107">
            <v>0</v>
          </cell>
          <cell r="V107">
            <v>0</v>
          </cell>
          <cell r="Y107">
            <v>36.5</v>
          </cell>
          <cell r="Z107">
            <v>1.5</v>
          </cell>
          <cell r="AA107">
            <v>1</v>
          </cell>
          <cell r="AC107">
            <v>39</v>
          </cell>
          <cell r="AD107">
            <v>20000</v>
          </cell>
          <cell r="AE107">
            <v>150000</v>
          </cell>
          <cell r="AF107">
            <v>99276.800000000003</v>
          </cell>
          <cell r="AH107" t="str">
            <v>1K-1160/1</v>
          </cell>
          <cell r="AI107">
            <v>110</v>
          </cell>
          <cell r="AM107">
            <v>2</v>
          </cell>
          <cell r="AN107">
            <v>132.1</v>
          </cell>
          <cell r="AO107">
            <v>110</v>
          </cell>
          <cell r="AP107">
            <v>45669</v>
          </cell>
          <cell r="AR107">
            <v>0</v>
          </cell>
          <cell r="AS107">
            <v>0</v>
          </cell>
          <cell r="AT107">
            <v>0</v>
          </cell>
          <cell r="AU107">
            <v>0</v>
          </cell>
          <cell r="AV107">
            <v>1600</v>
          </cell>
          <cell r="AW107">
            <v>1600</v>
          </cell>
          <cell r="AX107">
            <v>0</v>
          </cell>
          <cell r="AY107">
            <v>0</v>
          </cell>
          <cell r="AZ107">
            <v>0</v>
          </cell>
          <cell r="BA107">
            <v>0</v>
          </cell>
          <cell r="BB107">
            <v>1654</v>
          </cell>
          <cell r="BC107">
            <v>1654</v>
          </cell>
          <cell r="BM107">
            <v>2</v>
          </cell>
          <cell r="BO107" t="str">
            <v>PMS-I</v>
          </cell>
          <cell r="BP107">
            <v>124</v>
          </cell>
          <cell r="BQ107" t="str">
            <v>M/C</v>
          </cell>
          <cell r="BR107">
            <v>3.6</v>
          </cell>
          <cell r="BS107">
            <v>2</v>
          </cell>
          <cell r="BT107">
            <v>1.2</v>
          </cell>
          <cell r="BX107">
            <v>1.9470000000000001</v>
          </cell>
          <cell r="BY107">
            <v>1.4850000000000001</v>
          </cell>
          <cell r="BZ107">
            <v>3.33</v>
          </cell>
          <cell r="CA107">
            <v>3.5999999999999997E-2</v>
          </cell>
          <cell r="CF107">
            <v>2.7</v>
          </cell>
          <cell r="CM107">
            <v>20000</v>
          </cell>
          <cell r="CN107">
            <v>135000</v>
          </cell>
          <cell r="CR107">
            <v>2</v>
          </cell>
          <cell r="CW107">
            <v>513</v>
          </cell>
          <cell r="CX107">
            <v>0</v>
          </cell>
          <cell r="CY107" t="str">
            <v>ESCORTS 342</v>
          </cell>
          <cell r="CZ107">
            <v>469</v>
          </cell>
          <cell r="DA107">
            <v>83.4</v>
          </cell>
          <cell r="DB107">
            <v>4.8</v>
          </cell>
          <cell r="DC107">
            <v>557.20000000000005</v>
          </cell>
          <cell r="DD107">
            <v>554.53</v>
          </cell>
          <cell r="DE107">
            <v>98.61</v>
          </cell>
          <cell r="DF107">
            <v>5.66</v>
          </cell>
          <cell r="DG107">
            <v>658.8</v>
          </cell>
          <cell r="DK107">
            <v>0</v>
          </cell>
          <cell r="DO107">
            <v>0</v>
          </cell>
          <cell r="DP107">
            <v>955.09</v>
          </cell>
          <cell r="DQ107">
            <v>174.09</v>
          </cell>
          <cell r="DR107">
            <v>10.71</v>
          </cell>
          <cell r="DS107">
            <v>1139.8900000000001</v>
          </cell>
          <cell r="DT107">
            <v>0</v>
          </cell>
          <cell r="DU107">
            <v>778.4</v>
          </cell>
          <cell r="DV107">
            <v>141.88</v>
          </cell>
          <cell r="DW107">
            <v>8.73</v>
          </cell>
          <cell r="DX107">
            <v>929.01</v>
          </cell>
          <cell r="DY107">
            <v>0</v>
          </cell>
          <cell r="DZ107">
            <v>0</v>
          </cell>
        </row>
        <row r="108">
          <cell r="B108">
            <v>516</v>
          </cell>
          <cell r="C108" t="str">
            <v xml:space="preserve">FARMTRAC </v>
          </cell>
          <cell r="D108">
            <v>155</v>
          </cell>
          <cell r="E108">
            <v>150</v>
          </cell>
          <cell r="H108">
            <v>124</v>
          </cell>
          <cell r="I108" t="str">
            <v>M/C</v>
          </cell>
          <cell r="M108">
            <v>0</v>
          </cell>
          <cell r="N108">
            <v>0</v>
          </cell>
          <cell r="O108">
            <v>0</v>
          </cell>
          <cell r="P108">
            <v>1.877</v>
          </cell>
          <cell r="Q108">
            <v>1.405</v>
          </cell>
          <cell r="R108">
            <v>2.9289999999999998</v>
          </cell>
          <cell r="S108">
            <v>3.4000000000000002E-2</v>
          </cell>
          <cell r="T108">
            <v>0</v>
          </cell>
          <cell r="U108">
            <v>0</v>
          </cell>
          <cell r="V108">
            <v>0</v>
          </cell>
          <cell r="Y108">
            <v>31.8</v>
          </cell>
          <cell r="Z108">
            <v>2</v>
          </cell>
          <cell r="AA108">
            <v>1</v>
          </cell>
          <cell r="AC108">
            <v>34.799999999999997</v>
          </cell>
          <cell r="AD108">
            <v>20000</v>
          </cell>
          <cell r="AE108">
            <v>150000</v>
          </cell>
          <cell r="AF108">
            <v>93909.6</v>
          </cell>
          <cell r="AH108" t="str">
            <v>1K-1126/4</v>
          </cell>
          <cell r="AI108">
            <v>106.68</v>
          </cell>
          <cell r="AM108">
            <v>2</v>
          </cell>
          <cell r="AN108">
            <v>129</v>
          </cell>
          <cell r="AO108">
            <v>106.68</v>
          </cell>
          <cell r="AP108">
            <v>43251</v>
          </cell>
          <cell r="AR108">
            <v>0</v>
          </cell>
          <cell r="AS108">
            <v>0</v>
          </cell>
          <cell r="AT108">
            <v>0</v>
          </cell>
          <cell r="AU108">
            <v>150</v>
          </cell>
          <cell r="AV108">
            <v>0</v>
          </cell>
          <cell r="AW108">
            <v>150</v>
          </cell>
          <cell r="AX108">
            <v>0</v>
          </cell>
          <cell r="AY108">
            <v>0</v>
          </cell>
          <cell r="AZ108">
            <v>0</v>
          </cell>
          <cell r="BA108">
            <v>155</v>
          </cell>
          <cell r="BB108">
            <v>0</v>
          </cell>
          <cell r="BC108">
            <v>155</v>
          </cell>
          <cell r="BM108">
            <v>2</v>
          </cell>
          <cell r="BO108" t="str">
            <v>PMS-I</v>
          </cell>
          <cell r="BP108">
            <v>124</v>
          </cell>
          <cell r="BQ108" t="str">
            <v>M/C</v>
          </cell>
          <cell r="BR108">
            <v>3.4</v>
          </cell>
          <cell r="BS108">
            <v>2.6</v>
          </cell>
          <cell r="BT108">
            <v>1.2</v>
          </cell>
          <cell r="BX108">
            <v>1.877</v>
          </cell>
          <cell r="BY108">
            <v>1.405</v>
          </cell>
          <cell r="BZ108">
            <v>2.9289999999999998</v>
          </cell>
          <cell r="CA108">
            <v>3.4000000000000002E-2</v>
          </cell>
          <cell r="CF108">
            <v>2.1</v>
          </cell>
          <cell r="CM108">
            <v>20000</v>
          </cell>
          <cell r="CN108">
            <v>145000</v>
          </cell>
          <cell r="CR108">
            <v>2</v>
          </cell>
          <cell r="CW108">
            <v>516</v>
          </cell>
          <cell r="CX108">
            <v>0</v>
          </cell>
          <cell r="CY108" t="str">
            <v xml:space="preserve">FARMTRAC </v>
          </cell>
          <cell r="CZ108">
            <v>403.58</v>
          </cell>
          <cell r="DA108">
            <v>57.51</v>
          </cell>
          <cell r="DB108">
            <v>4.4000000000000004</v>
          </cell>
          <cell r="DC108">
            <v>465.49</v>
          </cell>
          <cell r="DD108">
            <v>0</v>
          </cell>
          <cell r="DE108">
            <v>0</v>
          </cell>
          <cell r="DF108">
            <v>0</v>
          </cell>
          <cell r="DG108">
            <v>0</v>
          </cell>
          <cell r="DK108">
            <v>0</v>
          </cell>
          <cell r="DL108">
            <v>549.29</v>
          </cell>
          <cell r="DM108">
            <v>132.99</v>
          </cell>
          <cell r="DN108">
            <v>11.78</v>
          </cell>
          <cell r="DO108">
            <v>694.06</v>
          </cell>
          <cell r="DP108">
            <v>673.98</v>
          </cell>
          <cell r="DQ108">
            <v>163.18</v>
          </cell>
          <cell r="DR108">
            <v>14.45</v>
          </cell>
          <cell r="DS108">
            <v>851.61</v>
          </cell>
          <cell r="DT108">
            <v>0</v>
          </cell>
          <cell r="DU108">
            <v>549.29</v>
          </cell>
          <cell r="DV108">
            <v>132.99</v>
          </cell>
          <cell r="DW108">
            <v>11.78</v>
          </cell>
          <cell r="DX108">
            <v>694.06</v>
          </cell>
          <cell r="DY108">
            <v>0</v>
          </cell>
          <cell r="DZ108">
            <v>0</v>
          </cell>
        </row>
        <row r="109">
          <cell r="B109">
            <v>517</v>
          </cell>
          <cell r="C109" t="str">
            <v>FORD 3610 - 4RV-(RC)</v>
          </cell>
          <cell r="D109">
            <v>6824</v>
          </cell>
          <cell r="E109">
            <v>6600</v>
          </cell>
          <cell r="H109">
            <v>124</v>
          </cell>
          <cell r="I109" t="str">
            <v>M/C</v>
          </cell>
          <cell r="M109">
            <v>0</v>
          </cell>
          <cell r="N109">
            <v>0</v>
          </cell>
          <cell r="O109">
            <v>0</v>
          </cell>
          <cell r="P109">
            <v>1.7530000000000001</v>
          </cell>
          <cell r="Q109">
            <v>1.214</v>
          </cell>
          <cell r="R109">
            <v>0</v>
          </cell>
          <cell r="S109">
            <v>0</v>
          </cell>
          <cell r="T109">
            <v>0</v>
          </cell>
          <cell r="U109">
            <v>0</v>
          </cell>
          <cell r="V109">
            <v>1</v>
          </cell>
          <cell r="AC109">
            <v>0</v>
          </cell>
          <cell r="AM109">
            <v>2</v>
          </cell>
          <cell r="AN109">
            <v>129.5</v>
          </cell>
          <cell r="AO109">
            <v>111.8</v>
          </cell>
          <cell r="AP109">
            <v>45503</v>
          </cell>
          <cell r="AR109">
            <v>0</v>
          </cell>
          <cell r="AS109">
            <v>0</v>
          </cell>
          <cell r="AT109">
            <v>0</v>
          </cell>
          <cell r="AU109">
            <v>600</v>
          </cell>
          <cell r="AV109">
            <v>6000</v>
          </cell>
          <cell r="AW109">
            <v>6600</v>
          </cell>
          <cell r="AX109">
            <v>0</v>
          </cell>
          <cell r="AY109">
            <v>0</v>
          </cell>
          <cell r="AZ109">
            <v>0</v>
          </cell>
          <cell r="BA109">
            <v>620</v>
          </cell>
          <cell r="BB109">
            <v>6204</v>
          </cell>
          <cell r="BC109">
            <v>6824</v>
          </cell>
          <cell r="BM109">
            <v>2</v>
          </cell>
          <cell r="BO109" t="str">
            <v>PMS-I</v>
          </cell>
          <cell r="BP109">
            <v>124</v>
          </cell>
          <cell r="BQ109" t="str">
            <v>M/C</v>
          </cell>
          <cell r="BR109">
            <v>4.5</v>
          </cell>
          <cell r="BS109">
            <v>4.5</v>
          </cell>
          <cell r="BT109">
            <v>1.2</v>
          </cell>
          <cell r="BX109">
            <v>1.7530000000000001</v>
          </cell>
          <cell r="BY109">
            <v>1.214</v>
          </cell>
          <cell r="CD109">
            <v>1</v>
          </cell>
          <cell r="CF109">
            <v>2.1</v>
          </cell>
          <cell r="CM109">
            <v>20000</v>
          </cell>
          <cell r="CN109">
            <v>150000</v>
          </cell>
          <cell r="CR109">
            <v>2</v>
          </cell>
          <cell r="CW109">
            <v>517</v>
          </cell>
          <cell r="CY109" t="str">
            <v>FORD 3610 - 4RV-(RC)</v>
          </cell>
          <cell r="DC109">
            <v>0</v>
          </cell>
          <cell r="DG109">
            <v>0</v>
          </cell>
          <cell r="DK109">
            <v>0</v>
          </cell>
          <cell r="DL109">
            <v>722.78</v>
          </cell>
          <cell r="DM109">
            <v>132.99</v>
          </cell>
          <cell r="DN109">
            <v>12</v>
          </cell>
          <cell r="DO109">
            <v>867.77</v>
          </cell>
          <cell r="DP109">
            <v>886.85</v>
          </cell>
          <cell r="DQ109">
            <v>163.18</v>
          </cell>
          <cell r="DR109">
            <v>14.73</v>
          </cell>
          <cell r="DS109">
            <v>1064.76</v>
          </cell>
          <cell r="DU109">
            <v>722.78</v>
          </cell>
          <cell r="DV109">
            <v>132.99</v>
          </cell>
          <cell r="DW109">
            <v>12</v>
          </cell>
          <cell r="DX109">
            <v>867.77</v>
          </cell>
          <cell r="DY109">
            <v>0</v>
          </cell>
          <cell r="DZ109">
            <v>0</v>
          </cell>
        </row>
        <row r="110">
          <cell r="B110">
            <v>521</v>
          </cell>
          <cell r="C110" t="str">
            <v>FARMTRAC .ST</v>
          </cell>
          <cell r="D110">
            <v>3102</v>
          </cell>
          <cell r="E110">
            <v>3000</v>
          </cell>
          <cell r="H110">
            <v>124</v>
          </cell>
          <cell r="I110" t="str">
            <v>M/C</v>
          </cell>
          <cell r="M110">
            <v>0</v>
          </cell>
          <cell r="N110">
            <v>0</v>
          </cell>
          <cell r="O110">
            <v>0</v>
          </cell>
          <cell r="P110">
            <v>1.877</v>
          </cell>
          <cell r="Q110">
            <v>1.405</v>
          </cell>
          <cell r="R110">
            <v>2.9289999999999998</v>
          </cell>
          <cell r="S110">
            <v>3.4000000000000002E-2</v>
          </cell>
          <cell r="T110">
            <v>0</v>
          </cell>
          <cell r="U110">
            <v>1</v>
          </cell>
          <cell r="V110">
            <v>0</v>
          </cell>
          <cell r="Y110">
            <v>31.8</v>
          </cell>
          <cell r="Z110">
            <v>2</v>
          </cell>
          <cell r="AA110">
            <v>1</v>
          </cell>
          <cell r="AC110">
            <v>34.799999999999997</v>
          </cell>
          <cell r="AD110">
            <v>20000</v>
          </cell>
          <cell r="AE110">
            <v>150000</v>
          </cell>
          <cell r="AF110">
            <v>93909.6</v>
          </cell>
          <cell r="AH110" t="str">
            <v>1K-1126/7</v>
          </cell>
          <cell r="AI110">
            <v>106.68</v>
          </cell>
          <cell r="AM110">
            <v>2</v>
          </cell>
          <cell r="AN110">
            <v>129</v>
          </cell>
          <cell r="AO110">
            <v>106.68</v>
          </cell>
          <cell r="AP110">
            <v>43251</v>
          </cell>
          <cell r="AR110">
            <v>0</v>
          </cell>
          <cell r="AS110">
            <v>0</v>
          </cell>
          <cell r="AT110">
            <v>0</v>
          </cell>
          <cell r="AU110">
            <v>0</v>
          </cell>
          <cell r="AV110">
            <v>3000</v>
          </cell>
          <cell r="AW110">
            <v>3000</v>
          </cell>
          <cell r="AX110">
            <v>0</v>
          </cell>
          <cell r="AY110">
            <v>0</v>
          </cell>
          <cell r="AZ110">
            <v>0</v>
          </cell>
          <cell r="BA110">
            <v>0</v>
          </cell>
          <cell r="BB110">
            <v>3102</v>
          </cell>
          <cell r="BC110">
            <v>3102</v>
          </cell>
          <cell r="BM110">
            <v>2</v>
          </cell>
          <cell r="BO110" t="str">
            <v>PMS-I</v>
          </cell>
          <cell r="BP110">
            <v>124</v>
          </cell>
          <cell r="BQ110" t="str">
            <v>M/C</v>
          </cell>
          <cell r="BR110">
            <v>4.0999999999999996</v>
          </cell>
          <cell r="BS110">
            <v>2.6</v>
          </cell>
          <cell r="BT110">
            <v>1.2</v>
          </cell>
          <cell r="BX110">
            <v>1.877</v>
          </cell>
          <cell r="BY110">
            <v>1.405</v>
          </cell>
          <cell r="BZ110">
            <v>2.9289999999999998</v>
          </cell>
          <cell r="CA110">
            <v>3.4000000000000002E-2</v>
          </cell>
          <cell r="CC110">
            <v>1</v>
          </cell>
          <cell r="CE110">
            <v>2.5</v>
          </cell>
          <cell r="CF110">
            <v>2.1</v>
          </cell>
          <cell r="CM110">
            <v>20000</v>
          </cell>
          <cell r="CN110">
            <v>145000</v>
          </cell>
          <cell r="CR110">
            <v>2</v>
          </cell>
          <cell r="CW110">
            <v>521</v>
          </cell>
          <cell r="CX110">
            <v>0</v>
          </cell>
          <cell r="CY110" t="str">
            <v>FARMTRAC .ST</v>
          </cell>
          <cell r="CZ110">
            <v>0</v>
          </cell>
          <cell r="DA110">
            <v>0</v>
          </cell>
          <cell r="DB110">
            <v>0</v>
          </cell>
          <cell r="DC110">
            <v>0</v>
          </cell>
          <cell r="DD110">
            <v>0</v>
          </cell>
          <cell r="DE110">
            <v>0</v>
          </cell>
          <cell r="DF110">
            <v>0</v>
          </cell>
          <cell r="DG110">
            <v>0</v>
          </cell>
          <cell r="DK110">
            <v>0</v>
          </cell>
          <cell r="DO110">
            <v>0</v>
          </cell>
          <cell r="DP110">
            <v>673.98</v>
          </cell>
          <cell r="DQ110">
            <v>163.18</v>
          </cell>
          <cell r="DR110">
            <v>14.45</v>
          </cell>
          <cell r="DS110">
            <v>851.61</v>
          </cell>
          <cell r="DT110">
            <v>0</v>
          </cell>
          <cell r="DU110">
            <v>549.29</v>
          </cell>
          <cell r="DV110">
            <v>132.99</v>
          </cell>
          <cell r="DW110">
            <v>11.78</v>
          </cell>
          <cell r="DX110">
            <v>694.06</v>
          </cell>
          <cell r="DY110">
            <v>0</v>
          </cell>
          <cell r="DZ110">
            <v>0</v>
          </cell>
        </row>
        <row r="111">
          <cell r="B111">
            <v>522</v>
          </cell>
          <cell r="C111" t="str">
            <v>PARTAP -  284</v>
          </cell>
          <cell r="D111">
            <v>123414</v>
          </cell>
          <cell r="E111">
            <v>90000</v>
          </cell>
          <cell r="H111">
            <v>124</v>
          </cell>
          <cell r="I111" t="str">
            <v>H/C</v>
          </cell>
          <cell r="M111">
            <v>0</v>
          </cell>
          <cell r="N111">
            <v>0</v>
          </cell>
          <cell r="O111">
            <v>0</v>
          </cell>
          <cell r="P111">
            <v>0.58299999999999996</v>
          </cell>
          <cell r="Q111">
            <v>0.433</v>
          </cell>
          <cell r="R111">
            <v>0.90800000000000003</v>
          </cell>
          <cell r="S111">
            <v>1.7999999999999999E-2</v>
          </cell>
          <cell r="T111">
            <v>0</v>
          </cell>
          <cell r="U111">
            <v>0</v>
          </cell>
          <cell r="V111">
            <v>0</v>
          </cell>
          <cell r="Y111">
            <v>17</v>
          </cell>
          <cell r="Z111">
            <v>1</v>
          </cell>
          <cell r="AA111">
            <v>1</v>
          </cell>
          <cell r="AC111">
            <v>19</v>
          </cell>
          <cell r="AD111">
            <v>50000</v>
          </cell>
          <cell r="AE111">
            <v>105000</v>
          </cell>
          <cell r="AF111">
            <v>42928.3</v>
          </cell>
          <cell r="AH111" t="str">
            <v>2K-1289</v>
          </cell>
          <cell r="AI111">
            <v>73.025000000000006</v>
          </cell>
          <cell r="AM111">
            <v>1</v>
          </cell>
          <cell r="AN111">
            <v>85.7</v>
          </cell>
          <cell r="AO111">
            <v>73.025000000000006</v>
          </cell>
          <cell r="AP111">
            <v>19669</v>
          </cell>
          <cell r="AR111">
            <v>0</v>
          </cell>
          <cell r="AS111">
            <v>0</v>
          </cell>
          <cell r="AT111">
            <v>0</v>
          </cell>
          <cell r="AU111">
            <v>0</v>
          </cell>
          <cell r="AV111">
            <v>90000</v>
          </cell>
          <cell r="AW111">
            <v>90000</v>
          </cell>
          <cell r="AX111">
            <v>0</v>
          </cell>
          <cell r="AY111">
            <v>0</v>
          </cell>
          <cell r="AZ111">
            <v>0</v>
          </cell>
          <cell r="BA111">
            <v>0</v>
          </cell>
          <cell r="BB111">
            <v>123414</v>
          </cell>
          <cell r="BC111">
            <v>123414</v>
          </cell>
          <cell r="BM111">
            <v>1.2</v>
          </cell>
          <cell r="BO111" t="str">
            <v>PMS-I</v>
          </cell>
          <cell r="BP111">
            <v>124</v>
          </cell>
          <cell r="BQ111" t="str">
            <v>H/C</v>
          </cell>
          <cell r="BR111">
            <v>3.2</v>
          </cell>
          <cell r="BS111">
            <v>1.9</v>
          </cell>
          <cell r="BT111">
            <v>0.7</v>
          </cell>
          <cell r="BX111">
            <v>0.58299999999999996</v>
          </cell>
          <cell r="BY111">
            <v>0.433</v>
          </cell>
          <cell r="BZ111">
            <v>0.90800000000000003</v>
          </cell>
          <cell r="CA111">
            <v>1.7999999999999999E-2</v>
          </cell>
          <cell r="CF111">
            <v>1.1499999999999999</v>
          </cell>
          <cell r="CM111">
            <v>50000</v>
          </cell>
          <cell r="CN111">
            <v>105000</v>
          </cell>
          <cell r="CR111">
            <v>1</v>
          </cell>
          <cell r="CW111">
            <v>522</v>
          </cell>
          <cell r="CX111">
            <v>0</v>
          </cell>
          <cell r="CY111" t="str">
            <v>PARTAP -  284</v>
          </cell>
          <cell r="CZ111">
            <v>180.3</v>
          </cell>
          <cell r="DA111">
            <v>45.7</v>
          </cell>
          <cell r="DB111">
            <v>0</v>
          </cell>
          <cell r="DC111">
            <v>226</v>
          </cell>
          <cell r="DD111">
            <v>0</v>
          </cell>
          <cell r="DE111">
            <v>0</v>
          </cell>
          <cell r="DF111">
            <v>0</v>
          </cell>
          <cell r="DG111">
            <v>0</v>
          </cell>
          <cell r="DK111">
            <v>0</v>
          </cell>
          <cell r="DO111">
            <v>0</v>
          </cell>
          <cell r="DP111">
            <v>362.76</v>
          </cell>
          <cell r="DQ111">
            <v>73.19</v>
          </cell>
          <cell r="DR111">
            <v>4.0199999999999996</v>
          </cell>
          <cell r="DS111">
            <v>439.96999999999997</v>
          </cell>
          <cell r="DT111">
            <v>0</v>
          </cell>
          <cell r="DU111">
            <v>295.64999999999998</v>
          </cell>
          <cell r="DV111">
            <v>59.65</v>
          </cell>
          <cell r="DW111">
            <v>3.28</v>
          </cell>
          <cell r="DX111">
            <v>358.58</v>
          </cell>
          <cell r="DY111">
            <v>0</v>
          </cell>
          <cell r="DZ111">
            <v>0</v>
          </cell>
        </row>
        <row r="112">
          <cell r="B112">
            <v>531</v>
          </cell>
          <cell r="C112" t="str">
            <v>ESCORTS 312 D</v>
          </cell>
          <cell r="D112">
            <v>34118</v>
          </cell>
          <cell r="E112">
            <v>33000</v>
          </cell>
          <cell r="H112">
            <v>124</v>
          </cell>
          <cell r="I112" t="str">
            <v>M/C</v>
          </cell>
          <cell r="M112">
            <v>0</v>
          </cell>
          <cell r="N112">
            <v>0</v>
          </cell>
          <cell r="O112">
            <v>0</v>
          </cell>
          <cell r="P112">
            <v>1.677</v>
          </cell>
          <cell r="Q112">
            <v>1.284</v>
          </cell>
          <cell r="R112">
            <v>2.86</v>
          </cell>
          <cell r="S112">
            <v>4.9000000000000002E-2</v>
          </cell>
          <cell r="T112">
            <v>0</v>
          </cell>
          <cell r="U112">
            <v>0</v>
          </cell>
          <cell r="V112">
            <v>0</v>
          </cell>
          <cell r="Y112">
            <v>36</v>
          </cell>
          <cell r="Z112">
            <v>2</v>
          </cell>
          <cell r="AA112">
            <v>1</v>
          </cell>
          <cell r="AC112">
            <v>39</v>
          </cell>
          <cell r="AD112">
            <v>20000</v>
          </cell>
          <cell r="AE112">
            <v>125000</v>
          </cell>
          <cell r="AF112">
            <v>85270.9</v>
          </cell>
          <cell r="AH112" t="str">
            <v>1K-1207/2</v>
          </cell>
          <cell r="AI112">
            <v>102.03</v>
          </cell>
          <cell r="AM112">
            <v>2</v>
          </cell>
          <cell r="AN112">
            <v>130.01</v>
          </cell>
          <cell r="AO112">
            <v>102</v>
          </cell>
          <cell r="AP112">
            <v>41677</v>
          </cell>
          <cell r="AR112">
            <v>20000</v>
          </cell>
          <cell r="AS112">
            <v>0</v>
          </cell>
          <cell r="AT112">
            <v>0</v>
          </cell>
          <cell r="AU112">
            <v>0</v>
          </cell>
          <cell r="AV112">
            <v>13000</v>
          </cell>
          <cell r="AW112">
            <v>33000</v>
          </cell>
          <cell r="AX112">
            <v>20678</v>
          </cell>
          <cell r="AY112">
            <v>0</v>
          </cell>
          <cell r="AZ112">
            <v>0</v>
          </cell>
          <cell r="BA112">
            <v>0</v>
          </cell>
          <cell r="BB112">
            <v>13440</v>
          </cell>
          <cell r="BC112">
            <v>34118</v>
          </cell>
          <cell r="BM112">
            <v>2</v>
          </cell>
          <cell r="BO112" t="str">
            <v>PMS-I</v>
          </cell>
          <cell r="BP112">
            <v>124</v>
          </cell>
          <cell r="BQ112" t="str">
            <v>M/C</v>
          </cell>
          <cell r="BR112">
            <v>3.1</v>
          </cell>
          <cell r="BS112">
            <v>3.6</v>
          </cell>
          <cell r="BT112">
            <v>1.2</v>
          </cell>
          <cell r="BX112">
            <v>1.677</v>
          </cell>
          <cell r="BY112">
            <v>1.284</v>
          </cell>
          <cell r="BZ112">
            <v>2.86</v>
          </cell>
          <cell r="CA112">
            <v>4.9000000000000002E-2</v>
          </cell>
          <cell r="CF112">
            <v>2.1</v>
          </cell>
          <cell r="CM112">
            <v>20000</v>
          </cell>
          <cell r="CN112">
            <v>140000</v>
          </cell>
          <cell r="CR112">
            <v>2</v>
          </cell>
          <cell r="CW112">
            <v>531</v>
          </cell>
          <cell r="CX112">
            <v>0</v>
          </cell>
          <cell r="CY112" t="str">
            <v>ESCORTS 312 D</v>
          </cell>
          <cell r="CZ112">
            <v>409.15</v>
          </cell>
          <cell r="DA112">
            <v>72.349999999999994</v>
          </cell>
          <cell r="DB112">
            <v>4</v>
          </cell>
          <cell r="DC112">
            <v>485.5</v>
          </cell>
          <cell r="DD112">
            <v>441.88</v>
          </cell>
          <cell r="DE112">
            <v>78.14</v>
          </cell>
          <cell r="DF112">
            <v>4.32</v>
          </cell>
          <cell r="DG112">
            <v>524.34</v>
          </cell>
          <cell r="DK112">
            <v>0</v>
          </cell>
          <cell r="DO112">
            <v>0</v>
          </cell>
          <cell r="DP112">
            <v>765.55</v>
          </cell>
          <cell r="DQ112">
            <v>145.03</v>
          </cell>
          <cell r="DR112">
            <v>10.71</v>
          </cell>
          <cell r="DS112">
            <v>921.29</v>
          </cell>
          <cell r="DT112">
            <v>0</v>
          </cell>
          <cell r="DU112">
            <v>623.91999999999996</v>
          </cell>
          <cell r="DV112">
            <v>118.2</v>
          </cell>
          <cell r="DW112">
            <v>8.73</v>
          </cell>
          <cell r="DX112">
            <v>750.84999999999991</v>
          </cell>
          <cell r="DY112">
            <v>0</v>
          </cell>
          <cell r="DZ112">
            <v>0</v>
          </cell>
        </row>
        <row r="113">
          <cell r="B113">
            <v>534</v>
          </cell>
          <cell r="C113" t="str">
            <v>ESCORTS E2 179 D</v>
          </cell>
          <cell r="D113">
            <v>13544</v>
          </cell>
          <cell r="E113">
            <v>13100</v>
          </cell>
          <cell r="H113">
            <v>124</v>
          </cell>
          <cell r="I113" t="str">
            <v>M/C</v>
          </cell>
          <cell r="M113">
            <v>0</v>
          </cell>
          <cell r="N113">
            <v>0</v>
          </cell>
          <cell r="O113">
            <v>0</v>
          </cell>
          <cell r="P113">
            <v>1.635</v>
          </cell>
          <cell r="Q113">
            <v>1.1419999999999999</v>
          </cell>
          <cell r="R113">
            <v>2.81</v>
          </cell>
          <cell r="S113">
            <v>4.9000000000000002E-2</v>
          </cell>
          <cell r="T113">
            <v>0</v>
          </cell>
          <cell r="U113">
            <v>0</v>
          </cell>
          <cell r="V113">
            <v>0</v>
          </cell>
          <cell r="Y113">
            <v>29.3</v>
          </cell>
          <cell r="Z113">
            <v>2</v>
          </cell>
          <cell r="AA113">
            <v>1</v>
          </cell>
          <cell r="AC113">
            <v>32.299999999999997</v>
          </cell>
          <cell r="AD113">
            <v>20000</v>
          </cell>
          <cell r="AE113">
            <v>150000</v>
          </cell>
          <cell r="AF113">
            <v>85270.9</v>
          </cell>
          <cell r="AH113" t="str">
            <v>1K-1213/2A</v>
          </cell>
          <cell r="AI113">
            <v>97.6</v>
          </cell>
          <cell r="AM113">
            <v>2</v>
          </cell>
          <cell r="AN113">
            <v>130.1</v>
          </cell>
          <cell r="AO113">
            <v>97.6</v>
          </cell>
          <cell r="AP113">
            <v>39907</v>
          </cell>
          <cell r="AR113">
            <v>12000</v>
          </cell>
          <cell r="AS113">
            <v>1100</v>
          </cell>
          <cell r="AT113">
            <v>0</v>
          </cell>
          <cell r="AU113">
            <v>0</v>
          </cell>
          <cell r="AV113">
            <v>0</v>
          </cell>
          <cell r="AW113">
            <v>13100</v>
          </cell>
          <cell r="AX113">
            <v>12407</v>
          </cell>
          <cell r="AY113">
            <v>1137</v>
          </cell>
          <cell r="AZ113">
            <v>0</v>
          </cell>
          <cell r="BA113">
            <v>0</v>
          </cell>
          <cell r="BB113">
            <v>0</v>
          </cell>
          <cell r="BC113">
            <v>13544</v>
          </cell>
          <cell r="BM113">
            <v>2</v>
          </cell>
          <cell r="BO113" t="str">
            <v>PMS-I</v>
          </cell>
          <cell r="BP113">
            <v>124</v>
          </cell>
          <cell r="BQ113" t="str">
            <v>M/C</v>
          </cell>
          <cell r="BR113">
            <v>4.5</v>
          </cell>
          <cell r="BS113">
            <v>2.9</v>
          </cell>
          <cell r="BT113">
            <v>1.2</v>
          </cell>
          <cell r="BX113">
            <v>1.635</v>
          </cell>
          <cell r="BY113">
            <v>1.1419999999999999</v>
          </cell>
          <cell r="BZ113">
            <v>2.81</v>
          </cell>
          <cell r="CA113">
            <v>4.9000000000000002E-2</v>
          </cell>
          <cell r="CF113">
            <v>2.1</v>
          </cell>
          <cell r="CM113">
            <v>20000</v>
          </cell>
          <cell r="CN113">
            <v>140000</v>
          </cell>
          <cell r="CR113">
            <v>2</v>
          </cell>
          <cell r="CW113">
            <v>534</v>
          </cell>
          <cell r="CX113">
            <v>0</v>
          </cell>
          <cell r="CY113" t="str">
            <v>ESCORTS E2 179 D</v>
          </cell>
          <cell r="CZ113">
            <v>408.1</v>
          </cell>
          <cell r="DA113">
            <v>72.349999999999994</v>
          </cell>
          <cell r="DB113">
            <v>4</v>
          </cell>
          <cell r="DC113">
            <v>484.45000000000005</v>
          </cell>
          <cell r="DD113">
            <v>440.75</v>
          </cell>
          <cell r="DE113">
            <v>78.14</v>
          </cell>
          <cell r="DF113">
            <v>4.32</v>
          </cell>
          <cell r="DG113">
            <v>523.21</v>
          </cell>
          <cell r="DK113">
            <v>0</v>
          </cell>
          <cell r="DO113">
            <v>0</v>
          </cell>
          <cell r="DP113">
            <v>765.55</v>
          </cell>
          <cell r="DQ113">
            <v>145.03</v>
          </cell>
          <cell r="DR113">
            <v>10.71</v>
          </cell>
          <cell r="DS113">
            <v>921.29</v>
          </cell>
          <cell r="DT113">
            <v>0</v>
          </cell>
          <cell r="DU113">
            <v>623.91999999999996</v>
          </cell>
          <cell r="DV113">
            <v>118.2</v>
          </cell>
          <cell r="DW113">
            <v>8.73</v>
          </cell>
          <cell r="DX113">
            <v>750.84999999999991</v>
          </cell>
          <cell r="DY113">
            <v>0</v>
          </cell>
          <cell r="DZ113">
            <v>0</v>
          </cell>
        </row>
        <row r="114">
          <cell r="B114">
            <v>537</v>
          </cell>
          <cell r="C114" t="str">
            <v>FT-50 (RC)</v>
          </cell>
          <cell r="D114">
            <v>620</v>
          </cell>
          <cell r="E114">
            <v>600</v>
          </cell>
          <cell r="H114">
            <v>124</v>
          </cell>
          <cell r="I114" t="str">
            <v>M/C</v>
          </cell>
          <cell r="M114">
            <v>0</v>
          </cell>
          <cell r="N114">
            <v>0</v>
          </cell>
          <cell r="O114">
            <v>0</v>
          </cell>
          <cell r="P114">
            <v>1.877</v>
          </cell>
          <cell r="Q114">
            <v>1.405</v>
          </cell>
          <cell r="R114">
            <v>2.9289999999999998</v>
          </cell>
          <cell r="S114">
            <v>3.4000000000000002E-2</v>
          </cell>
          <cell r="T114">
            <v>0</v>
          </cell>
          <cell r="U114">
            <v>0</v>
          </cell>
          <cell r="V114">
            <v>1</v>
          </cell>
          <cell r="AC114">
            <v>0</v>
          </cell>
          <cell r="AM114">
            <v>2</v>
          </cell>
          <cell r="AN114">
            <v>129</v>
          </cell>
          <cell r="AO114">
            <v>106.68</v>
          </cell>
          <cell r="AP114">
            <v>43251</v>
          </cell>
          <cell r="AR114">
            <v>0</v>
          </cell>
          <cell r="AS114">
            <v>600</v>
          </cell>
          <cell r="AT114">
            <v>0</v>
          </cell>
          <cell r="AU114">
            <v>0</v>
          </cell>
          <cell r="AV114">
            <v>0</v>
          </cell>
          <cell r="AW114">
            <v>600</v>
          </cell>
          <cell r="AX114">
            <v>0</v>
          </cell>
          <cell r="AY114">
            <v>620</v>
          </cell>
          <cell r="AZ114">
            <v>0</v>
          </cell>
          <cell r="BA114">
            <v>0</v>
          </cell>
          <cell r="BB114">
            <v>0</v>
          </cell>
          <cell r="BC114">
            <v>620</v>
          </cell>
          <cell r="BM114">
            <v>2</v>
          </cell>
          <cell r="BO114" t="str">
            <v>PMS-I</v>
          </cell>
          <cell r="BP114">
            <v>124</v>
          </cell>
          <cell r="BQ114" t="str">
            <v>M/C</v>
          </cell>
          <cell r="BR114">
            <v>4.5</v>
          </cell>
          <cell r="BS114">
            <v>4.5</v>
          </cell>
          <cell r="BT114">
            <v>1.2</v>
          </cell>
          <cell r="BX114">
            <v>1.877</v>
          </cell>
          <cell r="BY114">
            <v>1.405</v>
          </cell>
          <cell r="BZ114">
            <v>2.9289999999999998</v>
          </cell>
          <cell r="CA114">
            <v>3.4000000000000002E-2</v>
          </cell>
          <cell r="CD114">
            <v>1</v>
          </cell>
          <cell r="CF114">
            <v>2.1</v>
          </cell>
          <cell r="CM114">
            <v>20000</v>
          </cell>
          <cell r="CN114">
            <v>145000</v>
          </cell>
          <cell r="CR114">
            <v>2</v>
          </cell>
          <cell r="CW114">
            <v>537</v>
          </cell>
          <cell r="CY114" t="str">
            <v>FT-50 (RC)</v>
          </cell>
          <cell r="CZ114">
            <v>403.58</v>
          </cell>
          <cell r="DA114">
            <v>88</v>
          </cell>
          <cell r="DB114">
            <v>4.4000000000000004</v>
          </cell>
          <cell r="DC114">
            <v>495.98</v>
          </cell>
          <cell r="DD114">
            <v>435.86</v>
          </cell>
          <cell r="DE114">
            <v>95.04</v>
          </cell>
          <cell r="DF114">
            <v>4.76</v>
          </cell>
          <cell r="DG114">
            <v>535.66000000000008</v>
          </cell>
          <cell r="DK114">
            <v>0</v>
          </cell>
          <cell r="DO114">
            <v>0</v>
          </cell>
          <cell r="DS114">
            <v>0</v>
          </cell>
          <cell r="DU114">
            <v>0</v>
          </cell>
          <cell r="DV114">
            <v>0</v>
          </cell>
          <cell r="DW114">
            <v>0</v>
          </cell>
          <cell r="DX114">
            <v>0</v>
          </cell>
          <cell r="DY114">
            <v>0</v>
          </cell>
          <cell r="DZ114">
            <v>0</v>
          </cell>
        </row>
        <row r="115">
          <cell r="B115">
            <v>538</v>
          </cell>
          <cell r="C115" t="str">
            <v>FT-60 (RC)</v>
          </cell>
          <cell r="D115">
            <v>1034</v>
          </cell>
          <cell r="E115">
            <v>1000</v>
          </cell>
          <cell r="H115">
            <v>124</v>
          </cell>
          <cell r="I115" t="str">
            <v>M/C</v>
          </cell>
          <cell r="M115">
            <v>0</v>
          </cell>
          <cell r="N115">
            <v>0</v>
          </cell>
          <cell r="O115">
            <v>0</v>
          </cell>
          <cell r="P115">
            <v>1.948</v>
          </cell>
          <cell r="Q115">
            <v>1.2999999999999998</v>
          </cell>
          <cell r="R115">
            <v>0</v>
          </cell>
          <cell r="S115">
            <v>0</v>
          </cell>
          <cell r="T115">
            <v>0</v>
          </cell>
          <cell r="U115">
            <v>0</v>
          </cell>
          <cell r="V115">
            <v>1</v>
          </cell>
          <cell r="AC115">
            <v>0</v>
          </cell>
          <cell r="AM115">
            <v>2</v>
          </cell>
          <cell r="AN115">
            <v>129.5</v>
          </cell>
          <cell r="AO115">
            <v>111.81</v>
          </cell>
          <cell r="AP115">
            <v>45507</v>
          </cell>
          <cell r="AR115">
            <v>0</v>
          </cell>
          <cell r="AS115">
            <v>0</v>
          </cell>
          <cell r="AT115">
            <v>0</v>
          </cell>
          <cell r="AU115">
            <v>0</v>
          </cell>
          <cell r="AV115">
            <v>1000</v>
          </cell>
          <cell r="AW115">
            <v>1000</v>
          </cell>
          <cell r="AX115">
            <v>0</v>
          </cell>
          <cell r="AY115">
            <v>0</v>
          </cell>
          <cell r="AZ115">
            <v>0</v>
          </cell>
          <cell r="BA115">
            <v>0</v>
          </cell>
          <cell r="BB115">
            <v>1034</v>
          </cell>
          <cell r="BC115">
            <v>1034</v>
          </cell>
          <cell r="BM115">
            <v>2</v>
          </cell>
          <cell r="BO115" t="str">
            <v>PMS-I</v>
          </cell>
          <cell r="BP115">
            <v>124</v>
          </cell>
          <cell r="BQ115" t="str">
            <v>M/C</v>
          </cell>
          <cell r="BR115">
            <v>4.5</v>
          </cell>
          <cell r="BS115">
            <v>4.5</v>
          </cell>
          <cell r="BT115">
            <v>1.2</v>
          </cell>
          <cell r="BX115">
            <v>1.948</v>
          </cell>
          <cell r="BY115">
            <v>1.2999999999999998</v>
          </cell>
          <cell r="CD115">
            <v>1</v>
          </cell>
          <cell r="CF115">
            <v>2.1</v>
          </cell>
          <cell r="CM115">
            <v>20000</v>
          </cell>
          <cell r="CN115">
            <v>145000</v>
          </cell>
          <cell r="CR115">
            <v>2</v>
          </cell>
          <cell r="CW115">
            <v>538</v>
          </cell>
          <cell r="CY115" t="str">
            <v>FT-60 (RC)</v>
          </cell>
          <cell r="CZ115">
            <v>601.98</v>
          </cell>
          <cell r="DA115">
            <v>88</v>
          </cell>
          <cell r="DB115">
            <v>4.4000000000000004</v>
          </cell>
          <cell r="DC115">
            <v>694.38</v>
          </cell>
          <cell r="DD115">
            <v>650.13</v>
          </cell>
          <cell r="DE115">
            <v>95.04</v>
          </cell>
          <cell r="DF115">
            <v>4.76</v>
          </cell>
          <cell r="DG115">
            <v>749.93000000000006</v>
          </cell>
          <cell r="DK115">
            <v>0</v>
          </cell>
          <cell r="DO115">
            <v>0</v>
          </cell>
          <cell r="DP115">
            <v>886.85</v>
          </cell>
          <cell r="DQ115">
            <v>163.18</v>
          </cell>
          <cell r="DR115">
            <v>14.73</v>
          </cell>
          <cell r="DS115">
            <v>1064.76</v>
          </cell>
          <cell r="DU115">
            <v>722.78</v>
          </cell>
          <cell r="DV115">
            <v>132.99</v>
          </cell>
          <cell r="DW115">
            <v>12</v>
          </cell>
          <cell r="DX115">
            <v>867.77</v>
          </cell>
          <cell r="DY115">
            <v>0</v>
          </cell>
          <cell r="DZ115">
            <v>0</v>
          </cell>
        </row>
        <row r="116">
          <cell r="B116">
            <v>540</v>
          </cell>
          <cell r="C116" t="str">
            <v>EICHER MODI</v>
          </cell>
          <cell r="D116">
            <v>14267</v>
          </cell>
          <cell r="E116">
            <v>13800</v>
          </cell>
          <cell r="G116" t="str">
            <v>MS</v>
          </cell>
          <cell r="H116">
            <v>138</v>
          </cell>
          <cell r="I116" t="str">
            <v>M/C</v>
          </cell>
          <cell r="M116">
            <v>0</v>
          </cell>
          <cell r="N116">
            <v>0</v>
          </cell>
          <cell r="O116">
            <v>0</v>
          </cell>
          <cell r="P116">
            <v>2.673</v>
          </cell>
          <cell r="Q116">
            <v>1.87</v>
          </cell>
          <cell r="R116">
            <v>3.29</v>
          </cell>
          <cell r="S116">
            <v>2.8000000000000001E-2</v>
          </cell>
          <cell r="T116">
            <v>0</v>
          </cell>
          <cell r="U116">
            <v>0</v>
          </cell>
          <cell r="V116">
            <v>0</v>
          </cell>
          <cell r="Y116">
            <v>36.5</v>
          </cell>
          <cell r="Z116">
            <v>2</v>
          </cell>
          <cell r="AB116">
            <v>3</v>
          </cell>
          <cell r="AC116">
            <v>41.5</v>
          </cell>
          <cell r="AD116">
            <v>20000</v>
          </cell>
          <cell r="AE116">
            <v>150000</v>
          </cell>
          <cell r="AG116">
            <v>40931.4</v>
          </cell>
          <cell r="AH116" t="str">
            <v>1K-1162/H</v>
          </cell>
          <cell r="AI116">
            <v>115</v>
          </cell>
          <cell r="AM116">
            <v>2</v>
          </cell>
          <cell r="AN116">
            <v>165</v>
          </cell>
          <cell r="AO116">
            <v>115</v>
          </cell>
          <cell r="AP116">
            <v>59636</v>
          </cell>
          <cell r="AR116">
            <v>10800</v>
          </cell>
          <cell r="AS116">
            <v>0</v>
          </cell>
          <cell r="AT116">
            <v>0</v>
          </cell>
          <cell r="AU116">
            <v>0</v>
          </cell>
          <cell r="AV116">
            <v>3000</v>
          </cell>
          <cell r="AW116">
            <v>13800</v>
          </cell>
          <cell r="AX116">
            <v>11165</v>
          </cell>
          <cell r="AY116">
            <v>0</v>
          </cell>
          <cell r="AZ116">
            <v>0</v>
          </cell>
          <cell r="BA116">
            <v>0</v>
          </cell>
          <cell r="BB116">
            <v>3102</v>
          </cell>
          <cell r="BC116">
            <v>14267</v>
          </cell>
          <cell r="BM116">
            <v>2.8</v>
          </cell>
          <cell r="BO116" t="str">
            <v>PMS-I</v>
          </cell>
          <cell r="BP116">
            <v>138</v>
          </cell>
          <cell r="BQ116" t="str">
            <v>M/C</v>
          </cell>
          <cell r="BR116">
            <v>3.9</v>
          </cell>
          <cell r="BS116">
            <v>14</v>
          </cell>
          <cell r="BT116">
            <v>1.6</v>
          </cell>
          <cell r="BX116">
            <v>2.673</v>
          </cell>
          <cell r="BY116">
            <v>1.87</v>
          </cell>
          <cell r="BZ116">
            <v>3.29</v>
          </cell>
          <cell r="CA116">
            <v>2.8000000000000001E-2</v>
          </cell>
          <cell r="CF116">
            <v>2.35</v>
          </cell>
          <cell r="CM116">
            <v>20000</v>
          </cell>
          <cell r="CN116">
            <v>130000</v>
          </cell>
          <cell r="CR116">
            <v>2</v>
          </cell>
          <cell r="CW116">
            <v>540</v>
          </cell>
          <cell r="CX116">
            <v>0</v>
          </cell>
          <cell r="CY116" t="str">
            <v>EICHER MODI</v>
          </cell>
          <cell r="CZ116">
            <v>550.35</v>
          </cell>
          <cell r="DA116">
            <v>109.9</v>
          </cell>
          <cell r="DB116">
            <v>3.5</v>
          </cell>
          <cell r="DC116">
            <v>663.75</v>
          </cell>
          <cell r="DD116">
            <v>0</v>
          </cell>
          <cell r="DE116">
            <v>0</v>
          </cell>
          <cell r="DF116">
            <v>0</v>
          </cell>
          <cell r="DG116">
            <v>0</v>
          </cell>
          <cell r="DK116">
            <v>0</v>
          </cell>
          <cell r="DO116">
            <v>0</v>
          </cell>
          <cell r="DP116">
            <v>994.01</v>
          </cell>
          <cell r="DQ116">
            <v>162.29</v>
          </cell>
          <cell r="DR116">
            <v>6.7</v>
          </cell>
          <cell r="DS116">
            <v>1163</v>
          </cell>
          <cell r="DT116">
            <v>0</v>
          </cell>
          <cell r="DU116">
            <v>810.12</v>
          </cell>
          <cell r="DV116">
            <v>132.27000000000001</v>
          </cell>
          <cell r="DW116">
            <v>5.46</v>
          </cell>
          <cell r="DX116">
            <v>947.85</v>
          </cell>
          <cell r="DY116">
            <v>0</v>
          </cell>
          <cell r="DZ116">
            <v>0</v>
          </cell>
        </row>
        <row r="117">
          <cell r="B117">
            <v>543</v>
          </cell>
          <cell r="C117" t="str">
            <v>FT-45</v>
          </cell>
          <cell r="D117">
            <v>38253</v>
          </cell>
          <cell r="E117">
            <v>37000</v>
          </cell>
          <cell r="H117">
            <v>124</v>
          </cell>
          <cell r="I117" t="str">
            <v>M/C</v>
          </cell>
          <cell r="M117">
            <v>0</v>
          </cell>
          <cell r="N117">
            <v>0</v>
          </cell>
          <cell r="O117">
            <v>0</v>
          </cell>
          <cell r="P117">
            <v>1.736</v>
          </cell>
          <cell r="Q117">
            <v>1.2449999999999999</v>
          </cell>
          <cell r="R117">
            <v>0</v>
          </cell>
          <cell r="S117">
            <v>0</v>
          </cell>
          <cell r="T117">
            <v>0</v>
          </cell>
          <cell r="U117">
            <v>0</v>
          </cell>
          <cell r="V117">
            <v>0</v>
          </cell>
          <cell r="AC117">
            <v>0</v>
          </cell>
          <cell r="AM117">
            <v>2</v>
          </cell>
          <cell r="AN117">
            <v>129</v>
          </cell>
          <cell r="AO117">
            <v>106.7</v>
          </cell>
          <cell r="AP117">
            <v>43259</v>
          </cell>
          <cell r="AR117">
            <v>36000</v>
          </cell>
          <cell r="AS117">
            <v>0</v>
          </cell>
          <cell r="AT117">
            <v>0</v>
          </cell>
          <cell r="AU117">
            <v>0</v>
          </cell>
          <cell r="AV117">
            <v>1000</v>
          </cell>
          <cell r="AW117">
            <v>37000</v>
          </cell>
          <cell r="AX117">
            <v>37219</v>
          </cell>
          <cell r="AY117">
            <v>0</v>
          </cell>
          <cell r="AZ117">
            <v>0</v>
          </cell>
          <cell r="BA117">
            <v>0</v>
          </cell>
          <cell r="BB117">
            <v>1034</v>
          </cell>
          <cell r="BC117">
            <v>38253</v>
          </cell>
          <cell r="BM117">
            <v>2</v>
          </cell>
          <cell r="BO117" t="str">
            <v>PMS-I</v>
          </cell>
          <cell r="BP117">
            <v>124</v>
          </cell>
          <cell r="BQ117" t="str">
            <v>M/C</v>
          </cell>
          <cell r="BR117">
            <v>6</v>
          </cell>
          <cell r="BS117">
            <v>4.5</v>
          </cell>
          <cell r="BT117">
            <v>1.2</v>
          </cell>
          <cell r="BX117">
            <v>1.736</v>
          </cell>
          <cell r="BY117">
            <v>1.2449999999999999</v>
          </cell>
          <cell r="CF117">
            <v>2.1</v>
          </cell>
          <cell r="CM117">
            <v>20000</v>
          </cell>
          <cell r="CN117">
            <v>145000</v>
          </cell>
          <cell r="CR117">
            <v>2</v>
          </cell>
          <cell r="CW117">
            <v>543</v>
          </cell>
          <cell r="CY117" t="str">
            <v>FT-45</v>
          </cell>
          <cell r="CZ117">
            <v>435</v>
          </cell>
          <cell r="DA117">
            <v>88</v>
          </cell>
          <cell r="DB117">
            <v>4.4000000000000004</v>
          </cell>
          <cell r="DC117">
            <v>527.4</v>
          </cell>
          <cell r="DG117">
            <v>0</v>
          </cell>
          <cell r="DK117">
            <v>0</v>
          </cell>
          <cell r="DO117">
            <v>0</v>
          </cell>
          <cell r="DP117">
            <v>673.98</v>
          </cell>
          <cell r="DQ117">
            <v>163.18</v>
          </cell>
          <cell r="DR117">
            <v>14.45</v>
          </cell>
          <cell r="DS117">
            <v>851.61</v>
          </cell>
          <cell r="DU117">
            <v>549.29</v>
          </cell>
          <cell r="DV117">
            <v>132.99</v>
          </cell>
          <cell r="DW117">
            <v>11.78</v>
          </cell>
          <cell r="DX117">
            <v>694.06</v>
          </cell>
          <cell r="DY117">
            <v>0</v>
          </cell>
          <cell r="DZ117">
            <v>0</v>
          </cell>
        </row>
        <row r="118">
          <cell r="B118">
            <v>544</v>
          </cell>
          <cell r="C118" t="str">
            <v>FT-60-MOD (RC)</v>
          </cell>
          <cell r="D118">
            <v>15508</v>
          </cell>
          <cell r="E118">
            <v>15000</v>
          </cell>
          <cell r="H118">
            <v>124</v>
          </cell>
          <cell r="I118" t="str">
            <v>M/C</v>
          </cell>
          <cell r="M118">
            <v>0</v>
          </cell>
          <cell r="N118">
            <v>0</v>
          </cell>
          <cell r="O118">
            <v>0</v>
          </cell>
          <cell r="P118">
            <v>1.948</v>
          </cell>
          <cell r="Q118">
            <v>1.2999999999999998</v>
          </cell>
          <cell r="R118">
            <v>0</v>
          </cell>
          <cell r="S118">
            <v>0</v>
          </cell>
          <cell r="T118">
            <v>0</v>
          </cell>
          <cell r="U118">
            <v>0</v>
          </cell>
          <cell r="V118">
            <v>1</v>
          </cell>
          <cell r="AC118">
            <v>0</v>
          </cell>
          <cell r="AM118">
            <v>2</v>
          </cell>
          <cell r="AN118">
            <v>110.5</v>
          </cell>
          <cell r="AO118">
            <v>111.8</v>
          </cell>
          <cell r="AP118">
            <v>38827</v>
          </cell>
          <cell r="AR118">
            <v>15000</v>
          </cell>
          <cell r="AS118">
            <v>0</v>
          </cell>
          <cell r="AT118">
            <v>0</v>
          </cell>
          <cell r="AU118">
            <v>0</v>
          </cell>
          <cell r="AV118">
            <v>0</v>
          </cell>
          <cell r="AW118">
            <v>15000</v>
          </cell>
          <cell r="AX118">
            <v>15508</v>
          </cell>
          <cell r="AY118">
            <v>0</v>
          </cell>
          <cell r="AZ118">
            <v>0</v>
          </cell>
          <cell r="BA118">
            <v>0</v>
          </cell>
          <cell r="BB118">
            <v>0</v>
          </cell>
          <cell r="BC118">
            <v>15508</v>
          </cell>
          <cell r="BM118">
            <v>2</v>
          </cell>
          <cell r="BO118" t="str">
            <v>PMS-I</v>
          </cell>
          <cell r="BP118">
            <v>124</v>
          </cell>
          <cell r="BQ118" t="str">
            <v>M/C</v>
          </cell>
          <cell r="BR118">
            <v>4.5</v>
          </cell>
          <cell r="BS118">
            <v>4.5</v>
          </cell>
          <cell r="BT118">
            <v>1.2</v>
          </cell>
          <cell r="BX118">
            <v>1.948</v>
          </cell>
          <cell r="BY118">
            <v>1.2999999999999998</v>
          </cell>
          <cell r="CD118">
            <v>1</v>
          </cell>
          <cell r="CF118">
            <v>2.1</v>
          </cell>
          <cell r="CM118">
            <v>20000</v>
          </cell>
          <cell r="CN118">
            <v>145000</v>
          </cell>
          <cell r="CR118">
            <v>2</v>
          </cell>
          <cell r="CW118">
            <v>544</v>
          </cell>
          <cell r="CY118" t="str">
            <v>FT-60-MOD (RC)</v>
          </cell>
          <cell r="CZ118">
            <v>601.98</v>
          </cell>
          <cell r="DA118">
            <v>88</v>
          </cell>
          <cell r="DB118">
            <v>4.4000000000000004</v>
          </cell>
          <cell r="DC118">
            <v>694.38</v>
          </cell>
          <cell r="DG118">
            <v>0</v>
          </cell>
          <cell r="DK118">
            <v>0</v>
          </cell>
          <cell r="DO118">
            <v>0</v>
          </cell>
          <cell r="DS118">
            <v>0</v>
          </cell>
          <cell r="DU118">
            <v>0</v>
          </cell>
          <cell r="DV118">
            <v>0</v>
          </cell>
          <cell r="DW118">
            <v>0</v>
          </cell>
          <cell r="DX118">
            <v>0</v>
          </cell>
          <cell r="DY118">
            <v>0</v>
          </cell>
          <cell r="DZ118">
            <v>0</v>
          </cell>
        </row>
        <row r="119">
          <cell r="B119">
            <v>554</v>
          </cell>
          <cell r="C119" t="str">
            <v>INT HAR. B -275 ST</v>
          </cell>
          <cell r="D119">
            <v>42592</v>
          </cell>
          <cell r="E119">
            <v>40000</v>
          </cell>
          <cell r="G119" t="str">
            <v>MS</v>
          </cell>
          <cell r="H119">
            <v>124</v>
          </cell>
          <cell r="I119" t="str">
            <v>M/C</v>
          </cell>
          <cell r="M119">
            <v>0</v>
          </cell>
          <cell r="N119">
            <v>0</v>
          </cell>
          <cell r="O119">
            <v>0</v>
          </cell>
          <cell r="P119">
            <v>0.879</v>
          </cell>
          <cell r="Q119">
            <v>0.65500000000000003</v>
          </cell>
          <cell r="R119">
            <v>1.4319999999999999</v>
          </cell>
          <cell r="S119">
            <v>0.03</v>
          </cell>
          <cell r="T119">
            <v>0</v>
          </cell>
          <cell r="U119">
            <v>1</v>
          </cell>
          <cell r="V119">
            <v>0</v>
          </cell>
          <cell r="Y119">
            <v>17</v>
          </cell>
          <cell r="Z119">
            <v>1</v>
          </cell>
          <cell r="AC119">
            <v>18</v>
          </cell>
          <cell r="AD119">
            <v>25000</v>
          </cell>
          <cell r="AE119">
            <v>90000</v>
          </cell>
          <cell r="AH119" t="str">
            <v>2K-1254</v>
          </cell>
          <cell r="AI119">
            <v>85.73</v>
          </cell>
          <cell r="AM119">
            <v>3</v>
          </cell>
          <cell r="AN119">
            <v>98.9</v>
          </cell>
          <cell r="AO119">
            <v>85.724999999999994</v>
          </cell>
          <cell r="AP119">
            <v>26646</v>
          </cell>
          <cell r="AR119">
            <v>0</v>
          </cell>
          <cell r="AS119">
            <v>0</v>
          </cell>
          <cell r="AT119">
            <v>0</v>
          </cell>
          <cell r="AU119">
            <v>0</v>
          </cell>
          <cell r="AV119">
            <v>40000</v>
          </cell>
          <cell r="AW119">
            <v>40000</v>
          </cell>
          <cell r="AX119">
            <v>0</v>
          </cell>
          <cell r="AY119">
            <v>0</v>
          </cell>
          <cell r="AZ119">
            <v>0</v>
          </cell>
          <cell r="BA119">
            <v>0</v>
          </cell>
          <cell r="BB119">
            <v>42592</v>
          </cell>
          <cell r="BC119">
            <v>42592</v>
          </cell>
          <cell r="BM119">
            <v>1.6</v>
          </cell>
          <cell r="BO119" t="str">
            <v>PMS-I</v>
          </cell>
          <cell r="BP119">
            <v>124</v>
          </cell>
          <cell r="BQ119" t="str">
            <v>M/C</v>
          </cell>
          <cell r="BR119">
            <v>3.6</v>
          </cell>
          <cell r="BS119">
            <v>1.9</v>
          </cell>
          <cell r="BT119">
            <v>0.9</v>
          </cell>
          <cell r="BX119">
            <v>0.879</v>
          </cell>
          <cell r="BY119">
            <v>0.65500000000000003</v>
          </cell>
          <cell r="BZ119">
            <v>1.4319999999999999</v>
          </cell>
          <cell r="CA119">
            <v>0.03</v>
          </cell>
          <cell r="CC119">
            <v>1</v>
          </cell>
          <cell r="CE119">
            <v>1.67</v>
          </cell>
          <cell r="CF119">
            <v>1.2</v>
          </cell>
          <cell r="CM119">
            <v>25000</v>
          </cell>
          <cell r="CN119">
            <v>110000</v>
          </cell>
          <cell r="CR119">
            <v>3</v>
          </cell>
          <cell r="CW119">
            <v>554</v>
          </cell>
          <cell r="CX119">
            <v>0</v>
          </cell>
          <cell r="CY119" t="str">
            <v>INT HAR. B -275 ST</v>
          </cell>
          <cell r="CZ119">
            <v>0</v>
          </cell>
          <cell r="DA119">
            <v>0</v>
          </cell>
          <cell r="DB119">
            <v>0</v>
          </cell>
          <cell r="DC119">
            <v>0</v>
          </cell>
          <cell r="DD119">
            <v>0</v>
          </cell>
          <cell r="DE119">
            <v>0</v>
          </cell>
          <cell r="DF119">
            <v>0</v>
          </cell>
          <cell r="DG119">
            <v>0</v>
          </cell>
          <cell r="DK119">
            <v>0</v>
          </cell>
          <cell r="DO119">
            <v>0</v>
          </cell>
          <cell r="DP119">
            <v>319.85000000000002</v>
          </cell>
          <cell r="DQ119">
            <v>73.56</v>
          </cell>
          <cell r="DR119">
            <v>6.7</v>
          </cell>
          <cell r="DS119">
            <v>400.11</v>
          </cell>
          <cell r="DT119">
            <v>0</v>
          </cell>
          <cell r="DU119">
            <v>260.68</v>
          </cell>
          <cell r="DV119">
            <v>59.95</v>
          </cell>
          <cell r="DW119">
            <v>5.46</v>
          </cell>
          <cell r="DX119">
            <v>326.09000000000003</v>
          </cell>
          <cell r="DY119">
            <v>0</v>
          </cell>
          <cell r="DZ119">
            <v>0</v>
          </cell>
        </row>
        <row r="120">
          <cell r="B120">
            <v>561</v>
          </cell>
          <cell r="C120" t="str">
            <v xml:space="preserve">PERKINS  P6 </v>
          </cell>
          <cell r="D120">
            <v>4114</v>
          </cell>
          <cell r="E120">
            <v>3000</v>
          </cell>
          <cell r="G120" t="str">
            <v>MS</v>
          </cell>
          <cell r="H120">
            <v>124</v>
          </cell>
          <cell r="I120" t="str">
            <v>M/C</v>
          </cell>
          <cell r="M120">
            <v>0</v>
          </cell>
          <cell r="N120">
            <v>0</v>
          </cell>
          <cell r="O120">
            <v>0</v>
          </cell>
          <cell r="P120">
            <v>1.042</v>
          </cell>
          <cell r="Q120">
            <v>0.7</v>
          </cell>
          <cell r="R120">
            <v>1.67</v>
          </cell>
          <cell r="S120">
            <v>2.5999999999999999E-2</v>
          </cell>
          <cell r="T120">
            <v>0</v>
          </cell>
          <cell r="U120">
            <v>0</v>
          </cell>
          <cell r="V120">
            <v>0</v>
          </cell>
          <cell r="Y120">
            <v>14</v>
          </cell>
          <cell r="Z120">
            <v>0.6</v>
          </cell>
          <cell r="AC120">
            <v>14.6</v>
          </cell>
          <cell r="AD120">
            <v>30000</v>
          </cell>
          <cell r="AE120">
            <v>125000</v>
          </cell>
          <cell r="AH120" t="str">
            <v>2K-1259</v>
          </cell>
          <cell r="AI120">
            <v>88.924999999999997</v>
          </cell>
          <cell r="AM120">
            <v>1</v>
          </cell>
          <cell r="AN120">
            <v>108</v>
          </cell>
          <cell r="AO120">
            <v>88.924999999999997</v>
          </cell>
          <cell r="AP120">
            <v>30184</v>
          </cell>
          <cell r="AR120">
            <v>0</v>
          </cell>
          <cell r="AS120">
            <v>0</v>
          </cell>
          <cell r="AT120">
            <v>0</v>
          </cell>
          <cell r="AU120">
            <v>0</v>
          </cell>
          <cell r="AV120">
            <v>3000</v>
          </cell>
          <cell r="AW120">
            <v>3000</v>
          </cell>
          <cell r="AX120">
            <v>0</v>
          </cell>
          <cell r="AY120">
            <v>0</v>
          </cell>
          <cell r="AZ120">
            <v>0</v>
          </cell>
          <cell r="BA120">
            <v>0</v>
          </cell>
          <cell r="BB120">
            <v>4114</v>
          </cell>
          <cell r="BC120">
            <v>4114</v>
          </cell>
          <cell r="BM120">
            <v>1.5</v>
          </cell>
          <cell r="BO120" t="str">
            <v>PMS-I</v>
          </cell>
          <cell r="BP120">
            <v>124</v>
          </cell>
          <cell r="BQ120" t="str">
            <v>M/C</v>
          </cell>
          <cell r="BR120">
            <v>3.4</v>
          </cell>
          <cell r="BS120">
            <v>1.8</v>
          </cell>
          <cell r="BT120">
            <v>0.9</v>
          </cell>
          <cell r="BX120">
            <v>1.042</v>
          </cell>
          <cell r="BY120">
            <v>0.7</v>
          </cell>
          <cell r="BZ120">
            <v>1.67</v>
          </cell>
          <cell r="CA120">
            <v>2.5999999999999999E-2</v>
          </cell>
          <cell r="CF120">
            <v>1.55</v>
          </cell>
          <cell r="CM120">
            <v>30000</v>
          </cell>
          <cell r="CN120">
            <v>135000</v>
          </cell>
          <cell r="CR120">
            <v>1</v>
          </cell>
          <cell r="CW120">
            <v>561</v>
          </cell>
          <cell r="CX120">
            <v>0</v>
          </cell>
          <cell r="CY120" t="str">
            <v xml:space="preserve">PERKINS  P6 </v>
          </cell>
          <cell r="CZ120">
            <v>0</v>
          </cell>
          <cell r="DA120">
            <v>0</v>
          </cell>
          <cell r="DB120">
            <v>0</v>
          </cell>
          <cell r="DC120">
            <v>0</v>
          </cell>
          <cell r="DD120">
            <v>0</v>
          </cell>
          <cell r="DE120">
            <v>0</v>
          </cell>
          <cell r="DF120">
            <v>0</v>
          </cell>
          <cell r="DG120">
            <v>0</v>
          </cell>
          <cell r="DK120">
            <v>0</v>
          </cell>
          <cell r="DO120">
            <v>0</v>
          </cell>
          <cell r="DP120">
            <v>333.8</v>
          </cell>
          <cell r="DQ120">
            <v>83.53</v>
          </cell>
          <cell r="DR120">
            <v>6.7</v>
          </cell>
          <cell r="DS120">
            <v>424.03000000000003</v>
          </cell>
          <cell r="DT120">
            <v>0</v>
          </cell>
          <cell r="DU120">
            <v>272.05</v>
          </cell>
          <cell r="DV120">
            <v>68.08</v>
          </cell>
          <cell r="DW120">
            <v>5.46</v>
          </cell>
          <cell r="DX120">
            <v>345.59000000000003</v>
          </cell>
          <cell r="DY120">
            <v>0</v>
          </cell>
          <cell r="DZ120">
            <v>0</v>
          </cell>
        </row>
        <row r="121">
          <cell r="B121">
            <v>563</v>
          </cell>
          <cell r="C121" t="str">
            <v>PERKINS  P3 ST</v>
          </cell>
          <cell r="D121">
            <v>41138</v>
          </cell>
          <cell r="E121">
            <v>30000</v>
          </cell>
          <cell r="G121" t="str">
            <v>MS</v>
          </cell>
          <cell r="H121">
            <v>124</v>
          </cell>
          <cell r="I121" t="str">
            <v>M/C</v>
          </cell>
          <cell r="M121">
            <v>0</v>
          </cell>
          <cell r="N121">
            <v>0</v>
          </cell>
          <cell r="O121">
            <v>0</v>
          </cell>
          <cell r="P121">
            <v>1.042</v>
          </cell>
          <cell r="Q121">
            <v>0.7</v>
          </cell>
          <cell r="R121">
            <v>1.67</v>
          </cell>
          <cell r="S121">
            <v>2.5999999999999999E-2</v>
          </cell>
          <cell r="T121">
            <v>0</v>
          </cell>
          <cell r="U121">
            <v>1</v>
          </cell>
          <cell r="V121">
            <v>0</v>
          </cell>
          <cell r="Y121">
            <v>14</v>
          </cell>
          <cell r="Z121">
            <v>0.6</v>
          </cell>
          <cell r="AC121">
            <v>14.6</v>
          </cell>
          <cell r="AD121">
            <v>30000</v>
          </cell>
          <cell r="AE121">
            <v>125000</v>
          </cell>
          <cell r="AH121" t="str">
            <v>2K-1164/1</v>
          </cell>
          <cell r="AI121">
            <v>88.924999999999997</v>
          </cell>
          <cell r="AM121">
            <v>1</v>
          </cell>
          <cell r="AN121">
            <v>108</v>
          </cell>
          <cell r="AO121">
            <v>88.924999999999997</v>
          </cell>
          <cell r="AP121">
            <v>30184</v>
          </cell>
          <cell r="AR121">
            <v>0</v>
          </cell>
          <cell r="AS121">
            <v>0</v>
          </cell>
          <cell r="AT121">
            <v>0</v>
          </cell>
          <cell r="AU121">
            <v>0</v>
          </cell>
          <cell r="AV121">
            <v>30000</v>
          </cell>
          <cell r="AW121">
            <v>30000</v>
          </cell>
          <cell r="AX121">
            <v>0</v>
          </cell>
          <cell r="AY121">
            <v>0</v>
          </cell>
          <cell r="AZ121">
            <v>0</v>
          </cell>
          <cell r="BA121">
            <v>0</v>
          </cell>
          <cell r="BB121">
            <v>41138</v>
          </cell>
          <cell r="BC121">
            <v>41138</v>
          </cell>
          <cell r="BM121">
            <v>1.5</v>
          </cell>
          <cell r="BO121" t="str">
            <v>PMS-I</v>
          </cell>
          <cell r="BP121">
            <v>124</v>
          </cell>
          <cell r="BQ121" t="str">
            <v>M/C</v>
          </cell>
          <cell r="BR121">
            <v>3.3</v>
          </cell>
          <cell r="BS121">
            <v>1.8</v>
          </cell>
          <cell r="BT121">
            <v>0.9</v>
          </cell>
          <cell r="BX121">
            <v>1.042</v>
          </cell>
          <cell r="BY121">
            <v>0.7</v>
          </cell>
          <cell r="BZ121">
            <v>1.67</v>
          </cell>
          <cell r="CA121">
            <v>2.5999999999999999E-2</v>
          </cell>
          <cell r="CC121">
            <v>1</v>
          </cell>
          <cell r="CE121">
            <v>1.67</v>
          </cell>
          <cell r="CF121">
            <v>1.55</v>
          </cell>
          <cell r="CM121">
            <v>30000</v>
          </cell>
          <cell r="CN121">
            <v>135000</v>
          </cell>
          <cell r="CR121">
            <v>1</v>
          </cell>
          <cell r="CW121">
            <v>563</v>
          </cell>
          <cell r="CX121">
            <v>0</v>
          </cell>
          <cell r="CY121" t="str">
            <v>PERKINS  P3 ST</v>
          </cell>
          <cell r="CZ121">
            <v>0</v>
          </cell>
          <cell r="DA121">
            <v>0</v>
          </cell>
          <cell r="DB121">
            <v>0</v>
          </cell>
          <cell r="DC121">
            <v>0</v>
          </cell>
          <cell r="DD121">
            <v>0</v>
          </cell>
          <cell r="DE121">
            <v>0</v>
          </cell>
          <cell r="DF121">
            <v>0</v>
          </cell>
          <cell r="DG121">
            <v>0</v>
          </cell>
          <cell r="DK121">
            <v>0</v>
          </cell>
          <cell r="DO121">
            <v>0</v>
          </cell>
          <cell r="DP121">
            <v>333.8</v>
          </cell>
          <cell r="DQ121">
            <v>83.53</v>
          </cell>
          <cell r="DR121">
            <v>6.7</v>
          </cell>
          <cell r="DS121">
            <v>424.03000000000003</v>
          </cell>
          <cell r="DT121">
            <v>0</v>
          </cell>
          <cell r="DU121">
            <v>272.05</v>
          </cell>
          <cell r="DV121">
            <v>68.08</v>
          </cell>
          <cell r="DW121">
            <v>5.46</v>
          </cell>
          <cell r="DX121">
            <v>345.59000000000003</v>
          </cell>
          <cell r="DY121">
            <v>0</v>
          </cell>
          <cell r="DZ121">
            <v>0</v>
          </cell>
        </row>
        <row r="122">
          <cell r="B122">
            <v>564</v>
          </cell>
          <cell r="C122" t="str">
            <v>PERKINS  P4 ST</v>
          </cell>
          <cell r="D122">
            <v>2468</v>
          </cell>
          <cell r="E122">
            <v>1800</v>
          </cell>
          <cell r="G122" t="str">
            <v>MS</v>
          </cell>
          <cell r="H122">
            <v>124</v>
          </cell>
          <cell r="I122" t="str">
            <v>M/C</v>
          </cell>
          <cell r="M122">
            <v>0</v>
          </cell>
          <cell r="N122">
            <v>0</v>
          </cell>
          <cell r="O122">
            <v>0</v>
          </cell>
          <cell r="P122">
            <v>1.042</v>
          </cell>
          <cell r="Q122">
            <v>0.7</v>
          </cell>
          <cell r="R122">
            <v>1.67</v>
          </cell>
          <cell r="S122">
            <v>2.5999999999999999E-2</v>
          </cell>
          <cell r="T122">
            <v>0</v>
          </cell>
          <cell r="U122">
            <v>1</v>
          </cell>
          <cell r="V122">
            <v>0</v>
          </cell>
          <cell r="Y122">
            <v>14</v>
          </cell>
          <cell r="Z122">
            <v>0.6</v>
          </cell>
          <cell r="AC122">
            <v>14.6</v>
          </cell>
          <cell r="AD122">
            <v>30000</v>
          </cell>
          <cell r="AE122">
            <v>125000</v>
          </cell>
          <cell r="AH122" t="str">
            <v>2K-1164/1</v>
          </cell>
          <cell r="AI122">
            <v>88.924999999999997</v>
          </cell>
          <cell r="AM122">
            <v>1</v>
          </cell>
          <cell r="AN122">
            <v>108</v>
          </cell>
          <cell r="AO122">
            <v>88.924999999999997</v>
          </cell>
          <cell r="AP122">
            <v>30184</v>
          </cell>
          <cell r="AR122">
            <v>0</v>
          </cell>
          <cell r="AS122">
            <v>0</v>
          </cell>
          <cell r="AT122">
            <v>0</v>
          </cell>
          <cell r="AU122">
            <v>0</v>
          </cell>
          <cell r="AV122">
            <v>1800</v>
          </cell>
          <cell r="AW122">
            <v>1800</v>
          </cell>
          <cell r="AX122">
            <v>0</v>
          </cell>
          <cell r="AY122">
            <v>0</v>
          </cell>
          <cell r="AZ122">
            <v>0</v>
          </cell>
          <cell r="BA122">
            <v>0</v>
          </cell>
          <cell r="BB122">
            <v>2468</v>
          </cell>
          <cell r="BC122">
            <v>2468</v>
          </cell>
          <cell r="BM122">
            <v>1.5</v>
          </cell>
          <cell r="BO122" t="str">
            <v>PMS-I</v>
          </cell>
          <cell r="BP122">
            <v>124</v>
          </cell>
          <cell r="BQ122" t="str">
            <v>M/C</v>
          </cell>
          <cell r="BR122">
            <v>3.3</v>
          </cell>
          <cell r="BS122">
            <v>1.8</v>
          </cell>
          <cell r="BT122">
            <v>0.9</v>
          </cell>
          <cell r="BX122">
            <v>1.042</v>
          </cell>
          <cell r="BY122">
            <v>0.7</v>
          </cell>
          <cell r="BZ122">
            <v>1.67</v>
          </cell>
          <cell r="CA122">
            <v>2.5999999999999999E-2</v>
          </cell>
          <cell r="CC122">
            <v>1</v>
          </cell>
          <cell r="CE122">
            <v>1.67</v>
          </cell>
          <cell r="CF122">
            <v>1.55</v>
          </cell>
          <cell r="CM122">
            <v>30000</v>
          </cell>
          <cell r="CN122">
            <v>135000</v>
          </cell>
          <cell r="CR122">
            <v>1</v>
          </cell>
          <cell r="CW122">
            <v>564</v>
          </cell>
          <cell r="CX122" t="str">
            <v xml:space="preserve"> </v>
          </cell>
          <cell r="CY122" t="str">
            <v>PERKINS  P4 ST</v>
          </cell>
          <cell r="CZ122">
            <v>0</v>
          </cell>
          <cell r="DA122">
            <v>0</v>
          </cell>
          <cell r="DB122">
            <v>0</v>
          </cell>
          <cell r="DC122">
            <v>0</v>
          </cell>
          <cell r="DD122">
            <v>0</v>
          </cell>
          <cell r="DE122">
            <v>0</v>
          </cell>
          <cell r="DF122">
            <v>0</v>
          </cell>
          <cell r="DG122">
            <v>0</v>
          </cell>
          <cell r="DK122">
            <v>0</v>
          </cell>
          <cell r="DO122">
            <v>0</v>
          </cell>
          <cell r="DP122">
            <v>335.17</v>
          </cell>
          <cell r="DQ122">
            <v>83.53</v>
          </cell>
          <cell r="DR122">
            <v>6.7</v>
          </cell>
          <cell r="DS122">
            <v>425.40000000000003</v>
          </cell>
          <cell r="DT122">
            <v>0</v>
          </cell>
          <cell r="DU122">
            <v>273.16000000000003</v>
          </cell>
          <cell r="DV122">
            <v>68.08</v>
          </cell>
          <cell r="DW122">
            <v>5.46</v>
          </cell>
          <cell r="DX122">
            <v>346.70000000000005</v>
          </cell>
          <cell r="DY122">
            <v>0</v>
          </cell>
          <cell r="DZ122">
            <v>0</v>
          </cell>
        </row>
        <row r="123">
          <cell r="B123">
            <v>565</v>
          </cell>
          <cell r="C123" t="str">
            <v>PERKINS P3 DI(88.92 )-ST</v>
          </cell>
          <cell r="D123">
            <v>1278</v>
          </cell>
          <cell r="E123">
            <v>1200</v>
          </cell>
          <cell r="G123" t="str">
            <v>MS</v>
          </cell>
          <cell r="H123">
            <v>124</v>
          </cell>
          <cell r="I123" t="str">
            <v>M/C</v>
          </cell>
          <cell r="M123">
            <v>0</v>
          </cell>
          <cell r="N123">
            <v>0</v>
          </cell>
          <cell r="O123">
            <v>0</v>
          </cell>
          <cell r="P123">
            <v>1.1499999999999999</v>
          </cell>
          <cell r="Q123">
            <v>0.82499999999999996</v>
          </cell>
          <cell r="R123">
            <v>1.6</v>
          </cell>
          <cell r="S123">
            <v>0</v>
          </cell>
          <cell r="T123">
            <v>0</v>
          </cell>
          <cell r="U123">
            <v>1</v>
          </cell>
          <cell r="V123">
            <v>0</v>
          </cell>
          <cell r="Y123">
            <v>17</v>
          </cell>
          <cell r="Z123">
            <v>1</v>
          </cell>
          <cell r="AC123">
            <v>18</v>
          </cell>
          <cell r="AD123">
            <v>30000</v>
          </cell>
          <cell r="AE123">
            <v>125000</v>
          </cell>
          <cell r="AI123">
            <v>88.92</v>
          </cell>
          <cell r="AM123">
            <v>3</v>
          </cell>
          <cell r="AN123">
            <v>109.54</v>
          </cell>
          <cell r="AO123">
            <v>88.92</v>
          </cell>
          <cell r="AP123">
            <v>30612</v>
          </cell>
          <cell r="AR123">
            <v>0</v>
          </cell>
          <cell r="AS123">
            <v>0</v>
          </cell>
          <cell r="AT123">
            <v>0</v>
          </cell>
          <cell r="AU123">
            <v>0</v>
          </cell>
          <cell r="AV123">
            <v>1200</v>
          </cell>
          <cell r="AW123">
            <v>1200</v>
          </cell>
          <cell r="AX123">
            <v>0</v>
          </cell>
          <cell r="AY123">
            <v>0</v>
          </cell>
          <cell r="AZ123">
            <v>0</v>
          </cell>
          <cell r="BA123">
            <v>0</v>
          </cell>
          <cell r="BB123">
            <v>1278</v>
          </cell>
          <cell r="BC123">
            <v>1278</v>
          </cell>
          <cell r="BM123">
            <v>4.2</v>
          </cell>
          <cell r="BO123" t="str">
            <v>PMS-I</v>
          </cell>
          <cell r="BP123">
            <v>124</v>
          </cell>
          <cell r="BQ123" t="str">
            <v>M/C</v>
          </cell>
          <cell r="BR123">
            <v>6.5</v>
          </cell>
          <cell r="BS123">
            <v>5</v>
          </cell>
          <cell r="BT123">
            <v>2.5</v>
          </cell>
          <cell r="BX123">
            <v>1.1499999999999999</v>
          </cell>
          <cell r="BY123">
            <v>0.82499999999999996</v>
          </cell>
          <cell r="BZ123">
            <v>1.6</v>
          </cell>
          <cell r="CC123">
            <v>1</v>
          </cell>
          <cell r="CE123">
            <v>1.67</v>
          </cell>
          <cell r="CF123">
            <v>1.55</v>
          </cell>
          <cell r="CM123">
            <v>30000</v>
          </cell>
          <cell r="CN123">
            <v>135000</v>
          </cell>
          <cell r="CR123">
            <v>3</v>
          </cell>
          <cell r="CW123">
            <v>565</v>
          </cell>
          <cell r="CY123" t="str">
            <v>PERKINS P3 DI(88.92 )-ST</v>
          </cell>
          <cell r="DC123">
            <v>0</v>
          </cell>
          <cell r="DG123">
            <v>0</v>
          </cell>
          <cell r="DK123">
            <v>0</v>
          </cell>
          <cell r="DO123">
            <v>0</v>
          </cell>
          <cell r="DP123">
            <v>371.52</v>
          </cell>
          <cell r="DQ123">
            <v>90.41</v>
          </cell>
          <cell r="DS123">
            <v>461.92999999999995</v>
          </cell>
          <cell r="DU123">
            <v>302.79000000000002</v>
          </cell>
          <cell r="DV123">
            <v>73.680000000000007</v>
          </cell>
          <cell r="DW123">
            <v>0</v>
          </cell>
          <cell r="DX123">
            <v>376.47</v>
          </cell>
          <cell r="DY123">
            <v>0</v>
          </cell>
          <cell r="DZ123">
            <v>0</v>
          </cell>
        </row>
        <row r="124">
          <cell r="B124">
            <v>566</v>
          </cell>
          <cell r="C124" t="str">
            <v>PERKIN S3 2.5 (ST)</v>
          </cell>
          <cell r="D124">
            <v>6203</v>
          </cell>
          <cell r="E124">
            <v>6000</v>
          </cell>
          <cell r="G124" t="str">
            <v>MS</v>
          </cell>
          <cell r="H124">
            <v>124</v>
          </cell>
          <cell r="I124" t="str">
            <v>M/C</v>
          </cell>
          <cell r="M124">
            <v>0</v>
          </cell>
          <cell r="N124">
            <v>0</v>
          </cell>
          <cell r="O124">
            <v>0</v>
          </cell>
          <cell r="P124">
            <v>1.45</v>
          </cell>
          <cell r="Q124">
            <v>0.92</v>
          </cell>
          <cell r="R124">
            <v>1.72</v>
          </cell>
          <cell r="S124">
            <v>0</v>
          </cell>
          <cell r="T124">
            <v>0</v>
          </cell>
          <cell r="U124">
            <v>1</v>
          </cell>
          <cell r="V124">
            <v>0</v>
          </cell>
          <cell r="Y124">
            <v>19</v>
          </cell>
          <cell r="Z124">
            <v>1</v>
          </cell>
          <cell r="AC124">
            <v>20</v>
          </cell>
          <cell r="AD124">
            <v>30000</v>
          </cell>
          <cell r="AE124">
            <v>125000</v>
          </cell>
          <cell r="AH124" t="str">
            <v>2K-1304</v>
          </cell>
          <cell r="AI124">
            <v>91.47</v>
          </cell>
          <cell r="AM124">
            <v>2</v>
          </cell>
          <cell r="AN124">
            <v>109.54</v>
          </cell>
          <cell r="AO124">
            <v>91.48</v>
          </cell>
          <cell r="AP124">
            <v>31494</v>
          </cell>
          <cell r="AR124">
            <v>0</v>
          </cell>
          <cell r="AS124">
            <v>0</v>
          </cell>
          <cell r="AT124">
            <v>0</v>
          </cell>
          <cell r="AU124">
            <v>0</v>
          </cell>
          <cell r="AV124">
            <v>6000</v>
          </cell>
          <cell r="AW124">
            <v>6000</v>
          </cell>
          <cell r="AX124">
            <v>0</v>
          </cell>
          <cell r="AY124">
            <v>0</v>
          </cell>
          <cell r="AZ124">
            <v>0</v>
          </cell>
          <cell r="BA124">
            <v>0</v>
          </cell>
          <cell r="BB124">
            <v>6203</v>
          </cell>
          <cell r="BC124">
            <v>6203</v>
          </cell>
          <cell r="BM124">
            <v>4.2</v>
          </cell>
          <cell r="BO124" t="str">
            <v>PMS-I</v>
          </cell>
          <cell r="BP124">
            <v>124</v>
          </cell>
          <cell r="BQ124" t="str">
            <v>M/C</v>
          </cell>
          <cell r="BR124">
            <v>4.4000000000000004</v>
          </cell>
          <cell r="BS124">
            <v>6</v>
          </cell>
          <cell r="BT124">
            <v>2.5</v>
          </cell>
          <cell r="BX124">
            <v>1.45</v>
          </cell>
          <cell r="BY124">
            <v>0.92</v>
          </cell>
          <cell r="BZ124">
            <v>1.72</v>
          </cell>
          <cell r="CC124">
            <v>1</v>
          </cell>
          <cell r="CE124">
            <v>1.67</v>
          </cell>
          <cell r="CF124">
            <v>1.55</v>
          </cell>
          <cell r="CM124">
            <v>30000</v>
          </cell>
          <cell r="CN124">
            <v>135000</v>
          </cell>
          <cell r="CR124">
            <v>2</v>
          </cell>
          <cell r="CW124">
            <v>566</v>
          </cell>
          <cell r="CY124" t="str">
            <v>PERKIN S3 2.5 (ST)</v>
          </cell>
          <cell r="DC124">
            <v>0</v>
          </cell>
          <cell r="DG124">
            <v>0</v>
          </cell>
          <cell r="DK124">
            <v>0</v>
          </cell>
          <cell r="DO124">
            <v>0</v>
          </cell>
          <cell r="DP124">
            <v>371.52</v>
          </cell>
          <cell r="DQ124">
            <v>90.41</v>
          </cell>
          <cell r="DS124">
            <v>461.92999999999995</v>
          </cell>
          <cell r="DU124">
            <v>302.79000000000002</v>
          </cell>
          <cell r="DV124">
            <v>73.680000000000007</v>
          </cell>
          <cell r="DW124">
            <v>0</v>
          </cell>
          <cell r="DX124">
            <v>376.47</v>
          </cell>
          <cell r="DY124">
            <v>0</v>
          </cell>
          <cell r="DZ124">
            <v>0</v>
          </cell>
        </row>
        <row r="125">
          <cell r="B125">
            <v>591</v>
          </cell>
          <cell r="C125" t="str">
            <v>ZETOR 95 Ø  ST</v>
          </cell>
          <cell r="D125">
            <v>6389</v>
          </cell>
          <cell r="E125">
            <v>6000</v>
          </cell>
          <cell r="H125">
            <v>124</v>
          </cell>
          <cell r="I125" t="str">
            <v>M/C</v>
          </cell>
          <cell r="M125">
            <v>0</v>
          </cell>
          <cell r="N125">
            <v>0</v>
          </cell>
          <cell r="O125">
            <v>0</v>
          </cell>
          <cell r="P125">
            <v>1.347</v>
          </cell>
          <cell r="Q125">
            <v>0.94</v>
          </cell>
          <cell r="R125">
            <v>2.16</v>
          </cell>
          <cell r="S125">
            <v>0</v>
          </cell>
          <cell r="T125">
            <v>0</v>
          </cell>
          <cell r="U125">
            <v>1</v>
          </cell>
          <cell r="V125">
            <v>0</v>
          </cell>
          <cell r="Y125">
            <v>16</v>
          </cell>
          <cell r="Z125">
            <v>2</v>
          </cell>
          <cell r="AC125">
            <v>18</v>
          </cell>
          <cell r="AD125">
            <v>30000</v>
          </cell>
          <cell r="AE125">
            <v>125000</v>
          </cell>
          <cell r="AH125" t="str">
            <v>2K-1268</v>
          </cell>
          <cell r="AI125">
            <v>95</v>
          </cell>
          <cell r="AM125">
            <v>3</v>
          </cell>
          <cell r="AN125">
            <v>114.5</v>
          </cell>
          <cell r="AO125">
            <v>95</v>
          </cell>
          <cell r="AP125">
            <v>34186</v>
          </cell>
          <cell r="AR125">
            <v>0</v>
          </cell>
          <cell r="AS125">
            <v>0</v>
          </cell>
          <cell r="AT125">
            <v>0</v>
          </cell>
          <cell r="AU125">
            <v>0</v>
          </cell>
          <cell r="AV125">
            <v>6000</v>
          </cell>
          <cell r="AW125">
            <v>6000</v>
          </cell>
          <cell r="AX125">
            <v>0</v>
          </cell>
          <cell r="AY125">
            <v>0</v>
          </cell>
          <cell r="AZ125">
            <v>0</v>
          </cell>
          <cell r="BA125">
            <v>0</v>
          </cell>
          <cell r="BB125">
            <v>6389</v>
          </cell>
          <cell r="BC125">
            <v>6389</v>
          </cell>
          <cell r="BM125">
            <v>0.9</v>
          </cell>
          <cell r="BO125" t="str">
            <v>PMS-I</v>
          </cell>
          <cell r="BP125">
            <v>124</v>
          </cell>
          <cell r="BQ125" t="str">
            <v>M/C</v>
          </cell>
          <cell r="BR125">
            <v>5</v>
          </cell>
          <cell r="BS125">
            <v>2</v>
          </cell>
          <cell r="BT125">
            <v>0.5</v>
          </cell>
          <cell r="BX125">
            <v>1.347</v>
          </cell>
          <cell r="BY125">
            <v>0.94</v>
          </cell>
          <cell r="BZ125">
            <v>2.16</v>
          </cell>
          <cell r="CC125">
            <v>1</v>
          </cell>
          <cell r="CE125">
            <v>2.0499999999999998</v>
          </cell>
          <cell r="CF125">
            <v>1.8</v>
          </cell>
          <cell r="CM125">
            <v>30000</v>
          </cell>
          <cell r="CN125">
            <v>125000</v>
          </cell>
          <cell r="CR125">
            <v>3</v>
          </cell>
          <cell r="CW125">
            <v>591</v>
          </cell>
          <cell r="CX125">
            <v>0</v>
          </cell>
          <cell r="CY125" t="str">
            <v>ZETOR 95 Ø  ST</v>
          </cell>
          <cell r="CZ125">
            <v>0</v>
          </cell>
          <cell r="DA125">
            <v>0</v>
          </cell>
          <cell r="DB125">
            <v>0</v>
          </cell>
          <cell r="DC125">
            <v>0</v>
          </cell>
          <cell r="DD125">
            <v>0</v>
          </cell>
          <cell r="DE125">
            <v>0</v>
          </cell>
          <cell r="DF125">
            <v>0</v>
          </cell>
          <cell r="DG125">
            <v>0</v>
          </cell>
          <cell r="DK125">
            <v>0</v>
          </cell>
          <cell r="DO125">
            <v>0</v>
          </cell>
          <cell r="DP125">
            <v>465.59</v>
          </cell>
          <cell r="DQ125">
            <v>106.95</v>
          </cell>
          <cell r="DR125">
            <v>6.7</v>
          </cell>
          <cell r="DS125">
            <v>579.24</v>
          </cell>
          <cell r="DT125">
            <v>0</v>
          </cell>
          <cell r="DU125">
            <v>379.46</v>
          </cell>
          <cell r="DV125">
            <v>87.16</v>
          </cell>
          <cell r="DW125">
            <v>5.46</v>
          </cell>
          <cell r="DX125">
            <v>472.08</v>
          </cell>
          <cell r="DY125">
            <v>0</v>
          </cell>
          <cell r="DZ125">
            <v>0</v>
          </cell>
        </row>
        <row r="126">
          <cell r="B126" t="str">
            <v>106P</v>
          </cell>
          <cell r="C126" t="str">
            <v>RAJDOOT</v>
          </cell>
          <cell r="D126">
            <v>26000</v>
          </cell>
          <cell r="E126">
            <v>26000</v>
          </cell>
          <cell r="H126">
            <v>138</v>
          </cell>
          <cell r="I126" t="str">
            <v>M/C</v>
          </cell>
          <cell r="M126">
            <v>0</v>
          </cell>
          <cell r="N126">
            <v>0</v>
          </cell>
          <cell r="O126">
            <v>0</v>
          </cell>
          <cell r="P126">
            <v>0.29699999999999999</v>
          </cell>
          <cell r="Q126">
            <v>0.184</v>
          </cell>
          <cell r="R126">
            <v>0.36499999999999999</v>
          </cell>
          <cell r="S126">
            <v>1.2E-2</v>
          </cell>
          <cell r="T126">
            <v>2</v>
          </cell>
          <cell r="U126">
            <v>0</v>
          </cell>
          <cell r="V126">
            <v>0</v>
          </cell>
          <cell r="Y126">
            <v>15.5</v>
          </cell>
          <cell r="Z126">
            <v>1</v>
          </cell>
          <cell r="AA126">
            <v>0.5</v>
          </cell>
          <cell r="AC126">
            <v>17</v>
          </cell>
          <cell r="AD126">
            <v>100000</v>
          </cell>
          <cell r="AE126">
            <v>60000</v>
          </cell>
          <cell r="AF126">
            <v>27952.3</v>
          </cell>
          <cell r="AH126" t="str">
            <v>2K-19344/5</v>
          </cell>
          <cell r="AI126">
            <v>61.5</v>
          </cell>
          <cell r="AM126">
            <v>4</v>
          </cell>
          <cell r="AN126">
            <v>65</v>
          </cell>
          <cell r="AO126">
            <v>61.5</v>
          </cell>
          <cell r="AP126">
            <v>12564</v>
          </cell>
          <cell r="AR126">
            <v>0</v>
          </cell>
          <cell r="AS126">
            <v>26000</v>
          </cell>
          <cell r="AT126">
            <v>0</v>
          </cell>
          <cell r="AU126">
            <v>0</v>
          </cell>
          <cell r="AV126">
            <v>0</v>
          </cell>
          <cell r="AW126">
            <v>26000</v>
          </cell>
          <cell r="AX126">
            <v>0</v>
          </cell>
          <cell r="AY126">
            <v>26000</v>
          </cell>
          <cell r="AZ126">
            <v>0</v>
          </cell>
          <cell r="BA126">
            <v>0</v>
          </cell>
          <cell r="BB126">
            <v>0</v>
          </cell>
          <cell r="BC126">
            <v>26000</v>
          </cell>
          <cell r="BM126">
            <v>2</v>
          </cell>
          <cell r="BO126" t="str">
            <v>PMS-I</v>
          </cell>
          <cell r="BP126">
            <v>138</v>
          </cell>
          <cell r="BQ126" t="str">
            <v>M/C</v>
          </cell>
          <cell r="BR126">
            <v>3.9</v>
          </cell>
          <cell r="BS126">
            <v>3.3</v>
          </cell>
          <cell r="BT126">
            <v>1.2</v>
          </cell>
          <cell r="BW126">
            <v>0</v>
          </cell>
          <cell r="BX126">
            <v>0.29699999999999999</v>
          </cell>
          <cell r="BY126">
            <v>0.184</v>
          </cell>
          <cell r="BZ126">
            <v>0.36499999999999999</v>
          </cell>
          <cell r="CA126">
            <v>1.2E-2</v>
          </cell>
          <cell r="CB126">
            <v>2</v>
          </cell>
          <cell r="CF126">
            <v>0.9</v>
          </cell>
          <cell r="CM126">
            <v>150000</v>
          </cell>
          <cell r="CN126">
            <v>100000</v>
          </cell>
          <cell r="CR126">
            <v>4</v>
          </cell>
          <cell r="CW126" t="str">
            <v>106P</v>
          </cell>
          <cell r="CX126" t="str">
            <v>MP</v>
          </cell>
          <cell r="CY126" t="str">
            <v>RAJDOOT</v>
          </cell>
          <cell r="CZ126">
            <v>0</v>
          </cell>
          <cell r="DA126">
            <v>0</v>
          </cell>
          <cell r="DB126">
            <v>0</v>
          </cell>
          <cell r="DC126">
            <v>0</v>
          </cell>
          <cell r="DD126">
            <v>162.52000000000001</v>
          </cell>
          <cell r="DE126">
            <v>0</v>
          </cell>
          <cell r="DF126">
            <v>3.86</v>
          </cell>
          <cell r="DG126">
            <v>166.38000000000002</v>
          </cell>
          <cell r="DK126">
            <v>0</v>
          </cell>
          <cell r="DO126">
            <v>0</v>
          </cell>
          <cell r="DP126">
            <v>0</v>
          </cell>
          <cell r="DQ126">
            <v>0</v>
          </cell>
          <cell r="DR126">
            <v>0</v>
          </cell>
          <cell r="DS126">
            <v>0</v>
          </cell>
          <cell r="DT126">
            <v>40.75</v>
          </cell>
          <cell r="DU126">
            <v>0</v>
          </cell>
          <cell r="DV126">
            <v>0</v>
          </cell>
          <cell r="DW126">
            <v>0</v>
          </cell>
          <cell r="DX126">
            <v>0</v>
          </cell>
          <cell r="DY126">
            <v>33.21</v>
          </cell>
          <cell r="DZ126">
            <v>32.6</v>
          </cell>
        </row>
        <row r="127">
          <cell r="B127" t="str">
            <v>109P</v>
          </cell>
          <cell r="C127" t="str">
            <v>CHETAK</v>
          </cell>
          <cell r="D127">
            <v>240662</v>
          </cell>
          <cell r="E127">
            <v>240662</v>
          </cell>
          <cell r="H127">
            <v>138</v>
          </cell>
          <cell r="I127" t="str">
            <v>M/C</v>
          </cell>
          <cell r="M127">
            <v>0</v>
          </cell>
          <cell r="N127">
            <v>0</v>
          </cell>
          <cell r="O127">
            <v>0</v>
          </cell>
          <cell r="P127">
            <v>0.29499999999999998</v>
          </cell>
          <cell r="Q127">
            <v>0.16200000000000001</v>
          </cell>
          <cell r="R127">
            <v>0.38500000000000001</v>
          </cell>
          <cell r="S127">
            <v>1.2E-2</v>
          </cell>
          <cell r="T127">
            <v>2</v>
          </cell>
          <cell r="U127">
            <v>0</v>
          </cell>
          <cell r="V127">
            <v>0</v>
          </cell>
          <cell r="Y127">
            <v>14</v>
          </cell>
          <cell r="Z127">
            <v>1</v>
          </cell>
          <cell r="AC127">
            <v>15</v>
          </cell>
          <cell r="AD127">
            <v>100000</v>
          </cell>
          <cell r="AE127">
            <v>75000</v>
          </cell>
          <cell r="AH127" t="str">
            <v>2K-1029/1</v>
          </cell>
          <cell r="AI127">
            <v>57</v>
          </cell>
          <cell r="AM127">
            <v>4</v>
          </cell>
          <cell r="AN127">
            <v>70.8</v>
          </cell>
          <cell r="AO127">
            <v>57</v>
          </cell>
          <cell r="AP127">
            <v>12683</v>
          </cell>
          <cell r="AR127">
            <v>0</v>
          </cell>
          <cell r="AS127">
            <v>0</v>
          </cell>
          <cell r="AT127">
            <v>0</v>
          </cell>
          <cell r="AU127">
            <v>0</v>
          </cell>
          <cell r="AV127">
            <v>240662</v>
          </cell>
          <cell r="AW127">
            <v>240662</v>
          </cell>
          <cell r="AX127">
            <v>0</v>
          </cell>
          <cell r="AY127">
            <v>0</v>
          </cell>
          <cell r="AZ127">
            <v>0</v>
          </cell>
          <cell r="BA127">
            <v>0</v>
          </cell>
          <cell r="BB127">
            <v>240662</v>
          </cell>
          <cell r="BC127">
            <v>240662</v>
          </cell>
          <cell r="BM127">
            <v>2</v>
          </cell>
          <cell r="BO127" t="str">
            <v>PMS-I</v>
          </cell>
          <cell r="BP127">
            <v>138</v>
          </cell>
          <cell r="BQ127" t="str">
            <v>M/C</v>
          </cell>
          <cell r="BR127">
            <v>4.0999999999999996</v>
          </cell>
          <cell r="BS127">
            <v>4.3</v>
          </cell>
          <cell r="BT127">
            <v>1.2</v>
          </cell>
          <cell r="BW127">
            <v>0</v>
          </cell>
          <cell r="BX127">
            <v>0.29499999999999998</v>
          </cell>
          <cell r="BY127">
            <v>0.16200000000000001</v>
          </cell>
          <cell r="BZ127">
            <v>0.38500000000000001</v>
          </cell>
          <cell r="CA127">
            <v>1.2E-2</v>
          </cell>
          <cell r="CB127">
            <v>2</v>
          </cell>
          <cell r="CF127">
            <v>0.9</v>
          </cell>
          <cell r="CM127">
            <v>100000</v>
          </cell>
          <cell r="CN127">
            <v>95000</v>
          </cell>
          <cell r="CR127">
            <v>4</v>
          </cell>
          <cell r="CW127" t="str">
            <v>109P</v>
          </cell>
          <cell r="CX127" t="str">
            <v>MP</v>
          </cell>
          <cell r="CY127" t="str">
            <v>CHETAK</v>
          </cell>
          <cell r="CZ127">
            <v>0</v>
          </cell>
          <cell r="DA127">
            <v>0</v>
          </cell>
          <cell r="DB127">
            <v>0</v>
          </cell>
          <cell r="DC127">
            <v>0</v>
          </cell>
          <cell r="DD127">
            <v>0</v>
          </cell>
          <cell r="DE127">
            <v>0</v>
          </cell>
          <cell r="DF127">
            <v>0</v>
          </cell>
          <cell r="DG127">
            <v>0</v>
          </cell>
          <cell r="DK127">
            <v>0</v>
          </cell>
          <cell r="DL127">
            <v>0</v>
          </cell>
          <cell r="DM127">
            <v>0</v>
          </cell>
          <cell r="DN127">
            <v>0</v>
          </cell>
          <cell r="DO127">
            <v>0</v>
          </cell>
          <cell r="DP127">
            <v>198.85</v>
          </cell>
          <cell r="DQ127">
            <v>0</v>
          </cell>
          <cell r="DR127">
            <v>2.68</v>
          </cell>
          <cell r="DS127">
            <v>201.53</v>
          </cell>
          <cell r="DT127">
            <v>40.75</v>
          </cell>
          <cell r="DU127">
            <v>162.06</v>
          </cell>
          <cell r="DV127">
            <v>0</v>
          </cell>
          <cell r="DW127">
            <v>2.1800000000000002</v>
          </cell>
          <cell r="DX127">
            <v>164.24</v>
          </cell>
          <cell r="DY127">
            <v>33.21</v>
          </cell>
          <cell r="DZ127">
            <v>32.6</v>
          </cell>
        </row>
        <row r="128">
          <cell r="B128" t="str">
            <v>127-2</v>
          </cell>
          <cell r="C128" t="str">
            <v>VESPA 150-NV/4S-5 PORT</v>
          </cell>
          <cell r="D128">
            <v>43514</v>
          </cell>
          <cell r="E128">
            <v>43514</v>
          </cell>
          <cell r="H128">
            <v>244</v>
          </cell>
          <cell r="I128" t="str">
            <v>M/C</v>
          </cell>
          <cell r="M128">
            <v>0</v>
          </cell>
          <cell r="N128">
            <v>0</v>
          </cell>
          <cell r="O128">
            <v>0</v>
          </cell>
          <cell r="P128">
            <v>0.29799999999999999</v>
          </cell>
          <cell r="Q128">
            <v>0.16300000000000001</v>
          </cell>
          <cell r="R128">
            <v>0.40699999999999997</v>
          </cell>
          <cell r="S128">
            <v>0</v>
          </cell>
          <cell r="T128">
            <v>2</v>
          </cell>
          <cell r="U128">
            <v>0</v>
          </cell>
          <cell r="V128">
            <v>0</v>
          </cell>
          <cell r="Y128">
            <v>20</v>
          </cell>
          <cell r="Z128">
            <v>1</v>
          </cell>
          <cell r="AC128">
            <v>21</v>
          </cell>
          <cell r="AM128">
            <v>10</v>
          </cell>
          <cell r="AN128">
            <v>76.8</v>
          </cell>
          <cell r="AO128">
            <v>57.8</v>
          </cell>
          <cell r="AP128">
            <v>13951</v>
          </cell>
          <cell r="AR128">
            <v>43514</v>
          </cell>
          <cell r="AS128">
            <v>0</v>
          </cell>
          <cell r="AT128">
            <v>0</v>
          </cell>
          <cell r="AU128">
            <v>0</v>
          </cell>
          <cell r="AV128">
            <v>0</v>
          </cell>
          <cell r="AW128">
            <v>43514</v>
          </cell>
          <cell r="AX128">
            <v>43514</v>
          </cell>
          <cell r="AY128">
            <v>0</v>
          </cell>
          <cell r="AZ128">
            <v>0</v>
          </cell>
          <cell r="BA128">
            <v>0</v>
          </cell>
          <cell r="BB128">
            <v>0</v>
          </cell>
          <cell r="BC128">
            <v>43514</v>
          </cell>
          <cell r="BM128">
            <v>2</v>
          </cell>
          <cell r="BO128" t="str">
            <v>pms-ii</v>
          </cell>
          <cell r="BP128">
            <v>244</v>
          </cell>
          <cell r="BQ128" t="str">
            <v>M/C</v>
          </cell>
          <cell r="BR128">
            <v>7.6</v>
          </cell>
          <cell r="BS128">
            <v>10</v>
          </cell>
          <cell r="BT128">
            <v>1.2</v>
          </cell>
          <cell r="BX128">
            <v>0.29799999999999999</v>
          </cell>
          <cell r="BY128">
            <v>0.16300000000000001</v>
          </cell>
          <cell r="BZ128">
            <v>0.40699999999999997</v>
          </cell>
          <cell r="CB128">
            <v>2</v>
          </cell>
          <cell r="CF128">
            <v>0.9</v>
          </cell>
          <cell r="CM128">
            <v>100000</v>
          </cell>
          <cell r="CN128">
            <v>100000</v>
          </cell>
          <cell r="CR128">
            <v>10</v>
          </cell>
          <cell r="CW128" t="str">
            <v>127-2</v>
          </cell>
          <cell r="CY128" t="str">
            <v>VESPA 150-NV/4S-5 PORT</v>
          </cell>
          <cell r="CZ128">
            <v>99</v>
          </cell>
          <cell r="DA128">
            <v>19.48</v>
          </cell>
          <cell r="DB128">
            <v>1.1000000000000001</v>
          </cell>
          <cell r="DC128">
            <v>119.58</v>
          </cell>
          <cell r="DD128">
            <v>108.9</v>
          </cell>
          <cell r="DE128">
            <v>21.37</v>
          </cell>
          <cell r="DF128">
            <v>0</v>
          </cell>
          <cell r="DG128">
            <v>130.27000000000001</v>
          </cell>
          <cell r="DK128">
            <v>0</v>
          </cell>
          <cell r="DO128">
            <v>0</v>
          </cell>
          <cell r="DS128">
            <v>0</v>
          </cell>
          <cell r="DU128">
            <v>0</v>
          </cell>
          <cell r="DV128">
            <v>0</v>
          </cell>
          <cell r="DW128">
            <v>0</v>
          </cell>
          <cell r="DX128">
            <v>0</v>
          </cell>
          <cell r="DY128">
            <v>0</v>
          </cell>
          <cell r="DZ128">
            <v>0</v>
          </cell>
        </row>
        <row r="129">
          <cell r="B129" t="str">
            <v>135P</v>
          </cell>
          <cell r="C129" t="str">
            <v>AX 100</v>
          </cell>
          <cell r="D129">
            <v>19000</v>
          </cell>
          <cell r="E129">
            <v>19000</v>
          </cell>
          <cell r="H129" t="str">
            <v>AC9A</v>
          </cell>
          <cell r="I129" t="str">
            <v>M/C</v>
          </cell>
          <cell r="M129">
            <v>0</v>
          </cell>
          <cell r="N129">
            <v>0</v>
          </cell>
          <cell r="O129">
            <v>0</v>
          </cell>
          <cell r="P129">
            <v>0.21299999999999999</v>
          </cell>
          <cell r="Q129">
            <v>0.109</v>
          </cell>
          <cell r="R129">
            <v>0.30199999999999999</v>
          </cell>
          <cell r="S129">
            <v>0.01</v>
          </cell>
          <cell r="T129">
            <v>2</v>
          </cell>
          <cell r="U129">
            <v>0</v>
          </cell>
          <cell r="V129">
            <v>0</v>
          </cell>
          <cell r="Y129">
            <v>19</v>
          </cell>
          <cell r="Z129">
            <v>0.7</v>
          </cell>
          <cell r="AC129">
            <v>19.7</v>
          </cell>
          <cell r="AD129">
            <v>100000</v>
          </cell>
          <cell r="AE129">
            <v>80000</v>
          </cell>
          <cell r="AH129" t="str">
            <v>2K-1184/2C</v>
          </cell>
          <cell r="AI129">
            <v>50</v>
          </cell>
          <cell r="AM129">
            <v>10</v>
          </cell>
          <cell r="AN129">
            <v>63</v>
          </cell>
          <cell r="AO129">
            <v>50</v>
          </cell>
          <cell r="AP129">
            <v>9900</v>
          </cell>
          <cell r="AR129">
            <v>0</v>
          </cell>
          <cell r="AS129">
            <v>19000</v>
          </cell>
          <cell r="AT129">
            <v>0</v>
          </cell>
          <cell r="AU129">
            <v>0</v>
          </cell>
          <cell r="AV129">
            <v>0</v>
          </cell>
          <cell r="AW129">
            <v>19000</v>
          </cell>
          <cell r="AX129">
            <v>0</v>
          </cell>
          <cell r="AY129">
            <v>19000</v>
          </cell>
          <cell r="AZ129">
            <v>0</v>
          </cell>
          <cell r="BA129">
            <v>0</v>
          </cell>
          <cell r="BB129">
            <v>0</v>
          </cell>
          <cell r="BC129">
            <v>19000</v>
          </cell>
          <cell r="BM129">
            <v>2.5</v>
          </cell>
          <cell r="BO129" t="str">
            <v>pms-ii</v>
          </cell>
          <cell r="BP129" t="str">
            <v>AC9A</v>
          </cell>
          <cell r="BQ129" t="str">
            <v>M/C</v>
          </cell>
          <cell r="BR129">
            <v>4.5999999999999996</v>
          </cell>
          <cell r="BS129">
            <v>7.8</v>
          </cell>
          <cell r="BT129">
            <v>1.5</v>
          </cell>
          <cell r="BX129">
            <v>0.21299999999999999</v>
          </cell>
          <cell r="BY129">
            <v>0.109</v>
          </cell>
          <cell r="BZ129">
            <v>0.30199999999999999</v>
          </cell>
          <cell r="CA129">
            <v>0.01</v>
          </cell>
          <cell r="CB129">
            <v>2</v>
          </cell>
          <cell r="CF129">
            <v>0.9</v>
          </cell>
          <cell r="CM129">
            <v>150000</v>
          </cell>
          <cell r="CN129">
            <v>100000</v>
          </cell>
          <cell r="CR129">
            <v>10</v>
          </cell>
          <cell r="CW129" t="str">
            <v>135P</v>
          </cell>
          <cell r="CX129" t="str">
            <v>MP</v>
          </cell>
          <cell r="CY129" t="str">
            <v>AX 100</v>
          </cell>
          <cell r="CZ129">
            <v>92.45</v>
          </cell>
          <cell r="DA129">
            <v>0</v>
          </cell>
          <cell r="DB129">
            <v>2.5</v>
          </cell>
          <cell r="DC129">
            <v>94.95</v>
          </cell>
          <cell r="DD129">
            <v>143.77000000000001</v>
          </cell>
          <cell r="DE129">
            <v>0</v>
          </cell>
          <cell r="DF129">
            <v>2.6</v>
          </cell>
          <cell r="DG129">
            <v>146.37</v>
          </cell>
          <cell r="DK129">
            <v>0</v>
          </cell>
          <cell r="DO129">
            <v>0</v>
          </cell>
          <cell r="DS129">
            <v>0</v>
          </cell>
          <cell r="DT129">
            <v>0</v>
          </cell>
          <cell r="DU129">
            <v>0</v>
          </cell>
          <cell r="DV129">
            <v>0</v>
          </cell>
          <cell r="DW129">
            <v>0</v>
          </cell>
          <cell r="DX129">
            <v>0</v>
          </cell>
          <cell r="DY129">
            <v>0</v>
          </cell>
          <cell r="DZ129">
            <v>0</v>
          </cell>
        </row>
        <row r="130">
          <cell r="B130" t="str">
            <v>149-8</v>
          </cell>
          <cell r="C130" t="str">
            <v>BAJAJ CLASSIC 4S</v>
          </cell>
          <cell r="D130">
            <v>69435</v>
          </cell>
          <cell r="E130">
            <v>56354</v>
          </cell>
          <cell r="H130" t="e">
            <v>#N/A</v>
          </cell>
          <cell r="I130" t="e">
            <v>#N/A</v>
          </cell>
          <cell r="M130" t="e">
            <v>#N/A</v>
          </cell>
          <cell r="N130" t="e">
            <v>#N/A</v>
          </cell>
          <cell r="O130" t="e">
            <v>#N/A</v>
          </cell>
          <cell r="P130" t="e">
            <v>#N/A</v>
          </cell>
          <cell r="Q130" t="e">
            <v>#N/A</v>
          </cell>
          <cell r="R130" t="e">
            <v>#N/A</v>
          </cell>
          <cell r="S130" t="e">
            <v>#N/A</v>
          </cell>
          <cell r="T130" t="e">
            <v>#N/A</v>
          </cell>
          <cell r="U130" t="e">
            <v>#N/A</v>
          </cell>
          <cell r="V130" t="e">
            <v>#N/A</v>
          </cell>
          <cell r="AC130">
            <v>0</v>
          </cell>
          <cell r="AM130">
            <v>8</v>
          </cell>
          <cell r="AN130">
            <v>72.7</v>
          </cell>
          <cell r="AO130">
            <v>54</v>
          </cell>
          <cell r="AP130">
            <v>12338</v>
          </cell>
          <cell r="AR130">
            <v>0</v>
          </cell>
          <cell r="AS130">
            <v>10000</v>
          </cell>
          <cell r="AT130">
            <v>0</v>
          </cell>
          <cell r="AU130">
            <v>1000</v>
          </cell>
          <cell r="AV130">
            <v>45354</v>
          </cell>
          <cell r="AW130">
            <v>56354</v>
          </cell>
          <cell r="AX130">
            <v>0</v>
          </cell>
          <cell r="AY130">
            <v>12321</v>
          </cell>
          <cell r="AZ130">
            <v>0</v>
          </cell>
          <cell r="BA130">
            <v>1232</v>
          </cell>
          <cell r="BB130">
            <v>55882</v>
          </cell>
          <cell r="BC130">
            <v>69435</v>
          </cell>
          <cell r="BM130">
            <v>1.6</v>
          </cell>
          <cell r="BO130" t="str">
            <v>PMS-I</v>
          </cell>
          <cell r="BP130">
            <v>138</v>
          </cell>
          <cell r="BQ130" t="str">
            <v>M/C</v>
          </cell>
          <cell r="BR130">
            <v>7.6</v>
          </cell>
          <cell r="BS130">
            <v>9</v>
          </cell>
          <cell r="BT130">
            <v>0.9</v>
          </cell>
          <cell r="BX130">
            <v>0.216</v>
          </cell>
          <cell r="BY130">
            <v>0.128</v>
          </cell>
          <cell r="BZ130">
            <v>0.33900000000000002</v>
          </cell>
          <cell r="CA130">
            <v>1.2E-2</v>
          </cell>
          <cell r="CB130">
            <v>0</v>
          </cell>
          <cell r="CF130">
            <v>0.8</v>
          </cell>
          <cell r="CG130">
            <v>76.739999999999995</v>
          </cell>
          <cell r="CM130">
            <v>100000</v>
          </cell>
          <cell r="CN130">
            <v>100000</v>
          </cell>
          <cell r="CR130">
            <v>8</v>
          </cell>
          <cell r="CW130" t="str">
            <v>149-8</v>
          </cell>
          <cell r="CX130" t="str">
            <v>MP</v>
          </cell>
          <cell r="CY130" t="str">
            <v>BAJAJ CLASSIC 4S</v>
          </cell>
          <cell r="CZ130">
            <v>118.93</v>
          </cell>
          <cell r="DA130">
            <v>21.7</v>
          </cell>
          <cell r="DB130">
            <v>1.32</v>
          </cell>
          <cell r="DC130">
            <v>141.95000000000002</v>
          </cell>
          <cell r="DD130">
            <v>122.61</v>
          </cell>
          <cell r="DE130">
            <v>21.7</v>
          </cell>
          <cell r="DF130">
            <v>1.32</v>
          </cell>
          <cell r="DG130">
            <v>145.63</v>
          </cell>
          <cell r="DK130">
            <v>0</v>
          </cell>
          <cell r="DL130">
            <v>172.02</v>
          </cell>
          <cell r="DM130">
            <v>28.07</v>
          </cell>
          <cell r="DN130">
            <v>2.1800000000000002</v>
          </cell>
          <cell r="DO130">
            <v>202.27</v>
          </cell>
          <cell r="DP130">
            <v>211.07</v>
          </cell>
          <cell r="DQ130">
            <v>34.44</v>
          </cell>
          <cell r="DR130">
            <v>2.68</v>
          </cell>
          <cell r="DS130">
            <v>248.19</v>
          </cell>
          <cell r="DT130">
            <v>95.93</v>
          </cell>
          <cell r="DU130">
            <v>172.02</v>
          </cell>
          <cell r="DV130">
            <v>28.07</v>
          </cell>
          <cell r="DW130">
            <v>2.1800000000000002</v>
          </cell>
          <cell r="DX130">
            <v>202.27</v>
          </cell>
          <cell r="DY130">
            <v>78.180000000000007</v>
          </cell>
          <cell r="DZ130">
            <v>76.739999999999995</v>
          </cell>
        </row>
        <row r="131">
          <cell r="B131" t="str">
            <v>170M</v>
          </cell>
          <cell r="C131" t="str">
            <v>MAJESTIC</v>
          </cell>
          <cell r="D131">
            <v>10800</v>
          </cell>
          <cell r="E131">
            <v>10800</v>
          </cell>
          <cell r="H131">
            <v>138</v>
          </cell>
          <cell r="I131" t="str">
            <v>M/C</v>
          </cell>
          <cell r="M131">
            <v>0</v>
          </cell>
          <cell r="N131">
            <v>0</v>
          </cell>
          <cell r="O131">
            <v>0</v>
          </cell>
          <cell r="P131">
            <v>0.124</v>
          </cell>
          <cell r="Q131">
            <v>0.06</v>
          </cell>
          <cell r="R131">
            <v>0.2</v>
          </cell>
          <cell r="S131">
            <v>5.0000000000000001E-3</v>
          </cell>
          <cell r="T131">
            <v>2</v>
          </cell>
          <cell r="U131">
            <v>0</v>
          </cell>
          <cell r="V131">
            <v>0</v>
          </cell>
          <cell r="Y131">
            <v>10</v>
          </cell>
          <cell r="Z131">
            <v>1</v>
          </cell>
          <cell r="AC131">
            <v>11</v>
          </cell>
          <cell r="AD131">
            <v>100000</v>
          </cell>
          <cell r="AE131">
            <v>70000</v>
          </cell>
          <cell r="AH131" t="str">
            <v>2K-1197/2</v>
          </cell>
          <cell r="AI131">
            <v>40</v>
          </cell>
          <cell r="AM131">
            <v>4</v>
          </cell>
          <cell r="AN131">
            <v>47.2</v>
          </cell>
          <cell r="AO131">
            <v>40</v>
          </cell>
          <cell r="AP131">
            <v>5934</v>
          </cell>
          <cell r="AR131">
            <v>10800</v>
          </cell>
          <cell r="AS131">
            <v>0</v>
          </cell>
          <cell r="AT131">
            <v>0</v>
          </cell>
          <cell r="AU131">
            <v>0</v>
          </cell>
          <cell r="AV131">
            <v>0</v>
          </cell>
          <cell r="AW131">
            <v>10800</v>
          </cell>
          <cell r="AX131">
            <v>10800</v>
          </cell>
          <cell r="AY131">
            <v>0</v>
          </cell>
          <cell r="AZ131">
            <v>0</v>
          </cell>
          <cell r="BA131">
            <v>0</v>
          </cell>
          <cell r="BB131">
            <v>0</v>
          </cell>
          <cell r="BC131">
            <v>10800</v>
          </cell>
          <cell r="BM131">
            <v>1.9</v>
          </cell>
          <cell r="BO131" t="str">
            <v>PMS-I</v>
          </cell>
          <cell r="BP131">
            <v>138</v>
          </cell>
          <cell r="BQ131" t="str">
            <v>M/C</v>
          </cell>
          <cell r="BR131">
            <v>5</v>
          </cell>
          <cell r="BS131">
            <v>3.3</v>
          </cell>
          <cell r="BT131">
            <v>1.1000000000000001</v>
          </cell>
          <cell r="BX131">
            <v>0.124</v>
          </cell>
          <cell r="BY131">
            <v>0.06</v>
          </cell>
          <cell r="BZ131">
            <v>0.2</v>
          </cell>
          <cell r="CA131">
            <v>5.0000000000000001E-3</v>
          </cell>
          <cell r="CB131">
            <v>2</v>
          </cell>
          <cell r="CF131">
            <v>0.7</v>
          </cell>
          <cell r="CM131">
            <v>100000</v>
          </cell>
          <cell r="CN131">
            <v>65000</v>
          </cell>
          <cell r="CR131">
            <v>4</v>
          </cell>
          <cell r="CW131" t="str">
            <v>170M</v>
          </cell>
          <cell r="CX131">
            <v>0</v>
          </cell>
          <cell r="CY131" t="str">
            <v>MAJESTIC</v>
          </cell>
          <cell r="CZ131">
            <v>74.87</v>
          </cell>
          <cell r="DA131">
            <v>0</v>
          </cell>
          <cell r="DB131">
            <v>3</v>
          </cell>
          <cell r="DC131">
            <v>77.87</v>
          </cell>
          <cell r="DD131">
            <v>91.93</v>
          </cell>
          <cell r="DE131">
            <v>0</v>
          </cell>
          <cell r="DF131">
            <v>3.92</v>
          </cell>
          <cell r="DG131">
            <v>95.850000000000009</v>
          </cell>
          <cell r="DK131">
            <v>0</v>
          </cell>
          <cell r="DO131">
            <v>0</v>
          </cell>
          <cell r="DP131">
            <v>125.36</v>
          </cell>
          <cell r="DQ131">
            <v>31.75</v>
          </cell>
          <cell r="DR131">
            <v>5.36</v>
          </cell>
          <cell r="DS131">
            <v>162.47</v>
          </cell>
          <cell r="DT131">
            <v>0</v>
          </cell>
          <cell r="DU131">
            <v>102.17</v>
          </cell>
          <cell r="DV131">
            <v>25.88</v>
          </cell>
          <cell r="DW131">
            <v>4.37</v>
          </cell>
          <cell r="DX131">
            <v>132.42000000000002</v>
          </cell>
          <cell r="DY131">
            <v>0</v>
          </cell>
          <cell r="DZ131">
            <v>0</v>
          </cell>
        </row>
        <row r="132">
          <cell r="B132" t="str">
            <v>199P</v>
          </cell>
          <cell r="C132" t="str">
            <v>YBX-4S</v>
          </cell>
          <cell r="D132">
            <v>123211</v>
          </cell>
          <cell r="E132">
            <v>100000</v>
          </cell>
          <cell r="H132">
            <v>124</v>
          </cell>
          <cell r="I132" t="str">
            <v>M/C</v>
          </cell>
          <cell r="M132">
            <v>0</v>
          </cell>
          <cell r="N132">
            <v>0</v>
          </cell>
          <cell r="O132">
            <v>0</v>
          </cell>
          <cell r="P132">
            <v>0.14199999999999999</v>
          </cell>
          <cell r="Q132">
            <v>8.5000000000000006E-2</v>
          </cell>
          <cell r="R132">
            <v>0.21199999999999999</v>
          </cell>
          <cell r="S132">
            <v>6.0000000000000001E-3</v>
          </cell>
          <cell r="T132">
            <v>0</v>
          </cell>
          <cell r="U132">
            <v>0</v>
          </cell>
          <cell r="V132">
            <v>0</v>
          </cell>
          <cell r="Y132">
            <v>19</v>
          </cell>
          <cell r="Z132">
            <v>2</v>
          </cell>
          <cell r="AC132">
            <v>21</v>
          </cell>
          <cell r="AM132">
            <v>8</v>
          </cell>
          <cell r="AN132">
            <v>38.200000000000003</v>
          </cell>
          <cell r="AO132">
            <v>54</v>
          </cell>
          <cell r="AP132">
            <v>6483</v>
          </cell>
          <cell r="AR132">
            <v>100000</v>
          </cell>
          <cell r="AS132">
            <v>0</v>
          </cell>
          <cell r="AT132">
            <v>0</v>
          </cell>
          <cell r="AU132">
            <v>0</v>
          </cell>
          <cell r="AV132">
            <v>0</v>
          </cell>
          <cell r="AW132">
            <v>100000</v>
          </cell>
          <cell r="AX132">
            <v>123211</v>
          </cell>
          <cell r="AY132">
            <v>0</v>
          </cell>
          <cell r="AZ132">
            <v>0</v>
          </cell>
          <cell r="BA132">
            <v>0</v>
          </cell>
          <cell r="BB132">
            <v>0</v>
          </cell>
          <cell r="BC132">
            <v>123211</v>
          </cell>
          <cell r="BM132">
            <v>6.6</v>
          </cell>
          <cell r="BO132" t="str">
            <v>PMS-I</v>
          </cell>
          <cell r="BP132">
            <v>124</v>
          </cell>
          <cell r="BQ132" t="str">
            <v>M/C</v>
          </cell>
          <cell r="BR132">
            <v>6</v>
          </cell>
          <cell r="BS132">
            <v>5</v>
          </cell>
          <cell r="BT132">
            <v>3.9</v>
          </cell>
          <cell r="BX132">
            <v>0.14199999999999999</v>
          </cell>
          <cell r="BY132">
            <v>8.5000000000000006E-2</v>
          </cell>
          <cell r="BZ132">
            <v>0.21199999999999999</v>
          </cell>
          <cell r="CA132">
            <v>6.0000000000000001E-3</v>
          </cell>
          <cell r="CM132">
            <v>50000</v>
          </cell>
          <cell r="CN132">
            <v>50000</v>
          </cell>
          <cell r="CR132">
            <v>8</v>
          </cell>
          <cell r="CW132" t="str">
            <v>199P</v>
          </cell>
          <cell r="CX132">
            <v>0</v>
          </cell>
          <cell r="CY132" t="str">
            <v>YBX-4S</v>
          </cell>
          <cell r="CZ132">
            <v>115</v>
          </cell>
          <cell r="DC132">
            <v>115</v>
          </cell>
          <cell r="DG132">
            <v>0</v>
          </cell>
          <cell r="DK132">
            <v>0</v>
          </cell>
          <cell r="DO132">
            <v>0</v>
          </cell>
          <cell r="DP132">
            <v>197.88</v>
          </cell>
          <cell r="DQ132">
            <v>37.92</v>
          </cell>
          <cell r="DR132">
            <v>3.83</v>
          </cell>
          <cell r="DS132">
            <v>239.63</v>
          </cell>
          <cell r="DU132">
            <v>161.27000000000001</v>
          </cell>
          <cell r="DV132">
            <v>30.9</v>
          </cell>
          <cell r="DW132">
            <v>3.12</v>
          </cell>
          <cell r="DX132">
            <v>195.29000000000002</v>
          </cell>
          <cell r="DY132">
            <v>0</v>
          </cell>
          <cell r="DZ132">
            <v>0</v>
          </cell>
        </row>
        <row r="133">
          <cell r="B133" t="str">
            <v>1P</v>
          </cell>
          <cell r="C133" t="str">
            <v>MAJESTIC MOPED 60 CC</v>
          </cell>
          <cell r="D133">
            <v>11089</v>
          </cell>
          <cell r="E133">
            <v>9000</v>
          </cell>
          <cell r="H133">
            <v>138</v>
          </cell>
          <cell r="I133" t="str">
            <v>M/C</v>
          </cell>
          <cell r="M133">
            <v>0</v>
          </cell>
          <cell r="N133">
            <v>0</v>
          </cell>
          <cell r="O133">
            <v>0</v>
          </cell>
          <cell r="P133">
            <v>0.13</v>
          </cell>
          <cell r="Q133">
            <v>7.0000000000000007E-2</v>
          </cell>
          <cell r="R133">
            <v>0.23</v>
          </cell>
          <cell r="S133">
            <v>0</v>
          </cell>
          <cell r="T133">
            <v>2</v>
          </cell>
          <cell r="U133">
            <v>0</v>
          </cell>
          <cell r="V133">
            <v>0</v>
          </cell>
          <cell r="Y133">
            <v>15</v>
          </cell>
          <cell r="Z133">
            <v>1</v>
          </cell>
          <cell r="AC133">
            <v>16</v>
          </cell>
          <cell r="AM133">
            <v>8</v>
          </cell>
          <cell r="AN133">
            <v>52.7</v>
          </cell>
          <cell r="AO133">
            <v>43.5</v>
          </cell>
          <cell r="AP133">
            <v>7205</v>
          </cell>
          <cell r="AR133">
            <v>9000</v>
          </cell>
          <cell r="AS133">
            <v>0</v>
          </cell>
          <cell r="AT133">
            <v>0</v>
          </cell>
          <cell r="AU133">
            <v>0</v>
          </cell>
          <cell r="AV133">
            <v>0</v>
          </cell>
          <cell r="AW133">
            <v>9000</v>
          </cell>
          <cell r="AX133">
            <v>11089</v>
          </cell>
          <cell r="AY133">
            <v>0</v>
          </cell>
          <cell r="AZ133">
            <v>0</v>
          </cell>
          <cell r="BA133">
            <v>0</v>
          </cell>
          <cell r="BB133">
            <v>0</v>
          </cell>
          <cell r="BC133">
            <v>11089</v>
          </cell>
          <cell r="BM133">
            <v>1.9</v>
          </cell>
          <cell r="BO133" t="str">
            <v>PMS-I</v>
          </cell>
          <cell r="BP133">
            <v>138</v>
          </cell>
          <cell r="BQ133" t="str">
            <v>M/C</v>
          </cell>
          <cell r="BR133">
            <v>6.2</v>
          </cell>
          <cell r="BS133">
            <v>5</v>
          </cell>
          <cell r="BT133">
            <v>1.1000000000000001</v>
          </cell>
          <cell r="BX133">
            <v>0.13</v>
          </cell>
          <cell r="BY133">
            <v>7.0000000000000007E-2</v>
          </cell>
          <cell r="BZ133">
            <v>0.23</v>
          </cell>
          <cell r="CB133">
            <v>2</v>
          </cell>
          <cell r="CF133">
            <v>0.7</v>
          </cell>
          <cell r="CM133">
            <v>100000</v>
          </cell>
          <cell r="CN133">
            <v>65000</v>
          </cell>
          <cell r="CR133">
            <v>8</v>
          </cell>
          <cell r="CW133" t="str">
            <v>1P</v>
          </cell>
          <cell r="CY133" t="str">
            <v>MAJESTIC MOPED 60 CC</v>
          </cell>
          <cell r="CZ133">
            <v>90.93</v>
          </cell>
          <cell r="DA133">
            <v>17.940000000000001</v>
          </cell>
          <cell r="DB133">
            <v>1.8</v>
          </cell>
          <cell r="DC133">
            <v>110.67000000000002</v>
          </cell>
          <cell r="DG133">
            <v>0</v>
          </cell>
          <cell r="DK133">
            <v>0</v>
          </cell>
          <cell r="DO133">
            <v>0</v>
          </cell>
          <cell r="DS133">
            <v>0</v>
          </cell>
          <cell r="DU133">
            <v>0</v>
          </cell>
          <cell r="DV133">
            <v>0</v>
          </cell>
          <cell r="DW133">
            <v>0</v>
          </cell>
          <cell r="DX133">
            <v>0</v>
          </cell>
          <cell r="DY133">
            <v>0</v>
          </cell>
          <cell r="DZ133">
            <v>0</v>
          </cell>
        </row>
        <row r="134">
          <cell r="B134" t="str">
            <v>263P</v>
          </cell>
          <cell r="C134" t="str">
            <v>BIRLA YAMAHA  76-R</v>
          </cell>
          <cell r="D134">
            <v>15200</v>
          </cell>
          <cell r="E134">
            <v>15200</v>
          </cell>
          <cell r="F134" t="str">
            <v>T6</v>
          </cell>
          <cell r="G134" t="str">
            <v>MS</v>
          </cell>
          <cell r="H134">
            <v>124</v>
          </cell>
          <cell r="I134" t="str">
            <v>M/C</v>
          </cell>
          <cell r="M134">
            <v>0</v>
          </cell>
          <cell r="N134">
            <v>0</v>
          </cell>
          <cell r="O134">
            <v>0</v>
          </cell>
          <cell r="P134">
            <v>0.23499999999999999</v>
          </cell>
          <cell r="Q134">
            <v>0.15</v>
          </cell>
          <cell r="R134">
            <v>0.42699999999999999</v>
          </cell>
          <cell r="S134">
            <v>0.01</v>
          </cell>
          <cell r="T134">
            <v>0</v>
          </cell>
          <cell r="U134">
            <v>0</v>
          </cell>
          <cell r="V134">
            <v>0</v>
          </cell>
          <cell r="Y134">
            <v>16</v>
          </cell>
          <cell r="Z134">
            <v>1.5</v>
          </cell>
          <cell r="AC134">
            <v>17.5</v>
          </cell>
          <cell r="AD134">
            <v>50000</v>
          </cell>
          <cell r="AE134">
            <v>60000</v>
          </cell>
          <cell r="AH134" t="str">
            <v>2K-1211</v>
          </cell>
          <cell r="AI134">
            <v>65</v>
          </cell>
          <cell r="AM134">
            <v>4</v>
          </cell>
          <cell r="AN134">
            <v>56</v>
          </cell>
          <cell r="AO134">
            <v>65</v>
          </cell>
          <cell r="AP134">
            <v>11440</v>
          </cell>
          <cell r="AR134">
            <v>14400</v>
          </cell>
          <cell r="AS134">
            <v>800</v>
          </cell>
          <cell r="AT134">
            <v>0</v>
          </cell>
          <cell r="AU134">
            <v>0</v>
          </cell>
          <cell r="AV134">
            <v>0</v>
          </cell>
          <cell r="AW134">
            <v>15200</v>
          </cell>
          <cell r="AX134">
            <v>14400</v>
          </cell>
          <cell r="AY134">
            <v>800</v>
          </cell>
          <cell r="AZ134">
            <v>0</v>
          </cell>
          <cell r="BA134">
            <v>0</v>
          </cell>
          <cell r="BB134">
            <v>0</v>
          </cell>
          <cell r="BC134">
            <v>15200</v>
          </cell>
          <cell r="BM134">
            <v>1.9</v>
          </cell>
          <cell r="BO134" t="str">
            <v>PMS-I</v>
          </cell>
          <cell r="BP134">
            <v>124</v>
          </cell>
          <cell r="BQ134" t="str">
            <v>M/C</v>
          </cell>
          <cell r="BR134">
            <v>7.2</v>
          </cell>
          <cell r="BS134">
            <v>1.8</v>
          </cell>
          <cell r="BT134">
            <v>1.1000000000000001</v>
          </cell>
          <cell r="BX134">
            <v>0.23499999999999999</v>
          </cell>
          <cell r="BY134">
            <v>0.15</v>
          </cell>
          <cell r="BZ134">
            <v>0.42699999999999999</v>
          </cell>
          <cell r="CA134">
            <v>0.01</v>
          </cell>
          <cell r="CM134">
            <v>50000</v>
          </cell>
          <cell r="CN134">
            <v>60000</v>
          </cell>
          <cell r="CR134">
            <v>4</v>
          </cell>
          <cell r="CW134" t="str">
            <v>263P</v>
          </cell>
          <cell r="CX134">
            <v>0</v>
          </cell>
          <cell r="CY134" t="str">
            <v>BIRLA YAMAHA  76-R</v>
          </cell>
          <cell r="CZ134">
            <v>175.16</v>
          </cell>
          <cell r="DA134">
            <v>0</v>
          </cell>
          <cell r="DB134">
            <v>0</v>
          </cell>
          <cell r="DC134">
            <v>175.16</v>
          </cell>
          <cell r="DD134">
            <v>204.6</v>
          </cell>
          <cell r="DE134">
            <v>0</v>
          </cell>
          <cell r="DF134">
            <v>0</v>
          </cell>
          <cell r="DG134">
            <v>204.6</v>
          </cell>
          <cell r="DK134">
            <v>0</v>
          </cell>
          <cell r="DO134">
            <v>0</v>
          </cell>
          <cell r="DP134">
            <v>0</v>
          </cell>
          <cell r="DQ134">
            <v>0</v>
          </cell>
          <cell r="DR134">
            <v>0</v>
          </cell>
          <cell r="DS134">
            <v>0</v>
          </cell>
          <cell r="DT134">
            <v>0</v>
          </cell>
          <cell r="DU134">
            <v>0</v>
          </cell>
          <cell r="DV134">
            <v>0</v>
          </cell>
          <cell r="DW134">
            <v>0</v>
          </cell>
          <cell r="DX134">
            <v>0</v>
          </cell>
          <cell r="DY134">
            <v>0</v>
          </cell>
          <cell r="DZ134">
            <v>0</v>
          </cell>
        </row>
        <row r="135">
          <cell r="B135" t="str">
            <v>264P</v>
          </cell>
          <cell r="C135" t="str">
            <v>BIRLA YAMAHA 700K</v>
          </cell>
          <cell r="D135">
            <v>9600</v>
          </cell>
          <cell r="E135">
            <v>9600</v>
          </cell>
          <cell r="G135" t="str">
            <v>MS</v>
          </cell>
          <cell r="H135">
            <v>124</v>
          </cell>
          <cell r="I135" t="str">
            <v>M/C</v>
          </cell>
          <cell r="M135">
            <v>0</v>
          </cell>
          <cell r="N135">
            <v>0</v>
          </cell>
          <cell r="O135">
            <v>0</v>
          </cell>
          <cell r="P135">
            <v>0.13</v>
          </cell>
          <cell r="Q135">
            <v>6.5000000000000002E-2</v>
          </cell>
          <cell r="R135">
            <v>0.218</v>
          </cell>
          <cell r="S135">
            <v>0.01</v>
          </cell>
          <cell r="T135">
            <v>0</v>
          </cell>
          <cell r="U135">
            <v>0</v>
          </cell>
          <cell r="V135">
            <v>0</v>
          </cell>
          <cell r="Y135">
            <v>16</v>
          </cell>
          <cell r="Z135">
            <v>2</v>
          </cell>
          <cell r="AC135">
            <v>18</v>
          </cell>
          <cell r="AD135">
            <v>50000</v>
          </cell>
          <cell r="AE135">
            <v>60000</v>
          </cell>
          <cell r="AH135" t="str">
            <v>2K-1290</v>
          </cell>
          <cell r="AI135">
            <v>48</v>
          </cell>
          <cell r="AM135">
            <v>4</v>
          </cell>
          <cell r="AN135">
            <v>43</v>
          </cell>
          <cell r="AO135">
            <v>48</v>
          </cell>
          <cell r="AP135">
            <v>6487</v>
          </cell>
          <cell r="AR135">
            <v>9600</v>
          </cell>
          <cell r="AS135">
            <v>0</v>
          </cell>
          <cell r="AT135">
            <v>0</v>
          </cell>
          <cell r="AU135">
            <v>0</v>
          </cell>
          <cell r="AV135">
            <v>0</v>
          </cell>
          <cell r="AW135">
            <v>9600</v>
          </cell>
          <cell r="AX135">
            <v>9600</v>
          </cell>
          <cell r="AY135">
            <v>0</v>
          </cell>
          <cell r="AZ135">
            <v>0</v>
          </cell>
          <cell r="BA135">
            <v>0</v>
          </cell>
          <cell r="BB135">
            <v>0</v>
          </cell>
          <cell r="BC135">
            <v>9600</v>
          </cell>
          <cell r="BM135">
            <v>2</v>
          </cell>
          <cell r="BO135" t="str">
            <v>PMS-I</v>
          </cell>
          <cell r="BP135">
            <v>124</v>
          </cell>
          <cell r="BQ135" t="str">
            <v>M/C</v>
          </cell>
          <cell r="BR135">
            <v>6.9</v>
          </cell>
          <cell r="BS135">
            <v>3</v>
          </cell>
          <cell r="BT135">
            <v>1.2</v>
          </cell>
          <cell r="BX135">
            <v>0.13</v>
          </cell>
          <cell r="BY135">
            <v>6.5000000000000002E-2</v>
          </cell>
          <cell r="BZ135">
            <v>0.218</v>
          </cell>
          <cell r="CA135">
            <v>0.01</v>
          </cell>
          <cell r="CM135">
            <v>50000</v>
          </cell>
          <cell r="CN135">
            <v>60000</v>
          </cell>
          <cell r="CR135">
            <v>4</v>
          </cell>
          <cell r="CW135" t="str">
            <v>264P</v>
          </cell>
          <cell r="CX135">
            <v>0</v>
          </cell>
          <cell r="CY135" t="str">
            <v>BIRLA YAMAHA 700K</v>
          </cell>
          <cell r="CZ135">
            <v>103</v>
          </cell>
          <cell r="DA135">
            <v>0</v>
          </cell>
          <cell r="DB135">
            <v>0</v>
          </cell>
          <cell r="DC135">
            <v>103</v>
          </cell>
          <cell r="DD135">
            <v>0</v>
          </cell>
          <cell r="DE135">
            <v>0</v>
          </cell>
          <cell r="DF135">
            <v>0</v>
          </cell>
          <cell r="DG135">
            <v>0</v>
          </cell>
          <cell r="DK135">
            <v>0</v>
          </cell>
          <cell r="DO135">
            <v>0</v>
          </cell>
          <cell r="DP135">
            <v>0</v>
          </cell>
          <cell r="DQ135">
            <v>0</v>
          </cell>
          <cell r="DR135">
            <v>0</v>
          </cell>
          <cell r="DS135">
            <v>0</v>
          </cell>
          <cell r="DT135">
            <v>0</v>
          </cell>
          <cell r="DU135">
            <v>0</v>
          </cell>
          <cell r="DV135">
            <v>0</v>
          </cell>
          <cell r="DW135">
            <v>0</v>
          </cell>
          <cell r="DX135">
            <v>0</v>
          </cell>
          <cell r="DY135">
            <v>0</v>
          </cell>
          <cell r="DZ135">
            <v>0</v>
          </cell>
        </row>
        <row r="136">
          <cell r="B136" t="str">
            <v>309-6</v>
          </cell>
          <cell r="C136" t="str">
            <v>MARUTI 800</v>
          </cell>
          <cell r="D136">
            <v>275535</v>
          </cell>
          <cell r="E136">
            <v>275535</v>
          </cell>
          <cell r="H136" t="e">
            <v>#N/A</v>
          </cell>
          <cell r="I136" t="e">
            <v>#N/A</v>
          </cell>
          <cell r="M136" t="e">
            <v>#N/A</v>
          </cell>
          <cell r="N136" t="e">
            <v>#N/A</v>
          </cell>
          <cell r="O136" t="e">
            <v>#N/A</v>
          </cell>
          <cell r="P136" t="e">
            <v>#N/A</v>
          </cell>
          <cell r="Q136" t="e">
            <v>#N/A</v>
          </cell>
          <cell r="R136" t="e">
            <v>#N/A</v>
          </cell>
          <cell r="S136" t="e">
            <v>#N/A</v>
          </cell>
          <cell r="T136" t="e">
            <v>#N/A</v>
          </cell>
          <cell r="U136" t="e">
            <v>#N/A</v>
          </cell>
          <cell r="V136" t="e">
            <v>#N/A</v>
          </cell>
          <cell r="Y136">
            <v>17.600000000000001</v>
          </cell>
          <cell r="Z136">
            <v>1.1000000000000001</v>
          </cell>
          <cell r="AA136">
            <v>0.8</v>
          </cell>
          <cell r="AC136">
            <v>19.5</v>
          </cell>
          <cell r="AD136">
            <v>50000</v>
          </cell>
          <cell r="AE136">
            <v>125000</v>
          </cell>
          <cell r="AF136">
            <v>27938.1</v>
          </cell>
          <cell r="AH136" t="str">
            <v>2K-1186</v>
          </cell>
          <cell r="AI136">
            <v>68.5</v>
          </cell>
          <cell r="AM136">
            <v>6</v>
          </cell>
          <cell r="AN136">
            <v>55</v>
          </cell>
          <cell r="AO136">
            <v>68.5</v>
          </cell>
          <cell r="AP136">
            <v>11841</v>
          </cell>
          <cell r="AR136">
            <v>160000</v>
          </cell>
          <cell r="AS136">
            <v>36000</v>
          </cell>
          <cell r="AT136">
            <v>0</v>
          </cell>
          <cell r="AU136">
            <v>2000</v>
          </cell>
          <cell r="AV136">
            <v>77535</v>
          </cell>
          <cell r="AW136">
            <v>275535</v>
          </cell>
          <cell r="AX136">
            <v>160000</v>
          </cell>
          <cell r="AY136">
            <v>36000</v>
          </cell>
          <cell r="AZ136">
            <v>0</v>
          </cell>
          <cell r="BA136">
            <v>2000</v>
          </cell>
          <cell r="BB136">
            <v>77535</v>
          </cell>
          <cell r="BC136">
            <v>275535</v>
          </cell>
          <cell r="BM136">
            <v>3.5</v>
          </cell>
          <cell r="BO136" t="str">
            <v>PMS-I</v>
          </cell>
          <cell r="BP136">
            <v>124</v>
          </cell>
          <cell r="BQ136" t="str">
            <v>M/C</v>
          </cell>
          <cell r="BR136">
            <v>3.7</v>
          </cell>
          <cell r="BS136">
            <v>4.8</v>
          </cell>
          <cell r="BT136">
            <v>2.1</v>
          </cell>
          <cell r="BX136">
            <v>0.23300000000000001</v>
          </cell>
          <cell r="BY136">
            <v>0.17499999999999999</v>
          </cell>
          <cell r="BZ136">
            <v>0.34499999999999997</v>
          </cell>
          <cell r="CA136">
            <v>8.9999999999999993E-3</v>
          </cell>
          <cell r="CF136">
            <v>0.26</v>
          </cell>
          <cell r="CM136">
            <v>150000</v>
          </cell>
          <cell r="CN136">
            <v>110000</v>
          </cell>
          <cell r="CR136">
            <v>6</v>
          </cell>
          <cell r="CW136" t="str">
            <v>309-6</v>
          </cell>
          <cell r="CX136">
            <v>0</v>
          </cell>
          <cell r="CY136" t="str">
            <v>MARUTI 800</v>
          </cell>
          <cell r="CZ136">
            <v>92.39</v>
          </cell>
          <cell r="DA136">
            <v>18.829999999999998</v>
          </cell>
          <cell r="DB136">
            <v>1</v>
          </cell>
          <cell r="DC136">
            <v>112.22</v>
          </cell>
          <cell r="DD136">
            <v>110.87</v>
          </cell>
          <cell r="DE136">
            <v>22.6</v>
          </cell>
          <cell r="DF136">
            <v>5.04</v>
          </cell>
          <cell r="DG136">
            <v>138.51</v>
          </cell>
          <cell r="DK136">
            <v>0</v>
          </cell>
          <cell r="DL136">
            <v>93.6</v>
          </cell>
          <cell r="DM136">
            <v>19</v>
          </cell>
          <cell r="DN136">
            <v>1</v>
          </cell>
          <cell r="DO136">
            <v>113.6</v>
          </cell>
          <cell r="DP136">
            <v>171.64</v>
          </cell>
          <cell r="DQ136">
            <v>33.729999999999997</v>
          </cell>
          <cell r="DR136">
            <v>6.7</v>
          </cell>
          <cell r="DS136">
            <v>212.07</v>
          </cell>
          <cell r="DT136">
            <v>0</v>
          </cell>
          <cell r="DU136">
            <v>139.88999999999999</v>
          </cell>
          <cell r="DV136">
            <v>27.49</v>
          </cell>
          <cell r="DW136">
            <v>5.46</v>
          </cell>
          <cell r="DX136">
            <v>172.83999999999997</v>
          </cell>
          <cell r="DY136">
            <v>0</v>
          </cell>
          <cell r="DZ136">
            <v>0</v>
          </cell>
        </row>
        <row r="137">
          <cell r="B137" t="str">
            <v>309MPL</v>
          </cell>
          <cell r="C137" t="str">
            <v>MARUTI 800 KIT ASSY</v>
          </cell>
          <cell r="D137">
            <v>36000</v>
          </cell>
          <cell r="E137">
            <v>36000</v>
          </cell>
          <cell r="H137">
            <v>124</v>
          </cell>
          <cell r="I137" t="str">
            <v>M/C</v>
          </cell>
          <cell r="M137">
            <v>0</v>
          </cell>
          <cell r="N137">
            <v>0</v>
          </cell>
          <cell r="O137">
            <v>0</v>
          </cell>
          <cell r="P137">
            <v>0.23300000000000001</v>
          </cell>
          <cell r="Q137">
            <v>0.17499999999999999</v>
          </cell>
          <cell r="R137">
            <v>0.34499999999999997</v>
          </cell>
          <cell r="S137">
            <v>8.9999999999999993E-3</v>
          </cell>
          <cell r="T137">
            <v>0</v>
          </cell>
          <cell r="U137">
            <v>0</v>
          </cell>
          <cell r="V137">
            <v>0</v>
          </cell>
          <cell r="Y137">
            <v>17.600000000000001</v>
          </cell>
          <cell r="Z137">
            <v>1.1000000000000001</v>
          </cell>
          <cell r="AA137">
            <v>0.8</v>
          </cell>
          <cell r="AC137">
            <v>19.5</v>
          </cell>
          <cell r="AD137">
            <v>50000</v>
          </cell>
          <cell r="AE137">
            <v>125000</v>
          </cell>
          <cell r="AF137">
            <v>27938.1</v>
          </cell>
          <cell r="AH137" t="str">
            <v>2K-1186</v>
          </cell>
          <cell r="AI137">
            <v>68.5</v>
          </cell>
          <cell r="AM137">
            <v>6</v>
          </cell>
          <cell r="AN137">
            <v>55</v>
          </cell>
          <cell r="AO137">
            <v>68.5</v>
          </cell>
          <cell r="AP137">
            <v>11841</v>
          </cell>
          <cell r="AR137">
            <v>0</v>
          </cell>
          <cell r="AS137">
            <v>0</v>
          </cell>
          <cell r="AT137">
            <v>0</v>
          </cell>
          <cell r="AU137">
            <v>0</v>
          </cell>
          <cell r="AV137">
            <v>36000</v>
          </cell>
          <cell r="AW137">
            <v>36000</v>
          </cell>
          <cell r="AX137">
            <v>0</v>
          </cell>
          <cell r="AY137">
            <v>0</v>
          </cell>
          <cell r="AZ137">
            <v>0</v>
          </cell>
          <cell r="BA137">
            <v>0</v>
          </cell>
          <cell r="BB137">
            <v>36000</v>
          </cell>
          <cell r="BC137">
            <v>36000</v>
          </cell>
          <cell r="BM137">
            <v>3.5</v>
          </cell>
          <cell r="BO137" t="str">
            <v>PMS-I</v>
          </cell>
          <cell r="BP137">
            <v>124</v>
          </cell>
          <cell r="BQ137" t="str">
            <v>M/C</v>
          </cell>
          <cell r="BR137">
            <v>3.7</v>
          </cell>
          <cell r="BS137">
            <v>4.8</v>
          </cell>
          <cell r="BT137">
            <v>2.1</v>
          </cell>
          <cell r="BX137">
            <v>0.23300000000000001</v>
          </cell>
          <cell r="BY137">
            <v>0.17499999999999999</v>
          </cell>
          <cell r="BZ137">
            <v>0.34499999999999997</v>
          </cell>
          <cell r="CA137">
            <v>8.9999999999999993E-3</v>
          </cell>
          <cell r="CF137">
            <v>0.26</v>
          </cell>
          <cell r="CM137">
            <v>150000</v>
          </cell>
          <cell r="CN137">
            <v>110000</v>
          </cell>
          <cell r="CR137">
            <v>6</v>
          </cell>
          <cell r="CW137" t="str">
            <v>309MPL</v>
          </cell>
          <cell r="CX137">
            <v>0</v>
          </cell>
          <cell r="CY137" t="str">
            <v>MARUTI 800 KIT ASSY</v>
          </cell>
          <cell r="CZ137">
            <v>0</v>
          </cell>
          <cell r="DA137">
            <v>0</v>
          </cell>
          <cell r="DB137">
            <v>0</v>
          </cell>
          <cell r="DC137">
            <v>0</v>
          </cell>
          <cell r="DD137">
            <v>0</v>
          </cell>
          <cell r="DE137">
            <v>0</v>
          </cell>
          <cell r="DF137">
            <v>0</v>
          </cell>
          <cell r="DG137">
            <v>0</v>
          </cell>
          <cell r="DK137">
            <v>0</v>
          </cell>
          <cell r="DL137">
            <v>0</v>
          </cell>
          <cell r="DM137">
            <v>0</v>
          </cell>
          <cell r="DN137">
            <v>0</v>
          </cell>
          <cell r="DO137">
            <v>0</v>
          </cell>
          <cell r="DP137">
            <v>171.64</v>
          </cell>
          <cell r="DQ137">
            <v>33.729999999999997</v>
          </cell>
          <cell r="DR137">
            <v>6.7</v>
          </cell>
          <cell r="DS137">
            <v>212.07</v>
          </cell>
          <cell r="DT137">
            <v>291.19</v>
          </cell>
          <cell r="DU137">
            <v>139.88999999999999</v>
          </cell>
          <cell r="DV137">
            <v>27.49</v>
          </cell>
          <cell r="DW137">
            <v>5.46</v>
          </cell>
          <cell r="DX137">
            <v>172.83999999999997</v>
          </cell>
          <cell r="DY137">
            <v>142.63666666666666</v>
          </cell>
          <cell r="DZ137">
            <v>120.97999999999999</v>
          </cell>
          <cell r="EA137">
            <v>63.53</v>
          </cell>
          <cell r="EB137">
            <v>43.33</v>
          </cell>
          <cell r="EC137">
            <v>518.52</v>
          </cell>
          <cell r="ED137">
            <v>724.68666666666661</v>
          </cell>
          <cell r="EF137">
            <v>142.63999999999999</v>
          </cell>
        </row>
        <row r="138">
          <cell r="B138" t="str">
            <v>326P</v>
          </cell>
          <cell r="C138" t="str">
            <v>ESTEEM 1300</v>
          </cell>
          <cell r="D138">
            <v>1783</v>
          </cell>
          <cell r="E138">
            <v>1300</v>
          </cell>
          <cell r="H138">
            <v>124</v>
          </cell>
          <cell r="I138" t="str">
            <v>M/C</v>
          </cell>
          <cell r="M138">
            <v>0</v>
          </cell>
          <cell r="N138">
            <v>0</v>
          </cell>
          <cell r="O138">
            <v>0</v>
          </cell>
          <cell r="P138">
            <v>0.28000000000000003</v>
          </cell>
          <cell r="Q138">
            <v>0.215</v>
          </cell>
          <cell r="R138">
            <v>0.46</v>
          </cell>
          <cell r="S138">
            <v>8.9999999999999993E-3</v>
          </cell>
          <cell r="T138">
            <v>0</v>
          </cell>
          <cell r="U138">
            <v>0</v>
          </cell>
          <cell r="V138">
            <v>0</v>
          </cell>
          <cell r="Y138">
            <v>20</v>
          </cell>
          <cell r="Z138">
            <v>2</v>
          </cell>
          <cell r="AC138">
            <v>22</v>
          </cell>
          <cell r="AD138">
            <v>50000</v>
          </cell>
          <cell r="AE138">
            <v>75000</v>
          </cell>
          <cell r="AH138" t="str">
            <v>1K-1273</v>
          </cell>
          <cell r="AI138">
            <v>75.004999999999995</v>
          </cell>
          <cell r="AM138">
            <v>1</v>
          </cell>
          <cell r="AN138">
            <v>56.25</v>
          </cell>
          <cell r="AO138">
            <v>74</v>
          </cell>
          <cell r="AP138">
            <v>13082</v>
          </cell>
          <cell r="AR138">
            <v>0</v>
          </cell>
          <cell r="AS138">
            <v>1300</v>
          </cell>
          <cell r="AT138">
            <v>0</v>
          </cell>
          <cell r="AU138">
            <v>0</v>
          </cell>
          <cell r="AV138">
            <v>0</v>
          </cell>
          <cell r="AW138">
            <v>1300</v>
          </cell>
          <cell r="AX138">
            <v>0</v>
          </cell>
          <cell r="AY138">
            <v>1783</v>
          </cell>
          <cell r="AZ138">
            <v>0</v>
          </cell>
          <cell r="BA138">
            <v>0</v>
          </cell>
          <cell r="BB138">
            <v>0</v>
          </cell>
          <cell r="BC138">
            <v>1783</v>
          </cell>
          <cell r="BM138">
            <v>3.5</v>
          </cell>
          <cell r="BO138" t="str">
            <v>PMS-I</v>
          </cell>
          <cell r="BP138">
            <v>124</v>
          </cell>
          <cell r="BQ138" t="str">
            <v>M/C</v>
          </cell>
          <cell r="BR138">
            <v>6.5</v>
          </cell>
          <cell r="BS138">
            <v>8</v>
          </cell>
          <cell r="BT138">
            <v>2.1</v>
          </cell>
          <cell r="BX138">
            <v>0.28000000000000003</v>
          </cell>
          <cell r="BY138">
            <v>0.215</v>
          </cell>
          <cell r="BZ138">
            <v>0.46</v>
          </cell>
          <cell r="CA138">
            <v>8.9999999999999993E-3</v>
          </cell>
          <cell r="CM138">
            <v>50000</v>
          </cell>
          <cell r="CN138">
            <v>105000</v>
          </cell>
          <cell r="CR138">
            <v>1</v>
          </cell>
          <cell r="CW138" t="str">
            <v>326P</v>
          </cell>
          <cell r="CX138">
            <v>0</v>
          </cell>
          <cell r="CY138" t="str">
            <v>ESTEEM 1300</v>
          </cell>
          <cell r="CZ138">
            <v>112.94</v>
          </cell>
          <cell r="DA138">
            <v>0</v>
          </cell>
          <cell r="DB138">
            <v>0</v>
          </cell>
          <cell r="DC138">
            <v>112.94</v>
          </cell>
          <cell r="DD138">
            <v>135.53</v>
          </cell>
          <cell r="DE138">
            <v>0</v>
          </cell>
          <cell r="DF138">
            <v>0</v>
          </cell>
          <cell r="DG138">
            <v>135.53</v>
          </cell>
          <cell r="DK138">
            <v>0</v>
          </cell>
          <cell r="DO138">
            <v>0</v>
          </cell>
          <cell r="DP138">
            <v>0</v>
          </cell>
          <cell r="DR138">
            <v>0</v>
          </cell>
          <cell r="DS138">
            <v>0</v>
          </cell>
          <cell r="DT138">
            <v>0</v>
          </cell>
          <cell r="DU138">
            <v>0</v>
          </cell>
          <cell r="DV138">
            <v>0</v>
          </cell>
          <cell r="DW138">
            <v>0</v>
          </cell>
          <cell r="DX138">
            <v>0</v>
          </cell>
          <cell r="DY138">
            <v>0</v>
          </cell>
          <cell r="DZ138">
            <v>0</v>
          </cell>
        </row>
        <row r="139">
          <cell r="B139" t="str">
            <v>400A</v>
          </cell>
          <cell r="C139" t="str">
            <v>TATA AC 77</v>
          </cell>
          <cell r="D139">
            <v>11400</v>
          </cell>
          <cell r="E139">
            <v>11400</v>
          </cell>
          <cell r="G139" t="str">
            <v>MS</v>
          </cell>
          <cell r="H139">
            <v>124</v>
          </cell>
          <cell r="I139" t="str">
            <v>M/C</v>
          </cell>
          <cell r="M139">
            <v>0</v>
          </cell>
          <cell r="N139">
            <v>0</v>
          </cell>
          <cell r="O139">
            <v>0</v>
          </cell>
          <cell r="P139">
            <v>0.43</v>
          </cell>
          <cell r="Q139">
            <v>0.253</v>
          </cell>
          <cell r="R139">
            <v>0.61599999999999999</v>
          </cell>
          <cell r="S139">
            <v>1.7999999999999999E-2</v>
          </cell>
          <cell r="T139">
            <v>0</v>
          </cell>
          <cell r="U139">
            <v>0</v>
          </cell>
          <cell r="V139">
            <v>0</v>
          </cell>
          <cell r="Y139">
            <v>16</v>
          </cell>
          <cell r="Z139">
            <v>2</v>
          </cell>
          <cell r="AC139">
            <v>18</v>
          </cell>
          <cell r="AD139">
            <v>50000</v>
          </cell>
          <cell r="AE139">
            <v>50000</v>
          </cell>
          <cell r="AH139" t="str">
            <v>2K-18142/7</v>
          </cell>
          <cell r="AI139">
            <v>77</v>
          </cell>
          <cell r="AM139">
            <v>4</v>
          </cell>
          <cell r="AN139">
            <v>59</v>
          </cell>
          <cell r="AO139">
            <v>77</v>
          </cell>
          <cell r="AP139">
            <v>14278</v>
          </cell>
          <cell r="AR139">
            <v>8000</v>
          </cell>
          <cell r="AS139">
            <v>400</v>
          </cell>
          <cell r="AT139">
            <v>0</v>
          </cell>
          <cell r="AU139">
            <v>0</v>
          </cell>
          <cell r="AV139">
            <v>3000</v>
          </cell>
          <cell r="AW139">
            <v>11400</v>
          </cell>
          <cell r="AX139">
            <v>8000</v>
          </cell>
          <cell r="AY139">
            <v>400</v>
          </cell>
          <cell r="AZ139">
            <v>0</v>
          </cell>
          <cell r="BA139">
            <v>0</v>
          </cell>
          <cell r="BB139">
            <v>3000</v>
          </cell>
          <cell r="BC139">
            <v>11400</v>
          </cell>
          <cell r="BM139">
            <v>2</v>
          </cell>
          <cell r="BO139" t="str">
            <v>PMS-I</v>
          </cell>
          <cell r="BP139">
            <v>124</v>
          </cell>
          <cell r="BQ139" t="str">
            <v>M/C</v>
          </cell>
          <cell r="BR139">
            <v>5.4</v>
          </cell>
          <cell r="BS139">
            <v>5</v>
          </cell>
          <cell r="BT139">
            <v>1.2</v>
          </cell>
          <cell r="BX139">
            <v>0.43</v>
          </cell>
          <cell r="BY139">
            <v>0.253</v>
          </cell>
          <cell r="BZ139">
            <v>0.61599999999999999</v>
          </cell>
          <cell r="CA139">
            <v>1.7999999999999999E-2</v>
          </cell>
          <cell r="CF139">
            <v>0.9</v>
          </cell>
          <cell r="CM139">
            <v>50000</v>
          </cell>
          <cell r="CN139">
            <v>50000</v>
          </cell>
          <cell r="CR139">
            <v>4</v>
          </cell>
          <cell r="CW139" t="str">
            <v>400A</v>
          </cell>
          <cell r="CX139">
            <v>0</v>
          </cell>
          <cell r="CY139" t="str">
            <v>TATA AC 77</v>
          </cell>
          <cell r="CZ139">
            <v>103.86</v>
          </cell>
          <cell r="DA139">
            <v>20.48</v>
          </cell>
          <cell r="DB139">
            <v>1</v>
          </cell>
          <cell r="DC139">
            <v>125.34</v>
          </cell>
          <cell r="DD139">
            <v>189.46</v>
          </cell>
          <cell r="DE139">
            <v>33.729999999999997</v>
          </cell>
          <cell r="DF139">
            <v>1.78</v>
          </cell>
          <cell r="DG139">
            <v>224.97</v>
          </cell>
          <cell r="DH139">
            <v>187.22</v>
          </cell>
          <cell r="DI139">
            <v>29.22</v>
          </cell>
          <cell r="DJ139">
            <v>2.08</v>
          </cell>
          <cell r="DK139">
            <v>218.51999999999998</v>
          </cell>
          <cell r="DO139">
            <v>0</v>
          </cell>
          <cell r="DP139">
            <v>293.27</v>
          </cell>
          <cell r="DQ139">
            <v>50.59</v>
          </cell>
          <cell r="DR139">
            <v>2.68</v>
          </cell>
          <cell r="DS139">
            <v>346.53999999999996</v>
          </cell>
          <cell r="DT139">
            <v>0</v>
          </cell>
          <cell r="DU139">
            <v>239.02</v>
          </cell>
          <cell r="DV139">
            <v>41.23</v>
          </cell>
          <cell r="DW139">
            <v>2.1800000000000002</v>
          </cell>
          <cell r="DX139">
            <v>282.43</v>
          </cell>
          <cell r="DY139">
            <v>0</v>
          </cell>
          <cell r="DZ139">
            <v>0</v>
          </cell>
        </row>
        <row r="140">
          <cell r="B140" t="str">
            <v>401A</v>
          </cell>
          <cell r="C140" t="str">
            <v>TATA AC 70</v>
          </cell>
          <cell r="D140">
            <v>18400</v>
          </cell>
          <cell r="E140">
            <v>18400</v>
          </cell>
          <cell r="G140" t="str">
            <v>MS</v>
          </cell>
          <cell r="H140">
            <v>124</v>
          </cell>
          <cell r="I140" t="str">
            <v>M/C</v>
          </cell>
          <cell r="M140">
            <v>0</v>
          </cell>
          <cell r="N140">
            <v>0</v>
          </cell>
          <cell r="O140">
            <v>0</v>
          </cell>
          <cell r="P140">
            <v>0.35699999999999998</v>
          </cell>
          <cell r="Q140">
            <v>0.20499999999999999</v>
          </cell>
          <cell r="R140">
            <v>0.57999999999999996</v>
          </cell>
          <cell r="S140">
            <v>1.7999999999999999E-2</v>
          </cell>
          <cell r="T140">
            <v>0</v>
          </cell>
          <cell r="U140">
            <v>0</v>
          </cell>
          <cell r="V140">
            <v>0</v>
          </cell>
          <cell r="Y140">
            <v>16</v>
          </cell>
          <cell r="Z140">
            <v>2</v>
          </cell>
          <cell r="AC140">
            <v>18</v>
          </cell>
          <cell r="AD140">
            <v>50000</v>
          </cell>
          <cell r="AE140">
            <v>50000</v>
          </cell>
          <cell r="AH140" t="str">
            <v>2K-1172/1</v>
          </cell>
          <cell r="AI140">
            <v>70</v>
          </cell>
          <cell r="AM140">
            <v>4</v>
          </cell>
          <cell r="AN140">
            <v>59</v>
          </cell>
          <cell r="AO140">
            <v>70</v>
          </cell>
          <cell r="AP140">
            <v>12980</v>
          </cell>
          <cell r="AR140">
            <v>14000</v>
          </cell>
          <cell r="AS140">
            <v>0</v>
          </cell>
          <cell r="AT140">
            <v>400</v>
          </cell>
          <cell r="AU140">
            <v>0</v>
          </cell>
          <cell r="AV140">
            <v>4000</v>
          </cell>
          <cell r="AW140">
            <v>18400</v>
          </cell>
          <cell r="AX140">
            <v>14000</v>
          </cell>
          <cell r="AY140">
            <v>0</v>
          </cell>
          <cell r="AZ140">
            <v>400</v>
          </cell>
          <cell r="BA140">
            <v>0</v>
          </cell>
          <cell r="BB140">
            <v>4000</v>
          </cell>
          <cell r="BC140">
            <v>18400</v>
          </cell>
          <cell r="BM140">
            <v>2</v>
          </cell>
          <cell r="BO140" t="str">
            <v>PMS-I</v>
          </cell>
          <cell r="BP140">
            <v>124</v>
          </cell>
          <cell r="BQ140" t="str">
            <v>M/C</v>
          </cell>
          <cell r="BR140">
            <v>5.5</v>
          </cell>
          <cell r="BS140">
            <v>5.9</v>
          </cell>
          <cell r="BT140">
            <v>1.2</v>
          </cell>
          <cell r="BX140">
            <v>0.35699999999999998</v>
          </cell>
          <cell r="BY140">
            <v>0.20499999999999999</v>
          </cell>
          <cell r="BZ140">
            <v>0.57999999999999996</v>
          </cell>
          <cell r="CA140">
            <v>1.7999999999999999E-2</v>
          </cell>
          <cell r="CF140">
            <v>0.9</v>
          </cell>
          <cell r="CM140">
            <v>50000</v>
          </cell>
          <cell r="CN140">
            <v>50000</v>
          </cell>
          <cell r="CR140">
            <v>4</v>
          </cell>
          <cell r="CW140" t="str">
            <v>401A</v>
          </cell>
          <cell r="CX140">
            <v>0</v>
          </cell>
          <cell r="CY140" t="str">
            <v>TATA AC 70</v>
          </cell>
          <cell r="CZ140">
            <v>90.16</v>
          </cell>
          <cell r="DA140">
            <v>17.38</v>
          </cell>
          <cell r="DB140">
            <v>1</v>
          </cell>
          <cell r="DC140">
            <v>108.53999999999999</v>
          </cell>
          <cell r="DD140">
            <v>172.04</v>
          </cell>
          <cell r="DE140">
            <v>30.14</v>
          </cell>
          <cell r="DF140">
            <v>1.78</v>
          </cell>
          <cell r="DG140">
            <v>203.95999999999998</v>
          </cell>
          <cell r="DH140">
            <v>192</v>
          </cell>
          <cell r="DI140">
            <v>33</v>
          </cell>
          <cell r="DJ140">
            <v>2</v>
          </cell>
          <cell r="DK140">
            <v>227</v>
          </cell>
          <cell r="DO140">
            <v>0</v>
          </cell>
          <cell r="DP140">
            <v>267.14</v>
          </cell>
          <cell r="DQ140">
            <v>45.2</v>
          </cell>
          <cell r="DR140">
            <v>2.68</v>
          </cell>
          <cell r="DS140">
            <v>315.02</v>
          </cell>
          <cell r="DT140">
            <v>0</v>
          </cell>
          <cell r="DU140">
            <v>217.72</v>
          </cell>
          <cell r="DV140">
            <v>36.840000000000003</v>
          </cell>
          <cell r="DW140">
            <v>2.1800000000000002</v>
          </cell>
          <cell r="DX140">
            <v>256.74</v>
          </cell>
          <cell r="DY140">
            <v>0</v>
          </cell>
          <cell r="DZ140">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sheetData sheetId="26"/>
      <sheetData sheetId="27"/>
      <sheetData sheetId="28"/>
      <sheetData sheetId="29"/>
      <sheetData sheetId="30"/>
      <sheetData sheetId="31"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j,f,m"/>
      <sheetName val="telco-p"/>
      <sheetName val="BAL-Aur"/>
      <sheetName val="BAL-Pune"/>
      <sheetName val="M&amp;M-N"/>
      <sheetName val="M&amp;M-K"/>
      <sheetName val="ind-auto"/>
      <sheetName val="M&amp;M Z"/>
      <sheetName val="Telco-L"/>
      <sheetName val="GMIL A&amp;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lco_p"/>
      <sheetName val="98 Forecast"/>
    </sheetNames>
    <sheetDataSet>
      <sheetData sheetId="0"/>
      <sheetData sheetId="1"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j,f,m"/>
      <sheetName val="telco-p"/>
      <sheetName val="BAL-Aur"/>
      <sheetName val="BAL-Pune"/>
      <sheetName val="M&amp;M-N"/>
      <sheetName val="M&amp;M-K"/>
      <sheetName val="ind-auto"/>
      <sheetName val="M&amp;M Z"/>
      <sheetName val="Telco-L"/>
      <sheetName val="GMIL A&amp;S"/>
      <sheetName val="telco_p"/>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lco_p"/>
    </sheetNames>
    <sheetDataSet>
      <sheetData sheetId="0"/>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1-WORKING IN SALE INV."/>
      <sheetName val="2-PIVOT OF S-1"/>
      <sheetName val="3-SUBTOTAL OF S-2"/>
      <sheetName val="4-SINGLE LEVEL BOM"/>
      <sheetName val="5-PIVOT OF S-4"/>
      <sheetName val="6-LIST OF BOM &amp; RAW M.-II"/>
      <sheetName val="7-ALL BOM FOR II LEVEL"/>
      <sheetName val="8-CONSUMP BOM"/>
      <sheetName val="9-Purchase Return"/>
      <sheetName val="10-HARNESS CONSUMPTION "/>
      <sheetName val="11-SUMMARY OF HARNESS"/>
      <sheetName val="12- SUMMARY CONSUP."/>
      <sheetName val="NOT IN account-ANN.-A"/>
      <sheetName val="1-WORKING_IN_SALE_INV_"/>
      <sheetName val="2-PIVOT_OF_S-1"/>
      <sheetName val="3-SUBTOTAL_OF_S-2"/>
      <sheetName val="4-SINGLE_LEVEL_BOM"/>
      <sheetName val="5-PIVOT_OF_S-4"/>
      <sheetName val="6-LIST_OF_BOM_&amp;_RAW_M_-II"/>
      <sheetName val="7-ALL_BOM_FOR_II_LEVEL"/>
      <sheetName val="8-CONSUMP_BOM"/>
      <sheetName val="9-Purchase_Return"/>
      <sheetName val="10-HARNESS_CONSUMPTION_"/>
      <sheetName val="11-SUMMARY_OF_HARNESS"/>
      <sheetName val="12-_SUMMARY_CONSUP_"/>
      <sheetName val="NOT_IN_account-ANN_-A"/>
    </sheetNames>
    <sheetDataSet>
      <sheetData sheetId="0"/>
      <sheetData sheetId="1"/>
      <sheetData sheetId="2"/>
      <sheetData sheetId="3"/>
      <sheetData sheetId="4"/>
      <sheetData sheetId="5"/>
      <sheetData sheetId="6">
        <row r="8">
          <cell r="A8">
            <v>1010040030</v>
          </cell>
          <cell r="B8" t="str">
            <v xml:space="preserve">RES WW 50E 5W                 </v>
          </cell>
          <cell r="C8">
            <v>104</v>
          </cell>
          <cell r="D8" t="str">
            <v>R</v>
          </cell>
        </row>
        <row r="9">
          <cell r="A9">
            <v>1010050021</v>
          </cell>
          <cell r="B9" t="str">
            <v xml:space="preserve">TR REG 7805                   </v>
          </cell>
          <cell r="C9">
            <v>729</v>
          </cell>
          <cell r="D9" t="str">
            <v>R</v>
          </cell>
        </row>
        <row r="10">
          <cell r="A10">
            <v>1010070022</v>
          </cell>
          <cell r="B10" t="str">
            <v xml:space="preserve">RLY P40FC-1C(240VAC/5800E)    </v>
          </cell>
          <cell r="C10">
            <v>115</v>
          </cell>
          <cell r="D10" t="str">
            <v>R</v>
          </cell>
        </row>
        <row r="11">
          <cell r="A11">
            <v>1010070032</v>
          </cell>
          <cell r="B11" t="str">
            <v xml:space="preserve">RLY 69D-12-1C-40 (0518)       </v>
          </cell>
          <cell r="C11">
            <v>729</v>
          </cell>
          <cell r="D11" t="str">
            <v>R</v>
          </cell>
        </row>
        <row r="12">
          <cell r="A12">
            <v>1010080026</v>
          </cell>
          <cell r="B12" t="str">
            <v xml:space="preserve">IC 89C51 RD2 BN               </v>
          </cell>
          <cell r="C12">
            <v>28</v>
          </cell>
          <cell r="D12" t="str">
            <v>R</v>
          </cell>
        </row>
        <row r="13">
          <cell r="A13">
            <v>1010110003</v>
          </cell>
          <cell r="B13" t="str">
            <v>HOOTER SIREN(1/16 MILES)W/PUSH</v>
          </cell>
          <cell r="C13">
            <v>1</v>
          </cell>
          <cell r="D13" t="str">
            <v>R</v>
          </cell>
        </row>
        <row r="14">
          <cell r="A14">
            <v>1010140004</v>
          </cell>
          <cell r="B14" t="str">
            <v>CAP POLY 0.47NF 275V X2 BOX TY</v>
          </cell>
          <cell r="C14">
            <v>104</v>
          </cell>
          <cell r="D14" t="str">
            <v>R</v>
          </cell>
        </row>
        <row r="15">
          <cell r="A15">
            <v>1010190003</v>
          </cell>
          <cell r="B15" t="str">
            <v xml:space="preserve">LED RED 5MM                   </v>
          </cell>
          <cell r="C15">
            <v>48</v>
          </cell>
          <cell r="D15" t="str">
            <v>R</v>
          </cell>
        </row>
        <row r="16">
          <cell r="A16">
            <v>1010210001</v>
          </cell>
          <cell r="B16" t="str">
            <v xml:space="preserve">MOV 36/20                     </v>
          </cell>
          <cell r="C16">
            <v>134</v>
          </cell>
          <cell r="D16" t="str">
            <v>R</v>
          </cell>
        </row>
        <row r="17">
          <cell r="A17">
            <v>1010240029</v>
          </cell>
          <cell r="B17" t="str">
            <v xml:space="preserve">TEMP CONT ATP-75423C2A        </v>
          </cell>
          <cell r="C17">
            <v>538</v>
          </cell>
          <cell r="D17" t="str">
            <v>R</v>
          </cell>
        </row>
        <row r="18">
          <cell r="A18">
            <v>1020010003</v>
          </cell>
          <cell r="B18" t="str">
            <v xml:space="preserve">MCB 20A 3P CLASS-C            </v>
          </cell>
          <cell r="C18">
            <v>30</v>
          </cell>
          <cell r="D18" t="str">
            <v>R</v>
          </cell>
        </row>
        <row r="19">
          <cell r="A19">
            <v>1020010030</v>
          </cell>
          <cell r="B19" t="str">
            <v xml:space="preserve">MCB 25A 1P CLASS-C            </v>
          </cell>
          <cell r="C19">
            <v>115</v>
          </cell>
          <cell r="D19" t="str">
            <v>R</v>
          </cell>
        </row>
        <row r="20">
          <cell r="A20">
            <v>1020010031</v>
          </cell>
          <cell r="B20" t="str">
            <v xml:space="preserve">MCB 25A 2P CLASS-C            </v>
          </cell>
          <cell r="C20">
            <v>729</v>
          </cell>
          <cell r="D20" t="str">
            <v>R</v>
          </cell>
        </row>
        <row r="21">
          <cell r="A21">
            <v>1020010054</v>
          </cell>
          <cell r="B21" t="str">
            <v xml:space="preserve">MCB 80A 2P CLASS-C            </v>
          </cell>
          <cell r="C21">
            <v>1</v>
          </cell>
          <cell r="D21" t="str">
            <v>R</v>
          </cell>
        </row>
        <row r="22">
          <cell r="A22">
            <v>1020010062</v>
          </cell>
          <cell r="B22" t="str">
            <v xml:space="preserve">MCB 120A 2P CLASS-C           </v>
          </cell>
          <cell r="C22">
            <v>131</v>
          </cell>
          <cell r="D22" t="str">
            <v>R</v>
          </cell>
        </row>
        <row r="23">
          <cell r="A23">
            <v>1020010065</v>
          </cell>
          <cell r="B23" t="str">
            <v xml:space="preserve">MCB 125A 2P CLASS-C           </v>
          </cell>
          <cell r="C23">
            <v>48</v>
          </cell>
          <cell r="D23" t="str">
            <v>R</v>
          </cell>
        </row>
        <row r="24">
          <cell r="A24">
            <v>1020050001</v>
          </cell>
          <cell r="B24" t="str">
            <v xml:space="preserve">CONDUIT 25*25 PVC SLOTTED     </v>
          </cell>
          <cell r="C24">
            <v>24</v>
          </cell>
          <cell r="D24" t="str">
            <v>R</v>
          </cell>
        </row>
        <row r="25">
          <cell r="A25">
            <v>1020050002</v>
          </cell>
          <cell r="B25" t="str">
            <v xml:space="preserve">CONDUIT 25*45 PVC SLOTTED     </v>
          </cell>
          <cell r="C25">
            <v>24</v>
          </cell>
          <cell r="D25" t="str">
            <v>R</v>
          </cell>
        </row>
        <row r="26">
          <cell r="A26">
            <v>1020050006</v>
          </cell>
          <cell r="B26" t="str">
            <v xml:space="preserve">CONDUIT 45*45 PVC W/O SLOTTED </v>
          </cell>
          <cell r="C26">
            <v>1370</v>
          </cell>
          <cell r="D26" t="str">
            <v>R</v>
          </cell>
        </row>
        <row r="27">
          <cell r="A27">
            <v>1020050009</v>
          </cell>
          <cell r="B27" t="str">
            <v xml:space="preserve">CONDUIT 25*25 PVC W/O SLOTTED </v>
          </cell>
          <cell r="C27">
            <v>170</v>
          </cell>
          <cell r="D27" t="str">
            <v>R</v>
          </cell>
        </row>
        <row r="28">
          <cell r="A28">
            <v>1020060007</v>
          </cell>
          <cell r="B28" t="str">
            <v>SWITCH 4P/2W WITH ON-OF ROTARY</v>
          </cell>
          <cell r="C28">
            <v>24</v>
          </cell>
          <cell r="D28" t="str">
            <v>R</v>
          </cell>
        </row>
        <row r="29">
          <cell r="A29">
            <v>1020070001</v>
          </cell>
          <cell r="B29" t="str">
            <v xml:space="preserve">SWITCH 4AMP ON-OFF NRS 400N   </v>
          </cell>
          <cell r="C29">
            <v>729</v>
          </cell>
          <cell r="D29" t="str">
            <v>R</v>
          </cell>
        </row>
        <row r="30">
          <cell r="A30">
            <v>1020070002</v>
          </cell>
          <cell r="B30" t="str">
            <v xml:space="preserve">SWITCH 6AMP ON-OFF NRS 400N   </v>
          </cell>
          <cell r="C30">
            <v>729</v>
          </cell>
          <cell r="D30" t="str">
            <v>R</v>
          </cell>
        </row>
        <row r="31">
          <cell r="A31">
            <v>1020070004</v>
          </cell>
          <cell r="B31" t="str">
            <v>SWITCH MICROPUSH GREEN 4A/250V</v>
          </cell>
          <cell r="C31">
            <v>24</v>
          </cell>
          <cell r="D31" t="str">
            <v>R</v>
          </cell>
        </row>
        <row r="32">
          <cell r="A32">
            <v>1020080002</v>
          </cell>
          <cell r="B32" t="str">
            <v xml:space="preserve">THERMOSTATE 0-85C             </v>
          </cell>
          <cell r="C32">
            <v>1042</v>
          </cell>
          <cell r="D32" t="str">
            <v>R</v>
          </cell>
        </row>
        <row r="33">
          <cell r="A33">
            <v>1020100001</v>
          </cell>
          <cell r="B33" t="str">
            <v xml:space="preserve">THIMBLE P/T 1.5MM             </v>
          </cell>
          <cell r="C33">
            <v>9764</v>
          </cell>
          <cell r="D33" t="str">
            <v>R</v>
          </cell>
        </row>
        <row r="34">
          <cell r="A34">
            <v>1020100002</v>
          </cell>
          <cell r="B34" t="str">
            <v xml:space="preserve">THIMBLE P/T 10MM              </v>
          </cell>
          <cell r="C34">
            <v>4990</v>
          </cell>
          <cell r="D34" t="str">
            <v>R</v>
          </cell>
        </row>
        <row r="35">
          <cell r="A35">
            <v>1020100003</v>
          </cell>
          <cell r="B35" t="str">
            <v xml:space="preserve">THIMBLE P/T 16MM              </v>
          </cell>
          <cell r="C35">
            <v>1238</v>
          </cell>
          <cell r="D35" t="str">
            <v>R</v>
          </cell>
        </row>
        <row r="36">
          <cell r="A36">
            <v>1020100004</v>
          </cell>
          <cell r="B36" t="str">
            <v xml:space="preserve">THIMBLE P/T 1MM PVC INSULATED </v>
          </cell>
          <cell r="C36">
            <v>28674</v>
          </cell>
          <cell r="D36" t="str">
            <v>R</v>
          </cell>
        </row>
        <row r="37">
          <cell r="A37">
            <v>1020100005</v>
          </cell>
          <cell r="B37" t="str">
            <v xml:space="preserve">THIMBLE P/T 2.5MM             </v>
          </cell>
          <cell r="C37">
            <v>1831</v>
          </cell>
          <cell r="D37" t="str">
            <v>R</v>
          </cell>
        </row>
        <row r="38">
          <cell r="A38">
            <v>1020100006</v>
          </cell>
          <cell r="B38" t="str">
            <v xml:space="preserve">THIMBLE P/T 25MM              </v>
          </cell>
          <cell r="C38">
            <v>458</v>
          </cell>
          <cell r="D38" t="str">
            <v>R</v>
          </cell>
        </row>
        <row r="39">
          <cell r="A39">
            <v>1020100009</v>
          </cell>
          <cell r="B39" t="str">
            <v xml:space="preserve">THIMBLE P/T 50MM              </v>
          </cell>
          <cell r="C39">
            <v>246</v>
          </cell>
          <cell r="D39" t="str">
            <v>R</v>
          </cell>
        </row>
        <row r="40">
          <cell r="A40">
            <v>1020100010</v>
          </cell>
          <cell r="B40" t="str">
            <v xml:space="preserve">THIMBLE P/T 6MM               </v>
          </cell>
          <cell r="C40">
            <v>2930</v>
          </cell>
          <cell r="D40" t="str">
            <v>R</v>
          </cell>
        </row>
        <row r="41">
          <cell r="A41">
            <v>1020100012</v>
          </cell>
          <cell r="B41" t="str">
            <v xml:space="preserve">THIMBLE P/T 35MM              </v>
          </cell>
          <cell r="C41">
            <v>264</v>
          </cell>
          <cell r="D41" t="str">
            <v>R</v>
          </cell>
        </row>
        <row r="42">
          <cell r="A42">
            <v>1020110002</v>
          </cell>
          <cell r="B42" t="str">
            <v>THIMBLE P/T 1.5MM PVC INSULATE</v>
          </cell>
          <cell r="C42">
            <v>200</v>
          </cell>
          <cell r="D42" t="str">
            <v>R</v>
          </cell>
        </row>
        <row r="43">
          <cell r="A43">
            <v>1020110003</v>
          </cell>
          <cell r="B43" t="str">
            <v>THIMBLE P/T 2.5MM PVC INSULATE</v>
          </cell>
          <cell r="C43">
            <v>7913</v>
          </cell>
          <cell r="D43" t="str">
            <v>R</v>
          </cell>
        </row>
        <row r="44">
          <cell r="A44">
            <v>1020110008</v>
          </cell>
          <cell r="B44" t="str">
            <v>THIMBLE 2.5MM INSULTD FERUL 8M</v>
          </cell>
          <cell r="C44">
            <v>2</v>
          </cell>
          <cell r="D44" t="str">
            <v>R</v>
          </cell>
        </row>
        <row r="45">
          <cell r="A45">
            <v>1020110012</v>
          </cell>
          <cell r="B45" t="str">
            <v xml:space="preserve">THIMBLE P/T 1MM               </v>
          </cell>
          <cell r="C45">
            <v>15</v>
          </cell>
          <cell r="D45" t="str">
            <v>R</v>
          </cell>
        </row>
        <row r="46">
          <cell r="A46">
            <v>1020120001</v>
          </cell>
          <cell r="B46" t="str">
            <v xml:space="preserve">THIMBLE R/T 1.5M (4.2MM)      </v>
          </cell>
          <cell r="C46">
            <v>108</v>
          </cell>
          <cell r="D46" t="str">
            <v>R</v>
          </cell>
        </row>
        <row r="47">
          <cell r="A47">
            <v>1020120003</v>
          </cell>
          <cell r="B47" t="str">
            <v xml:space="preserve">THIMBLE R/T 10MM/6.4MM        </v>
          </cell>
          <cell r="C47">
            <v>146</v>
          </cell>
          <cell r="D47" t="str">
            <v>R</v>
          </cell>
        </row>
        <row r="48">
          <cell r="A48">
            <v>1020120007</v>
          </cell>
          <cell r="B48" t="str">
            <v xml:space="preserve">THIMBLE R/T 16MM/6.4MM        </v>
          </cell>
          <cell r="C48">
            <v>90</v>
          </cell>
          <cell r="D48" t="str">
            <v>R</v>
          </cell>
        </row>
        <row r="49">
          <cell r="A49">
            <v>1020120008</v>
          </cell>
          <cell r="B49" t="str">
            <v xml:space="preserve">THIMBLE R/T 16MM/8.2MM        </v>
          </cell>
          <cell r="C49">
            <v>248</v>
          </cell>
          <cell r="D49" t="str">
            <v>R</v>
          </cell>
        </row>
        <row r="50">
          <cell r="A50">
            <v>1020120010</v>
          </cell>
          <cell r="B50" t="str">
            <v xml:space="preserve">THIMBLE R/T 2.5MM/4.2MM       </v>
          </cell>
          <cell r="C50">
            <v>54</v>
          </cell>
          <cell r="D50" t="str">
            <v>R</v>
          </cell>
        </row>
        <row r="51">
          <cell r="A51">
            <v>1020120011</v>
          </cell>
          <cell r="B51" t="str">
            <v xml:space="preserve">THIMBLE R/T 25MM/6.4MM        </v>
          </cell>
          <cell r="C51">
            <v>12</v>
          </cell>
          <cell r="D51" t="str">
            <v>R</v>
          </cell>
        </row>
        <row r="52">
          <cell r="A52">
            <v>1020120013</v>
          </cell>
          <cell r="B52" t="str">
            <v xml:space="preserve">THIMBLE R/T 35MM/6.4MM        </v>
          </cell>
          <cell r="C52">
            <v>529</v>
          </cell>
          <cell r="D52" t="str">
            <v>R</v>
          </cell>
        </row>
        <row r="53">
          <cell r="A53">
            <v>1020120015</v>
          </cell>
          <cell r="B53" t="str">
            <v xml:space="preserve">THIMBLE R/T 4-6MM/6.4MM       </v>
          </cell>
          <cell r="C53">
            <v>476</v>
          </cell>
          <cell r="D53" t="str">
            <v>R</v>
          </cell>
        </row>
        <row r="54">
          <cell r="A54">
            <v>1020120019</v>
          </cell>
          <cell r="B54" t="str">
            <v xml:space="preserve">THIMBLE R/T 4-6MM/4.2MM       </v>
          </cell>
          <cell r="C54">
            <v>2916</v>
          </cell>
          <cell r="D54" t="str">
            <v>R</v>
          </cell>
        </row>
        <row r="55">
          <cell r="A55">
            <v>1020120025</v>
          </cell>
          <cell r="B55" t="str">
            <v xml:space="preserve">THIMBLE R/T 1.5MM/6.4MM       </v>
          </cell>
          <cell r="C55">
            <v>10</v>
          </cell>
          <cell r="D55" t="str">
            <v>R</v>
          </cell>
        </row>
        <row r="56">
          <cell r="A56">
            <v>1020120029</v>
          </cell>
          <cell r="B56" t="str">
            <v xml:space="preserve">THIMBLE R/T 16MM/10.2MM       </v>
          </cell>
          <cell r="C56">
            <v>222</v>
          </cell>
          <cell r="D56" t="str">
            <v>R</v>
          </cell>
        </row>
        <row r="57">
          <cell r="A57">
            <v>1020120030</v>
          </cell>
          <cell r="B57" t="str">
            <v xml:space="preserve">THIMBLE R/T 2.5MM/6.4MM       </v>
          </cell>
          <cell r="C57">
            <v>142</v>
          </cell>
          <cell r="D57" t="str">
            <v>R</v>
          </cell>
        </row>
        <row r="58">
          <cell r="A58">
            <v>1020150001</v>
          </cell>
          <cell r="B58" t="str">
            <v xml:space="preserve">WIRE 0.25MM 2CORE MULTICOLOR  </v>
          </cell>
          <cell r="C58">
            <v>9537</v>
          </cell>
          <cell r="D58" t="str">
            <v>R</v>
          </cell>
        </row>
        <row r="59">
          <cell r="A59">
            <v>1020150008</v>
          </cell>
          <cell r="B59" t="str">
            <v xml:space="preserve">WIRE 0.5MM 4CORE 2PAIR TEFLON </v>
          </cell>
          <cell r="C59">
            <v>7.4</v>
          </cell>
          <cell r="D59" t="str">
            <v>R</v>
          </cell>
        </row>
        <row r="60">
          <cell r="A60">
            <v>1020150010</v>
          </cell>
          <cell r="B60" t="str">
            <v xml:space="preserve">WIRE 0.5 MM 6CORE             </v>
          </cell>
          <cell r="C60">
            <v>26191</v>
          </cell>
          <cell r="D60" t="str">
            <v>R</v>
          </cell>
        </row>
        <row r="61">
          <cell r="A61">
            <v>1020150020</v>
          </cell>
          <cell r="B61" t="str">
            <v xml:space="preserve">WIRE 1.5 MM BLACK             </v>
          </cell>
          <cell r="C61">
            <v>15527</v>
          </cell>
          <cell r="D61" t="str">
            <v>R</v>
          </cell>
        </row>
        <row r="62">
          <cell r="A62">
            <v>1020150021</v>
          </cell>
          <cell r="B62" t="str">
            <v xml:space="preserve">WIRE 1.5MM RED                </v>
          </cell>
          <cell r="C62">
            <v>15527</v>
          </cell>
          <cell r="D62" t="str">
            <v>R</v>
          </cell>
        </row>
        <row r="63">
          <cell r="A63">
            <v>1020150022</v>
          </cell>
          <cell r="B63" t="str">
            <v xml:space="preserve">WIRE 1.5 MM GREEN             </v>
          </cell>
          <cell r="C63">
            <v>744</v>
          </cell>
          <cell r="D63" t="str">
            <v>R</v>
          </cell>
        </row>
        <row r="64">
          <cell r="A64">
            <v>1020150024</v>
          </cell>
          <cell r="B64" t="str">
            <v xml:space="preserve">WIRE 10MM BLACK               </v>
          </cell>
          <cell r="C64">
            <v>7546.4</v>
          </cell>
          <cell r="D64" t="str">
            <v>R</v>
          </cell>
        </row>
        <row r="65">
          <cell r="A65">
            <v>1020150026</v>
          </cell>
          <cell r="B65" t="str">
            <v xml:space="preserve">WIRE 10MM GREEN               </v>
          </cell>
          <cell r="C65">
            <v>72.900000000000006</v>
          </cell>
          <cell r="D65" t="str">
            <v>R</v>
          </cell>
        </row>
        <row r="66">
          <cell r="A66">
            <v>1020150028</v>
          </cell>
          <cell r="B66" t="str">
            <v xml:space="preserve">WIRE 10MM RED                 </v>
          </cell>
          <cell r="C66">
            <v>7290</v>
          </cell>
          <cell r="D66" t="str">
            <v>R</v>
          </cell>
        </row>
        <row r="67">
          <cell r="A67">
            <v>1020150030</v>
          </cell>
          <cell r="B67" t="str">
            <v xml:space="preserve">WIRE 16MM BLACK               </v>
          </cell>
          <cell r="C67">
            <v>994</v>
          </cell>
          <cell r="D67" t="str">
            <v>R</v>
          </cell>
        </row>
        <row r="68">
          <cell r="A68">
            <v>1020150031</v>
          </cell>
          <cell r="B68" t="str">
            <v xml:space="preserve">WIRE 16MM BLUE                </v>
          </cell>
          <cell r="C68">
            <v>10.5</v>
          </cell>
          <cell r="D68" t="str">
            <v>R</v>
          </cell>
        </row>
        <row r="69">
          <cell r="A69">
            <v>1020150032</v>
          </cell>
          <cell r="B69" t="str">
            <v xml:space="preserve">WIRE 16MM GREEN               </v>
          </cell>
          <cell r="C69">
            <v>488</v>
          </cell>
          <cell r="D69" t="str">
            <v>R</v>
          </cell>
        </row>
        <row r="70">
          <cell r="A70">
            <v>1020150033</v>
          </cell>
          <cell r="B70" t="str">
            <v xml:space="preserve">WIRE 16MM RED                 </v>
          </cell>
          <cell r="C70">
            <v>14.5</v>
          </cell>
          <cell r="D70" t="str">
            <v>R</v>
          </cell>
        </row>
        <row r="71">
          <cell r="A71">
            <v>1020150034</v>
          </cell>
          <cell r="B71" t="str">
            <v xml:space="preserve">WIRE 16MM YELLOW              </v>
          </cell>
          <cell r="C71">
            <v>10.5</v>
          </cell>
          <cell r="D71" t="str">
            <v>R</v>
          </cell>
        </row>
        <row r="72">
          <cell r="A72">
            <v>1020150035</v>
          </cell>
          <cell r="B72" t="str">
            <v xml:space="preserve">WIRE 0.5MM 18CORE             </v>
          </cell>
          <cell r="C72">
            <v>80.400000000000006</v>
          </cell>
          <cell r="D72" t="str">
            <v>R</v>
          </cell>
        </row>
        <row r="73">
          <cell r="A73">
            <v>1020150036</v>
          </cell>
          <cell r="B73" t="str">
            <v xml:space="preserve">WIRE 0.5MM 10 CORE            </v>
          </cell>
          <cell r="C73">
            <v>72</v>
          </cell>
          <cell r="D73" t="str">
            <v>R</v>
          </cell>
        </row>
        <row r="74">
          <cell r="A74">
            <v>1020150038</v>
          </cell>
          <cell r="B74" t="str">
            <v xml:space="preserve">WIRE 1MM BLACK                </v>
          </cell>
          <cell r="C74">
            <v>13212.4</v>
          </cell>
          <cell r="D74" t="str">
            <v>R</v>
          </cell>
        </row>
        <row r="75">
          <cell r="A75">
            <v>1020150042</v>
          </cell>
          <cell r="B75" t="str">
            <v xml:space="preserve">WIRE 1MM RED                  </v>
          </cell>
          <cell r="C75">
            <v>291</v>
          </cell>
          <cell r="D75" t="str">
            <v>R</v>
          </cell>
        </row>
        <row r="76">
          <cell r="A76">
            <v>1020150045</v>
          </cell>
          <cell r="B76" t="str">
            <v xml:space="preserve">WIRE 2.5MM 2CORE              </v>
          </cell>
          <cell r="C76">
            <v>14580</v>
          </cell>
          <cell r="D76" t="str">
            <v>R</v>
          </cell>
        </row>
        <row r="77">
          <cell r="A77">
            <v>1020150046</v>
          </cell>
          <cell r="B77" t="str">
            <v xml:space="preserve">WIRE 2.5MM 4CORE              </v>
          </cell>
          <cell r="C77">
            <v>17175</v>
          </cell>
          <cell r="D77" t="str">
            <v>R</v>
          </cell>
        </row>
        <row r="78">
          <cell r="A78">
            <v>1020150047</v>
          </cell>
          <cell r="B78" t="str">
            <v xml:space="preserve">WIRE 2.5MM BLACK              </v>
          </cell>
          <cell r="C78">
            <v>2099.5</v>
          </cell>
          <cell r="D78" t="str">
            <v>R</v>
          </cell>
        </row>
        <row r="79">
          <cell r="A79">
            <v>1020150050</v>
          </cell>
          <cell r="B79" t="str">
            <v xml:space="preserve">WIRE 2.5MM GREEN              </v>
          </cell>
          <cell r="C79">
            <v>960.36</v>
          </cell>
          <cell r="D79" t="str">
            <v>R</v>
          </cell>
        </row>
        <row r="80">
          <cell r="A80">
            <v>1020150052</v>
          </cell>
          <cell r="B80" t="str">
            <v xml:space="preserve">WIRE 2.5MM RED                </v>
          </cell>
          <cell r="C80">
            <v>2134</v>
          </cell>
          <cell r="D80" t="str">
            <v>R</v>
          </cell>
        </row>
        <row r="81">
          <cell r="A81">
            <v>1020150053</v>
          </cell>
          <cell r="B81" t="str">
            <v xml:space="preserve">WIRE 25MM BLACK               </v>
          </cell>
          <cell r="C81">
            <v>122</v>
          </cell>
          <cell r="D81" t="str">
            <v>R</v>
          </cell>
        </row>
        <row r="82">
          <cell r="A82">
            <v>1020150055</v>
          </cell>
          <cell r="B82" t="str">
            <v xml:space="preserve">WIRE 35MM BLACK               </v>
          </cell>
          <cell r="C82">
            <v>198</v>
          </cell>
          <cell r="D82" t="str">
            <v>R</v>
          </cell>
        </row>
        <row r="83">
          <cell r="A83">
            <v>1020150064</v>
          </cell>
          <cell r="B83" t="str">
            <v xml:space="preserve">WIRE 4MM RED                  </v>
          </cell>
          <cell r="C83">
            <v>34920</v>
          </cell>
          <cell r="D83" t="str">
            <v>R</v>
          </cell>
        </row>
        <row r="84">
          <cell r="A84">
            <v>1020150066</v>
          </cell>
          <cell r="B84" t="str">
            <v xml:space="preserve">WIRE 4MM BLACK                </v>
          </cell>
          <cell r="C84">
            <v>34922</v>
          </cell>
          <cell r="D84" t="str">
            <v>R</v>
          </cell>
        </row>
        <row r="85">
          <cell r="A85">
            <v>1020150069</v>
          </cell>
          <cell r="B85" t="str">
            <v xml:space="preserve">WIRE 6MM BLACK                </v>
          </cell>
          <cell r="C85">
            <v>510.3</v>
          </cell>
          <cell r="D85" t="str">
            <v>R</v>
          </cell>
        </row>
        <row r="86">
          <cell r="A86">
            <v>1020150071</v>
          </cell>
          <cell r="B86" t="str">
            <v xml:space="preserve">WIRE 6MM GREEN                </v>
          </cell>
          <cell r="C86">
            <v>14</v>
          </cell>
          <cell r="D86" t="str">
            <v>R</v>
          </cell>
        </row>
        <row r="87">
          <cell r="A87">
            <v>1020150170</v>
          </cell>
          <cell r="B87" t="str">
            <v xml:space="preserve">WIRE 1.5MM 6CORE              </v>
          </cell>
          <cell r="C87">
            <v>17175</v>
          </cell>
          <cell r="D87" t="str">
            <v>R</v>
          </cell>
        </row>
        <row r="88">
          <cell r="A88">
            <v>1020160003</v>
          </cell>
          <cell r="B88" t="str">
            <v>WIRE ARMRD(25+3CORE)14/38+.5MM</v>
          </cell>
          <cell r="C88">
            <v>19845</v>
          </cell>
          <cell r="D88" t="str">
            <v>R</v>
          </cell>
        </row>
        <row r="89">
          <cell r="A89">
            <v>1020200015</v>
          </cell>
          <cell r="B89" t="str">
            <v xml:space="preserve">TX 60*2 140 BOOSTER           </v>
          </cell>
          <cell r="C89">
            <v>65</v>
          </cell>
          <cell r="D89" t="str">
            <v>R</v>
          </cell>
        </row>
        <row r="90">
          <cell r="A90">
            <v>1020200020</v>
          </cell>
          <cell r="B90" t="str">
            <v xml:space="preserve">TX 16V                        </v>
          </cell>
          <cell r="C90">
            <v>729</v>
          </cell>
          <cell r="D90" t="str">
            <v>R</v>
          </cell>
        </row>
        <row r="91">
          <cell r="A91">
            <v>1020200031</v>
          </cell>
          <cell r="B91" t="str">
            <v xml:space="preserve">TX 0-230-400V FOR BOOSTER     </v>
          </cell>
          <cell r="C91">
            <v>56</v>
          </cell>
          <cell r="D91" t="str">
            <v>R</v>
          </cell>
        </row>
        <row r="92">
          <cell r="A92">
            <v>1020200047</v>
          </cell>
          <cell r="B92" t="str">
            <v xml:space="preserve">TX 23*1 (0-90-160V) 1-PHASE   </v>
          </cell>
          <cell r="C92">
            <v>1</v>
          </cell>
          <cell r="D92" t="str">
            <v>R</v>
          </cell>
        </row>
        <row r="93">
          <cell r="A93">
            <v>1020220005</v>
          </cell>
          <cell r="B93" t="str">
            <v xml:space="preserve">ALARM CABLE 11MTR.            </v>
          </cell>
          <cell r="C93">
            <v>491</v>
          </cell>
          <cell r="D93" t="str">
            <v>R</v>
          </cell>
        </row>
        <row r="94">
          <cell r="A94">
            <v>1020220016</v>
          </cell>
          <cell r="B94" t="str">
            <v>CONN WIRE 2PIN F RELIMT L-30CM</v>
          </cell>
          <cell r="C94">
            <v>48</v>
          </cell>
          <cell r="D94" t="str">
            <v>R</v>
          </cell>
        </row>
        <row r="95">
          <cell r="A95">
            <v>1020230001</v>
          </cell>
          <cell r="B95" t="str">
            <v xml:space="preserve">CONN CRIMPING PIN FEMALE      </v>
          </cell>
          <cell r="C95">
            <v>1458</v>
          </cell>
          <cell r="D95" t="str">
            <v>R</v>
          </cell>
        </row>
        <row r="96">
          <cell r="A96">
            <v>1020230004</v>
          </cell>
          <cell r="B96" t="str">
            <v xml:space="preserve">CONN 2PIN 3.96MM MOLEX (F)    </v>
          </cell>
          <cell r="C96">
            <v>729</v>
          </cell>
          <cell r="D96" t="str">
            <v>R</v>
          </cell>
        </row>
        <row r="97">
          <cell r="A97">
            <v>1020230011</v>
          </cell>
          <cell r="B97" t="str">
            <v>CONN 25PIN D TYPE M WITH HOUSE</v>
          </cell>
          <cell r="C97">
            <v>585</v>
          </cell>
          <cell r="D97" t="str">
            <v>R</v>
          </cell>
        </row>
        <row r="98">
          <cell r="A98">
            <v>1020230022</v>
          </cell>
          <cell r="B98" t="str">
            <v>CONN 25PIN D TYPE F WITH HOUSE</v>
          </cell>
          <cell r="C98">
            <v>585</v>
          </cell>
          <cell r="D98" t="str">
            <v>R</v>
          </cell>
        </row>
        <row r="99">
          <cell r="A99">
            <v>1020240003</v>
          </cell>
          <cell r="B99" t="str">
            <v xml:space="preserve">CONN TER MKDS 3/2 5.08MM      </v>
          </cell>
          <cell r="C99">
            <v>260</v>
          </cell>
          <cell r="D99" t="str">
            <v>R</v>
          </cell>
        </row>
        <row r="100">
          <cell r="A100">
            <v>1020240018</v>
          </cell>
          <cell r="B100" t="str">
            <v xml:space="preserve">CONN TER UIK 35               </v>
          </cell>
          <cell r="C100">
            <v>50</v>
          </cell>
          <cell r="D100" t="str">
            <v>R</v>
          </cell>
        </row>
        <row r="101">
          <cell r="A101">
            <v>1020240019</v>
          </cell>
          <cell r="B101" t="str">
            <v xml:space="preserve">CONN TER UK 2.5B              </v>
          </cell>
          <cell r="C101">
            <v>11034</v>
          </cell>
          <cell r="D101" t="str">
            <v>R</v>
          </cell>
        </row>
        <row r="102">
          <cell r="A102">
            <v>1020240023</v>
          </cell>
          <cell r="B102" t="str">
            <v xml:space="preserve">CONN TER UISLKG 16            </v>
          </cell>
          <cell r="C102">
            <v>56</v>
          </cell>
          <cell r="D102" t="str">
            <v>R</v>
          </cell>
        </row>
        <row r="103">
          <cell r="A103">
            <v>1020240024</v>
          </cell>
          <cell r="B103" t="str">
            <v xml:space="preserve">CONN TER UISLKG 35            </v>
          </cell>
          <cell r="C103">
            <v>24</v>
          </cell>
          <cell r="D103" t="str">
            <v>R</v>
          </cell>
        </row>
        <row r="104">
          <cell r="A104">
            <v>1020240041</v>
          </cell>
          <cell r="B104" t="str">
            <v xml:space="preserve">CONN 5 PIN MOLEX F 3.96MM     </v>
          </cell>
          <cell r="C104">
            <v>132</v>
          </cell>
          <cell r="D104" t="str">
            <v>R</v>
          </cell>
        </row>
        <row r="105">
          <cell r="A105">
            <v>1020240048</v>
          </cell>
          <cell r="B105" t="str">
            <v>CONN WIRE 15PIN D M TO F 1.25M</v>
          </cell>
          <cell r="C105">
            <v>729</v>
          </cell>
          <cell r="D105" t="str">
            <v>R</v>
          </cell>
        </row>
        <row r="106">
          <cell r="A106">
            <v>1020240056</v>
          </cell>
          <cell r="B106" t="str">
            <v xml:space="preserve">CONN TER UIK16                </v>
          </cell>
          <cell r="C106">
            <v>1799</v>
          </cell>
          <cell r="D106" t="str">
            <v>R</v>
          </cell>
        </row>
        <row r="107">
          <cell r="A107">
            <v>1020250006</v>
          </cell>
          <cell r="B107" t="str">
            <v xml:space="preserve">FRC CABLE 20PIN 50 CM         </v>
          </cell>
          <cell r="C107">
            <v>729</v>
          </cell>
          <cell r="D107" t="str">
            <v>R</v>
          </cell>
        </row>
        <row r="108">
          <cell r="A108">
            <v>1020260017</v>
          </cell>
          <cell r="B108" t="str">
            <v xml:space="preserve">CONTACTOR LC1-D2510           </v>
          </cell>
          <cell r="C108">
            <v>56</v>
          </cell>
          <cell r="D108" t="str">
            <v>R</v>
          </cell>
        </row>
        <row r="109">
          <cell r="A109">
            <v>1020260021</v>
          </cell>
          <cell r="B109" t="str">
            <v xml:space="preserve">CONTACTOR  AC LC1-D40004      </v>
          </cell>
          <cell r="C109">
            <v>48</v>
          </cell>
          <cell r="D109" t="str">
            <v>R</v>
          </cell>
        </row>
        <row r="110">
          <cell r="A110">
            <v>1020260024</v>
          </cell>
          <cell r="B110" t="str">
            <v xml:space="preserve">CONTACTOR DC-D25004 BD 24VDC  </v>
          </cell>
          <cell r="C110">
            <v>134</v>
          </cell>
          <cell r="D110" t="str">
            <v>R</v>
          </cell>
        </row>
        <row r="111">
          <cell r="A111">
            <v>1020270004</v>
          </cell>
          <cell r="B111" t="str">
            <v xml:space="preserve">AUX CONTACT LA1-DN02(2NC)     </v>
          </cell>
          <cell r="C111">
            <v>182</v>
          </cell>
          <cell r="D111" t="str">
            <v>R</v>
          </cell>
        </row>
        <row r="112">
          <cell r="A112">
            <v>1020280001</v>
          </cell>
          <cell r="B112" t="str">
            <v>INTERLOCK LA9-DO9 978 FOR25004</v>
          </cell>
          <cell r="C112">
            <v>91</v>
          </cell>
          <cell r="D112" t="str">
            <v>R</v>
          </cell>
        </row>
        <row r="113">
          <cell r="A113">
            <v>1020280002</v>
          </cell>
          <cell r="B113" t="str">
            <v xml:space="preserve">INTERLOCK LAD9RIV 9978F       </v>
          </cell>
          <cell r="C113">
            <v>28</v>
          </cell>
          <cell r="D113" t="str">
            <v>R</v>
          </cell>
        </row>
        <row r="114">
          <cell r="A114">
            <v>1020290002</v>
          </cell>
          <cell r="B114" t="str">
            <v xml:space="preserve">BATTERY 12V 7AH               </v>
          </cell>
          <cell r="C114">
            <v>729</v>
          </cell>
          <cell r="D114" t="str">
            <v>R</v>
          </cell>
        </row>
        <row r="115">
          <cell r="A115">
            <v>1020300001</v>
          </cell>
          <cell r="B115" t="str">
            <v xml:space="preserve">ASSY PCB BOOSTER-ACME-BSTR-01 </v>
          </cell>
          <cell r="C115">
            <v>66</v>
          </cell>
          <cell r="D115" t="str">
            <v>R</v>
          </cell>
        </row>
        <row r="116">
          <cell r="A116">
            <v>1020300016</v>
          </cell>
          <cell r="B116" t="str">
            <v xml:space="preserve">ASSY PCB A-8                  </v>
          </cell>
          <cell r="C116">
            <v>68</v>
          </cell>
          <cell r="D116" t="str">
            <v>R</v>
          </cell>
        </row>
        <row r="117">
          <cell r="A117">
            <v>1020300017</v>
          </cell>
          <cell r="B117" t="str">
            <v xml:space="preserve">ASSY PCB A-83 (3-PHASE)       </v>
          </cell>
          <cell r="C117">
            <v>66</v>
          </cell>
          <cell r="D117" t="str">
            <v>R</v>
          </cell>
        </row>
        <row r="118">
          <cell r="A118">
            <v>1020300018</v>
          </cell>
          <cell r="B118" t="str">
            <v xml:space="preserve">ASSY PCB A-9                  </v>
          </cell>
          <cell r="C118">
            <v>134</v>
          </cell>
          <cell r="D118" t="str">
            <v>R</v>
          </cell>
        </row>
        <row r="119">
          <cell r="A119">
            <v>1020300024</v>
          </cell>
          <cell r="B119" t="str">
            <v xml:space="preserve">ASSY PCB EPCB C12 CHARGER     </v>
          </cell>
          <cell r="C119">
            <v>729</v>
          </cell>
          <cell r="D119" t="str">
            <v>R</v>
          </cell>
        </row>
        <row r="120">
          <cell r="A120">
            <v>1020300026</v>
          </cell>
          <cell r="B120" t="str">
            <v xml:space="preserve">ASSY PCB DC-DC CONVERTOR      </v>
          </cell>
          <cell r="C120">
            <v>130</v>
          </cell>
          <cell r="D120" t="str">
            <v>R</v>
          </cell>
        </row>
        <row r="121">
          <cell r="A121">
            <v>1020300028</v>
          </cell>
          <cell r="B121" t="str">
            <v xml:space="preserve">ASSY PCB DISPLAY EPC-GCD-T-02 </v>
          </cell>
          <cell r="C121">
            <v>729</v>
          </cell>
          <cell r="D121" t="str">
            <v>R</v>
          </cell>
        </row>
        <row r="122">
          <cell r="A122">
            <v>1020300048</v>
          </cell>
          <cell r="B122" t="str">
            <v xml:space="preserve">ASSY PCB (EPCB-SPP-T-00)ACME  </v>
          </cell>
          <cell r="C122">
            <v>729</v>
          </cell>
          <cell r="D122" t="str">
            <v>R</v>
          </cell>
        </row>
        <row r="123">
          <cell r="A123">
            <v>1020300052</v>
          </cell>
          <cell r="B123" t="str">
            <v xml:space="preserve">ASSY PCB TEMP. SENSOR LM35    </v>
          </cell>
          <cell r="C123">
            <v>757</v>
          </cell>
          <cell r="D123" t="str">
            <v>R</v>
          </cell>
        </row>
        <row r="124">
          <cell r="A124">
            <v>1020300078</v>
          </cell>
          <cell r="B124" t="str">
            <v xml:space="preserve">ASSY PCB ATP-DGC-V-02         </v>
          </cell>
          <cell r="C124">
            <v>24</v>
          </cell>
          <cell r="D124" t="str">
            <v>R</v>
          </cell>
        </row>
        <row r="125">
          <cell r="A125">
            <v>1020320003</v>
          </cell>
          <cell r="B125" t="str">
            <v xml:space="preserve">SAPARETOR D-UK 4/10           </v>
          </cell>
          <cell r="C125">
            <v>953</v>
          </cell>
          <cell r="D125" t="str">
            <v>R</v>
          </cell>
        </row>
        <row r="126">
          <cell r="A126">
            <v>1020320004</v>
          </cell>
          <cell r="B126" t="str">
            <v xml:space="preserve">STOPPER/END BRACKET E/UK      </v>
          </cell>
          <cell r="C126">
            <v>603</v>
          </cell>
          <cell r="D126" t="str">
            <v>R</v>
          </cell>
        </row>
        <row r="127">
          <cell r="A127">
            <v>1020330001</v>
          </cell>
          <cell r="B127" t="str">
            <v xml:space="preserve">SLEEVE 16MM BLACK             </v>
          </cell>
          <cell r="C127">
            <v>92.9</v>
          </cell>
          <cell r="D127" t="str">
            <v>R</v>
          </cell>
        </row>
        <row r="128">
          <cell r="A128">
            <v>1020330003</v>
          </cell>
          <cell r="B128" t="str">
            <v xml:space="preserve">SLEEVE 2.5MM BLACK            </v>
          </cell>
          <cell r="C128">
            <v>382.9</v>
          </cell>
          <cell r="D128" t="str">
            <v>R</v>
          </cell>
        </row>
        <row r="129">
          <cell r="A129">
            <v>1020330004</v>
          </cell>
          <cell r="B129" t="str">
            <v xml:space="preserve">SLEEVE 4MM BLACK              </v>
          </cell>
          <cell r="C129">
            <v>56.6</v>
          </cell>
          <cell r="D129" t="str">
            <v>R</v>
          </cell>
        </row>
        <row r="130">
          <cell r="A130">
            <v>1020330006</v>
          </cell>
          <cell r="B130" t="str">
            <v xml:space="preserve">SLEEVE 60MM FOR RC N/W        </v>
          </cell>
          <cell r="C130">
            <v>32.4</v>
          </cell>
          <cell r="D130" t="str">
            <v>R</v>
          </cell>
        </row>
        <row r="131">
          <cell r="A131">
            <v>1020330007</v>
          </cell>
          <cell r="B131" t="str">
            <v xml:space="preserve">SLEEVE 6MM BLACK              </v>
          </cell>
          <cell r="C131">
            <v>225.76</v>
          </cell>
          <cell r="D131" t="str">
            <v>R</v>
          </cell>
        </row>
        <row r="132">
          <cell r="A132">
            <v>1020330009</v>
          </cell>
          <cell r="B132" t="str">
            <v xml:space="preserve">SLEEVE 10MM BLACK             </v>
          </cell>
          <cell r="C132">
            <v>46.64</v>
          </cell>
          <cell r="D132" t="str">
            <v>R</v>
          </cell>
        </row>
        <row r="133">
          <cell r="A133">
            <v>1020330010</v>
          </cell>
          <cell r="B133" t="str">
            <v xml:space="preserve">SLEEVE 10MM FIBER GLASS       </v>
          </cell>
          <cell r="C133">
            <v>0.14000000000000001</v>
          </cell>
          <cell r="D133" t="str">
            <v>R</v>
          </cell>
        </row>
        <row r="134">
          <cell r="A134">
            <v>1020330015</v>
          </cell>
          <cell r="B134" t="str">
            <v xml:space="preserve">SLEEVE SPRIAL 9MM             </v>
          </cell>
          <cell r="C134">
            <v>130</v>
          </cell>
          <cell r="D134" t="str">
            <v>R</v>
          </cell>
        </row>
        <row r="135">
          <cell r="A135">
            <v>1020330016</v>
          </cell>
          <cell r="B135" t="str">
            <v xml:space="preserve">SLEEVE SPRIAL 6MM             </v>
          </cell>
          <cell r="C135">
            <v>369</v>
          </cell>
          <cell r="D135" t="str">
            <v>R</v>
          </cell>
        </row>
        <row r="136">
          <cell r="A136">
            <v>1020330018</v>
          </cell>
          <cell r="B136" t="str">
            <v xml:space="preserve">SLEEVE 25MM BLACK             </v>
          </cell>
          <cell r="C136">
            <v>0.4</v>
          </cell>
          <cell r="D136" t="str">
            <v>R</v>
          </cell>
        </row>
        <row r="137">
          <cell r="A137">
            <v>1020330020</v>
          </cell>
          <cell r="B137" t="str">
            <v xml:space="preserve">SLEEVE WHITE 1MM              </v>
          </cell>
          <cell r="C137">
            <v>234</v>
          </cell>
          <cell r="D137" t="str">
            <v>R</v>
          </cell>
        </row>
        <row r="138">
          <cell r="A138">
            <v>1020330102</v>
          </cell>
          <cell r="B138" t="str">
            <v xml:space="preserve">SLEEVE 12 MM BLACK IMPORTED   </v>
          </cell>
          <cell r="C138">
            <v>0.7</v>
          </cell>
          <cell r="D138" t="str">
            <v>R</v>
          </cell>
        </row>
        <row r="139">
          <cell r="A139">
            <v>1020330105</v>
          </cell>
          <cell r="B139" t="str">
            <v xml:space="preserve">SLEEVE 3MM BLACK              </v>
          </cell>
          <cell r="C139">
            <v>57.5</v>
          </cell>
          <cell r="D139" t="str">
            <v>R</v>
          </cell>
        </row>
        <row r="140">
          <cell r="A140">
            <v>1020340001</v>
          </cell>
          <cell r="B140" t="str">
            <v xml:space="preserve">FERUIL 10MM 0                 </v>
          </cell>
          <cell r="C140">
            <v>44</v>
          </cell>
          <cell r="D140" t="str">
            <v>R</v>
          </cell>
        </row>
        <row r="141">
          <cell r="A141">
            <v>1020340002</v>
          </cell>
          <cell r="B141" t="str">
            <v xml:space="preserve">FERUIL 10MM 1                 </v>
          </cell>
          <cell r="C141">
            <v>66</v>
          </cell>
          <cell r="D141" t="str">
            <v>R</v>
          </cell>
        </row>
        <row r="142">
          <cell r="A142">
            <v>1020340003</v>
          </cell>
          <cell r="B142" t="str">
            <v xml:space="preserve">FERUIL 10MM 2                 </v>
          </cell>
          <cell r="C142">
            <v>22</v>
          </cell>
          <cell r="D142" t="str">
            <v>R</v>
          </cell>
        </row>
        <row r="143">
          <cell r="A143">
            <v>1020340004</v>
          </cell>
          <cell r="B143" t="str">
            <v xml:space="preserve">FERUIL 10MM 3                 </v>
          </cell>
          <cell r="C143">
            <v>12</v>
          </cell>
          <cell r="D143" t="str">
            <v>R</v>
          </cell>
        </row>
        <row r="144">
          <cell r="A144">
            <v>1020340005</v>
          </cell>
          <cell r="B144" t="str">
            <v xml:space="preserve">FERUIL 10MM 4                 </v>
          </cell>
          <cell r="C144">
            <v>4</v>
          </cell>
          <cell r="D144" t="str">
            <v>R</v>
          </cell>
        </row>
        <row r="145">
          <cell r="A145">
            <v>1020340006</v>
          </cell>
          <cell r="B145" t="str">
            <v xml:space="preserve">FERUIL 10MM 5                 </v>
          </cell>
          <cell r="C145">
            <v>30</v>
          </cell>
          <cell r="D145" t="str">
            <v>R</v>
          </cell>
        </row>
        <row r="146">
          <cell r="A146">
            <v>1020340007</v>
          </cell>
          <cell r="B146" t="str">
            <v xml:space="preserve">FERUIL 10MM 6                 </v>
          </cell>
          <cell r="C146">
            <v>22</v>
          </cell>
          <cell r="D146" t="str">
            <v>R</v>
          </cell>
        </row>
        <row r="147">
          <cell r="A147">
            <v>1020340008</v>
          </cell>
          <cell r="B147" t="str">
            <v xml:space="preserve">FERUIL 10MM 7                 </v>
          </cell>
          <cell r="C147">
            <v>20</v>
          </cell>
          <cell r="D147" t="str">
            <v>R</v>
          </cell>
        </row>
        <row r="148">
          <cell r="A148">
            <v>1020340009</v>
          </cell>
          <cell r="B148" t="str">
            <v xml:space="preserve">FERUIL 10MM 8                 </v>
          </cell>
          <cell r="C148">
            <v>10</v>
          </cell>
          <cell r="D148" t="str">
            <v>R</v>
          </cell>
        </row>
        <row r="149">
          <cell r="A149">
            <v>1020340010</v>
          </cell>
          <cell r="B149" t="str">
            <v xml:space="preserve">FERUIL 16MM 0                 </v>
          </cell>
          <cell r="C149">
            <v>156</v>
          </cell>
          <cell r="D149" t="str">
            <v>R</v>
          </cell>
        </row>
        <row r="150">
          <cell r="A150">
            <v>1020340011</v>
          </cell>
          <cell r="B150" t="str">
            <v xml:space="preserve">FERUIL 16MM 1                 </v>
          </cell>
          <cell r="C150">
            <v>341</v>
          </cell>
          <cell r="D150" t="str">
            <v>R</v>
          </cell>
        </row>
        <row r="151">
          <cell r="A151">
            <v>1020340012</v>
          </cell>
          <cell r="B151" t="str">
            <v xml:space="preserve">FERUIL 16MM 2                 </v>
          </cell>
          <cell r="C151">
            <v>261</v>
          </cell>
          <cell r="D151" t="str">
            <v>R</v>
          </cell>
        </row>
        <row r="152">
          <cell r="A152">
            <v>1020340013</v>
          </cell>
          <cell r="B152" t="str">
            <v xml:space="preserve">FERUIL 16MM 3                 </v>
          </cell>
          <cell r="C152">
            <v>252</v>
          </cell>
          <cell r="D152" t="str">
            <v>R</v>
          </cell>
        </row>
        <row r="153">
          <cell r="A153">
            <v>1020340014</v>
          </cell>
          <cell r="B153" t="str">
            <v xml:space="preserve">FERUIL 16MM 4                 </v>
          </cell>
          <cell r="C153">
            <v>256</v>
          </cell>
          <cell r="D153" t="str">
            <v>R</v>
          </cell>
        </row>
        <row r="154">
          <cell r="A154">
            <v>1020340015</v>
          </cell>
          <cell r="B154" t="str">
            <v xml:space="preserve">FERUIL 16MM 5                 </v>
          </cell>
          <cell r="C154">
            <v>144</v>
          </cell>
          <cell r="D154" t="str">
            <v>R</v>
          </cell>
        </row>
        <row r="155">
          <cell r="A155">
            <v>1020340016</v>
          </cell>
          <cell r="B155" t="str">
            <v xml:space="preserve">FERUIL 16MM 6                 </v>
          </cell>
          <cell r="C155">
            <v>174</v>
          </cell>
          <cell r="D155" t="str">
            <v>R</v>
          </cell>
        </row>
        <row r="156">
          <cell r="A156">
            <v>1020340017</v>
          </cell>
          <cell r="B156" t="str">
            <v xml:space="preserve">FERUIL 16MM 7                 </v>
          </cell>
          <cell r="C156">
            <v>158</v>
          </cell>
          <cell r="D156" t="str">
            <v>R</v>
          </cell>
        </row>
        <row r="157">
          <cell r="A157">
            <v>1020340018</v>
          </cell>
          <cell r="B157" t="str">
            <v xml:space="preserve">FERUIL 16MM 8                 </v>
          </cell>
          <cell r="C157">
            <v>140</v>
          </cell>
          <cell r="D157" t="str">
            <v>R</v>
          </cell>
        </row>
        <row r="158">
          <cell r="A158">
            <v>1020340019</v>
          </cell>
          <cell r="B158" t="str">
            <v xml:space="preserve">FERUIL 16MM 9                 </v>
          </cell>
          <cell r="C158">
            <v>124</v>
          </cell>
          <cell r="D158" t="str">
            <v>R</v>
          </cell>
        </row>
        <row r="159">
          <cell r="A159">
            <v>1020340020</v>
          </cell>
          <cell r="B159" t="str">
            <v xml:space="preserve">FERUIL 1MM 0                  </v>
          </cell>
          <cell r="C159">
            <v>3068</v>
          </cell>
          <cell r="D159" t="str">
            <v>R</v>
          </cell>
        </row>
        <row r="160">
          <cell r="A160">
            <v>1020340021</v>
          </cell>
          <cell r="B160" t="str">
            <v xml:space="preserve">FERUIL 1MM 1                  </v>
          </cell>
          <cell r="C160">
            <v>4934</v>
          </cell>
          <cell r="D160" t="str">
            <v>R</v>
          </cell>
        </row>
        <row r="161">
          <cell r="A161">
            <v>1020340022</v>
          </cell>
          <cell r="B161" t="str">
            <v xml:space="preserve">FERUIL 1MM 2                  </v>
          </cell>
          <cell r="C161">
            <v>4964</v>
          </cell>
          <cell r="D161" t="str">
            <v>R</v>
          </cell>
        </row>
        <row r="162">
          <cell r="A162">
            <v>1020340023</v>
          </cell>
          <cell r="B162" t="str">
            <v xml:space="preserve">FERUIL 1MM 3                  </v>
          </cell>
          <cell r="C162">
            <v>3131</v>
          </cell>
          <cell r="D162" t="str">
            <v>R</v>
          </cell>
        </row>
        <row r="163">
          <cell r="A163">
            <v>1020340024</v>
          </cell>
          <cell r="B163" t="str">
            <v xml:space="preserve">FERUIL 1MM 4                  </v>
          </cell>
          <cell r="C163">
            <v>8993</v>
          </cell>
          <cell r="D163" t="str">
            <v>R</v>
          </cell>
        </row>
        <row r="164">
          <cell r="A164">
            <v>1020340025</v>
          </cell>
          <cell r="B164" t="str">
            <v xml:space="preserve">FERUIL 1MM 5                  </v>
          </cell>
          <cell r="C164">
            <v>8977</v>
          </cell>
          <cell r="D164" t="str">
            <v>R</v>
          </cell>
        </row>
        <row r="165">
          <cell r="A165">
            <v>1020340026</v>
          </cell>
          <cell r="B165" t="str">
            <v xml:space="preserve">FERUIL 1MM 6                  </v>
          </cell>
          <cell r="C165">
            <v>3884</v>
          </cell>
          <cell r="D165" t="str">
            <v>R</v>
          </cell>
        </row>
        <row r="166">
          <cell r="A166">
            <v>1020340027</v>
          </cell>
          <cell r="B166" t="str">
            <v xml:space="preserve">FERUIL 1MM 7                  </v>
          </cell>
          <cell r="C166">
            <v>6001</v>
          </cell>
          <cell r="D166" t="str">
            <v>R</v>
          </cell>
        </row>
        <row r="167">
          <cell r="A167">
            <v>1020340028</v>
          </cell>
          <cell r="B167" t="str">
            <v xml:space="preserve">FERUIL 1MM 8                  </v>
          </cell>
          <cell r="C167">
            <v>5379</v>
          </cell>
          <cell r="D167" t="str">
            <v>R</v>
          </cell>
        </row>
        <row r="168">
          <cell r="A168">
            <v>1020340029</v>
          </cell>
          <cell r="B168" t="str">
            <v xml:space="preserve">FERUIL 1MM 9                  </v>
          </cell>
          <cell r="C168">
            <v>2800</v>
          </cell>
          <cell r="D168" t="str">
            <v>R</v>
          </cell>
        </row>
        <row r="169">
          <cell r="A169">
            <v>1020340030</v>
          </cell>
          <cell r="B169" t="str">
            <v xml:space="preserve">FERUIL 25MM 0                 </v>
          </cell>
          <cell r="C169">
            <v>6</v>
          </cell>
          <cell r="D169" t="str">
            <v>R</v>
          </cell>
        </row>
        <row r="170">
          <cell r="A170">
            <v>1020340031</v>
          </cell>
          <cell r="B170" t="str">
            <v xml:space="preserve">FERUIL 25MM 1                 </v>
          </cell>
          <cell r="C170">
            <v>14</v>
          </cell>
          <cell r="D170" t="str">
            <v>R</v>
          </cell>
        </row>
        <row r="171">
          <cell r="A171">
            <v>1020340032</v>
          </cell>
          <cell r="B171" t="str">
            <v xml:space="preserve">FERUIL 25MM 2                 </v>
          </cell>
          <cell r="C171">
            <v>10</v>
          </cell>
          <cell r="D171" t="str">
            <v>R</v>
          </cell>
        </row>
        <row r="172">
          <cell r="A172">
            <v>1020340033</v>
          </cell>
          <cell r="B172" t="str">
            <v xml:space="preserve">FERUIL 25MM 3                 </v>
          </cell>
          <cell r="C172">
            <v>10</v>
          </cell>
          <cell r="D172" t="str">
            <v>R</v>
          </cell>
        </row>
        <row r="173">
          <cell r="A173">
            <v>1020340034</v>
          </cell>
          <cell r="B173" t="str">
            <v xml:space="preserve">FERUIL 25MM 4                 </v>
          </cell>
          <cell r="C173">
            <v>14</v>
          </cell>
          <cell r="D173" t="str">
            <v>R</v>
          </cell>
        </row>
        <row r="174">
          <cell r="A174">
            <v>1020340035</v>
          </cell>
          <cell r="B174" t="str">
            <v xml:space="preserve">FERUIL 25MM 5                 </v>
          </cell>
          <cell r="C174">
            <v>8</v>
          </cell>
          <cell r="D174" t="str">
            <v>R</v>
          </cell>
        </row>
        <row r="175">
          <cell r="A175">
            <v>1020340036</v>
          </cell>
          <cell r="B175" t="str">
            <v xml:space="preserve">FERUIL 25MM 6                 </v>
          </cell>
          <cell r="C175">
            <v>16</v>
          </cell>
          <cell r="D175" t="str">
            <v>R</v>
          </cell>
        </row>
        <row r="176">
          <cell r="A176">
            <v>1020340037</v>
          </cell>
          <cell r="B176" t="str">
            <v xml:space="preserve">FERUIL 25MM 7                 </v>
          </cell>
          <cell r="C176">
            <v>8</v>
          </cell>
          <cell r="D176" t="str">
            <v>R</v>
          </cell>
        </row>
        <row r="177">
          <cell r="A177">
            <v>1020340038</v>
          </cell>
          <cell r="B177" t="str">
            <v xml:space="preserve">FERUIL 25MM 8                 </v>
          </cell>
          <cell r="C177">
            <v>12</v>
          </cell>
          <cell r="D177" t="str">
            <v>R</v>
          </cell>
        </row>
        <row r="178">
          <cell r="A178">
            <v>1020340040</v>
          </cell>
          <cell r="B178" t="str">
            <v xml:space="preserve">FERUIL 35MM 1                 </v>
          </cell>
          <cell r="C178">
            <v>130</v>
          </cell>
          <cell r="D178" t="str">
            <v>R</v>
          </cell>
        </row>
        <row r="179">
          <cell r="A179">
            <v>1020340041</v>
          </cell>
          <cell r="B179" t="str">
            <v xml:space="preserve">FERUIL 35MM 2                 </v>
          </cell>
          <cell r="C179">
            <v>130</v>
          </cell>
          <cell r="D179" t="str">
            <v>R</v>
          </cell>
        </row>
        <row r="180">
          <cell r="A180">
            <v>1020340042</v>
          </cell>
          <cell r="B180" t="str">
            <v xml:space="preserve">FERUIL 35MM 3                 </v>
          </cell>
          <cell r="C180">
            <v>130</v>
          </cell>
          <cell r="D180" t="str">
            <v>R</v>
          </cell>
        </row>
        <row r="181">
          <cell r="A181">
            <v>1020340043</v>
          </cell>
          <cell r="B181" t="str">
            <v xml:space="preserve">FERUIL 35MM 4                 </v>
          </cell>
          <cell r="C181">
            <v>130</v>
          </cell>
          <cell r="D181" t="str">
            <v>R</v>
          </cell>
        </row>
        <row r="182">
          <cell r="A182">
            <v>1020340044</v>
          </cell>
          <cell r="B182" t="str">
            <v xml:space="preserve">FERUIL 35MM 5                 </v>
          </cell>
          <cell r="C182">
            <v>130</v>
          </cell>
          <cell r="D182" t="str">
            <v>R</v>
          </cell>
        </row>
        <row r="183">
          <cell r="A183">
            <v>1020340045</v>
          </cell>
          <cell r="B183" t="str">
            <v xml:space="preserve">FERUIL 35MM 6                 </v>
          </cell>
          <cell r="C183">
            <v>130</v>
          </cell>
          <cell r="D183" t="str">
            <v>R</v>
          </cell>
        </row>
        <row r="184">
          <cell r="A184">
            <v>1020340048</v>
          </cell>
          <cell r="B184" t="str">
            <v xml:space="preserve">FERUIL 4MM 1                  </v>
          </cell>
          <cell r="C184">
            <v>16</v>
          </cell>
          <cell r="D184" t="str">
            <v>R</v>
          </cell>
        </row>
        <row r="185">
          <cell r="A185">
            <v>1020340050</v>
          </cell>
          <cell r="B185" t="str">
            <v xml:space="preserve">FERUIL 4MM 2                  </v>
          </cell>
          <cell r="C185">
            <v>8</v>
          </cell>
          <cell r="D185" t="str">
            <v>R</v>
          </cell>
        </row>
        <row r="186">
          <cell r="A186">
            <v>1020340051</v>
          </cell>
          <cell r="B186" t="str">
            <v xml:space="preserve">FERUIL 4MM 3                  </v>
          </cell>
          <cell r="C186">
            <v>4</v>
          </cell>
          <cell r="D186" t="str">
            <v>R</v>
          </cell>
        </row>
        <row r="187">
          <cell r="A187">
            <v>1020340053</v>
          </cell>
          <cell r="B187" t="str">
            <v xml:space="preserve">FERUIL 6MM 1                  </v>
          </cell>
          <cell r="C187">
            <v>4374</v>
          </cell>
          <cell r="D187" t="str">
            <v>R</v>
          </cell>
        </row>
        <row r="188">
          <cell r="A188">
            <v>1020340055</v>
          </cell>
          <cell r="B188" t="str">
            <v xml:space="preserve">FERUIL 6MM 3                  </v>
          </cell>
          <cell r="C188">
            <v>2916</v>
          </cell>
          <cell r="D188" t="str">
            <v>R</v>
          </cell>
        </row>
        <row r="189">
          <cell r="A189">
            <v>1020340058</v>
          </cell>
          <cell r="B189" t="str">
            <v xml:space="preserve">FERUIL 50MM 1                 </v>
          </cell>
          <cell r="C189">
            <v>6</v>
          </cell>
          <cell r="D189" t="str">
            <v>R</v>
          </cell>
        </row>
        <row r="190">
          <cell r="A190">
            <v>1020340059</v>
          </cell>
          <cell r="B190" t="str">
            <v xml:space="preserve">FERUIL 50MM 2                 </v>
          </cell>
          <cell r="C190">
            <v>6</v>
          </cell>
          <cell r="D190" t="str">
            <v>R</v>
          </cell>
        </row>
        <row r="191">
          <cell r="A191">
            <v>1020340060</v>
          </cell>
          <cell r="B191" t="str">
            <v xml:space="preserve">FERUIL 50MM 3                 </v>
          </cell>
          <cell r="C191">
            <v>6</v>
          </cell>
          <cell r="D191" t="str">
            <v>R</v>
          </cell>
        </row>
        <row r="192">
          <cell r="A192">
            <v>1020340064</v>
          </cell>
          <cell r="B192" t="str">
            <v xml:space="preserve">FERUIL 4MM 6                  </v>
          </cell>
          <cell r="C192">
            <v>4</v>
          </cell>
          <cell r="D192" t="str">
            <v>R</v>
          </cell>
        </row>
        <row r="193">
          <cell r="A193">
            <v>1020340117</v>
          </cell>
          <cell r="B193" t="str">
            <v xml:space="preserve">FERUIL 6MM 4                  </v>
          </cell>
          <cell r="C193">
            <v>1458</v>
          </cell>
          <cell r="D193" t="str">
            <v>R</v>
          </cell>
        </row>
        <row r="194">
          <cell r="A194">
            <v>1020370001</v>
          </cell>
          <cell r="B194" t="str">
            <v xml:space="preserve">DOOR OPEN SENSOR SWITCH       </v>
          </cell>
          <cell r="C194">
            <v>1</v>
          </cell>
          <cell r="D194" t="str">
            <v>R</v>
          </cell>
        </row>
        <row r="195">
          <cell r="A195">
            <v>1020370023</v>
          </cell>
          <cell r="B195" t="str">
            <v xml:space="preserve">SOCKET 16A DUPLEX             </v>
          </cell>
          <cell r="C195">
            <v>320</v>
          </cell>
          <cell r="D195" t="str">
            <v>R</v>
          </cell>
        </row>
        <row r="196">
          <cell r="A196">
            <v>1020370032</v>
          </cell>
          <cell r="B196" t="str">
            <v xml:space="preserve">SWITCH 16A ON OFF POWER       </v>
          </cell>
          <cell r="C196">
            <v>320</v>
          </cell>
          <cell r="D196" t="str">
            <v>R</v>
          </cell>
        </row>
        <row r="197">
          <cell r="A197">
            <v>1020370033</v>
          </cell>
          <cell r="B197" t="str">
            <v xml:space="preserve">SWITCH 6A ON OFF ELECTRIC     </v>
          </cell>
          <cell r="C197">
            <v>8</v>
          </cell>
          <cell r="D197" t="str">
            <v>R</v>
          </cell>
        </row>
        <row r="198">
          <cell r="A198">
            <v>1020370050</v>
          </cell>
          <cell r="B198" t="str">
            <v>SWITCH 1NO 6A ON/OF WIT BOX 1M</v>
          </cell>
          <cell r="C198">
            <v>256</v>
          </cell>
          <cell r="D198" t="str">
            <v>R</v>
          </cell>
        </row>
        <row r="199">
          <cell r="A199">
            <v>1020370064</v>
          </cell>
          <cell r="B199" t="str">
            <v>BOX TERMINATION(25NOSX2.5SQMM)</v>
          </cell>
          <cell r="C199">
            <v>2</v>
          </cell>
          <cell r="D199" t="str">
            <v>R</v>
          </cell>
        </row>
        <row r="200">
          <cell r="A200">
            <v>1020370070</v>
          </cell>
          <cell r="B200" t="str">
            <v xml:space="preserve">MCB BOX FOR 3POLE MCB         </v>
          </cell>
          <cell r="C200">
            <v>30</v>
          </cell>
          <cell r="D200" t="str">
            <v>R</v>
          </cell>
        </row>
        <row r="201">
          <cell r="A201">
            <v>1020380002</v>
          </cell>
          <cell r="B201" t="str">
            <v xml:space="preserve">BULK HEAD LIGHT 230VAC 60W    </v>
          </cell>
          <cell r="C201">
            <v>256</v>
          </cell>
          <cell r="D201" t="str">
            <v>R</v>
          </cell>
        </row>
        <row r="202">
          <cell r="A202">
            <v>1020380007</v>
          </cell>
          <cell r="B202" t="str">
            <v xml:space="preserve">TUBELIGHT FITTING 2FT(TWIN)   </v>
          </cell>
          <cell r="C202">
            <v>128</v>
          </cell>
          <cell r="D202" t="str">
            <v>R</v>
          </cell>
        </row>
        <row r="203">
          <cell r="A203">
            <v>1020380008</v>
          </cell>
          <cell r="B203" t="str">
            <v xml:space="preserve">TUBELIGHT 20W/230V-2FT        </v>
          </cell>
          <cell r="C203">
            <v>276</v>
          </cell>
          <cell r="D203" t="str">
            <v>R</v>
          </cell>
        </row>
        <row r="204">
          <cell r="A204">
            <v>1020380011</v>
          </cell>
          <cell r="B204" t="str">
            <v xml:space="preserve">BULB 230V/60W PHILIPS         </v>
          </cell>
          <cell r="C204">
            <v>80</v>
          </cell>
          <cell r="D204" t="str">
            <v>R</v>
          </cell>
        </row>
        <row r="205">
          <cell r="A205">
            <v>1020380028</v>
          </cell>
          <cell r="B205" t="str">
            <v xml:space="preserve">CONN STRIP 10 PIN             </v>
          </cell>
          <cell r="C205">
            <v>115</v>
          </cell>
          <cell r="D205" t="str">
            <v>R</v>
          </cell>
        </row>
        <row r="206">
          <cell r="A206">
            <v>1020380067</v>
          </cell>
          <cell r="B206" t="str">
            <v xml:space="preserve">FAN EXHAUST DC48V-DIA 150     </v>
          </cell>
          <cell r="C206">
            <v>55</v>
          </cell>
          <cell r="D206" t="str">
            <v>R</v>
          </cell>
        </row>
        <row r="207">
          <cell r="A207">
            <v>1020380110</v>
          </cell>
          <cell r="B207" t="str">
            <v xml:space="preserve">COPPER STRIPS 0.2*50*2500     </v>
          </cell>
          <cell r="C207">
            <v>1</v>
          </cell>
          <cell r="D207" t="str">
            <v>R</v>
          </cell>
        </row>
        <row r="208">
          <cell r="A208">
            <v>3020010041</v>
          </cell>
          <cell r="B208" t="str">
            <v xml:space="preserve">MOTOR 48V DC                  </v>
          </cell>
          <cell r="C208">
            <v>4514</v>
          </cell>
          <cell r="D208" t="str">
            <v>R</v>
          </cell>
        </row>
        <row r="209">
          <cell r="A209">
            <v>1020380059</v>
          </cell>
          <cell r="B209" t="str">
            <v xml:space="preserve">FAN ACCESSORIES FOR 12" </v>
          </cell>
          <cell r="C209">
            <v>9968</v>
          </cell>
          <cell r="D209" t="str">
            <v>R</v>
          </cell>
        </row>
        <row r="210">
          <cell r="A210">
            <v>3020010040</v>
          </cell>
          <cell r="B210" t="str">
            <v xml:space="preserve">MOTOR 24V                     </v>
          </cell>
          <cell r="C210">
            <v>5454</v>
          </cell>
          <cell r="D210" t="str">
            <v>R</v>
          </cell>
        </row>
        <row r="211">
          <cell r="A211">
            <v>1020380149</v>
          </cell>
          <cell r="B211" t="str">
            <v xml:space="preserve">COPPER STRIPS 0.2*50*8500     </v>
          </cell>
          <cell r="C211">
            <v>280</v>
          </cell>
          <cell r="D211" t="str">
            <v>R</v>
          </cell>
        </row>
        <row r="212">
          <cell r="A212">
            <v>1020380187</v>
          </cell>
          <cell r="B212" t="str">
            <v xml:space="preserve">COPPER STRIPS 0.2*50*10000    </v>
          </cell>
          <cell r="C212">
            <v>1428</v>
          </cell>
          <cell r="D212" t="str">
            <v>R</v>
          </cell>
        </row>
        <row r="213">
          <cell r="A213">
            <v>1020380191</v>
          </cell>
          <cell r="B213" t="str">
            <v xml:space="preserve">INSULATION BUSH FOR HEAT SINK </v>
          </cell>
          <cell r="C213">
            <v>130</v>
          </cell>
          <cell r="D213" t="str">
            <v>R</v>
          </cell>
        </row>
        <row r="214">
          <cell r="A214">
            <v>1020380197</v>
          </cell>
          <cell r="B214" t="str">
            <v xml:space="preserve">EPDM SPACER FOR PROFILE SHEET </v>
          </cell>
          <cell r="C214">
            <v>842</v>
          </cell>
          <cell r="D214" t="str">
            <v>R</v>
          </cell>
        </row>
        <row r="215">
          <cell r="A215">
            <v>1020380198</v>
          </cell>
          <cell r="B215" t="str">
            <v xml:space="preserve">COPPER STRIPS 0.2*50*11000    </v>
          </cell>
          <cell r="C215">
            <v>3</v>
          </cell>
          <cell r="D215" t="str">
            <v>R</v>
          </cell>
        </row>
        <row r="216">
          <cell r="A216">
            <v>1020380199</v>
          </cell>
          <cell r="B216" t="str">
            <v xml:space="preserve">COPPER STRIPS 0.2*50*5000     </v>
          </cell>
          <cell r="C216">
            <v>2</v>
          </cell>
          <cell r="D216" t="str">
            <v>R</v>
          </cell>
        </row>
        <row r="217">
          <cell r="A217">
            <v>1020380200</v>
          </cell>
          <cell r="B217" t="str">
            <v xml:space="preserve">EPDM SPACER FOR PROFILE SHEET </v>
          </cell>
          <cell r="C217">
            <v>2</v>
          </cell>
          <cell r="D217" t="str">
            <v>R</v>
          </cell>
        </row>
        <row r="218">
          <cell r="A218">
            <v>1020380201</v>
          </cell>
          <cell r="B218" t="str">
            <v xml:space="preserve">TUBELIGHT CFL 230V/25W W.FITT </v>
          </cell>
          <cell r="C218">
            <v>10</v>
          </cell>
          <cell r="D218" t="str">
            <v>R</v>
          </cell>
        </row>
        <row r="219">
          <cell r="A219">
            <v>1020380202</v>
          </cell>
          <cell r="B219" t="str">
            <v xml:space="preserve">EPDM ADHESIVE TAPE 85*5mm     </v>
          </cell>
          <cell r="C219">
            <v>170</v>
          </cell>
          <cell r="D219" t="str">
            <v>R</v>
          </cell>
        </row>
        <row r="220">
          <cell r="A220">
            <v>1020380227</v>
          </cell>
          <cell r="B220" t="str">
            <v xml:space="preserve">COPPER STRIPS 0.2*50*13000    </v>
          </cell>
          <cell r="C220">
            <v>187</v>
          </cell>
          <cell r="D220" t="str">
            <v>R</v>
          </cell>
        </row>
        <row r="221">
          <cell r="A221">
            <v>1020380229</v>
          </cell>
          <cell r="B221" t="str">
            <v xml:space="preserve">EPDM SPACER FOR PROFILE SHEET </v>
          </cell>
          <cell r="C221">
            <v>472</v>
          </cell>
          <cell r="D221" t="str">
            <v>R</v>
          </cell>
        </row>
        <row r="222">
          <cell r="A222">
            <v>1020380235</v>
          </cell>
          <cell r="B222" t="str">
            <v xml:space="preserve">COPPER STRIPS 0.2*50*14000    </v>
          </cell>
          <cell r="C222">
            <v>40</v>
          </cell>
          <cell r="D222" t="str">
            <v>R</v>
          </cell>
        </row>
        <row r="223">
          <cell r="A223">
            <v>1020380258</v>
          </cell>
          <cell r="B223" t="str">
            <v xml:space="preserve">COPPER STRIPS 0.2*50*2120     </v>
          </cell>
          <cell r="C223">
            <v>40</v>
          </cell>
          <cell r="D223" t="str">
            <v>R</v>
          </cell>
        </row>
        <row r="224">
          <cell r="A224">
            <v>1020380282</v>
          </cell>
          <cell r="B224" t="str">
            <v xml:space="preserve">TUBELIGHT 48VDC/9W WT FITTING </v>
          </cell>
          <cell r="C224">
            <v>60</v>
          </cell>
          <cell r="D224" t="str">
            <v>R</v>
          </cell>
        </row>
        <row r="225">
          <cell r="A225">
            <v>1020380399</v>
          </cell>
          <cell r="B225" t="str">
            <v xml:space="preserve">COPPER STRIPS 0.2*50*7000     </v>
          </cell>
          <cell r="C225">
            <v>12</v>
          </cell>
          <cell r="D225" t="str">
            <v>R</v>
          </cell>
        </row>
        <row r="226">
          <cell r="A226">
            <v>1020380404</v>
          </cell>
          <cell r="B226" t="str">
            <v xml:space="preserve">COPPER STRIPS 0.2*50*16000    </v>
          </cell>
          <cell r="C226">
            <v>1</v>
          </cell>
          <cell r="D226" t="str">
            <v>R</v>
          </cell>
        </row>
        <row r="227">
          <cell r="A227">
            <v>1020380408</v>
          </cell>
          <cell r="B227" t="str">
            <v xml:space="preserve">FAN MOUNTING BKT ASH-0668     </v>
          </cell>
          <cell r="C227">
            <v>1076</v>
          </cell>
          <cell r="D227" t="str">
            <v>R</v>
          </cell>
        </row>
        <row r="228">
          <cell r="A228">
            <v>1020380409</v>
          </cell>
          <cell r="B228" t="str">
            <v xml:space="preserve">FAN KD4812PMB2-6A (SUNON)     </v>
          </cell>
          <cell r="C228">
            <v>1076</v>
          </cell>
          <cell r="D228" t="str">
            <v>R</v>
          </cell>
        </row>
        <row r="229">
          <cell r="A229">
            <v>1020380410</v>
          </cell>
          <cell r="B229" t="str">
            <v xml:space="preserve">EPDM SPACER FOR PROFILE SHEET </v>
          </cell>
          <cell r="C229">
            <v>22</v>
          </cell>
          <cell r="D229" t="str">
            <v>R</v>
          </cell>
        </row>
        <row r="230">
          <cell r="A230">
            <v>1020380415</v>
          </cell>
          <cell r="B230" t="str">
            <v>FAN EXHAUST DC48V-W1G200HH0152</v>
          </cell>
          <cell r="C230">
            <v>488</v>
          </cell>
          <cell r="D230" t="str">
            <v>R</v>
          </cell>
        </row>
        <row r="231">
          <cell r="A231">
            <v>1020380424</v>
          </cell>
          <cell r="B231" t="str">
            <v xml:space="preserve">EPDM SPACER 1MTR.(M)FOR SHEET </v>
          </cell>
          <cell r="C231">
            <v>10</v>
          </cell>
          <cell r="D231" t="str">
            <v>R</v>
          </cell>
        </row>
        <row r="232">
          <cell r="A232">
            <v>1020380425</v>
          </cell>
          <cell r="B232" t="str">
            <v xml:space="preserve">EPDM SPACER 1MTR.(F)FOR SHEET </v>
          </cell>
          <cell r="C232">
            <v>10</v>
          </cell>
          <cell r="D232" t="str">
            <v>R</v>
          </cell>
        </row>
        <row r="233">
          <cell r="A233">
            <v>1030020047</v>
          </cell>
          <cell r="B233" t="str">
            <v>BUS B 4P PLAIN 25004AAM 0278-1</v>
          </cell>
          <cell r="C233">
            <v>268</v>
          </cell>
          <cell r="D233" t="str">
            <v>R</v>
          </cell>
        </row>
        <row r="234">
          <cell r="A234">
            <v>1030030019</v>
          </cell>
          <cell r="B234" t="str">
            <v>CABINET LCU-12.5KVA475*315*370</v>
          </cell>
          <cell r="C234">
            <v>66</v>
          </cell>
          <cell r="D234" t="str">
            <v>R</v>
          </cell>
        </row>
        <row r="235">
          <cell r="A235">
            <v>1030030033</v>
          </cell>
          <cell r="B235" t="str">
            <v>CABINET FAN CONT.BOX125*120*65</v>
          </cell>
          <cell r="C235">
            <v>115</v>
          </cell>
          <cell r="D235" t="str">
            <v>R</v>
          </cell>
        </row>
        <row r="236">
          <cell r="A236">
            <v>1030030038</v>
          </cell>
          <cell r="B236" t="str">
            <v xml:space="preserve">CABLE ENTRY PLATE AAM 0233    </v>
          </cell>
          <cell r="C236">
            <v>1</v>
          </cell>
          <cell r="D236" t="str">
            <v>R</v>
          </cell>
        </row>
        <row r="237">
          <cell r="A237">
            <v>1030030051</v>
          </cell>
          <cell r="B237" t="str">
            <v xml:space="preserve">CABINET 420*242*347           </v>
          </cell>
          <cell r="C237">
            <v>57</v>
          </cell>
          <cell r="D237" t="str">
            <v>R</v>
          </cell>
        </row>
        <row r="238">
          <cell r="A238">
            <v>1030030061</v>
          </cell>
          <cell r="B238" t="str">
            <v>CABINET CPU ACOD(415*350*80)mm</v>
          </cell>
          <cell r="C238">
            <v>729</v>
          </cell>
          <cell r="D238" t="str">
            <v>R</v>
          </cell>
        </row>
        <row r="239">
          <cell r="A239">
            <v>1030040018</v>
          </cell>
          <cell r="B239" t="str">
            <v xml:space="preserve">HEAT SINK AAM-1119            </v>
          </cell>
          <cell r="C239">
            <v>130</v>
          </cell>
          <cell r="D239" t="str">
            <v>R</v>
          </cell>
        </row>
        <row r="240">
          <cell r="A240">
            <v>1030050014</v>
          </cell>
          <cell r="B240" t="str">
            <v>CABINET 450*450*280MM FOR DG C</v>
          </cell>
          <cell r="C240">
            <v>24</v>
          </cell>
          <cell r="D240" t="str">
            <v>R</v>
          </cell>
        </row>
        <row r="241">
          <cell r="A241">
            <v>1030050265</v>
          </cell>
          <cell r="B241" t="str">
            <v xml:space="preserve">EP PACKING FOR CORNER         </v>
          </cell>
          <cell r="C241">
            <v>8693</v>
          </cell>
          <cell r="D241" t="str">
            <v>R</v>
          </cell>
        </row>
        <row r="242">
          <cell r="A242">
            <v>1030050266</v>
          </cell>
          <cell r="B242" t="str">
            <v xml:space="preserve">EP PACKING FOR MIDDLE         </v>
          </cell>
          <cell r="C242">
            <v>4377</v>
          </cell>
          <cell r="D242" t="str">
            <v>R</v>
          </cell>
        </row>
        <row r="243">
          <cell r="A243">
            <v>1030050267</v>
          </cell>
          <cell r="B243" t="str">
            <v xml:space="preserve">THREAD FOR GUNNY BAG STICHING </v>
          </cell>
          <cell r="C243">
            <v>44550</v>
          </cell>
          <cell r="D243" t="str">
            <v>R</v>
          </cell>
        </row>
        <row r="244">
          <cell r="A244">
            <v>1030050274</v>
          </cell>
          <cell r="B244" t="str">
            <v xml:space="preserve">GASKET FOR DOOR PROFILE 6MTR  </v>
          </cell>
          <cell r="C244">
            <v>706</v>
          </cell>
          <cell r="D244" t="str">
            <v>R</v>
          </cell>
        </row>
        <row r="245">
          <cell r="A245">
            <v>1030050281</v>
          </cell>
          <cell r="B245" t="str">
            <v xml:space="preserve">STEP LADDER 4 STEP FOR TATA   </v>
          </cell>
          <cell r="C245">
            <v>126</v>
          </cell>
          <cell r="D245" t="str">
            <v>R</v>
          </cell>
        </row>
        <row r="246">
          <cell r="A246">
            <v>1030050283</v>
          </cell>
          <cell r="B246" t="str">
            <v xml:space="preserve">STEP LADDER 3 STEP            </v>
          </cell>
          <cell r="C246">
            <v>2349</v>
          </cell>
          <cell r="D246" t="str">
            <v>R</v>
          </cell>
        </row>
        <row r="247">
          <cell r="A247">
            <v>1030050285</v>
          </cell>
          <cell r="B247" t="str">
            <v xml:space="preserve">GASKET FOR DOOR PROFILE       </v>
          </cell>
          <cell r="C247">
            <v>5400</v>
          </cell>
          <cell r="D247" t="str">
            <v>R</v>
          </cell>
        </row>
        <row r="248">
          <cell r="A248">
            <v>1030050286</v>
          </cell>
          <cell r="B248" t="str">
            <v>GASKIT FOR DOOR PROFILE 6.5MTR</v>
          </cell>
          <cell r="C248">
            <v>20</v>
          </cell>
          <cell r="D248" t="str">
            <v>R</v>
          </cell>
        </row>
        <row r="249">
          <cell r="A249">
            <v>1030050336</v>
          </cell>
          <cell r="B249" t="str">
            <v xml:space="preserve">GASKET SELF ADHESIVE 20*30MM  </v>
          </cell>
          <cell r="C249">
            <v>18</v>
          </cell>
          <cell r="D249" t="str">
            <v>R</v>
          </cell>
        </row>
        <row r="250">
          <cell r="A250">
            <v>1030090001</v>
          </cell>
          <cell r="B250" t="str">
            <v xml:space="preserve">HANDLE SET MODEL NO.DCPH-160  </v>
          </cell>
          <cell r="C250">
            <v>8</v>
          </cell>
          <cell r="D250" t="str">
            <v>R</v>
          </cell>
        </row>
        <row r="251">
          <cell r="A251">
            <v>1030100005</v>
          </cell>
          <cell r="B251" t="str">
            <v xml:space="preserve">DIN RAIL U TYPE 1MTR          </v>
          </cell>
          <cell r="C251">
            <v>250.95</v>
          </cell>
          <cell r="D251" t="str">
            <v>R</v>
          </cell>
        </row>
        <row r="252">
          <cell r="A252">
            <v>1030110003</v>
          </cell>
          <cell r="B252" t="str">
            <v xml:space="preserve">DUCT FOR SHELTER(FRP)ASH0273  </v>
          </cell>
          <cell r="C252">
            <v>20</v>
          </cell>
          <cell r="D252" t="str">
            <v>R</v>
          </cell>
        </row>
        <row r="253">
          <cell r="A253">
            <v>1030110017</v>
          </cell>
          <cell r="B253" t="str">
            <v>3 POINT LOCK WITH 5 KEYS SHELT</v>
          </cell>
          <cell r="C253">
            <v>4</v>
          </cell>
          <cell r="D253" t="str">
            <v>R</v>
          </cell>
        </row>
        <row r="254">
          <cell r="A254">
            <v>1030110026</v>
          </cell>
          <cell r="B254" t="str">
            <v xml:space="preserve">LCU COVER FRAME COLD-0013     </v>
          </cell>
          <cell r="C254">
            <v>1</v>
          </cell>
          <cell r="D254" t="str">
            <v>R</v>
          </cell>
        </row>
        <row r="255">
          <cell r="A255">
            <v>1030110111</v>
          </cell>
          <cell r="B255" t="str">
            <v xml:space="preserve">BUSH FOR  HINGE L=61MM ID=8   </v>
          </cell>
          <cell r="C255">
            <v>8565</v>
          </cell>
          <cell r="D255" t="str">
            <v>R</v>
          </cell>
        </row>
        <row r="256">
          <cell r="A256">
            <v>1030110112</v>
          </cell>
          <cell r="B256" t="str">
            <v xml:space="preserve">BUSH FOR HING 81MM            </v>
          </cell>
          <cell r="C256">
            <v>4110</v>
          </cell>
          <cell r="D256" t="str">
            <v>R</v>
          </cell>
        </row>
        <row r="257">
          <cell r="A257">
            <v>1030110113</v>
          </cell>
          <cell r="B257" t="str">
            <v xml:space="preserve">LOCK BODY CY 250MM*50MM       </v>
          </cell>
          <cell r="C257">
            <v>728</v>
          </cell>
          <cell r="D257" t="str">
            <v>R</v>
          </cell>
        </row>
        <row r="258">
          <cell r="A258">
            <v>1030110115</v>
          </cell>
          <cell r="B258" t="str">
            <v xml:space="preserve">CYLINDER 60MM HALF 50MM 5KEY  </v>
          </cell>
          <cell r="C258">
            <v>260</v>
          </cell>
          <cell r="D258" t="str">
            <v>R</v>
          </cell>
        </row>
        <row r="259">
          <cell r="A259">
            <v>1030110121</v>
          </cell>
          <cell r="B259" t="str">
            <v>PCM SUPPORT BRKT AAM-888-2 RHS</v>
          </cell>
          <cell r="C259">
            <v>16</v>
          </cell>
          <cell r="D259" t="str">
            <v>R</v>
          </cell>
        </row>
        <row r="260">
          <cell r="A260">
            <v>1030110126</v>
          </cell>
          <cell r="B260" t="str">
            <v>HUMIDITIFIER ACH-01 FOR REFRIG</v>
          </cell>
          <cell r="C260">
            <v>1</v>
          </cell>
          <cell r="D260" t="str">
            <v>R</v>
          </cell>
        </row>
        <row r="261">
          <cell r="A261">
            <v>1030110128</v>
          </cell>
          <cell r="B261" t="str">
            <v xml:space="preserve">PCM SUPPORT BRACKET AAM0232   </v>
          </cell>
          <cell r="C261">
            <v>1470</v>
          </cell>
          <cell r="D261" t="str">
            <v>R</v>
          </cell>
        </row>
        <row r="262">
          <cell r="A262">
            <v>1030110131</v>
          </cell>
          <cell r="B262" t="str">
            <v xml:space="preserve">BEAM ISMB(GL)150X75X3030      </v>
          </cell>
          <cell r="C262">
            <v>6</v>
          </cell>
          <cell r="D262" t="str">
            <v>R</v>
          </cell>
        </row>
        <row r="263">
          <cell r="A263">
            <v>1030110136</v>
          </cell>
          <cell r="B263" t="str">
            <v>MOUNTING ARRAN.FOR ACFC 0-262A</v>
          </cell>
          <cell r="C263">
            <v>8126</v>
          </cell>
          <cell r="D263" t="str">
            <v>R</v>
          </cell>
        </row>
        <row r="264">
          <cell r="A264">
            <v>1030110144</v>
          </cell>
          <cell r="B264" t="str">
            <v xml:space="preserve">PCM SUPPORT BKT AAM-888-1 LHS </v>
          </cell>
          <cell r="C264">
            <v>83</v>
          </cell>
          <cell r="D264" t="str">
            <v>R</v>
          </cell>
        </row>
        <row r="265">
          <cell r="A265">
            <v>1030110148</v>
          </cell>
          <cell r="B265" t="str">
            <v xml:space="preserve">HANDLE FOR PCM TROLLY-937     </v>
          </cell>
          <cell r="C265">
            <v>16</v>
          </cell>
          <cell r="D265" t="str">
            <v>R</v>
          </cell>
        </row>
        <row r="266">
          <cell r="A266">
            <v>1030110149</v>
          </cell>
          <cell r="B266" t="str">
            <v>PCM BOT/TOP SUPPORT ANGLE888-4</v>
          </cell>
          <cell r="C266">
            <v>16</v>
          </cell>
          <cell r="D266" t="str">
            <v>R</v>
          </cell>
        </row>
        <row r="267">
          <cell r="A267">
            <v>1030110152</v>
          </cell>
          <cell r="B267" t="str">
            <v xml:space="preserve">PCM COUPLING STRIPS 888-3     </v>
          </cell>
          <cell r="C267">
            <v>32</v>
          </cell>
          <cell r="D267" t="str">
            <v>R</v>
          </cell>
        </row>
        <row r="268">
          <cell r="A268">
            <v>1030110156</v>
          </cell>
          <cell r="B268" t="str">
            <v>PCM COUPLING CHANNEL AAM 888-5</v>
          </cell>
          <cell r="C268">
            <v>16</v>
          </cell>
          <cell r="D268" t="str">
            <v>R</v>
          </cell>
        </row>
        <row r="269">
          <cell r="A269">
            <v>1030110159</v>
          </cell>
          <cell r="B269" t="str">
            <v xml:space="preserve">BKT.FOR FAN MOUNTING 888-6    </v>
          </cell>
          <cell r="C269">
            <v>4</v>
          </cell>
          <cell r="D269" t="str">
            <v>R</v>
          </cell>
        </row>
        <row r="270">
          <cell r="A270">
            <v>1030110160</v>
          </cell>
          <cell r="B270" t="str">
            <v>PCM SUPPORT ARRANGMNT AAM-0950</v>
          </cell>
          <cell r="C270">
            <v>83</v>
          </cell>
          <cell r="D270" t="str">
            <v>R</v>
          </cell>
        </row>
        <row r="271">
          <cell r="A271">
            <v>1030110161</v>
          </cell>
          <cell r="B271" t="str">
            <v xml:space="preserve">MS PIPE 40*56*2350*2 ASH-0181 </v>
          </cell>
          <cell r="C271">
            <v>326</v>
          </cell>
          <cell r="D271" t="str">
            <v>R</v>
          </cell>
        </row>
        <row r="272">
          <cell r="A272">
            <v>1030110163</v>
          </cell>
          <cell r="B272" t="str">
            <v xml:space="preserve">GRIL(JALI) ASH-0305-1         </v>
          </cell>
          <cell r="C272">
            <v>20</v>
          </cell>
          <cell r="D272" t="str">
            <v>R</v>
          </cell>
        </row>
        <row r="273">
          <cell r="A273">
            <v>1030110164</v>
          </cell>
          <cell r="B273" t="str">
            <v xml:space="preserve">IRON MESH FOR ASH-0305-2      </v>
          </cell>
          <cell r="C273">
            <v>20</v>
          </cell>
          <cell r="D273" t="str">
            <v>R</v>
          </cell>
        </row>
        <row r="274">
          <cell r="A274">
            <v>1030110181</v>
          </cell>
          <cell r="B274" t="str">
            <v xml:space="preserve">CABLE TRAY 400MM AL           </v>
          </cell>
          <cell r="C274">
            <v>467.5</v>
          </cell>
          <cell r="D274" t="str">
            <v>R</v>
          </cell>
        </row>
        <row r="275">
          <cell r="A275">
            <v>1030110185</v>
          </cell>
          <cell r="B275" t="str">
            <v xml:space="preserve">RUBBER END CAP FOR M.S.PIPE   </v>
          </cell>
          <cell r="C275">
            <v>15048</v>
          </cell>
          <cell r="D275" t="str">
            <v>R</v>
          </cell>
        </row>
        <row r="276">
          <cell r="A276">
            <v>1030110187</v>
          </cell>
          <cell r="B276" t="str">
            <v xml:space="preserve">MOUNTING ANGLE(RHS)ASH-0227-2 </v>
          </cell>
          <cell r="C276">
            <v>1086</v>
          </cell>
          <cell r="D276" t="str">
            <v>R</v>
          </cell>
        </row>
        <row r="277">
          <cell r="A277">
            <v>1030110188</v>
          </cell>
          <cell r="B277" t="str">
            <v xml:space="preserve">MOUNTING ANGLE(LHS)ASH-0227-3 </v>
          </cell>
          <cell r="C277">
            <v>1086</v>
          </cell>
          <cell r="D277" t="str">
            <v>R</v>
          </cell>
        </row>
        <row r="278">
          <cell r="A278">
            <v>1030110195</v>
          </cell>
          <cell r="B278" t="str">
            <v>MARINE PLY2440*1020*9 ASH-0241</v>
          </cell>
          <cell r="C278">
            <v>21</v>
          </cell>
          <cell r="D278" t="str">
            <v>R</v>
          </cell>
        </row>
        <row r="279">
          <cell r="A279">
            <v>1030110197</v>
          </cell>
          <cell r="B279" t="str">
            <v>MARINE PLY 1140*1020*9ASH-0327</v>
          </cell>
          <cell r="C279">
            <v>871</v>
          </cell>
          <cell r="D279" t="str">
            <v>R</v>
          </cell>
        </row>
        <row r="280">
          <cell r="A280">
            <v>1030110205</v>
          </cell>
          <cell r="B280" t="str">
            <v xml:space="preserve">MARINE PLY 2440*1000*19       </v>
          </cell>
          <cell r="C280">
            <v>1570</v>
          </cell>
          <cell r="D280" t="str">
            <v>R</v>
          </cell>
        </row>
        <row r="281">
          <cell r="A281">
            <v>1030110206</v>
          </cell>
          <cell r="B281" t="str">
            <v xml:space="preserve">MARINE PLY 2440*1020*19       </v>
          </cell>
          <cell r="C281">
            <v>13</v>
          </cell>
          <cell r="D281" t="str">
            <v>R</v>
          </cell>
        </row>
        <row r="282">
          <cell r="A282">
            <v>1030110211</v>
          </cell>
          <cell r="B282" t="str">
            <v xml:space="preserve">ROXTEC 8 HOLES OF 25mm        </v>
          </cell>
          <cell r="C282">
            <v>6</v>
          </cell>
          <cell r="D282" t="str">
            <v>R</v>
          </cell>
        </row>
        <row r="283">
          <cell r="A283">
            <v>1030110213</v>
          </cell>
          <cell r="B283" t="str">
            <v xml:space="preserve">PCM SUPPORT BRACKET LHS &amp; RHS </v>
          </cell>
          <cell r="C283">
            <v>32</v>
          </cell>
          <cell r="D283" t="str">
            <v>R</v>
          </cell>
        </row>
        <row r="284">
          <cell r="A284">
            <v>1030110214</v>
          </cell>
          <cell r="B284" t="str">
            <v xml:space="preserve">PCM SUPPORT BRACKET MIDDLE    </v>
          </cell>
          <cell r="C284">
            <v>248</v>
          </cell>
          <cell r="D284" t="str">
            <v>R</v>
          </cell>
        </row>
        <row r="285">
          <cell r="A285">
            <v>1030110215</v>
          </cell>
          <cell r="B285" t="str">
            <v xml:space="preserve">PCM COUPLING CHANNEL          </v>
          </cell>
          <cell r="C285">
            <v>16</v>
          </cell>
          <cell r="D285" t="str">
            <v>R</v>
          </cell>
        </row>
        <row r="286">
          <cell r="A286">
            <v>1030110216</v>
          </cell>
          <cell r="B286" t="str">
            <v xml:space="preserve">PCM SUPPORT ANGLE LHS &amp; RHS   </v>
          </cell>
          <cell r="C286">
            <v>8</v>
          </cell>
          <cell r="D286" t="str">
            <v>R</v>
          </cell>
        </row>
        <row r="287">
          <cell r="A287">
            <v>1030110217</v>
          </cell>
          <cell r="B287" t="str">
            <v xml:space="preserve">SUPPORT ANGLE BKT.COLD-0009-4 </v>
          </cell>
          <cell r="C287">
            <v>24</v>
          </cell>
          <cell r="D287" t="str">
            <v>R</v>
          </cell>
        </row>
        <row r="288">
          <cell r="A288">
            <v>1030110218</v>
          </cell>
          <cell r="B288" t="str">
            <v xml:space="preserve">PCM SUPPORT ANGLE MIDDLE      </v>
          </cell>
          <cell r="C288">
            <v>6</v>
          </cell>
          <cell r="D288" t="str">
            <v>R</v>
          </cell>
        </row>
        <row r="289">
          <cell r="A289">
            <v>1030110219</v>
          </cell>
          <cell r="B289" t="str">
            <v>PCM VERT SUPP CH FOR HOR ANGLE</v>
          </cell>
          <cell r="C289">
            <v>20</v>
          </cell>
          <cell r="D289" t="str">
            <v>R</v>
          </cell>
        </row>
        <row r="290">
          <cell r="A290">
            <v>1030110220</v>
          </cell>
          <cell r="B290" t="str">
            <v xml:space="preserve">PCM SUPPORT CHANNEL 25x50x25x </v>
          </cell>
          <cell r="C290">
            <v>24</v>
          </cell>
          <cell r="D290" t="str">
            <v>R</v>
          </cell>
        </row>
        <row r="291">
          <cell r="A291">
            <v>1030110238</v>
          </cell>
          <cell r="B291" t="str">
            <v xml:space="preserve">MS PIPE 40*56*2410*2 ASH-0349 </v>
          </cell>
          <cell r="C291">
            <v>80</v>
          </cell>
          <cell r="D291" t="str">
            <v>R</v>
          </cell>
        </row>
        <row r="292">
          <cell r="A292">
            <v>1030110251</v>
          </cell>
          <cell r="B292" t="str">
            <v xml:space="preserve">MARINE PLY 2100x1020x19mm     </v>
          </cell>
          <cell r="C292">
            <v>472</v>
          </cell>
          <cell r="D292" t="str">
            <v>R</v>
          </cell>
        </row>
        <row r="293">
          <cell r="A293">
            <v>1030110252</v>
          </cell>
          <cell r="B293" t="str">
            <v xml:space="preserve">MARINE PLY 2100x1000x19mm     </v>
          </cell>
          <cell r="C293">
            <v>944</v>
          </cell>
          <cell r="D293" t="str">
            <v>R</v>
          </cell>
        </row>
        <row r="294">
          <cell r="A294">
            <v>1030110253</v>
          </cell>
          <cell r="B294" t="str">
            <v xml:space="preserve">MS PIPE 40*56*2010*2 MIN 375  </v>
          </cell>
          <cell r="C294">
            <v>2836</v>
          </cell>
          <cell r="D294" t="str">
            <v>R</v>
          </cell>
        </row>
        <row r="295">
          <cell r="A295">
            <v>1030110257</v>
          </cell>
          <cell r="B295" t="str">
            <v xml:space="preserve">HINGE SET MODEL NO DHIM10080  </v>
          </cell>
          <cell r="C295">
            <v>4</v>
          </cell>
          <cell r="D295" t="str">
            <v>R</v>
          </cell>
        </row>
        <row r="296">
          <cell r="A296">
            <v>1030110261</v>
          </cell>
          <cell r="B296" t="str">
            <v xml:space="preserve">MS PIPE 40*56*2510*2 MIN 375  </v>
          </cell>
          <cell r="C296">
            <v>4272</v>
          </cell>
          <cell r="D296" t="str">
            <v>R</v>
          </cell>
        </row>
        <row r="297">
          <cell r="A297">
            <v>1030110262</v>
          </cell>
          <cell r="B297" t="str">
            <v xml:space="preserve">MARINE PLY 2440x500x19mm      </v>
          </cell>
          <cell r="C297">
            <v>712</v>
          </cell>
          <cell r="D297" t="str">
            <v>R</v>
          </cell>
        </row>
        <row r="298">
          <cell r="A298">
            <v>1030110263</v>
          </cell>
          <cell r="B298" t="str">
            <v xml:space="preserve">MARINE PLY 160x500x19mm       </v>
          </cell>
          <cell r="C298">
            <v>712</v>
          </cell>
          <cell r="D298" t="str">
            <v>R</v>
          </cell>
        </row>
        <row r="299">
          <cell r="A299">
            <v>1030110264</v>
          </cell>
          <cell r="B299" t="str">
            <v xml:space="preserve">MARINE PLY 160x1000x19mm      </v>
          </cell>
          <cell r="C299">
            <v>1424</v>
          </cell>
          <cell r="D299" t="str">
            <v>R</v>
          </cell>
        </row>
        <row r="300">
          <cell r="A300">
            <v>1030110289</v>
          </cell>
          <cell r="B300" t="str">
            <v xml:space="preserve">TANK WATER FOR 1000 LTR.      </v>
          </cell>
          <cell r="C300">
            <v>1</v>
          </cell>
          <cell r="D300" t="str">
            <v>R</v>
          </cell>
        </row>
        <row r="301">
          <cell r="A301">
            <v>1030110290</v>
          </cell>
          <cell r="B301" t="str">
            <v xml:space="preserve">TANK STAND WITH PUMP          </v>
          </cell>
          <cell r="C301">
            <v>1</v>
          </cell>
          <cell r="D301" t="str">
            <v>R</v>
          </cell>
        </row>
        <row r="302">
          <cell r="A302">
            <v>1030110293</v>
          </cell>
          <cell r="B302" t="str">
            <v xml:space="preserve">BEAM ISMB(GL)150X75X3020      </v>
          </cell>
          <cell r="C302">
            <v>6</v>
          </cell>
          <cell r="D302" t="str">
            <v>R</v>
          </cell>
        </row>
        <row r="303">
          <cell r="A303">
            <v>1030110294</v>
          </cell>
          <cell r="B303" t="str">
            <v xml:space="preserve">STEP-DOWN TX.WITH CABINET     </v>
          </cell>
          <cell r="C303">
            <v>1</v>
          </cell>
          <cell r="D303" t="str">
            <v>R</v>
          </cell>
        </row>
        <row r="304">
          <cell r="A304">
            <v>1030110295</v>
          </cell>
          <cell r="B304" t="str">
            <v xml:space="preserve">STEP-UP TX.WITH CABINET       </v>
          </cell>
          <cell r="C304">
            <v>1</v>
          </cell>
          <cell r="D304" t="str">
            <v>R</v>
          </cell>
        </row>
        <row r="305">
          <cell r="A305">
            <v>1030110297</v>
          </cell>
          <cell r="B305" t="str">
            <v xml:space="preserve">MARINE PLY 2020*1020*19       </v>
          </cell>
          <cell r="C305">
            <v>20</v>
          </cell>
          <cell r="D305" t="str">
            <v>R</v>
          </cell>
        </row>
        <row r="306">
          <cell r="A306">
            <v>1030110298</v>
          </cell>
          <cell r="B306" t="str">
            <v xml:space="preserve">MARINE PLY 2020*1000*19       </v>
          </cell>
          <cell r="C306">
            <v>20</v>
          </cell>
          <cell r="D306" t="str">
            <v>R</v>
          </cell>
        </row>
        <row r="307">
          <cell r="A307">
            <v>1030110299</v>
          </cell>
          <cell r="B307" t="str">
            <v xml:space="preserve">MARINE PLY 1148*1400*19       </v>
          </cell>
          <cell r="C307">
            <v>1</v>
          </cell>
          <cell r="D307" t="str">
            <v>R</v>
          </cell>
        </row>
        <row r="308">
          <cell r="A308">
            <v>1030110305</v>
          </cell>
          <cell r="B308" t="str">
            <v xml:space="preserve">MARINE PLY  ASH-0590          </v>
          </cell>
          <cell r="C308">
            <v>960</v>
          </cell>
          <cell r="D308" t="str">
            <v>R</v>
          </cell>
        </row>
        <row r="309">
          <cell r="A309">
            <v>1030110307</v>
          </cell>
          <cell r="B309" t="str">
            <v xml:space="preserve">CABLE TRAY 400MM(MS)-14MTR    </v>
          </cell>
          <cell r="C309">
            <v>120</v>
          </cell>
          <cell r="D309" t="str">
            <v>R</v>
          </cell>
        </row>
        <row r="310">
          <cell r="A310">
            <v>1030110308</v>
          </cell>
          <cell r="B310" t="str">
            <v xml:space="preserve">CABLE LADDER VERTICAL(MS)     </v>
          </cell>
          <cell r="C310">
            <v>120</v>
          </cell>
          <cell r="D310" t="str">
            <v>R</v>
          </cell>
        </row>
        <row r="311">
          <cell r="A311">
            <v>1030110323</v>
          </cell>
          <cell r="B311" t="str">
            <v xml:space="preserve">CLAMP FOR 2" PIPE             </v>
          </cell>
          <cell r="C311">
            <v>8</v>
          </cell>
          <cell r="D311" t="str">
            <v>R</v>
          </cell>
        </row>
        <row r="312">
          <cell r="A312">
            <v>1030110326</v>
          </cell>
          <cell r="B312" t="str">
            <v xml:space="preserve">MS PIPE 40*56*2840*2 ASH-0596 </v>
          </cell>
          <cell r="C312">
            <v>960</v>
          </cell>
          <cell r="D312" t="str">
            <v>R</v>
          </cell>
        </row>
        <row r="313">
          <cell r="A313">
            <v>1030110331</v>
          </cell>
          <cell r="B313" t="str">
            <v xml:space="preserve">PCM SUPPORT STRIP LHS&amp;RHS     </v>
          </cell>
          <cell r="C313">
            <v>4</v>
          </cell>
          <cell r="D313" t="str">
            <v>R</v>
          </cell>
        </row>
        <row r="314">
          <cell r="A314">
            <v>1030110332</v>
          </cell>
          <cell r="B314" t="str">
            <v xml:space="preserve">PCM SUPPORT STRIP LHS&amp;RHS     </v>
          </cell>
          <cell r="C314">
            <v>4</v>
          </cell>
          <cell r="D314" t="str">
            <v>R</v>
          </cell>
        </row>
        <row r="315">
          <cell r="A315">
            <v>1030110334</v>
          </cell>
          <cell r="B315" t="str">
            <v>CHIAN SS 250gm FOR DOOR STOPER</v>
          </cell>
          <cell r="C315">
            <v>4</v>
          </cell>
          <cell r="D315" t="str">
            <v>R</v>
          </cell>
        </row>
        <row r="316">
          <cell r="A316">
            <v>1030110338</v>
          </cell>
          <cell r="B316" t="str">
            <v>CYLINDER 80MM WITH ACCESSORIES</v>
          </cell>
          <cell r="C316">
            <v>120</v>
          </cell>
          <cell r="D316" t="str">
            <v>R</v>
          </cell>
        </row>
        <row r="317">
          <cell r="A317">
            <v>1030110347</v>
          </cell>
          <cell r="B317" t="str">
            <v xml:space="preserve">MARINE PLY  ASH-0636          </v>
          </cell>
          <cell r="C317">
            <v>10</v>
          </cell>
          <cell r="D317" t="str">
            <v>R</v>
          </cell>
        </row>
        <row r="318">
          <cell r="A318">
            <v>1030110348</v>
          </cell>
          <cell r="B318" t="str">
            <v xml:space="preserve">MS PIPE 40*56*2420*2 ASH-0637 </v>
          </cell>
          <cell r="C318">
            <v>10</v>
          </cell>
          <cell r="D318" t="str">
            <v>R</v>
          </cell>
        </row>
        <row r="319">
          <cell r="A319">
            <v>1030110350</v>
          </cell>
          <cell r="B319" t="str">
            <v xml:space="preserve">CYLINDER 100MM (TWO WAY LOCK) </v>
          </cell>
          <cell r="C319">
            <v>43</v>
          </cell>
          <cell r="D319" t="str">
            <v>R</v>
          </cell>
        </row>
        <row r="320">
          <cell r="A320">
            <v>1030110358</v>
          </cell>
          <cell r="B320" t="str">
            <v>MARINE PLY 2440*600*19ASH-0408</v>
          </cell>
          <cell r="C320">
            <v>20</v>
          </cell>
          <cell r="D320" t="str">
            <v>R</v>
          </cell>
        </row>
        <row r="321">
          <cell r="A321">
            <v>1030110359</v>
          </cell>
          <cell r="B321" t="str">
            <v xml:space="preserve">MARINE PLY 60*600*19ASH-0408  </v>
          </cell>
          <cell r="C321">
            <v>20</v>
          </cell>
          <cell r="D321" t="str">
            <v>R</v>
          </cell>
        </row>
        <row r="322">
          <cell r="A322">
            <v>1030110360</v>
          </cell>
          <cell r="B322" t="str">
            <v xml:space="preserve">MARINE PLY 60*1000*19ASH-0408 </v>
          </cell>
          <cell r="C322">
            <v>20</v>
          </cell>
          <cell r="D322" t="str">
            <v>R</v>
          </cell>
        </row>
        <row r="323">
          <cell r="A323">
            <v>1030110363</v>
          </cell>
          <cell r="B323" t="str">
            <v>PCM SUPORT CHANEL 25X50X25X418</v>
          </cell>
          <cell r="C323">
            <v>8</v>
          </cell>
          <cell r="D323" t="str">
            <v>R</v>
          </cell>
        </row>
        <row r="324">
          <cell r="A324">
            <v>1030110364</v>
          </cell>
          <cell r="B324" t="str">
            <v>COLD CHAIN BOX MODEL-SI 310/PL</v>
          </cell>
          <cell r="C324">
            <v>5</v>
          </cell>
          <cell r="D324" t="str">
            <v>R</v>
          </cell>
        </row>
        <row r="325">
          <cell r="A325">
            <v>1030110366</v>
          </cell>
          <cell r="B325" t="str">
            <v xml:space="preserve">MS PIPE 40*56*1640*2 ASH-0682 </v>
          </cell>
          <cell r="C325">
            <v>4</v>
          </cell>
          <cell r="D325" t="str">
            <v>R</v>
          </cell>
        </row>
        <row r="326">
          <cell r="A326">
            <v>1030110367</v>
          </cell>
          <cell r="B326" t="str">
            <v>MARINE PLY 2020*620*19ASH-0678</v>
          </cell>
          <cell r="C326">
            <v>1</v>
          </cell>
          <cell r="D326" t="str">
            <v>R</v>
          </cell>
        </row>
        <row r="327">
          <cell r="A327">
            <v>1030110368</v>
          </cell>
          <cell r="B327" t="str">
            <v xml:space="preserve">MARINE PLY 2020*1000*19       </v>
          </cell>
          <cell r="C327">
            <v>1</v>
          </cell>
          <cell r="D327" t="str">
            <v>R</v>
          </cell>
        </row>
        <row r="328">
          <cell r="A328">
            <v>1030110369</v>
          </cell>
          <cell r="B328" t="str">
            <v xml:space="preserve">MARINE PLY 2440*3020*19       </v>
          </cell>
          <cell r="C328">
            <v>2</v>
          </cell>
          <cell r="D328" t="str">
            <v>R</v>
          </cell>
        </row>
        <row r="329">
          <cell r="A329">
            <v>1030110377</v>
          </cell>
          <cell r="B329" t="str">
            <v xml:space="preserve">BEAM ISMB(GL)150X75X3030      </v>
          </cell>
          <cell r="C329">
            <v>80</v>
          </cell>
          <cell r="D329" t="str">
            <v>R</v>
          </cell>
        </row>
        <row r="330">
          <cell r="A330">
            <v>1030110392</v>
          </cell>
          <cell r="B330" t="str">
            <v xml:space="preserve">MARINE PLY 2440*1000*19       </v>
          </cell>
          <cell r="C330">
            <v>378</v>
          </cell>
          <cell r="D330" t="str">
            <v>R</v>
          </cell>
        </row>
        <row r="331">
          <cell r="A331">
            <v>1030110393</v>
          </cell>
          <cell r="B331" t="str">
            <v xml:space="preserve">MARINE PLY 2440*1020*19       </v>
          </cell>
          <cell r="C331">
            <v>126</v>
          </cell>
          <cell r="D331" t="str">
            <v>R</v>
          </cell>
        </row>
        <row r="332">
          <cell r="A332">
            <v>1030110398</v>
          </cell>
          <cell r="B332" t="str">
            <v xml:space="preserve">CYLINDER 80MM (TWO WAY LOCK)  </v>
          </cell>
          <cell r="C332">
            <v>305</v>
          </cell>
          <cell r="D332" t="str">
            <v>R</v>
          </cell>
        </row>
        <row r="333">
          <cell r="A333">
            <v>1030110399</v>
          </cell>
          <cell r="B333" t="str">
            <v>CLAMP FOR PCM SUPORT VE-CC-001</v>
          </cell>
          <cell r="C333">
            <v>200</v>
          </cell>
          <cell r="D333" t="str">
            <v>R</v>
          </cell>
        </row>
        <row r="334">
          <cell r="A334">
            <v>1030110402</v>
          </cell>
          <cell r="B334" t="str">
            <v xml:space="preserve">INSERT PLATE FOR HINGE(DOOR)  </v>
          </cell>
          <cell r="C334">
            <v>5</v>
          </cell>
          <cell r="D334" t="str">
            <v>R</v>
          </cell>
        </row>
        <row r="335">
          <cell r="A335">
            <v>1030110403</v>
          </cell>
          <cell r="B335" t="str">
            <v>INSERT PLATE HINGE(DOOR PANEL)</v>
          </cell>
          <cell r="C335">
            <v>5</v>
          </cell>
          <cell r="D335" t="str">
            <v>R</v>
          </cell>
        </row>
        <row r="336">
          <cell r="A336">
            <v>1030110412</v>
          </cell>
          <cell r="B336" t="str">
            <v xml:space="preserve">PCM BOTTOM SUPPORT AAM-1379   </v>
          </cell>
          <cell r="C336">
            <v>8</v>
          </cell>
          <cell r="D336" t="str">
            <v>R</v>
          </cell>
        </row>
        <row r="337">
          <cell r="A337">
            <v>1030110417</v>
          </cell>
          <cell r="B337" t="str">
            <v xml:space="preserve">PCM SUPP.BKT AAM-888-1(TROLY) </v>
          </cell>
          <cell r="C337">
            <v>16</v>
          </cell>
          <cell r="D337" t="str">
            <v>R</v>
          </cell>
        </row>
        <row r="338">
          <cell r="A338">
            <v>1030120001</v>
          </cell>
          <cell r="B338" t="str">
            <v xml:space="preserve">CANOPY FOR PIU                </v>
          </cell>
          <cell r="C338">
            <v>480</v>
          </cell>
          <cell r="D338" t="str">
            <v>R</v>
          </cell>
        </row>
        <row r="339">
          <cell r="A339">
            <v>1030120003</v>
          </cell>
          <cell r="B339" t="str">
            <v xml:space="preserve">SPACER PIPE 40MM (FOR CANOPY) </v>
          </cell>
          <cell r="C339">
            <v>1920</v>
          </cell>
          <cell r="D339" t="str">
            <v>R</v>
          </cell>
        </row>
        <row r="340">
          <cell r="A340">
            <v>1030120004</v>
          </cell>
          <cell r="B340" t="str">
            <v xml:space="preserve">TEMPLATE FOUNDATION AAM-0837  </v>
          </cell>
          <cell r="C340">
            <v>10218</v>
          </cell>
          <cell r="D340" t="str">
            <v>R</v>
          </cell>
        </row>
        <row r="341">
          <cell r="A341">
            <v>1030120007</v>
          </cell>
          <cell r="B341" t="str">
            <v xml:space="preserve">TEMPLATE FOR FOUNDAT. ASH0199 </v>
          </cell>
          <cell r="C341">
            <v>1224</v>
          </cell>
          <cell r="D341" t="str">
            <v>R</v>
          </cell>
        </row>
        <row r="342">
          <cell r="A342">
            <v>1030120009</v>
          </cell>
          <cell r="B342" t="str">
            <v xml:space="preserve">CABLE MANAGER                 </v>
          </cell>
          <cell r="C342">
            <v>811</v>
          </cell>
          <cell r="D342" t="str">
            <v>R</v>
          </cell>
        </row>
        <row r="343">
          <cell r="A343">
            <v>1030120016</v>
          </cell>
          <cell r="B343" t="str">
            <v xml:space="preserve">CABLE ENTRY PLATE AAM-1224    </v>
          </cell>
          <cell r="C343">
            <v>126</v>
          </cell>
          <cell r="D343" t="str">
            <v>R</v>
          </cell>
        </row>
        <row r="344">
          <cell r="A344">
            <v>1030120017</v>
          </cell>
          <cell r="B344" t="str">
            <v>TEMPLATE FOR FOUNDAT. ASH-0540</v>
          </cell>
          <cell r="C344">
            <v>4</v>
          </cell>
          <cell r="D344" t="str">
            <v>R</v>
          </cell>
        </row>
        <row r="345">
          <cell r="A345">
            <v>1030120311</v>
          </cell>
          <cell r="B345" t="str">
            <v xml:space="preserve">COLDSTO MOUNTING BKT AAM-2015 </v>
          </cell>
          <cell r="C345">
            <v>6</v>
          </cell>
          <cell r="D345" t="str">
            <v>R</v>
          </cell>
        </row>
        <row r="346">
          <cell r="A346">
            <v>1030120321</v>
          </cell>
          <cell r="B346" t="str">
            <v>CABLE ENTRY PLATE AAM0638-32MM</v>
          </cell>
          <cell r="C346">
            <v>2705</v>
          </cell>
          <cell r="D346" t="str">
            <v>R</v>
          </cell>
        </row>
        <row r="347">
          <cell r="A347">
            <v>1030120328</v>
          </cell>
          <cell r="B347" t="str">
            <v xml:space="preserve">FILTER FAN COVER ASH-0255     </v>
          </cell>
          <cell r="C347">
            <v>488</v>
          </cell>
          <cell r="D347" t="str">
            <v>R</v>
          </cell>
        </row>
        <row r="348">
          <cell r="A348">
            <v>1030120334</v>
          </cell>
          <cell r="B348" t="str">
            <v xml:space="preserve">FILTER COVER ASH-0255-1       </v>
          </cell>
          <cell r="C348">
            <v>2585</v>
          </cell>
          <cell r="D348" t="str">
            <v>R</v>
          </cell>
        </row>
        <row r="349">
          <cell r="A349">
            <v>1030120335</v>
          </cell>
          <cell r="B349" t="str">
            <v xml:space="preserve">FILTER FRAME ASH-0255-2       </v>
          </cell>
          <cell r="C349">
            <v>1702</v>
          </cell>
          <cell r="D349" t="str">
            <v>R</v>
          </cell>
        </row>
        <row r="350">
          <cell r="A350">
            <v>1030120336</v>
          </cell>
          <cell r="B350" t="str">
            <v xml:space="preserve">FILTER IN FRP                 </v>
          </cell>
          <cell r="C350">
            <v>1657</v>
          </cell>
          <cell r="D350" t="str">
            <v>R</v>
          </cell>
        </row>
        <row r="351">
          <cell r="A351">
            <v>1030120337</v>
          </cell>
          <cell r="B351" t="str">
            <v xml:space="preserve">FILTER FRAME WITH WIREMESH    </v>
          </cell>
          <cell r="C351">
            <v>1657</v>
          </cell>
          <cell r="D351" t="str">
            <v>R</v>
          </cell>
        </row>
        <row r="352">
          <cell r="A352">
            <v>1030120338</v>
          </cell>
          <cell r="B352" t="str">
            <v>WIREMESH FOR FILTER ASH-0255-5</v>
          </cell>
          <cell r="C352">
            <v>1657</v>
          </cell>
          <cell r="D352" t="str">
            <v>R</v>
          </cell>
        </row>
        <row r="353">
          <cell r="A353">
            <v>1030120342</v>
          </cell>
          <cell r="B353" t="str">
            <v xml:space="preserve">FILTER PLASTIC WITH FRAME     </v>
          </cell>
          <cell r="C353">
            <v>40</v>
          </cell>
          <cell r="D353" t="str">
            <v>R</v>
          </cell>
        </row>
        <row r="354">
          <cell r="A354">
            <v>1030120381</v>
          </cell>
          <cell r="B354" t="str">
            <v xml:space="preserve">WHEEL FOR TROLLY  AAM-1339    </v>
          </cell>
          <cell r="C354">
            <v>8</v>
          </cell>
          <cell r="D354" t="str">
            <v>R</v>
          </cell>
        </row>
        <row r="355">
          <cell r="A355">
            <v>1030120383</v>
          </cell>
          <cell r="B355" t="str">
            <v xml:space="preserve">FILTER ASH-0320               </v>
          </cell>
          <cell r="C355">
            <v>40</v>
          </cell>
          <cell r="D355" t="str">
            <v>R</v>
          </cell>
        </row>
        <row r="356">
          <cell r="A356">
            <v>1030120385</v>
          </cell>
          <cell r="B356" t="str">
            <v xml:space="preserve">FILTER FRAME WITH CANOPY      </v>
          </cell>
          <cell r="C356">
            <v>488</v>
          </cell>
          <cell r="D356" t="str">
            <v>R</v>
          </cell>
        </row>
        <row r="357">
          <cell r="A357">
            <v>1030120386</v>
          </cell>
          <cell r="B357" t="str">
            <v xml:space="preserve">FILTER 450X450 ASH-0698-R1    </v>
          </cell>
          <cell r="C357">
            <v>488</v>
          </cell>
          <cell r="D357" t="str">
            <v>R</v>
          </cell>
        </row>
        <row r="358">
          <cell r="A358">
            <v>1030120389</v>
          </cell>
          <cell r="B358" t="str">
            <v>WHEEL FOR TROLY WITH FOOT LOCK</v>
          </cell>
          <cell r="C358">
            <v>8</v>
          </cell>
          <cell r="D358" t="str">
            <v>R</v>
          </cell>
        </row>
        <row r="359">
          <cell r="A359">
            <v>1030120390</v>
          </cell>
          <cell r="B359" t="str">
            <v xml:space="preserve">WHEEL FOR TROLY WITHOUT LOCK  </v>
          </cell>
          <cell r="C359">
            <v>8</v>
          </cell>
          <cell r="D359" t="str">
            <v>R</v>
          </cell>
        </row>
        <row r="360">
          <cell r="A360">
            <v>1030130001</v>
          </cell>
          <cell r="B360" t="str">
            <v xml:space="preserve">BOX FOR TEMP SENSOR PCB       </v>
          </cell>
          <cell r="C360">
            <v>28</v>
          </cell>
          <cell r="D360" t="str">
            <v>R</v>
          </cell>
        </row>
        <row r="361">
          <cell r="A361">
            <v>1030130009</v>
          </cell>
          <cell r="B361" t="str">
            <v xml:space="preserve">GROMMET 38mm DIA              </v>
          </cell>
          <cell r="C361">
            <v>96</v>
          </cell>
          <cell r="D361" t="str">
            <v>R</v>
          </cell>
        </row>
        <row r="362">
          <cell r="A362">
            <v>1030130013</v>
          </cell>
          <cell r="B362" t="str">
            <v xml:space="preserve">LED HOLDER                    </v>
          </cell>
          <cell r="C362">
            <v>48</v>
          </cell>
          <cell r="D362" t="str">
            <v>R</v>
          </cell>
        </row>
        <row r="363">
          <cell r="A363">
            <v>1030130019</v>
          </cell>
          <cell r="B363" t="str">
            <v>CABLE ENTRY PLATE AAM0638 40MM</v>
          </cell>
          <cell r="C363">
            <v>1</v>
          </cell>
          <cell r="D363" t="str">
            <v>R</v>
          </cell>
        </row>
        <row r="364">
          <cell r="A364">
            <v>1030130021</v>
          </cell>
          <cell r="B364" t="str">
            <v xml:space="preserve">HANDLE FOR LCU                </v>
          </cell>
          <cell r="C364">
            <v>112</v>
          </cell>
          <cell r="D364" t="str">
            <v>R</v>
          </cell>
        </row>
        <row r="365">
          <cell r="A365">
            <v>1030130022</v>
          </cell>
          <cell r="B365" t="str">
            <v xml:space="preserve">HANDLE D TYPE MORTISE         </v>
          </cell>
          <cell r="C365">
            <v>734</v>
          </cell>
          <cell r="D365" t="str">
            <v>R</v>
          </cell>
        </row>
        <row r="366">
          <cell r="A366">
            <v>1030130024</v>
          </cell>
          <cell r="B366" t="str">
            <v xml:space="preserve">BOX FOR DC-DC CONVERTOR       </v>
          </cell>
          <cell r="C366">
            <v>130</v>
          </cell>
          <cell r="D366" t="str">
            <v>R</v>
          </cell>
        </row>
        <row r="367">
          <cell r="A367">
            <v>1030130027</v>
          </cell>
          <cell r="B367" t="str">
            <v xml:space="preserve">WALL CLAMP FOR PIU AAM-0047   </v>
          </cell>
          <cell r="C367">
            <v>960</v>
          </cell>
          <cell r="D367" t="str">
            <v>R</v>
          </cell>
        </row>
        <row r="368">
          <cell r="A368">
            <v>1030130034</v>
          </cell>
          <cell r="B368" t="str">
            <v>SADDLE FOR DOORSTOPPER ASH0012</v>
          </cell>
          <cell r="C368">
            <v>6062</v>
          </cell>
          <cell r="D368" t="str">
            <v>R</v>
          </cell>
        </row>
        <row r="369">
          <cell r="A369">
            <v>1030130037</v>
          </cell>
          <cell r="B369" t="str">
            <v xml:space="preserve">CABLE TRAY(AL.)ASH-0180       </v>
          </cell>
          <cell r="C369">
            <v>1260</v>
          </cell>
          <cell r="D369" t="str">
            <v>R</v>
          </cell>
        </row>
        <row r="370">
          <cell r="A370">
            <v>1030130039</v>
          </cell>
          <cell r="B370" t="str">
            <v xml:space="preserve">CABLE TRAY(AL.)ASH-0467       </v>
          </cell>
          <cell r="C370">
            <v>174</v>
          </cell>
          <cell r="D370" t="str">
            <v>R</v>
          </cell>
        </row>
        <row r="371">
          <cell r="A371">
            <v>1030130046</v>
          </cell>
          <cell r="B371" t="str">
            <v xml:space="preserve">GROMMET 16mm DIA              </v>
          </cell>
          <cell r="C371">
            <v>4</v>
          </cell>
          <cell r="D371" t="str">
            <v>R</v>
          </cell>
        </row>
        <row r="372">
          <cell r="A372">
            <v>1030130064</v>
          </cell>
          <cell r="B372" t="str">
            <v xml:space="preserve">GLAND 32MM SINGLE COMPRESSION </v>
          </cell>
          <cell r="C372">
            <v>5411</v>
          </cell>
          <cell r="D372" t="str">
            <v>R</v>
          </cell>
        </row>
        <row r="373">
          <cell r="A373">
            <v>1030130068</v>
          </cell>
          <cell r="B373" t="str">
            <v xml:space="preserve">DOOR STOPPER ASH-0011         </v>
          </cell>
          <cell r="C373">
            <v>4278</v>
          </cell>
          <cell r="D373" t="str">
            <v>R</v>
          </cell>
        </row>
        <row r="374">
          <cell r="A374">
            <v>1030130069</v>
          </cell>
          <cell r="B374" t="str">
            <v xml:space="preserve">DOOR CLOSER                   </v>
          </cell>
          <cell r="C374">
            <v>4258</v>
          </cell>
          <cell r="D374" t="str">
            <v>R</v>
          </cell>
        </row>
        <row r="375">
          <cell r="A375">
            <v>1030130070</v>
          </cell>
          <cell r="B375" t="str">
            <v xml:space="preserve">STEP LEDDER 2 STEP            </v>
          </cell>
          <cell r="C375">
            <v>1474</v>
          </cell>
          <cell r="D375" t="str">
            <v>R</v>
          </cell>
        </row>
        <row r="376">
          <cell r="A376">
            <v>1030130129</v>
          </cell>
          <cell r="B376" t="str">
            <v>SUPPORT CHANNEL(IDU)19MM MOUNT</v>
          </cell>
          <cell r="C376">
            <v>1086</v>
          </cell>
          <cell r="D376" t="str">
            <v>R</v>
          </cell>
        </row>
        <row r="377">
          <cell r="A377">
            <v>1030130135</v>
          </cell>
          <cell r="B377" t="str">
            <v xml:space="preserve">SUPPORT FRAME ASH-0226        </v>
          </cell>
          <cell r="C377">
            <v>86</v>
          </cell>
          <cell r="D377" t="str">
            <v>R</v>
          </cell>
        </row>
        <row r="378">
          <cell r="A378">
            <v>1030130146</v>
          </cell>
          <cell r="B378" t="str">
            <v xml:space="preserve">CLAMP FOR FAN AAM-888-7       </v>
          </cell>
          <cell r="C378">
            <v>8</v>
          </cell>
          <cell r="D378" t="str">
            <v>R</v>
          </cell>
        </row>
        <row r="379">
          <cell r="A379">
            <v>1030130150</v>
          </cell>
          <cell r="B379" t="str">
            <v xml:space="preserve">DOOR HANDLE WITH SCREWS       </v>
          </cell>
          <cell r="C379">
            <v>47</v>
          </cell>
          <cell r="D379" t="str">
            <v>R</v>
          </cell>
        </row>
        <row r="380">
          <cell r="A380">
            <v>1030130156</v>
          </cell>
          <cell r="B380" t="str">
            <v xml:space="preserve">GLAND 32MM DOUBLE COMPRESSION </v>
          </cell>
          <cell r="C380">
            <v>8</v>
          </cell>
          <cell r="D380" t="str">
            <v>R</v>
          </cell>
        </row>
        <row r="381">
          <cell r="A381">
            <v>1030130167</v>
          </cell>
          <cell r="B381" t="str">
            <v>SUPPORT FRAME FOR PARTITION FL</v>
          </cell>
          <cell r="C381">
            <v>20</v>
          </cell>
          <cell r="D381" t="str">
            <v>R</v>
          </cell>
        </row>
        <row r="382">
          <cell r="A382">
            <v>1030130202</v>
          </cell>
          <cell r="B382" t="str">
            <v xml:space="preserve">WALL MTG.BKT.WITH FASTENER    </v>
          </cell>
          <cell r="C382">
            <v>1</v>
          </cell>
          <cell r="D382" t="str">
            <v>R</v>
          </cell>
        </row>
        <row r="383">
          <cell r="A383">
            <v>1030130204</v>
          </cell>
          <cell r="B383" t="str">
            <v xml:space="preserve">SUPPORT FRAME ASH-0746        </v>
          </cell>
          <cell r="C383">
            <v>30</v>
          </cell>
          <cell r="D383" t="str">
            <v>R</v>
          </cell>
        </row>
        <row r="384">
          <cell r="A384">
            <v>1030130205</v>
          </cell>
          <cell r="B384" t="str">
            <v xml:space="preserve">SUPPORT FRAME ASH-0747        </v>
          </cell>
          <cell r="C384">
            <v>30</v>
          </cell>
          <cell r="D384" t="str">
            <v>R</v>
          </cell>
        </row>
        <row r="385">
          <cell r="A385">
            <v>1030140002</v>
          </cell>
          <cell r="B385" t="str">
            <v xml:space="preserve">CANOPY DOOR ASH-0111          </v>
          </cell>
          <cell r="C385">
            <v>620</v>
          </cell>
          <cell r="D385" t="str">
            <v>R</v>
          </cell>
        </row>
        <row r="386">
          <cell r="A386">
            <v>1030140005</v>
          </cell>
          <cell r="B386" t="str">
            <v>AL. SEC.DOOR/FRAME(50MM PANEL)</v>
          </cell>
          <cell r="C386">
            <v>305</v>
          </cell>
          <cell r="D386" t="str">
            <v>R</v>
          </cell>
        </row>
        <row r="387">
          <cell r="A387">
            <v>1030140006</v>
          </cell>
          <cell r="B387" t="str">
            <v xml:space="preserve">AL.SEC.DOOR/FRAME(60MM PANEL) </v>
          </cell>
          <cell r="C387">
            <v>431</v>
          </cell>
          <cell r="D387" t="str">
            <v>R</v>
          </cell>
        </row>
        <row r="388">
          <cell r="A388">
            <v>1030140009</v>
          </cell>
          <cell r="B388" t="str">
            <v xml:space="preserve">BEAM ISMB(GL)200*100*4025     </v>
          </cell>
          <cell r="C388">
            <v>492</v>
          </cell>
          <cell r="D388" t="str">
            <v>R</v>
          </cell>
        </row>
        <row r="389">
          <cell r="A389">
            <v>1030140010</v>
          </cell>
          <cell r="B389" t="str">
            <v>SUPPORT CH 100*50*2340 ASH0207</v>
          </cell>
          <cell r="C389">
            <v>630</v>
          </cell>
          <cell r="D389" t="str">
            <v>R</v>
          </cell>
        </row>
        <row r="390">
          <cell r="A390">
            <v>1030140011</v>
          </cell>
          <cell r="B390" t="str">
            <v xml:space="preserve">SUPPORT PLATE FOR HINGE(DOOR) </v>
          </cell>
          <cell r="C390">
            <v>2538</v>
          </cell>
          <cell r="D390" t="str">
            <v>R</v>
          </cell>
        </row>
        <row r="391">
          <cell r="A391">
            <v>1030140012</v>
          </cell>
          <cell r="B391" t="str">
            <v>SUPPORT PLATE HINGE(DOOR PANE)</v>
          </cell>
          <cell r="C391">
            <v>2538</v>
          </cell>
          <cell r="D391" t="str">
            <v>R</v>
          </cell>
        </row>
        <row r="392">
          <cell r="A392">
            <v>1030140013</v>
          </cell>
          <cell r="B392" t="str">
            <v xml:space="preserve">BUSH FOR HINGE -50 mm         </v>
          </cell>
          <cell r="C392">
            <v>15</v>
          </cell>
          <cell r="D392" t="str">
            <v>R</v>
          </cell>
        </row>
        <row r="393">
          <cell r="A393">
            <v>1030140014</v>
          </cell>
          <cell r="B393" t="str">
            <v>JOINT PATTI FOR FLOOR LEVELING</v>
          </cell>
          <cell r="C393">
            <v>187470</v>
          </cell>
          <cell r="D393" t="str">
            <v>R</v>
          </cell>
        </row>
        <row r="394">
          <cell r="A394">
            <v>1030140015</v>
          </cell>
          <cell r="B394" t="str">
            <v xml:space="preserve">BASE FRAME CLAMPS 80*50*8mm   </v>
          </cell>
          <cell r="C394">
            <v>121944</v>
          </cell>
          <cell r="D394" t="str">
            <v>R</v>
          </cell>
        </row>
        <row r="395">
          <cell r="A395">
            <v>1030140021</v>
          </cell>
          <cell r="B395" t="str">
            <v xml:space="preserve">AL. C CHANNEL                 </v>
          </cell>
          <cell r="C395">
            <v>26837.64</v>
          </cell>
          <cell r="D395" t="str">
            <v>R</v>
          </cell>
        </row>
        <row r="396">
          <cell r="A396">
            <v>1030140028</v>
          </cell>
          <cell r="B396" t="str">
            <v xml:space="preserve">PLATE FOR 3 MODULE            </v>
          </cell>
          <cell r="C396">
            <v>312</v>
          </cell>
          <cell r="D396" t="str">
            <v>R</v>
          </cell>
        </row>
        <row r="397">
          <cell r="A397">
            <v>1030140029</v>
          </cell>
          <cell r="B397" t="str">
            <v xml:space="preserve">PLATE FOR 4 MODULE            </v>
          </cell>
          <cell r="C397">
            <v>8</v>
          </cell>
          <cell r="D397" t="str">
            <v>R</v>
          </cell>
        </row>
        <row r="398">
          <cell r="A398">
            <v>1030140037</v>
          </cell>
          <cell r="B398" t="str">
            <v xml:space="preserve">BEAM ISMB(GL)150*75*1000      </v>
          </cell>
          <cell r="C398">
            <v>60</v>
          </cell>
          <cell r="D398" t="str">
            <v>R</v>
          </cell>
        </row>
        <row r="399">
          <cell r="A399">
            <v>1030140038</v>
          </cell>
          <cell r="B399" t="str">
            <v xml:space="preserve">BEAM ISMB(GL)150*75*1110      </v>
          </cell>
          <cell r="C399">
            <v>2</v>
          </cell>
          <cell r="D399" t="str">
            <v>R</v>
          </cell>
        </row>
        <row r="400">
          <cell r="A400">
            <v>1030140043</v>
          </cell>
          <cell r="B400" t="str">
            <v xml:space="preserve">BEAM ISMB(GL)150*75*2000      </v>
          </cell>
          <cell r="C400">
            <v>2</v>
          </cell>
          <cell r="D400" t="str">
            <v>R</v>
          </cell>
        </row>
        <row r="401">
          <cell r="A401">
            <v>1030140044</v>
          </cell>
          <cell r="B401" t="str">
            <v xml:space="preserve">BEAM ISMB(GL)150*75*4000      </v>
          </cell>
          <cell r="C401">
            <v>1092</v>
          </cell>
          <cell r="D401" t="str">
            <v>R</v>
          </cell>
        </row>
        <row r="402">
          <cell r="A402">
            <v>1030140054</v>
          </cell>
          <cell r="B402" t="str">
            <v xml:space="preserve">BEAM ISMB 150*75*2020ASH-0317 </v>
          </cell>
          <cell r="C402">
            <v>488</v>
          </cell>
          <cell r="D402" t="str">
            <v>R</v>
          </cell>
        </row>
        <row r="403">
          <cell r="A403">
            <v>1030140082</v>
          </cell>
          <cell r="B403" t="str">
            <v xml:space="preserve">BEAM ISMB 150*75*5025MM       </v>
          </cell>
          <cell r="C403">
            <v>6</v>
          </cell>
          <cell r="D403" t="str">
            <v>R</v>
          </cell>
        </row>
        <row r="404">
          <cell r="A404">
            <v>1030140091</v>
          </cell>
          <cell r="B404" t="str">
            <v xml:space="preserve">CHANNEL ISMC 100*50*2340      </v>
          </cell>
          <cell r="C404">
            <v>4</v>
          </cell>
          <cell r="D404" t="str">
            <v>R</v>
          </cell>
        </row>
        <row r="405">
          <cell r="A405">
            <v>1030140096</v>
          </cell>
          <cell r="B405" t="str">
            <v xml:space="preserve">BEAM ISMB 150*75*1020ASH-0089 </v>
          </cell>
          <cell r="C405">
            <v>1696</v>
          </cell>
          <cell r="D405" t="str">
            <v>R</v>
          </cell>
        </row>
        <row r="406">
          <cell r="A406">
            <v>1030140097</v>
          </cell>
          <cell r="B406" t="str">
            <v xml:space="preserve">AL.SEC.DOOR/FRAME(80MM PANEL) </v>
          </cell>
          <cell r="C406">
            <v>43</v>
          </cell>
          <cell r="D406" t="str">
            <v>R</v>
          </cell>
        </row>
        <row r="407">
          <cell r="A407">
            <v>1030140100</v>
          </cell>
          <cell r="B407" t="str">
            <v xml:space="preserve">CANOPY DOOR ASH-0275          </v>
          </cell>
          <cell r="C407">
            <v>2</v>
          </cell>
          <cell r="D407" t="str">
            <v>R</v>
          </cell>
        </row>
        <row r="408">
          <cell r="A408">
            <v>1030140107</v>
          </cell>
          <cell r="B408" t="str">
            <v xml:space="preserve">AL.PROFILE FOR INT. DOOR/60MM </v>
          </cell>
          <cell r="C408">
            <v>557</v>
          </cell>
          <cell r="D408" t="str">
            <v>R</v>
          </cell>
        </row>
        <row r="409">
          <cell r="A409">
            <v>1030140111</v>
          </cell>
          <cell r="B409" t="str">
            <v>AL.CHEQUIREDPLATE3000*5025*1.5</v>
          </cell>
          <cell r="C409">
            <v>2</v>
          </cell>
          <cell r="D409" t="str">
            <v>R</v>
          </cell>
        </row>
        <row r="410">
          <cell r="A410">
            <v>1030140113</v>
          </cell>
          <cell r="B410" t="str">
            <v xml:space="preserve">BEAM ISMB 150*75*1600ASH-0347 </v>
          </cell>
          <cell r="C410">
            <v>42</v>
          </cell>
          <cell r="D410" t="str">
            <v>R</v>
          </cell>
        </row>
        <row r="411">
          <cell r="A411">
            <v>1030140120</v>
          </cell>
          <cell r="B411" t="str">
            <v xml:space="preserve">BEAM ISMB 150x75x3500         </v>
          </cell>
          <cell r="C411">
            <v>1276</v>
          </cell>
          <cell r="D411" t="str">
            <v>R</v>
          </cell>
        </row>
        <row r="412">
          <cell r="A412">
            <v>1030140121</v>
          </cell>
          <cell r="B412" t="str">
            <v xml:space="preserve">CHANNEL ISMC 150*75*2600      </v>
          </cell>
          <cell r="C412">
            <v>406</v>
          </cell>
          <cell r="D412" t="str">
            <v>R</v>
          </cell>
        </row>
        <row r="413">
          <cell r="A413">
            <v>1030140140</v>
          </cell>
          <cell r="B413" t="str">
            <v xml:space="preserve">BEAM ISMB 150*75*2020ASH-0089 </v>
          </cell>
          <cell r="C413">
            <v>6</v>
          </cell>
          <cell r="D413" t="str">
            <v>R</v>
          </cell>
        </row>
        <row r="414">
          <cell r="A414">
            <v>1030140152</v>
          </cell>
          <cell r="B414" t="str">
            <v xml:space="preserve">CHANNEL ISMC 150*75*2500      </v>
          </cell>
          <cell r="C414">
            <v>550</v>
          </cell>
          <cell r="D414" t="str">
            <v>R</v>
          </cell>
        </row>
        <row r="415">
          <cell r="A415">
            <v>1030140170</v>
          </cell>
          <cell r="B415" t="str">
            <v>AL.SKIRTING WALL WIDTH INT.T&amp;B</v>
          </cell>
          <cell r="C415">
            <v>480</v>
          </cell>
          <cell r="D415" t="str">
            <v>R</v>
          </cell>
        </row>
        <row r="416">
          <cell r="A416">
            <v>1030140171</v>
          </cell>
          <cell r="B416" t="str">
            <v>AL.SKIRTING WALL WIDTH INT.T&amp;B</v>
          </cell>
          <cell r="C416">
            <v>480</v>
          </cell>
          <cell r="D416" t="str">
            <v>R</v>
          </cell>
        </row>
        <row r="417">
          <cell r="A417">
            <v>1030140172</v>
          </cell>
          <cell r="B417" t="str">
            <v>STEP LADDER 2 W/CHEQUIRE PLATE</v>
          </cell>
          <cell r="C417">
            <v>120</v>
          </cell>
          <cell r="D417" t="str">
            <v>R</v>
          </cell>
        </row>
        <row r="418">
          <cell r="A418">
            <v>1030140202</v>
          </cell>
          <cell r="B418" t="str">
            <v xml:space="preserve">AL.SKIRTING INT.CORNER VERT.  </v>
          </cell>
          <cell r="C418">
            <v>480</v>
          </cell>
          <cell r="D418" t="str">
            <v>R</v>
          </cell>
        </row>
        <row r="419">
          <cell r="A419">
            <v>1030140204</v>
          </cell>
          <cell r="B419" t="str">
            <v xml:space="preserve">AL.SEC.DOOR/FRAME(80MM PANEL) </v>
          </cell>
          <cell r="C419">
            <v>120</v>
          </cell>
          <cell r="D419" t="str">
            <v>R</v>
          </cell>
        </row>
        <row r="420">
          <cell r="A420">
            <v>1030140208</v>
          </cell>
          <cell r="B420" t="str">
            <v xml:space="preserve">BEAM ISMB(GL)150*75*6000      </v>
          </cell>
          <cell r="C420">
            <v>2</v>
          </cell>
          <cell r="D420" t="str">
            <v>R</v>
          </cell>
        </row>
        <row r="421">
          <cell r="A421">
            <v>1030140209</v>
          </cell>
          <cell r="B421" t="str">
            <v xml:space="preserve">CANOPY DOOR WITH MS PIPE      </v>
          </cell>
          <cell r="C421">
            <v>41</v>
          </cell>
          <cell r="D421" t="str">
            <v>R</v>
          </cell>
        </row>
        <row r="422">
          <cell r="A422">
            <v>1030140211</v>
          </cell>
          <cell r="B422" t="str">
            <v xml:space="preserve">AL.SEC.DOOR/FRAME(80MM PANEL) </v>
          </cell>
          <cell r="C422">
            <v>4</v>
          </cell>
          <cell r="D422" t="str">
            <v>R</v>
          </cell>
        </row>
        <row r="423">
          <cell r="A423">
            <v>1030140216</v>
          </cell>
          <cell r="B423" t="str">
            <v>MNTG BKT ASH-0674-R1(DG SAVER)</v>
          </cell>
          <cell r="C423">
            <v>729</v>
          </cell>
          <cell r="D423" t="str">
            <v>R</v>
          </cell>
        </row>
        <row r="424">
          <cell r="A424">
            <v>1030140217</v>
          </cell>
          <cell r="B424" t="str">
            <v xml:space="preserve">AL.CHEQUIREDPLATE3020*2840*3  </v>
          </cell>
          <cell r="C424">
            <v>2</v>
          </cell>
          <cell r="D424" t="str">
            <v>R</v>
          </cell>
        </row>
        <row r="425">
          <cell r="A425">
            <v>1030140219</v>
          </cell>
          <cell r="B425" t="str">
            <v xml:space="preserve">BEAM ISMB(GL)150*75*3700      </v>
          </cell>
          <cell r="C425">
            <v>4</v>
          </cell>
          <cell r="D425" t="str">
            <v>R</v>
          </cell>
        </row>
        <row r="426">
          <cell r="A426">
            <v>1030140220</v>
          </cell>
          <cell r="B426" t="str">
            <v>SUPPORT LHS/RHS LOWER ASH-0620</v>
          </cell>
          <cell r="C426">
            <v>4</v>
          </cell>
          <cell r="D426" t="str">
            <v>R</v>
          </cell>
        </row>
        <row r="427">
          <cell r="A427">
            <v>1030140221</v>
          </cell>
          <cell r="B427" t="str">
            <v xml:space="preserve">SUPPORT VERT.CORNER ASH-0621  </v>
          </cell>
          <cell r="C427">
            <v>8</v>
          </cell>
          <cell r="D427" t="str">
            <v>R</v>
          </cell>
        </row>
        <row r="428">
          <cell r="A428">
            <v>1030140222</v>
          </cell>
          <cell r="B428" t="str">
            <v xml:space="preserve">SUPPORT FRONT/REAR LOWER      </v>
          </cell>
          <cell r="C428">
            <v>4</v>
          </cell>
          <cell r="D428" t="str">
            <v>R</v>
          </cell>
        </row>
        <row r="429">
          <cell r="A429">
            <v>1030140223</v>
          </cell>
          <cell r="B429" t="str">
            <v xml:space="preserve">SUPPORT LIFTING UPPER FRONT   </v>
          </cell>
          <cell r="C429">
            <v>2</v>
          </cell>
          <cell r="D429" t="str">
            <v>R</v>
          </cell>
        </row>
        <row r="430">
          <cell r="A430">
            <v>1030140224</v>
          </cell>
          <cell r="B430" t="str">
            <v xml:space="preserve">SUPPORT LIFTING UPPER REAR    </v>
          </cell>
          <cell r="C430">
            <v>2</v>
          </cell>
          <cell r="D430" t="str">
            <v>R</v>
          </cell>
        </row>
        <row r="431">
          <cell r="A431">
            <v>1030140225</v>
          </cell>
          <cell r="B431" t="str">
            <v xml:space="preserve">CANOPY DOOR 1160X250X350      </v>
          </cell>
          <cell r="C431">
            <v>2</v>
          </cell>
          <cell r="D431" t="str">
            <v>R</v>
          </cell>
        </row>
        <row r="432">
          <cell r="A432">
            <v>1030140234</v>
          </cell>
          <cell r="B432" t="str">
            <v xml:space="preserve">PCM BOTTLES(1200ML)245X235X30 </v>
          </cell>
          <cell r="C432">
            <v>100</v>
          </cell>
          <cell r="D432" t="str">
            <v>R</v>
          </cell>
        </row>
        <row r="433">
          <cell r="A433">
            <v>1030140235</v>
          </cell>
          <cell r="B433" t="str">
            <v xml:space="preserve">PCM BOTTLES(1400ML)300X240X30 </v>
          </cell>
          <cell r="C433">
            <v>60</v>
          </cell>
          <cell r="D433" t="str">
            <v>R</v>
          </cell>
        </row>
        <row r="434">
          <cell r="A434">
            <v>1030140240</v>
          </cell>
          <cell r="B434" t="str">
            <v xml:space="preserve">BEAM ISMB 200x100/250X125     </v>
          </cell>
          <cell r="C434">
            <v>2</v>
          </cell>
          <cell r="D434" t="str">
            <v>R</v>
          </cell>
        </row>
        <row r="435">
          <cell r="A435">
            <v>1030140241</v>
          </cell>
          <cell r="B435" t="str">
            <v xml:space="preserve">CHANNEL ISMC 150*75*2200MM    </v>
          </cell>
          <cell r="C435">
            <v>410</v>
          </cell>
          <cell r="D435" t="str">
            <v>R</v>
          </cell>
        </row>
        <row r="436">
          <cell r="A436">
            <v>1030150120</v>
          </cell>
          <cell r="B436" t="str">
            <v xml:space="preserve">SECONDARY ROOF 2.0X2.0X2.7    </v>
          </cell>
          <cell r="C436">
            <v>20</v>
          </cell>
          <cell r="D436" t="str">
            <v>R</v>
          </cell>
        </row>
        <row r="437">
          <cell r="A437">
            <v>1030150215</v>
          </cell>
          <cell r="B437" t="str">
            <v xml:space="preserve">PANEL FRONT DOOR 2600*1020*   </v>
          </cell>
          <cell r="C437">
            <v>6</v>
          </cell>
          <cell r="D437" t="str">
            <v>R</v>
          </cell>
        </row>
        <row r="438">
          <cell r="A438">
            <v>1030150244</v>
          </cell>
          <cell r="B438" t="str">
            <v xml:space="preserve">PROFIL SHEET ROOF 2600*3120   </v>
          </cell>
          <cell r="C438">
            <v>3</v>
          </cell>
          <cell r="D438" t="str">
            <v>R</v>
          </cell>
        </row>
        <row r="439">
          <cell r="A439">
            <v>1030150300</v>
          </cell>
          <cell r="B439" t="str">
            <v>PROFILE SHEET FOR SECOND. ROOF</v>
          </cell>
          <cell r="C439">
            <v>3</v>
          </cell>
          <cell r="D439" t="str">
            <v>R</v>
          </cell>
        </row>
        <row r="440">
          <cell r="A440">
            <v>1030150308</v>
          </cell>
          <cell r="B440" t="str">
            <v>PANEL NS2.5*1.5(HUTCH)ASH-0409</v>
          </cell>
          <cell r="C440">
            <v>20</v>
          </cell>
          <cell r="D440" t="str">
            <v>R</v>
          </cell>
        </row>
        <row r="441">
          <cell r="A441">
            <v>1030150311</v>
          </cell>
          <cell r="B441" t="str">
            <v xml:space="preserve">PANEL NS2.5*3M(NOKIA)ASH-0351 </v>
          </cell>
          <cell r="C441">
            <v>1</v>
          </cell>
          <cell r="D441" t="str">
            <v>R</v>
          </cell>
        </row>
        <row r="442">
          <cell r="A442">
            <v>1030150314</v>
          </cell>
          <cell r="B442" t="str">
            <v xml:space="preserve">PANEL(2M-3M)EXT 2.5X2TO3(FRP) </v>
          </cell>
          <cell r="C442">
            <v>27</v>
          </cell>
          <cell r="D442" t="str">
            <v>R</v>
          </cell>
        </row>
        <row r="443">
          <cell r="A443">
            <v>1030150320</v>
          </cell>
          <cell r="B443" t="str">
            <v xml:space="preserve">PROFIL SHEET ROOF 2200*3120   </v>
          </cell>
          <cell r="C443">
            <v>472</v>
          </cell>
          <cell r="D443" t="str">
            <v>R</v>
          </cell>
        </row>
        <row r="444">
          <cell r="A444">
            <v>1030150322</v>
          </cell>
          <cell r="B444" t="str">
            <v xml:space="preserve">PANEL 2.74x2.6x2.5            </v>
          </cell>
          <cell r="C444">
            <v>712</v>
          </cell>
          <cell r="D444" t="str">
            <v>R</v>
          </cell>
        </row>
        <row r="445">
          <cell r="A445">
            <v>1030150323</v>
          </cell>
          <cell r="B445" t="str">
            <v xml:space="preserve">FLAS SEC ROOF 2.74x2.6x2.5    </v>
          </cell>
          <cell r="C445">
            <v>712</v>
          </cell>
          <cell r="D445" t="str">
            <v>R</v>
          </cell>
        </row>
        <row r="446">
          <cell r="A446">
            <v>1030150324</v>
          </cell>
          <cell r="B446" t="str">
            <v xml:space="preserve">PROFIL SHEET ROOF 2700x2650   </v>
          </cell>
          <cell r="C446">
            <v>712</v>
          </cell>
          <cell r="D446" t="str">
            <v>R</v>
          </cell>
        </row>
        <row r="447">
          <cell r="A447">
            <v>1030150325</v>
          </cell>
          <cell r="B447" t="str">
            <v xml:space="preserve">PANEL 2.74x2.1x3.0            </v>
          </cell>
          <cell r="C447">
            <v>472</v>
          </cell>
          <cell r="D447" t="str">
            <v>R</v>
          </cell>
        </row>
        <row r="448">
          <cell r="A448">
            <v>1030150332</v>
          </cell>
          <cell r="B448" t="str">
            <v xml:space="preserve">PANEL 2.7x1.0x1.0-60mm        </v>
          </cell>
          <cell r="C448">
            <v>756</v>
          </cell>
          <cell r="D448" t="str">
            <v>R</v>
          </cell>
        </row>
        <row r="449">
          <cell r="A449">
            <v>1030150334</v>
          </cell>
          <cell r="B449" t="str">
            <v xml:space="preserve">PANEL 2.71x2.44x3.0-60MM      </v>
          </cell>
          <cell r="C449">
            <v>1</v>
          </cell>
          <cell r="D449" t="str">
            <v>R</v>
          </cell>
        </row>
        <row r="450">
          <cell r="A450">
            <v>1030150336</v>
          </cell>
          <cell r="B450" t="str">
            <v>PANEL 2.71x2.44x1.02-IMP PANEL</v>
          </cell>
          <cell r="C450">
            <v>1</v>
          </cell>
          <cell r="D450" t="str">
            <v>R</v>
          </cell>
        </row>
        <row r="451">
          <cell r="A451">
            <v>1030150344</v>
          </cell>
          <cell r="B451" t="str">
            <v xml:space="preserve">PANEL FOR LIFTING SHELTER     </v>
          </cell>
          <cell r="C451">
            <v>2</v>
          </cell>
          <cell r="D451" t="str">
            <v>R</v>
          </cell>
        </row>
        <row r="452">
          <cell r="A452">
            <v>1030150346</v>
          </cell>
          <cell r="B452" t="str">
            <v>PANEL(2MTR-3MTR)EXT.2.7X2 TO 3</v>
          </cell>
          <cell r="C452">
            <v>10</v>
          </cell>
          <cell r="D452" t="str">
            <v>R</v>
          </cell>
        </row>
        <row r="453">
          <cell r="A453">
            <v>1030150347</v>
          </cell>
          <cell r="B453" t="str">
            <v xml:space="preserve">PANEL 2.7x2.5x4.0             </v>
          </cell>
          <cell r="C453">
            <v>126</v>
          </cell>
          <cell r="D453" t="str">
            <v>R</v>
          </cell>
        </row>
        <row r="454">
          <cell r="A454">
            <v>1030150348</v>
          </cell>
          <cell r="B454" t="str">
            <v xml:space="preserve">PANEL 2X2X2.7 ASH-0534        </v>
          </cell>
          <cell r="C454">
            <v>20</v>
          </cell>
          <cell r="D454" t="str">
            <v>R</v>
          </cell>
        </row>
        <row r="455">
          <cell r="A455">
            <v>1030150352</v>
          </cell>
          <cell r="B455" t="str">
            <v>PANEL 2.71x2.44x1.02-IMP SPICE</v>
          </cell>
          <cell r="C455">
            <v>20</v>
          </cell>
          <cell r="D455" t="str">
            <v>R</v>
          </cell>
        </row>
        <row r="456">
          <cell r="A456">
            <v>1030150354</v>
          </cell>
          <cell r="B456" t="str">
            <v>PANEL 2.5X1.4X1.1M IMP RELIANC</v>
          </cell>
          <cell r="C456">
            <v>1</v>
          </cell>
          <cell r="D456" t="str">
            <v>R</v>
          </cell>
        </row>
        <row r="457">
          <cell r="A457">
            <v>1030150356</v>
          </cell>
          <cell r="B457" t="str">
            <v>FRP PANEL 2.5*3.0*2.7 WT FLASH</v>
          </cell>
          <cell r="C457">
            <v>20</v>
          </cell>
          <cell r="D457" t="str">
            <v>R</v>
          </cell>
        </row>
        <row r="458">
          <cell r="A458">
            <v>1030150357</v>
          </cell>
          <cell r="B458" t="str">
            <v>FRP PANEL 2.5*4.0*2.7 WT FLASH</v>
          </cell>
          <cell r="C458">
            <v>60</v>
          </cell>
          <cell r="D458" t="str">
            <v>R</v>
          </cell>
        </row>
        <row r="459">
          <cell r="A459">
            <v>1030150358</v>
          </cell>
          <cell r="B459" t="str">
            <v>PANEL FOR 2MTR EXPAN PPGI-PPGI</v>
          </cell>
          <cell r="C459">
            <v>3</v>
          </cell>
          <cell r="D459" t="str">
            <v>R</v>
          </cell>
        </row>
        <row r="460">
          <cell r="A460">
            <v>1030150403</v>
          </cell>
          <cell r="B460" t="str">
            <v xml:space="preserve">PANEL 3.0x3.0x4.0-80MM PANEL  </v>
          </cell>
          <cell r="C460">
            <v>120</v>
          </cell>
          <cell r="D460" t="str">
            <v>R</v>
          </cell>
        </row>
        <row r="461">
          <cell r="A461">
            <v>1030150408</v>
          </cell>
          <cell r="B461" t="str">
            <v xml:space="preserve">PANEL FOR CS 1.2MX0.9MX1.0MTR </v>
          </cell>
          <cell r="C461">
            <v>2</v>
          </cell>
          <cell r="D461" t="str">
            <v>R</v>
          </cell>
        </row>
        <row r="462">
          <cell r="A462">
            <v>1030150410</v>
          </cell>
          <cell r="B462" t="str">
            <v xml:space="preserve">PANEL FOR COLD STORAGE 3X5X3M </v>
          </cell>
          <cell r="C462">
            <v>1</v>
          </cell>
          <cell r="D462" t="str">
            <v>R</v>
          </cell>
        </row>
        <row r="463">
          <cell r="A463">
            <v>1030150412</v>
          </cell>
          <cell r="B463" t="str">
            <v xml:space="preserve">PANEL 2.7x1x1M  W/O PARTITION </v>
          </cell>
          <cell r="C463">
            <v>30</v>
          </cell>
          <cell r="D463" t="str">
            <v>R</v>
          </cell>
        </row>
        <row r="464">
          <cell r="A464">
            <v>1030150413</v>
          </cell>
          <cell r="B464" t="str">
            <v xml:space="preserve">PANEL 2.7x2.5x5MTR (ASH-0632) </v>
          </cell>
          <cell r="C464">
            <v>1</v>
          </cell>
          <cell r="D464" t="str">
            <v>R</v>
          </cell>
        </row>
        <row r="465">
          <cell r="A465">
            <v>1030150414</v>
          </cell>
          <cell r="B465" t="str">
            <v xml:space="preserve">FLAS SEC ROOF 2.74x2.5X5      </v>
          </cell>
          <cell r="C465">
            <v>1</v>
          </cell>
          <cell r="D465" t="str">
            <v>R</v>
          </cell>
        </row>
        <row r="466">
          <cell r="A466">
            <v>1030150415</v>
          </cell>
          <cell r="B466" t="str">
            <v xml:space="preserve">PROFIL SHEET ROOF 1220X3725   </v>
          </cell>
          <cell r="C466">
            <v>3</v>
          </cell>
          <cell r="D466" t="str">
            <v>R</v>
          </cell>
        </row>
        <row r="467">
          <cell r="A467">
            <v>1030150417</v>
          </cell>
          <cell r="B467" t="str">
            <v xml:space="preserve">PANEL CS 3X3X3M COLD-EX-003,5 </v>
          </cell>
          <cell r="C467">
            <v>2</v>
          </cell>
          <cell r="D467" t="str">
            <v>R</v>
          </cell>
        </row>
        <row r="468">
          <cell r="A468">
            <v>1030150418</v>
          </cell>
          <cell r="B468" t="str">
            <v>PROFILE SHEET FOR SECOND. ROOF</v>
          </cell>
          <cell r="C468">
            <v>2</v>
          </cell>
          <cell r="D468" t="str">
            <v>R</v>
          </cell>
        </row>
        <row r="469">
          <cell r="A469">
            <v>1030150419</v>
          </cell>
          <cell r="B469" t="str">
            <v>PANEL CS 3X5X3M COLD-EX-014,11</v>
          </cell>
          <cell r="C469">
            <v>1</v>
          </cell>
          <cell r="D469" t="str">
            <v>R</v>
          </cell>
        </row>
        <row r="470">
          <cell r="A470">
            <v>1030150424</v>
          </cell>
          <cell r="B470" t="str">
            <v xml:space="preserve">PANEL NS 2.0*1.5 ASH-0677     </v>
          </cell>
          <cell r="C470">
            <v>1</v>
          </cell>
          <cell r="D470" t="str">
            <v>R</v>
          </cell>
        </row>
        <row r="471">
          <cell r="A471">
            <v>1030150425</v>
          </cell>
          <cell r="B471" t="str">
            <v>SECONDARY ROOF ASH-617-1 TO 14</v>
          </cell>
          <cell r="C471">
            <v>2</v>
          </cell>
          <cell r="D471" t="str">
            <v>R</v>
          </cell>
        </row>
        <row r="472">
          <cell r="A472">
            <v>1030150426</v>
          </cell>
          <cell r="B472" t="str">
            <v xml:space="preserve">PROFIL GI SHEET ROOF 860X3320 </v>
          </cell>
          <cell r="C472">
            <v>8</v>
          </cell>
          <cell r="D472" t="str">
            <v>R</v>
          </cell>
        </row>
        <row r="473">
          <cell r="A473">
            <v>1030150427</v>
          </cell>
          <cell r="B473" t="str">
            <v xml:space="preserve">PANEL NS2.5*3M ASH-0686-R1    </v>
          </cell>
          <cell r="C473">
            <v>40</v>
          </cell>
          <cell r="D473" t="str">
            <v>R</v>
          </cell>
        </row>
        <row r="474">
          <cell r="A474">
            <v>1030150428</v>
          </cell>
          <cell r="B474" t="str">
            <v>PANEL FRP KIT-3D 2.5*2ASH-0696</v>
          </cell>
          <cell r="C474">
            <v>244</v>
          </cell>
          <cell r="D474" t="str">
            <v>R</v>
          </cell>
        </row>
        <row r="475">
          <cell r="A475">
            <v>1030150430</v>
          </cell>
          <cell r="B475" t="str">
            <v xml:space="preserve">PANEL 2.74x2.44x3.ASH-0703    </v>
          </cell>
          <cell r="C475">
            <v>2</v>
          </cell>
          <cell r="D475" t="str">
            <v>R</v>
          </cell>
        </row>
        <row r="476">
          <cell r="A476">
            <v>1030150431</v>
          </cell>
          <cell r="B476" t="str">
            <v xml:space="preserve">PROFILE SHEET 840X4120        </v>
          </cell>
          <cell r="C476">
            <v>504</v>
          </cell>
          <cell r="D476" t="str">
            <v>R</v>
          </cell>
        </row>
        <row r="477">
          <cell r="A477">
            <v>1030150432</v>
          </cell>
          <cell r="B477" t="str">
            <v>PANEL 2.7x1.0x1.0-60mmASH-0723</v>
          </cell>
          <cell r="C477">
            <v>55</v>
          </cell>
          <cell r="D477" t="str">
            <v>R</v>
          </cell>
        </row>
        <row r="478">
          <cell r="A478">
            <v>1030150434</v>
          </cell>
          <cell r="B478" t="str">
            <v>PANEL 2.5X2.0X2.6M RDM-RLS-002</v>
          </cell>
          <cell r="C478">
            <v>1</v>
          </cell>
          <cell r="D478" t="str">
            <v>R</v>
          </cell>
        </row>
        <row r="479">
          <cell r="A479">
            <v>1030150436</v>
          </cell>
          <cell r="B479" t="str">
            <v>PANEL2.7x1x1M WITH 2 PARTITION</v>
          </cell>
          <cell r="C479">
            <v>30</v>
          </cell>
          <cell r="D479" t="str">
            <v>R</v>
          </cell>
        </row>
        <row r="480">
          <cell r="A480">
            <v>1030160135</v>
          </cell>
          <cell r="B480" t="str">
            <v xml:space="preserve">FLAS AC CUTOUT PVC FOR 320    </v>
          </cell>
          <cell r="C480">
            <v>27</v>
          </cell>
          <cell r="D480" t="str">
            <v>R</v>
          </cell>
        </row>
        <row r="481">
          <cell r="A481">
            <v>1030160293</v>
          </cell>
          <cell r="B481" t="str">
            <v>CORNER ROUND COVING AAM-1207/8</v>
          </cell>
          <cell r="C481">
            <v>160</v>
          </cell>
          <cell r="D481" t="str">
            <v>R</v>
          </cell>
        </row>
        <row r="482">
          <cell r="A482">
            <v>1030160297</v>
          </cell>
          <cell r="B482" t="str">
            <v xml:space="preserve">FLAS FOR COLD STORAGE 3*5*3M  </v>
          </cell>
          <cell r="C482">
            <v>1</v>
          </cell>
          <cell r="D482" t="str">
            <v>R</v>
          </cell>
        </row>
        <row r="483">
          <cell r="A483">
            <v>1030160299</v>
          </cell>
          <cell r="B483" t="str">
            <v xml:space="preserve">FLAS NS 2.5*1.5(HUTCH)        </v>
          </cell>
          <cell r="C483">
            <v>20</v>
          </cell>
          <cell r="D483" t="str">
            <v>R</v>
          </cell>
        </row>
        <row r="484">
          <cell r="A484">
            <v>1030160302</v>
          </cell>
          <cell r="B484" t="str">
            <v>FLAS PURLIN ROOF ASH-0353-1TO5</v>
          </cell>
          <cell r="C484">
            <v>1</v>
          </cell>
          <cell r="D484" t="str">
            <v>R</v>
          </cell>
        </row>
        <row r="485">
          <cell r="A485">
            <v>1030160303</v>
          </cell>
          <cell r="B485" t="str">
            <v xml:space="preserve">FLASHING 2.5X3 NOKIA 80MM     </v>
          </cell>
          <cell r="C485">
            <v>1</v>
          </cell>
          <cell r="D485" t="str">
            <v>R</v>
          </cell>
        </row>
        <row r="486">
          <cell r="A486">
            <v>1030160305</v>
          </cell>
          <cell r="B486" t="str">
            <v>FLAS SECONDARY ROOF ASH-0441-J</v>
          </cell>
          <cell r="C486">
            <v>25</v>
          </cell>
          <cell r="D486" t="str">
            <v>R</v>
          </cell>
        </row>
        <row r="487">
          <cell r="A487">
            <v>1030160306</v>
          </cell>
          <cell r="B487" t="str">
            <v>FLAS (2M TO 3M) EXTN. FR./BACK</v>
          </cell>
          <cell r="C487">
            <v>27</v>
          </cell>
          <cell r="D487" t="str">
            <v>R</v>
          </cell>
        </row>
        <row r="488">
          <cell r="A488">
            <v>1030160307</v>
          </cell>
          <cell r="B488" t="str">
            <v xml:space="preserve">FLAS SEC ROOF 2.74x2.1x3.0    </v>
          </cell>
          <cell r="C488">
            <v>472</v>
          </cell>
          <cell r="D488" t="str">
            <v>R</v>
          </cell>
        </row>
        <row r="489">
          <cell r="A489">
            <v>1030160308</v>
          </cell>
          <cell r="B489" t="str">
            <v>FLAS NANO SHELTER 2.74x2.1x3.0</v>
          </cell>
          <cell r="C489">
            <v>472</v>
          </cell>
          <cell r="D489" t="str">
            <v>R</v>
          </cell>
        </row>
        <row r="490">
          <cell r="A490">
            <v>1030160310</v>
          </cell>
          <cell r="B490" t="str">
            <v>FLAS GS2.7x2.6x2.5 IMPORT 60mm</v>
          </cell>
          <cell r="C490">
            <v>712</v>
          </cell>
          <cell r="D490" t="str">
            <v>R</v>
          </cell>
        </row>
        <row r="491">
          <cell r="A491">
            <v>1030160318</v>
          </cell>
          <cell r="B491" t="str">
            <v xml:space="preserve">FLAS 2.7x1.0x1.0-60mm         </v>
          </cell>
          <cell r="C491">
            <v>841</v>
          </cell>
          <cell r="D491" t="str">
            <v>R</v>
          </cell>
        </row>
        <row r="492">
          <cell r="A492">
            <v>1030160324</v>
          </cell>
          <cell r="B492" t="str">
            <v xml:space="preserve">FLAS 2.71x2.44x1.02-IMP PANEL </v>
          </cell>
          <cell r="C492">
            <v>21</v>
          </cell>
          <cell r="D492" t="str">
            <v>R</v>
          </cell>
        </row>
        <row r="493">
          <cell r="A493">
            <v>1030160332</v>
          </cell>
          <cell r="B493" t="str">
            <v>FLAS (2M TO 3M) EXTN.FRNT/BACK</v>
          </cell>
          <cell r="C493">
            <v>10</v>
          </cell>
          <cell r="D493" t="str">
            <v>R</v>
          </cell>
        </row>
        <row r="494">
          <cell r="A494">
            <v>1030160333</v>
          </cell>
          <cell r="B494" t="str">
            <v>FLAS PURLIN ROOF ASH0354-1TO11</v>
          </cell>
          <cell r="C494">
            <v>126</v>
          </cell>
          <cell r="D494" t="str">
            <v>R</v>
          </cell>
        </row>
        <row r="495">
          <cell r="A495">
            <v>1030160334</v>
          </cell>
          <cell r="B495" t="str">
            <v xml:space="preserve">FLAS 2.7x2.5x4.0              </v>
          </cell>
          <cell r="C495">
            <v>126</v>
          </cell>
          <cell r="D495" t="str">
            <v>R</v>
          </cell>
        </row>
        <row r="496">
          <cell r="A496">
            <v>1030160335</v>
          </cell>
          <cell r="B496" t="str">
            <v xml:space="preserve">FLASHING 2.0X2.0X2.7M         </v>
          </cell>
          <cell r="C496">
            <v>20</v>
          </cell>
          <cell r="D496" t="str">
            <v>R</v>
          </cell>
        </row>
        <row r="497">
          <cell r="A497">
            <v>1030160339</v>
          </cell>
          <cell r="B497" t="str">
            <v>FLAS 2.5x1.4x1.1M-IMP RELIANCE</v>
          </cell>
          <cell r="C497">
            <v>1</v>
          </cell>
          <cell r="D497" t="str">
            <v>R</v>
          </cell>
        </row>
        <row r="498">
          <cell r="A498">
            <v>1030160342</v>
          </cell>
          <cell r="B498" t="str">
            <v>FLASHING FOR 2M EXPAN PPGI-PPG</v>
          </cell>
          <cell r="C498">
            <v>3</v>
          </cell>
          <cell r="D498" t="str">
            <v>R</v>
          </cell>
        </row>
        <row r="499">
          <cell r="A499">
            <v>1030160344</v>
          </cell>
          <cell r="B499" t="str">
            <v xml:space="preserve">FLAS 2.7x2.4x3.0MM            </v>
          </cell>
          <cell r="C499">
            <v>1</v>
          </cell>
          <cell r="D499" t="str">
            <v>R</v>
          </cell>
        </row>
        <row r="500">
          <cell r="A500">
            <v>1030160346</v>
          </cell>
          <cell r="B500" t="str">
            <v xml:space="preserve">FLAS FOR CS 1.2X0.9X1.0 MTR   </v>
          </cell>
          <cell r="C500">
            <v>2</v>
          </cell>
          <cell r="D500" t="str">
            <v>R</v>
          </cell>
        </row>
        <row r="501">
          <cell r="A501">
            <v>1030160349</v>
          </cell>
          <cell r="B501" t="str">
            <v xml:space="preserve">FLAS SEC ROOF FOR C.S. 3X5X3M </v>
          </cell>
          <cell r="C501">
            <v>1</v>
          </cell>
          <cell r="D501" t="str">
            <v>R</v>
          </cell>
        </row>
        <row r="502">
          <cell r="A502">
            <v>1030160350</v>
          </cell>
          <cell r="B502" t="str">
            <v xml:space="preserve">FLASHING 2.7x2.5X5  60MM      </v>
          </cell>
          <cell r="C502">
            <v>1</v>
          </cell>
          <cell r="D502" t="str">
            <v>R</v>
          </cell>
        </row>
        <row r="503">
          <cell r="A503">
            <v>1030160352</v>
          </cell>
          <cell r="B503" t="str">
            <v xml:space="preserve">FLAS COLD ST.3X3X3M (COLD EX) </v>
          </cell>
          <cell r="C503">
            <v>2</v>
          </cell>
          <cell r="D503" t="str">
            <v>R</v>
          </cell>
        </row>
        <row r="504">
          <cell r="A504">
            <v>1030160353</v>
          </cell>
          <cell r="B504" t="str">
            <v>FLAS SEC ROOF C.S. 3X3X3M (EX)</v>
          </cell>
          <cell r="C504">
            <v>2</v>
          </cell>
          <cell r="D504" t="str">
            <v>R</v>
          </cell>
        </row>
        <row r="505">
          <cell r="A505">
            <v>1030160354</v>
          </cell>
          <cell r="B505" t="str">
            <v xml:space="preserve">FLAS COLD ST.3X5X3M (COLD EX) </v>
          </cell>
          <cell r="C505">
            <v>1</v>
          </cell>
          <cell r="D505" t="str">
            <v>R</v>
          </cell>
        </row>
        <row r="506">
          <cell r="A506">
            <v>1030160355</v>
          </cell>
          <cell r="B506" t="str">
            <v xml:space="preserve">FLAS SEC ROOF C.S.3X5X3M(COLD </v>
          </cell>
          <cell r="C506">
            <v>1</v>
          </cell>
          <cell r="D506" t="str">
            <v>R</v>
          </cell>
        </row>
        <row r="507">
          <cell r="A507">
            <v>1030160358</v>
          </cell>
          <cell r="B507" t="str">
            <v xml:space="preserve">FLAS NS 2.0*1.5               </v>
          </cell>
          <cell r="C507">
            <v>1</v>
          </cell>
          <cell r="D507" t="str">
            <v>R</v>
          </cell>
        </row>
        <row r="508">
          <cell r="A508">
            <v>1030160359</v>
          </cell>
          <cell r="B508" t="str">
            <v xml:space="preserve">FLAS 2MM THICK -3x3x4 MTR.    </v>
          </cell>
          <cell r="C508">
            <v>120</v>
          </cell>
          <cell r="D508" t="str">
            <v>R</v>
          </cell>
        </row>
        <row r="509">
          <cell r="A509">
            <v>1030160360</v>
          </cell>
          <cell r="B509" t="str">
            <v xml:space="preserve">FLAS 2.5X3MTR                 </v>
          </cell>
          <cell r="C509">
            <v>40</v>
          </cell>
          <cell r="D509" t="str">
            <v>R</v>
          </cell>
        </row>
        <row r="510">
          <cell r="A510">
            <v>1030160363</v>
          </cell>
          <cell r="B510" t="str">
            <v xml:space="preserve">FLAS 2.74x2.44x3.0MM          </v>
          </cell>
          <cell r="C510">
            <v>2</v>
          </cell>
          <cell r="D510" t="str">
            <v>R</v>
          </cell>
        </row>
        <row r="511">
          <cell r="A511">
            <v>1030160365</v>
          </cell>
          <cell r="B511" t="str">
            <v xml:space="preserve">FLAS 2.7x1x1MTR (2-PARTITION) </v>
          </cell>
          <cell r="C511">
            <v>30</v>
          </cell>
          <cell r="D511" t="str">
            <v>R</v>
          </cell>
        </row>
        <row r="512">
          <cell r="A512">
            <v>1030380190</v>
          </cell>
          <cell r="B512" t="str">
            <v xml:space="preserve">COPPER STRIPS 0.2*50*1200     </v>
          </cell>
          <cell r="C512">
            <v>871</v>
          </cell>
          <cell r="D512" t="str">
            <v>R</v>
          </cell>
        </row>
        <row r="513">
          <cell r="A513">
            <v>1040010002</v>
          </cell>
          <cell r="B513" t="str">
            <v>HEAT SINK COMPOUND WHITE(R322)</v>
          </cell>
          <cell r="C513">
            <v>2.6</v>
          </cell>
          <cell r="D513" t="str">
            <v>R</v>
          </cell>
        </row>
        <row r="514">
          <cell r="A514">
            <v>1040010005</v>
          </cell>
          <cell r="B514" t="str">
            <v xml:space="preserve">CABLE TIE 100MM               </v>
          </cell>
          <cell r="C514">
            <v>22233</v>
          </cell>
          <cell r="D514" t="str">
            <v>R</v>
          </cell>
        </row>
        <row r="515">
          <cell r="A515">
            <v>1040010006</v>
          </cell>
          <cell r="B515" t="str">
            <v xml:space="preserve">CABLE TIE 150MM               </v>
          </cell>
          <cell r="C515">
            <v>22970</v>
          </cell>
          <cell r="D515" t="str">
            <v>R</v>
          </cell>
        </row>
        <row r="516">
          <cell r="A516">
            <v>1040010007</v>
          </cell>
          <cell r="B516" t="str">
            <v xml:space="preserve">CABLE TIE 200MM               </v>
          </cell>
          <cell r="C516">
            <v>2840</v>
          </cell>
          <cell r="D516" t="str">
            <v>R</v>
          </cell>
        </row>
        <row r="517">
          <cell r="A517">
            <v>1040010008</v>
          </cell>
          <cell r="B517" t="str">
            <v xml:space="preserve">CABLE TIE 300MM               </v>
          </cell>
          <cell r="C517">
            <v>1166</v>
          </cell>
          <cell r="D517" t="str">
            <v>R</v>
          </cell>
        </row>
        <row r="518">
          <cell r="A518">
            <v>1040010010</v>
          </cell>
          <cell r="B518" t="str">
            <v xml:space="preserve">TIE BASE SMALL                </v>
          </cell>
          <cell r="C518">
            <v>150</v>
          </cell>
          <cell r="D518" t="str">
            <v>R</v>
          </cell>
        </row>
        <row r="519">
          <cell r="A519">
            <v>1040010018</v>
          </cell>
          <cell r="B519" t="str">
            <v xml:space="preserve">PVC CAP FOR M-8 NUT WITH LOCK </v>
          </cell>
          <cell r="C519">
            <v>15045</v>
          </cell>
          <cell r="D519" t="str">
            <v>R</v>
          </cell>
        </row>
        <row r="520">
          <cell r="A520">
            <v>1040010020</v>
          </cell>
          <cell r="B520" t="str">
            <v xml:space="preserve">WHITE MARKER ZB10             </v>
          </cell>
          <cell r="C520">
            <v>6614</v>
          </cell>
          <cell r="D520" t="str">
            <v>R</v>
          </cell>
        </row>
        <row r="521">
          <cell r="A521">
            <v>1040010027</v>
          </cell>
          <cell r="B521" t="str">
            <v xml:space="preserve">GROMMET 15MM RUBBER           </v>
          </cell>
          <cell r="C521">
            <v>230</v>
          </cell>
          <cell r="D521" t="str">
            <v>R</v>
          </cell>
        </row>
        <row r="522">
          <cell r="A522">
            <v>1050010011</v>
          </cell>
          <cell r="B522" t="str">
            <v xml:space="preserve">GUNNY BAG FOR SHELTER         </v>
          </cell>
          <cell r="C522">
            <v>0</v>
          </cell>
          <cell r="D522" t="str">
            <v>R</v>
          </cell>
        </row>
        <row r="523">
          <cell r="A523">
            <v>1050010018</v>
          </cell>
          <cell r="B523" t="str">
            <v xml:space="preserve">BUBBLE ROLL                   </v>
          </cell>
          <cell r="C523">
            <v>895</v>
          </cell>
          <cell r="D523" t="str">
            <v>R</v>
          </cell>
        </row>
        <row r="524">
          <cell r="A524">
            <v>1050010036</v>
          </cell>
          <cell r="B524" t="str">
            <v xml:space="preserve">TAPE PACKING BROWN 2.5"       </v>
          </cell>
          <cell r="C524">
            <v>36.450000000000003</v>
          </cell>
          <cell r="D524" t="str">
            <v>R</v>
          </cell>
        </row>
        <row r="525">
          <cell r="A525">
            <v>1050010044</v>
          </cell>
          <cell r="B525" t="str">
            <v xml:space="preserve">BOX FOR 3 MODULE              </v>
          </cell>
          <cell r="C525">
            <v>312</v>
          </cell>
          <cell r="D525" t="str">
            <v>R</v>
          </cell>
        </row>
        <row r="526">
          <cell r="A526">
            <v>1050010045</v>
          </cell>
          <cell r="B526" t="str">
            <v xml:space="preserve">BOX FOR 4 MODULE              </v>
          </cell>
          <cell r="C526">
            <v>8</v>
          </cell>
          <cell r="D526" t="str">
            <v>R</v>
          </cell>
        </row>
        <row r="527">
          <cell r="A527">
            <v>1050010049</v>
          </cell>
          <cell r="B527" t="str">
            <v xml:space="preserve">BOX FOR THERMOSTATE           </v>
          </cell>
          <cell r="C527">
            <v>1042</v>
          </cell>
          <cell r="D527" t="str">
            <v>R</v>
          </cell>
        </row>
        <row r="528">
          <cell r="A528">
            <v>1050010064</v>
          </cell>
          <cell r="B528" t="str">
            <v>BUBBLE BAG FOR DC-DC CONVERTOR</v>
          </cell>
          <cell r="C528">
            <v>130</v>
          </cell>
          <cell r="D528" t="str">
            <v>R</v>
          </cell>
        </row>
        <row r="529">
          <cell r="A529">
            <v>1050010105</v>
          </cell>
          <cell r="B529" t="str">
            <v xml:space="preserve">WOODEN PACKING BOX            </v>
          </cell>
          <cell r="C529">
            <v>2</v>
          </cell>
          <cell r="D529" t="str">
            <v>R</v>
          </cell>
        </row>
        <row r="530">
          <cell r="A530">
            <v>1050010111</v>
          </cell>
          <cell r="B530" t="str">
            <v xml:space="preserve">BUBBLE BAG 1250X950X1500MM    </v>
          </cell>
          <cell r="C530">
            <v>2</v>
          </cell>
          <cell r="D530" t="str">
            <v>R</v>
          </cell>
        </row>
        <row r="531">
          <cell r="A531">
            <v>1050010115</v>
          </cell>
          <cell r="B531" t="str">
            <v xml:space="preserve">WOODEN SUPPORT 60X100X900     </v>
          </cell>
          <cell r="C531">
            <v>4</v>
          </cell>
          <cell r="D531" t="str">
            <v>R</v>
          </cell>
        </row>
        <row r="532">
          <cell r="A532">
            <v>1050010120</v>
          </cell>
          <cell r="B532" t="str">
            <v xml:space="preserve">WOODEN BLOCK FOR INSTALATION  </v>
          </cell>
          <cell r="C532">
            <v>8</v>
          </cell>
          <cell r="D532" t="str">
            <v>R</v>
          </cell>
        </row>
        <row r="533">
          <cell r="A533">
            <v>1050020016</v>
          </cell>
          <cell r="B533" t="str">
            <v xml:space="preserve">WOODN CRAT 200*250*4075MM     </v>
          </cell>
          <cell r="C533">
            <v>550</v>
          </cell>
          <cell r="D533" t="str">
            <v>R</v>
          </cell>
        </row>
        <row r="534">
          <cell r="A534">
            <v>1050020017</v>
          </cell>
          <cell r="B534" t="str">
            <v xml:space="preserve">WOODN CRAT FOR CLIT,RIVET,PVC </v>
          </cell>
          <cell r="C534">
            <v>1476</v>
          </cell>
          <cell r="D534" t="str">
            <v>R</v>
          </cell>
        </row>
        <row r="535">
          <cell r="A535">
            <v>1050020035</v>
          </cell>
          <cell r="B535" t="str">
            <v>WOODN CRAT 200*250*2075MM INNE</v>
          </cell>
          <cell r="C535">
            <v>31</v>
          </cell>
          <cell r="D535" t="str">
            <v>R</v>
          </cell>
        </row>
        <row r="536">
          <cell r="A536">
            <v>1050020046</v>
          </cell>
          <cell r="B536" t="str">
            <v>WOODN CRAT 200*250*2675MM INNE</v>
          </cell>
          <cell r="C536">
            <v>21</v>
          </cell>
          <cell r="D536" t="str">
            <v>R</v>
          </cell>
        </row>
        <row r="537">
          <cell r="A537">
            <v>1050020048</v>
          </cell>
          <cell r="B537" t="str">
            <v>WOODN CRAT 200*250*3075MM INNE</v>
          </cell>
          <cell r="C537">
            <v>3</v>
          </cell>
          <cell r="D537" t="str">
            <v>R</v>
          </cell>
        </row>
        <row r="538">
          <cell r="A538">
            <v>1050030030</v>
          </cell>
          <cell r="B538" t="str">
            <v xml:space="preserve">CORGTD BOX 18*11*18" 7PLY     </v>
          </cell>
          <cell r="C538">
            <v>24</v>
          </cell>
          <cell r="D538" t="str">
            <v>R</v>
          </cell>
        </row>
        <row r="539">
          <cell r="A539">
            <v>1050030041</v>
          </cell>
          <cell r="B539" t="str">
            <v>CORGTD BOX FOR DC-DC CONVERTOR</v>
          </cell>
          <cell r="C539">
            <v>130</v>
          </cell>
          <cell r="D539" t="str">
            <v>R</v>
          </cell>
        </row>
        <row r="540">
          <cell r="A540">
            <v>1060010007</v>
          </cell>
          <cell r="B540" t="str">
            <v xml:space="preserve">BOLT HEX M5*12                </v>
          </cell>
          <cell r="C540">
            <v>2921</v>
          </cell>
          <cell r="D540" t="str">
            <v>R</v>
          </cell>
        </row>
        <row r="541">
          <cell r="A541">
            <v>1060010009</v>
          </cell>
          <cell r="B541" t="str">
            <v xml:space="preserve">BOLT HEX M6*65                </v>
          </cell>
          <cell r="C541">
            <v>240</v>
          </cell>
          <cell r="D541" t="str">
            <v>R</v>
          </cell>
        </row>
        <row r="542">
          <cell r="A542">
            <v>1060010013</v>
          </cell>
          <cell r="B542" t="str">
            <v xml:space="preserve">BOLT HEX M5*20                </v>
          </cell>
          <cell r="C542">
            <v>330</v>
          </cell>
          <cell r="D542" t="str">
            <v>R</v>
          </cell>
        </row>
        <row r="543">
          <cell r="A543">
            <v>1060010018</v>
          </cell>
          <cell r="B543" t="str">
            <v xml:space="preserve">BOLT HEX M12*65               </v>
          </cell>
          <cell r="C543">
            <v>1920</v>
          </cell>
          <cell r="D543" t="str">
            <v>R</v>
          </cell>
        </row>
        <row r="544">
          <cell r="A544">
            <v>1060010020</v>
          </cell>
          <cell r="B544" t="str">
            <v xml:space="preserve">BOLT HEX M5*15                </v>
          </cell>
          <cell r="C544">
            <v>1162</v>
          </cell>
          <cell r="D544" t="str">
            <v>R</v>
          </cell>
        </row>
        <row r="545">
          <cell r="A545">
            <v>1060010023</v>
          </cell>
          <cell r="B545" t="str">
            <v xml:space="preserve">BOLT HEX M6*15                </v>
          </cell>
          <cell r="C545">
            <v>44691</v>
          </cell>
          <cell r="D545" t="str">
            <v>R</v>
          </cell>
        </row>
        <row r="546">
          <cell r="A546">
            <v>1060010024</v>
          </cell>
          <cell r="B546" t="str">
            <v xml:space="preserve">BOLT HEX M6*20                </v>
          </cell>
          <cell r="C546">
            <v>32984</v>
          </cell>
          <cell r="D546" t="str">
            <v>R</v>
          </cell>
        </row>
        <row r="547">
          <cell r="A547">
            <v>1060010026</v>
          </cell>
          <cell r="B547" t="str">
            <v xml:space="preserve">BOLT HEX M6*35                </v>
          </cell>
          <cell r="C547">
            <v>384</v>
          </cell>
          <cell r="D547" t="str">
            <v>R</v>
          </cell>
        </row>
        <row r="548">
          <cell r="A548">
            <v>1060010028</v>
          </cell>
          <cell r="B548" t="str">
            <v xml:space="preserve">BOLT HEX M8*15                </v>
          </cell>
          <cell r="C548">
            <v>332</v>
          </cell>
          <cell r="D548" t="str">
            <v>R</v>
          </cell>
        </row>
        <row r="549">
          <cell r="A549">
            <v>1060010029</v>
          </cell>
          <cell r="B549" t="str">
            <v xml:space="preserve">BOLT HEX M8*25                </v>
          </cell>
          <cell r="C549">
            <v>42448</v>
          </cell>
          <cell r="D549" t="str">
            <v>R</v>
          </cell>
        </row>
        <row r="550">
          <cell r="A550">
            <v>1060010049</v>
          </cell>
          <cell r="B550" t="str">
            <v xml:space="preserve">BOLT HEX M6*90                </v>
          </cell>
          <cell r="C550">
            <v>32512</v>
          </cell>
          <cell r="D550" t="str">
            <v>R</v>
          </cell>
        </row>
        <row r="551">
          <cell r="A551">
            <v>1060010101</v>
          </cell>
          <cell r="B551" t="str">
            <v xml:space="preserve">BOLT ANCHOR J TYPE (AAM-0838) </v>
          </cell>
          <cell r="C551">
            <v>45288</v>
          </cell>
          <cell r="D551" t="str">
            <v>R</v>
          </cell>
        </row>
        <row r="552">
          <cell r="A552">
            <v>1060010103</v>
          </cell>
          <cell r="B552" t="str">
            <v xml:space="preserve">BOLT HEX M12*40               </v>
          </cell>
          <cell r="C552">
            <v>39152</v>
          </cell>
          <cell r="D552" t="str">
            <v>R</v>
          </cell>
        </row>
        <row r="553">
          <cell r="A553">
            <v>1060010106</v>
          </cell>
          <cell r="B553" t="str">
            <v xml:space="preserve">BOLT HEX M4*15                </v>
          </cell>
          <cell r="C553">
            <v>180</v>
          </cell>
          <cell r="D553" t="str">
            <v>R</v>
          </cell>
        </row>
        <row r="554">
          <cell r="A554">
            <v>1060010111</v>
          </cell>
          <cell r="B554" t="str">
            <v xml:space="preserve">BOLT HEX M5*25                </v>
          </cell>
          <cell r="C554">
            <v>32</v>
          </cell>
          <cell r="D554" t="str">
            <v>R</v>
          </cell>
        </row>
        <row r="555">
          <cell r="A555">
            <v>1060010117</v>
          </cell>
          <cell r="B555" t="str">
            <v xml:space="preserve">BOLT HEX M6*25                </v>
          </cell>
          <cell r="C555">
            <v>32</v>
          </cell>
          <cell r="D555" t="str">
            <v>R</v>
          </cell>
        </row>
        <row r="556">
          <cell r="A556">
            <v>1060010127</v>
          </cell>
          <cell r="B556" t="str">
            <v xml:space="preserve">BOLT HEX M6*80                </v>
          </cell>
          <cell r="C556">
            <v>178772</v>
          </cell>
          <cell r="D556" t="str">
            <v>R</v>
          </cell>
        </row>
        <row r="557">
          <cell r="A557">
            <v>1060010130</v>
          </cell>
          <cell r="B557" t="str">
            <v xml:space="preserve">BOLT HEX M6*75                </v>
          </cell>
          <cell r="C557">
            <v>320</v>
          </cell>
          <cell r="D557" t="str">
            <v>R</v>
          </cell>
        </row>
        <row r="558">
          <cell r="A558">
            <v>1060010135</v>
          </cell>
          <cell r="B558" t="str">
            <v xml:space="preserve">BOLT HEX M8*20                </v>
          </cell>
          <cell r="C558">
            <v>35626</v>
          </cell>
          <cell r="D558" t="str">
            <v>R</v>
          </cell>
        </row>
        <row r="559">
          <cell r="A559">
            <v>1060010137</v>
          </cell>
          <cell r="B559" t="str">
            <v xml:space="preserve">BOLT HEX M12*150 FASTNER      </v>
          </cell>
          <cell r="C559">
            <v>480</v>
          </cell>
          <cell r="D559" t="str">
            <v>R</v>
          </cell>
        </row>
        <row r="560">
          <cell r="A560">
            <v>1060010140</v>
          </cell>
          <cell r="B560" t="str">
            <v xml:space="preserve">BOLT HEX M8*75 FASTNER        </v>
          </cell>
          <cell r="C560">
            <v>16068</v>
          </cell>
          <cell r="D560" t="str">
            <v>R</v>
          </cell>
        </row>
        <row r="561">
          <cell r="A561">
            <v>1060010141</v>
          </cell>
          <cell r="B561" t="str">
            <v xml:space="preserve">BOLT HEX M10x150              </v>
          </cell>
          <cell r="C561">
            <v>80</v>
          </cell>
          <cell r="D561" t="str">
            <v>R</v>
          </cell>
        </row>
        <row r="562">
          <cell r="A562">
            <v>1060020005</v>
          </cell>
          <cell r="B562" t="str">
            <v xml:space="preserve">NUT M3                        </v>
          </cell>
          <cell r="C562">
            <v>96</v>
          </cell>
          <cell r="D562" t="str">
            <v>R</v>
          </cell>
        </row>
        <row r="563">
          <cell r="A563">
            <v>1060020006</v>
          </cell>
          <cell r="B563" t="str">
            <v xml:space="preserve">NUT M4                        </v>
          </cell>
          <cell r="C563">
            <v>7565</v>
          </cell>
          <cell r="D563" t="str">
            <v>R</v>
          </cell>
        </row>
        <row r="564">
          <cell r="A564">
            <v>1060020007</v>
          </cell>
          <cell r="B564" t="str">
            <v xml:space="preserve">NUT M5                        </v>
          </cell>
          <cell r="C564">
            <v>6584</v>
          </cell>
          <cell r="D564" t="str">
            <v>R</v>
          </cell>
        </row>
        <row r="565">
          <cell r="A565">
            <v>1060020008</v>
          </cell>
          <cell r="B565" t="str">
            <v xml:space="preserve">NUT M6                        </v>
          </cell>
          <cell r="C565">
            <v>289447</v>
          </cell>
          <cell r="D565" t="str">
            <v>R</v>
          </cell>
        </row>
        <row r="566">
          <cell r="A566">
            <v>1060020009</v>
          </cell>
          <cell r="B566" t="str">
            <v xml:space="preserve">NUT M10                       </v>
          </cell>
          <cell r="C566">
            <v>161960</v>
          </cell>
          <cell r="D566" t="str">
            <v>R</v>
          </cell>
        </row>
        <row r="567">
          <cell r="A567">
            <v>1060020010</v>
          </cell>
          <cell r="B567" t="str">
            <v xml:space="preserve">NUT M8 SQUARE                 </v>
          </cell>
          <cell r="C567">
            <v>36026</v>
          </cell>
          <cell r="D567" t="str">
            <v>R</v>
          </cell>
        </row>
        <row r="568">
          <cell r="A568">
            <v>1060020011</v>
          </cell>
          <cell r="B568" t="str">
            <v xml:space="preserve">NUT M5 CAGE                   </v>
          </cell>
          <cell r="C568">
            <v>6516</v>
          </cell>
          <cell r="D568" t="str">
            <v>R</v>
          </cell>
        </row>
        <row r="569">
          <cell r="A569">
            <v>1060020012</v>
          </cell>
          <cell r="B569" t="str">
            <v xml:space="preserve">NUT M8 HEX SS                 </v>
          </cell>
          <cell r="C569">
            <v>34636</v>
          </cell>
          <cell r="D569" t="str">
            <v>R</v>
          </cell>
        </row>
        <row r="570">
          <cell r="A570">
            <v>1060020014</v>
          </cell>
          <cell r="B570" t="str">
            <v xml:space="preserve">NUT M12                       </v>
          </cell>
          <cell r="C570">
            <v>39152</v>
          </cell>
          <cell r="D570" t="str">
            <v>R</v>
          </cell>
        </row>
        <row r="571">
          <cell r="A571">
            <v>1060030001</v>
          </cell>
          <cell r="B571" t="str">
            <v xml:space="preserve">POST 3*10                     </v>
          </cell>
          <cell r="C571">
            <v>1458</v>
          </cell>
          <cell r="D571" t="str">
            <v>R</v>
          </cell>
        </row>
        <row r="572">
          <cell r="A572">
            <v>1060030005</v>
          </cell>
          <cell r="B572" t="str">
            <v xml:space="preserve">POST 3*5                      </v>
          </cell>
          <cell r="C572">
            <v>1458</v>
          </cell>
          <cell r="D572" t="str">
            <v>R</v>
          </cell>
        </row>
        <row r="573">
          <cell r="A573">
            <v>1060040005</v>
          </cell>
          <cell r="B573" t="str">
            <v xml:space="preserve">RIVET 5*20MM POP UP           </v>
          </cell>
          <cell r="C573">
            <v>3807800</v>
          </cell>
          <cell r="D573" t="str">
            <v>R</v>
          </cell>
        </row>
        <row r="574">
          <cell r="A574">
            <v>1060040006</v>
          </cell>
          <cell r="B574" t="str">
            <v xml:space="preserve">RIVET 4MM*10MM POP UP         </v>
          </cell>
          <cell r="C574">
            <v>1000</v>
          </cell>
          <cell r="D574" t="str">
            <v>R</v>
          </cell>
        </row>
        <row r="575">
          <cell r="A575">
            <v>1060050007</v>
          </cell>
          <cell r="B575" t="str">
            <v>SCREW M4*10 PH HEAD WITH WAHSE</v>
          </cell>
          <cell r="C575">
            <v>5064</v>
          </cell>
          <cell r="D575" t="str">
            <v>R</v>
          </cell>
        </row>
        <row r="576">
          <cell r="A576">
            <v>1060050011</v>
          </cell>
          <cell r="B576" t="str">
            <v>SCREW M4*12 PH HEAD WITH WASHE</v>
          </cell>
          <cell r="C576">
            <v>9512</v>
          </cell>
          <cell r="D576" t="str">
            <v>R</v>
          </cell>
        </row>
        <row r="577">
          <cell r="A577">
            <v>1060050013</v>
          </cell>
          <cell r="B577" t="str">
            <v>SCREW M4*15 PH HEAD WITH WASHE</v>
          </cell>
          <cell r="C577">
            <v>56</v>
          </cell>
          <cell r="D577" t="str">
            <v>R</v>
          </cell>
        </row>
        <row r="578">
          <cell r="A578">
            <v>1060050017</v>
          </cell>
          <cell r="B578" t="str">
            <v xml:space="preserve">SCREW M5*12 PH HEAD           </v>
          </cell>
          <cell r="C578">
            <v>1200</v>
          </cell>
          <cell r="D578" t="str">
            <v>R</v>
          </cell>
        </row>
        <row r="579">
          <cell r="A579">
            <v>1060050031</v>
          </cell>
          <cell r="B579" t="str">
            <v xml:space="preserve">SCREW M10*185 CSK HEAD        </v>
          </cell>
          <cell r="C579">
            <v>4800</v>
          </cell>
          <cell r="D579" t="str">
            <v>R</v>
          </cell>
        </row>
        <row r="580">
          <cell r="A580">
            <v>1060050032</v>
          </cell>
          <cell r="B580" t="str">
            <v xml:space="preserve">SCREW M8*105 CSK HEAD         </v>
          </cell>
          <cell r="C580">
            <v>3000</v>
          </cell>
          <cell r="D580" t="str">
            <v>R</v>
          </cell>
        </row>
        <row r="581">
          <cell r="A581">
            <v>1060050034</v>
          </cell>
          <cell r="B581" t="str">
            <v xml:space="preserve">SCREW M3*10 CSK HEAD(-)       </v>
          </cell>
          <cell r="C581">
            <v>1554</v>
          </cell>
          <cell r="D581" t="str">
            <v>R</v>
          </cell>
        </row>
        <row r="582">
          <cell r="A582">
            <v>1060050037</v>
          </cell>
          <cell r="B582" t="str">
            <v>SCREW M3*20PH HEAD WITH WASHER</v>
          </cell>
          <cell r="C582">
            <v>230</v>
          </cell>
          <cell r="D582" t="str">
            <v>R</v>
          </cell>
        </row>
        <row r="583">
          <cell r="A583">
            <v>1060050039</v>
          </cell>
          <cell r="B583" t="str">
            <v xml:space="preserve">SCREW M3*6 PH. HEAD           </v>
          </cell>
          <cell r="C583">
            <v>14580</v>
          </cell>
          <cell r="D583" t="str">
            <v>R</v>
          </cell>
        </row>
        <row r="584">
          <cell r="A584">
            <v>1060050040</v>
          </cell>
          <cell r="B584" t="str">
            <v xml:space="preserve">SCREW M3*6PH HEAD WITH WASHER </v>
          </cell>
          <cell r="C584">
            <v>1370</v>
          </cell>
          <cell r="D584" t="str">
            <v>R</v>
          </cell>
        </row>
        <row r="585">
          <cell r="A585">
            <v>1060050044</v>
          </cell>
          <cell r="B585" t="str">
            <v xml:space="preserve">SCREW M4*6PH HEAD WITH WASHER </v>
          </cell>
          <cell r="C585">
            <v>520</v>
          </cell>
          <cell r="D585" t="str">
            <v>R</v>
          </cell>
        </row>
        <row r="586">
          <cell r="A586">
            <v>1060050045</v>
          </cell>
          <cell r="B586" t="str">
            <v xml:space="preserve">SCREW M10*170 CSK HEAD        </v>
          </cell>
          <cell r="C586">
            <v>52062</v>
          </cell>
          <cell r="D586" t="str">
            <v>R</v>
          </cell>
        </row>
        <row r="587">
          <cell r="A587">
            <v>1060050047</v>
          </cell>
          <cell r="B587" t="str">
            <v xml:space="preserve">SCREW M5*10 CSK HEAD          </v>
          </cell>
          <cell r="C587">
            <v>480</v>
          </cell>
          <cell r="D587" t="str">
            <v>R</v>
          </cell>
        </row>
        <row r="588">
          <cell r="A588">
            <v>1060050048</v>
          </cell>
          <cell r="B588" t="str">
            <v xml:space="preserve">SCREW M5*12 CSK HEAD          </v>
          </cell>
          <cell r="C588">
            <v>1458</v>
          </cell>
          <cell r="D588" t="str">
            <v>R</v>
          </cell>
        </row>
        <row r="589">
          <cell r="A589">
            <v>1060050049</v>
          </cell>
          <cell r="B589" t="str">
            <v>SCREW M5*12PH HEAD WITH WASHER</v>
          </cell>
          <cell r="C589">
            <v>1458</v>
          </cell>
          <cell r="D589" t="str">
            <v>R</v>
          </cell>
        </row>
        <row r="590">
          <cell r="A590">
            <v>1060050050</v>
          </cell>
          <cell r="B590" t="str">
            <v xml:space="preserve">SCREW M10*100 CSK HEAD        </v>
          </cell>
          <cell r="C590">
            <v>4252</v>
          </cell>
          <cell r="D590" t="str">
            <v>R</v>
          </cell>
        </row>
        <row r="591">
          <cell r="A591">
            <v>1060050052</v>
          </cell>
          <cell r="B591" t="str">
            <v xml:space="preserve">SCREW #8*15 FULL THREAD       </v>
          </cell>
          <cell r="C591">
            <v>1910</v>
          </cell>
          <cell r="D591" t="str">
            <v>R</v>
          </cell>
        </row>
        <row r="592">
          <cell r="A592">
            <v>1060050053</v>
          </cell>
          <cell r="B592" t="str">
            <v>SCREW M8*25 SELF TAPPING HEX H</v>
          </cell>
          <cell r="C592">
            <v>240</v>
          </cell>
          <cell r="D592" t="str">
            <v>R</v>
          </cell>
        </row>
        <row r="593">
          <cell r="A593">
            <v>1060050055</v>
          </cell>
          <cell r="B593" t="str">
            <v xml:space="preserve">SCREW M8*78 ALLEN HEAD CSK SS </v>
          </cell>
          <cell r="C593">
            <v>8265</v>
          </cell>
          <cell r="D593" t="str">
            <v>R</v>
          </cell>
        </row>
        <row r="594">
          <cell r="A594">
            <v>1060050057</v>
          </cell>
          <cell r="B594" t="str">
            <v>SCREW M4*20 PH HEAD WITH WASHE</v>
          </cell>
          <cell r="C594">
            <v>536</v>
          </cell>
          <cell r="D594" t="str">
            <v>R</v>
          </cell>
        </row>
        <row r="595">
          <cell r="A595">
            <v>1060050060</v>
          </cell>
          <cell r="B595" t="str">
            <v xml:space="preserve">SCREW #8*20MM SELF TAPPING    </v>
          </cell>
          <cell r="C595">
            <v>251152</v>
          </cell>
          <cell r="D595" t="str">
            <v>R</v>
          </cell>
        </row>
        <row r="596">
          <cell r="A596">
            <v>1060050067</v>
          </cell>
          <cell r="B596" t="str">
            <v>SCREW M3*10PH HEAD WITH WASHER</v>
          </cell>
          <cell r="C596">
            <v>2916</v>
          </cell>
          <cell r="D596" t="str">
            <v>R</v>
          </cell>
        </row>
        <row r="597">
          <cell r="A597">
            <v>1060050070</v>
          </cell>
          <cell r="B597" t="str">
            <v xml:space="preserve">SCREW M3*8 CH HEAD            </v>
          </cell>
          <cell r="C597">
            <v>96</v>
          </cell>
          <cell r="D597" t="str">
            <v>R</v>
          </cell>
        </row>
        <row r="598">
          <cell r="A598">
            <v>1060050074</v>
          </cell>
          <cell r="B598" t="str">
            <v xml:space="preserve">SCREW M10*150 CSK             </v>
          </cell>
          <cell r="C598">
            <v>6204</v>
          </cell>
          <cell r="D598" t="str">
            <v>R</v>
          </cell>
        </row>
        <row r="599">
          <cell r="A599">
            <v>1060050075</v>
          </cell>
          <cell r="B599" t="str">
            <v xml:space="preserve">SCREW M8*68 CSK HEAD          </v>
          </cell>
          <cell r="C599">
            <v>315</v>
          </cell>
          <cell r="D599" t="str">
            <v>R</v>
          </cell>
        </row>
        <row r="600">
          <cell r="A600">
            <v>1060050076</v>
          </cell>
          <cell r="B600" t="str">
            <v xml:space="preserve">SCREW M8*98 COUNTER HEAD      </v>
          </cell>
          <cell r="C600">
            <v>1000</v>
          </cell>
          <cell r="D600" t="str">
            <v>R</v>
          </cell>
        </row>
        <row r="601">
          <cell r="A601">
            <v>1060050077</v>
          </cell>
          <cell r="B601" t="str">
            <v xml:space="preserve">SCREW M4*75 CSK               </v>
          </cell>
          <cell r="C601">
            <v>165</v>
          </cell>
          <cell r="D601" t="str">
            <v>R</v>
          </cell>
        </row>
        <row r="602">
          <cell r="A602">
            <v>1060050079</v>
          </cell>
          <cell r="B602" t="str">
            <v>SCREW M3*12PH HEAD WITH WASHER</v>
          </cell>
          <cell r="C602">
            <v>460</v>
          </cell>
          <cell r="D602" t="str">
            <v>R</v>
          </cell>
        </row>
        <row r="603">
          <cell r="A603">
            <v>1060050080</v>
          </cell>
          <cell r="B603" t="str">
            <v xml:space="preserve">SCREW M8*15 SELF TAPING       </v>
          </cell>
          <cell r="C603">
            <v>260</v>
          </cell>
          <cell r="D603" t="str">
            <v>R</v>
          </cell>
        </row>
        <row r="604">
          <cell r="A604">
            <v>1060050110</v>
          </cell>
          <cell r="B604" t="str">
            <v xml:space="preserve">SCREW M8*15PAN HEAD WOODEN F  </v>
          </cell>
          <cell r="C604">
            <v>14400</v>
          </cell>
          <cell r="D604" t="str">
            <v>R</v>
          </cell>
        </row>
        <row r="605">
          <cell r="A605">
            <v>1060050117</v>
          </cell>
          <cell r="B605" t="str">
            <v>SCREW M8*25 HEX HEAD SELF TAPI</v>
          </cell>
          <cell r="C605">
            <v>664</v>
          </cell>
          <cell r="D605" t="str">
            <v>R</v>
          </cell>
        </row>
        <row r="606">
          <cell r="A606">
            <v>1060050123</v>
          </cell>
          <cell r="B606" t="str">
            <v xml:space="preserve">SCREW M4*12 PH HEAD           </v>
          </cell>
          <cell r="C606">
            <v>2916</v>
          </cell>
          <cell r="D606" t="str">
            <v>R</v>
          </cell>
        </row>
        <row r="607">
          <cell r="A607">
            <v>1060050131</v>
          </cell>
          <cell r="B607" t="str">
            <v>SCREW #8*25 PAN HEAD WOODEN FU</v>
          </cell>
          <cell r="C607">
            <v>5472</v>
          </cell>
          <cell r="D607" t="str">
            <v>R</v>
          </cell>
        </row>
        <row r="608">
          <cell r="A608">
            <v>1060050134</v>
          </cell>
          <cell r="B608" t="str">
            <v xml:space="preserve">SCREW M10*120 CSK HEAD        </v>
          </cell>
          <cell r="C608">
            <v>10472</v>
          </cell>
          <cell r="D608" t="str">
            <v>R</v>
          </cell>
        </row>
        <row r="609">
          <cell r="A609">
            <v>1060050142</v>
          </cell>
          <cell r="B609" t="str">
            <v xml:space="preserve">SCREW M8*25 CSK ALLAN HEAD    </v>
          </cell>
          <cell r="C609">
            <v>4585</v>
          </cell>
          <cell r="D609" t="str">
            <v>R</v>
          </cell>
        </row>
        <row r="610">
          <cell r="A610">
            <v>1060050203</v>
          </cell>
          <cell r="B610" t="str">
            <v>SCREW #10*4.87*35 SELF DRILING</v>
          </cell>
          <cell r="C610">
            <v>132850</v>
          </cell>
          <cell r="D610" t="str">
            <v>R</v>
          </cell>
        </row>
        <row r="611">
          <cell r="A611">
            <v>1060050303</v>
          </cell>
          <cell r="B611" t="str">
            <v xml:space="preserve">SCREW #14*35 CSK SELF TAPPING </v>
          </cell>
          <cell r="C611">
            <v>32</v>
          </cell>
          <cell r="D611" t="str">
            <v>R</v>
          </cell>
        </row>
        <row r="612">
          <cell r="A612">
            <v>1060050304</v>
          </cell>
          <cell r="B612" t="str">
            <v xml:space="preserve">SCREW #14*76 CSK SELF TAPPING </v>
          </cell>
          <cell r="C612">
            <v>56</v>
          </cell>
          <cell r="D612" t="str">
            <v>R</v>
          </cell>
        </row>
        <row r="613">
          <cell r="A613">
            <v>1060050305</v>
          </cell>
          <cell r="B613" t="str">
            <v xml:space="preserve">SCREW M8*98 ALLEN HEAD CSK    </v>
          </cell>
          <cell r="C613">
            <v>110</v>
          </cell>
          <cell r="D613" t="str">
            <v>R</v>
          </cell>
        </row>
        <row r="614">
          <cell r="A614">
            <v>1060050306</v>
          </cell>
          <cell r="B614" t="str">
            <v xml:space="preserve">SCREW #12*20MM SELF TAPPING   </v>
          </cell>
          <cell r="C614">
            <v>2400</v>
          </cell>
          <cell r="D614" t="str">
            <v>R</v>
          </cell>
        </row>
        <row r="615">
          <cell r="A615">
            <v>1060050309</v>
          </cell>
          <cell r="B615" t="str">
            <v>SCREW #10*51MM SELF TAPING HEX</v>
          </cell>
          <cell r="C615">
            <v>32</v>
          </cell>
          <cell r="D615" t="str">
            <v>R</v>
          </cell>
        </row>
        <row r="616">
          <cell r="A616">
            <v>1060070002</v>
          </cell>
          <cell r="B616" t="str">
            <v xml:space="preserve">WASHER M4*12                  </v>
          </cell>
          <cell r="C616">
            <v>6706</v>
          </cell>
          <cell r="D616" t="str">
            <v>R</v>
          </cell>
        </row>
        <row r="617">
          <cell r="A617">
            <v>1060070005</v>
          </cell>
          <cell r="B617" t="str">
            <v xml:space="preserve">WASHER M5*12                  </v>
          </cell>
          <cell r="C617">
            <v>6489</v>
          </cell>
          <cell r="D617" t="str">
            <v>R</v>
          </cell>
        </row>
        <row r="618">
          <cell r="A618">
            <v>1060070007</v>
          </cell>
          <cell r="B618" t="str">
            <v xml:space="preserve">WASHER M6*12                  </v>
          </cell>
          <cell r="C618">
            <v>20580</v>
          </cell>
          <cell r="D618" t="str">
            <v>R</v>
          </cell>
        </row>
        <row r="619">
          <cell r="A619">
            <v>1060070008</v>
          </cell>
          <cell r="B619" t="str">
            <v xml:space="preserve">WASHER M6*15                  </v>
          </cell>
          <cell r="C619">
            <v>10790</v>
          </cell>
          <cell r="D619" t="str">
            <v>R</v>
          </cell>
        </row>
        <row r="620">
          <cell r="A620">
            <v>1060070009</v>
          </cell>
          <cell r="B620" t="str">
            <v xml:space="preserve">WASHER M6*20                  </v>
          </cell>
          <cell r="C620">
            <v>3552</v>
          </cell>
          <cell r="D620" t="str">
            <v>R</v>
          </cell>
        </row>
        <row r="621">
          <cell r="A621">
            <v>1060070011</v>
          </cell>
          <cell r="B621" t="str">
            <v xml:space="preserve">WASHER M3 FIBBER              </v>
          </cell>
          <cell r="C621">
            <v>13947</v>
          </cell>
          <cell r="D621" t="str">
            <v>R</v>
          </cell>
        </row>
        <row r="622">
          <cell r="A622">
            <v>1060070014</v>
          </cell>
          <cell r="B622" t="str">
            <v xml:space="preserve">WASHER M3*8                   </v>
          </cell>
          <cell r="C622">
            <v>3108</v>
          </cell>
          <cell r="D622" t="str">
            <v>R</v>
          </cell>
        </row>
        <row r="623">
          <cell r="A623">
            <v>1060070020</v>
          </cell>
          <cell r="B623" t="str">
            <v xml:space="preserve">WASHER M8*15                  </v>
          </cell>
          <cell r="C623">
            <v>11569</v>
          </cell>
          <cell r="D623" t="str">
            <v>R</v>
          </cell>
        </row>
        <row r="624">
          <cell r="A624">
            <v>1060070021</v>
          </cell>
          <cell r="B624" t="str">
            <v xml:space="preserve">WASHER M8*22 PLAIN            </v>
          </cell>
          <cell r="C624">
            <v>113668</v>
          </cell>
          <cell r="D624" t="str">
            <v>R</v>
          </cell>
        </row>
        <row r="625">
          <cell r="A625">
            <v>1060070024</v>
          </cell>
          <cell r="B625" t="str">
            <v xml:space="preserve">WASHER M12                    </v>
          </cell>
          <cell r="C625">
            <v>38792</v>
          </cell>
          <cell r="D625" t="str">
            <v>R</v>
          </cell>
        </row>
        <row r="626">
          <cell r="A626">
            <v>1060070032</v>
          </cell>
          <cell r="B626" t="str">
            <v xml:space="preserve">WASHER M6*12                  </v>
          </cell>
          <cell r="C626">
            <v>244540</v>
          </cell>
          <cell r="D626" t="str">
            <v>R</v>
          </cell>
        </row>
        <row r="627">
          <cell r="A627">
            <v>1060070111</v>
          </cell>
          <cell r="B627" t="str">
            <v xml:space="preserve">WASHER M10*16                 </v>
          </cell>
          <cell r="C627">
            <v>150164</v>
          </cell>
          <cell r="D627" t="str">
            <v>R</v>
          </cell>
        </row>
        <row r="628">
          <cell r="A628">
            <v>1060080001</v>
          </cell>
          <cell r="B628" t="str">
            <v xml:space="preserve">SPRING WASHER M8              </v>
          </cell>
          <cell r="C628">
            <v>556</v>
          </cell>
          <cell r="D628" t="str">
            <v>R</v>
          </cell>
        </row>
        <row r="629">
          <cell r="A629">
            <v>1060080002</v>
          </cell>
          <cell r="B629" t="str">
            <v xml:space="preserve">WASHER M12 SPRING             </v>
          </cell>
          <cell r="C629">
            <v>39152</v>
          </cell>
          <cell r="D629" t="str">
            <v>R</v>
          </cell>
        </row>
        <row r="630">
          <cell r="A630">
            <v>1060080003</v>
          </cell>
          <cell r="B630" t="str">
            <v xml:space="preserve">WASHER M3 SPRING              </v>
          </cell>
          <cell r="C630">
            <v>2916</v>
          </cell>
          <cell r="D630" t="str">
            <v>R</v>
          </cell>
        </row>
        <row r="631">
          <cell r="A631">
            <v>1060080004</v>
          </cell>
          <cell r="B631" t="str">
            <v xml:space="preserve">SPRING WASHER M4              </v>
          </cell>
          <cell r="C631">
            <v>3688</v>
          </cell>
          <cell r="D631" t="str">
            <v>R</v>
          </cell>
        </row>
        <row r="632">
          <cell r="A632">
            <v>1060080005</v>
          </cell>
          <cell r="B632" t="str">
            <v xml:space="preserve">SPRING WASHER M5              </v>
          </cell>
          <cell r="C632">
            <v>4110</v>
          </cell>
          <cell r="D632" t="str">
            <v>R</v>
          </cell>
        </row>
        <row r="633">
          <cell r="A633">
            <v>1060080006</v>
          </cell>
          <cell r="B633" t="str">
            <v xml:space="preserve">SPRING WASHER M6              </v>
          </cell>
          <cell r="C633">
            <v>250311</v>
          </cell>
          <cell r="D633" t="str">
            <v>R</v>
          </cell>
        </row>
        <row r="634">
          <cell r="A634">
            <v>1060080007</v>
          </cell>
          <cell r="B634" t="str">
            <v xml:space="preserve">WASHER M10 SPRING             </v>
          </cell>
          <cell r="C634">
            <v>48</v>
          </cell>
          <cell r="D634" t="str">
            <v>R</v>
          </cell>
        </row>
        <row r="635">
          <cell r="A635">
            <v>1090010001</v>
          </cell>
          <cell r="B635" t="str">
            <v xml:space="preserve">SMOKE DETECTOR IMPORTED       </v>
          </cell>
          <cell r="C635">
            <v>3860</v>
          </cell>
          <cell r="D635" t="str">
            <v>R</v>
          </cell>
        </row>
        <row r="636">
          <cell r="A636">
            <v>2020010001</v>
          </cell>
          <cell r="B636" t="str">
            <v>AC 3200W</v>
          </cell>
          <cell r="C636">
            <v>454</v>
          </cell>
          <cell r="D636" t="str">
            <v>R</v>
          </cell>
        </row>
        <row r="637">
          <cell r="A637">
            <v>2020010004</v>
          </cell>
          <cell r="B637" t="str">
            <v>AC 3200W WITH FCU</v>
          </cell>
          <cell r="C637">
            <v>13829</v>
          </cell>
          <cell r="D637" t="str">
            <v>R</v>
          </cell>
        </row>
        <row r="638">
          <cell r="A638">
            <v>2020010005</v>
          </cell>
          <cell r="B638" t="str">
            <v xml:space="preserve">REFRIGN. UNIT,1-TON(4 DEG C)  </v>
          </cell>
          <cell r="C638">
            <v>6</v>
          </cell>
          <cell r="D638" t="str">
            <v>R</v>
          </cell>
        </row>
        <row r="639">
          <cell r="A639">
            <v>2020010012</v>
          </cell>
          <cell r="B639" t="str">
            <v xml:space="preserve">ACFC 3200W-2NO &amp; AC CONT.-1NO </v>
          </cell>
          <cell r="C639">
            <v>0</v>
          </cell>
          <cell r="D639" t="str">
            <v xml:space="preserve"> B</v>
          </cell>
        </row>
        <row r="640">
          <cell r="A640">
            <v>2020010013</v>
          </cell>
          <cell r="B640" t="str">
            <v xml:space="preserve">ACFC 3200W-3NO &amp; AC CONT.-2NO </v>
          </cell>
          <cell r="C640">
            <v>0</v>
          </cell>
          <cell r="D640" t="str">
            <v xml:space="preserve"> B</v>
          </cell>
        </row>
        <row r="641">
          <cell r="A641">
            <v>2020010016</v>
          </cell>
          <cell r="B641" t="str">
            <v xml:space="preserve">AC 3200W-2NO &amp; AC CONT.-1NO   </v>
          </cell>
          <cell r="C641">
            <v>0</v>
          </cell>
          <cell r="D641" t="str">
            <v xml:space="preserve"> B</v>
          </cell>
        </row>
        <row r="642">
          <cell r="A642">
            <v>2020010020</v>
          </cell>
          <cell r="B642" t="str">
            <v xml:space="preserve">AC 3200W FOR RELIANCE         </v>
          </cell>
          <cell r="C642">
            <v>538</v>
          </cell>
          <cell r="D642" t="str">
            <v>R</v>
          </cell>
        </row>
        <row r="643">
          <cell r="A643">
            <v>2020020004</v>
          </cell>
          <cell r="B643" t="str">
            <v>BATTERY CHARGER FOR BHARTI</v>
          </cell>
          <cell r="C643">
            <v>7253</v>
          </cell>
          <cell r="D643" t="str">
            <v xml:space="preserve"> B</v>
          </cell>
        </row>
        <row r="644">
          <cell r="A644">
            <v>2020030004</v>
          </cell>
          <cell r="B644" t="str">
            <v>LCU 7.5KVA 1 PHASE</v>
          </cell>
          <cell r="C644">
            <v>22</v>
          </cell>
          <cell r="D644" t="str">
            <v xml:space="preserve"> B</v>
          </cell>
        </row>
        <row r="645">
          <cell r="A645">
            <v>2020030005</v>
          </cell>
          <cell r="B645" t="str">
            <v>LCU 12.5KVA 2 PHASE-4425</v>
          </cell>
          <cell r="C645">
            <v>4079</v>
          </cell>
          <cell r="D645" t="str">
            <v xml:space="preserve"> B</v>
          </cell>
        </row>
        <row r="646">
          <cell r="A646">
            <v>2020030006</v>
          </cell>
          <cell r="B646" t="str">
            <v>LCU 7.5KVA 2 PHASE-2725</v>
          </cell>
          <cell r="C646">
            <v>4292</v>
          </cell>
          <cell r="D646" t="str">
            <v xml:space="preserve"> B</v>
          </cell>
        </row>
        <row r="647">
          <cell r="A647">
            <v>2020030007</v>
          </cell>
          <cell r="B647" t="str">
            <v>LCU 12.5KVA 1 PHASE</v>
          </cell>
          <cell r="C647">
            <v>1</v>
          </cell>
          <cell r="D647" t="str">
            <v xml:space="preserve"> B</v>
          </cell>
        </row>
        <row r="648">
          <cell r="A648">
            <v>2020030010</v>
          </cell>
          <cell r="B648" t="str">
            <v>LCU 5KVA 1 PHASE FOR BTL</v>
          </cell>
          <cell r="C648">
            <v>228</v>
          </cell>
          <cell r="D648" t="str">
            <v xml:space="preserve"> B</v>
          </cell>
        </row>
        <row r="649">
          <cell r="A649">
            <v>2020030016</v>
          </cell>
          <cell r="B649" t="str">
            <v>LCU 35KVA 3 PHASE</v>
          </cell>
          <cell r="C649">
            <v>1</v>
          </cell>
          <cell r="D649" t="str">
            <v xml:space="preserve"> B</v>
          </cell>
        </row>
        <row r="650">
          <cell r="A650">
            <v>2020030017</v>
          </cell>
          <cell r="B650" t="str">
            <v>LCU 5KVA 1 PHASE FOR UNIK</v>
          </cell>
          <cell r="C650">
            <v>2</v>
          </cell>
          <cell r="D650" t="str">
            <v xml:space="preserve"> B</v>
          </cell>
        </row>
        <row r="651">
          <cell r="A651">
            <v>2020040008</v>
          </cell>
          <cell r="B651" t="str">
            <v>PIU 7.5KVA 3PH WPS u-SHLTR-48V</v>
          </cell>
          <cell r="C651">
            <v>1530</v>
          </cell>
          <cell r="D651" t="str">
            <v xml:space="preserve"> B</v>
          </cell>
        </row>
        <row r="652">
          <cell r="A652">
            <v>2020040010</v>
          </cell>
          <cell r="B652" t="str">
            <v>PIU 15KVA(5KVA*3)UNIK WITH AMF</v>
          </cell>
          <cell r="C652">
            <v>259</v>
          </cell>
          <cell r="D652" t="str">
            <v xml:space="preserve"> B</v>
          </cell>
        </row>
        <row r="653">
          <cell r="A653">
            <v>2020040011</v>
          </cell>
          <cell r="B653" t="str">
            <v>PIU 15KVA(5KVA*3)UNIK W/O AMF</v>
          </cell>
          <cell r="C653">
            <v>65</v>
          </cell>
          <cell r="D653" t="str">
            <v xml:space="preserve"> B</v>
          </cell>
        </row>
        <row r="654">
          <cell r="A654">
            <v>2020040019</v>
          </cell>
          <cell r="B654" t="str">
            <v>PIU 7.5KVA 1PH u-SHELTER</v>
          </cell>
          <cell r="C654">
            <v>173</v>
          </cell>
          <cell r="D654" t="str">
            <v xml:space="preserve"> B</v>
          </cell>
        </row>
        <row r="655">
          <cell r="A655">
            <v>2020040030</v>
          </cell>
          <cell r="B655" t="str">
            <v>PIU 15 KVA</v>
          </cell>
          <cell r="C655">
            <v>56</v>
          </cell>
          <cell r="D655" t="str">
            <v xml:space="preserve"> B</v>
          </cell>
        </row>
        <row r="656">
          <cell r="A656">
            <v>2020040032</v>
          </cell>
          <cell r="B656" t="str">
            <v xml:space="preserve">PIU 7.5*2KVA3PH AC CON. C12   </v>
          </cell>
          <cell r="C656">
            <v>2051</v>
          </cell>
          <cell r="D656" t="str">
            <v xml:space="preserve"> B</v>
          </cell>
        </row>
        <row r="657">
          <cell r="A657">
            <v>2020040040</v>
          </cell>
          <cell r="B657" t="str">
            <v xml:space="preserve">PIU 7.5*2KVA 2PH AC CON. C12  </v>
          </cell>
          <cell r="C657">
            <v>4</v>
          </cell>
          <cell r="D657" t="str">
            <v xml:space="preserve"> B</v>
          </cell>
        </row>
        <row r="658">
          <cell r="A658">
            <v>2020040056</v>
          </cell>
          <cell r="B658" t="str">
            <v xml:space="preserve">PIU 12.5KVA 3PH AC CON. C12   </v>
          </cell>
          <cell r="C658">
            <v>3482</v>
          </cell>
          <cell r="D658" t="str">
            <v xml:space="preserve"> B</v>
          </cell>
        </row>
        <row r="659">
          <cell r="A659">
            <v>2020040064</v>
          </cell>
          <cell r="B659" t="str">
            <v>PIU 12.5KVA 2PH AC CON. C12</v>
          </cell>
          <cell r="C659">
            <v>612</v>
          </cell>
          <cell r="D659" t="str">
            <v xml:space="preserve"> B</v>
          </cell>
        </row>
        <row r="660">
          <cell r="A660">
            <v>2020040073</v>
          </cell>
          <cell r="B660" t="str">
            <v>PIU(12.5KVA*1)1PH AC C12 NSHL</v>
          </cell>
          <cell r="C660">
            <v>12</v>
          </cell>
          <cell r="D660" t="str">
            <v xml:space="preserve"> B</v>
          </cell>
        </row>
        <row r="661">
          <cell r="A661">
            <v>2020040080</v>
          </cell>
          <cell r="B661" t="str">
            <v>PIU12.5KVA*2 3PH AC CON. C12</v>
          </cell>
          <cell r="C661">
            <v>30</v>
          </cell>
          <cell r="D661" t="str">
            <v xml:space="preserve"> B</v>
          </cell>
        </row>
        <row r="662">
          <cell r="A662">
            <v>2020040088</v>
          </cell>
          <cell r="B662" t="str">
            <v xml:space="preserve">PIU12.5KVA*2 2PH AC CON. C12  </v>
          </cell>
          <cell r="C662">
            <v>1</v>
          </cell>
          <cell r="D662" t="str">
            <v xml:space="preserve"> B</v>
          </cell>
        </row>
        <row r="663">
          <cell r="A663">
            <v>2020040134</v>
          </cell>
          <cell r="B663" t="str">
            <v>PIU 15KVA(5KVAx3) FOR BTL</v>
          </cell>
          <cell r="C663">
            <v>101</v>
          </cell>
          <cell r="D663" t="str">
            <v xml:space="preserve"> B</v>
          </cell>
        </row>
        <row r="664">
          <cell r="A664">
            <v>2020040135</v>
          </cell>
          <cell r="B664" t="str">
            <v xml:space="preserve">PIU 7.5KVA FOR DG CANOPY      </v>
          </cell>
          <cell r="C664">
            <v>40</v>
          </cell>
          <cell r="D664" t="str">
            <v xml:space="preserve"> B</v>
          </cell>
        </row>
        <row r="665">
          <cell r="A665">
            <v>2020040136</v>
          </cell>
          <cell r="B665" t="str">
            <v>PIU 15KVA-1PH.(AMF)-SUB PIU</v>
          </cell>
          <cell r="C665">
            <v>6</v>
          </cell>
          <cell r="D665" t="str">
            <v xml:space="preserve"> B</v>
          </cell>
        </row>
        <row r="666">
          <cell r="A666">
            <v>2020040137</v>
          </cell>
          <cell r="B666" t="str">
            <v>PIU 37.5KVA (12.5KVAx3)</v>
          </cell>
          <cell r="C666">
            <v>2</v>
          </cell>
          <cell r="D666" t="str">
            <v xml:space="preserve"> B</v>
          </cell>
        </row>
        <row r="667">
          <cell r="A667">
            <v>2020040141</v>
          </cell>
          <cell r="B667" t="str">
            <v>PIU 12.5KVA WT APS(1000mm RACK</v>
          </cell>
          <cell r="C667">
            <v>1</v>
          </cell>
          <cell r="D667" t="str">
            <v xml:space="preserve"> B</v>
          </cell>
        </row>
        <row r="668">
          <cell r="A668">
            <v>2020040142</v>
          </cell>
          <cell r="B668" t="str">
            <v>piu 15 kva hutch</v>
          </cell>
          <cell r="C668">
            <v>245</v>
          </cell>
          <cell r="D668" t="str">
            <v xml:space="preserve"> B</v>
          </cell>
        </row>
        <row r="669">
          <cell r="A669">
            <v>2020040144</v>
          </cell>
          <cell r="B669" t="str">
            <v>PIU 15KVA(5KVAx3) FOR RELIANCE</v>
          </cell>
          <cell r="C669">
            <v>1</v>
          </cell>
          <cell r="D669" t="str">
            <v xml:space="preserve"> B</v>
          </cell>
        </row>
        <row r="670">
          <cell r="A670">
            <v>2020040145</v>
          </cell>
          <cell r="B670" t="str">
            <v>PIU 7.5KVA 1PH W/O AMF(u PIU)</v>
          </cell>
          <cell r="C670">
            <v>1</v>
          </cell>
          <cell r="D670" t="str">
            <v xml:space="preserve"> B</v>
          </cell>
        </row>
        <row r="671">
          <cell r="A671">
            <v>2020040146</v>
          </cell>
          <cell r="B671" t="str">
            <v>PIU 7.5KVAx1(UPGR) WT 3PH DG</v>
          </cell>
          <cell r="C671">
            <v>1</v>
          </cell>
          <cell r="D671" t="str">
            <v xml:space="preserve"> B</v>
          </cell>
        </row>
        <row r="672">
          <cell r="A672">
            <v>2020040147</v>
          </cell>
          <cell r="B672" t="str">
            <v xml:space="preserve">PIU 15KVAX1 3PH W/O AMF(TATA) </v>
          </cell>
          <cell r="C672">
            <v>40</v>
          </cell>
          <cell r="D672" t="str">
            <v xml:space="preserve"> B</v>
          </cell>
        </row>
        <row r="673">
          <cell r="A673">
            <v>2020060027</v>
          </cell>
          <cell r="B673" t="str">
            <v>GS NANO COOL 2.7X2.5X4M WO-625</v>
          </cell>
          <cell r="C673">
            <v>12</v>
          </cell>
          <cell r="D673" t="str">
            <v xml:space="preserve"> B</v>
          </cell>
        </row>
        <row r="674">
          <cell r="A674">
            <v>2020060075</v>
          </cell>
          <cell r="B674" t="str">
            <v>GS 2.7x2.5x4.0M</v>
          </cell>
          <cell r="C674">
            <v>20</v>
          </cell>
          <cell r="D674" t="str">
            <v>R</v>
          </cell>
        </row>
        <row r="675">
          <cell r="A675">
            <v>2020100001</v>
          </cell>
          <cell r="B675" t="str">
            <v xml:space="preserve">FAN CONTROL BOX               </v>
          </cell>
          <cell r="C675">
            <v>4664</v>
          </cell>
          <cell r="D675" t="str">
            <v xml:space="preserve"> B</v>
          </cell>
        </row>
        <row r="676">
          <cell r="A676">
            <v>2020100002</v>
          </cell>
          <cell r="B676" t="str">
            <v xml:space="preserve">DC TO DC CONVERTOR            </v>
          </cell>
          <cell r="C676">
            <v>165</v>
          </cell>
          <cell r="D676" t="str">
            <v xml:space="preserve"> B</v>
          </cell>
        </row>
        <row r="677">
          <cell r="A677">
            <v>2020100003</v>
          </cell>
          <cell r="B677" t="str">
            <v xml:space="preserve">BOOSTER (7.5KVA)              </v>
          </cell>
          <cell r="C677">
            <v>165</v>
          </cell>
          <cell r="D677" t="str">
            <v xml:space="preserve"> B</v>
          </cell>
        </row>
        <row r="678">
          <cell r="A678">
            <v>2020100031</v>
          </cell>
          <cell r="B678" t="str">
            <v xml:space="preserve">DG SAVER (NEW)                </v>
          </cell>
          <cell r="C678">
            <v>5</v>
          </cell>
          <cell r="D678" t="str">
            <v xml:space="preserve"> B</v>
          </cell>
        </row>
        <row r="679">
          <cell r="A679">
            <v>2020110001</v>
          </cell>
          <cell r="B679" t="str">
            <v xml:space="preserve">PIU 12.5KVA WITH APS,LCU&amp;BC   </v>
          </cell>
          <cell r="C679">
            <v>12</v>
          </cell>
          <cell r="D679" t="str">
            <v xml:space="preserve"> B</v>
          </cell>
        </row>
        <row r="680">
          <cell r="A680">
            <v>2020110003</v>
          </cell>
          <cell r="B680" t="str">
            <v xml:space="preserve">PIU 15KVA WITH APS,LCU&amp;BC     </v>
          </cell>
          <cell r="C680">
            <v>146</v>
          </cell>
          <cell r="D680" t="str">
            <v xml:space="preserve"> B</v>
          </cell>
        </row>
        <row r="681">
          <cell r="A681">
            <v>2070010008</v>
          </cell>
          <cell r="B681" t="str">
            <v xml:space="preserve">PCM 24KWH(850*200*20)         </v>
          </cell>
          <cell r="C681">
            <v>33</v>
          </cell>
          <cell r="D681" t="str">
            <v xml:space="preserve"> B</v>
          </cell>
        </row>
        <row r="682">
          <cell r="A682">
            <v>2070010014</v>
          </cell>
          <cell r="B682" t="str">
            <v xml:space="preserve">PCM 2KWH(850*200*20)          </v>
          </cell>
          <cell r="C682">
            <v>652</v>
          </cell>
          <cell r="D682" t="str">
            <v xml:space="preserve"> B</v>
          </cell>
        </row>
        <row r="683">
          <cell r="A683">
            <v>2070010015</v>
          </cell>
          <cell r="B683" t="str">
            <v xml:space="preserve">PCM 6KWH(850*200*20)          </v>
          </cell>
          <cell r="C683">
            <v>1</v>
          </cell>
          <cell r="D683" t="str">
            <v xml:space="preserve"> B</v>
          </cell>
        </row>
        <row r="684">
          <cell r="A684">
            <v>2070010016</v>
          </cell>
          <cell r="B684" t="str">
            <v xml:space="preserve">PCM 7KWH(850*200*20)          </v>
          </cell>
          <cell r="C684">
            <v>27</v>
          </cell>
          <cell r="D684" t="str">
            <v xml:space="preserve"> B</v>
          </cell>
        </row>
        <row r="685">
          <cell r="A685">
            <v>2070010017</v>
          </cell>
          <cell r="B685" t="str">
            <v xml:space="preserve">PCM 18KWH(850*200*20)         </v>
          </cell>
          <cell r="C685">
            <v>62</v>
          </cell>
          <cell r="D685" t="str">
            <v xml:space="preserve"> B</v>
          </cell>
        </row>
        <row r="686">
          <cell r="A686">
            <v>2070010021</v>
          </cell>
          <cell r="B686" t="str">
            <v>PCM 12KWH</v>
          </cell>
          <cell r="C686">
            <v>780</v>
          </cell>
          <cell r="D686" t="str">
            <v xml:space="preserve"> B</v>
          </cell>
        </row>
        <row r="687">
          <cell r="A687">
            <v>2070010022</v>
          </cell>
          <cell r="B687" t="str">
            <v>PCM 12KWH(850*200*20)</v>
          </cell>
          <cell r="C687">
            <v>767</v>
          </cell>
          <cell r="D687" t="str">
            <v xml:space="preserve"> B</v>
          </cell>
        </row>
        <row r="688">
          <cell r="A688">
            <v>2070010025</v>
          </cell>
          <cell r="B688" t="str">
            <v xml:space="preserve">PCM 24 KWH (850*200*20) </v>
          </cell>
          <cell r="C688">
            <v>596</v>
          </cell>
          <cell r="D688" t="str">
            <v xml:space="preserve"> B</v>
          </cell>
        </row>
        <row r="689">
          <cell r="A689">
            <v>2070010026</v>
          </cell>
          <cell r="B689" t="str">
            <v xml:space="preserve">PCM 18KWH(850*200*20)BCL-24V  </v>
          </cell>
          <cell r="C689">
            <v>388</v>
          </cell>
          <cell r="D689" t="str">
            <v xml:space="preserve"> B</v>
          </cell>
        </row>
        <row r="690">
          <cell r="A690">
            <v>2070010027</v>
          </cell>
          <cell r="B690" t="str">
            <v xml:space="preserve">PCM 18KWH(850*200*20)BCL-48V  </v>
          </cell>
          <cell r="C690">
            <v>116</v>
          </cell>
          <cell r="D690" t="str">
            <v xml:space="preserve"> B</v>
          </cell>
        </row>
        <row r="691">
          <cell r="A691">
            <v>2070010031</v>
          </cell>
          <cell r="B691" t="str">
            <v xml:space="preserve">PCM PANEL(-20 DEG) 850mm      </v>
          </cell>
          <cell r="C691">
            <v>60</v>
          </cell>
          <cell r="D691" t="str">
            <v>R</v>
          </cell>
        </row>
        <row r="692">
          <cell r="A692">
            <v>2070010034</v>
          </cell>
          <cell r="B692" t="str">
            <v xml:space="preserve">PCM PANEL(4 DEG) 850mm        </v>
          </cell>
          <cell r="C692">
            <v>620</v>
          </cell>
          <cell r="D692" t="str">
            <v>R</v>
          </cell>
        </row>
        <row r="693">
          <cell r="A693">
            <v>2070010042</v>
          </cell>
          <cell r="B693" t="str">
            <v xml:space="preserve">PCM 15KWH(850*200*20)48V      </v>
          </cell>
          <cell r="C693">
            <v>50</v>
          </cell>
          <cell r="D693" t="str">
            <v xml:space="preserve"> B</v>
          </cell>
        </row>
        <row r="694">
          <cell r="A694">
            <v>3010010042</v>
          </cell>
          <cell r="B694" t="str">
            <v xml:space="preserve">RO SYSTEM (AQUA GUARD)        </v>
          </cell>
          <cell r="C694">
            <v>1</v>
          </cell>
          <cell r="D694" t="str">
            <v>R</v>
          </cell>
        </row>
        <row r="695">
          <cell r="A695">
            <v>3020010018</v>
          </cell>
          <cell r="B695" t="str">
            <v xml:space="preserve">CRIMPING TOOL                 </v>
          </cell>
          <cell r="C695">
            <v>28</v>
          </cell>
          <cell r="D695" t="str">
            <v>R</v>
          </cell>
        </row>
        <row r="696">
          <cell r="A696">
            <v>3020010051</v>
          </cell>
          <cell r="B696" t="str">
            <v xml:space="preserve">PVC PIPE FLEXIBLE 1.5"        </v>
          </cell>
          <cell r="C696">
            <v>202</v>
          </cell>
          <cell r="D696" t="str">
            <v>R</v>
          </cell>
        </row>
        <row r="697">
          <cell r="A697">
            <v>3030010001</v>
          </cell>
          <cell r="B697" t="str">
            <v xml:space="preserve">HINGE SS WITH SUPPORT PLATE   </v>
          </cell>
          <cell r="C697">
            <v>1660</v>
          </cell>
          <cell r="D697" t="str">
            <v>R</v>
          </cell>
        </row>
        <row r="698">
          <cell r="A698">
            <v>3030010008</v>
          </cell>
          <cell r="B698" t="str">
            <v xml:space="preserve">CAM. LOCK CAPS                </v>
          </cell>
          <cell r="C698">
            <v>12480</v>
          </cell>
          <cell r="D698" t="str">
            <v>R</v>
          </cell>
        </row>
        <row r="699">
          <cell r="A699">
            <v>3030010118</v>
          </cell>
          <cell r="B699" t="str">
            <v xml:space="preserve">ALLEN KEY 8MM                 </v>
          </cell>
          <cell r="C699">
            <v>638</v>
          </cell>
          <cell r="D699" t="str">
            <v>R</v>
          </cell>
        </row>
        <row r="700">
          <cell r="A700">
            <v>3030010151</v>
          </cell>
          <cell r="B700" t="str">
            <v xml:space="preserve">HINGE SS                      </v>
          </cell>
          <cell r="C700">
            <v>863</v>
          </cell>
          <cell r="D700" t="str">
            <v>R</v>
          </cell>
        </row>
        <row r="701">
          <cell r="A701">
            <v>3030010320</v>
          </cell>
          <cell r="B701" t="str">
            <v xml:space="preserve">LOCK/LATCH FOR TOP COVER      </v>
          </cell>
          <cell r="C701">
            <v>4</v>
          </cell>
          <cell r="D701" t="str">
            <v>R</v>
          </cell>
        </row>
        <row r="702">
          <cell r="A702">
            <v>4020010004</v>
          </cell>
          <cell r="B702" t="str">
            <v xml:space="preserve">ARMOURED CABLE(25CORE 20MTR)  </v>
          </cell>
          <cell r="C702">
            <v>2430</v>
          </cell>
          <cell r="D702" t="str">
            <v xml:space="preserve"> B</v>
          </cell>
        </row>
        <row r="703">
          <cell r="A703">
            <v>4020010009</v>
          </cell>
          <cell r="B703" t="str">
            <v xml:space="preserve">ARMOURED CABLE(25CORE 25MTR)  </v>
          </cell>
          <cell r="C703">
            <v>460</v>
          </cell>
          <cell r="D703" t="str">
            <v xml:space="preserve"> B</v>
          </cell>
        </row>
        <row r="704">
          <cell r="A704">
            <v>4020010012</v>
          </cell>
          <cell r="B704" t="str">
            <v xml:space="preserve">ARMOURED CABLE(25CORE 30MTR)  </v>
          </cell>
          <cell r="C704">
            <v>1</v>
          </cell>
          <cell r="D704" t="str">
            <v xml:space="preserve"> B</v>
          </cell>
        </row>
        <row r="705">
          <cell r="A705">
            <v>4020010017</v>
          </cell>
          <cell r="B705" t="str">
            <v>ARMOURED CABLE 1MM 10CORE(12M)</v>
          </cell>
          <cell r="C705">
            <v>5</v>
          </cell>
          <cell r="D705" t="str">
            <v>R</v>
          </cell>
        </row>
        <row r="706">
          <cell r="A706">
            <v>4020010018</v>
          </cell>
          <cell r="B706" t="str">
            <v>ARMOURED CABLE 1MM 10CORE(17M)</v>
          </cell>
          <cell r="C706">
            <v>5</v>
          </cell>
          <cell r="D706" t="str">
            <v>R</v>
          </cell>
        </row>
        <row r="707">
          <cell r="A707">
            <v>4020020005</v>
          </cell>
          <cell r="B707" t="str">
            <v>HARNESS FOR G/SHELTER MODEL-4</v>
          </cell>
          <cell r="C707">
            <v>1</v>
          </cell>
          <cell r="D707" t="str">
            <v>R</v>
          </cell>
        </row>
        <row r="708">
          <cell r="A708">
            <v>4020040002</v>
          </cell>
          <cell r="B708" t="str">
            <v>FREE COOLING PART FOR ACFC3200</v>
          </cell>
          <cell r="C708">
            <v>198</v>
          </cell>
          <cell r="D708" t="str">
            <v>R</v>
          </cell>
        </row>
        <row r="709">
          <cell r="A709">
            <v>4020040007</v>
          </cell>
          <cell r="B709" t="str">
            <v>STAND FOR ACFC 3200W 1N0-FRONT</v>
          </cell>
          <cell r="C709">
            <v>444</v>
          </cell>
          <cell r="D709" t="str">
            <v xml:space="preserve"> B</v>
          </cell>
        </row>
        <row r="710">
          <cell r="A710">
            <v>4020040008</v>
          </cell>
          <cell r="B710" t="str">
            <v>STAND FOR ACFC 3200W 2NO-REAR</v>
          </cell>
          <cell r="C710">
            <v>1525</v>
          </cell>
          <cell r="D710" t="str">
            <v xml:space="preserve"> B</v>
          </cell>
        </row>
        <row r="711">
          <cell r="A711">
            <v>4020050001</v>
          </cell>
          <cell r="B711" t="str">
            <v>SH ELECT 2.7X1.2X1.1</v>
          </cell>
          <cell r="C711">
            <v>1453</v>
          </cell>
          <cell r="D711" t="str">
            <v xml:space="preserve"> B</v>
          </cell>
        </row>
        <row r="712">
          <cell r="A712">
            <v>4020050003</v>
          </cell>
          <cell r="B712" t="str">
            <v>SH ELECT 2.5X2.0X2.7M(2AC)</v>
          </cell>
          <cell r="C712">
            <v>1811</v>
          </cell>
          <cell r="D712" t="str">
            <v xml:space="preserve"> B</v>
          </cell>
        </row>
        <row r="713">
          <cell r="A713">
            <v>4020050004</v>
          </cell>
          <cell r="B713" t="str">
            <v>SH ELECT 2.5X3.0X2.7M(2AC)</v>
          </cell>
          <cell r="C713">
            <v>2136</v>
          </cell>
          <cell r="D713" t="str">
            <v xml:space="preserve"> B</v>
          </cell>
        </row>
        <row r="714">
          <cell r="A714">
            <v>4020050005</v>
          </cell>
          <cell r="B714" t="str">
            <v>SH ELECT 2.5X3.0X2.7M(3AC)</v>
          </cell>
          <cell r="C714">
            <v>1879</v>
          </cell>
          <cell r="D714" t="str">
            <v xml:space="preserve"> B</v>
          </cell>
        </row>
        <row r="715">
          <cell r="A715">
            <v>4020050006</v>
          </cell>
          <cell r="B715" t="str">
            <v>SH ELECT 2.5X4.0X2.7M(3AC)</v>
          </cell>
          <cell r="C715">
            <v>82</v>
          </cell>
          <cell r="D715" t="str">
            <v xml:space="preserve"> B</v>
          </cell>
        </row>
        <row r="716">
          <cell r="A716">
            <v>4020050010</v>
          </cell>
          <cell r="B716" t="str">
            <v>SH ELECT EXPAN 1 MTR</v>
          </cell>
          <cell r="C716">
            <v>65</v>
          </cell>
          <cell r="D716" t="str">
            <v xml:space="preserve"> B</v>
          </cell>
        </row>
        <row r="717">
          <cell r="A717">
            <v>4020050014</v>
          </cell>
          <cell r="B717" t="str">
            <v>SH ELECT EXPAN 2 MTR</v>
          </cell>
          <cell r="C717">
            <v>8</v>
          </cell>
          <cell r="D717" t="str">
            <v xml:space="preserve"> B</v>
          </cell>
        </row>
        <row r="718">
          <cell r="A718">
            <v>4020050015</v>
          </cell>
          <cell r="B718" t="str">
            <v>SH ELECT 2.5X2.0X2.7M(3AC)</v>
          </cell>
          <cell r="C718">
            <v>259</v>
          </cell>
          <cell r="D718" t="str">
            <v xml:space="preserve"> B</v>
          </cell>
        </row>
        <row r="719">
          <cell r="A719">
            <v>4020050016</v>
          </cell>
          <cell r="B719" t="str">
            <v>SH ELECT 2.5X4.0X2.7M(2AC)</v>
          </cell>
          <cell r="C719">
            <v>5</v>
          </cell>
          <cell r="D719" t="str">
            <v xml:space="preserve"> B</v>
          </cell>
        </row>
        <row r="720">
          <cell r="A720">
            <v>4020050017</v>
          </cell>
          <cell r="B720" t="str">
            <v>EGB WITH ACCESSORIES</v>
          </cell>
          <cell r="C720">
            <v>306</v>
          </cell>
          <cell r="D720" t="str">
            <v xml:space="preserve"> B</v>
          </cell>
        </row>
        <row r="721">
          <cell r="A721">
            <v>4020050020</v>
          </cell>
          <cell r="B721" t="str">
            <v xml:space="preserve">SH ELECT 1960x870x870(REL)    </v>
          </cell>
          <cell r="C721">
            <v>538</v>
          </cell>
          <cell r="D721" t="str">
            <v xml:space="preserve"> B</v>
          </cell>
        </row>
        <row r="722">
          <cell r="A722">
            <v>4020050022</v>
          </cell>
          <cell r="B722" t="str">
            <v>SH ELECT2.5X2.0 W/O AC ACCESS.</v>
          </cell>
          <cell r="C722">
            <v>244</v>
          </cell>
          <cell r="D722" t="str">
            <v xml:space="preserve"> B</v>
          </cell>
        </row>
        <row r="723">
          <cell r="A723">
            <v>4020050027</v>
          </cell>
          <cell r="B723" t="str">
            <v>SH ELECT 2.5X4.0X2.7M(2AC)TATA</v>
          </cell>
          <cell r="C723">
            <v>40</v>
          </cell>
          <cell r="D723" t="str">
            <v xml:space="preserve"> B</v>
          </cell>
        </row>
        <row r="724">
          <cell r="A724">
            <v>4030010011</v>
          </cell>
          <cell r="B724" t="str">
            <v>PCM SUPP.ARANGEMENT ACCESSORIE</v>
          </cell>
          <cell r="C724">
            <v>9060</v>
          </cell>
          <cell r="D724" t="str">
            <v xml:space="preserve"> B</v>
          </cell>
        </row>
        <row r="725">
          <cell r="A725">
            <v>4030010012</v>
          </cell>
          <cell r="B725" t="str">
            <v>SH MECH 2.7M*1.1M*1.0M(60MM)</v>
          </cell>
          <cell r="C725">
            <v>652</v>
          </cell>
          <cell r="D725" t="str">
            <v xml:space="preserve"> B</v>
          </cell>
        </row>
        <row r="726">
          <cell r="A726">
            <v>4030010023</v>
          </cell>
          <cell r="B726" t="str">
            <v>GS PANEL DOOR INT DOOR ASSY.</v>
          </cell>
          <cell r="C726">
            <v>1693</v>
          </cell>
          <cell r="D726" t="str">
            <v xml:space="preserve"> B</v>
          </cell>
        </row>
        <row r="727">
          <cell r="A727">
            <v>4030010026</v>
          </cell>
          <cell r="B727" t="str">
            <v>SH MECH EXPAN 1 MTR.(FRP-PPGI)</v>
          </cell>
          <cell r="C727">
            <v>28</v>
          </cell>
          <cell r="D727" t="str">
            <v xml:space="preserve"> B</v>
          </cell>
        </row>
        <row r="728">
          <cell r="A728">
            <v>4030010029</v>
          </cell>
          <cell r="B728" t="str">
            <v>SH MECH2.7*2.5*3(SLANTED ROOF)</v>
          </cell>
          <cell r="C728">
            <v>48</v>
          </cell>
          <cell r="D728" t="str">
            <v xml:space="preserve"> B</v>
          </cell>
        </row>
        <row r="729">
          <cell r="A729">
            <v>4030010031</v>
          </cell>
          <cell r="B729" t="str">
            <v>SH MECH 2.7*2.5*1.0</v>
          </cell>
          <cell r="C729">
            <v>172</v>
          </cell>
          <cell r="D729" t="str">
            <v xml:space="preserve"> B</v>
          </cell>
        </row>
        <row r="730">
          <cell r="A730">
            <v>4030010035</v>
          </cell>
          <cell r="B730" t="str">
            <v>GS PARTITION SUPPORT 2.7x1x1</v>
          </cell>
          <cell r="C730">
            <v>756</v>
          </cell>
          <cell r="D730" t="str">
            <v xml:space="preserve"> B</v>
          </cell>
        </row>
        <row r="731">
          <cell r="A731">
            <v>4030010036</v>
          </cell>
          <cell r="B731" t="str">
            <v>GS 19" MOUNTING 2.7x1x1</v>
          </cell>
          <cell r="C731">
            <v>756</v>
          </cell>
          <cell r="D731" t="str">
            <v xml:space="preserve"> B</v>
          </cell>
        </row>
        <row r="732">
          <cell r="A732">
            <v>4030010037</v>
          </cell>
          <cell r="B732" t="str">
            <v xml:space="preserve">GS DOOR STOPPER &amp; CLOSER      </v>
          </cell>
          <cell r="C732">
            <v>874</v>
          </cell>
          <cell r="D732" t="str">
            <v xml:space="preserve"> B</v>
          </cell>
        </row>
        <row r="733">
          <cell r="A733">
            <v>4030010038</v>
          </cell>
          <cell r="B733" t="str">
            <v xml:space="preserve">GS STEP LADDER (2-STEP)       </v>
          </cell>
          <cell r="C733">
            <v>814</v>
          </cell>
          <cell r="D733" t="str">
            <v xml:space="preserve"> B</v>
          </cell>
        </row>
        <row r="734">
          <cell r="A734">
            <v>4030010046</v>
          </cell>
          <cell r="B734" t="str">
            <v xml:space="preserve">SH MECH EXPANSION(2 METER)    </v>
          </cell>
          <cell r="C734">
            <v>5</v>
          </cell>
          <cell r="D734" t="str">
            <v xml:space="preserve"> B</v>
          </cell>
        </row>
        <row r="735">
          <cell r="A735">
            <v>4030010049</v>
          </cell>
          <cell r="B735" t="str">
            <v xml:space="preserve">CABLE TRAY 8MTR CRC ASH-0508  </v>
          </cell>
          <cell r="C735">
            <v>279</v>
          </cell>
          <cell r="D735" t="str">
            <v>R</v>
          </cell>
        </row>
        <row r="736">
          <cell r="A736">
            <v>4030010050</v>
          </cell>
          <cell r="B736" t="str">
            <v xml:space="preserve">CABLE TRAY 10MTR CRC          </v>
          </cell>
          <cell r="C736">
            <v>69</v>
          </cell>
          <cell r="D736" t="str">
            <v>R</v>
          </cell>
        </row>
        <row r="737">
          <cell r="A737">
            <v>4030010053</v>
          </cell>
          <cell r="B737" t="str">
            <v xml:space="preserve">SH MECH 2.7*2.5*1M(IMP)FASCEL </v>
          </cell>
          <cell r="C737">
            <v>146</v>
          </cell>
          <cell r="D737" t="str">
            <v xml:space="preserve"> B</v>
          </cell>
        </row>
        <row r="738">
          <cell r="A738">
            <v>4030010054</v>
          </cell>
          <cell r="B738" t="str">
            <v xml:space="preserve">CABLE TRAY 8MTR FOR(2.5X3M)   </v>
          </cell>
          <cell r="C738">
            <v>30</v>
          </cell>
          <cell r="D738" t="str">
            <v>R</v>
          </cell>
        </row>
        <row r="739">
          <cell r="A739">
            <v>4030010057</v>
          </cell>
          <cell r="B739" t="str">
            <v xml:space="preserve">GS STEP LADDER (3-STEP)       </v>
          </cell>
          <cell r="C739">
            <v>148</v>
          </cell>
          <cell r="D739" t="str">
            <v>R</v>
          </cell>
        </row>
        <row r="740">
          <cell r="A740">
            <v>4030010060</v>
          </cell>
          <cell r="B740" t="str">
            <v>SH MECH 2.5*2.0*2.7M(FRP)</v>
          </cell>
          <cell r="C740">
            <v>2067</v>
          </cell>
          <cell r="D740" t="str">
            <v xml:space="preserve"> B</v>
          </cell>
        </row>
        <row r="741">
          <cell r="A741">
            <v>4030010061</v>
          </cell>
          <cell r="B741" t="str">
            <v>SH MECH 2.5*3.0*2.7M(FRP)</v>
          </cell>
          <cell r="C741">
            <v>3944</v>
          </cell>
          <cell r="D741" t="str">
            <v xml:space="preserve"> B</v>
          </cell>
        </row>
        <row r="742">
          <cell r="A742">
            <v>4030010062</v>
          </cell>
          <cell r="B742" t="str">
            <v>SH MECH 2.5*4.0*2.7M(FRP)</v>
          </cell>
          <cell r="C742">
            <v>24</v>
          </cell>
          <cell r="D742" t="str">
            <v xml:space="preserve"> B</v>
          </cell>
        </row>
        <row r="743">
          <cell r="A743">
            <v>4030010075</v>
          </cell>
          <cell r="B743" t="str">
            <v>AL C CHANNEL 3MTR WITH ACCESS.</v>
          </cell>
          <cell r="C743">
            <v>170</v>
          </cell>
          <cell r="D743" t="str">
            <v>R</v>
          </cell>
        </row>
        <row r="744">
          <cell r="A744">
            <v>4030010078</v>
          </cell>
          <cell r="B744" t="str">
            <v xml:space="preserve">PCM SUPP.ARANGEMENT(TROLLY)84 </v>
          </cell>
          <cell r="C744">
            <v>2</v>
          </cell>
          <cell r="D744" t="str">
            <v xml:space="preserve"> B</v>
          </cell>
        </row>
        <row r="745">
          <cell r="A745">
            <v>4030010082</v>
          </cell>
          <cell r="B745" t="str">
            <v xml:space="preserve">SH MECH 1960HX870WX870D(R)    </v>
          </cell>
          <cell r="C745">
            <v>538</v>
          </cell>
          <cell r="D745" t="str">
            <v xml:space="preserve"> B</v>
          </cell>
        </row>
        <row r="746">
          <cell r="A746">
            <v>4030010088</v>
          </cell>
          <cell r="B746" t="str">
            <v>PCM SUPP.ARANGEMENT(TROLLY)56</v>
          </cell>
          <cell r="C746">
            <v>25</v>
          </cell>
          <cell r="D746" t="str">
            <v xml:space="preserve"> B</v>
          </cell>
        </row>
        <row r="747">
          <cell r="A747">
            <v>4030010098</v>
          </cell>
          <cell r="B747" t="str">
            <v>PCM SUPP.ARRANGEMENT(TROLLY)66</v>
          </cell>
          <cell r="C747">
            <v>3</v>
          </cell>
          <cell r="D747" t="str">
            <v xml:space="preserve"> B</v>
          </cell>
        </row>
        <row r="748">
          <cell r="A748">
            <v>4030010100</v>
          </cell>
          <cell r="B748" t="str">
            <v xml:space="preserve">SH NANO 2.74*2.44*3M ASH-0727 </v>
          </cell>
          <cell r="C748">
            <v>10</v>
          </cell>
          <cell r="D748" t="str">
            <v xml:space="preserve"> B</v>
          </cell>
        </row>
        <row r="749">
          <cell r="A749">
            <v>4030010102</v>
          </cell>
          <cell r="B749" t="str">
            <v>CABLE TRAY STUD MNTG. ASH-0732</v>
          </cell>
          <cell r="C749">
            <v>305</v>
          </cell>
          <cell r="D749" t="str">
            <v>R</v>
          </cell>
        </row>
        <row r="750">
          <cell r="A750">
            <v>4070010002</v>
          </cell>
          <cell r="B750" t="str">
            <v>PCM PANEL(FILLED)1000X200X20</v>
          </cell>
          <cell r="C750">
            <v>4860</v>
          </cell>
          <cell r="D750" t="str">
            <v xml:space="preserve"> B</v>
          </cell>
        </row>
        <row r="751">
          <cell r="A751">
            <v>4070010003</v>
          </cell>
          <cell r="B751" t="str">
            <v>PCM PANEL(FILLED)850X200X20</v>
          </cell>
          <cell r="C751">
            <v>399964</v>
          </cell>
          <cell r="D751" t="str">
            <v xml:space="preserve"> B</v>
          </cell>
        </row>
        <row r="752">
          <cell r="A752">
            <v>4070010004</v>
          </cell>
          <cell r="B752" t="str">
            <v>PCM PANEL 7 DEG. C 850X200X20</v>
          </cell>
          <cell r="C752">
            <v>441</v>
          </cell>
          <cell r="D752" t="str">
            <v>R</v>
          </cell>
        </row>
        <row r="753">
          <cell r="A753">
            <v>4070010005</v>
          </cell>
          <cell r="B753" t="str">
            <v xml:space="preserve">PCM PANEL(FILLED)FOR HUTCH    </v>
          </cell>
          <cell r="C753">
            <v>1470</v>
          </cell>
          <cell r="D753" t="str">
            <v xml:space="preserve"> B</v>
          </cell>
        </row>
        <row r="754">
          <cell r="A754">
            <v>5010010238</v>
          </cell>
          <cell r="B754" t="str">
            <v xml:space="preserve">ANTISTATIC MAT 2300x1900x2mm  </v>
          </cell>
          <cell r="C754">
            <v>3</v>
          </cell>
          <cell r="D754" t="str">
            <v>R</v>
          </cell>
        </row>
        <row r="755">
          <cell r="A755">
            <v>5040010028</v>
          </cell>
          <cell r="B755" t="str">
            <v xml:space="preserve">GLUE STICK                    </v>
          </cell>
          <cell r="C755">
            <v>4</v>
          </cell>
          <cell r="D755" t="str">
            <v>R</v>
          </cell>
        </row>
        <row r="756">
          <cell r="A756">
            <v>5040010031</v>
          </cell>
          <cell r="B756" t="str">
            <v xml:space="preserve">MIN CREAM                     </v>
          </cell>
          <cell r="C756">
            <v>36.450000000000003</v>
          </cell>
          <cell r="D756" t="str">
            <v>R</v>
          </cell>
        </row>
        <row r="757">
          <cell r="A757">
            <v>5040010037</v>
          </cell>
          <cell r="B757" t="str">
            <v xml:space="preserve">TAPE PVC  RED                 </v>
          </cell>
          <cell r="C757">
            <v>729</v>
          </cell>
          <cell r="D757" t="str">
            <v>R</v>
          </cell>
        </row>
        <row r="758">
          <cell r="A758">
            <v>5040010038</v>
          </cell>
          <cell r="B758" t="str">
            <v xml:space="preserve">TAPE BLACK PVC 1/2"           </v>
          </cell>
          <cell r="C758">
            <v>30</v>
          </cell>
          <cell r="D758" t="str">
            <v>R</v>
          </cell>
        </row>
        <row r="759">
          <cell r="A759">
            <v>5040010049</v>
          </cell>
          <cell r="B759" t="str">
            <v xml:space="preserve">WAXPOLE                       </v>
          </cell>
          <cell r="C759">
            <v>36.450000000000003</v>
          </cell>
          <cell r="D759" t="str">
            <v>R</v>
          </cell>
        </row>
        <row r="760">
          <cell r="A760">
            <v>5040010051</v>
          </cell>
          <cell r="B760" t="str">
            <v>TAPE PVC TARFELT SELF ADHESIVE</v>
          </cell>
          <cell r="C760">
            <v>90</v>
          </cell>
          <cell r="D760" t="str">
            <v>R</v>
          </cell>
        </row>
        <row r="761">
          <cell r="A761">
            <v>5040010052</v>
          </cell>
          <cell r="B761" t="str">
            <v xml:space="preserve">SILLICON SEALANT RTV(280ML)   </v>
          </cell>
          <cell r="C761">
            <v>20988.12</v>
          </cell>
          <cell r="D761" t="str">
            <v>R</v>
          </cell>
        </row>
        <row r="762">
          <cell r="A762">
            <v>5040010053</v>
          </cell>
          <cell r="B762" t="str">
            <v xml:space="preserve">BAKELITE SHEET 70*35*3MM      </v>
          </cell>
          <cell r="C762">
            <v>729</v>
          </cell>
          <cell r="D762" t="str">
            <v>R</v>
          </cell>
        </row>
        <row r="763">
          <cell r="A763">
            <v>5040010056</v>
          </cell>
          <cell r="B763" t="str">
            <v xml:space="preserve">FEVICOL 998 FW                </v>
          </cell>
          <cell r="C763">
            <v>5509</v>
          </cell>
          <cell r="D763" t="str">
            <v>R</v>
          </cell>
        </row>
        <row r="764">
          <cell r="A764">
            <v>5040010057</v>
          </cell>
          <cell r="B764" t="str">
            <v xml:space="preserve">TAPE PVC BLACK                </v>
          </cell>
          <cell r="C764">
            <v>948</v>
          </cell>
          <cell r="D764" t="str">
            <v>R</v>
          </cell>
        </row>
        <row r="765">
          <cell r="A765">
            <v>5040010092</v>
          </cell>
          <cell r="B765" t="str">
            <v xml:space="preserve">PLASTIC PALLATE               </v>
          </cell>
          <cell r="C765">
            <v>2</v>
          </cell>
          <cell r="D765" t="str">
            <v>R</v>
          </cell>
        </row>
        <row r="766">
          <cell r="A766">
            <v>5040010102</v>
          </cell>
          <cell r="B766" t="str">
            <v xml:space="preserve">MICA FOR TRANSISTER 2940      </v>
          </cell>
          <cell r="C766">
            <v>130</v>
          </cell>
          <cell r="D766" t="str">
            <v>R</v>
          </cell>
        </row>
        <row r="767">
          <cell r="A767">
            <v>5040010200</v>
          </cell>
          <cell r="B767" t="str">
            <v>GROUNDING LEAD 2.5mm2 GREEN 3M</v>
          </cell>
          <cell r="C767">
            <v>2641</v>
          </cell>
          <cell r="D767" t="str">
            <v>R</v>
          </cell>
        </row>
        <row r="768">
          <cell r="A768">
            <v>5040010214</v>
          </cell>
          <cell r="B768" t="str">
            <v xml:space="preserve">ANTISTATIC MAT 1900X2400X2MM  </v>
          </cell>
          <cell r="C768">
            <v>245</v>
          </cell>
          <cell r="D768" t="str">
            <v>R</v>
          </cell>
        </row>
        <row r="769">
          <cell r="A769">
            <v>5040010219</v>
          </cell>
          <cell r="B769" t="str">
            <v xml:space="preserve">ANTISTATIC MAT 3940x2400x2mm  </v>
          </cell>
          <cell r="C769">
            <v>40</v>
          </cell>
          <cell r="D769" t="str">
            <v>R</v>
          </cell>
        </row>
        <row r="770">
          <cell r="A770">
            <v>5040010220</v>
          </cell>
          <cell r="B770" t="str">
            <v xml:space="preserve">ANTISTATIC MAT 2340x920x2mm   </v>
          </cell>
          <cell r="C770">
            <v>21</v>
          </cell>
          <cell r="D770" t="str">
            <v>R</v>
          </cell>
        </row>
        <row r="771">
          <cell r="A771">
            <v>5040010228</v>
          </cell>
          <cell r="B771" t="str">
            <v xml:space="preserve">ANTISTATIC MAT 2340x1500x2mm  </v>
          </cell>
          <cell r="C771">
            <v>20</v>
          </cell>
          <cell r="D771" t="str">
            <v>R</v>
          </cell>
        </row>
        <row r="772">
          <cell r="A772">
            <v>5040010229</v>
          </cell>
          <cell r="B772" t="str">
            <v xml:space="preserve">AIR CURTAIN                   </v>
          </cell>
          <cell r="C772">
            <v>1</v>
          </cell>
          <cell r="D772" t="str">
            <v>R</v>
          </cell>
        </row>
        <row r="773">
          <cell r="A773">
            <v>5040010230</v>
          </cell>
          <cell r="B773" t="str">
            <v>PVC CURTAIN WI MOUNTG ARRANGMN</v>
          </cell>
          <cell r="C773">
            <v>25</v>
          </cell>
          <cell r="D773" t="str">
            <v>R</v>
          </cell>
        </row>
        <row r="774">
          <cell r="A774">
            <v>5040010234</v>
          </cell>
          <cell r="B774" t="str">
            <v xml:space="preserve">ANTISTATIC MAT 2400x2900      </v>
          </cell>
          <cell r="C774">
            <v>20</v>
          </cell>
          <cell r="D774" t="str">
            <v>R</v>
          </cell>
        </row>
        <row r="775">
          <cell r="A775">
            <v>5040010235</v>
          </cell>
          <cell r="B775" t="str">
            <v xml:space="preserve">ANTISTATIC MAT 900X1020x2mm   </v>
          </cell>
          <cell r="C775">
            <v>871</v>
          </cell>
          <cell r="D775" t="str">
            <v>R</v>
          </cell>
        </row>
        <row r="776">
          <cell r="A776">
            <v>5040010236</v>
          </cell>
          <cell r="B776" t="str">
            <v xml:space="preserve">ANTISTATIC MAT 2320X2860X2mm  </v>
          </cell>
          <cell r="C776">
            <v>3</v>
          </cell>
          <cell r="D776" t="str">
            <v>R</v>
          </cell>
        </row>
        <row r="777">
          <cell r="A777">
            <v>5040010237</v>
          </cell>
          <cell r="B777" t="str">
            <v xml:space="preserve">ANTISTATIC MAT 2320x2900MM    </v>
          </cell>
          <cell r="C777">
            <v>2</v>
          </cell>
          <cell r="D777" t="str">
            <v>R</v>
          </cell>
        </row>
        <row r="778">
          <cell r="A778">
            <v>5040010241</v>
          </cell>
          <cell r="B778" t="str">
            <v xml:space="preserve">TAPE PVC NON ADHESIVE         </v>
          </cell>
          <cell r="C778">
            <v>5</v>
          </cell>
          <cell r="D778" t="str">
            <v>R</v>
          </cell>
        </row>
        <row r="779">
          <cell r="A779">
            <v>5040010247</v>
          </cell>
          <cell r="B779" t="str">
            <v xml:space="preserve">CERAMIC SINK WITH TAP, PIPE,  </v>
          </cell>
          <cell r="C779">
            <v>1</v>
          </cell>
          <cell r="D779" t="str">
            <v>R</v>
          </cell>
        </row>
        <row r="780">
          <cell r="A780">
            <v>5040010248</v>
          </cell>
          <cell r="B780" t="str">
            <v xml:space="preserve">ANTISTATIC MAT 2320x3900x2mm  </v>
          </cell>
          <cell r="C780">
            <v>126</v>
          </cell>
          <cell r="D780" t="str">
            <v>R</v>
          </cell>
        </row>
        <row r="781">
          <cell r="A781">
            <v>5040010261</v>
          </cell>
          <cell r="B781" t="str">
            <v>ANTISTATIC MAT WITH 4CLINCH BU</v>
          </cell>
          <cell r="C781">
            <v>1</v>
          </cell>
          <cell r="D781" t="str">
            <v>R</v>
          </cell>
        </row>
        <row r="782">
          <cell r="A782">
            <v>5040010263</v>
          </cell>
          <cell r="B782" t="str">
            <v xml:space="preserve">ANTISTATIC MAT 2400x1000x2mm  </v>
          </cell>
          <cell r="C782">
            <v>27</v>
          </cell>
          <cell r="D782" t="str">
            <v>R</v>
          </cell>
        </row>
        <row r="783">
          <cell r="A783">
            <v>5040010268</v>
          </cell>
          <cell r="B783" t="str">
            <v xml:space="preserve">ANTISTATIC MAT 2900x1980x2    </v>
          </cell>
          <cell r="C783">
            <v>472</v>
          </cell>
          <cell r="D783" t="str">
            <v>R</v>
          </cell>
        </row>
        <row r="784">
          <cell r="A784">
            <v>5040010271</v>
          </cell>
          <cell r="B784" t="str">
            <v xml:space="preserve">ANTISTATIC MAT 2480X2380X2mm  </v>
          </cell>
          <cell r="C784">
            <v>712</v>
          </cell>
          <cell r="D784" t="str">
            <v>R</v>
          </cell>
        </row>
        <row r="785">
          <cell r="A785">
            <v>5040010294</v>
          </cell>
          <cell r="B785" t="str">
            <v xml:space="preserve">ANTISTATIC MAT 2340x1000x2mm  </v>
          </cell>
          <cell r="C785">
            <v>10</v>
          </cell>
          <cell r="D785" t="str">
            <v>R</v>
          </cell>
        </row>
        <row r="786">
          <cell r="A786">
            <v>5040010297</v>
          </cell>
          <cell r="B786" t="str">
            <v>ANTISTATIC MAT WITH 4CLINCH BU</v>
          </cell>
          <cell r="C786">
            <v>20</v>
          </cell>
          <cell r="D786" t="str">
            <v>R</v>
          </cell>
        </row>
        <row r="787">
          <cell r="A787">
            <v>5040010298</v>
          </cell>
          <cell r="B787" t="str">
            <v xml:space="preserve">ANTISTATIC MAT 2840*3860*2mm  </v>
          </cell>
          <cell r="C787">
            <v>120</v>
          </cell>
          <cell r="D787" t="str">
            <v>R</v>
          </cell>
        </row>
        <row r="788">
          <cell r="A788">
            <v>5040010322</v>
          </cell>
          <cell r="B788" t="str">
            <v xml:space="preserve">POLYCARB.SHEET 1.2X780X1080MM </v>
          </cell>
          <cell r="C788">
            <v>2</v>
          </cell>
          <cell r="D788" t="str">
            <v>R</v>
          </cell>
        </row>
        <row r="789">
          <cell r="A789">
            <v>5040010323</v>
          </cell>
          <cell r="B789" t="str">
            <v xml:space="preserve">PU SEALANT RTV(280ML)         </v>
          </cell>
          <cell r="C789">
            <v>4</v>
          </cell>
          <cell r="D789" t="str">
            <v>R</v>
          </cell>
        </row>
        <row r="790">
          <cell r="A790">
            <v>5040010326</v>
          </cell>
          <cell r="B790" t="str">
            <v xml:space="preserve">POLYCARB.SHEET 1.2X900X1200MM </v>
          </cell>
          <cell r="C790">
            <v>2</v>
          </cell>
          <cell r="D790" t="str">
            <v>R</v>
          </cell>
        </row>
        <row r="791">
          <cell r="A791">
            <v>5040010327</v>
          </cell>
          <cell r="B791" t="str">
            <v xml:space="preserve">POLYCARB.SHEET 1.2X924X1080MM </v>
          </cell>
          <cell r="C791">
            <v>4</v>
          </cell>
          <cell r="D791" t="str">
            <v>R</v>
          </cell>
        </row>
        <row r="792">
          <cell r="A792">
            <v>5040010328</v>
          </cell>
          <cell r="B792" t="str">
            <v xml:space="preserve">POLYCARB.SHEET 1.2X924X780MM  </v>
          </cell>
          <cell r="C792">
            <v>4</v>
          </cell>
          <cell r="D792" t="str">
            <v>R</v>
          </cell>
        </row>
        <row r="793">
          <cell r="A793">
            <v>5040010345</v>
          </cell>
          <cell r="B793" t="str">
            <v xml:space="preserve">ANTISTATIC MAT 2380x4900x2mm  </v>
          </cell>
          <cell r="C793">
            <v>1</v>
          </cell>
          <cell r="D793" t="str">
            <v>R</v>
          </cell>
        </row>
        <row r="794">
          <cell r="A794">
            <v>5040010357</v>
          </cell>
          <cell r="B794" t="str">
            <v xml:space="preserve">GROUNDING LEAD 35mm2 GREEN 3M </v>
          </cell>
          <cell r="C794">
            <v>4</v>
          </cell>
          <cell r="D794" t="str">
            <v>R</v>
          </cell>
        </row>
        <row r="795">
          <cell r="A795">
            <v>5040010363</v>
          </cell>
          <cell r="B795" t="str">
            <v xml:space="preserve">ANTISTATIC MAT 1900x1500x2mm  </v>
          </cell>
          <cell r="C795">
            <v>1</v>
          </cell>
          <cell r="D795" t="str">
            <v>R</v>
          </cell>
        </row>
        <row r="796">
          <cell r="A796">
            <v>5040010367</v>
          </cell>
          <cell r="B796" t="str">
            <v>ANTISTATIC MAT WITH 4CLINCH BU</v>
          </cell>
          <cell r="C796">
            <v>40</v>
          </cell>
          <cell r="D796" t="str">
            <v>R</v>
          </cell>
        </row>
        <row r="797">
          <cell r="A797">
            <v>5040010368</v>
          </cell>
          <cell r="B797" t="str">
            <v>TAPE(V.H.B.)4941,SIZE 2"X9YARD</v>
          </cell>
          <cell r="C797">
            <v>5</v>
          </cell>
          <cell r="D797" t="str">
            <v>R</v>
          </cell>
        </row>
        <row r="798">
          <cell r="A798">
            <v>5040010369</v>
          </cell>
          <cell r="B798" t="str">
            <v xml:space="preserve">PRIMER 94(3M ADHESIVE)        </v>
          </cell>
          <cell r="C798">
            <v>0.25</v>
          </cell>
          <cell r="D798" t="str">
            <v>R</v>
          </cell>
        </row>
        <row r="799">
          <cell r="A799">
            <v>5040010374</v>
          </cell>
          <cell r="B799" t="str">
            <v xml:space="preserve">ANTISTATIC MAT 1010X1250X2    </v>
          </cell>
          <cell r="C799">
            <v>30</v>
          </cell>
          <cell r="D799" t="str">
            <v>R</v>
          </cell>
        </row>
        <row r="800">
          <cell r="A800">
            <v>6010020040</v>
          </cell>
          <cell r="B800" t="str">
            <v xml:space="preserve">STICKER FAN CONTROLLER        </v>
          </cell>
          <cell r="C800">
            <v>115</v>
          </cell>
          <cell r="D800" t="str">
            <v>R</v>
          </cell>
        </row>
        <row r="801">
          <cell r="A801">
            <v>6040020007</v>
          </cell>
          <cell r="B801" t="str">
            <v xml:space="preserve">STICKER LOGO  ACME            </v>
          </cell>
          <cell r="C801">
            <v>786</v>
          </cell>
          <cell r="D801" t="str">
            <v>R</v>
          </cell>
        </row>
        <row r="802">
          <cell r="A802">
            <v>6040020009</v>
          </cell>
          <cell r="B802" t="str">
            <v xml:space="preserve">STICKER POLY CARBONET'DANGER' </v>
          </cell>
          <cell r="C802">
            <v>252</v>
          </cell>
          <cell r="D802" t="str">
            <v>R</v>
          </cell>
        </row>
        <row r="803">
          <cell r="A803">
            <v>6040020010</v>
          </cell>
          <cell r="B803" t="str">
            <v>STICKER POLYCARB'REMOVE SHOES'</v>
          </cell>
          <cell r="C803">
            <v>252</v>
          </cell>
          <cell r="D803" t="str">
            <v>R</v>
          </cell>
        </row>
        <row r="804">
          <cell r="A804">
            <v>6040020011</v>
          </cell>
          <cell r="B804" t="str">
            <v>STICKER 300*300MM GREEN SHELTE</v>
          </cell>
          <cell r="C804">
            <v>222</v>
          </cell>
          <cell r="D804" t="str">
            <v>R</v>
          </cell>
        </row>
        <row r="805">
          <cell r="A805">
            <v>6040020012</v>
          </cell>
          <cell r="B805" t="str">
            <v xml:space="preserve">STICKER PVC "DO'S &amp; DONTS"    </v>
          </cell>
          <cell r="C805">
            <v>252</v>
          </cell>
          <cell r="D805" t="str">
            <v>R</v>
          </cell>
        </row>
        <row r="806">
          <cell r="A806">
            <v>6040020023</v>
          </cell>
          <cell r="B806" t="str">
            <v xml:space="preserve">STICKER BAR CODE              </v>
          </cell>
          <cell r="C806">
            <v>729</v>
          </cell>
          <cell r="D806" t="str">
            <v>R</v>
          </cell>
        </row>
        <row r="807">
          <cell r="A807">
            <v>6040020110</v>
          </cell>
          <cell r="B807" t="str">
            <v xml:space="preserve">STICKER NAME &amp; ADDRESS        </v>
          </cell>
          <cell r="C807">
            <v>252</v>
          </cell>
          <cell r="D807" t="str">
            <v>R</v>
          </cell>
        </row>
        <row r="808">
          <cell r="A808">
            <v>6040020204</v>
          </cell>
          <cell r="B808" t="str">
            <v xml:space="preserve">STICKER FOR BOX(1.2X0.9X1.0M) </v>
          </cell>
          <cell r="C808">
            <v>2</v>
          </cell>
          <cell r="D808" t="str">
            <v>R</v>
          </cell>
        </row>
        <row r="809">
          <cell r="A809">
            <v>6040020215</v>
          </cell>
          <cell r="B809" t="str">
            <v xml:space="preserve">STICKER FRONT&amp;REAR PANEL      </v>
          </cell>
          <cell r="C809">
            <v>10</v>
          </cell>
          <cell r="D809" t="str">
            <v>R</v>
          </cell>
        </row>
        <row r="810">
          <cell r="A810">
            <v>6040020216</v>
          </cell>
          <cell r="B810" t="str">
            <v xml:space="preserve">STICKER LEFT&amp;RIGHT PANEL      </v>
          </cell>
          <cell r="C810">
            <v>10</v>
          </cell>
          <cell r="D810" t="str">
            <v>R</v>
          </cell>
        </row>
        <row r="811">
          <cell r="A811">
            <v>6040020217</v>
          </cell>
          <cell r="B811" t="str">
            <v>STICKER TOP PANEL FOR COLD BOX</v>
          </cell>
          <cell r="C811">
            <v>5</v>
          </cell>
          <cell r="D811" t="str">
            <v>R</v>
          </cell>
        </row>
        <row r="812">
          <cell r="A812">
            <v>7020020006</v>
          </cell>
          <cell r="B812" t="str">
            <v>BATTERY MGMNT SYS FOR HUTCH</v>
          </cell>
          <cell r="C812">
            <v>250</v>
          </cell>
          <cell r="D812" t="str">
            <v xml:space="preserve"> B</v>
          </cell>
        </row>
        <row r="813">
          <cell r="A813">
            <v>7020030006</v>
          </cell>
          <cell r="B813" t="str">
            <v>REGULATOR 7.5KVA 2 PHASE-2725</v>
          </cell>
          <cell r="C813">
            <v>250</v>
          </cell>
          <cell r="D813" t="str">
            <v xml:space="preserve"> B</v>
          </cell>
        </row>
        <row r="814">
          <cell r="A814">
            <v>11111111111</v>
          </cell>
          <cell r="B814">
            <v>0</v>
          </cell>
          <cell r="C814">
            <v>7</v>
          </cell>
          <cell r="D814" t="str">
            <v>R</v>
          </cell>
        </row>
        <row r="815">
          <cell r="A815">
            <v>1010240026</v>
          </cell>
          <cell r="B815" t="str">
            <v xml:space="preserve">TEMP CONT ATP-96433-FC-3      </v>
          </cell>
          <cell r="C815">
            <v>4848</v>
          </cell>
          <cell r="D815" t="str">
            <v>R</v>
          </cell>
        </row>
        <row r="816">
          <cell r="A816">
            <v>1030140242</v>
          </cell>
          <cell r="B816" t="str">
            <v>CANOPY FOR ACFC 3200W RDM-0125</v>
          </cell>
          <cell r="C816">
            <v>3276</v>
          </cell>
          <cell r="D816" t="str">
            <v>R</v>
          </cell>
        </row>
        <row r="817">
          <cell r="A817">
            <v>1010240010</v>
          </cell>
          <cell r="B817" t="str">
            <v xml:space="preserve">TEMP CONT ATP-75423C-1 3200W  </v>
          </cell>
          <cell r="C817">
            <v>6</v>
          </cell>
          <cell r="D817" t="str">
            <v>R</v>
          </cell>
        </row>
        <row r="818">
          <cell r="A818">
            <v>1030150355</v>
          </cell>
          <cell r="B818" t="str">
            <v>FRP PANEL 2.5*2.0*2.7 WT FLASH</v>
          </cell>
          <cell r="C818">
            <v>244</v>
          </cell>
        </row>
        <row r="819">
          <cell r="A819">
            <v>1020200039</v>
          </cell>
          <cell r="B819" t="str">
            <v xml:space="preserve">TX AUTO(0-400-480-520V)       </v>
          </cell>
          <cell r="C819">
            <v>1</v>
          </cell>
          <cell r="D819" t="str">
            <v>R</v>
          </cell>
        </row>
      </sheetData>
      <sheetData sheetId="7"/>
      <sheetData sheetId="8"/>
      <sheetData sheetId="9"/>
      <sheetData sheetId="10"/>
      <sheetData sheetId="11"/>
      <sheetData sheetId="12"/>
      <sheetData sheetId="13" refreshError="1"/>
      <sheetData sheetId="14"/>
      <sheetData sheetId="15"/>
      <sheetData sheetId="16"/>
      <sheetData sheetId="17"/>
      <sheetData sheetId="18"/>
      <sheetData sheetId="19">
        <row r="8">
          <cell r="A8">
            <v>1010040030</v>
          </cell>
        </row>
      </sheetData>
      <sheetData sheetId="20"/>
      <sheetData sheetId="21"/>
      <sheetData sheetId="22"/>
      <sheetData sheetId="23"/>
      <sheetData sheetId="24"/>
      <sheetData sheetId="25"/>
      <sheetData sheetId="26"/>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6-LIST OF BOM &amp; RAW M.-II"/>
      <sheetName val="6-LIST_OF_BOM_&amp;_RAW_M_-II"/>
    </sheetNames>
    <sheetDataSet>
      <sheetData sheetId="0">
        <row r="5">
          <cell r="A5" t="str">
            <v>SORT_001</v>
          </cell>
          <cell r="B5" t="str">
            <v>A K Traders</v>
          </cell>
          <cell r="C5" t="str">
            <v>SORT_001</v>
          </cell>
        </row>
        <row r="6">
          <cell r="A6" t="str">
            <v>SORT_002</v>
          </cell>
          <cell r="B6" t="str">
            <v>A to Z Trading Company</v>
          </cell>
          <cell r="C6" t="str">
            <v>SORT_002</v>
          </cell>
        </row>
        <row r="7">
          <cell r="A7" t="str">
            <v>SORT_003</v>
          </cell>
          <cell r="B7" t="str">
            <v>A.S.CONTROLS</v>
          </cell>
          <cell r="C7" t="str">
            <v>SORT_003</v>
          </cell>
        </row>
        <row r="8">
          <cell r="A8" t="str">
            <v>SORT_004</v>
          </cell>
          <cell r="B8" t="str">
            <v>ADI AUTOMOTIVES PVT. LTD.</v>
          </cell>
          <cell r="C8" t="str">
            <v>SORT_004</v>
          </cell>
        </row>
        <row r="9">
          <cell r="A9" t="str">
            <v>SORT_005</v>
          </cell>
          <cell r="B9" t="str">
            <v>Adlec System Pvt Ltd</v>
          </cell>
          <cell r="C9" t="str">
            <v>SORT_005</v>
          </cell>
        </row>
        <row r="10">
          <cell r="A10" t="str">
            <v>SORT_006</v>
          </cell>
          <cell r="B10" t="str">
            <v>Ajay Hardware Industries Pvt Ltd</v>
          </cell>
          <cell r="C10" t="str">
            <v>SORT_006</v>
          </cell>
        </row>
        <row r="11">
          <cell r="A11" t="str">
            <v>SORT_007</v>
          </cell>
          <cell r="B11" t="str">
            <v>Ajay Poly P Limited</v>
          </cell>
          <cell r="C11" t="str">
            <v>SORT_007</v>
          </cell>
        </row>
        <row r="12">
          <cell r="A12" t="str">
            <v>SORT_008</v>
          </cell>
          <cell r="B12" t="str">
            <v>AKG INDUSTRIES</v>
          </cell>
          <cell r="C12" t="str">
            <v>SORT_008</v>
          </cell>
        </row>
        <row r="13">
          <cell r="A13" t="str">
            <v>SORT_009</v>
          </cell>
          <cell r="B13" t="str">
            <v>Alcotech Electronics</v>
          </cell>
          <cell r="C13" t="str">
            <v>SORT_009</v>
          </cell>
        </row>
        <row r="14">
          <cell r="A14" t="str">
            <v>SORT_010</v>
          </cell>
          <cell r="B14" t="str">
            <v>ANIL STEEL PROVATE LTD.</v>
          </cell>
          <cell r="C14" t="str">
            <v>SORT_010</v>
          </cell>
        </row>
        <row r="15">
          <cell r="A15" t="str">
            <v>SORT_011</v>
          </cell>
          <cell r="B15" t="str">
            <v>Anil Steels Pvt Ltd</v>
          </cell>
          <cell r="C15" t="str">
            <v>SORT_011</v>
          </cell>
        </row>
        <row r="16">
          <cell r="A16" t="str">
            <v>SORT_012</v>
          </cell>
          <cell r="B16" t="str">
            <v>Arihant Electricals</v>
          </cell>
          <cell r="C16" t="str">
            <v>SORT_012</v>
          </cell>
        </row>
        <row r="17">
          <cell r="A17" t="str">
            <v>SORT_013</v>
          </cell>
          <cell r="B17" t="str">
            <v>Arihant Teleequip Pvt. Ltd</v>
          </cell>
          <cell r="C17" t="str">
            <v>SORT_013</v>
          </cell>
        </row>
        <row r="18">
          <cell r="A18" t="str">
            <v>SORT_014</v>
          </cell>
          <cell r="B18" t="str">
            <v>Arvind Metals &amp; Minerals P Ltd</v>
          </cell>
          <cell r="C18" t="str">
            <v>SORT_014</v>
          </cell>
        </row>
        <row r="19">
          <cell r="A19" t="str">
            <v>SORT_015</v>
          </cell>
          <cell r="B19" t="str">
            <v>ATPL 90/5 (Creditor)</v>
          </cell>
          <cell r="C19" t="str">
            <v>SORT_015</v>
          </cell>
        </row>
        <row r="20">
          <cell r="A20" t="str">
            <v>SORT_016</v>
          </cell>
          <cell r="B20" t="str">
            <v>Avitron Components Pvt Ltd.</v>
          </cell>
          <cell r="C20" t="str">
            <v>SORT_016</v>
          </cell>
        </row>
        <row r="21">
          <cell r="A21" t="str">
            <v>SORT_017</v>
          </cell>
          <cell r="B21" t="str">
            <v>Bablani Brothers</v>
          </cell>
          <cell r="C21" t="str">
            <v>SORT_017</v>
          </cell>
        </row>
        <row r="22">
          <cell r="A22" t="str">
            <v>SORT_018</v>
          </cell>
          <cell r="B22" t="str">
            <v>Bharat Industrial Corp.</v>
          </cell>
          <cell r="C22" t="str">
            <v>SORT_018</v>
          </cell>
        </row>
        <row r="23">
          <cell r="A23" t="str">
            <v>SORT_019</v>
          </cell>
          <cell r="B23" t="str">
            <v>BLUE STAR LTD</v>
          </cell>
          <cell r="C23" t="str">
            <v>SORT_019</v>
          </cell>
        </row>
        <row r="24">
          <cell r="A24" t="str">
            <v>SORT_020</v>
          </cell>
          <cell r="B24" t="str">
            <v>Danfoss Industries Pvt Ltd</v>
          </cell>
          <cell r="C24" t="str">
            <v>SORT_020</v>
          </cell>
        </row>
        <row r="25">
          <cell r="A25" t="str">
            <v>SORT_021</v>
          </cell>
          <cell r="B25" t="str">
            <v>Dee &amp; Vee Associates</v>
          </cell>
          <cell r="C25" t="str">
            <v>SORT_021</v>
          </cell>
        </row>
        <row r="26">
          <cell r="A26" t="str">
            <v>SORT_022</v>
          </cell>
          <cell r="B26" t="str">
            <v>Dehn Sohne GMBH &amp; Co .KG</v>
          </cell>
          <cell r="C26" t="str">
            <v>SORT_022</v>
          </cell>
        </row>
        <row r="27">
          <cell r="A27" t="str">
            <v>SORT_023</v>
          </cell>
          <cell r="B27" t="str">
            <v>Deltron</v>
          </cell>
          <cell r="C27" t="str">
            <v>SORT_023</v>
          </cell>
        </row>
        <row r="28">
          <cell r="A28" t="str">
            <v>SORT_024</v>
          </cell>
          <cell r="B28" t="str">
            <v>Dow Chemical International Pvt Ltd</v>
          </cell>
          <cell r="C28" t="str">
            <v>SORT_024</v>
          </cell>
        </row>
        <row r="29">
          <cell r="A29" t="str">
            <v>SORT_025</v>
          </cell>
          <cell r="B29" t="str">
            <v>Durga Laxmi Enterprises</v>
          </cell>
          <cell r="C29" t="str">
            <v>SORT_025</v>
          </cell>
        </row>
        <row r="30">
          <cell r="A30" t="str">
            <v>SORT_026</v>
          </cell>
          <cell r="B30" t="str">
            <v>Ebm-NADI International Pvt Ltd</v>
          </cell>
          <cell r="C30" t="str">
            <v>SORT_026</v>
          </cell>
        </row>
        <row r="31">
          <cell r="A31" t="str">
            <v>SORT_027</v>
          </cell>
          <cell r="B31" t="str">
            <v>Electrical Control Systems</v>
          </cell>
          <cell r="C31" t="str">
            <v>SORT_027</v>
          </cell>
        </row>
        <row r="32">
          <cell r="A32" t="str">
            <v>SORT_028</v>
          </cell>
          <cell r="B32" t="str">
            <v>Electrospark</v>
          </cell>
          <cell r="C32" t="str">
            <v>SORT_028</v>
          </cell>
        </row>
        <row r="33">
          <cell r="A33" t="str">
            <v>SORT_029</v>
          </cell>
          <cell r="B33" t="str">
            <v>ELIAKIM ELECTRONICS (P) LTD</v>
          </cell>
          <cell r="C33" t="str">
            <v>SORT_029</v>
          </cell>
        </row>
        <row r="34">
          <cell r="A34" t="str">
            <v>SORT_030</v>
          </cell>
          <cell r="B34" t="str">
            <v>Engineers &amp; Electroplaters</v>
          </cell>
          <cell r="C34" t="str">
            <v>SORT_030</v>
          </cell>
        </row>
        <row r="35">
          <cell r="A35" t="str">
            <v>SORT_031</v>
          </cell>
          <cell r="B35" t="str">
            <v>ERCON PREFABS</v>
          </cell>
          <cell r="C35" t="str">
            <v>SORT_031</v>
          </cell>
        </row>
        <row r="36">
          <cell r="A36" t="str">
            <v>SORT_032</v>
          </cell>
          <cell r="B36" t="str">
            <v>Fortune Polymat Pvt Ltd.</v>
          </cell>
          <cell r="C36" t="str">
            <v>SORT_032</v>
          </cell>
        </row>
        <row r="37">
          <cell r="A37" t="str">
            <v>SORT_033</v>
          </cell>
          <cell r="B37" t="str">
            <v>FORTUNE TECHNO COMPS P. LTD.</v>
          </cell>
          <cell r="C37" t="str">
            <v>SORT_033</v>
          </cell>
        </row>
        <row r="38">
          <cell r="A38" t="str">
            <v>SORT_034</v>
          </cell>
          <cell r="B38" t="str">
            <v>Gujarat Poly-Avx Electronics Limited</v>
          </cell>
          <cell r="C38" t="str">
            <v>SORT_034</v>
          </cell>
        </row>
        <row r="39">
          <cell r="A39" t="str">
            <v>SORT_035</v>
          </cell>
          <cell r="B39" t="str">
            <v>Hamilton Electronics P Ltd.</v>
          </cell>
          <cell r="C39" t="str">
            <v>SORT_035</v>
          </cell>
        </row>
        <row r="40">
          <cell r="A40" t="str">
            <v>SORT_036</v>
          </cell>
          <cell r="B40" t="str">
            <v>Hangdian Group Linix Motor Co Ltd.</v>
          </cell>
          <cell r="C40" t="str">
            <v>SORT_036</v>
          </cell>
        </row>
        <row r="41">
          <cell r="A41" t="str">
            <v>SORT_037</v>
          </cell>
          <cell r="B41" t="str">
            <v>Hind Rectifiers Ltd</v>
          </cell>
          <cell r="C41" t="str">
            <v>SORT_037</v>
          </cell>
        </row>
        <row r="42">
          <cell r="A42" t="str">
            <v>SORT_038</v>
          </cell>
          <cell r="B42" t="str">
            <v>HORING LIH INDUSTRIAL CO LTD.</v>
          </cell>
          <cell r="C42" t="str">
            <v>SORT_038</v>
          </cell>
        </row>
        <row r="43">
          <cell r="A43" t="str">
            <v>SORT_039</v>
          </cell>
          <cell r="B43" t="str">
            <v>Indian Technological Products P Ltd.</v>
          </cell>
          <cell r="C43" t="str">
            <v>SORT_039</v>
          </cell>
        </row>
        <row r="44">
          <cell r="A44" t="str">
            <v>SORT_040</v>
          </cell>
          <cell r="B44" t="str">
            <v>Indo Alusys Industries Ltd</v>
          </cell>
          <cell r="C44" t="str">
            <v>SORT_040</v>
          </cell>
        </row>
        <row r="45">
          <cell r="A45" t="str">
            <v>SORT_041</v>
          </cell>
          <cell r="B45" t="str">
            <v>Industrial Foams Pvt Ltd</v>
          </cell>
          <cell r="C45" t="str">
            <v>SORT_041</v>
          </cell>
        </row>
        <row r="46">
          <cell r="A46" t="str">
            <v>SORT_042</v>
          </cell>
          <cell r="B46" t="str">
            <v>Ispat Industries Ltd.</v>
          </cell>
          <cell r="C46" t="str">
            <v>SORT_042</v>
          </cell>
        </row>
        <row r="47">
          <cell r="A47" t="str">
            <v>SORT_043</v>
          </cell>
          <cell r="B47" t="str">
            <v>ITW India Ltd</v>
          </cell>
          <cell r="C47" t="str">
            <v>SORT_043</v>
          </cell>
        </row>
        <row r="48">
          <cell r="A48" t="str">
            <v>SORT_044</v>
          </cell>
          <cell r="B48" t="str">
            <v>Jain Udyog.</v>
          </cell>
          <cell r="C48" t="str">
            <v>SORT_044</v>
          </cell>
        </row>
        <row r="49">
          <cell r="A49" t="str">
            <v>SORT_045</v>
          </cell>
          <cell r="B49" t="str">
            <v>Jaypee Autoplast</v>
          </cell>
          <cell r="C49" t="str">
            <v>SORT_045</v>
          </cell>
        </row>
        <row r="50">
          <cell r="A50" t="str">
            <v>SORT_046</v>
          </cell>
          <cell r="B50" t="str">
            <v>Jindal Mectecno (P) Ltd.</v>
          </cell>
          <cell r="C50" t="str">
            <v>SORT_046</v>
          </cell>
        </row>
        <row r="51">
          <cell r="A51" t="str">
            <v>SORT_047</v>
          </cell>
          <cell r="B51" t="str">
            <v>JSW STEEL LTD.</v>
          </cell>
          <cell r="C51" t="str">
            <v>SORT_047</v>
          </cell>
        </row>
        <row r="52">
          <cell r="A52" t="str">
            <v>SORT_048</v>
          </cell>
          <cell r="B52" t="str">
            <v>Khurana Enterprises</v>
          </cell>
          <cell r="C52" t="str">
            <v>SORT_048</v>
          </cell>
        </row>
        <row r="53">
          <cell r="A53" t="str">
            <v>SORT_049</v>
          </cell>
          <cell r="B53" t="str">
            <v>Kudamm Corporation</v>
          </cell>
          <cell r="C53" t="str">
            <v>SORT_049</v>
          </cell>
        </row>
        <row r="54">
          <cell r="A54" t="str">
            <v>SORT_050</v>
          </cell>
          <cell r="B54" t="str">
            <v>Kundan Industries Ltd</v>
          </cell>
          <cell r="C54" t="str">
            <v>SORT_050</v>
          </cell>
        </row>
        <row r="55">
          <cell r="A55" t="str">
            <v>SORT_051</v>
          </cell>
          <cell r="B55" t="str">
            <v>Kunta International</v>
          </cell>
          <cell r="C55" t="str">
            <v>SORT_051</v>
          </cell>
        </row>
        <row r="56">
          <cell r="A56" t="str">
            <v>SORT_052</v>
          </cell>
          <cell r="B56" t="str">
            <v>KWALITY TUBES &amp; CAPILLARIES</v>
          </cell>
          <cell r="C56" t="str">
            <v>SORT_052</v>
          </cell>
        </row>
        <row r="57">
          <cell r="A57" t="str">
            <v>SORT_053</v>
          </cell>
          <cell r="B57" t="str">
            <v>Larsen &amp; Toubro Limited</v>
          </cell>
          <cell r="C57" t="str">
            <v>SORT_053</v>
          </cell>
        </row>
        <row r="58">
          <cell r="A58" t="str">
            <v>SORT_054</v>
          </cell>
          <cell r="B58" t="str">
            <v>Lloyd Electric &amp; Engineering Ltd</v>
          </cell>
          <cell r="C58" t="str">
            <v>SORT_054</v>
          </cell>
        </row>
        <row r="59">
          <cell r="A59" t="str">
            <v>SORT_055</v>
          </cell>
          <cell r="B59" t="str">
            <v>LMD Machine Technologies</v>
          </cell>
          <cell r="C59" t="str">
            <v>SORT_055</v>
          </cell>
        </row>
        <row r="60">
          <cell r="A60" t="str">
            <v>SORT_056</v>
          </cell>
          <cell r="B60" t="str">
            <v>M K Industries</v>
          </cell>
          <cell r="C60" t="str">
            <v>SORT_056</v>
          </cell>
        </row>
        <row r="61">
          <cell r="A61" t="str">
            <v>SORT_057</v>
          </cell>
          <cell r="B61" t="str">
            <v>Manifold Industrial Tools</v>
          </cell>
          <cell r="C61" t="str">
            <v>SORT_057</v>
          </cell>
        </row>
        <row r="62">
          <cell r="A62" t="str">
            <v>SORT_058</v>
          </cell>
          <cell r="B62" t="str">
            <v>Mars Industries Pvt. Ltd.</v>
          </cell>
          <cell r="C62" t="str">
            <v>SORT_058</v>
          </cell>
        </row>
        <row r="63">
          <cell r="A63" t="str">
            <v>SORT_059</v>
          </cell>
          <cell r="B63" t="str">
            <v>Material Movell (India) Pvt.Ltd.</v>
          </cell>
          <cell r="C63" t="str">
            <v>SORT_059</v>
          </cell>
        </row>
        <row r="64">
          <cell r="A64" t="str">
            <v>SORT_060</v>
          </cell>
          <cell r="B64" t="str">
            <v>McCoy Silicones Ltd.</v>
          </cell>
          <cell r="C64" t="str">
            <v>SORT_060</v>
          </cell>
        </row>
        <row r="65">
          <cell r="A65" t="str">
            <v>SORT_061</v>
          </cell>
          <cell r="B65" t="str">
            <v>Modulus Pre-Fab Solutions</v>
          </cell>
          <cell r="C65" t="str">
            <v>SORT_061</v>
          </cell>
        </row>
        <row r="66">
          <cell r="A66" t="str">
            <v>SORT_062</v>
          </cell>
          <cell r="B66" t="str">
            <v>Nata Devices India P Ltd.</v>
          </cell>
          <cell r="C66" t="str">
            <v>SORT_062</v>
          </cell>
        </row>
        <row r="67">
          <cell r="A67" t="str">
            <v>SORT_063</v>
          </cell>
          <cell r="B67" t="str">
            <v>NCK Associates</v>
          </cell>
          <cell r="C67" t="str">
            <v>SORT_063</v>
          </cell>
        </row>
        <row r="68">
          <cell r="A68" t="str">
            <v>SORT_064</v>
          </cell>
          <cell r="B68" t="str">
            <v>OMEGA ENTERPRISES</v>
          </cell>
          <cell r="C68" t="str">
            <v>SORT_064</v>
          </cell>
        </row>
        <row r="69">
          <cell r="A69" t="str">
            <v>SORT_065</v>
          </cell>
          <cell r="B69" t="str">
            <v>Pallavi Copper Pipes (P) Ltd</v>
          </cell>
          <cell r="C69" t="str">
            <v>SORT_065</v>
          </cell>
        </row>
        <row r="70">
          <cell r="A70" t="str">
            <v>SORT_066</v>
          </cell>
          <cell r="B70" t="str">
            <v>Paras Enterprises</v>
          </cell>
          <cell r="C70" t="str">
            <v>SORT_066</v>
          </cell>
        </row>
        <row r="71">
          <cell r="A71" t="str">
            <v>SORT_067</v>
          </cell>
          <cell r="B71" t="str">
            <v>PARKER HANNIFIN CORP.</v>
          </cell>
          <cell r="C71" t="str">
            <v>SORT_067</v>
          </cell>
        </row>
        <row r="72">
          <cell r="A72" t="str">
            <v>SORT_068</v>
          </cell>
          <cell r="B72" t="str">
            <v>Perfect Industries</v>
          </cell>
          <cell r="C72" t="str">
            <v>SORT_068</v>
          </cell>
        </row>
        <row r="73">
          <cell r="A73" t="str">
            <v>SORT_069</v>
          </cell>
          <cell r="B73" t="str">
            <v>Phoenix Contact India Pvt Ltd</v>
          </cell>
          <cell r="C73" t="str">
            <v>SORT_069</v>
          </cell>
        </row>
        <row r="74">
          <cell r="A74" t="str">
            <v>SORT_070</v>
          </cell>
          <cell r="B74" t="str">
            <v>Polycab Wires Pvt Ltd</v>
          </cell>
          <cell r="C74" t="str">
            <v>SORT_070</v>
          </cell>
        </row>
        <row r="75">
          <cell r="A75" t="str">
            <v>SORT_071</v>
          </cell>
          <cell r="B75" t="str">
            <v>Pragati Electrom Pvt Ltd</v>
          </cell>
          <cell r="C75" t="str">
            <v>SORT_071</v>
          </cell>
        </row>
        <row r="76">
          <cell r="A76" t="str">
            <v>SORT_072</v>
          </cell>
          <cell r="B76" t="str">
            <v>Precision Electronic Components Mfg. Co.</v>
          </cell>
          <cell r="C76" t="str">
            <v>SORT_072</v>
          </cell>
        </row>
        <row r="77">
          <cell r="A77" t="str">
            <v>SORT_073</v>
          </cell>
          <cell r="B77" t="str">
            <v>Precitech Engineers</v>
          </cell>
          <cell r="C77" t="str">
            <v>SORT_073</v>
          </cell>
        </row>
        <row r="78">
          <cell r="A78" t="str">
            <v>SORT_074</v>
          </cell>
          <cell r="B78" t="str">
            <v>Premier Polyfilm Ltd.</v>
          </cell>
          <cell r="C78" t="str">
            <v>SORT_074</v>
          </cell>
        </row>
        <row r="79">
          <cell r="A79" t="str">
            <v>SORT_075</v>
          </cell>
          <cell r="B79" t="str">
            <v>R R Metal Craft Enterprises</v>
          </cell>
          <cell r="C79" t="str">
            <v>SORT_075</v>
          </cell>
        </row>
        <row r="80">
          <cell r="A80" t="str">
            <v>SORT_076</v>
          </cell>
          <cell r="B80" t="str">
            <v>S N E ( India) Pvt. Ltd.</v>
          </cell>
          <cell r="C80" t="str">
            <v>SORT_076</v>
          </cell>
        </row>
        <row r="81">
          <cell r="A81" t="str">
            <v>SORT_077</v>
          </cell>
          <cell r="B81" t="str">
            <v>SAGINOMIYA SEISAFUSHD INC.</v>
          </cell>
          <cell r="C81" t="str">
            <v>SORT_077</v>
          </cell>
        </row>
        <row r="82">
          <cell r="A82" t="str">
            <v>SORT_078</v>
          </cell>
          <cell r="B82" t="str">
            <v>Sarvottam Appliances Pvt Ltd</v>
          </cell>
          <cell r="C82" t="str">
            <v>SORT_078</v>
          </cell>
        </row>
        <row r="83">
          <cell r="A83" t="str">
            <v>SORT_079</v>
          </cell>
          <cell r="B83" t="str">
            <v>Sarvpriya Industries Limited</v>
          </cell>
          <cell r="C83" t="str">
            <v>SORT_079</v>
          </cell>
        </row>
        <row r="84">
          <cell r="A84" t="str">
            <v>SORT_080</v>
          </cell>
          <cell r="B84" t="str">
            <v>Sellowrap Manufacturing Pvt Ltd.</v>
          </cell>
          <cell r="C84" t="str">
            <v>SORT_080</v>
          </cell>
        </row>
        <row r="85">
          <cell r="A85" t="str">
            <v>SORT_081</v>
          </cell>
          <cell r="B85" t="str">
            <v>Semikron Electronics (P) Ltd</v>
          </cell>
          <cell r="C85" t="str">
            <v>SORT_081</v>
          </cell>
        </row>
        <row r="86">
          <cell r="A86" t="str">
            <v>SORT_082</v>
          </cell>
          <cell r="B86" t="str">
            <v>Sharad Electronics</v>
          </cell>
          <cell r="C86" t="str">
            <v>SORT_082</v>
          </cell>
        </row>
        <row r="87">
          <cell r="A87" t="str">
            <v>SORT_083</v>
          </cell>
          <cell r="B87" t="str">
            <v>Shree Precoated Steels Ltd</v>
          </cell>
          <cell r="C87" t="str">
            <v>SORT_083</v>
          </cell>
        </row>
        <row r="88">
          <cell r="A88" t="str">
            <v>SORT_084</v>
          </cell>
          <cell r="B88" t="str">
            <v>Shreenath Enterprises</v>
          </cell>
          <cell r="C88" t="str">
            <v>SORT_084</v>
          </cell>
        </row>
        <row r="89">
          <cell r="A89" t="str">
            <v>SORT_085</v>
          </cell>
          <cell r="B89" t="str">
            <v>Shri Hari Industries</v>
          </cell>
          <cell r="C89" t="str">
            <v>SORT_085</v>
          </cell>
        </row>
        <row r="90">
          <cell r="A90" t="str">
            <v>SORT_086</v>
          </cell>
          <cell r="B90" t="str">
            <v>SHRI SHYAM ELECTRICAL</v>
          </cell>
          <cell r="C90" t="str">
            <v>SORT_086</v>
          </cell>
        </row>
        <row r="91">
          <cell r="A91" t="str">
            <v>SORT_087</v>
          </cell>
          <cell r="B91" t="str">
            <v>SHYAM PLASTIC INDUSTRY</v>
          </cell>
          <cell r="C91" t="str">
            <v>SORT_087</v>
          </cell>
        </row>
        <row r="92">
          <cell r="A92" t="str">
            <v>SORT_088</v>
          </cell>
          <cell r="B92" t="str">
            <v>SIAM COMPRESSOR INDUSTRY CO.LTD.</v>
          </cell>
          <cell r="C92" t="str">
            <v>SORT_088</v>
          </cell>
        </row>
        <row r="93">
          <cell r="A93" t="str">
            <v>SORT_089</v>
          </cell>
          <cell r="B93" t="str">
            <v>Singodia Electronics Pvt Ltd</v>
          </cell>
          <cell r="C93" t="str">
            <v>SORT_089</v>
          </cell>
        </row>
        <row r="94">
          <cell r="A94" t="str">
            <v>SORT_090</v>
          </cell>
          <cell r="B94" t="str">
            <v>Snowpack Enterprises</v>
          </cell>
          <cell r="C94" t="str">
            <v>SORT_090</v>
          </cell>
        </row>
        <row r="95">
          <cell r="A95" t="str">
            <v>SORT_091</v>
          </cell>
          <cell r="B95" t="str">
            <v>SpirotechHeat Exch P Ltd.</v>
          </cell>
          <cell r="C95" t="str">
            <v>SORT_091</v>
          </cell>
        </row>
        <row r="96">
          <cell r="A96" t="str">
            <v>SORT_092</v>
          </cell>
          <cell r="B96" t="str">
            <v>Sri Sai Speciality Packaging</v>
          </cell>
          <cell r="C96" t="str">
            <v>SORT_092</v>
          </cell>
        </row>
        <row r="97">
          <cell r="A97" t="str">
            <v>SORT_093</v>
          </cell>
          <cell r="B97" t="str">
            <v>SSP Components Mfg.Co.</v>
          </cell>
          <cell r="C97" t="str">
            <v>SORT_093</v>
          </cell>
        </row>
        <row r="98">
          <cell r="A98" t="str">
            <v>SORT_094</v>
          </cell>
          <cell r="B98" t="str">
            <v>Standard Rubber Products</v>
          </cell>
          <cell r="C98" t="str">
            <v>SORT_094</v>
          </cell>
        </row>
        <row r="99">
          <cell r="A99" t="str">
            <v>SORT_095</v>
          </cell>
          <cell r="B99" t="str">
            <v>Sunrise Enterprises</v>
          </cell>
          <cell r="C99" t="str">
            <v>SORT_095</v>
          </cell>
        </row>
        <row r="100">
          <cell r="A100" t="str">
            <v>SORT_096</v>
          </cell>
          <cell r="B100" t="str">
            <v>T C Communication P Ltd</v>
          </cell>
          <cell r="C100" t="str">
            <v>SORT_096</v>
          </cell>
        </row>
        <row r="101">
          <cell r="A101" t="str">
            <v>SORT_097</v>
          </cell>
          <cell r="B101" t="str">
            <v>Techno Engineering Company</v>
          </cell>
          <cell r="C101" t="str">
            <v>SORT_097</v>
          </cell>
        </row>
        <row r="102">
          <cell r="A102" t="str">
            <v>SORT_098</v>
          </cell>
          <cell r="B102" t="str">
            <v>The Supreme Industries Ltd</v>
          </cell>
          <cell r="C102" t="str">
            <v>SORT_098</v>
          </cell>
        </row>
        <row r="103">
          <cell r="A103" t="str">
            <v>SORT_099</v>
          </cell>
          <cell r="B103" t="str">
            <v>Tosiba Industries Ltd</v>
          </cell>
          <cell r="C103" t="str">
            <v>SORT_099</v>
          </cell>
        </row>
        <row r="104">
          <cell r="A104" t="str">
            <v>SORT_100</v>
          </cell>
          <cell r="B104" t="str">
            <v>Trusine Electronics Pvt Ltd.</v>
          </cell>
          <cell r="C104" t="str">
            <v>SORT_100</v>
          </cell>
        </row>
        <row r="105">
          <cell r="A105" t="str">
            <v>SORT_101</v>
          </cell>
          <cell r="B105" t="str">
            <v>Ubah Instruments P. Ltd.</v>
          </cell>
          <cell r="C105" t="str">
            <v>SORT_101</v>
          </cell>
        </row>
        <row r="106">
          <cell r="A106" t="str">
            <v>SORT_102</v>
          </cell>
          <cell r="B106" t="str">
            <v>VAISHALI METAL PVT LTD.</v>
          </cell>
          <cell r="C106" t="str">
            <v>SORT_102</v>
          </cell>
        </row>
        <row r="107">
          <cell r="A107" t="str">
            <v>SORT_103</v>
          </cell>
          <cell r="B107" t="str">
            <v>Valco Industries Ltd.</v>
          </cell>
          <cell r="C107" t="str">
            <v>SORT_103</v>
          </cell>
        </row>
        <row r="108">
          <cell r="A108" t="str">
            <v>SORT_104</v>
          </cell>
          <cell r="B108" t="str">
            <v>VICTORA TOOL ENGINEER</v>
          </cell>
          <cell r="C108" t="str">
            <v>SORT_104</v>
          </cell>
        </row>
        <row r="109">
          <cell r="A109" t="str">
            <v>SORT_105</v>
          </cell>
          <cell r="B109" t="str">
            <v>Viking Engineers Pvt Ltd.</v>
          </cell>
          <cell r="C109" t="str">
            <v>SORT_105</v>
          </cell>
        </row>
        <row r="110">
          <cell r="A110" t="str">
            <v>SORT_106</v>
          </cell>
          <cell r="B110" t="str">
            <v>Vishwakarma Mfg. Co. Pvt. Ltd.</v>
          </cell>
          <cell r="C110" t="str">
            <v>SORT_106</v>
          </cell>
        </row>
        <row r="111">
          <cell r="A111" t="str">
            <v>SORT_107</v>
          </cell>
          <cell r="B111" t="str">
            <v>Warah Appliances</v>
          </cell>
          <cell r="C111" t="str">
            <v>SORT_107</v>
          </cell>
        </row>
        <row r="112">
          <cell r="A112" t="str">
            <v>SORT_108</v>
          </cell>
          <cell r="B112" t="str">
            <v>Yokins Instruments</v>
          </cell>
          <cell r="C112" t="str">
            <v>SORT_108</v>
          </cell>
        </row>
      </sheetData>
      <sheetData sheetId="1" refreshError="1"/>
      <sheetData sheetId="2"/>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VD_2007-10 (Arthur)"/>
      <sheetName val="Pistons EU"/>
      <sheetName val="LVD_2007-10 (Sales)"/>
      <sheetName val="PRO Vs CAP (2)"/>
    </sheetNames>
    <sheetDataSet>
      <sheetData sheetId="0" refreshError="1"/>
      <sheetData sheetId="1">
        <row r="8">
          <cell r="A8" t="str">
            <v xml:space="preserve"> Main Customers</v>
          </cell>
          <cell r="B8" t="str">
            <v>Customers</v>
          </cell>
          <cell r="C8" t="str">
            <v>Committed / Uncommitted</v>
          </cell>
          <cell r="D8" t="str">
            <v>Piston Ref.</v>
          </cell>
          <cell r="E8" t="str">
            <v>Engine</v>
          </cell>
          <cell r="F8" t="str">
            <v>Ø</v>
          </cell>
          <cell r="G8" t="str">
            <v>Quantity 
FC3+9 2006</v>
          </cell>
          <cell r="H8" t="str">
            <v>Selling Price in $</v>
          </cell>
          <cell r="I8" t="str">
            <v>Sales 
FC3+9 2006</v>
          </cell>
          <cell r="J8" t="str">
            <v>Quantity 
2007 SP</v>
          </cell>
          <cell r="K8" t="str">
            <v>Selling Price</v>
          </cell>
          <cell r="L8" t="str">
            <v>Sales 
2007 SP</v>
          </cell>
          <cell r="M8" t="str">
            <v>Quantity 
2008 SP</v>
          </cell>
          <cell r="N8" t="str">
            <v>Selling Price</v>
          </cell>
          <cell r="O8" t="str">
            <v>Sales 
2008 SP</v>
          </cell>
          <cell r="P8" t="str">
            <v>Quantity 
2009 SP</v>
          </cell>
          <cell r="Q8" t="str">
            <v>Selling Price</v>
          </cell>
          <cell r="R8" t="str">
            <v>Sales 
2009 SP</v>
          </cell>
          <cell r="S8" t="str">
            <v>Quantity 
2010 SP</v>
          </cell>
          <cell r="T8" t="str">
            <v>Selling Price</v>
          </cell>
          <cell r="U8" t="str">
            <v>Sales 
2010 SP</v>
          </cell>
          <cell r="V8" t="str">
            <v>Quantity 
2011 SP</v>
          </cell>
          <cell r="W8" t="str">
            <v>Selling Price</v>
          </cell>
          <cell r="X8" t="str">
            <v>Sales 
2011 SP</v>
          </cell>
          <cell r="Z8" t="str">
            <v>BM / Key Accounter</v>
          </cell>
          <cell r="AA8" t="str">
            <v>Local
 Currency</v>
          </cell>
          <cell r="AB8" t="str">
            <v>OE
/ OES</v>
          </cell>
          <cell r="AC8" t="str">
            <v>Segment</v>
          </cell>
          <cell r="AD8" t="str">
            <v>Pist.
Type</v>
          </cell>
          <cell r="AE8" t="str">
            <v>Sales Plant</v>
          </cell>
          <cell r="AF8" t="str">
            <v>Prod. Plant</v>
          </cell>
          <cell r="AG8" t="str">
            <v>Remarks</v>
          </cell>
          <cell r="AH8" t="str">
            <v>Piston</v>
          </cell>
        </row>
        <row r="9">
          <cell r="A9" t="str">
            <v>Fiat</v>
          </cell>
          <cell r="B9" t="str">
            <v>Fiat</v>
          </cell>
          <cell r="C9" t="str">
            <v>Committed</v>
          </cell>
          <cell r="D9" t="str">
            <v>X6934-502</v>
          </cell>
          <cell r="E9" t="str">
            <v>1.3L SDE 75 HP</v>
          </cell>
          <cell r="F9">
            <v>69</v>
          </cell>
          <cell r="G9">
            <v>200</v>
          </cell>
          <cell r="H9">
            <v>15.634779259544556</v>
          </cell>
          <cell r="I9">
            <v>3126.9558519089114</v>
          </cell>
          <cell r="J9">
            <v>480</v>
          </cell>
          <cell r="K9">
            <v>15.345914977613019</v>
          </cell>
          <cell r="L9">
            <v>7366.0391892542493</v>
          </cell>
          <cell r="M9">
            <v>480</v>
          </cell>
          <cell r="N9">
            <v>15.213518848394397</v>
          </cell>
          <cell r="O9">
            <v>7302.4890472293109</v>
          </cell>
          <cell r="P9">
            <v>480</v>
          </cell>
          <cell r="Q9">
            <v>15.213518848394397</v>
          </cell>
          <cell r="R9">
            <v>7302.4890472293109</v>
          </cell>
          <cell r="S9">
            <v>480</v>
          </cell>
          <cell r="T9">
            <v>15.213518848394397</v>
          </cell>
          <cell r="U9">
            <v>7302.4890472293109</v>
          </cell>
          <cell r="V9">
            <v>480</v>
          </cell>
          <cell r="W9">
            <v>15.213518848394397</v>
          </cell>
          <cell r="X9">
            <v>7302.4890472293109</v>
          </cell>
          <cell r="Z9" t="str">
            <v>L. Tommasini / H. Fischer</v>
          </cell>
          <cell r="AA9" t="str">
            <v>EUR</v>
          </cell>
          <cell r="AB9" t="str">
            <v>OE</v>
          </cell>
          <cell r="AC9" t="str">
            <v>LVD</v>
          </cell>
          <cell r="AD9" t="str">
            <v>C</v>
          </cell>
          <cell r="AE9" t="str">
            <v>Gorzyce</v>
          </cell>
          <cell r="AF9" t="str">
            <v>FM Goetze India</v>
          </cell>
          <cell r="AG9" t="str">
            <v>Assembly in Gorzyce</v>
          </cell>
        </row>
        <row r="10">
          <cell r="A10" t="str">
            <v>Ford</v>
          </cell>
          <cell r="B10" t="str">
            <v>Ford</v>
          </cell>
          <cell r="C10" t="str">
            <v>Committed</v>
          </cell>
          <cell r="D10" t="str">
            <v>08165-E-107</v>
          </cell>
          <cell r="E10" t="str">
            <v>LION V6 / VAVE / PAG &amp; PSA use</v>
          </cell>
          <cell r="F10">
            <v>81</v>
          </cell>
          <cell r="G10">
            <v>0</v>
          </cell>
          <cell r="H10">
            <v>21.568488791457462</v>
          </cell>
          <cell r="I10">
            <v>0</v>
          </cell>
          <cell r="J10">
            <v>0</v>
          </cell>
          <cell r="K10">
            <v>21.3</v>
          </cell>
          <cell r="L10">
            <v>0</v>
          </cell>
          <cell r="M10">
            <v>0</v>
          </cell>
          <cell r="N10">
            <v>19.71</v>
          </cell>
          <cell r="O10">
            <v>0</v>
          </cell>
          <cell r="P10">
            <v>275</v>
          </cell>
          <cell r="Q10">
            <v>18.881267237111942</v>
          </cell>
          <cell r="R10">
            <v>5192.3484902057844</v>
          </cell>
          <cell r="S10">
            <v>300</v>
          </cell>
          <cell r="T10">
            <v>18.510006364472101</v>
          </cell>
          <cell r="U10">
            <v>5553.0019093416304</v>
          </cell>
          <cell r="V10">
            <v>325</v>
          </cell>
          <cell r="W10">
            <v>18.13874549183226</v>
          </cell>
          <cell r="X10">
            <v>5895.0922848454848</v>
          </cell>
          <cell r="Z10" t="str">
            <v>P. Schickhoff</v>
          </cell>
          <cell r="AA10" t="str">
            <v>GBP</v>
          </cell>
          <cell r="AB10" t="str">
            <v>OE</v>
          </cell>
          <cell r="AC10" t="str">
            <v>LVD</v>
          </cell>
          <cell r="AD10" t="str">
            <v xml:space="preserve">B </v>
          </cell>
          <cell r="AE10" t="str">
            <v>Bradford</v>
          </cell>
          <cell r="AF10" t="str">
            <v>FM Goetze India</v>
          </cell>
          <cell r="AG10">
            <v>0</v>
          </cell>
          <cell r="AH10" t="str">
            <v>08165E</v>
          </cell>
        </row>
        <row r="11">
          <cell r="A11" t="str">
            <v>Ford</v>
          </cell>
          <cell r="B11" t="str">
            <v>Ford</v>
          </cell>
          <cell r="C11" t="str">
            <v>Committed</v>
          </cell>
          <cell r="D11" t="str">
            <v>08165-E-107</v>
          </cell>
          <cell r="E11" t="str">
            <v>LION V8 / VAVE / L-R use</v>
          </cell>
          <cell r="F11">
            <v>81</v>
          </cell>
          <cell r="G11">
            <v>0</v>
          </cell>
          <cell r="H11">
            <v>21.568488791457462</v>
          </cell>
          <cell r="I11">
            <v>0</v>
          </cell>
          <cell r="J11">
            <v>0</v>
          </cell>
          <cell r="K11">
            <v>21.3</v>
          </cell>
          <cell r="L11">
            <v>0</v>
          </cell>
          <cell r="M11">
            <v>0</v>
          </cell>
          <cell r="N11">
            <v>19.71</v>
          </cell>
          <cell r="O11">
            <v>0</v>
          </cell>
          <cell r="P11">
            <v>62.5</v>
          </cell>
          <cell r="Q11">
            <v>18.881267237111942</v>
          </cell>
          <cell r="R11">
            <v>1180.0792023194963</v>
          </cell>
          <cell r="S11">
            <v>50</v>
          </cell>
          <cell r="T11">
            <v>18.510006364472101</v>
          </cell>
          <cell r="U11">
            <v>925.50031822360506</v>
          </cell>
          <cell r="V11">
            <v>75</v>
          </cell>
          <cell r="W11">
            <v>18.13874549183226</v>
          </cell>
          <cell r="X11">
            <v>1360.4059118874195</v>
          </cell>
          <cell r="Z11" t="str">
            <v>P. Schickhoff</v>
          </cell>
          <cell r="AA11" t="str">
            <v>GBP</v>
          </cell>
          <cell r="AB11" t="str">
            <v>OE</v>
          </cell>
          <cell r="AC11" t="str">
            <v>LVD</v>
          </cell>
          <cell r="AD11" t="str">
            <v xml:space="preserve">B </v>
          </cell>
          <cell r="AE11" t="str">
            <v>Bradford</v>
          </cell>
          <cell r="AF11" t="str">
            <v>FM Goetze India</v>
          </cell>
          <cell r="AG11">
            <v>0</v>
          </cell>
          <cell r="AH11" t="str">
            <v>08165E</v>
          </cell>
        </row>
        <row r="12">
          <cell r="A12" t="str">
            <v>PSA</v>
          </cell>
          <cell r="B12" t="str">
            <v>PSA</v>
          </cell>
          <cell r="C12" t="str">
            <v>Uncommitted</v>
          </cell>
          <cell r="E12" t="str">
            <v>DW10 CTED4, 2.0L, 110 kW</v>
          </cell>
          <cell r="F12">
            <v>85</v>
          </cell>
          <cell r="J12">
            <v>0</v>
          </cell>
          <cell r="K12">
            <v>0</v>
          </cell>
          <cell r="L12">
            <v>0</v>
          </cell>
          <cell r="M12">
            <v>0</v>
          </cell>
          <cell r="N12">
            <v>0</v>
          </cell>
          <cell r="O12">
            <v>0</v>
          </cell>
          <cell r="P12">
            <v>500</v>
          </cell>
          <cell r="Q12">
            <v>11.43421115979009</v>
          </cell>
          <cell r="R12">
            <v>5717.1055798950447</v>
          </cell>
          <cell r="S12">
            <v>610</v>
          </cell>
          <cell r="T12">
            <v>11.090911279274863</v>
          </cell>
          <cell r="U12">
            <v>6765.4558803576665</v>
          </cell>
          <cell r="V12">
            <v>910</v>
          </cell>
          <cell r="W12">
            <v>10.7584053650685</v>
          </cell>
          <cell r="X12">
            <v>9790.1488822123338</v>
          </cell>
          <cell r="Z12" t="str">
            <v>D. Metzenroth</v>
          </cell>
          <cell r="AA12" t="str">
            <v>EUR</v>
          </cell>
          <cell r="AB12" t="str">
            <v>OE</v>
          </cell>
          <cell r="AC12" t="str">
            <v>LVD</v>
          </cell>
          <cell r="AD12" t="str">
            <v>A</v>
          </cell>
          <cell r="AE12" t="str">
            <v>Chasseneuil</v>
          </cell>
          <cell r="AF12" t="str">
            <v>FM Goetze India</v>
          </cell>
        </row>
      </sheetData>
      <sheetData sheetId="2" refreshError="1"/>
      <sheetData sheetId="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
      <sheetName val="XXX0"/>
      <sheetName val="Data"/>
      <sheetName val="Petugas"/>
      <sheetName val="Proses"/>
      <sheetName val="Lebih"/>
      <sheetName val="FinishGood2R"/>
      <sheetName val="FinishGood4R"/>
      <sheetName val="RAW"/>
      <sheetName val="WIP (2)"/>
      <sheetName val="FG"/>
      <sheetName val="WIP"/>
      <sheetName val="Purchasing"/>
      <sheetName val="WipGear2WA"/>
      <sheetName val="WipGear2WB"/>
      <sheetName val="Sheet2"/>
      <sheetName val="WipGear4r"/>
      <sheetName val="WipCam"/>
      <sheetName val="WipGear"/>
      <sheetName val="KODELOKASI"/>
      <sheetName val="WipGear2WA (2)"/>
      <sheetName val="WipGear4R (2)"/>
      <sheetName val="WipCam (2)"/>
      <sheetName val="WipGear2WB (2)"/>
      <sheetName val="Data (2)"/>
      <sheetName val="Sheet1"/>
      <sheetName val="1A"/>
      <sheetName val="2002"/>
      <sheetName val="損益（元ネタ）見直除く"/>
      <sheetName val="C100-KICK"/>
      <sheetName val="ocean voyage"/>
      <sheetName val="0P-1"/>
      <sheetName val="Config"/>
      <sheetName val="Pivot"/>
      <sheetName val="Tools Part Former"/>
      <sheetName val="CST1198"/>
      <sheetName val="DafLoc"/>
      <sheetName val="SOB200404"/>
      <sheetName val="nava part"/>
      <sheetName val="Cost Table"/>
      <sheetName val="Graph Data"/>
      <sheetName val="Investment"/>
      <sheetName val="Cell Machine Numbers"/>
      <sheetName val="telco_p"/>
      <sheetName val="KPB"/>
      <sheetName val="INDEX"/>
      <sheetName val="初期03"/>
      <sheetName val="Record CR"/>
      <sheetName val="393.N"/>
      <sheetName val="Sheet3"/>
      <sheetName val="PR"/>
      <sheetName val="DISK歯型面圧"/>
      <sheetName val="#REF"/>
      <sheetName val="COP1Q"/>
      <sheetName val="COP"/>
      <sheetName val="台数"/>
      <sheetName val="ｻﾏﾘ"/>
      <sheetName val="MEMO"/>
      <sheetName val="材変影響"/>
      <sheetName val="P2対D1"/>
      <sheetName val="393_N"/>
      <sheetName val="スコアカード (2)"/>
      <sheetName val="Code"/>
      <sheetName val="定数"/>
      <sheetName val="List"/>
      <sheetName val="COST"/>
      <sheetName val="6月"/>
      <sheetName val="errlog"/>
      <sheetName val="Master"/>
      <sheetName val="Lists"/>
      <sheetName val="WIP_(2)"/>
      <sheetName val="WipGear2WA_(2)"/>
      <sheetName val="WipGear4R_(2)"/>
      <sheetName val="WipCam_(2)"/>
      <sheetName val="WipGear2WB_(2)"/>
      <sheetName val="Data_(2)"/>
      <sheetName val="ocean_voyage"/>
      <sheetName val="Tools_Part_Former"/>
      <sheetName val="nava_part"/>
      <sheetName val="Cost_Table"/>
      <sheetName val="Graph_Data"/>
      <sheetName val="Cell_Machine_Numbers"/>
      <sheetName val="Record_CR"/>
      <sheetName val="393_N1"/>
      <sheetName val="スコアカード_(2)"/>
    </sheetNames>
    <sheetDataSet>
      <sheetData sheetId="0"/>
      <sheetData sheetId="1"/>
      <sheetData sheetId="2"/>
      <sheetData sheetId="3"/>
      <sheetData sheetId="4" refreshError="1">
        <row r="1">
          <cell r="A1" t="str">
            <v>NOPROC</v>
          </cell>
          <cell r="B1" t="str">
            <v>PROCESS</v>
          </cell>
        </row>
        <row r="2">
          <cell r="A2">
            <v>1</v>
          </cell>
          <cell r="B2" t="str">
            <v>PURCHASING</v>
          </cell>
        </row>
        <row r="3">
          <cell r="A3">
            <v>10</v>
          </cell>
          <cell r="B3" t="str">
            <v>CUTTING</v>
          </cell>
        </row>
        <row r="4">
          <cell r="A4">
            <v>11</v>
          </cell>
          <cell r="B4" t="str">
            <v>FORGING</v>
          </cell>
        </row>
        <row r="5">
          <cell r="A5">
            <v>12</v>
          </cell>
          <cell r="B5" t="str">
            <v>CASTING</v>
          </cell>
        </row>
        <row r="6">
          <cell r="A6">
            <v>13</v>
          </cell>
          <cell r="B6" t="str">
            <v>PIERCING</v>
          </cell>
        </row>
        <row r="7">
          <cell r="A7">
            <v>14</v>
          </cell>
          <cell r="B7" t="str">
            <v>CENTERING</v>
          </cell>
        </row>
        <row r="8">
          <cell r="A8">
            <v>20</v>
          </cell>
          <cell r="B8" t="str">
            <v>STREAD SPLINE</v>
          </cell>
        </row>
        <row r="9">
          <cell r="A9">
            <v>21</v>
          </cell>
          <cell r="B9" t="str">
            <v xml:space="preserve">LATHE </v>
          </cell>
        </row>
        <row r="10">
          <cell r="A10">
            <v>22</v>
          </cell>
          <cell r="B10" t="str">
            <v>AXIAL DRILLING</v>
          </cell>
        </row>
        <row r="11">
          <cell r="A11">
            <v>23</v>
          </cell>
          <cell r="B11" t="str">
            <v>DRILL &amp; REAMING</v>
          </cell>
        </row>
        <row r="12">
          <cell r="A12">
            <v>24</v>
          </cell>
          <cell r="B12" t="str">
            <v>GROVING</v>
          </cell>
        </row>
        <row r="13">
          <cell r="A13">
            <v>24.5</v>
          </cell>
          <cell r="B13" t="str">
            <v>TAPPING</v>
          </cell>
        </row>
        <row r="14">
          <cell r="A14">
            <v>25</v>
          </cell>
          <cell r="B14" t="str">
            <v>CAM MILLING</v>
          </cell>
        </row>
        <row r="15">
          <cell r="A15">
            <v>26</v>
          </cell>
          <cell r="B15" t="str">
            <v>OIL HOLE DRILL</v>
          </cell>
        </row>
        <row r="16">
          <cell r="A16">
            <v>27</v>
          </cell>
          <cell r="B16" t="str">
            <v>MARKING</v>
          </cell>
        </row>
        <row r="17">
          <cell r="A17">
            <v>28</v>
          </cell>
          <cell r="B17" t="str">
            <v>HARDENING</v>
          </cell>
        </row>
        <row r="18">
          <cell r="A18">
            <v>29</v>
          </cell>
          <cell r="B18" t="str">
            <v>TEMPERING</v>
          </cell>
        </row>
        <row r="19">
          <cell r="A19">
            <v>30</v>
          </cell>
          <cell r="B19" t="str">
            <v>CYLINDRICAL GRIND</v>
          </cell>
        </row>
        <row r="20">
          <cell r="A20">
            <v>31</v>
          </cell>
          <cell r="B20" t="str">
            <v>FINE CAM GRIND</v>
          </cell>
        </row>
        <row r="21">
          <cell r="A21">
            <v>40</v>
          </cell>
          <cell r="B21" t="str">
            <v>WELDING</v>
          </cell>
        </row>
        <row r="22">
          <cell r="A22">
            <v>41</v>
          </cell>
          <cell r="B22" t="str">
            <v>BROACHING</v>
          </cell>
        </row>
        <row r="23">
          <cell r="A23">
            <v>42</v>
          </cell>
          <cell r="B23" t="str">
            <v>PIERCHING</v>
          </cell>
        </row>
        <row r="24">
          <cell r="A24">
            <v>43</v>
          </cell>
          <cell r="B24" t="str">
            <v>TEETH CUTTING</v>
          </cell>
        </row>
        <row r="25">
          <cell r="A25">
            <v>44</v>
          </cell>
          <cell r="B25" t="str">
            <v>SHAVING</v>
          </cell>
        </row>
        <row r="26">
          <cell r="A26">
            <v>50</v>
          </cell>
          <cell r="B26" t="str">
            <v>CARBURIZING</v>
          </cell>
        </row>
        <row r="27">
          <cell r="A27">
            <v>51</v>
          </cell>
          <cell r="B27" t="str">
            <v>SHOT BLAST</v>
          </cell>
        </row>
        <row r="28">
          <cell r="A28">
            <v>52</v>
          </cell>
          <cell r="B28" t="str">
            <v>SCREW TEMPERING</v>
          </cell>
        </row>
        <row r="29">
          <cell r="A29">
            <v>55</v>
          </cell>
          <cell r="B29" t="str">
            <v>FINISHING</v>
          </cell>
        </row>
        <row r="30">
          <cell r="A30">
            <v>56</v>
          </cell>
          <cell r="B30" t="str">
            <v>GRINDING</v>
          </cell>
        </row>
        <row r="31">
          <cell r="A31">
            <v>57</v>
          </cell>
          <cell r="B31" t="str">
            <v>HONING</v>
          </cell>
        </row>
        <row r="32">
          <cell r="A32">
            <v>60</v>
          </cell>
          <cell r="B32" t="str">
            <v>COATING</v>
          </cell>
        </row>
        <row r="33">
          <cell r="A33">
            <v>61</v>
          </cell>
          <cell r="B33" t="str">
            <v>PAINTING</v>
          </cell>
        </row>
        <row r="34">
          <cell r="A34">
            <v>62</v>
          </cell>
          <cell r="B34" t="str">
            <v>PLATING</v>
          </cell>
        </row>
        <row r="35">
          <cell r="A35">
            <v>70</v>
          </cell>
          <cell r="B35" t="str">
            <v>TAPPING</v>
          </cell>
        </row>
        <row r="36">
          <cell r="A36">
            <v>71</v>
          </cell>
          <cell r="B36" t="str">
            <v>WASHING</v>
          </cell>
        </row>
        <row r="37">
          <cell r="A37">
            <v>72</v>
          </cell>
          <cell r="B37" t="str">
            <v>BUSH_PRESS</v>
          </cell>
        </row>
        <row r="38">
          <cell r="A38">
            <v>73</v>
          </cell>
          <cell r="B38" t="str">
            <v>INDUCTION</v>
          </cell>
        </row>
        <row r="39">
          <cell r="A39">
            <v>74</v>
          </cell>
          <cell r="B39" t="str">
            <v>LAPPING</v>
          </cell>
        </row>
        <row r="40">
          <cell r="A40">
            <v>75</v>
          </cell>
          <cell r="B40" t="str">
            <v>PRESS NOZLE</v>
          </cell>
        </row>
        <row r="41">
          <cell r="A41">
            <v>76</v>
          </cell>
          <cell r="B41" t="str">
            <v>FINISHING</v>
          </cell>
        </row>
        <row r="42">
          <cell r="A42">
            <v>77</v>
          </cell>
          <cell r="B42" t="str">
            <v>FIT BUSH</v>
          </cell>
        </row>
        <row r="43">
          <cell r="A43">
            <v>80</v>
          </cell>
          <cell r="B43" t="str">
            <v>ASSEMBLING</v>
          </cell>
        </row>
        <row r="44">
          <cell r="A44">
            <v>81</v>
          </cell>
          <cell r="B44" t="str">
            <v>PRESS FIT BEARING</v>
          </cell>
        </row>
        <row r="45">
          <cell r="A45">
            <v>82</v>
          </cell>
          <cell r="B45" t="str">
            <v>FINE BORING</v>
          </cell>
        </row>
        <row r="46">
          <cell r="A46">
            <v>83</v>
          </cell>
          <cell r="B46" t="str">
            <v>DEBURING</v>
          </cell>
        </row>
        <row r="47">
          <cell r="A47">
            <v>84</v>
          </cell>
          <cell r="B47" t="str">
            <v>BURNISER</v>
          </cell>
        </row>
        <row r="48">
          <cell r="A48">
            <v>85</v>
          </cell>
          <cell r="B48" t="str">
            <v>GEAR CHECKER</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ader"/>
      <sheetName val="defaults"/>
      <sheetName val="P &amp; L"/>
      <sheetName val="Bal Sheet"/>
      <sheetName val="Ketaki"/>
      <sheetName val="E.1.j_debotrs credit bal dec'11"/>
      <sheetName val="Other"/>
      <sheetName val="Summary"/>
      <sheetName val="office equipment"/>
      <sheetName val="PF Payable"/>
      <sheetName val="Fcst vs Budgets"/>
      <sheetName val="MenuData"/>
      <sheetName val="staff-welfare"/>
      <sheetName val="Pistons EU"/>
      <sheetName val="bco035RG"/>
      <sheetName val="FORM-16"/>
      <sheetName val="Annexure VI"/>
      <sheetName val="FX-13"/>
      <sheetName val="Amortization Table"/>
      <sheetName val="JUN-FG-DIR"/>
      <sheetName val="TRIAL BALANCE"/>
      <sheetName val="Groupings-final"/>
      <sheetName val="Sched"/>
      <sheetName val="Trial"/>
      <sheetName val="FA_Final"/>
      <sheetName val="BSH-0002"/>
      <sheetName val="X"/>
      <sheetName val="Sheet1"/>
      <sheetName val="pack pnl-99"/>
      <sheetName val="Assume"/>
      <sheetName val="Detals"/>
      <sheetName val="ZREV-Reim"/>
      <sheetName val="Tables"/>
      <sheetName val="Billing data"/>
      <sheetName val="INFO"/>
      <sheetName val="FF-50"/>
      <sheetName val="FF-21(a)"/>
      <sheetName val="P"/>
      <sheetName val="Input-Pack Level"/>
      <sheetName val="SR-Dom"/>
      <sheetName val="CRITERIA1"/>
      <sheetName val="Current Year Dep."/>
      <sheetName val="FA Ac Codes"/>
      <sheetName val="MastComments"/>
      <sheetName val="Sup.Master"/>
      <sheetName val="P_&amp;_L"/>
      <sheetName val="Bal_Sheet"/>
      <sheetName val="Orig SG&amp;A Corp"/>
      <sheetName val="horizontal"/>
      <sheetName val="Boiler&amp;TG"/>
      <sheetName val="cont-june"/>
      <sheetName val="Sheet2"/>
      <sheetName val="COAT&amp;WRAP-QIOT-#3"/>
      <sheetName val="PNT-QUOT-#3"/>
      <sheetName val="Prod Anal"/>
      <sheetName val="PF_Payable"/>
      <sheetName val="Billing_data"/>
      <sheetName val="Prod_Anal"/>
      <sheetName val="office_equipment"/>
      <sheetName val="Link_2001"/>
      <sheetName val="Deff_Tax_Sept01"/>
      <sheetName val="HEAD"/>
      <sheetName val="DLC lookups"/>
      <sheetName val="Param"/>
      <sheetName val="P _ L"/>
      <sheetName val="Ireland-SACRdata"/>
      <sheetName val="Emp Reward"/>
      <sheetName val="ADVERT"/>
      <sheetName val="Assumptions"/>
      <sheetName val="Lia (3)"/>
      <sheetName val="Intaccrual"/>
      <sheetName val="SBU"/>
      <sheetName val="tdint"/>
      <sheetName val="stat C (2)"/>
      <sheetName val="INT"/>
      <sheetName val="EXIS-COMBINED"/>
      <sheetName val="dec00"/>
      <sheetName val="Steel Increase Provision"/>
      <sheetName val="P_&amp;_L1"/>
      <sheetName val="Bal_Sheet1"/>
      <sheetName val="P___L1"/>
      <sheetName val="P___L"/>
      <sheetName val="All Charts"/>
      <sheetName val="Prov. Comm. Inv."/>
      <sheetName val="KLHT"/>
      <sheetName val="P_&amp;_L2"/>
      <sheetName val="Bal_Sheet2"/>
      <sheetName val="E_1_j_debotrs_credit_bal_dec'11"/>
      <sheetName val="office_equipment1"/>
      <sheetName val="PF_Payable1"/>
      <sheetName val="Fcst_vs_Budgets"/>
      <sheetName val="Pistons_EU"/>
      <sheetName val="Annexure_VI"/>
      <sheetName val="Amortization_Table"/>
      <sheetName val="TRIAL_BALANCE"/>
      <sheetName val="pack_pnl-99"/>
      <sheetName val="Billing_data1"/>
      <sheetName val="Input-Pack_Level"/>
      <sheetName val="Current_Year_Dep_"/>
      <sheetName val="FA_Ac_Codes"/>
      <sheetName val="Sup_Master"/>
      <sheetName val="Orig_SG&amp;A_Corp"/>
      <sheetName val="Prod_Anal1"/>
      <sheetName val="DLC_lookups"/>
      <sheetName val="P___L2"/>
      <sheetName val="Emp_Reward"/>
      <sheetName val="Lia_(3)"/>
      <sheetName val="stat_C_(2)"/>
      <sheetName val="Steel_Increase_Provision"/>
      <sheetName val="All_Charts"/>
      <sheetName val="Prov__Comm__Inv_"/>
      <sheetName val="TBAL_Dahej"/>
      <sheetName val="TBAL_DAP"/>
      <sheetName val="Net_Trial"/>
      <sheetName val="A"/>
      <sheetName val="Views"/>
      <sheetName val="Record_CR"/>
      <sheetName val="major"/>
      <sheetName val="MAS-PIS"/>
      <sheetName val="MAS-PIN"/>
      <sheetName val="UNIT-II"/>
      <sheetName val="재1"/>
      <sheetName val="C_flow_95"/>
      <sheetName val="except_wiring"/>
      <sheetName val="Control"/>
      <sheetName val="CAPITAL_(2)"/>
      <sheetName val="Consol"/>
      <sheetName val="IND"/>
      <sheetName val="ITL"/>
      <sheetName val="LLC"/>
      <sheetName val="UKL"/>
      <sheetName val="COA"/>
      <sheetName val="Comp"/>
      <sheetName val="Subscription"/>
      <sheetName val="4219020-SIE_Advert"/>
      <sheetName val="Dont_Alter"/>
      <sheetName val="List"/>
      <sheetName val="Other:Summary"/>
      <sheetName val="SAL0100"/>
      <sheetName val="PL"/>
      <sheetName val="BalSht"/>
      <sheetName val="KDS"/>
      <sheetName val="Setup"/>
      <sheetName val="FRANCIA_CIN_MESE"/>
      <sheetName val="Tabelle1"/>
      <sheetName val="FW_STEXCEL"/>
      <sheetName val="TBAL Dahej"/>
      <sheetName val="TBAL DAP"/>
      <sheetName val="Net Trial"/>
      <sheetName val="Record CR"/>
      <sheetName val="C_flow 95"/>
      <sheetName val="except wiring"/>
      <sheetName val="CAPITAL (2)"/>
      <sheetName val="4219020-SIE Advert"/>
      <sheetName val="Dont Alter"/>
      <sheetName val="FRANCIA CIN MESE"/>
    </sheetNames>
    <sheetDataSet>
      <sheetData sheetId="0" refreshError="1">
        <row r="3">
          <cell r="A3" t="str">
            <v>AUSTRIA</v>
          </cell>
          <cell r="D3" t="str">
            <v>INDIA</v>
          </cell>
        </row>
      </sheetData>
      <sheetData sheetId="1" refreshError="1">
        <row r="3">
          <cell r="A3" t="str">
            <v>AUSTRIA</v>
          </cell>
          <cell r="B3" t="str">
            <v>OSKFI</v>
          </cell>
          <cell r="C3" t="str">
            <v>OSKFS</v>
          </cell>
          <cell r="D3" t="str">
            <v>OSNHQ</v>
          </cell>
          <cell r="E3" t="str">
            <v>OSCEHQ</v>
          </cell>
          <cell r="F3" t="str">
            <v>OSEMKFI</v>
          </cell>
          <cell r="G3" t="str">
            <v>AUS</v>
          </cell>
          <cell r="H3" t="str">
            <v>AUS</v>
          </cell>
          <cell r="I3" t="str">
            <v>Austrian Schillings</v>
          </cell>
          <cell r="J3">
            <v>12.64</v>
          </cell>
          <cell r="K3">
            <v>12.545</v>
          </cell>
          <cell r="L3">
            <v>1019</v>
          </cell>
          <cell r="M3" t="str">
            <v>OS</v>
          </cell>
          <cell r="O3">
            <v>39.729999999999997</v>
          </cell>
        </row>
        <row r="4">
          <cell r="A4" t="str">
            <v>BELGIUM</v>
          </cell>
          <cell r="B4" t="str">
            <v>BEKFI</v>
          </cell>
          <cell r="C4" t="str">
            <v>BEKFS</v>
          </cell>
          <cell r="D4" t="str">
            <v>BEAUD</v>
          </cell>
          <cell r="E4" t="str">
            <v>BEF</v>
          </cell>
          <cell r="F4" t="str">
            <v>April - 99</v>
          </cell>
          <cell r="G4">
            <v>37.064999999999998</v>
          </cell>
          <cell r="H4" t="str">
            <v>BEF</v>
          </cell>
          <cell r="I4" t="str">
            <v>Belgian Francs</v>
          </cell>
          <cell r="J4">
            <v>37.064999999999998</v>
          </cell>
          <cell r="K4">
            <v>36.811</v>
          </cell>
          <cell r="L4">
            <v>1002</v>
          </cell>
          <cell r="M4" t="str">
            <v>BE</v>
          </cell>
        </row>
        <row r="5">
          <cell r="A5" t="str">
            <v>CZECH</v>
          </cell>
          <cell r="B5" t="str">
            <v>CZKFI</v>
          </cell>
          <cell r="C5" t="str">
            <v>CZK</v>
          </cell>
          <cell r="D5" t="str">
            <v>Czech Crowns</v>
          </cell>
          <cell r="E5">
            <v>32.994999999999997</v>
          </cell>
          <cell r="F5">
            <v>33.543999999999997</v>
          </cell>
          <cell r="G5">
            <v>1020</v>
          </cell>
          <cell r="H5" t="str">
            <v>CZK</v>
          </cell>
          <cell r="I5" t="str">
            <v>Czech Crowns</v>
          </cell>
          <cell r="J5">
            <v>32.994999999999997</v>
          </cell>
          <cell r="K5">
            <v>33.543999999999997</v>
          </cell>
          <cell r="L5">
            <v>1020</v>
          </cell>
          <cell r="M5" t="str">
            <v>CZ</v>
          </cell>
        </row>
        <row r="6">
          <cell r="A6" t="str">
            <v>DENMARK</v>
          </cell>
          <cell r="B6" t="str">
            <v>DKKFI</v>
          </cell>
          <cell r="C6" t="str">
            <v>DKR</v>
          </cell>
          <cell r="D6" t="str">
            <v>Danish Crowns</v>
          </cell>
          <cell r="E6">
            <v>6.8475000000000001</v>
          </cell>
          <cell r="F6">
            <v>6.7919999999999998</v>
          </cell>
          <cell r="G6">
            <v>1268</v>
          </cell>
          <cell r="H6" t="str">
            <v>DKR</v>
          </cell>
          <cell r="I6" t="str">
            <v>Danish Crowns</v>
          </cell>
          <cell r="J6">
            <v>6.8475000000000001</v>
          </cell>
          <cell r="K6">
            <v>6.7919999999999998</v>
          </cell>
          <cell r="L6">
            <v>1268</v>
          </cell>
          <cell r="M6" t="str">
            <v>DK</v>
          </cell>
        </row>
        <row r="7">
          <cell r="A7" t="str">
            <v>FINLAND</v>
          </cell>
          <cell r="B7" t="str">
            <v>FNKFI</v>
          </cell>
          <cell r="C7" t="str">
            <v>FIM</v>
          </cell>
          <cell r="D7" t="str">
            <v>Finnish Marks</v>
          </cell>
          <cell r="E7">
            <v>5.4480000000000004</v>
          </cell>
          <cell r="F7">
            <v>5.375</v>
          </cell>
          <cell r="G7">
            <v>1259</v>
          </cell>
          <cell r="H7" t="str">
            <v>FIM</v>
          </cell>
          <cell r="I7" t="str">
            <v>Finnish Marks</v>
          </cell>
          <cell r="J7">
            <v>5.4480000000000004</v>
          </cell>
          <cell r="K7">
            <v>5.375</v>
          </cell>
          <cell r="L7">
            <v>1259</v>
          </cell>
          <cell r="M7" t="str">
            <v>FI</v>
          </cell>
        </row>
        <row r="8">
          <cell r="A8" t="str">
            <v>FRANCE</v>
          </cell>
          <cell r="B8" t="str">
            <v>FRKFI</v>
          </cell>
          <cell r="C8" t="str">
            <v>FRKFS</v>
          </cell>
          <cell r="D8" t="str">
            <v>FRF</v>
          </cell>
          <cell r="E8" t="str">
            <v>French Francs</v>
          </cell>
          <cell r="F8">
            <v>6.02</v>
          </cell>
          <cell r="G8">
            <v>5.9909999999999997</v>
          </cell>
          <cell r="H8" t="str">
            <v>FRF</v>
          </cell>
          <cell r="I8" t="str">
            <v>French Francs</v>
          </cell>
          <cell r="J8">
            <v>6.02</v>
          </cell>
          <cell r="K8">
            <v>5.9909999999999997</v>
          </cell>
          <cell r="L8">
            <v>1004</v>
          </cell>
          <cell r="M8" t="str">
            <v>FR</v>
          </cell>
        </row>
        <row r="9">
          <cell r="A9" t="str">
            <v>GENEVA INT</v>
          </cell>
          <cell r="B9" t="str">
            <v>GIKFI</v>
          </cell>
          <cell r="C9" t="str">
            <v>GIEUKFI</v>
          </cell>
          <cell r="D9" t="str">
            <v>CHF</v>
          </cell>
          <cell r="E9" t="str">
            <v>Swiss Francs</v>
          </cell>
          <cell r="F9">
            <v>1.5009999999999999</v>
          </cell>
          <cell r="G9">
            <v>1.5009999999999999</v>
          </cell>
          <cell r="H9" t="str">
            <v>CHF</v>
          </cell>
          <cell r="I9" t="str">
            <v>Swiss Francs</v>
          </cell>
          <cell r="J9">
            <v>1.5009999999999999</v>
          </cell>
          <cell r="K9">
            <v>1.5009999999999999</v>
          </cell>
          <cell r="L9">
            <v>0</v>
          </cell>
          <cell r="M9" t="str">
            <v>IN</v>
          </cell>
        </row>
        <row r="10">
          <cell r="A10" t="str">
            <v>GERMANY</v>
          </cell>
          <cell r="B10" t="str">
            <v>DEKFI</v>
          </cell>
          <cell r="C10" t="str">
            <v>DEKFS</v>
          </cell>
          <cell r="D10" t="str">
            <v>DENHQ</v>
          </cell>
          <cell r="E10" t="str">
            <v>DECEHQ</v>
          </cell>
          <cell r="F10" t="str">
            <v>DEM</v>
          </cell>
          <cell r="G10" t="str">
            <v>Deutsche Marks</v>
          </cell>
          <cell r="H10" t="str">
            <v>DEM</v>
          </cell>
          <cell r="I10" t="str">
            <v>Deutsche Marks</v>
          </cell>
          <cell r="J10">
            <v>1.796</v>
          </cell>
          <cell r="K10">
            <v>1.796</v>
          </cell>
          <cell r="L10">
            <v>1005</v>
          </cell>
          <cell r="M10" t="str">
            <v>DE</v>
          </cell>
        </row>
        <row r="11">
          <cell r="A11" t="str">
            <v>GREECE</v>
          </cell>
          <cell r="B11" t="str">
            <v>GRKFI</v>
          </cell>
          <cell r="C11" t="str">
            <v>DRA</v>
          </cell>
          <cell r="D11" t="str">
            <v>Greek Drachmas</v>
          </cell>
          <cell r="E11">
            <v>314</v>
          </cell>
          <cell r="F11">
            <v>314</v>
          </cell>
          <cell r="G11">
            <v>1107</v>
          </cell>
          <cell r="H11" t="str">
            <v>DRA</v>
          </cell>
          <cell r="I11" t="str">
            <v>Greek Drachmas</v>
          </cell>
          <cell r="J11">
            <v>314</v>
          </cell>
          <cell r="K11">
            <v>314</v>
          </cell>
          <cell r="L11">
            <v>1107</v>
          </cell>
          <cell r="M11" t="str">
            <v>HE</v>
          </cell>
        </row>
        <row r="12">
          <cell r="A12" t="str">
            <v>HEAG</v>
          </cell>
          <cell r="B12" t="str">
            <v>HEAG</v>
          </cell>
          <cell r="C12" t="str">
            <v>CHF</v>
          </cell>
          <cell r="D12" t="str">
            <v>Swiss Francs</v>
          </cell>
          <cell r="E12">
            <v>1.5009999999999999</v>
          </cell>
          <cell r="F12">
            <v>1.5009999999999999</v>
          </cell>
          <cell r="G12">
            <v>1184</v>
          </cell>
          <cell r="H12" t="str">
            <v>CHF</v>
          </cell>
          <cell r="I12" t="str">
            <v>Swiss Francs</v>
          </cell>
          <cell r="J12">
            <v>1.5009999999999999</v>
          </cell>
          <cell r="K12">
            <v>1.5009999999999999</v>
          </cell>
          <cell r="L12">
            <v>1184</v>
          </cell>
          <cell r="M12" t="str">
            <v>RU</v>
          </cell>
        </row>
        <row r="13">
          <cell r="A13" t="str">
            <v>HUNGARY</v>
          </cell>
          <cell r="B13" t="str">
            <v>HUKFI</v>
          </cell>
          <cell r="C13" t="str">
            <v>HUF</v>
          </cell>
          <cell r="D13" t="str">
            <v>Hungarian Forints</v>
          </cell>
          <cell r="E13">
            <v>210.87</v>
          </cell>
          <cell r="F13">
            <v>210.87</v>
          </cell>
          <cell r="G13">
            <v>1021</v>
          </cell>
          <cell r="H13" t="str">
            <v>HUF</v>
          </cell>
          <cell r="I13" t="str">
            <v>Hungarian Forints</v>
          </cell>
          <cell r="J13">
            <v>210.87</v>
          </cell>
          <cell r="K13">
            <v>210.87</v>
          </cell>
          <cell r="L13">
            <v>1021</v>
          </cell>
          <cell r="M13" t="str">
            <v>HU</v>
          </cell>
        </row>
        <row r="14">
          <cell r="A14" t="str">
            <v>INDIA</v>
          </cell>
          <cell r="B14" t="str">
            <v>IAKFI</v>
          </cell>
          <cell r="C14" t="str">
            <v>INR</v>
          </cell>
          <cell r="D14" t="str">
            <v>Indian Rupees</v>
          </cell>
          <cell r="E14">
            <v>39.729999999999997</v>
          </cell>
          <cell r="F14">
            <v>39.729999999999997</v>
          </cell>
          <cell r="G14">
            <v>1180</v>
          </cell>
          <cell r="H14" t="str">
            <v>INR</v>
          </cell>
          <cell r="I14" t="str">
            <v>Indian Rupees</v>
          </cell>
          <cell r="J14">
            <v>39.729999999999997</v>
          </cell>
          <cell r="K14">
            <v>39.729999999999997</v>
          </cell>
          <cell r="L14">
            <v>1180</v>
          </cell>
          <cell r="M14" t="str">
            <v>IA</v>
          </cell>
        </row>
        <row r="15">
          <cell r="A15" t="str">
            <v>INVIND</v>
          </cell>
          <cell r="B15" t="str">
            <v>INVIND</v>
          </cell>
          <cell r="C15" t="str">
            <v>USD</v>
          </cell>
          <cell r="D15" t="str">
            <v>US Dollars</v>
          </cell>
          <cell r="E15">
            <v>1</v>
          </cell>
          <cell r="F15">
            <v>1</v>
          </cell>
          <cell r="G15">
            <v>1181</v>
          </cell>
          <cell r="H15" t="str">
            <v>USD</v>
          </cell>
          <cell r="I15" t="str">
            <v>US Dollars</v>
          </cell>
          <cell r="J15">
            <v>1</v>
          </cell>
          <cell r="K15">
            <v>1</v>
          </cell>
          <cell r="L15">
            <v>1181</v>
          </cell>
          <cell r="M15" t="str">
            <v>II</v>
          </cell>
        </row>
        <row r="16">
          <cell r="A16" t="str">
            <v>ITALY</v>
          </cell>
          <cell r="B16" t="str">
            <v>ITKFI</v>
          </cell>
          <cell r="C16" t="str">
            <v>ITKFS</v>
          </cell>
          <cell r="D16" t="str">
            <v>ITL</v>
          </cell>
          <cell r="E16" t="str">
            <v>Italian Lira</v>
          </cell>
          <cell r="F16">
            <v>1.772</v>
          </cell>
          <cell r="G16">
            <v>1.772</v>
          </cell>
          <cell r="H16" t="str">
            <v>ITL</v>
          </cell>
          <cell r="I16" t="str">
            <v>Italian Lira</v>
          </cell>
          <cell r="J16">
            <v>1.772</v>
          </cell>
          <cell r="K16">
            <v>1.772</v>
          </cell>
          <cell r="L16">
            <v>1006</v>
          </cell>
          <cell r="M16" t="str">
            <v>IT</v>
          </cell>
        </row>
        <row r="17">
          <cell r="A17" t="str">
            <v>LUXEMBOURG</v>
          </cell>
          <cell r="B17" t="str">
            <v>LUKFI</v>
          </cell>
          <cell r="C17" t="str">
            <v>LUKFS</v>
          </cell>
          <cell r="D17" t="str">
            <v>LUAUD</v>
          </cell>
          <cell r="E17" t="str">
            <v>BEF</v>
          </cell>
          <cell r="F17" t="str">
            <v>Belgian Francs</v>
          </cell>
          <cell r="G17">
            <v>37.064999999999998</v>
          </cell>
          <cell r="H17" t="str">
            <v>BEF</v>
          </cell>
          <cell r="I17" t="str">
            <v>Belgian Francs</v>
          </cell>
          <cell r="J17">
            <v>37.064999999999998</v>
          </cell>
          <cell r="K17">
            <v>37.064999999999998</v>
          </cell>
          <cell r="L17">
            <v>1003</v>
          </cell>
          <cell r="M17" t="str">
            <v>LU</v>
          </cell>
        </row>
        <row r="18">
          <cell r="A18" t="str">
            <v>NETH BV</v>
          </cell>
          <cell r="B18" t="str">
            <v>NLBVKFI</v>
          </cell>
          <cell r="C18" t="str">
            <v>NLBVKFS</v>
          </cell>
          <cell r="D18" t="str">
            <v>NLG</v>
          </cell>
          <cell r="E18" t="str">
            <v>Dutch Guilders</v>
          </cell>
          <cell r="F18">
            <v>2.0219999999999998</v>
          </cell>
          <cell r="G18">
            <v>2.0219999999999998</v>
          </cell>
          <cell r="H18" t="str">
            <v>NLG</v>
          </cell>
          <cell r="I18" t="str">
            <v>Dutch Guilders</v>
          </cell>
          <cell r="J18">
            <v>2.0219999999999998</v>
          </cell>
          <cell r="K18">
            <v>2.0219999999999998</v>
          </cell>
          <cell r="L18">
            <v>1128</v>
          </cell>
          <cell r="M18" t="str">
            <v>BV</v>
          </cell>
        </row>
        <row r="19">
          <cell r="A19" t="str">
            <v>NETH SNC</v>
          </cell>
          <cell r="B19" t="str">
            <v>NLSNCKFI</v>
          </cell>
          <cell r="C19" t="str">
            <v>NLSNCKFS</v>
          </cell>
          <cell r="D19" t="str">
            <v>NLG</v>
          </cell>
          <cell r="E19" t="str">
            <v>Dutch Guilders</v>
          </cell>
          <cell r="F19">
            <v>2.0219999999999998</v>
          </cell>
          <cell r="G19">
            <v>2.0219999999999998</v>
          </cell>
          <cell r="H19" t="str">
            <v>NLG</v>
          </cell>
          <cell r="I19" t="str">
            <v>Dutch Guilders</v>
          </cell>
          <cell r="J19">
            <v>2.0219999999999998</v>
          </cell>
          <cell r="K19">
            <v>2.0219999999999998</v>
          </cell>
          <cell r="L19">
            <v>1128</v>
          </cell>
          <cell r="M19" t="str">
            <v>NL</v>
          </cell>
        </row>
        <row r="20">
          <cell r="A20" t="str">
            <v>NORWAY</v>
          </cell>
          <cell r="B20" t="str">
            <v>NOKFI</v>
          </cell>
          <cell r="C20" t="str">
            <v>NOK</v>
          </cell>
          <cell r="D20" t="str">
            <v>Norwegian Krones</v>
          </cell>
          <cell r="E20">
            <v>7.4630000000000001</v>
          </cell>
          <cell r="F20">
            <v>7.4630000000000001</v>
          </cell>
          <cell r="G20">
            <v>1008</v>
          </cell>
          <cell r="H20" t="str">
            <v>NOK</v>
          </cell>
          <cell r="I20" t="str">
            <v>Norwegian Krones</v>
          </cell>
          <cell r="J20">
            <v>7.4630000000000001</v>
          </cell>
          <cell r="K20">
            <v>7.4630000000000001</v>
          </cell>
          <cell r="L20">
            <v>1008</v>
          </cell>
          <cell r="M20" t="str">
            <v>NO</v>
          </cell>
        </row>
        <row r="21">
          <cell r="A21" t="str">
            <v>POLAND</v>
          </cell>
          <cell r="B21" t="str">
            <v>POKFI</v>
          </cell>
          <cell r="C21" t="str">
            <v>POZ</v>
          </cell>
          <cell r="D21" t="str">
            <v>Polish Zloty</v>
          </cell>
          <cell r="E21">
            <v>3.4060000000000001</v>
          </cell>
          <cell r="F21">
            <v>3.4060000000000001</v>
          </cell>
          <cell r="G21">
            <v>1022</v>
          </cell>
          <cell r="H21" t="str">
            <v>POZ</v>
          </cell>
          <cell r="I21" t="str">
            <v>Polish Zloty</v>
          </cell>
          <cell r="J21">
            <v>3.4060000000000001</v>
          </cell>
          <cell r="K21">
            <v>3.4060000000000001</v>
          </cell>
          <cell r="L21">
            <v>1022</v>
          </cell>
          <cell r="M21" t="str">
            <v>PO</v>
          </cell>
        </row>
        <row r="22">
          <cell r="A22" t="str">
            <v>REMCO</v>
          </cell>
          <cell r="B22" t="str">
            <v>REMCO</v>
          </cell>
          <cell r="C22" t="str">
            <v>CHF</v>
          </cell>
          <cell r="D22" t="str">
            <v>Swiss Francs</v>
          </cell>
          <cell r="E22">
            <v>1.5009999999999999</v>
          </cell>
          <cell r="F22">
            <v>1.5009999999999999</v>
          </cell>
          <cell r="G22">
            <v>1183</v>
          </cell>
          <cell r="H22" t="str">
            <v>CHF</v>
          </cell>
          <cell r="I22" t="str">
            <v>Swiss Francs</v>
          </cell>
          <cell r="J22">
            <v>1.5009999999999999</v>
          </cell>
          <cell r="K22">
            <v>1.5009999999999999</v>
          </cell>
          <cell r="L22">
            <v>1183</v>
          </cell>
          <cell r="M22" t="str">
            <v>RE</v>
          </cell>
        </row>
        <row r="23">
          <cell r="A23" t="str">
            <v>ROMANIA</v>
          </cell>
          <cell r="B23" t="str">
            <v>ROKFI</v>
          </cell>
          <cell r="C23" t="str">
            <v>USD</v>
          </cell>
          <cell r="D23" t="str">
            <v>US Dollars</v>
          </cell>
          <cell r="E23">
            <v>1</v>
          </cell>
          <cell r="F23">
            <v>1</v>
          </cell>
          <cell r="G23">
            <v>1023</v>
          </cell>
          <cell r="H23" t="str">
            <v>USD</v>
          </cell>
          <cell r="I23" t="str">
            <v>US Dollars</v>
          </cell>
          <cell r="J23">
            <v>1</v>
          </cell>
          <cell r="K23">
            <v>1</v>
          </cell>
          <cell r="L23">
            <v>1023</v>
          </cell>
          <cell r="M23" t="str">
            <v>RO</v>
          </cell>
        </row>
        <row r="24">
          <cell r="A24" t="str">
            <v>SLOVAK</v>
          </cell>
          <cell r="B24" t="str">
            <v>SLKFI</v>
          </cell>
          <cell r="C24" t="str">
            <v>SOK</v>
          </cell>
          <cell r="D24" t="str">
            <v>Slovak Koruna</v>
          </cell>
          <cell r="E24">
            <v>34.545999999999999</v>
          </cell>
          <cell r="F24">
            <v>34.545999999999999</v>
          </cell>
          <cell r="G24">
            <v>1025</v>
          </cell>
          <cell r="H24" t="str">
            <v>SOK</v>
          </cell>
          <cell r="I24" t="str">
            <v>Slovak Koruna</v>
          </cell>
          <cell r="J24">
            <v>34.545999999999999</v>
          </cell>
          <cell r="K24">
            <v>34.545999999999999</v>
          </cell>
          <cell r="L24">
            <v>1025</v>
          </cell>
          <cell r="M24" t="str">
            <v>SL</v>
          </cell>
        </row>
        <row r="25">
          <cell r="A25" t="str">
            <v>SPAIN</v>
          </cell>
          <cell r="B25" t="str">
            <v>ESKFI</v>
          </cell>
          <cell r="C25" t="str">
            <v>ESP</v>
          </cell>
          <cell r="D25" t="str">
            <v>Spanish Pesetas</v>
          </cell>
          <cell r="E25">
            <v>152.44999999999999</v>
          </cell>
          <cell r="F25">
            <v>152.44999999999999</v>
          </cell>
          <cell r="G25">
            <v>1009</v>
          </cell>
          <cell r="H25" t="str">
            <v>ESP</v>
          </cell>
          <cell r="I25" t="str">
            <v>Spanish Pesetas</v>
          </cell>
          <cell r="J25">
            <v>152.44999999999999</v>
          </cell>
          <cell r="K25">
            <v>152.44999999999999</v>
          </cell>
          <cell r="L25">
            <v>1009</v>
          </cell>
          <cell r="M25" t="str">
            <v>ES</v>
          </cell>
        </row>
        <row r="26">
          <cell r="A26" t="str">
            <v>SWEDEN</v>
          </cell>
          <cell r="B26" t="str">
            <v>SVKFI</v>
          </cell>
          <cell r="C26" t="str">
            <v>SEK</v>
          </cell>
          <cell r="D26" t="str">
            <v>Swedish Krona</v>
          </cell>
          <cell r="E26">
            <v>7.7389999999999999</v>
          </cell>
          <cell r="F26">
            <v>7.7389999999999999</v>
          </cell>
          <cell r="G26">
            <v>1010</v>
          </cell>
          <cell r="H26" t="str">
            <v>SEK</v>
          </cell>
          <cell r="I26" t="str">
            <v>Swedish Krona</v>
          </cell>
          <cell r="J26">
            <v>7.7389999999999999</v>
          </cell>
          <cell r="K26">
            <v>7.7389999999999999</v>
          </cell>
          <cell r="L26">
            <v>1010</v>
          </cell>
          <cell r="M26" t="str">
            <v>SV</v>
          </cell>
        </row>
        <row r="27">
          <cell r="A27" t="str">
            <v>SWITZERLAND</v>
          </cell>
          <cell r="B27" t="str">
            <v>ZUKFI</v>
          </cell>
          <cell r="C27" t="str">
            <v>ZUKFS</v>
          </cell>
          <cell r="D27" t="str">
            <v>CHF</v>
          </cell>
          <cell r="E27" t="str">
            <v>Swiss Francs</v>
          </cell>
          <cell r="F27">
            <v>1.5009999999999999</v>
          </cell>
          <cell r="G27">
            <v>1.5009999999999999</v>
          </cell>
          <cell r="H27" t="str">
            <v>CHF</v>
          </cell>
          <cell r="I27" t="str">
            <v>Swiss Francs</v>
          </cell>
          <cell r="J27">
            <v>1.5009999999999999</v>
          </cell>
          <cell r="K27">
            <v>1.5009999999999999</v>
          </cell>
          <cell r="L27">
            <v>1016</v>
          </cell>
          <cell r="M27" t="str">
            <v>ZU</v>
          </cell>
        </row>
        <row r="28">
          <cell r="A28" t="str">
            <v>TURKEY</v>
          </cell>
          <cell r="B28" t="str">
            <v>TUKFI</v>
          </cell>
          <cell r="C28" t="str">
            <v>TKL</v>
          </cell>
          <cell r="D28" t="str">
            <v>Turkish Lira</v>
          </cell>
          <cell r="E28">
            <v>1</v>
          </cell>
          <cell r="F28">
            <v>1</v>
          </cell>
          <cell r="G28">
            <v>1237</v>
          </cell>
          <cell r="H28" t="str">
            <v>TKL</v>
          </cell>
          <cell r="I28" t="str">
            <v>Turkish Lira</v>
          </cell>
          <cell r="J28">
            <v>1</v>
          </cell>
          <cell r="K28">
            <v>1</v>
          </cell>
          <cell r="L28">
            <v>1237</v>
          </cell>
          <cell r="M28" t="str">
            <v>TU</v>
          </cell>
        </row>
        <row r="29">
          <cell r="A29" t="str">
            <v>UAE</v>
          </cell>
          <cell r="B29" t="str">
            <v>UAKFI</v>
          </cell>
          <cell r="C29" t="str">
            <v>UAE</v>
          </cell>
          <cell r="D29" t="str">
            <v>United Arab Emir. Dirham</v>
          </cell>
          <cell r="E29">
            <v>3.67</v>
          </cell>
          <cell r="F29">
            <v>3.67</v>
          </cell>
          <cell r="G29">
            <v>6061</v>
          </cell>
          <cell r="H29" t="str">
            <v>UAE</v>
          </cell>
          <cell r="I29" t="str">
            <v>United Arab Emir. Dirham</v>
          </cell>
          <cell r="J29">
            <v>3.67</v>
          </cell>
          <cell r="K29">
            <v>3.67</v>
          </cell>
          <cell r="L29">
            <v>6061</v>
          </cell>
          <cell r="M29" t="str">
            <v>UA</v>
          </cell>
        </row>
        <row r="30">
          <cell r="A30" t="str">
            <v>WORLDWIDE</v>
          </cell>
          <cell r="B30" t="str">
            <v>WWKFI</v>
          </cell>
          <cell r="C30" t="str">
            <v>WWEUKFI</v>
          </cell>
          <cell r="D30" t="str">
            <v>USD</v>
          </cell>
          <cell r="E30" t="str">
            <v>US Dollars</v>
          </cell>
          <cell r="F30">
            <v>1</v>
          </cell>
          <cell r="G30">
            <v>1</v>
          </cell>
          <cell r="H30" t="str">
            <v>USD</v>
          </cell>
          <cell r="I30" t="str">
            <v>US Dollars</v>
          </cell>
          <cell r="J30">
            <v>1</v>
          </cell>
          <cell r="K30">
            <v>1</v>
          </cell>
          <cell r="L30">
            <v>0</v>
          </cell>
          <cell r="M30" t="str">
            <v>WW</v>
          </cell>
        </row>
      </sheetData>
      <sheetData sheetId="2" refreshError="1">
        <row r="4">
          <cell r="F4" t="str">
            <v>April - 99</v>
          </cell>
        </row>
      </sheetData>
      <sheetData sheetId="3" refreshError="1">
        <row r="9">
          <cell r="F9">
            <v>42.82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ow r="4">
          <cell r="F4" t="str">
            <v>April - 99</v>
          </cell>
        </row>
      </sheetData>
      <sheetData sheetId="86">
        <row r="9">
          <cell r="F9">
            <v>42.82</v>
          </cell>
        </row>
      </sheetData>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sheetData sheetId="117" refreshError="1"/>
      <sheetData sheetId="118" refreshError="1"/>
      <sheetData sheetId="119" refreshError="1"/>
      <sheetData sheetId="120" refreshError="1"/>
      <sheetData sheetId="121" refreshError="1"/>
      <sheetData sheetId="122"/>
      <sheetData sheetId="123"/>
      <sheetData sheetId="124" refreshError="1"/>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条件シート（結果）"/>
      <sheetName val="条件シート（実行）"/>
      <sheetName val="目標パターン（参照）"/>
      <sheetName val="マスタシート"/>
      <sheetName val="AutoexecSQL"/>
      <sheetName val="Config"/>
      <sheetName val="販売経過月別推移表"/>
      <sheetName val="0P-1"/>
      <sheetName val="Cost Table"/>
      <sheetName val="Graph Data"/>
      <sheetName val="Investment"/>
      <sheetName val="Cell Machine Numbers"/>
      <sheetName val="NMS010_990215"/>
      <sheetName val="ｾｸﾞﾒﾝﾄ6-3-2.データ"/>
      <sheetName val="ﾃﾞ-ﾀ"/>
      <sheetName val="Proses"/>
      <sheetName val="初期03"/>
      <sheetName val="C100-KICK"/>
      <sheetName val="Ｐ１"/>
      <sheetName val="INDEX"/>
      <sheetName val="検討結果"/>
      <sheetName val="CST1198"/>
      <sheetName val="MOTO"/>
      <sheetName val="上野ﾌｫｰﾑ台当たり"/>
      <sheetName val="THCT"/>
      <sheetName val="THDZ0,4"/>
      <sheetName val="TH DZ35"/>
      <sheetName val="THTram"/>
      <sheetName val="P2対D1"/>
      <sheetName val="CIVIC 1.6L(7ｶ国MA輸出)ｺｽﾄ"/>
      <sheetName val="TBL"/>
      <sheetName val="その他経"/>
      <sheetName val="集計表"/>
      <sheetName val="F-30"/>
      <sheetName val="県別ﾏﾙﾁ"/>
      <sheetName val="PARA74"/>
      <sheetName val="COP1Q"/>
      <sheetName val="達成729"/>
      <sheetName val="SRP FH"/>
      <sheetName val="Profit"/>
      <sheetName val="TH_DZ35"/>
      <sheetName val="ｾｸﾞﾒﾝﾄ6-3-2_データ"/>
      <sheetName val="Cost_Table"/>
      <sheetName val="Graph_Data"/>
      <sheetName val="Cell_Machine_Numbers"/>
      <sheetName val="CIVIC_1_6L(7ｶ国MA輸出)ｺｽﾄ"/>
      <sheetName val="SRP_FH"/>
      <sheetName val="その他"/>
      <sheetName val="ﾃﾞｰﾀ２"/>
      <sheetName val="全体"/>
      <sheetName val="せず領域"/>
      <sheetName val="Attachment-4(2)"/>
      <sheetName val="393.N"/>
    </sheetNames>
    <sheetDataSet>
      <sheetData sheetId="0" refreshError="1"/>
      <sheetData sheetId="1" refreshError="1"/>
      <sheetData sheetId="2" refreshError="1"/>
      <sheetData sheetId="3" refreshError="1"/>
      <sheetData sheetId="4" refreshError="1"/>
      <sheetData sheetId="5" refreshError="1">
        <row r="2">
          <cell r="B2" t="str">
            <v>SYSTEM</v>
          </cell>
          <cell r="C2" t="str">
            <v>SYSTEM</v>
          </cell>
          <cell r="D2" t="str">
            <v>HNJ_SYS</v>
          </cell>
        </row>
        <row r="3">
          <cell r="B3" t="str">
            <v>MANAGER</v>
          </cell>
          <cell r="C3" t="str">
            <v>MANAGER</v>
          </cell>
          <cell r="D3" t="str">
            <v>HNJ_SYS</v>
          </cell>
        </row>
        <row r="4">
          <cell r="B4" t="str">
            <v>PV5000</v>
          </cell>
          <cell r="C4" t="str">
            <v>PV5000</v>
          </cell>
          <cell r="D4" t="str">
            <v>PV5000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QQQQ"/>
      <sheetName val="SALE-RATE"/>
      <sheetName val="CIRCLIPS-FINAL"/>
      <sheetName val="DBASE"/>
    </sheetNames>
    <sheetDataSet>
      <sheetData sheetId="0"/>
      <sheetData sheetId="1" refreshError="1">
        <row r="10">
          <cell r="A10">
            <v>5</v>
          </cell>
          <cell r="D10" t="str">
            <v>Honda 100 CC Scooter</v>
          </cell>
          <cell r="E10">
            <v>85</v>
          </cell>
          <cell r="F10">
            <v>18</v>
          </cell>
          <cell r="G10">
            <v>2</v>
          </cell>
          <cell r="H10">
            <v>105</v>
          </cell>
          <cell r="I10">
            <v>0</v>
          </cell>
          <cell r="J10">
            <v>0</v>
          </cell>
          <cell r="K10">
            <v>0</v>
          </cell>
          <cell r="L10">
            <v>0</v>
          </cell>
          <cell r="M10">
            <v>0</v>
          </cell>
          <cell r="N10">
            <v>0</v>
          </cell>
          <cell r="O10">
            <v>0</v>
          </cell>
        </row>
        <row r="11">
          <cell r="A11">
            <v>6</v>
          </cell>
          <cell r="C11" t="str">
            <v>RC</v>
          </cell>
          <cell r="D11" t="str">
            <v>Escorts E2-179D RC 3RV</v>
          </cell>
          <cell r="E11">
            <v>490</v>
          </cell>
          <cell r="F11">
            <v>85</v>
          </cell>
          <cell r="G11">
            <v>4</v>
          </cell>
          <cell r="H11">
            <v>579</v>
          </cell>
          <cell r="I11">
            <v>0</v>
          </cell>
          <cell r="J11">
            <v>0</v>
          </cell>
          <cell r="K11">
            <v>0</v>
          </cell>
          <cell r="L11">
            <v>0</v>
          </cell>
          <cell r="M11">
            <v>0</v>
          </cell>
          <cell r="N11">
            <v>0</v>
          </cell>
          <cell r="O11">
            <v>0</v>
          </cell>
        </row>
        <row r="12">
          <cell r="A12">
            <v>7</v>
          </cell>
          <cell r="C12" t="str">
            <v>RC</v>
          </cell>
          <cell r="D12" t="str">
            <v>Eicher E 483   TCI</v>
          </cell>
          <cell r="E12">
            <v>528</v>
          </cell>
          <cell r="F12">
            <v>75.5</v>
          </cell>
          <cell r="G12">
            <v>0</v>
          </cell>
          <cell r="H12">
            <v>603.5</v>
          </cell>
          <cell r="I12">
            <v>0</v>
          </cell>
          <cell r="J12">
            <v>0</v>
          </cell>
          <cell r="K12">
            <v>0</v>
          </cell>
          <cell r="L12">
            <v>0</v>
          </cell>
          <cell r="M12">
            <v>0</v>
          </cell>
          <cell r="N12">
            <v>0</v>
          </cell>
          <cell r="O12">
            <v>0</v>
          </cell>
        </row>
        <row r="13">
          <cell r="A13">
            <v>101</v>
          </cell>
          <cell r="B13">
            <v>0</v>
          </cell>
          <cell r="D13" t="str">
            <v>Bajaj Caiber</v>
          </cell>
          <cell r="E13">
            <v>104</v>
          </cell>
          <cell r="F13">
            <v>20</v>
          </cell>
          <cell r="G13">
            <v>2</v>
          </cell>
          <cell r="H13">
            <v>126</v>
          </cell>
          <cell r="I13">
            <v>0</v>
          </cell>
          <cell r="J13">
            <v>0</v>
          </cell>
          <cell r="K13">
            <v>0</v>
          </cell>
          <cell r="L13">
            <v>0</v>
          </cell>
          <cell r="M13">
            <v>0</v>
          </cell>
          <cell r="N13">
            <v>0</v>
          </cell>
          <cell r="O13">
            <v>0</v>
          </cell>
        </row>
        <row r="14">
          <cell r="A14">
            <v>102</v>
          </cell>
          <cell r="D14" t="str">
            <v>Lamby 57 Dia</v>
          </cell>
          <cell r="E14">
            <v>0</v>
          </cell>
          <cell r="F14">
            <v>0</v>
          </cell>
          <cell r="G14">
            <v>0</v>
          </cell>
          <cell r="H14">
            <v>0</v>
          </cell>
          <cell r="I14">
            <v>0</v>
          </cell>
          <cell r="J14">
            <v>0</v>
          </cell>
          <cell r="K14">
            <v>0</v>
          </cell>
          <cell r="L14">
            <v>0</v>
          </cell>
          <cell r="M14">
            <v>0</v>
          </cell>
          <cell r="N14">
            <v>0</v>
          </cell>
          <cell r="O14">
            <v>0</v>
          </cell>
        </row>
        <row r="15">
          <cell r="A15">
            <v>104</v>
          </cell>
          <cell r="B15">
            <v>0</v>
          </cell>
          <cell r="D15" t="str">
            <v>Bajaj cub</v>
          </cell>
          <cell r="E15">
            <v>82.26</v>
          </cell>
          <cell r="F15">
            <v>18.079999999999998</v>
          </cell>
          <cell r="G15">
            <v>1.2</v>
          </cell>
          <cell r="H15">
            <v>101.54</v>
          </cell>
          <cell r="I15">
            <v>87.78</v>
          </cell>
          <cell r="J15">
            <v>19.29</v>
          </cell>
          <cell r="K15">
            <v>1.28</v>
          </cell>
          <cell r="L15">
            <v>108.35</v>
          </cell>
          <cell r="M15">
            <v>0</v>
          </cell>
          <cell r="N15">
            <v>0</v>
          </cell>
          <cell r="O15">
            <v>0</v>
          </cell>
        </row>
        <row r="16">
          <cell r="A16">
            <v>106</v>
          </cell>
          <cell r="B16">
            <v>0</v>
          </cell>
          <cell r="D16" t="str">
            <v>Rajdoot</v>
          </cell>
          <cell r="E16">
            <v>0</v>
          </cell>
          <cell r="F16">
            <v>0</v>
          </cell>
          <cell r="G16">
            <v>0</v>
          </cell>
          <cell r="H16">
            <v>0</v>
          </cell>
          <cell r="I16">
            <v>170.64</v>
          </cell>
          <cell r="J16">
            <v>25.6</v>
          </cell>
          <cell r="K16">
            <v>3.86</v>
          </cell>
          <cell r="L16">
            <v>200.1</v>
          </cell>
          <cell r="M16">
            <v>0</v>
          </cell>
          <cell r="N16">
            <v>0</v>
          </cell>
          <cell r="O16">
            <v>0</v>
          </cell>
        </row>
        <row r="17">
          <cell r="A17">
            <v>107</v>
          </cell>
          <cell r="B17">
            <v>0</v>
          </cell>
          <cell r="D17" t="str">
            <v>Bajaj 5 port</v>
          </cell>
          <cell r="E17">
            <v>108.12</v>
          </cell>
          <cell r="F17">
            <v>19.73</v>
          </cell>
          <cell r="G17">
            <v>1.1599999999999999</v>
          </cell>
          <cell r="H17">
            <v>129.01</v>
          </cell>
          <cell r="I17">
            <v>118.93</v>
          </cell>
          <cell r="J17">
            <v>21.7</v>
          </cell>
          <cell r="K17">
            <v>1.28</v>
          </cell>
          <cell r="L17">
            <v>141.91</v>
          </cell>
          <cell r="M17">
            <v>0</v>
          </cell>
          <cell r="N17">
            <v>0</v>
          </cell>
          <cell r="O17">
            <v>0</v>
          </cell>
        </row>
        <row r="18">
          <cell r="A18">
            <v>109</v>
          </cell>
          <cell r="B18">
            <v>0</v>
          </cell>
          <cell r="D18" t="str">
            <v>Bajaj  Chetak</v>
          </cell>
          <cell r="E18">
            <v>87</v>
          </cell>
          <cell r="F18">
            <v>19.73</v>
          </cell>
          <cell r="G18">
            <v>1.1599999999999999</v>
          </cell>
          <cell r="H18">
            <v>107.89</v>
          </cell>
          <cell r="I18">
            <v>95.7</v>
          </cell>
          <cell r="J18">
            <v>21.7</v>
          </cell>
          <cell r="K18">
            <v>1.28</v>
          </cell>
          <cell r="L18">
            <v>118.68</v>
          </cell>
          <cell r="M18">
            <v>0</v>
          </cell>
          <cell r="N18">
            <v>0</v>
          </cell>
          <cell r="O18">
            <v>0</v>
          </cell>
        </row>
        <row r="19">
          <cell r="A19">
            <v>110</v>
          </cell>
          <cell r="D19" t="str">
            <v>Safari</v>
          </cell>
          <cell r="E19">
            <v>64.7</v>
          </cell>
          <cell r="F19">
            <v>17.350000000000001</v>
          </cell>
          <cell r="G19">
            <v>2.1</v>
          </cell>
          <cell r="H19">
            <v>84.15</v>
          </cell>
          <cell r="I19">
            <v>0</v>
          </cell>
          <cell r="J19">
            <v>0</v>
          </cell>
          <cell r="K19">
            <v>0</v>
          </cell>
          <cell r="L19">
            <v>0</v>
          </cell>
          <cell r="M19">
            <v>0</v>
          </cell>
          <cell r="N19">
            <v>0</v>
          </cell>
          <cell r="O19">
            <v>0</v>
          </cell>
        </row>
        <row r="20">
          <cell r="A20">
            <v>114</v>
          </cell>
          <cell r="B20">
            <v>0</v>
          </cell>
          <cell r="D20" t="str">
            <v>Bajaj m 50 / Sunny</v>
          </cell>
          <cell r="E20">
            <v>86</v>
          </cell>
          <cell r="F20">
            <v>18</v>
          </cell>
          <cell r="G20">
            <v>2</v>
          </cell>
          <cell r="H20">
            <v>106</v>
          </cell>
          <cell r="I20">
            <v>79.150000000000006</v>
          </cell>
          <cell r="J20">
            <v>19.8</v>
          </cell>
          <cell r="K20">
            <v>1.32</v>
          </cell>
          <cell r="L20">
            <v>100.27000000000001</v>
          </cell>
          <cell r="M20">
            <v>0</v>
          </cell>
          <cell r="N20">
            <v>0</v>
          </cell>
          <cell r="O20">
            <v>0</v>
          </cell>
        </row>
        <row r="21">
          <cell r="A21">
            <v>117</v>
          </cell>
          <cell r="B21">
            <v>0</v>
          </cell>
          <cell r="D21" t="str">
            <v>LTW Plastic scooter</v>
          </cell>
          <cell r="E21">
            <v>75</v>
          </cell>
          <cell r="F21">
            <v>15</v>
          </cell>
          <cell r="G21">
            <v>1.8</v>
          </cell>
          <cell r="H21">
            <v>91.8</v>
          </cell>
          <cell r="I21">
            <v>0</v>
          </cell>
          <cell r="J21">
            <v>0</v>
          </cell>
          <cell r="K21">
            <v>0</v>
          </cell>
          <cell r="L21">
            <v>0</v>
          </cell>
          <cell r="M21">
            <v>0</v>
          </cell>
          <cell r="N21">
            <v>0</v>
          </cell>
          <cell r="O21">
            <v>0</v>
          </cell>
        </row>
        <row r="22">
          <cell r="A22">
            <v>118</v>
          </cell>
          <cell r="D22" t="str">
            <v>Bajaj eliminator</v>
          </cell>
          <cell r="E22">
            <v>107</v>
          </cell>
          <cell r="F22">
            <v>21</v>
          </cell>
          <cell r="G22">
            <v>2</v>
          </cell>
          <cell r="H22">
            <v>130</v>
          </cell>
          <cell r="I22">
            <v>0</v>
          </cell>
          <cell r="J22">
            <v>0</v>
          </cell>
          <cell r="K22">
            <v>0</v>
          </cell>
          <cell r="L22">
            <v>0</v>
          </cell>
          <cell r="M22">
            <v>0</v>
          </cell>
          <cell r="N22">
            <v>0</v>
          </cell>
          <cell r="O22">
            <v>0</v>
          </cell>
        </row>
        <row r="23">
          <cell r="A23">
            <v>119</v>
          </cell>
          <cell r="B23">
            <v>0</v>
          </cell>
          <cell r="D23" t="str">
            <v>Vespa 150  NV OLD</v>
          </cell>
          <cell r="E23">
            <v>99</v>
          </cell>
          <cell r="F23">
            <v>19.43</v>
          </cell>
          <cell r="G23">
            <v>1.1000000000000001</v>
          </cell>
          <cell r="H23">
            <v>119.53</v>
          </cell>
          <cell r="I23">
            <v>137.74</v>
          </cell>
          <cell r="J23">
            <v>0</v>
          </cell>
          <cell r="K23">
            <v>0</v>
          </cell>
          <cell r="L23">
            <v>137.74</v>
          </cell>
          <cell r="M23">
            <v>0</v>
          </cell>
          <cell r="N23">
            <v>0</v>
          </cell>
          <cell r="O23">
            <v>0</v>
          </cell>
        </row>
        <row r="24">
          <cell r="A24">
            <v>120</v>
          </cell>
          <cell r="B24">
            <v>0</v>
          </cell>
          <cell r="D24" t="str">
            <v>HERO PUCH 65 CC</v>
          </cell>
          <cell r="E24">
            <v>90.93</v>
          </cell>
          <cell r="F24">
            <v>17.940000000000001</v>
          </cell>
          <cell r="G24">
            <v>1.8</v>
          </cell>
          <cell r="H24">
            <v>110.67000000000002</v>
          </cell>
          <cell r="I24">
            <v>112.87</v>
          </cell>
          <cell r="J24">
            <v>18.170000000000002</v>
          </cell>
          <cell r="K24">
            <v>2.88</v>
          </cell>
          <cell r="L24">
            <v>133.92000000000002</v>
          </cell>
          <cell r="M24">
            <v>0</v>
          </cell>
          <cell r="N24">
            <v>0</v>
          </cell>
          <cell r="O24">
            <v>0</v>
          </cell>
        </row>
        <row r="25">
          <cell r="A25">
            <v>124</v>
          </cell>
          <cell r="D25" t="str">
            <v>Jawa 70 Ø</v>
          </cell>
          <cell r="E25">
            <v>126.61</v>
          </cell>
          <cell r="F25">
            <v>28.48</v>
          </cell>
          <cell r="G25">
            <v>3</v>
          </cell>
          <cell r="H25">
            <v>158.09</v>
          </cell>
          <cell r="I25">
            <v>126.26</v>
          </cell>
          <cell r="J25">
            <v>32.520000000000003</v>
          </cell>
          <cell r="K25">
            <v>3.82</v>
          </cell>
          <cell r="L25">
            <v>162.60000000000002</v>
          </cell>
          <cell r="M25">
            <v>0</v>
          </cell>
          <cell r="N25">
            <v>0</v>
          </cell>
          <cell r="O25">
            <v>0</v>
          </cell>
        </row>
        <row r="26">
          <cell r="A26">
            <v>125</v>
          </cell>
          <cell r="D26" t="str">
            <v>OOM Motor cycle</v>
          </cell>
          <cell r="E26">
            <v>101</v>
          </cell>
          <cell r="F26">
            <v>22</v>
          </cell>
          <cell r="G26">
            <v>0</v>
          </cell>
          <cell r="H26">
            <v>123</v>
          </cell>
          <cell r="I26">
            <v>121</v>
          </cell>
          <cell r="J26">
            <v>26.5</v>
          </cell>
          <cell r="K26">
            <v>0</v>
          </cell>
          <cell r="L26">
            <v>147.5</v>
          </cell>
          <cell r="M26">
            <v>0</v>
          </cell>
          <cell r="N26">
            <v>0</v>
          </cell>
          <cell r="O26">
            <v>0</v>
          </cell>
        </row>
        <row r="27">
          <cell r="A27">
            <v>127</v>
          </cell>
          <cell r="B27">
            <v>0</v>
          </cell>
          <cell r="D27" t="str">
            <v>LML-5 Port</v>
          </cell>
          <cell r="E27">
            <v>99</v>
          </cell>
          <cell r="F27">
            <v>19.43</v>
          </cell>
          <cell r="G27">
            <v>1.1000000000000001</v>
          </cell>
          <cell r="H27">
            <v>119.53</v>
          </cell>
          <cell r="I27">
            <v>113.85</v>
          </cell>
          <cell r="J27">
            <v>0</v>
          </cell>
          <cell r="K27">
            <v>0</v>
          </cell>
          <cell r="L27">
            <v>113.85</v>
          </cell>
          <cell r="M27">
            <v>0</v>
          </cell>
          <cell r="N27">
            <v>0</v>
          </cell>
          <cell r="O27">
            <v>0</v>
          </cell>
        </row>
        <row r="28">
          <cell r="A28">
            <v>128</v>
          </cell>
          <cell r="B28">
            <v>0</v>
          </cell>
          <cell r="D28" t="str">
            <v>Vespa NV MOD (Less Dia )</v>
          </cell>
          <cell r="E28">
            <v>0</v>
          </cell>
          <cell r="F28">
            <v>0</v>
          </cell>
          <cell r="G28">
            <v>0</v>
          </cell>
          <cell r="H28">
            <v>0</v>
          </cell>
          <cell r="I28">
            <v>0</v>
          </cell>
          <cell r="J28">
            <v>0</v>
          </cell>
          <cell r="K28">
            <v>0</v>
          </cell>
          <cell r="L28">
            <v>0</v>
          </cell>
          <cell r="M28">
            <v>0</v>
          </cell>
          <cell r="N28">
            <v>0</v>
          </cell>
          <cell r="O28">
            <v>0</v>
          </cell>
        </row>
        <row r="29">
          <cell r="A29">
            <v>129</v>
          </cell>
          <cell r="B29">
            <v>0</v>
          </cell>
          <cell r="D29" t="str">
            <v xml:space="preserve">Bajaj M 80 </v>
          </cell>
          <cell r="E29">
            <v>65.25</v>
          </cell>
          <cell r="F29">
            <v>17</v>
          </cell>
          <cell r="G29">
            <v>2</v>
          </cell>
          <cell r="H29">
            <v>84.25</v>
          </cell>
          <cell r="I29">
            <v>73.48</v>
          </cell>
          <cell r="J29">
            <v>17.600000000000001</v>
          </cell>
          <cell r="K29">
            <v>1.32</v>
          </cell>
          <cell r="L29">
            <v>92.4</v>
          </cell>
          <cell r="M29">
            <v>0</v>
          </cell>
          <cell r="N29">
            <v>0</v>
          </cell>
          <cell r="O29">
            <v>0</v>
          </cell>
        </row>
        <row r="30">
          <cell r="A30">
            <v>132</v>
          </cell>
          <cell r="B30">
            <v>0</v>
          </cell>
          <cell r="D30" t="str">
            <v>Bajaj 74 cc</v>
          </cell>
          <cell r="E30">
            <v>66.8</v>
          </cell>
          <cell r="F30">
            <v>16</v>
          </cell>
          <cell r="G30">
            <v>1.2</v>
          </cell>
          <cell r="H30">
            <v>84</v>
          </cell>
          <cell r="I30">
            <v>73.48</v>
          </cell>
          <cell r="J30">
            <v>17.600000000000001</v>
          </cell>
          <cell r="K30">
            <v>1.32</v>
          </cell>
          <cell r="L30">
            <v>92.4</v>
          </cell>
          <cell r="M30">
            <v>0</v>
          </cell>
          <cell r="N30">
            <v>0</v>
          </cell>
          <cell r="O30">
            <v>0</v>
          </cell>
        </row>
        <row r="31">
          <cell r="A31">
            <v>133</v>
          </cell>
          <cell r="D31" t="str">
            <v>Sunny-50 CC</v>
          </cell>
          <cell r="E31">
            <v>71.959999999999994</v>
          </cell>
          <cell r="F31">
            <v>18</v>
          </cell>
          <cell r="G31">
            <v>2</v>
          </cell>
          <cell r="H31">
            <v>91.96</v>
          </cell>
          <cell r="I31">
            <v>82.75</v>
          </cell>
          <cell r="J31">
            <v>20.7</v>
          </cell>
          <cell r="K31">
            <v>2.2999999999999998</v>
          </cell>
          <cell r="L31">
            <v>105.75</v>
          </cell>
          <cell r="M31">
            <v>0</v>
          </cell>
          <cell r="N31">
            <v>0</v>
          </cell>
          <cell r="O31">
            <v>0</v>
          </cell>
        </row>
        <row r="32">
          <cell r="A32">
            <v>135</v>
          </cell>
          <cell r="B32">
            <v>0</v>
          </cell>
          <cell r="D32" t="str">
            <v>AX-100   MOD</v>
          </cell>
          <cell r="E32">
            <v>94.36</v>
          </cell>
          <cell r="F32">
            <v>18.5</v>
          </cell>
          <cell r="G32">
            <v>0</v>
          </cell>
          <cell r="H32">
            <v>112.86</v>
          </cell>
          <cell r="I32">
            <v>143.77000000000001</v>
          </cell>
          <cell r="J32">
            <v>26.27</v>
          </cell>
          <cell r="K32">
            <v>0</v>
          </cell>
          <cell r="L32">
            <v>170.04000000000002</v>
          </cell>
          <cell r="M32">
            <v>0</v>
          </cell>
          <cell r="N32">
            <v>0</v>
          </cell>
          <cell r="O32">
            <v>0</v>
          </cell>
        </row>
        <row r="33">
          <cell r="A33">
            <v>137</v>
          </cell>
          <cell r="B33">
            <v>0</v>
          </cell>
          <cell r="D33" t="str">
            <v>RX-100</v>
          </cell>
          <cell r="E33">
            <v>133.38</v>
          </cell>
          <cell r="F33">
            <v>22.47</v>
          </cell>
          <cell r="G33">
            <v>1</v>
          </cell>
          <cell r="H33">
            <v>156.85</v>
          </cell>
          <cell r="I33">
            <v>152.37</v>
          </cell>
          <cell r="J33">
            <v>29.21</v>
          </cell>
          <cell r="K33">
            <v>2.94</v>
          </cell>
          <cell r="L33">
            <v>184.52</v>
          </cell>
          <cell r="M33">
            <v>0</v>
          </cell>
          <cell r="N33">
            <v>0</v>
          </cell>
          <cell r="O33">
            <v>0</v>
          </cell>
        </row>
        <row r="34">
          <cell r="A34">
            <v>138</v>
          </cell>
          <cell r="B34">
            <v>0</v>
          </cell>
          <cell r="D34" t="str">
            <v>Hero Honda</v>
          </cell>
          <cell r="E34">
            <v>0</v>
          </cell>
          <cell r="F34">
            <v>0</v>
          </cell>
          <cell r="G34">
            <v>0</v>
          </cell>
          <cell r="H34">
            <v>0</v>
          </cell>
          <cell r="I34">
            <v>0</v>
          </cell>
          <cell r="J34">
            <v>0</v>
          </cell>
          <cell r="K34">
            <v>0</v>
          </cell>
          <cell r="L34">
            <v>0</v>
          </cell>
          <cell r="M34">
            <v>0</v>
          </cell>
          <cell r="N34">
            <v>0</v>
          </cell>
          <cell r="O34">
            <v>0</v>
          </cell>
        </row>
        <row r="35">
          <cell r="A35">
            <v>139</v>
          </cell>
          <cell r="B35">
            <v>0</v>
          </cell>
          <cell r="D35" t="str">
            <v>KB-100 CC</v>
          </cell>
          <cell r="E35">
            <v>104.96</v>
          </cell>
          <cell r="F35">
            <v>20.51</v>
          </cell>
          <cell r="G35">
            <v>1.1000000000000001</v>
          </cell>
          <cell r="H35">
            <v>126.57</v>
          </cell>
          <cell r="I35">
            <v>115.45</v>
          </cell>
          <cell r="J35">
            <v>22.56</v>
          </cell>
          <cell r="K35">
            <v>1.2</v>
          </cell>
          <cell r="L35">
            <v>139.21</v>
          </cell>
          <cell r="M35">
            <v>0</v>
          </cell>
          <cell r="N35">
            <v>0</v>
          </cell>
          <cell r="O35">
            <v>0</v>
          </cell>
        </row>
        <row r="36">
          <cell r="A36">
            <v>141</v>
          </cell>
          <cell r="D36" t="str">
            <v>Vijai</v>
          </cell>
          <cell r="E36">
            <v>119.5</v>
          </cell>
          <cell r="F36">
            <v>29.44</v>
          </cell>
          <cell r="G36">
            <v>2.56</v>
          </cell>
          <cell r="H36">
            <v>151.5</v>
          </cell>
          <cell r="I36">
            <v>113.6</v>
          </cell>
          <cell r="J36">
            <v>30.25</v>
          </cell>
          <cell r="K36">
            <v>2.9</v>
          </cell>
          <cell r="L36">
            <v>146.75</v>
          </cell>
          <cell r="M36">
            <v>0</v>
          </cell>
          <cell r="N36">
            <v>0</v>
          </cell>
          <cell r="O36">
            <v>0</v>
          </cell>
        </row>
        <row r="37">
          <cell r="A37">
            <v>142</v>
          </cell>
          <cell r="D37" t="str">
            <v>Vikram 66 Ø</v>
          </cell>
          <cell r="E37">
            <v>154.85</v>
          </cell>
          <cell r="F37">
            <v>31.49</v>
          </cell>
          <cell r="G37">
            <v>2.56</v>
          </cell>
          <cell r="H37">
            <v>188.89999999999998</v>
          </cell>
          <cell r="I37">
            <v>159.88</v>
          </cell>
          <cell r="J37">
            <v>35.119999999999997</v>
          </cell>
          <cell r="K37">
            <v>2.94</v>
          </cell>
          <cell r="L37">
            <v>197.94</v>
          </cell>
          <cell r="M37">
            <v>0</v>
          </cell>
          <cell r="N37">
            <v>0</v>
          </cell>
          <cell r="O37">
            <v>0</v>
          </cell>
        </row>
        <row r="38">
          <cell r="A38">
            <v>145</v>
          </cell>
          <cell r="D38" t="str">
            <v>SPIRIT</v>
          </cell>
          <cell r="E38">
            <v>77.12</v>
          </cell>
          <cell r="F38">
            <v>17.46</v>
          </cell>
          <cell r="G38">
            <v>1.94</v>
          </cell>
          <cell r="H38">
            <v>96.52000000000001</v>
          </cell>
          <cell r="I38">
            <v>0</v>
          </cell>
          <cell r="J38">
            <v>0</v>
          </cell>
          <cell r="K38">
            <v>0</v>
          </cell>
          <cell r="L38">
            <v>0</v>
          </cell>
          <cell r="M38">
            <v>0</v>
          </cell>
          <cell r="N38">
            <v>0</v>
          </cell>
          <cell r="O38">
            <v>0</v>
          </cell>
        </row>
        <row r="39">
          <cell r="A39">
            <v>146</v>
          </cell>
          <cell r="C39">
            <v>0</v>
          </cell>
          <cell r="D39" t="str">
            <v>LML-200/ ALTINO</v>
          </cell>
          <cell r="E39">
            <v>98</v>
          </cell>
          <cell r="F39">
            <v>22</v>
          </cell>
          <cell r="G39">
            <v>2</v>
          </cell>
          <cell r="H39">
            <v>122</v>
          </cell>
          <cell r="I39">
            <v>0</v>
          </cell>
          <cell r="J39">
            <v>0</v>
          </cell>
          <cell r="K39">
            <v>0</v>
          </cell>
          <cell r="L39">
            <v>0</v>
          </cell>
          <cell r="M39">
            <v>0</v>
          </cell>
          <cell r="N39">
            <v>0</v>
          </cell>
          <cell r="O39">
            <v>0</v>
          </cell>
        </row>
        <row r="40">
          <cell r="A40">
            <v>149</v>
          </cell>
          <cell r="B40">
            <v>0</v>
          </cell>
          <cell r="D40" t="str">
            <v>Bajaj Classic 3 Port-(4S)</v>
          </cell>
          <cell r="E40">
            <v>120</v>
          </cell>
          <cell r="F40">
            <v>28.5</v>
          </cell>
          <cell r="G40">
            <v>3</v>
          </cell>
          <cell r="H40">
            <v>151.5</v>
          </cell>
          <cell r="I40">
            <v>118.93</v>
          </cell>
          <cell r="J40">
            <v>21.7</v>
          </cell>
          <cell r="K40">
            <v>1.28</v>
          </cell>
          <cell r="L40">
            <v>141.91</v>
          </cell>
          <cell r="M40">
            <v>0</v>
          </cell>
          <cell r="N40">
            <v>0</v>
          </cell>
          <cell r="O40">
            <v>0</v>
          </cell>
        </row>
        <row r="41">
          <cell r="A41">
            <v>150</v>
          </cell>
          <cell r="B41">
            <v>0</v>
          </cell>
          <cell r="D41" t="str">
            <v>Bajaj super  125 CC FE</v>
          </cell>
          <cell r="E41">
            <v>97.72</v>
          </cell>
          <cell r="F41">
            <v>28.04</v>
          </cell>
          <cell r="G41">
            <v>1.2</v>
          </cell>
          <cell r="H41">
            <v>126.96</v>
          </cell>
          <cell r="I41">
            <v>94.03</v>
          </cell>
          <cell r="J41">
            <v>18.75</v>
          </cell>
          <cell r="K41">
            <v>1.28</v>
          </cell>
          <cell r="L41">
            <v>114.06</v>
          </cell>
          <cell r="M41">
            <v>0</v>
          </cell>
          <cell r="N41">
            <v>0</v>
          </cell>
          <cell r="O41">
            <v>0</v>
          </cell>
        </row>
        <row r="42">
          <cell r="A42">
            <v>151</v>
          </cell>
          <cell r="D42" t="str">
            <v>K4-80</v>
          </cell>
          <cell r="E42">
            <v>90.5</v>
          </cell>
          <cell r="F42">
            <v>20</v>
          </cell>
          <cell r="G42">
            <v>2.4</v>
          </cell>
          <cell r="H42">
            <v>112.9</v>
          </cell>
          <cell r="I42">
            <v>0</v>
          </cell>
          <cell r="J42">
            <v>0</v>
          </cell>
          <cell r="K42">
            <v>0</v>
          </cell>
          <cell r="L42">
            <v>0</v>
          </cell>
          <cell r="M42">
            <v>0</v>
          </cell>
          <cell r="N42">
            <v>0</v>
          </cell>
          <cell r="O42">
            <v>0</v>
          </cell>
        </row>
        <row r="43">
          <cell r="A43">
            <v>152</v>
          </cell>
          <cell r="B43">
            <v>0</v>
          </cell>
          <cell r="D43" t="str">
            <v>KB-125 CC</v>
          </cell>
          <cell r="E43">
            <v>103</v>
          </cell>
          <cell r="F43">
            <v>19.5</v>
          </cell>
          <cell r="G43">
            <v>1.2</v>
          </cell>
          <cell r="H43">
            <v>123.7</v>
          </cell>
          <cell r="I43">
            <v>113.3</v>
          </cell>
          <cell r="J43">
            <v>21.45</v>
          </cell>
          <cell r="K43">
            <v>1.32</v>
          </cell>
          <cell r="L43">
            <v>136.07</v>
          </cell>
          <cell r="M43">
            <v>0</v>
          </cell>
          <cell r="N43">
            <v>0</v>
          </cell>
          <cell r="O43">
            <v>0</v>
          </cell>
        </row>
        <row r="44">
          <cell r="A44">
            <v>154</v>
          </cell>
          <cell r="B44">
            <v>0</v>
          </cell>
          <cell r="D44" t="str">
            <v>Sunny ZIP 60 cc</v>
          </cell>
          <cell r="E44">
            <v>77.12</v>
          </cell>
          <cell r="F44">
            <v>17.46</v>
          </cell>
          <cell r="G44">
            <v>1.94</v>
          </cell>
          <cell r="H44">
            <v>96.52000000000001</v>
          </cell>
          <cell r="I44">
            <v>87.45</v>
          </cell>
          <cell r="J44">
            <v>19.8</v>
          </cell>
          <cell r="K44">
            <v>2.2000000000000002</v>
          </cell>
          <cell r="L44">
            <v>109.45</v>
          </cell>
          <cell r="M44">
            <v>0</v>
          </cell>
          <cell r="N44">
            <v>0</v>
          </cell>
          <cell r="O44">
            <v>0</v>
          </cell>
        </row>
        <row r="45">
          <cell r="A45">
            <v>156</v>
          </cell>
          <cell r="D45" t="str">
            <v>Style -73 CC</v>
          </cell>
          <cell r="E45">
            <v>85.1</v>
          </cell>
          <cell r="F45">
            <v>21.85</v>
          </cell>
          <cell r="G45">
            <v>2.1</v>
          </cell>
          <cell r="H45">
            <v>109.05</v>
          </cell>
          <cell r="I45">
            <v>0</v>
          </cell>
          <cell r="J45">
            <v>0</v>
          </cell>
          <cell r="K45">
            <v>0</v>
          </cell>
          <cell r="L45">
            <v>0</v>
          </cell>
          <cell r="M45">
            <v>0</v>
          </cell>
          <cell r="N45">
            <v>0</v>
          </cell>
          <cell r="O45">
            <v>0</v>
          </cell>
        </row>
        <row r="46">
          <cell r="A46">
            <v>157</v>
          </cell>
          <cell r="B46">
            <v>0</v>
          </cell>
          <cell r="D46" t="str">
            <v>TVS (40 DAI )</v>
          </cell>
          <cell r="E46">
            <v>0</v>
          </cell>
          <cell r="F46">
            <v>0</v>
          </cell>
          <cell r="G46">
            <v>0</v>
          </cell>
          <cell r="H46">
            <v>0</v>
          </cell>
          <cell r="I46">
            <v>90.86</v>
          </cell>
          <cell r="J46">
            <v>14.29</v>
          </cell>
          <cell r="K46">
            <v>3.1</v>
          </cell>
          <cell r="L46">
            <v>108.25</v>
          </cell>
          <cell r="M46">
            <v>0</v>
          </cell>
          <cell r="N46">
            <v>0</v>
          </cell>
          <cell r="O46">
            <v>0</v>
          </cell>
        </row>
        <row r="47">
          <cell r="A47">
            <v>158</v>
          </cell>
          <cell r="B47">
            <v>0</v>
          </cell>
          <cell r="D47" t="str">
            <v>TVS (41 DAI )</v>
          </cell>
          <cell r="E47">
            <v>0</v>
          </cell>
          <cell r="F47">
            <v>0</v>
          </cell>
          <cell r="G47">
            <v>0</v>
          </cell>
          <cell r="H47">
            <v>0</v>
          </cell>
          <cell r="I47">
            <v>90.86</v>
          </cell>
          <cell r="J47">
            <v>14.29</v>
          </cell>
          <cell r="K47">
            <v>3.1</v>
          </cell>
          <cell r="L47">
            <v>108.25</v>
          </cell>
          <cell r="M47">
            <v>0</v>
          </cell>
          <cell r="N47">
            <v>0</v>
          </cell>
          <cell r="O47">
            <v>0</v>
          </cell>
        </row>
        <row r="48">
          <cell r="A48">
            <v>161</v>
          </cell>
          <cell r="B48">
            <v>0</v>
          </cell>
          <cell r="D48" t="str">
            <v>RXG-135 CC</v>
          </cell>
          <cell r="E48">
            <v>0</v>
          </cell>
          <cell r="F48">
            <v>0</v>
          </cell>
          <cell r="G48">
            <v>0</v>
          </cell>
          <cell r="H48">
            <v>0</v>
          </cell>
          <cell r="I48">
            <v>0</v>
          </cell>
          <cell r="J48">
            <v>32.81</v>
          </cell>
          <cell r="K48">
            <v>0</v>
          </cell>
          <cell r="L48">
            <v>32.81</v>
          </cell>
          <cell r="M48">
            <v>0</v>
          </cell>
          <cell r="N48">
            <v>0</v>
          </cell>
          <cell r="O48">
            <v>0</v>
          </cell>
        </row>
        <row r="49">
          <cell r="A49">
            <v>162</v>
          </cell>
          <cell r="D49" t="str">
            <v>TVS-Shogun</v>
          </cell>
          <cell r="E49">
            <v>0</v>
          </cell>
          <cell r="F49">
            <v>0</v>
          </cell>
          <cell r="G49">
            <v>0</v>
          </cell>
          <cell r="H49">
            <v>0</v>
          </cell>
          <cell r="I49">
            <v>0</v>
          </cell>
          <cell r="J49">
            <v>0</v>
          </cell>
          <cell r="K49">
            <v>0</v>
          </cell>
          <cell r="L49">
            <v>0</v>
          </cell>
          <cell r="M49">
            <v>0</v>
          </cell>
          <cell r="N49">
            <v>0</v>
          </cell>
          <cell r="O49">
            <v>0</v>
          </cell>
        </row>
        <row r="50">
          <cell r="A50">
            <v>163</v>
          </cell>
          <cell r="D50" t="str">
            <v>Garelli Moped</v>
          </cell>
          <cell r="E50">
            <v>63.2</v>
          </cell>
          <cell r="F50">
            <v>17.05</v>
          </cell>
          <cell r="G50">
            <v>2.1</v>
          </cell>
          <cell r="H50">
            <v>82.350000000000009</v>
          </cell>
          <cell r="I50">
            <v>65.7</v>
          </cell>
          <cell r="J50">
            <v>17.350000000000001</v>
          </cell>
          <cell r="K50">
            <v>2.9</v>
          </cell>
          <cell r="L50">
            <v>85.95</v>
          </cell>
          <cell r="M50">
            <v>0</v>
          </cell>
          <cell r="N50">
            <v>0</v>
          </cell>
          <cell r="O50">
            <v>0</v>
          </cell>
        </row>
        <row r="51">
          <cell r="A51">
            <v>165</v>
          </cell>
          <cell r="D51" t="str">
            <v>Atlas moped</v>
          </cell>
          <cell r="E51">
            <v>0</v>
          </cell>
          <cell r="F51">
            <v>0</v>
          </cell>
          <cell r="G51">
            <v>0</v>
          </cell>
          <cell r="H51">
            <v>0</v>
          </cell>
          <cell r="I51">
            <v>0</v>
          </cell>
          <cell r="J51">
            <v>0</v>
          </cell>
          <cell r="K51">
            <v>0</v>
          </cell>
          <cell r="L51">
            <v>0</v>
          </cell>
          <cell r="M51">
            <v>0</v>
          </cell>
          <cell r="N51">
            <v>0</v>
          </cell>
          <cell r="O51">
            <v>0</v>
          </cell>
        </row>
        <row r="52">
          <cell r="A52">
            <v>166</v>
          </cell>
          <cell r="D52" t="str">
            <v xml:space="preserve">VIH Moped </v>
          </cell>
          <cell r="E52">
            <v>74.650000000000006</v>
          </cell>
          <cell r="F52">
            <v>21.34</v>
          </cell>
          <cell r="G52">
            <v>0</v>
          </cell>
          <cell r="H52">
            <v>95.990000000000009</v>
          </cell>
          <cell r="I52">
            <v>108.15</v>
          </cell>
          <cell r="J52">
            <v>25.49</v>
          </cell>
          <cell r="K52">
            <v>3.84</v>
          </cell>
          <cell r="L52">
            <v>137.48000000000002</v>
          </cell>
          <cell r="M52">
            <v>0</v>
          </cell>
          <cell r="N52">
            <v>0</v>
          </cell>
          <cell r="O52">
            <v>0</v>
          </cell>
        </row>
        <row r="53">
          <cell r="A53">
            <v>167</v>
          </cell>
          <cell r="D53" t="str">
            <v xml:space="preserve"> Bajaj Super 125 CC O/S</v>
          </cell>
          <cell r="E53">
            <v>0</v>
          </cell>
          <cell r="F53">
            <v>0</v>
          </cell>
          <cell r="G53">
            <v>0</v>
          </cell>
          <cell r="H53">
            <v>0</v>
          </cell>
          <cell r="I53">
            <v>0</v>
          </cell>
          <cell r="J53">
            <v>0</v>
          </cell>
          <cell r="K53">
            <v>0</v>
          </cell>
          <cell r="L53">
            <v>0</v>
          </cell>
          <cell r="M53">
            <v>0</v>
          </cell>
          <cell r="N53">
            <v>0</v>
          </cell>
          <cell r="O53">
            <v>0</v>
          </cell>
        </row>
        <row r="54">
          <cell r="A54">
            <v>171</v>
          </cell>
          <cell r="D54" t="str">
            <v>Mercury 115 cc</v>
          </cell>
          <cell r="E54">
            <v>90</v>
          </cell>
          <cell r="F54">
            <v>20</v>
          </cell>
          <cell r="G54">
            <v>2.4</v>
          </cell>
          <cell r="H54">
            <v>112.4</v>
          </cell>
          <cell r="I54">
            <v>0</v>
          </cell>
          <cell r="J54">
            <v>0</v>
          </cell>
          <cell r="K54">
            <v>0</v>
          </cell>
          <cell r="L54">
            <v>0</v>
          </cell>
          <cell r="M54">
            <v>0</v>
          </cell>
          <cell r="N54">
            <v>0</v>
          </cell>
          <cell r="O54">
            <v>0</v>
          </cell>
        </row>
        <row r="55">
          <cell r="A55">
            <v>175</v>
          </cell>
          <cell r="D55" t="str">
            <v>Pride V-30</v>
          </cell>
          <cell r="E55">
            <v>75.900000000000006</v>
          </cell>
          <cell r="F55">
            <v>18.25</v>
          </cell>
          <cell r="G55">
            <v>2.1</v>
          </cell>
          <cell r="H55">
            <v>96.25</v>
          </cell>
          <cell r="I55">
            <v>104.34</v>
          </cell>
          <cell r="J55">
            <v>23.68</v>
          </cell>
          <cell r="K55">
            <v>0</v>
          </cell>
          <cell r="L55">
            <v>128.02000000000001</v>
          </cell>
          <cell r="M55">
            <v>0</v>
          </cell>
          <cell r="N55">
            <v>0</v>
          </cell>
          <cell r="O55">
            <v>0</v>
          </cell>
        </row>
        <row r="56">
          <cell r="A56">
            <v>177</v>
          </cell>
          <cell r="D56" t="str">
            <v>Style 50 cc</v>
          </cell>
          <cell r="E56">
            <v>83.6</v>
          </cell>
          <cell r="F56">
            <v>21.85</v>
          </cell>
          <cell r="G56">
            <v>2.1</v>
          </cell>
          <cell r="H56">
            <v>107.55</v>
          </cell>
          <cell r="I56">
            <v>0</v>
          </cell>
          <cell r="J56">
            <v>0</v>
          </cell>
          <cell r="K56">
            <v>0</v>
          </cell>
          <cell r="L56">
            <v>0</v>
          </cell>
          <cell r="M56">
            <v>0</v>
          </cell>
          <cell r="N56">
            <v>0</v>
          </cell>
          <cell r="O56">
            <v>0</v>
          </cell>
        </row>
        <row r="57">
          <cell r="A57">
            <v>178</v>
          </cell>
          <cell r="D57" t="str">
            <v>MAJESTIC 50 CC</v>
          </cell>
          <cell r="E57">
            <v>74.87</v>
          </cell>
          <cell r="F57">
            <v>0</v>
          </cell>
          <cell r="G57">
            <v>3</v>
          </cell>
          <cell r="H57">
            <v>77.87</v>
          </cell>
          <cell r="I57">
            <v>91.93</v>
          </cell>
          <cell r="J57">
            <v>0</v>
          </cell>
          <cell r="K57">
            <v>3.92</v>
          </cell>
          <cell r="L57">
            <v>95.850000000000009</v>
          </cell>
          <cell r="M57">
            <v>0</v>
          </cell>
          <cell r="N57">
            <v>0</v>
          </cell>
          <cell r="O57">
            <v>0</v>
          </cell>
        </row>
        <row r="58">
          <cell r="A58">
            <v>183</v>
          </cell>
          <cell r="D58" t="str">
            <v>TVS (39 DIA )</v>
          </cell>
          <cell r="E58">
            <v>64.23</v>
          </cell>
          <cell r="F58">
            <v>15</v>
          </cell>
          <cell r="G58">
            <v>0</v>
          </cell>
          <cell r="H58">
            <v>79.23</v>
          </cell>
          <cell r="I58">
            <v>90.86</v>
          </cell>
          <cell r="J58">
            <v>14.29</v>
          </cell>
          <cell r="K58">
            <v>3.1</v>
          </cell>
          <cell r="L58">
            <v>108.25</v>
          </cell>
          <cell r="M58">
            <v>0</v>
          </cell>
          <cell r="N58">
            <v>0</v>
          </cell>
          <cell r="O58">
            <v>0</v>
          </cell>
        </row>
        <row r="59">
          <cell r="A59">
            <v>184</v>
          </cell>
          <cell r="D59" t="str">
            <v>Hero  Majestic 60 cc</v>
          </cell>
          <cell r="E59">
            <v>70</v>
          </cell>
          <cell r="F59">
            <v>0</v>
          </cell>
          <cell r="G59">
            <v>0</v>
          </cell>
          <cell r="H59">
            <v>70</v>
          </cell>
          <cell r="I59">
            <v>0</v>
          </cell>
          <cell r="J59">
            <v>0</v>
          </cell>
          <cell r="K59">
            <v>0</v>
          </cell>
          <cell r="L59">
            <v>0</v>
          </cell>
          <cell r="M59">
            <v>0</v>
          </cell>
          <cell r="N59">
            <v>0</v>
          </cell>
          <cell r="O59">
            <v>0</v>
          </cell>
        </row>
        <row r="60">
          <cell r="A60">
            <v>185</v>
          </cell>
          <cell r="B60">
            <v>0</v>
          </cell>
          <cell r="D60" t="str">
            <v>Hero Puch-50 CC</v>
          </cell>
          <cell r="E60">
            <v>90.93</v>
          </cell>
          <cell r="F60">
            <v>17.940000000000001</v>
          </cell>
          <cell r="G60">
            <v>1.8</v>
          </cell>
          <cell r="H60">
            <v>110.67000000000002</v>
          </cell>
          <cell r="I60">
            <v>0</v>
          </cell>
          <cell r="J60">
            <v>0</v>
          </cell>
          <cell r="K60">
            <v>0</v>
          </cell>
          <cell r="L60">
            <v>0</v>
          </cell>
          <cell r="M60">
            <v>0</v>
          </cell>
          <cell r="N60">
            <v>0</v>
          </cell>
          <cell r="O60">
            <v>0</v>
          </cell>
        </row>
        <row r="61">
          <cell r="A61">
            <v>187</v>
          </cell>
          <cell r="B61">
            <v>0</v>
          </cell>
          <cell r="D61" t="str">
            <v>Bajaj 74 cc-E2000</v>
          </cell>
          <cell r="E61">
            <v>65.22</v>
          </cell>
          <cell r="F61">
            <v>16</v>
          </cell>
          <cell r="G61">
            <v>1.2</v>
          </cell>
          <cell r="H61">
            <v>82.42</v>
          </cell>
          <cell r="I61">
            <v>71.739999999999995</v>
          </cell>
          <cell r="J61">
            <v>17.600000000000001</v>
          </cell>
          <cell r="K61">
            <v>1.32</v>
          </cell>
          <cell r="L61">
            <v>90.66</v>
          </cell>
          <cell r="M61">
            <v>0</v>
          </cell>
          <cell r="N61">
            <v>0</v>
          </cell>
          <cell r="O61">
            <v>0</v>
          </cell>
        </row>
        <row r="62">
          <cell r="A62">
            <v>188</v>
          </cell>
          <cell r="B62">
            <v>0</v>
          </cell>
          <cell r="D62" t="str">
            <v>Bajaj 3W4S</v>
          </cell>
          <cell r="E62">
            <v>100</v>
          </cell>
          <cell r="F62">
            <v>20</v>
          </cell>
          <cell r="G62">
            <v>2</v>
          </cell>
          <cell r="H62">
            <v>122</v>
          </cell>
          <cell r="I62">
            <v>110</v>
          </cell>
          <cell r="J62">
            <v>22</v>
          </cell>
          <cell r="K62">
            <v>2.2000000000000002</v>
          </cell>
          <cell r="L62">
            <v>134.19999999999999</v>
          </cell>
          <cell r="M62">
            <v>0</v>
          </cell>
          <cell r="N62">
            <v>0</v>
          </cell>
          <cell r="O62">
            <v>0</v>
          </cell>
        </row>
        <row r="63">
          <cell r="A63">
            <v>189</v>
          </cell>
          <cell r="B63">
            <v>0</v>
          </cell>
          <cell r="D63" t="str">
            <v>Legend -150 (2 W4S)</v>
          </cell>
          <cell r="E63">
            <v>100</v>
          </cell>
          <cell r="F63">
            <v>20</v>
          </cell>
          <cell r="G63">
            <v>2</v>
          </cell>
          <cell r="H63">
            <v>122</v>
          </cell>
          <cell r="I63">
            <v>110</v>
          </cell>
          <cell r="J63">
            <v>22</v>
          </cell>
          <cell r="K63">
            <v>2.2000000000000002</v>
          </cell>
          <cell r="L63">
            <v>134.19999999999999</v>
          </cell>
          <cell r="M63">
            <v>0</v>
          </cell>
          <cell r="N63">
            <v>0</v>
          </cell>
          <cell r="O63">
            <v>0</v>
          </cell>
        </row>
        <row r="64">
          <cell r="A64">
            <v>190</v>
          </cell>
          <cell r="D64" t="str">
            <v>K4-100 Motor cycle</v>
          </cell>
          <cell r="E64">
            <v>91.5</v>
          </cell>
          <cell r="F64">
            <v>19.37</v>
          </cell>
          <cell r="G64">
            <v>0</v>
          </cell>
          <cell r="H64">
            <v>110.87</v>
          </cell>
          <cell r="I64">
            <v>0</v>
          </cell>
          <cell r="J64">
            <v>0</v>
          </cell>
          <cell r="K64">
            <v>0</v>
          </cell>
          <cell r="L64">
            <v>0</v>
          </cell>
          <cell r="M64">
            <v>0</v>
          </cell>
          <cell r="N64">
            <v>0</v>
          </cell>
          <cell r="O64">
            <v>0</v>
          </cell>
        </row>
        <row r="65">
          <cell r="A65">
            <v>196</v>
          </cell>
          <cell r="D65" t="str">
            <v>RAJDOOT T7</v>
          </cell>
          <cell r="E65">
            <v>148.85</v>
          </cell>
          <cell r="F65">
            <v>24.14</v>
          </cell>
          <cell r="G65">
            <v>0</v>
          </cell>
          <cell r="H65">
            <v>172.99</v>
          </cell>
          <cell r="I65">
            <v>0</v>
          </cell>
          <cell r="J65">
            <v>0</v>
          </cell>
          <cell r="K65">
            <v>0</v>
          </cell>
          <cell r="L65">
            <v>0</v>
          </cell>
          <cell r="M65">
            <v>0</v>
          </cell>
          <cell r="N65">
            <v>0</v>
          </cell>
          <cell r="O65">
            <v>0</v>
          </cell>
        </row>
        <row r="66">
          <cell r="A66">
            <v>197</v>
          </cell>
          <cell r="D66" t="str">
            <v>Sunny -AC9A</v>
          </cell>
          <cell r="E66">
            <v>86</v>
          </cell>
          <cell r="F66">
            <v>18</v>
          </cell>
          <cell r="G66">
            <v>2</v>
          </cell>
          <cell r="H66">
            <v>106</v>
          </cell>
          <cell r="I66">
            <v>94.6</v>
          </cell>
          <cell r="J66">
            <v>19.8</v>
          </cell>
          <cell r="K66">
            <v>2.2000000000000002</v>
          </cell>
          <cell r="L66">
            <v>116.6</v>
          </cell>
          <cell r="M66">
            <v>0</v>
          </cell>
          <cell r="N66">
            <v>0</v>
          </cell>
          <cell r="O66">
            <v>0</v>
          </cell>
        </row>
        <row r="67">
          <cell r="A67">
            <v>198</v>
          </cell>
          <cell r="D67" t="str">
            <v>PK-75</v>
          </cell>
          <cell r="E67">
            <v>85</v>
          </cell>
          <cell r="F67">
            <v>18</v>
          </cell>
          <cell r="G67">
            <v>0</v>
          </cell>
          <cell r="H67">
            <v>103</v>
          </cell>
          <cell r="I67">
            <v>0</v>
          </cell>
          <cell r="J67">
            <v>0</v>
          </cell>
          <cell r="K67">
            <v>0</v>
          </cell>
          <cell r="L67">
            <v>0</v>
          </cell>
          <cell r="M67">
            <v>0</v>
          </cell>
          <cell r="N67">
            <v>0</v>
          </cell>
          <cell r="O67">
            <v>0</v>
          </cell>
        </row>
        <row r="68">
          <cell r="A68">
            <v>199</v>
          </cell>
          <cell r="B68">
            <v>0</v>
          </cell>
          <cell r="D68" t="str">
            <v>YBX-4S</v>
          </cell>
          <cell r="E68">
            <v>115</v>
          </cell>
          <cell r="F68">
            <v>0</v>
          </cell>
          <cell r="G68">
            <v>0</v>
          </cell>
          <cell r="H68">
            <v>115</v>
          </cell>
          <cell r="I68">
            <v>0</v>
          </cell>
          <cell r="J68">
            <v>0</v>
          </cell>
          <cell r="K68">
            <v>0</v>
          </cell>
          <cell r="L68">
            <v>0</v>
          </cell>
          <cell r="M68">
            <v>0</v>
          </cell>
          <cell r="N68">
            <v>0</v>
          </cell>
          <cell r="O68">
            <v>0</v>
          </cell>
        </row>
        <row r="69">
          <cell r="A69">
            <v>202</v>
          </cell>
          <cell r="B69">
            <v>0</v>
          </cell>
          <cell r="D69" t="str">
            <v>Koel 85 Ø</v>
          </cell>
          <cell r="E69">
            <v>0</v>
          </cell>
          <cell r="F69">
            <v>0</v>
          </cell>
          <cell r="G69">
            <v>0</v>
          </cell>
          <cell r="H69">
            <v>0</v>
          </cell>
          <cell r="I69">
            <v>0</v>
          </cell>
          <cell r="J69">
            <v>0</v>
          </cell>
          <cell r="K69">
            <v>0</v>
          </cell>
          <cell r="L69">
            <v>0</v>
          </cell>
          <cell r="M69">
            <v>0</v>
          </cell>
          <cell r="N69">
            <v>0</v>
          </cell>
          <cell r="O69">
            <v>0</v>
          </cell>
        </row>
        <row r="70">
          <cell r="A70">
            <v>209</v>
          </cell>
          <cell r="D70" t="str">
            <v>Koel RET-4</v>
          </cell>
          <cell r="E70">
            <v>0</v>
          </cell>
          <cell r="F70">
            <v>0</v>
          </cell>
          <cell r="G70">
            <v>0</v>
          </cell>
          <cell r="H70">
            <v>0</v>
          </cell>
          <cell r="I70">
            <v>0</v>
          </cell>
          <cell r="J70">
            <v>0</v>
          </cell>
          <cell r="K70">
            <v>0</v>
          </cell>
          <cell r="L70">
            <v>0</v>
          </cell>
          <cell r="M70">
            <v>0</v>
          </cell>
          <cell r="N70">
            <v>0</v>
          </cell>
          <cell r="O70">
            <v>0</v>
          </cell>
        </row>
        <row r="71">
          <cell r="A71">
            <v>224</v>
          </cell>
          <cell r="D71" t="str">
            <v>Greaves MWM TBD-12</v>
          </cell>
          <cell r="E71">
            <v>716.6</v>
          </cell>
          <cell r="F71">
            <v>113.36</v>
          </cell>
          <cell r="G71">
            <v>11</v>
          </cell>
          <cell r="H71">
            <v>840.96</v>
          </cell>
          <cell r="I71">
            <v>589.85</v>
          </cell>
          <cell r="J71">
            <v>105.15</v>
          </cell>
          <cell r="K71">
            <v>11.7</v>
          </cell>
          <cell r="L71">
            <v>706.7</v>
          </cell>
          <cell r="M71">
            <v>0</v>
          </cell>
          <cell r="N71">
            <v>0</v>
          </cell>
          <cell r="O71">
            <v>0</v>
          </cell>
        </row>
        <row r="72">
          <cell r="A72">
            <v>225</v>
          </cell>
          <cell r="D72" t="str">
            <v>Greaves MWM TD-12</v>
          </cell>
          <cell r="E72">
            <v>716.59</v>
          </cell>
          <cell r="F72">
            <v>113.36</v>
          </cell>
          <cell r="G72">
            <v>11</v>
          </cell>
          <cell r="H72">
            <v>840.95</v>
          </cell>
          <cell r="I72">
            <v>589.85</v>
          </cell>
          <cell r="J72">
            <v>105.15</v>
          </cell>
          <cell r="K72">
            <v>11.7</v>
          </cell>
          <cell r="L72">
            <v>706.7</v>
          </cell>
          <cell r="M72">
            <v>0</v>
          </cell>
          <cell r="N72">
            <v>0</v>
          </cell>
          <cell r="O72">
            <v>0</v>
          </cell>
        </row>
        <row r="73">
          <cell r="A73">
            <v>233</v>
          </cell>
          <cell r="D73" t="str">
            <v>Koel RB-01 / RBV</v>
          </cell>
          <cell r="E73">
            <v>378.36</v>
          </cell>
          <cell r="F73">
            <v>81.040000000000006</v>
          </cell>
          <cell r="G73">
            <v>0</v>
          </cell>
          <cell r="H73">
            <v>459.40000000000003</v>
          </cell>
          <cell r="I73">
            <v>0</v>
          </cell>
          <cell r="J73">
            <v>0</v>
          </cell>
          <cell r="K73">
            <v>0</v>
          </cell>
          <cell r="L73">
            <v>0</v>
          </cell>
          <cell r="M73">
            <v>0</v>
          </cell>
          <cell r="N73">
            <v>0</v>
          </cell>
          <cell r="O73">
            <v>0</v>
          </cell>
        </row>
        <row r="74">
          <cell r="A74">
            <v>236</v>
          </cell>
          <cell r="D74" t="str">
            <v>Koel RB-01 / RBV</v>
          </cell>
          <cell r="E74">
            <v>378.36</v>
          </cell>
          <cell r="F74">
            <v>81.040000000000006</v>
          </cell>
          <cell r="G74">
            <v>0</v>
          </cell>
          <cell r="H74">
            <v>459.40000000000003</v>
          </cell>
          <cell r="I74">
            <v>0</v>
          </cell>
          <cell r="J74">
            <v>0</v>
          </cell>
          <cell r="K74">
            <v>0</v>
          </cell>
          <cell r="L74">
            <v>0</v>
          </cell>
          <cell r="M74">
            <v>0</v>
          </cell>
          <cell r="N74">
            <v>0</v>
          </cell>
          <cell r="O74">
            <v>0</v>
          </cell>
        </row>
        <row r="75">
          <cell r="A75">
            <v>263</v>
          </cell>
          <cell r="D75" t="str">
            <v xml:space="preserve">Birla yamaha </v>
          </cell>
          <cell r="E75">
            <v>178.66</v>
          </cell>
          <cell r="F75">
            <v>0</v>
          </cell>
          <cell r="G75">
            <v>0</v>
          </cell>
          <cell r="H75">
            <v>178.66</v>
          </cell>
          <cell r="I75">
            <v>211.71</v>
          </cell>
          <cell r="J75">
            <v>0</v>
          </cell>
          <cell r="K75">
            <v>0</v>
          </cell>
          <cell r="L75">
            <v>211.71</v>
          </cell>
          <cell r="M75">
            <v>0</v>
          </cell>
          <cell r="N75">
            <v>0</v>
          </cell>
          <cell r="O75">
            <v>0</v>
          </cell>
        </row>
        <row r="76">
          <cell r="A76">
            <v>264</v>
          </cell>
          <cell r="D76" t="str">
            <v>Birla yamaha LG 700 K</v>
          </cell>
          <cell r="E76">
            <v>105.06</v>
          </cell>
          <cell r="F76">
            <v>0</v>
          </cell>
          <cell r="G76">
            <v>0</v>
          </cell>
          <cell r="H76">
            <v>105.06</v>
          </cell>
          <cell r="I76">
            <v>127.64</v>
          </cell>
          <cell r="J76">
            <v>0</v>
          </cell>
          <cell r="K76">
            <v>0</v>
          </cell>
          <cell r="L76">
            <v>127.64</v>
          </cell>
          <cell r="M76">
            <v>0</v>
          </cell>
          <cell r="N76">
            <v>0</v>
          </cell>
          <cell r="O76">
            <v>0</v>
          </cell>
        </row>
        <row r="77">
          <cell r="A77">
            <v>270</v>
          </cell>
          <cell r="D77" t="str">
            <v>Koel AV -33</v>
          </cell>
          <cell r="E77">
            <v>270</v>
          </cell>
          <cell r="F77">
            <v>26.9</v>
          </cell>
          <cell r="G77">
            <v>0</v>
          </cell>
          <cell r="H77">
            <v>296.89999999999998</v>
          </cell>
          <cell r="I77">
            <v>175</v>
          </cell>
          <cell r="J77">
            <v>31.2</v>
          </cell>
          <cell r="K77">
            <v>0</v>
          </cell>
          <cell r="L77">
            <v>206.2</v>
          </cell>
          <cell r="M77">
            <v>0</v>
          </cell>
          <cell r="N77">
            <v>0</v>
          </cell>
          <cell r="O77">
            <v>0</v>
          </cell>
        </row>
        <row r="78">
          <cell r="A78">
            <v>275</v>
          </cell>
          <cell r="B78">
            <v>0</v>
          </cell>
          <cell r="D78" t="str">
            <v>Ind Engine 114 Ø</v>
          </cell>
          <cell r="E78">
            <v>0</v>
          </cell>
          <cell r="F78">
            <v>0</v>
          </cell>
          <cell r="G78">
            <v>0</v>
          </cell>
          <cell r="H78">
            <v>0</v>
          </cell>
          <cell r="I78">
            <v>0</v>
          </cell>
          <cell r="J78">
            <v>0</v>
          </cell>
          <cell r="K78">
            <v>0</v>
          </cell>
          <cell r="L78">
            <v>0</v>
          </cell>
          <cell r="M78">
            <v>0</v>
          </cell>
          <cell r="N78">
            <v>0</v>
          </cell>
          <cell r="O78">
            <v>0</v>
          </cell>
        </row>
        <row r="79">
          <cell r="A79">
            <v>276</v>
          </cell>
          <cell r="B79">
            <v>0</v>
          </cell>
          <cell r="D79" t="str">
            <v>Ind Engine 102 Ø</v>
          </cell>
          <cell r="E79">
            <v>0</v>
          </cell>
          <cell r="F79">
            <v>0</v>
          </cell>
          <cell r="G79">
            <v>0</v>
          </cell>
          <cell r="H79">
            <v>0</v>
          </cell>
          <cell r="I79">
            <v>0</v>
          </cell>
          <cell r="J79">
            <v>0</v>
          </cell>
          <cell r="K79">
            <v>0</v>
          </cell>
          <cell r="L79">
            <v>0</v>
          </cell>
          <cell r="M79">
            <v>0</v>
          </cell>
          <cell r="N79">
            <v>0</v>
          </cell>
          <cell r="O79">
            <v>0</v>
          </cell>
        </row>
        <row r="80">
          <cell r="A80">
            <v>277</v>
          </cell>
          <cell r="B80">
            <v>0</v>
          </cell>
          <cell r="D80" t="str">
            <v>Ind engine 95 Ø</v>
          </cell>
          <cell r="E80">
            <v>0</v>
          </cell>
          <cell r="F80">
            <v>0</v>
          </cell>
          <cell r="G80">
            <v>0</v>
          </cell>
          <cell r="H80">
            <v>0</v>
          </cell>
          <cell r="I80">
            <v>0</v>
          </cell>
          <cell r="J80">
            <v>0</v>
          </cell>
          <cell r="K80">
            <v>0</v>
          </cell>
          <cell r="L80">
            <v>0</v>
          </cell>
          <cell r="M80">
            <v>0</v>
          </cell>
          <cell r="N80">
            <v>0</v>
          </cell>
          <cell r="O80">
            <v>0</v>
          </cell>
        </row>
        <row r="81">
          <cell r="A81">
            <v>279</v>
          </cell>
          <cell r="B81">
            <v>0</v>
          </cell>
          <cell r="D81" t="str">
            <v>Ind engine  102.3 Ø</v>
          </cell>
          <cell r="E81">
            <v>0</v>
          </cell>
          <cell r="F81">
            <v>0</v>
          </cell>
          <cell r="G81">
            <v>0</v>
          </cell>
          <cell r="H81">
            <v>0</v>
          </cell>
          <cell r="I81">
            <v>0</v>
          </cell>
          <cell r="J81">
            <v>0</v>
          </cell>
          <cell r="K81">
            <v>0</v>
          </cell>
          <cell r="L81">
            <v>0</v>
          </cell>
          <cell r="M81">
            <v>0</v>
          </cell>
          <cell r="N81">
            <v>0</v>
          </cell>
          <cell r="O81">
            <v>0</v>
          </cell>
        </row>
        <row r="82">
          <cell r="A82">
            <v>302</v>
          </cell>
          <cell r="D82" t="str">
            <v>Premier 118  NE</v>
          </cell>
          <cell r="E82">
            <v>175.05</v>
          </cell>
          <cell r="F82">
            <v>35.869999999999997</v>
          </cell>
          <cell r="G82">
            <v>3.2</v>
          </cell>
          <cell r="H82">
            <v>214.12</v>
          </cell>
          <cell r="I82">
            <v>204.05</v>
          </cell>
          <cell r="J82">
            <v>45.24</v>
          </cell>
          <cell r="K82">
            <v>3.84</v>
          </cell>
          <cell r="L82">
            <v>253.13</v>
          </cell>
          <cell r="M82">
            <v>0</v>
          </cell>
          <cell r="N82">
            <v>0</v>
          </cell>
          <cell r="O82">
            <v>0</v>
          </cell>
        </row>
        <row r="83">
          <cell r="A83">
            <v>303</v>
          </cell>
          <cell r="D83" t="str">
            <v>Ambassador   (N)</v>
          </cell>
          <cell r="E83">
            <v>0</v>
          </cell>
          <cell r="F83">
            <v>0</v>
          </cell>
          <cell r="G83">
            <v>0</v>
          </cell>
          <cell r="H83">
            <v>0</v>
          </cell>
          <cell r="I83">
            <v>201.33</v>
          </cell>
          <cell r="J83">
            <v>55.32</v>
          </cell>
          <cell r="K83">
            <v>0</v>
          </cell>
          <cell r="L83">
            <v>256.65000000000003</v>
          </cell>
          <cell r="M83">
            <v>0</v>
          </cell>
          <cell r="N83">
            <v>0</v>
          </cell>
          <cell r="O83">
            <v>0</v>
          </cell>
        </row>
        <row r="84">
          <cell r="A84">
            <v>304</v>
          </cell>
          <cell r="D84" t="str">
            <v>H. Trekker</v>
          </cell>
          <cell r="E84">
            <v>164.72</v>
          </cell>
          <cell r="F84">
            <v>38.6</v>
          </cell>
          <cell r="G84">
            <v>2.56</v>
          </cell>
          <cell r="H84">
            <v>205.88</v>
          </cell>
          <cell r="I84">
            <v>277.89999999999998</v>
          </cell>
          <cell r="J84">
            <v>56.36</v>
          </cell>
          <cell r="K84">
            <v>3.1</v>
          </cell>
          <cell r="L84">
            <v>337.35999999999996</v>
          </cell>
          <cell r="M84">
            <v>0</v>
          </cell>
          <cell r="N84">
            <v>0</v>
          </cell>
          <cell r="O84">
            <v>0</v>
          </cell>
        </row>
        <row r="85">
          <cell r="A85">
            <v>306</v>
          </cell>
          <cell r="D85" t="str">
            <v>Ambassador  5 RV</v>
          </cell>
          <cell r="E85">
            <v>0</v>
          </cell>
          <cell r="F85">
            <v>0</v>
          </cell>
          <cell r="G85">
            <v>0</v>
          </cell>
          <cell r="H85">
            <v>0</v>
          </cell>
          <cell r="I85">
            <v>0</v>
          </cell>
          <cell r="J85">
            <v>0</v>
          </cell>
          <cell r="K85">
            <v>0</v>
          </cell>
          <cell r="L85">
            <v>0</v>
          </cell>
          <cell r="M85">
            <v>0</v>
          </cell>
          <cell r="N85">
            <v>0</v>
          </cell>
          <cell r="O85">
            <v>0</v>
          </cell>
        </row>
        <row r="86">
          <cell r="A86">
            <v>307</v>
          </cell>
          <cell r="D86" t="str">
            <v>Ambassador  SS</v>
          </cell>
          <cell r="E86">
            <v>111.54</v>
          </cell>
          <cell r="F86">
            <v>24</v>
          </cell>
          <cell r="G86">
            <v>0.5</v>
          </cell>
          <cell r="H86">
            <v>136.04000000000002</v>
          </cell>
          <cell r="I86">
            <v>176.78</v>
          </cell>
          <cell r="J86">
            <v>52.68</v>
          </cell>
          <cell r="K86">
            <v>2.94</v>
          </cell>
          <cell r="L86">
            <v>232.4</v>
          </cell>
          <cell r="M86">
            <v>202</v>
          </cell>
          <cell r="N86">
            <v>60</v>
          </cell>
          <cell r="O86">
            <v>4.22</v>
          </cell>
        </row>
        <row r="87">
          <cell r="A87">
            <v>308</v>
          </cell>
          <cell r="D87" t="str">
            <v>Ambassador HCR</v>
          </cell>
          <cell r="E87">
            <v>111.54</v>
          </cell>
          <cell r="F87">
            <v>24</v>
          </cell>
          <cell r="G87">
            <v>0.5</v>
          </cell>
          <cell r="H87">
            <v>136.04000000000002</v>
          </cell>
          <cell r="I87">
            <v>176.78</v>
          </cell>
          <cell r="J87">
            <v>52.68</v>
          </cell>
          <cell r="K87">
            <v>2.94</v>
          </cell>
          <cell r="L87">
            <v>232.4</v>
          </cell>
          <cell r="M87">
            <v>0</v>
          </cell>
          <cell r="N87">
            <v>0</v>
          </cell>
          <cell r="O87">
            <v>0</v>
          </cell>
        </row>
        <row r="88">
          <cell r="A88">
            <v>309</v>
          </cell>
          <cell r="D88" t="str">
            <v>Maruti- 800 CC</v>
          </cell>
          <cell r="E88">
            <v>94.36</v>
          </cell>
          <cell r="F88">
            <v>19.45</v>
          </cell>
          <cell r="G88">
            <v>1</v>
          </cell>
          <cell r="H88">
            <v>114.81</v>
          </cell>
          <cell r="I88">
            <v>110.87</v>
          </cell>
          <cell r="J88">
            <v>22.6</v>
          </cell>
          <cell r="K88">
            <v>0.4</v>
          </cell>
          <cell r="L88">
            <v>133.87</v>
          </cell>
          <cell r="M88">
            <v>0</v>
          </cell>
          <cell r="N88">
            <v>0</v>
          </cell>
          <cell r="O88">
            <v>0</v>
          </cell>
        </row>
        <row r="89">
          <cell r="A89">
            <v>319</v>
          </cell>
          <cell r="D89" t="str">
            <v>Maruti-1000</v>
          </cell>
          <cell r="E89">
            <v>0</v>
          </cell>
          <cell r="F89">
            <v>0</v>
          </cell>
          <cell r="G89">
            <v>0</v>
          </cell>
          <cell r="H89">
            <v>0</v>
          </cell>
          <cell r="I89">
            <v>0</v>
          </cell>
          <cell r="J89">
            <v>0</v>
          </cell>
          <cell r="K89">
            <v>0</v>
          </cell>
          <cell r="L89">
            <v>0</v>
          </cell>
          <cell r="M89">
            <v>0</v>
          </cell>
          <cell r="N89">
            <v>0</v>
          </cell>
          <cell r="O89">
            <v>0</v>
          </cell>
        </row>
        <row r="90">
          <cell r="A90">
            <v>319</v>
          </cell>
          <cell r="D90" t="str">
            <v>Gypsy</v>
          </cell>
          <cell r="E90">
            <v>0</v>
          </cell>
          <cell r="F90">
            <v>0</v>
          </cell>
          <cell r="G90">
            <v>0</v>
          </cell>
          <cell r="H90">
            <v>0</v>
          </cell>
          <cell r="I90">
            <v>0</v>
          </cell>
          <cell r="J90">
            <v>0</v>
          </cell>
          <cell r="K90">
            <v>0</v>
          </cell>
          <cell r="L90">
            <v>0</v>
          </cell>
          <cell r="M90">
            <v>0</v>
          </cell>
          <cell r="N90">
            <v>0</v>
          </cell>
          <cell r="O90">
            <v>0</v>
          </cell>
        </row>
        <row r="91">
          <cell r="A91">
            <v>320</v>
          </cell>
          <cell r="D91" t="str">
            <v xml:space="preserve"> YE-2 Export</v>
          </cell>
          <cell r="E91">
            <v>112.03</v>
          </cell>
          <cell r="F91">
            <v>24.5</v>
          </cell>
          <cell r="G91">
            <v>0</v>
          </cell>
          <cell r="H91">
            <v>136.53</v>
          </cell>
          <cell r="I91">
            <v>131.63</v>
          </cell>
          <cell r="J91">
            <v>28.31</v>
          </cell>
          <cell r="K91">
            <v>0</v>
          </cell>
          <cell r="L91">
            <v>159.94</v>
          </cell>
          <cell r="M91">
            <v>0</v>
          </cell>
          <cell r="N91">
            <v>0</v>
          </cell>
          <cell r="O91">
            <v>0</v>
          </cell>
        </row>
        <row r="92">
          <cell r="A92">
            <v>325</v>
          </cell>
          <cell r="D92" t="str">
            <v>YE-2 Domestic</v>
          </cell>
          <cell r="E92">
            <v>112.03</v>
          </cell>
          <cell r="F92">
            <v>24.5</v>
          </cell>
          <cell r="G92">
            <v>0</v>
          </cell>
          <cell r="H92">
            <v>136.53</v>
          </cell>
          <cell r="I92">
            <v>134.43</v>
          </cell>
          <cell r="J92">
            <v>28.31</v>
          </cell>
          <cell r="K92">
            <v>0</v>
          </cell>
          <cell r="L92">
            <v>162.74</v>
          </cell>
          <cell r="M92">
            <v>0</v>
          </cell>
          <cell r="N92">
            <v>0</v>
          </cell>
          <cell r="O92">
            <v>0</v>
          </cell>
        </row>
        <row r="93">
          <cell r="A93">
            <v>326</v>
          </cell>
          <cell r="D93" t="str">
            <v>Esteem -1300 CC</v>
          </cell>
          <cell r="E93">
            <v>112.03</v>
          </cell>
          <cell r="F93">
            <v>2.59</v>
          </cell>
          <cell r="G93">
            <v>0</v>
          </cell>
          <cell r="H93">
            <v>114.62</v>
          </cell>
          <cell r="I93">
            <v>131.63</v>
          </cell>
          <cell r="J93">
            <v>0</v>
          </cell>
          <cell r="K93">
            <v>0</v>
          </cell>
          <cell r="L93">
            <v>131.63</v>
          </cell>
          <cell r="M93">
            <v>0</v>
          </cell>
          <cell r="N93">
            <v>0</v>
          </cell>
          <cell r="O93">
            <v>0</v>
          </cell>
        </row>
        <row r="94">
          <cell r="A94">
            <v>332</v>
          </cell>
          <cell r="D94" t="str">
            <v>Tata mini CAR (475 SI) Indica</v>
          </cell>
          <cell r="E94">
            <v>134</v>
          </cell>
          <cell r="F94">
            <v>27.5</v>
          </cell>
          <cell r="G94">
            <v>2</v>
          </cell>
          <cell r="H94">
            <v>163.5</v>
          </cell>
          <cell r="I94">
            <v>0</v>
          </cell>
          <cell r="J94">
            <v>0</v>
          </cell>
          <cell r="K94">
            <v>0</v>
          </cell>
          <cell r="L94">
            <v>0</v>
          </cell>
          <cell r="M94">
            <v>0</v>
          </cell>
          <cell r="N94">
            <v>0</v>
          </cell>
          <cell r="O94">
            <v>0</v>
          </cell>
        </row>
        <row r="95">
          <cell r="A95">
            <v>340</v>
          </cell>
          <cell r="D95" t="str">
            <v>Lancer car</v>
          </cell>
          <cell r="E95">
            <v>120</v>
          </cell>
          <cell r="F95">
            <v>38</v>
          </cell>
          <cell r="G95">
            <v>1.2</v>
          </cell>
          <cell r="H95">
            <v>159.19999999999999</v>
          </cell>
          <cell r="I95">
            <v>0</v>
          </cell>
          <cell r="J95">
            <v>0</v>
          </cell>
          <cell r="K95">
            <v>0</v>
          </cell>
          <cell r="L95">
            <v>0</v>
          </cell>
          <cell r="M95">
            <v>0</v>
          </cell>
          <cell r="N95">
            <v>0</v>
          </cell>
          <cell r="O95">
            <v>0</v>
          </cell>
        </row>
        <row r="96">
          <cell r="A96">
            <v>351</v>
          </cell>
          <cell r="D96" t="str">
            <v>Willy jeep</v>
          </cell>
          <cell r="E96">
            <v>0</v>
          </cell>
          <cell r="F96">
            <v>0</v>
          </cell>
          <cell r="G96">
            <v>0</v>
          </cell>
          <cell r="H96">
            <v>0</v>
          </cell>
          <cell r="I96">
            <v>0</v>
          </cell>
          <cell r="J96">
            <v>0</v>
          </cell>
          <cell r="K96">
            <v>0</v>
          </cell>
          <cell r="L96">
            <v>0</v>
          </cell>
          <cell r="M96">
            <v>0</v>
          </cell>
          <cell r="N96">
            <v>0</v>
          </cell>
          <cell r="O96">
            <v>0</v>
          </cell>
        </row>
        <row r="97">
          <cell r="A97">
            <v>355</v>
          </cell>
          <cell r="D97" t="str">
            <v>Peugeot</v>
          </cell>
          <cell r="E97">
            <v>257.60000000000002</v>
          </cell>
          <cell r="F97">
            <v>45.93</v>
          </cell>
          <cell r="G97">
            <v>1.5</v>
          </cell>
          <cell r="H97">
            <v>305.03000000000003</v>
          </cell>
          <cell r="I97">
            <v>244.2</v>
          </cell>
          <cell r="J97">
            <v>46.75</v>
          </cell>
          <cell r="K97">
            <v>3.02</v>
          </cell>
          <cell r="L97">
            <v>293.96999999999997</v>
          </cell>
          <cell r="M97">
            <v>0</v>
          </cell>
          <cell r="N97">
            <v>0</v>
          </cell>
          <cell r="O97">
            <v>0</v>
          </cell>
        </row>
        <row r="98">
          <cell r="A98">
            <v>356</v>
          </cell>
          <cell r="D98" t="str">
            <v>Pugeot XD3P 94 Dia</v>
          </cell>
          <cell r="E98">
            <v>286</v>
          </cell>
          <cell r="F98">
            <v>52.5</v>
          </cell>
          <cell r="G98">
            <v>4</v>
          </cell>
          <cell r="H98">
            <v>342.5</v>
          </cell>
          <cell r="I98">
            <v>407.85</v>
          </cell>
          <cell r="J98">
            <v>46.2</v>
          </cell>
          <cell r="K98">
            <v>3.02</v>
          </cell>
          <cell r="L98">
            <v>457.07000000000005</v>
          </cell>
          <cell r="M98">
            <v>0</v>
          </cell>
          <cell r="N98">
            <v>0</v>
          </cell>
          <cell r="O98">
            <v>0</v>
          </cell>
        </row>
        <row r="99">
          <cell r="A99">
            <v>359</v>
          </cell>
          <cell r="D99" t="str">
            <v>Peugeot ST</v>
          </cell>
          <cell r="E99">
            <v>261.60000000000002</v>
          </cell>
          <cell r="F99">
            <v>45.93</v>
          </cell>
          <cell r="G99">
            <v>1.5</v>
          </cell>
          <cell r="H99">
            <v>309.03000000000003</v>
          </cell>
          <cell r="I99">
            <v>0</v>
          </cell>
          <cell r="J99">
            <v>0</v>
          </cell>
          <cell r="K99">
            <v>0</v>
          </cell>
          <cell r="L99">
            <v>0</v>
          </cell>
          <cell r="M99">
            <v>0</v>
          </cell>
          <cell r="N99">
            <v>0</v>
          </cell>
          <cell r="O99">
            <v>0</v>
          </cell>
        </row>
        <row r="100">
          <cell r="A100">
            <v>361</v>
          </cell>
          <cell r="D100" t="str">
            <v>Maruti- F8 D</v>
          </cell>
          <cell r="E100">
            <v>90</v>
          </cell>
          <cell r="F100">
            <v>18.7</v>
          </cell>
          <cell r="G100">
            <v>0</v>
          </cell>
          <cell r="H100">
            <v>108.7</v>
          </cell>
          <cell r="I100">
            <v>0</v>
          </cell>
          <cell r="J100">
            <v>21.97</v>
          </cell>
          <cell r="K100">
            <v>0</v>
          </cell>
          <cell r="L100">
            <v>21.97</v>
          </cell>
          <cell r="M100">
            <v>0</v>
          </cell>
          <cell r="N100">
            <v>0</v>
          </cell>
          <cell r="O100">
            <v>0</v>
          </cell>
        </row>
        <row r="101">
          <cell r="A101">
            <v>363</v>
          </cell>
          <cell r="D101" t="str">
            <v>Baleno</v>
          </cell>
          <cell r="E101">
            <v>120</v>
          </cell>
          <cell r="F101">
            <v>30</v>
          </cell>
          <cell r="G101">
            <v>1</v>
          </cell>
          <cell r="H101">
            <v>151</v>
          </cell>
          <cell r="I101">
            <v>0</v>
          </cell>
          <cell r="J101">
            <v>0</v>
          </cell>
          <cell r="K101">
            <v>0</v>
          </cell>
          <cell r="L101">
            <v>0</v>
          </cell>
          <cell r="M101">
            <v>0</v>
          </cell>
          <cell r="N101">
            <v>0</v>
          </cell>
          <cell r="O101">
            <v>0</v>
          </cell>
        </row>
        <row r="102">
          <cell r="A102">
            <v>402</v>
          </cell>
          <cell r="D102" t="str">
            <v>Tata 90 DIA</v>
          </cell>
          <cell r="E102">
            <v>0</v>
          </cell>
          <cell r="F102">
            <v>0</v>
          </cell>
          <cell r="G102">
            <v>0</v>
          </cell>
          <cell r="H102">
            <v>0</v>
          </cell>
          <cell r="I102">
            <v>0</v>
          </cell>
          <cell r="J102">
            <v>0</v>
          </cell>
          <cell r="K102">
            <v>0</v>
          </cell>
          <cell r="L102">
            <v>0</v>
          </cell>
          <cell r="M102">
            <v>0</v>
          </cell>
          <cell r="N102">
            <v>0</v>
          </cell>
          <cell r="O102">
            <v>0</v>
          </cell>
        </row>
        <row r="103">
          <cell r="A103">
            <v>434</v>
          </cell>
          <cell r="D103" t="str">
            <v>Hindustan Diesel</v>
          </cell>
          <cell r="E103">
            <v>183.1</v>
          </cell>
          <cell r="F103">
            <v>39.299999999999997</v>
          </cell>
          <cell r="G103">
            <v>2</v>
          </cell>
          <cell r="H103">
            <v>224.39999999999998</v>
          </cell>
          <cell r="I103">
            <v>277.89999999999998</v>
          </cell>
          <cell r="J103">
            <v>56.36</v>
          </cell>
          <cell r="K103">
            <v>3.1</v>
          </cell>
          <cell r="L103">
            <v>337.35999999999996</v>
          </cell>
          <cell r="M103">
            <v>0</v>
          </cell>
          <cell r="N103">
            <v>0</v>
          </cell>
          <cell r="O103">
            <v>0</v>
          </cell>
        </row>
        <row r="104">
          <cell r="A104">
            <v>445</v>
          </cell>
          <cell r="C104" t="str">
            <v>RC</v>
          </cell>
          <cell r="D104" t="str">
            <v xml:space="preserve">Tata 97 dia 4SP          (RC)  </v>
          </cell>
          <cell r="E104">
            <v>383.26</v>
          </cell>
          <cell r="F104">
            <v>42.83</v>
          </cell>
          <cell r="G104">
            <v>5</v>
          </cell>
          <cell r="H104">
            <v>431.09</v>
          </cell>
          <cell r="I104">
            <v>0</v>
          </cell>
          <cell r="J104">
            <v>0</v>
          </cell>
          <cell r="K104">
            <v>0</v>
          </cell>
          <cell r="L104">
            <v>0</v>
          </cell>
          <cell r="M104">
            <v>0</v>
          </cell>
          <cell r="N104">
            <v>0</v>
          </cell>
          <cell r="O104">
            <v>0</v>
          </cell>
        </row>
        <row r="105">
          <cell r="A105">
            <v>448</v>
          </cell>
          <cell r="C105" t="str">
            <v>RC</v>
          </cell>
          <cell r="D105" t="str">
            <v>Eicher E 483   NA</v>
          </cell>
          <cell r="E105">
            <v>528</v>
          </cell>
          <cell r="F105">
            <v>75.5</v>
          </cell>
          <cell r="G105">
            <v>4</v>
          </cell>
          <cell r="H105">
            <v>607.5</v>
          </cell>
          <cell r="I105">
            <v>0</v>
          </cell>
          <cell r="J105">
            <v>0</v>
          </cell>
          <cell r="K105">
            <v>0</v>
          </cell>
          <cell r="L105">
            <v>0</v>
          </cell>
          <cell r="M105">
            <v>0</v>
          </cell>
          <cell r="N105">
            <v>0</v>
          </cell>
          <cell r="O105">
            <v>0</v>
          </cell>
        </row>
        <row r="106">
          <cell r="A106">
            <v>455</v>
          </cell>
          <cell r="D106" t="str">
            <v xml:space="preserve">Tata  97 Dia 4sp  ST  </v>
          </cell>
          <cell r="E106">
            <v>0</v>
          </cell>
          <cell r="F106">
            <v>0</v>
          </cell>
          <cell r="G106">
            <v>0</v>
          </cell>
          <cell r="H106">
            <v>0</v>
          </cell>
          <cell r="I106">
            <v>0</v>
          </cell>
          <cell r="J106">
            <v>0</v>
          </cell>
          <cell r="K106">
            <v>0</v>
          </cell>
          <cell r="L106">
            <v>0</v>
          </cell>
          <cell r="M106">
            <v>0</v>
          </cell>
          <cell r="N106">
            <v>0</v>
          </cell>
          <cell r="O106">
            <v>0</v>
          </cell>
        </row>
        <row r="107">
          <cell r="A107">
            <v>458</v>
          </cell>
          <cell r="C107" t="str">
            <v>RC</v>
          </cell>
          <cell r="D107" t="str">
            <v>Tata  97 Dia 4sp  SD  (RC)</v>
          </cell>
          <cell r="E107">
            <v>0</v>
          </cell>
          <cell r="F107">
            <v>0</v>
          </cell>
          <cell r="G107">
            <v>0</v>
          </cell>
          <cell r="H107">
            <v>0</v>
          </cell>
          <cell r="I107">
            <v>0</v>
          </cell>
          <cell r="J107">
            <v>0</v>
          </cell>
          <cell r="K107">
            <v>0</v>
          </cell>
          <cell r="L107">
            <v>0</v>
          </cell>
          <cell r="M107">
            <v>0</v>
          </cell>
          <cell r="N107">
            <v>0</v>
          </cell>
          <cell r="O107">
            <v>0</v>
          </cell>
        </row>
        <row r="108">
          <cell r="A108">
            <v>469</v>
          </cell>
          <cell r="C108" t="str">
            <v>RC</v>
          </cell>
          <cell r="D108" t="str">
            <v xml:space="preserve">Tata 92 5RV SD 2.5(32 mm)        (RC)  </v>
          </cell>
          <cell r="E108">
            <v>0</v>
          </cell>
          <cell r="F108">
            <v>0</v>
          </cell>
          <cell r="G108">
            <v>0</v>
          </cell>
          <cell r="H108">
            <v>0</v>
          </cell>
          <cell r="I108">
            <v>0</v>
          </cell>
          <cell r="J108">
            <v>0</v>
          </cell>
          <cell r="K108">
            <v>0</v>
          </cell>
          <cell r="L108">
            <v>0</v>
          </cell>
          <cell r="M108">
            <v>0</v>
          </cell>
          <cell r="N108">
            <v>0</v>
          </cell>
          <cell r="O108">
            <v>0</v>
          </cell>
        </row>
        <row r="109">
          <cell r="A109">
            <v>470</v>
          </cell>
          <cell r="C109" t="str">
            <v>RC</v>
          </cell>
          <cell r="D109" t="str">
            <v xml:space="preserve">Tata 92 5RV SD 2.5 (30 mm)     (RC)  </v>
          </cell>
          <cell r="E109">
            <v>0</v>
          </cell>
          <cell r="F109">
            <v>0</v>
          </cell>
          <cell r="G109">
            <v>0</v>
          </cell>
          <cell r="H109">
            <v>0</v>
          </cell>
          <cell r="I109">
            <v>0</v>
          </cell>
          <cell r="J109">
            <v>0</v>
          </cell>
          <cell r="K109">
            <v>0</v>
          </cell>
          <cell r="L109">
            <v>0</v>
          </cell>
          <cell r="M109">
            <v>0</v>
          </cell>
          <cell r="N109">
            <v>0</v>
          </cell>
          <cell r="O109">
            <v>0</v>
          </cell>
        </row>
        <row r="110">
          <cell r="A110">
            <v>471</v>
          </cell>
          <cell r="C110" t="str">
            <v>RC</v>
          </cell>
          <cell r="D110" t="str">
            <v>Tata 92 5RV SD         (RC)   3 mm</v>
          </cell>
          <cell r="E110">
            <v>0</v>
          </cell>
          <cell r="F110">
            <v>0</v>
          </cell>
          <cell r="G110">
            <v>0</v>
          </cell>
          <cell r="H110">
            <v>0</v>
          </cell>
          <cell r="I110">
            <v>0</v>
          </cell>
          <cell r="J110">
            <v>0</v>
          </cell>
          <cell r="K110">
            <v>0</v>
          </cell>
          <cell r="L110">
            <v>0</v>
          </cell>
          <cell r="M110">
            <v>0</v>
          </cell>
          <cell r="N110">
            <v>0</v>
          </cell>
          <cell r="O110">
            <v>0</v>
          </cell>
        </row>
        <row r="111">
          <cell r="A111">
            <v>472</v>
          </cell>
          <cell r="D111" t="str">
            <v>TATA 92 ST</v>
          </cell>
          <cell r="E111">
            <v>0</v>
          </cell>
          <cell r="F111">
            <v>0</v>
          </cell>
          <cell r="G111">
            <v>0</v>
          </cell>
          <cell r="H111">
            <v>0</v>
          </cell>
          <cell r="I111">
            <v>0</v>
          </cell>
          <cell r="J111">
            <v>0</v>
          </cell>
          <cell r="K111">
            <v>0</v>
          </cell>
          <cell r="L111">
            <v>0</v>
          </cell>
          <cell r="M111">
            <v>0</v>
          </cell>
          <cell r="N111">
            <v>0</v>
          </cell>
          <cell r="O111">
            <v>0</v>
          </cell>
        </row>
        <row r="112">
          <cell r="A112">
            <v>473</v>
          </cell>
          <cell r="C112">
            <v>0</v>
          </cell>
          <cell r="D112" t="str">
            <v>Tata 92 3 rv ST</v>
          </cell>
          <cell r="E112">
            <v>0</v>
          </cell>
          <cell r="F112">
            <v>0</v>
          </cell>
          <cell r="G112">
            <v>0</v>
          </cell>
          <cell r="H112">
            <v>0</v>
          </cell>
          <cell r="I112">
            <v>0</v>
          </cell>
          <cell r="J112">
            <v>0</v>
          </cell>
          <cell r="K112">
            <v>0</v>
          </cell>
          <cell r="L112">
            <v>0</v>
          </cell>
          <cell r="M112">
            <v>0</v>
          </cell>
          <cell r="N112">
            <v>0</v>
          </cell>
          <cell r="O112">
            <v>0</v>
          </cell>
        </row>
        <row r="113">
          <cell r="A113">
            <v>475</v>
          </cell>
          <cell r="C113" t="str">
            <v>RC</v>
          </cell>
          <cell r="D113" t="str">
            <v>Tata 92 3 rv  SD           (RC)</v>
          </cell>
          <cell r="E113">
            <v>0</v>
          </cell>
          <cell r="F113">
            <v>0</v>
          </cell>
          <cell r="G113">
            <v>0</v>
          </cell>
          <cell r="H113">
            <v>0</v>
          </cell>
          <cell r="I113">
            <v>0</v>
          </cell>
          <cell r="J113">
            <v>0</v>
          </cell>
          <cell r="K113">
            <v>0</v>
          </cell>
          <cell r="L113">
            <v>0</v>
          </cell>
          <cell r="M113">
            <v>0</v>
          </cell>
          <cell r="N113">
            <v>0</v>
          </cell>
          <cell r="O113">
            <v>0</v>
          </cell>
        </row>
        <row r="114">
          <cell r="A114">
            <v>479</v>
          </cell>
          <cell r="D114" t="str">
            <v>TATA 92 5 RV                  (RC)</v>
          </cell>
          <cell r="E114">
            <v>0</v>
          </cell>
          <cell r="F114">
            <v>0</v>
          </cell>
          <cell r="G114">
            <v>0</v>
          </cell>
          <cell r="H114">
            <v>0</v>
          </cell>
          <cell r="I114">
            <v>0</v>
          </cell>
          <cell r="J114">
            <v>0</v>
          </cell>
          <cell r="K114">
            <v>0</v>
          </cell>
          <cell r="L114">
            <v>0</v>
          </cell>
          <cell r="M114">
            <v>0</v>
          </cell>
          <cell r="N114">
            <v>0</v>
          </cell>
          <cell r="O114">
            <v>0</v>
          </cell>
        </row>
        <row r="115">
          <cell r="A115">
            <v>480</v>
          </cell>
          <cell r="D115" t="str">
            <v>TATA 92 5RV 30 MM  SD</v>
          </cell>
          <cell r="E115">
            <v>0</v>
          </cell>
          <cell r="F115">
            <v>0</v>
          </cell>
          <cell r="G115">
            <v>0</v>
          </cell>
          <cell r="H115">
            <v>0</v>
          </cell>
          <cell r="I115">
            <v>0</v>
          </cell>
          <cell r="J115">
            <v>0</v>
          </cell>
          <cell r="K115">
            <v>0</v>
          </cell>
          <cell r="L115">
            <v>0</v>
          </cell>
          <cell r="M115">
            <v>0</v>
          </cell>
          <cell r="N115">
            <v>0</v>
          </cell>
          <cell r="O115">
            <v>0</v>
          </cell>
        </row>
        <row r="116">
          <cell r="A116">
            <v>482</v>
          </cell>
          <cell r="C116" t="str">
            <v>RC</v>
          </cell>
          <cell r="D116" t="str">
            <v>Tata 92 3 rv                  (RC)</v>
          </cell>
          <cell r="E116">
            <v>394.96</v>
          </cell>
          <cell r="F116">
            <v>31.86</v>
          </cell>
          <cell r="G116">
            <v>2</v>
          </cell>
          <cell r="H116">
            <v>428.82</v>
          </cell>
          <cell r="I116">
            <v>374.2</v>
          </cell>
          <cell r="J116">
            <v>41.97</v>
          </cell>
          <cell r="K116">
            <v>3.58</v>
          </cell>
          <cell r="L116">
            <v>419.75</v>
          </cell>
          <cell r="M116">
            <v>377.17</v>
          </cell>
          <cell r="N116">
            <v>48</v>
          </cell>
          <cell r="O116">
            <v>4.17</v>
          </cell>
        </row>
        <row r="117">
          <cell r="A117">
            <v>484</v>
          </cell>
          <cell r="C117" t="str">
            <v>RC</v>
          </cell>
          <cell r="D117" t="str">
            <v>Tata 92 Dia 4 RV         (RC)</v>
          </cell>
          <cell r="E117">
            <v>356.72</v>
          </cell>
          <cell r="F117">
            <v>34.85</v>
          </cell>
          <cell r="G117">
            <v>2.98</v>
          </cell>
          <cell r="H117">
            <v>394.55</v>
          </cell>
          <cell r="I117">
            <v>374.2</v>
          </cell>
          <cell r="J117">
            <v>41.97</v>
          </cell>
          <cell r="K117">
            <v>3.58</v>
          </cell>
          <cell r="L117">
            <v>419.75</v>
          </cell>
          <cell r="M117">
            <v>423.67</v>
          </cell>
          <cell r="N117">
            <v>48</v>
          </cell>
          <cell r="O117">
            <v>4.17</v>
          </cell>
        </row>
        <row r="118">
          <cell r="A118">
            <v>486</v>
          </cell>
          <cell r="C118">
            <v>0</v>
          </cell>
          <cell r="D118" t="str">
            <v>Tata 92 5 RV  ST (WA)</v>
          </cell>
          <cell r="E118">
            <v>0</v>
          </cell>
          <cell r="F118">
            <v>0</v>
          </cell>
          <cell r="G118">
            <v>0</v>
          </cell>
          <cell r="H118">
            <v>0</v>
          </cell>
          <cell r="I118">
            <v>0</v>
          </cell>
          <cell r="J118">
            <v>0</v>
          </cell>
          <cell r="K118">
            <v>0</v>
          </cell>
          <cell r="L118">
            <v>0</v>
          </cell>
          <cell r="M118">
            <v>364.17</v>
          </cell>
          <cell r="N118">
            <v>48</v>
          </cell>
          <cell r="O118">
            <v>4.17</v>
          </cell>
        </row>
        <row r="119">
          <cell r="A119">
            <v>488</v>
          </cell>
          <cell r="C119">
            <v>0</v>
          </cell>
          <cell r="D119" t="str">
            <v>Tata 92 5 RV  ST (32 MM)</v>
          </cell>
          <cell r="E119">
            <v>0</v>
          </cell>
          <cell r="F119">
            <v>0</v>
          </cell>
          <cell r="G119">
            <v>0</v>
          </cell>
          <cell r="H119">
            <v>0</v>
          </cell>
          <cell r="I119">
            <v>0</v>
          </cell>
          <cell r="J119">
            <v>0</v>
          </cell>
          <cell r="K119">
            <v>0</v>
          </cell>
          <cell r="L119">
            <v>0</v>
          </cell>
          <cell r="M119">
            <v>364.17</v>
          </cell>
          <cell r="N119">
            <v>48</v>
          </cell>
          <cell r="O119">
            <v>4.17</v>
          </cell>
        </row>
        <row r="120">
          <cell r="A120">
            <v>492</v>
          </cell>
          <cell r="C120" t="str">
            <v>RC</v>
          </cell>
          <cell r="D120" t="str">
            <v>Tata  92 Dia 5 rv          (RC)</v>
          </cell>
          <cell r="E120">
            <v>0</v>
          </cell>
          <cell r="F120">
            <v>0</v>
          </cell>
          <cell r="G120">
            <v>0</v>
          </cell>
          <cell r="H120">
            <v>0</v>
          </cell>
          <cell r="I120">
            <v>0</v>
          </cell>
          <cell r="J120">
            <v>0</v>
          </cell>
          <cell r="K120">
            <v>0</v>
          </cell>
          <cell r="L120">
            <v>0</v>
          </cell>
          <cell r="M120">
            <v>0</v>
          </cell>
          <cell r="N120">
            <v>0</v>
          </cell>
          <cell r="O120">
            <v>0</v>
          </cell>
        </row>
        <row r="121">
          <cell r="A121">
            <v>493</v>
          </cell>
          <cell r="C121">
            <v>0</v>
          </cell>
          <cell r="D121" t="str">
            <v>Tata 92 5 RV  ST (32 MM)</v>
          </cell>
          <cell r="E121">
            <v>0</v>
          </cell>
          <cell r="F121">
            <v>0</v>
          </cell>
          <cell r="G121">
            <v>0</v>
          </cell>
          <cell r="H121">
            <v>0</v>
          </cell>
          <cell r="I121">
            <v>0</v>
          </cell>
          <cell r="J121">
            <v>0</v>
          </cell>
          <cell r="K121">
            <v>0</v>
          </cell>
          <cell r="L121">
            <v>0</v>
          </cell>
          <cell r="M121">
            <v>364.17</v>
          </cell>
          <cell r="N121">
            <v>48</v>
          </cell>
          <cell r="O121">
            <v>4.17</v>
          </cell>
        </row>
        <row r="122">
          <cell r="A122">
            <v>494</v>
          </cell>
          <cell r="C122" t="str">
            <v>RC</v>
          </cell>
          <cell r="D122" t="str">
            <v>TATA 97 DIA         RC</v>
          </cell>
          <cell r="E122">
            <v>0</v>
          </cell>
          <cell r="F122">
            <v>0</v>
          </cell>
          <cell r="G122">
            <v>0</v>
          </cell>
          <cell r="H122">
            <v>0</v>
          </cell>
          <cell r="I122">
            <v>0</v>
          </cell>
          <cell r="J122">
            <v>0</v>
          </cell>
          <cell r="K122">
            <v>0</v>
          </cell>
          <cell r="L122">
            <v>0</v>
          </cell>
          <cell r="M122">
            <v>0</v>
          </cell>
          <cell r="N122">
            <v>0</v>
          </cell>
          <cell r="O122">
            <v>0</v>
          </cell>
        </row>
        <row r="123">
          <cell r="A123">
            <v>495</v>
          </cell>
          <cell r="D123" t="str">
            <v>TATA 92 DIA 5/20 XA</v>
          </cell>
          <cell r="E123">
            <v>0</v>
          </cell>
          <cell r="F123">
            <v>0</v>
          </cell>
          <cell r="G123">
            <v>0</v>
          </cell>
          <cell r="H123">
            <v>0</v>
          </cell>
          <cell r="I123">
            <v>0</v>
          </cell>
          <cell r="J123">
            <v>0</v>
          </cell>
          <cell r="K123">
            <v>0</v>
          </cell>
          <cell r="L123">
            <v>0</v>
          </cell>
          <cell r="M123">
            <v>0</v>
          </cell>
          <cell r="N123">
            <v>0</v>
          </cell>
          <cell r="O123">
            <v>0</v>
          </cell>
        </row>
        <row r="124">
          <cell r="A124">
            <v>502</v>
          </cell>
          <cell r="D124" t="str">
            <v>Shaktiman</v>
          </cell>
          <cell r="E124">
            <v>0</v>
          </cell>
          <cell r="F124">
            <v>0</v>
          </cell>
          <cell r="G124">
            <v>0</v>
          </cell>
          <cell r="H124">
            <v>0</v>
          </cell>
          <cell r="I124">
            <v>0</v>
          </cell>
          <cell r="J124">
            <v>0</v>
          </cell>
          <cell r="K124">
            <v>0</v>
          </cell>
          <cell r="L124">
            <v>0</v>
          </cell>
          <cell r="M124">
            <v>0</v>
          </cell>
          <cell r="N124">
            <v>0</v>
          </cell>
          <cell r="O124">
            <v>0</v>
          </cell>
        </row>
        <row r="125">
          <cell r="A125">
            <v>504</v>
          </cell>
          <cell r="D125" t="str">
            <v>Int. Harvestor</v>
          </cell>
          <cell r="E125">
            <v>142.09</v>
          </cell>
          <cell r="F125">
            <v>33.869999999999997</v>
          </cell>
          <cell r="G125">
            <v>1.1000000000000001</v>
          </cell>
          <cell r="H125">
            <v>177.06</v>
          </cell>
          <cell r="I125">
            <v>222.95</v>
          </cell>
          <cell r="J125">
            <v>57.04</v>
          </cell>
          <cell r="K125">
            <v>2.56</v>
          </cell>
          <cell r="L125">
            <v>282.55</v>
          </cell>
          <cell r="M125">
            <v>0</v>
          </cell>
          <cell r="N125">
            <v>0</v>
          </cell>
          <cell r="O125">
            <v>0</v>
          </cell>
        </row>
        <row r="126">
          <cell r="A126">
            <v>510</v>
          </cell>
          <cell r="D126" t="str">
            <v>Eicher phase - I</v>
          </cell>
          <cell r="E126">
            <v>0</v>
          </cell>
          <cell r="F126">
            <v>0</v>
          </cell>
          <cell r="G126">
            <v>0</v>
          </cell>
          <cell r="H126">
            <v>0</v>
          </cell>
          <cell r="I126">
            <v>0</v>
          </cell>
          <cell r="J126">
            <v>0</v>
          </cell>
          <cell r="K126">
            <v>0</v>
          </cell>
          <cell r="L126">
            <v>0</v>
          </cell>
          <cell r="M126">
            <v>0</v>
          </cell>
          <cell r="N126">
            <v>0</v>
          </cell>
          <cell r="O126">
            <v>0</v>
          </cell>
        </row>
        <row r="127">
          <cell r="A127">
            <v>511</v>
          </cell>
          <cell r="D127" t="str">
            <v>Escorts  335</v>
          </cell>
          <cell r="E127">
            <v>0</v>
          </cell>
          <cell r="F127">
            <v>0</v>
          </cell>
          <cell r="G127">
            <v>0</v>
          </cell>
          <cell r="H127">
            <v>0</v>
          </cell>
          <cell r="I127">
            <v>515.4</v>
          </cell>
          <cell r="J127">
            <v>108.47</v>
          </cell>
          <cell r="K127">
            <v>8.06</v>
          </cell>
          <cell r="L127">
            <v>631.92999999999995</v>
          </cell>
          <cell r="M127">
            <v>0</v>
          </cell>
          <cell r="N127">
            <v>0</v>
          </cell>
          <cell r="O127">
            <v>0</v>
          </cell>
        </row>
        <row r="128">
          <cell r="A128">
            <v>512</v>
          </cell>
          <cell r="D128" t="str">
            <v>Escorts  228</v>
          </cell>
          <cell r="E128">
            <v>469</v>
          </cell>
          <cell r="F128">
            <v>83.4</v>
          </cell>
          <cell r="G128">
            <v>4.8</v>
          </cell>
          <cell r="H128">
            <v>557.20000000000005</v>
          </cell>
          <cell r="I128">
            <v>554.53</v>
          </cell>
          <cell r="J128">
            <v>98.61</v>
          </cell>
          <cell r="K128">
            <v>5.66</v>
          </cell>
          <cell r="L128">
            <v>658.8</v>
          </cell>
          <cell r="M128">
            <v>0</v>
          </cell>
          <cell r="N128">
            <v>0</v>
          </cell>
          <cell r="O128">
            <v>0</v>
          </cell>
        </row>
        <row r="129">
          <cell r="A129">
            <v>513</v>
          </cell>
          <cell r="D129" t="str">
            <v>Escorts 342</v>
          </cell>
          <cell r="E129">
            <v>469</v>
          </cell>
          <cell r="F129">
            <v>83.4</v>
          </cell>
          <cell r="G129">
            <v>4.8</v>
          </cell>
          <cell r="H129">
            <v>557.20000000000005</v>
          </cell>
          <cell r="I129">
            <v>554.53</v>
          </cell>
          <cell r="J129">
            <v>98.61</v>
          </cell>
          <cell r="K129">
            <v>5.66</v>
          </cell>
          <cell r="L129">
            <v>658.8</v>
          </cell>
          <cell r="M129">
            <v>0</v>
          </cell>
          <cell r="N129">
            <v>0</v>
          </cell>
          <cell r="O129">
            <v>0</v>
          </cell>
        </row>
        <row r="130">
          <cell r="A130">
            <v>516</v>
          </cell>
          <cell r="D130" t="str">
            <v>Ford 3600</v>
          </cell>
          <cell r="E130">
            <v>403.58</v>
          </cell>
          <cell r="F130">
            <v>57.51</v>
          </cell>
          <cell r="G130">
            <v>4.4000000000000004</v>
          </cell>
          <cell r="H130">
            <v>465.49</v>
          </cell>
          <cell r="I130">
            <v>0</v>
          </cell>
          <cell r="J130">
            <v>0</v>
          </cell>
          <cell r="K130">
            <v>0</v>
          </cell>
          <cell r="L130">
            <v>0</v>
          </cell>
          <cell r="M130">
            <v>0</v>
          </cell>
          <cell r="N130">
            <v>0</v>
          </cell>
          <cell r="O130">
            <v>0</v>
          </cell>
        </row>
        <row r="131">
          <cell r="A131">
            <v>517</v>
          </cell>
          <cell r="C131" t="str">
            <v>RC</v>
          </cell>
          <cell r="D131" t="str">
            <v>Ford 3610 RC</v>
          </cell>
          <cell r="E131">
            <v>0</v>
          </cell>
          <cell r="F131">
            <v>53.08</v>
          </cell>
          <cell r="G131">
            <v>0</v>
          </cell>
          <cell r="H131">
            <v>53.08</v>
          </cell>
          <cell r="I131">
            <v>650.14</v>
          </cell>
          <cell r="J131">
            <v>0</v>
          </cell>
          <cell r="K131">
            <v>0</v>
          </cell>
          <cell r="L131">
            <v>650.14</v>
          </cell>
          <cell r="M131">
            <v>0</v>
          </cell>
          <cell r="N131">
            <v>0</v>
          </cell>
          <cell r="O131">
            <v>0</v>
          </cell>
        </row>
        <row r="132">
          <cell r="A132">
            <v>521</v>
          </cell>
          <cell r="D132" t="str">
            <v>Ford 3600 ST /FT-50</v>
          </cell>
          <cell r="E132">
            <v>0</v>
          </cell>
          <cell r="F132">
            <v>0</v>
          </cell>
          <cell r="G132">
            <v>0</v>
          </cell>
          <cell r="H132">
            <v>0</v>
          </cell>
          <cell r="I132">
            <v>0</v>
          </cell>
          <cell r="J132">
            <v>0</v>
          </cell>
          <cell r="K132">
            <v>0</v>
          </cell>
          <cell r="L132">
            <v>0</v>
          </cell>
          <cell r="M132">
            <v>0</v>
          </cell>
          <cell r="N132">
            <v>0</v>
          </cell>
          <cell r="O132">
            <v>0</v>
          </cell>
        </row>
        <row r="133">
          <cell r="A133">
            <v>522</v>
          </cell>
          <cell r="D133" t="str">
            <v>Partap 284</v>
          </cell>
          <cell r="E133">
            <v>180.3</v>
          </cell>
          <cell r="F133">
            <v>45.7</v>
          </cell>
          <cell r="G133">
            <v>0</v>
          </cell>
          <cell r="H133">
            <v>226</v>
          </cell>
          <cell r="I133">
            <v>0</v>
          </cell>
          <cell r="J133">
            <v>0</v>
          </cell>
          <cell r="K133">
            <v>0</v>
          </cell>
          <cell r="L133">
            <v>0</v>
          </cell>
          <cell r="M133">
            <v>0</v>
          </cell>
          <cell r="N133">
            <v>0</v>
          </cell>
          <cell r="O133">
            <v>0</v>
          </cell>
        </row>
        <row r="134">
          <cell r="A134">
            <v>523</v>
          </cell>
          <cell r="D134" t="str">
            <v>Partap 284 ST</v>
          </cell>
          <cell r="E134">
            <v>0</v>
          </cell>
          <cell r="F134">
            <v>0</v>
          </cell>
          <cell r="G134">
            <v>0</v>
          </cell>
          <cell r="H134">
            <v>0</v>
          </cell>
          <cell r="I134">
            <v>0</v>
          </cell>
          <cell r="J134">
            <v>0</v>
          </cell>
          <cell r="K134">
            <v>0</v>
          </cell>
          <cell r="L134">
            <v>0</v>
          </cell>
          <cell r="M134">
            <v>0</v>
          </cell>
          <cell r="N134">
            <v>0</v>
          </cell>
          <cell r="O134">
            <v>0</v>
          </cell>
        </row>
        <row r="135">
          <cell r="A135">
            <v>526</v>
          </cell>
          <cell r="C135" t="str">
            <v>RC</v>
          </cell>
          <cell r="D135" t="str">
            <v>FT -55    RC</v>
          </cell>
          <cell r="E135">
            <v>0</v>
          </cell>
          <cell r="F135">
            <v>0</v>
          </cell>
          <cell r="G135">
            <v>0</v>
          </cell>
          <cell r="H135">
            <v>0</v>
          </cell>
          <cell r="I135">
            <v>0</v>
          </cell>
          <cell r="J135">
            <v>0</v>
          </cell>
          <cell r="K135">
            <v>0</v>
          </cell>
          <cell r="L135">
            <v>0</v>
          </cell>
          <cell r="M135">
            <v>0</v>
          </cell>
          <cell r="N135">
            <v>0</v>
          </cell>
          <cell r="O135">
            <v>0</v>
          </cell>
        </row>
        <row r="136">
          <cell r="A136">
            <v>528</v>
          </cell>
          <cell r="C136" t="str">
            <v>RC</v>
          </cell>
          <cell r="D136" t="str">
            <v>Koel agrom RA RV TMA(RC)</v>
          </cell>
          <cell r="E136">
            <v>450</v>
          </cell>
          <cell r="F136">
            <v>0</v>
          </cell>
          <cell r="G136">
            <v>0</v>
          </cell>
          <cell r="H136">
            <v>450</v>
          </cell>
          <cell r="I136">
            <v>0</v>
          </cell>
          <cell r="J136">
            <v>0</v>
          </cell>
          <cell r="K136">
            <v>0</v>
          </cell>
          <cell r="L136">
            <v>0</v>
          </cell>
          <cell r="M136">
            <v>0</v>
          </cell>
          <cell r="N136">
            <v>0</v>
          </cell>
          <cell r="O136">
            <v>0</v>
          </cell>
        </row>
        <row r="137">
          <cell r="A137">
            <v>529</v>
          </cell>
          <cell r="D137" t="str">
            <v>Escorts S-312-D  ST</v>
          </cell>
          <cell r="E137">
            <v>0</v>
          </cell>
          <cell r="F137">
            <v>0</v>
          </cell>
          <cell r="G137">
            <v>0</v>
          </cell>
          <cell r="H137">
            <v>0</v>
          </cell>
          <cell r="I137">
            <v>0</v>
          </cell>
          <cell r="J137">
            <v>0</v>
          </cell>
          <cell r="K137">
            <v>0</v>
          </cell>
          <cell r="L137">
            <v>0</v>
          </cell>
          <cell r="M137">
            <v>0</v>
          </cell>
          <cell r="N137">
            <v>0</v>
          </cell>
          <cell r="O137">
            <v>0</v>
          </cell>
        </row>
        <row r="138">
          <cell r="A138">
            <v>530</v>
          </cell>
          <cell r="C138" t="str">
            <v>RC</v>
          </cell>
          <cell r="D138" t="str">
            <v>Escorts S-312-D   RC</v>
          </cell>
          <cell r="E138">
            <v>490</v>
          </cell>
          <cell r="F138">
            <v>85</v>
          </cell>
          <cell r="G138">
            <v>4</v>
          </cell>
          <cell r="H138">
            <v>579</v>
          </cell>
          <cell r="I138">
            <v>0</v>
          </cell>
          <cell r="J138">
            <v>0</v>
          </cell>
          <cell r="K138">
            <v>0</v>
          </cell>
          <cell r="L138">
            <v>0</v>
          </cell>
          <cell r="M138">
            <v>0</v>
          </cell>
          <cell r="N138">
            <v>0</v>
          </cell>
          <cell r="O138">
            <v>0</v>
          </cell>
        </row>
        <row r="139">
          <cell r="A139">
            <v>531</v>
          </cell>
          <cell r="D139" t="str">
            <v xml:space="preserve">Escorts S-312-D </v>
          </cell>
          <cell r="E139">
            <v>409.15</v>
          </cell>
          <cell r="F139">
            <v>72.349999999999994</v>
          </cell>
          <cell r="G139">
            <v>4</v>
          </cell>
          <cell r="H139">
            <v>485.5</v>
          </cell>
          <cell r="I139">
            <v>441.88</v>
          </cell>
          <cell r="J139">
            <v>78.14</v>
          </cell>
          <cell r="K139">
            <v>4.32</v>
          </cell>
          <cell r="L139">
            <v>524.34</v>
          </cell>
          <cell r="M139">
            <v>0</v>
          </cell>
          <cell r="N139">
            <v>0</v>
          </cell>
          <cell r="O139">
            <v>0</v>
          </cell>
        </row>
        <row r="140">
          <cell r="A140">
            <v>534</v>
          </cell>
          <cell r="D140" t="str">
            <v>Escorts E2-179 D  F. BOTTOM</v>
          </cell>
          <cell r="E140">
            <v>408.1</v>
          </cell>
          <cell r="F140">
            <v>72.349999999999994</v>
          </cell>
          <cell r="G140">
            <v>4</v>
          </cell>
          <cell r="H140">
            <v>484.45000000000005</v>
          </cell>
          <cell r="I140">
            <v>440.75</v>
          </cell>
          <cell r="J140">
            <v>78.14</v>
          </cell>
          <cell r="K140">
            <v>4.32</v>
          </cell>
          <cell r="L140">
            <v>523.21</v>
          </cell>
          <cell r="M140">
            <v>0</v>
          </cell>
          <cell r="N140">
            <v>0</v>
          </cell>
          <cell r="O140">
            <v>0</v>
          </cell>
        </row>
        <row r="141">
          <cell r="A141">
            <v>537</v>
          </cell>
          <cell r="D141" t="str">
            <v>Ford 3600</v>
          </cell>
          <cell r="E141">
            <v>403.58</v>
          </cell>
          <cell r="F141">
            <v>88</v>
          </cell>
          <cell r="G141">
            <v>4.4000000000000004</v>
          </cell>
          <cell r="H141">
            <v>495.98</v>
          </cell>
          <cell r="I141">
            <v>435.86</v>
          </cell>
          <cell r="J141">
            <v>95.04</v>
          </cell>
          <cell r="K141">
            <v>4.76</v>
          </cell>
          <cell r="L141">
            <v>535.66000000000008</v>
          </cell>
          <cell r="M141">
            <v>0</v>
          </cell>
          <cell r="N141">
            <v>0</v>
          </cell>
          <cell r="O141">
            <v>0</v>
          </cell>
        </row>
        <row r="142">
          <cell r="A142">
            <v>540</v>
          </cell>
          <cell r="D142" t="str">
            <v>Eicher M / CD</v>
          </cell>
          <cell r="E142">
            <v>550.35</v>
          </cell>
          <cell r="F142">
            <v>109.9</v>
          </cell>
          <cell r="G142">
            <v>3.5</v>
          </cell>
          <cell r="H142">
            <v>663.75</v>
          </cell>
          <cell r="I142">
            <v>0</v>
          </cell>
          <cell r="J142">
            <v>0</v>
          </cell>
          <cell r="K142">
            <v>0</v>
          </cell>
          <cell r="L142">
            <v>0</v>
          </cell>
          <cell r="M142">
            <v>0</v>
          </cell>
          <cell r="N142">
            <v>0</v>
          </cell>
          <cell r="O142">
            <v>0</v>
          </cell>
        </row>
        <row r="143">
          <cell r="A143">
            <v>543</v>
          </cell>
          <cell r="C143" t="str">
            <v>RC</v>
          </cell>
          <cell r="D143" t="str">
            <v>FT -45    RC / F3-287 RC</v>
          </cell>
          <cell r="E143">
            <v>435</v>
          </cell>
          <cell r="F143">
            <v>88</v>
          </cell>
          <cell r="G143">
            <v>4.4000000000000004</v>
          </cell>
          <cell r="H143">
            <v>527.4</v>
          </cell>
          <cell r="I143">
            <v>469.8</v>
          </cell>
          <cell r="J143">
            <v>95.04</v>
          </cell>
          <cell r="K143">
            <v>9.52</v>
          </cell>
          <cell r="L143">
            <v>574.36</v>
          </cell>
          <cell r="M143">
            <v>0</v>
          </cell>
          <cell r="N143">
            <v>0</v>
          </cell>
          <cell r="O143">
            <v>0</v>
          </cell>
        </row>
        <row r="144">
          <cell r="A144">
            <v>544</v>
          </cell>
          <cell r="C144" t="str">
            <v>RC</v>
          </cell>
          <cell r="D144" t="str">
            <v>FT -60     RC</v>
          </cell>
          <cell r="E144">
            <v>601.98</v>
          </cell>
          <cell r="F144">
            <v>88</v>
          </cell>
          <cell r="G144">
            <v>4.4000000000000004</v>
          </cell>
          <cell r="H144">
            <v>694.38</v>
          </cell>
          <cell r="I144">
            <v>650.14</v>
          </cell>
          <cell r="J144">
            <v>95.04</v>
          </cell>
          <cell r="K144">
            <v>9.52</v>
          </cell>
          <cell r="L144">
            <v>754.7</v>
          </cell>
          <cell r="M144">
            <v>0</v>
          </cell>
          <cell r="N144">
            <v>0</v>
          </cell>
          <cell r="O144">
            <v>0</v>
          </cell>
        </row>
        <row r="145">
          <cell r="A145">
            <v>546</v>
          </cell>
          <cell r="C145" t="str">
            <v>RC</v>
          </cell>
          <cell r="D145" t="str">
            <v>Sonalika 95 Ø RC</v>
          </cell>
          <cell r="E145">
            <v>395</v>
          </cell>
          <cell r="F145">
            <v>55</v>
          </cell>
          <cell r="G145">
            <v>2</v>
          </cell>
          <cell r="H145">
            <v>452</v>
          </cell>
          <cell r="I145">
            <v>0</v>
          </cell>
          <cell r="J145">
            <v>0</v>
          </cell>
          <cell r="K145">
            <v>0</v>
          </cell>
          <cell r="L145">
            <v>0</v>
          </cell>
          <cell r="M145">
            <v>0</v>
          </cell>
          <cell r="N145">
            <v>0</v>
          </cell>
          <cell r="O145">
            <v>0</v>
          </cell>
        </row>
        <row r="146">
          <cell r="A146">
            <v>548</v>
          </cell>
          <cell r="C146" t="str">
            <v>RC</v>
          </cell>
          <cell r="D146" t="str">
            <v>FT -70     RC</v>
          </cell>
          <cell r="E146">
            <v>601.98</v>
          </cell>
          <cell r="F146">
            <v>88</v>
          </cell>
          <cell r="G146">
            <v>4.4000000000000004</v>
          </cell>
          <cell r="H146">
            <v>694.38</v>
          </cell>
          <cell r="I146">
            <v>0</v>
          </cell>
          <cell r="J146">
            <v>0</v>
          </cell>
          <cell r="K146">
            <v>0</v>
          </cell>
          <cell r="L146">
            <v>0</v>
          </cell>
          <cell r="M146">
            <v>0</v>
          </cell>
          <cell r="N146">
            <v>0</v>
          </cell>
          <cell r="O146">
            <v>0</v>
          </cell>
        </row>
        <row r="147">
          <cell r="A147">
            <v>554</v>
          </cell>
          <cell r="D147" t="str">
            <v>Int. Hart. B-275 / ST</v>
          </cell>
          <cell r="E147">
            <v>0</v>
          </cell>
          <cell r="F147">
            <v>0</v>
          </cell>
          <cell r="G147">
            <v>0</v>
          </cell>
          <cell r="H147">
            <v>0</v>
          </cell>
          <cell r="I147">
            <v>0</v>
          </cell>
          <cell r="J147">
            <v>0</v>
          </cell>
          <cell r="K147">
            <v>0</v>
          </cell>
          <cell r="L147">
            <v>0</v>
          </cell>
          <cell r="M147">
            <v>0</v>
          </cell>
          <cell r="N147">
            <v>0</v>
          </cell>
          <cell r="O147">
            <v>0</v>
          </cell>
        </row>
        <row r="148">
          <cell r="A148">
            <v>561</v>
          </cell>
          <cell r="C148">
            <v>0</v>
          </cell>
          <cell r="D148" t="str">
            <v>Perkins ( Center Riser )</v>
          </cell>
          <cell r="E148">
            <v>0</v>
          </cell>
          <cell r="F148">
            <v>0</v>
          </cell>
          <cell r="G148">
            <v>0</v>
          </cell>
          <cell r="H148">
            <v>0</v>
          </cell>
          <cell r="I148">
            <v>0</v>
          </cell>
          <cell r="J148">
            <v>0</v>
          </cell>
          <cell r="K148">
            <v>0</v>
          </cell>
          <cell r="L148">
            <v>0</v>
          </cell>
          <cell r="M148">
            <v>0</v>
          </cell>
          <cell r="N148">
            <v>0</v>
          </cell>
          <cell r="O148">
            <v>0</v>
          </cell>
        </row>
        <row r="149">
          <cell r="A149">
            <v>562</v>
          </cell>
          <cell r="C149">
            <v>0</v>
          </cell>
          <cell r="D149" t="str">
            <v>Perkins P6 (Center Riser )</v>
          </cell>
          <cell r="E149">
            <v>0</v>
          </cell>
          <cell r="F149">
            <v>0</v>
          </cell>
          <cell r="G149">
            <v>0</v>
          </cell>
          <cell r="H149">
            <v>0</v>
          </cell>
          <cell r="I149">
            <v>240.9</v>
          </cell>
          <cell r="J149">
            <v>67.62</v>
          </cell>
          <cell r="K149">
            <v>5.04</v>
          </cell>
          <cell r="L149">
            <v>313.56</v>
          </cell>
          <cell r="M149">
            <v>0</v>
          </cell>
          <cell r="N149">
            <v>0</v>
          </cell>
          <cell r="O149">
            <v>0</v>
          </cell>
        </row>
        <row r="150">
          <cell r="A150">
            <v>563</v>
          </cell>
          <cell r="C150">
            <v>0</v>
          </cell>
          <cell r="D150" t="str">
            <v>Perkins   P3 S.T</v>
          </cell>
          <cell r="E150">
            <v>0</v>
          </cell>
          <cell r="F150">
            <v>0</v>
          </cell>
          <cell r="G150">
            <v>0</v>
          </cell>
          <cell r="H150">
            <v>0</v>
          </cell>
          <cell r="I150">
            <v>0</v>
          </cell>
          <cell r="J150">
            <v>0</v>
          </cell>
          <cell r="K150">
            <v>0</v>
          </cell>
          <cell r="L150">
            <v>0</v>
          </cell>
          <cell r="M150">
            <v>0</v>
          </cell>
          <cell r="N150">
            <v>0</v>
          </cell>
          <cell r="O150">
            <v>0</v>
          </cell>
        </row>
        <row r="151">
          <cell r="A151">
            <v>564</v>
          </cell>
          <cell r="C151">
            <v>0</v>
          </cell>
          <cell r="D151" t="str">
            <v>Perkins   P3 S.T</v>
          </cell>
          <cell r="E151">
            <v>0</v>
          </cell>
          <cell r="F151">
            <v>0</v>
          </cell>
          <cell r="G151">
            <v>0</v>
          </cell>
          <cell r="H151">
            <v>0</v>
          </cell>
          <cell r="I151">
            <v>0</v>
          </cell>
          <cell r="J151">
            <v>0</v>
          </cell>
          <cell r="K151">
            <v>0</v>
          </cell>
          <cell r="L151">
            <v>0</v>
          </cell>
          <cell r="M151">
            <v>0</v>
          </cell>
          <cell r="N151">
            <v>0</v>
          </cell>
          <cell r="O151">
            <v>0</v>
          </cell>
        </row>
        <row r="152">
          <cell r="A152">
            <v>565</v>
          </cell>
          <cell r="C152">
            <v>0</v>
          </cell>
          <cell r="D152" t="str">
            <v>Perkins S 3 ST</v>
          </cell>
          <cell r="E152">
            <v>0</v>
          </cell>
          <cell r="F152">
            <v>0</v>
          </cell>
          <cell r="G152">
            <v>0</v>
          </cell>
          <cell r="H152">
            <v>0</v>
          </cell>
          <cell r="I152">
            <v>0</v>
          </cell>
          <cell r="J152">
            <v>0</v>
          </cell>
          <cell r="K152">
            <v>0</v>
          </cell>
          <cell r="L152">
            <v>0</v>
          </cell>
          <cell r="M152">
            <v>0</v>
          </cell>
          <cell r="N152">
            <v>0</v>
          </cell>
          <cell r="O152">
            <v>0</v>
          </cell>
        </row>
        <row r="153">
          <cell r="A153">
            <v>566</v>
          </cell>
          <cell r="C153">
            <v>0</v>
          </cell>
          <cell r="D153" t="str">
            <v>Perkins S 3</v>
          </cell>
          <cell r="E153">
            <v>0</v>
          </cell>
          <cell r="F153">
            <v>0</v>
          </cell>
          <cell r="G153">
            <v>0</v>
          </cell>
          <cell r="H153">
            <v>0</v>
          </cell>
          <cell r="I153">
            <v>0</v>
          </cell>
          <cell r="J153">
            <v>0</v>
          </cell>
          <cell r="K153">
            <v>0</v>
          </cell>
          <cell r="L153">
            <v>0</v>
          </cell>
          <cell r="M153">
            <v>0</v>
          </cell>
          <cell r="N153">
            <v>0</v>
          </cell>
          <cell r="O153">
            <v>0</v>
          </cell>
        </row>
        <row r="154">
          <cell r="A154">
            <v>590</v>
          </cell>
          <cell r="D154" t="str">
            <v xml:space="preserve">Zetor </v>
          </cell>
          <cell r="E154">
            <v>226</v>
          </cell>
          <cell r="F154">
            <v>38.4</v>
          </cell>
          <cell r="G154">
            <v>2.36</v>
          </cell>
          <cell r="H154">
            <v>266.76</v>
          </cell>
          <cell r="I154">
            <v>0</v>
          </cell>
          <cell r="J154">
            <v>0</v>
          </cell>
          <cell r="K154">
            <v>0</v>
          </cell>
          <cell r="L154">
            <v>0</v>
          </cell>
          <cell r="M154">
            <v>0</v>
          </cell>
          <cell r="N154">
            <v>0</v>
          </cell>
          <cell r="O154">
            <v>0</v>
          </cell>
        </row>
        <row r="155">
          <cell r="A155">
            <v>591</v>
          </cell>
          <cell r="D155" t="str">
            <v>Zetor flat crown  ST</v>
          </cell>
          <cell r="E155">
            <v>0</v>
          </cell>
          <cell r="F155">
            <v>0</v>
          </cell>
          <cell r="G155">
            <v>0</v>
          </cell>
          <cell r="H155">
            <v>0</v>
          </cell>
          <cell r="I155">
            <v>0</v>
          </cell>
          <cell r="J155">
            <v>0</v>
          </cell>
          <cell r="K155">
            <v>0</v>
          </cell>
          <cell r="L155">
            <v>0</v>
          </cell>
          <cell r="M155">
            <v>0</v>
          </cell>
          <cell r="N155">
            <v>0</v>
          </cell>
          <cell r="O155">
            <v>0</v>
          </cell>
        </row>
        <row r="156">
          <cell r="A156">
            <v>594</v>
          </cell>
          <cell r="D156" t="str">
            <v>ZETOR 4511</v>
          </cell>
          <cell r="E156">
            <v>0</v>
          </cell>
          <cell r="F156">
            <v>0</v>
          </cell>
          <cell r="G156">
            <v>0</v>
          </cell>
          <cell r="H156">
            <v>0</v>
          </cell>
          <cell r="I156">
            <v>0</v>
          </cell>
          <cell r="J156">
            <v>0</v>
          </cell>
          <cell r="K156">
            <v>0</v>
          </cell>
          <cell r="L156">
            <v>0</v>
          </cell>
          <cell r="M156">
            <v>0</v>
          </cell>
          <cell r="N156">
            <v>0</v>
          </cell>
          <cell r="O156">
            <v>0</v>
          </cell>
        </row>
        <row r="157">
          <cell r="A157">
            <v>596</v>
          </cell>
          <cell r="C157" t="str">
            <v>RC</v>
          </cell>
          <cell r="D157" t="str">
            <v>Sonalika 100 Ø  RC</v>
          </cell>
          <cell r="E157">
            <v>0</v>
          </cell>
          <cell r="F157">
            <v>0</v>
          </cell>
          <cell r="G157">
            <v>0</v>
          </cell>
          <cell r="H157">
            <v>0</v>
          </cell>
          <cell r="I157">
            <v>0</v>
          </cell>
          <cell r="J157">
            <v>0</v>
          </cell>
          <cell r="K157">
            <v>0</v>
          </cell>
          <cell r="L157">
            <v>0</v>
          </cell>
          <cell r="M157">
            <v>0</v>
          </cell>
          <cell r="N157">
            <v>0</v>
          </cell>
          <cell r="O157">
            <v>0</v>
          </cell>
        </row>
        <row r="158">
          <cell r="A158">
            <v>910</v>
          </cell>
          <cell r="C158" t="str">
            <v>RC</v>
          </cell>
          <cell r="D158" t="str">
            <v>FT -45 RC ( Mod. ) / F3-287</v>
          </cell>
          <cell r="E158">
            <v>435</v>
          </cell>
          <cell r="F158">
            <v>88</v>
          </cell>
          <cell r="G158">
            <v>4.4000000000000004</v>
          </cell>
          <cell r="H158">
            <v>527.4</v>
          </cell>
          <cell r="I158">
            <v>0</v>
          </cell>
          <cell r="J158">
            <v>0</v>
          </cell>
          <cell r="K158">
            <v>0</v>
          </cell>
          <cell r="L158">
            <v>0</v>
          </cell>
          <cell r="M158">
            <v>0</v>
          </cell>
          <cell r="N158">
            <v>0</v>
          </cell>
          <cell r="O158">
            <v>0</v>
          </cell>
        </row>
        <row r="159">
          <cell r="A159">
            <v>912</v>
          </cell>
          <cell r="C159" t="str">
            <v>RC</v>
          </cell>
          <cell r="D159" t="str">
            <v>FT -60 RC ( Mod. ) / F3-315</v>
          </cell>
          <cell r="E159">
            <v>601.98</v>
          </cell>
          <cell r="F159">
            <v>88</v>
          </cell>
          <cell r="G159">
            <v>4.4000000000000004</v>
          </cell>
          <cell r="H159">
            <v>694.38</v>
          </cell>
          <cell r="I159">
            <v>0</v>
          </cell>
          <cell r="J159">
            <v>0</v>
          </cell>
          <cell r="K159">
            <v>0</v>
          </cell>
          <cell r="L159">
            <v>0</v>
          </cell>
          <cell r="M159">
            <v>0</v>
          </cell>
          <cell r="N159">
            <v>0</v>
          </cell>
          <cell r="O159">
            <v>0</v>
          </cell>
        </row>
        <row r="160">
          <cell r="A160">
            <v>913</v>
          </cell>
          <cell r="D160" t="str">
            <v>Hero Puch 60 CC</v>
          </cell>
          <cell r="E160">
            <v>0</v>
          </cell>
          <cell r="F160">
            <v>0</v>
          </cell>
          <cell r="G160">
            <v>0</v>
          </cell>
          <cell r="H160">
            <v>0</v>
          </cell>
          <cell r="I160">
            <v>0</v>
          </cell>
          <cell r="J160">
            <v>0</v>
          </cell>
          <cell r="K160">
            <v>0</v>
          </cell>
          <cell r="L160">
            <v>0</v>
          </cell>
          <cell r="M160">
            <v>0</v>
          </cell>
          <cell r="N160">
            <v>0</v>
          </cell>
          <cell r="O160">
            <v>0</v>
          </cell>
        </row>
        <row r="161">
          <cell r="A161">
            <v>1008</v>
          </cell>
          <cell r="D161" t="str">
            <v>LUNA MOPED</v>
          </cell>
          <cell r="E161">
            <v>0</v>
          </cell>
          <cell r="F161">
            <v>0</v>
          </cell>
          <cell r="G161">
            <v>0</v>
          </cell>
          <cell r="H161">
            <v>0</v>
          </cell>
          <cell r="I161">
            <v>0</v>
          </cell>
          <cell r="J161">
            <v>0</v>
          </cell>
          <cell r="K161">
            <v>0</v>
          </cell>
          <cell r="L161">
            <v>0</v>
          </cell>
          <cell r="M161">
            <v>0</v>
          </cell>
          <cell r="N161">
            <v>0</v>
          </cell>
          <cell r="O161">
            <v>0</v>
          </cell>
        </row>
        <row r="162">
          <cell r="A162" t="str">
            <v>101M</v>
          </cell>
          <cell r="B162" t="str">
            <v>MP</v>
          </cell>
          <cell r="D162" t="str">
            <v>Bajaj Caiber</v>
          </cell>
          <cell r="E162">
            <v>104</v>
          </cell>
          <cell r="F162">
            <v>20</v>
          </cell>
          <cell r="G162">
            <v>2</v>
          </cell>
          <cell r="H162">
            <v>126</v>
          </cell>
          <cell r="I162">
            <v>0</v>
          </cell>
          <cell r="J162">
            <v>0</v>
          </cell>
          <cell r="K162">
            <v>0</v>
          </cell>
          <cell r="L162">
            <v>0</v>
          </cell>
          <cell r="M162">
            <v>0</v>
          </cell>
          <cell r="N162">
            <v>0</v>
          </cell>
          <cell r="O162">
            <v>0</v>
          </cell>
        </row>
        <row r="163">
          <cell r="A163" t="str">
            <v>104M</v>
          </cell>
          <cell r="B163" t="str">
            <v>MP</v>
          </cell>
          <cell r="D163" t="str">
            <v>Bajaj cub</v>
          </cell>
          <cell r="E163">
            <v>82.26</v>
          </cell>
          <cell r="F163">
            <v>18.079999999999998</v>
          </cell>
          <cell r="G163">
            <v>1.2</v>
          </cell>
          <cell r="H163">
            <v>101.54</v>
          </cell>
          <cell r="I163">
            <v>87.78</v>
          </cell>
          <cell r="J163">
            <v>19.29</v>
          </cell>
          <cell r="K163">
            <v>1.28</v>
          </cell>
          <cell r="L163">
            <v>108.35</v>
          </cell>
          <cell r="M163">
            <v>0</v>
          </cell>
          <cell r="N163">
            <v>0</v>
          </cell>
          <cell r="O163">
            <v>0</v>
          </cell>
        </row>
        <row r="164">
          <cell r="A164" t="str">
            <v>106M</v>
          </cell>
          <cell r="B164" t="str">
            <v>MP</v>
          </cell>
          <cell r="D164" t="str">
            <v>Rajdoot</v>
          </cell>
          <cell r="E164">
            <v>0</v>
          </cell>
          <cell r="F164">
            <v>0</v>
          </cell>
          <cell r="G164">
            <v>0</v>
          </cell>
          <cell r="H164">
            <v>0</v>
          </cell>
          <cell r="I164">
            <v>170.64</v>
          </cell>
          <cell r="J164">
            <v>25.6</v>
          </cell>
          <cell r="K164">
            <v>3.86</v>
          </cell>
          <cell r="L164">
            <v>200.1</v>
          </cell>
          <cell r="M164">
            <v>0</v>
          </cell>
          <cell r="N164">
            <v>0</v>
          </cell>
          <cell r="O164">
            <v>0</v>
          </cell>
        </row>
        <row r="165">
          <cell r="A165" t="str">
            <v>106O</v>
          </cell>
          <cell r="B165" t="str">
            <v>MP</v>
          </cell>
          <cell r="D165" t="str">
            <v>Rajdoot</v>
          </cell>
          <cell r="E165">
            <v>0</v>
          </cell>
          <cell r="F165">
            <v>0</v>
          </cell>
          <cell r="G165">
            <v>0</v>
          </cell>
          <cell r="H165">
            <v>0</v>
          </cell>
          <cell r="I165">
            <v>170.64</v>
          </cell>
          <cell r="J165">
            <v>25.6</v>
          </cell>
          <cell r="K165">
            <v>3.86</v>
          </cell>
          <cell r="L165">
            <v>200.1</v>
          </cell>
          <cell r="M165">
            <v>0</v>
          </cell>
          <cell r="N165">
            <v>0</v>
          </cell>
          <cell r="O165">
            <v>0</v>
          </cell>
        </row>
        <row r="166">
          <cell r="A166" t="str">
            <v>107M</v>
          </cell>
          <cell r="B166" t="str">
            <v>MP</v>
          </cell>
          <cell r="D166" t="str">
            <v>Bajaj 5 port</v>
          </cell>
          <cell r="E166">
            <v>108.12</v>
          </cell>
          <cell r="F166">
            <v>19.73</v>
          </cell>
          <cell r="G166">
            <v>1.1599999999999999</v>
          </cell>
          <cell r="H166">
            <v>129.01</v>
          </cell>
          <cell r="I166">
            <v>118.93</v>
          </cell>
          <cell r="J166">
            <v>21.7</v>
          </cell>
          <cell r="K166">
            <v>1.28</v>
          </cell>
          <cell r="L166">
            <v>141.91</v>
          </cell>
          <cell r="M166">
            <v>0</v>
          </cell>
          <cell r="N166">
            <v>0</v>
          </cell>
          <cell r="O166">
            <v>0</v>
          </cell>
        </row>
        <row r="167">
          <cell r="A167" t="str">
            <v>109M</v>
          </cell>
          <cell r="B167" t="str">
            <v>MP</v>
          </cell>
          <cell r="D167" t="str">
            <v>Bajaj  Chetak</v>
          </cell>
          <cell r="E167">
            <v>87</v>
          </cell>
          <cell r="F167">
            <v>19.73</v>
          </cell>
          <cell r="G167">
            <v>1.1599999999999999</v>
          </cell>
          <cell r="H167">
            <v>107.89</v>
          </cell>
          <cell r="I167">
            <v>95.7</v>
          </cell>
          <cell r="J167">
            <v>21.7</v>
          </cell>
          <cell r="K167">
            <v>1.28</v>
          </cell>
          <cell r="L167">
            <v>118.68</v>
          </cell>
          <cell r="M167">
            <v>0</v>
          </cell>
          <cell r="N167">
            <v>0</v>
          </cell>
          <cell r="O167">
            <v>0</v>
          </cell>
        </row>
        <row r="168">
          <cell r="A168" t="str">
            <v>114M</v>
          </cell>
          <cell r="B168" t="str">
            <v>MP</v>
          </cell>
          <cell r="D168" t="str">
            <v>Bajaj m 50 / Sunny</v>
          </cell>
          <cell r="E168">
            <v>86</v>
          </cell>
          <cell r="F168">
            <v>18</v>
          </cell>
          <cell r="G168">
            <v>2</v>
          </cell>
          <cell r="H168">
            <v>106</v>
          </cell>
          <cell r="I168">
            <v>79.150000000000006</v>
          </cell>
          <cell r="J168">
            <v>19.8</v>
          </cell>
          <cell r="K168">
            <v>1.32</v>
          </cell>
          <cell r="L168">
            <v>100.27000000000001</v>
          </cell>
          <cell r="M168">
            <v>0</v>
          </cell>
          <cell r="N168">
            <v>0</v>
          </cell>
          <cell r="O168">
            <v>0</v>
          </cell>
        </row>
        <row r="169">
          <cell r="A169" t="str">
            <v>117M</v>
          </cell>
          <cell r="B169" t="str">
            <v>MP</v>
          </cell>
          <cell r="D169" t="str">
            <v>LTW Plastic scooter</v>
          </cell>
          <cell r="E169">
            <v>75</v>
          </cell>
          <cell r="F169">
            <v>15</v>
          </cell>
          <cell r="G169">
            <v>1.8</v>
          </cell>
          <cell r="H169">
            <v>91.8</v>
          </cell>
          <cell r="I169">
            <v>0</v>
          </cell>
          <cell r="J169">
            <v>0</v>
          </cell>
          <cell r="K169">
            <v>0</v>
          </cell>
          <cell r="L169">
            <v>0</v>
          </cell>
          <cell r="M169">
            <v>0</v>
          </cell>
          <cell r="N169">
            <v>0</v>
          </cell>
          <cell r="O169">
            <v>0</v>
          </cell>
        </row>
        <row r="170">
          <cell r="A170" t="str">
            <v>119M</v>
          </cell>
          <cell r="B170" t="str">
            <v>MP</v>
          </cell>
          <cell r="D170" t="str">
            <v>Vespa 150  NV OLD</v>
          </cell>
          <cell r="E170">
            <v>99</v>
          </cell>
          <cell r="F170">
            <v>19.43</v>
          </cell>
          <cell r="G170">
            <v>1.1000000000000001</v>
          </cell>
          <cell r="H170">
            <v>119.53</v>
          </cell>
          <cell r="I170">
            <v>137.74</v>
          </cell>
          <cell r="J170">
            <v>0</v>
          </cell>
          <cell r="K170">
            <v>0</v>
          </cell>
          <cell r="L170">
            <v>137.74</v>
          </cell>
          <cell r="M170">
            <v>0</v>
          </cell>
          <cell r="N170">
            <v>0</v>
          </cell>
          <cell r="O170">
            <v>0</v>
          </cell>
        </row>
        <row r="171">
          <cell r="A171" t="str">
            <v>120M</v>
          </cell>
          <cell r="B171" t="str">
            <v>MP</v>
          </cell>
          <cell r="D171" t="str">
            <v>HERO PUCH 65 CC</v>
          </cell>
          <cell r="E171">
            <v>90.93</v>
          </cell>
          <cell r="F171">
            <v>17.940000000000001</v>
          </cell>
          <cell r="G171">
            <v>1.8</v>
          </cell>
          <cell r="H171">
            <v>110.67000000000002</v>
          </cell>
          <cell r="I171">
            <v>112.87</v>
          </cell>
          <cell r="J171">
            <v>18.170000000000002</v>
          </cell>
          <cell r="K171">
            <v>2.88</v>
          </cell>
          <cell r="L171">
            <v>133.92000000000002</v>
          </cell>
          <cell r="M171">
            <v>0</v>
          </cell>
          <cell r="N171">
            <v>0</v>
          </cell>
          <cell r="O171">
            <v>0</v>
          </cell>
        </row>
        <row r="172">
          <cell r="A172" t="str">
            <v>127M</v>
          </cell>
          <cell r="B172" t="str">
            <v>MP</v>
          </cell>
          <cell r="D172" t="str">
            <v>LML-5 Port</v>
          </cell>
          <cell r="E172">
            <v>99</v>
          </cell>
          <cell r="F172">
            <v>19.43</v>
          </cell>
          <cell r="G172">
            <v>1.1000000000000001</v>
          </cell>
          <cell r="H172">
            <v>119.53</v>
          </cell>
          <cell r="I172">
            <v>113.85</v>
          </cell>
          <cell r="J172">
            <v>0</v>
          </cell>
          <cell r="K172">
            <v>0</v>
          </cell>
          <cell r="L172">
            <v>113.85</v>
          </cell>
          <cell r="M172">
            <v>0</v>
          </cell>
          <cell r="N172">
            <v>0</v>
          </cell>
          <cell r="O172">
            <v>0</v>
          </cell>
        </row>
        <row r="173">
          <cell r="A173" t="str">
            <v>128M</v>
          </cell>
          <cell r="B173" t="str">
            <v>MP</v>
          </cell>
          <cell r="D173" t="str">
            <v>Vespa NV MOD (Less Dia )</v>
          </cell>
          <cell r="E173">
            <v>0</v>
          </cell>
          <cell r="F173">
            <v>0</v>
          </cell>
          <cell r="G173">
            <v>0</v>
          </cell>
          <cell r="H173">
            <v>0</v>
          </cell>
          <cell r="I173">
            <v>0</v>
          </cell>
          <cell r="J173">
            <v>0</v>
          </cell>
          <cell r="K173">
            <v>0</v>
          </cell>
          <cell r="L173">
            <v>0</v>
          </cell>
          <cell r="M173">
            <v>0</v>
          </cell>
          <cell r="N173">
            <v>0</v>
          </cell>
          <cell r="O173">
            <v>0</v>
          </cell>
        </row>
        <row r="174">
          <cell r="A174" t="str">
            <v>129M</v>
          </cell>
          <cell r="B174" t="str">
            <v>MP</v>
          </cell>
          <cell r="D174" t="str">
            <v xml:space="preserve">Bajaj M 80 </v>
          </cell>
          <cell r="E174">
            <v>65.25</v>
          </cell>
          <cell r="F174">
            <v>17</v>
          </cell>
          <cell r="G174">
            <v>2</v>
          </cell>
          <cell r="H174">
            <v>84.25</v>
          </cell>
          <cell r="I174">
            <v>73.48</v>
          </cell>
          <cell r="J174">
            <v>17.600000000000001</v>
          </cell>
          <cell r="K174">
            <v>1.32</v>
          </cell>
          <cell r="L174">
            <v>92.4</v>
          </cell>
          <cell r="M174">
            <v>0</v>
          </cell>
          <cell r="N174">
            <v>0</v>
          </cell>
          <cell r="O174">
            <v>0</v>
          </cell>
        </row>
        <row r="175">
          <cell r="A175" t="str">
            <v>132M</v>
          </cell>
          <cell r="B175" t="str">
            <v>MP</v>
          </cell>
          <cell r="D175" t="str">
            <v>Bajaj 74 cc</v>
          </cell>
          <cell r="E175">
            <v>66.8</v>
          </cell>
          <cell r="F175">
            <v>16</v>
          </cell>
          <cell r="G175">
            <v>1.2</v>
          </cell>
          <cell r="H175">
            <v>84</v>
          </cell>
          <cell r="I175">
            <v>73.48</v>
          </cell>
          <cell r="J175">
            <v>17.600000000000001</v>
          </cell>
          <cell r="K175">
            <v>1.32</v>
          </cell>
          <cell r="L175">
            <v>92.4</v>
          </cell>
          <cell r="M175">
            <v>0</v>
          </cell>
          <cell r="N175">
            <v>0</v>
          </cell>
          <cell r="O175">
            <v>0</v>
          </cell>
        </row>
        <row r="176">
          <cell r="A176" t="str">
            <v>135M</v>
          </cell>
          <cell r="B176" t="str">
            <v>MP</v>
          </cell>
          <cell r="D176" t="str">
            <v>AX-100   MOD</v>
          </cell>
          <cell r="E176">
            <v>94.36</v>
          </cell>
          <cell r="F176">
            <v>18.5</v>
          </cell>
          <cell r="G176">
            <v>0</v>
          </cell>
          <cell r="H176">
            <v>112.86</v>
          </cell>
          <cell r="I176">
            <v>143.77000000000001</v>
          </cell>
          <cell r="J176">
            <v>26.27</v>
          </cell>
          <cell r="K176">
            <v>0</v>
          </cell>
          <cell r="L176">
            <v>170.04000000000002</v>
          </cell>
          <cell r="M176">
            <v>0</v>
          </cell>
          <cell r="N176">
            <v>0</v>
          </cell>
          <cell r="O176">
            <v>0</v>
          </cell>
        </row>
        <row r="177">
          <cell r="A177" t="str">
            <v>135O</v>
          </cell>
          <cell r="B177" t="str">
            <v>MP</v>
          </cell>
          <cell r="D177" t="str">
            <v>AX-100   O/S</v>
          </cell>
          <cell r="E177">
            <v>94.36</v>
          </cell>
          <cell r="F177">
            <v>18.5</v>
          </cell>
          <cell r="G177">
            <v>0</v>
          </cell>
          <cell r="H177">
            <v>112.86</v>
          </cell>
          <cell r="I177">
            <v>143.77000000000001</v>
          </cell>
          <cell r="J177">
            <v>26.27</v>
          </cell>
          <cell r="K177">
            <v>0</v>
          </cell>
          <cell r="L177">
            <v>170.04000000000002</v>
          </cell>
          <cell r="M177">
            <v>0</v>
          </cell>
          <cell r="N177">
            <v>0</v>
          </cell>
          <cell r="O177">
            <v>0</v>
          </cell>
        </row>
        <row r="178">
          <cell r="A178" t="str">
            <v>137M</v>
          </cell>
          <cell r="B178" t="str">
            <v>MP</v>
          </cell>
          <cell r="D178" t="str">
            <v>RX-100</v>
          </cell>
          <cell r="E178">
            <v>133.38</v>
          </cell>
          <cell r="F178">
            <v>22.47</v>
          </cell>
          <cell r="G178">
            <v>1</v>
          </cell>
          <cell r="H178">
            <v>156.85</v>
          </cell>
          <cell r="I178">
            <v>152.37</v>
          </cell>
          <cell r="J178">
            <v>29.21</v>
          </cell>
          <cell r="K178">
            <v>2.94</v>
          </cell>
          <cell r="L178">
            <v>184.52</v>
          </cell>
          <cell r="M178">
            <v>0</v>
          </cell>
          <cell r="N178">
            <v>0</v>
          </cell>
          <cell r="O178">
            <v>0</v>
          </cell>
        </row>
        <row r="179">
          <cell r="A179" t="str">
            <v>138M</v>
          </cell>
          <cell r="B179" t="str">
            <v>MP</v>
          </cell>
          <cell r="D179" t="str">
            <v>Hero Honda</v>
          </cell>
          <cell r="E179">
            <v>0</v>
          </cell>
          <cell r="F179">
            <v>0</v>
          </cell>
          <cell r="G179">
            <v>0</v>
          </cell>
          <cell r="H179">
            <v>0</v>
          </cell>
          <cell r="I179">
            <v>0</v>
          </cell>
          <cell r="J179">
            <v>0</v>
          </cell>
          <cell r="K179">
            <v>0</v>
          </cell>
          <cell r="L179">
            <v>0</v>
          </cell>
          <cell r="M179">
            <v>0</v>
          </cell>
          <cell r="N179">
            <v>0</v>
          </cell>
          <cell r="O179">
            <v>0</v>
          </cell>
        </row>
        <row r="180">
          <cell r="A180" t="str">
            <v>139M</v>
          </cell>
          <cell r="B180" t="str">
            <v>MP</v>
          </cell>
          <cell r="D180" t="str">
            <v>KB-100 CC</v>
          </cell>
          <cell r="E180">
            <v>104.96</v>
          </cell>
          <cell r="F180">
            <v>20.51</v>
          </cell>
          <cell r="G180">
            <v>1.1000000000000001</v>
          </cell>
          <cell r="H180">
            <v>126.57</v>
          </cell>
          <cell r="I180">
            <v>115.45</v>
          </cell>
          <cell r="J180">
            <v>22.56</v>
          </cell>
          <cell r="K180">
            <v>1.2</v>
          </cell>
          <cell r="L180">
            <v>139.21</v>
          </cell>
          <cell r="M180">
            <v>0</v>
          </cell>
          <cell r="N180">
            <v>0</v>
          </cell>
          <cell r="O180">
            <v>0</v>
          </cell>
        </row>
        <row r="181">
          <cell r="A181" t="str">
            <v>149M</v>
          </cell>
          <cell r="B181" t="str">
            <v>MP</v>
          </cell>
          <cell r="D181" t="str">
            <v>Bajaj Classic 3 Port-(4S)</v>
          </cell>
          <cell r="E181">
            <v>120</v>
          </cell>
          <cell r="F181">
            <v>28.5</v>
          </cell>
          <cell r="G181">
            <v>3</v>
          </cell>
          <cell r="H181">
            <v>151.5</v>
          </cell>
          <cell r="I181">
            <v>118.93</v>
          </cell>
          <cell r="J181">
            <v>21.7</v>
          </cell>
          <cell r="K181">
            <v>1.28</v>
          </cell>
          <cell r="L181">
            <v>141.91</v>
          </cell>
          <cell r="M181">
            <v>0</v>
          </cell>
          <cell r="N181">
            <v>0</v>
          </cell>
          <cell r="O181">
            <v>0</v>
          </cell>
        </row>
        <row r="182">
          <cell r="A182" t="str">
            <v>150M</v>
          </cell>
          <cell r="B182" t="str">
            <v>MP</v>
          </cell>
          <cell r="D182" t="str">
            <v>Bajaj super  125 CC FE</v>
          </cell>
          <cell r="E182">
            <v>97.72</v>
          </cell>
          <cell r="F182">
            <v>28.04</v>
          </cell>
          <cell r="G182">
            <v>1.2</v>
          </cell>
          <cell r="H182">
            <v>126.96</v>
          </cell>
          <cell r="I182">
            <v>94.03</v>
          </cell>
          <cell r="J182">
            <v>18.75</v>
          </cell>
          <cell r="K182">
            <v>1.28</v>
          </cell>
          <cell r="L182">
            <v>114.06</v>
          </cell>
          <cell r="M182">
            <v>0</v>
          </cell>
          <cell r="N182">
            <v>0</v>
          </cell>
          <cell r="O182">
            <v>0</v>
          </cell>
        </row>
        <row r="183">
          <cell r="A183" t="str">
            <v>152M</v>
          </cell>
          <cell r="B183" t="str">
            <v>MP</v>
          </cell>
          <cell r="D183" t="str">
            <v>KB-125 CC</v>
          </cell>
          <cell r="E183">
            <v>103</v>
          </cell>
          <cell r="F183">
            <v>19.5</v>
          </cell>
          <cell r="G183">
            <v>1.2</v>
          </cell>
          <cell r="H183">
            <v>123.7</v>
          </cell>
          <cell r="I183">
            <v>113.3</v>
          </cell>
          <cell r="J183">
            <v>21.45</v>
          </cell>
          <cell r="K183">
            <v>1.32</v>
          </cell>
          <cell r="L183">
            <v>136.07</v>
          </cell>
          <cell r="M183">
            <v>0</v>
          </cell>
          <cell r="N183">
            <v>0</v>
          </cell>
          <cell r="O183">
            <v>0</v>
          </cell>
        </row>
        <row r="184">
          <cell r="A184" t="str">
            <v>154M</v>
          </cell>
          <cell r="B184" t="str">
            <v>MP</v>
          </cell>
          <cell r="D184" t="str">
            <v>Sunny ZIP 60 cc</v>
          </cell>
          <cell r="E184">
            <v>77.12</v>
          </cell>
          <cell r="F184">
            <v>17.46</v>
          </cell>
          <cell r="G184">
            <v>1.94</v>
          </cell>
          <cell r="H184">
            <v>96.52000000000001</v>
          </cell>
          <cell r="I184">
            <v>87.45</v>
          </cell>
          <cell r="J184">
            <v>19.8</v>
          </cell>
          <cell r="K184">
            <v>2.2000000000000002</v>
          </cell>
          <cell r="L184">
            <v>109.45</v>
          </cell>
          <cell r="M184">
            <v>0</v>
          </cell>
          <cell r="N184">
            <v>0</v>
          </cell>
          <cell r="O184">
            <v>0</v>
          </cell>
        </row>
        <row r="185">
          <cell r="A185" t="str">
            <v>157M</v>
          </cell>
          <cell r="B185" t="str">
            <v>MP</v>
          </cell>
          <cell r="D185" t="str">
            <v>TVS (40 DAI )</v>
          </cell>
          <cell r="E185">
            <v>0</v>
          </cell>
          <cell r="F185">
            <v>0</v>
          </cell>
          <cell r="G185">
            <v>0</v>
          </cell>
          <cell r="H185">
            <v>0</v>
          </cell>
          <cell r="I185">
            <v>90.86</v>
          </cell>
          <cell r="J185">
            <v>14.29</v>
          </cell>
          <cell r="K185">
            <v>3.1</v>
          </cell>
          <cell r="L185">
            <v>108.25</v>
          </cell>
          <cell r="M185">
            <v>0</v>
          </cell>
          <cell r="N185">
            <v>0</v>
          </cell>
          <cell r="O185">
            <v>0</v>
          </cell>
        </row>
        <row r="186">
          <cell r="A186" t="str">
            <v>158M</v>
          </cell>
          <cell r="B186" t="str">
            <v>MP</v>
          </cell>
          <cell r="D186" t="str">
            <v>TVS (41 DAI )</v>
          </cell>
          <cell r="E186">
            <v>0</v>
          </cell>
          <cell r="F186">
            <v>0</v>
          </cell>
          <cell r="G186">
            <v>0</v>
          </cell>
          <cell r="H186">
            <v>0</v>
          </cell>
          <cell r="I186">
            <v>90.86</v>
          </cell>
          <cell r="J186">
            <v>14.29</v>
          </cell>
          <cell r="K186">
            <v>3.1</v>
          </cell>
          <cell r="L186">
            <v>108.25</v>
          </cell>
          <cell r="M186">
            <v>0</v>
          </cell>
          <cell r="N186">
            <v>0</v>
          </cell>
          <cell r="O186">
            <v>0</v>
          </cell>
        </row>
        <row r="187">
          <cell r="A187" t="str">
            <v>161M</v>
          </cell>
          <cell r="B187" t="str">
            <v>MP</v>
          </cell>
          <cell r="D187" t="str">
            <v>RXG-135 CC</v>
          </cell>
          <cell r="E187">
            <v>0</v>
          </cell>
          <cell r="F187">
            <v>0</v>
          </cell>
          <cell r="G187">
            <v>0</v>
          </cell>
          <cell r="H187">
            <v>0</v>
          </cell>
          <cell r="I187">
            <v>0</v>
          </cell>
          <cell r="J187">
            <v>32.81</v>
          </cell>
          <cell r="K187">
            <v>0</v>
          </cell>
          <cell r="L187">
            <v>32.81</v>
          </cell>
          <cell r="M187">
            <v>0</v>
          </cell>
          <cell r="N187">
            <v>0</v>
          </cell>
          <cell r="O187">
            <v>0</v>
          </cell>
        </row>
        <row r="188">
          <cell r="A188" t="str">
            <v>170M</v>
          </cell>
          <cell r="D188" t="str">
            <v>Maj Moped  50 CC</v>
          </cell>
          <cell r="E188">
            <v>74.87</v>
          </cell>
          <cell r="F188">
            <v>0</v>
          </cell>
          <cell r="G188">
            <v>3</v>
          </cell>
          <cell r="H188">
            <v>77.87</v>
          </cell>
          <cell r="I188">
            <v>91.93</v>
          </cell>
          <cell r="J188">
            <v>0</v>
          </cell>
          <cell r="K188">
            <v>3.92</v>
          </cell>
          <cell r="L188">
            <v>95.850000000000009</v>
          </cell>
          <cell r="M188">
            <v>0</v>
          </cell>
          <cell r="N188">
            <v>0</v>
          </cell>
          <cell r="O188">
            <v>0</v>
          </cell>
        </row>
        <row r="189">
          <cell r="A189" t="str">
            <v>185M</v>
          </cell>
          <cell r="B189" t="str">
            <v>MP</v>
          </cell>
          <cell r="D189" t="str">
            <v>Hero Puch-50 CC</v>
          </cell>
          <cell r="E189">
            <v>90.93</v>
          </cell>
          <cell r="F189">
            <v>17.940000000000001</v>
          </cell>
          <cell r="G189">
            <v>1.8</v>
          </cell>
          <cell r="H189">
            <v>110.67000000000002</v>
          </cell>
          <cell r="I189">
            <v>0</v>
          </cell>
          <cell r="J189">
            <v>0</v>
          </cell>
          <cell r="K189">
            <v>0</v>
          </cell>
          <cell r="L189">
            <v>0</v>
          </cell>
          <cell r="M189">
            <v>0</v>
          </cell>
          <cell r="N189">
            <v>0</v>
          </cell>
          <cell r="O189">
            <v>0</v>
          </cell>
        </row>
        <row r="190">
          <cell r="A190" t="str">
            <v>187M</v>
          </cell>
          <cell r="B190" t="str">
            <v>MP</v>
          </cell>
          <cell r="D190" t="str">
            <v>Bajaj 74 cc-E2000</v>
          </cell>
          <cell r="E190">
            <v>65.22</v>
          </cell>
          <cell r="F190">
            <v>16</v>
          </cell>
          <cell r="G190">
            <v>1.2</v>
          </cell>
          <cell r="H190">
            <v>82.42</v>
          </cell>
          <cell r="I190">
            <v>71.739999999999995</v>
          </cell>
          <cell r="J190">
            <v>17.600000000000001</v>
          </cell>
          <cell r="K190">
            <v>1.32</v>
          </cell>
          <cell r="L190">
            <v>90.66</v>
          </cell>
          <cell r="M190">
            <v>0</v>
          </cell>
          <cell r="N190">
            <v>0</v>
          </cell>
          <cell r="O190">
            <v>0</v>
          </cell>
        </row>
        <row r="191">
          <cell r="A191" t="str">
            <v>188M</v>
          </cell>
          <cell r="B191" t="str">
            <v>MP</v>
          </cell>
          <cell r="D191" t="str">
            <v>Bajaj 3W4S</v>
          </cell>
          <cell r="E191">
            <v>100</v>
          </cell>
          <cell r="F191">
            <v>20</v>
          </cell>
          <cell r="G191">
            <v>2</v>
          </cell>
          <cell r="H191">
            <v>122</v>
          </cell>
          <cell r="I191">
            <v>110</v>
          </cell>
          <cell r="J191">
            <v>22</v>
          </cell>
          <cell r="K191">
            <v>2.2000000000000002</v>
          </cell>
          <cell r="L191">
            <v>134.19999999999999</v>
          </cell>
          <cell r="M191">
            <v>0</v>
          </cell>
          <cell r="N191">
            <v>0</v>
          </cell>
          <cell r="O191">
            <v>0</v>
          </cell>
        </row>
        <row r="192">
          <cell r="A192" t="str">
            <v>189M</v>
          </cell>
          <cell r="B192" t="str">
            <v>MP</v>
          </cell>
          <cell r="D192" t="str">
            <v>Legend -150 (2 W4S)</v>
          </cell>
          <cell r="E192">
            <v>100</v>
          </cell>
          <cell r="F192">
            <v>20</v>
          </cell>
          <cell r="G192">
            <v>2</v>
          </cell>
          <cell r="H192">
            <v>122</v>
          </cell>
          <cell r="I192">
            <v>110</v>
          </cell>
          <cell r="J192">
            <v>22</v>
          </cell>
          <cell r="K192">
            <v>2.2000000000000002</v>
          </cell>
          <cell r="L192">
            <v>134.19999999999999</v>
          </cell>
          <cell r="M192">
            <v>0</v>
          </cell>
          <cell r="N192">
            <v>0</v>
          </cell>
          <cell r="O192">
            <v>0</v>
          </cell>
        </row>
        <row r="193">
          <cell r="A193" t="str">
            <v>199M</v>
          </cell>
          <cell r="B193" t="str">
            <v>MP</v>
          </cell>
          <cell r="D193" t="str">
            <v>YBX-4S</v>
          </cell>
          <cell r="E193">
            <v>115</v>
          </cell>
          <cell r="F193">
            <v>0</v>
          </cell>
          <cell r="G193">
            <v>0</v>
          </cell>
          <cell r="H193">
            <v>115</v>
          </cell>
          <cell r="I193">
            <v>0</v>
          </cell>
          <cell r="J193">
            <v>0</v>
          </cell>
          <cell r="K193">
            <v>0</v>
          </cell>
          <cell r="L193">
            <v>0</v>
          </cell>
          <cell r="M193">
            <v>0</v>
          </cell>
          <cell r="N193">
            <v>0</v>
          </cell>
          <cell r="O193">
            <v>0</v>
          </cell>
        </row>
        <row r="194">
          <cell r="A194" t="str">
            <v>202M</v>
          </cell>
          <cell r="B194" t="str">
            <v>MP</v>
          </cell>
          <cell r="D194" t="str">
            <v>Koel 85 Ø</v>
          </cell>
          <cell r="E194">
            <v>0</v>
          </cell>
          <cell r="F194">
            <v>0</v>
          </cell>
          <cell r="G194">
            <v>0</v>
          </cell>
          <cell r="H194">
            <v>0</v>
          </cell>
          <cell r="I194">
            <v>0</v>
          </cell>
          <cell r="J194">
            <v>0</v>
          </cell>
          <cell r="K194">
            <v>0</v>
          </cell>
          <cell r="L194">
            <v>0</v>
          </cell>
          <cell r="M194">
            <v>0</v>
          </cell>
          <cell r="N194">
            <v>0</v>
          </cell>
          <cell r="O194">
            <v>0</v>
          </cell>
        </row>
        <row r="195">
          <cell r="A195" t="str">
            <v>275M</v>
          </cell>
          <cell r="B195" t="str">
            <v>MP</v>
          </cell>
          <cell r="D195" t="str">
            <v>Ind Engine 114 Ø</v>
          </cell>
          <cell r="E195">
            <v>0</v>
          </cell>
          <cell r="F195">
            <v>0</v>
          </cell>
          <cell r="G195">
            <v>0</v>
          </cell>
          <cell r="H195">
            <v>0</v>
          </cell>
          <cell r="I195">
            <v>0</v>
          </cell>
          <cell r="J195">
            <v>0</v>
          </cell>
          <cell r="K195">
            <v>0</v>
          </cell>
          <cell r="L195">
            <v>0</v>
          </cell>
          <cell r="M195">
            <v>0</v>
          </cell>
          <cell r="N195">
            <v>0</v>
          </cell>
          <cell r="O195">
            <v>0</v>
          </cell>
        </row>
        <row r="196">
          <cell r="A196" t="str">
            <v>276M</v>
          </cell>
          <cell r="B196" t="str">
            <v>MP</v>
          </cell>
          <cell r="D196" t="str">
            <v>Ind Engine 102 Ø</v>
          </cell>
          <cell r="E196">
            <v>0</v>
          </cell>
          <cell r="F196">
            <v>0</v>
          </cell>
          <cell r="G196">
            <v>0</v>
          </cell>
          <cell r="H196">
            <v>0</v>
          </cell>
          <cell r="I196">
            <v>0</v>
          </cell>
          <cell r="J196">
            <v>0</v>
          </cell>
          <cell r="K196">
            <v>0</v>
          </cell>
          <cell r="L196">
            <v>0</v>
          </cell>
          <cell r="M196">
            <v>0</v>
          </cell>
          <cell r="N196">
            <v>0</v>
          </cell>
          <cell r="O196">
            <v>0</v>
          </cell>
        </row>
        <row r="197">
          <cell r="A197" t="str">
            <v>277M</v>
          </cell>
          <cell r="B197" t="str">
            <v>MP</v>
          </cell>
          <cell r="D197" t="str">
            <v>Ind engine 95 Ø</v>
          </cell>
          <cell r="E197">
            <v>0</v>
          </cell>
          <cell r="F197">
            <v>0</v>
          </cell>
          <cell r="G197">
            <v>0</v>
          </cell>
          <cell r="H197">
            <v>0</v>
          </cell>
          <cell r="I197">
            <v>0</v>
          </cell>
          <cell r="J197">
            <v>0</v>
          </cell>
          <cell r="K197">
            <v>0</v>
          </cell>
          <cell r="L197">
            <v>0</v>
          </cell>
          <cell r="M197">
            <v>0</v>
          </cell>
          <cell r="N197">
            <v>0</v>
          </cell>
          <cell r="O197">
            <v>0</v>
          </cell>
        </row>
        <row r="198">
          <cell r="A198" t="str">
            <v>279M</v>
          </cell>
          <cell r="B198" t="str">
            <v>MP</v>
          </cell>
          <cell r="D198" t="str">
            <v>Ind engine  102.3 Ø</v>
          </cell>
          <cell r="E198">
            <v>0</v>
          </cell>
          <cell r="F198">
            <v>0</v>
          </cell>
          <cell r="G198">
            <v>0</v>
          </cell>
          <cell r="H198">
            <v>0</v>
          </cell>
          <cell r="I198">
            <v>0</v>
          </cell>
          <cell r="J198">
            <v>0</v>
          </cell>
          <cell r="K198">
            <v>0</v>
          </cell>
          <cell r="L198">
            <v>0</v>
          </cell>
          <cell r="M198">
            <v>0</v>
          </cell>
          <cell r="N198">
            <v>0</v>
          </cell>
          <cell r="O198">
            <v>0</v>
          </cell>
        </row>
        <row r="199">
          <cell r="A199" t="str">
            <v>309M</v>
          </cell>
          <cell r="B199" t="str">
            <v>MP</v>
          </cell>
          <cell r="D199" t="str">
            <v>Maruti- 800 CC</v>
          </cell>
          <cell r="E199">
            <v>94.36</v>
          </cell>
          <cell r="F199">
            <v>19.45</v>
          </cell>
          <cell r="G199">
            <v>1</v>
          </cell>
          <cell r="H199">
            <v>114.81</v>
          </cell>
          <cell r="I199">
            <v>110.87</v>
          </cell>
          <cell r="J199">
            <v>22.6</v>
          </cell>
          <cell r="K199">
            <v>0.4</v>
          </cell>
          <cell r="L199">
            <v>133.87</v>
          </cell>
          <cell r="M199">
            <v>0</v>
          </cell>
          <cell r="N199">
            <v>0</v>
          </cell>
          <cell r="O199">
            <v>0</v>
          </cell>
        </row>
        <row r="200">
          <cell r="A200" t="str">
            <v>309MPL</v>
          </cell>
          <cell r="B200" t="str">
            <v>MPL</v>
          </cell>
          <cell r="D200" t="str">
            <v>Maruti- 800 CC</v>
          </cell>
          <cell r="E200">
            <v>94.36</v>
          </cell>
          <cell r="F200">
            <v>19.45</v>
          </cell>
          <cell r="G200">
            <v>1</v>
          </cell>
          <cell r="H200">
            <v>114.81</v>
          </cell>
          <cell r="I200">
            <v>110.87</v>
          </cell>
          <cell r="J200">
            <v>22.6</v>
          </cell>
          <cell r="K200">
            <v>0.4</v>
          </cell>
          <cell r="L200">
            <v>133.87</v>
          </cell>
          <cell r="M200">
            <v>0</v>
          </cell>
          <cell r="N200">
            <v>0</v>
          </cell>
          <cell r="O200">
            <v>0</v>
          </cell>
        </row>
        <row r="201">
          <cell r="A201" t="str">
            <v>400A</v>
          </cell>
          <cell r="D201" t="str">
            <v xml:space="preserve"> Tata AC 77 AL</v>
          </cell>
          <cell r="E201">
            <v>103.86</v>
          </cell>
          <cell r="F201">
            <v>20.48</v>
          </cell>
          <cell r="G201">
            <v>1</v>
          </cell>
          <cell r="H201">
            <v>125.34</v>
          </cell>
          <cell r="I201">
            <v>189.46</v>
          </cell>
          <cell r="J201">
            <v>33.729999999999997</v>
          </cell>
          <cell r="K201">
            <v>1.78</v>
          </cell>
          <cell r="L201">
            <v>224.97</v>
          </cell>
          <cell r="M201">
            <v>187.22</v>
          </cell>
          <cell r="N201">
            <v>29.22</v>
          </cell>
          <cell r="O201">
            <v>2.08</v>
          </cell>
        </row>
        <row r="202">
          <cell r="A202" t="str">
            <v>401A</v>
          </cell>
          <cell r="D202" t="str">
            <v>Tata AC  70 AL</v>
          </cell>
          <cell r="E202">
            <v>90.16</v>
          </cell>
          <cell r="F202">
            <v>17.38</v>
          </cell>
          <cell r="G202">
            <v>1</v>
          </cell>
          <cell r="H202">
            <v>108.53999999999999</v>
          </cell>
          <cell r="I202">
            <v>172.04</v>
          </cell>
          <cell r="J202">
            <v>30.14</v>
          </cell>
          <cell r="K202">
            <v>1.78</v>
          </cell>
          <cell r="L202">
            <v>203.95999999999998</v>
          </cell>
          <cell r="M202">
            <v>192</v>
          </cell>
          <cell r="N202">
            <v>33</v>
          </cell>
          <cell r="O202">
            <v>2</v>
          </cell>
        </row>
      </sheetData>
      <sheetData sheetId="2" refreshError="1"/>
      <sheetData sheetId="3"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CS"/>
      <sheetName val="GCSR"/>
      <sheetName val="DESP"/>
      <sheetName val="1stofmonth"/>
      <sheetName val="Sheet2"/>
      <sheetName val="telco_p"/>
    </sheetNames>
    <sheetDataSet>
      <sheetData sheetId="0">
        <row r="354">
          <cell r="D354" t="str">
            <v>P.UNOg-</v>
          </cell>
        </row>
      </sheetData>
      <sheetData sheetId="1"/>
      <sheetData sheetId="2"/>
      <sheetData sheetId="3"/>
      <sheetData sheetId="4"/>
      <sheetData sheetId="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SENSOR"/>
      <sheetName val="スコアカード (2)"/>
    </sheetNames>
    <definedNames>
      <definedName name="温特一覧saveボタン_click"/>
    </definedNames>
    <sheetDataSet>
      <sheetData sheetId="0" refreshError="1"/>
      <sheetData sheetId="1"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P DECLINE IT"/>
      <sheetName val="FINAL RETAIL BASIS"/>
      <sheetName val="dhmast dec"/>
      <sheetName val="yr modelwise"/>
      <sheetName val="MS SHEET"/>
      <sheetName val="78ki79ki"/>
      <sheetName val="Sheet2"/>
      <sheetName val="BP DECLINE COMMON"/>
      <sheetName val="national"/>
      <sheetName val="PMBPGR"/>
      <sheetName val="PM"/>
      <sheetName val="PM (2)"/>
      <sheetName val="BP"/>
      <sheetName val="BP DEMAND"/>
      <sheetName val="TB"/>
      <sheetName val="SALES DATA 79KI"/>
      <sheetName val="SALE-RATE"/>
      <sheetName val="Customize Your Invoice"/>
      <sheetName val="Sales"/>
      <sheetName val="Income Statement Input"/>
      <sheetName val="Sheet1"/>
      <sheetName val="データシート"/>
      <sheetName val="Desc "/>
      <sheetName val="PF Payable"/>
      <sheetName val="General hypothesis"/>
      <sheetName val="BP_DECLINE_IT"/>
      <sheetName val="FINAL_RETAIL_BASIS"/>
      <sheetName val="dhmast_dec"/>
      <sheetName val="yr_modelwise"/>
      <sheetName val="MS_SHEET"/>
      <sheetName val="BP_DECLINE_COMMON"/>
      <sheetName val="PM_(2)"/>
      <sheetName val="BP_DEMAND"/>
      <sheetName val="Dep"/>
      <sheetName val="BS Schdl- 1 &amp; 2"/>
      <sheetName val="dghn"/>
      <sheetName val="Market_Share"/>
      <sheetName val="SALES_DATA_79KI"/>
      <sheetName val="Customize_Your_Invoice"/>
      <sheetName val="BP_DECLINE_IT1"/>
      <sheetName val="FINAL_RETAIL_BASIS1"/>
      <sheetName val="dhmast_dec1"/>
      <sheetName val="yr_modelwise1"/>
      <sheetName val="MS_SHEET1"/>
      <sheetName val="BP_DECLINE_COMMON1"/>
      <sheetName val="PM_(2)1"/>
      <sheetName val="BP_DEMAND1"/>
      <sheetName val="SALES_DATA_79KI1"/>
      <sheetName val="Customize_Your_Invoice1"/>
      <sheetName val="BP_DECLINE_IT2"/>
      <sheetName val="FINAL_RETAIL_BASIS2"/>
      <sheetName val="dhmast_dec2"/>
      <sheetName val="yr_modelwise2"/>
      <sheetName val="MS_SHEET2"/>
      <sheetName val="BP_DECLINE_COMMON2"/>
      <sheetName val="PM_(2)2"/>
      <sheetName val="BP_DEMAND2"/>
      <sheetName val="SALES_DATA_79KI2"/>
      <sheetName val="Desc_"/>
      <sheetName val="PF_Payable"/>
      <sheetName val="Customize_Your_Invoice2"/>
      <sheetName val="YTD"/>
      <sheetName val="Intaccrual"/>
      <sheetName val="SBU"/>
      <sheetName val="tdint"/>
      <sheetName val="SSI"/>
      <sheetName val="Card nos."/>
      <sheetName val="BP_DECLINE_IT3"/>
      <sheetName val="FINAL_RETAIL_BASIS3"/>
      <sheetName val="dhmast_dec3"/>
      <sheetName val="yr_modelwise3"/>
      <sheetName val="MS_SHEET3"/>
      <sheetName val="BP_DECLINE_COMMON3"/>
      <sheetName val="PM_(2)3"/>
      <sheetName val="BP_DEMAND3"/>
      <sheetName val="SALES_DATA_79KI3"/>
      <sheetName val="Customize_Your_Invoice3"/>
      <sheetName val="Income_Statement_Input"/>
      <sheetName val="Desc_1"/>
      <sheetName val="PF_Payable1"/>
      <sheetName val="General_hypothesis"/>
      <sheetName val="BS_Schdl-_1_&amp;_2"/>
      <sheetName val="Card_nos_"/>
      <sheetName val="A6"/>
    </sheetNames>
    <sheetDataSet>
      <sheetData sheetId="0" refreshError="1">
        <row r="3">
          <cell r="B3" t="str">
            <v>Part No.</v>
          </cell>
          <cell r="C3" t="str">
            <v>Desc</v>
          </cell>
          <cell r="D3" t="str">
            <v>Mdl Cd.</v>
          </cell>
          <cell r="E3" t="str">
            <v xml:space="preserve">RTLP </v>
          </cell>
          <cell r="F3" t="str">
            <v xml:space="preserve">AMC </v>
          </cell>
          <cell r="G3" t="str">
            <v>79Ki Proj</v>
          </cell>
          <cell r="H3" t="str">
            <v>AMC</v>
          </cell>
        </row>
        <row r="4">
          <cell r="E4" t="str">
            <v>(Rs.)</v>
          </cell>
          <cell r="F4" t="str">
            <v>(78Ki)</v>
          </cell>
          <cell r="G4" t="str">
            <v>(IT Drop : 10%)</v>
          </cell>
          <cell r="H4" t="str">
            <v>(Dec'02)</v>
          </cell>
        </row>
        <row r="5">
          <cell r="B5" t="str">
            <v>33101SX8N10</v>
          </cell>
          <cell r="C5" t="str">
            <v>UNIT HEAD LIGHT R*</v>
          </cell>
          <cell r="D5" t="str">
            <v>IT UNIQUE</v>
          </cell>
          <cell r="E5">
            <v>2537.63</v>
          </cell>
          <cell r="F5">
            <v>130.5</v>
          </cell>
          <cell r="G5">
            <v>117.45</v>
          </cell>
          <cell r="H5">
            <v>99.666666666666671</v>
          </cell>
        </row>
      </sheetData>
      <sheetData sheetId="1">
        <row r="3">
          <cell r="B3" t="str">
            <v>Part No.</v>
          </cell>
        </row>
      </sheetData>
      <sheetData sheetId="2">
        <row r="3">
          <cell r="B3" t="str">
            <v>Part No.</v>
          </cell>
        </row>
      </sheetData>
      <sheetData sheetId="3">
        <row r="3">
          <cell r="B3" t="str">
            <v>Part No.</v>
          </cell>
        </row>
      </sheetData>
      <sheetData sheetId="4">
        <row r="3">
          <cell r="B3" t="str">
            <v>Part No.</v>
          </cell>
        </row>
      </sheetData>
      <sheetData sheetId="5">
        <row r="3">
          <cell r="B3" t="str">
            <v>Part No.</v>
          </cell>
        </row>
      </sheetData>
      <sheetData sheetId="6">
        <row r="3">
          <cell r="B3" t="str">
            <v>Part No.</v>
          </cell>
        </row>
      </sheetData>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3">
          <cell r="B3" t="str">
            <v>Part No.</v>
          </cell>
        </row>
      </sheetData>
      <sheetData sheetId="40"/>
      <sheetData sheetId="41"/>
      <sheetData sheetId="42"/>
      <sheetData sheetId="43"/>
      <sheetData sheetId="44"/>
      <sheetData sheetId="45"/>
      <sheetData sheetId="46"/>
      <sheetData sheetId="47" refreshError="1"/>
      <sheetData sheetId="48" refreshError="1"/>
      <sheetData sheetId="49">
        <row r="3">
          <cell r="B3" t="str">
            <v>Part No.</v>
          </cell>
        </row>
      </sheetData>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ow r="3">
          <cell r="B3" t="str">
            <v>Part No.</v>
          </cell>
        </row>
      </sheetData>
      <sheetData sheetId="68">
        <row r="3">
          <cell r="B3" t="str">
            <v>Part No.</v>
          </cell>
        </row>
      </sheetData>
      <sheetData sheetId="69">
        <row r="3">
          <cell r="B3" t="str">
            <v>Part No.</v>
          </cell>
        </row>
      </sheetData>
      <sheetData sheetId="70">
        <row r="3">
          <cell r="B3" t="str">
            <v>Part No.</v>
          </cell>
        </row>
      </sheetData>
      <sheetData sheetId="71">
        <row r="3">
          <cell r="B3" t="str">
            <v>Part No.</v>
          </cell>
        </row>
      </sheetData>
      <sheetData sheetId="72"/>
      <sheetData sheetId="73"/>
      <sheetData sheetId="74"/>
      <sheetData sheetId="75"/>
      <sheetData sheetId="76"/>
      <sheetData sheetId="77"/>
      <sheetData sheetId="78"/>
      <sheetData sheetId="79"/>
      <sheetData sheetId="80"/>
      <sheetData sheetId="81"/>
      <sheetData sheetId="82"/>
      <sheetData sheetId="83"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2"/>
      <sheetName val="Plan 06e07"/>
      <sheetName val="#REF"/>
      <sheetName val="Proses"/>
      <sheetName val="Plan_06e07"/>
    </sheetNames>
    <definedNames>
      <definedName name="DispAge"/>
      <definedName name="DispExp"/>
      <definedName name="DispPurDate"/>
      <definedName name="SetAge"/>
      <definedName name="SetExp"/>
    </definedNames>
    <sheetDataSet>
      <sheetData sheetId="0" refreshError="1"/>
      <sheetData sheetId="1" refreshError="1"/>
      <sheetData sheetId="2" refreshError="1"/>
      <sheetData sheetId="3" refreshError="1"/>
      <sheetData sheetId="4"/>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1"/>
      <sheetName val="#REF"/>
    </sheetNames>
    <definedNames>
      <definedName name="DispSelItem5"/>
    </definedNames>
    <sheetDataSet>
      <sheetData sheetId="0" refreshError="1"/>
      <sheetData sheetId="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LGBOX2"/>
      <sheetName val="#REF"/>
    </sheetNames>
    <definedNames>
      <definedName name="DispWaitMsg"/>
    </definedNames>
    <sheetDataSet>
      <sheetData sheetId="0" refreshError="1"/>
      <sheetData sheetId="1"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FINISHED_SUMMARY"/>
      <sheetName val="PISTON STOCK"/>
      <sheetName val="depot stock"/>
      <sheetName val="piston-plant"/>
      <sheetName val="scr-pist-plant"/>
      <sheetName val="GPIN-KEY (4)"/>
      <sheetName val="GPIN-KEY (2)"/>
      <sheetName val="K-PIS (2)"/>
      <sheetName val="PIN STOCK"/>
      <sheetName val="pin-plant"/>
      <sheetName val="scrap pin-plant"/>
      <sheetName val="depot-intransit"/>
      <sheetName val="BOUGHTOUT"/>
      <sheetName val="ring"/>
      <sheetName val="ring (2)"/>
      <sheetName val="circlip"/>
      <sheetName val="bought out pin"/>
      <sheetName val="LINERS"/>
      <sheetName val="Alloy and OH rate"/>
      <sheetName val="key-pist"/>
      <sheetName val="GPIN-KEY"/>
      <sheetName val="Sheet1"/>
      <sheetName val="SALE-RATE "/>
      <sheetName val="BP DECLINE IT"/>
      <sheetName val="DCF"/>
      <sheetName val="DPT-PW"/>
      <sheetName val="PISTON_STOCK1"/>
      <sheetName val="depot_stock1"/>
      <sheetName val="GPIN-KEY_(4)1"/>
      <sheetName val="GPIN-KEY_(2)1"/>
      <sheetName val="K-PIS_(2)1"/>
      <sheetName val="PIN_STOCK1"/>
      <sheetName val="scrap_pin-plant1"/>
      <sheetName val="ring_(2)1"/>
      <sheetName val="bought_out_pin1"/>
      <sheetName val="Alloy_and_OH_rate1"/>
      <sheetName val="SALE-RATE_1"/>
      <sheetName val="BP_DECLINE_IT"/>
      <sheetName val="PISTON_STOCK"/>
      <sheetName val="depot_stock"/>
      <sheetName val="GPIN-KEY_(4)"/>
      <sheetName val="GPIN-KEY_(2)"/>
      <sheetName val="K-PIS_(2)"/>
      <sheetName val="PIN_STOCK"/>
      <sheetName val="scrap_pin-plant"/>
      <sheetName val="ring_(2)"/>
      <sheetName val="bought_out_pin"/>
      <sheetName val="Alloy_and_OH_rate"/>
      <sheetName val="SALE-RATE_"/>
      <sheetName val="Ass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row r="4">
          <cell r="B4">
            <v>124</v>
          </cell>
          <cell r="C4">
            <v>100.81931385779075</v>
          </cell>
          <cell r="D4">
            <v>100.81931385779075</v>
          </cell>
        </row>
        <row r="5">
          <cell r="B5">
            <v>138</v>
          </cell>
          <cell r="C5">
            <v>100.86959953542947</v>
          </cell>
          <cell r="D5">
            <v>100.86959953542947</v>
          </cell>
        </row>
        <row r="6">
          <cell r="B6">
            <v>244</v>
          </cell>
          <cell r="C6">
            <v>100.93741916107146</v>
          </cell>
          <cell r="D6">
            <v>100.93741916107146</v>
          </cell>
        </row>
        <row r="7">
          <cell r="B7" t="str">
            <v>AC9A</v>
          </cell>
          <cell r="C7">
            <v>100.90982807754048</v>
          </cell>
          <cell r="D7">
            <v>100.90982807754048</v>
          </cell>
        </row>
      </sheetData>
      <sheetData sheetId="20"/>
      <sheetData sheetId="21"/>
      <sheetData sheetId="22"/>
      <sheetData sheetId="23"/>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row r="4">
          <cell r="B4">
            <v>124</v>
          </cell>
        </row>
      </sheetData>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eter"/>
      <sheetName val="Pistons NA @ const rate BP 03 "/>
      <sheetName val="Desenzano_CF"/>
      <sheetName val="CF_DESEL"/>
    </sheetNames>
    <sheetDataSet>
      <sheetData sheetId="0">
        <row r="2">
          <cell r="A2">
            <v>1000000</v>
          </cell>
        </row>
      </sheetData>
      <sheetData sheetId="1"/>
      <sheetData sheetId="2"/>
      <sheetData sheetId="3"/>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LB1 (2)"/>
      <sheetName val="HLB1"/>
      <sheetName val="RING"/>
      <sheetName val="PISTON"/>
      <sheetName val="cup of tea"/>
      <sheetName val="Master"/>
    </sheetNames>
    <sheetDataSet>
      <sheetData sheetId="0"/>
      <sheetData sheetId="1"/>
      <sheetData sheetId="2"/>
      <sheetData sheetId="3"/>
      <sheetData sheetId="4"/>
      <sheetData sheetId="5">
        <row r="1">
          <cell r="B1" t="str">
            <v>00868</v>
          </cell>
          <cell r="C1" t="str">
            <v>A K SHARMA</v>
          </cell>
          <cell r="D1" t="str">
            <v>M08</v>
          </cell>
          <cell r="E1">
            <v>2117</v>
          </cell>
          <cell r="F1" t="str">
            <v>TOOL STORE &amp; PL</v>
          </cell>
          <cell r="G1" t="str">
            <v>AMIE ELECTRICAL1978, MBA 1994</v>
          </cell>
          <cell r="H1">
            <v>17977</v>
          </cell>
        </row>
        <row r="2">
          <cell r="B2" t="str">
            <v>01338</v>
          </cell>
          <cell r="C2" t="str">
            <v>Y P BATTA</v>
          </cell>
          <cell r="D2" t="str">
            <v>GM</v>
          </cell>
          <cell r="E2">
            <v>3120</v>
          </cell>
          <cell r="F2" t="str">
            <v>PMS-I</v>
          </cell>
          <cell r="G2" t="str">
            <v>BE MECH.,PGD MECH./INDL. 1983</v>
          </cell>
          <cell r="H2">
            <v>18342</v>
          </cell>
        </row>
        <row r="3">
          <cell r="B3" t="str">
            <v>01653</v>
          </cell>
          <cell r="C3" t="str">
            <v>VINOD KUMAR MALHOTRA</v>
          </cell>
          <cell r="D3" t="str">
            <v>M07</v>
          </cell>
          <cell r="E3">
            <v>5101</v>
          </cell>
          <cell r="F3" t="str">
            <v>PMS-II</v>
          </cell>
          <cell r="G3" t="str">
            <v>BE MECH. 1972</v>
          </cell>
          <cell r="H3">
            <v>17913</v>
          </cell>
        </row>
        <row r="4">
          <cell r="B4" t="str">
            <v>02612</v>
          </cell>
          <cell r="C4" t="str">
            <v>N S BAWA</v>
          </cell>
          <cell r="D4" t="str">
            <v>M08</v>
          </cell>
          <cell r="E4">
            <v>2110</v>
          </cell>
          <cell r="F4" t="str">
            <v>PISTON FOUNDRY</v>
          </cell>
          <cell r="G4" t="str">
            <v>B.SC.ENGG. MET. 1978</v>
          </cell>
          <cell r="H4">
            <v>19634</v>
          </cell>
        </row>
        <row r="5">
          <cell r="B5" t="str">
            <v>02805</v>
          </cell>
          <cell r="C5" t="str">
            <v>GULSHAN KUMAR TUTEJA</v>
          </cell>
          <cell r="D5" t="str">
            <v>M07</v>
          </cell>
          <cell r="E5">
            <v>1100</v>
          </cell>
          <cell r="F5" t="str">
            <v>PIN PLANT</v>
          </cell>
          <cell r="G5" t="str">
            <v>B.SC.ENGG. MECH. 1978</v>
          </cell>
          <cell r="H5">
            <v>20560</v>
          </cell>
        </row>
        <row r="6">
          <cell r="B6" t="str">
            <v>03986</v>
          </cell>
          <cell r="C6" t="str">
            <v>SATISH SHARDA</v>
          </cell>
          <cell r="D6" t="str">
            <v>M08</v>
          </cell>
          <cell r="E6">
            <v>3120</v>
          </cell>
          <cell r="F6" t="str">
            <v>PMS-I</v>
          </cell>
          <cell r="G6" t="str">
            <v>B.SC.ENGG.(PROD.) 1972</v>
          </cell>
          <cell r="H6">
            <v>18695</v>
          </cell>
        </row>
        <row r="7">
          <cell r="B7" t="str">
            <v>06527</v>
          </cell>
          <cell r="C7" t="str">
            <v>SANDEEP KOHLI</v>
          </cell>
          <cell r="D7" t="str">
            <v>DGM</v>
          </cell>
          <cell r="E7">
            <v>4738</v>
          </cell>
          <cell r="F7" t="str">
            <v>FINANCE</v>
          </cell>
          <cell r="G7" t="str">
            <v>CA 1990</v>
          </cell>
          <cell r="H7">
            <v>24055</v>
          </cell>
        </row>
        <row r="8">
          <cell r="B8" t="str">
            <v>30621</v>
          </cell>
          <cell r="C8" t="str">
            <v>ACHINT GUPTA</v>
          </cell>
          <cell r="D8" t="str">
            <v>DET</v>
          </cell>
          <cell r="E8">
            <v>2711</v>
          </cell>
          <cell r="F8" t="str">
            <v>RING M/C SHOP</v>
          </cell>
          <cell r="H8">
            <v>30596</v>
          </cell>
        </row>
        <row r="9">
          <cell r="B9" t="str">
            <v>30622</v>
          </cell>
          <cell r="C9" t="str">
            <v>TARIQUE SHADEDE</v>
          </cell>
          <cell r="D9" t="str">
            <v>GET</v>
          </cell>
          <cell r="E9">
            <v>3722</v>
          </cell>
          <cell r="F9" t="str">
            <v>FAS</v>
          </cell>
          <cell r="H9">
            <v>28885</v>
          </cell>
        </row>
        <row r="10">
          <cell r="B10" t="str">
            <v>42664</v>
          </cell>
          <cell r="C10" t="str">
            <v>PANKAJ MEHTA</v>
          </cell>
          <cell r="D10" t="str">
            <v>GET</v>
          </cell>
          <cell r="E10">
            <v>3120</v>
          </cell>
          <cell r="F10" t="str">
            <v xml:space="preserve">PMS-I  </v>
          </cell>
        </row>
        <row r="11">
          <cell r="B11" t="str">
            <v>42666</v>
          </cell>
          <cell r="C11" t="str">
            <v>RISHI RAJ</v>
          </cell>
          <cell r="D11" t="str">
            <v>GET</v>
          </cell>
          <cell r="E11">
            <v>2110</v>
          </cell>
          <cell r="F11" t="str">
            <v>FOUNDRY</v>
          </cell>
        </row>
        <row r="12">
          <cell r="B12" t="str">
            <v>42665</v>
          </cell>
          <cell r="C12" t="str">
            <v>ROHIT KUMAR</v>
          </cell>
          <cell r="D12" t="str">
            <v>GET</v>
          </cell>
          <cell r="E12">
            <v>3123</v>
          </cell>
          <cell r="F12" t="str">
            <v>PMS-I MAINT.</v>
          </cell>
        </row>
        <row r="13">
          <cell r="B13" t="str">
            <v>42667</v>
          </cell>
          <cell r="C13" t="str">
            <v>ASHISH KANWAR</v>
          </cell>
          <cell r="D13" t="str">
            <v>DET</v>
          </cell>
          <cell r="E13">
            <v>2119</v>
          </cell>
          <cell r="F13" t="str">
            <v>TOOL ROOM</v>
          </cell>
          <cell r="H13">
            <v>30307</v>
          </cell>
        </row>
        <row r="14">
          <cell r="B14" t="str">
            <v>42668</v>
          </cell>
          <cell r="C14" t="str">
            <v>PARIKSHIT SAHA</v>
          </cell>
          <cell r="D14" t="str">
            <v>GET</v>
          </cell>
          <cell r="E14">
            <v>2103</v>
          </cell>
          <cell r="F14" t="str">
            <v xml:space="preserve">FAS   </v>
          </cell>
          <cell r="H14">
            <v>29620</v>
          </cell>
        </row>
        <row r="15">
          <cell r="B15" t="str">
            <v>50321</v>
          </cell>
          <cell r="C15" t="str">
            <v>GOPAL BITHER</v>
          </cell>
          <cell r="D15" t="str">
            <v>JM4</v>
          </cell>
          <cell r="E15">
            <v>2100</v>
          </cell>
          <cell r="F15" t="str">
            <v>EXCISE</v>
          </cell>
          <cell r="G15" t="str">
            <v>B.COM.1973,DIP. EXPORT MGT. 1998</v>
          </cell>
          <cell r="H15">
            <v>18504</v>
          </cell>
        </row>
        <row r="16">
          <cell r="B16" t="str">
            <v>50379</v>
          </cell>
          <cell r="C16" t="str">
            <v>SUKHDEV SINGH</v>
          </cell>
          <cell r="D16" t="str">
            <v>JM2</v>
          </cell>
          <cell r="E16">
            <v>2106</v>
          </cell>
          <cell r="F16" t="str">
            <v>G.STORES</v>
          </cell>
          <cell r="G16" t="str">
            <v>HR.SEC.II 1968</v>
          </cell>
          <cell r="H16">
            <v>18158</v>
          </cell>
        </row>
        <row r="17">
          <cell r="B17" t="str">
            <v>50471</v>
          </cell>
          <cell r="C17" t="str">
            <v>ASHOK KUMAR</v>
          </cell>
          <cell r="D17" t="str">
            <v>M04</v>
          </cell>
          <cell r="E17">
            <v>2102</v>
          </cell>
          <cell r="F17" t="str">
            <v>PERSONNEL</v>
          </cell>
          <cell r="G17" t="str">
            <v>BA 1974, PGD PMIR 1995</v>
          </cell>
          <cell r="H17">
            <v>18885</v>
          </cell>
        </row>
        <row r="18">
          <cell r="B18" t="str">
            <v>50518</v>
          </cell>
          <cell r="C18" t="str">
            <v>V K JAIN</v>
          </cell>
          <cell r="D18" t="str">
            <v>JM2</v>
          </cell>
          <cell r="E18">
            <v>1100</v>
          </cell>
          <cell r="F18" t="str">
            <v>PIN PLANT</v>
          </cell>
          <cell r="G18" t="str">
            <v>MATRIC 1966, TDC PART-I 1969</v>
          </cell>
          <cell r="H18">
            <v>17660</v>
          </cell>
        </row>
        <row r="19">
          <cell r="B19" t="str">
            <v>50617</v>
          </cell>
          <cell r="C19" t="str">
            <v>RAMESH C. DHYANI</v>
          </cell>
          <cell r="D19" t="str">
            <v>JM2</v>
          </cell>
          <cell r="E19">
            <v>2110</v>
          </cell>
          <cell r="F19" t="str">
            <v>PISTON FOUNDRY</v>
          </cell>
          <cell r="G19" t="str">
            <v>BA 1971, DIP.MAT.MGT.1991</v>
          </cell>
          <cell r="H19">
            <v>17900</v>
          </cell>
        </row>
        <row r="20">
          <cell r="B20" t="str">
            <v>50676</v>
          </cell>
          <cell r="C20" t="str">
            <v>ANIMES KUMAR PODDAR</v>
          </cell>
          <cell r="D20" t="str">
            <v>M05</v>
          </cell>
          <cell r="E20">
            <v>3120</v>
          </cell>
          <cell r="F20" t="str">
            <v>PPC</v>
          </cell>
          <cell r="G20" t="str">
            <v>LICENTIATE EXAM IN MECH.ENGG. 1970</v>
          </cell>
          <cell r="H20">
            <v>18686</v>
          </cell>
        </row>
        <row r="21">
          <cell r="B21" t="str">
            <v>50682</v>
          </cell>
          <cell r="C21" t="str">
            <v>K S BAWA</v>
          </cell>
          <cell r="D21" t="str">
            <v>M06</v>
          </cell>
          <cell r="E21">
            <v>2115</v>
          </cell>
          <cell r="F21" t="str">
            <v>TOOL ROOM</v>
          </cell>
          <cell r="G21" t="str">
            <v>DIP.INDO SWISS 1971</v>
          </cell>
          <cell r="H21">
            <v>18622</v>
          </cell>
        </row>
        <row r="22">
          <cell r="B22" t="str">
            <v>50698</v>
          </cell>
          <cell r="C22" t="str">
            <v>GURBAKASH SINGH BEDI</v>
          </cell>
          <cell r="D22" t="str">
            <v>M04</v>
          </cell>
          <cell r="E22">
            <v>3124</v>
          </cell>
          <cell r="F22" t="str">
            <v>IQC</v>
          </cell>
          <cell r="G22" t="str">
            <v>DIP.MECH.ENGG.1973</v>
          </cell>
          <cell r="H22">
            <v>19137</v>
          </cell>
        </row>
        <row r="23">
          <cell r="B23" t="str">
            <v>50707</v>
          </cell>
          <cell r="C23" t="str">
            <v>SHANGARA S.CHEEMA</v>
          </cell>
          <cell r="D23" t="str">
            <v>M05</v>
          </cell>
          <cell r="E23">
            <v>1100</v>
          </cell>
          <cell r="F23" t="str">
            <v>PIN PLANT</v>
          </cell>
          <cell r="G23" t="str">
            <v>DIP.MECH.ENGG. 1974</v>
          </cell>
          <cell r="H23">
            <v>19068</v>
          </cell>
        </row>
        <row r="24">
          <cell r="B24" t="str">
            <v>50727</v>
          </cell>
          <cell r="C24" t="str">
            <v>ANIL KUMAR VERMA</v>
          </cell>
          <cell r="D24" t="str">
            <v>M06</v>
          </cell>
          <cell r="E24">
            <v>3124</v>
          </cell>
          <cell r="F24" t="str">
            <v>IQC</v>
          </cell>
          <cell r="G24" t="str">
            <v>DIP.INDO SWISS 1975</v>
          </cell>
          <cell r="H24">
            <v>20025</v>
          </cell>
        </row>
        <row r="25">
          <cell r="B25" t="str">
            <v>50772</v>
          </cell>
          <cell r="C25" t="str">
            <v>M S WADHWA</v>
          </cell>
          <cell r="D25" t="str">
            <v>JM2</v>
          </cell>
          <cell r="E25">
            <v>2102</v>
          </cell>
          <cell r="F25" t="str">
            <v>PERSONNEL</v>
          </cell>
          <cell r="G25" t="str">
            <v>MA ECO. 1977, M.COM. 1983</v>
          </cell>
          <cell r="H25">
            <v>20007</v>
          </cell>
        </row>
        <row r="26">
          <cell r="B26" t="str">
            <v>50823</v>
          </cell>
          <cell r="C26" t="str">
            <v>V K ARORA</v>
          </cell>
          <cell r="D26" t="str">
            <v>JM2</v>
          </cell>
          <cell r="E26">
            <v>2110</v>
          </cell>
          <cell r="F26" t="str">
            <v>PISTON LAB.</v>
          </cell>
          <cell r="G26" t="str">
            <v>B.SC.1974</v>
          </cell>
          <cell r="H26">
            <v>20285</v>
          </cell>
        </row>
        <row r="27">
          <cell r="B27" t="str">
            <v>50831</v>
          </cell>
          <cell r="C27" t="str">
            <v>R K SHARMA</v>
          </cell>
          <cell r="D27" t="str">
            <v>JM3</v>
          </cell>
          <cell r="E27">
            <v>2112</v>
          </cell>
          <cell r="F27" t="str">
            <v>FOUNDRYSQC</v>
          </cell>
          <cell r="G27" t="str">
            <v>B.SC.1977,AMIE SEC.A.1982</v>
          </cell>
          <cell r="H27">
            <v>21424</v>
          </cell>
        </row>
        <row r="28">
          <cell r="B28" t="str">
            <v>50835</v>
          </cell>
          <cell r="C28" t="str">
            <v>M P SINGH</v>
          </cell>
          <cell r="D28" t="str">
            <v>M04</v>
          </cell>
          <cell r="E28">
            <v>2113</v>
          </cell>
          <cell r="F28" t="str">
            <v>MAINT.</v>
          </cell>
          <cell r="G28" t="str">
            <v>DIP.MECH.ENGG.1977</v>
          </cell>
          <cell r="H28">
            <v>19575</v>
          </cell>
        </row>
        <row r="29">
          <cell r="B29" t="str">
            <v>50852</v>
          </cell>
          <cell r="C29" t="str">
            <v>MOHINDER SINGH</v>
          </cell>
          <cell r="D29" t="str">
            <v>JM1</v>
          </cell>
          <cell r="E29">
            <v>5414</v>
          </cell>
          <cell r="F29" t="str">
            <v>TECH. OFFICE</v>
          </cell>
          <cell r="G29" t="str">
            <v>PREP. 1974, ITI D.MAN 1976</v>
          </cell>
          <cell r="H29">
            <v>21128</v>
          </cell>
        </row>
        <row r="30">
          <cell r="B30" t="str">
            <v>50853</v>
          </cell>
          <cell r="C30" t="str">
            <v>S K KAPOOR</v>
          </cell>
          <cell r="D30" t="str">
            <v>JM3</v>
          </cell>
          <cell r="E30">
            <v>5414</v>
          </cell>
          <cell r="F30" t="str">
            <v>PMS-I</v>
          </cell>
          <cell r="G30" t="str">
            <v>BA 1976</v>
          </cell>
          <cell r="H30">
            <v>20785</v>
          </cell>
        </row>
        <row r="31">
          <cell r="B31" t="str">
            <v>50917</v>
          </cell>
          <cell r="C31" t="str">
            <v>H L BHUMBLA</v>
          </cell>
          <cell r="D31" t="str">
            <v>JM3</v>
          </cell>
          <cell r="E31">
            <v>2102</v>
          </cell>
          <cell r="F31" t="str">
            <v>PERSONNEL</v>
          </cell>
          <cell r="G31" t="str">
            <v>MATRIC 1965</v>
          </cell>
          <cell r="H31">
            <v>17969</v>
          </cell>
        </row>
        <row r="32">
          <cell r="B32" t="str">
            <v>50938</v>
          </cell>
          <cell r="C32" t="str">
            <v>PAWAN KUMAR KAD</v>
          </cell>
          <cell r="D32" t="str">
            <v>M05</v>
          </cell>
          <cell r="E32">
            <v>1104</v>
          </cell>
          <cell r="F32" t="str">
            <v>PIN PLANT MAINT</v>
          </cell>
          <cell r="G32" t="str">
            <v>DIP.ELECTRICALENGG.1977</v>
          </cell>
          <cell r="H32">
            <v>21801</v>
          </cell>
        </row>
        <row r="33">
          <cell r="B33" t="str">
            <v>50946</v>
          </cell>
          <cell r="C33" t="str">
            <v>H P S BHATIA</v>
          </cell>
          <cell r="D33" t="str">
            <v>JM2</v>
          </cell>
          <cell r="E33">
            <v>2102</v>
          </cell>
          <cell r="F33" t="str">
            <v>PERSONNEL</v>
          </cell>
          <cell r="G33" t="str">
            <v>M.COM.1978,DIP.PMIR.1990</v>
          </cell>
          <cell r="H33">
            <v>20282</v>
          </cell>
        </row>
        <row r="34">
          <cell r="B34" t="str">
            <v>50955</v>
          </cell>
          <cell r="C34" t="str">
            <v>D P GOEL</v>
          </cell>
          <cell r="D34" t="str">
            <v>M04</v>
          </cell>
          <cell r="E34">
            <v>3120</v>
          </cell>
          <cell r="F34" t="str">
            <v>PMS-I</v>
          </cell>
          <cell r="G34" t="str">
            <v>DIP.MECH.ENGG.1969, B.COM.1977</v>
          </cell>
          <cell r="H34">
            <v>18350</v>
          </cell>
        </row>
        <row r="35">
          <cell r="B35" t="str">
            <v>50975</v>
          </cell>
          <cell r="C35" t="str">
            <v>SANJIV KOCHHAR</v>
          </cell>
          <cell r="D35" t="str">
            <v>JM2</v>
          </cell>
          <cell r="E35">
            <v>1100</v>
          </cell>
          <cell r="F35" t="str">
            <v>PIN PLANT</v>
          </cell>
          <cell r="G35" t="str">
            <v>BA 1978,DIP. MAT.MGT. 1992</v>
          </cell>
          <cell r="H35">
            <v>20288</v>
          </cell>
        </row>
        <row r="36">
          <cell r="B36" t="str">
            <v>50986</v>
          </cell>
          <cell r="C36" t="str">
            <v>SURESH KUMAR SAINI</v>
          </cell>
          <cell r="D36" t="str">
            <v>M05</v>
          </cell>
          <cell r="E36">
            <v>2115</v>
          </cell>
          <cell r="F36" t="str">
            <v>T.ROOM</v>
          </cell>
          <cell r="G36" t="str">
            <v>DIP.MECH.ENGG.1978</v>
          </cell>
          <cell r="H36">
            <v>21410</v>
          </cell>
        </row>
        <row r="37">
          <cell r="B37" t="str">
            <v>50997</v>
          </cell>
          <cell r="C37" t="str">
            <v>SHASHI KIRAN KALRA</v>
          </cell>
          <cell r="D37" t="str">
            <v>M06</v>
          </cell>
          <cell r="E37">
            <v>1101</v>
          </cell>
          <cell r="F37" t="str">
            <v>PIN PLANT</v>
          </cell>
          <cell r="G37" t="str">
            <v>DIP.MECH.ENGG. 1978</v>
          </cell>
          <cell r="H37">
            <v>21670</v>
          </cell>
        </row>
        <row r="38">
          <cell r="B38" t="str">
            <v>51046</v>
          </cell>
          <cell r="C38" t="str">
            <v>JAGMOHAN</v>
          </cell>
          <cell r="D38" t="str">
            <v>M05</v>
          </cell>
          <cell r="E38">
            <v>1103</v>
          </cell>
          <cell r="F38" t="str">
            <v>SUKO INSP.</v>
          </cell>
          <cell r="G38" t="str">
            <v>DIP.MECH.ENGG.1978</v>
          </cell>
          <cell r="H38">
            <v>20367</v>
          </cell>
        </row>
        <row r="39">
          <cell r="B39" t="str">
            <v>51080</v>
          </cell>
          <cell r="C39" t="str">
            <v>KRISHAN KUMAR GROVER</v>
          </cell>
          <cell r="D39" t="str">
            <v>M04</v>
          </cell>
          <cell r="E39">
            <v>2110</v>
          </cell>
          <cell r="F39" t="str">
            <v>PISTON FOUNDRY</v>
          </cell>
          <cell r="G39" t="str">
            <v>DIP.MECH.ENGG. 1978</v>
          </cell>
          <cell r="H39">
            <v>21408</v>
          </cell>
        </row>
        <row r="40">
          <cell r="B40" t="str">
            <v>51086</v>
          </cell>
          <cell r="C40" t="str">
            <v>RAJINDER S.THAKUR</v>
          </cell>
          <cell r="D40" t="str">
            <v>M04</v>
          </cell>
          <cell r="E40">
            <v>2113</v>
          </cell>
          <cell r="F40" t="str">
            <v>PISTON MAINT.</v>
          </cell>
          <cell r="G40" t="str">
            <v>DIP.MECH.ENGG.1978</v>
          </cell>
          <cell r="H40">
            <v>21417</v>
          </cell>
        </row>
        <row r="41">
          <cell r="B41" t="str">
            <v>51088</v>
          </cell>
          <cell r="C41" t="str">
            <v>S S CHANDOK</v>
          </cell>
          <cell r="D41" t="str">
            <v>M04</v>
          </cell>
          <cell r="E41">
            <v>3122</v>
          </cell>
          <cell r="F41" t="str">
            <v>T STORE</v>
          </cell>
          <cell r="G41" t="str">
            <v>DIP.MECH.ENGG. 1980</v>
          </cell>
          <cell r="H41">
            <v>21916</v>
          </cell>
        </row>
        <row r="42">
          <cell r="B42" t="str">
            <v>51159</v>
          </cell>
          <cell r="C42" t="str">
            <v>S C SINGHAL</v>
          </cell>
          <cell r="D42" t="str">
            <v>JM2</v>
          </cell>
          <cell r="E42">
            <v>2102</v>
          </cell>
          <cell r="F42" t="str">
            <v>PERSONNEL</v>
          </cell>
          <cell r="G42" t="str">
            <v>ITI STENO 1975, BA 1976</v>
          </cell>
          <cell r="H42">
            <v>20053</v>
          </cell>
        </row>
        <row r="43">
          <cell r="B43" t="str">
            <v>51160</v>
          </cell>
          <cell r="C43" t="str">
            <v>BHAGWAN SINGH</v>
          </cell>
          <cell r="D43" t="str">
            <v>M05</v>
          </cell>
          <cell r="E43">
            <v>2110</v>
          </cell>
          <cell r="F43" t="str">
            <v>PISTON LAB.</v>
          </cell>
          <cell r="G43" t="str">
            <v>M.SC.INSTRUMENT ANAL. 1982</v>
          </cell>
          <cell r="H43">
            <v>21610</v>
          </cell>
        </row>
        <row r="44">
          <cell r="B44" t="str">
            <v>51175</v>
          </cell>
          <cell r="C44" t="str">
            <v>DINESH K GUPT</v>
          </cell>
          <cell r="D44" t="str">
            <v>M03</v>
          </cell>
          <cell r="E44">
            <v>2110</v>
          </cell>
          <cell r="F44" t="str">
            <v>PISTON FOUNDRY</v>
          </cell>
          <cell r="G44" t="str">
            <v>DIP.MECH.ENGG.1981</v>
          </cell>
          <cell r="H44">
            <v>22677</v>
          </cell>
        </row>
        <row r="45">
          <cell r="B45" t="str">
            <v>51180</v>
          </cell>
          <cell r="C45" t="str">
            <v>S K PAHWA</v>
          </cell>
          <cell r="D45" t="str">
            <v>M04</v>
          </cell>
          <cell r="E45">
            <v>3125</v>
          </cell>
          <cell r="F45" t="str">
            <v>SQC</v>
          </cell>
          <cell r="G45" t="str">
            <v>DIP.MECH.ENGG.1981</v>
          </cell>
          <cell r="H45">
            <v>21762</v>
          </cell>
        </row>
        <row r="46">
          <cell r="B46" t="str">
            <v>51201</v>
          </cell>
          <cell r="C46" t="str">
            <v>M PAL SINGH</v>
          </cell>
          <cell r="D46" t="str">
            <v>M05</v>
          </cell>
          <cell r="E46">
            <v>3120</v>
          </cell>
          <cell r="F46" t="str">
            <v>PMS-I</v>
          </cell>
          <cell r="G46" t="str">
            <v>DIP.MECH.ENGG.1982</v>
          </cell>
          <cell r="H46">
            <v>22251</v>
          </cell>
        </row>
        <row r="47">
          <cell r="B47" t="str">
            <v>51216</v>
          </cell>
          <cell r="C47" t="str">
            <v>YOUGAL MAINI</v>
          </cell>
          <cell r="D47" t="str">
            <v>M07</v>
          </cell>
          <cell r="E47">
            <v>5105</v>
          </cell>
          <cell r="F47" t="str">
            <v>SQC</v>
          </cell>
          <cell r="G47" t="str">
            <v>BE MECH. 1982, MBA 1999</v>
          </cell>
          <cell r="H47">
            <v>21717</v>
          </cell>
        </row>
        <row r="48">
          <cell r="B48" t="str">
            <v>51240</v>
          </cell>
          <cell r="C48" t="str">
            <v>PUNEET KATARIA</v>
          </cell>
          <cell r="D48" t="str">
            <v>JM2</v>
          </cell>
          <cell r="E48">
            <v>3120</v>
          </cell>
          <cell r="F48" t="str">
            <v>PPC.</v>
          </cell>
          <cell r="G48" t="str">
            <v>BA. 77,LL.B. 1980</v>
          </cell>
          <cell r="H48">
            <v>20904</v>
          </cell>
        </row>
        <row r="49">
          <cell r="B49" t="str">
            <v>51241</v>
          </cell>
          <cell r="C49" t="str">
            <v>J S GREWAL</v>
          </cell>
          <cell r="D49" t="str">
            <v>M04</v>
          </cell>
          <cell r="E49">
            <v>3120</v>
          </cell>
          <cell r="F49" t="str">
            <v>PMS-I</v>
          </cell>
          <cell r="G49" t="str">
            <v>DIP.MECH.ENGG.1983</v>
          </cell>
          <cell r="H49">
            <v>23761</v>
          </cell>
        </row>
        <row r="50">
          <cell r="B50" t="str">
            <v>51284</v>
          </cell>
          <cell r="C50" t="str">
            <v>DEVINDER SHARMA</v>
          </cell>
          <cell r="D50" t="str">
            <v>M04</v>
          </cell>
          <cell r="E50">
            <v>2116</v>
          </cell>
          <cell r="F50" t="str">
            <v>SERVICES</v>
          </cell>
          <cell r="G50" t="str">
            <v>DIP.MECH.ENGG.1983</v>
          </cell>
          <cell r="H50">
            <v>23102</v>
          </cell>
        </row>
        <row r="51">
          <cell r="B51" t="str">
            <v>51296</v>
          </cell>
          <cell r="C51" t="str">
            <v>HARPAL SINGH</v>
          </cell>
          <cell r="D51" t="str">
            <v>M06</v>
          </cell>
          <cell r="E51">
            <v>4756</v>
          </cell>
          <cell r="F51" t="str">
            <v>LAF MAINT.</v>
          </cell>
          <cell r="G51" t="str">
            <v>B.SC. ENGG (MECH.) 1983</v>
          </cell>
          <cell r="H51">
            <v>21808</v>
          </cell>
        </row>
        <row r="52">
          <cell r="B52" t="str">
            <v>51320</v>
          </cell>
          <cell r="C52" t="str">
            <v>ARUN KUMAR SANGHI</v>
          </cell>
          <cell r="D52" t="str">
            <v>M06</v>
          </cell>
          <cell r="E52">
            <v>3120</v>
          </cell>
          <cell r="F52" t="str">
            <v>PMS-I</v>
          </cell>
          <cell r="G52" t="str">
            <v>BE MECH. 1983</v>
          </cell>
          <cell r="H52">
            <v>21792</v>
          </cell>
        </row>
        <row r="53">
          <cell r="B53" t="str">
            <v>51377</v>
          </cell>
          <cell r="C53" t="str">
            <v>YOGESH KUMAR DHIR</v>
          </cell>
          <cell r="D53" t="str">
            <v>M03</v>
          </cell>
          <cell r="E53">
            <v>2110</v>
          </cell>
          <cell r="F53" t="str">
            <v>PISTON FOUNDRY</v>
          </cell>
          <cell r="G53" t="str">
            <v>DIP.MECH.ENGG.1983</v>
          </cell>
          <cell r="H53">
            <v>23591</v>
          </cell>
        </row>
        <row r="54">
          <cell r="B54" t="str">
            <v>51411</v>
          </cell>
          <cell r="C54" t="str">
            <v>RAKESH AGGARWAL</v>
          </cell>
          <cell r="D54" t="str">
            <v>M03</v>
          </cell>
          <cell r="E54">
            <v>3120</v>
          </cell>
          <cell r="F54" t="str">
            <v>PMS-I</v>
          </cell>
          <cell r="G54" t="str">
            <v>DIP.MECH.ENGG.1982</v>
          </cell>
          <cell r="H54">
            <v>22610</v>
          </cell>
        </row>
        <row r="55">
          <cell r="B55" t="str">
            <v>51429</v>
          </cell>
          <cell r="C55" t="str">
            <v>SHIV RAJ SHARMA</v>
          </cell>
          <cell r="D55" t="str">
            <v>M05</v>
          </cell>
          <cell r="E55">
            <v>2110</v>
          </cell>
          <cell r="F55" t="str">
            <v>PISTON FOUNDRY</v>
          </cell>
          <cell r="G55" t="str">
            <v>BE MET. 1984</v>
          </cell>
          <cell r="H55">
            <v>22386</v>
          </cell>
        </row>
        <row r="56">
          <cell r="B56" t="str">
            <v>51454</v>
          </cell>
          <cell r="C56" t="str">
            <v>JATINDER SINGH</v>
          </cell>
          <cell r="D56" t="str">
            <v>M03</v>
          </cell>
          <cell r="E56">
            <v>2119</v>
          </cell>
          <cell r="F56" t="str">
            <v>T.ROOM</v>
          </cell>
          <cell r="G56" t="str">
            <v>DIP. MECH. ENGG. 1984, AMIE-1991</v>
          </cell>
          <cell r="H56">
            <v>23273</v>
          </cell>
        </row>
        <row r="57">
          <cell r="B57" t="str">
            <v>51494</v>
          </cell>
          <cell r="C57" t="str">
            <v>SANDEEP MAHAJAN</v>
          </cell>
          <cell r="D57" t="str">
            <v>M02</v>
          </cell>
          <cell r="E57">
            <v>2110</v>
          </cell>
          <cell r="F57" t="str">
            <v>PISTON FOUNDRY</v>
          </cell>
          <cell r="G57" t="str">
            <v>DIP.MECH.ENGG.1984</v>
          </cell>
          <cell r="H57">
            <v>23227</v>
          </cell>
        </row>
        <row r="58">
          <cell r="B58" t="str">
            <v>51534</v>
          </cell>
          <cell r="C58" t="str">
            <v>RAVI SHANKER TRIKHA</v>
          </cell>
          <cell r="D58" t="str">
            <v>M03</v>
          </cell>
          <cell r="E58">
            <v>1100</v>
          </cell>
          <cell r="F58" t="str">
            <v>PIN PLANT</v>
          </cell>
          <cell r="G58" t="str">
            <v>DIP.MECH.ENGG.1983</v>
          </cell>
          <cell r="H58">
            <v>22974</v>
          </cell>
        </row>
        <row r="59">
          <cell r="B59" t="str">
            <v>51559</v>
          </cell>
          <cell r="C59" t="str">
            <v>A S BHUTANI</v>
          </cell>
          <cell r="D59" t="str">
            <v>M03</v>
          </cell>
          <cell r="E59">
            <v>3124</v>
          </cell>
          <cell r="F59" t="str">
            <v>IQC</v>
          </cell>
          <cell r="G59" t="str">
            <v>DIP.MECH.ENGG.1984</v>
          </cell>
          <cell r="H59">
            <v>23417</v>
          </cell>
        </row>
        <row r="60">
          <cell r="B60" t="str">
            <v>51561</v>
          </cell>
          <cell r="C60" t="str">
            <v>LAL SINGH</v>
          </cell>
          <cell r="D60" t="str">
            <v>M03</v>
          </cell>
          <cell r="E60">
            <v>3120</v>
          </cell>
          <cell r="F60" t="str">
            <v>PMS-I</v>
          </cell>
          <cell r="G60" t="str">
            <v>DIP.MECH.ENGG.1981</v>
          </cell>
          <cell r="H60">
            <v>22327</v>
          </cell>
        </row>
        <row r="61">
          <cell r="B61" t="str">
            <v>51562</v>
          </cell>
          <cell r="C61" t="str">
            <v>PARMINDER KUMAR</v>
          </cell>
          <cell r="D61" t="str">
            <v>M02</v>
          </cell>
          <cell r="E61">
            <v>2119</v>
          </cell>
          <cell r="F61" t="str">
            <v>T.ROOM</v>
          </cell>
          <cell r="G61" t="str">
            <v>DIP.MECH.ENGG.1985</v>
          </cell>
          <cell r="H61">
            <v>23939</v>
          </cell>
        </row>
        <row r="62">
          <cell r="B62" t="str">
            <v>51577</v>
          </cell>
          <cell r="C62" t="str">
            <v>RAKESH JAIN</v>
          </cell>
          <cell r="D62" t="str">
            <v>M02</v>
          </cell>
          <cell r="E62">
            <v>1100</v>
          </cell>
          <cell r="F62" t="str">
            <v>PIN PLANT</v>
          </cell>
          <cell r="G62" t="str">
            <v>DIP.MECH.ENGG.1985</v>
          </cell>
          <cell r="H62">
            <v>23991</v>
          </cell>
        </row>
        <row r="63">
          <cell r="B63" t="str">
            <v>51578</v>
          </cell>
          <cell r="C63" t="str">
            <v>PARVEEN KUMAR SHARMA</v>
          </cell>
          <cell r="D63" t="str">
            <v>M02</v>
          </cell>
          <cell r="E63">
            <v>2110</v>
          </cell>
          <cell r="F63" t="str">
            <v>PISTON LAB.</v>
          </cell>
          <cell r="G63" t="str">
            <v>M.SC.CHEM. 1986</v>
          </cell>
          <cell r="H63">
            <v>23970</v>
          </cell>
        </row>
        <row r="64">
          <cell r="B64" t="str">
            <v>51619</v>
          </cell>
          <cell r="C64" t="str">
            <v>ARVIND SODHI</v>
          </cell>
          <cell r="D64" t="str">
            <v>M03</v>
          </cell>
          <cell r="E64">
            <v>3120</v>
          </cell>
          <cell r="F64" t="str">
            <v>PMS-I</v>
          </cell>
          <cell r="G64" t="str">
            <v>DIP.MECH.ENGG.1986</v>
          </cell>
          <cell r="H64">
            <v>23675</v>
          </cell>
        </row>
        <row r="65">
          <cell r="B65" t="str">
            <v>51642</v>
          </cell>
          <cell r="C65" t="str">
            <v>PARMODH KUMAR JOSHI</v>
          </cell>
          <cell r="D65" t="str">
            <v>M02</v>
          </cell>
          <cell r="E65">
            <v>3120</v>
          </cell>
          <cell r="F65" t="str">
            <v>PMS-I</v>
          </cell>
          <cell r="G65" t="str">
            <v>DIP.MECH.ENGG.1985</v>
          </cell>
          <cell r="H65">
            <v>23667</v>
          </cell>
        </row>
        <row r="66">
          <cell r="B66" t="str">
            <v>51650</v>
          </cell>
          <cell r="C66" t="str">
            <v>SANT S.SHARMA</v>
          </cell>
          <cell r="D66" t="str">
            <v>M02</v>
          </cell>
          <cell r="E66">
            <v>1100</v>
          </cell>
          <cell r="F66" t="str">
            <v>PIN PLANT</v>
          </cell>
          <cell r="G66" t="str">
            <v>DIP.MECH.ENGG.1986,AMIE 1998</v>
          </cell>
          <cell r="H66">
            <v>24268</v>
          </cell>
        </row>
        <row r="67">
          <cell r="B67" t="str">
            <v>51664</v>
          </cell>
          <cell r="C67" t="str">
            <v>ANIL KUMAR</v>
          </cell>
          <cell r="D67" t="str">
            <v>M02</v>
          </cell>
          <cell r="E67">
            <v>3125</v>
          </cell>
          <cell r="F67" t="str">
            <v>SQC</v>
          </cell>
          <cell r="G67" t="str">
            <v>DIP.MECH.ENGG.1986</v>
          </cell>
          <cell r="H67">
            <v>24298</v>
          </cell>
        </row>
        <row r="68">
          <cell r="B68" t="str">
            <v>51665</v>
          </cell>
          <cell r="C68" t="str">
            <v>RAJESH KUMAR</v>
          </cell>
          <cell r="D68" t="str">
            <v>JM3</v>
          </cell>
          <cell r="E68">
            <v>3125</v>
          </cell>
          <cell r="F68" t="str">
            <v>SQC</v>
          </cell>
          <cell r="G68" t="str">
            <v>DIP.MECH.ENGG.1986</v>
          </cell>
          <cell r="H68">
            <v>24470</v>
          </cell>
        </row>
        <row r="69">
          <cell r="B69" t="str">
            <v>51773</v>
          </cell>
          <cell r="C69" t="str">
            <v>VINAY PANDHI</v>
          </cell>
          <cell r="D69" t="str">
            <v>M03</v>
          </cell>
          <cell r="E69">
            <v>2110</v>
          </cell>
          <cell r="F69" t="str">
            <v>PISTON FOUNDRY</v>
          </cell>
          <cell r="G69" t="str">
            <v>DIP.MECH.ENGG.1986</v>
          </cell>
          <cell r="H69">
            <v>24728</v>
          </cell>
        </row>
        <row r="70">
          <cell r="B70" t="str">
            <v>51797</v>
          </cell>
          <cell r="C70" t="str">
            <v>AMIT KALRA</v>
          </cell>
          <cell r="D70" t="str">
            <v>JM3</v>
          </cell>
          <cell r="E70">
            <v>3125</v>
          </cell>
          <cell r="F70" t="str">
            <v>INCOMING INSP.</v>
          </cell>
          <cell r="G70" t="str">
            <v>DIP.MECH.ENGG.1987</v>
          </cell>
          <cell r="H70">
            <v>24622</v>
          </cell>
        </row>
        <row r="71">
          <cell r="B71" t="str">
            <v>51801</v>
          </cell>
          <cell r="C71" t="str">
            <v>SURESH KUMAR</v>
          </cell>
          <cell r="D71" t="str">
            <v>M02</v>
          </cell>
          <cell r="E71">
            <v>2112</v>
          </cell>
          <cell r="F71" t="str">
            <v>FOUNDRY INSP.</v>
          </cell>
          <cell r="G71" t="str">
            <v>DIP.MECH.ENGG.1987</v>
          </cell>
          <cell r="H71">
            <v>24847</v>
          </cell>
        </row>
        <row r="72">
          <cell r="B72" t="str">
            <v>51830</v>
          </cell>
          <cell r="C72" t="str">
            <v>M C JAIN</v>
          </cell>
          <cell r="D72" t="str">
            <v>JM3</v>
          </cell>
          <cell r="E72">
            <v>3125</v>
          </cell>
          <cell r="F72" t="str">
            <v>IQC</v>
          </cell>
          <cell r="G72" t="str">
            <v>DIP.MECH.ENGG.1987</v>
          </cell>
          <cell r="H72">
            <v>21890</v>
          </cell>
        </row>
        <row r="73">
          <cell r="B73" t="str">
            <v>51834</v>
          </cell>
          <cell r="C73" t="str">
            <v>BIKRAMJIT MARYA</v>
          </cell>
          <cell r="D73" t="str">
            <v>JM3</v>
          </cell>
          <cell r="E73">
            <v>2112</v>
          </cell>
          <cell r="F73" t="str">
            <v>FOUNDRY INSP.</v>
          </cell>
          <cell r="G73" t="str">
            <v>DIP.MECH.ENGG.1985</v>
          </cell>
          <cell r="H73">
            <v>23457</v>
          </cell>
        </row>
        <row r="74">
          <cell r="B74" t="str">
            <v>51842</v>
          </cell>
          <cell r="C74" t="str">
            <v>RAJESH KUMAR SHARMA</v>
          </cell>
          <cell r="D74" t="str">
            <v>M04</v>
          </cell>
          <cell r="E74">
            <v>4757</v>
          </cell>
          <cell r="F74" t="str">
            <v>LAF INSP.</v>
          </cell>
          <cell r="G74" t="str">
            <v>BE MECH. 1987, MBA 1999</v>
          </cell>
          <cell r="H74">
            <v>23490</v>
          </cell>
        </row>
        <row r="75">
          <cell r="B75" t="str">
            <v>51853</v>
          </cell>
          <cell r="C75" t="str">
            <v>PREM CHAND GUPTA</v>
          </cell>
          <cell r="D75" t="str">
            <v>M02</v>
          </cell>
          <cell r="E75">
            <v>2110</v>
          </cell>
          <cell r="F75" t="str">
            <v>PISTON FOUNDRY</v>
          </cell>
          <cell r="G75" t="str">
            <v>DIP.MECH.ENGG.1987</v>
          </cell>
          <cell r="H75">
            <v>24243</v>
          </cell>
        </row>
        <row r="76">
          <cell r="B76" t="str">
            <v>51856</v>
          </cell>
          <cell r="C76" t="str">
            <v>DAVINDER PAL</v>
          </cell>
          <cell r="D76" t="str">
            <v>M02</v>
          </cell>
          <cell r="E76">
            <v>3120</v>
          </cell>
          <cell r="F76" t="str">
            <v>PMS-I</v>
          </cell>
          <cell r="G76" t="str">
            <v>DIP.MECH.ENGG.1986</v>
          </cell>
          <cell r="H76">
            <v>24472</v>
          </cell>
        </row>
        <row r="77">
          <cell r="B77" t="str">
            <v>51857</v>
          </cell>
          <cell r="C77" t="str">
            <v>BALJIT S.BATRA</v>
          </cell>
          <cell r="D77" t="str">
            <v>JM3</v>
          </cell>
          <cell r="E77">
            <v>2112</v>
          </cell>
          <cell r="F77" t="str">
            <v>IQC</v>
          </cell>
          <cell r="G77" t="str">
            <v>DIP.MECH.ENGG.1987</v>
          </cell>
          <cell r="H77">
            <v>25004</v>
          </cell>
        </row>
        <row r="78">
          <cell r="B78" t="str">
            <v>51858</v>
          </cell>
          <cell r="C78" t="str">
            <v>RAMINDER SINGH SALUJA</v>
          </cell>
          <cell r="D78" t="str">
            <v>JM3</v>
          </cell>
          <cell r="E78">
            <v>2110</v>
          </cell>
          <cell r="F78" t="str">
            <v>PISTON FOUNDRY</v>
          </cell>
          <cell r="G78" t="str">
            <v>DIP.MECH.ENGG.1987</v>
          </cell>
          <cell r="H78">
            <v>25012</v>
          </cell>
        </row>
        <row r="79">
          <cell r="B79" t="str">
            <v>51871</v>
          </cell>
          <cell r="C79" t="str">
            <v>RAVINDER SOOD</v>
          </cell>
          <cell r="D79" t="str">
            <v>M02</v>
          </cell>
          <cell r="E79">
            <v>2110</v>
          </cell>
          <cell r="F79" t="str">
            <v>PISTON FOUNDRY</v>
          </cell>
          <cell r="G79" t="str">
            <v>DIP.MECH.ENGG.1988</v>
          </cell>
          <cell r="H79">
            <v>24985</v>
          </cell>
        </row>
        <row r="80">
          <cell r="B80" t="str">
            <v>51874</v>
          </cell>
          <cell r="C80" t="str">
            <v>SANJEEV RAKHEJA</v>
          </cell>
          <cell r="D80" t="str">
            <v>JM3</v>
          </cell>
          <cell r="E80">
            <v>2110</v>
          </cell>
          <cell r="F80" t="str">
            <v>PISTON FOUNDRY</v>
          </cell>
          <cell r="G80" t="str">
            <v>DIP.MECH.ENGG.1987</v>
          </cell>
          <cell r="H80">
            <v>24783</v>
          </cell>
        </row>
        <row r="81">
          <cell r="B81" t="str">
            <v>51876</v>
          </cell>
          <cell r="C81" t="str">
            <v>SANDEEP KUMAR</v>
          </cell>
          <cell r="D81" t="str">
            <v>JM3</v>
          </cell>
          <cell r="E81">
            <v>3120</v>
          </cell>
          <cell r="F81" t="str">
            <v>PMS-I</v>
          </cell>
          <cell r="G81" t="str">
            <v>DIP.MECH.ENGG.1988</v>
          </cell>
          <cell r="H81">
            <v>23970</v>
          </cell>
        </row>
        <row r="82">
          <cell r="B82" t="str">
            <v>51918</v>
          </cell>
          <cell r="C82" t="str">
            <v>SUKHVINDER SINGH</v>
          </cell>
          <cell r="D82" t="str">
            <v>M05</v>
          </cell>
          <cell r="E82">
            <v>3120</v>
          </cell>
          <cell r="F82" t="str">
            <v>PMS-I</v>
          </cell>
          <cell r="G82" t="str">
            <v>BE MECH.1990</v>
          </cell>
          <cell r="H82">
            <v>24416</v>
          </cell>
        </row>
        <row r="83">
          <cell r="B83" t="str">
            <v>51920</v>
          </cell>
          <cell r="C83" t="str">
            <v>HARISH THAKUR</v>
          </cell>
          <cell r="D83" t="str">
            <v>JM3</v>
          </cell>
          <cell r="E83">
            <v>2107</v>
          </cell>
          <cell r="F83" t="str">
            <v>PURCHASE</v>
          </cell>
          <cell r="G83" t="str">
            <v>DIP.MECH.ENGG.1990</v>
          </cell>
          <cell r="H83">
            <v>26134</v>
          </cell>
        </row>
        <row r="84">
          <cell r="B84" t="str">
            <v>51922</v>
          </cell>
          <cell r="C84" t="str">
            <v>GURVINDER S.DUGGAL</v>
          </cell>
          <cell r="D84" t="str">
            <v>JM2</v>
          </cell>
          <cell r="E84">
            <v>3125</v>
          </cell>
          <cell r="F84" t="str">
            <v>IQC</v>
          </cell>
          <cell r="G84" t="str">
            <v>DIP.MECH.ENGG.1991</v>
          </cell>
          <cell r="H84">
            <v>25165</v>
          </cell>
        </row>
        <row r="85">
          <cell r="B85" t="str">
            <v>51933</v>
          </cell>
          <cell r="C85" t="str">
            <v>GURMEET S.TAKKAR</v>
          </cell>
          <cell r="D85" t="str">
            <v>M03</v>
          </cell>
          <cell r="E85">
            <v>3120</v>
          </cell>
          <cell r="F85" t="str">
            <v>PMS-I</v>
          </cell>
          <cell r="G85" t="str">
            <v>DIP.MECH.ENGG.91, AMIE 1998</v>
          </cell>
          <cell r="H85">
            <v>26361</v>
          </cell>
        </row>
        <row r="86">
          <cell r="B86" t="str">
            <v>51943</v>
          </cell>
          <cell r="C86" t="str">
            <v>SUNIT KAPUR</v>
          </cell>
          <cell r="D86" t="str">
            <v>M05</v>
          </cell>
          <cell r="E86">
            <v>3120</v>
          </cell>
          <cell r="F86" t="str">
            <v>PMS-I</v>
          </cell>
          <cell r="G86" t="str">
            <v>BE MECH. 1994</v>
          </cell>
          <cell r="H86">
            <v>27345</v>
          </cell>
        </row>
        <row r="87">
          <cell r="B87" t="str">
            <v>51945</v>
          </cell>
          <cell r="C87" t="str">
            <v>JASWINDER SINGH</v>
          </cell>
          <cell r="D87" t="str">
            <v>JM2</v>
          </cell>
          <cell r="E87">
            <v>3125</v>
          </cell>
          <cell r="F87" t="str">
            <v>IQC</v>
          </cell>
          <cell r="G87" t="str">
            <v>DIP.MECH.ENGG. 1992</v>
          </cell>
          <cell r="H87">
            <v>26343</v>
          </cell>
        </row>
        <row r="88">
          <cell r="B88" t="str">
            <v>51946</v>
          </cell>
          <cell r="C88" t="str">
            <v>AMIT SINGH GIARE</v>
          </cell>
          <cell r="D88" t="str">
            <v>JM2</v>
          </cell>
          <cell r="E88">
            <v>2107</v>
          </cell>
          <cell r="F88" t="str">
            <v>PURCHASE</v>
          </cell>
          <cell r="G88" t="str">
            <v>DIP. ELECTRICALENGG. 1994</v>
          </cell>
          <cell r="H88">
            <v>26894</v>
          </cell>
        </row>
        <row r="89">
          <cell r="B89" t="str">
            <v>51947</v>
          </cell>
          <cell r="C89" t="str">
            <v>RAHUL BHANDARI</v>
          </cell>
          <cell r="D89" t="str">
            <v>JM3</v>
          </cell>
          <cell r="E89">
            <v>3122</v>
          </cell>
          <cell r="F89" t="str">
            <v>T.STORES</v>
          </cell>
          <cell r="G89" t="str">
            <v>P.D.-INDL. ELECTRONICS 1992</v>
          </cell>
          <cell r="H89">
            <v>25816</v>
          </cell>
        </row>
        <row r="90">
          <cell r="B90" t="str">
            <v>51950</v>
          </cell>
          <cell r="C90" t="str">
            <v>RANJEET KUMAR</v>
          </cell>
          <cell r="D90" t="str">
            <v>JM2</v>
          </cell>
          <cell r="E90">
            <v>3120</v>
          </cell>
          <cell r="F90" t="str">
            <v>PMS-I</v>
          </cell>
          <cell r="G90" t="str">
            <v>DIP. MECH ENGG.1995</v>
          </cell>
          <cell r="H90">
            <v>27519</v>
          </cell>
        </row>
        <row r="91">
          <cell r="B91" t="str">
            <v>52028</v>
          </cell>
          <cell r="C91" t="str">
            <v>JATINDERBIR SINGH</v>
          </cell>
          <cell r="D91" t="str">
            <v>M02</v>
          </cell>
          <cell r="E91">
            <v>5101</v>
          </cell>
          <cell r="F91" t="str">
            <v>PMS-II</v>
          </cell>
          <cell r="G91" t="str">
            <v>DIP. MECH. ENGG. 1985</v>
          </cell>
          <cell r="H91">
            <v>22733</v>
          </cell>
        </row>
        <row r="92">
          <cell r="B92" t="str">
            <v>52098</v>
          </cell>
          <cell r="C92" t="str">
            <v>HARMINDER S WALIA</v>
          </cell>
          <cell r="D92" t="str">
            <v>JM3</v>
          </cell>
          <cell r="E92">
            <v>5101</v>
          </cell>
          <cell r="F92" t="str">
            <v>PMS-II</v>
          </cell>
          <cell r="G92" t="str">
            <v>DIP.MECH.ENGG.1986</v>
          </cell>
          <cell r="H92">
            <v>24351</v>
          </cell>
        </row>
        <row r="93">
          <cell r="B93" t="str">
            <v>52120</v>
          </cell>
          <cell r="C93" t="str">
            <v>PARDEEP KUMAR</v>
          </cell>
          <cell r="D93" t="str">
            <v>JM2</v>
          </cell>
          <cell r="E93">
            <v>3125</v>
          </cell>
          <cell r="F93" t="str">
            <v>IQC</v>
          </cell>
          <cell r="G93" t="str">
            <v>DIP. MECH. ENGG. 1992</v>
          </cell>
          <cell r="H93">
            <v>25885</v>
          </cell>
        </row>
        <row r="94">
          <cell r="B94" t="str">
            <v>52126</v>
          </cell>
          <cell r="C94" t="str">
            <v>RAJESH KUMAR</v>
          </cell>
          <cell r="D94" t="str">
            <v>JM2</v>
          </cell>
          <cell r="E94">
            <v>3125</v>
          </cell>
          <cell r="F94" t="str">
            <v>SQC</v>
          </cell>
          <cell r="G94" t="str">
            <v>DIP. MECH. ENGG. 1994</v>
          </cell>
          <cell r="H94">
            <v>27256</v>
          </cell>
        </row>
        <row r="95">
          <cell r="B95" t="str">
            <v>52133</v>
          </cell>
          <cell r="C95" t="str">
            <v>G S KULAR</v>
          </cell>
          <cell r="D95" t="str">
            <v>JM1</v>
          </cell>
          <cell r="E95">
            <v>2117</v>
          </cell>
          <cell r="F95" t="str">
            <v>ELECTRICAL</v>
          </cell>
          <cell r="G95" t="str">
            <v>DIP. ELECTRICAL ENGG. 1995</v>
          </cell>
          <cell r="H95">
            <v>27962</v>
          </cell>
        </row>
        <row r="96">
          <cell r="B96" t="str">
            <v>52134</v>
          </cell>
          <cell r="C96" t="str">
            <v>GURVINDER ARORA</v>
          </cell>
          <cell r="D96" t="str">
            <v>JM2</v>
          </cell>
          <cell r="E96">
            <v>2117</v>
          </cell>
          <cell r="F96" t="str">
            <v>ELECTRICAL</v>
          </cell>
          <cell r="G96" t="str">
            <v>DIP. ELECTRICAL ENGG. 1995</v>
          </cell>
          <cell r="H96">
            <v>27414</v>
          </cell>
        </row>
        <row r="97">
          <cell r="B97" t="str">
            <v>52135</v>
          </cell>
          <cell r="C97" t="str">
            <v>MUKESH K. CHAWLA</v>
          </cell>
          <cell r="D97" t="str">
            <v>JM2</v>
          </cell>
          <cell r="E97">
            <v>2103</v>
          </cell>
          <cell r="F97" t="str">
            <v>FAS &amp; SHIP.</v>
          </cell>
          <cell r="G97" t="str">
            <v>DIP. MECH. ENGG. 1995</v>
          </cell>
          <cell r="H97">
            <v>27851</v>
          </cell>
        </row>
        <row r="98">
          <cell r="B98" t="str">
            <v>52138</v>
          </cell>
          <cell r="C98" t="str">
            <v>DINESH KUMAR</v>
          </cell>
          <cell r="D98" t="str">
            <v>JM2</v>
          </cell>
          <cell r="E98">
            <v>2100</v>
          </cell>
          <cell r="F98" t="str">
            <v>VP'S OFFICE</v>
          </cell>
          <cell r="G98" t="str">
            <v>DIP. MECH. ENGG. 1993</v>
          </cell>
          <cell r="H98">
            <v>27073</v>
          </cell>
        </row>
        <row r="99">
          <cell r="B99" t="str">
            <v>52140</v>
          </cell>
          <cell r="C99" t="str">
            <v>JATINDER SINGH</v>
          </cell>
          <cell r="D99" t="str">
            <v>JM1</v>
          </cell>
          <cell r="E99">
            <v>2110</v>
          </cell>
          <cell r="F99" t="str">
            <v>PISTON FOUNDRY</v>
          </cell>
          <cell r="G99" t="str">
            <v>DIP. MECH. ENGG. 1994</v>
          </cell>
          <cell r="H99">
            <v>26948</v>
          </cell>
        </row>
        <row r="100">
          <cell r="B100" t="str">
            <v>52142</v>
          </cell>
          <cell r="C100" t="str">
            <v>ASHISH KUMAR GUPTA</v>
          </cell>
          <cell r="D100" t="str">
            <v>JM2</v>
          </cell>
          <cell r="E100">
            <v>5414</v>
          </cell>
          <cell r="F100" t="str">
            <v>TECH. OFFICE</v>
          </cell>
          <cell r="G100" t="str">
            <v>DIP. MECH. ENGG. 1995</v>
          </cell>
          <cell r="H100">
            <v>27318</v>
          </cell>
        </row>
        <row r="101">
          <cell r="B101" t="str">
            <v>52160</v>
          </cell>
          <cell r="C101" t="str">
            <v>GURMEET SINGH</v>
          </cell>
          <cell r="D101" t="str">
            <v>JM2</v>
          </cell>
          <cell r="E101">
            <v>2110</v>
          </cell>
          <cell r="F101" t="str">
            <v>PISTON FOUNDRY</v>
          </cell>
          <cell r="G101" t="str">
            <v>2 YRS. DIP. MECH. SPL.-FDY TECHNOLOGY</v>
          </cell>
          <cell r="H101">
            <v>28096</v>
          </cell>
        </row>
        <row r="102">
          <cell r="B102" t="str">
            <v>52173</v>
          </cell>
          <cell r="C102" t="str">
            <v>VISHAVJEET SINGH</v>
          </cell>
          <cell r="D102" t="str">
            <v>JM1</v>
          </cell>
          <cell r="E102">
            <v>3120</v>
          </cell>
          <cell r="F102" t="str">
            <v>PMS-I</v>
          </cell>
          <cell r="G102" t="str">
            <v>DIP. MECH. ENGG. 1998</v>
          </cell>
          <cell r="H102">
            <v>28262</v>
          </cell>
        </row>
        <row r="103">
          <cell r="B103" t="str">
            <v>52181</v>
          </cell>
          <cell r="C103" t="str">
            <v>PARAMJIT SINGH MINHAS</v>
          </cell>
          <cell r="D103" t="str">
            <v>JM2</v>
          </cell>
          <cell r="E103">
            <v>3120</v>
          </cell>
          <cell r="F103" t="str">
            <v>PMS-I</v>
          </cell>
          <cell r="G103" t="str">
            <v>DIP. MECH. ENFF 1999</v>
          </cell>
          <cell r="H103">
            <v>28933</v>
          </cell>
        </row>
        <row r="104">
          <cell r="B104" t="str">
            <v>52203</v>
          </cell>
          <cell r="C104" t="str">
            <v>HARJEET SINGH</v>
          </cell>
          <cell r="D104" t="str">
            <v>J1</v>
          </cell>
          <cell r="E104">
            <v>2110</v>
          </cell>
          <cell r="F104" t="str">
            <v>PISTON FOUNDRY</v>
          </cell>
          <cell r="G104" t="str">
            <v>DIP. IN INSTRUMENTATION 94 BA 97</v>
          </cell>
          <cell r="H104">
            <v>26993</v>
          </cell>
        </row>
        <row r="105">
          <cell r="B105" t="str">
            <v>52204</v>
          </cell>
          <cell r="C105" t="str">
            <v>SANJAY KUMAR SINGH</v>
          </cell>
          <cell r="D105" t="str">
            <v>J2</v>
          </cell>
          <cell r="E105">
            <v>3120</v>
          </cell>
          <cell r="F105" t="str">
            <v>PMS-I</v>
          </cell>
          <cell r="G105" t="str">
            <v>DIP. MECH. ENGG. 2003</v>
          </cell>
          <cell r="H105">
            <v>27008</v>
          </cell>
        </row>
        <row r="106">
          <cell r="B106" t="str">
            <v>52205</v>
          </cell>
          <cell r="C106" t="str">
            <v>ABHISHEK SHARMA</v>
          </cell>
          <cell r="D106" t="str">
            <v>J1</v>
          </cell>
          <cell r="E106">
            <v>1101</v>
          </cell>
          <cell r="F106" t="str">
            <v>HEAT TREATMENT</v>
          </cell>
          <cell r="H106">
            <v>30675</v>
          </cell>
        </row>
        <row r="107">
          <cell r="B107" t="str">
            <v>52206</v>
          </cell>
          <cell r="C107" t="str">
            <v>ABHISHEK VERMA</v>
          </cell>
          <cell r="D107" t="str">
            <v>J1</v>
          </cell>
          <cell r="E107">
            <v>5414</v>
          </cell>
          <cell r="F107" t="str">
            <v>R &amp; D</v>
          </cell>
        </row>
        <row r="108">
          <cell r="B108" t="str">
            <v>52207</v>
          </cell>
          <cell r="C108" t="str">
            <v>MUNISH PUNJ</v>
          </cell>
          <cell r="D108" t="str">
            <v>J1</v>
          </cell>
          <cell r="E108">
            <v>5414</v>
          </cell>
          <cell r="F108" t="str">
            <v>R &amp; D</v>
          </cell>
        </row>
        <row r="109">
          <cell r="B109" t="str">
            <v>52208</v>
          </cell>
          <cell r="C109" t="str">
            <v>JAGJIWAN</v>
          </cell>
          <cell r="D109" t="str">
            <v>J1</v>
          </cell>
          <cell r="E109">
            <v>2110</v>
          </cell>
          <cell r="F109" t="str">
            <v>PISTON FOUNDRY</v>
          </cell>
          <cell r="H109">
            <v>29664</v>
          </cell>
        </row>
        <row r="110">
          <cell r="B110" t="str">
            <v>52209</v>
          </cell>
          <cell r="C110" t="str">
            <v>PUNEET WALIA</v>
          </cell>
          <cell r="D110" t="str">
            <v>J1</v>
          </cell>
          <cell r="E110">
            <v>3123</v>
          </cell>
          <cell r="F110" t="str">
            <v>M/C SHOP MAINT.</v>
          </cell>
          <cell r="H110">
            <v>30476</v>
          </cell>
        </row>
        <row r="111">
          <cell r="B111" t="str">
            <v>56226</v>
          </cell>
          <cell r="C111" t="str">
            <v>SURINDER MOHAN</v>
          </cell>
          <cell r="D111" t="str">
            <v>M05</v>
          </cell>
          <cell r="E111">
            <v>2711</v>
          </cell>
          <cell r="F111" t="str">
            <v>RING M.SHOP</v>
          </cell>
          <cell r="G111" t="str">
            <v>DIP.MECH.ENGG.1965</v>
          </cell>
          <cell r="H111">
            <v>17930</v>
          </cell>
        </row>
        <row r="112">
          <cell r="B112" t="str">
            <v>56398</v>
          </cell>
          <cell r="C112" t="str">
            <v>DEVINDER PAL S.BAWEJA</v>
          </cell>
          <cell r="D112" t="str">
            <v>M04</v>
          </cell>
          <cell r="E112">
            <v>2718</v>
          </cell>
          <cell r="F112" t="str">
            <v>IQC</v>
          </cell>
          <cell r="G112" t="str">
            <v>DIP.INDO SWISS 1974</v>
          </cell>
          <cell r="H112">
            <v>19195</v>
          </cell>
        </row>
        <row r="113">
          <cell r="B113" t="str">
            <v>56484</v>
          </cell>
          <cell r="C113" t="str">
            <v>JOGINDER SINGH</v>
          </cell>
          <cell r="D113" t="str">
            <v>M04</v>
          </cell>
          <cell r="E113">
            <v>1701</v>
          </cell>
          <cell r="F113" t="str">
            <v>FOUNDRY</v>
          </cell>
          <cell r="G113" t="str">
            <v>B.SC.1972, AMIIM 1985</v>
          </cell>
          <cell r="H113">
            <v>18933</v>
          </cell>
        </row>
        <row r="114">
          <cell r="A114" t="str">
            <v>*</v>
          </cell>
          <cell r="B114" t="str">
            <v>56493</v>
          </cell>
          <cell r="C114" t="str">
            <v>R K BAHL</v>
          </cell>
          <cell r="D114" t="str">
            <v>M05</v>
          </cell>
          <cell r="E114">
            <v>1701</v>
          </cell>
          <cell r="F114" t="str">
            <v>FOUNDRY</v>
          </cell>
          <cell r="G114" t="str">
            <v>DIP.MECH.ENGG.1971</v>
          </cell>
          <cell r="H114">
            <v>18319</v>
          </cell>
        </row>
        <row r="115">
          <cell r="B115" t="str">
            <v>56498</v>
          </cell>
          <cell r="C115" t="str">
            <v>PRITPAL SINGH</v>
          </cell>
          <cell r="D115" t="str">
            <v>M04</v>
          </cell>
          <cell r="E115">
            <v>2713</v>
          </cell>
          <cell r="F115" t="str">
            <v>CY.LINER M.SHOP</v>
          </cell>
          <cell r="G115" t="str">
            <v>DIP.MECH.ENGG.1975</v>
          </cell>
          <cell r="H115">
            <v>20224</v>
          </cell>
        </row>
        <row r="116">
          <cell r="B116" t="str">
            <v>56505</v>
          </cell>
          <cell r="C116" t="str">
            <v>A P BHATIA</v>
          </cell>
          <cell r="D116" t="str">
            <v>JM1</v>
          </cell>
          <cell r="E116">
            <v>4742</v>
          </cell>
          <cell r="F116" t="str">
            <v>LAB.</v>
          </cell>
          <cell r="G116" t="str">
            <v>B.SC. 1975</v>
          </cell>
          <cell r="H116">
            <v>19174</v>
          </cell>
        </row>
        <row r="117">
          <cell r="B117" t="str">
            <v>56529</v>
          </cell>
          <cell r="C117" t="str">
            <v>SWARN SINGH</v>
          </cell>
          <cell r="D117" t="str">
            <v>M04</v>
          </cell>
          <cell r="E117">
            <v>2711</v>
          </cell>
          <cell r="F117" t="str">
            <v>RING M.SHOP</v>
          </cell>
          <cell r="G117" t="str">
            <v>DIP.MECH.ENGG. 1976</v>
          </cell>
          <cell r="H117">
            <v>19357</v>
          </cell>
        </row>
        <row r="118">
          <cell r="B118" t="str">
            <v>56536</v>
          </cell>
          <cell r="C118" t="str">
            <v>S P SINGH CHOPRA</v>
          </cell>
          <cell r="D118" t="str">
            <v>JM3</v>
          </cell>
          <cell r="E118">
            <v>4738</v>
          </cell>
          <cell r="F118" t="str">
            <v>FINANCE</v>
          </cell>
          <cell r="G118" t="str">
            <v>B.A. 1976</v>
          </cell>
          <cell r="H118">
            <v>19731</v>
          </cell>
        </row>
        <row r="119">
          <cell r="B119" t="str">
            <v>56556</v>
          </cell>
          <cell r="C119" t="str">
            <v>NIRMAL S WALIA</v>
          </cell>
          <cell r="D119" t="str">
            <v>M04</v>
          </cell>
          <cell r="E119">
            <v>2719</v>
          </cell>
          <cell r="F119" t="str">
            <v>IQC</v>
          </cell>
          <cell r="G119" t="str">
            <v>DIP. MECH. ENGG. 1977</v>
          </cell>
          <cell r="H119">
            <v>21236</v>
          </cell>
        </row>
        <row r="120">
          <cell r="B120" t="str">
            <v>56570</v>
          </cell>
          <cell r="C120" t="str">
            <v>AMARJIT SINGH</v>
          </cell>
          <cell r="D120" t="str">
            <v>M06</v>
          </cell>
          <cell r="E120">
            <v>2716</v>
          </cell>
          <cell r="F120" t="str">
            <v>RING M/C SHOP MAINT</v>
          </cell>
          <cell r="G120" t="str">
            <v>DIP.MECH.ENGG.1978</v>
          </cell>
          <cell r="H120">
            <v>21400</v>
          </cell>
        </row>
        <row r="121">
          <cell r="B121" t="str">
            <v>56571</v>
          </cell>
          <cell r="C121" t="str">
            <v>B M MOHINDRA</v>
          </cell>
          <cell r="D121" t="str">
            <v>M05</v>
          </cell>
          <cell r="E121">
            <v>2714</v>
          </cell>
          <cell r="F121" t="str">
            <v>RING M.SHOP</v>
          </cell>
          <cell r="G121" t="str">
            <v>DIP.MECH.ENGG. 1978</v>
          </cell>
          <cell r="H121">
            <v>21778</v>
          </cell>
        </row>
        <row r="122">
          <cell r="B122" t="str">
            <v>56592</v>
          </cell>
          <cell r="C122" t="str">
            <v>SOHAN LAL</v>
          </cell>
          <cell r="D122" t="str">
            <v>M04</v>
          </cell>
          <cell r="E122">
            <v>4748</v>
          </cell>
          <cell r="F122" t="str">
            <v>INCOMING INSP.</v>
          </cell>
          <cell r="G122" t="str">
            <v>DIP. MECH. ENGG. 1978</v>
          </cell>
          <cell r="H122">
            <v>21575</v>
          </cell>
        </row>
        <row r="123">
          <cell r="B123" t="str">
            <v>56611</v>
          </cell>
          <cell r="C123" t="str">
            <v>JATINDER SINGH</v>
          </cell>
          <cell r="D123" t="str">
            <v>JM1</v>
          </cell>
          <cell r="E123">
            <v>4735</v>
          </cell>
          <cell r="F123" t="str">
            <v>PERSONNAL</v>
          </cell>
          <cell r="G123" t="str">
            <v>BA.79, PGD-PMIR 1994</v>
          </cell>
          <cell r="H123">
            <v>21169</v>
          </cell>
        </row>
        <row r="124">
          <cell r="B124" t="str">
            <v>56638</v>
          </cell>
          <cell r="C124" t="str">
            <v>K S BABRA</v>
          </cell>
          <cell r="D124" t="str">
            <v>M05</v>
          </cell>
          <cell r="E124">
            <v>4737</v>
          </cell>
          <cell r="F124" t="str">
            <v>R &amp; D</v>
          </cell>
          <cell r="G124" t="str">
            <v>DIP.MECH.ENGG.1969,DIP.PROD.MGT.1987</v>
          </cell>
          <cell r="H124">
            <v>18354</v>
          </cell>
        </row>
        <row r="125">
          <cell r="B125" t="str">
            <v>56707</v>
          </cell>
          <cell r="C125" t="str">
            <v>BALDEV SINGH</v>
          </cell>
          <cell r="D125" t="str">
            <v>M04</v>
          </cell>
          <cell r="E125">
            <v>1704</v>
          </cell>
          <cell r="F125" t="str">
            <v>RING FOUNDRY</v>
          </cell>
          <cell r="G125" t="str">
            <v>DIP.MECH.ENGG.1980</v>
          </cell>
          <cell r="H125">
            <v>20895</v>
          </cell>
        </row>
        <row r="126">
          <cell r="B126" t="str">
            <v>56738</v>
          </cell>
          <cell r="C126" t="str">
            <v>K K BANSAL</v>
          </cell>
          <cell r="D126" t="str">
            <v>M04</v>
          </cell>
          <cell r="E126">
            <v>2713</v>
          </cell>
          <cell r="F126" t="str">
            <v>CY.LINER M.SHOP</v>
          </cell>
          <cell r="G126" t="str">
            <v>DIP.MECH.ENGG.1981</v>
          </cell>
          <cell r="H126">
            <v>22473</v>
          </cell>
        </row>
        <row r="127">
          <cell r="B127" t="str">
            <v>56824</v>
          </cell>
          <cell r="C127" t="str">
            <v>DEVINDERPAL SINGH</v>
          </cell>
          <cell r="D127" t="str">
            <v>M04</v>
          </cell>
          <cell r="E127">
            <v>4731</v>
          </cell>
          <cell r="F127" t="str">
            <v>SERVICES</v>
          </cell>
          <cell r="G127" t="str">
            <v>DIP.MECH.ENGG.1983,BA-IST YEAR 1987</v>
          </cell>
          <cell r="H127">
            <v>23293</v>
          </cell>
        </row>
        <row r="128">
          <cell r="B128" t="str">
            <v>56831</v>
          </cell>
          <cell r="C128" t="str">
            <v>PRIT PAL SINGH</v>
          </cell>
          <cell r="D128" t="str">
            <v>M04</v>
          </cell>
          <cell r="E128">
            <v>4739</v>
          </cell>
          <cell r="F128" t="str">
            <v>ELECTRICAL</v>
          </cell>
          <cell r="G128" t="str">
            <v>DIP.MECH.ENGG.'83, AMIE 1988</v>
          </cell>
          <cell r="H128">
            <v>22953</v>
          </cell>
        </row>
        <row r="129">
          <cell r="B129" t="str">
            <v>56844</v>
          </cell>
          <cell r="C129" t="str">
            <v>PARAMJIT SINGH</v>
          </cell>
          <cell r="D129" t="str">
            <v>M04</v>
          </cell>
          <cell r="E129">
            <v>1713</v>
          </cell>
          <cell r="F129" t="str">
            <v>RING MAINT.</v>
          </cell>
          <cell r="G129" t="str">
            <v>DIP.MECH.ENGG.1982</v>
          </cell>
          <cell r="H129">
            <v>22865</v>
          </cell>
        </row>
        <row r="130">
          <cell r="B130" t="str">
            <v>56933</v>
          </cell>
          <cell r="C130" t="str">
            <v>V K MALHOTRA</v>
          </cell>
          <cell r="D130" t="str">
            <v>JM2</v>
          </cell>
          <cell r="E130">
            <v>4735</v>
          </cell>
          <cell r="F130" t="str">
            <v>PERSONNEL</v>
          </cell>
          <cell r="G130" t="str">
            <v>M.COM.87,PGD(PMIR&amp;HRM),LL.B97,MBA-II 00</v>
          </cell>
          <cell r="H130">
            <v>23630</v>
          </cell>
        </row>
        <row r="131">
          <cell r="B131" t="str">
            <v>56944</v>
          </cell>
          <cell r="C131" t="str">
            <v>P I S LAKHANPAL</v>
          </cell>
          <cell r="D131" t="str">
            <v>M03</v>
          </cell>
          <cell r="E131">
            <v>4730</v>
          </cell>
          <cell r="F131" t="str">
            <v>PCD</v>
          </cell>
          <cell r="G131" t="str">
            <v>DIP.MECH.ENGG.1984</v>
          </cell>
          <cell r="H131">
            <v>22714</v>
          </cell>
        </row>
        <row r="132">
          <cell r="B132" t="str">
            <v>56945</v>
          </cell>
          <cell r="C132" t="str">
            <v>V KUMAR GUPTA</v>
          </cell>
          <cell r="D132" t="str">
            <v>M03</v>
          </cell>
          <cell r="E132">
            <v>4730</v>
          </cell>
          <cell r="F132" t="str">
            <v>T.ROOM</v>
          </cell>
          <cell r="G132" t="str">
            <v>DIP.MECH.ENGG.1984</v>
          </cell>
          <cell r="H132">
            <v>22851</v>
          </cell>
        </row>
        <row r="133">
          <cell r="B133" t="str">
            <v>56952</v>
          </cell>
          <cell r="C133" t="str">
            <v>SANJEEV SOFTA</v>
          </cell>
          <cell r="D133" t="str">
            <v>M03</v>
          </cell>
          <cell r="E133">
            <v>4752</v>
          </cell>
          <cell r="F133" t="str">
            <v>LAF</v>
          </cell>
          <cell r="G133" t="str">
            <v>DIP.MECH.ENGG.1984</v>
          </cell>
          <cell r="H133">
            <v>24081</v>
          </cell>
        </row>
        <row r="134">
          <cell r="B134" t="str">
            <v>56957</v>
          </cell>
          <cell r="C134" t="str">
            <v>J P S VOHRA</v>
          </cell>
          <cell r="D134" t="str">
            <v>M04</v>
          </cell>
          <cell r="E134">
            <v>4761</v>
          </cell>
          <cell r="F134" t="str">
            <v>LAF</v>
          </cell>
          <cell r="G134" t="str">
            <v>DIP.MECH.ENGG.1984</v>
          </cell>
          <cell r="H134">
            <v>23794</v>
          </cell>
        </row>
        <row r="135">
          <cell r="B135" t="str">
            <v>57025</v>
          </cell>
          <cell r="C135" t="str">
            <v>RAVINDER SINGH JANDU</v>
          </cell>
          <cell r="D135" t="str">
            <v>M03</v>
          </cell>
          <cell r="E135">
            <v>5101</v>
          </cell>
          <cell r="F135" t="str">
            <v>PMS-II</v>
          </cell>
          <cell r="G135" t="str">
            <v>DIP.MECH.ENGG.1983</v>
          </cell>
          <cell r="H135">
            <v>20860</v>
          </cell>
        </row>
        <row r="136">
          <cell r="B136" t="str">
            <v>57038</v>
          </cell>
          <cell r="C136" t="str">
            <v>SANJEEV SHARMA</v>
          </cell>
          <cell r="D136" t="str">
            <v>M05</v>
          </cell>
          <cell r="E136">
            <v>2725</v>
          </cell>
          <cell r="F136" t="str">
            <v>ELECTRICAL</v>
          </cell>
          <cell r="G136" t="str">
            <v>DIP.ELECTRICALENGG.1985</v>
          </cell>
          <cell r="H136">
            <v>24248</v>
          </cell>
        </row>
        <row r="137">
          <cell r="B137" t="str">
            <v>57104</v>
          </cell>
          <cell r="C137" t="str">
            <v>ARVIND GHAI</v>
          </cell>
          <cell r="D137" t="str">
            <v>M04</v>
          </cell>
          <cell r="E137">
            <v>4730</v>
          </cell>
          <cell r="F137" t="str">
            <v>T.ROOM</v>
          </cell>
          <cell r="G137" t="str">
            <v>BE MECH. 1986, PGD  PMIR 1995</v>
          </cell>
          <cell r="H137">
            <v>23834</v>
          </cell>
        </row>
        <row r="138">
          <cell r="B138" t="str">
            <v>57116</v>
          </cell>
          <cell r="C138" t="str">
            <v>SURINDER SINGH DHAWAN</v>
          </cell>
          <cell r="D138" t="str">
            <v>M03</v>
          </cell>
          <cell r="E138">
            <v>2711</v>
          </cell>
          <cell r="F138" t="str">
            <v>RING M.SHOP</v>
          </cell>
          <cell r="G138" t="str">
            <v>DIP.MECH.ENGG.1985, AMIE SEC.A.1986</v>
          </cell>
          <cell r="H138">
            <v>24326</v>
          </cell>
        </row>
        <row r="139">
          <cell r="B139" t="str">
            <v>57229</v>
          </cell>
          <cell r="C139" t="str">
            <v>SHALINDER PANDOV</v>
          </cell>
          <cell r="D139" t="str">
            <v>M02</v>
          </cell>
          <cell r="E139">
            <v>1704</v>
          </cell>
          <cell r="F139" t="str">
            <v>RING FOUNDRY</v>
          </cell>
          <cell r="G139" t="str">
            <v>DIP.MECH.ENGG.1986</v>
          </cell>
          <cell r="H139">
            <v>24037</v>
          </cell>
        </row>
        <row r="140">
          <cell r="B140" t="str">
            <v>57358</v>
          </cell>
          <cell r="C140" t="str">
            <v>SURINDER KUMAR</v>
          </cell>
          <cell r="D140" t="str">
            <v>M02</v>
          </cell>
          <cell r="E140">
            <v>1700</v>
          </cell>
          <cell r="F140" t="str">
            <v>RING FOUNDRY</v>
          </cell>
          <cell r="G140" t="str">
            <v>DIP.MECH.ENGG.1986</v>
          </cell>
          <cell r="H140">
            <v>23865</v>
          </cell>
        </row>
        <row r="141">
          <cell r="B141" t="str">
            <v>57405</v>
          </cell>
          <cell r="C141" t="str">
            <v>ARUN KUMAR</v>
          </cell>
          <cell r="D141" t="str">
            <v>M03</v>
          </cell>
          <cell r="E141">
            <v>4753</v>
          </cell>
          <cell r="F141" t="str">
            <v>LAF</v>
          </cell>
          <cell r="G141" t="str">
            <v>DIP.MECH.ENGG.1987</v>
          </cell>
          <cell r="H141">
            <v>25012</v>
          </cell>
        </row>
        <row r="142">
          <cell r="B142" t="str">
            <v>57460</v>
          </cell>
          <cell r="C142" t="str">
            <v>KULWANT S.PUNGLIA</v>
          </cell>
          <cell r="D142" t="str">
            <v>JM3</v>
          </cell>
          <cell r="E142">
            <v>2713</v>
          </cell>
          <cell r="F142" t="str">
            <v>CY.LINER M.SHOP</v>
          </cell>
          <cell r="G142" t="str">
            <v>DIP.MECH.ENGG.1976</v>
          </cell>
          <cell r="H142">
            <v>19708</v>
          </cell>
        </row>
        <row r="143">
          <cell r="B143" t="str">
            <v>57482</v>
          </cell>
          <cell r="C143" t="str">
            <v>ARUN KUMAR</v>
          </cell>
          <cell r="D143" t="str">
            <v>M04</v>
          </cell>
          <cell r="E143">
            <v>4770</v>
          </cell>
          <cell r="F143" t="str">
            <v>IQC-FINAL INSP</v>
          </cell>
          <cell r="G143" t="str">
            <v>BE INDL.1987</v>
          </cell>
          <cell r="H143">
            <v>24073</v>
          </cell>
        </row>
        <row r="144">
          <cell r="B144" t="str">
            <v>57511</v>
          </cell>
          <cell r="C144" t="str">
            <v>HEMANT KUMAR RATTAN</v>
          </cell>
          <cell r="D144" t="str">
            <v>M04</v>
          </cell>
          <cell r="E144">
            <v>4730</v>
          </cell>
          <cell r="F144" t="str">
            <v>IQC</v>
          </cell>
          <cell r="G144" t="str">
            <v>BE PROD. 1987</v>
          </cell>
          <cell r="H144">
            <v>23321</v>
          </cell>
        </row>
        <row r="145">
          <cell r="B145" t="str">
            <v>57518</v>
          </cell>
          <cell r="C145" t="str">
            <v>SANJAY PASSI</v>
          </cell>
          <cell r="D145" t="str">
            <v>M04</v>
          </cell>
          <cell r="E145">
            <v>2711</v>
          </cell>
          <cell r="F145" t="str">
            <v>PPC.</v>
          </cell>
          <cell r="G145" t="str">
            <v>BE MECH. 1987</v>
          </cell>
          <cell r="H145">
            <v>23449</v>
          </cell>
        </row>
        <row r="146">
          <cell r="B146" t="str">
            <v>57589</v>
          </cell>
          <cell r="C146" t="str">
            <v>YADVINDER SINGH</v>
          </cell>
          <cell r="D146" t="str">
            <v>M02</v>
          </cell>
          <cell r="E146">
            <v>2711</v>
          </cell>
          <cell r="F146" t="str">
            <v>RING M.SHOP</v>
          </cell>
          <cell r="G146" t="str">
            <v>DIP.MECH.ENGG.1981,DIP PROD. MGT. 1990</v>
          </cell>
          <cell r="H146">
            <v>21632</v>
          </cell>
        </row>
        <row r="147">
          <cell r="B147" t="str">
            <v>57612</v>
          </cell>
          <cell r="C147" t="str">
            <v>PARDEEP KUMAR GOYAL</v>
          </cell>
          <cell r="D147" t="str">
            <v>JM3</v>
          </cell>
          <cell r="E147">
            <v>2718</v>
          </cell>
          <cell r="F147" t="str">
            <v>RING INSP.</v>
          </cell>
          <cell r="G147" t="str">
            <v>DIP.MECH.ENGG. 1988</v>
          </cell>
          <cell r="H147">
            <v>24295</v>
          </cell>
        </row>
        <row r="148">
          <cell r="B148" t="str">
            <v>57624</v>
          </cell>
          <cell r="C148" t="str">
            <v>MUKESH KAURA</v>
          </cell>
          <cell r="D148" t="str">
            <v>M02</v>
          </cell>
          <cell r="E148">
            <v>1712</v>
          </cell>
          <cell r="F148" t="str">
            <v>RING MAINT.</v>
          </cell>
          <cell r="G148" t="str">
            <v>DIP.AUTO MOBILE ENGG. 1988</v>
          </cell>
          <cell r="H148">
            <v>25813</v>
          </cell>
        </row>
        <row r="149">
          <cell r="B149" t="str">
            <v>57667</v>
          </cell>
          <cell r="C149" t="str">
            <v>RAKESH SANND</v>
          </cell>
          <cell r="D149" t="str">
            <v>M02</v>
          </cell>
          <cell r="E149">
            <v>2718</v>
          </cell>
          <cell r="F149" t="str">
            <v>RING INSP.</v>
          </cell>
          <cell r="G149" t="str">
            <v>DIP.MECH.ENGG.1988</v>
          </cell>
          <cell r="H149">
            <v>24998</v>
          </cell>
        </row>
        <row r="150">
          <cell r="B150" t="str">
            <v>57688</v>
          </cell>
          <cell r="C150" t="str">
            <v>SANJAY MEHTA</v>
          </cell>
          <cell r="D150" t="str">
            <v>M02</v>
          </cell>
          <cell r="E150">
            <v>2711</v>
          </cell>
          <cell r="F150" t="str">
            <v>RING M.SHOP</v>
          </cell>
          <cell r="G150" t="str">
            <v>DIP.MECH.ENGG.1989</v>
          </cell>
          <cell r="H150">
            <v>25859</v>
          </cell>
        </row>
        <row r="151">
          <cell r="B151" t="str">
            <v>57690</v>
          </cell>
          <cell r="C151" t="str">
            <v>RAJESH KUMAR PURI</v>
          </cell>
          <cell r="D151" t="str">
            <v>JM3</v>
          </cell>
          <cell r="E151">
            <v>2711</v>
          </cell>
          <cell r="F151" t="str">
            <v>RING M.SHOP</v>
          </cell>
          <cell r="G151" t="str">
            <v>DIP.MECH.ENGG.1987</v>
          </cell>
          <cell r="H151">
            <v>25516</v>
          </cell>
        </row>
        <row r="152">
          <cell r="B152" t="str">
            <v>57692</v>
          </cell>
          <cell r="C152" t="str">
            <v>TARLOCHAN SINGH</v>
          </cell>
          <cell r="D152" t="str">
            <v>M04</v>
          </cell>
          <cell r="E152">
            <v>2714</v>
          </cell>
          <cell r="F152" t="str">
            <v>RING M.SHOP</v>
          </cell>
          <cell r="G152" t="str">
            <v>DIP.MECH.ENGG.-1988,AMIE-1993</v>
          </cell>
          <cell r="H152">
            <v>25281</v>
          </cell>
        </row>
        <row r="153">
          <cell r="B153" t="str">
            <v>57700</v>
          </cell>
          <cell r="C153" t="str">
            <v>MUNEESH KUMAR GUPTA</v>
          </cell>
          <cell r="D153" t="str">
            <v>M02</v>
          </cell>
          <cell r="E153">
            <v>4742</v>
          </cell>
          <cell r="F153" t="str">
            <v>RING LAB.</v>
          </cell>
          <cell r="G153" t="str">
            <v>MSC.90,DIP.MGT.95,PGD MKTG.MGT 96,MBA 98</v>
          </cell>
          <cell r="H153">
            <v>24548</v>
          </cell>
        </row>
        <row r="154">
          <cell r="B154" t="str">
            <v>57736</v>
          </cell>
          <cell r="C154" t="str">
            <v>MANPREET SINGH</v>
          </cell>
          <cell r="D154" t="str">
            <v>JM3</v>
          </cell>
          <cell r="E154">
            <v>2711</v>
          </cell>
          <cell r="F154" t="str">
            <v>RING M.SHOP</v>
          </cell>
          <cell r="G154" t="str">
            <v>DIP.MECH.ENGG.1989</v>
          </cell>
          <cell r="H154">
            <v>25711</v>
          </cell>
        </row>
        <row r="155">
          <cell r="B155" t="str">
            <v>57740</v>
          </cell>
          <cell r="C155" t="str">
            <v>RAJ KUMAR SAINI</v>
          </cell>
          <cell r="D155" t="str">
            <v>JM3</v>
          </cell>
          <cell r="E155">
            <v>2711</v>
          </cell>
          <cell r="F155" t="str">
            <v>RING M.SHOP</v>
          </cell>
          <cell r="G155" t="str">
            <v>DIP.MECH.ENGG.1989</v>
          </cell>
          <cell r="H155">
            <v>24963</v>
          </cell>
        </row>
        <row r="156">
          <cell r="B156" t="str">
            <v>57759</v>
          </cell>
          <cell r="C156" t="str">
            <v>RAJAN GUPTA</v>
          </cell>
          <cell r="D156" t="str">
            <v>M05</v>
          </cell>
          <cell r="E156">
            <v>2711</v>
          </cell>
          <cell r="F156" t="str">
            <v>RING M.SHOP</v>
          </cell>
          <cell r="G156" t="str">
            <v>BE INDL. CO-OPERATIVE 1991</v>
          </cell>
          <cell r="H156">
            <v>25242</v>
          </cell>
        </row>
        <row r="157">
          <cell r="B157" t="str">
            <v>57760</v>
          </cell>
          <cell r="C157" t="str">
            <v>JASBIR SINGH</v>
          </cell>
          <cell r="D157" t="str">
            <v>M05</v>
          </cell>
          <cell r="E157">
            <v>5101</v>
          </cell>
          <cell r="F157" t="str">
            <v>PMS - II</v>
          </cell>
          <cell r="G157" t="str">
            <v>BE MECH. 1991</v>
          </cell>
          <cell r="H157">
            <v>25862</v>
          </cell>
        </row>
        <row r="158">
          <cell r="B158" t="str">
            <v>57763</v>
          </cell>
          <cell r="C158" t="str">
            <v>APINDER SINGH CHAHAL</v>
          </cell>
          <cell r="D158" t="str">
            <v>M05</v>
          </cell>
          <cell r="E158">
            <v>2711</v>
          </cell>
          <cell r="F158" t="str">
            <v>RING M.SHOP</v>
          </cell>
          <cell r="G158" t="str">
            <v>BE MECH. 1991</v>
          </cell>
          <cell r="H158">
            <v>25018</v>
          </cell>
        </row>
        <row r="159">
          <cell r="B159" t="str">
            <v>57764</v>
          </cell>
          <cell r="C159" t="str">
            <v>SANDEEP SALWAN</v>
          </cell>
          <cell r="D159" t="str">
            <v>JM3</v>
          </cell>
          <cell r="E159">
            <v>2711</v>
          </cell>
          <cell r="F159" t="str">
            <v>RING M.SHOP</v>
          </cell>
          <cell r="G159" t="str">
            <v>DIP.MECH.ENGG.1988</v>
          </cell>
          <cell r="H159">
            <v>24768</v>
          </cell>
        </row>
        <row r="160">
          <cell r="B160" t="str">
            <v>57766</v>
          </cell>
          <cell r="C160" t="str">
            <v>SUKHWINDER SINGH</v>
          </cell>
          <cell r="D160" t="str">
            <v>JM2</v>
          </cell>
          <cell r="E160">
            <v>1713</v>
          </cell>
          <cell r="F160" t="str">
            <v>RING MAINT.</v>
          </cell>
          <cell r="G160" t="str">
            <v>DIP.MECH.ENGG.1991</v>
          </cell>
          <cell r="H160">
            <v>25663</v>
          </cell>
        </row>
        <row r="161">
          <cell r="B161" t="str">
            <v>57778</v>
          </cell>
          <cell r="C161" t="str">
            <v>TEJVINDER SINGH</v>
          </cell>
          <cell r="D161" t="str">
            <v>M04</v>
          </cell>
          <cell r="E161">
            <v>2711</v>
          </cell>
          <cell r="F161" t="str">
            <v>RING M.SHOP</v>
          </cell>
          <cell r="G161" t="str">
            <v>BE MECH. 1992</v>
          </cell>
          <cell r="H161">
            <v>25486</v>
          </cell>
        </row>
        <row r="162">
          <cell r="B162" t="str">
            <v>57780</v>
          </cell>
          <cell r="C162" t="str">
            <v>SANJEEV CHAWLA</v>
          </cell>
          <cell r="D162" t="str">
            <v>JM3</v>
          </cell>
          <cell r="E162">
            <v>2718</v>
          </cell>
          <cell r="F162" t="str">
            <v>RING INSP.</v>
          </cell>
          <cell r="G162" t="str">
            <v>DIP.MECH.ENGG.1990</v>
          </cell>
          <cell r="H162">
            <v>25572</v>
          </cell>
        </row>
        <row r="163">
          <cell r="B163" t="str">
            <v>57787</v>
          </cell>
          <cell r="C163" t="str">
            <v>JOTBIR SINGH</v>
          </cell>
          <cell r="D163" t="str">
            <v>M02</v>
          </cell>
          <cell r="E163">
            <v>1702</v>
          </cell>
          <cell r="F163" t="str">
            <v>RING FOUNDRY</v>
          </cell>
          <cell r="G163" t="str">
            <v>BE MECH. 1994</v>
          </cell>
          <cell r="H163">
            <v>26523</v>
          </cell>
        </row>
        <row r="164">
          <cell r="B164" t="str">
            <v>57790</v>
          </cell>
          <cell r="C164" t="str">
            <v>AMAN GUPTA</v>
          </cell>
          <cell r="D164" t="str">
            <v>JM3</v>
          </cell>
          <cell r="E164">
            <v>2711</v>
          </cell>
          <cell r="F164" t="str">
            <v>RING M.SHOP</v>
          </cell>
          <cell r="G164" t="str">
            <v>DIP.MECH.ENGG.1994</v>
          </cell>
          <cell r="H164">
            <v>27842</v>
          </cell>
        </row>
        <row r="165">
          <cell r="B165" t="str">
            <v>57791</v>
          </cell>
          <cell r="C165" t="str">
            <v>VINOD JAIN</v>
          </cell>
          <cell r="D165" t="str">
            <v>JM2</v>
          </cell>
          <cell r="E165">
            <v>2711</v>
          </cell>
          <cell r="F165" t="str">
            <v>RING M.SHOP</v>
          </cell>
          <cell r="G165" t="str">
            <v>DIP.MECH.ENGG.1993</v>
          </cell>
          <cell r="H165">
            <v>26649</v>
          </cell>
        </row>
        <row r="166">
          <cell r="B166" t="str">
            <v>57795</v>
          </cell>
          <cell r="C166" t="str">
            <v>TEJINDER SINGH</v>
          </cell>
          <cell r="D166" t="str">
            <v>JM2</v>
          </cell>
          <cell r="E166">
            <v>2713</v>
          </cell>
          <cell r="F166" t="str">
            <v>CY.LINER M.SHOP</v>
          </cell>
          <cell r="G166" t="str">
            <v>DIP.MECH.ENGG. 1991</v>
          </cell>
          <cell r="H166">
            <v>26299</v>
          </cell>
        </row>
        <row r="167">
          <cell r="B167" t="str">
            <v>57801</v>
          </cell>
          <cell r="C167" t="str">
            <v>RAJIT SYAL</v>
          </cell>
          <cell r="D167" t="str">
            <v>JM2</v>
          </cell>
          <cell r="E167">
            <v>4737</v>
          </cell>
          <cell r="F167" t="str">
            <v>TECHNICAL OFFICE</v>
          </cell>
          <cell r="G167" t="str">
            <v>4 YRS.DIP.- TOOL &amp; DIE TECH.1995</v>
          </cell>
          <cell r="H167">
            <v>27269</v>
          </cell>
        </row>
        <row r="168">
          <cell r="B168" t="str">
            <v>57804</v>
          </cell>
          <cell r="C168" t="str">
            <v>UPKAR SINGH</v>
          </cell>
          <cell r="D168" t="str">
            <v>JM2</v>
          </cell>
          <cell r="E168">
            <v>1700</v>
          </cell>
          <cell r="F168" t="str">
            <v>RING FOUNDRY</v>
          </cell>
          <cell r="G168" t="str">
            <v>DIP. MECH ENGG. 1993</v>
          </cell>
          <cell r="H168">
            <v>26978</v>
          </cell>
        </row>
        <row r="169">
          <cell r="B169" t="str">
            <v>57807</v>
          </cell>
          <cell r="C169" t="str">
            <v>RAKESH KUMAR KAUSHAL</v>
          </cell>
          <cell r="D169" t="str">
            <v>JM3</v>
          </cell>
          <cell r="E169">
            <v>2718</v>
          </cell>
          <cell r="F169" t="str">
            <v>RING INSP.</v>
          </cell>
          <cell r="G169" t="str">
            <v>DIP. MECH. ENGG. 1987,AMIE SEC.A 1991</v>
          </cell>
          <cell r="H169">
            <v>24798</v>
          </cell>
        </row>
        <row r="170">
          <cell r="B170" t="str">
            <v>57812</v>
          </cell>
          <cell r="C170" t="str">
            <v>PARVEEN KUMAR</v>
          </cell>
          <cell r="D170" t="str">
            <v>JM1</v>
          </cell>
          <cell r="E170">
            <v>2711</v>
          </cell>
          <cell r="F170" t="str">
            <v>RING M.SHOP</v>
          </cell>
          <cell r="G170" t="str">
            <v>DIP. MECH. ENGG. 1995</v>
          </cell>
          <cell r="H170">
            <v>27740</v>
          </cell>
        </row>
        <row r="171">
          <cell r="B171" t="str">
            <v>57813</v>
          </cell>
          <cell r="C171" t="str">
            <v>BHUPINDER SINGH</v>
          </cell>
          <cell r="D171" t="str">
            <v>JM2</v>
          </cell>
          <cell r="E171">
            <v>2711</v>
          </cell>
          <cell r="F171" t="str">
            <v>RING M.SHOP</v>
          </cell>
          <cell r="G171" t="str">
            <v>DIP. MECH. ENGG 1994</v>
          </cell>
          <cell r="H171">
            <v>26834</v>
          </cell>
        </row>
        <row r="172">
          <cell r="B172" t="str">
            <v>57817</v>
          </cell>
          <cell r="C172" t="str">
            <v>SUKHJINDER SINGH</v>
          </cell>
          <cell r="D172" t="str">
            <v>JM1</v>
          </cell>
          <cell r="E172">
            <v>4753</v>
          </cell>
          <cell r="F172" t="str">
            <v>LAF</v>
          </cell>
          <cell r="G172" t="str">
            <v>DIP. MECH. ENGG. 1995</v>
          </cell>
          <cell r="H172">
            <v>27266</v>
          </cell>
        </row>
        <row r="173">
          <cell r="B173" t="str">
            <v>57819</v>
          </cell>
          <cell r="C173" t="str">
            <v>GIRISH KUMAR</v>
          </cell>
          <cell r="D173" t="str">
            <v>JM2</v>
          </cell>
          <cell r="E173">
            <v>4753</v>
          </cell>
          <cell r="F173" t="str">
            <v>LAF</v>
          </cell>
          <cell r="G173" t="str">
            <v>DIP. MECH. ENGG 1995</v>
          </cell>
          <cell r="H173">
            <v>27326</v>
          </cell>
        </row>
        <row r="174">
          <cell r="B174" t="str">
            <v>57821</v>
          </cell>
          <cell r="C174" t="str">
            <v>ANIL KUMAR SHARMA</v>
          </cell>
          <cell r="D174" t="str">
            <v>JM1</v>
          </cell>
          <cell r="E174">
            <v>3722</v>
          </cell>
          <cell r="F174" t="str">
            <v>FAS &amp; SHIP.</v>
          </cell>
          <cell r="G174" t="str">
            <v>B.A. 1981</v>
          </cell>
          <cell r="H174">
            <v>21970</v>
          </cell>
        </row>
        <row r="175">
          <cell r="B175" t="str">
            <v>57824</v>
          </cell>
          <cell r="C175" t="str">
            <v>P PONNAPPAN</v>
          </cell>
          <cell r="D175" t="str">
            <v>JM1</v>
          </cell>
          <cell r="E175">
            <v>2711</v>
          </cell>
          <cell r="F175" t="str">
            <v>RING M.SHOP</v>
          </cell>
          <cell r="G175" t="str">
            <v>SEC. SCHOOL 1971</v>
          </cell>
          <cell r="H175">
            <v>19496</v>
          </cell>
        </row>
        <row r="176">
          <cell r="B176" t="str">
            <v>57830</v>
          </cell>
          <cell r="C176" t="str">
            <v>YOGESH BHASIN</v>
          </cell>
          <cell r="D176" t="str">
            <v>JM2</v>
          </cell>
          <cell r="E176">
            <v>2711</v>
          </cell>
          <cell r="F176" t="str">
            <v>RING M.SHOP</v>
          </cell>
          <cell r="G176" t="str">
            <v>DIP. MECH. ENGG. 1993</v>
          </cell>
          <cell r="H176">
            <v>27193</v>
          </cell>
        </row>
        <row r="177">
          <cell r="B177" t="str">
            <v>57832</v>
          </cell>
          <cell r="C177" t="str">
            <v>JASWINDER SINGH SAHNI</v>
          </cell>
          <cell r="D177" t="str">
            <v>JM2</v>
          </cell>
          <cell r="E177">
            <v>2714</v>
          </cell>
          <cell r="F177" t="str">
            <v>RING M.SHOP</v>
          </cell>
          <cell r="G177" t="str">
            <v>DIP. MECH. ENGG. 1994</v>
          </cell>
          <cell r="H177">
            <v>26764</v>
          </cell>
        </row>
        <row r="178">
          <cell r="B178" t="str">
            <v>57835</v>
          </cell>
          <cell r="C178" t="str">
            <v>AMAN KUMAR</v>
          </cell>
          <cell r="D178" t="str">
            <v>JM2</v>
          </cell>
          <cell r="E178">
            <v>2711</v>
          </cell>
          <cell r="F178" t="str">
            <v>RING M.SHOP</v>
          </cell>
          <cell r="G178" t="str">
            <v>DIP. MECH. ENGG. 1995</v>
          </cell>
          <cell r="H178">
            <v>27427</v>
          </cell>
        </row>
        <row r="179">
          <cell r="B179" t="str">
            <v>57839</v>
          </cell>
          <cell r="C179" t="str">
            <v>SANJEEV VOHRA</v>
          </cell>
          <cell r="D179" t="str">
            <v>JM1</v>
          </cell>
          <cell r="E179">
            <v>4747</v>
          </cell>
          <cell r="F179" t="str">
            <v>ELECTRICAL</v>
          </cell>
          <cell r="G179" t="str">
            <v>DIP. ELECTRICAL ENGG. 1993</v>
          </cell>
          <cell r="H179">
            <v>26656</v>
          </cell>
        </row>
        <row r="180">
          <cell r="B180" t="str">
            <v>57840</v>
          </cell>
          <cell r="C180" t="str">
            <v>IQBAL SINGH</v>
          </cell>
          <cell r="D180" t="str">
            <v>JM2</v>
          </cell>
          <cell r="E180">
            <v>3722</v>
          </cell>
          <cell r="F180" t="str">
            <v>FAS &amp; SHIP.</v>
          </cell>
          <cell r="G180" t="str">
            <v>DIP. MECH. ENGG. 1993</v>
          </cell>
          <cell r="H180">
            <v>26534</v>
          </cell>
        </row>
        <row r="181">
          <cell r="B181" t="str">
            <v>57848</v>
          </cell>
          <cell r="C181" t="str">
            <v>RAM LAL</v>
          </cell>
          <cell r="D181" t="str">
            <v>JM2</v>
          </cell>
          <cell r="E181">
            <v>2714</v>
          </cell>
          <cell r="F181" t="str">
            <v>RING M.SHOP</v>
          </cell>
          <cell r="G181" t="str">
            <v>DIP. MECH. ENGG. 1994</v>
          </cell>
          <cell r="H181">
            <v>27292</v>
          </cell>
        </row>
        <row r="182">
          <cell r="B182" t="str">
            <v>57849</v>
          </cell>
          <cell r="C182" t="str">
            <v>ANIL KUMAR SINGLA</v>
          </cell>
          <cell r="D182" t="str">
            <v>JM1</v>
          </cell>
          <cell r="E182">
            <v>4785</v>
          </cell>
          <cell r="F182" t="str">
            <v>RING MAINT.</v>
          </cell>
          <cell r="G182" t="str">
            <v>DIP. MECH. ENGG. 1994</v>
          </cell>
          <cell r="H182">
            <v>27137</v>
          </cell>
        </row>
        <row r="183">
          <cell r="B183" t="str">
            <v>57850</v>
          </cell>
          <cell r="C183" t="str">
            <v>INDER PAL SINGH SOHAL</v>
          </cell>
          <cell r="D183" t="str">
            <v>JM2</v>
          </cell>
          <cell r="E183">
            <v>2716</v>
          </cell>
          <cell r="F183" t="str">
            <v>RING MAINT.</v>
          </cell>
          <cell r="G183" t="str">
            <v>P.D.- AUTO. &amp; TRACTOR ENGG. 1995</v>
          </cell>
          <cell r="H183">
            <v>26998</v>
          </cell>
        </row>
        <row r="184">
          <cell r="B184" t="str">
            <v>57851</v>
          </cell>
          <cell r="C184" t="str">
            <v>MANINDER SINGH ARORA</v>
          </cell>
          <cell r="D184" t="str">
            <v>JM2</v>
          </cell>
          <cell r="E184">
            <v>2711</v>
          </cell>
          <cell r="F184" t="str">
            <v>RING M.SHOP</v>
          </cell>
          <cell r="G184" t="str">
            <v>POST DIP. - INDL. ELECTRONICS 1994</v>
          </cell>
          <cell r="H184">
            <v>26542</v>
          </cell>
        </row>
        <row r="185">
          <cell r="B185" t="str">
            <v>57852</v>
          </cell>
          <cell r="C185" t="str">
            <v>VIKRAMJEET PATHAK</v>
          </cell>
          <cell r="D185" t="str">
            <v>JM1</v>
          </cell>
          <cell r="E185">
            <v>4782</v>
          </cell>
          <cell r="F185" t="str">
            <v>LAF</v>
          </cell>
          <cell r="G185" t="str">
            <v>DIP. MECH. ENGG. 1996</v>
          </cell>
          <cell r="H185">
            <v>27766</v>
          </cell>
        </row>
        <row r="186">
          <cell r="B186" t="str">
            <v>57855</v>
          </cell>
          <cell r="C186" t="str">
            <v>SATBIR SINGH RANDHAWA</v>
          </cell>
          <cell r="D186" t="str">
            <v>JM2</v>
          </cell>
          <cell r="E186">
            <v>2711</v>
          </cell>
          <cell r="F186" t="str">
            <v>RING M.SHOP</v>
          </cell>
          <cell r="G186" t="str">
            <v>DIP. MECH. ENGG. 1995</v>
          </cell>
          <cell r="H186">
            <v>26401</v>
          </cell>
        </row>
        <row r="187">
          <cell r="B187" t="str">
            <v>57858</v>
          </cell>
          <cell r="C187" t="str">
            <v>RAVNEET SINGH GHUMAN</v>
          </cell>
          <cell r="D187" t="str">
            <v>JM2</v>
          </cell>
          <cell r="E187">
            <v>2711</v>
          </cell>
          <cell r="F187" t="str">
            <v>RING M.SHOP</v>
          </cell>
          <cell r="G187" t="str">
            <v>DIP. MECH. ENGG. 1996</v>
          </cell>
          <cell r="H187">
            <v>28270</v>
          </cell>
        </row>
        <row r="188">
          <cell r="B188" t="str">
            <v>57859</v>
          </cell>
          <cell r="C188" t="str">
            <v>ANIL GULERIA</v>
          </cell>
          <cell r="D188" t="str">
            <v>JM1</v>
          </cell>
          <cell r="E188">
            <v>2711</v>
          </cell>
          <cell r="F188" t="str">
            <v>RING M.SHOP</v>
          </cell>
          <cell r="G188" t="str">
            <v>DIP. MECH. ENGG. 1996</v>
          </cell>
          <cell r="H188">
            <v>28332</v>
          </cell>
        </row>
        <row r="189">
          <cell r="B189" t="str">
            <v>57960</v>
          </cell>
          <cell r="C189" t="str">
            <v>BINU GOYAL</v>
          </cell>
          <cell r="D189" t="str">
            <v>JM2</v>
          </cell>
          <cell r="E189">
            <v>2711</v>
          </cell>
          <cell r="F189" t="str">
            <v>RING M.SHOP</v>
          </cell>
          <cell r="G189" t="str">
            <v>DIP. MECH. ENGG. 1988</v>
          </cell>
          <cell r="H189">
            <v>25790</v>
          </cell>
        </row>
        <row r="190">
          <cell r="B190" t="str">
            <v>57962</v>
          </cell>
          <cell r="C190" t="str">
            <v>TARJINDER SINGH</v>
          </cell>
          <cell r="D190" t="str">
            <v>JM2</v>
          </cell>
          <cell r="E190">
            <v>4782</v>
          </cell>
          <cell r="F190" t="str">
            <v>LAF</v>
          </cell>
          <cell r="G190" t="str">
            <v>DIP. ELECTRICAL ENGG. 1996</v>
          </cell>
          <cell r="H190">
            <v>27619</v>
          </cell>
        </row>
        <row r="191">
          <cell r="B191" t="str">
            <v>57964</v>
          </cell>
          <cell r="C191" t="str">
            <v>MANMOHAN SAINI</v>
          </cell>
          <cell r="D191" t="str">
            <v>JM2</v>
          </cell>
          <cell r="E191">
            <v>2711</v>
          </cell>
          <cell r="F191" t="str">
            <v>RING M.SHOP</v>
          </cell>
          <cell r="G191" t="str">
            <v>DIP. MECH. (WITH HONS) 1999</v>
          </cell>
          <cell r="H191">
            <v>29207</v>
          </cell>
        </row>
        <row r="192">
          <cell r="B192" t="str">
            <v>57965</v>
          </cell>
          <cell r="C192" t="str">
            <v>DILMOHAN SINGH</v>
          </cell>
          <cell r="D192" t="str">
            <v>JM2</v>
          </cell>
          <cell r="E192">
            <v>2713</v>
          </cell>
          <cell r="F192" t="str">
            <v>CY.LINER M.SHOP</v>
          </cell>
          <cell r="G192" t="str">
            <v>DIP. MECH.ENGG.1998</v>
          </cell>
          <cell r="H192">
            <v>29065</v>
          </cell>
        </row>
        <row r="193">
          <cell r="B193" t="str">
            <v>57966</v>
          </cell>
          <cell r="C193" t="str">
            <v>SANJEEV KR. KALIA</v>
          </cell>
          <cell r="D193" t="str">
            <v>JM2</v>
          </cell>
          <cell r="E193">
            <v>2713</v>
          </cell>
          <cell r="F193" t="str">
            <v>CY.LINER M.SHOP</v>
          </cell>
          <cell r="G193" t="str">
            <v>DIP. IN MECH. ENGG.96</v>
          </cell>
          <cell r="H193">
            <v>27391</v>
          </cell>
        </row>
        <row r="194">
          <cell r="B194" t="str">
            <v>57967</v>
          </cell>
          <cell r="C194" t="str">
            <v>HARVINDER SINGH</v>
          </cell>
          <cell r="D194" t="str">
            <v>JM2</v>
          </cell>
          <cell r="E194">
            <v>2711</v>
          </cell>
          <cell r="F194" t="str">
            <v>RING M.SHOP</v>
          </cell>
          <cell r="G194" t="str">
            <v>DIP. IN INDL. &amp; PRODN. ENGG.98</v>
          </cell>
          <cell r="H194">
            <v>29088</v>
          </cell>
        </row>
        <row r="195">
          <cell r="B195" t="str">
            <v>57968</v>
          </cell>
          <cell r="C195" t="str">
            <v>SOM NATH MEHRA</v>
          </cell>
          <cell r="D195" t="str">
            <v>JM2</v>
          </cell>
          <cell r="E195">
            <v>1700</v>
          </cell>
          <cell r="F195" t="str">
            <v>RING FOUNDRY</v>
          </cell>
        </row>
        <row r="196">
          <cell r="B196" t="str">
            <v>57969</v>
          </cell>
          <cell r="C196" t="str">
            <v>SATBIR SINGH</v>
          </cell>
          <cell r="D196" t="str">
            <v>JM1</v>
          </cell>
          <cell r="E196">
            <v>1714</v>
          </cell>
          <cell r="F196" t="str">
            <v>LINER FDY YBX</v>
          </cell>
          <cell r="H196">
            <v>30151</v>
          </cell>
        </row>
        <row r="197">
          <cell r="B197" t="str">
            <v>57970</v>
          </cell>
          <cell r="C197" t="str">
            <v>RAJIV GUPTA</v>
          </cell>
          <cell r="D197" t="str">
            <v>JM1</v>
          </cell>
          <cell r="E197">
            <v>1701</v>
          </cell>
          <cell r="F197" t="str">
            <v>RING FOUNDRY</v>
          </cell>
          <cell r="G197" t="str">
            <v>DIP IN INDUSTRIAL  &amp; PROD.ENGINEER</v>
          </cell>
          <cell r="H197">
            <v>26568</v>
          </cell>
        </row>
        <row r="198">
          <cell r="B198" t="str">
            <v>57971</v>
          </cell>
          <cell r="C198" t="str">
            <v>KANWALJIT SINGH</v>
          </cell>
          <cell r="D198" t="str">
            <v>JM1</v>
          </cell>
          <cell r="E198">
            <v>2716</v>
          </cell>
          <cell r="F198" t="str">
            <v>RING M/C SHOP MAINT</v>
          </cell>
          <cell r="H198">
            <v>28647</v>
          </cell>
        </row>
        <row r="199">
          <cell r="B199" t="str">
            <v>57972</v>
          </cell>
          <cell r="C199" t="str">
            <v>ABHIMANU KR.SINGH</v>
          </cell>
          <cell r="D199" t="str">
            <v>JM2</v>
          </cell>
          <cell r="E199">
            <v>2711</v>
          </cell>
          <cell r="F199" t="str">
            <v xml:space="preserve">RING M/C SHOP  </v>
          </cell>
          <cell r="H199">
            <v>26891</v>
          </cell>
        </row>
        <row r="200">
          <cell r="B200" t="str">
            <v>60189</v>
          </cell>
          <cell r="C200" t="str">
            <v>KAPIL KUMAR AGGARWAL</v>
          </cell>
          <cell r="D200" t="str">
            <v>M05</v>
          </cell>
          <cell r="E200">
            <v>3120</v>
          </cell>
          <cell r="F200" t="str">
            <v>PMS-I</v>
          </cell>
          <cell r="G200" t="str">
            <v>BE MECH. 1982,AUDITOR/LEAD AUDIT.EXAM.96</v>
          </cell>
          <cell r="H200">
            <v>22513</v>
          </cell>
        </row>
        <row r="201">
          <cell r="B201" t="str">
            <v>60190</v>
          </cell>
          <cell r="C201" t="str">
            <v>MAHESH KUMAR GROVER</v>
          </cell>
          <cell r="D201" t="str">
            <v>M06</v>
          </cell>
          <cell r="E201">
            <v>2711</v>
          </cell>
          <cell r="F201" t="str">
            <v>PPC</v>
          </cell>
          <cell r="G201" t="str">
            <v>BE MECH. 1983, MBA 1999</v>
          </cell>
          <cell r="H201">
            <v>22362</v>
          </cell>
        </row>
        <row r="202">
          <cell r="B202" t="str">
            <v>60208</v>
          </cell>
          <cell r="C202" t="str">
            <v>ASHOK K YADAV</v>
          </cell>
          <cell r="D202" t="str">
            <v>M06</v>
          </cell>
          <cell r="E202">
            <v>5416</v>
          </cell>
          <cell r="F202" t="str">
            <v>EDP</v>
          </cell>
          <cell r="G202" t="str">
            <v>M.Sc.(PHY)-85,PGD(CSA)-86,ME(CS)-90,MBA</v>
          </cell>
          <cell r="H202">
            <v>21675</v>
          </cell>
        </row>
        <row r="203">
          <cell r="B203" t="str">
            <v>60221</v>
          </cell>
          <cell r="C203" t="str">
            <v>ARUN KUMAR MALHOTRA</v>
          </cell>
          <cell r="D203" t="str">
            <v>DGM</v>
          </cell>
          <cell r="E203">
            <v>4735</v>
          </cell>
          <cell r="F203" t="str">
            <v>PERSONNEL</v>
          </cell>
          <cell r="G203" t="str">
            <v>BA,LL.B, DPMIR-1980</v>
          </cell>
          <cell r="H203">
            <v>20273</v>
          </cell>
        </row>
        <row r="204">
          <cell r="B204" t="str">
            <v>60246</v>
          </cell>
          <cell r="C204" t="str">
            <v>SATISH KUMAR VALECHA</v>
          </cell>
          <cell r="D204" t="str">
            <v>M05</v>
          </cell>
          <cell r="E204">
            <v>5415</v>
          </cell>
          <cell r="F204" t="str">
            <v>FINANCE</v>
          </cell>
          <cell r="G204" t="str">
            <v>CA 1988</v>
          </cell>
          <cell r="H204">
            <v>23486</v>
          </cell>
        </row>
        <row r="205">
          <cell r="B205" t="str">
            <v>60257</v>
          </cell>
          <cell r="C205" t="str">
            <v>AMRIT LAL JAGOTRA</v>
          </cell>
          <cell r="D205" t="str">
            <v>M03</v>
          </cell>
          <cell r="E205">
            <v>2110</v>
          </cell>
          <cell r="F205" t="str">
            <v>PISTON FOUNDRY</v>
          </cell>
          <cell r="G205" t="str">
            <v>B.E. MET. 1992</v>
          </cell>
          <cell r="H205">
            <v>25636</v>
          </cell>
        </row>
        <row r="206">
          <cell r="B206" t="str">
            <v>60259</v>
          </cell>
          <cell r="C206" t="str">
            <v>DEEPINDER SINGH</v>
          </cell>
          <cell r="D206" t="str">
            <v>M04</v>
          </cell>
          <cell r="E206">
            <v>3120</v>
          </cell>
          <cell r="F206" t="str">
            <v>PMS-I</v>
          </cell>
          <cell r="G206" t="str">
            <v>BE INDL.(CO-OP)95,MBA SPL.IN OPR.MGT.02</v>
          </cell>
          <cell r="H206">
            <v>26509</v>
          </cell>
        </row>
        <row r="207">
          <cell r="B207" t="str">
            <v>60265</v>
          </cell>
          <cell r="C207" t="str">
            <v>PUNEET KUMAR SHARMA</v>
          </cell>
          <cell r="D207" t="str">
            <v>M03</v>
          </cell>
          <cell r="E207">
            <v>3120</v>
          </cell>
          <cell r="F207" t="str">
            <v>PMS-I</v>
          </cell>
          <cell r="G207" t="str">
            <v>B.Sc. 1987,B.E. MECH. 1995</v>
          </cell>
          <cell r="H207">
            <v>24733</v>
          </cell>
        </row>
        <row r="208">
          <cell r="B208" t="str">
            <v>60273</v>
          </cell>
          <cell r="C208" t="str">
            <v>KULBIR SINGH</v>
          </cell>
          <cell r="D208" t="str">
            <v>M03</v>
          </cell>
          <cell r="E208">
            <v>3123</v>
          </cell>
          <cell r="F208" t="str">
            <v>PISTON MAINT.</v>
          </cell>
          <cell r="G208" t="str">
            <v>B.E. MECH. 1995 PGD ENGG. MECH.(HEAT POW</v>
          </cell>
          <cell r="H208">
            <v>26238</v>
          </cell>
        </row>
        <row r="209">
          <cell r="B209" t="str">
            <v>60277</v>
          </cell>
          <cell r="C209" t="str">
            <v>LALIT KR. GUPTA</v>
          </cell>
          <cell r="D209" t="str">
            <v>M03</v>
          </cell>
          <cell r="E209">
            <v>3120</v>
          </cell>
          <cell r="F209" t="str">
            <v>PMS-I</v>
          </cell>
          <cell r="G209" t="str">
            <v>B.E. MECH. 1995</v>
          </cell>
          <cell r="H209">
            <v>26978</v>
          </cell>
        </row>
        <row r="210">
          <cell r="B210" t="str">
            <v>60278</v>
          </cell>
          <cell r="C210" t="str">
            <v>MUKESH KUMAR</v>
          </cell>
          <cell r="D210" t="str">
            <v>M05</v>
          </cell>
          <cell r="E210">
            <v>5414</v>
          </cell>
          <cell r="F210" t="str">
            <v>PISTON MNFG.ENG</v>
          </cell>
          <cell r="G210" t="str">
            <v>B.E. MECH. 1996</v>
          </cell>
          <cell r="H210">
            <v>26987</v>
          </cell>
        </row>
        <row r="211">
          <cell r="B211" t="str">
            <v>60279</v>
          </cell>
          <cell r="C211" t="str">
            <v>NAVNEET SINGH</v>
          </cell>
          <cell r="D211" t="str">
            <v>M03</v>
          </cell>
          <cell r="E211">
            <v>2110</v>
          </cell>
          <cell r="F211" t="str">
            <v>PISTON FOUNDRY</v>
          </cell>
          <cell r="G211" t="str">
            <v>M.SC. MATERIAL SC. 1996</v>
          </cell>
          <cell r="H211">
            <v>26539</v>
          </cell>
        </row>
        <row r="212">
          <cell r="B212" t="str">
            <v>60291</v>
          </cell>
          <cell r="C212" t="str">
            <v>NAVEEN BANSAL</v>
          </cell>
          <cell r="D212" t="str">
            <v>M03</v>
          </cell>
          <cell r="E212">
            <v>3120</v>
          </cell>
          <cell r="F212" t="str">
            <v>PMS-I</v>
          </cell>
          <cell r="G212" t="str">
            <v>B.E. MECH. 1996</v>
          </cell>
          <cell r="H212">
            <v>27687</v>
          </cell>
        </row>
        <row r="213">
          <cell r="B213" t="str">
            <v>60301</v>
          </cell>
          <cell r="C213" t="str">
            <v>VINEET AHLUWALIA</v>
          </cell>
          <cell r="D213" t="str">
            <v>M06</v>
          </cell>
          <cell r="E213">
            <v>5414</v>
          </cell>
          <cell r="F213" t="str">
            <v>TECH. &amp; DEV.</v>
          </cell>
          <cell r="G213" t="str">
            <v>B.E MECH. 1998</v>
          </cell>
          <cell r="H213">
            <v>27972</v>
          </cell>
        </row>
        <row r="214">
          <cell r="B214" t="str">
            <v>60310</v>
          </cell>
          <cell r="C214" t="str">
            <v>MANDEEP SHARMA</v>
          </cell>
          <cell r="D214" t="str">
            <v>M03</v>
          </cell>
          <cell r="E214">
            <v>3120</v>
          </cell>
          <cell r="F214" t="str">
            <v>PMS-I</v>
          </cell>
          <cell r="G214" t="str">
            <v>B.E. ELECTRONICS 1994</v>
          </cell>
          <cell r="H214">
            <v>27295</v>
          </cell>
        </row>
        <row r="215">
          <cell r="B215" t="str">
            <v>60312</v>
          </cell>
          <cell r="C215" t="str">
            <v>DEEPAK GROVER</v>
          </cell>
          <cell r="D215" t="str">
            <v>M03</v>
          </cell>
          <cell r="E215">
            <v>3120</v>
          </cell>
          <cell r="F215" t="str">
            <v>PMS-I</v>
          </cell>
          <cell r="G215" t="str">
            <v>B. TECH. MECH. ENGG. (SPL. WITH MFG) 97</v>
          </cell>
          <cell r="H215">
            <v>27451</v>
          </cell>
        </row>
        <row r="216">
          <cell r="B216" t="str">
            <v>60338</v>
          </cell>
          <cell r="C216" t="str">
            <v>SANJEEV KUMAR BANSAL</v>
          </cell>
          <cell r="D216" t="str">
            <v>M04</v>
          </cell>
          <cell r="E216">
            <v>2117</v>
          </cell>
          <cell r="F216" t="str">
            <v>MAINT.</v>
          </cell>
          <cell r="G216" t="str">
            <v>B.E. ELECTRONICS 1995</v>
          </cell>
          <cell r="H216">
            <v>26974</v>
          </cell>
        </row>
        <row r="217">
          <cell r="B217" t="str">
            <v>62025</v>
          </cell>
          <cell r="C217" t="str">
            <v>JIWAN LAL GOYAL</v>
          </cell>
          <cell r="D217" t="str">
            <v>M07</v>
          </cell>
          <cell r="E217">
            <v>4750</v>
          </cell>
          <cell r="F217" t="str">
            <v>LAF</v>
          </cell>
          <cell r="G217" t="str">
            <v>DIP.MECH.ENGG.1969,AMIE-MECH. 1976</v>
          </cell>
          <cell r="H217">
            <v>17760</v>
          </cell>
        </row>
        <row r="218">
          <cell r="B218" t="str">
            <v>62030</v>
          </cell>
          <cell r="C218" t="str">
            <v>RAMESH KUMAR KAPOOR</v>
          </cell>
          <cell r="D218" t="str">
            <v>M07</v>
          </cell>
          <cell r="E218">
            <v>2725</v>
          </cell>
          <cell r="F218" t="str">
            <v>ELECTRICAL</v>
          </cell>
          <cell r="G218" t="str">
            <v>BE ELECTRICAL 1976</v>
          </cell>
          <cell r="H218">
            <v>19693</v>
          </cell>
        </row>
        <row r="219">
          <cell r="B219" t="str">
            <v>62035</v>
          </cell>
          <cell r="C219" t="str">
            <v>DEV KIRAN</v>
          </cell>
          <cell r="D219" t="str">
            <v>M07</v>
          </cell>
          <cell r="E219">
            <v>4737</v>
          </cell>
          <cell r="F219" t="str">
            <v>TECH.OFFICE</v>
          </cell>
          <cell r="G219" t="str">
            <v>BSC ENGG 75,.PGD-MECH,CER.EXAM.GERMAN-76</v>
          </cell>
          <cell r="H219">
            <v>19431</v>
          </cell>
        </row>
        <row r="220">
          <cell r="B220" t="str">
            <v>62038</v>
          </cell>
          <cell r="C220" t="str">
            <v>M J S SEKHON</v>
          </cell>
          <cell r="D220" t="str">
            <v>M08</v>
          </cell>
          <cell r="E220">
            <v>2711</v>
          </cell>
          <cell r="F220" t="str">
            <v>RING M.SHOP</v>
          </cell>
          <cell r="G220" t="str">
            <v>BE MECH. 1977</v>
          </cell>
          <cell r="H220">
            <v>19820</v>
          </cell>
        </row>
        <row r="221">
          <cell r="B221" t="str">
            <v>62075</v>
          </cell>
          <cell r="C221" t="str">
            <v>BRIJPAL SINGH SIDHU</v>
          </cell>
          <cell r="D221" t="str">
            <v>DGM</v>
          </cell>
          <cell r="E221">
            <v>2103</v>
          </cell>
          <cell r="F221" t="str">
            <v>FAS</v>
          </cell>
          <cell r="G221" t="str">
            <v>B.SC.ENGG.MECH, PGD IN PERS. MGT.</v>
          </cell>
          <cell r="H221">
            <v>18532</v>
          </cell>
        </row>
        <row r="222">
          <cell r="B222" t="str">
            <v>62079</v>
          </cell>
          <cell r="C222" t="str">
            <v>JASWANT SINGH</v>
          </cell>
          <cell r="D222" t="str">
            <v>M07</v>
          </cell>
          <cell r="E222">
            <v>4730</v>
          </cell>
          <cell r="F222" t="str">
            <v>T.ROOM</v>
          </cell>
          <cell r="G222" t="str">
            <v>B.SC.ENGG.PROD. 1972</v>
          </cell>
          <cell r="H222">
            <v>18580</v>
          </cell>
        </row>
        <row r="223">
          <cell r="B223" t="str">
            <v>62252</v>
          </cell>
          <cell r="C223" t="str">
            <v>MANINDER PAL SINGH</v>
          </cell>
          <cell r="D223" t="str">
            <v>M04</v>
          </cell>
          <cell r="E223">
            <v>4750</v>
          </cell>
          <cell r="F223" t="str">
            <v>LAF</v>
          </cell>
          <cell r="G223" t="str">
            <v>BE MECH. 1992</v>
          </cell>
          <cell r="H223">
            <v>26396</v>
          </cell>
        </row>
        <row r="224">
          <cell r="B224" t="str">
            <v>62261</v>
          </cell>
          <cell r="C224" t="str">
            <v>NAVEEN RISHI</v>
          </cell>
          <cell r="D224" t="str">
            <v>M04</v>
          </cell>
          <cell r="E224">
            <v>1702</v>
          </cell>
          <cell r="F224" t="str">
            <v>RING FOUNDRY</v>
          </cell>
          <cell r="G224" t="str">
            <v>BE MECH. 1994</v>
          </cell>
          <cell r="H224">
            <v>26552</v>
          </cell>
        </row>
        <row r="225">
          <cell r="B225" t="str">
            <v>62263</v>
          </cell>
          <cell r="C225" t="str">
            <v>SANJAY KUMAR DAS</v>
          </cell>
          <cell r="D225" t="str">
            <v>M04</v>
          </cell>
          <cell r="E225">
            <v>4727</v>
          </cell>
          <cell r="F225" t="str">
            <v>INDL. ENGG.</v>
          </cell>
          <cell r="G225" t="str">
            <v>BE MECH. 1994</v>
          </cell>
          <cell r="H225">
            <v>26544</v>
          </cell>
        </row>
        <row r="226">
          <cell r="B226" t="str">
            <v>62271</v>
          </cell>
          <cell r="C226" t="str">
            <v>MANMOHAN SINGH SIDHU</v>
          </cell>
          <cell r="D226" t="str">
            <v>M03</v>
          </cell>
          <cell r="E226">
            <v>2716</v>
          </cell>
          <cell r="F226" t="str">
            <v>RING MAINT.</v>
          </cell>
          <cell r="G226" t="str">
            <v>B.SC.(MECH. ENGG.) 1982</v>
          </cell>
          <cell r="H226">
            <v>22022</v>
          </cell>
        </row>
        <row r="227">
          <cell r="B227" t="str">
            <v>62290</v>
          </cell>
          <cell r="C227" t="str">
            <v>VISHAL MITTAL</v>
          </cell>
          <cell r="D227" t="str">
            <v>M03</v>
          </cell>
          <cell r="E227">
            <v>4737</v>
          </cell>
          <cell r="F227" t="str">
            <v>R &amp; D</v>
          </cell>
          <cell r="G227" t="str">
            <v>B. TECH.(PROD ENGG &amp; MANAGEMENT) 1994</v>
          </cell>
          <cell r="H227">
            <v>26365</v>
          </cell>
        </row>
        <row r="228">
          <cell r="B228" t="str">
            <v>62294</v>
          </cell>
          <cell r="C228" t="str">
            <v>BHARAT KUMAR RAO</v>
          </cell>
          <cell r="D228" t="str">
            <v>M03</v>
          </cell>
          <cell r="E228">
            <v>4767</v>
          </cell>
          <cell r="F228" t="str">
            <v>ELECTRICAL</v>
          </cell>
          <cell r="G228" t="str">
            <v>B.E. INDL.(ELECTRONICS) 1995</v>
          </cell>
          <cell r="H228">
            <v>26157</v>
          </cell>
        </row>
        <row r="229">
          <cell r="B229" t="str">
            <v>62311</v>
          </cell>
          <cell r="C229" t="str">
            <v>RAMAN KUMAR GARG</v>
          </cell>
          <cell r="D229" t="str">
            <v>M03</v>
          </cell>
          <cell r="E229">
            <v>1710</v>
          </cell>
          <cell r="F229" t="str">
            <v>RING FOUNDRY</v>
          </cell>
          <cell r="G229" t="str">
            <v>B.E. MECH. 1995</v>
          </cell>
          <cell r="H229">
            <v>26035</v>
          </cell>
        </row>
        <row r="230">
          <cell r="B230" t="str">
            <v>62320</v>
          </cell>
          <cell r="C230" t="str">
            <v>RAJWANT SINGH TANWAR</v>
          </cell>
          <cell r="D230" t="str">
            <v>M03</v>
          </cell>
          <cell r="E230">
            <v>4769</v>
          </cell>
          <cell r="F230" t="str">
            <v>LAF</v>
          </cell>
          <cell r="G230" t="str">
            <v>B.E. MECH.1995</v>
          </cell>
          <cell r="H230">
            <v>26199</v>
          </cell>
        </row>
        <row r="231">
          <cell r="B231" t="str">
            <v>62326</v>
          </cell>
          <cell r="C231" t="str">
            <v>HARMINDER SINGH</v>
          </cell>
          <cell r="D231" t="str">
            <v>M03</v>
          </cell>
          <cell r="E231">
            <v>2711</v>
          </cell>
          <cell r="F231" t="str">
            <v>RING M.SHOP</v>
          </cell>
          <cell r="G231" t="str">
            <v>B.TECH. MECH.(SPL. IN MFG. ENGG.)1997</v>
          </cell>
          <cell r="H231">
            <v>27322</v>
          </cell>
        </row>
        <row r="232">
          <cell r="B232" t="str">
            <v>62343</v>
          </cell>
          <cell r="C232" t="str">
            <v>GAURAV BHUTANI</v>
          </cell>
          <cell r="D232" t="str">
            <v>M02</v>
          </cell>
          <cell r="E232">
            <v>1702</v>
          </cell>
          <cell r="F232" t="str">
            <v>RING FOUNDRY</v>
          </cell>
          <cell r="G232" t="str">
            <v>M.SC.(MATERIAL SC.)COOPERATIVE 1999</v>
          </cell>
          <cell r="H232">
            <v>27522</v>
          </cell>
        </row>
        <row r="233">
          <cell r="B233" t="str">
            <v>62344</v>
          </cell>
          <cell r="C233" t="str">
            <v>VISHAL KAURA</v>
          </cell>
          <cell r="D233" t="str">
            <v>M02</v>
          </cell>
          <cell r="E233">
            <v>2711</v>
          </cell>
          <cell r="F233" t="str">
            <v>RING M.SHOP</v>
          </cell>
          <cell r="G233" t="str">
            <v>B.E.(PROD.) 1998</v>
          </cell>
          <cell r="H233">
            <v>27273</v>
          </cell>
        </row>
        <row r="234">
          <cell r="B234" t="str">
            <v>62345</v>
          </cell>
          <cell r="C234" t="str">
            <v>S J S MANGAT</v>
          </cell>
          <cell r="D234" t="str">
            <v>M06</v>
          </cell>
          <cell r="E234">
            <v>4745</v>
          </cell>
          <cell r="F234" t="str">
            <v>SECURITY</v>
          </cell>
          <cell r="G234" t="str">
            <v>B.SC. IST YEAR 1969</v>
          </cell>
          <cell r="H234">
            <v>18293</v>
          </cell>
        </row>
        <row r="235">
          <cell r="B235" t="str">
            <v>62349</v>
          </cell>
          <cell r="C235" t="str">
            <v>BHAWESH MALHOTRA</v>
          </cell>
          <cell r="D235" t="str">
            <v>M03</v>
          </cell>
          <cell r="E235">
            <v>2711</v>
          </cell>
          <cell r="F235" t="str">
            <v>RING M.SHOP</v>
          </cell>
          <cell r="G235" t="str">
            <v>B.E. MECH. 1994</v>
          </cell>
          <cell r="H235">
            <v>26242</v>
          </cell>
        </row>
        <row r="236">
          <cell r="B236" t="str">
            <v>62353</v>
          </cell>
          <cell r="C236" t="str">
            <v>ATUL TONDON</v>
          </cell>
          <cell r="D236" t="str">
            <v>M04</v>
          </cell>
          <cell r="E236">
            <v>1702</v>
          </cell>
          <cell r="F236" t="str">
            <v>RING FOUNDRY</v>
          </cell>
          <cell r="G236" t="str">
            <v>B.TECH.MFG. ENGG. 1995</v>
          </cell>
          <cell r="H236">
            <v>27410</v>
          </cell>
        </row>
        <row r="237">
          <cell r="B237" t="str">
            <v>62414</v>
          </cell>
          <cell r="C237" t="str">
            <v>MOHAN KUMAR</v>
          </cell>
          <cell r="D237" t="str">
            <v>M02</v>
          </cell>
          <cell r="E237">
            <v>2711</v>
          </cell>
          <cell r="F237" t="str">
            <v>RING M.SHOP</v>
          </cell>
          <cell r="G237" t="str">
            <v>DIP.MECH.ENGG 1990</v>
          </cell>
          <cell r="H237">
            <v>25004</v>
          </cell>
        </row>
        <row r="238">
          <cell r="B238" t="str">
            <v>62422</v>
          </cell>
          <cell r="C238" t="str">
            <v>JATINDER SINGLA</v>
          </cell>
          <cell r="D238" t="str">
            <v>M02</v>
          </cell>
          <cell r="E238">
            <v>3120</v>
          </cell>
          <cell r="F238" t="str">
            <v>PMS-I</v>
          </cell>
          <cell r="G238" t="str">
            <v>BE MECH.2000,ME INDL. 2002</v>
          </cell>
          <cell r="H238">
            <v>28778</v>
          </cell>
        </row>
        <row r="239">
          <cell r="B239" t="str">
            <v>62423</v>
          </cell>
          <cell r="C239" t="str">
            <v>ANUBHAV GUPTA</v>
          </cell>
          <cell r="D239" t="str">
            <v>M02</v>
          </cell>
          <cell r="E239">
            <v>2711</v>
          </cell>
          <cell r="F239" t="str">
            <v>RING M.SHOP</v>
          </cell>
          <cell r="G239" t="str">
            <v>BE INDL. 2002</v>
          </cell>
          <cell r="H239">
            <v>29267</v>
          </cell>
        </row>
        <row r="240">
          <cell r="B240" t="str">
            <v>62429</v>
          </cell>
          <cell r="C240" t="str">
            <v>ARVIND KAPUR</v>
          </cell>
          <cell r="D240" t="str">
            <v>M03</v>
          </cell>
          <cell r="E240">
            <v>2711</v>
          </cell>
          <cell r="F240" t="str">
            <v>RING M.SHOP</v>
          </cell>
          <cell r="G240" t="str">
            <v>BE MECH. 95,MASTER OF FIN. &amp; CONT. 99</v>
          </cell>
          <cell r="H240">
            <v>26836</v>
          </cell>
        </row>
        <row r="241">
          <cell r="B241" t="str">
            <v>62430</v>
          </cell>
          <cell r="C241" t="str">
            <v>SURINDER PAL S BHALLA</v>
          </cell>
          <cell r="D241" t="str">
            <v>M02</v>
          </cell>
          <cell r="E241">
            <v>2711</v>
          </cell>
          <cell r="F241" t="str">
            <v>RING M.SHOP</v>
          </cell>
          <cell r="G241" t="str">
            <v>BE INDL. 1999</v>
          </cell>
          <cell r="H241">
            <v>27936</v>
          </cell>
        </row>
        <row r="242">
          <cell r="B242" t="str">
            <v>62439</v>
          </cell>
          <cell r="C242" t="str">
            <v>BIKRAMJIT SINGH</v>
          </cell>
          <cell r="D242" t="str">
            <v>M02</v>
          </cell>
          <cell r="E242">
            <v>4769</v>
          </cell>
          <cell r="F242" t="str">
            <v>LAF</v>
          </cell>
          <cell r="G242" t="str">
            <v>BE. MECH. 2001</v>
          </cell>
          <cell r="H242">
            <v>28844</v>
          </cell>
        </row>
        <row r="243">
          <cell r="B243" t="str">
            <v>62442</v>
          </cell>
          <cell r="C243" t="str">
            <v>SUNIL AILAVADI</v>
          </cell>
          <cell r="D243" t="str">
            <v>SM4</v>
          </cell>
          <cell r="E243">
            <v>2100</v>
          </cell>
          <cell r="F243" t="str">
            <v>ADMIN.</v>
          </cell>
          <cell r="G243" t="str">
            <v>B.E. MECH. 1982</v>
          </cell>
          <cell r="H243">
            <v>22812</v>
          </cell>
        </row>
        <row r="244">
          <cell r="B244" t="str">
            <v>62445</v>
          </cell>
          <cell r="C244" t="str">
            <v>DEEPAK SHARMA</v>
          </cell>
          <cell r="D244" t="str">
            <v>M02</v>
          </cell>
          <cell r="E244">
            <v>3120</v>
          </cell>
          <cell r="F244" t="str">
            <v>PMS-I</v>
          </cell>
          <cell r="G244" t="str">
            <v>B.TECH. PRODN. ENGG. 2002</v>
          </cell>
          <cell r="H244">
            <v>29598</v>
          </cell>
        </row>
        <row r="245">
          <cell r="B245" t="str">
            <v>62449</v>
          </cell>
          <cell r="C245" t="str">
            <v>MUNISH</v>
          </cell>
          <cell r="D245" t="str">
            <v>M02</v>
          </cell>
          <cell r="E245">
            <v>4737</v>
          </cell>
          <cell r="F245" t="str">
            <v>R &amp; D</v>
          </cell>
          <cell r="G245" t="str">
            <v>B.E. MECH. ENGG.2003</v>
          </cell>
          <cell r="H245">
            <v>29459</v>
          </cell>
        </row>
        <row r="246">
          <cell r="B246" t="str">
            <v>62450</v>
          </cell>
          <cell r="C246" t="str">
            <v>MOHAN SINGH</v>
          </cell>
          <cell r="D246" t="str">
            <v>M06</v>
          </cell>
          <cell r="E246">
            <v>3120</v>
          </cell>
          <cell r="F246" t="str">
            <v>PMS - I</v>
          </cell>
          <cell r="G246" t="str">
            <v>DIP. IN MECH. ENGG.1987</v>
          </cell>
          <cell r="H246">
            <v>24201</v>
          </cell>
        </row>
        <row r="247">
          <cell r="B247" t="str">
            <v>62451</v>
          </cell>
          <cell r="C247" t="str">
            <v>SUSHIL RAINA</v>
          </cell>
          <cell r="D247" t="str">
            <v>M08</v>
          </cell>
          <cell r="E247">
            <v>2711</v>
          </cell>
          <cell r="F247" t="str">
            <v>RING M.SHOP</v>
          </cell>
          <cell r="H247">
            <v>21375</v>
          </cell>
        </row>
        <row r="248">
          <cell r="B248" t="str">
            <v>62453</v>
          </cell>
          <cell r="C248" t="str">
            <v>VIJAY YADAV</v>
          </cell>
          <cell r="D248" t="str">
            <v>M03</v>
          </cell>
          <cell r="E248">
            <v>1700</v>
          </cell>
          <cell r="F248" t="str">
            <v>RING FOUNDRY</v>
          </cell>
          <cell r="G248" t="str">
            <v>B.E. METALLURGY 2001</v>
          </cell>
          <cell r="H248">
            <v>28714</v>
          </cell>
        </row>
        <row r="249">
          <cell r="B249" t="str">
            <v>62454</v>
          </cell>
          <cell r="C249" t="str">
            <v>SURESH CHAND</v>
          </cell>
          <cell r="D249" t="str">
            <v>M02</v>
          </cell>
          <cell r="E249">
            <v>2711</v>
          </cell>
          <cell r="F249" t="str">
            <v>RING M.SHOP</v>
          </cell>
          <cell r="H249">
            <v>27285</v>
          </cell>
        </row>
        <row r="250">
          <cell r="B250" t="str">
            <v>62456</v>
          </cell>
          <cell r="C250" t="str">
            <v>AMIT SAINI</v>
          </cell>
          <cell r="D250" t="str">
            <v>M02</v>
          </cell>
          <cell r="E250">
            <v>2711</v>
          </cell>
          <cell r="F250" t="str">
            <v>RING M.SHOP</v>
          </cell>
          <cell r="G250" t="str">
            <v>B.TECH PROD. ENGG. 2001</v>
          </cell>
          <cell r="H250">
            <v>28449</v>
          </cell>
        </row>
        <row r="251">
          <cell r="B251" t="str">
            <v>62457</v>
          </cell>
          <cell r="C251" t="str">
            <v>AMIT KAUSHIK</v>
          </cell>
          <cell r="D251" t="str">
            <v>M02</v>
          </cell>
          <cell r="E251">
            <v>2711</v>
          </cell>
          <cell r="F251" t="str">
            <v>RING M.SHOP</v>
          </cell>
          <cell r="H251">
            <v>27702</v>
          </cell>
        </row>
        <row r="252">
          <cell r="B252" t="str">
            <v>62458</v>
          </cell>
          <cell r="C252" t="str">
            <v>YOGINDER CHAUHAN</v>
          </cell>
          <cell r="D252" t="str">
            <v>M02</v>
          </cell>
          <cell r="E252">
            <v>3120</v>
          </cell>
          <cell r="F252" t="str">
            <v>PMS- I</v>
          </cell>
          <cell r="H252">
            <v>29016</v>
          </cell>
        </row>
        <row r="253">
          <cell r="B253" t="str">
            <v>62460</v>
          </cell>
          <cell r="C253" t="str">
            <v>SUMIT BHARTIYA</v>
          </cell>
          <cell r="E253">
            <v>1700</v>
          </cell>
          <cell r="F253" t="str">
            <v>RING FOUNDRY</v>
          </cell>
        </row>
        <row r="254">
          <cell r="B254" t="str">
            <v>62461</v>
          </cell>
          <cell r="C254" t="str">
            <v>RAJESH JAIN</v>
          </cell>
          <cell r="D254" t="str">
            <v>M04</v>
          </cell>
          <cell r="E254">
            <v>3120</v>
          </cell>
          <cell r="F254" t="str">
            <v>GENERAL STORE</v>
          </cell>
        </row>
        <row r="255">
          <cell r="B255" t="str">
            <v>62463</v>
          </cell>
          <cell r="C255" t="str">
            <v>ASHISH SETH</v>
          </cell>
          <cell r="E255">
            <v>4737</v>
          </cell>
          <cell r="F255" t="str">
            <v>R &amp; D</v>
          </cell>
        </row>
        <row r="256">
          <cell r="B256" t="str">
            <v>62465</v>
          </cell>
          <cell r="C256" t="str">
            <v>AMANDEEP</v>
          </cell>
          <cell r="E256">
            <v>2711</v>
          </cell>
          <cell r="F256" t="str">
            <v>RING M.SHOP</v>
          </cell>
        </row>
        <row r="257">
          <cell r="B257" t="str">
            <v>.</v>
          </cell>
          <cell r="C257" t="str">
            <v>DEEPAK</v>
          </cell>
          <cell r="D257" t="str">
            <v>M02</v>
          </cell>
          <cell r="E257">
            <v>2711</v>
          </cell>
          <cell r="F257" t="str">
            <v>RING M.SHOP</v>
          </cell>
          <cell r="G257" t="str">
            <v>B.E. MECH 2002</v>
          </cell>
          <cell r="H257">
            <v>28983</v>
          </cell>
        </row>
        <row r="258">
          <cell r="B258" t="str">
            <v>62468</v>
          </cell>
          <cell r="C258" t="str">
            <v>DEEPAK SHARMA</v>
          </cell>
          <cell r="D258" t="str">
            <v>M02</v>
          </cell>
          <cell r="E258">
            <v>1701</v>
          </cell>
          <cell r="F258" t="str">
            <v>RING FOUNDRY</v>
          </cell>
          <cell r="G258" t="str">
            <v xml:space="preserve"> </v>
          </cell>
          <cell r="H258">
            <v>29885</v>
          </cell>
        </row>
        <row r="259">
          <cell r="B259" t="str">
            <v>62469</v>
          </cell>
          <cell r="C259" t="str">
            <v xml:space="preserve">MANINDER SINGH   </v>
          </cell>
          <cell r="D259" t="str">
            <v>M02</v>
          </cell>
          <cell r="E259">
            <v>1704</v>
          </cell>
          <cell r="F259" t="str">
            <v>RING FOUNDRY</v>
          </cell>
          <cell r="G259" t="str">
            <v xml:space="preserve"> </v>
          </cell>
          <cell r="H259">
            <v>28408</v>
          </cell>
        </row>
        <row r="260">
          <cell r="B260" t="str">
            <v>62470</v>
          </cell>
          <cell r="C260" t="str">
            <v>HARINDER SINGH</v>
          </cell>
          <cell r="D260" t="str">
            <v>M04</v>
          </cell>
          <cell r="E260">
            <v>2102</v>
          </cell>
          <cell r="F260" t="str">
            <v>PERSONNEL</v>
          </cell>
          <cell r="H260">
            <v>21194</v>
          </cell>
        </row>
        <row r="261">
          <cell r="B261" t="str">
            <v>62476</v>
          </cell>
          <cell r="C261" t="str">
            <v>BHAVJOT SINGH</v>
          </cell>
          <cell r="D261" t="str">
            <v>M02</v>
          </cell>
          <cell r="E261">
            <v>5414</v>
          </cell>
          <cell r="F261" t="str">
            <v>R &amp; D</v>
          </cell>
          <cell r="H261">
            <v>29588</v>
          </cell>
        </row>
        <row r="262">
          <cell r="B262" t="str">
            <v>62479</v>
          </cell>
          <cell r="C262" t="str">
            <v>RAJESH SHARMA</v>
          </cell>
          <cell r="D262" t="str">
            <v>M04</v>
          </cell>
          <cell r="E262">
            <v>2718</v>
          </cell>
          <cell r="F262" t="str">
            <v>RING INSPECTION</v>
          </cell>
          <cell r="H262">
            <v>26385</v>
          </cell>
        </row>
        <row r="263">
          <cell r="B263" t="str">
            <v>69061</v>
          </cell>
          <cell r="C263" t="str">
            <v>M L SHARMA</v>
          </cell>
          <cell r="D263" t="str">
            <v>M05</v>
          </cell>
          <cell r="E263">
            <v>2711</v>
          </cell>
          <cell r="F263" t="str">
            <v>RING M.SHOP</v>
          </cell>
          <cell r="G263" t="str">
            <v>DIP.MECH.ENGG. 1980</v>
          </cell>
          <cell r="H263">
            <v>22073</v>
          </cell>
        </row>
        <row r="264">
          <cell r="B264" t="str">
            <v>82020</v>
          </cell>
          <cell r="C264" t="str">
            <v>L R SHORI</v>
          </cell>
          <cell r="D264" t="str">
            <v>M04</v>
          </cell>
          <cell r="E264">
            <v>2100</v>
          </cell>
          <cell r="F264" t="str">
            <v xml:space="preserve">FAS   </v>
          </cell>
          <cell r="G264" t="str">
            <v>BA 1975 PGD OFFICE PROCEDURES 1990</v>
          </cell>
          <cell r="H264">
            <v>18928</v>
          </cell>
        </row>
        <row r="265">
          <cell r="B265" t="str">
            <v>82021</v>
          </cell>
          <cell r="C265" t="str">
            <v>R S SEHGAL</v>
          </cell>
          <cell r="D265" t="str">
            <v>RET</v>
          </cell>
          <cell r="E265">
            <v>1100</v>
          </cell>
          <cell r="F265" t="str">
            <v>PIN PLANT</v>
          </cell>
          <cell r="G265" t="str">
            <v>BE MECH. HONS. 1968</v>
          </cell>
          <cell r="H265">
            <v>17373</v>
          </cell>
        </row>
        <row r="266">
          <cell r="B266" t="str">
            <v>82022</v>
          </cell>
          <cell r="C266" t="str">
            <v>J P THUKRAL</v>
          </cell>
          <cell r="D266" t="str">
            <v>RET</v>
          </cell>
          <cell r="E266">
            <v>2117</v>
          </cell>
          <cell r="F266" t="str">
            <v>ELECTRICAL</v>
          </cell>
          <cell r="G266" t="str">
            <v>B.SC.ENGG.(ELECTRICAL)</v>
          </cell>
          <cell r="H266">
            <v>18445</v>
          </cell>
        </row>
        <row r="267">
          <cell r="B267" t="str">
            <v>82023</v>
          </cell>
          <cell r="C267" t="str">
            <v>J S CHHABRA</v>
          </cell>
          <cell r="D267" t="str">
            <v>M08</v>
          </cell>
          <cell r="E267">
            <v>2110</v>
          </cell>
          <cell r="F267" t="str">
            <v>PISTON FOUNDRY</v>
          </cell>
          <cell r="G267" t="str">
            <v>B.SC.ENGG. MET. 1971</v>
          </cell>
          <cell r="H267">
            <v>17463</v>
          </cell>
        </row>
        <row r="268">
          <cell r="B268" t="str">
            <v>82024</v>
          </cell>
          <cell r="C268" t="str">
            <v>K K VOHRA</v>
          </cell>
          <cell r="D268" t="str">
            <v>M07</v>
          </cell>
          <cell r="E268">
            <v>2117</v>
          </cell>
          <cell r="F268" t="str">
            <v>PISTON FOUNDRY</v>
          </cell>
          <cell r="G268" t="str">
            <v>BE ELECTRICAL1971</v>
          </cell>
          <cell r="H268">
            <v>17568</v>
          </cell>
        </row>
        <row r="269">
          <cell r="B269" t="str">
            <v>82025</v>
          </cell>
          <cell r="C269" t="str">
            <v>RANBIR SINGH</v>
          </cell>
          <cell r="D269" t="str">
            <v>RET</v>
          </cell>
          <cell r="E269">
            <v>2119</v>
          </cell>
          <cell r="F269" t="str">
            <v>T.ROOM</v>
          </cell>
          <cell r="G269" t="str">
            <v>DIP.MECH.ENGG.1971</v>
          </cell>
          <cell r="H269">
            <v>17908</v>
          </cell>
        </row>
        <row r="270">
          <cell r="B270" t="str">
            <v>82026</v>
          </cell>
          <cell r="C270" t="str">
            <v>NATHI RAM</v>
          </cell>
          <cell r="D270" t="str">
            <v>M06</v>
          </cell>
          <cell r="E270">
            <v>2110</v>
          </cell>
          <cell r="F270" t="str">
            <v>PISTON FOUNDRY</v>
          </cell>
          <cell r="G270" t="str">
            <v>DIP.MECH.ENGG.1966</v>
          </cell>
          <cell r="H270">
            <v>17590</v>
          </cell>
        </row>
        <row r="271">
          <cell r="B271" t="str">
            <v>82027</v>
          </cell>
          <cell r="C271" t="str">
            <v>S L KATARIA</v>
          </cell>
          <cell r="D271" t="str">
            <v>RET</v>
          </cell>
          <cell r="E271">
            <v>2102</v>
          </cell>
          <cell r="F271" t="str">
            <v>ADMINSTRATION</v>
          </cell>
          <cell r="G271" t="str">
            <v>B.SC.ENGG.MECH.</v>
          </cell>
          <cell r="H271">
            <v>17205</v>
          </cell>
        </row>
      </sheetData>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g"/>
      <sheetName val="Plan2"/>
      <sheetName val="Plan3"/>
      <sheetName val="telco-p"/>
    </sheetNames>
    <sheetDataSet>
      <sheetData sheetId="0">
        <row r="1">
          <cell r="A1" t="str">
            <v>1H20710</v>
          </cell>
        </row>
      </sheetData>
      <sheetData sheetId="1">
        <row r="1">
          <cell r="A1" t="str">
            <v>1H20710</v>
          </cell>
        </row>
      </sheetData>
      <sheetData sheetId="2">
        <row r="1">
          <cell r="A1" t="str">
            <v>1H20710</v>
          </cell>
          <cell r="B1">
            <v>616</v>
          </cell>
        </row>
        <row r="2">
          <cell r="A2" t="str">
            <v>1H20720</v>
          </cell>
          <cell r="B2">
            <v>0</v>
          </cell>
        </row>
        <row r="3">
          <cell r="A3" t="str">
            <v>1H21100</v>
          </cell>
          <cell r="B3">
            <v>0</v>
          </cell>
        </row>
        <row r="4">
          <cell r="A4" t="str">
            <v>1H23710</v>
          </cell>
          <cell r="B4">
            <v>2206</v>
          </cell>
        </row>
        <row r="5">
          <cell r="A5" t="str">
            <v>1H23720</v>
          </cell>
          <cell r="B5">
            <v>1718</v>
          </cell>
        </row>
        <row r="6">
          <cell r="A6" t="str">
            <v>1H26300</v>
          </cell>
          <cell r="B6">
            <v>0</v>
          </cell>
        </row>
        <row r="7">
          <cell r="A7" t="str">
            <v>1H26710</v>
          </cell>
          <cell r="B7">
            <v>0</v>
          </cell>
        </row>
        <row r="8">
          <cell r="A8" t="str">
            <v>1H26720</v>
          </cell>
          <cell r="B8">
            <v>0</v>
          </cell>
        </row>
        <row r="9">
          <cell r="A9" t="str">
            <v>1H28300</v>
          </cell>
          <cell r="B9">
            <v>0</v>
          </cell>
        </row>
        <row r="10">
          <cell r="A10" t="str">
            <v>4H26710</v>
          </cell>
          <cell r="B10">
            <v>5406</v>
          </cell>
        </row>
        <row r="11">
          <cell r="A11" t="str">
            <v>6H07120</v>
          </cell>
          <cell r="B11">
            <v>0</v>
          </cell>
        </row>
        <row r="12">
          <cell r="A12" t="str">
            <v>6H16120</v>
          </cell>
          <cell r="B12">
            <v>63</v>
          </cell>
        </row>
        <row r="13">
          <cell r="A13" t="str">
            <v>6H18110</v>
          </cell>
          <cell r="B13">
            <v>123</v>
          </cell>
        </row>
        <row r="14">
          <cell r="A14" t="str">
            <v>6H18120</v>
          </cell>
          <cell r="B14">
            <v>0</v>
          </cell>
        </row>
        <row r="15">
          <cell r="A15" t="str">
            <v>6H19110</v>
          </cell>
          <cell r="B15">
            <v>0</v>
          </cell>
        </row>
        <row r="16">
          <cell r="A16" t="str">
            <v>6H20110</v>
          </cell>
          <cell r="B16">
            <v>2718</v>
          </cell>
        </row>
        <row r="17">
          <cell r="A17" t="str">
            <v>6H20120</v>
          </cell>
          <cell r="B17">
            <v>1188</v>
          </cell>
        </row>
        <row r="18">
          <cell r="A18" t="str">
            <v>6H21110</v>
          </cell>
          <cell r="B18">
            <v>68</v>
          </cell>
        </row>
        <row r="19">
          <cell r="A19" t="str">
            <v>6H21120</v>
          </cell>
          <cell r="B19">
            <v>142</v>
          </cell>
        </row>
        <row r="20">
          <cell r="A20" t="str">
            <v>6H22110</v>
          </cell>
          <cell r="B20">
            <v>0</v>
          </cell>
        </row>
        <row r="21">
          <cell r="A21" t="str">
            <v>6H23110</v>
          </cell>
          <cell r="B21">
            <v>0</v>
          </cell>
        </row>
        <row r="22">
          <cell r="A22" t="str">
            <v>6H23120</v>
          </cell>
          <cell r="B22">
            <v>126</v>
          </cell>
        </row>
        <row r="23">
          <cell r="A23" t="str">
            <v>6H24110</v>
          </cell>
          <cell r="B23">
            <v>0</v>
          </cell>
        </row>
        <row r="24">
          <cell r="A24" t="str">
            <v>6H25110</v>
          </cell>
          <cell r="B24">
            <v>0</v>
          </cell>
        </row>
        <row r="25">
          <cell r="A25" t="str">
            <v>6H26110</v>
          </cell>
          <cell r="B25">
            <v>0</v>
          </cell>
        </row>
        <row r="26">
          <cell r="A26" t="str">
            <v>6H26120</v>
          </cell>
          <cell r="B26">
            <v>3354</v>
          </cell>
        </row>
        <row r="27">
          <cell r="A27" t="str">
            <v>6H26121</v>
          </cell>
          <cell r="B27">
            <v>0</v>
          </cell>
        </row>
        <row r="28">
          <cell r="A28" t="str">
            <v>6H26122</v>
          </cell>
          <cell r="B28">
            <v>10</v>
          </cell>
        </row>
        <row r="29">
          <cell r="A29" t="str">
            <v>6H26201</v>
          </cell>
          <cell r="B29">
            <v>0</v>
          </cell>
        </row>
        <row r="30">
          <cell r="A30" t="str">
            <v>6H27110</v>
          </cell>
          <cell r="B30">
            <v>611</v>
          </cell>
        </row>
        <row r="31">
          <cell r="A31" t="str">
            <v>6H27120</v>
          </cell>
          <cell r="B31">
            <v>0</v>
          </cell>
        </row>
        <row r="32">
          <cell r="A32" t="str">
            <v>6H28110</v>
          </cell>
          <cell r="B32">
            <v>365</v>
          </cell>
        </row>
        <row r="33">
          <cell r="A33" t="str">
            <v>6H28120</v>
          </cell>
          <cell r="B33">
            <v>314</v>
          </cell>
        </row>
        <row r="34">
          <cell r="A34" t="str">
            <v>6H30110</v>
          </cell>
          <cell r="B34">
            <v>720</v>
          </cell>
        </row>
        <row r="35">
          <cell r="A35" t="str">
            <v>6H30120</v>
          </cell>
          <cell r="B35">
            <v>1571</v>
          </cell>
        </row>
        <row r="36">
          <cell r="A36" t="str">
            <v>6H33110</v>
          </cell>
          <cell r="B36">
            <v>96</v>
          </cell>
        </row>
        <row r="37">
          <cell r="A37" t="str">
            <v>6H33120</v>
          </cell>
          <cell r="B37">
            <v>375</v>
          </cell>
        </row>
      </sheetData>
      <sheetData sheetId="3"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BRPIS"/>
      <sheetName val="4Y-SCRAP (2)"/>
      <sheetName val="Pistons EU"/>
      <sheetName val="Existing"/>
      <sheetName val="#REF"/>
      <sheetName val="OTHER O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5SC価格戦略"/>
      <sheetName val="評価提示収益性"/>
      <sheetName val="当初条件"/>
      <sheetName val="条件変更"/>
      <sheetName val="fesBD"/>
      <sheetName val="当初条件BD"/>
      <sheetName val="条件変更BD"/>
      <sheetName val="Sheet1"/>
      <sheetName val="7中末登録SC"/>
      <sheetName val="原本報告125"/>
      <sheetName val="原本報告150"/>
      <sheetName val="ｺﾝY条件BD"/>
      <sheetName val="要件会議BD"/>
      <sheetName val="収益目標達成度"/>
      <sheetName val="7中末登録SC (2)"/>
      <sheetName val="原本報告125 (2)"/>
      <sheetName val="C100-KICK"/>
      <sheetName val="ocean voyage"/>
      <sheetName val="Config"/>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SONNEL"/>
      <sheetName val="ADMIN"/>
      <sheetName val="PINRATE"/>
      <sheetName val="PINPRICEVER"/>
      <sheetName val="PINNAR"/>
      <sheetName val="SCRAP-PIN"/>
      <sheetName val="PIN -KEY"/>
      <sheetName val="PINNSVQTY"/>
      <sheetName val="TOP"/>
      <sheetName val="INCOME"/>
      <sheetName val="NAR"/>
      <sheetName val="SCRAP"/>
      <sheetName val="S&amp;S2"/>
      <sheetName val="FUEL"/>
      <sheetName val="DEP"/>
      <sheetName val="NSVQTY."/>
      <sheetName val="KEY-DATA"/>
      <sheetName val="ALLOBUD"/>
      <sheetName val="raterm20%"/>
      <sheetName val="JUNE TRF"/>
      <sheetName val="DPIN KEY"/>
      <sheetName val="major"/>
      <sheetName val="PIN_-KEY1"/>
      <sheetName val="NSVQTY_1"/>
      <sheetName val="JUNE_TRF1"/>
      <sheetName val="DPIN_KEY"/>
      <sheetName val="PIN_-KEY"/>
      <sheetName val="NSVQTY_"/>
      <sheetName val="JUNE_TRF"/>
    </sheetNames>
    <sheetDataSet>
      <sheetData sheetId="0"/>
      <sheetData sheetId="1"/>
      <sheetData sheetId="2"/>
      <sheetData sheetId="3"/>
      <sheetData sheetId="4"/>
      <sheetData sheetId="5"/>
      <sheetData sheetId="6"/>
      <sheetData sheetId="7" refreshError="1">
        <row r="8">
          <cell r="B8">
            <v>104</v>
          </cell>
          <cell r="C8" t="str">
            <v>BAJAJ CUB</v>
          </cell>
          <cell r="D8">
            <v>0</v>
          </cell>
          <cell r="E8">
            <v>12000</v>
          </cell>
          <cell r="F8">
            <v>0</v>
          </cell>
          <cell r="G8">
            <v>0</v>
          </cell>
          <cell r="H8">
            <v>30500</v>
          </cell>
          <cell r="I8">
            <v>42500</v>
          </cell>
        </row>
        <row r="9">
          <cell r="B9">
            <v>106</v>
          </cell>
          <cell r="C9" t="str">
            <v xml:space="preserve">RAJDOOT </v>
          </cell>
          <cell r="D9">
            <v>0</v>
          </cell>
          <cell r="E9">
            <v>0</v>
          </cell>
          <cell r="F9">
            <v>0</v>
          </cell>
          <cell r="G9">
            <v>0</v>
          </cell>
          <cell r="H9">
            <v>96000</v>
          </cell>
          <cell r="I9">
            <v>96000</v>
          </cell>
        </row>
        <row r="10">
          <cell r="B10">
            <v>109</v>
          </cell>
          <cell r="C10" t="str">
            <v>CHETAK  - (ASSLY)</v>
          </cell>
          <cell r="D10">
            <v>0</v>
          </cell>
          <cell r="E10">
            <v>0</v>
          </cell>
          <cell r="F10">
            <v>0</v>
          </cell>
          <cell r="G10">
            <v>0</v>
          </cell>
          <cell r="H10">
            <v>150000</v>
          </cell>
          <cell r="I10">
            <v>150000</v>
          </cell>
        </row>
        <row r="11">
          <cell r="B11">
            <v>114</v>
          </cell>
          <cell r="C11" t="str">
            <v>BAJAJ M 50 (EXP)</v>
          </cell>
          <cell r="D11">
            <v>0</v>
          </cell>
          <cell r="E11">
            <v>0</v>
          </cell>
          <cell r="F11">
            <v>0</v>
          </cell>
          <cell r="G11">
            <v>0</v>
          </cell>
          <cell r="H11">
            <v>12000</v>
          </cell>
          <cell r="I11">
            <v>12000</v>
          </cell>
        </row>
        <row r="12">
          <cell r="B12">
            <v>119</v>
          </cell>
          <cell r="C12" t="str">
            <v>NV 150 OLD</v>
          </cell>
          <cell r="D12">
            <v>97000</v>
          </cell>
          <cell r="E12">
            <v>0</v>
          </cell>
          <cell r="F12">
            <v>0</v>
          </cell>
          <cell r="G12">
            <v>0</v>
          </cell>
          <cell r="H12">
            <v>36000</v>
          </cell>
          <cell r="I12">
            <v>133000</v>
          </cell>
        </row>
        <row r="13">
          <cell r="B13">
            <v>120</v>
          </cell>
          <cell r="C13" t="str">
            <v>HERO PUCH</v>
          </cell>
          <cell r="D13">
            <v>8000</v>
          </cell>
          <cell r="E13">
            <v>0</v>
          </cell>
          <cell r="F13">
            <v>0</v>
          </cell>
          <cell r="G13">
            <v>50</v>
          </cell>
          <cell r="H13">
            <v>8500</v>
          </cell>
          <cell r="I13">
            <v>16550</v>
          </cell>
        </row>
        <row r="14">
          <cell r="B14">
            <v>124</v>
          </cell>
          <cell r="C14" t="str">
            <v>JAWA</v>
          </cell>
          <cell r="D14">
            <v>0</v>
          </cell>
          <cell r="E14">
            <v>0</v>
          </cell>
          <cell r="F14">
            <v>0</v>
          </cell>
          <cell r="G14">
            <v>0</v>
          </cell>
          <cell r="H14">
            <v>1500</v>
          </cell>
          <cell r="I14">
            <v>1500</v>
          </cell>
        </row>
        <row r="15">
          <cell r="B15">
            <v>128</v>
          </cell>
          <cell r="C15" t="str">
            <v>NV 150 MODI</v>
          </cell>
          <cell r="D15">
            <v>0</v>
          </cell>
          <cell r="E15">
            <v>0</v>
          </cell>
          <cell r="F15">
            <v>0</v>
          </cell>
          <cell r="G15">
            <v>0</v>
          </cell>
          <cell r="H15">
            <v>29000</v>
          </cell>
          <cell r="I15">
            <v>29000</v>
          </cell>
        </row>
        <row r="16">
          <cell r="B16">
            <v>129</v>
          </cell>
          <cell r="C16" t="str">
            <v>BAJAJ M 80</v>
          </cell>
          <cell r="D16">
            <v>0</v>
          </cell>
          <cell r="E16">
            <v>12000</v>
          </cell>
          <cell r="F16">
            <v>0</v>
          </cell>
          <cell r="G16">
            <v>0</v>
          </cell>
          <cell r="H16">
            <v>28000</v>
          </cell>
          <cell r="I16">
            <v>40000</v>
          </cell>
        </row>
        <row r="17">
          <cell r="B17">
            <v>132</v>
          </cell>
          <cell r="C17" t="str">
            <v>BAJAJ M 74 (ASSLY)</v>
          </cell>
          <cell r="D17">
            <v>162000</v>
          </cell>
          <cell r="E17">
            <v>12000</v>
          </cell>
          <cell r="F17">
            <v>0</v>
          </cell>
          <cell r="G17">
            <v>0</v>
          </cell>
          <cell r="H17">
            <v>8000</v>
          </cell>
          <cell r="I17">
            <v>182000</v>
          </cell>
        </row>
        <row r="18">
          <cell r="B18">
            <v>134</v>
          </cell>
          <cell r="C18" t="str">
            <v>BAJAJ SUNNY 50 CC</v>
          </cell>
          <cell r="D18">
            <v>0</v>
          </cell>
          <cell r="E18">
            <v>12000</v>
          </cell>
          <cell r="F18">
            <v>0</v>
          </cell>
          <cell r="G18">
            <v>0</v>
          </cell>
          <cell r="H18">
            <v>0</v>
          </cell>
          <cell r="I18">
            <v>12000</v>
          </cell>
        </row>
        <row r="19">
          <cell r="B19">
            <v>135</v>
          </cell>
          <cell r="C19" t="str">
            <v>AX 100 (ASSLY.)</v>
          </cell>
          <cell r="D19">
            <v>210000</v>
          </cell>
          <cell r="E19">
            <v>20000</v>
          </cell>
          <cell r="F19">
            <v>0</v>
          </cell>
          <cell r="G19">
            <v>25</v>
          </cell>
          <cell r="H19">
            <v>66000</v>
          </cell>
          <cell r="I19">
            <v>296025</v>
          </cell>
        </row>
        <row r="20">
          <cell r="B20">
            <v>137</v>
          </cell>
          <cell r="C20" t="str">
            <v>RX 100</v>
          </cell>
          <cell r="D20">
            <v>0</v>
          </cell>
          <cell r="E20">
            <v>72000</v>
          </cell>
          <cell r="F20">
            <v>0</v>
          </cell>
          <cell r="G20">
            <v>50</v>
          </cell>
          <cell r="H20">
            <v>81500</v>
          </cell>
          <cell r="I20">
            <v>153550</v>
          </cell>
        </row>
        <row r="21">
          <cell r="B21">
            <v>138</v>
          </cell>
          <cell r="C21" t="str">
            <v>HERO HONDA</v>
          </cell>
          <cell r="D21">
            <v>0</v>
          </cell>
          <cell r="E21">
            <v>0</v>
          </cell>
          <cell r="F21">
            <v>0</v>
          </cell>
          <cell r="G21">
            <v>0</v>
          </cell>
          <cell r="H21">
            <v>33000</v>
          </cell>
          <cell r="I21">
            <v>33000</v>
          </cell>
        </row>
        <row r="22">
          <cell r="B22">
            <v>139</v>
          </cell>
          <cell r="C22" t="str">
            <v>KB-100</v>
          </cell>
          <cell r="D22">
            <v>0</v>
          </cell>
          <cell r="E22">
            <v>12000</v>
          </cell>
          <cell r="F22">
            <v>0</v>
          </cell>
          <cell r="G22">
            <v>50</v>
          </cell>
          <cell r="H22">
            <v>33000</v>
          </cell>
          <cell r="I22">
            <v>45050</v>
          </cell>
        </row>
        <row r="23">
          <cell r="B23">
            <v>141</v>
          </cell>
          <cell r="C23" t="str">
            <v>VIJAI</v>
          </cell>
          <cell r="D23">
            <v>0</v>
          </cell>
          <cell r="E23">
            <v>0</v>
          </cell>
          <cell r="F23">
            <v>0</v>
          </cell>
          <cell r="G23">
            <v>0</v>
          </cell>
          <cell r="H23">
            <v>2000</v>
          </cell>
          <cell r="I23">
            <v>2000</v>
          </cell>
        </row>
        <row r="24">
          <cell r="B24">
            <v>142</v>
          </cell>
          <cell r="C24" t="str">
            <v>VIKRAM</v>
          </cell>
          <cell r="D24">
            <v>5000</v>
          </cell>
          <cell r="E24">
            <v>0</v>
          </cell>
          <cell r="F24">
            <v>0</v>
          </cell>
          <cell r="G24">
            <v>0</v>
          </cell>
          <cell r="H24">
            <v>2400</v>
          </cell>
          <cell r="I24">
            <v>7400</v>
          </cell>
        </row>
        <row r="25">
          <cell r="B25">
            <v>150</v>
          </cell>
          <cell r="C25" t="str">
            <v>BAJAJ 125 CC - (ASSLY.)</v>
          </cell>
          <cell r="D25">
            <v>0</v>
          </cell>
          <cell r="E25">
            <v>0</v>
          </cell>
          <cell r="F25">
            <v>0</v>
          </cell>
          <cell r="G25">
            <v>0</v>
          </cell>
          <cell r="H25">
            <v>18000</v>
          </cell>
          <cell r="I25">
            <v>18000</v>
          </cell>
        </row>
        <row r="26">
          <cell r="B26">
            <v>152</v>
          </cell>
          <cell r="C26" t="str">
            <v>KB 125 CC</v>
          </cell>
          <cell r="D26">
            <v>24000</v>
          </cell>
          <cell r="E26">
            <v>6000</v>
          </cell>
          <cell r="F26">
            <v>0</v>
          </cell>
          <cell r="G26">
            <v>0</v>
          </cell>
          <cell r="H26">
            <v>0</v>
          </cell>
          <cell r="I26">
            <v>30000</v>
          </cell>
        </row>
        <row r="27">
          <cell r="B27">
            <v>154</v>
          </cell>
          <cell r="C27" t="str">
            <v>BAJAJ SUNNY ZIP</v>
          </cell>
          <cell r="D27">
            <v>12000</v>
          </cell>
          <cell r="E27">
            <v>0</v>
          </cell>
          <cell r="F27">
            <v>0</v>
          </cell>
          <cell r="G27">
            <v>0</v>
          </cell>
          <cell r="H27">
            <v>0</v>
          </cell>
          <cell r="I27">
            <v>12000</v>
          </cell>
        </row>
        <row r="28">
          <cell r="B28">
            <v>157</v>
          </cell>
          <cell r="C28" t="str">
            <v>TVS 40 (ASSLY)</v>
          </cell>
          <cell r="D28">
            <v>0</v>
          </cell>
          <cell r="E28">
            <v>0</v>
          </cell>
          <cell r="F28">
            <v>0</v>
          </cell>
          <cell r="G28">
            <v>0</v>
          </cell>
          <cell r="H28">
            <v>33000</v>
          </cell>
          <cell r="I28">
            <v>33000</v>
          </cell>
        </row>
        <row r="29">
          <cell r="B29">
            <v>158</v>
          </cell>
          <cell r="C29" t="str">
            <v>TVS 50 CHAMP</v>
          </cell>
          <cell r="D29">
            <v>0</v>
          </cell>
          <cell r="E29">
            <v>0</v>
          </cell>
          <cell r="F29">
            <v>0</v>
          </cell>
          <cell r="G29">
            <v>0</v>
          </cell>
          <cell r="H29">
            <v>10000</v>
          </cell>
          <cell r="I29">
            <v>10000</v>
          </cell>
        </row>
        <row r="30">
          <cell r="B30">
            <v>163</v>
          </cell>
          <cell r="C30" t="str">
            <v>AVANTI  GAREILLI</v>
          </cell>
          <cell r="D30">
            <v>6000</v>
          </cell>
          <cell r="E30">
            <v>0</v>
          </cell>
          <cell r="F30">
            <v>0</v>
          </cell>
          <cell r="G30">
            <v>0</v>
          </cell>
          <cell r="H30">
            <v>0</v>
          </cell>
          <cell r="I30">
            <v>6000</v>
          </cell>
        </row>
        <row r="31">
          <cell r="B31">
            <v>166</v>
          </cell>
          <cell r="C31" t="str">
            <v>VIH MOPED</v>
          </cell>
          <cell r="D31">
            <v>15000</v>
          </cell>
          <cell r="E31">
            <v>4000</v>
          </cell>
          <cell r="F31">
            <v>0</v>
          </cell>
          <cell r="G31">
            <v>0</v>
          </cell>
          <cell r="H31">
            <v>0</v>
          </cell>
          <cell r="I31">
            <v>19000</v>
          </cell>
        </row>
        <row r="32">
          <cell r="B32">
            <v>175</v>
          </cell>
          <cell r="C32" t="str">
            <v>K PRIDE</v>
          </cell>
          <cell r="D32">
            <v>18000</v>
          </cell>
          <cell r="E32">
            <v>0</v>
          </cell>
          <cell r="F32">
            <v>0</v>
          </cell>
          <cell r="G32">
            <v>0</v>
          </cell>
          <cell r="H32">
            <v>700</v>
          </cell>
          <cell r="I32">
            <v>18700</v>
          </cell>
        </row>
        <row r="33">
          <cell r="B33">
            <v>185</v>
          </cell>
          <cell r="C33" t="str">
            <v>HERO PUCH 50 CC</v>
          </cell>
          <cell r="D33">
            <v>3000</v>
          </cell>
          <cell r="E33">
            <v>0</v>
          </cell>
          <cell r="F33">
            <v>0</v>
          </cell>
          <cell r="G33">
            <v>0</v>
          </cell>
          <cell r="H33">
            <v>0</v>
          </cell>
          <cell r="I33">
            <v>3000</v>
          </cell>
        </row>
        <row r="34">
          <cell r="B34">
            <v>197</v>
          </cell>
          <cell r="C34" t="str">
            <v xml:space="preserve">SUNNY - 50 AC9A </v>
          </cell>
          <cell r="D34">
            <v>2000</v>
          </cell>
          <cell r="E34">
            <v>0</v>
          </cell>
          <cell r="F34">
            <v>0</v>
          </cell>
          <cell r="G34">
            <v>0</v>
          </cell>
          <cell r="H34">
            <v>0</v>
          </cell>
          <cell r="I34">
            <v>2000</v>
          </cell>
        </row>
        <row r="35">
          <cell r="B35">
            <v>202</v>
          </cell>
          <cell r="C35" t="str">
            <v>KOEL 85 Ø</v>
          </cell>
          <cell r="D35">
            <v>0</v>
          </cell>
          <cell r="E35">
            <v>0</v>
          </cell>
          <cell r="F35">
            <v>0</v>
          </cell>
          <cell r="G35">
            <v>0</v>
          </cell>
          <cell r="H35">
            <v>3800</v>
          </cell>
          <cell r="I35">
            <v>3800</v>
          </cell>
        </row>
        <row r="36">
          <cell r="B36">
            <v>224</v>
          </cell>
          <cell r="C36" t="str">
            <v>RUSTON TD</v>
          </cell>
          <cell r="D36">
            <v>6000</v>
          </cell>
          <cell r="E36">
            <v>0</v>
          </cell>
          <cell r="F36">
            <v>0</v>
          </cell>
          <cell r="G36">
            <v>0</v>
          </cell>
          <cell r="H36">
            <v>1200</v>
          </cell>
          <cell r="I36">
            <v>7200</v>
          </cell>
        </row>
        <row r="37">
          <cell r="B37">
            <v>225</v>
          </cell>
          <cell r="C37" t="str">
            <v>RUSTON TBD</v>
          </cell>
          <cell r="D37">
            <v>6000</v>
          </cell>
          <cell r="E37">
            <v>0</v>
          </cell>
          <cell r="F37">
            <v>0</v>
          </cell>
          <cell r="G37">
            <v>0</v>
          </cell>
          <cell r="H37">
            <v>1200</v>
          </cell>
          <cell r="I37">
            <v>7200</v>
          </cell>
        </row>
        <row r="38">
          <cell r="B38">
            <v>270</v>
          </cell>
          <cell r="C38" t="str">
            <v>KOEL AV 33</v>
          </cell>
          <cell r="D38">
            <v>12000</v>
          </cell>
          <cell r="E38">
            <v>0</v>
          </cell>
          <cell r="F38">
            <v>0</v>
          </cell>
          <cell r="G38">
            <v>0</v>
          </cell>
          <cell r="H38">
            <v>0</v>
          </cell>
          <cell r="I38">
            <v>12000</v>
          </cell>
        </row>
        <row r="39">
          <cell r="B39">
            <v>302</v>
          </cell>
          <cell r="C39" t="str">
            <v>PREMIER 118 NE</v>
          </cell>
          <cell r="D39">
            <v>0</v>
          </cell>
          <cell r="E39">
            <v>0</v>
          </cell>
          <cell r="F39">
            <v>0</v>
          </cell>
          <cell r="G39">
            <v>0</v>
          </cell>
          <cell r="H39">
            <v>1200</v>
          </cell>
          <cell r="I39">
            <v>1200</v>
          </cell>
        </row>
        <row r="40">
          <cell r="B40">
            <v>303</v>
          </cell>
          <cell r="C40" t="str">
            <v xml:space="preserve">AMBASSADOR </v>
          </cell>
          <cell r="D40">
            <v>0</v>
          </cell>
          <cell r="E40">
            <v>0</v>
          </cell>
          <cell r="F40">
            <v>0</v>
          </cell>
          <cell r="G40">
            <v>0</v>
          </cell>
          <cell r="H40">
            <v>11000</v>
          </cell>
          <cell r="I40">
            <v>11000</v>
          </cell>
        </row>
        <row r="41">
          <cell r="B41">
            <v>304</v>
          </cell>
          <cell r="C41" t="str">
            <v xml:space="preserve">HIND TREKKER </v>
          </cell>
          <cell r="D41">
            <v>0</v>
          </cell>
          <cell r="E41">
            <v>10000</v>
          </cell>
          <cell r="F41">
            <v>0</v>
          </cell>
          <cell r="G41">
            <v>0</v>
          </cell>
          <cell r="H41">
            <v>0</v>
          </cell>
          <cell r="I41">
            <v>10000</v>
          </cell>
        </row>
        <row r="42">
          <cell r="B42">
            <v>307</v>
          </cell>
          <cell r="C42" t="str">
            <v>AMBASSADOR S.SKIRT</v>
          </cell>
          <cell r="D42">
            <v>0</v>
          </cell>
          <cell r="E42">
            <v>0</v>
          </cell>
          <cell r="F42">
            <v>0</v>
          </cell>
          <cell r="G42">
            <v>0</v>
          </cell>
          <cell r="H42">
            <v>24000</v>
          </cell>
          <cell r="I42">
            <v>24000</v>
          </cell>
        </row>
        <row r="43">
          <cell r="B43">
            <v>309</v>
          </cell>
          <cell r="C43" t="str">
            <v>MARUTI 800 CC</v>
          </cell>
          <cell r="D43">
            <v>240000</v>
          </cell>
          <cell r="E43">
            <v>0</v>
          </cell>
          <cell r="F43">
            <v>0</v>
          </cell>
          <cell r="G43">
            <v>0</v>
          </cell>
          <cell r="H43">
            <v>112300</v>
          </cell>
          <cell r="I43">
            <v>352300</v>
          </cell>
        </row>
        <row r="44">
          <cell r="B44">
            <v>319</v>
          </cell>
          <cell r="C44" t="str">
            <v>MARUTI 1000</v>
          </cell>
          <cell r="D44">
            <v>0</v>
          </cell>
          <cell r="E44">
            <v>0</v>
          </cell>
          <cell r="F44">
            <v>0</v>
          </cell>
          <cell r="G44">
            <v>0</v>
          </cell>
          <cell r="H44">
            <v>8800</v>
          </cell>
          <cell r="I44">
            <v>8800</v>
          </cell>
        </row>
        <row r="45">
          <cell r="B45">
            <v>320</v>
          </cell>
          <cell r="C45" t="str">
            <v xml:space="preserve">MARUTI YE 2 DOM </v>
          </cell>
          <cell r="D45">
            <v>60000</v>
          </cell>
          <cell r="E45">
            <v>0</v>
          </cell>
          <cell r="F45">
            <v>0</v>
          </cell>
          <cell r="G45">
            <v>0</v>
          </cell>
          <cell r="H45">
            <v>1000</v>
          </cell>
          <cell r="I45">
            <v>61000</v>
          </cell>
        </row>
        <row r="46">
          <cell r="B46">
            <v>325</v>
          </cell>
          <cell r="C46" t="str">
            <v>MARUTI YE 2 EXP</v>
          </cell>
          <cell r="D46">
            <v>54000</v>
          </cell>
          <cell r="E46">
            <v>0</v>
          </cell>
          <cell r="F46">
            <v>0</v>
          </cell>
          <cell r="G46">
            <v>0</v>
          </cell>
          <cell r="H46">
            <v>0</v>
          </cell>
          <cell r="I46">
            <v>54000</v>
          </cell>
        </row>
        <row r="47">
          <cell r="B47">
            <v>351</v>
          </cell>
          <cell r="C47" t="str">
            <v>WILLYS JEEP</v>
          </cell>
          <cell r="D47">
            <v>0</v>
          </cell>
          <cell r="E47">
            <v>0</v>
          </cell>
          <cell r="F47">
            <v>0</v>
          </cell>
          <cell r="G47">
            <v>0</v>
          </cell>
          <cell r="H47">
            <v>1200</v>
          </cell>
          <cell r="I47">
            <v>1200</v>
          </cell>
        </row>
        <row r="48">
          <cell r="B48">
            <v>355</v>
          </cell>
          <cell r="C48" t="str">
            <v>PEUGEOT</v>
          </cell>
          <cell r="D48">
            <v>50000</v>
          </cell>
          <cell r="E48">
            <v>12000</v>
          </cell>
          <cell r="F48">
            <v>0</v>
          </cell>
          <cell r="G48">
            <v>0</v>
          </cell>
          <cell r="H48">
            <v>65000</v>
          </cell>
          <cell r="I48">
            <v>127000</v>
          </cell>
        </row>
        <row r="49">
          <cell r="B49">
            <v>356</v>
          </cell>
          <cell r="C49" t="str">
            <v xml:space="preserve">PJO XD 3P </v>
          </cell>
          <cell r="D49">
            <v>9000</v>
          </cell>
          <cell r="E49">
            <v>0</v>
          </cell>
          <cell r="F49">
            <v>0</v>
          </cell>
          <cell r="G49">
            <v>0</v>
          </cell>
          <cell r="H49">
            <v>200</v>
          </cell>
          <cell r="I49">
            <v>9200</v>
          </cell>
        </row>
        <row r="50">
          <cell r="B50">
            <v>402</v>
          </cell>
          <cell r="C50" t="str">
            <v>TATA 90 DIA</v>
          </cell>
          <cell r="D50">
            <v>0</v>
          </cell>
          <cell r="E50">
            <v>0</v>
          </cell>
          <cell r="F50">
            <v>0</v>
          </cell>
          <cell r="G50">
            <v>0</v>
          </cell>
          <cell r="H50">
            <v>6000</v>
          </cell>
          <cell r="I50">
            <v>6000</v>
          </cell>
        </row>
        <row r="51">
          <cell r="B51">
            <v>434</v>
          </cell>
          <cell r="C51" t="str">
            <v>HIND TREKKER  - DIESEL</v>
          </cell>
          <cell r="D51">
            <v>48000</v>
          </cell>
          <cell r="E51">
            <v>0</v>
          </cell>
          <cell r="F51">
            <v>0</v>
          </cell>
          <cell r="G51">
            <v>0</v>
          </cell>
          <cell r="H51">
            <v>0</v>
          </cell>
          <cell r="I51">
            <v>48000</v>
          </cell>
        </row>
        <row r="52">
          <cell r="B52">
            <v>445</v>
          </cell>
          <cell r="C52" t="str">
            <v>TATA 97 Ø RC 4SP</v>
          </cell>
          <cell r="D52">
            <v>0</v>
          </cell>
          <cell r="E52">
            <v>0</v>
          </cell>
          <cell r="F52">
            <v>0</v>
          </cell>
          <cell r="G52">
            <v>0</v>
          </cell>
          <cell r="H52">
            <v>42000</v>
          </cell>
          <cell r="I52">
            <v>42000</v>
          </cell>
        </row>
        <row r="53">
          <cell r="B53">
            <v>455</v>
          </cell>
          <cell r="C53" t="str">
            <v>TATA 97 Ø 4SP   SHIM</v>
          </cell>
          <cell r="D53">
            <v>0</v>
          </cell>
          <cell r="E53">
            <v>0</v>
          </cell>
          <cell r="F53">
            <v>0</v>
          </cell>
          <cell r="G53">
            <v>0</v>
          </cell>
          <cell r="H53">
            <v>1400</v>
          </cell>
          <cell r="I53">
            <v>1400</v>
          </cell>
        </row>
        <row r="54">
          <cell r="B54">
            <v>472</v>
          </cell>
          <cell r="C54" t="str">
            <v>TATA 90 DIA ST</v>
          </cell>
          <cell r="D54">
            <v>0</v>
          </cell>
          <cell r="E54">
            <v>0</v>
          </cell>
          <cell r="F54">
            <v>0</v>
          </cell>
          <cell r="G54">
            <v>0</v>
          </cell>
          <cell r="H54">
            <v>3600</v>
          </cell>
          <cell r="I54">
            <v>3600</v>
          </cell>
        </row>
        <row r="55">
          <cell r="B55">
            <v>475</v>
          </cell>
          <cell r="C55" t="str">
            <v>TATA 92 Ø 3RV RC</v>
          </cell>
          <cell r="D55">
            <v>0</v>
          </cell>
          <cell r="E55">
            <v>0</v>
          </cell>
          <cell r="F55">
            <v>0</v>
          </cell>
          <cell r="G55">
            <v>0</v>
          </cell>
          <cell r="H55">
            <v>42000</v>
          </cell>
          <cell r="I55">
            <v>42000</v>
          </cell>
        </row>
        <row r="56">
          <cell r="B56">
            <v>479</v>
          </cell>
          <cell r="C56" t="str">
            <v>TATA 92 Ø 5RV RC</v>
          </cell>
          <cell r="D56">
            <v>0</v>
          </cell>
          <cell r="E56">
            <v>0</v>
          </cell>
          <cell r="F56">
            <v>0</v>
          </cell>
          <cell r="G56">
            <v>0</v>
          </cell>
          <cell r="H56">
            <v>17400</v>
          </cell>
          <cell r="I56">
            <v>17400</v>
          </cell>
        </row>
        <row r="57">
          <cell r="B57">
            <v>480</v>
          </cell>
          <cell r="C57" t="str">
            <v>TATA 92 Ø 5RV RC</v>
          </cell>
          <cell r="D57">
            <v>0</v>
          </cell>
          <cell r="E57">
            <v>0</v>
          </cell>
          <cell r="F57">
            <v>0</v>
          </cell>
          <cell r="G57">
            <v>0</v>
          </cell>
          <cell r="H57">
            <v>4800</v>
          </cell>
          <cell r="I57">
            <v>4800</v>
          </cell>
        </row>
        <row r="58">
          <cell r="B58">
            <v>484</v>
          </cell>
          <cell r="C58" t="str">
            <v>TATA 92 RC</v>
          </cell>
          <cell r="D58">
            <v>0</v>
          </cell>
          <cell r="E58">
            <v>0</v>
          </cell>
          <cell r="F58">
            <v>6600</v>
          </cell>
          <cell r="G58">
            <v>9000</v>
          </cell>
          <cell r="H58">
            <v>17000</v>
          </cell>
          <cell r="I58">
            <v>32600</v>
          </cell>
        </row>
        <row r="59">
          <cell r="B59">
            <v>486</v>
          </cell>
          <cell r="C59" t="str">
            <v>TATA 92 ST (5RV)</v>
          </cell>
          <cell r="D59">
            <v>0</v>
          </cell>
          <cell r="E59">
            <v>0</v>
          </cell>
          <cell r="F59">
            <v>0</v>
          </cell>
          <cell r="G59">
            <v>0</v>
          </cell>
          <cell r="H59">
            <v>4680</v>
          </cell>
          <cell r="I59">
            <v>4680</v>
          </cell>
        </row>
        <row r="60">
          <cell r="B60">
            <v>488</v>
          </cell>
          <cell r="C60" t="str">
            <v>TATA 92 ST</v>
          </cell>
          <cell r="D60">
            <v>0</v>
          </cell>
          <cell r="E60">
            <v>0</v>
          </cell>
          <cell r="F60">
            <v>0</v>
          </cell>
          <cell r="G60">
            <v>0</v>
          </cell>
          <cell r="H60">
            <v>18000</v>
          </cell>
          <cell r="I60">
            <v>18000</v>
          </cell>
        </row>
        <row r="61">
          <cell r="B61">
            <v>492</v>
          </cell>
          <cell r="C61" t="str">
            <v>TATA 92 5RV</v>
          </cell>
          <cell r="D61">
            <v>0</v>
          </cell>
          <cell r="E61">
            <v>0</v>
          </cell>
          <cell r="F61">
            <v>0</v>
          </cell>
          <cell r="G61">
            <v>0</v>
          </cell>
          <cell r="H61">
            <v>34000</v>
          </cell>
          <cell r="I61">
            <v>34000</v>
          </cell>
        </row>
        <row r="62">
          <cell r="B62">
            <v>493</v>
          </cell>
          <cell r="C62" t="str">
            <v>TATA 92 Ø 5RV(ZA)</v>
          </cell>
          <cell r="D62">
            <v>0</v>
          </cell>
          <cell r="E62">
            <v>0</v>
          </cell>
          <cell r="F62">
            <v>0</v>
          </cell>
          <cell r="G62">
            <v>0</v>
          </cell>
          <cell r="H62">
            <v>84000</v>
          </cell>
          <cell r="I62">
            <v>84000</v>
          </cell>
        </row>
        <row r="63">
          <cell r="B63">
            <v>495</v>
          </cell>
          <cell r="C63" t="str">
            <v>TATA 92 ST 32MM 2.5 MM</v>
          </cell>
          <cell r="D63">
            <v>0</v>
          </cell>
          <cell r="E63">
            <v>0</v>
          </cell>
          <cell r="F63">
            <v>0</v>
          </cell>
          <cell r="G63">
            <v>0</v>
          </cell>
          <cell r="H63">
            <v>6000</v>
          </cell>
          <cell r="I63">
            <v>6000</v>
          </cell>
        </row>
        <row r="64">
          <cell r="B64">
            <v>504</v>
          </cell>
          <cell r="C64" t="str">
            <v>INT HARVESTOR</v>
          </cell>
          <cell r="D64">
            <v>0</v>
          </cell>
          <cell r="E64">
            <v>3000</v>
          </cell>
          <cell r="F64">
            <v>0</v>
          </cell>
          <cell r="G64">
            <v>0</v>
          </cell>
          <cell r="H64">
            <v>52000</v>
          </cell>
          <cell r="I64">
            <v>55000</v>
          </cell>
        </row>
        <row r="65">
          <cell r="B65">
            <v>510</v>
          </cell>
          <cell r="C65" t="str">
            <v>EICHER</v>
          </cell>
          <cell r="D65">
            <v>0</v>
          </cell>
          <cell r="E65">
            <v>0</v>
          </cell>
          <cell r="F65">
            <v>0</v>
          </cell>
          <cell r="G65">
            <v>0</v>
          </cell>
          <cell r="H65">
            <v>4200</v>
          </cell>
          <cell r="I65">
            <v>4200</v>
          </cell>
        </row>
        <row r="66">
          <cell r="B66">
            <v>511</v>
          </cell>
          <cell r="C66" t="str">
            <v>ESCORTS 335</v>
          </cell>
          <cell r="D66">
            <v>0</v>
          </cell>
          <cell r="E66">
            <v>10000</v>
          </cell>
          <cell r="F66">
            <v>0</v>
          </cell>
          <cell r="G66">
            <v>0</v>
          </cell>
          <cell r="H66">
            <v>14200</v>
          </cell>
          <cell r="I66">
            <v>24200</v>
          </cell>
        </row>
        <row r="67">
          <cell r="B67">
            <v>512</v>
          </cell>
          <cell r="C67" t="str">
            <v>ESCORTS 228</v>
          </cell>
          <cell r="D67">
            <v>0</v>
          </cell>
          <cell r="E67">
            <v>3600</v>
          </cell>
          <cell r="F67">
            <v>0</v>
          </cell>
          <cell r="G67">
            <v>0</v>
          </cell>
          <cell r="H67">
            <v>4800</v>
          </cell>
          <cell r="I67">
            <v>8400</v>
          </cell>
        </row>
        <row r="68">
          <cell r="B68">
            <v>513</v>
          </cell>
          <cell r="C68" t="str">
            <v>ESCORTS 342</v>
          </cell>
          <cell r="D68">
            <v>0</v>
          </cell>
          <cell r="E68">
            <v>6000</v>
          </cell>
          <cell r="F68">
            <v>0</v>
          </cell>
          <cell r="G68">
            <v>0</v>
          </cell>
          <cell r="H68">
            <v>6000</v>
          </cell>
          <cell r="I68">
            <v>12000</v>
          </cell>
        </row>
        <row r="69">
          <cell r="B69">
            <v>521</v>
          </cell>
          <cell r="C69" t="str">
            <v>FARMTRAC ST</v>
          </cell>
          <cell r="D69">
            <v>0</v>
          </cell>
          <cell r="E69">
            <v>0</v>
          </cell>
          <cell r="F69">
            <v>0</v>
          </cell>
          <cell r="G69">
            <v>30</v>
          </cell>
          <cell r="H69">
            <v>30200</v>
          </cell>
          <cell r="I69">
            <v>30230</v>
          </cell>
        </row>
        <row r="70">
          <cell r="B70">
            <v>522</v>
          </cell>
          <cell r="C70" t="str">
            <v>PARTAP 284</v>
          </cell>
          <cell r="D70">
            <v>0</v>
          </cell>
          <cell r="E70">
            <v>0</v>
          </cell>
          <cell r="F70">
            <v>0</v>
          </cell>
          <cell r="G70">
            <v>0</v>
          </cell>
          <cell r="H70">
            <v>115000</v>
          </cell>
          <cell r="I70">
            <v>115000</v>
          </cell>
        </row>
        <row r="71">
          <cell r="B71">
            <v>531</v>
          </cell>
          <cell r="C71" t="str">
            <v>ESCORTS 312 D</v>
          </cell>
          <cell r="D71">
            <v>20000</v>
          </cell>
          <cell r="E71">
            <v>15000</v>
          </cell>
          <cell r="F71">
            <v>0</v>
          </cell>
          <cell r="G71">
            <v>0</v>
          </cell>
          <cell r="H71">
            <v>10000</v>
          </cell>
          <cell r="I71">
            <v>45000</v>
          </cell>
        </row>
        <row r="72">
          <cell r="B72">
            <v>534</v>
          </cell>
          <cell r="C72" t="str">
            <v>ESCORTS E2. 179D</v>
          </cell>
          <cell r="D72">
            <v>6000</v>
          </cell>
          <cell r="E72">
            <v>3000</v>
          </cell>
          <cell r="F72">
            <v>0</v>
          </cell>
          <cell r="G72">
            <v>0</v>
          </cell>
          <cell r="H72">
            <v>400</v>
          </cell>
          <cell r="I72">
            <v>9400</v>
          </cell>
        </row>
        <row r="73">
          <cell r="B73">
            <v>537</v>
          </cell>
          <cell r="C73" t="str">
            <v>FARMTRAC</v>
          </cell>
          <cell r="D73">
            <v>24000</v>
          </cell>
          <cell r="E73">
            <v>3000</v>
          </cell>
          <cell r="F73">
            <v>0</v>
          </cell>
          <cell r="G73">
            <v>0</v>
          </cell>
          <cell r="H73">
            <v>0</v>
          </cell>
          <cell r="I73">
            <v>27000</v>
          </cell>
        </row>
        <row r="74">
          <cell r="B74">
            <v>540</v>
          </cell>
          <cell r="C74" t="str">
            <v>EICHER MODI</v>
          </cell>
          <cell r="D74">
            <v>8200</v>
          </cell>
          <cell r="E74">
            <v>0</v>
          </cell>
          <cell r="F74">
            <v>0</v>
          </cell>
          <cell r="G74">
            <v>0</v>
          </cell>
          <cell r="H74">
            <v>3500</v>
          </cell>
          <cell r="I74">
            <v>11700</v>
          </cell>
        </row>
        <row r="75">
          <cell r="B75">
            <v>561</v>
          </cell>
          <cell r="C75" t="str">
            <v>PERKINS</v>
          </cell>
          <cell r="D75">
            <v>0</v>
          </cell>
          <cell r="E75">
            <v>0</v>
          </cell>
          <cell r="F75">
            <v>0</v>
          </cell>
          <cell r="G75">
            <v>0</v>
          </cell>
          <cell r="H75">
            <v>27740</v>
          </cell>
          <cell r="I75">
            <v>27740</v>
          </cell>
        </row>
        <row r="76">
          <cell r="B76">
            <v>573</v>
          </cell>
          <cell r="C76" t="str">
            <v>FORD 3600 NH</v>
          </cell>
          <cell r="D76">
            <v>0</v>
          </cell>
          <cell r="E76">
            <v>3000</v>
          </cell>
          <cell r="F76">
            <v>0</v>
          </cell>
          <cell r="G76">
            <v>0</v>
          </cell>
          <cell r="H76">
            <v>0</v>
          </cell>
          <cell r="I76">
            <v>3000</v>
          </cell>
        </row>
        <row r="77">
          <cell r="B77">
            <v>591</v>
          </cell>
          <cell r="C77" t="str">
            <v>ZETOR</v>
          </cell>
          <cell r="D77">
            <v>0</v>
          </cell>
          <cell r="E77">
            <v>0</v>
          </cell>
          <cell r="F77">
            <v>0</v>
          </cell>
          <cell r="G77">
            <v>0</v>
          </cell>
          <cell r="H77">
            <v>5200</v>
          </cell>
          <cell r="I77">
            <v>5200</v>
          </cell>
        </row>
        <row r="78">
          <cell r="B78" t="str">
            <v>106P</v>
          </cell>
          <cell r="C78" t="str">
            <v>RAJDOOT - PISTON</v>
          </cell>
          <cell r="I78">
            <v>0</v>
          </cell>
        </row>
        <row r="79">
          <cell r="B79" t="str">
            <v>137P</v>
          </cell>
          <cell r="C79" t="str">
            <v>RX 100</v>
          </cell>
          <cell r="I79">
            <v>0</v>
          </cell>
        </row>
        <row r="80">
          <cell r="B80" t="str">
            <v>170M</v>
          </cell>
          <cell r="C80" t="str">
            <v>MAJESTIC MOPED MOD.</v>
          </cell>
          <cell r="I80">
            <v>0</v>
          </cell>
        </row>
        <row r="81">
          <cell r="B81" t="str">
            <v>263P</v>
          </cell>
          <cell r="C81" t="str">
            <v>BIRLA YAMAHA</v>
          </cell>
          <cell r="I81">
            <v>0</v>
          </cell>
        </row>
        <row r="82">
          <cell r="B82" t="str">
            <v>325P</v>
          </cell>
          <cell r="C82" t="str">
            <v>MARUTI YE 2 EXP</v>
          </cell>
          <cell r="I82">
            <v>0</v>
          </cell>
        </row>
        <row r="83">
          <cell r="B83" t="str">
            <v>326P</v>
          </cell>
          <cell r="C83" t="str">
            <v>ESTEEM</v>
          </cell>
          <cell r="I83">
            <v>0</v>
          </cell>
        </row>
        <row r="84">
          <cell r="B84" t="str">
            <v>400A</v>
          </cell>
          <cell r="C84" t="str">
            <v>TATA AC 77</v>
          </cell>
          <cell r="D84">
            <v>0</v>
          </cell>
          <cell r="E84">
            <v>0</v>
          </cell>
          <cell r="F84">
            <v>0</v>
          </cell>
          <cell r="G84">
            <v>200</v>
          </cell>
          <cell r="H84">
            <v>4300</v>
          </cell>
          <cell r="I84">
            <v>4500</v>
          </cell>
        </row>
        <row r="85">
          <cell r="B85" t="str">
            <v>401A</v>
          </cell>
          <cell r="C85" t="str">
            <v>TATA AC 70</v>
          </cell>
          <cell r="D85">
            <v>18000</v>
          </cell>
          <cell r="E85">
            <v>0</v>
          </cell>
          <cell r="F85">
            <v>0</v>
          </cell>
          <cell r="G85">
            <v>200</v>
          </cell>
          <cell r="H85">
            <v>4700</v>
          </cell>
          <cell r="I85">
            <v>22900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sheetData sheetId="23"/>
      <sheetData sheetId="24"/>
      <sheetData sheetId="25"/>
      <sheetData sheetId="26"/>
      <sheetData sheetId="27"/>
      <sheetData sheetId="28"/>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Forecast Summary"/>
      <sheetName val="01Forecast Detail"/>
      <sheetName val="00Forecast Summary"/>
      <sheetName val="00Forecast Detail"/>
      <sheetName val="99Forecast OCT"/>
      <sheetName val="99Forecast sam OCT"/>
      <sheetName val="98年度予算"/>
      <sheetName val="収益分析"/>
      <sheetName val="グラフ"/>
      <sheetName val="分析ﾃﾞｰﾀ"/>
      <sheetName val="データ"/>
      <sheetName val="97 Cashflow"/>
      <sheetName val="97 Actual"/>
      <sheetName val="98 Actual OCT見直し"/>
      <sheetName val="98 Actual 4半期ﾃﾞｰﾀ"/>
      <sheetName val="98 Actual"/>
      <sheetName val="98 Cash Flow Actual "/>
      <sheetName val="98 Forecast"/>
      <sheetName val="98 Cash Flow Forecast"/>
      <sheetName val="98 収益見直し"/>
      <sheetName val="98FORECAST (1)"/>
      <sheetName val="74_78期要員( 3128台 )"/>
      <sheetName val="PARA"/>
      <sheetName val="Calendar"/>
      <sheetName val="ＣＤｸﾞﾗﾌ３Ｑ"/>
      <sheetName val="1-2-1"/>
      <sheetName val="97-10-24"/>
      <sheetName val="SPC_OC"/>
      <sheetName val="ｺﾝY条件BD"/>
      <sheetName val="97～01収益予実(120円)"/>
      <sheetName val="MS６ OUT"/>
      <sheetName val="MCBA-FS"/>
      <sheetName val="01Forecast_Summary1"/>
      <sheetName val="01Forecast_Detail1"/>
      <sheetName val="00Forecast_Summary1"/>
      <sheetName val="00Forecast_Detail1"/>
      <sheetName val="99Forecast_OCT1"/>
      <sheetName val="99Forecast_sam_OCT1"/>
      <sheetName val="97_Cashflow1"/>
      <sheetName val="97_Actual1"/>
      <sheetName val="98_Actual_OCT見直し1"/>
      <sheetName val="98_Actual_4半期ﾃﾞｰﾀ1"/>
      <sheetName val="98_Actual1"/>
      <sheetName val="98_Cash_Flow_Actual_1"/>
      <sheetName val="98_Forecast1"/>
      <sheetName val="98_Cash_Flow_Forecast1"/>
      <sheetName val="98_収益見直し1"/>
      <sheetName val="98FORECAST_(1)1"/>
      <sheetName val="MS６_OUT1"/>
      <sheetName val="01Forecast_Summary"/>
      <sheetName val="01Forecast_Detail"/>
      <sheetName val="00Forecast_Summary"/>
      <sheetName val="00Forecast_Detail"/>
      <sheetName val="99Forecast_OCT"/>
      <sheetName val="99Forecast_sam_OCT"/>
      <sheetName val="97_Cashflow"/>
      <sheetName val="97_Actual"/>
      <sheetName val="98_Actual_OCT見直し"/>
      <sheetName val="98_Actual_4半期ﾃﾞｰﾀ"/>
      <sheetName val="98_Actual"/>
      <sheetName val="98_Cash_Flow_Actual_"/>
      <sheetName val="98_Forecast"/>
      <sheetName val="98_Cash_Flow_Forecast"/>
      <sheetName val="98_収益見直し"/>
      <sheetName val="98FORECAST_(1)"/>
      <sheetName val="MS６_OUT"/>
      <sheetName val="STATMENT"/>
      <sheetName val="細江第二製造図改訂"/>
      <sheetName val="01Forecast_Summary2"/>
      <sheetName val="01Forecast_Detail2"/>
      <sheetName val="00Forecast_Summary2"/>
      <sheetName val="00Forecast_Detail2"/>
      <sheetName val="99Forecast_OCT2"/>
      <sheetName val="99Forecast_sam_OCT2"/>
      <sheetName val="97_Cashflow2"/>
      <sheetName val="97_Actual2"/>
      <sheetName val="98_Actual_OCT見直し2"/>
      <sheetName val="98_Actual_4半期ﾃﾞｰﾀ2"/>
      <sheetName val="98_Actual2"/>
      <sheetName val="98_Cash_Flow_Actual_2"/>
      <sheetName val="98_Forecast2"/>
      <sheetName val="98_Cash_Flow_Forecast2"/>
      <sheetName val="98_収益見直し2"/>
      <sheetName val="98FORECAST_(1)2"/>
      <sheetName val="74_78期要員(_3128台_)"/>
      <sheetName val="MS６_OUT2"/>
      <sheetName val="[97～01収益予実(120円).xlsŝグラフ"/>
      <sheetName val="県別ﾏﾙﾁ"/>
      <sheetName val="Máscara"/>
      <sheetName val="Instructions and Data entry"/>
      <sheetName val="[97～01収益予実(120円)_xlsŝグラフ"/>
      <sheetName val="Instructions_and_Data_entry"/>
      <sheetName val="[97～01収益予実(120円)_xlsŝグラフ1"/>
      <sheetName val="Instructions_and_Data_entry1"/>
      <sheetName val="定数"/>
      <sheetName val="74上"/>
    </sheetNames>
    <sheetDataSet>
      <sheetData sheetId="0">
        <row r="99">
          <cell r="AA99">
            <v>49997338.536387101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99">
          <cell r="AA99">
            <v>49997338.536387101</v>
          </cell>
        </row>
      </sheetData>
      <sheetData sheetId="17" refreshError="1">
        <row r="99">
          <cell r="AA99">
            <v>49997338.536387101</v>
          </cell>
        </row>
      </sheetData>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ow r="99">
          <cell r="AA99">
            <v>49997338.536387101</v>
          </cell>
        </row>
      </sheetData>
      <sheetData sheetId="33">
        <row r="99">
          <cell r="AA99">
            <v>49997338.536387101</v>
          </cell>
        </row>
      </sheetData>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99">
          <cell r="AA99">
            <v>49997338.536387101</v>
          </cell>
        </row>
      </sheetData>
      <sheetData sheetId="48">
        <row r="99">
          <cell r="AA99">
            <v>49997338.536387101</v>
          </cell>
        </row>
      </sheetData>
      <sheetData sheetId="49">
        <row r="99">
          <cell r="AA99">
            <v>49997338.536387101</v>
          </cell>
        </row>
      </sheetData>
      <sheetData sheetId="50">
        <row r="99">
          <cell r="AA99">
            <v>49997338.536387101</v>
          </cell>
        </row>
      </sheetData>
      <sheetData sheetId="51"/>
      <sheetData sheetId="52"/>
      <sheetData sheetId="53"/>
      <sheetData sheetId="54"/>
      <sheetData sheetId="55"/>
      <sheetData sheetId="56"/>
      <sheetData sheetId="57"/>
      <sheetData sheetId="58"/>
      <sheetData sheetId="59">
        <row r="99">
          <cell r="AA99">
            <v>49997338.536387101</v>
          </cell>
        </row>
      </sheetData>
      <sheetData sheetId="60">
        <row r="99">
          <cell r="AA99">
            <v>49997338.536387101</v>
          </cell>
        </row>
      </sheetData>
      <sheetData sheetId="61">
        <row r="99">
          <cell r="AA99">
            <v>49997338.536387101</v>
          </cell>
        </row>
      </sheetData>
      <sheetData sheetId="62">
        <row r="99">
          <cell r="AA99">
            <v>49997338.536387101</v>
          </cell>
        </row>
      </sheetData>
      <sheetData sheetId="63"/>
      <sheetData sheetId="64"/>
      <sheetData sheetId="65"/>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row r="99">
          <cell r="AA99">
            <v>49997338.536387101</v>
          </cell>
        </row>
      </sheetData>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RM"/>
      <sheetName val="WIP"/>
      <sheetName val="PIN IMP"/>
      <sheetName val="IMPPIST"/>
      <sheetName val="MAS-PIN"/>
      <sheetName val="MAS-PIS"/>
      <sheetName val="WORKINGRM (2)"/>
      <sheetName val="PINNSVQTY"/>
      <sheetName val="PIN_IMP1"/>
      <sheetName val="WORKINGRM_(2)1"/>
      <sheetName val="PIN_IMP"/>
      <sheetName val="WORKINGRM_(2)"/>
    </sheetNames>
    <sheetDataSet>
      <sheetData sheetId="0"/>
      <sheetData sheetId="1"/>
      <sheetData sheetId="2"/>
      <sheetData sheetId="3"/>
      <sheetData sheetId="4" refreshError="1">
        <row r="6">
          <cell r="C6">
            <v>101</v>
          </cell>
          <cell r="E6" t="str">
            <v>LML-200</v>
          </cell>
          <cell r="H6">
            <v>5.8999999999999997E-2</v>
          </cell>
          <cell r="I6">
            <v>4.9000000000000002E-2</v>
          </cell>
        </row>
        <row r="7">
          <cell r="C7">
            <v>102</v>
          </cell>
          <cell r="E7" t="str">
            <v>LAMBY 57</v>
          </cell>
          <cell r="F7" t="str">
            <v>SCM  415H</v>
          </cell>
          <cell r="G7" t="str">
            <v>16.50x11.0</v>
          </cell>
          <cell r="H7">
            <v>5.0999999999999997E-2</v>
          </cell>
          <cell r="I7">
            <v>4.2000000000000003E-2</v>
          </cell>
          <cell r="J7">
            <v>145.25</v>
          </cell>
        </row>
        <row r="8">
          <cell r="C8">
            <v>103</v>
          </cell>
          <cell r="E8" t="str">
            <v>BAJAJ 150 CC</v>
          </cell>
          <cell r="F8" t="str">
            <v>SCM  415H</v>
          </cell>
          <cell r="G8" t="str">
            <v>15.50x10.0</v>
          </cell>
          <cell r="H8">
            <v>4.5999999999999999E-2</v>
          </cell>
          <cell r="I8">
            <v>3.6999999999999998E-2</v>
          </cell>
          <cell r="J8">
            <v>143.66999999999999</v>
          </cell>
        </row>
        <row r="9">
          <cell r="C9">
            <v>104</v>
          </cell>
          <cell r="E9" t="str">
            <v>BAJAJ CUB</v>
          </cell>
          <cell r="F9" t="str">
            <v>SCM-415H</v>
          </cell>
          <cell r="G9" t="str">
            <v>14.50x10.0</v>
          </cell>
          <cell r="H9">
            <v>3.1E-2</v>
          </cell>
          <cell r="I9">
            <v>2.4E-2</v>
          </cell>
          <cell r="J9">
            <v>142.21</v>
          </cell>
        </row>
        <row r="10">
          <cell r="C10">
            <v>105</v>
          </cell>
          <cell r="E10" t="str">
            <v>TEMPO HANSEAT</v>
          </cell>
          <cell r="F10" t="str">
            <v>15 CR 3</v>
          </cell>
          <cell r="G10">
            <v>18.5</v>
          </cell>
          <cell r="H10">
            <v>0.126</v>
          </cell>
          <cell r="I10">
            <v>6.7000000000000004E-2</v>
          </cell>
          <cell r="J10">
            <v>19.337</v>
          </cell>
        </row>
        <row r="11">
          <cell r="C11">
            <v>106</v>
          </cell>
          <cell r="E11" t="str">
            <v>RAJDOOT</v>
          </cell>
          <cell r="F11" t="str">
            <v>SCM  415H</v>
          </cell>
          <cell r="G11" t="str">
            <v>15.50x10.0</v>
          </cell>
          <cell r="H11">
            <v>4.9000000000000002E-2</v>
          </cell>
          <cell r="I11">
            <v>0.04</v>
          </cell>
          <cell r="J11">
            <v>143.66999999999999</v>
          </cell>
        </row>
        <row r="12">
          <cell r="C12">
            <v>107</v>
          </cell>
          <cell r="E12" t="str">
            <v>TEMPO VIKING</v>
          </cell>
          <cell r="F12" t="str">
            <v>15 CR 3</v>
          </cell>
          <cell r="G12">
            <v>18.5</v>
          </cell>
          <cell r="H12">
            <v>0.13400000000000001</v>
          </cell>
          <cell r="I12">
            <v>7.0999999999999994E-2</v>
          </cell>
          <cell r="J12">
            <v>19.337</v>
          </cell>
        </row>
        <row r="13">
          <cell r="C13">
            <v>109</v>
          </cell>
          <cell r="E13" t="str">
            <v>BAJAJ CHETAK</v>
          </cell>
          <cell r="F13" t="str">
            <v>SCM  415H</v>
          </cell>
          <cell r="G13" t="str">
            <v>15.50x10.0</v>
          </cell>
          <cell r="H13">
            <v>4.5999999999999999E-2</v>
          </cell>
          <cell r="I13">
            <v>3.6999999999999998E-2</v>
          </cell>
          <cell r="J13">
            <v>143.66999999999999</v>
          </cell>
        </row>
        <row r="14">
          <cell r="C14">
            <v>114</v>
          </cell>
          <cell r="D14" t="str">
            <v>134,154</v>
          </cell>
          <cell r="E14" t="str">
            <v xml:space="preserve">SUNNY ZIP </v>
          </cell>
          <cell r="F14" t="str">
            <v>SCM-415 H</v>
          </cell>
          <cell r="G14" t="str">
            <v>12.50x9.0</v>
          </cell>
          <cell r="H14">
            <v>1.7000000000000001E-2</v>
          </cell>
          <cell r="I14">
            <v>1.2999999999999999E-2</v>
          </cell>
          <cell r="J14">
            <v>208.08</v>
          </cell>
        </row>
        <row r="15">
          <cell r="C15">
            <v>115</v>
          </cell>
          <cell r="E15" t="str">
            <v>LAMBY 175 / MAC 62</v>
          </cell>
          <cell r="F15" t="str">
            <v>SCM  415H</v>
          </cell>
          <cell r="G15" t="str">
            <v>16.50x11.0</v>
          </cell>
          <cell r="H15">
            <v>5.6000000000000001E-2</v>
          </cell>
          <cell r="I15">
            <v>4.5999999999999999E-2</v>
          </cell>
          <cell r="J15">
            <v>141.37899999999999</v>
          </cell>
        </row>
        <row r="16">
          <cell r="C16">
            <v>117</v>
          </cell>
          <cell r="E16" t="str">
            <v>L..T.W.PLASTIC SCOOTER</v>
          </cell>
          <cell r="F16" t="str">
            <v>SCM-415 H</v>
          </cell>
          <cell r="G16" t="str">
            <v>12.50x9.0</v>
          </cell>
          <cell r="H16">
            <v>1.7000000000000001E-2</v>
          </cell>
          <cell r="I16">
            <v>1.2999999999999999E-2</v>
          </cell>
          <cell r="J16">
            <v>208.08</v>
          </cell>
        </row>
        <row r="17">
          <cell r="C17">
            <v>119</v>
          </cell>
          <cell r="E17" t="str">
            <v>VESPA 150 NV</v>
          </cell>
          <cell r="F17" t="str">
            <v>SCM-415H</v>
          </cell>
          <cell r="G17" t="str">
            <v>15.50x10.0</v>
          </cell>
          <cell r="H17">
            <v>4.5999999999999999E-2</v>
          </cell>
          <cell r="I17">
            <v>3.6999999999999998E-2</v>
          </cell>
          <cell r="J17">
            <v>143.66999999999999</v>
          </cell>
        </row>
        <row r="18">
          <cell r="C18">
            <v>120</v>
          </cell>
          <cell r="E18" t="str">
            <v>HERO PUCH  65 CC</v>
          </cell>
          <cell r="F18" t="str">
            <v>SCM-415 H</v>
          </cell>
          <cell r="G18" t="str">
            <v>12.50x8.0</v>
          </cell>
          <cell r="H18">
            <v>0.02</v>
          </cell>
          <cell r="I18">
            <v>1.4999999999999999E-2</v>
          </cell>
          <cell r="J18">
            <v>183.67</v>
          </cell>
        </row>
        <row r="19">
          <cell r="C19">
            <v>124</v>
          </cell>
          <cell r="E19" t="str">
            <v>JAWA 70 DIA</v>
          </cell>
          <cell r="F19" t="str">
            <v>17 CR 3</v>
          </cell>
          <cell r="G19">
            <v>18.5</v>
          </cell>
          <cell r="H19">
            <v>0.14000000000000001</v>
          </cell>
          <cell r="I19">
            <v>6.7000000000000004E-2</v>
          </cell>
          <cell r="J19">
            <v>46.59</v>
          </cell>
        </row>
        <row r="20">
          <cell r="C20">
            <v>127</v>
          </cell>
          <cell r="E20" t="str">
            <v>LML 5 PORT ENGINE</v>
          </cell>
          <cell r="F20" t="str">
            <v>SCM-415H</v>
          </cell>
          <cell r="G20" t="str">
            <v>15.50x10.0</v>
          </cell>
          <cell r="H20">
            <v>4.5999999999999999E-2</v>
          </cell>
          <cell r="I20">
            <v>3.6999999999999998E-2</v>
          </cell>
          <cell r="J20">
            <v>183.67</v>
          </cell>
        </row>
        <row r="21">
          <cell r="C21">
            <v>128</v>
          </cell>
          <cell r="E21" t="str">
            <v>VESPA  150 NV MOD.</v>
          </cell>
          <cell r="F21" t="str">
            <v>SCM-415H</v>
          </cell>
          <cell r="G21" t="str">
            <v>15.50x10.0</v>
          </cell>
          <cell r="H21">
            <v>4.5999999999999999E-2</v>
          </cell>
          <cell r="I21">
            <v>3.6999999999999998E-2</v>
          </cell>
          <cell r="J21">
            <v>143.66999999999999</v>
          </cell>
        </row>
        <row r="22">
          <cell r="C22">
            <v>129</v>
          </cell>
          <cell r="E22" t="str">
            <v>BAJAJ M 80/ 74</v>
          </cell>
          <cell r="F22" t="str">
            <v>SCM  415H</v>
          </cell>
          <cell r="G22" t="str">
            <v>12.50x8.0</v>
          </cell>
          <cell r="H22">
            <v>2.5000000000000001E-2</v>
          </cell>
          <cell r="I22">
            <v>0.02</v>
          </cell>
          <cell r="J22">
            <v>183.67</v>
          </cell>
        </row>
        <row r="23">
          <cell r="C23">
            <v>132</v>
          </cell>
          <cell r="E23" t="str">
            <v>BAJAJ M  74</v>
          </cell>
          <cell r="F23" t="str">
            <v>SCM  415H</v>
          </cell>
          <cell r="G23" t="str">
            <v>12.50x8.0</v>
          </cell>
          <cell r="H23">
            <v>2.5000000000000001E-2</v>
          </cell>
          <cell r="I23">
            <v>0.02</v>
          </cell>
          <cell r="J23">
            <v>183.67</v>
          </cell>
        </row>
        <row r="24">
          <cell r="C24">
            <v>133</v>
          </cell>
          <cell r="E24" t="str">
            <v>BAJAJ SUNNY</v>
          </cell>
          <cell r="F24" t="str">
            <v>SCM-415 H</v>
          </cell>
          <cell r="G24" t="str">
            <v>12.50x9.0</v>
          </cell>
          <cell r="H24">
            <v>1.7000000000000001E-2</v>
          </cell>
          <cell r="I24">
            <v>1.2999999999999999E-2</v>
          </cell>
          <cell r="J24">
            <v>208.08</v>
          </cell>
        </row>
        <row r="25">
          <cell r="C25">
            <v>135</v>
          </cell>
          <cell r="E25" t="str">
            <v>AX-100 M/CYCLE</v>
          </cell>
          <cell r="F25" t="str">
            <v>SCM-415H</v>
          </cell>
          <cell r="G25" t="str">
            <v>14.50x10.1</v>
          </cell>
          <cell r="H25">
            <v>3.1E-2</v>
          </cell>
          <cell r="I25">
            <v>2.4E-2</v>
          </cell>
          <cell r="J25">
            <v>142.21</v>
          </cell>
        </row>
        <row r="26">
          <cell r="C26">
            <v>137</v>
          </cell>
          <cell r="E26" t="str">
            <v>YAMAHA RX-100</v>
          </cell>
          <cell r="F26" t="str">
            <v>SCM-415 H</v>
          </cell>
          <cell r="G26" t="str">
            <v>14.50x9.0</v>
          </cell>
          <cell r="H26">
            <v>3.5999999999999997E-2</v>
          </cell>
          <cell r="I26">
            <v>2.9000000000000001E-2</v>
          </cell>
          <cell r="J26">
            <v>142.82</v>
          </cell>
        </row>
        <row r="27">
          <cell r="C27">
            <v>138</v>
          </cell>
          <cell r="E27" t="str">
            <v>HERO HONDA/ KEL - 4S</v>
          </cell>
          <cell r="F27" t="str">
            <v>SCM  415H</v>
          </cell>
          <cell r="G27" t="str">
            <v>13.50x9.2</v>
          </cell>
          <cell r="H27">
            <v>2.5999999999999999E-2</v>
          </cell>
          <cell r="I27">
            <v>0.02</v>
          </cell>
          <cell r="J27">
            <v>193.17</v>
          </cell>
        </row>
        <row r="28">
          <cell r="C28">
            <v>139</v>
          </cell>
          <cell r="E28" t="str">
            <v>KB 100</v>
          </cell>
          <cell r="F28" t="str">
            <v>SCM  415H</v>
          </cell>
          <cell r="G28" t="str">
            <v>14.50x8.0</v>
          </cell>
          <cell r="H28">
            <v>3.9E-2</v>
          </cell>
          <cell r="I28">
            <v>3.2000000000000001E-2</v>
          </cell>
          <cell r="J28">
            <v>140.75</v>
          </cell>
        </row>
        <row r="29">
          <cell r="C29">
            <v>141</v>
          </cell>
          <cell r="E29" t="str">
            <v>VIJAY 57 DIA</v>
          </cell>
          <cell r="F29" t="str">
            <v>SCM  415H</v>
          </cell>
          <cell r="G29" t="str">
            <v>16.50x11.0</v>
          </cell>
          <cell r="H29">
            <v>0.05</v>
          </cell>
          <cell r="I29">
            <v>4.1000000000000002E-2</v>
          </cell>
          <cell r="J29">
            <v>145.32</v>
          </cell>
        </row>
        <row r="30">
          <cell r="C30">
            <v>142</v>
          </cell>
          <cell r="E30" t="str">
            <v>VIKRAM 66</v>
          </cell>
          <cell r="F30" t="str">
            <v>SCM-415H</v>
          </cell>
          <cell r="G30" t="str">
            <v>16.50x10.0</v>
          </cell>
          <cell r="H30">
            <v>6.8000000000000005E-2</v>
          </cell>
          <cell r="I30">
            <v>5.7000000000000002E-2</v>
          </cell>
          <cell r="J30">
            <v>145.46</v>
          </cell>
        </row>
        <row r="31">
          <cell r="C31">
            <v>150</v>
          </cell>
          <cell r="E31" t="str">
            <v>BAJAJ 125 FE</v>
          </cell>
          <cell r="F31" t="str">
            <v>SCM-415H</v>
          </cell>
          <cell r="G31" t="str">
            <v>15.50x10.0</v>
          </cell>
          <cell r="H31">
            <v>4.2000000000000003E-2</v>
          </cell>
          <cell r="I31">
            <v>3.4000000000000002E-2</v>
          </cell>
          <cell r="J31">
            <v>143.66999999999999</v>
          </cell>
        </row>
        <row r="32">
          <cell r="C32">
            <v>152</v>
          </cell>
          <cell r="E32" t="str">
            <v>KB-125 CC</v>
          </cell>
          <cell r="F32" t="str">
            <v>SCM-415 H</v>
          </cell>
          <cell r="G32" t="str">
            <v>15.50x10.0</v>
          </cell>
          <cell r="H32">
            <v>4.1000000000000002E-2</v>
          </cell>
          <cell r="I32">
            <v>3.3000000000000002E-2</v>
          </cell>
          <cell r="J32">
            <v>143.66999999999999</v>
          </cell>
        </row>
        <row r="33">
          <cell r="C33">
            <v>157</v>
          </cell>
          <cell r="E33" t="str">
            <v xml:space="preserve">TVS 50  40 </v>
          </cell>
          <cell r="F33" t="str">
            <v>SCM  415H</v>
          </cell>
          <cell r="G33" t="str">
            <v>12.50x8.0</v>
          </cell>
          <cell r="H33">
            <v>2.1000000000000001E-2</v>
          </cell>
          <cell r="I33">
            <v>1.6E-2</v>
          </cell>
          <cell r="J33">
            <v>183.67</v>
          </cell>
        </row>
        <row r="34">
          <cell r="C34">
            <v>158</v>
          </cell>
          <cell r="E34" t="str">
            <v>TVS 50 CHAMP/HERO PUCH 65 CC</v>
          </cell>
          <cell r="F34" t="str">
            <v>SCM  415H</v>
          </cell>
          <cell r="G34" t="str">
            <v>12.50x8.0</v>
          </cell>
          <cell r="H34">
            <v>2.1000000000000001E-2</v>
          </cell>
          <cell r="I34">
            <v>1.6E-2</v>
          </cell>
          <cell r="J34">
            <v>183.67</v>
          </cell>
        </row>
        <row r="35">
          <cell r="C35">
            <v>159</v>
          </cell>
          <cell r="E35" t="str">
            <v>TVS-39 DIA</v>
          </cell>
          <cell r="F35" t="str">
            <v>SCM-415H</v>
          </cell>
          <cell r="G35" t="str">
            <v>12.50x8.0</v>
          </cell>
          <cell r="H35">
            <v>2.1000000000000001E-2</v>
          </cell>
          <cell r="I35">
            <v>1.4999999999999999E-2</v>
          </cell>
          <cell r="J35">
            <v>183.67</v>
          </cell>
        </row>
        <row r="36">
          <cell r="C36">
            <v>161</v>
          </cell>
          <cell r="E36" t="str">
            <v>YAMAHA RX-135 CC</v>
          </cell>
          <cell r="F36" t="str">
            <v>SCM-415 H</v>
          </cell>
          <cell r="G36" t="str">
            <v>15.50x10.0</v>
          </cell>
          <cell r="H36">
            <v>4.1300000000000003E-2</v>
          </cell>
          <cell r="I36">
            <v>3.2000000000000001E-2</v>
          </cell>
          <cell r="J36">
            <v>143.66999999999999</v>
          </cell>
        </row>
        <row r="37">
          <cell r="C37">
            <v>162</v>
          </cell>
          <cell r="E37" t="str">
            <v>SHOGUN</v>
          </cell>
          <cell r="F37" t="str">
            <v>SCM-415 H</v>
          </cell>
          <cell r="G37" t="str">
            <v>14.50x10.0</v>
          </cell>
          <cell r="H37">
            <v>3.5999999999999997E-2</v>
          </cell>
          <cell r="I37">
            <v>2.9000000000000001E-2</v>
          </cell>
          <cell r="J37">
            <v>142.21</v>
          </cell>
        </row>
        <row r="38">
          <cell r="C38">
            <v>164</v>
          </cell>
          <cell r="E38" t="str">
            <v>GARELLI MOPED</v>
          </cell>
          <cell r="F38" t="str">
            <v>SCM-415H</v>
          </cell>
          <cell r="G38" t="str">
            <v>12.50x8.0</v>
          </cell>
          <cell r="H38">
            <v>2.1000000000000001E-2</v>
          </cell>
          <cell r="I38">
            <v>1.6E-2</v>
          </cell>
          <cell r="J38">
            <v>183.67</v>
          </cell>
        </row>
        <row r="39">
          <cell r="C39">
            <v>166</v>
          </cell>
          <cell r="E39" t="str">
            <v>VIH MOPED</v>
          </cell>
          <cell r="F39" t="str">
            <v>SCM-415H</v>
          </cell>
          <cell r="G39" t="str">
            <v>12.50x8.0</v>
          </cell>
          <cell r="H39">
            <v>2.1999999999999999E-2</v>
          </cell>
          <cell r="I39">
            <v>1.7000000000000001E-2</v>
          </cell>
          <cell r="J39">
            <v>183.67</v>
          </cell>
        </row>
        <row r="40">
          <cell r="C40">
            <v>167</v>
          </cell>
          <cell r="E40" t="str">
            <v>BAJAJ 125 FE</v>
          </cell>
          <cell r="F40" t="str">
            <v>SCM-415H</v>
          </cell>
          <cell r="G40" t="str">
            <v>15.50x10.0</v>
          </cell>
          <cell r="H40">
            <v>4.2000000000000003E-2</v>
          </cell>
          <cell r="I40">
            <v>3.4000000000000002E-2</v>
          </cell>
          <cell r="J40">
            <v>143.66999999999999</v>
          </cell>
        </row>
        <row r="41">
          <cell r="C41">
            <v>170</v>
          </cell>
          <cell r="E41" t="str">
            <v>MAJESTIC MOPED</v>
          </cell>
          <cell r="F41" t="str">
            <v>SCM  415H</v>
          </cell>
          <cell r="G41" t="str">
            <v>12.50x8.0</v>
          </cell>
          <cell r="H41">
            <v>2.1000000000000001E-2</v>
          </cell>
          <cell r="I41">
            <v>1.6E-2</v>
          </cell>
          <cell r="J41">
            <v>183.67</v>
          </cell>
        </row>
        <row r="42">
          <cell r="C42">
            <v>171</v>
          </cell>
          <cell r="E42" t="str">
            <v>SILVER PLUS</v>
          </cell>
          <cell r="F42" t="str">
            <v>SCM  415H</v>
          </cell>
          <cell r="G42" t="str">
            <v>12.50x8.0</v>
          </cell>
          <cell r="H42">
            <v>2.1000000000000001E-2</v>
          </cell>
          <cell r="I42">
            <v>1.6E-2</v>
          </cell>
        </row>
        <row r="43">
          <cell r="C43">
            <v>175</v>
          </cell>
          <cell r="E43" t="str">
            <v xml:space="preserve"> BRATT/ K PRIDE</v>
          </cell>
          <cell r="F43" t="str">
            <v>SCM  415H</v>
          </cell>
          <cell r="G43" t="str">
            <v>12.50x8.0</v>
          </cell>
          <cell r="H43">
            <v>2.5000000000000001E-2</v>
          </cell>
          <cell r="I43">
            <v>0.02</v>
          </cell>
          <cell r="J43">
            <v>183.67</v>
          </cell>
        </row>
        <row r="44">
          <cell r="C44">
            <v>177</v>
          </cell>
          <cell r="E44" t="str">
            <v>PRIDE V-30</v>
          </cell>
          <cell r="F44" t="str">
            <v>SCM-415 H</v>
          </cell>
          <cell r="G44" t="str">
            <v>14.50x9.0</v>
          </cell>
          <cell r="H44">
            <v>3.5000000000000003E-2</v>
          </cell>
          <cell r="I44">
            <v>2.8000000000000001E-2</v>
          </cell>
          <cell r="J44">
            <v>142.62</v>
          </cell>
        </row>
        <row r="45">
          <cell r="C45">
            <v>182</v>
          </cell>
          <cell r="E45" t="str">
            <v>KEL 4 STORKE</v>
          </cell>
          <cell r="F45" t="str">
            <v>SCM-415 H</v>
          </cell>
          <cell r="G45" t="str">
            <v>14.5*9.0</v>
          </cell>
          <cell r="H45">
            <v>2.5999999999999999E-2</v>
          </cell>
          <cell r="I45">
            <v>0.02</v>
          </cell>
          <cell r="J45">
            <v>142.62</v>
          </cell>
        </row>
        <row r="46">
          <cell r="C46">
            <v>185</v>
          </cell>
          <cell r="E46" t="str">
            <v>HERO PUCH 50  CC</v>
          </cell>
          <cell r="F46" t="str">
            <v>SCM-415 H</v>
          </cell>
          <cell r="G46" t="str">
            <v>12.50x8.0</v>
          </cell>
          <cell r="H46">
            <v>0.02</v>
          </cell>
          <cell r="I46">
            <v>1.4999999999999999E-2</v>
          </cell>
          <cell r="J46">
            <v>183.67</v>
          </cell>
        </row>
        <row r="47">
          <cell r="C47">
            <v>189</v>
          </cell>
          <cell r="E47" t="str">
            <v>LEGAND-150  (2W 4S )</v>
          </cell>
          <cell r="F47" t="str">
            <v>SCM-415 H</v>
          </cell>
          <cell r="G47" t="str">
            <v>17.5x12.0</v>
          </cell>
          <cell r="H47">
            <v>4.8000000000000001E-2</v>
          </cell>
          <cell r="I47">
            <v>3.7999999999999999E-2</v>
          </cell>
          <cell r="J47">
            <v>177.52</v>
          </cell>
        </row>
        <row r="48">
          <cell r="C48">
            <v>198</v>
          </cell>
          <cell r="E48" t="str">
            <v>LMLPK 75 CC</v>
          </cell>
          <cell r="F48" t="str">
            <v>SCM-415H</v>
          </cell>
          <cell r="G48" t="str">
            <v>15.50x10.0</v>
          </cell>
          <cell r="H48">
            <v>4.5999999999999999E-2</v>
          </cell>
          <cell r="I48">
            <v>3.6999999999999998E-2</v>
          </cell>
          <cell r="J48">
            <v>183.67</v>
          </cell>
        </row>
        <row r="49">
          <cell r="C49">
            <v>199</v>
          </cell>
          <cell r="E49" t="str">
            <v>YBX-4S</v>
          </cell>
          <cell r="F49" t="str">
            <v>SCM-415H</v>
          </cell>
          <cell r="G49" t="str">
            <v>13.5*9.2</v>
          </cell>
          <cell r="H49">
            <v>2.4E-2</v>
          </cell>
          <cell r="I49">
            <v>1.7999999999999999E-2</v>
          </cell>
          <cell r="J49">
            <v>225.11</v>
          </cell>
        </row>
        <row r="50">
          <cell r="C50">
            <v>201</v>
          </cell>
          <cell r="E50" t="str">
            <v>KIRL.  80</v>
          </cell>
          <cell r="F50" t="str">
            <v>15 CR 3</v>
          </cell>
          <cell r="G50">
            <v>30.5</v>
          </cell>
          <cell r="H50">
            <v>0.41599999999999998</v>
          </cell>
          <cell r="I50">
            <v>0.20300000000000001</v>
          </cell>
          <cell r="J50">
            <v>39.476999999999997</v>
          </cell>
        </row>
        <row r="51">
          <cell r="C51">
            <v>202</v>
          </cell>
          <cell r="E51" t="str">
            <v xml:space="preserve">KIRL 85  </v>
          </cell>
          <cell r="F51" t="str">
            <v>17 CR 3</v>
          </cell>
          <cell r="G51">
            <v>30.5</v>
          </cell>
          <cell r="H51">
            <v>0.44400000000000001</v>
          </cell>
          <cell r="I51">
            <v>0.219</v>
          </cell>
          <cell r="J51">
            <v>36.25</v>
          </cell>
        </row>
        <row r="52">
          <cell r="C52">
            <v>208</v>
          </cell>
          <cell r="E52" t="str">
            <v>KIRL  87.5</v>
          </cell>
          <cell r="F52" t="str">
            <v>17 CR 3</v>
          </cell>
          <cell r="G52">
            <v>30.5</v>
          </cell>
          <cell r="H52">
            <v>0.44400000000000001</v>
          </cell>
          <cell r="I52">
            <v>0.219</v>
          </cell>
          <cell r="J52">
            <v>36.25</v>
          </cell>
        </row>
        <row r="53">
          <cell r="C53">
            <v>209</v>
          </cell>
          <cell r="E53" t="str">
            <v>KOEL RET 4</v>
          </cell>
          <cell r="F53" t="str">
            <v>17 CR 3</v>
          </cell>
          <cell r="G53">
            <v>30.5</v>
          </cell>
          <cell r="H53">
            <v>0.48299999999999998</v>
          </cell>
          <cell r="I53">
            <v>0.27600000000000002</v>
          </cell>
        </row>
        <row r="54">
          <cell r="C54">
            <v>210</v>
          </cell>
          <cell r="E54" t="str">
            <v>CUMMINS SOLID</v>
          </cell>
          <cell r="F54" t="str">
            <v>15 CR 3</v>
          </cell>
          <cell r="G54">
            <v>51.3</v>
          </cell>
          <cell r="H54">
            <v>1.91</v>
          </cell>
          <cell r="I54">
            <v>1.752</v>
          </cell>
          <cell r="J54">
            <v>12.63</v>
          </cell>
        </row>
        <row r="55">
          <cell r="C55">
            <v>212</v>
          </cell>
          <cell r="E55" t="str">
            <v>CUMMNS A.C.</v>
          </cell>
          <cell r="F55" t="str">
            <v>15 CR 3</v>
          </cell>
          <cell r="G55">
            <v>17.95</v>
          </cell>
          <cell r="H55">
            <v>0.152</v>
          </cell>
          <cell r="I55">
            <v>6.9000000000000006E-2</v>
          </cell>
          <cell r="J55">
            <v>20.95</v>
          </cell>
        </row>
        <row r="56">
          <cell r="C56">
            <v>220</v>
          </cell>
          <cell r="E56" t="str">
            <v>RUSTON  YDA</v>
          </cell>
          <cell r="F56" t="str">
            <v>15 CR NI6</v>
          </cell>
          <cell r="G56">
            <v>41.75</v>
          </cell>
          <cell r="H56">
            <v>1.0920000000000001</v>
          </cell>
          <cell r="I56">
            <v>0.65400000000000003</v>
          </cell>
          <cell r="J56">
            <v>23.58</v>
          </cell>
        </row>
        <row r="57">
          <cell r="C57">
            <v>221</v>
          </cell>
          <cell r="E57" t="str">
            <v>RUSTON YWA</v>
          </cell>
          <cell r="F57" t="str">
            <v>15 CR NI6</v>
          </cell>
          <cell r="G57">
            <v>38.6</v>
          </cell>
          <cell r="H57">
            <v>0.85599999999999998</v>
          </cell>
          <cell r="I57">
            <v>0.502</v>
          </cell>
          <cell r="J57">
            <v>6.2</v>
          </cell>
        </row>
        <row r="58">
          <cell r="C58">
            <v>225</v>
          </cell>
          <cell r="E58" t="str">
            <v>RUSTON  MWM</v>
          </cell>
          <cell r="F58" t="str">
            <v>17 CR 3</v>
          </cell>
          <cell r="G58">
            <v>45.5</v>
          </cell>
          <cell r="H58">
            <v>1.397</v>
          </cell>
          <cell r="I58">
            <v>0.91100000000000003</v>
          </cell>
          <cell r="J58">
            <v>36.99</v>
          </cell>
        </row>
        <row r="59">
          <cell r="C59">
            <v>232</v>
          </cell>
          <cell r="E59" t="str">
            <v>KIRL. RDA</v>
          </cell>
          <cell r="F59" t="str">
            <v>15 CR 3</v>
          </cell>
          <cell r="G59">
            <v>35.5</v>
          </cell>
          <cell r="H59">
            <v>0.71799999999999997</v>
          </cell>
          <cell r="I59">
            <v>0.432</v>
          </cell>
          <cell r="J59">
            <v>6.2</v>
          </cell>
        </row>
        <row r="60">
          <cell r="C60">
            <v>233</v>
          </cell>
          <cell r="E60" t="str">
            <v>KIRL RBV.</v>
          </cell>
          <cell r="F60" t="str">
            <v>15 CR NI6</v>
          </cell>
          <cell r="G60">
            <v>40.25</v>
          </cell>
          <cell r="H60">
            <v>0.99299999999999999</v>
          </cell>
          <cell r="I60">
            <v>0.64300000000000002</v>
          </cell>
          <cell r="J60">
            <v>20.34</v>
          </cell>
        </row>
        <row r="61">
          <cell r="C61">
            <v>263</v>
          </cell>
          <cell r="E61" t="str">
            <v>BIRLA YAMAHA</v>
          </cell>
          <cell r="F61" t="str">
            <v>SCM 415H</v>
          </cell>
          <cell r="G61" t="str">
            <v>14.50*9.0</v>
          </cell>
          <cell r="H61">
            <v>4.7E-2</v>
          </cell>
          <cell r="I61">
            <v>3.7999999999999999E-2</v>
          </cell>
          <cell r="J61">
            <v>142.62</v>
          </cell>
        </row>
        <row r="62">
          <cell r="C62">
            <v>264</v>
          </cell>
          <cell r="E62" t="str">
            <v>BIRLA YAMAHA 76 R</v>
          </cell>
          <cell r="F62" t="str">
            <v>SCM-415H</v>
          </cell>
          <cell r="G62" t="str">
            <v>14.50x9.0</v>
          </cell>
          <cell r="H62">
            <v>4.7E-2</v>
          </cell>
          <cell r="I62">
            <v>3.7999999999999999E-2</v>
          </cell>
          <cell r="J62">
            <v>142.62</v>
          </cell>
        </row>
        <row r="63">
          <cell r="C63">
            <v>270</v>
          </cell>
          <cell r="E63" t="str">
            <v>KIRL AV 33 WP</v>
          </cell>
          <cell r="F63" t="str">
            <v>17 CR 3</v>
          </cell>
          <cell r="G63">
            <v>24.5</v>
          </cell>
          <cell r="H63">
            <v>0.26100000000000001</v>
          </cell>
          <cell r="I63">
            <v>0.17</v>
          </cell>
          <cell r="J63">
            <v>48.74</v>
          </cell>
        </row>
        <row r="64">
          <cell r="C64">
            <v>277</v>
          </cell>
          <cell r="E64" t="str">
            <v>IND ENGINE 95 DIA</v>
          </cell>
          <cell r="F64" t="str">
            <v>17 CR 3</v>
          </cell>
          <cell r="G64">
            <v>35.5</v>
          </cell>
          <cell r="H64">
            <v>0.65600000000000003</v>
          </cell>
          <cell r="I64">
            <v>0.38800000000000001</v>
          </cell>
          <cell r="J64">
            <v>38.29</v>
          </cell>
        </row>
        <row r="65">
          <cell r="C65">
            <v>302</v>
          </cell>
          <cell r="E65" t="str">
            <v>PREMIER 118 NE</v>
          </cell>
          <cell r="F65" t="str">
            <v>SCM  415H</v>
          </cell>
          <cell r="G65" t="str">
            <v>17.95x11.1</v>
          </cell>
          <cell r="H65">
            <v>8.5999999999999993E-2</v>
          </cell>
          <cell r="I65">
            <v>7.2999999999999995E-2</v>
          </cell>
          <cell r="J65">
            <v>165.4</v>
          </cell>
        </row>
        <row r="66">
          <cell r="C66">
            <v>303</v>
          </cell>
          <cell r="E66" t="str">
            <v xml:space="preserve">AMBASSADOR </v>
          </cell>
          <cell r="F66" t="str">
            <v>17 CR 3</v>
          </cell>
          <cell r="G66">
            <v>17.95</v>
          </cell>
          <cell r="H66">
            <v>0.14299999999999999</v>
          </cell>
          <cell r="I66">
            <v>8.8999999999999996E-2</v>
          </cell>
          <cell r="J66">
            <v>52.3</v>
          </cell>
        </row>
        <row r="67">
          <cell r="C67">
            <v>304</v>
          </cell>
          <cell r="E67" t="str">
            <v>HIND TREKKER  / P-284/AUTOLAND</v>
          </cell>
          <cell r="F67" t="str">
            <v>15 CR3 /17 CR3</v>
          </cell>
          <cell r="G67">
            <v>25.9</v>
          </cell>
          <cell r="H67">
            <v>0.27700000000000002</v>
          </cell>
          <cell r="I67">
            <v>0.157</v>
          </cell>
          <cell r="J67">
            <v>37.659999999999997</v>
          </cell>
        </row>
        <row r="68">
          <cell r="C68">
            <v>306</v>
          </cell>
          <cell r="E68" t="str">
            <v>AMBASSADOR  5RV</v>
          </cell>
          <cell r="F68" t="str">
            <v>17 CR 3</v>
          </cell>
          <cell r="G68">
            <v>17.95</v>
          </cell>
          <cell r="H68">
            <v>0.14299999999999999</v>
          </cell>
          <cell r="I68">
            <v>8.8999999999999996E-2</v>
          </cell>
          <cell r="J68">
            <v>52.3</v>
          </cell>
        </row>
        <row r="69">
          <cell r="C69">
            <v>307</v>
          </cell>
          <cell r="E69" t="str">
            <v>AMBASSADOR S SKIRT</v>
          </cell>
          <cell r="F69" t="str">
            <v>SCM  415H</v>
          </cell>
          <cell r="G69" t="str">
            <v>19.50x11.6</v>
          </cell>
          <cell r="H69">
            <v>0.10199999999999999</v>
          </cell>
          <cell r="I69">
            <v>8.6999999999999994E-2</v>
          </cell>
          <cell r="J69">
            <v>139.44999999999999</v>
          </cell>
        </row>
        <row r="70">
          <cell r="C70">
            <v>308</v>
          </cell>
          <cell r="E70" t="str">
            <v>AMBASSADOR HCR</v>
          </cell>
          <cell r="F70" t="str">
            <v>SCM  415H</v>
          </cell>
          <cell r="G70" t="str">
            <v>19.50x11.6</v>
          </cell>
          <cell r="H70">
            <v>0.10199999999999999</v>
          </cell>
          <cell r="I70">
            <v>8.6999999999999994E-2</v>
          </cell>
          <cell r="J70">
            <v>139.44999999999999</v>
          </cell>
        </row>
        <row r="71">
          <cell r="C71">
            <v>309</v>
          </cell>
          <cell r="E71" t="str">
            <v>MARUTI 800/  GYPSY</v>
          </cell>
          <cell r="F71" t="str">
            <v>SCM  415H / SCR 415 H</v>
          </cell>
          <cell r="G71" t="str">
            <v>16.50x11.0</v>
          </cell>
          <cell r="H71">
            <v>5.2999999999999999E-2</v>
          </cell>
          <cell r="I71">
            <v>4.3999999999999997E-2</v>
          </cell>
          <cell r="J71">
            <v>176.39</v>
          </cell>
        </row>
        <row r="72">
          <cell r="C72">
            <v>320</v>
          </cell>
          <cell r="E72" t="str">
            <v>YE-2  EXPORT</v>
          </cell>
          <cell r="F72" t="str">
            <v>SCM-415/SCR-415</v>
          </cell>
          <cell r="G72" t="str">
            <v>17.50x11.1</v>
          </cell>
          <cell r="H72">
            <v>7.3999999999999996E-2</v>
          </cell>
          <cell r="I72">
            <v>6.2E-2</v>
          </cell>
          <cell r="J72">
            <v>148.21</v>
          </cell>
        </row>
        <row r="73">
          <cell r="C73">
            <v>325</v>
          </cell>
          <cell r="E73" t="str">
            <v>YE-2  DOM</v>
          </cell>
          <cell r="F73" t="str">
            <v>SCM-415/SCR-415</v>
          </cell>
          <cell r="G73" t="str">
            <v>17.50x11.1</v>
          </cell>
          <cell r="H73">
            <v>7.3999999999999996E-2</v>
          </cell>
          <cell r="I73">
            <v>6.2E-2</v>
          </cell>
          <cell r="J73">
            <v>148.21</v>
          </cell>
        </row>
        <row r="74">
          <cell r="C74">
            <v>326</v>
          </cell>
          <cell r="E74" t="str">
            <v>ESTEEM 1300 CC</v>
          </cell>
          <cell r="F74" t="str">
            <v>SCM-415 H</v>
          </cell>
          <cell r="G74" t="str">
            <v>17.50x11.1</v>
          </cell>
          <cell r="H74">
            <v>7.9000000000000001E-2</v>
          </cell>
          <cell r="I74">
            <v>6.7000000000000004E-2</v>
          </cell>
          <cell r="J74">
            <v>148.21</v>
          </cell>
        </row>
        <row r="75">
          <cell r="C75">
            <v>332</v>
          </cell>
          <cell r="E75" t="str">
            <v>TATA 475 SI</v>
          </cell>
          <cell r="F75" t="str">
            <v>SCM-415 H</v>
          </cell>
          <cell r="G75" t="str">
            <v>20.5x12.0</v>
          </cell>
          <cell r="H75">
            <v>0.106</v>
          </cell>
          <cell r="I75">
            <v>9.1999999999999998E-2</v>
          </cell>
          <cell r="J75">
            <v>157.80000000000001</v>
          </cell>
        </row>
        <row r="76">
          <cell r="C76">
            <v>351</v>
          </cell>
          <cell r="E76" t="str">
            <v>WILLY JEEP</v>
          </cell>
          <cell r="F76" t="str">
            <v>15 CR 3</v>
          </cell>
          <cell r="G76">
            <v>21.1</v>
          </cell>
          <cell r="H76">
            <v>0.21199999999999999</v>
          </cell>
          <cell r="I76">
            <v>0.111</v>
          </cell>
          <cell r="J76">
            <v>40.549999999999997</v>
          </cell>
        </row>
        <row r="77">
          <cell r="C77">
            <v>355</v>
          </cell>
          <cell r="E77" t="str">
            <v>PEUGEOT</v>
          </cell>
          <cell r="F77" t="str">
            <v>15 CR NI6</v>
          </cell>
          <cell r="G77">
            <v>28.5</v>
          </cell>
          <cell r="H77">
            <v>0.41799999999999998</v>
          </cell>
          <cell r="I77">
            <v>0.23300000000000001</v>
          </cell>
          <cell r="J77">
            <v>46.66</v>
          </cell>
        </row>
        <row r="78">
          <cell r="C78">
            <v>356</v>
          </cell>
          <cell r="E78" t="str">
            <v>PJO XD 3P</v>
          </cell>
          <cell r="F78" t="str">
            <v>17 CR 3</v>
          </cell>
          <cell r="G78">
            <v>30.5</v>
          </cell>
          <cell r="H78">
            <v>0.48899999999999999</v>
          </cell>
          <cell r="I78">
            <v>0.29499999999999998</v>
          </cell>
          <cell r="J78">
            <v>36.25</v>
          </cell>
        </row>
        <row r="79">
          <cell r="C79">
            <v>359</v>
          </cell>
          <cell r="E79" t="str">
            <v>PJO 90 SHIM TYPE</v>
          </cell>
          <cell r="F79" t="str">
            <v>15 CR NI6</v>
          </cell>
          <cell r="G79">
            <v>28.5</v>
          </cell>
          <cell r="H79">
            <v>0.41799999999999998</v>
          </cell>
          <cell r="I79">
            <v>0.23300000000000001</v>
          </cell>
          <cell r="J79">
            <v>46.66</v>
          </cell>
        </row>
        <row r="80">
          <cell r="C80">
            <v>402</v>
          </cell>
          <cell r="E80" t="str">
            <v xml:space="preserve">TATA 90 DIA </v>
          </cell>
          <cell r="F80" t="str">
            <v>17 CR 3</v>
          </cell>
          <cell r="G80">
            <v>30.5</v>
          </cell>
          <cell r="H80">
            <v>0.48399999999999999</v>
          </cell>
          <cell r="I80">
            <v>0.27700000000000002</v>
          </cell>
          <cell r="J80">
            <v>36.25</v>
          </cell>
        </row>
        <row r="81">
          <cell r="C81">
            <v>403</v>
          </cell>
          <cell r="E81" t="str">
            <v xml:space="preserve">PERKINS  P6 </v>
          </cell>
          <cell r="F81" t="str">
            <v>17 CR 3</v>
          </cell>
          <cell r="G81">
            <v>32.25</v>
          </cell>
          <cell r="H81">
            <v>0.52400000000000002</v>
          </cell>
          <cell r="I81">
            <v>0.34899999999999998</v>
          </cell>
          <cell r="J81">
            <v>36.18</v>
          </cell>
        </row>
        <row r="82">
          <cell r="C82">
            <v>404</v>
          </cell>
          <cell r="E82" t="str">
            <v>LEYLAND 350</v>
          </cell>
          <cell r="F82" t="str">
            <v xml:space="preserve">15 CR 3   </v>
          </cell>
          <cell r="G82">
            <v>33.549999999999997</v>
          </cell>
          <cell r="H82">
            <v>0.68500000000000005</v>
          </cell>
          <cell r="I82">
            <v>0.46700000000000003</v>
          </cell>
          <cell r="J82">
            <v>14.68</v>
          </cell>
        </row>
        <row r="83">
          <cell r="C83">
            <v>405</v>
          </cell>
          <cell r="E83" t="str">
            <v>MEADOWS</v>
          </cell>
          <cell r="F83" t="str">
            <v>15 CR 3</v>
          </cell>
          <cell r="G83">
            <v>41.75</v>
          </cell>
          <cell r="H83">
            <v>1.206</v>
          </cell>
          <cell r="I83">
            <v>0.68400000000000005</v>
          </cell>
          <cell r="J83">
            <v>12.25</v>
          </cell>
        </row>
        <row r="84">
          <cell r="C84">
            <v>409</v>
          </cell>
          <cell r="E84" t="str">
            <v>LEYLAN - 680</v>
          </cell>
          <cell r="F84" t="str">
            <v>15 CR NI6</v>
          </cell>
          <cell r="G84">
            <v>41.75</v>
          </cell>
          <cell r="H84">
            <v>1.28</v>
          </cell>
          <cell r="I84">
            <v>0.95</v>
          </cell>
          <cell r="J84">
            <v>23.58</v>
          </cell>
        </row>
        <row r="85">
          <cell r="C85">
            <v>421</v>
          </cell>
          <cell r="E85" t="str">
            <v>LEYLAN - 370</v>
          </cell>
          <cell r="F85" t="str">
            <v>15 CR NI6</v>
          </cell>
          <cell r="G85">
            <v>33.5</v>
          </cell>
          <cell r="H85">
            <v>0.68</v>
          </cell>
          <cell r="I85">
            <v>0.46700000000000003</v>
          </cell>
          <cell r="J85">
            <v>17.62</v>
          </cell>
        </row>
        <row r="86">
          <cell r="C86">
            <v>430</v>
          </cell>
          <cell r="E86" t="str">
            <v>PERKINS  P6 / 354</v>
          </cell>
          <cell r="F86" t="str">
            <v>15 CR NI6</v>
          </cell>
          <cell r="G86">
            <v>35.5</v>
          </cell>
          <cell r="H86">
            <v>0.71099999999999997</v>
          </cell>
          <cell r="I86">
            <v>0.45500000000000002</v>
          </cell>
          <cell r="J86">
            <v>36.18</v>
          </cell>
        </row>
        <row r="87">
          <cell r="C87">
            <v>440</v>
          </cell>
          <cell r="E87" t="str">
            <v>TATA 83 DIA 4DL</v>
          </cell>
          <cell r="F87" t="str">
            <v>15 CR NI6</v>
          </cell>
          <cell r="G87">
            <v>25.5</v>
          </cell>
          <cell r="H87">
            <v>0.316</v>
          </cell>
          <cell r="I87">
            <v>0.221</v>
          </cell>
          <cell r="J87">
            <v>50.783999999999999</v>
          </cell>
        </row>
        <row r="88">
          <cell r="C88">
            <v>442</v>
          </cell>
          <cell r="E88" t="str">
            <v>STD 20 DIESEL</v>
          </cell>
          <cell r="F88" t="str">
            <v>17  CR 3</v>
          </cell>
          <cell r="G88">
            <v>28.5</v>
          </cell>
          <cell r="H88">
            <v>0.40500000000000003</v>
          </cell>
          <cell r="I88">
            <v>0.23</v>
          </cell>
          <cell r="J88">
            <v>39.331000000000003</v>
          </cell>
        </row>
        <row r="89">
          <cell r="C89">
            <v>445</v>
          </cell>
          <cell r="E89" t="str">
            <v>TATA 97 Ø 4SP /RC</v>
          </cell>
          <cell r="F89" t="str">
            <v>17 CR 3</v>
          </cell>
          <cell r="G89">
            <v>36.5</v>
          </cell>
          <cell r="H89">
            <v>0.71799999999999997</v>
          </cell>
          <cell r="I89">
            <v>0.496</v>
          </cell>
          <cell r="J89">
            <v>37.119999999999997</v>
          </cell>
        </row>
        <row r="90">
          <cell r="C90">
            <v>451</v>
          </cell>
          <cell r="E90" t="str">
            <v>TEMPO MATADOR</v>
          </cell>
          <cell r="F90" t="str">
            <v>15 CR 3</v>
          </cell>
          <cell r="G90">
            <v>25.5</v>
          </cell>
          <cell r="H90">
            <v>0.28299999999999997</v>
          </cell>
          <cell r="I90">
            <v>0.16900000000000001</v>
          </cell>
          <cell r="J90">
            <v>14.69</v>
          </cell>
        </row>
        <row r="91">
          <cell r="C91">
            <v>469</v>
          </cell>
          <cell r="E91" t="str">
            <v xml:space="preserve">TATA 92 DIA 5RV RC </v>
          </cell>
          <cell r="F91" t="str">
            <v>17 CR 3</v>
          </cell>
          <cell r="G91">
            <v>32.5</v>
          </cell>
          <cell r="H91">
            <v>0.55000000000000004</v>
          </cell>
          <cell r="I91">
            <v>0.36899999999999999</v>
          </cell>
          <cell r="J91">
            <v>36.090000000000003</v>
          </cell>
        </row>
        <row r="92">
          <cell r="C92">
            <v>470</v>
          </cell>
          <cell r="E92" t="str">
            <v>TATA 92 DIA 5RV RC</v>
          </cell>
          <cell r="F92" t="str">
            <v>17 CR 3</v>
          </cell>
          <cell r="G92">
            <v>32.5</v>
          </cell>
          <cell r="H92">
            <v>0.55000000000000004</v>
          </cell>
          <cell r="I92">
            <v>0.36899999999999999</v>
          </cell>
          <cell r="J92">
            <v>36.090000000000003</v>
          </cell>
        </row>
        <row r="93">
          <cell r="C93">
            <v>472</v>
          </cell>
          <cell r="E93" t="str">
            <v>TATA 90 ST</v>
          </cell>
          <cell r="F93" t="str">
            <v>17 CR 3</v>
          </cell>
          <cell r="G93">
            <v>30.5</v>
          </cell>
          <cell r="H93">
            <v>0.48399999999999999</v>
          </cell>
          <cell r="I93">
            <v>0.27700000000000002</v>
          </cell>
          <cell r="J93">
            <v>36.25</v>
          </cell>
        </row>
        <row r="94">
          <cell r="C94">
            <v>473</v>
          </cell>
          <cell r="E94" t="str">
            <v>TATA 92 DIA 3RV SHIM</v>
          </cell>
          <cell r="F94" t="str">
            <v>17 CR 3</v>
          </cell>
          <cell r="G94">
            <v>30.5</v>
          </cell>
          <cell r="H94">
            <v>0.48399999999999999</v>
          </cell>
          <cell r="I94">
            <v>0.31</v>
          </cell>
          <cell r="J94">
            <v>36.25</v>
          </cell>
        </row>
        <row r="95">
          <cell r="C95">
            <v>475</v>
          </cell>
          <cell r="E95" t="str">
            <v>TATA 92 Ø 3RV RC  SLP.DGN</v>
          </cell>
          <cell r="F95" t="str">
            <v>17 CR 3</v>
          </cell>
          <cell r="G95">
            <v>32.5</v>
          </cell>
          <cell r="H95">
            <v>0.55000000000000004</v>
          </cell>
          <cell r="I95">
            <v>0.36899999999999999</v>
          </cell>
          <cell r="J95">
            <v>36.090000000000003</v>
          </cell>
        </row>
        <row r="96">
          <cell r="C96">
            <v>479</v>
          </cell>
          <cell r="E96" t="str">
            <v>TATA 92 5 RV RC 98/2</v>
          </cell>
          <cell r="F96" t="str">
            <v>17 CR 3</v>
          </cell>
          <cell r="G96">
            <v>32.5</v>
          </cell>
          <cell r="H96">
            <v>0.55000000000000004</v>
          </cell>
          <cell r="I96">
            <v>0.36899999999999999</v>
          </cell>
          <cell r="J96">
            <v>36.090000000000003</v>
          </cell>
        </row>
        <row r="97">
          <cell r="C97">
            <v>480</v>
          </cell>
          <cell r="E97" t="str">
            <v>TATA 92 5RV RC SLIPPER</v>
          </cell>
          <cell r="F97" t="str">
            <v>17 CR 3</v>
          </cell>
          <cell r="G97">
            <v>32.5</v>
          </cell>
          <cell r="H97">
            <v>0.55000000000000004</v>
          </cell>
          <cell r="I97">
            <v>0.36899999999999999</v>
          </cell>
          <cell r="J97">
            <v>36.090000000000003</v>
          </cell>
        </row>
        <row r="98">
          <cell r="C98">
            <v>482</v>
          </cell>
          <cell r="E98" t="str">
            <v>TATA 92 DIA 3RV RC</v>
          </cell>
          <cell r="F98" t="str">
            <v>17 CR 3</v>
          </cell>
          <cell r="G98">
            <v>32.5</v>
          </cell>
          <cell r="H98">
            <v>0.55000000000000004</v>
          </cell>
          <cell r="I98">
            <v>0.36899999999999999</v>
          </cell>
          <cell r="J98">
            <v>36.090000000000003</v>
          </cell>
        </row>
        <row r="99">
          <cell r="C99">
            <v>482</v>
          </cell>
          <cell r="D99" t="str">
            <v>493,495,484,492,473,475,469,471</v>
          </cell>
          <cell r="E99" t="str">
            <v>TATA 92 32Ø /RC</v>
          </cell>
          <cell r="F99" t="str">
            <v>17 CR 3</v>
          </cell>
          <cell r="G99">
            <v>32.5</v>
          </cell>
          <cell r="H99">
            <v>0.55000000000000004</v>
          </cell>
          <cell r="I99">
            <v>0.36899999999999999</v>
          </cell>
          <cell r="J99">
            <v>36.090000000000003</v>
          </cell>
        </row>
        <row r="100">
          <cell r="C100">
            <v>484</v>
          </cell>
          <cell r="E100" t="str">
            <v>TATA 92  RC</v>
          </cell>
          <cell r="F100" t="str">
            <v>17 CR 3</v>
          </cell>
          <cell r="G100">
            <v>32.5</v>
          </cell>
          <cell r="H100">
            <v>0.55000000000000004</v>
          </cell>
          <cell r="I100">
            <v>0.36899999999999999</v>
          </cell>
          <cell r="J100">
            <v>36.090000000000003</v>
          </cell>
        </row>
        <row r="101">
          <cell r="C101">
            <v>486</v>
          </cell>
          <cell r="D101" t="str">
            <v>488,480,470</v>
          </cell>
          <cell r="E101" t="str">
            <v>TATA 92 DIA</v>
          </cell>
          <cell r="F101" t="str">
            <v>17 CR 3</v>
          </cell>
          <cell r="G101">
            <v>30.5</v>
          </cell>
          <cell r="H101">
            <v>0.48399999999999999</v>
          </cell>
          <cell r="I101">
            <v>0.31</v>
          </cell>
          <cell r="J101">
            <v>36.25</v>
          </cell>
        </row>
        <row r="102">
          <cell r="C102">
            <v>488</v>
          </cell>
          <cell r="E102" t="str">
            <v>TATA 92 DIA</v>
          </cell>
          <cell r="F102" t="str">
            <v>17 CR 3</v>
          </cell>
          <cell r="G102">
            <v>30.5</v>
          </cell>
          <cell r="H102">
            <v>0.48399999999999999</v>
          </cell>
          <cell r="I102">
            <v>0.31</v>
          </cell>
          <cell r="J102">
            <v>36.25</v>
          </cell>
        </row>
        <row r="103">
          <cell r="C103">
            <v>492</v>
          </cell>
          <cell r="E103" t="str">
            <v>TATA 92 5RV  RC</v>
          </cell>
          <cell r="F103" t="str">
            <v>17 CR 3</v>
          </cell>
          <cell r="G103">
            <v>32.5</v>
          </cell>
          <cell r="H103">
            <v>0.55000000000000004</v>
          </cell>
          <cell r="I103">
            <v>0.36899999999999999</v>
          </cell>
          <cell r="J103">
            <v>36.090000000000003</v>
          </cell>
        </row>
        <row r="104">
          <cell r="C104">
            <v>493</v>
          </cell>
          <cell r="E104" t="str">
            <v>TATA 92 32Ø /RC</v>
          </cell>
          <cell r="F104" t="str">
            <v>17 CR 3</v>
          </cell>
          <cell r="G104">
            <v>32.5</v>
          </cell>
          <cell r="H104">
            <v>0.55000000000000004</v>
          </cell>
          <cell r="I104">
            <v>0.36899999999999999</v>
          </cell>
          <cell r="J104">
            <v>36.090000000000003</v>
          </cell>
        </row>
        <row r="105">
          <cell r="C105">
            <v>494</v>
          </cell>
          <cell r="E105" t="str">
            <v>TATA 97 R/C</v>
          </cell>
          <cell r="F105" t="str">
            <v>17 CR 3</v>
          </cell>
          <cell r="G105">
            <v>36.5</v>
          </cell>
          <cell r="H105">
            <v>0.71799999999999997</v>
          </cell>
          <cell r="I105">
            <v>0.496</v>
          </cell>
          <cell r="J105">
            <v>37.119999999999997</v>
          </cell>
        </row>
        <row r="106">
          <cell r="C106">
            <v>495</v>
          </cell>
          <cell r="E106" t="str">
            <v>TATA 92 DIA XA SHIM</v>
          </cell>
          <cell r="F106" t="str">
            <v>17 CR 3</v>
          </cell>
          <cell r="G106">
            <v>32.5</v>
          </cell>
          <cell r="H106">
            <v>0.55000000000000004</v>
          </cell>
          <cell r="I106">
            <v>0.36899999999999999</v>
          </cell>
          <cell r="J106">
            <v>36.090000000000003</v>
          </cell>
        </row>
        <row r="107">
          <cell r="C107">
            <v>502</v>
          </cell>
          <cell r="E107" t="str">
            <v>SHAKTIMAN</v>
          </cell>
          <cell r="F107" t="str">
            <v>15 CR 3</v>
          </cell>
          <cell r="G107">
            <v>38.5</v>
          </cell>
          <cell r="H107">
            <v>0.82699999999999996</v>
          </cell>
          <cell r="I107">
            <v>0.57299999999999995</v>
          </cell>
          <cell r="J107">
            <v>36.409999999999997</v>
          </cell>
        </row>
        <row r="108">
          <cell r="C108">
            <v>503</v>
          </cell>
          <cell r="E108" t="str">
            <v>AGROM</v>
          </cell>
          <cell r="F108" t="str">
            <v>15 CR NI6</v>
          </cell>
          <cell r="G108">
            <v>35.5</v>
          </cell>
          <cell r="H108">
            <v>0.71799999999999997</v>
          </cell>
          <cell r="I108">
            <v>0.50800000000000001</v>
          </cell>
          <cell r="J108">
            <v>6.2</v>
          </cell>
        </row>
        <row r="109">
          <cell r="C109">
            <v>504</v>
          </cell>
          <cell r="E109" t="str">
            <v>INT HAR. B -275</v>
          </cell>
          <cell r="F109" t="str">
            <v>17 CR 3</v>
          </cell>
          <cell r="G109">
            <v>28.5</v>
          </cell>
          <cell r="H109">
            <v>0.40200000000000002</v>
          </cell>
          <cell r="I109">
            <v>0.23</v>
          </cell>
          <cell r="J109">
            <v>37.14</v>
          </cell>
        </row>
        <row r="110">
          <cell r="C110">
            <v>507</v>
          </cell>
          <cell r="E110" t="str">
            <v>KIRLOSKAR DEUTZE</v>
          </cell>
          <cell r="F110" t="str">
            <v xml:space="preserve">15 CR 3      </v>
          </cell>
          <cell r="G110">
            <v>35.549999999999997</v>
          </cell>
          <cell r="H110">
            <v>0.68600000000000005</v>
          </cell>
          <cell r="I110">
            <v>0.47</v>
          </cell>
          <cell r="J110">
            <v>6.2</v>
          </cell>
        </row>
        <row r="111">
          <cell r="C111">
            <v>509</v>
          </cell>
          <cell r="E111" t="str">
            <v>LEY. LEYFER</v>
          </cell>
          <cell r="F111" t="str">
            <v>15 CR 3</v>
          </cell>
          <cell r="G111">
            <v>33.5</v>
          </cell>
          <cell r="H111">
            <v>0.68100000000000005</v>
          </cell>
          <cell r="I111">
            <v>0.46800000000000003</v>
          </cell>
          <cell r="J111">
            <v>14.68</v>
          </cell>
        </row>
        <row r="112">
          <cell r="C112">
            <v>510</v>
          </cell>
          <cell r="E112" t="str">
            <v>EICHER (MOD)</v>
          </cell>
          <cell r="F112" t="str">
            <v>17 CR 3</v>
          </cell>
          <cell r="G112">
            <v>40.5</v>
          </cell>
          <cell r="H112">
            <v>1.016</v>
          </cell>
          <cell r="I112">
            <v>0.68799999999999994</v>
          </cell>
          <cell r="J112">
            <v>36.36</v>
          </cell>
        </row>
        <row r="113">
          <cell r="C113">
            <v>511</v>
          </cell>
          <cell r="E113" t="str">
            <v>ESORTS -335 / 312D</v>
          </cell>
          <cell r="F113" t="str">
            <v>17 CR 3</v>
          </cell>
          <cell r="G113">
            <v>38.5</v>
          </cell>
          <cell r="H113">
            <v>0.83599999999999997</v>
          </cell>
          <cell r="I113">
            <v>0.46899999999999997</v>
          </cell>
          <cell r="J113">
            <v>35.74</v>
          </cell>
        </row>
        <row r="114">
          <cell r="C114">
            <v>512</v>
          </cell>
          <cell r="E114" t="str">
            <v>ESCORTS 228 / 342</v>
          </cell>
          <cell r="F114" t="str">
            <v>17 CR 3</v>
          </cell>
          <cell r="G114">
            <v>42.5</v>
          </cell>
          <cell r="H114">
            <v>1.085</v>
          </cell>
          <cell r="I114">
            <v>0.73399999999999999</v>
          </cell>
          <cell r="J114">
            <v>34.04</v>
          </cell>
        </row>
        <row r="115">
          <cell r="C115">
            <v>513</v>
          </cell>
          <cell r="E115" t="str">
            <v>ESCORTS 342</v>
          </cell>
          <cell r="F115" t="str">
            <v>17 CR 3</v>
          </cell>
          <cell r="G115">
            <v>42.5</v>
          </cell>
          <cell r="H115">
            <v>1.085</v>
          </cell>
          <cell r="I115">
            <v>0.73399999999999999</v>
          </cell>
          <cell r="J115">
            <v>34.04</v>
          </cell>
        </row>
        <row r="116">
          <cell r="C116">
            <v>514</v>
          </cell>
          <cell r="E116" t="str">
            <v>ESCORTS E-2 179</v>
          </cell>
          <cell r="F116" t="str">
            <v>17 CR 3</v>
          </cell>
          <cell r="G116">
            <v>38.5</v>
          </cell>
          <cell r="H116">
            <v>0.79900000000000004</v>
          </cell>
          <cell r="I116">
            <v>0.44700000000000001</v>
          </cell>
          <cell r="J116">
            <v>35.74</v>
          </cell>
        </row>
        <row r="117">
          <cell r="C117">
            <v>516</v>
          </cell>
          <cell r="E117" t="str">
            <v>FARMTRAC -50 MODI</v>
          </cell>
          <cell r="F117" t="str">
            <v>15 CR NI6</v>
          </cell>
          <cell r="G117">
            <v>38.6</v>
          </cell>
          <cell r="H117">
            <v>0.88700000000000001</v>
          </cell>
          <cell r="I117">
            <v>0.59899999999999998</v>
          </cell>
          <cell r="J117">
            <v>46.79</v>
          </cell>
        </row>
        <row r="118">
          <cell r="C118">
            <v>520</v>
          </cell>
          <cell r="E118" t="str">
            <v>STD 20 DIESEL</v>
          </cell>
          <cell r="F118" t="str">
            <v>17 CR 3</v>
          </cell>
          <cell r="G118">
            <v>28.5</v>
          </cell>
          <cell r="H118">
            <v>0.40200000000000002</v>
          </cell>
          <cell r="I118">
            <v>0.23</v>
          </cell>
        </row>
        <row r="119">
          <cell r="C119">
            <v>521</v>
          </cell>
          <cell r="E119" t="str">
            <v>FARMTRAC .ST /FORD 3600S</v>
          </cell>
          <cell r="F119" t="str">
            <v>15 CR NI6</v>
          </cell>
          <cell r="G119">
            <v>38.6</v>
          </cell>
          <cell r="H119">
            <v>0.88700000000000001</v>
          </cell>
          <cell r="I119">
            <v>0.59899999999999998</v>
          </cell>
          <cell r="J119">
            <v>46.79</v>
          </cell>
        </row>
        <row r="120">
          <cell r="C120">
            <v>522</v>
          </cell>
          <cell r="E120" t="str">
            <v>PARTAP 284</v>
          </cell>
          <cell r="F120" t="str">
            <v>15 CR3 /17 CR3</v>
          </cell>
          <cell r="G120">
            <v>25.9</v>
          </cell>
          <cell r="H120">
            <v>0.27700000000000002</v>
          </cell>
          <cell r="I120">
            <v>0.157</v>
          </cell>
          <cell r="J120">
            <v>37.659999999999997</v>
          </cell>
        </row>
        <row r="121">
          <cell r="C121">
            <v>531</v>
          </cell>
          <cell r="E121" t="str">
            <v>ESCORTS  312 D</v>
          </cell>
          <cell r="F121" t="str">
            <v>17 CR 3</v>
          </cell>
          <cell r="G121">
            <v>38.5</v>
          </cell>
          <cell r="H121">
            <v>0.83599999999999997</v>
          </cell>
          <cell r="I121">
            <v>0.46899999999999997</v>
          </cell>
          <cell r="J121">
            <v>35.74</v>
          </cell>
        </row>
        <row r="122">
          <cell r="C122">
            <v>534</v>
          </cell>
          <cell r="E122" t="str">
            <v>ESCORTS E-2 179</v>
          </cell>
          <cell r="F122" t="str">
            <v>17 CR 3</v>
          </cell>
          <cell r="G122">
            <v>38.5</v>
          </cell>
          <cell r="H122">
            <v>0.79900000000000004</v>
          </cell>
          <cell r="I122">
            <v>0.44700000000000001</v>
          </cell>
          <cell r="J122">
            <v>35.74</v>
          </cell>
        </row>
        <row r="123">
          <cell r="C123">
            <v>540</v>
          </cell>
          <cell r="E123" t="str">
            <v>EICHER  M / CD</v>
          </cell>
          <cell r="F123" t="str">
            <v>17 CR 3</v>
          </cell>
          <cell r="G123">
            <v>40.5</v>
          </cell>
          <cell r="H123">
            <v>1.016</v>
          </cell>
          <cell r="I123">
            <v>0.68799999999999994</v>
          </cell>
          <cell r="J123">
            <v>36.36</v>
          </cell>
        </row>
        <row r="124">
          <cell r="C124">
            <v>554</v>
          </cell>
          <cell r="E124" t="str">
            <v>INT HAR. B -275 ST</v>
          </cell>
          <cell r="F124" t="str">
            <v>17 CR 3</v>
          </cell>
          <cell r="G124">
            <v>28.5</v>
          </cell>
          <cell r="H124">
            <v>0.40200000000000002</v>
          </cell>
          <cell r="I124">
            <v>0.23</v>
          </cell>
          <cell r="J124">
            <v>37.14</v>
          </cell>
        </row>
        <row r="125">
          <cell r="C125">
            <v>561</v>
          </cell>
          <cell r="E125" t="str">
            <v>PERKINS P3</v>
          </cell>
          <cell r="F125" t="str">
            <v>17 CR 3</v>
          </cell>
          <cell r="G125">
            <v>32.25</v>
          </cell>
          <cell r="H125">
            <v>0.52400000000000002</v>
          </cell>
          <cell r="I125">
            <v>0.34899999999999998</v>
          </cell>
          <cell r="J125">
            <v>36.18</v>
          </cell>
        </row>
        <row r="126">
          <cell r="C126">
            <v>563</v>
          </cell>
          <cell r="E126" t="str">
            <v>PERKINS P3 ST</v>
          </cell>
          <cell r="F126" t="str">
            <v>17 CR 3</v>
          </cell>
          <cell r="G126">
            <v>32.25</v>
          </cell>
          <cell r="H126">
            <v>0.52400000000000002</v>
          </cell>
          <cell r="I126">
            <v>0.34899999999999998</v>
          </cell>
          <cell r="J126">
            <v>36.18</v>
          </cell>
        </row>
        <row r="127">
          <cell r="C127">
            <v>564</v>
          </cell>
          <cell r="E127" t="str">
            <v>PERKINS P 4 ST</v>
          </cell>
          <cell r="F127" t="str">
            <v>17 CR 3</v>
          </cell>
          <cell r="G127">
            <v>32.25</v>
          </cell>
          <cell r="H127">
            <v>0.52400000000000002</v>
          </cell>
          <cell r="I127">
            <v>0.34899999999999998</v>
          </cell>
          <cell r="J127">
            <v>36.18</v>
          </cell>
        </row>
        <row r="128">
          <cell r="C128">
            <v>566</v>
          </cell>
          <cell r="E128" t="str">
            <v>PERKINS  S3.25 ST</v>
          </cell>
          <cell r="F128" t="str">
            <v>17 CR 3</v>
          </cell>
          <cell r="G128">
            <v>32.25</v>
          </cell>
          <cell r="H128">
            <v>0.52400000000000002</v>
          </cell>
          <cell r="I128">
            <v>0.34899999999999998</v>
          </cell>
          <cell r="J128">
            <v>36.18</v>
          </cell>
        </row>
        <row r="129">
          <cell r="C129">
            <v>590</v>
          </cell>
          <cell r="E129" t="str">
            <v xml:space="preserve">ZETOR 95 Ø  </v>
          </cell>
          <cell r="F129" t="str">
            <v>17 CR 3</v>
          </cell>
          <cell r="G129">
            <v>35.5</v>
          </cell>
          <cell r="H129">
            <v>0.65600000000000003</v>
          </cell>
          <cell r="I129">
            <v>0.38800000000000001</v>
          </cell>
          <cell r="J129">
            <v>38.29</v>
          </cell>
        </row>
        <row r="130">
          <cell r="C130">
            <v>591</v>
          </cell>
          <cell r="E130" t="str">
            <v>ZETOR 95 Ø  ST</v>
          </cell>
          <cell r="F130" t="str">
            <v>17 CR 3</v>
          </cell>
          <cell r="G130">
            <v>35.5</v>
          </cell>
          <cell r="H130">
            <v>0.65600000000000003</v>
          </cell>
          <cell r="I130">
            <v>0.38800000000000001</v>
          </cell>
          <cell r="J130">
            <v>38.29</v>
          </cell>
        </row>
        <row r="131">
          <cell r="C131">
            <v>610</v>
          </cell>
          <cell r="E131" t="str">
            <v>ELGI 50 DIA</v>
          </cell>
          <cell r="F131" t="str">
            <v>15 CR NI6</v>
          </cell>
          <cell r="G131">
            <v>12.5</v>
          </cell>
          <cell r="H131">
            <v>4.7E-2</v>
          </cell>
          <cell r="I131">
            <v>2.5999999999999999E-2</v>
          </cell>
          <cell r="J131">
            <v>68.489999999999995</v>
          </cell>
        </row>
        <row r="132">
          <cell r="C132">
            <v>613</v>
          </cell>
          <cell r="E132" t="str">
            <v>CUMMINS HOLLOW</v>
          </cell>
          <cell r="F132" t="str">
            <v>15 CR 3</v>
          </cell>
          <cell r="G132">
            <v>51.3</v>
          </cell>
          <cell r="H132">
            <v>1.91</v>
          </cell>
          <cell r="I132">
            <v>1.1659999999999999</v>
          </cell>
          <cell r="J132">
            <v>6.2</v>
          </cell>
        </row>
        <row r="133">
          <cell r="C133">
            <v>624</v>
          </cell>
          <cell r="E133" t="str">
            <v>KIR, KRB-24</v>
          </cell>
          <cell r="F133" t="str">
            <v>15 CR NI6</v>
          </cell>
          <cell r="G133">
            <v>40.25</v>
          </cell>
          <cell r="H133">
            <v>0.99299999999999999</v>
          </cell>
          <cell r="I133">
            <v>0.64300000000000002</v>
          </cell>
          <cell r="J133">
            <v>14.71</v>
          </cell>
        </row>
        <row r="134">
          <cell r="C134" t="str">
            <v>137CP</v>
          </cell>
          <cell r="E134" t="str">
            <v>C.P. RX-100</v>
          </cell>
          <cell r="F134" t="str">
            <v>SCM  415H</v>
          </cell>
          <cell r="G134" t="str">
            <v>22.50x10.0</v>
          </cell>
          <cell r="H134">
            <v>0.14799999999999999</v>
          </cell>
          <cell r="I134">
            <v>0.129</v>
          </cell>
        </row>
        <row r="135">
          <cell r="C135" t="str">
            <v>400A</v>
          </cell>
          <cell r="E135" t="str">
            <v>TATA AC 77 (ALU</v>
          </cell>
          <cell r="F135" t="str">
            <v>CK-15</v>
          </cell>
          <cell r="G135" t="str">
            <v>16.50x10.0</v>
          </cell>
          <cell r="H135">
            <v>7.4999999999999997E-2</v>
          </cell>
          <cell r="I135">
            <v>6.3E-2</v>
          </cell>
          <cell r="J135">
            <v>149.69999999999999</v>
          </cell>
        </row>
        <row r="136">
          <cell r="C136" t="str">
            <v>401A</v>
          </cell>
          <cell r="E136" t="str">
            <v>TATA AC 70 (ALU)</v>
          </cell>
          <cell r="F136" t="str">
            <v>SCM  415H</v>
          </cell>
          <cell r="G136" t="str">
            <v>16.50x11.0</v>
          </cell>
          <cell r="H136">
            <v>6.2E-2</v>
          </cell>
          <cell r="I136">
            <v>5.1999999999999998E-2</v>
          </cell>
          <cell r="J136">
            <v>145.32</v>
          </cell>
        </row>
        <row r="137">
          <cell r="C137" t="str">
            <v>M3</v>
          </cell>
          <cell r="E137" t="str">
            <v>MARUTI F8</v>
          </cell>
          <cell r="F137" t="str">
            <v>SCM  415H</v>
          </cell>
          <cell r="G137" t="str">
            <v>16.50x11.0</v>
          </cell>
          <cell r="H137">
            <v>5.0999999999999997E-2</v>
          </cell>
          <cell r="I137">
            <v>4.1000000000000002E-2</v>
          </cell>
          <cell r="J137">
            <v>145.32</v>
          </cell>
        </row>
        <row r="138">
          <cell r="C138" t="str">
            <v>O1</v>
          </cell>
          <cell r="E138" t="str">
            <v>DEUTZ ALCON</v>
          </cell>
          <cell r="F138" t="str">
            <v>15 CR 3</v>
          </cell>
          <cell r="G138">
            <v>35.5</v>
          </cell>
          <cell r="H138">
            <v>0.68</v>
          </cell>
          <cell r="I138">
            <v>0.44400000000000001</v>
          </cell>
        </row>
        <row r="139">
          <cell r="C139" t="str">
            <v>O3</v>
          </cell>
          <cell r="E139" t="str">
            <v>BEDFORD DIESEL</v>
          </cell>
          <cell r="F139" t="str">
            <v>15 CR 3</v>
          </cell>
          <cell r="G139">
            <v>35.5</v>
          </cell>
          <cell r="H139">
            <v>0.74199999999999999</v>
          </cell>
          <cell r="I139">
            <v>0.41599999999999998</v>
          </cell>
        </row>
        <row r="140">
          <cell r="C140" t="str">
            <v>O4</v>
          </cell>
          <cell r="E140" t="str">
            <v>GIRNAR NARMADA</v>
          </cell>
          <cell r="F140" t="str">
            <v>SCM  415H</v>
          </cell>
          <cell r="G140" t="str">
            <v>15.50x10.0</v>
          </cell>
          <cell r="H140">
            <v>4.5999999999999999E-2</v>
          </cell>
          <cell r="I140">
            <v>3.6999999999999998E-2</v>
          </cell>
        </row>
        <row r="141">
          <cell r="C141" t="str">
            <v>O5</v>
          </cell>
          <cell r="E141" t="str">
            <v>KINTIC V-3/ LUNA MOPED</v>
          </cell>
          <cell r="F141" t="str">
            <v>SCM  415H</v>
          </cell>
          <cell r="G141" t="str">
            <v>12.50x8.0</v>
          </cell>
          <cell r="H141">
            <v>0.02</v>
          </cell>
          <cell r="I141">
            <v>1.4999999999999999E-2</v>
          </cell>
        </row>
        <row r="142">
          <cell r="C142" t="str">
            <v>O6</v>
          </cell>
          <cell r="E142" t="str">
            <v>C.P. RX-125/135CC</v>
          </cell>
          <cell r="F142" t="str">
            <v>SCM-415H</v>
          </cell>
          <cell r="G142" t="str">
            <v>22.50x12.0</v>
          </cell>
          <cell r="H142">
            <v>0.13200000000000001</v>
          </cell>
          <cell r="I142">
            <v>0.114</v>
          </cell>
        </row>
        <row r="143">
          <cell r="C143" t="str">
            <v>O7</v>
          </cell>
          <cell r="E143" t="str">
            <v>YAMAHA RX-125/135 CC</v>
          </cell>
          <cell r="F143" t="str">
            <v>SCM-415 H</v>
          </cell>
          <cell r="G143" t="str">
            <v>16.50x12.0</v>
          </cell>
          <cell r="H143">
            <v>4.1000000000000002E-2</v>
          </cell>
          <cell r="I143">
            <v>3.2000000000000001E-2</v>
          </cell>
        </row>
        <row r="144">
          <cell r="C144" t="str">
            <v>O8</v>
          </cell>
          <cell r="E144" t="str">
            <v>OOM</v>
          </cell>
          <cell r="F144">
            <v>0</v>
          </cell>
          <cell r="G144">
            <v>0</v>
          </cell>
          <cell r="H144">
            <v>2.5999999999999999E-2</v>
          </cell>
          <cell r="I144">
            <v>0.02</v>
          </cell>
          <cell r="J144">
            <v>229.21</v>
          </cell>
        </row>
      </sheetData>
      <sheetData sheetId="5" refreshError="1">
        <row r="7">
          <cell r="C7">
            <v>1</v>
          </cell>
          <cell r="D7" t="str">
            <v>LML5 PART ENGINE</v>
          </cell>
          <cell r="E7" t="str">
            <v>M/C</v>
          </cell>
          <cell r="F7">
            <v>244</v>
          </cell>
          <cell r="G7">
            <v>0.156</v>
          </cell>
          <cell r="H7">
            <v>0.30099999999999999</v>
          </cell>
          <cell r="I7">
            <v>0.81299999999999994</v>
          </cell>
          <cell r="J7" t="str">
            <v>TWIN</v>
          </cell>
          <cell r="N7">
            <v>0.92</v>
          </cell>
        </row>
        <row r="8">
          <cell r="C8">
            <v>2</v>
          </cell>
          <cell r="D8" t="str">
            <v>LML-200</v>
          </cell>
          <cell r="G8">
            <v>0.24</v>
          </cell>
          <cell r="H8">
            <v>0.38</v>
          </cell>
        </row>
        <row r="9">
          <cell r="C9">
            <v>12</v>
          </cell>
          <cell r="D9" t="str">
            <v>ESCORTS 312 D</v>
          </cell>
          <cell r="E9" t="str">
            <v>M/C</v>
          </cell>
          <cell r="F9">
            <v>124</v>
          </cell>
          <cell r="G9">
            <v>1.1200000000000001</v>
          </cell>
          <cell r="H9">
            <v>1.43</v>
          </cell>
          <cell r="I9">
            <v>0.91400000000000003</v>
          </cell>
          <cell r="J9" t="str">
            <v>TWIN</v>
          </cell>
          <cell r="N9">
            <v>0.92</v>
          </cell>
        </row>
        <row r="10">
          <cell r="C10">
            <v>13</v>
          </cell>
          <cell r="D10" t="str">
            <v>K4-100</v>
          </cell>
          <cell r="E10" t="str">
            <v>M/C</v>
          </cell>
          <cell r="F10">
            <v>0</v>
          </cell>
          <cell r="G10">
            <v>0</v>
          </cell>
          <cell r="H10">
            <v>0</v>
          </cell>
          <cell r="I10">
            <v>0.91400000000000003</v>
          </cell>
          <cell r="J10" t="str">
            <v>TWIN</v>
          </cell>
          <cell r="N10">
            <v>0.92</v>
          </cell>
        </row>
        <row r="11">
          <cell r="C11">
            <v>102</v>
          </cell>
          <cell r="D11" t="str">
            <v>LAMBY 57</v>
          </cell>
          <cell r="E11" t="str">
            <v>M/C</v>
          </cell>
          <cell r="F11">
            <v>138</v>
          </cell>
          <cell r="G11">
            <v>0.19500000000000001</v>
          </cell>
          <cell r="H11">
            <v>0.315</v>
          </cell>
          <cell r="I11">
            <v>0.91400000000000003</v>
          </cell>
          <cell r="J11" t="str">
            <v>TWIN</v>
          </cell>
          <cell r="N11">
            <v>0.92</v>
          </cell>
        </row>
        <row r="12">
          <cell r="C12">
            <v>104</v>
          </cell>
          <cell r="D12" t="str">
            <v>BAJAJ CUB MOD.</v>
          </cell>
          <cell r="E12" t="str">
            <v>M/C</v>
          </cell>
          <cell r="F12">
            <v>138</v>
          </cell>
          <cell r="G12">
            <v>0.105</v>
          </cell>
          <cell r="H12">
            <v>0.187</v>
          </cell>
          <cell r="I12">
            <v>0.56699999999999995</v>
          </cell>
          <cell r="J12" t="str">
            <v>TWIN</v>
          </cell>
          <cell r="M12" t="str">
            <v>MP</v>
          </cell>
          <cell r="N12">
            <v>0.86</v>
          </cell>
          <cell r="O12">
            <v>74.34</v>
          </cell>
        </row>
        <row r="13">
          <cell r="C13">
            <v>105</v>
          </cell>
          <cell r="D13" t="str">
            <v>RAJDOOT 244 (Y-DOT)</v>
          </cell>
          <cell r="E13" t="str">
            <v>M/C</v>
          </cell>
          <cell r="F13">
            <v>244</v>
          </cell>
          <cell r="G13">
            <v>0.184</v>
          </cell>
          <cell r="H13">
            <v>0.27300000000000002</v>
          </cell>
          <cell r="I13">
            <v>0.77</v>
          </cell>
          <cell r="J13" t="str">
            <v>TWIN</v>
          </cell>
          <cell r="K13" t="str">
            <v>T7</v>
          </cell>
          <cell r="N13">
            <v>1.32</v>
          </cell>
        </row>
        <row r="14">
          <cell r="C14">
            <v>106</v>
          </cell>
          <cell r="D14" t="str">
            <v>RAJDOOT O/S</v>
          </cell>
          <cell r="E14" t="str">
            <v>M/C</v>
          </cell>
          <cell r="F14">
            <v>138</v>
          </cell>
          <cell r="G14">
            <v>0.184</v>
          </cell>
          <cell r="H14">
            <v>0.29699999999999999</v>
          </cell>
          <cell r="I14">
            <v>0.73</v>
          </cell>
          <cell r="J14" t="str">
            <v>TWIN</v>
          </cell>
          <cell r="N14">
            <v>0.96</v>
          </cell>
        </row>
        <row r="15">
          <cell r="C15">
            <v>107</v>
          </cell>
          <cell r="D15" t="str">
            <v>CLASSIC 5 PORT</v>
          </cell>
          <cell r="G15">
            <v>0.10299999999999999</v>
          </cell>
          <cell r="H15">
            <v>0.16700000000000001</v>
          </cell>
        </row>
        <row r="16">
          <cell r="C16">
            <v>109</v>
          </cell>
          <cell r="D16" t="str">
            <v>CHETAK</v>
          </cell>
          <cell r="E16" t="str">
            <v>M/C</v>
          </cell>
          <cell r="F16">
            <v>138</v>
          </cell>
          <cell r="G16">
            <v>0.16200000000000001</v>
          </cell>
          <cell r="H16">
            <v>0.29499999999999998</v>
          </cell>
          <cell r="I16">
            <v>0.77</v>
          </cell>
          <cell r="J16" t="str">
            <v>TWIN</v>
          </cell>
          <cell r="M16" t="str">
            <v>MP</v>
          </cell>
          <cell r="N16">
            <v>0.92</v>
          </cell>
          <cell r="O16">
            <v>32.43</v>
          </cell>
        </row>
        <row r="17">
          <cell r="C17">
            <v>110</v>
          </cell>
          <cell r="D17" t="str">
            <v>SAFARI 50 CC 3 PORT</v>
          </cell>
          <cell r="G17">
            <v>6.2E-2</v>
          </cell>
          <cell r="H17">
            <v>0.1</v>
          </cell>
        </row>
        <row r="18">
          <cell r="C18">
            <v>113</v>
          </cell>
          <cell r="D18" t="str">
            <v>NARMADA</v>
          </cell>
          <cell r="G18">
            <v>0.17299999999999999</v>
          </cell>
        </row>
        <row r="19">
          <cell r="C19">
            <v>114</v>
          </cell>
          <cell r="D19" t="str">
            <v>BAJAJ M 50 (EXP) /SUNNY</v>
          </cell>
          <cell r="E19" t="str">
            <v>M/C</v>
          </cell>
          <cell r="F19">
            <v>138</v>
          </cell>
          <cell r="G19">
            <v>6.2E-2</v>
          </cell>
          <cell r="H19">
            <v>0.1</v>
          </cell>
          <cell r="I19">
            <v>0.34</v>
          </cell>
          <cell r="J19" t="str">
            <v>TWIN</v>
          </cell>
          <cell r="K19" t="str">
            <v>T6</v>
          </cell>
          <cell r="N19">
            <v>0.64</v>
          </cell>
        </row>
        <row r="20">
          <cell r="C20">
            <v>115</v>
          </cell>
          <cell r="D20" t="str">
            <v>LAMBY 3 WHEELER</v>
          </cell>
          <cell r="E20" t="str">
            <v>M/C</v>
          </cell>
          <cell r="F20">
            <v>138</v>
          </cell>
          <cell r="G20">
            <v>0.2</v>
          </cell>
        </row>
        <row r="21">
          <cell r="C21">
            <v>116</v>
          </cell>
          <cell r="D21" t="str">
            <v>RAJDOOT 350 CC</v>
          </cell>
          <cell r="E21" t="str">
            <v>M/C</v>
          </cell>
          <cell r="F21">
            <v>244</v>
          </cell>
          <cell r="H21">
            <v>0.315</v>
          </cell>
        </row>
        <row r="22">
          <cell r="C22">
            <v>117</v>
          </cell>
          <cell r="D22" t="str">
            <v>LTW PLASTIC SCOOTER</v>
          </cell>
          <cell r="E22" t="str">
            <v>M/C</v>
          </cell>
          <cell r="F22">
            <v>138</v>
          </cell>
          <cell r="G22">
            <v>6.7000000000000004E-2</v>
          </cell>
          <cell r="H22">
            <v>0.11700000000000001</v>
          </cell>
          <cell r="I22">
            <v>0.39900000000000002</v>
          </cell>
          <cell r="J22" t="str">
            <v>TWIN</v>
          </cell>
          <cell r="K22" t="str">
            <v>T6</v>
          </cell>
          <cell r="N22">
            <v>0.64</v>
          </cell>
        </row>
        <row r="23">
          <cell r="C23">
            <v>119</v>
          </cell>
          <cell r="D23" t="str">
            <v>VESPA 150 NV OLD</v>
          </cell>
          <cell r="E23" t="str">
            <v>M/C</v>
          </cell>
          <cell r="F23">
            <v>244</v>
          </cell>
          <cell r="G23">
            <v>0.156</v>
          </cell>
          <cell r="H23">
            <v>0.30099999999999999</v>
          </cell>
          <cell r="I23">
            <v>0.69799999999999995</v>
          </cell>
          <cell r="J23" t="str">
            <v>TWIN</v>
          </cell>
          <cell r="M23" t="str">
            <v>MP</v>
          </cell>
          <cell r="N23">
            <v>0.92</v>
          </cell>
          <cell r="O23">
            <v>75.349999999999994</v>
          </cell>
        </row>
        <row r="24">
          <cell r="C24">
            <v>120</v>
          </cell>
          <cell r="D24" t="str">
            <v>HERO PUCH 50 /65 CC</v>
          </cell>
          <cell r="E24" t="str">
            <v>M/C</v>
          </cell>
          <cell r="F24">
            <v>244</v>
          </cell>
          <cell r="G24">
            <v>5.7000000000000002E-2</v>
          </cell>
          <cell r="H24">
            <v>0.105</v>
          </cell>
          <cell r="I24">
            <v>0.41899999999999998</v>
          </cell>
          <cell r="J24" t="str">
            <v>TWIN</v>
          </cell>
          <cell r="M24" t="str">
            <v>MP</v>
          </cell>
          <cell r="N24">
            <v>0.78</v>
          </cell>
          <cell r="O24">
            <v>41.83</v>
          </cell>
        </row>
        <row r="25">
          <cell r="C25">
            <v>124</v>
          </cell>
          <cell r="D25" t="str">
            <v>JAWA 70 DIA</v>
          </cell>
          <cell r="E25" t="str">
            <v>H/C</v>
          </cell>
          <cell r="F25">
            <v>138</v>
          </cell>
          <cell r="G25">
            <v>0.27400000000000002</v>
          </cell>
          <cell r="H25">
            <v>0.40300000000000002</v>
          </cell>
          <cell r="I25">
            <v>0.79900000000000004</v>
          </cell>
          <cell r="N25">
            <v>1.32</v>
          </cell>
        </row>
        <row r="26">
          <cell r="C26">
            <v>127</v>
          </cell>
          <cell r="D26" t="str">
            <v>LML 5 PORT</v>
          </cell>
          <cell r="F26">
            <v>244</v>
          </cell>
          <cell r="G26">
            <v>0.156</v>
          </cell>
          <cell r="H26">
            <v>0.30099999999999999</v>
          </cell>
        </row>
        <row r="27">
          <cell r="C27">
            <v>128</v>
          </cell>
          <cell r="D27" t="str">
            <v>VESPA  150 NV MOD.</v>
          </cell>
          <cell r="E27" t="str">
            <v>M/C</v>
          </cell>
          <cell r="F27">
            <v>244</v>
          </cell>
          <cell r="G27">
            <v>0.16300000000000001</v>
          </cell>
          <cell r="H27">
            <v>0.24299999999999999</v>
          </cell>
          <cell r="I27">
            <v>0.81299999999999994</v>
          </cell>
          <cell r="J27" t="str">
            <v>TWIN</v>
          </cell>
          <cell r="M27" t="str">
            <v>MP</v>
          </cell>
          <cell r="N27">
            <v>0.92</v>
          </cell>
          <cell r="O27">
            <v>75.349999999999994</v>
          </cell>
        </row>
        <row r="28">
          <cell r="C28">
            <v>129</v>
          </cell>
          <cell r="D28" t="str">
            <v>BAJAJ M 80 /PRIDE</v>
          </cell>
          <cell r="E28" t="str">
            <v>M/C</v>
          </cell>
          <cell r="F28">
            <v>138</v>
          </cell>
          <cell r="G28">
            <v>9.4E-2</v>
          </cell>
          <cell r="H28">
            <v>0.16</v>
          </cell>
          <cell r="I28">
            <v>0.52500000000000002</v>
          </cell>
          <cell r="J28" t="str">
            <v>TWIN</v>
          </cell>
          <cell r="N28">
            <v>0.64</v>
          </cell>
        </row>
        <row r="29">
          <cell r="C29">
            <v>131</v>
          </cell>
          <cell r="D29" t="str">
            <v>BAJA M 80 MODI</v>
          </cell>
          <cell r="E29" t="str">
            <v>M/C</v>
          </cell>
          <cell r="F29">
            <v>138</v>
          </cell>
          <cell r="G29">
            <v>9.4E-2</v>
          </cell>
          <cell r="H29">
            <v>0.16</v>
          </cell>
          <cell r="I29">
            <v>0.52500000000000002</v>
          </cell>
          <cell r="J29" t="str">
            <v>TWIN</v>
          </cell>
          <cell r="N29">
            <v>0.64</v>
          </cell>
        </row>
        <row r="30">
          <cell r="C30">
            <v>132</v>
          </cell>
          <cell r="D30" t="str">
            <v>BAJAJ M 74 MODI</v>
          </cell>
          <cell r="E30" t="str">
            <v>M/C</v>
          </cell>
          <cell r="F30">
            <v>138</v>
          </cell>
          <cell r="G30">
            <v>8.5000000000000006E-2</v>
          </cell>
          <cell r="H30">
            <v>0.16600000000000001</v>
          </cell>
          <cell r="I30">
            <v>0.52</v>
          </cell>
          <cell r="J30" t="str">
            <v>TWIN</v>
          </cell>
          <cell r="K30" t="str">
            <v>T6</v>
          </cell>
          <cell r="N30">
            <v>0.64</v>
          </cell>
        </row>
        <row r="31">
          <cell r="C31">
            <v>133</v>
          </cell>
          <cell r="D31" t="str">
            <v>BAJAJ SUNNY</v>
          </cell>
          <cell r="E31" t="str">
            <v>M/C</v>
          </cell>
          <cell r="F31">
            <v>138</v>
          </cell>
          <cell r="G31">
            <v>6.2E-2</v>
          </cell>
          <cell r="H31">
            <v>0.1</v>
          </cell>
          <cell r="I31">
            <v>0.34</v>
          </cell>
          <cell r="J31" t="str">
            <v>TWIN</v>
          </cell>
          <cell r="K31" t="str">
            <v>T6</v>
          </cell>
          <cell r="N31">
            <v>0.64</v>
          </cell>
        </row>
        <row r="32">
          <cell r="C32">
            <v>134</v>
          </cell>
          <cell r="D32" t="str">
            <v>SUNNY MODIFIED</v>
          </cell>
          <cell r="E32" t="str">
            <v>M/C</v>
          </cell>
          <cell r="F32">
            <v>138</v>
          </cell>
          <cell r="G32">
            <v>6.2E-2</v>
          </cell>
          <cell r="H32">
            <v>0.1</v>
          </cell>
          <cell r="I32">
            <v>0.34</v>
          </cell>
          <cell r="J32" t="str">
            <v>TWIN</v>
          </cell>
          <cell r="K32" t="str">
            <v>T6</v>
          </cell>
          <cell r="N32">
            <v>0.64</v>
          </cell>
        </row>
        <row r="33">
          <cell r="C33">
            <v>135</v>
          </cell>
          <cell r="D33" t="str">
            <v>AX 100 (MOD)</v>
          </cell>
          <cell r="E33" t="str">
            <v>M/C</v>
          </cell>
          <cell r="F33" t="str">
            <v>AC 9A</v>
          </cell>
          <cell r="G33">
            <v>0.109</v>
          </cell>
          <cell r="H33">
            <v>0.16600000000000001</v>
          </cell>
          <cell r="I33">
            <v>0.53200000000000003</v>
          </cell>
          <cell r="J33" t="str">
            <v>TWIN</v>
          </cell>
          <cell r="K33" t="str">
            <v>T6</v>
          </cell>
          <cell r="M33" t="str">
            <v>MP</v>
          </cell>
          <cell r="N33">
            <v>0.96</v>
          </cell>
          <cell r="O33">
            <v>75.72</v>
          </cell>
        </row>
        <row r="34">
          <cell r="C34">
            <v>137</v>
          </cell>
          <cell r="D34" t="str">
            <v>RX 100</v>
          </cell>
          <cell r="E34" t="str">
            <v>M/C</v>
          </cell>
          <cell r="F34" t="str">
            <v>AC 9A</v>
          </cell>
          <cell r="G34">
            <v>0.111</v>
          </cell>
          <cell r="H34">
            <v>0.18</v>
          </cell>
          <cell r="I34">
            <v>0.55500000000000005</v>
          </cell>
          <cell r="J34" t="str">
            <v>TWIN</v>
          </cell>
          <cell r="K34" t="str">
            <v>T7</v>
          </cell>
          <cell r="M34" t="str">
            <v>MP</v>
          </cell>
          <cell r="N34">
            <v>0.96</v>
          </cell>
          <cell r="O34">
            <v>113.67</v>
          </cell>
        </row>
        <row r="35">
          <cell r="C35">
            <v>138</v>
          </cell>
          <cell r="D35" t="str">
            <v>HERO HONDA</v>
          </cell>
          <cell r="E35" t="str">
            <v>M/C</v>
          </cell>
          <cell r="F35" t="str">
            <v>AC 8A</v>
          </cell>
          <cell r="G35">
            <v>0.08</v>
          </cell>
          <cell r="H35">
            <v>0.13800000000000001</v>
          </cell>
          <cell r="I35">
            <v>0.45</v>
          </cell>
          <cell r="J35" t="str">
            <v>TWIN</v>
          </cell>
          <cell r="K35" t="str">
            <v>T7</v>
          </cell>
          <cell r="M35" t="str">
            <v>MP</v>
          </cell>
          <cell r="N35">
            <v>0.78</v>
          </cell>
          <cell r="O35">
            <v>136.80000000000001</v>
          </cell>
        </row>
        <row r="36">
          <cell r="C36">
            <v>139</v>
          </cell>
          <cell r="D36" t="str">
            <v>KB 100</v>
          </cell>
          <cell r="E36" t="str">
            <v>M/C</v>
          </cell>
          <cell r="F36">
            <v>138</v>
          </cell>
          <cell r="G36">
            <v>0.115</v>
          </cell>
          <cell r="H36">
            <v>0.188</v>
          </cell>
          <cell r="I36">
            <v>0.58199999999999996</v>
          </cell>
          <cell r="J36" t="str">
            <v>TWIN</v>
          </cell>
          <cell r="K36" t="str">
            <v>T6</v>
          </cell>
          <cell r="M36" t="str">
            <v>MP</v>
          </cell>
          <cell r="N36">
            <v>0.94</v>
          </cell>
          <cell r="O36">
            <v>68.42</v>
          </cell>
        </row>
        <row r="37">
          <cell r="C37">
            <v>141</v>
          </cell>
          <cell r="D37" t="str">
            <v>VIJAY 57 DIA</v>
          </cell>
          <cell r="E37" t="str">
            <v>M/C</v>
          </cell>
          <cell r="F37">
            <v>244</v>
          </cell>
          <cell r="G37">
            <v>0.17699999999999999</v>
          </cell>
          <cell r="H37">
            <v>0.29099999999999998</v>
          </cell>
          <cell r="I37">
            <v>0.80800000000000005</v>
          </cell>
          <cell r="J37" t="str">
            <v>TWIN</v>
          </cell>
          <cell r="N37">
            <v>0.92</v>
          </cell>
        </row>
        <row r="38">
          <cell r="C38">
            <v>142</v>
          </cell>
          <cell r="D38" t="str">
            <v>VIKRAM</v>
          </cell>
          <cell r="E38" t="str">
            <v>H/C</v>
          </cell>
          <cell r="F38">
            <v>244</v>
          </cell>
          <cell r="G38">
            <v>0.22500000000000001</v>
          </cell>
          <cell r="H38">
            <v>0.39800000000000002</v>
          </cell>
          <cell r="I38">
            <v>0.68</v>
          </cell>
          <cell r="N38">
            <v>0.92</v>
          </cell>
        </row>
        <row r="39">
          <cell r="C39">
            <v>145</v>
          </cell>
          <cell r="D39" t="str">
            <v>SIPIRT</v>
          </cell>
          <cell r="G39">
            <v>0.06</v>
          </cell>
          <cell r="H39">
            <v>0.124</v>
          </cell>
        </row>
        <row r="40">
          <cell r="C40">
            <v>149</v>
          </cell>
          <cell r="D40" t="str">
            <v>BAJAJA CLASS IC 3 PORT</v>
          </cell>
          <cell r="G40">
            <v>0.10299999999999999</v>
          </cell>
          <cell r="H40">
            <v>0.17</v>
          </cell>
        </row>
        <row r="41">
          <cell r="C41">
            <v>150</v>
          </cell>
          <cell r="D41" t="str">
            <v>BAJAJ 125 CC</v>
          </cell>
          <cell r="E41" t="str">
            <v>M/C</v>
          </cell>
          <cell r="F41">
            <v>138</v>
          </cell>
          <cell r="G41">
            <v>0.128</v>
          </cell>
          <cell r="H41">
            <v>0.216</v>
          </cell>
          <cell r="I41">
            <v>0.67800000000000005</v>
          </cell>
          <cell r="J41" t="str">
            <v>TWIN</v>
          </cell>
          <cell r="N41">
            <v>0.94</v>
          </cell>
        </row>
        <row r="42">
          <cell r="C42">
            <v>152</v>
          </cell>
          <cell r="D42" t="str">
            <v>KB 125</v>
          </cell>
          <cell r="E42" t="str">
            <v>M/C</v>
          </cell>
          <cell r="F42">
            <v>138</v>
          </cell>
          <cell r="G42">
            <v>0.11799999999999999</v>
          </cell>
          <cell r="H42">
            <v>0.188</v>
          </cell>
          <cell r="I42">
            <v>0.58299999999999996</v>
          </cell>
          <cell r="J42" t="str">
            <v>TWIN</v>
          </cell>
          <cell r="N42">
            <v>0.94</v>
          </cell>
        </row>
        <row r="43">
          <cell r="C43">
            <v>154</v>
          </cell>
          <cell r="D43" t="str">
            <v>BAJAJ SUNNY ZIP 60 CC</v>
          </cell>
          <cell r="E43" t="str">
            <v>M/C</v>
          </cell>
          <cell r="F43">
            <v>138</v>
          </cell>
          <cell r="G43">
            <v>6.7000000000000004E-2</v>
          </cell>
          <cell r="H43">
            <v>0.115</v>
          </cell>
          <cell r="I43">
            <v>0.38500000000000001</v>
          </cell>
          <cell r="J43" t="str">
            <v>TWIN</v>
          </cell>
          <cell r="N43">
            <v>0.64</v>
          </cell>
        </row>
        <row r="44">
          <cell r="C44">
            <v>157</v>
          </cell>
          <cell r="D44" t="str">
            <v>TVS 40 Ø</v>
          </cell>
          <cell r="E44" t="str">
            <v>M/C</v>
          </cell>
          <cell r="F44">
            <v>244</v>
          </cell>
          <cell r="G44">
            <v>6.4000000000000001E-2</v>
          </cell>
          <cell r="H44">
            <v>0.11899999999999999</v>
          </cell>
          <cell r="I44">
            <v>0.42699999999999999</v>
          </cell>
          <cell r="J44" t="str">
            <v>TWIN</v>
          </cell>
          <cell r="N44">
            <v>0.64</v>
          </cell>
        </row>
        <row r="45">
          <cell r="C45">
            <v>158</v>
          </cell>
          <cell r="D45" t="str">
            <v>TVS 50 CHAMP 41 Ø</v>
          </cell>
          <cell r="E45" t="str">
            <v>M/C</v>
          </cell>
          <cell r="F45">
            <v>244</v>
          </cell>
          <cell r="G45">
            <v>7.1999999999999995E-2</v>
          </cell>
          <cell r="H45">
            <v>0.11899999999999999</v>
          </cell>
          <cell r="I45">
            <v>0.42699999999999999</v>
          </cell>
          <cell r="J45" t="str">
            <v>TWIN</v>
          </cell>
          <cell r="N45">
            <v>0.64</v>
          </cell>
        </row>
        <row r="46">
          <cell r="C46">
            <v>159</v>
          </cell>
          <cell r="D46" t="str">
            <v>TVS 50  ( 39 Ø )</v>
          </cell>
          <cell r="E46" t="str">
            <v>M/C</v>
          </cell>
          <cell r="F46">
            <v>244</v>
          </cell>
          <cell r="G46">
            <v>6.0999999999999999E-2</v>
          </cell>
          <cell r="H46">
            <v>0.107</v>
          </cell>
          <cell r="I46">
            <v>0.40500000000000003</v>
          </cell>
          <cell r="J46" t="str">
            <v>TWIN</v>
          </cell>
          <cell r="N46">
            <v>0.64</v>
          </cell>
        </row>
        <row r="47">
          <cell r="C47">
            <v>161</v>
          </cell>
          <cell r="D47" t="str">
            <v>YAMAHA RX-135</v>
          </cell>
          <cell r="G47">
            <v>0.14000000000000001</v>
          </cell>
          <cell r="H47">
            <v>0.215</v>
          </cell>
        </row>
        <row r="48">
          <cell r="C48">
            <v>162</v>
          </cell>
          <cell r="D48" t="str">
            <v>SHOGUN</v>
          </cell>
          <cell r="E48" t="str">
            <v>M/C</v>
          </cell>
          <cell r="F48">
            <v>138</v>
          </cell>
          <cell r="G48">
            <v>0.14599999999999999</v>
          </cell>
          <cell r="H48">
            <v>0.28100000000000003</v>
          </cell>
          <cell r="I48">
            <v>0.74</v>
          </cell>
          <cell r="J48" t="str">
            <v>TWIN</v>
          </cell>
          <cell r="N48">
            <v>0.64</v>
          </cell>
        </row>
        <row r="49">
          <cell r="C49">
            <v>164</v>
          </cell>
          <cell r="D49" t="str">
            <v>AWANTI   GARELLI MOPED</v>
          </cell>
          <cell r="E49" t="str">
            <v>M/C</v>
          </cell>
          <cell r="F49">
            <v>138</v>
          </cell>
          <cell r="G49">
            <v>6.2E-2</v>
          </cell>
          <cell r="H49">
            <v>0.105</v>
          </cell>
          <cell r="I49">
            <v>0.35499999999999998</v>
          </cell>
          <cell r="J49" t="str">
            <v>TWIN</v>
          </cell>
          <cell r="N49">
            <v>0.64</v>
          </cell>
        </row>
        <row r="50">
          <cell r="C50">
            <v>165</v>
          </cell>
          <cell r="D50" t="str">
            <v>ATLAS MOPED</v>
          </cell>
          <cell r="E50" t="str">
            <v>M/C</v>
          </cell>
          <cell r="G50">
            <v>6.5000000000000002E-2</v>
          </cell>
        </row>
        <row r="51">
          <cell r="C51">
            <v>166</v>
          </cell>
          <cell r="D51" t="str">
            <v>VIH MOPED</v>
          </cell>
          <cell r="E51" t="str">
            <v>M/C</v>
          </cell>
          <cell r="F51">
            <v>138</v>
          </cell>
          <cell r="G51">
            <v>6.2E-2</v>
          </cell>
          <cell r="H51">
            <v>0.10100000000000001</v>
          </cell>
          <cell r="I51">
            <v>0.36099999999999999</v>
          </cell>
          <cell r="J51" t="str">
            <v>TWIN</v>
          </cell>
          <cell r="K51" t="str">
            <v>T6</v>
          </cell>
          <cell r="N51">
            <v>0.64</v>
          </cell>
        </row>
        <row r="52">
          <cell r="C52">
            <v>167</v>
          </cell>
          <cell r="D52" t="str">
            <v>BAJAJ  125CC FE / O/S</v>
          </cell>
          <cell r="E52" t="str">
            <v>M/C</v>
          </cell>
          <cell r="F52">
            <v>138</v>
          </cell>
          <cell r="G52">
            <v>0.128</v>
          </cell>
          <cell r="H52">
            <v>0.23599999999999999</v>
          </cell>
          <cell r="I52">
            <v>0.71799999999999997</v>
          </cell>
          <cell r="J52" t="str">
            <v>TWIN</v>
          </cell>
          <cell r="N52">
            <v>0.94</v>
          </cell>
        </row>
        <row r="53">
          <cell r="C53">
            <v>170</v>
          </cell>
          <cell r="D53" t="str">
            <v>MAJESTIC MOPED</v>
          </cell>
          <cell r="E53" t="str">
            <v>M/C</v>
          </cell>
          <cell r="F53">
            <v>138</v>
          </cell>
          <cell r="G53">
            <v>0.06</v>
          </cell>
          <cell r="H53">
            <v>0.124</v>
          </cell>
          <cell r="I53">
            <v>0.4</v>
          </cell>
          <cell r="J53" t="str">
            <v>TWIN</v>
          </cell>
          <cell r="N53">
            <v>0.64</v>
          </cell>
        </row>
        <row r="54">
          <cell r="C54">
            <v>171</v>
          </cell>
          <cell r="D54" t="str">
            <v>SILVER PLUS</v>
          </cell>
          <cell r="E54" t="str">
            <v>M/C</v>
          </cell>
          <cell r="F54">
            <v>124</v>
          </cell>
          <cell r="G54">
            <v>6.4000000000000001E-2</v>
          </cell>
          <cell r="H54">
            <v>0.11700000000000001</v>
          </cell>
          <cell r="I54">
            <v>0.42799999999999999</v>
          </cell>
          <cell r="J54" t="str">
            <v>TWIN</v>
          </cell>
        </row>
        <row r="55">
          <cell r="C55">
            <v>172</v>
          </cell>
          <cell r="D55" t="str">
            <v>KEL SWIFT V-3</v>
          </cell>
          <cell r="E55" t="str">
            <v>M/C</v>
          </cell>
          <cell r="F55">
            <v>138</v>
          </cell>
          <cell r="G55">
            <v>6.5000000000000002E-2</v>
          </cell>
          <cell r="H55">
            <v>0.105</v>
          </cell>
          <cell r="N55">
            <v>0.64</v>
          </cell>
        </row>
        <row r="56">
          <cell r="C56">
            <v>175</v>
          </cell>
          <cell r="D56" t="str">
            <v>K PRIDE V-30</v>
          </cell>
          <cell r="E56" t="str">
            <v>M/C</v>
          </cell>
          <cell r="F56">
            <v>138</v>
          </cell>
          <cell r="G56">
            <v>8.5000000000000006E-2</v>
          </cell>
          <cell r="H56">
            <v>0.152</v>
          </cell>
          <cell r="I56">
            <v>0.48599999999999999</v>
          </cell>
          <cell r="J56" t="str">
            <v>TWIN</v>
          </cell>
          <cell r="K56" t="str">
            <v>T6</v>
          </cell>
          <cell r="N56">
            <v>0.64</v>
          </cell>
        </row>
        <row r="57">
          <cell r="C57">
            <v>178</v>
          </cell>
          <cell r="D57" t="str">
            <v>MAJESTIC 50 CC</v>
          </cell>
          <cell r="E57" t="str">
            <v>M/C</v>
          </cell>
          <cell r="F57">
            <v>138</v>
          </cell>
          <cell r="G57">
            <v>0.06</v>
          </cell>
          <cell r="H57">
            <v>0.124</v>
          </cell>
          <cell r="I57">
            <v>0.4</v>
          </cell>
          <cell r="J57" t="str">
            <v>TWIN</v>
          </cell>
          <cell r="N57">
            <v>0.64</v>
          </cell>
        </row>
        <row r="58">
          <cell r="C58">
            <v>182</v>
          </cell>
          <cell r="D58" t="str">
            <v>KEL 4 STORKE</v>
          </cell>
          <cell r="E58" t="str">
            <v>M/C</v>
          </cell>
          <cell r="F58">
            <v>0</v>
          </cell>
          <cell r="G58">
            <v>7.1999999999999995E-2</v>
          </cell>
          <cell r="H58">
            <v>0.13</v>
          </cell>
          <cell r="I58">
            <v>0.505</v>
          </cell>
          <cell r="J58" t="str">
            <v>TWIN</v>
          </cell>
          <cell r="N58">
            <v>0.78</v>
          </cell>
        </row>
        <row r="59">
          <cell r="C59">
            <v>185</v>
          </cell>
          <cell r="D59" t="str">
            <v>HERO PUCH 50 CC</v>
          </cell>
          <cell r="E59" t="str">
            <v>M/C</v>
          </cell>
          <cell r="F59">
            <v>138</v>
          </cell>
          <cell r="G59">
            <v>5.7000000000000002E-2</v>
          </cell>
          <cell r="H59">
            <v>0.105</v>
          </cell>
          <cell r="I59">
            <v>0.48</v>
          </cell>
          <cell r="J59" t="str">
            <v>TWIN</v>
          </cell>
          <cell r="N59">
            <v>0.78</v>
          </cell>
        </row>
        <row r="60">
          <cell r="C60">
            <v>187</v>
          </cell>
          <cell r="D60" t="str">
            <v>BAJAJ M 74 49/11</v>
          </cell>
          <cell r="E60" t="str">
            <v>M/C</v>
          </cell>
          <cell r="F60">
            <v>138</v>
          </cell>
          <cell r="G60">
            <v>8.5000000000000006E-2</v>
          </cell>
          <cell r="H60">
            <v>0.16600000000000001</v>
          </cell>
          <cell r="I60">
            <v>0.52</v>
          </cell>
          <cell r="J60" t="str">
            <v>TWIN</v>
          </cell>
          <cell r="K60" t="str">
            <v>T6</v>
          </cell>
          <cell r="N60">
            <v>0.64</v>
          </cell>
        </row>
        <row r="61">
          <cell r="C61">
            <v>188</v>
          </cell>
          <cell r="D61" t="str">
            <v>BAJAJ  3W 4S</v>
          </cell>
          <cell r="E61" t="str">
            <v>M/C</v>
          </cell>
          <cell r="F61" t="str">
            <v>AC 8A</v>
          </cell>
          <cell r="G61">
            <v>0.1</v>
          </cell>
          <cell r="H61">
            <v>0.16400000000000001</v>
          </cell>
          <cell r="I61">
            <v>0.495</v>
          </cell>
          <cell r="J61" t="str">
            <v>TWIN</v>
          </cell>
          <cell r="K61" t="str">
            <v>T6</v>
          </cell>
          <cell r="N61">
            <v>1.1200000000000001</v>
          </cell>
        </row>
        <row r="62">
          <cell r="C62">
            <v>189</v>
          </cell>
          <cell r="D62" t="str">
            <v>LEGEND - 150 (2W 4S) CLASIC</v>
          </cell>
          <cell r="E62" t="str">
            <v>M/C</v>
          </cell>
          <cell r="F62" t="str">
            <v>AC 8A</v>
          </cell>
          <cell r="G62">
            <v>0.10299999999999999</v>
          </cell>
          <cell r="H62">
            <v>0.16700000000000001</v>
          </cell>
          <cell r="I62">
            <v>0.505</v>
          </cell>
          <cell r="J62" t="str">
            <v>TWIN</v>
          </cell>
          <cell r="K62" t="str">
            <v>T6</v>
          </cell>
          <cell r="N62">
            <v>1.1200000000000001</v>
          </cell>
        </row>
        <row r="63">
          <cell r="C63">
            <v>196</v>
          </cell>
          <cell r="D63" t="str">
            <v>RAJDOOT T7 61.5 Ø</v>
          </cell>
          <cell r="E63" t="str">
            <v>M/C</v>
          </cell>
          <cell r="F63" t="str">
            <v>AC 9A</v>
          </cell>
          <cell r="G63">
            <v>0.184</v>
          </cell>
          <cell r="H63">
            <v>0.27300000000000002</v>
          </cell>
          <cell r="I63">
            <v>0.77</v>
          </cell>
          <cell r="J63" t="str">
            <v>TWIN</v>
          </cell>
          <cell r="K63" t="str">
            <v>T7</v>
          </cell>
          <cell r="N63">
            <v>0.96</v>
          </cell>
        </row>
        <row r="64">
          <cell r="C64">
            <v>197</v>
          </cell>
          <cell r="D64" t="str">
            <v>SUNNY AC 9A T7</v>
          </cell>
          <cell r="E64" t="str">
            <v>M/C</v>
          </cell>
          <cell r="F64" t="str">
            <v>AC 9A</v>
          </cell>
          <cell r="G64">
            <v>6.2E-2</v>
          </cell>
          <cell r="H64">
            <v>0.1</v>
          </cell>
          <cell r="I64">
            <v>0.253</v>
          </cell>
          <cell r="J64" t="str">
            <v>TWIN</v>
          </cell>
          <cell r="K64" t="str">
            <v>T7</v>
          </cell>
          <cell r="N64">
            <v>0.64</v>
          </cell>
        </row>
        <row r="65">
          <cell r="C65">
            <v>198</v>
          </cell>
          <cell r="D65" t="str">
            <v>LML PK 75 DIA</v>
          </cell>
          <cell r="E65" t="str">
            <v>M/C</v>
          </cell>
          <cell r="F65">
            <v>138</v>
          </cell>
          <cell r="G65">
            <v>8.7999999999999995E-2</v>
          </cell>
          <cell r="H65">
            <v>0.155</v>
          </cell>
          <cell r="I65">
            <v>0.55000000000000004</v>
          </cell>
          <cell r="J65" t="str">
            <v>TWIN</v>
          </cell>
          <cell r="N65">
            <v>0.92</v>
          </cell>
        </row>
        <row r="66">
          <cell r="C66">
            <v>199</v>
          </cell>
          <cell r="D66" t="str">
            <v>YBX - 4S</v>
          </cell>
          <cell r="E66" t="str">
            <v>M/C</v>
          </cell>
          <cell r="F66" t="str">
            <v>AC 8A</v>
          </cell>
          <cell r="G66">
            <v>8.5000000000000006E-2</v>
          </cell>
          <cell r="H66">
            <v>0.14199999999999999</v>
          </cell>
          <cell r="I66">
            <v>0.42399999999999999</v>
          </cell>
          <cell r="J66" t="str">
            <v>TWIN</v>
          </cell>
        </row>
        <row r="67">
          <cell r="C67">
            <v>202</v>
          </cell>
          <cell r="D67" t="str">
            <v xml:space="preserve">KOEL 85 </v>
          </cell>
          <cell r="E67" t="str">
            <v>H/C</v>
          </cell>
          <cell r="F67">
            <v>124</v>
          </cell>
          <cell r="G67">
            <v>0.68500000000000005</v>
          </cell>
          <cell r="H67">
            <v>0.90500000000000003</v>
          </cell>
          <cell r="I67">
            <v>1.532</v>
          </cell>
          <cell r="N67">
            <v>1.38</v>
          </cell>
        </row>
        <row r="68">
          <cell r="C68">
            <v>209</v>
          </cell>
          <cell r="D68" t="str">
            <v>KOEL RET 4</v>
          </cell>
          <cell r="E68" t="str">
            <v>H/C</v>
          </cell>
          <cell r="F68">
            <v>138</v>
          </cell>
          <cell r="G68">
            <v>0.71</v>
          </cell>
          <cell r="H68">
            <v>0.90700000000000003</v>
          </cell>
          <cell r="I68">
            <v>1.8320000000000001</v>
          </cell>
          <cell r="N68">
            <v>1.38</v>
          </cell>
        </row>
        <row r="69">
          <cell r="C69">
            <v>224</v>
          </cell>
          <cell r="D69" t="str">
            <v>RUSTON TD  12</v>
          </cell>
          <cell r="E69" t="str">
            <v>FORGE</v>
          </cell>
          <cell r="F69">
            <v>138</v>
          </cell>
          <cell r="G69">
            <v>2.2000000000000002</v>
          </cell>
          <cell r="H69">
            <v>3.3679999999999999</v>
          </cell>
          <cell r="I69">
            <v>4.18</v>
          </cell>
          <cell r="J69" t="str">
            <v>BILLET</v>
          </cell>
          <cell r="N69">
            <v>3.16</v>
          </cell>
        </row>
        <row r="70">
          <cell r="C70">
            <v>225</v>
          </cell>
          <cell r="D70" t="str">
            <v>RUSTON TBD 12</v>
          </cell>
          <cell r="E70" t="str">
            <v>FORGE</v>
          </cell>
          <cell r="F70">
            <v>138</v>
          </cell>
          <cell r="G70">
            <v>2.17</v>
          </cell>
          <cell r="H70">
            <v>3.3679999999999999</v>
          </cell>
          <cell r="I70">
            <v>4.18</v>
          </cell>
          <cell r="J70" t="str">
            <v>BILLET</v>
          </cell>
          <cell r="N70">
            <v>3.16</v>
          </cell>
        </row>
        <row r="71">
          <cell r="C71">
            <v>233</v>
          </cell>
          <cell r="D71" t="str">
            <v>KOEL RB-01 / RBV</v>
          </cell>
          <cell r="E71" t="str">
            <v>M/C</v>
          </cell>
          <cell r="F71">
            <v>124</v>
          </cell>
          <cell r="G71">
            <v>1.63</v>
          </cell>
          <cell r="H71">
            <v>2.2930000000000001</v>
          </cell>
          <cell r="I71">
            <v>2.6640000000000001</v>
          </cell>
          <cell r="J71" t="str">
            <v xml:space="preserve"> </v>
          </cell>
        </row>
        <row r="72">
          <cell r="C72">
            <v>263</v>
          </cell>
          <cell r="D72" t="str">
            <v>BIRLA YAMAHA 76R</v>
          </cell>
          <cell r="E72" t="str">
            <v>M/C</v>
          </cell>
          <cell r="F72" t="str">
            <v>AC 8A</v>
          </cell>
          <cell r="G72">
            <v>0.15</v>
          </cell>
          <cell r="H72">
            <v>0.23499999999999999</v>
          </cell>
          <cell r="I72">
            <v>0.42699999999999999</v>
          </cell>
          <cell r="K72" t="str">
            <v>T6</v>
          </cell>
        </row>
        <row r="73">
          <cell r="C73">
            <v>264</v>
          </cell>
          <cell r="D73" t="str">
            <v>BIRLA YAMAHA LG 700K</v>
          </cell>
          <cell r="E73" t="str">
            <v>M/C</v>
          </cell>
          <cell r="F73" t="str">
            <v>AC 8A</v>
          </cell>
          <cell r="G73">
            <v>6.5000000000000002E-2</v>
          </cell>
          <cell r="H73">
            <v>0.13</v>
          </cell>
          <cell r="I73">
            <v>0.436</v>
          </cell>
          <cell r="J73" t="str">
            <v>TWIN</v>
          </cell>
          <cell r="K73" t="str">
            <v>T6</v>
          </cell>
        </row>
        <row r="74">
          <cell r="C74">
            <v>270</v>
          </cell>
          <cell r="D74" t="str">
            <v>KOEL AV 33 / WATER PACK</v>
          </cell>
          <cell r="E74" t="str">
            <v>H/C</v>
          </cell>
          <cell r="F74">
            <v>138</v>
          </cell>
          <cell r="G74">
            <v>0.50600000000000001</v>
          </cell>
          <cell r="H74">
            <v>0.629</v>
          </cell>
          <cell r="I74">
            <v>1.29</v>
          </cell>
        </row>
        <row r="75">
          <cell r="C75">
            <v>276</v>
          </cell>
          <cell r="D75" t="str">
            <v>INDUSTRIAL ENGINE 102 Ø</v>
          </cell>
          <cell r="G75">
            <v>1.085</v>
          </cell>
          <cell r="H75">
            <v>1.45</v>
          </cell>
        </row>
        <row r="76">
          <cell r="C76">
            <v>277</v>
          </cell>
          <cell r="D76" t="str">
            <v>INDUSTRIAL ENGINE 08/1</v>
          </cell>
          <cell r="F76">
            <v>124</v>
          </cell>
          <cell r="G76">
            <v>0.875</v>
          </cell>
          <cell r="H76">
            <v>1.2</v>
          </cell>
          <cell r="N76">
            <v>1.78</v>
          </cell>
        </row>
        <row r="77">
          <cell r="C77">
            <v>302</v>
          </cell>
          <cell r="D77" t="str">
            <v>PREMIER 118 NE</v>
          </cell>
          <cell r="E77" t="str">
            <v>M/C</v>
          </cell>
          <cell r="F77" t="str">
            <v>AC 8A</v>
          </cell>
          <cell r="G77">
            <v>0.24399999999999999</v>
          </cell>
          <cell r="H77">
            <v>0.33700000000000002</v>
          </cell>
          <cell r="I77">
            <v>0.58699999999999997</v>
          </cell>
          <cell r="K77" t="str">
            <v>T6</v>
          </cell>
        </row>
        <row r="78">
          <cell r="C78">
            <v>303</v>
          </cell>
          <cell r="D78" t="str">
            <v>AMBASSADOR  -N</v>
          </cell>
          <cell r="E78" t="str">
            <v>H/C</v>
          </cell>
          <cell r="F78">
            <v>124</v>
          </cell>
          <cell r="G78">
            <v>0.30099999999999999</v>
          </cell>
          <cell r="H78">
            <v>0.46100000000000002</v>
          </cell>
          <cell r="I78">
            <v>0.85</v>
          </cell>
        </row>
        <row r="79">
          <cell r="C79">
            <v>304</v>
          </cell>
          <cell r="D79" t="str">
            <v xml:space="preserve">HIND TREKKER </v>
          </cell>
          <cell r="E79" t="str">
            <v>H/C</v>
          </cell>
          <cell r="F79">
            <v>124</v>
          </cell>
          <cell r="G79">
            <v>0.433</v>
          </cell>
          <cell r="H79">
            <v>0.58299999999999996</v>
          </cell>
          <cell r="I79">
            <v>0.90800000000000003</v>
          </cell>
          <cell r="N79">
            <v>1.1599999999999999</v>
          </cell>
        </row>
        <row r="80">
          <cell r="C80">
            <v>306</v>
          </cell>
          <cell r="D80" t="str">
            <v>AMBASSADOR  5RV</v>
          </cell>
          <cell r="E80" t="str">
            <v>H/C</v>
          </cell>
          <cell r="F80">
            <v>124</v>
          </cell>
          <cell r="G80">
            <v>0.29799999999999999</v>
          </cell>
          <cell r="H80">
            <v>0.48099999999999998</v>
          </cell>
          <cell r="I80">
            <v>0.85</v>
          </cell>
          <cell r="N80">
            <v>0</v>
          </cell>
        </row>
        <row r="81">
          <cell r="C81">
            <v>307</v>
          </cell>
          <cell r="D81" t="str">
            <v>AMBASSADOR S SKIRT</v>
          </cell>
          <cell r="E81" t="str">
            <v>H/C</v>
          </cell>
          <cell r="F81">
            <v>124</v>
          </cell>
          <cell r="G81">
            <v>0.307</v>
          </cell>
          <cell r="H81">
            <v>0.46800000000000003</v>
          </cell>
          <cell r="I81">
            <v>0.79800000000000004</v>
          </cell>
          <cell r="N81">
            <v>1.22</v>
          </cell>
        </row>
        <row r="82">
          <cell r="C82">
            <v>308</v>
          </cell>
          <cell r="D82" t="str">
            <v>AMBASSADOR HCR</v>
          </cell>
          <cell r="E82" t="str">
            <v>H/C</v>
          </cell>
          <cell r="F82">
            <v>124</v>
          </cell>
          <cell r="G82">
            <v>0.31</v>
          </cell>
          <cell r="H82">
            <v>0.46</v>
          </cell>
          <cell r="I82">
            <v>0.83499999999999996</v>
          </cell>
          <cell r="N82">
            <v>1.22</v>
          </cell>
        </row>
        <row r="83">
          <cell r="C83">
            <v>309</v>
          </cell>
          <cell r="D83" t="str">
            <v>MARUTI 800</v>
          </cell>
          <cell r="E83" t="str">
            <v>M/C</v>
          </cell>
          <cell r="F83" t="str">
            <v>AC 8A</v>
          </cell>
          <cell r="G83">
            <v>0.17499999999999999</v>
          </cell>
          <cell r="H83">
            <v>0.23300000000000001</v>
          </cell>
          <cell r="I83">
            <v>0.34499999999999997</v>
          </cell>
          <cell r="K83" t="str">
            <v>T6</v>
          </cell>
          <cell r="N83">
            <v>0.3</v>
          </cell>
        </row>
        <row r="84">
          <cell r="C84">
            <v>319</v>
          </cell>
          <cell r="D84" t="str">
            <v xml:space="preserve">MARUTI  / GYPSY 1000 CC </v>
          </cell>
          <cell r="E84" t="str">
            <v>M/C</v>
          </cell>
          <cell r="F84" t="str">
            <v>AC 8A</v>
          </cell>
          <cell r="G84">
            <v>0.155</v>
          </cell>
          <cell r="H84">
            <v>0.23499999999999999</v>
          </cell>
          <cell r="I84">
            <v>0.32400000000000001</v>
          </cell>
          <cell r="K84" t="str">
            <v>T6</v>
          </cell>
          <cell r="N84">
            <v>0.3</v>
          </cell>
        </row>
        <row r="85">
          <cell r="C85">
            <v>320</v>
          </cell>
          <cell r="D85" t="str">
            <v>YE-2 EXPORT</v>
          </cell>
          <cell r="E85" t="str">
            <v>M/C</v>
          </cell>
          <cell r="F85" t="str">
            <v>AC 8A</v>
          </cell>
          <cell r="G85">
            <v>0.20699999999999999</v>
          </cell>
          <cell r="H85">
            <v>0.27900000000000003</v>
          </cell>
          <cell r="I85">
            <v>0.38</v>
          </cell>
          <cell r="K85" t="str">
            <v>T6</v>
          </cell>
          <cell r="N85">
            <v>0.3</v>
          </cell>
        </row>
        <row r="86">
          <cell r="C86">
            <v>325</v>
          </cell>
          <cell r="D86" t="str">
            <v>YE-2 DOM</v>
          </cell>
          <cell r="E86" t="str">
            <v>M/C</v>
          </cell>
          <cell r="F86" t="str">
            <v>AC 8A</v>
          </cell>
          <cell r="G86">
            <v>0.20100000000000001</v>
          </cell>
          <cell r="H86">
            <v>0.26100000000000001</v>
          </cell>
          <cell r="I86">
            <v>0.36699999999999999</v>
          </cell>
          <cell r="K86" t="str">
            <v>T6</v>
          </cell>
          <cell r="N86">
            <v>0.3</v>
          </cell>
        </row>
        <row r="87">
          <cell r="C87">
            <v>326</v>
          </cell>
          <cell r="D87" t="str">
            <v>ESTEEM 1300</v>
          </cell>
          <cell r="E87" t="str">
            <v>M/C</v>
          </cell>
          <cell r="F87" t="str">
            <v>AC 8A</v>
          </cell>
          <cell r="G87">
            <v>0.21099999999999999</v>
          </cell>
          <cell r="H87">
            <v>0.27300000000000002</v>
          </cell>
          <cell r="I87">
            <v>0.38100000000000001</v>
          </cell>
          <cell r="K87" t="str">
            <v>T6</v>
          </cell>
          <cell r="N87">
            <v>0.3</v>
          </cell>
        </row>
        <row r="88">
          <cell r="C88">
            <v>332</v>
          </cell>
          <cell r="D88" t="str">
            <v>TATA MINI CAR (475-SI)</v>
          </cell>
          <cell r="E88" t="str">
            <v>M/C</v>
          </cell>
          <cell r="F88">
            <v>124</v>
          </cell>
          <cell r="G88">
            <v>0.22900000000000001</v>
          </cell>
          <cell r="H88">
            <v>0.32400000000000001</v>
          </cell>
          <cell r="I88">
            <v>0.432</v>
          </cell>
          <cell r="K88" t="str">
            <v>T6</v>
          </cell>
          <cell r="N88">
            <v>1.24</v>
          </cell>
        </row>
        <row r="89">
          <cell r="C89">
            <v>351</v>
          </cell>
          <cell r="D89" t="str">
            <v>WILLY JEEP</v>
          </cell>
          <cell r="E89" t="str">
            <v>M/C</v>
          </cell>
          <cell r="F89">
            <v>124</v>
          </cell>
          <cell r="G89">
            <v>0.38300000000000001</v>
          </cell>
          <cell r="H89">
            <v>0.61</v>
          </cell>
        </row>
        <row r="90">
          <cell r="C90">
            <v>355</v>
          </cell>
          <cell r="D90" t="str">
            <v xml:space="preserve">PEUGEOT </v>
          </cell>
          <cell r="E90" t="str">
            <v>M/C</v>
          </cell>
          <cell r="F90">
            <v>138</v>
          </cell>
          <cell r="G90">
            <v>0.77500000000000002</v>
          </cell>
          <cell r="H90">
            <v>1.0429999999999999</v>
          </cell>
          <cell r="I90">
            <v>1.647</v>
          </cell>
          <cell r="N90">
            <v>1.24</v>
          </cell>
        </row>
        <row r="91">
          <cell r="C91">
            <v>356</v>
          </cell>
          <cell r="D91" t="str">
            <v>PJO XD 3P</v>
          </cell>
          <cell r="E91" t="str">
            <v>M/C</v>
          </cell>
          <cell r="F91">
            <v>138</v>
          </cell>
          <cell r="G91">
            <v>0.79500000000000004</v>
          </cell>
          <cell r="H91">
            <v>1.073</v>
          </cell>
          <cell r="I91">
            <v>1.74</v>
          </cell>
          <cell r="N91">
            <v>1.24</v>
          </cell>
        </row>
        <row r="92">
          <cell r="C92">
            <v>359</v>
          </cell>
          <cell r="D92" t="str">
            <v>PJO 90 SHIM TYPE</v>
          </cell>
          <cell r="E92" t="str">
            <v>M/C</v>
          </cell>
          <cell r="F92">
            <v>138</v>
          </cell>
          <cell r="G92">
            <v>0.77500000000000002</v>
          </cell>
          <cell r="H92">
            <v>1.0429999999999999</v>
          </cell>
          <cell r="I92">
            <v>1.647</v>
          </cell>
          <cell r="N92">
            <v>1.24</v>
          </cell>
        </row>
        <row r="93">
          <cell r="C93">
            <v>402</v>
          </cell>
          <cell r="D93" t="str">
            <v xml:space="preserve">TATA 90 DIA </v>
          </cell>
          <cell r="E93" t="str">
            <v>FORGE</v>
          </cell>
          <cell r="F93">
            <v>138</v>
          </cell>
          <cell r="G93">
            <v>0.89200000000000002</v>
          </cell>
          <cell r="H93">
            <v>1.3160000000000001</v>
          </cell>
          <cell r="I93">
            <v>1.8</v>
          </cell>
          <cell r="J93" t="str">
            <v>BILLET</v>
          </cell>
          <cell r="N93">
            <v>1.38</v>
          </cell>
        </row>
        <row r="94">
          <cell r="C94">
            <v>403</v>
          </cell>
          <cell r="D94" t="str">
            <v xml:space="preserve">PERKINS  P6 </v>
          </cell>
          <cell r="E94" t="str">
            <v>M/C</v>
          </cell>
          <cell r="F94">
            <v>124</v>
          </cell>
          <cell r="G94">
            <v>0.7</v>
          </cell>
          <cell r="H94">
            <v>1.042</v>
          </cell>
          <cell r="I94">
            <v>1.67</v>
          </cell>
          <cell r="N94">
            <v>1.64</v>
          </cell>
        </row>
        <row r="95">
          <cell r="C95">
            <v>430</v>
          </cell>
          <cell r="D95" t="str">
            <v>PERKINS  P6 / ST</v>
          </cell>
          <cell r="E95" t="str">
            <v>M/C</v>
          </cell>
          <cell r="F95">
            <v>124</v>
          </cell>
          <cell r="G95">
            <v>0.7</v>
          </cell>
          <cell r="H95">
            <v>1.042</v>
          </cell>
          <cell r="I95">
            <v>1.67</v>
          </cell>
          <cell r="N95">
            <v>1.64</v>
          </cell>
        </row>
        <row r="96">
          <cell r="C96">
            <v>431</v>
          </cell>
          <cell r="D96" t="str">
            <v>PERKINS P6 ST 2.5mm</v>
          </cell>
          <cell r="E96" t="str">
            <v>M/C</v>
          </cell>
          <cell r="F96">
            <v>124</v>
          </cell>
          <cell r="G96">
            <v>0.7</v>
          </cell>
          <cell r="H96">
            <v>1.042</v>
          </cell>
          <cell r="I96">
            <v>1.67</v>
          </cell>
          <cell r="N96">
            <v>1.64</v>
          </cell>
        </row>
        <row r="97">
          <cell r="C97">
            <v>434</v>
          </cell>
          <cell r="D97" t="str">
            <v>HIND TREKKER DIESEL</v>
          </cell>
          <cell r="E97" t="str">
            <v>M/C</v>
          </cell>
          <cell r="F97">
            <v>124</v>
          </cell>
          <cell r="G97">
            <v>0.43</v>
          </cell>
          <cell r="H97">
            <v>0.58299999999999996</v>
          </cell>
          <cell r="I97">
            <v>0.90800000000000003</v>
          </cell>
          <cell r="N97">
            <v>1.1599999999999999</v>
          </cell>
        </row>
        <row r="98">
          <cell r="C98">
            <v>444</v>
          </cell>
          <cell r="D98" t="str">
            <v>TATA 475 SI MINI CAR</v>
          </cell>
          <cell r="E98" t="str">
            <v>M/C</v>
          </cell>
          <cell r="F98">
            <v>124</v>
          </cell>
          <cell r="G98">
            <v>0.22900000000000001</v>
          </cell>
          <cell r="H98">
            <v>0.32400000000000001</v>
          </cell>
          <cell r="I98">
            <v>0.432</v>
          </cell>
          <cell r="K98" t="str">
            <v>T6</v>
          </cell>
          <cell r="N98">
            <v>1.24</v>
          </cell>
        </row>
        <row r="99">
          <cell r="C99">
            <v>445</v>
          </cell>
          <cell r="D99" t="str">
            <v>TATA 97 Ø 4SP RC</v>
          </cell>
          <cell r="E99" t="str">
            <v>M/C</v>
          </cell>
          <cell r="F99">
            <v>124</v>
          </cell>
          <cell r="G99">
            <v>0.88100000000000001</v>
          </cell>
          <cell r="H99">
            <v>1.3559999999999999</v>
          </cell>
          <cell r="I99">
            <v>1.7</v>
          </cell>
          <cell r="L99" t="str">
            <v>RC</v>
          </cell>
          <cell r="N99">
            <v>2.2999999999999998</v>
          </cell>
        </row>
        <row r="100">
          <cell r="C100">
            <v>455</v>
          </cell>
          <cell r="D100" t="str">
            <v>TATA 97 Ø 4SP SHIM</v>
          </cell>
          <cell r="E100" t="str">
            <v>FORGE</v>
          </cell>
          <cell r="F100">
            <v>138</v>
          </cell>
          <cell r="G100">
            <v>0.88100000000000001</v>
          </cell>
          <cell r="H100">
            <v>1.486</v>
          </cell>
          <cell r="I100">
            <v>1.8</v>
          </cell>
          <cell r="J100" t="str">
            <v>BILLET</v>
          </cell>
          <cell r="N100">
            <v>2.2999999999999998</v>
          </cell>
        </row>
        <row r="101">
          <cell r="C101">
            <v>469</v>
          </cell>
          <cell r="D101" t="str">
            <v xml:space="preserve">TATA 92 DIA 5RV RC </v>
          </cell>
          <cell r="E101" t="str">
            <v>M/C</v>
          </cell>
          <cell r="F101">
            <v>138</v>
          </cell>
          <cell r="G101">
            <v>0.84500000000000008</v>
          </cell>
          <cell r="H101">
            <v>1.4160000000000001</v>
          </cell>
          <cell r="I101">
            <v>1.85</v>
          </cell>
          <cell r="L101" t="str">
            <v>RC</v>
          </cell>
          <cell r="N101">
            <v>1.38</v>
          </cell>
        </row>
        <row r="102">
          <cell r="C102">
            <v>470</v>
          </cell>
          <cell r="D102" t="str">
            <v>TATA 92 DIA 5RV RC</v>
          </cell>
          <cell r="E102" t="str">
            <v>M/C</v>
          </cell>
          <cell r="F102">
            <v>138</v>
          </cell>
          <cell r="G102">
            <v>0.84500000000000008</v>
          </cell>
          <cell r="H102">
            <v>1.4160000000000001</v>
          </cell>
          <cell r="I102">
            <v>1.85</v>
          </cell>
          <cell r="L102" t="str">
            <v>RC</v>
          </cell>
          <cell r="N102">
            <v>1.38</v>
          </cell>
        </row>
        <row r="103">
          <cell r="C103">
            <v>472</v>
          </cell>
          <cell r="D103" t="str">
            <v>TATA 90 ST</v>
          </cell>
          <cell r="E103" t="str">
            <v>FORGE</v>
          </cell>
          <cell r="F103">
            <v>138</v>
          </cell>
          <cell r="G103">
            <v>0.89200000000000002</v>
          </cell>
          <cell r="H103">
            <v>1.3160000000000001</v>
          </cell>
          <cell r="I103">
            <v>1.8</v>
          </cell>
          <cell r="J103" t="str">
            <v>BILLET</v>
          </cell>
          <cell r="N103">
            <v>1.38</v>
          </cell>
        </row>
        <row r="104">
          <cell r="C104">
            <v>473</v>
          </cell>
          <cell r="D104" t="str">
            <v>TATA 92 DIA 3RV SHIM</v>
          </cell>
          <cell r="E104" t="str">
            <v>FORGE</v>
          </cell>
          <cell r="F104">
            <v>138</v>
          </cell>
          <cell r="G104">
            <v>0.89200000000000002</v>
          </cell>
          <cell r="H104">
            <v>1.3160000000000001</v>
          </cell>
          <cell r="I104">
            <v>1.87</v>
          </cell>
          <cell r="J104" t="str">
            <v>BILLET</v>
          </cell>
          <cell r="N104">
            <v>1.38</v>
          </cell>
        </row>
        <row r="105">
          <cell r="C105">
            <v>475</v>
          </cell>
          <cell r="D105" t="str">
            <v>TATA 92 Ø 3RV RC  SLP.DGN</v>
          </cell>
          <cell r="E105" t="str">
            <v>M/C</v>
          </cell>
          <cell r="F105">
            <v>138</v>
          </cell>
          <cell r="G105">
            <v>0.93200000000000005</v>
          </cell>
          <cell r="H105">
            <v>1.2550000000000001</v>
          </cell>
          <cell r="I105">
            <v>2.08</v>
          </cell>
          <cell r="L105" t="str">
            <v>RC</v>
          </cell>
          <cell r="N105">
            <v>1.38</v>
          </cell>
        </row>
        <row r="106">
          <cell r="C106">
            <v>476</v>
          </cell>
          <cell r="D106" t="str">
            <v>TATA 92 4 RV SD TP</v>
          </cell>
          <cell r="E106" t="str">
            <v>M/C</v>
          </cell>
          <cell r="F106">
            <v>138</v>
          </cell>
          <cell r="G106">
            <v>0.88300000000000001</v>
          </cell>
          <cell r="H106">
            <v>1.4460000000000002</v>
          </cell>
          <cell r="I106">
            <v>1.88</v>
          </cell>
          <cell r="N106">
            <v>1.38</v>
          </cell>
        </row>
        <row r="107">
          <cell r="C107">
            <v>477</v>
          </cell>
          <cell r="D107" t="str">
            <v>TATA 92 5 RV 30 mm SD</v>
          </cell>
          <cell r="E107" t="str">
            <v>M/C</v>
          </cell>
          <cell r="F107">
            <v>138</v>
          </cell>
          <cell r="G107">
            <v>0.84500000000000008</v>
          </cell>
          <cell r="H107">
            <v>1.4160000000000001</v>
          </cell>
          <cell r="I107">
            <v>1.85</v>
          </cell>
          <cell r="N107">
            <v>1.38</v>
          </cell>
        </row>
        <row r="108">
          <cell r="C108">
            <v>478</v>
          </cell>
          <cell r="D108" t="str">
            <v>TATA 92 5 RC 13 OPT</v>
          </cell>
          <cell r="E108" t="str">
            <v>M/C</v>
          </cell>
          <cell r="F108">
            <v>138</v>
          </cell>
          <cell r="G108">
            <v>0.84500000000000008</v>
          </cell>
          <cell r="H108">
            <v>1.4160000000000001</v>
          </cell>
          <cell r="I108">
            <v>1.85</v>
          </cell>
          <cell r="L108" t="str">
            <v>RC</v>
          </cell>
          <cell r="N108">
            <v>1.38</v>
          </cell>
        </row>
        <row r="109">
          <cell r="C109">
            <v>479</v>
          </cell>
          <cell r="D109" t="str">
            <v>TATA 92 5 RV RC 98/2</v>
          </cell>
          <cell r="E109" t="str">
            <v>M/C</v>
          </cell>
          <cell r="F109">
            <v>138</v>
          </cell>
          <cell r="G109">
            <v>0.84500000000000008</v>
          </cell>
          <cell r="H109">
            <v>1.4160000000000001</v>
          </cell>
          <cell r="I109">
            <v>1.85</v>
          </cell>
          <cell r="L109" t="str">
            <v>RC</v>
          </cell>
          <cell r="N109">
            <v>1.38</v>
          </cell>
        </row>
        <row r="110">
          <cell r="C110">
            <v>480</v>
          </cell>
          <cell r="D110" t="str">
            <v>TATA 92 5RV RC SLIPPER</v>
          </cell>
          <cell r="E110" t="str">
            <v>M/C</v>
          </cell>
          <cell r="F110">
            <v>138</v>
          </cell>
          <cell r="G110">
            <v>0.84500000000000008</v>
          </cell>
          <cell r="H110">
            <v>1.4160000000000001</v>
          </cell>
          <cell r="I110">
            <v>1.85</v>
          </cell>
          <cell r="L110" t="str">
            <v>RC</v>
          </cell>
          <cell r="N110">
            <v>1.38</v>
          </cell>
        </row>
        <row r="111">
          <cell r="C111">
            <v>482</v>
          </cell>
          <cell r="D111" t="str">
            <v>TATA 92 DIA 3RV RC</v>
          </cell>
          <cell r="E111" t="str">
            <v>M/C</v>
          </cell>
          <cell r="F111">
            <v>138</v>
          </cell>
          <cell r="G111">
            <v>0.84700000000000009</v>
          </cell>
          <cell r="H111">
            <v>1.341</v>
          </cell>
          <cell r="I111">
            <v>1.74</v>
          </cell>
          <cell r="L111" t="str">
            <v>RC</v>
          </cell>
          <cell r="N111">
            <v>1.38</v>
          </cell>
        </row>
        <row r="112">
          <cell r="C112">
            <v>484</v>
          </cell>
          <cell r="D112" t="str">
            <v>TATA 92  RC</v>
          </cell>
          <cell r="E112" t="str">
            <v>M/C</v>
          </cell>
          <cell r="F112">
            <v>138</v>
          </cell>
          <cell r="G112">
            <v>0.93200000000000005</v>
          </cell>
          <cell r="H112">
            <v>1.2550000000000001</v>
          </cell>
          <cell r="I112">
            <v>1.88</v>
          </cell>
          <cell r="L112" t="str">
            <v>RC</v>
          </cell>
          <cell r="N112">
            <v>1.38</v>
          </cell>
        </row>
        <row r="113">
          <cell r="C113">
            <v>485</v>
          </cell>
          <cell r="D113" t="str">
            <v>TATA 92</v>
          </cell>
          <cell r="E113" t="str">
            <v>FORGE</v>
          </cell>
          <cell r="F113">
            <v>138</v>
          </cell>
          <cell r="G113">
            <v>0.90600000000000003</v>
          </cell>
          <cell r="H113">
            <v>1.41</v>
          </cell>
          <cell r="I113">
            <v>1.9450000000000001</v>
          </cell>
          <cell r="J113" t="str">
            <v>BILLET</v>
          </cell>
          <cell r="N113">
            <v>1.38</v>
          </cell>
        </row>
        <row r="114">
          <cell r="C114">
            <v>486</v>
          </cell>
          <cell r="D114" t="str">
            <v>TATA 92  5/20 WA</v>
          </cell>
          <cell r="E114" t="str">
            <v>FORGE</v>
          </cell>
          <cell r="F114">
            <v>138</v>
          </cell>
          <cell r="G114">
            <v>0.90600000000000003</v>
          </cell>
          <cell r="H114">
            <v>1.41</v>
          </cell>
          <cell r="N114">
            <v>1.38</v>
          </cell>
        </row>
        <row r="115">
          <cell r="C115">
            <v>488</v>
          </cell>
          <cell r="D115" t="str">
            <v>TATA 92  5/20  YA</v>
          </cell>
          <cell r="E115" t="str">
            <v>FORGE</v>
          </cell>
          <cell r="F115">
            <v>138</v>
          </cell>
          <cell r="G115">
            <v>0.90600000000000003</v>
          </cell>
          <cell r="H115">
            <v>1.41</v>
          </cell>
          <cell r="N115">
            <v>1.38</v>
          </cell>
        </row>
        <row r="116">
          <cell r="C116">
            <v>492</v>
          </cell>
          <cell r="D116" t="str">
            <v>TATA 92 5RV  RC</v>
          </cell>
          <cell r="E116" t="str">
            <v>M/C</v>
          </cell>
          <cell r="F116">
            <v>138</v>
          </cell>
          <cell r="G116">
            <v>0.85799999999999998</v>
          </cell>
          <cell r="H116">
            <v>1.4460000000000002</v>
          </cell>
          <cell r="I116">
            <v>1.88</v>
          </cell>
          <cell r="L116" t="str">
            <v>RC</v>
          </cell>
          <cell r="N116">
            <v>1.38</v>
          </cell>
        </row>
        <row r="117">
          <cell r="C117">
            <v>493</v>
          </cell>
          <cell r="D117" t="str">
            <v>TATA 92 Ø 5RV ST-32MM (ZA)</v>
          </cell>
          <cell r="E117" t="str">
            <v>FORGE</v>
          </cell>
          <cell r="F117">
            <v>138</v>
          </cell>
          <cell r="G117">
            <v>0.90600000000000003</v>
          </cell>
          <cell r="H117">
            <v>1.41</v>
          </cell>
          <cell r="I117">
            <v>1.9450000000000001</v>
          </cell>
          <cell r="J117" t="str">
            <v>BILLET</v>
          </cell>
          <cell r="N117">
            <v>1.38</v>
          </cell>
        </row>
        <row r="118">
          <cell r="C118">
            <v>494</v>
          </cell>
          <cell r="D118" t="str">
            <v>TATA 97 R/C</v>
          </cell>
          <cell r="E118" t="str">
            <v>M/C</v>
          </cell>
          <cell r="F118">
            <v>124</v>
          </cell>
          <cell r="G118">
            <v>0.88100000000000001</v>
          </cell>
          <cell r="H118">
            <v>1.3559999999999999</v>
          </cell>
          <cell r="I118">
            <v>1.7</v>
          </cell>
          <cell r="L118" t="str">
            <v>RC</v>
          </cell>
          <cell r="N118">
            <v>2.2999999999999998</v>
          </cell>
        </row>
        <row r="119">
          <cell r="C119">
            <v>495</v>
          </cell>
          <cell r="D119" t="str">
            <v>TATA 92 DIA XA SHIM</v>
          </cell>
          <cell r="E119" t="str">
            <v>FORGE</v>
          </cell>
          <cell r="F119">
            <v>138</v>
          </cell>
          <cell r="G119">
            <v>0.90600000000000003</v>
          </cell>
          <cell r="H119">
            <v>1.41</v>
          </cell>
          <cell r="I119">
            <v>1.9450000000000001</v>
          </cell>
          <cell r="J119" t="str">
            <v>BILLET</v>
          </cell>
          <cell r="N119">
            <v>1.38</v>
          </cell>
        </row>
        <row r="120">
          <cell r="C120">
            <v>502</v>
          </cell>
          <cell r="D120" t="str">
            <v>SHAKTIMAN</v>
          </cell>
          <cell r="E120" t="str">
            <v>M/C</v>
          </cell>
          <cell r="F120">
            <v>138</v>
          </cell>
          <cell r="G120">
            <v>1.25</v>
          </cell>
          <cell r="H120">
            <v>1.712</v>
          </cell>
          <cell r="I120">
            <v>2.9670000000000001</v>
          </cell>
        </row>
        <row r="121">
          <cell r="C121">
            <v>504</v>
          </cell>
          <cell r="D121" t="str">
            <v>INT HAR. B -275</v>
          </cell>
          <cell r="E121" t="str">
            <v>M/C</v>
          </cell>
          <cell r="F121">
            <v>124</v>
          </cell>
          <cell r="G121">
            <v>0.65500000000000003</v>
          </cell>
          <cell r="H121">
            <v>0.879</v>
          </cell>
          <cell r="I121">
            <v>1.4319999999999999</v>
          </cell>
          <cell r="N121">
            <v>1.24</v>
          </cell>
        </row>
        <row r="122">
          <cell r="C122">
            <v>506</v>
          </cell>
          <cell r="D122" t="str">
            <v>T-72 TANK</v>
          </cell>
          <cell r="E122" t="str">
            <v>FORGE</v>
          </cell>
          <cell r="F122">
            <v>124</v>
          </cell>
          <cell r="H122">
            <v>4.1879999999999997</v>
          </cell>
          <cell r="I122">
            <v>4.9130000000000003</v>
          </cell>
          <cell r="J122" t="str">
            <v>BILLET</v>
          </cell>
        </row>
        <row r="123">
          <cell r="C123">
            <v>510</v>
          </cell>
          <cell r="D123" t="str">
            <v>EICHER PHASE -I</v>
          </cell>
          <cell r="E123" t="str">
            <v>M/C</v>
          </cell>
          <cell r="F123">
            <v>138</v>
          </cell>
          <cell r="G123">
            <v>1.87</v>
          </cell>
          <cell r="H123">
            <v>2.54</v>
          </cell>
          <cell r="I123">
            <v>3.09</v>
          </cell>
          <cell r="N123">
            <v>2.36</v>
          </cell>
        </row>
        <row r="124">
          <cell r="C124">
            <v>511</v>
          </cell>
          <cell r="D124" t="str">
            <v>ESCORTS 335</v>
          </cell>
          <cell r="E124" t="str">
            <v>M/C</v>
          </cell>
          <cell r="F124">
            <v>124</v>
          </cell>
          <cell r="G124">
            <v>1.29</v>
          </cell>
          <cell r="H124">
            <v>1.643</v>
          </cell>
          <cell r="I124">
            <v>2.6560000000000001</v>
          </cell>
          <cell r="N124">
            <v>2.08</v>
          </cell>
        </row>
        <row r="125">
          <cell r="C125">
            <v>512</v>
          </cell>
          <cell r="D125" t="str">
            <v>ESCORTS 228</v>
          </cell>
          <cell r="E125" t="str">
            <v>M/C</v>
          </cell>
          <cell r="F125">
            <v>124</v>
          </cell>
          <cell r="G125">
            <v>1.4850000000000001</v>
          </cell>
          <cell r="H125">
            <v>1.9470000000000001</v>
          </cell>
          <cell r="I125">
            <v>3.33</v>
          </cell>
          <cell r="N125">
            <v>2.7</v>
          </cell>
        </row>
        <row r="126">
          <cell r="C126">
            <v>513</v>
          </cell>
          <cell r="D126" t="str">
            <v>ESCORTS 342</v>
          </cell>
          <cell r="E126" t="str">
            <v>M/C</v>
          </cell>
          <cell r="F126">
            <v>124</v>
          </cell>
          <cell r="G126">
            <v>1.4850000000000001</v>
          </cell>
          <cell r="H126">
            <v>1.9470000000000001</v>
          </cell>
          <cell r="I126">
            <v>3.33</v>
          </cell>
          <cell r="N126">
            <v>2.7</v>
          </cell>
        </row>
        <row r="127">
          <cell r="C127">
            <v>516</v>
          </cell>
          <cell r="D127" t="str">
            <v>FARMTRAC  / FORD 3600</v>
          </cell>
          <cell r="E127" t="str">
            <v>M/C</v>
          </cell>
          <cell r="F127">
            <v>124</v>
          </cell>
          <cell r="G127">
            <v>1.405</v>
          </cell>
          <cell r="H127">
            <v>1.877</v>
          </cell>
          <cell r="I127">
            <v>2.9289999999999998</v>
          </cell>
          <cell r="N127">
            <v>2.08</v>
          </cell>
        </row>
        <row r="128">
          <cell r="C128">
            <v>521</v>
          </cell>
          <cell r="D128" t="str">
            <v>FARMTRAC .ST /FORD 3600S</v>
          </cell>
          <cell r="E128" t="str">
            <v>M/C</v>
          </cell>
          <cell r="F128">
            <v>124</v>
          </cell>
          <cell r="G128">
            <v>1.405</v>
          </cell>
          <cell r="H128">
            <v>1.877</v>
          </cell>
          <cell r="I128">
            <v>2.9289999999999998</v>
          </cell>
          <cell r="N128">
            <v>2.08</v>
          </cell>
        </row>
        <row r="129">
          <cell r="C129">
            <v>522</v>
          </cell>
          <cell r="D129" t="str">
            <v>PARTAP -  284</v>
          </cell>
          <cell r="E129" t="str">
            <v>H/C</v>
          </cell>
          <cell r="F129">
            <v>124</v>
          </cell>
          <cell r="G129">
            <v>0.433</v>
          </cell>
          <cell r="H129">
            <v>0.58299999999999996</v>
          </cell>
          <cell r="I129">
            <v>0.90800000000000003</v>
          </cell>
          <cell r="N129">
            <v>1.1599999999999999</v>
          </cell>
        </row>
        <row r="130">
          <cell r="C130">
            <v>526</v>
          </cell>
          <cell r="D130" t="str">
            <v>FT-55 (R/C)</v>
          </cell>
          <cell r="E130" t="str">
            <v>M/C</v>
          </cell>
          <cell r="F130">
            <v>124</v>
          </cell>
          <cell r="G130">
            <v>1.405</v>
          </cell>
          <cell r="H130">
            <v>1.877</v>
          </cell>
          <cell r="I130">
            <v>0.90800000000000003</v>
          </cell>
          <cell r="N130">
            <v>1.1599999999999999</v>
          </cell>
        </row>
        <row r="131">
          <cell r="C131">
            <v>531</v>
          </cell>
          <cell r="D131" t="str">
            <v>ESCORTS S - 312 D</v>
          </cell>
          <cell r="E131" t="str">
            <v>M/C</v>
          </cell>
          <cell r="F131">
            <v>124</v>
          </cell>
          <cell r="G131">
            <v>1.284</v>
          </cell>
          <cell r="H131">
            <v>1.677</v>
          </cell>
          <cell r="I131">
            <v>2.86</v>
          </cell>
          <cell r="N131">
            <v>2.08</v>
          </cell>
        </row>
        <row r="132">
          <cell r="C132">
            <v>534</v>
          </cell>
          <cell r="D132" t="str">
            <v>ESCORTS E2 179 D</v>
          </cell>
          <cell r="E132" t="str">
            <v>M/C</v>
          </cell>
          <cell r="F132">
            <v>124</v>
          </cell>
          <cell r="G132">
            <v>1.1419999999999999</v>
          </cell>
          <cell r="H132">
            <v>1.635</v>
          </cell>
          <cell r="I132">
            <v>2.81</v>
          </cell>
          <cell r="N132">
            <v>2.08</v>
          </cell>
        </row>
        <row r="133">
          <cell r="C133">
            <v>537</v>
          </cell>
          <cell r="D133" t="str">
            <v>FARMTRAC 50 CC</v>
          </cell>
          <cell r="E133" t="str">
            <v>M/C</v>
          </cell>
          <cell r="F133">
            <v>124</v>
          </cell>
          <cell r="G133">
            <v>1.405</v>
          </cell>
          <cell r="H133">
            <v>1.877</v>
          </cell>
          <cell r="I133">
            <v>2.9289999999999998</v>
          </cell>
          <cell r="N133">
            <v>2.08</v>
          </cell>
        </row>
        <row r="134">
          <cell r="C134">
            <v>540</v>
          </cell>
          <cell r="D134" t="str">
            <v>EICHER  M / CD</v>
          </cell>
          <cell r="E134" t="str">
            <v>M/C</v>
          </cell>
          <cell r="F134">
            <v>138</v>
          </cell>
          <cell r="G134">
            <v>1.87</v>
          </cell>
          <cell r="H134">
            <v>2.673</v>
          </cell>
          <cell r="I134">
            <v>3.29</v>
          </cell>
          <cell r="N134">
            <v>2.36</v>
          </cell>
        </row>
        <row r="135">
          <cell r="C135">
            <v>554</v>
          </cell>
          <cell r="D135" t="str">
            <v>INT HAR. B -275 ST</v>
          </cell>
          <cell r="E135" t="str">
            <v>M/C</v>
          </cell>
          <cell r="F135">
            <v>124</v>
          </cell>
          <cell r="G135">
            <v>0.65500000000000003</v>
          </cell>
          <cell r="H135">
            <v>0.879</v>
          </cell>
          <cell r="I135">
            <v>1.4319999999999999</v>
          </cell>
          <cell r="N135">
            <v>1.24</v>
          </cell>
        </row>
        <row r="136">
          <cell r="C136">
            <v>561</v>
          </cell>
          <cell r="D136" t="str">
            <v>PERKINS P3</v>
          </cell>
          <cell r="E136" t="str">
            <v>M/C</v>
          </cell>
          <cell r="F136">
            <v>124</v>
          </cell>
          <cell r="G136">
            <v>0.7</v>
          </cell>
          <cell r="H136">
            <v>1.042</v>
          </cell>
          <cell r="I136">
            <v>1.67</v>
          </cell>
          <cell r="N136">
            <v>1.64</v>
          </cell>
        </row>
        <row r="137">
          <cell r="C137">
            <v>563</v>
          </cell>
          <cell r="D137" t="str">
            <v>PERKINS P3 ST</v>
          </cell>
          <cell r="E137" t="str">
            <v>M/C</v>
          </cell>
          <cell r="F137">
            <v>124</v>
          </cell>
          <cell r="G137">
            <v>0.7</v>
          </cell>
          <cell r="H137">
            <v>1.042</v>
          </cell>
          <cell r="I137">
            <v>1.67</v>
          </cell>
          <cell r="N137">
            <v>1.64</v>
          </cell>
        </row>
        <row r="138">
          <cell r="C138">
            <v>564</v>
          </cell>
          <cell r="D138" t="str">
            <v>PERKINS P 4 ST</v>
          </cell>
          <cell r="E138" t="str">
            <v>M/C</v>
          </cell>
          <cell r="F138">
            <v>124</v>
          </cell>
          <cell r="G138">
            <v>0.7</v>
          </cell>
          <cell r="H138">
            <v>1.042</v>
          </cell>
          <cell r="I138">
            <v>1.67</v>
          </cell>
          <cell r="N138">
            <v>1.64</v>
          </cell>
        </row>
        <row r="139">
          <cell r="C139">
            <v>566</v>
          </cell>
          <cell r="D139" t="str">
            <v>PERKINS  S3.25 ST</v>
          </cell>
          <cell r="E139" t="str">
            <v>M/C</v>
          </cell>
          <cell r="F139">
            <v>124</v>
          </cell>
          <cell r="G139">
            <v>0.7</v>
          </cell>
          <cell r="H139">
            <v>1.042</v>
          </cell>
          <cell r="I139">
            <v>1.2869999999999999</v>
          </cell>
          <cell r="N139">
            <v>1.64</v>
          </cell>
        </row>
        <row r="140">
          <cell r="C140">
            <v>590</v>
          </cell>
          <cell r="D140" t="str">
            <v xml:space="preserve">ZETOR 95 Ø </v>
          </cell>
          <cell r="E140" t="str">
            <v>M/C</v>
          </cell>
          <cell r="F140">
            <v>124</v>
          </cell>
          <cell r="G140">
            <v>0.94</v>
          </cell>
          <cell r="H140">
            <v>1.347</v>
          </cell>
          <cell r="I140">
            <v>2.16</v>
          </cell>
          <cell r="N140">
            <v>1.78</v>
          </cell>
        </row>
        <row r="141">
          <cell r="C141">
            <v>591</v>
          </cell>
          <cell r="D141" t="str">
            <v>ZETOR 95 Ø  ST</v>
          </cell>
          <cell r="E141" t="str">
            <v>M/C</v>
          </cell>
          <cell r="F141">
            <v>124</v>
          </cell>
          <cell r="G141">
            <v>0.94</v>
          </cell>
          <cell r="H141">
            <v>1.36</v>
          </cell>
          <cell r="I141">
            <v>1.6639999999999999</v>
          </cell>
          <cell r="N141">
            <v>1.78</v>
          </cell>
        </row>
        <row r="142">
          <cell r="C142">
            <v>611</v>
          </cell>
          <cell r="D142" t="str">
            <v>T.-55 (TANK)</v>
          </cell>
          <cell r="H142">
            <v>4.1879999999999997</v>
          </cell>
          <cell r="I142">
            <v>4.9130000000000003</v>
          </cell>
        </row>
        <row r="143">
          <cell r="C143" t="str">
            <v>309MPL</v>
          </cell>
          <cell r="D143" t="str">
            <v>MARUTI 800</v>
          </cell>
          <cell r="E143" t="str">
            <v>M/C</v>
          </cell>
          <cell r="F143" t="str">
            <v>AC 8A</v>
          </cell>
          <cell r="G143">
            <v>0.17499999999999999</v>
          </cell>
          <cell r="H143">
            <v>0.23300000000000001</v>
          </cell>
          <cell r="I143">
            <v>0.34499999999999997</v>
          </cell>
          <cell r="K143" t="str">
            <v>T6</v>
          </cell>
          <cell r="N143">
            <v>0.3</v>
          </cell>
        </row>
        <row r="144">
          <cell r="C144" t="str">
            <v>309F</v>
          </cell>
          <cell r="D144" t="str">
            <v>MARUTI F8 D</v>
          </cell>
          <cell r="G144">
            <v>0.155</v>
          </cell>
          <cell r="H144">
            <v>0.22</v>
          </cell>
        </row>
        <row r="145">
          <cell r="C145" t="str">
            <v>135 O/S</v>
          </cell>
          <cell r="D145" t="str">
            <v>AX 100 O/S</v>
          </cell>
          <cell r="E145" t="str">
            <v>M/C</v>
          </cell>
          <cell r="F145" t="str">
            <v>AC 9A</v>
          </cell>
          <cell r="G145">
            <v>0.109</v>
          </cell>
          <cell r="H145">
            <v>0.21299999999999999</v>
          </cell>
          <cell r="I145">
            <v>0.60399999999999998</v>
          </cell>
          <cell r="J145" t="str">
            <v>TWIN</v>
          </cell>
          <cell r="K145" t="str">
            <v>T6</v>
          </cell>
          <cell r="N145">
            <v>0.96</v>
          </cell>
        </row>
        <row r="146">
          <cell r="C146" t="str">
            <v>400A</v>
          </cell>
          <cell r="D146" t="str">
            <v>TATA AC 77  AL</v>
          </cell>
          <cell r="E146" t="str">
            <v>M/C</v>
          </cell>
          <cell r="F146">
            <v>124</v>
          </cell>
          <cell r="G146">
            <v>0.253</v>
          </cell>
          <cell r="H146">
            <v>0.43</v>
          </cell>
          <cell r="I146">
            <v>0.61599999999999999</v>
          </cell>
          <cell r="N146">
            <v>0.92</v>
          </cell>
        </row>
        <row r="147">
          <cell r="C147" t="str">
            <v>401A</v>
          </cell>
          <cell r="D147" t="str">
            <v>TATA AC 70  AL</v>
          </cell>
          <cell r="E147" t="str">
            <v>M/C</v>
          </cell>
          <cell r="F147">
            <v>124</v>
          </cell>
          <cell r="G147">
            <v>0.20499999999999999</v>
          </cell>
          <cell r="H147">
            <v>0.35699999999999998</v>
          </cell>
          <cell r="I147">
            <v>0.57999999999999996</v>
          </cell>
          <cell r="N147">
            <v>0.92</v>
          </cell>
        </row>
      </sheetData>
      <sheetData sheetId="6"/>
      <sheetData sheetId="7" refreshError="1"/>
      <sheetData sheetId="8"/>
      <sheetData sheetId="9"/>
      <sheetData sheetId="10" refreshError="1"/>
      <sheetData sheetId="1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errlog"/>
      <sheetName val="Master"/>
      <sheetName val="Master Kary.Juli.10"/>
      <sheetName val="April 2012"/>
      <sheetName val="PLANNING ACTUAL"/>
      <sheetName val="Reff PRICE ISI 01-06 Type"/>
      <sheetName val="Proses"/>
      <sheetName val="損益（元ネタ）見直除く"/>
      <sheetName val="Error Interface MM12"/>
      <sheetName val="合計"/>
      <sheetName val="ｺﾝY条件BD"/>
      <sheetName val="INDEX"/>
      <sheetName val="prod"/>
      <sheetName val="早見"/>
      <sheetName val="98 Forecast"/>
      <sheetName val="ＦＣ～ＧＸ"/>
      <sheetName val="ocean voyage"/>
      <sheetName val="STATMENT"/>
      <sheetName val="HITUNG"/>
      <sheetName val="#REF"/>
      <sheetName val="DIST"/>
      <sheetName val="SRP FH"/>
      <sheetName val="ＦＲＭ負荷表"/>
      <sheetName val="ﾃｨｰﾁﾝｸﾞ"/>
      <sheetName val="TBL"/>
      <sheetName val="REG_4R'08"/>
      <sheetName val="Master_Kary_Juli_10"/>
      <sheetName val="April_2012"/>
      <sheetName val="PLANNING_ACTUAL"/>
      <sheetName val="Reff_PRICE_ISI_01-06_Type"/>
      <sheetName val="Error_Interface_MM12"/>
      <sheetName val="98_Forecast"/>
      <sheetName val="ocean_voyage"/>
      <sheetName val="SRP_FH"/>
    </sheetNames>
    <sheetDataSet>
      <sheetData sheetId="0" refreshError="1">
        <row r="2">
          <cell r="P2">
            <v>21695</v>
          </cell>
        </row>
        <row r="3">
          <cell r="P3">
            <v>21695</v>
          </cell>
        </row>
        <row r="4">
          <cell r="P4">
            <v>21695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4上(製作所）"/>
      <sheetName val=" 14上（準直）"/>
      <sheetName val="14上(製作所）累計"/>
      <sheetName val=" 14上（準直）累計"/>
      <sheetName val="14上(製作所）役員用"/>
      <sheetName val=" 14上（準直）役員用"/>
      <sheetName val="Sheet1"/>
      <sheetName val="Sheet6"/>
      <sheetName val="_14上（準直）"/>
      <sheetName val="_14上（準直）累計"/>
      <sheetName val="_14上（準直）役員用"/>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PIN-KEY"/>
      <sheetName val="PIN PROD."/>
      <sheetName val="full (2)"/>
      <sheetName val="PIN_PROD_1"/>
      <sheetName val="full_(2)"/>
      <sheetName val="PIN_PROD_"/>
    </sheetNames>
    <sheetDataSet>
      <sheetData sheetId="0" refreshError="1">
        <row r="7">
          <cell r="B7">
            <v>5</v>
          </cell>
          <cell r="C7" t="str">
            <v>HONDA 100 CC SCOOTER</v>
          </cell>
        </row>
        <row r="8">
          <cell r="B8">
            <v>6</v>
          </cell>
          <cell r="C8" t="str">
            <v>ESCORTS E-179D RC</v>
          </cell>
        </row>
        <row r="9">
          <cell r="B9">
            <v>7</v>
          </cell>
          <cell r="C9" t="str">
            <v>EICHER 483 TCI</v>
          </cell>
          <cell r="D9" t="str">
            <v xml:space="preserve"> 15CRNI6</v>
          </cell>
          <cell r="E9">
            <v>34.4</v>
          </cell>
          <cell r="F9">
            <v>0.64539999999999997</v>
          </cell>
          <cell r="G9">
            <v>0.42399999999999999</v>
          </cell>
          <cell r="H9">
            <v>48.13</v>
          </cell>
        </row>
        <row r="10">
          <cell r="B10">
            <v>101</v>
          </cell>
          <cell r="C10" t="str">
            <v>BAJAJ CALIBER</v>
          </cell>
          <cell r="D10" t="str">
            <v>SCM-415H</v>
          </cell>
          <cell r="E10" t="str">
            <v>13.40 X 9.0</v>
          </cell>
          <cell r="F10">
            <v>2.7E-2</v>
          </cell>
          <cell r="G10">
            <v>2.1999999999999999E-2</v>
          </cell>
          <cell r="H10">
            <v>244.37</v>
          </cell>
        </row>
        <row r="11">
          <cell r="B11">
            <v>102</v>
          </cell>
          <cell r="C11" t="str">
            <v>LAMBY 57 Ø</v>
          </cell>
          <cell r="D11" t="str">
            <v>SCM-415H</v>
          </cell>
          <cell r="E11" t="str">
            <v xml:space="preserve"> 16.40X11.0</v>
          </cell>
          <cell r="F11">
            <v>4.9700000000000001E-2</v>
          </cell>
          <cell r="G11">
            <v>4.2000000000000003E-2</v>
          </cell>
          <cell r="H11">
            <v>182.7</v>
          </cell>
        </row>
        <row r="12">
          <cell r="B12">
            <v>104</v>
          </cell>
          <cell r="C12" t="str">
            <v>BAJAJ CUB</v>
          </cell>
          <cell r="D12" t="str">
            <v>SCM-415H</v>
          </cell>
          <cell r="E12" t="str">
            <v xml:space="preserve"> 14.40X10.0</v>
          </cell>
          <cell r="F12">
            <v>2.9899999999999999E-2</v>
          </cell>
          <cell r="G12">
            <v>2.4E-2</v>
          </cell>
          <cell r="H12">
            <v>199.2</v>
          </cell>
        </row>
        <row r="13">
          <cell r="B13">
            <v>106</v>
          </cell>
          <cell r="C13" t="str">
            <v>RAJDOOT</v>
          </cell>
          <cell r="D13" t="str">
            <v>SCM-415H</v>
          </cell>
          <cell r="E13" t="str">
            <v xml:space="preserve"> 15.40X10.0</v>
          </cell>
          <cell r="F13">
            <v>4.7799999999999995E-2</v>
          </cell>
          <cell r="G13">
            <v>0.04</v>
          </cell>
          <cell r="H13">
            <v>181.39</v>
          </cell>
        </row>
        <row r="14">
          <cell r="B14">
            <v>109</v>
          </cell>
          <cell r="C14" t="str">
            <v>BAJAJ CHETAK</v>
          </cell>
          <cell r="D14" t="str">
            <v>SCM-415H</v>
          </cell>
          <cell r="E14" t="str">
            <v xml:space="preserve"> 15.40X10.1</v>
          </cell>
          <cell r="F14">
            <v>4.48E-2</v>
          </cell>
          <cell r="G14">
            <v>3.6999999999999998E-2</v>
          </cell>
          <cell r="H14">
            <v>181.39</v>
          </cell>
        </row>
        <row r="15">
          <cell r="B15">
            <v>110</v>
          </cell>
          <cell r="C15" t="str">
            <v>SAFARI  50 cc</v>
          </cell>
          <cell r="D15" t="str">
            <v>SCM-415H</v>
          </cell>
          <cell r="E15" t="str">
            <v xml:space="preserve"> 12.40X8.0</v>
          </cell>
          <cell r="F15">
            <v>1.9600000000000003E-2</v>
          </cell>
          <cell r="G15">
            <v>1.4999999999999999E-2</v>
          </cell>
          <cell r="H15">
            <v>242.27</v>
          </cell>
        </row>
        <row r="16">
          <cell r="B16">
            <v>114</v>
          </cell>
          <cell r="C16" t="str">
            <v>BAJAJ M-50</v>
          </cell>
          <cell r="D16" t="str">
            <v>SCM-415H</v>
          </cell>
          <cell r="E16" t="str">
            <v xml:space="preserve"> 12.40X9.0</v>
          </cell>
          <cell r="F16">
            <v>1.6800000000000002E-2</v>
          </cell>
          <cell r="G16">
            <v>1.2999999999999999E-2</v>
          </cell>
          <cell r="H16">
            <v>224.35</v>
          </cell>
        </row>
        <row r="17">
          <cell r="B17">
            <v>117</v>
          </cell>
          <cell r="C17" t="str">
            <v>LTW PLASTIC SCOOTER</v>
          </cell>
          <cell r="D17" t="str">
            <v>SCM-415H</v>
          </cell>
          <cell r="E17" t="str">
            <v xml:space="preserve"> 12.40X9.1</v>
          </cell>
          <cell r="F17">
            <v>1.6800000000000002E-2</v>
          </cell>
          <cell r="G17">
            <v>1.2999999999999999E-2</v>
          </cell>
          <cell r="H17">
            <v>224.35</v>
          </cell>
        </row>
        <row r="18">
          <cell r="B18">
            <v>118</v>
          </cell>
          <cell r="C18" t="str">
            <v>ELIMINATOR</v>
          </cell>
          <cell r="D18" t="str">
            <v>SCM-415H</v>
          </cell>
          <cell r="E18" t="str">
            <v>16.40 X 11.0</v>
          </cell>
          <cell r="F18">
            <v>4.65E-2</v>
          </cell>
          <cell r="G18">
            <v>3.9E-2</v>
          </cell>
          <cell r="H18">
            <v>182.7</v>
          </cell>
        </row>
        <row r="19">
          <cell r="B19">
            <v>119</v>
          </cell>
          <cell r="C19" t="str">
            <v>VESPA 150 NV OLD</v>
          </cell>
          <cell r="D19" t="str">
            <v>SCM-415H</v>
          </cell>
          <cell r="E19" t="str">
            <v xml:space="preserve"> 15.40X10.0</v>
          </cell>
          <cell r="F19">
            <v>4.48E-2</v>
          </cell>
          <cell r="G19">
            <v>3.6999999999999998E-2</v>
          </cell>
          <cell r="H19">
            <v>181.39</v>
          </cell>
        </row>
        <row r="20">
          <cell r="B20">
            <v>120</v>
          </cell>
          <cell r="C20" t="str">
            <v>HERO PUCH 65 CC</v>
          </cell>
          <cell r="D20" t="str">
            <v>SCM-415H</v>
          </cell>
          <cell r="E20" t="str">
            <v xml:space="preserve"> 12.40X8.1</v>
          </cell>
          <cell r="F20">
            <v>2.1700000000000001E-2</v>
          </cell>
          <cell r="G20">
            <v>1.7000000000000001E-2</v>
          </cell>
          <cell r="H20">
            <v>242.27</v>
          </cell>
        </row>
        <row r="21">
          <cell r="B21">
            <v>124</v>
          </cell>
          <cell r="C21" t="str">
            <v>JAWA 70 Ø</v>
          </cell>
          <cell r="D21" t="str">
            <v xml:space="preserve"> 17CR3</v>
          </cell>
          <cell r="E21">
            <v>18.399999999999999</v>
          </cell>
          <cell r="F21">
            <v>0.13869999999999999</v>
          </cell>
          <cell r="G21">
            <v>6.7000000000000004E-2</v>
          </cell>
          <cell r="H21">
            <v>62</v>
          </cell>
        </row>
        <row r="22">
          <cell r="B22">
            <v>125</v>
          </cell>
          <cell r="C22" t="str">
            <v>OOM</v>
          </cell>
          <cell r="D22" t="str">
            <v>SCM-415H</v>
          </cell>
          <cell r="E22" t="str">
            <v>13.4 X 9.0</v>
          </cell>
          <cell r="F22">
            <v>2.64E-2</v>
          </cell>
          <cell r="G22">
            <v>2.1000000000000001E-2</v>
          </cell>
          <cell r="H22">
            <v>244.37</v>
          </cell>
        </row>
        <row r="23">
          <cell r="B23">
            <v>127</v>
          </cell>
          <cell r="C23" t="str">
            <v>LML-5 Port</v>
          </cell>
          <cell r="D23" t="str">
            <v>SCM-415H</v>
          </cell>
          <cell r="E23" t="str">
            <v xml:space="preserve"> 15.40X10.0</v>
          </cell>
          <cell r="F23">
            <v>4.48E-2</v>
          </cell>
          <cell r="G23">
            <v>3.6999999999999998E-2</v>
          </cell>
          <cell r="H23">
            <v>181.39</v>
          </cell>
        </row>
        <row r="24">
          <cell r="B24">
            <v>128</v>
          </cell>
          <cell r="C24" t="str">
            <v>VESPA 150 NV</v>
          </cell>
          <cell r="D24" t="str">
            <v>SCM-415H</v>
          </cell>
          <cell r="E24" t="str">
            <v xml:space="preserve"> 15.40X10.0</v>
          </cell>
          <cell r="F24">
            <v>4.48E-2</v>
          </cell>
          <cell r="G24">
            <v>3.6999999999999998E-2</v>
          </cell>
          <cell r="H24">
            <v>181.39</v>
          </cell>
        </row>
        <row r="25">
          <cell r="B25">
            <v>129</v>
          </cell>
          <cell r="C25" t="str">
            <v>BAJAJ M-80</v>
          </cell>
          <cell r="D25" t="str">
            <v>SCM-415H</v>
          </cell>
          <cell r="E25" t="str">
            <v xml:space="preserve"> 12.40X8.0</v>
          </cell>
          <cell r="F25">
            <v>2.4300000000000002E-2</v>
          </cell>
          <cell r="G25">
            <v>0.02</v>
          </cell>
          <cell r="H25">
            <v>242.27</v>
          </cell>
        </row>
        <row r="26">
          <cell r="B26">
            <v>132</v>
          </cell>
          <cell r="C26" t="str">
            <v>BAJAJ M-74</v>
          </cell>
          <cell r="D26" t="str">
            <v>SCM-415H</v>
          </cell>
          <cell r="E26" t="str">
            <v xml:space="preserve"> 12.40X8.1</v>
          </cell>
          <cell r="F26">
            <v>2.4300000000000002E-2</v>
          </cell>
          <cell r="G26">
            <v>0.02</v>
          </cell>
          <cell r="H26">
            <v>242.27</v>
          </cell>
        </row>
        <row r="27">
          <cell r="B27">
            <v>133</v>
          </cell>
          <cell r="C27" t="str">
            <v>BAJAJ M-50</v>
          </cell>
          <cell r="D27" t="str">
            <v>SCM-415H</v>
          </cell>
          <cell r="E27" t="str">
            <v xml:space="preserve"> 12.40X9.0</v>
          </cell>
          <cell r="F27">
            <v>1.6800000000000002E-2</v>
          </cell>
          <cell r="G27">
            <v>1.2999999999999999E-2</v>
          </cell>
          <cell r="H27">
            <v>224.35</v>
          </cell>
        </row>
        <row r="28">
          <cell r="B28">
            <v>135</v>
          </cell>
          <cell r="C28" t="str">
            <v xml:space="preserve">AX-100 </v>
          </cell>
          <cell r="D28" t="str">
            <v>SCM-415H</v>
          </cell>
          <cell r="E28" t="str">
            <v xml:space="preserve"> 14.40X10.1</v>
          </cell>
          <cell r="F28">
            <v>2.9899999999999999E-2</v>
          </cell>
          <cell r="G28">
            <v>2.4E-2</v>
          </cell>
          <cell r="H28">
            <v>199.02</v>
          </cell>
        </row>
        <row r="29">
          <cell r="B29">
            <v>137</v>
          </cell>
          <cell r="C29" t="str">
            <v>YAMAHA RX-100</v>
          </cell>
          <cell r="D29" t="str">
            <v>SCM-415H</v>
          </cell>
          <cell r="E29" t="str">
            <v xml:space="preserve"> 14.40X9.0</v>
          </cell>
          <cell r="F29">
            <v>3.5400000000000001E-2</v>
          </cell>
          <cell r="G29">
            <v>2.9000000000000001E-2</v>
          </cell>
          <cell r="H29">
            <v>205.89</v>
          </cell>
        </row>
        <row r="30">
          <cell r="B30">
            <v>138</v>
          </cell>
          <cell r="C30" t="str">
            <v xml:space="preserve">HERO HONDA </v>
          </cell>
          <cell r="D30" t="str">
            <v>SCM-415H</v>
          </cell>
          <cell r="E30" t="str">
            <v xml:space="preserve"> 13.40X9.2</v>
          </cell>
          <cell r="F30">
            <v>2.52E-2</v>
          </cell>
          <cell r="G30">
            <v>0.02</v>
          </cell>
          <cell r="H30">
            <v>246.85</v>
          </cell>
        </row>
        <row r="31">
          <cell r="B31">
            <v>139</v>
          </cell>
          <cell r="C31" t="str">
            <v xml:space="preserve">KB-100 </v>
          </cell>
          <cell r="D31" t="str">
            <v>SCM-415H</v>
          </cell>
          <cell r="E31" t="str">
            <v xml:space="preserve"> 14.40X8.0</v>
          </cell>
          <cell r="F31">
            <v>3.8299999999999994E-2</v>
          </cell>
          <cell r="G31">
            <v>3.2000000000000001E-2</v>
          </cell>
          <cell r="H31">
            <v>197.15</v>
          </cell>
        </row>
        <row r="32">
          <cell r="B32">
            <v>141</v>
          </cell>
          <cell r="C32" t="str">
            <v>VIJAI 57 Ø</v>
          </cell>
          <cell r="D32" t="str">
            <v>SCM-415H</v>
          </cell>
          <cell r="E32" t="str">
            <v xml:space="preserve"> 16.40X11.0</v>
          </cell>
          <cell r="F32">
            <v>4.8799999999999996E-2</v>
          </cell>
          <cell r="G32">
            <v>4.1000000000000002E-2</v>
          </cell>
          <cell r="H32">
            <v>182.7</v>
          </cell>
        </row>
        <row r="33">
          <cell r="B33">
            <v>142</v>
          </cell>
          <cell r="C33" t="str">
            <v>VIKRAM 66 Ø</v>
          </cell>
          <cell r="D33" t="str">
            <v>SCM-415H</v>
          </cell>
          <cell r="E33" t="str">
            <v xml:space="preserve"> 16.40X10.0</v>
          </cell>
          <cell r="F33">
            <v>6.6099999999999992E-2</v>
          </cell>
          <cell r="G33">
            <v>5.7000000000000002E-2</v>
          </cell>
          <cell r="H33">
            <v>199.17</v>
          </cell>
        </row>
        <row r="34">
          <cell r="B34">
            <v>145</v>
          </cell>
          <cell r="C34" t="str">
            <v>SPIRIT 60 CC</v>
          </cell>
          <cell r="D34" t="str">
            <v>SCM-415H</v>
          </cell>
          <cell r="E34" t="str">
            <v xml:space="preserve"> 12.40X9.0</v>
          </cell>
          <cell r="F34">
            <v>1.6800000000000002E-2</v>
          </cell>
          <cell r="G34">
            <v>1.2999999999999999E-2</v>
          </cell>
          <cell r="H34">
            <v>224.35</v>
          </cell>
        </row>
        <row r="35">
          <cell r="B35">
            <v>146</v>
          </cell>
          <cell r="C35" t="str">
            <v>ALTINO</v>
          </cell>
          <cell r="D35" t="str">
            <v>SCM-415H</v>
          </cell>
          <cell r="E35" t="str">
            <v xml:space="preserve"> 15.4X10.6</v>
          </cell>
          <cell r="F35">
            <v>3.5099999999999999E-2</v>
          </cell>
          <cell r="G35">
            <v>3.2000000000000001E-2</v>
          </cell>
          <cell r="H35">
            <v>171.31</v>
          </cell>
        </row>
        <row r="36">
          <cell r="B36">
            <v>149</v>
          </cell>
          <cell r="C36" t="str">
            <v>BAJAJ CLASSIC 3 PORT (4S)</v>
          </cell>
          <cell r="D36" t="str">
            <v>SCM-415H</v>
          </cell>
          <cell r="E36" t="str">
            <v xml:space="preserve"> 15.40X10.1</v>
          </cell>
          <cell r="F36">
            <v>4.48E-2</v>
          </cell>
          <cell r="G36">
            <v>3.6999999999999998E-2</v>
          </cell>
          <cell r="H36">
            <v>181.39</v>
          </cell>
        </row>
        <row r="37">
          <cell r="B37">
            <v>150</v>
          </cell>
          <cell r="C37" t="str">
            <v xml:space="preserve">BAJAJ SUPER FE </v>
          </cell>
          <cell r="D37" t="str">
            <v>SCM-415H</v>
          </cell>
          <cell r="E37" t="str">
            <v xml:space="preserve"> 16.40X11.0</v>
          </cell>
          <cell r="F37">
            <v>4.4700000000000004E-2</v>
          </cell>
          <cell r="G37">
            <v>3.6999999999999998E-2</v>
          </cell>
          <cell r="H37">
            <v>182.7</v>
          </cell>
        </row>
        <row r="38">
          <cell r="B38">
            <v>151</v>
          </cell>
          <cell r="C38" t="str">
            <v>K4-80</v>
          </cell>
          <cell r="D38" t="str">
            <v>SCM-415H</v>
          </cell>
          <cell r="E38" t="str">
            <v>13X9.2X38.6</v>
          </cell>
          <cell r="F38">
            <v>2.5000000000000001E-2</v>
          </cell>
          <cell r="G38">
            <v>0.02</v>
          </cell>
          <cell r="H38">
            <v>246.85</v>
          </cell>
        </row>
        <row r="39">
          <cell r="B39">
            <v>152</v>
          </cell>
          <cell r="C39" t="str">
            <v>KB-125CC</v>
          </cell>
          <cell r="D39" t="str">
            <v>SCM-415H</v>
          </cell>
          <cell r="E39" t="str">
            <v xml:space="preserve"> 15.40X10.0</v>
          </cell>
          <cell r="F39">
            <v>4.02E-2</v>
          </cell>
          <cell r="G39">
            <v>3.3000000000000002E-2</v>
          </cell>
          <cell r="H39">
            <v>181.39</v>
          </cell>
        </row>
        <row r="40">
          <cell r="B40">
            <v>154</v>
          </cell>
          <cell r="C40" t="str">
            <v>SUNNY ZIP</v>
          </cell>
          <cell r="D40" t="str">
            <v>SCM-415H</v>
          </cell>
          <cell r="E40" t="str">
            <v xml:space="preserve"> 12.40X9.0</v>
          </cell>
          <cell r="F40">
            <v>1.6800000000000002E-2</v>
          </cell>
          <cell r="G40">
            <v>1.2999999999999999E-2</v>
          </cell>
          <cell r="H40">
            <v>224.35</v>
          </cell>
        </row>
        <row r="41">
          <cell r="B41">
            <v>156</v>
          </cell>
          <cell r="C41" t="str">
            <v>STYLE 73 CC</v>
          </cell>
          <cell r="E41" t="str">
            <v>14X9X39.5</v>
          </cell>
          <cell r="F41">
            <v>3.4000000000000002E-2</v>
          </cell>
          <cell r="G41">
            <v>2.8000000000000001E-2</v>
          </cell>
          <cell r="H41">
            <v>205.89</v>
          </cell>
        </row>
        <row r="42">
          <cell r="B42">
            <v>157</v>
          </cell>
          <cell r="C42" t="str">
            <v>TVS-50 (40 Ø)</v>
          </cell>
          <cell r="D42" t="str">
            <v>SCM-415H</v>
          </cell>
          <cell r="E42" t="str">
            <v xml:space="preserve"> 12.40X8.0</v>
          </cell>
          <cell r="F42">
            <v>2.07E-2</v>
          </cell>
          <cell r="G42">
            <v>1.6E-2</v>
          </cell>
          <cell r="H42">
            <v>242.27</v>
          </cell>
        </row>
        <row r="43">
          <cell r="B43">
            <v>158</v>
          </cell>
          <cell r="C43" t="str">
            <v>TVS-50 (41 Ø)</v>
          </cell>
          <cell r="D43" t="str">
            <v>SCM-415H</v>
          </cell>
          <cell r="E43" t="str">
            <v xml:space="preserve"> 12.40X8.0</v>
          </cell>
          <cell r="F43">
            <v>2.07E-2</v>
          </cell>
          <cell r="G43">
            <v>1.6E-2</v>
          </cell>
          <cell r="H43">
            <v>242.27</v>
          </cell>
        </row>
        <row r="44">
          <cell r="B44">
            <v>159</v>
          </cell>
          <cell r="C44" t="str">
            <v>TVS-50 (39 Ø)</v>
          </cell>
          <cell r="D44" t="str">
            <v>SCM-415H</v>
          </cell>
          <cell r="E44" t="str">
            <v xml:space="preserve"> 12.40X8.0</v>
          </cell>
          <cell r="F44">
            <v>2.07E-2</v>
          </cell>
          <cell r="G44">
            <v>1.6E-2</v>
          </cell>
          <cell r="H44">
            <v>242.27</v>
          </cell>
        </row>
        <row r="45">
          <cell r="B45">
            <v>161</v>
          </cell>
          <cell r="C45" t="str">
            <v>YAMAHA RX-135 CC</v>
          </cell>
          <cell r="D45" t="str">
            <v>SCM-415H</v>
          </cell>
          <cell r="E45" t="str">
            <v xml:space="preserve"> 16.40X12.1</v>
          </cell>
          <cell r="F45">
            <v>3.9700000000000006E-2</v>
          </cell>
          <cell r="G45">
            <v>3.2000000000000001E-2</v>
          </cell>
          <cell r="H45">
            <v>212.08</v>
          </cell>
        </row>
        <row r="46">
          <cell r="B46">
            <v>162</v>
          </cell>
          <cell r="C46" t="str">
            <v>SHOGUN</v>
          </cell>
          <cell r="D46" t="str">
            <v>SCM-415H</v>
          </cell>
          <cell r="E46" t="str">
            <v xml:space="preserve"> 14.40X9.0</v>
          </cell>
          <cell r="F46">
            <v>4.1399999999999999E-2</v>
          </cell>
          <cell r="G46">
            <v>3.5000000000000003E-2</v>
          </cell>
          <cell r="H46">
            <v>205.89</v>
          </cell>
        </row>
        <row r="47">
          <cell r="B47">
            <v>163</v>
          </cell>
          <cell r="C47" t="str">
            <v>GARELLI MOPED</v>
          </cell>
          <cell r="D47" t="str">
            <v>SCM-415H</v>
          </cell>
          <cell r="E47" t="str">
            <v xml:space="preserve"> 12.40X8.0</v>
          </cell>
          <cell r="F47">
            <v>2.0500000000000001E-2</v>
          </cell>
          <cell r="G47">
            <v>1.6E-2</v>
          </cell>
          <cell r="H47">
            <v>242.27</v>
          </cell>
        </row>
        <row r="48">
          <cell r="B48">
            <v>166</v>
          </cell>
          <cell r="C48" t="str">
            <v>VIH MOPED</v>
          </cell>
          <cell r="D48" t="str">
            <v>SCM-415H</v>
          </cell>
          <cell r="E48" t="str">
            <v xml:space="preserve"> 12.40X8.0</v>
          </cell>
          <cell r="F48">
            <v>2.1399999999999999E-2</v>
          </cell>
          <cell r="G48">
            <v>1.7000000000000001E-2</v>
          </cell>
          <cell r="H48">
            <v>242.27</v>
          </cell>
        </row>
        <row r="49">
          <cell r="B49">
            <v>167</v>
          </cell>
          <cell r="C49" t="str">
            <v>BAJAJ 125  CC (OLD)</v>
          </cell>
          <cell r="D49" t="str">
            <v>SCM-415H</v>
          </cell>
          <cell r="E49" t="str">
            <v xml:space="preserve"> 15.40X10.0</v>
          </cell>
          <cell r="F49">
            <v>4.1399999999999999E-2</v>
          </cell>
          <cell r="G49">
            <v>3.4000000000000002E-2</v>
          </cell>
          <cell r="H49">
            <v>181.39</v>
          </cell>
        </row>
        <row r="50">
          <cell r="B50">
            <v>171</v>
          </cell>
          <cell r="C50" t="str">
            <v>MERCURY</v>
          </cell>
          <cell r="D50" t="str">
            <v>SCM-415H</v>
          </cell>
          <cell r="E50" t="str">
            <v>15.40 X 10.0</v>
          </cell>
          <cell r="F50">
            <v>3.6299999999999999E-2</v>
          </cell>
          <cell r="G50">
            <v>0.03</v>
          </cell>
          <cell r="H50">
            <v>181.39</v>
          </cell>
        </row>
        <row r="51">
          <cell r="B51">
            <v>173</v>
          </cell>
          <cell r="C51" t="str">
            <v>BAL - 612</v>
          </cell>
          <cell r="D51" t="str">
            <v>SCM-415H</v>
          </cell>
          <cell r="E51" t="str">
            <v>14.4X10.1</v>
          </cell>
          <cell r="F51">
            <v>2.9000000000000001E-2</v>
          </cell>
          <cell r="G51">
            <v>2.3E-2</v>
          </cell>
          <cell r="H51">
            <v>199.02</v>
          </cell>
        </row>
        <row r="52">
          <cell r="B52">
            <v>175</v>
          </cell>
          <cell r="C52" t="str">
            <v>PRIDE V-30</v>
          </cell>
          <cell r="D52" t="str">
            <v>SCM-415H</v>
          </cell>
          <cell r="E52" t="str">
            <v xml:space="preserve"> 14.4 X 9.0</v>
          </cell>
          <cell r="F52">
            <v>3.4299999999999997E-2</v>
          </cell>
          <cell r="G52">
            <v>2.8000000000000001E-2</v>
          </cell>
          <cell r="H52">
            <v>205.89</v>
          </cell>
        </row>
        <row r="53">
          <cell r="B53">
            <v>183</v>
          </cell>
          <cell r="C53" t="str">
            <v>TVS 39DIAN.MODEL</v>
          </cell>
          <cell r="D53" t="str">
            <v>SCM-415H</v>
          </cell>
          <cell r="E53" t="str">
            <v xml:space="preserve"> 12.40X8.0</v>
          </cell>
          <cell r="F53">
            <v>2.0199999999999999E-2</v>
          </cell>
          <cell r="G53">
            <v>1.6E-2</v>
          </cell>
          <cell r="H53">
            <v>242.27</v>
          </cell>
        </row>
        <row r="54">
          <cell r="B54">
            <v>185</v>
          </cell>
          <cell r="C54" t="str">
            <v>HERO PUCH 50CC</v>
          </cell>
          <cell r="D54" t="str">
            <v>SCM-415H</v>
          </cell>
          <cell r="E54" t="str">
            <v xml:space="preserve"> 12.4 X8.0</v>
          </cell>
          <cell r="F54">
            <v>1.9600000000000003E-2</v>
          </cell>
          <cell r="G54">
            <v>1.4999999999999999E-2</v>
          </cell>
          <cell r="H54">
            <v>242.27</v>
          </cell>
        </row>
        <row r="55">
          <cell r="B55">
            <v>187</v>
          </cell>
          <cell r="C55" t="str">
            <v>BAJAJ M-74</v>
          </cell>
          <cell r="D55" t="str">
            <v>SCM-415H</v>
          </cell>
          <cell r="E55" t="str">
            <v xml:space="preserve"> 12.40X8.1</v>
          </cell>
          <cell r="F55">
            <v>2.4300000000000002E-2</v>
          </cell>
          <cell r="G55">
            <v>0.02</v>
          </cell>
          <cell r="H55">
            <v>242.27</v>
          </cell>
        </row>
        <row r="56">
          <cell r="B56">
            <v>188</v>
          </cell>
          <cell r="C56" t="str">
            <v>BAJAJ  3W-4S</v>
          </cell>
          <cell r="D56" t="str">
            <v>SCM-415H</v>
          </cell>
          <cell r="E56" t="str">
            <v xml:space="preserve"> 17.4X 12.1</v>
          </cell>
          <cell r="F56">
            <v>4.65E-2</v>
          </cell>
          <cell r="G56">
            <v>3.7999999999999999E-2</v>
          </cell>
          <cell r="H56">
            <v>193.57</v>
          </cell>
        </row>
        <row r="57">
          <cell r="B57">
            <v>189</v>
          </cell>
          <cell r="C57" t="str">
            <v>LEGEND-150</v>
          </cell>
          <cell r="D57" t="str">
            <v>SCM-415H</v>
          </cell>
          <cell r="E57" t="str">
            <v xml:space="preserve"> 17.4X 12.0</v>
          </cell>
          <cell r="F57">
            <v>4.65E-2</v>
          </cell>
          <cell r="G57">
            <v>3.7999999999999999E-2</v>
          </cell>
          <cell r="H57">
            <v>193.57</v>
          </cell>
        </row>
        <row r="58">
          <cell r="B58">
            <v>190</v>
          </cell>
          <cell r="C58" t="str">
            <v>K4-100</v>
          </cell>
          <cell r="D58" t="str">
            <v>SCM-415H</v>
          </cell>
          <cell r="E58" t="str">
            <v xml:space="preserve"> 13.40X9.2</v>
          </cell>
          <cell r="F58">
            <v>2.52E-2</v>
          </cell>
          <cell r="G58">
            <v>0.02</v>
          </cell>
          <cell r="H58">
            <v>246.85</v>
          </cell>
        </row>
        <row r="59">
          <cell r="B59">
            <v>198</v>
          </cell>
          <cell r="C59" t="str">
            <v>PK-75</v>
          </cell>
          <cell r="D59" t="str">
            <v>SCM-415H</v>
          </cell>
          <cell r="E59" t="str">
            <v xml:space="preserve"> 15.4X10.0</v>
          </cell>
          <cell r="F59">
            <v>3.6799999999999999E-2</v>
          </cell>
          <cell r="G59">
            <v>0.03</v>
          </cell>
          <cell r="H59">
            <v>181.39</v>
          </cell>
        </row>
        <row r="60">
          <cell r="B60">
            <v>199</v>
          </cell>
          <cell r="C60" t="str">
            <v>YBX-4S</v>
          </cell>
          <cell r="D60" t="str">
            <v>SCM-415H</v>
          </cell>
          <cell r="E60" t="str">
            <v>15.4 X 11.0</v>
          </cell>
          <cell r="F60">
            <v>3.4000000000000002E-2</v>
          </cell>
          <cell r="G60">
            <v>2.8000000000000001E-2</v>
          </cell>
          <cell r="H60">
            <v>182.7</v>
          </cell>
        </row>
        <row r="61">
          <cell r="B61">
            <v>201</v>
          </cell>
          <cell r="C61" t="str">
            <v>KIRLOSKAR 80 Ø</v>
          </cell>
          <cell r="D61" t="str">
            <v xml:space="preserve"> 17CR3</v>
          </cell>
          <cell r="E61">
            <v>30.4</v>
          </cell>
          <cell r="F61">
            <v>0.44139999999999996</v>
          </cell>
          <cell r="G61">
            <v>0.219</v>
          </cell>
          <cell r="H61">
            <v>31.07</v>
          </cell>
        </row>
        <row r="62">
          <cell r="B62">
            <v>202</v>
          </cell>
          <cell r="C62" t="str">
            <v>KIRLOSKAR 85 Ø</v>
          </cell>
          <cell r="D62" t="str">
            <v xml:space="preserve"> 17CR3</v>
          </cell>
          <cell r="E62">
            <v>30.4</v>
          </cell>
          <cell r="F62">
            <v>0.44139999999999996</v>
          </cell>
          <cell r="G62">
            <v>0.219</v>
          </cell>
          <cell r="H62">
            <v>31.07</v>
          </cell>
        </row>
        <row r="63">
          <cell r="B63">
            <v>208</v>
          </cell>
          <cell r="C63" t="str">
            <v>KIRLOSKAR 87.5 Ø</v>
          </cell>
          <cell r="D63" t="str">
            <v xml:space="preserve"> 17CR4</v>
          </cell>
          <cell r="E63">
            <v>30.4</v>
          </cell>
          <cell r="F63">
            <v>0.44139999999999996</v>
          </cell>
          <cell r="G63">
            <v>0.219</v>
          </cell>
          <cell r="H63">
            <v>31.07</v>
          </cell>
        </row>
        <row r="64">
          <cell r="B64">
            <v>209</v>
          </cell>
          <cell r="C64" t="str">
            <v>KIRLOSKAR RET-4</v>
          </cell>
          <cell r="D64" t="str">
            <v xml:space="preserve"> 17CR3</v>
          </cell>
          <cell r="E64">
            <v>30.4</v>
          </cell>
          <cell r="F64">
            <v>0.48</v>
          </cell>
          <cell r="G64">
            <v>0.27600000000000002</v>
          </cell>
          <cell r="H64">
            <v>31.07</v>
          </cell>
        </row>
        <row r="65">
          <cell r="B65">
            <v>224</v>
          </cell>
          <cell r="C65" t="str">
            <v>GREAVES MWM TBD</v>
          </cell>
          <cell r="D65" t="str">
            <v xml:space="preserve"> 17CR3</v>
          </cell>
          <cell r="E65">
            <v>45.4</v>
          </cell>
          <cell r="F65">
            <v>1.3908</v>
          </cell>
          <cell r="G65">
            <v>0.91100000000000003</v>
          </cell>
          <cell r="H65">
            <v>33.549999999999997</v>
          </cell>
        </row>
        <row r="66">
          <cell r="B66">
            <v>225</v>
          </cell>
          <cell r="C66" t="str">
            <v>GREAVES MWM TD</v>
          </cell>
          <cell r="D66" t="str">
            <v xml:space="preserve"> 17CR3</v>
          </cell>
          <cell r="E66">
            <v>45.4</v>
          </cell>
          <cell r="F66">
            <v>1.3908</v>
          </cell>
          <cell r="G66">
            <v>0.91100000000000003</v>
          </cell>
          <cell r="H66">
            <v>33.549999999999997</v>
          </cell>
        </row>
        <row r="67">
          <cell r="B67">
            <v>263</v>
          </cell>
          <cell r="C67" t="str">
            <v>BIRLA YAMAHA 76R</v>
          </cell>
          <cell r="D67" t="str">
            <v>SCM-415H</v>
          </cell>
          <cell r="E67" t="str">
            <v xml:space="preserve"> 14.40X9.0</v>
          </cell>
          <cell r="F67">
            <v>4.5600000000000002E-2</v>
          </cell>
          <cell r="G67">
            <v>3.7999999999999999E-2</v>
          </cell>
          <cell r="H67">
            <v>205.89</v>
          </cell>
        </row>
        <row r="68">
          <cell r="B68">
            <v>270</v>
          </cell>
          <cell r="C68" t="str">
            <v>KIRLOSKAR AV33  WP</v>
          </cell>
          <cell r="D68" t="str">
            <v>17CR3</v>
          </cell>
          <cell r="E68">
            <v>24.5</v>
          </cell>
          <cell r="F68">
            <v>0.26100000000000001</v>
          </cell>
          <cell r="G68">
            <v>0.17</v>
          </cell>
          <cell r="H68">
            <v>39.56</v>
          </cell>
        </row>
        <row r="69">
          <cell r="B69">
            <v>275</v>
          </cell>
          <cell r="C69" t="str">
            <v>IND. ENGINE 114 Ø</v>
          </cell>
          <cell r="D69" t="str">
            <v xml:space="preserve"> 17CR3</v>
          </cell>
          <cell r="E69">
            <v>35.4</v>
          </cell>
          <cell r="F69">
            <v>0.81389999999999996</v>
          </cell>
          <cell r="G69">
            <v>0.505</v>
          </cell>
          <cell r="H69">
            <v>34.79</v>
          </cell>
        </row>
        <row r="70">
          <cell r="B70">
            <v>276</v>
          </cell>
          <cell r="C70" t="str">
            <v>IND.ENGINE102</v>
          </cell>
          <cell r="D70" t="str">
            <v xml:space="preserve"> 17CR3</v>
          </cell>
          <cell r="E70">
            <v>35.4</v>
          </cell>
          <cell r="F70">
            <v>0.71429999999999993</v>
          </cell>
          <cell r="G70">
            <v>0.45300000000000001</v>
          </cell>
          <cell r="H70">
            <v>34.79</v>
          </cell>
        </row>
        <row r="71">
          <cell r="B71">
            <v>277</v>
          </cell>
          <cell r="C71" t="str">
            <v>IND. ENGINE 95 Ø</v>
          </cell>
          <cell r="D71" t="str">
            <v xml:space="preserve"> 17CR3</v>
          </cell>
          <cell r="E71">
            <v>35.4</v>
          </cell>
          <cell r="F71">
            <v>0.65249999999999997</v>
          </cell>
          <cell r="G71">
            <v>0.38800000000000001</v>
          </cell>
          <cell r="H71">
            <v>34.79</v>
          </cell>
        </row>
        <row r="72">
          <cell r="B72">
            <v>279</v>
          </cell>
          <cell r="C72" t="str">
            <v>IND.ENGINE102 4 RV</v>
          </cell>
          <cell r="D72" t="str">
            <v xml:space="preserve"> 17CR3</v>
          </cell>
          <cell r="E72">
            <v>35.4</v>
          </cell>
          <cell r="F72">
            <v>0.71429999999999993</v>
          </cell>
          <cell r="G72">
            <v>0.45300000000000001</v>
          </cell>
          <cell r="H72">
            <v>34.79</v>
          </cell>
        </row>
        <row r="73">
          <cell r="B73">
            <v>302</v>
          </cell>
          <cell r="C73" t="str">
            <v>PREMIER 118 NE</v>
          </cell>
          <cell r="D73" t="str">
            <v>SCM-415H</v>
          </cell>
          <cell r="E73" t="str">
            <v xml:space="preserve"> 17.85x11.1</v>
          </cell>
          <cell r="F73">
            <v>8.43E-2</v>
          </cell>
          <cell r="G73">
            <v>7.2999999999999995E-2</v>
          </cell>
          <cell r="H73">
            <v>193.19</v>
          </cell>
        </row>
        <row r="74">
          <cell r="B74">
            <v>303</v>
          </cell>
          <cell r="C74" t="str">
            <v>AMBASSADSOR</v>
          </cell>
          <cell r="D74" t="str">
            <v xml:space="preserve"> 17CR3</v>
          </cell>
          <cell r="E74">
            <v>17.850000000000001</v>
          </cell>
          <cell r="F74">
            <v>0.1414</v>
          </cell>
          <cell r="G74">
            <v>8.8999999999999996E-2</v>
          </cell>
          <cell r="H74">
            <v>48.9</v>
          </cell>
        </row>
        <row r="75">
          <cell r="B75">
            <v>304</v>
          </cell>
          <cell r="C75" t="str">
            <v>HIND TREAKKER</v>
          </cell>
          <cell r="D75" t="str">
            <v>15/17CR3</v>
          </cell>
          <cell r="E75">
            <v>25.8</v>
          </cell>
          <cell r="F75">
            <v>0.27460000000000001</v>
          </cell>
          <cell r="G75">
            <v>0.157</v>
          </cell>
          <cell r="H75">
            <v>34.54</v>
          </cell>
        </row>
        <row r="76">
          <cell r="B76">
            <v>307</v>
          </cell>
          <cell r="C76" t="str">
            <v>AMBASSODER S.SKIRT</v>
          </cell>
          <cell r="D76" t="str">
            <v>SCM-415H</v>
          </cell>
          <cell r="E76" t="str">
            <v xml:space="preserve"> 19.45x11.6</v>
          </cell>
          <cell r="F76">
            <v>0.10009999999999999</v>
          </cell>
          <cell r="G76">
            <v>8.6999999999999994E-2</v>
          </cell>
          <cell r="H76">
            <v>186.8</v>
          </cell>
        </row>
        <row r="77">
          <cell r="B77">
            <v>308</v>
          </cell>
          <cell r="C77" t="str">
            <v>Ambassador HCR</v>
          </cell>
          <cell r="D77" t="str">
            <v>SCM-415H</v>
          </cell>
          <cell r="E77" t="str">
            <v xml:space="preserve"> 19.45x11.6</v>
          </cell>
          <cell r="F77">
            <v>0.10009999999999999</v>
          </cell>
          <cell r="G77">
            <v>8.6999999999999994E-2</v>
          </cell>
          <cell r="H77">
            <v>186.8</v>
          </cell>
        </row>
        <row r="78">
          <cell r="B78">
            <v>309</v>
          </cell>
          <cell r="C78" t="str">
            <v>MARUTI-800</v>
          </cell>
          <cell r="D78" t="str">
            <v>SCR-415H</v>
          </cell>
          <cell r="E78" t="str">
            <v xml:space="preserve"> 16.40X11.0</v>
          </cell>
          <cell r="F78">
            <v>5.2999999999999999E-2</v>
          </cell>
          <cell r="G78">
            <v>4.3999999999999997E-2</v>
          </cell>
          <cell r="H78">
            <v>181.24</v>
          </cell>
        </row>
        <row r="79">
          <cell r="B79">
            <v>319</v>
          </cell>
          <cell r="C79" t="str">
            <v>GYPSY</v>
          </cell>
          <cell r="D79" t="str">
            <v>SCR-415H</v>
          </cell>
          <cell r="E79" t="str">
            <v xml:space="preserve"> 16.40X11.1</v>
          </cell>
          <cell r="F79">
            <v>5.2999999999999999E-2</v>
          </cell>
          <cell r="G79">
            <v>4.3999999999999997E-2</v>
          </cell>
          <cell r="H79">
            <v>181.24</v>
          </cell>
        </row>
        <row r="80">
          <cell r="B80">
            <v>320</v>
          </cell>
          <cell r="C80" t="str">
            <v>YE-2 EXPORT</v>
          </cell>
          <cell r="D80" t="str">
            <v>SCR-415H</v>
          </cell>
          <cell r="E80" t="str">
            <v xml:space="preserve"> 17.40X11.1</v>
          </cell>
          <cell r="F80">
            <v>7.2599999999999998E-2</v>
          </cell>
          <cell r="G80">
            <v>6.2E-2</v>
          </cell>
          <cell r="H80">
            <v>200.67</v>
          </cell>
        </row>
        <row r="81">
          <cell r="B81">
            <v>325</v>
          </cell>
          <cell r="C81" t="str">
            <v>YE-2 DOMESTIC</v>
          </cell>
          <cell r="D81" t="str">
            <v>SCR-415H</v>
          </cell>
          <cell r="E81" t="str">
            <v xml:space="preserve"> 17.40X11.1</v>
          </cell>
          <cell r="F81">
            <v>7.2599999999999998E-2</v>
          </cell>
          <cell r="G81">
            <v>6.2E-2</v>
          </cell>
          <cell r="H81">
            <v>200.67</v>
          </cell>
        </row>
        <row r="82">
          <cell r="B82">
            <v>326</v>
          </cell>
          <cell r="C82" t="str">
            <v>ESTEEM 1300 CC</v>
          </cell>
          <cell r="D82" t="str">
            <v>SCR-415H</v>
          </cell>
          <cell r="E82" t="str">
            <v xml:space="preserve"> 17.40X11.1</v>
          </cell>
          <cell r="F82">
            <v>7.6999999999999999E-2</v>
          </cell>
          <cell r="G82">
            <v>6.7000000000000004E-2</v>
          </cell>
          <cell r="H82">
            <v>200.67</v>
          </cell>
        </row>
        <row r="83">
          <cell r="B83">
            <v>332</v>
          </cell>
          <cell r="C83" t="str">
            <v>INDICA 475 SI</v>
          </cell>
          <cell r="D83" t="str">
            <v>SCM-415H</v>
          </cell>
          <cell r="E83" t="str">
            <v xml:space="preserve"> 20.4 X 12.0</v>
          </cell>
          <cell r="F83">
            <v>0.10479999999999999</v>
          </cell>
          <cell r="G83">
            <v>9.1999999999999998E-2</v>
          </cell>
          <cell r="H83">
            <v>157.80000000000001</v>
          </cell>
        </row>
        <row r="84">
          <cell r="B84">
            <v>340</v>
          </cell>
          <cell r="C84" t="str">
            <v>LANCER CAR</v>
          </cell>
        </row>
        <row r="85">
          <cell r="B85">
            <v>351</v>
          </cell>
          <cell r="C85" t="str">
            <v>JEEP PETROL</v>
          </cell>
          <cell r="D85" t="str">
            <v xml:space="preserve"> 15CR3</v>
          </cell>
          <cell r="E85">
            <v>21</v>
          </cell>
          <cell r="F85">
            <v>0.20949999999999999</v>
          </cell>
          <cell r="G85">
            <v>0.111</v>
          </cell>
          <cell r="H85">
            <v>42.42</v>
          </cell>
        </row>
        <row r="86">
          <cell r="B86">
            <v>355</v>
          </cell>
          <cell r="C86" t="str">
            <v>PEUGEOT</v>
          </cell>
          <cell r="D86" t="str">
            <v xml:space="preserve">  15CRNI6</v>
          </cell>
          <cell r="E86">
            <v>28.4</v>
          </cell>
          <cell r="F86">
            <v>0.41499999999999998</v>
          </cell>
          <cell r="G86">
            <v>0.23300000000000001</v>
          </cell>
          <cell r="H86">
            <v>47.32</v>
          </cell>
        </row>
        <row r="87">
          <cell r="B87">
            <v>356</v>
          </cell>
          <cell r="C87" t="str">
            <v>PEUGEOT XD-3</v>
          </cell>
          <cell r="D87" t="str">
            <v xml:space="preserve"> 17CR3</v>
          </cell>
          <cell r="E87">
            <v>30.4</v>
          </cell>
          <cell r="F87">
            <v>0.48580000000000001</v>
          </cell>
          <cell r="G87">
            <v>0.29499999999999998</v>
          </cell>
          <cell r="H87">
            <v>31.07</v>
          </cell>
        </row>
        <row r="88">
          <cell r="B88">
            <v>359</v>
          </cell>
          <cell r="C88" t="str">
            <v>Peugeot ST</v>
          </cell>
          <cell r="D88" t="str">
            <v xml:space="preserve">  15CRNI6</v>
          </cell>
          <cell r="E88">
            <v>28.4</v>
          </cell>
          <cell r="F88">
            <v>0.41499999999999998</v>
          </cell>
          <cell r="G88">
            <v>0.23300000000000001</v>
          </cell>
          <cell r="H88">
            <v>47.32</v>
          </cell>
        </row>
        <row r="89">
          <cell r="B89">
            <v>361</v>
          </cell>
          <cell r="C89" t="str">
            <v>MARUTI F8D</v>
          </cell>
          <cell r="D89" t="str">
            <v>SCR-415H</v>
          </cell>
          <cell r="E89" t="str">
            <v xml:space="preserve"> 16.40X11.0</v>
          </cell>
          <cell r="F89">
            <v>4.9200000000000001E-2</v>
          </cell>
          <cell r="G89">
            <v>4.1000000000000002E-2</v>
          </cell>
          <cell r="H89">
            <v>181.24</v>
          </cell>
        </row>
        <row r="90">
          <cell r="B90">
            <v>363</v>
          </cell>
          <cell r="C90" t="str">
            <v>BALLENO</v>
          </cell>
          <cell r="D90" t="str">
            <v>SCR-415H</v>
          </cell>
          <cell r="E90" t="str">
            <v>19.40 X 13.0</v>
          </cell>
          <cell r="F90">
            <v>8.6300000000000002E-2</v>
          </cell>
          <cell r="G90">
            <v>7.4999999999999997E-2</v>
          </cell>
          <cell r="H90">
            <v>186.8</v>
          </cell>
        </row>
        <row r="91">
          <cell r="B91">
            <v>402</v>
          </cell>
          <cell r="C91" t="str">
            <v>TATA 90 Ø</v>
          </cell>
          <cell r="D91" t="str">
            <v xml:space="preserve"> 17CR3</v>
          </cell>
          <cell r="E91">
            <v>30.4</v>
          </cell>
          <cell r="F91">
            <v>0.48119999999999996</v>
          </cell>
          <cell r="G91">
            <v>0.27700000000000002</v>
          </cell>
          <cell r="H91">
            <v>31.07</v>
          </cell>
        </row>
        <row r="92">
          <cell r="B92">
            <v>434</v>
          </cell>
          <cell r="C92" t="str">
            <v>HINDUSTAN DIESEL</v>
          </cell>
          <cell r="D92" t="str">
            <v>15/17CR3</v>
          </cell>
          <cell r="E92">
            <v>25.8</v>
          </cell>
          <cell r="F92">
            <v>0.27460000000000001</v>
          </cell>
          <cell r="G92">
            <v>0.157</v>
          </cell>
          <cell r="H92">
            <v>34.54</v>
          </cell>
        </row>
        <row r="93">
          <cell r="B93">
            <v>445</v>
          </cell>
          <cell r="C93" t="str">
            <v>TATA 97 Ø 4SP RC</v>
          </cell>
          <cell r="D93" t="str">
            <v xml:space="preserve"> 17CR3</v>
          </cell>
          <cell r="E93">
            <v>36.4</v>
          </cell>
          <cell r="F93">
            <v>0.71439999999999992</v>
          </cell>
          <cell r="G93">
            <v>0.496</v>
          </cell>
          <cell r="H93">
            <v>33.590000000000003</v>
          </cell>
        </row>
        <row r="94">
          <cell r="B94">
            <v>448</v>
          </cell>
          <cell r="C94" t="str">
            <v>EICHER 483 NA</v>
          </cell>
          <cell r="D94" t="str">
            <v xml:space="preserve"> 15CRNI6</v>
          </cell>
          <cell r="E94">
            <v>34.4</v>
          </cell>
          <cell r="F94">
            <v>0.57610000000000006</v>
          </cell>
          <cell r="G94">
            <v>0.35899999999999999</v>
          </cell>
          <cell r="H94">
            <v>48.13</v>
          </cell>
        </row>
        <row r="95">
          <cell r="B95">
            <v>458</v>
          </cell>
          <cell r="C95" t="str">
            <v>TATA 97 Ø 4SP RC</v>
          </cell>
          <cell r="D95" t="str">
            <v xml:space="preserve"> 17CR3</v>
          </cell>
          <cell r="E95">
            <v>36.4</v>
          </cell>
          <cell r="F95">
            <v>0.71439999999999992</v>
          </cell>
          <cell r="G95">
            <v>0.496</v>
          </cell>
          <cell r="H95">
            <v>33.590000000000003</v>
          </cell>
        </row>
        <row r="96">
          <cell r="B96">
            <v>469</v>
          </cell>
          <cell r="C96" t="str">
            <v xml:space="preserve">Tata 92 5RV SD 2.5(32 mm) RC  </v>
          </cell>
          <cell r="D96" t="str">
            <v xml:space="preserve"> 17CR3</v>
          </cell>
          <cell r="E96">
            <v>32.4</v>
          </cell>
          <cell r="F96">
            <v>0.54659999999999997</v>
          </cell>
          <cell r="G96">
            <v>0.36899999999999999</v>
          </cell>
          <cell r="H96">
            <v>33.64</v>
          </cell>
        </row>
        <row r="97">
          <cell r="B97">
            <v>470</v>
          </cell>
          <cell r="C97" t="str">
            <v xml:space="preserve">Tata 92 5RV SD 2.5 (30 mm) RC  </v>
          </cell>
          <cell r="D97" t="str">
            <v xml:space="preserve"> 17CR3</v>
          </cell>
          <cell r="E97">
            <v>32.4</v>
          </cell>
          <cell r="F97">
            <v>0.54659999999999997</v>
          </cell>
          <cell r="G97">
            <v>0.36899999999999999</v>
          </cell>
          <cell r="H97">
            <v>33.64</v>
          </cell>
        </row>
        <row r="98">
          <cell r="B98">
            <v>471</v>
          </cell>
          <cell r="C98" t="str">
            <v>Tata 92 5RV SD         (RC)   3 mm</v>
          </cell>
          <cell r="D98" t="str">
            <v xml:space="preserve"> 17CR3</v>
          </cell>
          <cell r="E98">
            <v>32.4</v>
          </cell>
          <cell r="F98">
            <v>0.54659999999999997</v>
          </cell>
          <cell r="G98">
            <v>0.36899999999999999</v>
          </cell>
          <cell r="H98">
            <v>33.64</v>
          </cell>
        </row>
        <row r="99">
          <cell r="B99">
            <v>471</v>
          </cell>
          <cell r="C99" t="str">
            <v>Tata 92 5RV SD         (RC)   3 mm</v>
          </cell>
          <cell r="D99" t="str">
            <v xml:space="preserve"> 17CR3</v>
          </cell>
          <cell r="E99">
            <v>32.4</v>
          </cell>
          <cell r="F99">
            <v>0.54659999999999997</v>
          </cell>
          <cell r="G99">
            <v>0.36899999999999999</v>
          </cell>
          <cell r="H99">
            <v>33.64</v>
          </cell>
        </row>
        <row r="100">
          <cell r="B100">
            <v>472</v>
          </cell>
          <cell r="C100" t="str">
            <v>TATA 92 ST</v>
          </cell>
          <cell r="D100" t="str">
            <v xml:space="preserve"> 17CR3</v>
          </cell>
          <cell r="E100">
            <v>30.4</v>
          </cell>
          <cell r="F100">
            <v>0.48119999999999996</v>
          </cell>
          <cell r="G100">
            <v>0.31</v>
          </cell>
          <cell r="H100">
            <v>31.07</v>
          </cell>
        </row>
        <row r="101">
          <cell r="B101">
            <v>473</v>
          </cell>
          <cell r="C101" t="str">
            <v>Tata 92 3 rv ST</v>
          </cell>
          <cell r="D101" t="str">
            <v xml:space="preserve"> 17CR3</v>
          </cell>
          <cell r="E101">
            <v>30.4</v>
          </cell>
          <cell r="F101">
            <v>0.48119999999999996</v>
          </cell>
          <cell r="G101">
            <v>0.31</v>
          </cell>
          <cell r="H101">
            <v>31.07</v>
          </cell>
        </row>
        <row r="102">
          <cell r="B102">
            <v>475</v>
          </cell>
          <cell r="C102" t="str">
            <v>Tata 92 3 rv  SD           (RC)</v>
          </cell>
          <cell r="D102" t="str">
            <v xml:space="preserve"> 17CR3</v>
          </cell>
          <cell r="E102">
            <v>32.4</v>
          </cell>
          <cell r="F102">
            <v>0.54659999999999997</v>
          </cell>
          <cell r="G102">
            <v>0.36899999999999999</v>
          </cell>
          <cell r="H102">
            <v>33.64</v>
          </cell>
        </row>
        <row r="103">
          <cell r="B103">
            <v>479</v>
          </cell>
          <cell r="C103" t="str">
            <v>TATA 92 5 RV                  (RC)</v>
          </cell>
          <cell r="D103" t="str">
            <v xml:space="preserve"> 17CR3</v>
          </cell>
          <cell r="E103">
            <v>32.4</v>
          </cell>
          <cell r="F103">
            <v>0.54659999999999997</v>
          </cell>
          <cell r="G103">
            <v>0.36899999999999999</v>
          </cell>
          <cell r="H103">
            <v>33.64</v>
          </cell>
        </row>
        <row r="104">
          <cell r="B104">
            <v>480</v>
          </cell>
          <cell r="C104" t="str">
            <v>TATA 92 5 RV                  (RC)  30MM</v>
          </cell>
          <cell r="D104" t="str">
            <v xml:space="preserve"> 17CR3</v>
          </cell>
          <cell r="E104">
            <v>32.4</v>
          </cell>
          <cell r="F104">
            <v>0.54659999999999997</v>
          </cell>
          <cell r="G104">
            <v>0.36899999999999999</v>
          </cell>
          <cell r="H104">
            <v>33.64</v>
          </cell>
        </row>
        <row r="105">
          <cell r="B105">
            <v>482</v>
          </cell>
          <cell r="C105" t="str">
            <v>Tata 92 3 rv                  (RC)</v>
          </cell>
          <cell r="D105" t="str">
            <v xml:space="preserve"> 17CR3</v>
          </cell>
          <cell r="E105">
            <v>32.4</v>
          </cell>
          <cell r="F105">
            <v>0.54659999999999997</v>
          </cell>
          <cell r="G105">
            <v>0.36899999999999999</v>
          </cell>
          <cell r="H105">
            <v>33.64</v>
          </cell>
        </row>
        <row r="106">
          <cell r="B106">
            <v>484</v>
          </cell>
          <cell r="C106" t="str">
            <v>Tata 92 Dia 4 RV         (RC)</v>
          </cell>
          <cell r="D106" t="str">
            <v xml:space="preserve"> 17CR3</v>
          </cell>
          <cell r="E106">
            <v>32.4</v>
          </cell>
          <cell r="F106">
            <v>0.54659999999999997</v>
          </cell>
          <cell r="G106">
            <v>0.36899999999999999</v>
          </cell>
          <cell r="H106">
            <v>33.64</v>
          </cell>
        </row>
        <row r="107">
          <cell r="B107">
            <v>486</v>
          </cell>
          <cell r="C107" t="str">
            <v>Tata 92 5 RV  ST (WA)</v>
          </cell>
          <cell r="D107" t="str">
            <v xml:space="preserve"> 17CR3</v>
          </cell>
          <cell r="E107">
            <v>30.4</v>
          </cell>
          <cell r="F107">
            <v>0.48119999999999996</v>
          </cell>
          <cell r="G107">
            <v>0.31</v>
          </cell>
          <cell r="H107">
            <v>31.07</v>
          </cell>
        </row>
        <row r="108">
          <cell r="B108">
            <v>488</v>
          </cell>
          <cell r="C108" t="str">
            <v>TATA 92 Ø</v>
          </cell>
          <cell r="D108" t="str">
            <v xml:space="preserve"> 17CR3</v>
          </cell>
          <cell r="E108">
            <v>30.4</v>
          </cell>
          <cell r="F108">
            <v>0.48119999999999996</v>
          </cell>
          <cell r="G108">
            <v>0.31</v>
          </cell>
          <cell r="H108">
            <v>31.07</v>
          </cell>
        </row>
        <row r="109">
          <cell r="B109">
            <v>492</v>
          </cell>
          <cell r="C109" t="str">
            <v>Tata  92 Dia 5 rv          (RC)</v>
          </cell>
          <cell r="D109" t="str">
            <v xml:space="preserve"> 17CR3</v>
          </cell>
          <cell r="E109">
            <v>32.4</v>
          </cell>
          <cell r="F109">
            <v>0.54659999999999997</v>
          </cell>
          <cell r="G109">
            <v>0.36899999999999999</v>
          </cell>
          <cell r="H109">
            <v>33.64</v>
          </cell>
        </row>
        <row r="110">
          <cell r="B110">
            <v>493</v>
          </cell>
          <cell r="C110" t="str">
            <v>TATA 92  32 Ø  R.C.</v>
          </cell>
          <cell r="D110" t="str">
            <v xml:space="preserve"> 17CR3</v>
          </cell>
          <cell r="E110">
            <v>32.4</v>
          </cell>
          <cell r="F110">
            <v>0.54659999999999997</v>
          </cell>
          <cell r="G110">
            <v>0.36899999999999999</v>
          </cell>
          <cell r="H110">
            <v>33.64</v>
          </cell>
        </row>
        <row r="111">
          <cell r="B111">
            <v>494</v>
          </cell>
          <cell r="C111" t="str">
            <v>TATA 97 Ø 4SP RC</v>
          </cell>
          <cell r="D111" t="str">
            <v xml:space="preserve"> 17CR3</v>
          </cell>
          <cell r="E111">
            <v>36.4</v>
          </cell>
          <cell r="F111">
            <v>0.71439999999999992</v>
          </cell>
          <cell r="G111">
            <v>0.496</v>
          </cell>
          <cell r="H111">
            <v>33.590000000000003</v>
          </cell>
        </row>
        <row r="112">
          <cell r="B112">
            <v>495</v>
          </cell>
          <cell r="C112" t="str">
            <v>TATA 92 DIA 5/20 XA</v>
          </cell>
          <cell r="D112" t="str">
            <v xml:space="preserve"> 17CR3</v>
          </cell>
          <cell r="E112">
            <v>30.4</v>
          </cell>
          <cell r="F112">
            <v>0.48119999999999996</v>
          </cell>
          <cell r="G112">
            <v>0.31</v>
          </cell>
          <cell r="H112">
            <v>31.07</v>
          </cell>
        </row>
        <row r="113">
          <cell r="B113">
            <v>502</v>
          </cell>
          <cell r="C113" t="str">
            <v>SHAKTIMAN</v>
          </cell>
          <cell r="D113" t="str">
            <v xml:space="preserve"> 15CR3</v>
          </cell>
          <cell r="E113">
            <v>38.4</v>
          </cell>
          <cell r="F113">
            <v>0.82229999999999992</v>
          </cell>
          <cell r="G113">
            <v>0.57299999999999995</v>
          </cell>
          <cell r="H113">
            <v>32.619999999999997</v>
          </cell>
        </row>
        <row r="114">
          <cell r="B114">
            <v>504</v>
          </cell>
          <cell r="C114" t="str">
            <v>INT HARV  D. JEEP</v>
          </cell>
          <cell r="D114" t="str">
            <v xml:space="preserve"> 17CR3</v>
          </cell>
          <cell r="E114">
            <v>28.4</v>
          </cell>
          <cell r="F114">
            <v>0.39860000000000001</v>
          </cell>
          <cell r="G114">
            <v>0.23</v>
          </cell>
          <cell r="H114">
            <v>34.39</v>
          </cell>
        </row>
        <row r="115">
          <cell r="B115">
            <v>510</v>
          </cell>
          <cell r="C115" t="str">
            <v>Eicher phase - I</v>
          </cell>
          <cell r="D115" t="str">
            <v xml:space="preserve"> 17CR3</v>
          </cell>
          <cell r="E115">
            <v>40.4</v>
          </cell>
          <cell r="F115">
            <v>1.0107999999999999</v>
          </cell>
          <cell r="G115">
            <v>0.68799999999999994</v>
          </cell>
          <cell r="H115">
            <v>33.49</v>
          </cell>
        </row>
        <row r="116">
          <cell r="B116">
            <v>511</v>
          </cell>
          <cell r="C116" t="str">
            <v>ESCORTS-335</v>
          </cell>
          <cell r="D116" t="str">
            <v xml:space="preserve"> 17CR3</v>
          </cell>
          <cell r="E116">
            <v>38.4</v>
          </cell>
          <cell r="F116">
            <v>0.83140000000000003</v>
          </cell>
          <cell r="G116">
            <v>0.46899999999999997</v>
          </cell>
          <cell r="H116">
            <v>32.619999999999997</v>
          </cell>
        </row>
        <row r="117">
          <cell r="B117">
            <v>512</v>
          </cell>
          <cell r="C117" t="str">
            <v>ESCORTS E2-228</v>
          </cell>
          <cell r="D117" t="str">
            <v xml:space="preserve"> 17CR3</v>
          </cell>
          <cell r="E117">
            <v>42.4</v>
          </cell>
          <cell r="F117">
            <v>1.0800999999999998</v>
          </cell>
          <cell r="G117">
            <v>0.73399999999999999</v>
          </cell>
          <cell r="H117">
            <v>35.43</v>
          </cell>
        </row>
        <row r="118">
          <cell r="B118">
            <v>513</v>
          </cell>
          <cell r="C118" t="str">
            <v>ESCORTS E3-342</v>
          </cell>
          <cell r="D118" t="str">
            <v xml:space="preserve"> 17CR3</v>
          </cell>
          <cell r="E118">
            <v>42.4</v>
          </cell>
          <cell r="F118">
            <v>1.0800999999999998</v>
          </cell>
          <cell r="G118">
            <v>0.73399999999999999</v>
          </cell>
          <cell r="H118">
            <v>35.43</v>
          </cell>
        </row>
        <row r="119">
          <cell r="B119">
            <v>516</v>
          </cell>
          <cell r="C119" t="str">
            <v>FARMTRAC-50 (MOD.)</v>
          </cell>
          <cell r="D119" t="str">
            <v xml:space="preserve"> 15CRNI6</v>
          </cell>
          <cell r="E119">
            <v>38.5</v>
          </cell>
          <cell r="F119">
            <v>0.88229999999999997</v>
          </cell>
          <cell r="G119">
            <v>0.59899999999999998</v>
          </cell>
          <cell r="H119">
            <v>46.28</v>
          </cell>
        </row>
        <row r="120">
          <cell r="B120">
            <v>517</v>
          </cell>
          <cell r="C120" t="str">
            <v>FARM TRAC-3610 RC</v>
          </cell>
          <cell r="D120" t="str">
            <v xml:space="preserve"> 15CRNI6</v>
          </cell>
          <cell r="E120">
            <v>38.5</v>
          </cell>
          <cell r="F120">
            <v>0.88229999999999997</v>
          </cell>
          <cell r="G120">
            <v>0.59899999999999998</v>
          </cell>
          <cell r="H120">
            <v>46.28</v>
          </cell>
        </row>
        <row r="121">
          <cell r="B121">
            <v>521</v>
          </cell>
          <cell r="C121" t="str">
            <v>Ford 3600 ST /FT-50</v>
          </cell>
          <cell r="D121" t="str">
            <v xml:space="preserve"> 15CRNI6</v>
          </cell>
          <cell r="E121">
            <v>38.5</v>
          </cell>
          <cell r="F121">
            <v>0.88229999999999997</v>
          </cell>
          <cell r="G121">
            <v>0.59899999999999998</v>
          </cell>
          <cell r="H121">
            <v>46.28</v>
          </cell>
        </row>
        <row r="122">
          <cell r="B122">
            <v>522</v>
          </cell>
          <cell r="C122" t="str">
            <v>PARTAP-284</v>
          </cell>
          <cell r="D122" t="str">
            <v>15/17CR3</v>
          </cell>
          <cell r="E122">
            <v>25.8</v>
          </cell>
          <cell r="F122">
            <v>0.27460000000000001</v>
          </cell>
          <cell r="G122">
            <v>0.157</v>
          </cell>
          <cell r="H122">
            <v>34.54</v>
          </cell>
        </row>
        <row r="123">
          <cell r="B123">
            <v>523</v>
          </cell>
          <cell r="C123" t="str">
            <v>Partap 284 ST</v>
          </cell>
          <cell r="D123" t="str">
            <v>15/17CR3</v>
          </cell>
          <cell r="E123">
            <v>25.8</v>
          </cell>
          <cell r="F123">
            <v>0.27460000000000001</v>
          </cell>
          <cell r="G123">
            <v>0.157</v>
          </cell>
          <cell r="H123">
            <v>34.54</v>
          </cell>
        </row>
        <row r="124">
          <cell r="B124">
            <v>526</v>
          </cell>
          <cell r="C124" t="str">
            <v>FT-55</v>
          </cell>
          <cell r="D124" t="str">
            <v xml:space="preserve"> 15CRNI6</v>
          </cell>
          <cell r="E124">
            <v>38.5</v>
          </cell>
          <cell r="F124">
            <v>0.88229999999999997</v>
          </cell>
          <cell r="G124">
            <v>0.59899999999999998</v>
          </cell>
          <cell r="H124">
            <v>46.28</v>
          </cell>
        </row>
        <row r="125">
          <cell r="B125">
            <v>529</v>
          </cell>
          <cell r="C125" t="str">
            <v>ESCORTS - 312D</v>
          </cell>
          <cell r="D125" t="str">
            <v xml:space="preserve"> 17CR3</v>
          </cell>
          <cell r="E125">
            <v>38.4</v>
          </cell>
          <cell r="F125">
            <v>0.83140000000000003</v>
          </cell>
          <cell r="G125">
            <v>0.46899999999999997</v>
          </cell>
          <cell r="H125">
            <v>32.619999999999997</v>
          </cell>
        </row>
        <row r="126">
          <cell r="B126">
            <v>530</v>
          </cell>
          <cell r="C126" t="str">
            <v>ESCORTS-312D R.C.</v>
          </cell>
          <cell r="D126" t="str">
            <v xml:space="preserve"> 17CR3</v>
          </cell>
          <cell r="E126">
            <v>38.4</v>
          </cell>
          <cell r="F126">
            <v>0.81329999999999991</v>
          </cell>
          <cell r="G126">
            <v>0.45800000000000002</v>
          </cell>
          <cell r="H126">
            <v>32.619999999999997</v>
          </cell>
        </row>
        <row r="127">
          <cell r="B127">
            <v>531</v>
          </cell>
          <cell r="C127" t="str">
            <v>ESCORTS - 312D</v>
          </cell>
          <cell r="D127" t="str">
            <v xml:space="preserve"> 17CR3</v>
          </cell>
          <cell r="E127">
            <v>38.4</v>
          </cell>
          <cell r="F127">
            <v>0.83140000000000003</v>
          </cell>
          <cell r="G127">
            <v>0.46899999999999997</v>
          </cell>
          <cell r="H127">
            <v>32.619999999999997</v>
          </cell>
        </row>
        <row r="128">
          <cell r="B128">
            <v>534</v>
          </cell>
          <cell r="C128" t="str">
            <v>ESCORTS E2-179</v>
          </cell>
          <cell r="D128" t="str">
            <v xml:space="preserve"> 17CR3</v>
          </cell>
          <cell r="E128">
            <v>38.4</v>
          </cell>
          <cell r="F128">
            <v>0.79510000000000003</v>
          </cell>
          <cell r="G128">
            <v>0.44700000000000001</v>
          </cell>
          <cell r="H128">
            <v>32.619999999999997</v>
          </cell>
        </row>
        <row r="129">
          <cell r="B129">
            <v>540</v>
          </cell>
          <cell r="C129" t="str">
            <v>EICHER (MOD.)</v>
          </cell>
          <cell r="D129" t="str">
            <v xml:space="preserve"> 17CR3</v>
          </cell>
          <cell r="E129">
            <v>40.4</v>
          </cell>
          <cell r="F129">
            <v>1.0107999999999999</v>
          </cell>
          <cell r="G129">
            <v>0.68799999999999994</v>
          </cell>
          <cell r="H129">
            <v>33.49</v>
          </cell>
        </row>
        <row r="130">
          <cell r="B130">
            <v>543</v>
          </cell>
          <cell r="C130" t="str">
            <v>FT-45</v>
          </cell>
          <cell r="D130" t="str">
            <v xml:space="preserve"> 15CRNI6</v>
          </cell>
          <cell r="E130">
            <v>38.5</v>
          </cell>
          <cell r="F130">
            <v>0.88229999999999997</v>
          </cell>
          <cell r="G130">
            <v>0.59899999999999998</v>
          </cell>
          <cell r="H130">
            <v>46.28</v>
          </cell>
        </row>
        <row r="131">
          <cell r="B131">
            <v>546</v>
          </cell>
          <cell r="C131" t="str">
            <v>SONALIKA  RC</v>
          </cell>
          <cell r="D131" t="str">
            <v xml:space="preserve"> 17CR4</v>
          </cell>
          <cell r="E131">
            <v>35.4</v>
          </cell>
          <cell r="F131">
            <v>0.65249999999999997</v>
          </cell>
          <cell r="G131">
            <v>0.38800000000000001</v>
          </cell>
          <cell r="H131">
            <v>34.79</v>
          </cell>
        </row>
        <row r="132">
          <cell r="B132">
            <v>554</v>
          </cell>
          <cell r="C132" t="str">
            <v>Int. Hart. B-275 / ST</v>
          </cell>
          <cell r="D132" t="str">
            <v xml:space="preserve"> 17CR3</v>
          </cell>
          <cell r="E132">
            <v>28.4</v>
          </cell>
          <cell r="F132">
            <v>0.39860000000000001</v>
          </cell>
          <cell r="G132">
            <v>0.23</v>
          </cell>
          <cell r="H132">
            <v>34.39</v>
          </cell>
        </row>
        <row r="133">
          <cell r="B133">
            <v>561</v>
          </cell>
          <cell r="C133" t="str">
            <v>PERKINS P6</v>
          </cell>
          <cell r="D133" t="str">
            <v xml:space="preserve"> 17CR3</v>
          </cell>
          <cell r="E133">
            <v>32.15</v>
          </cell>
          <cell r="F133">
            <v>0.52100000000000002</v>
          </cell>
          <cell r="G133">
            <v>0.34899999999999998</v>
          </cell>
          <cell r="H133">
            <v>32.619999999999997</v>
          </cell>
        </row>
        <row r="134">
          <cell r="B134">
            <v>562</v>
          </cell>
          <cell r="C134" t="str">
            <v>PERKINS P6</v>
          </cell>
          <cell r="D134" t="str">
            <v xml:space="preserve"> 17CR3</v>
          </cell>
          <cell r="E134">
            <v>32.15</v>
          </cell>
          <cell r="F134">
            <v>0.52100000000000002</v>
          </cell>
          <cell r="G134">
            <v>0.34899999999999998</v>
          </cell>
          <cell r="H134">
            <v>32.619999999999997</v>
          </cell>
        </row>
        <row r="135">
          <cell r="B135">
            <v>562</v>
          </cell>
          <cell r="C135" t="str">
            <v>PERKINS P6</v>
          </cell>
          <cell r="D135" t="str">
            <v xml:space="preserve"> 15CRNI6</v>
          </cell>
          <cell r="E135">
            <v>35.4</v>
          </cell>
          <cell r="F135">
            <v>0.70740000000000003</v>
          </cell>
          <cell r="G135">
            <v>0.45500000000000002</v>
          </cell>
          <cell r="H135">
            <v>50.41</v>
          </cell>
        </row>
        <row r="136">
          <cell r="B136">
            <v>563</v>
          </cell>
          <cell r="C136" t="str">
            <v>Perkins   P3 S.T</v>
          </cell>
          <cell r="D136" t="str">
            <v xml:space="preserve"> 17CR3</v>
          </cell>
          <cell r="E136">
            <v>32.15</v>
          </cell>
          <cell r="F136">
            <v>0.52100000000000002</v>
          </cell>
          <cell r="G136">
            <v>0.34899999999999998</v>
          </cell>
          <cell r="H136">
            <v>32.619999999999997</v>
          </cell>
        </row>
        <row r="137">
          <cell r="B137">
            <v>564</v>
          </cell>
          <cell r="C137" t="str">
            <v>Perkins   P3 S.T</v>
          </cell>
          <cell r="D137" t="str">
            <v xml:space="preserve"> 17CR3</v>
          </cell>
          <cell r="E137">
            <v>32.15</v>
          </cell>
          <cell r="F137">
            <v>0.52100000000000002</v>
          </cell>
          <cell r="G137">
            <v>0.34899999999999998</v>
          </cell>
          <cell r="H137">
            <v>32.619999999999997</v>
          </cell>
        </row>
        <row r="138">
          <cell r="B138">
            <v>565</v>
          </cell>
          <cell r="C138" t="str">
            <v>Perkins S 3 ST</v>
          </cell>
          <cell r="D138" t="str">
            <v xml:space="preserve"> 17CR3</v>
          </cell>
          <cell r="E138">
            <v>32.15</v>
          </cell>
          <cell r="F138">
            <v>0.52100000000000002</v>
          </cell>
          <cell r="G138">
            <v>0.34899999999999998</v>
          </cell>
          <cell r="H138">
            <v>32.619999999999997</v>
          </cell>
        </row>
        <row r="139">
          <cell r="B139">
            <v>566</v>
          </cell>
          <cell r="C139" t="str">
            <v>Perkins S 3</v>
          </cell>
          <cell r="D139" t="str">
            <v xml:space="preserve"> 17CR3</v>
          </cell>
          <cell r="E139">
            <v>32.15</v>
          </cell>
          <cell r="F139">
            <v>0.52100000000000002</v>
          </cell>
          <cell r="G139">
            <v>0.34899999999999998</v>
          </cell>
          <cell r="H139">
            <v>32.619999999999997</v>
          </cell>
        </row>
        <row r="140">
          <cell r="B140">
            <v>590</v>
          </cell>
          <cell r="C140" t="str">
            <v>ZETOR 95</v>
          </cell>
          <cell r="D140" t="str">
            <v xml:space="preserve"> 17CR3</v>
          </cell>
          <cell r="E140">
            <v>35.4</v>
          </cell>
          <cell r="F140">
            <v>0.65249999999999997</v>
          </cell>
          <cell r="G140">
            <v>0.38800000000000001</v>
          </cell>
          <cell r="H140">
            <v>34.79</v>
          </cell>
        </row>
        <row r="141">
          <cell r="B141">
            <v>591</v>
          </cell>
          <cell r="C141" t="str">
            <v>ZETOR 95 ST</v>
          </cell>
          <cell r="D141" t="str">
            <v xml:space="preserve"> 17CR3</v>
          </cell>
          <cell r="E141">
            <v>35.4</v>
          </cell>
          <cell r="F141">
            <v>0.65249999999999997</v>
          </cell>
          <cell r="G141">
            <v>0.38800000000000001</v>
          </cell>
          <cell r="H141">
            <v>34.79</v>
          </cell>
        </row>
        <row r="142">
          <cell r="B142">
            <v>594</v>
          </cell>
          <cell r="C142" t="str">
            <v>ZETOR 4511</v>
          </cell>
          <cell r="D142" t="str">
            <v xml:space="preserve"> 17CR3</v>
          </cell>
          <cell r="E142">
            <v>35.4</v>
          </cell>
          <cell r="F142">
            <v>0.71429999999999993</v>
          </cell>
          <cell r="G142">
            <v>0.45300000000000001</v>
          </cell>
          <cell r="H142">
            <v>34.79</v>
          </cell>
        </row>
        <row r="143">
          <cell r="B143">
            <v>595</v>
          </cell>
          <cell r="C143" t="str">
            <v>ZETOR 2522 AVL</v>
          </cell>
        </row>
        <row r="144">
          <cell r="B144" t="str">
            <v>101M</v>
          </cell>
          <cell r="C144" t="str">
            <v>BAJAJ CALIBER</v>
          </cell>
          <cell r="D144" t="str">
            <v>SCM-415H</v>
          </cell>
          <cell r="E144" t="str">
            <v>13.40 X 9.0</v>
          </cell>
          <cell r="F144">
            <v>2.7E-2</v>
          </cell>
          <cell r="G144">
            <v>2.1999999999999999E-2</v>
          </cell>
          <cell r="H144">
            <v>244.37</v>
          </cell>
        </row>
        <row r="145">
          <cell r="B145" t="str">
            <v>104M</v>
          </cell>
          <cell r="C145" t="str">
            <v>BAJAJ CUB</v>
          </cell>
          <cell r="D145" t="str">
            <v>SCM-415H</v>
          </cell>
          <cell r="E145" t="str">
            <v xml:space="preserve"> 14.40X10.0</v>
          </cell>
          <cell r="F145">
            <v>2.9899999999999999E-2</v>
          </cell>
          <cell r="G145">
            <v>2.4E-2</v>
          </cell>
          <cell r="H145">
            <v>199.2</v>
          </cell>
        </row>
        <row r="146">
          <cell r="B146" t="str">
            <v>106M</v>
          </cell>
          <cell r="C146" t="str">
            <v>RAJDOOT</v>
          </cell>
          <cell r="D146" t="str">
            <v>SCM-415H</v>
          </cell>
          <cell r="E146" t="str">
            <v xml:space="preserve"> 15.40X10.0</v>
          </cell>
          <cell r="F146">
            <v>4.7799999999999995E-2</v>
          </cell>
          <cell r="G146">
            <v>0.04</v>
          </cell>
          <cell r="H146">
            <v>181.39</v>
          </cell>
        </row>
        <row r="147">
          <cell r="B147" t="str">
            <v>109M</v>
          </cell>
          <cell r="C147" t="str">
            <v>BAJAJ CHETAK</v>
          </cell>
          <cell r="D147" t="str">
            <v>SCM-415H</v>
          </cell>
          <cell r="E147" t="str">
            <v xml:space="preserve"> 15.40X10.1</v>
          </cell>
          <cell r="F147">
            <v>4.48E-2</v>
          </cell>
          <cell r="G147">
            <v>3.6999999999999998E-2</v>
          </cell>
          <cell r="H147">
            <v>181.39</v>
          </cell>
        </row>
        <row r="148">
          <cell r="B148" t="str">
            <v>114M</v>
          </cell>
          <cell r="C148" t="str">
            <v>BAJAJ M-50</v>
          </cell>
          <cell r="D148" t="str">
            <v>SCM-415H</v>
          </cell>
          <cell r="E148" t="str">
            <v xml:space="preserve"> 12.40X9.0</v>
          </cell>
          <cell r="F148">
            <v>1.6800000000000002E-2</v>
          </cell>
          <cell r="G148">
            <v>1.2999999999999999E-2</v>
          </cell>
          <cell r="H148">
            <v>224.35</v>
          </cell>
        </row>
        <row r="149">
          <cell r="B149" t="str">
            <v>117M</v>
          </cell>
          <cell r="C149" t="str">
            <v>LTW PLASTIC SCOOTER</v>
          </cell>
          <cell r="D149" t="str">
            <v>SCM-415H</v>
          </cell>
          <cell r="E149" t="str">
            <v xml:space="preserve"> 12.40X9.1</v>
          </cell>
          <cell r="F149">
            <v>1.6800000000000002E-2</v>
          </cell>
          <cell r="G149">
            <v>1.2999999999999999E-2</v>
          </cell>
          <cell r="H149">
            <v>224.35</v>
          </cell>
        </row>
        <row r="150">
          <cell r="B150" t="str">
            <v>119M</v>
          </cell>
          <cell r="C150" t="str">
            <v>VESPA 150 NV OLD</v>
          </cell>
          <cell r="D150" t="str">
            <v>SCM-415H</v>
          </cell>
          <cell r="E150" t="str">
            <v xml:space="preserve"> 15.40X10.0</v>
          </cell>
          <cell r="F150">
            <v>4.48E-2</v>
          </cell>
          <cell r="G150">
            <v>3.6999999999999998E-2</v>
          </cell>
          <cell r="H150">
            <v>181.39</v>
          </cell>
        </row>
        <row r="151">
          <cell r="B151" t="str">
            <v>120M</v>
          </cell>
          <cell r="C151" t="str">
            <v>HERO PUCH 65 CC</v>
          </cell>
          <cell r="D151" t="str">
            <v>SCM-415H</v>
          </cell>
          <cell r="E151" t="str">
            <v xml:space="preserve"> 12.40X8.1</v>
          </cell>
          <cell r="F151">
            <v>2.1700000000000001E-2</v>
          </cell>
          <cell r="G151">
            <v>1.7000000000000001E-2</v>
          </cell>
          <cell r="H151">
            <v>242.27</v>
          </cell>
        </row>
        <row r="152">
          <cell r="B152" t="str">
            <v>127M</v>
          </cell>
          <cell r="C152" t="str">
            <v>LML-5 Port</v>
          </cell>
          <cell r="D152" t="str">
            <v>SCM-415H</v>
          </cell>
          <cell r="E152" t="str">
            <v xml:space="preserve"> 15.40X10.0</v>
          </cell>
          <cell r="F152">
            <v>4.48E-2</v>
          </cell>
          <cell r="G152">
            <v>3.6999999999999998E-2</v>
          </cell>
          <cell r="H152">
            <v>181.39</v>
          </cell>
        </row>
        <row r="153">
          <cell r="B153" t="str">
            <v>128M</v>
          </cell>
          <cell r="C153" t="str">
            <v>VESPA 150 NV</v>
          </cell>
          <cell r="D153" t="str">
            <v>SCM-415H</v>
          </cell>
          <cell r="E153" t="str">
            <v xml:space="preserve"> 15.40X10.0</v>
          </cell>
          <cell r="F153">
            <v>4.48E-2</v>
          </cell>
          <cell r="G153">
            <v>3.6999999999999998E-2</v>
          </cell>
          <cell r="H153">
            <v>181.39</v>
          </cell>
        </row>
        <row r="154">
          <cell r="B154" t="str">
            <v>129M</v>
          </cell>
          <cell r="C154" t="str">
            <v>BAJAJ M-80</v>
          </cell>
          <cell r="D154" t="str">
            <v>SCM-415H</v>
          </cell>
          <cell r="E154" t="str">
            <v xml:space="preserve"> 12.40X8.0</v>
          </cell>
          <cell r="F154">
            <v>2.4300000000000002E-2</v>
          </cell>
          <cell r="G154">
            <v>0.02</v>
          </cell>
          <cell r="H154">
            <v>242.27</v>
          </cell>
        </row>
        <row r="155">
          <cell r="B155" t="str">
            <v>132M</v>
          </cell>
          <cell r="C155" t="str">
            <v>BAJAJ M-74</v>
          </cell>
          <cell r="D155" t="str">
            <v>SCM-415H</v>
          </cell>
          <cell r="E155" t="str">
            <v xml:space="preserve"> 12.40X8.1</v>
          </cell>
          <cell r="F155">
            <v>2.4300000000000002E-2</v>
          </cell>
          <cell r="G155">
            <v>0.02</v>
          </cell>
          <cell r="H155">
            <v>242.27</v>
          </cell>
        </row>
        <row r="156">
          <cell r="B156" t="str">
            <v>135M</v>
          </cell>
          <cell r="C156" t="str">
            <v xml:space="preserve">AX-100 </v>
          </cell>
          <cell r="D156" t="str">
            <v>SCM-415H</v>
          </cell>
          <cell r="E156" t="str">
            <v xml:space="preserve"> 14.40X10.1</v>
          </cell>
          <cell r="F156">
            <v>2.9899999999999999E-2</v>
          </cell>
          <cell r="G156">
            <v>2.4E-2</v>
          </cell>
          <cell r="H156">
            <v>199.02</v>
          </cell>
        </row>
        <row r="157">
          <cell r="B157" t="str">
            <v>137M</v>
          </cell>
          <cell r="C157" t="str">
            <v>YAMAHA RX-100</v>
          </cell>
          <cell r="D157" t="str">
            <v>SCM-415H</v>
          </cell>
          <cell r="E157" t="str">
            <v xml:space="preserve"> 14.40X9.0</v>
          </cell>
          <cell r="F157">
            <v>3.5400000000000001E-2</v>
          </cell>
          <cell r="G157">
            <v>2.9000000000000001E-2</v>
          </cell>
          <cell r="H157">
            <v>205.89</v>
          </cell>
        </row>
        <row r="158">
          <cell r="B158" t="str">
            <v>138M</v>
          </cell>
          <cell r="C158" t="str">
            <v xml:space="preserve">HERO HONDA </v>
          </cell>
          <cell r="D158" t="str">
            <v>SCM-415H</v>
          </cell>
          <cell r="E158" t="str">
            <v xml:space="preserve"> 13.40X9.2</v>
          </cell>
          <cell r="F158">
            <v>2.52E-2</v>
          </cell>
          <cell r="G158">
            <v>0.02</v>
          </cell>
          <cell r="H158">
            <v>246.85</v>
          </cell>
        </row>
        <row r="159">
          <cell r="B159" t="str">
            <v>139M</v>
          </cell>
          <cell r="C159" t="str">
            <v xml:space="preserve">KB-100 </v>
          </cell>
          <cell r="D159" t="str">
            <v>SCM-415H</v>
          </cell>
          <cell r="E159" t="str">
            <v xml:space="preserve"> 14.40X8.0</v>
          </cell>
          <cell r="F159">
            <v>3.8299999999999994E-2</v>
          </cell>
          <cell r="G159">
            <v>3.2000000000000001E-2</v>
          </cell>
          <cell r="H159">
            <v>197.15</v>
          </cell>
        </row>
        <row r="160">
          <cell r="B160" t="str">
            <v>149M</v>
          </cell>
          <cell r="C160" t="str">
            <v>BAJAJ CLASSIC 3 PORT (4S)</v>
          </cell>
          <cell r="D160" t="str">
            <v>SCM-415H</v>
          </cell>
          <cell r="E160" t="str">
            <v xml:space="preserve"> 15.40X10.1</v>
          </cell>
          <cell r="F160">
            <v>4.48E-2</v>
          </cell>
          <cell r="G160">
            <v>3.6999999999999998E-2</v>
          </cell>
          <cell r="H160">
            <v>181.39</v>
          </cell>
        </row>
        <row r="161">
          <cell r="B161" t="str">
            <v>150M</v>
          </cell>
          <cell r="C161" t="str">
            <v xml:space="preserve">BAJAJ SUPER FE </v>
          </cell>
          <cell r="D161" t="str">
            <v>SCM-415H</v>
          </cell>
          <cell r="E161" t="str">
            <v xml:space="preserve"> 16.40X11.0</v>
          </cell>
          <cell r="F161">
            <v>4.4700000000000004E-2</v>
          </cell>
          <cell r="G161">
            <v>3.6999999999999998E-2</v>
          </cell>
          <cell r="H161">
            <v>182.7</v>
          </cell>
        </row>
        <row r="162">
          <cell r="B162" t="str">
            <v>152M</v>
          </cell>
          <cell r="C162" t="str">
            <v>KB-125CC</v>
          </cell>
          <cell r="D162" t="str">
            <v>SCM-415H</v>
          </cell>
          <cell r="E162" t="str">
            <v xml:space="preserve"> 15.40X10.0</v>
          </cell>
          <cell r="F162">
            <v>4.02E-2</v>
          </cell>
          <cell r="G162">
            <v>3.3000000000000002E-2</v>
          </cell>
          <cell r="H162">
            <v>181.39</v>
          </cell>
        </row>
        <row r="163">
          <cell r="B163" t="str">
            <v>154M</v>
          </cell>
          <cell r="C163" t="str">
            <v>SUNNY ZIP</v>
          </cell>
          <cell r="D163" t="str">
            <v>SCM-415H</v>
          </cell>
          <cell r="E163" t="str">
            <v xml:space="preserve"> 12.40X9.0</v>
          </cell>
          <cell r="F163">
            <v>1.6800000000000002E-2</v>
          </cell>
          <cell r="G163">
            <v>1.2999999999999999E-2</v>
          </cell>
          <cell r="H163">
            <v>224.35</v>
          </cell>
        </row>
        <row r="164">
          <cell r="B164" t="str">
            <v>157M</v>
          </cell>
          <cell r="C164" t="str">
            <v>TVS-50 (40 Ø)</v>
          </cell>
          <cell r="D164" t="str">
            <v>SCM-415H</v>
          </cell>
          <cell r="E164" t="str">
            <v xml:space="preserve"> 12.40X8.0</v>
          </cell>
          <cell r="F164">
            <v>2.07E-2</v>
          </cell>
          <cell r="G164">
            <v>1.6E-2</v>
          </cell>
          <cell r="H164">
            <v>242.27</v>
          </cell>
        </row>
        <row r="165">
          <cell r="B165" t="str">
            <v>158M</v>
          </cell>
          <cell r="C165" t="str">
            <v>TVS-50 (41 Ø)</v>
          </cell>
          <cell r="D165" t="str">
            <v>SCM-415H</v>
          </cell>
          <cell r="E165" t="str">
            <v xml:space="preserve"> 12.40X8.0</v>
          </cell>
          <cell r="F165">
            <v>2.07E-2</v>
          </cell>
          <cell r="G165">
            <v>1.6E-2</v>
          </cell>
          <cell r="H165">
            <v>242.27</v>
          </cell>
        </row>
        <row r="166">
          <cell r="B166" t="str">
            <v>161M</v>
          </cell>
          <cell r="C166" t="str">
            <v>YAMAHA RX-135 CC</v>
          </cell>
          <cell r="D166" t="str">
            <v>SCM-415H</v>
          </cell>
          <cell r="E166" t="str">
            <v xml:space="preserve"> 16.40X12.1</v>
          </cell>
          <cell r="F166">
            <v>3.9700000000000006E-2</v>
          </cell>
          <cell r="G166">
            <v>3.2000000000000001E-2</v>
          </cell>
          <cell r="H166">
            <v>212.08</v>
          </cell>
        </row>
        <row r="167">
          <cell r="B167" t="str">
            <v>170M</v>
          </cell>
          <cell r="C167" t="str">
            <v>MAJESTIC MOPED</v>
          </cell>
          <cell r="D167" t="str">
            <v>SCM-415H</v>
          </cell>
          <cell r="E167" t="str">
            <v xml:space="preserve"> 12.40X8.0</v>
          </cell>
          <cell r="F167">
            <v>2.07E-2</v>
          </cell>
          <cell r="G167">
            <v>1.6E-2</v>
          </cell>
          <cell r="H167">
            <v>242.27</v>
          </cell>
        </row>
        <row r="168">
          <cell r="B168" t="str">
            <v>185M</v>
          </cell>
          <cell r="C168" t="str">
            <v>HERO PUCH 50CC</v>
          </cell>
          <cell r="D168" t="str">
            <v>SCM-415H</v>
          </cell>
          <cell r="E168" t="str">
            <v xml:space="preserve"> 12.4 X8.0</v>
          </cell>
          <cell r="F168">
            <v>1.9600000000000003E-2</v>
          </cell>
          <cell r="G168">
            <v>1.4999999999999999E-2</v>
          </cell>
          <cell r="H168">
            <v>242.27</v>
          </cell>
        </row>
        <row r="169">
          <cell r="B169" t="str">
            <v>187M</v>
          </cell>
          <cell r="C169" t="str">
            <v>BAJAJ M-74</v>
          </cell>
          <cell r="D169" t="str">
            <v>SCM-415H</v>
          </cell>
          <cell r="E169" t="str">
            <v xml:space="preserve"> 12.40X8.1</v>
          </cell>
          <cell r="F169">
            <v>2.4300000000000002E-2</v>
          </cell>
          <cell r="G169">
            <v>0.02</v>
          </cell>
          <cell r="H169">
            <v>242.27</v>
          </cell>
        </row>
        <row r="170">
          <cell r="B170" t="str">
            <v>188M</v>
          </cell>
          <cell r="C170" t="str">
            <v>BAJAJ  3W-4S</v>
          </cell>
          <cell r="D170" t="str">
            <v>SCM-415H</v>
          </cell>
          <cell r="E170" t="str">
            <v xml:space="preserve"> 17.4X 12.1</v>
          </cell>
          <cell r="F170">
            <v>4.65E-2</v>
          </cell>
          <cell r="G170">
            <v>3.7999999999999999E-2</v>
          </cell>
          <cell r="H170">
            <v>193.57</v>
          </cell>
        </row>
        <row r="171">
          <cell r="B171" t="str">
            <v>189M</v>
          </cell>
          <cell r="C171" t="str">
            <v>LEGEND-150</v>
          </cell>
          <cell r="D171" t="str">
            <v>SCM-415H</v>
          </cell>
          <cell r="E171" t="str">
            <v xml:space="preserve"> 17.4X 12.0</v>
          </cell>
          <cell r="F171">
            <v>4.65E-2</v>
          </cell>
          <cell r="G171">
            <v>3.7999999999999999E-2</v>
          </cell>
          <cell r="H171">
            <v>193.57</v>
          </cell>
        </row>
        <row r="172">
          <cell r="B172" t="str">
            <v>199M</v>
          </cell>
          <cell r="C172" t="str">
            <v>YBX-4S</v>
          </cell>
          <cell r="D172" t="str">
            <v>SCM-415H</v>
          </cell>
          <cell r="E172" t="str">
            <v>15.4 X 11.0</v>
          </cell>
          <cell r="F172">
            <v>3.4000000000000002E-2</v>
          </cell>
          <cell r="G172">
            <v>2.8000000000000001E-2</v>
          </cell>
          <cell r="H172">
            <v>182.7</v>
          </cell>
        </row>
        <row r="173">
          <cell r="B173" t="str">
            <v>202M</v>
          </cell>
          <cell r="C173" t="str">
            <v>KIRLOSKAR 85 Ø</v>
          </cell>
          <cell r="D173" t="str">
            <v xml:space="preserve"> 17CR3</v>
          </cell>
          <cell r="E173">
            <v>30.4</v>
          </cell>
          <cell r="F173">
            <v>0.44139999999999996</v>
          </cell>
          <cell r="G173">
            <v>0.219</v>
          </cell>
          <cell r="H173">
            <v>31.07</v>
          </cell>
        </row>
        <row r="174">
          <cell r="B174" t="str">
            <v>275M</v>
          </cell>
          <cell r="C174" t="str">
            <v>IND. ENGINE 114 Ø</v>
          </cell>
          <cell r="D174" t="str">
            <v xml:space="preserve"> 17CR3</v>
          </cell>
          <cell r="E174">
            <v>35.4</v>
          </cell>
          <cell r="F174">
            <v>0.81389999999999996</v>
          </cell>
          <cell r="G174">
            <v>0.505</v>
          </cell>
          <cell r="H174">
            <v>34.79</v>
          </cell>
        </row>
        <row r="175">
          <cell r="B175" t="str">
            <v>276M</v>
          </cell>
          <cell r="C175" t="str">
            <v>IND.ENGINE102 3 RV</v>
          </cell>
          <cell r="D175" t="str">
            <v xml:space="preserve"> 17CR3</v>
          </cell>
          <cell r="E175">
            <v>35.4</v>
          </cell>
          <cell r="F175">
            <v>0.71429999999999993</v>
          </cell>
          <cell r="G175">
            <v>0.45300000000000001</v>
          </cell>
          <cell r="H175">
            <v>34.79</v>
          </cell>
        </row>
        <row r="176">
          <cell r="B176" t="str">
            <v>277M</v>
          </cell>
          <cell r="C176" t="str">
            <v>IND. ENGINE 95 Ø</v>
          </cell>
          <cell r="D176" t="str">
            <v xml:space="preserve"> 17CR3</v>
          </cell>
          <cell r="E176">
            <v>35.4</v>
          </cell>
          <cell r="F176">
            <v>0.65249999999999997</v>
          </cell>
          <cell r="G176">
            <v>0.38800000000000001</v>
          </cell>
          <cell r="H176">
            <v>34.79</v>
          </cell>
        </row>
        <row r="177">
          <cell r="B177" t="str">
            <v>279M</v>
          </cell>
          <cell r="C177" t="str">
            <v>IND.ENGINE102 4 RV</v>
          </cell>
          <cell r="D177" t="str">
            <v xml:space="preserve"> 17CR3</v>
          </cell>
          <cell r="E177">
            <v>35.4</v>
          </cell>
          <cell r="F177">
            <v>0.71429999999999993</v>
          </cell>
          <cell r="G177">
            <v>0.45300000000000001</v>
          </cell>
          <cell r="H177">
            <v>34.79</v>
          </cell>
        </row>
        <row r="178">
          <cell r="B178" t="str">
            <v>309M</v>
          </cell>
          <cell r="C178" t="str">
            <v>MARUTI-800</v>
          </cell>
          <cell r="D178" t="str">
            <v>SCR-415H</v>
          </cell>
          <cell r="E178" t="str">
            <v xml:space="preserve"> 16.40X11.0</v>
          </cell>
          <cell r="F178">
            <v>5.2999999999999999E-2</v>
          </cell>
          <cell r="G178">
            <v>4.3999999999999997E-2</v>
          </cell>
          <cell r="H178">
            <v>181.24</v>
          </cell>
        </row>
        <row r="179">
          <cell r="B179" t="str">
            <v>309MPL</v>
          </cell>
          <cell r="C179" t="str">
            <v>MARUTI-800</v>
          </cell>
          <cell r="D179" t="str">
            <v>SCR-415H</v>
          </cell>
          <cell r="E179" t="str">
            <v xml:space="preserve"> 16.40X11.0</v>
          </cell>
          <cell r="F179">
            <v>5.2999999999999999E-2</v>
          </cell>
          <cell r="G179">
            <v>4.3999999999999997E-2</v>
          </cell>
          <cell r="H179">
            <v>181.24</v>
          </cell>
        </row>
        <row r="180">
          <cell r="B180" t="str">
            <v>400A</v>
          </cell>
          <cell r="C180" t="str">
            <v>TATA AC 77 Ø</v>
          </cell>
          <cell r="D180" t="str">
            <v>SCM-415H</v>
          </cell>
          <cell r="E180" t="str">
            <v xml:space="preserve"> 16.40X10.0</v>
          </cell>
          <cell r="F180">
            <v>7.3400000000000007E-2</v>
          </cell>
          <cell r="G180">
            <v>6.3E-2</v>
          </cell>
          <cell r="H180">
            <v>199.17</v>
          </cell>
        </row>
        <row r="181">
          <cell r="B181" t="str">
            <v>401A</v>
          </cell>
          <cell r="C181" t="str">
            <v>TATA AC 70 Ø</v>
          </cell>
          <cell r="D181" t="str">
            <v>SCM-415H</v>
          </cell>
          <cell r="E181" t="str">
            <v xml:space="preserve"> 16.40X11.0</v>
          </cell>
          <cell r="F181">
            <v>6.0600000000000001E-2</v>
          </cell>
          <cell r="G181">
            <v>5.1999999999999998E-2</v>
          </cell>
          <cell r="H181">
            <v>182.7</v>
          </cell>
        </row>
      </sheetData>
      <sheetData sheetId="1"/>
      <sheetData sheetId="2" refreshError="1"/>
      <sheetData sheetId="3"/>
      <sheetData sheetId="4"/>
      <sheetData sheetId="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PIS-G (2)"/>
      <sheetName val="OBSALATE-SUMMY"/>
      <sheetName val="FIN-PIS -NEW"/>
      <sheetName val="SUMMARY (2)"/>
      <sheetName val="wip (2)"/>
      <sheetName val="FINISH-PIN-G-NEW"/>
      <sheetName val="WIP-MSHOP -NEW"/>
      <sheetName val="K-PIS-NEW"/>
      <sheetName val="B-STORE-NEW"/>
      <sheetName val="WIP-PIN-NEW"/>
      <sheetName val="GPIN-KEY (2)"/>
      <sheetName val="RING -G (2)"/>
      <sheetName val="CIRCLIP-G (2)"/>
      <sheetName val="SALE-COMP-SEPT"/>
      <sheetName val="DISTRUCTION-SUMMARY"/>
      <sheetName val="SUMMARY"/>
      <sheetName val="FIN-PIS-G"/>
      <sheetName val="FINISH-PIN-OLD"/>
      <sheetName val="SALE COMP (2)"/>
      <sheetName val="Sheet4"/>
      <sheetName val="key"/>
      <sheetName val="STOCK-DEPOT-G (2)"/>
      <sheetName val="SALE COMP"/>
      <sheetName val="Sheet2"/>
      <sheetName val="Sheet3"/>
      <sheetName val="TOPSUM-TEMP"/>
      <sheetName val="SUMRY-TEMP"/>
      <sheetName val="Sheet1"/>
      <sheetName val="MASTER-PIN "/>
      <sheetName val="liners"/>
      <sheetName val="AVRALLRATE -G"/>
      <sheetName val="ALLOYRATE-G"/>
      <sheetName val="price"/>
      <sheetName val="GPIN-KEY"/>
      <sheetName val="FIN-PIS-G_(2)1"/>
      <sheetName val="FIN-PIS_-NEW1"/>
      <sheetName val="SUMMARY_(2)1"/>
      <sheetName val="wip_(2)1"/>
      <sheetName val="WIP-MSHOP_-NEW1"/>
      <sheetName val="GPIN-KEY_(2)1"/>
      <sheetName val="RING_-G_(2)1"/>
      <sheetName val="CIRCLIP-G_(2)1"/>
      <sheetName val="SALE_COMP_(2)1"/>
      <sheetName val="STOCK-DEPOT-G_(2)1"/>
      <sheetName val="SALE_COMP1"/>
      <sheetName val="MASTER-PIN_1"/>
      <sheetName val="AVRALLRATE_-G1"/>
      <sheetName val="FIN-PIS-G_(2)"/>
      <sheetName val="FIN-PIS_-NEW"/>
      <sheetName val="SUMMARY_(2)"/>
      <sheetName val="wip_(2)"/>
      <sheetName val="WIP-MSHOP_-NEW"/>
      <sheetName val="GPIN-KEY_(2)"/>
      <sheetName val="RING_-G_(2)"/>
      <sheetName val="CIRCLIP-G_(2)"/>
      <sheetName val="SALE_COMP_(2)"/>
      <sheetName val="STOCK-DEPOT-G_(2)"/>
      <sheetName val="SALE_COMP"/>
      <sheetName val="MASTER-PIN_"/>
      <sheetName val="AVRALLRATE_-G"/>
    </sheetNames>
    <sheetDataSet>
      <sheetData sheetId="0"/>
      <sheetData sheetId="1"/>
      <sheetData sheetId="2"/>
      <sheetData sheetId="3"/>
      <sheetData sheetId="4"/>
      <sheetData sheetId="5"/>
      <sheetData sheetId="6"/>
      <sheetData sheetId="7"/>
      <sheetData sheetId="8"/>
      <sheetData sheetId="9"/>
      <sheetData sheetId="10" refreshError="1">
        <row r="9">
          <cell r="B9">
            <v>7</v>
          </cell>
          <cell r="C9" t="str">
            <v>EICHER 483 TCI</v>
          </cell>
          <cell r="D9" t="str">
            <v xml:space="preserve"> 15CRNI6</v>
          </cell>
          <cell r="E9">
            <v>34.4</v>
          </cell>
          <cell r="F9">
            <v>0.64539999999999997</v>
          </cell>
          <cell r="G9">
            <v>0.42399999999999999</v>
          </cell>
          <cell r="H9">
            <v>48.13</v>
          </cell>
        </row>
        <row r="10">
          <cell r="B10">
            <v>101</v>
          </cell>
          <cell r="C10" t="str">
            <v>BAJAJ CALIBER</v>
          </cell>
          <cell r="D10" t="str">
            <v>SCM-415H</v>
          </cell>
          <cell r="E10" t="str">
            <v>13.40 X 9.0</v>
          </cell>
          <cell r="F10">
            <v>2.7E-2</v>
          </cell>
          <cell r="G10">
            <v>2.1999999999999999E-2</v>
          </cell>
          <cell r="H10">
            <v>244.37</v>
          </cell>
        </row>
        <row r="11">
          <cell r="B11">
            <v>102</v>
          </cell>
          <cell r="C11" t="str">
            <v>LAMBY 57 Ø</v>
          </cell>
          <cell r="D11" t="str">
            <v>SCM-415H</v>
          </cell>
          <cell r="E11" t="str">
            <v xml:space="preserve"> 16.40X11.0</v>
          </cell>
          <cell r="F11">
            <v>4.9700000000000001E-2</v>
          </cell>
          <cell r="G11">
            <v>4.2000000000000003E-2</v>
          </cell>
          <cell r="H11">
            <v>182.7</v>
          </cell>
        </row>
        <row r="12">
          <cell r="B12">
            <v>104</v>
          </cell>
          <cell r="C12" t="str">
            <v>BAJAJ CUB</v>
          </cell>
          <cell r="D12" t="str">
            <v>SCM-415H</v>
          </cell>
          <cell r="E12" t="str">
            <v xml:space="preserve"> 14.40X10.0</v>
          </cell>
          <cell r="F12">
            <v>2.9899999999999999E-2</v>
          </cell>
          <cell r="G12">
            <v>2.4E-2</v>
          </cell>
          <cell r="H12">
            <v>199.2</v>
          </cell>
        </row>
        <row r="13">
          <cell r="B13">
            <v>106</v>
          </cell>
          <cell r="C13" t="str">
            <v>RAJDOOT</v>
          </cell>
          <cell r="D13" t="str">
            <v>SCM-415H</v>
          </cell>
          <cell r="E13" t="str">
            <v xml:space="preserve"> 15.40X10.0</v>
          </cell>
          <cell r="F13">
            <v>4.7799999999999995E-2</v>
          </cell>
          <cell r="G13">
            <v>0.04</v>
          </cell>
          <cell r="H13">
            <v>181.39</v>
          </cell>
        </row>
        <row r="14">
          <cell r="B14">
            <v>109</v>
          </cell>
          <cell r="C14" t="str">
            <v>BAJAJ CHETAK</v>
          </cell>
          <cell r="D14" t="str">
            <v>SCM-415H</v>
          </cell>
          <cell r="E14" t="str">
            <v xml:space="preserve"> 15.40X10.1</v>
          </cell>
          <cell r="F14">
            <v>4.48E-2</v>
          </cell>
          <cell r="G14">
            <v>3.6999999999999998E-2</v>
          </cell>
          <cell r="H14">
            <v>181.39</v>
          </cell>
        </row>
        <row r="15">
          <cell r="B15">
            <v>110</v>
          </cell>
          <cell r="C15" t="str">
            <v>SAFARI  50 cc</v>
          </cell>
          <cell r="D15" t="str">
            <v>SCM-415H</v>
          </cell>
          <cell r="E15" t="str">
            <v xml:space="preserve"> 12.40X8.0</v>
          </cell>
          <cell r="F15">
            <v>1.9600000000000003E-2</v>
          </cell>
          <cell r="G15">
            <v>1.4999999999999999E-2</v>
          </cell>
          <cell r="H15">
            <v>242.27</v>
          </cell>
        </row>
        <row r="16">
          <cell r="B16">
            <v>114</v>
          </cell>
          <cell r="C16" t="str">
            <v>BAJAJ M-50</v>
          </cell>
          <cell r="D16" t="str">
            <v>SCM-415H</v>
          </cell>
          <cell r="E16" t="str">
            <v xml:space="preserve"> 12.40X9.0</v>
          </cell>
          <cell r="F16">
            <v>1.6800000000000002E-2</v>
          </cell>
          <cell r="G16">
            <v>1.2999999999999999E-2</v>
          </cell>
          <cell r="H16">
            <v>224.35</v>
          </cell>
        </row>
        <row r="17">
          <cell r="B17">
            <v>117</v>
          </cell>
          <cell r="C17" t="str">
            <v>LTW PLASTIC SCOOTER</v>
          </cell>
          <cell r="D17" t="str">
            <v>SCM-415H</v>
          </cell>
          <cell r="E17" t="str">
            <v xml:space="preserve"> 12.40X9.1</v>
          </cell>
          <cell r="F17">
            <v>1.6800000000000002E-2</v>
          </cell>
          <cell r="G17">
            <v>1.2999999999999999E-2</v>
          </cell>
          <cell r="H17">
            <v>224.35</v>
          </cell>
        </row>
        <row r="18">
          <cell r="B18">
            <v>118</v>
          </cell>
          <cell r="C18" t="str">
            <v>ELIMINATOR</v>
          </cell>
          <cell r="D18" t="str">
            <v>SCM-415H</v>
          </cell>
          <cell r="E18" t="str">
            <v>16.40 X 11.0</v>
          </cell>
          <cell r="F18">
            <v>4.65E-2</v>
          </cell>
          <cell r="G18">
            <v>3.9E-2</v>
          </cell>
          <cell r="H18">
            <v>182.7</v>
          </cell>
        </row>
        <row r="19">
          <cell r="B19">
            <v>119</v>
          </cell>
          <cell r="C19" t="str">
            <v>VESPA 150 NV OLD</v>
          </cell>
          <cell r="D19" t="str">
            <v>SCM-415H</v>
          </cell>
          <cell r="E19" t="str">
            <v xml:space="preserve"> 15.40X10.0</v>
          </cell>
          <cell r="F19">
            <v>4.48E-2</v>
          </cell>
          <cell r="G19">
            <v>3.6999999999999998E-2</v>
          </cell>
          <cell r="H19">
            <v>181.39</v>
          </cell>
        </row>
        <row r="20">
          <cell r="B20">
            <v>120</v>
          </cell>
          <cell r="C20" t="str">
            <v>HERO PUCH 65 CC</v>
          </cell>
          <cell r="D20" t="str">
            <v>SCM-415H</v>
          </cell>
          <cell r="E20" t="str">
            <v xml:space="preserve"> 12.40X8.1</v>
          </cell>
          <cell r="F20">
            <v>2.1700000000000001E-2</v>
          </cell>
          <cell r="G20">
            <v>1.7000000000000001E-2</v>
          </cell>
          <cell r="H20">
            <v>242.27</v>
          </cell>
        </row>
        <row r="21">
          <cell r="B21">
            <v>124</v>
          </cell>
          <cell r="C21" t="str">
            <v>JAWA 70 Ø</v>
          </cell>
          <cell r="D21" t="str">
            <v xml:space="preserve"> 17CR3</v>
          </cell>
          <cell r="E21">
            <v>18.399999999999999</v>
          </cell>
          <cell r="F21">
            <v>0.13869999999999999</v>
          </cell>
          <cell r="G21">
            <v>6.7000000000000004E-2</v>
          </cell>
          <cell r="H21">
            <v>62</v>
          </cell>
        </row>
        <row r="22">
          <cell r="B22">
            <v>125</v>
          </cell>
          <cell r="C22" t="str">
            <v>OOM</v>
          </cell>
          <cell r="D22" t="str">
            <v>SCM-415H</v>
          </cell>
          <cell r="E22" t="str">
            <v>13.4 X 9.0</v>
          </cell>
          <cell r="F22">
            <v>2.64E-2</v>
          </cell>
          <cell r="G22">
            <v>2.1000000000000001E-2</v>
          </cell>
          <cell r="H22">
            <v>244.37</v>
          </cell>
        </row>
        <row r="23">
          <cell r="B23">
            <v>127</v>
          </cell>
          <cell r="C23" t="str">
            <v>LML-5 Port</v>
          </cell>
          <cell r="D23" t="str">
            <v>SCM-415H</v>
          </cell>
          <cell r="E23" t="str">
            <v xml:space="preserve"> 15.40X10.0</v>
          </cell>
          <cell r="F23">
            <v>4.48E-2</v>
          </cell>
          <cell r="G23">
            <v>3.6999999999999998E-2</v>
          </cell>
          <cell r="H23">
            <v>181.39</v>
          </cell>
        </row>
        <row r="24">
          <cell r="B24">
            <v>128</v>
          </cell>
          <cell r="C24" t="str">
            <v>VESPA 150 NV</v>
          </cell>
          <cell r="D24" t="str">
            <v>SCM-415H</v>
          </cell>
          <cell r="E24" t="str">
            <v xml:space="preserve"> 15.40X10.0</v>
          </cell>
          <cell r="F24">
            <v>4.48E-2</v>
          </cell>
          <cell r="G24">
            <v>3.6999999999999998E-2</v>
          </cell>
          <cell r="H24">
            <v>181.39</v>
          </cell>
        </row>
        <row r="25">
          <cell r="B25">
            <v>129</v>
          </cell>
          <cell r="C25" t="str">
            <v>BAJAJ M-80</v>
          </cell>
          <cell r="D25" t="str">
            <v>SCM-415H</v>
          </cell>
          <cell r="E25" t="str">
            <v xml:space="preserve"> 12.40X8.0</v>
          </cell>
          <cell r="F25">
            <v>2.4300000000000002E-2</v>
          </cell>
          <cell r="G25">
            <v>0.02</v>
          </cell>
          <cell r="H25">
            <v>242.27</v>
          </cell>
        </row>
        <row r="26">
          <cell r="B26">
            <v>132</v>
          </cell>
          <cell r="C26" t="str">
            <v>BAJAJ M-74</v>
          </cell>
          <cell r="D26" t="str">
            <v>SCM-415H</v>
          </cell>
          <cell r="E26" t="str">
            <v xml:space="preserve"> 12.40X8.1</v>
          </cell>
          <cell r="F26">
            <v>2.4300000000000002E-2</v>
          </cell>
          <cell r="G26">
            <v>0.02</v>
          </cell>
          <cell r="H26">
            <v>242.27</v>
          </cell>
        </row>
        <row r="27">
          <cell r="B27">
            <v>133</v>
          </cell>
          <cell r="C27" t="str">
            <v>BAJAJ M-50</v>
          </cell>
          <cell r="D27" t="str">
            <v>SCM-415H</v>
          </cell>
          <cell r="E27" t="str">
            <v xml:space="preserve"> 12.40X9.0</v>
          </cell>
          <cell r="F27">
            <v>1.6800000000000002E-2</v>
          </cell>
          <cell r="G27">
            <v>1.2999999999999999E-2</v>
          </cell>
          <cell r="H27">
            <v>224.35</v>
          </cell>
        </row>
        <row r="28">
          <cell r="B28">
            <v>135</v>
          </cell>
          <cell r="C28" t="str">
            <v xml:space="preserve">AX-100 </v>
          </cell>
          <cell r="D28" t="str">
            <v>SCM-415H</v>
          </cell>
          <cell r="E28" t="str">
            <v xml:space="preserve"> 14.40X10.1</v>
          </cell>
          <cell r="F28">
            <v>2.9899999999999999E-2</v>
          </cell>
          <cell r="G28">
            <v>2.4E-2</v>
          </cell>
          <cell r="H28">
            <v>199.02</v>
          </cell>
        </row>
        <row r="29">
          <cell r="B29">
            <v>137</v>
          </cell>
          <cell r="C29" t="str">
            <v>YAMAHA RX-100</v>
          </cell>
          <cell r="D29" t="str">
            <v>SCM-415H</v>
          </cell>
          <cell r="E29" t="str">
            <v xml:space="preserve"> 14.40X9.0</v>
          </cell>
          <cell r="F29">
            <v>3.5400000000000001E-2</v>
          </cell>
          <cell r="G29">
            <v>2.9000000000000001E-2</v>
          </cell>
          <cell r="H29">
            <v>205.89</v>
          </cell>
        </row>
        <row r="30">
          <cell r="B30">
            <v>138</v>
          </cell>
          <cell r="C30" t="str">
            <v xml:space="preserve">HERO HONDA </v>
          </cell>
          <cell r="D30" t="str">
            <v>SCM-415H</v>
          </cell>
          <cell r="E30" t="str">
            <v xml:space="preserve"> 13.40X9.2</v>
          </cell>
          <cell r="F30">
            <v>2.52E-2</v>
          </cell>
          <cell r="G30">
            <v>0.02</v>
          </cell>
          <cell r="H30">
            <v>246.85</v>
          </cell>
        </row>
        <row r="31">
          <cell r="B31">
            <v>139</v>
          </cell>
          <cell r="C31" t="str">
            <v xml:space="preserve">KB-100 </v>
          </cell>
          <cell r="D31" t="str">
            <v>SCM-415H</v>
          </cell>
          <cell r="E31" t="str">
            <v xml:space="preserve"> 14.40X8.0</v>
          </cell>
          <cell r="F31">
            <v>3.8299999999999994E-2</v>
          </cell>
          <cell r="G31">
            <v>3.2000000000000001E-2</v>
          </cell>
          <cell r="H31">
            <v>197.15</v>
          </cell>
        </row>
        <row r="32">
          <cell r="B32">
            <v>141</v>
          </cell>
          <cell r="C32" t="str">
            <v>VIJAI 57 Ø</v>
          </cell>
          <cell r="D32" t="str">
            <v>SCM-415H</v>
          </cell>
          <cell r="E32" t="str">
            <v xml:space="preserve"> 16.40X11.0</v>
          </cell>
          <cell r="F32">
            <v>4.8799999999999996E-2</v>
          </cell>
          <cell r="G32">
            <v>4.1000000000000002E-2</v>
          </cell>
          <cell r="H32">
            <v>182.7</v>
          </cell>
        </row>
        <row r="33">
          <cell r="B33">
            <v>142</v>
          </cell>
          <cell r="C33" t="str">
            <v>VIKRAM 66 Ø</v>
          </cell>
          <cell r="D33" t="str">
            <v>SCM-415H</v>
          </cell>
          <cell r="E33" t="str">
            <v xml:space="preserve"> 16.40X10.0</v>
          </cell>
          <cell r="F33">
            <v>6.6099999999999992E-2</v>
          </cell>
          <cell r="G33">
            <v>5.7000000000000002E-2</v>
          </cell>
          <cell r="H33">
            <v>199.17</v>
          </cell>
        </row>
        <row r="34">
          <cell r="B34">
            <v>146</v>
          </cell>
          <cell r="C34" t="str">
            <v>ALTINO</v>
          </cell>
          <cell r="D34" t="str">
            <v>SCM-415H</v>
          </cell>
          <cell r="E34" t="str">
            <v xml:space="preserve"> 15.4X10.6</v>
          </cell>
          <cell r="F34">
            <v>3.5099999999999999E-2</v>
          </cell>
          <cell r="G34">
            <v>3.2000000000000001E-2</v>
          </cell>
          <cell r="H34">
            <v>171.31</v>
          </cell>
        </row>
        <row r="35">
          <cell r="B35">
            <v>149</v>
          </cell>
          <cell r="C35" t="str">
            <v>BAJAJ CLASSIC 3 PORT (4S)</v>
          </cell>
          <cell r="D35" t="str">
            <v>SCM-415H</v>
          </cell>
          <cell r="E35" t="str">
            <v xml:space="preserve"> 15.40X10.1</v>
          </cell>
          <cell r="F35">
            <v>4.48E-2</v>
          </cell>
          <cell r="G35">
            <v>3.6999999999999998E-2</v>
          </cell>
          <cell r="H35">
            <v>181.39</v>
          </cell>
        </row>
        <row r="36">
          <cell r="B36">
            <v>150</v>
          </cell>
          <cell r="C36" t="str">
            <v xml:space="preserve">BAJAJ SUPER FE </v>
          </cell>
          <cell r="D36" t="str">
            <v>SCM-415H</v>
          </cell>
          <cell r="E36" t="str">
            <v xml:space="preserve"> 16.40X11.0</v>
          </cell>
          <cell r="F36">
            <v>4.4700000000000004E-2</v>
          </cell>
          <cell r="G36">
            <v>3.6999999999999998E-2</v>
          </cell>
          <cell r="H36">
            <v>182.7</v>
          </cell>
        </row>
        <row r="37">
          <cell r="B37">
            <v>152</v>
          </cell>
          <cell r="C37" t="str">
            <v>KB-125CC</v>
          </cell>
          <cell r="D37" t="str">
            <v>SCM-415H</v>
          </cell>
          <cell r="E37" t="str">
            <v xml:space="preserve"> 15.40X10.0</v>
          </cell>
          <cell r="F37">
            <v>4.02E-2</v>
          </cell>
          <cell r="G37">
            <v>3.3000000000000002E-2</v>
          </cell>
          <cell r="H37">
            <v>181.39</v>
          </cell>
        </row>
        <row r="38">
          <cell r="B38">
            <v>154</v>
          </cell>
          <cell r="C38" t="str">
            <v>SUNNY ZIP</v>
          </cell>
          <cell r="D38" t="str">
            <v>SCM-415H</v>
          </cell>
          <cell r="E38" t="str">
            <v xml:space="preserve"> 12.40X9.0</v>
          </cell>
          <cell r="F38">
            <v>1.6800000000000002E-2</v>
          </cell>
          <cell r="G38">
            <v>1.2999999999999999E-2</v>
          </cell>
          <cell r="H38">
            <v>224.35</v>
          </cell>
        </row>
        <row r="39">
          <cell r="B39">
            <v>156</v>
          </cell>
          <cell r="C39" t="str">
            <v>STYLE 73 CC</v>
          </cell>
          <cell r="E39" t="str">
            <v>14X9X39.5</v>
          </cell>
          <cell r="F39">
            <v>3.4000000000000002E-2</v>
          </cell>
          <cell r="G39">
            <v>2.8000000000000001E-2</v>
          </cell>
          <cell r="H39">
            <v>205.89</v>
          </cell>
        </row>
        <row r="40">
          <cell r="B40">
            <v>157</v>
          </cell>
          <cell r="C40" t="str">
            <v>TVS-50 (40 Ø)</v>
          </cell>
          <cell r="D40" t="str">
            <v>SCM-415H</v>
          </cell>
          <cell r="E40" t="str">
            <v xml:space="preserve"> 12.40X8.0</v>
          </cell>
          <cell r="F40">
            <v>2.07E-2</v>
          </cell>
          <cell r="G40">
            <v>1.6E-2</v>
          </cell>
          <cell r="H40">
            <v>242.27</v>
          </cell>
        </row>
        <row r="41">
          <cell r="B41">
            <v>158</v>
          </cell>
          <cell r="C41" t="str">
            <v>TVS-50 (41 Ø)</v>
          </cell>
          <cell r="D41" t="str">
            <v>SCM-415H</v>
          </cell>
          <cell r="E41" t="str">
            <v xml:space="preserve"> 12.40X8.0</v>
          </cell>
          <cell r="F41">
            <v>2.07E-2</v>
          </cell>
          <cell r="G41">
            <v>1.6E-2</v>
          </cell>
          <cell r="H41">
            <v>242.27</v>
          </cell>
        </row>
        <row r="42">
          <cell r="B42">
            <v>159</v>
          </cell>
          <cell r="C42" t="str">
            <v>TVS-50 (39 Ø)</v>
          </cell>
          <cell r="D42" t="str">
            <v>SCM-415H</v>
          </cell>
          <cell r="E42" t="str">
            <v xml:space="preserve"> 12.40X8.0</v>
          </cell>
          <cell r="F42">
            <v>2.07E-2</v>
          </cell>
          <cell r="G42">
            <v>1.6E-2</v>
          </cell>
          <cell r="H42">
            <v>242.27</v>
          </cell>
        </row>
        <row r="43">
          <cell r="B43">
            <v>161</v>
          </cell>
          <cell r="C43" t="str">
            <v>YAMAHA RX-135 CC</v>
          </cell>
          <cell r="D43" t="str">
            <v>SCM-415H</v>
          </cell>
          <cell r="E43" t="str">
            <v xml:space="preserve"> 16.40X12.1</v>
          </cell>
          <cell r="F43">
            <v>3.9700000000000006E-2</v>
          </cell>
          <cell r="G43">
            <v>3.2000000000000001E-2</v>
          </cell>
          <cell r="H43">
            <v>212.08</v>
          </cell>
        </row>
        <row r="44">
          <cell r="B44">
            <v>162</v>
          </cell>
          <cell r="C44" t="str">
            <v>SHOGUN</v>
          </cell>
          <cell r="D44" t="str">
            <v>SCM-415H</v>
          </cell>
          <cell r="E44" t="str">
            <v xml:space="preserve"> 14.40X9.0</v>
          </cell>
          <cell r="F44">
            <v>4.1399999999999999E-2</v>
          </cell>
          <cell r="G44">
            <v>3.5000000000000003E-2</v>
          </cell>
          <cell r="H44">
            <v>205.89</v>
          </cell>
        </row>
        <row r="45">
          <cell r="B45">
            <v>163</v>
          </cell>
          <cell r="C45" t="str">
            <v>GARELLI MOPED</v>
          </cell>
          <cell r="D45" t="str">
            <v>SCM-415H</v>
          </cell>
          <cell r="E45" t="str">
            <v xml:space="preserve"> 12.40X8.0</v>
          </cell>
          <cell r="F45">
            <v>2.0500000000000001E-2</v>
          </cell>
          <cell r="G45">
            <v>1.6E-2</v>
          </cell>
          <cell r="H45">
            <v>242.27</v>
          </cell>
        </row>
        <row r="46">
          <cell r="B46">
            <v>166</v>
          </cell>
          <cell r="C46" t="str">
            <v>VIH MOPED</v>
          </cell>
          <cell r="D46" t="str">
            <v>SCM-415H</v>
          </cell>
          <cell r="E46" t="str">
            <v xml:space="preserve"> 12.40X8.0</v>
          </cell>
          <cell r="F46">
            <v>2.1399999999999999E-2</v>
          </cell>
          <cell r="G46">
            <v>1.7000000000000001E-2</v>
          </cell>
          <cell r="H46">
            <v>242.27</v>
          </cell>
        </row>
        <row r="47">
          <cell r="B47">
            <v>167</v>
          </cell>
          <cell r="C47" t="str">
            <v>BAJAJ 125  CC (OLD)</v>
          </cell>
          <cell r="D47" t="str">
            <v>SCM-415H</v>
          </cell>
          <cell r="E47" t="str">
            <v xml:space="preserve"> 15.40X10.0</v>
          </cell>
          <cell r="F47">
            <v>4.1399999999999999E-2</v>
          </cell>
          <cell r="G47">
            <v>3.4000000000000002E-2</v>
          </cell>
          <cell r="H47">
            <v>181.39</v>
          </cell>
        </row>
        <row r="48">
          <cell r="B48">
            <v>171</v>
          </cell>
          <cell r="C48" t="str">
            <v>MERCURY</v>
          </cell>
          <cell r="D48" t="str">
            <v>SCM-415H</v>
          </cell>
          <cell r="E48" t="str">
            <v>15.40 X 10.0</v>
          </cell>
          <cell r="F48">
            <v>3.6299999999999999E-2</v>
          </cell>
          <cell r="G48">
            <v>0.03</v>
          </cell>
          <cell r="H48">
            <v>181.39</v>
          </cell>
        </row>
        <row r="49">
          <cell r="B49">
            <v>173</v>
          </cell>
          <cell r="C49" t="str">
            <v>BAL - 612</v>
          </cell>
          <cell r="D49" t="str">
            <v>SCM-415H</v>
          </cell>
          <cell r="E49" t="str">
            <v>14.4X10.1</v>
          </cell>
          <cell r="F49">
            <v>2.9000000000000001E-2</v>
          </cell>
          <cell r="G49">
            <v>2.3E-2</v>
          </cell>
          <cell r="H49">
            <v>199.02</v>
          </cell>
        </row>
        <row r="50">
          <cell r="B50">
            <v>175</v>
          </cell>
          <cell r="C50" t="str">
            <v>PRIDE V-30</v>
          </cell>
          <cell r="D50" t="str">
            <v>SCM-415H</v>
          </cell>
          <cell r="E50" t="str">
            <v xml:space="preserve"> 14.4 X 9.0</v>
          </cell>
          <cell r="F50">
            <v>3.4299999999999997E-2</v>
          </cell>
          <cell r="G50">
            <v>2.8000000000000001E-2</v>
          </cell>
          <cell r="H50">
            <v>205.89</v>
          </cell>
        </row>
        <row r="51">
          <cell r="B51">
            <v>183</v>
          </cell>
          <cell r="C51" t="str">
            <v>TVS 39DIAN.MODEL</v>
          </cell>
          <cell r="D51" t="str">
            <v>SCM-415H</v>
          </cell>
          <cell r="E51" t="str">
            <v xml:space="preserve"> 12.40X8.0</v>
          </cell>
          <cell r="F51">
            <v>2.0199999999999999E-2</v>
          </cell>
          <cell r="G51">
            <v>1.6E-2</v>
          </cell>
          <cell r="H51">
            <v>242.27</v>
          </cell>
        </row>
        <row r="52">
          <cell r="B52">
            <v>185</v>
          </cell>
          <cell r="C52" t="str">
            <v>HERO PUCH 50CC</v>
          </cell>
          <cell r="D52" t="str">
            <v>SCM-415H</v>
          </cell>
          <cell r="E52" t="str">
            <v xml:space="preserve"> 12.4 X8.0</v>
          </cell>
          <cell r="F52">
            <v>1.9600000000000003E-2</v>
          </cell>
          <cell r="G52">
            <v>1.4999999999999999E-2</v>
          </cell>
          <cell r="H52">
            <v>242.27</v>
          </cell>
        </row>
        <row r="53">
          <cell r="B53">
            <v>187</v>
          </cell>
          <cell r="C53" t="str">
            <v>BAJAJ M-74</v>
          </cell>
          <cell r="D53" t="str">
            <v>SCM-415H</v>
          </cell>
          <cell r="E53" t="str">
            <v xml:space="preserve"> 12.40X8.1</v>
          </cell>
          <cell r="F53">
            <v>2.4300000000000002E-2</v>
          </cell>
          <cell r="G53">
            <v>0.02</v>
          </cell>
          <cell r="H53">
            <v>242.27</v>
          </cell>
        </row>
        <row r="54">
          <cell r="B54">
            <v>188</v>
          </cell>
          <cell r="C54" t="str">
            <v>BAJAJ  3W-4S</v>
          </cell>
          <cell r="D54" t="str">
            <v>SCM-415H</v>
          </cell>
          <cell r="E54" t="str">
            <v xml:space="preserve"> 17.4X 12.1</v>
          </cell>
          <cell r="F54">
            <v>4.65E-2</v>
          </cell>
          <cell r="G54">
            <v>3.7999999999999999E-2</v>
          </cell>
          <cell r="H54">
            <v>193.57</v>
          </cell>
        </row>
        <row r="55">
          <cell r="B55">
            <v>189</v>
          </cell>
          <cell r="C55" t="str">
            <v>LEGEND-150</v>
          </cell>
          <cell r="D55" t="str">
            <v>SCM-415H</v>
          </cell>
          <cell r="E55" t="str">
            <v xml:space="preserve"> 17.4X 12.0</v>
          </cell>
          <cell r="F55">
            <v>4.65E-2</v>
          </cell>
          <cell r="G55">
            <v>3.7999999999999999E-2</v>
          </cell>
          <cell r="H55">
            <v>193.57</v>
          </cell>
        </row>
        <row r="56">
          <cell r="B56">
            <v>190</v>
          </cell>
          <cell r="C56" t="str">
            <v>K4-100</v>
          </cell>
          <cell r="D56" t="str">
            <v>SCM-415H</v>
          </cell>
          <cell r="E56" t="str">
            <v xml:space="preserve"> 13.40X9.2</v>
          </cell>
          <cell r="F56">
            <v>2.52E-2</v>
          </cell>
          <cell r="G56">
            <v>0.02</v>
          </cell>
          <cell r="H56">
            <v>246.85</v>
          </cell>
        </row>
        <row r="57">
          <cell r="B57">
            <v>198</v>
          </cell>
          <cell r="C57" t="str">
            <v>PK-75</v>
          </cell>
          <cell r="D57" t="str">
            <v>SCM-415H</v>
          </cell>
          <cell r="E57" t="str">
            <v xml:space="preserve"> 15.4X10.0</v>
          </cell>
          <cell r="F57">
            <v>3.6799999999999999E-2</v>
          </cell>
          <cell r="G57">
            <v>0.03</v>
          </cell>
          <cell r="H57">
            <v>181.39</v>
          </cell>
        </row>
        <row r="58">
          <cell r="B58">
            <v>199</v>
          </cell>
          <cell r="C58" t="str">
            <v>YBX-4S</v>
          </cell>
          <cell r="D58" t="str">
            <v>SCM-415H</v>
          </cell>
          <cell r="E58" t="str">
            <v>15.4 X 11.0</v>
          </cell>
          <cell r="F58">
            <v>3.4000000000000002E-2</v>
          </cell>
          <cell r="G58">
            <v>2.8000000000000001E-2</v>
          </cell>
          <cell r="H58">
            <v>182.7</v>
          </cell>
        </row>
        <row r="59">
          <cell r="B59">
            <v>201</v>
          </cell>
          <cell r="C59" t="str">
            <v>KIRLOSKAR 80 Ø</v>
          </cell>
          <cell r="D59" t="str">
            <v xml:space="preserve"> 17CR3</v>
          </cell>
          <cell r="E59">
            <v>30.4</v>
          </cell>
          <cell r="F59">
            <v>0.44139999999999996</v>
          </cell>
          <cell r="G59">
            <v>0.219</v>
          </cell>
          <cell r="H59">
            <v>31.07</v>
          </cell>
        </row>
        <row r="60">
          <cell r="B60">
            <v>202</v>
          </cell>
          <cell r="C60" t="str">
            <v>KIRLOSKAR 85 Ø</v>
          </cell>
          <cell r="D60" t="str">
            <v xml:space="preserve"> 17CR3</v>
          </cell>
          <cell r="E60">
            <v>30.4</v>
          </cell>
          <cell r="F60">
            <v>0.44139999999999996</v>
          </cell>
          <cell r="G60">
            <v>0.219</v>
          </cell>
          <cell r="H60">
            <v>31.07</v>
          </cell>
        </row>
        <row r="61">
          <cell r="B61">
            <v>208</v>
          </cell>
          <cell r="C61" t="str">
            <v>KIRLOSKAR 87.5 Ø</v>
          </cell>
          <cell r="D61" t="str">
            <v xml:space="preserve"> 17CR4</v>
          </cell>
          <cell r="E61">
            <v>30.4</v>
          </cell>
          <cell r="F61">
            <v>0.44139999999999996</v>
          </cell>
          <cell r="G61">
            <v>0.219</v>
          </cell>
          <cell r="H61">
            <v>31.07</v>
          </cell>
        </row>
        <row r="62">
          <cell r="B62">
            <v>209</v>
          </cell>
          <cell r="C62" t="str">
            <v>KIRLOSKAR RET-4</v>
          </cell>
          <cell r="D62" t="str">
            <v xml:space="preserve"> 17CR3</v>
          </cell>
          <cell r="E62">
            <v>30.4</v>
          </cell>
          <cell r="F62">
            <v>0.48</v>
          </cell>
          <cell r="G62">
            <v>0.27600000000000002</v>
          </cell>
          <cell r="H62">
            <v>31.07</v>
          </cell>
        </row>
        <row r="63">
          <cell r="B63">
            <v>224</v>
          </cell>
          <cell r="C63" t="str">
            <v>GREAVES MWM TBD</v>
          </cell>
          <cell r="D63" t="str">
            <v xml:space="preserve"> 17CR3</v>
          </cell>
          <cell r="E63">
            <v>45.4</v>
          </cell>
          <cell r="F63">
            <v>1.3908</v>
          </cell>
          <cell r="G63">
            <v>0.91100000000000003</v>
          </cell>
          <cell r="H63">
            <v>33.549999999999997</v>
          </cell>
        </row>
        <row r="64">
          <cell r="B64">
            <v>225</v>
          </cell>
          <cell r="C64" t="str">
            <v>GREAVES MWM TD</v>
          </cell>
          <cell r="D64" t="str">
            <v xml:space="preserve"> 17CR3</v>
          </cell>
          <cell r="E64">
            <v>45.4</v>
          </cell>
          <cell r="F64">
            <v>1.3908</v>
          </cell>
          <cell r="G64">
            <v>0.91100000000000003</v>
          </cell>
          <cell r="H64">
            <v>33.549999999999997</v>
          </cell>
        </row>
        <row r="65">
          <cell r="B65">
            <v>263</v>
          </cell>
          <cell r="C65" t="str">
            <v>BIRLA YAMAHA 76R</v>
          </cell>
          <cell r="D65" t="str">
            <v>SCM-415H</v>
          </cell>
          <cell r="E65" t="str">
            <v xml:space="preserve"> 14.40X9.0</v>
          </cell>
          <cell r="F65">
            <v>4.5600000000000002E-2</v>
          </cell>
          <cell r="G65">
            <v>3.7999999999999999E-2</v>
          </cell>
          <cell r="H65">
            <v>205.89</v>
          </cell>
        </row>
        <row r="66">
          <cell r="B66">
            <v>270</v>
          </cell>
          <cell r="C66" t="str">
            <v>KIRLOSKAR AV33  WP</v>
          </cell>
          <cell r="D66" t="str">
            <v>17CR3</v>
          </cell>
          <cell r="E66">
            <v>24.5</v>
          </cell>
          <cell r="F66">
            <v>0.26100000000000001</v>
          </cell>
          <cell r="G66">
            <v>0.17</v>
          </cell>
          <cell r="H66">
            <v>39.56</v>
          </cell>
        </row>
        <row r="67">
          <cell r="B67">
            <v>275</v>
          </cell>
          <cell r="C67" t="str">
            <v>IND. ENGINE 114 Ø</v>
          </cell>
          <cell r="D67" t="str">
            <v xml:space="preserve"> 17CR3</v>
          </cell>
          <cell r="E67">
            <v>35.4</v>
          </cell>
          <cell r="F67">
            <v>0.81389999999999996</v>
          </cell>
          <cell r="G67">
            <v>0.505</v>
          </cell>
          <cell r="H67">
            <v>34.79</v>
          </cell>
        </row>
        <row r="68">
          <cell r="B68">
            <v>276</v>
          </cell>
          <cell r="C68" t="str">
            <v>IND.ENGINE102</v>
          </cell>
          <cell r="D68" t="str">
            <v xml:space="preserve"> 17CR3</v>
          </cell>
          <cell r="E68">
            <v>35.4</v>
          </cell>
          <cell r="F68">
            <v>0.71429999999999993</v>
          </cell>
          <cell r="G68">
            <v>0.45300000000000001</v>
          </cell>
          <cell r="H68">
            <v>34.79</v>
          </cell>
        </row>
        <row r="69">
          <cell r="B69">
            <v>277</v>
          </cell>
          <cell r="C69" t="str">
            <v>IND. ENGINE 95 Ø</v>
          </cell>
          <cell r="D69" t="str">
            <v xml:space="preserve"> 17CR3</v>
          </cell>
          <cell r="E69">
            <v>35.4</v>
          </cell>
          <cell r="F69">
            <v>0.65249999999999997</v>
          </cell>
          <cell r="G69">
            <v>0.38800000000000001</v>
          </cell>
          <cell r="H69">
            <v>34.79</v>
          </cell>
        </row>
        <row r="70">
          <cell r="B70">
            <v>279</v>
          </cell>
          <cell r="C70" t="str">
            <v>IND.ENGINE102 4 RV</v>
          </cell>
          <cell r="D70" t="str">
            <v xml:space="preserve"> 17CR3</v>
          </cell>
          <cell r="E70">
            <v>35.4</v>
          </cell>
          <cell r="F70">
            <v>0.71429999999999993</v>
          </cell>
          <cell r="G70">
            <v>0.45300000000000001</v>
          </cell>
          <cell r="H70">
            <v>34.79</v>
          </cell>
        </row>
        <row r="71">
          <cell r="B71">
            <v>302</v>
          </cell>
          <cell r="C71" t="str">
            <v>PREMIER 118 NE</v>
          </cell>
          <cell r="D71" t="str">
            <v>SCM-415H</v>
          </cell>
          <cell r="E71" t="str">
            <v xml:space="preserve"> 17.85x11.1</v>
          </cell>
          <cell r="F71">
            <v>8.43E-2</v>
          </cell>
          <cell r="G71">
            <v>7.2999999999999995E-2</v>
          </cell>
          <cell r="H71">
            <v>193.19</v>
          </cell>
        </row>
        <row r="72">
          <cell r="B72">
            <v>303</v>
          </cell>
          <cell r="C72" t="str">
            <v>AMBASSADSOR</v>
          </cell>
          <cell r="D72" t="str">
            <v xml:space="preserve"> 17CR3</v>
          </cell>
          <cell r="E72">
            <v>17.850000000000001</v>
          </cell>
          <cell r="F72">
            <v>0.1414</v>
          </cell>
          <cell r="G72">
            <v>8.8999999999999996E-2</v>
          </cell>
          <cell r="H72">
            <v>48.9</v>
          </cell>
        </row>
        <row r="73">
          <cell r="B73">
            <v>304</v>
          </cell>
          <cell r="C73" t="str">
            <v>HIND TREAKKER</v>
          </cell>
          <cell r="D73" t="str">
            <v>15/17CR3</v>
          </cell>
          <cell r="E73">
            <v>25.8</v>
          </cell>
          <cell r="F73">
            <v>0.27460000000000001</v>
          </cell>
          <cell r="G73">
            <v>0.157</v>
          </cell>
          <cell r="H73">
            <v>34.54</v>
          </cell>
        </row>
        <row r="74">
          <cell r="B74">
            <v>307</v>
          </cell>
          <cell r="C74" t="str">
            <v>AMBASSODER S.SKIRT</v>
          </cell>
          <cell r="D74" t="str">
            <v>SCM-415H</v>
          </cell>
          <cell r="E74" t="str">
            <v xml:space="preserve"> 19.45x11.6</v>
          </cell>
          <cell r="F74">
            <v>0.10009999999999999</v>
          </cell>
          <cell r="G74">
            <v>8.6999999999999994E-2</v>
          </cell>
          <cell r="H74">
            <v>186.8</v>
          </cell>
        </row>
        <row r="75">
          <cell r="B75">
            <v>308</v>
          </cell>
          <cell r="C75" t="str">
            <v>Ambassador HCR</v>
          </cell>
          <cell r="D75" t="str">
            <v>SCM-415H</v>
          </cell>
          <cell r="E75" t="str">
            <v xml:space="preserve"> 19.45x11.6</v>
          </cell>
          <cell r="F75">
            <v>0.10009999999999999</v>
          </cell>
          <cell r="G75">
            <v>8.6999999999999994E-2</v>
          </cell>
          <cell r="H75">
            <v>186.8</v>
          </cell>
        </row>
        <row r="76">
          <cell r="B76">
            <v>309</v>
          </cell>
          <cell r="C76" t="str">
            <v>MARUTI-800</v>
          </cell>
          <cell r="D76" t="str">
            <v>SCR-415H</v>
          </cell>
          <cell r="E76" t="str">
            <v xml:space="preserve"> 16.40X11.0</v>
          </cell>
          <cell r="F76">
            <v>5.2999999999999999E-2</v>
          </cell>
          <cell r="G76">
            <v>4.3999999999999997E-2</v>
          </cell>
          <cell r="H76">
            <v>181.24</v>
          </cell>
        </row>
        <row r="77">
          <cell r="B77">
            <v>319</v>
          </cell>
          <cell r="C77" t="str">
            <v>GYPSY</v>
          </cell>
          <cell r="D77" t="str">
            <v>SCR-415H</v>
          </cell>
          <cell r="E77" t="str">
            <v xml:space="preserve"> 16.40X11.1</v>
          </cell>
          <cell r="F77">
            <v>5.2999999999999999E-2</v>
          </cell>
          <cell r="G77">
            <v>4.3999999999999997E-2</v>
          </cell>
          <cell r="H77">
            <v>181.24</v>
          </cell>
        </row>
        <row r="78">
          <cell r="B78">
            <v>320</v>
          </cell>
          <cell r="C78" t="str">
            <v>YE-2 EXPORT</v>
          </cell>
          <cell r="D78" t="str">
            <v>SCR-415H</v>
          </cell>
          <cell r="E78" t="str">
            <v xml:space="preserve"> 17.40X11.1</v>
          </cell>
          <cell r="F78">
            <v>7.2599999999999998E-2</v>
          </cell>
          <cell r="G78">
            <v>6.2E-2</v>
          </cell>
          <cell r="H78">
            <v>200.67</v>
          </cell>
        </row>
        <row r="79">
          <cell r="B79">
            <v>325</v>
          </cell>
          <cell r="C79" t="str">
            <v>YE-2 DOMESTIC</v>
          </cell>
          <cell r="D79" t="str">
            <v>SCR-415H</v>
          </cell>
          <cell r="E79" t="str">
            <v xml:space="preserve"> 17.40X11.1</v>
          </cell>
          <cell r="F79">
            <v>7.2599999999999998E-2</v>
          </cell>
          <cell r="G79">
            <v>6.2E-2</v>
          </cell>
          <cell r="H79">
            <v>200.67</v>
          </cell>
        </row>
        <row r="80">
          <cell r="B80">
            <v>326</v>
          </cell>
          <cell r="C80" t="str">
            <v>ESTEEM 1300 CC</v>
          </cell>
          <cell r="D80" t="str">
            <v>SCR-415H</v>
          </cell>
          <cell r="E80" t="str">
            <v xml:space="preserve"> 17.40X11.1</v>
          </cell>
          <cell r="F80">
            <v>7.6999999999999999E-2</v>
          </cell>
          <cell r="G80">
            <v>6.7000000000000004E-2</v>
          </cell>
          <cell r="H80">
            <v>200.67</v>
          </cell>
        </row>
        <row r="81">
          <cell r="B81">
            <v>332</v>
          </cell>
          <cell r="C81" t="str">
            <v>INDICA 475 SI</v>
          </cell>
          <cell r="D81" t="str">
            <v>SCM-415H</v>
          </cell>
          <cell r="E81" t="str">
            <v xml:space="preserve"> 20.4 X 12.0</v>
          </cell>
          <cell r="F81">
            <v>0.10479999999999999</v>
          </cell>
          <cell r="G81">
            <v>9.1999999999999998E-2</v>
          </cell>
          <cell r="H81">
            <v>157.80000000000001</v>
          </cell>
        </row>
        <row r="82">
          <cell r="B82">
            <v>351</v>
          </cell>
          <cell r="C82" t="str">
            <v>JEEP PETROL</v>
          </cell>
          <cell r="D82" t="str">
            <v xml:space="preserve"> 15CR3</v>
          </cell>
          <cell r="E82">
            <v>21</v>
          </cell>
          <cell r="F82">
            <v>0.20949999999999999</v>
          </cell>
          <cell r="G82">
            <v>0.111</v>
          </cell>
          <cell r="H82">
            <v>42.42</v>
          </cell>
        </row>
        <row r="83">
          <cell r="B83">
            <v>355</v>
          </cell>
          <cell r="C83" t="str">
            <v>PEUGEOT</v>
          </cell>
          <cell r="D83" t="str">
            <v xml:space="preserve">  15CRNI6</v>
          </cell>
          <cell r="E83">
            <v>28.4</v>
          </cell>
          <cell r="F83">
            <v>0.41499999999999998</v>
          </cell>
          <cell r="G83">
            <v>0.23300000000000001</v>
          </cell>
          <cell r="H83">
            <v>47.32</v>
          </cell>
        </row>
        <row r="84">
          <cell r="B84">
            <v>356</v>
          </cell>
          <cell r="C84" t="str">
            <v>PEUGEOT XD-3</v>
          </cell>
          <cell r="D84" t="str">
            <v xml:space="preserve"> 17CR3</v>
          </cell>
          <cell r="E84">
            <v>30.4</v>
          </cell>
          <cell r="F84">
            <v>0.48580000000000001</v>
          </cell>
          <cell r="G84">
            <v>0.29499999999999998</v>
          </cell>
          <cell r="H84">
            <v>31.07</v>
          </cell>
        </row>
        <row r="85">
          <cell r="B85">
            <v>359</v>
          </cell>
          <cell r="C85" t="str">
            <v>Peugeot ST</v>
          </cell>
          <cell r="D85" t="str">
            <v xml:space="preserve">  15CRNI6</v>
          </cell>
          <cell r="E85">
            <v>28.4</v>
          </cell>
          <cell r="F85">
            <v>0.41499999999999998</v>
          </cell>
          <cell r="G85">
            <v>0.23300000000000001</v>
          </cell>
          <cell r="H85">
            <v>47.32</v>
          </cell>
        </row>
        <row r="86">
          <cell r="B86">
            <v>361</v>
          </cell>
          <cell r="C86" t="str">
            <v>MARUTI F8D</v>
          </cell>
          <cell r="D86" t="str">
            <v>SCR-415H</v>
          </cell>
          <cell r="E86" t="str">
            <v xml:space="preserve"> 16.40X11.0</v>
          </cell>
          <cell r="F86">
            <v>4.9200000000000001E-2</v>
          </cell>
          <cell r="G86">
            <v>4.1000000000000002E-2</v>
          </cell>
          <cell r="H86">
            <v>181.24</v>
          </cell>
        </row>
        <row r="87">
          <cell r="B87">
            <v>363</v>
          </cell>
          <cell r="C87" t="str">
            <v>BALLENO</v>
          </cell>
          <cell r="D87" t="str">
            <v>SCR-415H</v>
          </cell>
          <cell r="E87" t="str">
            <v>19.40 X 13.0</v>
          </cell>
          <cell r="F87">
            <v>8.6300000000000002E-2</v>
          </cell>
          <cell r="G87">
            <v>7.4999999999999997E-2</v>
          </cell>
          <cell r="H87">
            <v>186.8</v>
          </cell>
        </row>
        <row r="88">
          <cell r="B88">
            <v>402</v>
          </cell>
          <cell r="C88" t="str">
            <v>TATA 90 Ø</v>
          </cell>
          <cell r="D88" t="str">
            <v xml:space="preserve"> 17CR3</v>
          </cell>
          <cell r="E88">
            <v>30.4</v>
          </cell>
          <cell r="F88">
            <v>0.48119999999999996</v>
          </cell>
          <cell r="G88">
            <v>0.27700000000000002</v>
          </cell>
          <cell r="H88">
            <v>31.07</v>
          </cell>
        </row>
        <row r="89">
          <cell r="B89">
            <v>434</v>
          </cell>
          <cell r="C89" t="str">
            <v>HINDUSTAN DIESEL</v>
          </cell>
          <cell r="D89" t="str">
            <v>15/17CR3</v>
          </cell>
          <cell r="E89">
            <v>25.8</v>
          </cell>
          <cell r="F89">
            <v>0.27460000000000001</v>
          </cell>
          <cell r="G89">
            <v>0.157</v>
          </cell>
          <cell r="H89">
            <v>34.54</v>
          </cell>
        </row>
        <row r="90">
          <cell r="B90">
            <v>445</v>
          </cell>
          <cell r="C90" t="str">
            <v>TATA 97 Ø 4SP RC</v>
          </cell>
          <cell r="D90" t="str">
            <v xml:space="preserve"> 17CR3</v>
          </cell>
          <cell r="E90">
            <v>36.4</v>
          </cell>
          <cell r="F90">
            <v>0.71439999999999992</v>
          </cell>
          <cell r="G90">
            <v>0.496</v>
          </cell>
          <cell r="H90">
            <v>33.590000000000003</v>
          </cell>
        </row>
        <row r="91">
          <cell r="B91">
            <v>448</v>
          </cell>
          <cell r="C91" t="str">
            <v>EICHER 483 NA</v>
          </cell>
          <cell r="D91" t="str">
            <v xml:space="preserve"> 15CRNI6</v>
          </cell>
          <cell r="E91">
            <v>34.4</v>
          </cell>
          <cell r="F91">
            <v>0.57610000000000006</v>
          </cell>
          <cell r="G91">
            <v>0.35899999999999999</v>
          </cell>
          <cell r="H91">
            <v>48.13</v>
          </cell>
        </row>
        <row r="92">
          <cell r="B92">
            <v>458</v>
          </cell>
          <cell r="C92" t="str">
            <v>TATA 97 Ø 4SP RC</v>
          </cell>
          <cell r="D92" t="str">
            <v xml:space="preserve"> 17CR3</v>
          </cell>
          <cell r="E92">
            <v>36.4</v>
          </cell>
          <cell r="F92">
            <v>0.71439999999999992</v>
          </cell>
          <cell r="G92">
            <v>0.496</v>
          </cell>
          <cell r="H92">
            <v>33.590000000000003</v>
          </cell>
        </row>
        <row r="93">
          <cell r="B93">
            <v>469</v>
          </cell>
          <cell r="C93" t="str">
            <v xml:space="preserve">Tata 92 5RV SD 2.5(32 mm)        (RC)  </v>
          </cell>
          <cell r="D93" t="str">
            <v xml:space="preserve"> 17CR3</v>
          </cell>
          <cell r="E93">
            <v>32.4</v>
          </cell>
          <cell r="F93">
            <v>0.54659999999999997</v>
          </cell>
          <cell r="G93">
            <v>0.36899999999999999</v>
          </cell>
          <cell r="H93">
            <v>33.64</v>
          </cell>
        </row>
        <row r="94">
          <cell r="B94">
            <v>470</v>
          </cell>
          <cell r="C94" t="str">
            <v xml:space="preserve">Tata 92 5RV SD 2.5 (30 mm)     (RC)  </v>
          </cell>
          <cell r="D94" t="str">
            <v xml:space="preserve"> 17CR3</v>
          </cell>
          <cell r="E94">
            <v>32.4</v>
          </cell>
          <cell r="F94">
            <v>0.54659999999999997</v>
          </cell>
          <cell r="G94">
            <v>0.36899999999999999</v>
          </cell>
          <cell r="H94">
            <v>33.64</v>
          </cell>
        </row>
        <row r="95">
          <cell r="B95">
            <v>471</v>
          </cell>
          <cell r="C95" t="str">
            <v>Tata 92 5RV SD         (RC)   3 mm</v>
          </cell>
          <cell r="D95" t="str">
            <v xml:space="preserve"> 17CR3</v>
          </cell>
          <cell r="E95">
            <v>32.4</v>
          </cell>
          <cell r="F95">
            <v>0.54659999999999997</v>
          </cell>
          <cell r="G95">
            <v>0.36899999999999999</v>
          </cell>
          <cell r="H95">
            <v>33.64</v>
          </cell>
        </row>
        <row r="96">
          <cell r="B96">
            <v>471</v>
          </cell>
          <cell r="C96" t="str">
            <v>Tata 92 5RV SD         (RC)   3 mm</v>
          </cell>
          <cell r="D96" t="str">
            <v xml:space="preserve"> 17CR3</v>
          </cell>
          <cell r="E96">
            <v>32.4</v>
          </cell>
          <cell r="F96">
            <v>0.54659999999999997</v>
          </cell>
          <cell r="G96">
            <v>0.36899999999999999</v>
          </cell>
          <cell r="H96">
            <v>33.64</v>
          </cell>
        </row>
        <row r="97">
          <cell r="B97">
            <v>472</v>
          </cell>
          <cell r="C97" t="str">
            <v>TATA 92 ST</v>
          </cell>
          <cell r="D97" t="str">
            <v xml:space="preserve"> 17CR3</v>
          </cell>
          <cell r="E97">
            <v>30.4</v>
          </cell>
          <cell r="F97">
            <v>0.48119999999999996</v>
          </cell>
          <cell r="G97">
            <v>0.31</v>
          </cell>
          <cell r="H97">
            <v>31.07</v>
          </cell>
        </row>
        <row r="98">
          <cell r="B98">
            <v>473</v>
          </cell>
          <cell r="C98" t="str">
            <v>Tata 92 3 rv ST</v>
          </cell>
          <cell r="D98" t="str">
            <v xml:space="preserve"> 17CR3</v>
          </cell>
          <cell r="E98">
            <v>30.4</v>
          </cell>
          <cell r="F98">
            <v>0.48119999999999996</v>
          </cell>
          <cell r="G98">
            <v>0.31</v>
          </cell>
          <cell r="H98">
            <v>31.07</v>
          </cell>
        </row>
        <row r="99">
          <cell r="B99">
            <v>475</v>
          </cell>
          <cell r="C99" t="str">
            <v>Tata 92 3 rv  SD           (RC)</v>
          </cell>
          <cell r="D99" t="str">
            <v xml:space="preserve"> 17CR3</v>
          </cell>
          <cell r="E99">
            <v>32.4</v>
          </cell>
          <cell r="F99">
            <v>0.54659999999999997</v>
          </cell>
          <cell r="G99">
            <v>0.36899999999999999</v>
          </cell>
          <cell r="H99">
            <v>33.64</v>
          </cell>
        </row>
        <row r="100">
          <cell r="B100">
            <v>479</v>
          </cell>
          <cell r="C100" t="str">
            <v>TATA 92 5 RV                  (RC)</v>
          </cell>
          <cell r="D100" t="str">
            <v xml:space="preserve"> 17CR3</v>
          </cell>
          <cell r="E100">
            <v>32.4</v>
          </cell>
          <cell r="F100">
            <v>0.54659999999999997</v>
          </cell>
          <cell r="G100">
            <v>0.36899999999999999</v>
          </cell>
          <cell r="H100">
            <v>33.64</v>
          </cell>
        </row>
        <row r="101">
          <cell r="B101">
            <v>480</v>
          </cell>
          <cell r="C101" t="str">
            <v>TATA 92 5 RV                  (RC)  30MM</v>
          </cell>
          <cell r="D101" t="str">
            <v xml:space="preserve"> 17CR3</v>
          </cell>
          <cell r="E101">
            <v>32.4</v>
          </cell>
          <cell r="F101">
            <v>0.54659999999999997</v>
          </cell>
          <cell r="G101">
            <v>0.36899999999999999</v>
          </cell>
          <cell r="H101">
            <v>33.64</v>
          </cell>
        </row>
        <row r="102">
          <cell r="B102">
            <v>482</v>
          </cell>
          <cell r="C102" t="str">
            <v>Tata 92 3 rv                  (RC)</v>
          </cell>
          <cell r="D102" t="str">
            <v xml:space="preserve"> 17CR3</v>
          </cell>
          <cell r="E102">
            <v>32.4</v>
          </cell>
          <cell r="F102">
            <v>0.54659999999999997</v>
          </cell>
          <cell r="G102">
            <v>0.36899999999999999</v>
          </cell>
          <cell r="H102">
            <v>33.64</v>
          </cell>
        </row>
        <row r="103">
          <cell r="B103">
            <v>484</v>
          </cell>
          <cell r="C103" t="str">
            <v>Tata 92 Dia 4 RV         (RC)</v>
          </cell>
          <cell r="D103" t="str">
            <v xml:space="preserve"> 17CR3</v>
          </cell>
          <cell r="E103">
            <v>32.4</v>
          </cell>
          <cell r="F103">
            <v>0.54659999999999997</v>
          </cell>
          <cell r="G103">
            <v>0.36899999999999999</v>
          </cell>
          <cell r="H103">
            <v>33.64</v>
          </cell>
        </row>
        <row r="104">
          <cell r="B104">
            <v>486</v>
          </cell>
          <cell r="C104" t="str">
            <v>Tata 92 5 RV  ST (WA)</v>
          </cell>
          <cell r="D104" t="str">
            <v xml:space="preserve"> 17CR3</v>
          </cell>
          <cell r="E104">
            <v>30.4</v>
          </cell>
          <cell r="F104">
            <v>0.48119999999999996</v>
          </cell>
          <cell r="G104">
            <v>0.31</v>
          </cell>
          <cell r="H104">
            <v>31.07</v>
          </cell>
        </row>
        <row r="105">
          <cell r="B105">
            <v>488</v>
          </cell>
          <cell r="C105" t="str">
            <v>TATA 92 Ø</v>
          </cell>
          <cell r="D105" t="str">
            <v xml:space="preserve"> 17CR3</v>
          </cell>
          <cell r="E105">
            <v>30.4</v>
          </cell>
          <cell r="F105">
            <v>0.48119999999999996</v>
          </cell>
          <cell r="G105">
            <v>0.31</v>
          </cell>
          <cell r="H105">
            <v>31.07</v>
          </cell>
        </row>
        <row r="106">
          <cell r="B106">
            <v>492</v>
          </cell>
          <cell r="C106" t="str">
            <v>Tata  92 Dia 5 rv          (RC)</v>
          </cell>
          <cell r="D106" t="str">
            <v xml:space="preserve"> 17CR3</v>
          </cell>
          <cell r="E106">
            <v>32.4</v>
          </cell>
          <cell r="F106">
            <v>0.54659999999999997</v>
          </cell>
          <cell r="G106">
            <v>0.36899999999999999</v>
          </cell>
          <cell r="H106">
            <v>33.64</v>
          </cell>
        </row>
        <row r="107">
          <cell r="B107">
            <v>493</v>
          </cell>
          <cell r="C107" t="str">
            <v>TATA 92  32 Ø  R.C.</v>
          </cell>
          <cell r="D107" t="str">
            <v xml:space="preserve"> 17CR3</v>
          </cell>
          <cell r="E107">
            <v>32.4</v>
          </cell>
          <cell r="F107">
            <v>0.54659999999999997</v>
          </cell>
          <cell r="G107">
            <v>0.36899999999999999</v>
          </cell>
          <cell r="H107">
            <v>33.64</v>
          </cell>
        </row>
        <row r="108">
          <cell r="B108">
            <v>494</v>
          </cell>
          <cell r="C108" t="str">
            <v>TATA 97 Ø 4SP RC</v>
          </cell>
          <cell r="D108" t="str">
            <v xml:space="preserve"> 17CR3</v>
          </cell>
          <cell r="E108">
            <v>36.4</v>
          </cell>
          <cell r="F108">
            <v>0.71439999999999992</v>
          </cell>
          <cell r="G108">
            <v>0.496</v>
          </cell>
          <cell r="H108">
            <v>33.590000000000003</v>
          </cell>
        </row>
        <row r="109">
          <cell r="B109">
            <v>495</v>
          </cell>
          <cell r="C109" t="str">
            <v>TATA 92 DIA 5/20 XA</v>
          </cell>
          <cell r="D109" t="str">
            <v xml:space="preserve"> 17CR3</v>
          </cell>
          <cell r="E109">
            <v>30.4</v>
          </cell>
          <cell r="F109">
            <v>0.48119999999999996</v>
          </cell>
          <cell r="G109">
            <v>0.31</v>
          </cell>
          <cell r="H109">
            <v>31.07</v>
          </cell>
        </row>
        <row r="110">
          <cell r="B110">
            <v>502</v>
          </cell>
          <cell r="C110" t="str">
            <v>SHAKTIMAN</v>
          </cell>
          <cell r="D110" t="str">
            <v xml:space="preserve"> 15CR3</v>
          </cell>
          <cell r="E110">
            <v>38.4</v>
          </cell>
          <cell r="F110">
            <v>0.82229999999999992</v>
          </cell>
          <cell r="G110">
            <v>0.57299999999999995</v>
          </cell>
          <cell r="H110">
            <v>32.619999999999997</v>
          </cell>
        </row>
        <row r="111">
          <cell r="B111">
            <v>504</v>
          </cell>
          <cell r="C111" t="str">
            <v>INT HARV  D. JEEP</v>
          </cell>
          <cell r="D111" t="str">
            <v xml:space="preserve"> 17CR3</v>
          </cell>
          <cell r="E111">
            <v>28.4</v>
          </cell>
          <cell r="F111">
            <v>0.39860000000000001</v>
          </cell>
          <cell r="G111">
            <v>0.23</v>
          </cell>
          <cell r="H111">
            <v>34.39</v>
          </cell>
        </row>
        <row r="112">
          <cell r="B112">
            <v>510</v>
          </cell>
          <cell r="C112" t="str">
            <v>Eicher phase - I</v>
          </cell>
          <cell r="D112" t="str">
            <v xml:space="preserve"> 17CR3</v>
          </cell>
          <cell r="E112">
            <v>40.4</v>
          </cell>
          <cell r="F112">
            <v>1.0107999999999999</v>
          </cell>
          <cell r="G112">
            <v>0.68799999999999994</v>
          </cell>
          <cell r="H112">
            <v>33.49</v>
          </cell>
        </row>
        <row r="113">
          <cell r="B113">
            <v>511</v>
          </cell>
          <cell r="C113" t="str">
            <v>ESCORTS-335</v>
          </cell>
          <cell r="D113" t="str">
            <v xml:space="preserve"> 17CR3</v>
          </cell>
          <cell r="E113">
            <v>38.4</v>
          </cell>
          <cell r="F113">
            <v>0.83140000000000003</v>
          </cell>
          <cell r="G113">
            <v>0.46899999999999997</v>
          </cell>
          <cell r="H113">
            <v>32.619999999999997</v>
          </cell>
        </row>
        <row r="114">
          <cell r="B114">
            <v>512</v>
          </cell>
          <cell r="C114" t="str">
            <v>ESCORTS E2-228</v>
          </cell>
          <cell r="D114" t="str">
            <v xml:space="preserve"> 17CR3</v>
          </cell>
          <cell r="E114">
            <v>42.4</v>
          </cell>
          <cell r="F114">
            <v>1.0800999999999998</v>
          </cell>
          <cell r="G114">
            <v>0.73399999999999999</v>
          </cell>
          <cell r="H114">
            <v>35.43</v>
          </cell>
        </row>
        <row r="115">
          <cell r="B115">
            <v>513</v>
          </cell>
          <cell r="C115" t="str">
            <v>ESCORTS E3-342</v>
          </cell>
          <cell r="D115" t="str">
            <v xml:space="preserve"> 17CR3</v>
          </cell>
          <cell r="E115">
            <v>42.4</v>
          </cell>
          <cell r="F115">
            <v>1.0800999999999998</v>
          </cell>
          <cell r="G115">
            <v>0.73399999999999999</v>
          </cell>
          <cell r="H115">
            <v>35.43</v>
          </cell>
        </row>
        <row r="116">
          <cell r="B116">
            <v>516</v>
          </cell>
          <cell r="C116" t="str">
            <v>FARMTRAC-50 (MOD.)</v>
          </cell>
          <cell r="D116" t="str">
            <v xml:space="preserve"> 15CRNI6</v>
          </cell>
          <cell r="E116">
            <v>38.5</v>
          </cell>
          <cell r="F116">
            <v>0.88229999999999997</v>
          </cell>
          <cell r="G116">
            <v>0.59899999999999998</v>
          </cell>
          <cell r="H116">
            <v>46.28</v>
          </cell>
        </row>
        <row r="117">
          <cell r="B117">
            <v>517</v>
          </cell>
          <cell r="C117" t="str">
            <v>FARM TRAC-3610 RC</v>
          </cell>
          <cell r="D117" t="str">
            <v xml:space="preserve"> 15CRNI6</v>
          </cell>
          <cell r="E117">
            <v>38.5</v>
          </cell>
          <cell r="F117">
            <v>0.88229999999999997</v>
          </cell>
          <cell r="G117">
            <v>0.59899999999999998</v>
          </cell>
          <cell r="H117">
            <v>46.28</v>
          </cell>
        </row>
        <row r="118">
          <cell r="B118">
            <v>521</v>
          </cell>
          <cell r="C118" t="str">
            <v>Ford 3600 ST /FT-50</v>
          </cell>
          <cell r="D118" t="str">
            <v xml:space="preserve"> 15CRNI6</v>
          </cell>
          <cell r="E118">
            <v>38.5</v>
          </cell>
          <cell r="F118">
            <v>0.88229999999999997</v>
          </cell>
          <cell r="G118">
            <v>0.59899999999999998</v>
          </cell>
          <cell r="H118">
            <v>46.28</v>
          </cell>
        </row>
        <row r="119">
          <cell r="B119">
            <v>522</v>
          </cell>
          <cell r="C119" t="str">
            <v>PARTAP-284</v>
          </cell>
          <cell r="D119" t="str">
            <v>15/17CR3</v>
          </cell>
          <cell r="E119">
            <v>25.8</v>
          </cell>
          <cell r="F119">
            <v>0.27460000000000001</v>
          </cell>
          <cell r="G119">
            <v>0.157</v>
          </cell>
          <cell r="H119">
            <v>34.54</v>
          </cell>
        </row>
        <row r="120">
          <cell r="B120">
            <v>523</v>
          </cell>
          <cell r="C120" t="str">
            <v>Partap 284 ST</v>
          </cell>
          <cell r="D120" t="str">
            <v>15/17CR3</v>
          </cell>
          <cell r="E120">
            <v>25.8</v>
          </cell>
          <cell r="F120">
            <v>0.27460000000000001</v>
          </cell>
          <cell r="G120">
            <v>0.157</v>
          </cell>
          <cell r="H120">
            <v>34.54</v>
          </cell>
        </row>
        <row r="121">
          <cell r="B121">
            <v>526</v>
          </cell>
          <cell r="C121" t="str">
            <v>FT-55</v>
          </cell>
          <cell r="D121" t="str">
            <v xml:space="preserve"> 15CRNI6</v>
          </cell>
          <cell r="E121">
            <v>38.5</v>
          </cell>
          <cell r="F121">
            <v>0.88229999999999997</v>
          </cell>
          <cell r="G121">
            <v>0.59899999999999998</v>
          </cell>
          <cell r="H121">
            <v>46.28</v>
          </cell>
        </row>
        <row r="122">
          <cell r="B122">
            <v>529</v>
          </cell>
          <cell r="C122" t="str">
            <v>ESCORTS - 312D</v>
          </cell>
          <cell r="D122" t="str">
            <v xml:space="preserve"> 17CR3</v>
          </cell>
          <cell r="E122">
            <v>38.4</v>
          </cell>
          <cell r="F122">
            <v>0.83140000000000003</v>
          </cell>
          <cell r="G122">
            <v>0.46899999999999997</v>
          </cell>
          <cell r="H122">
            <v>32.619999999999997</v>
          </cell>
        </row>
        <row r="123">
          <cell r="B123">
            <v>530</v>
          </cell>
          <cell r="C123" t="str">
            <v>ESCORTS-312D R.C.</v>
          </cell>
          <cell r="D123" t="str">
            <v xml:space="preserve"> 17CR3</v>
          </cell>
          <cell r="E123">
            <v>38.4</v>
          </cell>
          <cell r="F123">
            <v>0.81329999999999991</v>
          </cell>
          <cell r="G123">
            <v>0.45800000000000002</v>
          </cell>
          <cell r="H123">
            <v>32.619999999999997</v>
          </cell>
        </row>
        <row r="124">
          <cell r="B124">
            <v>531</v>
          </cell>
          <cell r="C124" t="str">
            <v>ESCORTS - 312D</v>
          </cell>
          <cell r="D124" t="str">
            <v xml:space="preserve"> 17CR3</v>
          </cell>
          <cell r="E124">
            <v>38.4</v>
          </cell>
          <cell r="F124">
            <v>0.83140000000000003</v>
          </cell>
          <cell r="G124">
            <v>0.46899999999999997</v>
          </cell>
          <cell r="H124">
            <v>32.619999999999997</v>
          </cell>
        </row>
        <row r="125">
          <cell r="B125">
            <v>534</v>
          </cell>
          <cell r="C125" t="str">
            <v>ESCORTS E2-179</v>
          </cell>
          <cell r="D125" t="str">
            <v xml:space="preserve"> 17CR3</v>
          </cell>
          <cell r="E125">
            <v>38.4</v>
          </cell>
          <cell r="F125">
            <v>0.79510000000000003</v>
          </cell>
          <cell r="G125">
            <v>0.44700000000000001</v>
          </cell>
          <cell r="H125">
            <v>32.619999999999997</v>
          </cell>
        </row>
        <row r="126">
          <cell r="B126">
            <v>540</v>
          </cell>
          <cell r="C126" t="str">
            <v>EICHER (MOD.)</v>
          </cell>
          <cell r="D126" t="str">
            <v xml:space="preserve"> 17CR3</v>
          </cell>
          <cell r="E126">
            <v>40.4</v>
          </cell>
          <cell r="F126">
            <v>1.0107999999999999</v>
          </cell>
          <cell r="G126">
            <v>0.68799999999999994</v>
          </cell>
          <cell r="H126">
            <v>33.49</v>
          </cell>
        </row>
        <row r="127">
          <cell r="B127">
            <v>543</v>
          </cell>
          <cell r="C127" t="str">
            <v>FT-45</v>
          </cell>
          <cell r="D127" t="str">
            <v xml:space="preserve"> 15CRNI6</v>
          </cell>
          <cell r="E127">
            <v>38.5</v>
          </cell>
          <cell r="F127">
            <v>0.88229999999999997</v>
          </cell>
          <cell r="G127">
            <v>0.59899999999999998</v>
          </cell>
          <cell r="H127">
            <v>46.28</v>
          </cell>
        </row>
        <row r="128">
          <cell r="B128">
            <v>546</v>
          </cell>
          <cell r="C128" t="str">
            <v>SONALIKA  RC</v>
          </cell>
          <cell r="D128" t="str">
            <v xml:space="preserve"> 17CR4</v>
          </cell>
          <cell r="E128">
            <v>35.4</v>
          </cell>
          <cell r="F128">
            <v>0.65249999999999997</v>
          </cell>
          <cell r="G128">
            <v>0.38800000000000001</v>
          </cell>
          <cell r="H128">
            <v>34.79</v>
          </cell>
        </row>
        <row r="129">
          <cell r="B129">
            <v>548</v>
          </cell>
          <cell r="C129" t="str">
            <v>F3-329 RC FT-70</v>
          </cell>
          <cell r="D129" t="str">
            <v xml:space="preserve"> 15CRNI6</v>
          </cell>
          <cell r="E129">
            <v>38.5</v>
          </cell>
          <cell r="F129">
            <v>0.88229999999999997</v>
          </cell>
          <cell r="G129">
            <v>0.59899999999999998</v>
          </cell>
          <cell r="H129">
            <v>46.28</v>
          </cell>
        </row>
        <row r="130">
          <cell r="B130">
            <v>554</v>
          </cell>
          <cell r="C130" t="str">
            <v>Int. Hart. B-275 / ST</v>
          </cell>
          <cell r="D130" t="str">
            <v xml:space="preserve"> 17CR3</v>
          </cell>
          <cell r="E130">
            <v>28.4</v>
          </cell>
          <cell r="F130">
            <v>0.39860000000000001</v>
          </cell>
          <cell r="G130">
            <v>0.23</v>
          </cell>
          <cell r="H130">
            <v>34.39</v>
          </cell>
        </row>
        <row r="131">
          <cell r="B131">
            <v>561</v>
          </cell>
          <cell r="C131" t="str">
            <v>PERKINS P6</v>
          </cell>
          <cell r="D131" t="str">
            <v xml:space="preserve"> 17CR3</v>
          </cell>
          <cell r="E131">
            <v>32.15</v>
          </cell>
          <cell r="F131">
            <v>0.52100000000000002</v>
          </cell>
          <cell r="G131">
            <v>0.34899999999999998</v>
          </cell>
          <cell r="H131">
            <v>32.619999999999997</v>
          </cell>
        </row>
        <row r="132">
          <cell r="B132">
            <v>562</v>
          </cell>
          <cell r="C132" t="str">
            <v>PERKINS P6</v>
          </cell>
          <cell r="D132" t="str">
            <v xml:space="preserve"> 17CR3</v>
          </cell>
          <cell r="E132">
            <v>32.15</v>
          </cell>
          <cell r="F132">
            <v>0.52100000000000002</v>
          </cell>
          <cell r="G132">
            <v>0.34899999999999998</v>
          </cell>
          <cell r="H132">
            <v>32.619999999999997</v>
          </cell>
        </row>
        <row r="133">
          <cell r="B133">
            <v>562</v>
          </cell>
          <cell r="C133" t="str">
            <v>PERKINS P6</v>
          </cell>
          <cell r="D133" t="str">
            <v xml:space="preserve"> 15CRNI6</v>
          </cell>
          <cell r="E133">
            <v>35.4</v>
          </cell>
          <cell r="F133">
            <v>0.70740000000000003</v>
          </cell>
          <cell r="G133">
            <v>0.45500000000000002</v>
          </cell>
          <cell r="H133">
            <v>50.41</v>
          </cell>
        </row>
        <row r="134">
          <cell r="B134">
            <v>563</v>
          </cell>
          <cell r="C134" t="str">
            <v>Perkins   P3 S.T</v>
          </cell>
          <cell r="D134" t="str">
            <v xml:space="preserve"> 17CR3</v>
          </cell>
          <cell r="E134">
            <v>32.15</v>
          </cell>
          <cell r="F134">
            <v>0.52100000000000002</v>
          </cell>
          <cell r="G134">
            <v>0.34899999999999998</v>
          </cell>
          <cell r="H134">
            <v>32.619999999999997</v>
          </cell>
        </row>
        <row r="135">
          <cell r="B135">
            <v>564</v>
          </cell>
          <cell r="C135" t="str">
            <v>Perkins   P3 S.T</v>
          </cell>
          <cell r="D135" t="str">
            <v xml:space="preserve"> 17CR3</v>
          </cell>
          <cell r="E135">
            <v>32.15</v>
          </cell>
          <cell r="F135">
            <v>0.52100000000000002</v>
          </cell>
          <cell r="G135">
            <v>0.34899999999999998</v>
          </cell>
        </row>
        <row r="136">
          <cell r="B136">
            <v>565</v>
          </cell>
          <cell r="C136" t="str">
            <v>Perkins S 3 ST</v>
          </cell>
          <cell r="D136" t="str">
            <v xml:space="preserve"> 17CR3</v>
          </cell>
          <cell r="E136">
            <v>32.15</v>
          </cell>
          <cell r="F136">
            <v>0.52100000000000002</v>
          </cell>
          <cell r="G136">
            <v>0.34899999999999998</v>
          </cell>
          <cell r="H136">
            <v>32.619999999999997</v>
          </cell>
        </row>
        <row r="137">
          <cell r="B137">
            <v>566</v>
          </cell>
          <cell r="C137" t="str">
            <v>Perkins S 3</v>
          </cell>
          <cell r="D137" t="str">
            <v xml:space="preserve"> 17CR3</v>
          </cell>
          <cell r="E137">
            <v>32.15</v>
          </cell>
          <cell r="F137">
            <v>0.52100000000000002</v>
          </cell>
          <cell r="G137">
            <v>0.34899999999999998</v>
          </cell>
          <cell r="H137">
            <v>32.619999999999997</v>
          </cell>
        </row>
        <row r="138">
          <cell r="B138">
            <v>590</v>
          </cell>
          <cell r="C138" t="str">
            <v>ZETOR 95</v>
          </cell>
          <cell r="D138" t="str">
            <v xml:space="preserve"> 17CR3</v>
          </cell>
          <cell r="E138">
            <v>35.4</v>
          </cell>
          <cell r="F138">
            <v>0.65249999999999997</v>
          </cell>
          <cell r="G138">
            <v>0.38800000000000001</v>
          </cell>
          <cell r="H138">
            <v>34.79</v>
          </cell>
        </row>
        <row r="139">
          <cell r="B139">
            <v>591</v>
          </cell>
          <cell r="C139" t="str">
            <v>ZETOR 95 ST</v>
          </cell>
          <cell r="D139" t="str">
            <v xml:space="preserve"> 17CR3</v>
          </cell>
          <cell r="E139">
            <v>35.4</v>
          </cell>
          <cell r="F139">
            <v>0.65249999999999997</v>
          </cell>
          <cell r="G139">
            <v>0.38800000000000001</v>
          </cell>
          <cell r="H139">
            <v>34.79</v>
          </cell>
        </row>
        <row r="140">
          <cell r="B140">
            <v>594</v>
          </cell>
          <cell r="C140" t="str">
            <v>ZETOR 4511</v>
          </cell>
          <cell r="D140" t="str">
            <v xml:space="preserve"> 17CR3</v>
          </cell>
          <cell r="E140">
            <v>35.4</v>
          </cell>
          <cell r="F140">
            <v>0.71429999999999993</v>
          </cell>
          <cell r="G140">
            <v>0.45300000000000001</v>
          </cell>
          <cell r="H140">
            <v>34.79</v>
          </cell>
        </row>
        <row r="141">
          <cell r="B141">
            <v>596</v>
          </cell>
          <cell r="C141" t="str">
            <v>SONALIKA  RC-100</v>
          </cell>
          <cell r="D141" t="str">
            <v xml:space="preserve"> 17CR4</v>
          </cell>
          <cell r="E141">
            <v>35.4</v>
          </cell>
          <cell r="F141">
            <v>0.65249999999999997</v>
          </cell>
          <cell r="G141">
            <v>0.38800000000000001</v>
          </cell>
          <cell r="H141">
            <v>34.79</v>
          </cell>
        </row>
        <row r="142">
          <cell r="B142" t="str">
            <v>101M</v>
          </cell>
          <cell r="C142" t="str">
            <v>BAJAJ CALIBER</v>
          </cell>
          <cell r="D142" t="str">
            <v>SCM-415H</v>
          </cell>
          <cell r="E142" t="str">
            <v>13.40 X 9.0</v>
          </cell>
          <cell r="F142">
            <v>2.7E-2</v>
          </cell>
          <cell r="G142">
            <v>2.1999999999999999E-2</v>
          </cell>
          <cell r="H142">
            <v>244.37</v>
          </cell>
        </row>
        <row r="143">
          <cell r="B143" t="str">
            <v>104M</v>
          </cell>
          <cell r="C143" t="str">
            <v>BAJAJ CUB</v>
          </cell>
          <cell r="D143" t="str">
            <v>SCM-415H</v>
          </cell>
          <cell r="E143" t="str">
            <v xml:space="preserve"> 14.40X10.0</v>
          </cell>
          <cell r="F143">
            <v>2.9899999999999999E-2</v>
          </cell>
          <cell r="G143">
            <v>2.4E-2</v>
          </cell>
          <cell r="H143">
            <v>199.2</v>
          </cell>
        </row>
        <row r="144">
          <cell r="B144" t="str">
            <v>106M</v>
          </cell>
          <cell r="C144" t="str">
            <v>RAJDOOT</v>
          </cell>
          <cell r="D144" t="str">
            <v>SCM-415H</v>
          </cell>
          <cell r="E144" t="str">
            <v xml:space="preserve"> 15.40X10.0</v>
          </cell>
          <cell r="F144">
            <v>4.7799999999999995E-2</v>
          </cell>
          <cell r="G144">
            <v>0.04</v>
          </cell>
          <cell r="H144">
            <v>181.39</v>
          </cell>
        </row>
        <row r="145">
          <cell r="B145" t="str">
            <v>109M</v>
          </cell>
          <cell r="C145" t="str">
            <v>BAJAJ CHETAK</v>
          </cell>
          <cell r="D145" t="str">
            <v>SCM-415H</v>
          </cell>
          <cell r="E145" t="str">
            <v xml:space="preserve"> 15.40X10.1</v>
          </cell>
          <cell r="F145">
            <v>4.48E-2</v>
          </cell>
          <cell r="G145">
            <v>3.6999999999999998E-2</v>
          </cell>
          <cell r="H145">
            <v>181.39</v>
          </cell>
        </row>
        <row r="146">
          <cell r="B146" t="str">
            <v>114M</v>
          </cell>
          <cell r="C146" t="str">
            <v>BAJAJ M-50</v>
          </cell>
          <cell r="D146" t="str">
            <v>SCM-415H</v>
          </cell>
          <cell r="E146" t="str">
            <v xml:space="preserve"> 12.40X9.0</v>
          </cell>
          <cell r="F146">
            <v>1.6800000000000002E-2</v>
          </cell>
          <cell r="G146">
            <v>1.2999999999999999E-2</v>
          </cell>
          <cell r="H146">
            <v>224.35</v>
          </cell>
        </row>
        <row r="147">
          <cell r="B147" t="str">
            <v>117M</v>
          </cell>
          <cell r="C147" t="str">
            <v>LTW PLASTIC SCOOTER</v>
          </cell>
          <cell r="D147" t="str">
            <v>SCM-415H</v>
          </cell>
          <cell r="E147" t="str">
            <v xml:space="preserve"> 12.40X9.1</v>
          </cell>
          <cell r="F147">
            <v>1.6800000000000002E-2</v>
          </cell>
          <cell r="G147">
            <v>1.2999999999999999E-2</v>
          </cell>
          <cell r="H147">
            <v>224.35</v>
          </cell>
        </row>
        <row r="148">
          <cell r="B148" t="str">
            <v>119M</v>
          </cell>
          <cell r="C148" t="str">
            <v>VESPA 150 NV OLD</v>
          </cell>
          <cell r="D148" t="str">
            <v>SCM-415H</v>
          </cell>
          <cell r="E148" t="str">
            <v xml:space="preserve"> 15.40X10.0</v>
          </cell>
          <cell r="F148">
            <v>4.48E-2</v>
          </cell>
          <cell r="G148">
            <v>3.6999999999999998E-2</v>
          </cell>
          <cell r="H148">
            <v>181.39</v>
          </cell>
        </row>
        <row r="149">
          <cell r="B149" t="str">
            <v>120M</v>
          </cell>
          <cell r="C149" t="str">
            <v>HERO PUCH 65 CC</v>
          </cell>
          <cell r="D149" t="str">
            <v>SCM-415H</v>
          </cell>
          <cell r="E149" t="str">
            <v xml:space="preserve"> 12.40X8.1</v>
          </cell>
          <cell r="F149">
            <v>2.1700000000000001E-2</v>
          </cell>
          <cell r="G149">
            <v>1.7000000000000001E-2</v>
          </cell>
          <cell r="H149">
            <v>242.27</v>
          </cell>
        </row>
        <row r="150">
          <cell r="B150" t="str">
            <v>127M</v>
          </cell>
          <cell r="C150" t="str">
            <v>LML-5 Port</v>
          </cell>
          <cell r="D150" t="str">
            <v>SCM-415H</v>
          </cell>
          <cell r="E150" t="str">
            <v xml:space="preserve"> 15.40X10.0</v>
          </cell>
          <cell r="F150">
            <v>4.48E-2</v>
          </cell>
          <cell r="G150">
            <v>3.6999999999999998E-2</v>
          </cell>
          <cell r="H150">
            <v>181.39</v>
          </cell>
        </row>
        <row r="151">
          <cell r="B151" t="str">
            <v>128M</v>
          </cell>
          <cell r="C151" t="str">
            <v>VESPA 150 NV</v>
          </cell>
          <cell r="D151" t="str">
            <v>SCM-415H</v>
          </cell>
          <cell r="E151" t="str">
            <v xml:space="preserve"> 15.40X10.0</v>
          </cell>
          <cell r="F151">
            <v>4.48E-2</v>
          </cell>
          <cell r="G151">
            <v>3.6999999999999998E-2</v>
          </cell>
          <cell r="H151">
            <v>181.39</v>
          </cell>
        </row>
        <row r="152">
          <cell r="B152" t="str">
            <v>129M</v>
          </cell>
          <cell r="C152" t="str">
            <v>BAJAJ M-80</v>
          </cell>
          <cell r="D152" t="str">
            <v>SCM-415H</v>
          </cell>
          <cell r="E152" t="str">
            <v xml:space="preserve"> 12.40X8.0</v>
          </cell>
          <cell r="F152">
            <v>2.4300000000000002E-2</v>
          </cell>
          <cell r="G152">
            <v>0.02</v>
          </cell>
          <cell r="H152">
            <v>242.27</v>
          </cell>
        </row>
        <row r="153">
          <cell r="B153" t="str">
            <v>132M</v>
          </cell>
          <cell r="C153" t="str">
            <v>BAJAJ M-74</v>
          </cell>
          <cell r="D153" t="str">
            <v>SCM-415H</v>
          </cell>
          <cell r="E153" t="str">
            <v xml:space="preserve"> 12.40X8.1</v>
          </cell>
          <cell r="F153">
            <v>2.4300000000000002E-2</v>
          </cell>
          <cell r="G153">
            <v>0.02</v>
          </cell>
          <cell r="H153">
            <v>242.27</v>
          </cell>
        </row>
        <row r="154">
          <cell r="B154" t="str">
            <v>135M</v>
          </cell>
          <cell r="C154" t="str">
            <v xml:space="preserve">AX-100 </v>
          </cell>
          <cell r="D154" t="str">
            <v>SCM-415H</v>
          </cell>
          <cell r="E154" t="str">
            <v xml:space="preserve"> 14.40X10.1</v>
          </cell>
          <cell r="F154">
            <v>2.9899999999999999E-2</v>
          </cell>
          <cell r="G154">
            <v>2.4E-2</v>
          </cell>
          <cell r="H154">
            <v>199.02</v>
          </cell>
        </row>
        <row r="155">
          <cell r="B155" t="str">
            <v>137M</v>
          </cell>
          <cell r="C155" t="str">
            <v>YAMAHA RX-100</v>
          </cell>
          <cell r="D155" t="str">
            <v>SCM-415H</v>
          </cell>
          <cell r="E155" t="str">
            <v xml:space="preserve"> 14.40X9.0</v>
          </cell>
          <cell r="F155">
            <v>3.5400000000000001E-2</v>
          </cell>
          <cell r="G155">
            <v>2.9000000000000001E-2</v>
          </cell>
          <cell r="H155">
            <v>205.89</v>
          </cell>
        </row>
        <row r="156">
          <cell r="B156" t="str">
            <v>138M</v>
          </cell>
          <cell r="C156" t="str">
            <v xml:space="preserve">HERO HONDA </v>
          </cell>
          <cell r="D156" t="str">
            <v>SCM-415H</v>
          </cell>
          <cell r="E156" t="str">
            <v xml:space="preserve"> 13.40X9.2</v>
          </cell>
          <cell r="F156">
            <v>2.52E-2</v>
          </cell>
          <cell r="G156">
            <v>0.02</v>
          </cell>
          <cell r="H156">
            <v>246.85</v>
          </cell>
        </row>
        <row r="157">
          <cell r="B157" t="str">
            <v>139M</v>
          </cell>
          <cell r="C157" t="str">
            <v xml:space="preserve">KB-100 </v>
          </cell>
          <cell r="D157" t="str">
            <v>SCM-415H</v>
          </cell>
          <cell r="E157" t="str">
            <v xml:space="preserve"> 14.40X8.0</v>
          </cell>
          <cell r="F157">
            <v>3.8299999999999994E-2</v>
          </cell>
          <cell r="G157">
            <v>3.2000000000000001E-2</v>
          </cell>
          <cell r="H157">
            <v>197.15</v>
          </cell>
        </row>
        <row r="158">
          <cell r="B158" t="str">
            <v>149M</v>
          </cell>
          <cell r="C158" t="str">
            <v>BAJAJ CLASSIC 3 PORT (4S)</v>
          </cell>
          <cell r="D158" t="str">
            <v>SCM-415H</v>
          </cell>
          <cell r="E158" t="str">
            <v xml:space="preserve"> 15.40X10.1</v>
          </cell>
          <cell r="F158">
            <v>4.48E-2</v>
          </cell>
          <cell r="G158">
            <v>3.6999999999999998E-2</v>
          </cell>
          <cell r="H158">
            <v>181.39</v>
          </cell>
        </row>
        <row r="159">
          <cell r="B159" t="str">
            <v>150M</v>
          </cell>
          <cell r="C159" t="str">
            <v xml:space="preserve">BAJAJ SUPER FE </v>
          </cell>
          <cell r="D159" t="str">
            <v>SCM-415H</v>
          </cell>
          <cell r="E159" t="str">
            <v xml:space="preserve"> 16.40X11.0</v>
          </cell>
          <cell r="F159">
            <v>4.4700000000000004E-2</v>
          </cell>
          <cell r="G159">
            <v>3.6999999999999998E-2</v>
          </cell>
          <cell r="H159">
            <v>182.7</v>
          </cell>
        </row>
        <row r="160">
          <cell r="B160" t="str">
            <v>152M</v>
          </cell>
          <cell r="C160" t="str">
            <v>KB-125CC</v>
          </cell>
          <cell r="D160" t="str">
            <v>SCM-415H</v>
          </cell>
          <cell r="E160" t="str">
            <v xml:space="preserve"> 15.40X10.0</v>
          </cell>
          <cell r="F160">
            <v>4.02E-2</v>
          </cell>
          <cell r="G160">
            <v>3.3000000000000002E-2</v>
          </cell>
          <cell r="H160">
            <v>181.39</v>
          </cell>
        </row>
        <row r="161">
          <cell r="B161" t="str">
            <v>154M</v>
          </cell>
          <cell r="C161" t="str">
            <v>SUNNY ZIP</v>
          </cell>
          <cell r="D161" t="str">
            <v>SCM-415H</v>
          </cell>
          <cell r="E161" t="str">
            <v xml:space="preserve"> 12.40X9.0</v>
          </cell>
          <cell r="F161">
            <v>1.6800000000000002E-2</v>
          </cell>
          <cell r="G161">
            <v>1.2999999999999999E-2</v>
          </cell>
          <cell r="H161">
            <v>224.35</v>
          </cell>
        </row>
        <row r="162">
          <cell r="B162" t="str">
            <v>157M</v>
          </cell>
          <cell r="C162" t="str">
            <v>TVS-50 (40 Ø)</v>
          </cell>
          <cell r="D162" t="str">
            <v>SCM-415H</v>
          </cell>
          <cell r="E162" t="str">
            <v xml:space="preserve"> 12.40X8.0</v>
          </cell>
          <cell r="F162">
            <v>2.07E-2</v>
          </cell>
          <cell r="G162">
            <v>1.6E-2</v>
          </cell>
          <cell r="H162">
            <v>242.27</v>
          </cell>
        </row>
        <row r="163">
          <cell r="B163" t="str">
            <v>158M</v>
          </cell>
          <cell r="C163" t="str">
            <v>TVS-50 (41 Ø)</v>
          </cell>
          <cell r="D163" t="str">
            <v>SCM-415H</v>
          </cell>
          <cell r="E163" t="str">
            <v xml:space="preserve"> 12.40X8.0</v>
          </cell>
          <cell r="F163">
            <v>2.07E-2</v>
          </cell>
          <cell r="G163">
            <v>1.6E-2</v>
          </cell>
          <cell r="H163">
            <v>242.27</v>
          </cell>
        </row>
        <row r="164">
          <cell r="B164" t="str">
            <v>161M</v>
          </cell>
          <cell r="C164" t="str">
            <v>YAMAHA RX-135 CC</v>
          </cell>
          <cell r="D164" t="str">
            <v>SCM-415H</v>
          </cell>
          <cell r="E164" t="str">
            <v xml:space="preserve"> 16.40X12.1</v>
          </cell>
          <cell r="F164">
            <v>3.9700000000000006E-2</v>
          </cell>
          <cell r="G164">
            <v>3.2000000000000001E-2</v>
          </cell>
          <cell r="H164">
            <v>212.08</v>
          </cell>
        </row>
        <row r="165">
          <cell r="B165" t="str">
            <v>170M</v>
          </cell>
          <cell r="C165" t="str">
            <v>MAJESTIC MOPED</v>
          </cell>
          <cell r="D165" t="str">
            <v>SCM-415H</v>
          </cell>
          <cell r="E165" t="str">
            <v xml:space="preserve"> 12.40X8.0</v>
          </cell>
          <cell r="F165">
            <v>2.07E-2</v>
          </cell>
          <cell r="G165">
            <v>1.6E-2</v>
          </cell>
          <cell r="H165">
            <v>242.27</v>
          </cell>
        </row>
        <row r="166">
          <cell r="B166" t="str">
            <v>185M</v>
          </cell>
          <cell r="C166" t="str">
            <v>HERO PUCH 50CC</v>
          </cell>
          <cell r="D166" t="str">
            <v>SCM-415H</v>
          </cell>
          <cell r="E166" t="str">
            <v xml:space="preserve"> 12.4 X8.0</v>
          </cell>
          <cell r="F166">
            <v>1.9600000000000003E-2</v>
          </cell>
          <cell r="G166">
            <v>1.4999999999999999E-2</v>
          </cell>
          <cell r="H166">
            <v>242.27</v>
          </cell>
        </row>
        <row r="167">
          <cell r="B167" t="str">
            <v>187M</v>
          </cell>
          <cell r="C167" t="str">
            <v>BAJAJ M-74</v>
          </cell>
          <cell r="D167" t="str">
            <v>SCM-415H</v>
          </cell>
          <cell r="E167" t="str">
            <v xml:space="preserve"> 12.40X8.1</v>
          </cell>
          <cell r="F167">
            <v>2.4300000000000002E-2</v>
          </cell>
          <cell r="G167">
            <v>0.02</v>
          </cell>
          <cell r="H167">
            <v>242.27</v>
          </cell>
        </row>
        <row r="168">
          <cell r="B168" t="str">
            <v>188M</v>
          </cell>
          <cell r="C168" t="str">
            <v>BAJAJ  3W-4S</v>
          </cell>
          <cell r="D168" t="str">
            <v>SCM-415H</v>
          </cell>
          <cell r="E168" t="str">
            <v xml:space="preserve"> 17.4X 12.1</v>
          </cell>
          <cell r="F168">
            <v>4.65E-2</v>
          </cell>
          <cell r="G168">
            <v>3.7999999999999999E-2</v>
          </cell>
          <cell r="H168">
            <v>193.57</v>
          </cell>
        </row>
        <row r="169">
          <cell r="B169" t="str">
            <v>189M</v>
          </cell>
          <cell r="C169" t="str">
            <v>LEGEND-150</v>
          </cell>
          <cell r="D169" t="str">
            <v>SCM-415H</v>
          </cell>
          <cell r="E169" t="str">
            <v xml:space="preserve"> 17.4X 12.0</v>
          </cell>
          <cell r="F169">
            <v>4.65E-2</v>
          </cell>
          <cell r="G169">
            <v>3.7999999999999999E-2</v>
          </cell>
          <cell r="H169">
            <v>193.57</v>
          </cell>
        </row>
        <row r="170">
          <cell r="B170" t="str">
            <v>199M</v>
          </cell>
          <cell r="C170" t="str">
            <v>YBX-4S</v>
          </cell>
          <cell r="D170" t="str">
            <v>SCM-415H</v>
          </cell>
          <cell r="E170" t="str">
            <v>15.4 X 11.0</v>
          </cell>
          <cell r="F170">
            <v>3.4000000000000002E-2</v>
          </cell>
          <cell r="G170">
            <v>2.8000000000000001E-2</v>
          </cell>
          <cell r="H170">
            <v>182.7</v>
          </cell>
        </row>
        <row r="171">
          <cell r="B171" t="str">
            <v>202M</v>
          </cell>
          <cell r="C171" t="str">
            <v>KIRLOSKAR 85 Ø</v>
          </cell>
          <cell r="D171" t="str">
            <v xml:space="preserve"> 17CR3</v>
          </cell>
          <cell r="E171">
            <v>30.4</v>
          </cell>
          <cell r="F171">
            <v>0.44139999999999996</v>
          </cell>
          <cell r="G171">
            <v>0.219</v>
          </cell>
          <cell r="H171">
            <v>31.07</v>
          </cell>
        </row>
        <row r="172">
          <cell r="B172" t="str">
            <v>275M</v>
          </cell>
          <cell r="C172" t="str">
            <v>IND. ENGINE 114 Ø</v>
          </cell>
          <cell r="D172" t="str">
            <v xml:space="preserve"> 17CR3</v>
          </cell>
          <cell r="E172">
            <v>35.4</v>
          </cell>
          <cell r="F172">
            <v>0.81389999999999996</v>
          </cell>
          <cell r="G172">
            <v>0.505</v>
          </cell>
          <cell r="H172">
            <v>34.79</v>
          </cell>
        </row>
        <row r="173">
          <cell r="B173" t="str">
            <v>276M</v>
          </cell>
          <cell r="C173" t="str">
            <v>IND.ENGINE102 3 RV</v>
          </cell>
          <cell r="D173" t="str">
            <v xml:space="preserve"> 17CR3</v>
          </cell>
          <cell r="E173">
            <v>35.4</v>
          </cell>
          <cell r="F173">
            <v>0.71429999999999993</v>
          </cell>
          <cell r="G173">
            <v>0.45300000000000001</v>
          </cell>
          <cell r="H173">
            <v>34.79</v>
          </cell>
        </row>
        <row r="174">
          <cell r="B174" t="str">
            <v>277M</v>
          </cell>
          <cell r="C174" t="str">
            <v>IND. ENGINE 95 Ø</v>
          </cell>
          <cell r="D174" t="str">
            <v xml:space="preserve"> 17CR3</v>
          </cell>
          <cell r="E174">
            <v>35.4</v>
          </cell>
          <cell r="F174">
            <v>0.65249999999999997</v>
          </cell>
          <cell r="G174">
            <v>0.38800000000000001</v>
          </cell>
          <cell r="H174">
            <v>34.79</v>
          </cell>
        </row>
        <row r="175">
          <cell r="B175" t="str">
            <v>279M</v>
          </cell>
          <cell r="C175" t="str">
            <v>IND.ENGINE102 4 RV</v>
          </cell>
          <cell r="D175" t="str">
            <v xml:space="preserve"> 17CR3</v>
          </cell>
          <cell r="E175">
            <v>35.4</v>
          </cell>
          <cell r="F175">
            <v>0.71429999999999993</v>
          </cell>
          <cell r="G175">
            <v>0.45300000000000001</v>
          </cell>
          <cell r="H175">
            <v>34.79</v>
          </cell>
        </row>
        <row r="176">
          <cell r="B176" t="str">
            <v>309M</v>
          </cell>
          <cell r="C176" t="str">
            <v>MARUTI-800</v>
          </cell>
          <cell r="D176" t="str">
            <v>SCR-415H</v>
          </cell>
          <cell r="E176" t="str">
            <v xml:space="preserve"> 16.40X11.0</v>
          </cell>
          <cell r="F176">
            <v>5.2999999999999999E-2</v>
          </cell>
          <cell r="G176">
            <v>4.3999999999999997E-2</v>
          </cell>
          <cell r="H176">
            <v>181.24</v>
          </cell>
        </row>
        <row r="177">
          <cell r="B177" t="str">
            <v>309MPL</v>
          </cell>
          <cell r="C177" t="str">
            <v>MARUTI-800</v>
          </cell>
          <cell r="D177" t="str">
            <v>SCR-415H</v>
          </cell>
          <cell r="E177" t="str">
            <v xml:space="preserve"> 16.40X11.0</v>
          </cell>
          <cell r="F177">
            <v>5.2999999999999999E-2</v>
          </cell>
          <cell r="G177">
            <v>4.3999999999999997E-2</v>
          </cell>
          <cell r="H177">
            <v>181.24</v>
          </cell>
        </row>
        <row r="178">
          <cell r="B178" t="str">
            <v>400A</v>
          </cell>
          <cell r="C178" t="str">
            <v>TATA AC 77 Ø</v>
          </cell>
          <cell r="D178" t="str">
            <v>SCM-415H</v>
          </cell>
          <cell r="E178" t="str">
            <v xml:space="preserve"> 16.40X10.0</v>
          </cell>
          <cell r="F178">
            <v>7.3400000000000007E-2</v>
          </cell>
          <cell r="G178">
            <v>6.3E-2</v>
          </cell>
          <cell r="H178">
            <v>199.17</v>
          </cell>
        </row>
        <row r="179">
          <cell r="B179" t="str">
            <v>401A</v>
          </cell>
          <cell r="C179" t="str">
            <v>TATA AC 70 Ø</v>
          </cell>
          <cell r="D179" t="str">
            <v>SCM-415H</v>
          </cell>
          <cell r="E179" t="str">
            <v xml:space="preserve"> 16.40X11.0</v>
          </cell>
          <cell r="F179">
            <v>6.0600000000000001E-2</v>
          </cell>
          <cell r="G179">
            <v>5.1999999999999998E-2</v>
          </cell>
          <cell r="H179">
            <v>182.7</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 sheetId="35"/>
      <sheetData sheetId="36"/>
      <sheetData sheetId="37"/>
      <sheetData sheetId="38"/>
      <sheetData sheetId="39">
        <row r="9">
          <cell r="B9">
            <v>7</v>
          </cell>
        </row>
      </sheetData>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R"/>
      <sheetName val="RING"/>
      <sheetName val="CIR"/>
      <sheetName val="PIN"/>
      <sheetName val="PIS"/>
      <sheetName val="TRANSIT"/>
      <sheetName val="K-PIS"/>
      <sheetName val="GPIN-KEY"/>
      <sheetName val="GPIN-KEY (2)"/>
      <sheetName val="GPIN-KEY_(2)"/>
    </sheetNames>
    <sheetDataSet>
      <sheetData sheetId="0"/>
      <sheetData sheetId="1"/>
      <sheetData sheetId="2"/>
      <sheetData sheetId="3"/>
      <sheetData sheetId="4"/>
      <sheetData sheetId="5"/>
      <sheetData sheetId="6" refreshError="1">
        <row r="11">
          <cell r="B11">
            <v>5</v>
          </cell>
          <cell r="E11" t="str">
            <v>HONDA 100 CC SCOOTER</v>
          </cell>
          <cell r="F11" t="str">
            <v>M / C</v>
          </cell>
          <cell r="G11">
            <v>124</v>
          </cell>
          <cell r="H11">
            <v>7.0000000000000007E-2</v>
          </cell>
          <cell r="J11">
            <v>7.0000000000000007E-2</v>
          </cell>
          <cell r="K11">
            <v>0.115</v>
          </cell>
          <cell r="M11">
            <v>0.115</v>
          </cell>
          <cell r="N11">
            <v>0.40200000000000002</v>
          </cell>
          <cell r="O11" t="str">
            <v>TWIN</v>
          </cell>
          <cell r="Q11">
            <v>0.82</v>
          </cell>
        </row>
        <row r="12">
          <cell r="B12">
            <v>6</v>
          </cell>
          <cell r="D12" t="str">
            <v>RC</v>
          </cell>
          <cell r="E12" t="str">
            <v>ESCORTS  E2-179D RC 3RV</v>
          </cell>
          <cell r="F12" t="str">
            <v>M / C</v>
          </cell>
          <cell r="G12">
            <v>124</v>
          </cell>
          <cell r="H12">
            <v>1.218</v>
          </cell>
          <cell r="I12">
            <v>0.08</v>
          </cell>
          <cell r="J12">
            <v>1.1379999999999999</v>
          </cell>
          <cell r="K12">
            <v>1.64</v>
          </cell>
          <cell r="L12">
            <v>0.15</v>
          </cell>
          <cell r="M12">
            <v>1.49</v>
          </cell>
          <cell r="N12">
            <v>2.0499999999999998</v>
          </cell>
          <cell r="Q12">
            <v>2.1800000000000002</v>
          </cell>
        </row>
        <row r="13">
          <cell r="B13">
            <v>7</v>
          </cell>
          <cell r="D13" t="str">
            <v>RC</v>
          </cell>
          <cell r="E13" t="str">
            <v>EICHER E 483   TCI</v>
          </cell>
          <cell r="F13" t="str">
            <v>M / C</v>
          </cell>
          <cell r="G13">
            <v>124</v>
          </cell>
          <cell r="H13">
            <v>1.012</v>
          </cell>
          <cell r="I13">
            <v>9.2999999999999999E-2</v>
          </cell>
          <cell r="J13">
            <v>0.91900000000000004</v>
          </cell>
          <cell r="K13">
            <v>1.49</v>
          </cell>
          <cell r="L13">
            <v>0.17499999999999999</v>
          </cell>
          <cell r="M13">
            <v>1.3149999999999999</v>
          </cell>
          <cell r="N13">
            <v>1.95</v>
          </cell>
          <cell r="Q13">
            <v>3.76</v>
          </cell>
        </row>
        <row r="14">
          <cell r="B14">
            <v>101</v>
          </cell>
          <cell r="C14">
            <v>0</v>
          </cell>
          <cell r="E14" t="str">
            <v>BAJAJ CALIBER</v>
          </cell>
          <cell r="F14" t="str">
            <v>M / C</v>
          </cell>
          <cell r="G14">
            <v>124</v>
          </cell>
          <cell r="H14">
            <v>8.3000000000000004E-2</v>
          </cell>
          <cell r="J14">
            <v>8.3000000000000004E-2</v>
          </cell>
          <cell r="K14">
            <v>0.14000000000000001</v>
          </cell>
          <cell r="M14">
            <v>0.14000000000000001</v>
          </cell>
          <cell r="N14">
            <v>0.48</v>
          </cell>
          <cell r="Q14">
            <v>0.92</v>
          </cell>
        </row>
        <row r="15">
          <cell r="B15">
            <v>102</v>
          </cell>
          <cell r="E15" t="str">
            <v>LAMBY 57 Ø</v>
          </cell>
          <cell r="F15" t="str">
            <v>M / C</v>
          </cell>
          <cell r="G15">
            <v>138</v>
          </cell>
          <cell r="H15">
            <v>0.19500000000000001</v>
          </cell>
          <cell r="J15">
            <v>0.19500000000000001</v>
          </cell>
          <cell r="K15">
            <v>0.315</v>
          </cell>
          <cell r="M15">
            <v>0.315</v>
          </cell>
          <cell r="N15">
            <v>0.91400000000000003</v>
          </cell>
          <cell r="O15" t="str">
            <v>TWIN</v>
          </cell>
          <cell r="Q15">
            <v>0.98</v>
          </cell>
        </row>
        <row r="16">
          <cell r="B16">
            <v>104</v>
          </cell>
          <cell r="C16">
            <v>0</v>
          </cell>
          <cell r="E16" t="str">
            <v>BAJAJ CUB</v>
          </cell>
          <cell r="F16" t="str">
            <v>M / C</v>
          </cell>
          <cell r="G16">
            <v>138</v>
          </cell>
          <cell r="H16">
            <v>0.105</v>
          </cell>
          <cell r="J16">
            <v>0.105</v>
          </cell>
          <cell r="K16">
            <v>0.187</v>
          </cell>
          <cell r="M16">
            <v>0.187</v>
          </cell>
          <cell r="N16">
            <v>0.56699999999999995</v>
          </cell>
          <cell r="O16" t="str">
            <v>TWIN</v>
          </cell>
          <cell r="P16">
            <v>0</v>
          </cell>
          <cell r="Q16">
            <v>0.8</v>
          </cell>
        </row>
        <row r="17">
          <cell r="B17">
            <v>106</v>
          </cell>
          <cell r="C17">
            <v>0</v>
          </cell>
          <cell r="E17" t="str">
            <v>RAJDOOT</v>
          </cell>
          <cell r="F17" t="str">
            <v>M / C</v>
          </cell>
          <cell r="G17">
            <v>138</v>
          </cell>
          <cell r="H17">
            <v>0.184</v>
          </cell>
          <cell r="J17">
            <v>0.184</v>
          </cell>
          <cell r="K17">
            <v>0.27300000000000002</v>
          </cell>
          <cell r="M17">
            <v>0.27300000000000002</v>
          </cell>
          <cell r="N17">
            <v>0.73</v>
          </cell>
          <cell r="O17" t="str">
            <v>TWIN</v>
          </cell>
          <cell r="P17">
            <v>0</v>
          </cell>
          <cell r="Q17">
            <v>0.96</v>
          </cell>
        </row>
        <row r="18">
          <cell r="B18">
            <v>107</v>
          </cell>
          <cell r="C18">
            <v>0</v>
          </cell>
          <cell r="E18" t="str">
            <v>BAJAJ 5 PORT</v>
          </cell>
          <cell r="F18" t="str">
            <v>M / C</v>
          </cell>
          <cell r="G18">
            <v>244</v>
          </cell>
          <cell r="H18">
            <v>0.151</v>
          </cell>
          <cell r="J18">
            <v>0.151</v>
          </cell>
          <cell r="K18">
            <v>0.35299999999999998</v>
          </cell>
          <cell r="M18">
            <v>0.35299999999999998</v>
          </cell>
          <cell r="N18">
            <v>0.92500000000000004</v>
          </cell>
          <cell r="O18" t="str">
            <v>TWIN</v>
          </cell>
          <cell r="Q18">
            <v>0.92</v>
          </cell>
        </row>
        <row r="19">
          <cell r="B19">
            <v>109</v>
          </cell>
          <cell r="C19">
            <v>0</v>
          </cell>
          <cell r="E19" t="str">
            <v>BAJAJ CHETAK</v>
          </cell>
          <cell r="F19" t="str">
            <v>M / C</v>
          </cell>
          <cell r="G19">
            <v>138</v>
          </cell>
          <cell r="H19">
            <v>0.16200000000000001</v>
          </cell>
          <cell r="J19">
            <v>0.16200000000000001</v>
          </cell>
          <cell r="K19">
            <v>0.29499999999999998</v>
          </cell>
          <cell r="M19">
            <v>0.29499999999999998</v>
          </cell>
          <cell r="N19">
            <v>0.77</v>
          </cell>
          <cell r="O19" t="str">
            <v>TWIN</v>
          </cell>
          <cell r="P19">
            <v>0</v>
          </cell>
          <cell r="Q19">
            <v>0.92</v>
          </cell>
        </row>
        <row r="20">
          <cell r="B20">
            <v>110</v>
          </cell>
          <cell r="E20" t="str">
            <v>SAFARI</v>
          </cell>
          <cell r="F20" t="str">
            <v>M / C</v>
          </cell>
          <cell r="G20" t="str">
            <v>AC9A</v>
          </cell>
          <cell r="H20">
            <v>5.8999999999999997E-2</v>
          </cell>
          <cell r="J20">
            <v>5.8999999999999997E-2</v>
          </cell>
          <cell r="K20">
            <v>0.10100000000000001</v>
          </cell>
          <cell r="M20">
            <v>0.10100000000000001</v>
          </cell>
          <cell r="N20">
            <v>0.33500000000000002</v>
          </cell>
          <cell r="O20" t="str">
            <v>TWIN</v>
          </cell>
          <cell r="Q20">
            <v>0.64</v>
          </cell>
        </row>
        <row r="21">
          <cell r="B21">
            <v>114</v>
          </cell>
          <cell r="C21">
            <v>0</v>
          </cell>
          <cell r="E21" t="str">
            <v>BAJAJ M-50 / SUNNY</v>
          </cell>
          <cell r="F21" t="str">
            <v>M / C</v>
          </cell>
          <cell r="G21">
            <v>138</v>
          </cell>
          <cell r="H21">
            <v>6.2E-2</v>
          </cell>
          <cell r="J21">
            <v>6.2E-2</v>
          </cell>
          <cell r="K21">
            <v>0.1</v>
          </cell>
          <cell r="M21">
            <v>0.1</v>
          </cell>
          <cell r="N21">
            <v>0.34</v>
          </cell>
          <cell r="O21" t="str">
            <v>TWIN</v>
          </cell>
          <cell r="P21">
            <v>0</v>
          </cell>
          <cell r="Q21">
            <v>0.64</v>
          </cell>
        </row>
        <row r="22">
          <cell r="B22">
            <v>117</v>
          </cell>
          <cell r="C22">
            <v>0</v>
          </cell>
          <cell r="E22" t="str">
            <v>LTW PLASTIC SCOOTER</v>
          </cell>
          <cell r="F22" t="str">
            <v>M / C</v>
          </cell>
          <cell r="G22">
            <v>138</v>
          </cell>
          <cell r="H22">
            <v>6.7000000000000004E-2</v>
          </cell>
          <cell r="J22">
            <v>6.7000000000000004E-2</v>
          </cell>
          <cell r="K22">
            <v>0.11700000000000001</v>
          </cell>
          <cell r="M22">
            <v>0.11700000000000001</v>
          </cell>
          <cell r="N22">
            <v>0.39900000000000002</v>
          </cell>
          <cell r="O22" t="str">
            <v>TWIN</v>
          </cell>
          <cell r="Q22">
            <v>0.64</v>
          </cell>
        </row>
        <row r="23">
          <cell r="B23">
            <v>118</v>
          </cell>
          <cell r="E23" t="str">
            <v>ELIMINATOR</v>
          </cell>
          <cell r="F23" t="str">
            <v>M / C</v>
          </cell>
          <cell r="G23">
            <v>124</v>
          </cell>
          <cell r="H23">
            <v>0.129</v>
          </cell>
          <cell r="J23">
            <v>0.129</v>
          </cell>
          <cell r="K23">
            <v>0.22</v>
          </cell>
          <cell r="M23">
            <v>0.22</v>
          </cell>
          <cell r="N23">
            <v>0.29199999999999998</v>
          </cell>
          <cell r="O23" t="str">
            <v>TWIN</v>
          </cell>
          <cell r="Q23">
            <v>0.94</v>
          </cell>
        </row>
        <row r="24">
          <cell r="B24">
            <v>119</v>
          </cell>
          <cell r="C24">
            <v>0</v>
          </cell>
          <cell r="E24" t="str">
            <v>VESPA 150 NV OLD</v>
          </cell>
          <cell r="F24" t="str">
            <v>M / C</v>
          </cell>
          <cell r="G24">
            <v>244</v>
          </cell>
          <cell r="H24">
            <v>0.156</v>
          </cell>
          <cell r="J24">
            <v>0.156</v>
          </cell>
          <cell r="K24">
            <v>0.30099999999999999</v>
          </cell>
          <cell r="M24">
            <v>0.30099999999999999</v>
          </cell>
          <cell r="N24">
            <v>0.81299999999999994</v>
          </cell>
          <cell r="O24" t="str">
            <v>TWIN</v>
          </cell>
          <cell r="P24">
            <v>0</v>
          </cell>
          <cell r="Q24">
            <v>0.92</v>
          </cell>
        </row>
        <row r="25">
          <cell r="B25">
            <v>120</v>
          </cell>
          <cell r="C25">
            <v>0</v>
          </cell>
          <cell r="E25" t="str">
            <v>HERO PUCH 65 CC</v>
          </cell>
          <cell r="F25" t="str">
            <v>M / C</v>
          </cell>
          <cell r="G25">
            <v>244</v>
          </cell>
          <cell r="H25">
            <v>7.3999999999999996E-2</v>
          </cell>
          <cell r="J25">
            <v>7.3999999999999996E-2</v>
          </cell>
          <cell r="K25">
            <v>0.13100000000000001</v>
          </cell>
          <cell r="M25">
            <v>0.13100000000000001</v>
          </cell>
          <cell r="P25">
            <v>0</v>
          </cell>
          <cell r="Q25">
            <v>0.78</v>
          </cell>
        </row>
        <row r="26">
          <cell r="B26">
            <v>124</v>
          </cell>
          <cell r="E26" t="str">
            <v>JAWA 70 Ø</v>
          </cell>
          <cell r="F26" t="str">
            <v>H / C</v>
          </cell>
          <cell r="G26">
            <v>138</v>
          </cell>
          <cell r="H26">
            <v>0.27400000000000002</v>
          </cell>
          <cell r="J26">
            <v>0.27400000000000002</v>
          </cell>
          <cell r="K26">
            <v>0.40300000000000002</v>
          </cell>
          <cell r="M26">
            <v>0.40300000000000002</v>
          </cell>
          <cell r="N26">
            <v>0.79900000000000004</v>
          </cell>
          <cell r="Q26">
            <v>1.32</v>
          </cell>
        </row>
        <row r="27">
          <cell r="B27">
            <v>125</v>
          </cell>
          <cell r="E27" t="str">
            <v xml:space="preserve">OOM </v>
          </cell>
          <cell r="F27" t="str">
            <v>M / C</v>
          </cell>
          <cell r="G27">
            <v>124</v>
          </cell>
          <cell r="H27">
            <v>6.7000000000000004E-2</v>
          </cell>
          <cell r="J27">
            <v>6.7000000000000004E-2</v>
          </cell>
          <cell r="K27">
            <v>0.111</v>
          </cell>
          <cell r="M27">
            <v>0.111</v>
          </cell>
          <cell r="N27">
            <v>0.378</v>
          </cell>
          <cell r="O27" t="str">
            <v>TWIN</v>
          </cell>
          <cell r="Q27">
            <v>0.94</v>
          </cell>
        </row>
        <row r="28">
          <cell r="B28">
            <v>127</v>
          </cell>
          <cell r="C28">
            <v>0</v>
          </cell>
          <cell r="E28" t="str">
            <v>LML-5 PORT</v>
          </cell>
          <cell r="F28" t="str">
            <v>M / C</v>
          </cell>
          <cell r="G28">
            <v>244</v>
          </cell>
          <cell r="H28">
            <v>0.159</v>
          </cell>
          <cell r="J28">
            <v>0.159</v>
          </cell>
          <cell r="K28">
            <v>0.30099999999999999</v>
          </cell>
          <cell r="M28">
            <v>0.30099999999999999</v>
          </cell>
          <cell r="N28">
            <v>0.78200000000000003</v>
          </cell>
          <cell r="O28" t="str">
            <v>TWIN</v>
          </cell>
          <cell r="P28">
            <v>0</v>
          </cell>
          <cell r="Q28">
            <v>0.92</v>
          </cell>
        </row>
        <row r="29">
          <cell r="B29">
            <v>128</v>
          </cell>
          <cell r="C29">
            <v>0</v>
          </cell>
          <cell r="E29" t="str">
            <v>VESPA NV MOD (Less Dia )</v>
          </cell>
          <cell r="F29" t="str">
            <v>M / C</v>
          </cell>
          <cell r="G29">
            <v>244</v>
          </cell>
          <cell r="H29">
            <v>0.16300000000000001</v>
          </cell>
          <cell r="J29">
            <v>0.16300000000000001</v>
          </cell>
          <cell r="K29">
            <v>0.24299999999999999</v>
          </cell>
          <cell r="M29">
            <v>0.24299999999999999</v>
          </cell>
          <cell r="N29">
            <v>0.69799999999999995</v>
          </cell>
          <cell r="O29" t="str">
            <v>TWIN</v>
          </cell>
          <cell r="P29">
            <v>0</v>
          </cell>
          <cell r="Q29">
            <v>0.92</v>
          </cell>
        </row>
        <row r="30">
          <cell r="B30">
            <v>129</v>
          </cell>
          <cell r="C30">
            <v>0</v>
          </cell>
          <cell r="E30" t="str">
            <v xml:space="preserve">BAJAJ M 80 </v>
          </cell>
          <cell r="F30" t="str">
            <v>M / C</v>
          </cell>
          <cell r="G30">
            <v>138</v>
          </cell>
          <cell r="H30">
            <v>9.4E-2</v>
          </cell>
          <cell r="J30">
            <v>9.4E-2</v>
          </cell>
          <cell r="K30">
            <v>0.16</v>
          </cell>
          <cell r="M30">
            <v>0.16</v>
          </cell>
          <cell r="N30">
            <v>0.52500000000000002</v>
          </cell>
          <cell r="O30" t="str">
            <v>TWIN</v>
          </cell>
          <cell r="P30">
            <v>0</v>
          </cell>
          <cell r="Q30">
            <v>0.64</v>
          </cell>
        </row>
        <row r="31">
          <cell r="B31">
            <v>132</v>
          </cell>
          <cell r="C31">
            <v>0</v>
          </cell>
          <cell r="E31" t="str">
            <v>BAJAJ M-74 CC</v>
          </cell>
          <cell r="F31" t="str">
            <v>M / C</v>
          </cell>
          <cell r="G31">
            <v>138</v>
          </cell>
          <cell r="H31">
            <v>8.5000000000000006E-2</v>
          </cell>
          <cell r="J31">
            <v>8.5000000000000006E-2</v>
          </cell>
          <cell r="K31">
            <v>0.16600000000000001</v>
          </cell>
          <cell r="M31">
            <v>0.16600000000000001</v>
          </cell>
          <cell r="N31">
            <v>0.52</v>
          </cell>
          <cell r="O31" t="str">
            <v>TWIN</v>
          </cell>
          <cell r="P31">
            <v>0</v>
          </cell>
          <cell r="Q31">
            <v>0.64</v>
          </cell>
        </row>
        <row r="32">
          <cell r="B32">
            <v>133</v>
          </cell>
          <cell r="E32" t="str">
            <v>SUNNY-50 CC</v>
          </cell>
          <cell r="F32" t="str">
            <v>M / C</v>
          </cell>
          <cell r="G32">
            <v>138</v>
          </cell>
          <cell r="H32">
            <v>6.2E-2</v>
          </cell>
          <cell r="J32">
            <v>6.2E-2</v>
          </cell>
          <cell r="K32">
            <v>0.1</v>
          </cell>
          <cell r="M32">
            <v>0.1</v>
          </cell>
          <cell r="N32">
            <v>0.34</v>
          </cell>
          <cell r="O32" t="str">
            <v>TWIN</v>
          </cell>
          <cell r="Q32">
            <v>0.64</v>
          </cell>
        </row>
        <row r="33">
          <cell r="B33">
            <v>135</v>
          </cell>
          <cell r="C33">
            <v>0</v>
          </cell>
          <cell r="E33" t="str">
            <v>AX-100   MOD</v>
          </cell>
          <cell r="F33" t="str">
            <v>M / C</v>
          </cell>
          <cell r="G33" t="str">
            <v>AC 9A</v>
          </cell>
          <cell r="H33">
            <v>0.109</v>
          </cell>
          <cell r="J33">
            <v>0.109</v>
          </cell>
          <cell r="K33">
            <v>0.16600000000000001</v>
          </cell>
          <cell r="M33">
            <v>0.16600000000000001</v>
          </cell>
          <cell r="N33">
            <v>0.60399999999999998</v>
          </cell>
          <cell r="O33" t="str">
            <v>TWIN</v>
          </cell>
          <cell r="P33">
            <v>0</v>
          </cell>
          <cell r="Q33">
            <v>0.94</v>
          </cell>
        </row>
        <row r="34">
          <cell r="B34">
            <v>137</v>
          </cell>
          <cell r="C34">
            <v>0</v>
          </cell>
          <cell r="E34" t="str">
            <v>RX-100</v>
          </cell>
          <cell r="F34" t="str">
            <v>M / C</v>
          </cell>
          <cell r="G34" t="str">
            <v>AC9A</v>
          </cell>
          <cell r="H34">
            <v>0.111</v>
          </cell>
          <cell r="J34">
            <v>0.111</v>
          </cell>
          <cell r="K34">
            <v>0.18</v>
          </cell>
          <cell r="M34">
            <v>0.18</v>
          </cell>
          <cell r="N34">
            <v>0.55500000000000005</v>
          </cell>
          <cell r="O34" t="str">
            <v>TWIN</v>
          </cell>
          <cell r="P34">
            <v>0</v>
          </cell>
          <cell r="Q34">
            <v>0.94</v>
          </cell>
        </row>
        <row r="35">
          <cell r="B35">
            <v>138</v>
          </cell>
          <cell r="C35">
            <v>0</v>
          </cell>
          <cell r="E35" t="str">
            <v>HERO HONDA</v>
          </cell>
          <cell r="F35" t="str">
            <v>M / C</v>
          </cell>
          <cell r="G35">
            <v>124</v>
          </cell>
          <cell r="H35">
            <v>0.08</v>
          </cell>
          <cell r="J35">
            <v>0.08</v>
          </cell>
          <cell r="K35">
            <v>0.13800000000000001</v>
          </cell>
          <cell r="M35">
            <v>0.13800000000000001</v>
          </cell>
          <cell r="N35">
            <v>0.45</v>
          </cell>
          <cell r="O35" t="str">
            <v>TWIN</v>
          </cell>
          <cell r="P35">
            <v>0</v>
          </cell>
          <cell r="Q35">
            <v>0.82</v>
          </cell>
        </row>
        <row r="36">
          <cell r="B36">
            <v>139</v>
          </cell>
          <cell r="C36">
            <v>0</v>
          </cell>
          <cell r="E36" t="str">
            <v>KB-100 CC</v>
          </cell>
          <cell r="F36" t="str">
            <v>M / C</v>
          </cell>
          <cell r="G36">
            <v>138</v>
          </cell>
          <cell r="H36">
            <v>0.115</v>
          </cell>
          <cell r="J36">
            <v>0.115</v>
          </cell>
          <cell r="K36">
            <v>0.188</v>
          </cell>
          <cell r="M36">
            <v>0.188</v>
          </cell>
          <cell r="N36">
            <v>0.58199999999999996</v>
          </cell>
          <cell r="O36" t="str">
            <v>TWIN</v>
          </cell>
          <cell r="P36">
            <v>0</v>
          </cell>
          <cell r="Q36">
            <v>0.94</v>
          </cell>
        </row>
        <row r="37">
          <cell r="B37">
            <v>141</v>
          </cell>
          <cell r="E37" t="str">
            <v>VIJAI</v>
          </cell>
          <cell r="F37" t="str">
            <v>M / C</v>
          </cell>
          <cell r="G37">
            <v>244</v>
          </cell>
          <cell r="H37">
            <v>0.17699999999999999</v>
          </cell>
          <cell r="J37">
            <v>0.17699999999999999</v>
          </cell>
          <cell r="K37">
            <v>0.29099999999999998</v>
          </cell>
          <cell r="M37">
            <v>0.29099999999999998</v>
          </cell>
          <cell r="N37">
            <v>0.80800000000000005</v>
          </cell>
          <cell r="Q37">
            <v>0.98</v>
          </cell>
        </row>
        <row r="38">
          <cell r="B38">
            <v>142</v>
          </cell>
          <cell r="E38" t="str">
            <v>VIKRAM 66 Ø</v>
          </cell>
          <cell r="F38" t="str">
            <v>H / C</v>
          </cell>
          <cell r="G38">
            <v>244</v>
          </cell>
          <cell r="H38">
            <v>0.22500000000000001</v>
          </cell>
          <cell r="J38">
            <v>0.22500000000000001</v>
          </cell>
          <cell r="K38">
            <v>0.39800000000000002</v>
          </cell>
          <cell r="M38">
            <v>0.39800000000000002</v>
          </cell>
          <cell r="N38">
            <v>0.68</v>
          </cell>
          <cell r="Q38">
            <v>0.98</v>
          </cell>
        </row>
        <row r="39">
          <cell r="B39">
            <v>145</v>
          </cell>
          <cell r="E39" t="str">
            <v>SPIRIT</v>
          </cell>
          <cell r="H39">
            <v>6.7000000000000004E-2</v>
          </cell>
          <cell r="J39">
            <v>6.7000000000000004E-2</v>
          </cell>
          <cell r="M39">
            <v>0</v>
          </cell>
          <cell r="Q39">
            <v>0.64</v>
          </cell>
        </row>
        <row r="40">
          <cell r="B40">
            <v>146</v>
          </cell>
          <cell r="D40">
            <v>0</v>
          </cell>
          <cell r="E40" t="str">
            <v>LML-200/ ALTINO</v>
          </cell>
          <cell r="F40" t="str">
            <v>M / C</v>
          </cell>
          <cell r="G40">
            <v>138</v>
          </cell>
          <cell r="H40">
            <v>0.22600000000000001</v>
          </cell>
          <cell r="J40">
            <v>0.22600000000000001</v>
          </cell>
          <cell r="K40">
            <v>0.36499999999999999</v>
          </cell>
          <cell r="M40">
            <v>0.36499999999999999</v>
          </cell>
          <cell r="N40">
            <v>0.93500000000000005</v>
          </cell>
          <cell r="O40" t="str">
            <v>TWIN</v>
          </cell>
          <cell r="Q40">
            <v>0.98</v>
          </cell>
        </row>
        <row r="41">
          <cell r="B41">
            <v>149</v>
          </cell>
          <cell r="C41">
            <v>0</v>
          </cell>
          <cell r="E41" t="str">
            <v>BAJAJ CLASSIC 3 PORT-(4S)</v>
          </cell>
          <cell r="F41" t="str">
            <v>M / C</v>
          </cell>
          <cell r="G41">
            <v>244</v>
          </cell>
          <cell r="H41">
            <v>0.14599999999999999</v>
          </cell>
          <cell r="J41">
            <v>0.14599999999999999</v>
          </cell>
          <cell r="K41">
            <v>0.27600000000000002</v>
          </cell>
          <cell r="M41">
            <v>0.27600000000000002</v>
          </cell>
          <cell r="N41">
            <v>0.73199999999999998</v>
          </cell>
          <cell r="O41" t="str">
            <v>TWIN</v>
          </cell>
          <cell r="P41">
            <v>0</v>
          </cell>
          <cell r="Q41">
            <v>1.1200000000000001</v>
          </cell>
        </row>
        <row r="42">
          <cell r="B42">
            <v>150</v>
          </cell>
          <cell r="C42">
            <v>0</v>
          </cell>
          <cell r="E42" t="str">
            <v>BAJAJ SUPER  125 CC FE</v>
          </cell>
          <cell r="F42" t="str">
            <v>M / C</v>
          </cell>
          <cell r="G42">
            <v>138</v>
          </cell>
          <cell r="H42">
            <v>0.128</v>
          </cell>
          <cell r="J42">
            <v>0.128</v>
          </cell>
          <cell r="K42">
            <v>0.216</v>
          </cell>
          <cell r="M42">
            <v>0.216</v>
          </cell>
          <cell r="N42">
            <v>0.67800000000000005</v>
          </cell>
          <cell r="O42" t="str">
            <v>TWIN</v>
          </cell>
          <cell r="P42">
            <v>0</v>
          </cell>
          <cell r="Q42">
            <v>0.92</v>
          </cell>
        </row>
        <row r="43">
          <cell r="B43">
            <v>151</v>
          </cell>
          <cell r="E43" t="str">
            <v>K4-80</v>
          </cell>
          <cell r="F43" t="str">
            <v>M / C</v>
          </cell>
          <cell r="G43">
            <v>124</v>
          </cell>
          <cell r="H43">
            <v>7.0999999999999994E-2</v>
          </cell>
          <cell r="J43">
            <v>7.0999999999999994E-2</v>
          </cell>
          <cell r="K43">
            <v>0.12</v>
          </cell>
          <cell r="M43">
            <v>0.12</v>
          </cell>
          <cell r="N43">
            <v>0.41</v>
          </cell>
          <cell r="O43" t="str">
            <v>TWIN</v>
          </cell>
          <cell r="Q43">
            <v>0.64</v>
          </cell>
        </row>
        <row r="44">
          <cell r="B44">
            <v>152</v>
          </cell>
          <cell r="C44">
            <v>0</v>
          </cell>
          <cell r="E44" t="str">
            <v>KB-125 CC</v>
          </cell>
          <cell r="F44" t="str">
            <v>M / C</v>
          </cell>
          <cell r="G44">
            <v>138</v>
          </cell>
          <cell r="H44">
            <v>0.11799999999999999</v>
          </cell>
          <cell r="J44">
            <v>0.11799999999999999</v>
          </cell>
          <cell r="K44">
            <v>0.188</v>
          </cell>
          <cell r="M44">
            <v>0.188</v>
          </cell>
          <cell r="N44">
            <v>0.58299999999999996</v>
          </cell>
          <cell r="O44" t="str">
            <v>TWIN</v>
          </cell>
          <cell r="Q44">
            <v>0.94</v>
          </cell>
        </row>
        <row r="45">
          <cell r="B45">
            <v>154</v>
          </cell>
          <cell r="C45">
            <v>0</v>
          </cell>
          <cell r="E45" t="str">
            <v>SUNNY ZIP 60 CC</v>
          </cell>
          <cell r="F45" t="str">
            <v>M / C</v>
          </cell>
          <cell r="G45">
            <v>138</v>
          </cell>
          <cell r="H45">
            <v>6.7000000000000004E-2</v>
          </cell>
          <cell r="J45">
            <v>6.7000000000000004E-2</v>
          </cell>
          <cell r="K45">
            <v>0.115</v>
          </cell>
          <cell r="M45">
            <v>0.115</v>
          </cell>
          <cell r="N45">
            <v>0.38500000000000001</v>
          </cell>
          <cell r="O45" t="str">
            <v>TWIN</v>
          </cell>
          <cell r="P45">
            <v>0</v>
          </cell>
          <cell r="Q45">
            <v>0.64</v>
          </cell>
        </row>
        <row r="46">
          <cell r="B46">
            <v>156</v>
          </cell>
          <cell r="E46" t="str">
            <v>STYLE 73 CC</v>
          </cell>
          <cell r="F46" t="str">
            <v>M / C</v>
          </cell>
          <cell r="G46">
            <v>244</v>
          </cell>
          <cell r="H46">
            <v>8.7999999999999995E-2</v>
          </cell>
          <cell r="J46">
            <v>8.7999999999999995E-2</v>
          </cell>
          <cell r="K46">
            <v>0.152</v>
          </cell>
          <cell r="M46">
            <v>0.152</v>
          </cell>
          <cell r="N46">
            <v>0.45400000000000001</v>
          </cell>
          <cell r="O46" t="str">
            <v>TWIN</v>
          </cell>
          <cell r="Q46">
            <v>0.64</v>
          </cell>
        </row>
        <row r="47">
          <cell r="B47">
            <v>157</v>
          </cell>
          <cell r="C47">
            <v>0</v>
          </cell>
          <cell r="E47" t="str">
            <v>TVS (40 DAI )</v>
          </cell>
          <cell r="F47" t="str">
            <v>M / C</v>
          </cell>
          <cell r="G47">
            <v>244</v>
          </cell>
          <cell r="H47">
            <v>6.4000000000000001E-2</v>
          </cell>
          <cell r="J47">
            <v>6.4000000000000001E-2</v>
          </cell>
          <cell r="K47">
            <v>0.11899999999999999</v>
          </cell>
          <cell r="M47">
            <v>0.11899999999999999</v>
          </cell>
          <cell r="N47">
            <v>0.42699999999999999</v>
          </cell>
          <cell r="O47" t="str">
            <v>TWIN</v>
          </cell>
          <cell r="P47">
            <v>0</v>
          </cell>
          <cell r="Q47">
            <v>0.64</v>
          </cell>
        </row>
        <row r="48">
          <cell r="B48">
            <v>158</v>
          </cell>
          <cell r="C48">
            <v>0</v>
          </cell>
          <cell r="E48" t="str">
            <v>TVS (41 DAI )</v>
          </cell>
          <cell r="F48" t="str">
            <v>M / C</v>
          </cell>
          <cell r="G48">
            <v>244</v>
          </cell>
          <cell r="H48">
            <v>7.1999999999999995E-2</v>
          </cell>
          <cell r="J48">
            <v>7.1999999999999995E-2</v>
          </cell>
          <cell r="K48">
            <v>0.11899999999999999</v>
          </cell>
          <cell r="M48">
            <v>0.11899999999999999</v>
          </cell>
          <cell r="N48">
            <v>0.42699999999999999</v>
          </cell>
          <cell r="O48" t="str">
            <v>TWIN</v>
          </cell>
          <cell r="P48">
            <v>0</v>
          </cell>
          <cell r="Q48">
            <v>0.64</v>
          </cell>
        </row>
        <row r="49">
          <cell r="B49">
            <v>161</v>
          </cell>
          <cell r="C49">
            <v>0</v>
          </cell>
          <cell r="E49" t="str">
            <v>RXG-135 CC</v>
          </cell>
          <cell r="F49" t="str">
            <v>M / C</v>
          </cell>
          <cell r="G49" t="str">
            <v>AC9A</v>
          </cell>
          <cell r="H49">
            <v>0.14699999999999999</v>
          </cell>
          <cell r="J49">
            <v>0.14699999999999999</v>
          </cell>
          <cell r="K49">
            <v>0.217</v>
          </cell>
          <cell r="M49">
            <v>0.217</v>
          </cell>
          <cell r="N49">
            <v>0.621</v>
          </cell>
          <cell r="O49" t="str">
            <v>TWIN</v>
          </cell>
          <cell r="P49">
            <v>0</v>
          </cell>
          <cell r="Q49">
            <v>1.04</v>
          </cell>
        </row>
        <row r="50">
          <cell r="B50">
            <v>162</v>
          </cell>
          <cell r="E50" t="str">
            <v>TVS-SHOGUN</v>
          </cell>
          <cell r="F50" t="str">
            <v>M / C</v>
          </cell>
          <cell r="G50">
            <v>138</v>
          </cell>
          <cell r="H50">
            <v>0.14599999999999999</v>
          </cell>
          <cell r="J50">
            <v>0.14599999999999999</v>
          </cell>
          <cell r="K50">
            <v>0.28100000000000003</v>
          </cell>
          <cell r="M50">
            <v>0.28100000000000003</v>
          </cell>
          <cell r="N50">
            <v>0.74</v>
          </cell>
          <cell r="O50" t="str">
            <v>TWIN</v>
          </cell>
          <cell r="Q50">
            <v>0.64</v>
          </cell>
        </row>
        <row r="51">
          <cell r="B51">
            <v>163</v>
          </cell>
          <cell r="E51" t="str">
            <v>GARELLI MOPED</v>
          </cell>
          <cell r="F51" t="str">
            <v>M / C</v>
          </cell>
          <cell r="G51">
            <v>138</v>
          </cell>
          <cell r="H51">
            <v>6.2E-2</v>
          </cell>
          <cell r="J51">
            <v>6.2E-2</v>
          </cell>
          <cell r="K51">
            <v>0.105</v>
          </cell>
          <cell r="M51">
            <v>0.105</v>
          </cell>
          <cell r="N51">
            <v>0.35499999999999998</v>
          </cell>
          <cell r="O51" t="str">
            <v>TWIN</v>
          </cell>
          <cell r="Q51">
            <v>0.64</v>
          </cell>
        </row>
        <row r="52">
          <cell r="B52">
            <v>165</v>
          </cell>
          <cell r="E52" t="str">
            <v>ATLAS MOPED</v>
          </cell>
          <cell r="H52">
            <v>6.5000000000000002E-2</v>
          </cell>
          <cell r="J52">
            <v>6.5000000000000002E-2</v>
          </cell>
          <cell r="M52">
            <v>0</v>
          </cell>
          <cell r="Q52">
            <v>0.64</v>
          </cell>
        </row>
        <row r="53">
          <cell r="B53">
            <v>166</v>
          </cell>
          <cell r="E53" t="str">
            <v>VIJH MOPED</v>
          </cell>
          <cell r="F53" t="str">
            <v>M / C</v>
          </cell>
          <cell r="G53">
            <v>138</v>
          </cell>
          <cell r="H53">
            <v>6.2E-2</v>
          </cell>
          <cell r="J53">
            <v>6.2E-2</v>
          </cell>
          <cell r="K53">
            <v>0.10100000000000001</v>
          </cell>
          <cell r="M53">
            <v>0.10100000000000001</v>
          </cell>
          <cell r="N53">
            <v>0.36099999999999999</v>
          </cell>
          <cell r="O53" t="str">
            <v>TWIN</v>
          </cell>
          <cell r="Q53">
            <v>0.64</v>
          </cell>
        </row>
        <row r="54">
          <cell r="B54">
            <v>167</v>
          </cell>
          <cell r="E54" t="str">
            <v>BAJAJ SUPER 125 CC</v>
          </cell>
          <cell r="F54" t="str">
            <v>M / C</v>
          </cell>
          <cell r="G54">
            <v>138</v>
          </cell>
          <cell r="H54">
            <v>0.128</v>
          </cell>
          <cell r="J54">
            <v>0.128</v>
          </cell>
          <cell r="K54">
            <v>0.23599999999999999</v>
          </cell>
          <cell r="M54">
            <v>0.23599999999999999</v>
          </cell>
          <cell r="N54">
            <v>0.71799999999999997</v>
          </cell>
          <cell r="O54" t="str">
            <v>TWIN</v>
          </cell>
          <cell r="Q54">
            <v>0.92</v>
          </cell>
        </row>
        <row r="55">
          <cell r="B55">
            <v>171</v>
          </cell>
          <cell r="E55" t="str">
            <v>MERCURRY 115 CC</v>
          </cell>
          <cell r="F55" t="str">
            <v>M / C</v>
          </cell>
          <cell r="G55">
            <v>124</v>
          </cell>
          <cell r="H55">
            <v>7.5999999999999998E-2</v>
          </cell>
          <cell r="J55">
            <v>7.5999999999999998E-2</v>
          </cell>
          <cell r="K55">
            <v>0.13800000000000001</v>
          </cell>
          <cell r="M55">
            <v>0.13800000000000001</v>
          </cell>
          <cell r="N55">
            <v>0.44</v>
          </cell>
          <cell r="O55" t="str">
            <v>TWIN</v>
          </cell>
          <cell r="Q55">
            <v>0.92</v>
          </cell>
        </row>
        <row r="56">
          <cell r="B56">
            <v>175</v>
          </cell>
          <cell r="E56" t="str">
            <v>PRIDE V-30</v>
          </cell>
          <cell r="F56" t="str">
            <v>M / C</v>
          </cell>
          <cell r="G56">
            <v>138</v>
          </cell>
          <cell r="H56">
            <v>8.5000000000000006E-2</v>
          </cell>
          <cell r="J56">
            <v>8.5000000000000006E-2</v>
          </cell>
          <cell r="K56">
            <v>0.152</v>
          </cell>
          <cell r="M56">
            <v>0.152</v>
          </cell>
          <cell r="N56">
            <v>0.48599999999999999</v>
          </cell>
          <cell r="O56" t="str">
            <v>TWIN</v>
          </cell>
          <cell r="Q56">
            <v>1.02</v>
          </cell>
        </row>
        <row r="57">
          <cell r="B57">
            <v>177</v>
          </cell>
          <cell r="E57" t="str">
            <v>STYLE 50 CC</v>
          </cell>
          <cell r="J57">
            <v>0</v>
          </cell>
          <cell r="M57">
            <v>0</v>
          </cell>
          <cell r="Q57">
            <v>0.64</v>
          </cell>
        </row>
        <row r="58">
          <cell r="B58">
            <v>178</v>
          </cell>
          <cell r="E58" t="str">
            <v>MAJESTIC 50 CC</v>
          </cell>
          <cell r="F58" t="str">
            <v>M / C</v>
          </cell>
          <cell r="G58">
            <v>138</v>
          </cell>
          <cell r="H58">
            <v>0.06</v>
          </cell>
          <cell r="J58">
            <v>0.06</v>
          </cell>
          <cell r="K58">
            <v>0.124</v>
          </cell>
          <cell r="M58">
            <v>0.124</v>
          </cell>
          <cell r="N58">
            <v>0.4</v>
          </cell>
          <cell r="O58" t="str">
            <v>TWIN</v>
          </cell>
          <cell r="Q58">
            <v>0.64</v>
          </cell>
        </row>
        <row r="59">
          <cell r="B59">
            <v>183</v>
          </cell>
          <cell r="E59" t="str">
            <v>TVS (39 DIA )</v>
          </cell>
          <cell r="F59" t="str">
            <v>M / C</v>
          </cell>
          <cell r="G59">
            <v>244</v>
          </cell>
          <cell r="H59">
            <v>6.0999999999999999E-2</v>
          </cell>
          <cell r="J59">
            <v>6.0999999999999999E-2</v>
          </cell>
          <cell r="K59">
            <v>0.107</v>
          </cell>
          <cell r="M59">
            <v>0.107</v>
          </cell>
          <cell r="N59">
            <v>0.40500000000000003</v>
          </cell>
          <cell r="O59" t="str">
            <v>TWIN</v>
          </cell>
          <cell r="Q59">
            <v>0.64</v>
          </cell>
        </row>
        <row r="60">
          <cell r="B60">
            <v>184</v>
          </cell>
          <cell r="E60" t="str">
            <v>HERO MAJESTIC 60 CC</v>
          </cell>
          <cell r="F60" t="str">
            <v>M / C</v>
          </cell>
          <cell r="G60">
            <v>244</v>
          </cell>
          <cell r="H60">
            <v>7.1999999999999995E-2</v>
          </cell>
          <cell r="J60">
            <v>7.1999999999999995E-2</v>
          </cell>
          <cell r="K60">
            <v>0.13</v>
          </cell>
          <cell r="M60">
            <v>0.13</v>
          </cell>
          <cell r="N60">
            <v>0.36</v>
          </cell>
          <cell r="O60" t="str">
            <v>TWIN</v>
          </cell>
          <cell r="Q60">
            <v>0.78</v>
          </cell>
        </row>
        <row r="61">
          <cell r="B61">
            <v>185</v>
          </cell>
          <cell r="C61">
            <v>0</v>
          </cell>
          <cell r="E61" t="str">
            <v>HERO PUCH 50 CC</v>
          </cell>
          <cell r="F61" t="str">
            <v>M / C</v>
          </cell>
          <cell r="G61">
            <v>244</v>
          </cell>
          <cell r="H61">
            <v>7.3999999999999996E-2</v>
          </cell>
          <cell r="J61">
            <v>7.3999999999999996E-2</v>
          </cell>
          <cell r="K61">
            <v>0.13600000000000001</v>
          </cell>
          <cell r="M61">
            <v>0.13600000000000001</v>
          </cell>
          <cell r="N61">
            <v>0.41899999999999998</v>
          </cell>
          <cell r="O61" t="str">
            <v>TWIN</v>
          </cell>
          <cell r="Q61">
            <v>0.78</v>
          </cell>
        </row>
        <row r="62">
          <cell r="B62">
            <v>187</v>
          </cell>
          <cell r="C62">
            <v>0</v>
          </cell>
          <cell r="E62" t="str">
            <v>BAJAJ 74 CC-E2000</v>
          </cell>
          <cell r="F62" t="str">
            <v>M / C</v>
          </cell>
          <cell r="G62">
            <v>138</v>
          </cell>
          <cell r="H62">
            <v>8.5000000000000006E-2</v>
          </cell>
          <cell r="J62">
            <v>8.5000000000000006E-2</v>
          </cell>
          <cell r="K62">
            <v>0.16600000000000001</v>
          </cell>
          <cell r="M62">
            <v>0.16600000000000001</v>
          </cell>
          <cell r="N62">
            <v>0.52</v>
          </cell>
          <cell r="O62" t="str">
            <v>TWIN</v>
          </cell>
          <cell r="P62">
            <v>0</v>
          </cell>
          <cell r="Q62">
            <v>0.64</v>
          </cell>
        </row>
        <row r="63">
          <cell r="B63">
            <v>188</v>
          </cell>
          <cell r="C63">
            <v>0</v>
          </cell>
          <cell r="E63" t="str">
            <v>BAJAJ 3W4S</v>
          </cell>
          <cell r="F63" t="str">
            <v>M / C</v>
          </cell>
          <cell r="G63">
            <v>124</v>
          </cell>
          <cell r="H63">
            <v>0.1</v>
          </cell>
          <cell r="J63">
            <v>0.1</v>
          </cell>
          <cell r="K63">
            <v>0.16400000000000001</v>
          </cell>
          <cell r="M63">
            <v>0.16400000000000001</v>
          </cell>
          <cell r="N63">
            <v>0.495</v>
          </cell>
          <cell r="O63" t="str">
            <v>TWIN</v>
          </cell>
          <cell r="Q63">
            <v>0.92</v>
          </cell>
        </row>
        <row r="64">
          <cell r="B64">
            <v>189</v>
          </cell>
          <cell r="C64">
            <v>0</v>
          </cell>
          <cell r="E64" t="str">
            <v>LEGEND -150 (2 W4S)</v>
          </cell>
          <cell r="F64" t="str">
            <v>M / C</v>
          </cell>
          <cell r="G64">
            <v>124</v>
          </cell>
          <cell r="H64">
            <v>0.10299999999999999</v>
          </cell>
          <cell r="J64">
            <v>0.10299999999999999</v>
          </cell>
          <cell r="K64">
            <v>0.16700000000000001</v>
          </cell>
          <cell r="M64">
            <v>0.16700000000000001</v>
          </cell>
          <cell r="N64">
            <v>0.505</v>
          </cell>
          <cell r="O64" t="str">
            <v>TWIN</v>
          </cell>
          <cell r="P64">
            <v>0</v>
          </cell>
          <cell r="Q64">
            <v>1.1200000000000001</v>
          </cell>
        </row>
        <row r="65">
          <cell r="B65">
            <v>190</v>
          </cell>
          <cell r="E65" t="str">
            <v xml:space="preserve">K4-100 </v>
          </cell>
          <cell r="F65" t="str">
            <v>M / C</v>
          </cell>
          <cell r="G65">
            <v>124</v>
          </cell>
          <cell r="H65">
            <v>7.3999999999999996E-2</v>
          </cell>
          <cell r="J65">
            <v>7.3999999999999996E-2</v>
          </cell>
          <cell r="K65">
            <v>0.12</v>
          </cell>
          <cell r="M65">
            <v>0.12</v>
          </cell>
          <cell r="N65">
            <v>0.26</v>
          </cell>
          <cell r="O65" t="str">
            <v>TWIN</v>
          </cell>
          <cell r="Q65">
            <v>0.94</v>
          </cell>
        </row>
        <row r="66">
          <cell r="B66">
            <v>196</v>
          </cell>
          <cell r="E66" t="str">
            <v>RAJDOOT T7</v>
          </cell>
          <cell r="F66" t="str">
            <v>M / C</v>
          </cell>
          <cell r="G66" t="str">
            <v>AC9A</v>
          </cell>
          <cell r="H66">
            <v>0.152</v>
          </cell>
          <cell r="J66">
            <v>0.152</v>
          </cell>
          <cell r="K66">
            <v>0.23499999999999999</v>
          </cell>
          <cell r="M66">
            <v>0.23499999999999999</v>
          </cell>
          <cell r="N66">
            <v>0.66200000000000003</v>
          </cell>
          <cell r="O66" t="str">
            <v>TWIN</v>
          </cell>
          <cell r="Q66">
            <v>0.96</v>
          </cell>
        </row>
        <row r="67">
          <cell r="B67">
            <v>197</v>
          </cell>
          <cell r="E67" t="str">
            <v>SUNNY -AC9A</v>
          </cell>
          <cell r="F67" t="str">
            <v>M / C</v>
          </cell>
          <cell r="G67" t="str">
            <v>AC 9A</v>
          </cell>
          <cell r="H67">
            <v>6.2E-2</v>
          </cell>
          <cell r="J67">
            <v>6.2E-2</v>
          </cell>
          <cell r="K67">
            <v>0.1</v>
          </cell>
          <cell r="M67">
            <v>0.1</v>
          </cell>
          <cell r="N67">
            <v>0.253</v>
          </cell>
          <cell r="O67" t="str">
            <v>TWIN</v>
          </cell>
          <cell r="Q67">
            <v>0.64</v>
          </cell>
        </row>
        <row r="68">
          <cell r="B68">
            <v>198</v>
          </cell>
          <cell r="E68" t="str">
            <v>PK-75</v>
          </cell>
          <cell r="F68" t="str">
            <v>M / C</v>
          </cell>
          <cell r="G68">
            <v>138</v>
          </cell>
          <cell r="H68">
            <v>8.7999999999999995E-2</v>
          </cell>
          <cell r="J68">
            <v>8.7999999999999995E-2</v>
          </cell>
          <cell r="K68">
            <v>0.155</v>
          </cell>
          <cell r="M68">
            <v>0.155</v>
          </cell>
          <cell r="N68">
            <v>0.55000000000000004</v>
          </cell>
          <cell r="O68" t="str">
            <v>TWIN</v>
          </cell>
          <cell r="Q68">
            <v>0.92</v>
          </cell>
        </row>
        <row r="69">
          <cell r="B69">
            <v>199</v>
          </cell>
          <cell r="C69">
            <v>0</v>
          </cell>
          <cell r="E69" t="str">
            <v>YBX-4S</v>
          </cell>
          <cell r="F69" t="str">
            <v>M / C</v>
          </cell>
          <cell r="G69">
            <v>124</v>
          </cell>
          <cell r="H69">
            <v>0.09</v>
          </cell>
          <cell r="J69">
            <v>0.09</v>
          </cell>
          <cell r="K69">
            <v>0.14199999999999999</v>
          </cell>
          <cell r="M69">
            <v>0.14199999999999999</v>
          </cell>
          <cell r="N69">
            <v>0.42399999999999999</v>
          </cell>
          <cell r="O69" t="str">
            <v>TWIN</v>
          </cell>
          <cell r="Q69">
            <v>0.94</v>
          </cell>
        </row>
        <row r="70">
          <cell r="B70">
            <v>202</v>
          </cell>
          <cell r="C70">
            <v>0</v>
          </cell>
          <cell r="E70" t="str">
            <v>KOEL  85 Ø</v>
          </cell>
          <cell r="F70" t="str">
            <v>M / C</v>
          </cell>
          <cell r="G70">
            <v>124</v>
          </cell>
          <cell r="H70">
            <v>0.68500000000000005</v>
          </cell>
          <cell r="J70">
            <v>0.68500000000000005</v>
          </cell>
          <cell r="K70">
            <v>0.90500000000000003</v>
          </cell>
          <cell r="M70">
            <v>0.90500000000000003</v>
          </cell>
          <cell r="N70">
            <v>1.532</v>
          </cell>
          <cell r="P70">
            <v>0</v>
          </cell>
          <cell r="Q70">
            <v>1.62</v>
          </cell>
        </row>
        <row r="71">
          <cell r="B71">
            <v>209</v>
          </cell>
          <cell r="E71" t="str">
            <v>KOEL  RET-4</v>
          </cell>
          <cell r="F71" t="str">
            <v>H / C</v>
          </cell>
          <cell r="G71">
            <v>138</v>
          </cell>
          <cell r="H71">
            <v>0.71</v>
          </cell>
          <cell r="J71">
            <v>0.71</v>
          </cell>
          <cell r="K71">
            <v>0.90700000000000003</v>
          </cell>
          <cell r="M71">
            <v>0.90700000000000003</v>
          </cell>
          <cell r="N71">
            <v>1.8320000000000001</v>
          </cell>
          <cell r="Q71">
            <v>1.62</v>
          </cell>
        </row>
        <row r="72">
          <cell r="B72">
            <v>224</v>
          </cell>
          <cell r="E72" t="str">
            <v>GREAVES MWM TBD-12</v>
          </cell>
          <cell r="F72" t="str">
            <v>FORGE</v>
          </cell>
          <cell r="G72">
            <v>138</v>
          </cell>
          <cell r="H72">
            <v>2.17</v>
          </cell>
          <cell r="J72">
            <v>2.17</v>
          </cell>
          <cell r="K72">
            <v>3.3679999999999999</v>
          </cell>
          <cell r="M72">
            <v>3.3679999999999999</v>
          </cell>
          <cell r="N72">
            <v>4.18</v>
          </cell>
          <cell r="O72" t="str">
            <v>BILLET</v>
          </cell>
          <cell r="Q72">
            <v>3.74</v>
          </cell>
        </row>
        <row r="73">
          <cell r="B73">
            <v>225</v>
          </cell>
          <cell r="E73" t="str">
            <v>GREAVES MWM TD-12</v>
          </cell>
          <cell r="F73" t="str">
            <v>FORGE</v>
          </cell>
          <cell r="G73">
            <v>138</v>
          </cell>
          <cell r="H73">
            <v>2.2000000000000002</v>
          </cell>
          <cell r="J73">
            <v>2.2000000000000002</v>
          </cell>
          <cell r="K73">
            <v>3.3679999999999999</v>
          </cell>
          <cell r="M73">
            <v>3.3679999999999999</v>
          </cell>
          <cell r="N73">
            <v>4.18</v>
          </cell>
          <cell r="O73" t="str">
            <v>BILLET</v>
          </cell>
          <cell r="Q73">
            <v>3.74</v>
          </cell>
        </row>
        <row r="74">
          <cell r="B74">
            <v>233</v>
          </cell>
          <cell r="E74" t="str">
            <v>Koel RB-01 / RBV</v>
          </cell>
          <cell r="F74" t="str">
            <v>M / C</v>
          </cell>
          <cell r="G74">
            <v>124</v>
          </cell>
          <cell r="H74">
            <v>1.63</v>
          </cell>
          <cell r="J74">
            <v>1.63</v>
          </cell>
          <cell r="K74">
            <v>2.2930000000000001</v>
          </cell>
          <cell r="M74">
            <v>2.2930000000000001</v>
          </cell>
          <cell r="N74">
            <v>2.6640000000000001</v>
          </cell>
        </row>
        <row r="75">
          <cell r="B75">
            <v>236</v>
          </cell>
          <cell r="E75" t="str">
            <v>Koel RB-01 / RBV</v>
          </cell>
          <cell r="F75" t="str">
            <v>M / C</v>
          </cell>
          <cell r="G75">
            <v>124</v>
          </cell>
          <cell r="H75">
            <v>1.63</v>
          </cell>
          <cell r="J75">
            <v>1.63</v>
          </cell>
          <cell r="K75">
            <v>2.2930000000000001</v>
          </cell>
          <cell r="M75">
            <v>2.2930000000000001</v>
          </cell>
          <cell r="N75">
            <v>2.6640000000000001</v>
          </cell>
        </row>
        <row r="76">
          <cell r="B76">
            <v>263</v>
          </cell>
          <cell r="E76" t="str">
            <v>BIRLA YAMAHA</v>
          </cell>
          <cell r="F76" t="str">
            <v>M / C</v>
          </cell>
          <cell r="G76">
            <v>124</v>
          </cell>
          <cell r="H76">
            <v>0.15</v>
          </cell>
          <cell r="J76">
            <v>0.15</v>
          </cell>
          <cell r="K76">
            <v>0.23499999999999999</v>
          </cell>
          <cell r="M76">
            <v>0.23499999999999999</v>
          </cell>
          <cell r="N76">
            <v>0.42699999999999999</v>
          </cell>
        </row>
        <row r="77">
          <cell r="B77">
            <v>264</v>
          </cell>
          <cell r="E77" t="str">
            <v>BIRLA YAMAHA LG 700 K</v>
          </cell>
          <cell r="F77" t="str">
            <v>M / C</v>
          </cell>
          <cell r="G77">
            <v>124</v>
          </cell>
          <cell r="H77">
            <v>6.5000000000000002E-2</v>
          </cell>
          <cell r="J77">
            <v>6.5000000000000002E-2</v>
          </cell>
          <cell r="K77">
            <v>0.13</v>
          </cell>
          <cell r="M77">
            <v>0.13</v>
          </cell>
          <cell r="N77">
            <v>0.436</v>
          </cell>
          <cell r="O77" t="str">
            <v>TWIN</v>
          </cell>
        </row>
        <row r="78">
          <cell r="B78">
            <v>270</v>
          </cell>
          <cell r="E78" t="str">
            <v>Koel AV -33</v>
          </cell>
          <cell r="F78" t="str">
            <v>H / C</v>
          </cell>
          <cell r="G78">
            <v>138</v>
          </cell>
          <cell r="H78">
            <v>0.50600000000000001</v>
          </cell>
          <cell r="J78">
            <v>0.50600000000000001</v>
          </cell>
          <cell r="K78">
            <v>0.629</v>
          </cell>
          <cell r="M78">
            <v>0.629</v>
          </cell>
          <cell r="N78">
            <v>1.29</v>
          </cell>
        </row>
        <row r="79">
          <cell r="B79">
            <v>275</v>
          </cell>
          <cell r="C79">
            <v>0</v>
          </cell>
          <cell r="E79" t="str">
            <v>INDL. ENGINE 114 Ø</v>
          </cell>
          <cell r="F79" t="str">
            <v>M / C</v>
          </cell>
          <cell r="G79">
            <v>124</v>
          </cell>
          <cell r="H79">
            <v>1.278</v>
          </cell>
          <cell r="J79">
            <v>1.278</v>
          </cell>
          <cell r="K79">
            <v>1.8480000000000001</v>
          </cell>
          <cell r="M79">
            <v>1.8480000000000001</v>
          </cell>
          <cell r="N79">
            <v>2.1709999999999998</v>
          </cell>
          <cell r="P79">
            <v>0</v>
          </cell>
          <cell r="Q79">
            <v>1.78</v>
          </cell>
        </row>
        <row r="80">
          <cell r="B80">
            <v>276</v>
          </cell>
          <cell r="C80">
            <v>0</v>
          </cell>
          <cell r="E80" t="str">
            <v>INDL. ENGINE 102 Ø</v>
          </cell>
          <cell r="F80" t="str">
            <v>M / C</v>
          </cell>
          <cell r="G80">
            <v>124</v>
          </cell>
          <cell r="H80">
            <v>1.171</v>
          </cell>
          <cell r="J80">
            <v>1.171</v>
          </cell>
          <cell r="K80">
            <v>1.7350000000000001</v>
          </cell>
          <cell r="M80">
            <v>1.7350000000000001</v>
          </cell>
          <cell r="N80">
            <v>2.0249999999999999</v>
          </cell>
          <cell r="P80">
            <v>0</v>
          </cell>
          <cell r="Q80">
            <v>1.78</v>
          </cell>
        </row>
        <row r="81">
          <cell r="B81">
            <v>277</v>
          </cell>
          <cell r="C81">
            <v>0</v>
          </cell>
          <cell r="E81" t="str">
            <v>INDL. ENGINE 95 Ø</v>
          </cell>
          <cell r="F81" t="str">
            <v>M / C</v>
          </cell>
          <cell r="G81">
            <v>124</v>
          </cell>
          <cell r="H81">
            <v>0.875</v>
          </cell>
          <cell r="J81">
            <v>0.875</v>
          </cell>
          <cell r="K81">
            <v>1.2</v>
          </cell>
          <cell r="M81">
            <v>1.2</v>
          </cell>
          <cell r="P81">
            <v>0</v>
          </cell>
          <cell r="Q81">
            <v>1.78</v>
          </cell>
        </row>
        <row r="82">
          <cell r="B82">
            <v>279</v>
          </cell>
          <cell r="C82">
            <v>0</v>
          </cell>
          <cell r="E82" t="str">
            <v>INDL. ENGINE 102.3 Ø</v>
          </cell>
          <cell r="F82" t="str">
            <v>M / C</v>
          </cell>
          <cell r="G82">
            <v>124</v>
          </cell>
          <cell r="H82">
            <v>1.171</v>
          </cell>
          <cell r="J82">
            <v>1.171</v>
          </cell>
          <cell r="K82">
            <v>1.7350000000000001</v>
          </cell>
          <cell r="M82">
            <v>1.7350000000000001</v>
          </cell>
          <cell r="N82">
            <v>2.0249999999999999</v>
          </cell>
          <cell r="P82">
            <v>0</v>
          </cell>
          <cell r="Q82">
            <v>1.78</v>
          </cell>
        </row>
        <row r="83">
          <cell r="B83">
            <v>302</v>
          </cell>
          <cell r="E83" t="str">
            <v>PREMIER 118  NE</v>
          </cell>
          <cell r="F83" t="str">
            <v>M / C</v>
          </cell>
          <cell r="G83">
            <v>124</v>
          </cell>
          <cell r="H83">
            <v>0.24399999999999999</v>
          </cell>
          <cell r="J83">
            <v>0.24399999999999999</v>
          </cell>
          <cell r="K83">
            <v>0.33700000000000002</v>
          </cell>
          <cell r="M83">
            <v>0.33700000000000002</v>
          </cell>
          <cell r="N83">
            <v>0.58699999999999997</v>
          </cell>
          <cell r="Q83">
            <v>0</v>
          </cell>
        </row>
        <row r="84">
          <cell r="B84">
            <v>303</v>
          </cell>
          <cell r="E84" t="str">
            <v>AMBASSADOR  (N)</v>
          </cell>
          <cell r="F84" t="str">
            <v>H / C</v>
          </cell>
          <cell r="G84">
            <v>124</v>
          </cell>
          <cell r="H84">
            <v>0.30099999999999999</v>
          </cell>
          <cell r="J84">
            <v>0.30099999999999999</v>
          </cell>
          <cell r="K84">
            <v>0.46100000000000002</v>
          </cell>
          <cell r="M84">
            <v>0.46100000000000002</v>
          </cell>
          <cell r="N84">
            <v>0.85</v>
          </cell>
          <cell r="Q84">
            <v>1.78</v>
          </cell>
        </row>
        <row r="85">
          <cell r="B85">
            <v>304</v>
          </cell>
          <cell r="E85" t="str">
            <v>H. TREKKER</v>
          </cell>
          <cell r="F85" t="str">
            <v>H / C</v>
          </cell>
          <cell r="G85">
            <v>124</v>
          </cell>
          <cell r="H85">
            <v>0.433</v>
          </cell>
          <cell r="J85">
            <v>0.433</v>
          </cell>
          <cell r="K85">
            <v>0.58299999999999996</v>
          </cell>
          <cell r="M85">
            <v>0.58299999999999996</v>
          </cell>
          <cell r="N85">
            <v>0.90800000000000003</v>
          </cell>
          <cell r="Q85">
            <v>0.8</v>
          </cell>
        </row>
        <row r="86">
          <cell r="B86">
            <v>306</v>
          </cell>
          <cell r="E86" t="str">
            <v>AMBASSADOR 5RV</v>
          </cell>
          <cell r="F86" t="str">
            <v>H / C</v>
          </cell>
          <cell r="G86">
            <v>124</v>
          </cell>
          <cell r="H86">
            <v>0.29799999999999999</v>
          </cell>
          <cell r="J86">
            <v>0.29799999999999999</v>
          </cell>
          <cell r="K86">
            <v>0.48099999999999998</v>
          </cell>
          <cell r="M86">
            <v>0.48099999999999998</v>
          </cell>
          <cell r="N86">
            <v>0.85</v>
          </cell>
          <cell r="Q86">
            <v>1.38</v>
          </cell>
        </row>
        <row r="87">
          <cell r="B87">
            <v>307</v>
          </cell>
          <cell r="E87" t="str">
            <v>AMBASSADOE SS</v>
          </cell>
          <cell r="F87" t="str">
            <v>H / C</v>
          </cell>
          <cell r="G87">
            <v>124</v>
          </cell>
          <cell r="H87">
            <v>0.307</v>
          </cell>
          <cell r="J87">
            <v>0.307</v>
          </cell>
          <cell r="K87">
            <v>0.46800000000000003</v>
          </cell>
          <cell r="M87">
            <v>0.46800000000000003</v>
          </cell>
          <cell r="N87">
            <v>0.79800000000000004</v>
          </cell>
          <cell r="Q87">
            <v>1.38</v>
          </cell>
        </row>
        <row r="88">
          <cell r="B88">
            <v>308</v>
          </cell>
          <cell r="E88" t="str">
            <v>AMBASSADOR HCR</v>
          </cell>
          <cell r="F88" t="str">
            <v>H / C</v>
          </cell>
          <cell r="G88">
            <v>124</v>
          </cell>
          <cell r="H88">
            <v>0.31</v>
          </cell>
          <cell r="J88">
            <v>0.31</v>
          </cell>
          <cell r="K88">
            <v>0.46</v>
          </cell>
          <cell r="M88">
            <v>0.46</v>
          </cell>
          <cell r="N88">
            <v>0.83499999999999996</v>
          </cell>
          <cell r="O88" t="str">
            <v>TWIN</v>
          </cell>
          <cell r="Q88">
            <v>1.38</v>
          </cell>
        </row>
        <row r="89">
          <cell r="B89">
            <v>309</v>
          </cell>
          <cell r="E89" t="str">
            <v>MARUTI- 800 CC</v>
          </cell>
          <cell r="F89" t="str">
            <v>M / C</v>
          </cell>
          <cell r="G89">
            <v>124</v>
          </cell>
          <cell r="H89">
            <v>0.17499999999999999</v>
          </cell>
          <cell r="J89">
            <v>0.17499999999999999</v>
          </cell>
          <cell r="K89">
            <v>0.23300000000000001</v>
          </cell>
          <cell r="M89">
            <v>0.23300000000000001</v>
          </cell>
          <cell r="N89">
            <v>0.34499999999999997</v>
          </cell>
          <cell r="Q89">
            <v>0.3</v>
          </cell>
        </row>
        <row r="90">
          <cell r="B90">
            <v>319</v>
          </cell>
          <cell r="E90" t="str">
            <v>GYPSY</v>
          </cell>
          <cell r="F90" t="str">
            <v>M / C</v>
          </cell>
          <cell r="G90">
            <v>124</v>
          </cell>
          <cell r="H90">
            <v>0.155</v>
          </cell>
          <cell r="J90">
            <v>0.155</v>
          </cell>
          <cell r="K90">
            <v>0.23499999999999999</v>
          </cell>
          <cell r="M90">
            <v>0.23499999999999999</v>
          </cell>
          <cell r="N90">
            <v>0.32400000000000001</v>
          </cell>
          <cell r="Q90">
            <v>0.3</v>
          </cell>
        </row>
        <row r="91">
          <cell r="B91">
            <v>320</v>
          </cell>
          <cell r="E91" t="str">
            <v xml:space="preserve"> YE-2 EXPORT</v>
          </cell>
          <cell r="F91" t="str">
            <v>M / C</v>
          </cell>
          <cell r="G91">
            <v>124</v>
          </cell>
          <cell r="H91">
            <v>0.20699999999999999</v>
          </cell>
          <cell r="J91">
            <v>0.20699999999999999</v>
          </cell>
          <cell r="K91">
            <v>0.27900000000000003</v>
          </cell>
          <cell r="M91">
            <v>0.27900000000000003</v>
          </cell>
          <cell r="N91">
            <v>0.38</v>
          </cell>
          <cell r="Q91">
            <v>0.3</v>
          </cell>
        </row>
        <row r="92">
          <cell r="B92">
            <v>325</v>
          </cell>
          <cell r="E92" t="str">
            <v>YE-2 DOMESTIC</v>
          </cell>
          <cell r="F92" t="str">
            <v>M / C</v>
          </cell>
          <cell r="G92">
            <v>124</v>
          </cell>
          <cell r="H92">
            <v>0.20100000000000001</v>
          </cell>
          <cell r="J92">
            <v>0.20100000000000001</v>
          </cell>
          <cell r="K92">
            <v>0.26100000000000001</v>
          </cell>
          <cell r="M92">
            <v>0.26100000000000001</v>
          </cell>
          <cell r="N92">
            <v>0.36699999999999999</v>
          </cell>
          <cell r="Q92">
            <v>0.3</v>
          </cell>
        </row>
        <row r="93">
          <cell r="B93">
            <v>326</v>
          </cell>
          <cell r="E93" t="str">
            <v>ESTEEM -1300 CC</v>
          </cell>
          <cell r="F93" t="str">
            <v>M / C</v>
          </cell>
          <cell r="G93">
            <v>124</v>
          </cell>
          <cell r="H93">
            <v>0.21099999999999999</v>
          </cell>
          <cell r="J93">
            <v>0.21099999999999999</v>
          </cell>
          <cell r="K93">
            <v>0.27300000000000002</v>
          </cell>
          <cell r="M93">
            <v>0.27300000000000002</v>
          </cell>
          <cell r="N93">
            <v>0.38100000000000001</v>
          </cell>
          <cell r="Q93">
            <v>0.3</v>
          </cell>
        </row>
        <row r="94">
          <cell r="B94">
            <v>332</v>
          </cell>
          <cell r="E94" t="str">
            <v>TATA MINI CAR (475 SI) INDICA</v>
          </cell>
          <cell r="F94" t="str">
            <v>M / C</v>
          </cell>
          <cell r="G94">
            <v>124</v>
          </cell>
          <cell r="H94">
            <v>0.22900000000000001</v>
          </cell>
          <cell r="J94">
            <v>0.22900000000000001</v>
          </cell>
          <cell r="K94">
            <v>0.32400000000000001</v>
          </cell>
          <cell r="M94">
            <v>0.32400000000000001</v>
          </cell>
          <cell r="N94">
            <v>0.432</v>
          </cell>
          <cell r="Q94">
            <v>1.28</v>
          </cell>
        </row>
        <row r="95">
          <cell r="B95">
            <v>340</v>
          </cell>
          <cell r="E95" t="str">
            <v>LANCER CAR</v>
          </cell>
          <cell r="F95" t="str">
            <v>M / C</v>
          </cell>
          <cell r="G95">
            <v>124</v>
          </cell>
          <cell r="H95">
            <v>0.218</v>
          </cell>
          <cell r="J95">
            <v>0.218</v>
          </cell>
          <cell r="K95">
            <v>0.28999999999999998</v>
          </cell>
          <cell r="M95">
            <v>0.28999999999999998</v>
          </cell>
          <cell r="N95">
            <v>0.39</v>
          </cell>
        </row>
        <row r="96">
          <cell r="B96">
            <v>351</v>
          </cell>
          <cell r="E96" t="str">
            <v>WILLY JEEP</v>
          </cell>
          <cell r="F96" t="str">
            <v>M / C</v>
          </cell>
          <cell r="G96">
            <v>124</v>
          </cell>
          <cell r="H96">
            <v>0.42199999999999999</v>
          </cell>
          <cell r="J96">
            <v>0.42199999999999999</v>
          </cell>
          <cell r="K96">
            <v>0.57499999999999996</v>
          </cell>
          <cell r="M96">
            <v>0.57499999999999996</v>
          </cell>
          <cell r="N96">
            <v>0.81499999999999995</v>
          </cell>
        </row>
        <row r="97">
          <cell r="B97">
            <v>355</v>
          </cell>
          <cell r="E97" t="str">
            <v>PEUGEOT</v>
          </cell>
          <cell r="F97" t="str">
            <v>M / C</v>
          </cell>
          <cell r="G97">
            <v>138</v>
          </cell>
          <cell r="H97">
            <v>0.77500000000000002</v>
          </cell>
          <cell r="J97">
            <v>0.77500000000000002</v>
          </cell>
          <cell r="K97">
            <v>1.0429999999999999</v>
          </cell>
          <cell r="M97">
            <v>1.0429999999999999</v>
          </cell>
          <cell r="N97">
            <v>1.647</v>
          </cell>
          <cell r="Q97">
            <v>1.2</v>
          </cell>
        </row>
        <row r="98">
          <cell r="B98">
            <v>356</v>
          </cell>
          <cell r="E98" t="str">
            <v>PEUGEOT XD3P 94 Dia</v>
          </cell>
          <cell r="F98" t="str">
            <v>M / C</v>
          </cell>
          <cell r="G98">
            <v>138</v>
          </cell>
          <cell r="H98">
            <v>0.79500000000000004</v>
          </cell>
          <cell r="J98">
            <v>0.79500000000000004</v>
          </cell>
          <cell r="K98">
            <v>1.073</v>
          </cell>
          <cell r="M98">
            <v>1.073</v>
          </cell>
          <cell r="N98">
            <v>1.74</v>
          </cell>
          <cell r="Q98">
            <v>1.2</v>
          </cell>
        </row>
        <row r="99">
          <cell r="B99">
            <v>359</v>
          </cell>
          <cell r="E99" t="str">
            <v>PEUGEOT ST</v>
          </cell>
          <cell r="F99" t="str">
            <v>M / C</v>
          </cell>
          <cell r="G99">
            <v>138</v>
          </cell>
          <cell r="H99">
            <v>0.77500000000000002</v>
          </cell>
          <cell r="J99">
            <v>0.77500000000000002</v>
          </cell>
          <cell r="K99">
            <v>1.0429999999999999</v>
          </cell>
          <cell r="M99">
            <v>1.0429999999999999</v>
          </cell>
          <cell r="N99">
            <v>1.647</v>
          </cell>
          <cell r="Q99">
            <v>1.2</v>
          </cell>
        </row>
        <row r="100">
          <cell r="B100">
            <v>361</v>
          </cell>
          <cell r="E100" t="str">
            <v>MARUTI- F8 D</v>
          </cell>
          <cell r="F100" t="str">
            <v>M / C</v>
          </cell>
          <cell r="G100">
            <v>124</v>
          </cell>
          <cell r="H100">
            <v>0.159</v>
          </cell>
          <cell r="J100">
            <v>0.159</v>
          </cell>
          <cell r="K100">
            <v>0.24</v>
          </cell>
          <cell r="M100">
            <v>0.24</v>
          </cell>
          <cell r="N100">
            <v>0.35699999999999998</v>
          </cell>
          <cell r="O100" t="str">
            <v>TWIN</v>
          </cell>
          <cell r="Q100">
            <v>0.3</v>
          </cell>
        </row>
        <row r="101">
          <cell r="B101">
            <v>363</v>
          </cell>
          <cell r="E101" t="str">
            <v>BALLENO</v>
          </cell>
          <cell r="F101" t="str">
            <v>M / C</v>
          </cell>
          <cell r="G101">
            <v>124</v>
          </cell>
          <cell r="H101">
            <v>0.21299999999999999</v>
          </cell>
          <cell r="J101">
            <v>0.21299999999999999</v>
          </cell>
          <cell r="K101">
            <v>0.28999999999999998</v>
          </cell>
          <cell r="M101">
            <v>0.28999999999999998</v>
          </cell>
          <cell r="N101">
            <v>0.40600000000000003</v>
          </cell>
          <cell r="Q101">
            <v>0.3</v>
          </cell>
        </row>
        <row r="102">
          <cell r="B102">
            <v>402</v>
          </cell>
          <cell r="E102" t="str">
            <v>TATA 90 DIA</v>
          </cell>
          <cell r="F102" t="str">
            <v>FORGE</v>
          </cell>
          <cell r="G102">
            <v>138</v>
          </cell>
          <cell r="H102">
            <v>0.89200000000000002</v>
          </cell>
          <cell r="J102">
            <v>0.89200000000000002</v>
          </cell>
          <cell r="K102">
            <v>1.3160000000000001</v>
          </cell>
          <cell r="M102">
            <v>1.3160000000000001</v>
          </cell>
          <cell r="N102">
            <v>1.8</v>
          </cell>
          <cell r="O102" t="str">
            <v>BILLET</v>
          </cell>
          <cell r="Q102">
            <v>1.62</v>
          </cell>
        </row>
        <row r="103">
          <cell r="B103">
            <v>434</v>
          </cell>
          <cell r="E103" t="str">
            <v>HINDUSTAN DIESELS</v>
          </cell>
          <cell r="F103" t="str">
            <v>M / C</v>
          </cell>
          <cell r="G103">
            <v>124</v>
          </cell>
          <cell r="H103">
            <v>0.43</v>
          </cell>
          <cell r="J103">
            <v>0.43</v>
          </cell>
          <cell r="K103">
            <v>0.58299999999999996</v>
          </cell>
          <cell r="M103">
            <v>0.58299999999999996</v>
          </cell>
          <cell r="N103">
            <v>0.90800000000000003</v>
          </cell>
          <cell r="Q103">
            <v>0.8</v>
          </cell>
        </row>
        <row r="104">
          <cell r="B104">
            <v>445</v>
          </cell>
          <cell r="D104" t="str">
            <v>RC</v>
          </cell>
          <cell r="E104" t="str">
            <v xml:space="preserve">TATA 97 Ø 4SP RC  </v>
          </cell>
          <cell r="F104" t="str">
            <v>M / C</v>
          </cell>
          <cell r="G104">
            <v>124</v>
          </cell>
          <cell r="H104">
            <v>0.97099999999999997</v>
          </cell>
          <cell r="I104">
            <v>0.09</v>
          </cell>
          <cell r="J104">
            <v>0.88100000000000001</v>
          </cell>
          <cell r="K104">
            <v>1.5109999999999999</v>
          </cell>
          <cell r="L104">
            <v>0.155</v>
          </cell>
          <cell r="M104">
            <v>1.3559999999999999</v>
          </cell>
          <cell r="N104">
            <v>1.7</v>
          </cell>
          <cell r="Q104">
            <v>2.2599999999999998</v>
          </cell>
        </row>
        <row r="105">
          <cell r="B105">
            <v>448</v>
          </cell>
          <cell r="D105" t="str">
            <v>RC</v>
          </cell>
          <cell r="E105" t="str">
            <v>EICHER E 483   NA</v>
          </cell>
          <cell r="F105" t="str">
            <v>M / C</v>
          </cell>
          <cell r="G105">
            <v>124</v>
          </cell>
          <cell r="H105">
            <v>0.99399999999999999</v>
          </cell>
          <cell r="I105">
            <v>9.2999999999999999E-2</v>
          </cell>
          <cell r="J105">
            <v>0.90100000000000002</v>
          </cell>
          <cell r="K105">
            <v>1.5249999999999999</v>
          </cell>
          <cell r="L105">
            <v>0.17499999999999999</v>
          </cell>
          <cell r="M105">
            <v>1.3499999999999999</v>
          </cell>
          <cell r="N105">
            <v>1.9850000000000001</v>
          </cell>
          <cell r="Q105">
            <v>3.76</v>
          </cell>
        </row>
        <row r="106">
          <cell r="B106">
            <v>455</v>
          </cell>
          <cell r="E106" t="str">
            <v xml:space="preserve">TATA 97 Ø 4SP  ST  </v>
          </cell>
          <cell r="F106" t="str">
            <v>FORGE</v>
          </cell>
          <cell r="H106">
            <v>0.96599999999999997</v>
          </cell>
          <cell r="J106">
            <v>0.96599999999999997</v>
          </cell>
          <cell r="K106">
            <v>1.486</v>
          </cell>
          <cell r="M106">
            <v>1.486</v>
          </cell>
          <cell r="N106">
            <v>1.8</v>
          </cell>
          <cell r="O106" t="str">
            <v>BILLET</v>
          </cell>
          <cell r="Q106">
            <v>2.2599999999999998</v>
          </cell>
        </row>
        <row r="107">
          <cell r="B107">
            <v>458</v>
          </cell>
          <cell r="D107" t="str">
            <v>RC</v>
          </cell>
          <cell r="E107" t="str">
            <v>TATA  97 Ø 4SP SD  RC</v>
          </cell>
          <cell r="F107" t="str">
            <v>M / C</v>
          </cell>
          <cell r="G107">
            <v>124</v>
          </cell>
          <cell r="H107">
            <v>0.96599999999999997</v>
          </cell>
          <cell r="I107">
            <v>7.4999999999999997E-2</v>
          </cell>
          <cell r="J107">
            <v>0.89100000000000001</v>
          </cell>
          <cell r="K107">
            <v>1.405</v>
          </cell>
          <cell r="L107">
            <v>0.155</v>
          </cell>
          <cell r="M107">
            <v>1.25</v>
          </cell>
          <cell r="N107">
            <v>1.6</v>
          </cell>
          <cell r="Q107">
            <v>2.2599999999999998</v>
          </cell>
        </row>
        <row r="108">
          <cell r="B108">
            <v>469</v>
          </cell>
          <cell r="D108" t="str">
            <v>RC</v>
          </cell>
          <cell r="E108" t="str">
            <v xml:space="preserve">TATA 92 5RV SD 2.5(32 mm) RC  </v>
          </cell>
          <cell r="F108" t="str">
            <v>M / C</v>
          </cell>
          <cell r="G108">
            <v>138</v>
          </cell>
          <cell r="H108">
            <v>0.93300000000000005</v>
          </cell>
          <cell r="I108">
            <v>8.7999999999999995E-2</v>
          </cell>
          <cell r="J108">
            <v>0.84500000000000008</v>
          </cell>
          <cell r="K108">
            <v>1.58</v>
          </cell>
          <cell r="L108">
            <v>0.16400000000000001</v>
          </cell>
          <cell r="M108">
            <v>1.4160000000000001</v>
          </cell>
          <cell r="N108">
            <v>1.85</v>
          </cell>
          <cell r="Q108">
            <v>1.62</v>
          </cell>
        </row>
        <row r="109">
          <cell r="B109">
            <v>470</v>
          </cell>
          <cell r="D109" t="str">
            <v>RC</v>
          </cell>
          <cell r="E109" t="str">
            <v xml:space="preserve">TATA 92 5RV SD 2.5 (30 mm) RC  </v>
          </cell>
          <cell r="F109" t="str">
            <v>M / C</v>
          </cell>
          <cell r="G109">
            <v>138</v>
          </cell>
          <cell r="H109">
            <v>0.93300000000000005</v>
          </cell>
          <cell r="I109">
            <v>8.7999999999999995E-2</v>
          </cell>
          <cell r="J109">
            <v>0.84500000000000008</v>
          </cell>
          <cell r="K109">
            <v>1.58</v>
          </cell>
          <cell r="L109">
            <v>0.16400000000000001</v>
          </cell>
          <cell r="M109">
            <v>1.4160000000000001</v>
          </cell>
          <cell r="N109">
            <v>1.85</v>
          </cell>
          <cell r="Q109">
            <v>1.62</v>
          </cell>
        </row>
        <row r="110">
          <cell r="B110">
            <v>471</v>
          </cell>
          <cell r="D110" t="str">
            <v>RC</v>
          </cell>
          <cell r="E110" t="str">
            <v>TATA 92 5RV SD RC (3 mm)</v>
          </cell>
          <cell r="F110" t="str">
            <v>M / C</v>
          </cell>
          <cell r="G110">
            <v>138</v>
          </cell>
          <cell r="H110">
            <v>0.93300000000000005</v>
          </cell>
          <cell r="I110">
            <v>8.7999999999999995E-2</v>
          </cell>
          <cell r="J110">
            <v>0.84500000000000008</v>
          </cell>
          <cell r="K110">
            <v>1.58</v>
          </cell>
          <cell r="L110">
            <v>0.16400000000000001</v>
          </cell>
          <cell r="M110">
            <v>1.4160000000000001</v>
          </cell>
          <cell r="N110">
            <v>1.85</v>
          </cell>
          <cell r="Q110">
            <v>1.62</v>
          </cell>
        </row>
        <row r="111">
          <cell r="B111">
            <v>472</v>
          </cell>
          <cell r="E111" t="str">
            <v>TATA 92 ST</v>
          </cell>
          <cell r="F111" t="str">
            <v>FORGE</v>
          </cell>
          <cell r="G111">
            <v>138</v>
          </cell>
          <cell r="H111">
            <v>0.89200000000000002</v>
          </cell>
          <cell r="J111">
            <v>0.89200000000000002</v>
          </cell>
          <cell r="K111">
            <v>1.3160000000000001</v>
          </cell>
          <cell r="M111">
            <v>1.3160000000000001</v>
          </cell>
          <cell r="N111">
            <v>1.8</v>
          </cell>
          <cell r="O111" t="str">
            <v>BILLET</v>
          </cell>
          <cell r="Q111">
            <v>1.62</v>
          </cell>
        </row>
        <row r="112">
          <cell r="B112">
            <v>473</v>
          </cell>
          <cell r="D112">
            <v>0</v>
          </cell>
          <cell r="E112" t="str">
            <v>TATA 92 3 RV ST</v>
          </cell>
          <cell r="F112" t="str">
            <v>FORGE</v>
          </cell>
          <cell r="G112">
            <v>138</v>
          </cell>
          <cell r="H112">
            <v>0.89200000000000002</v>
          </cell>
          <cell r="J112">
            <v>0.89200000000000002</v>
          </cell>
          <cell r="K112">
            <v>1.3160000000000001</v>
          </cell>
          <cell r="M112">
            <v>1.3160000000000001</v>
          </cell>
          <cell r="N112">
            <v>1.87</v>
          </cell>
          <cell r="O112" t="str">
            <v>BILLET</v>
          </cell>
          <cell r="Q112">
            <v>1.62</v>
          </cell>
        </row>
        <row r="113">
          <cell r="B113">
            <v>475</v>
          </cell>
          <cell r="D113" t="str">
            <v>RC</v>
          </cell>
          <cell r="E113" t="str">
            <v>TATA 92 3 RV  SD  RC</v>
          </cell>
          <cell r="F113" t="str">
            <v>M / C</v>
          </cell>
          <cell r="G113">
            <v>138</v>
          </cell>
          <cell r="H113">
            <v>1.02</v>
          </cell>
          <cell r="I113">
            <v>8.7999999999999995E-2</v>
          </cell>
          <cell r="J113">
            <v>0.93200000000000005</v>
          </cell>
          <cell r="K113">
            <v>1.419</v>
          </cell>
          <cell r="L113">
            <v>0.16400000000000001</v>
          </cell>
          <cell r="M113">
            <v>1.2550000000000001</v>
          </cell>
          <cell r="N113">
            <v>2.08</v>
          </cell>
          <cell r="Q113">
            <v>1.62</v>
          </cell>
        </row>
        <row r="114">
          <cell r="B114">
            <v>479</v>
          </cell>
          <cell r="E114" t="str">
            <v>TATA 92 5 RV   RC</v>
          </cell>
          <cell r="F114" t="str">
            <v>M / C</v>
          </cell>
          <cell r="G114">
            <v>138</v>
          </cell>
          <cell r="H114">
            <v>0.94599999999999995</v>
          </cell>
          <cell r="J114">
            <v>0.94599999999999995</v>
          </cell>
          <cell r="M114">
            <v>0</v>
          </cell>
          <cell r="Q114">
            <v>1.62</v>
          </cell>
        </row>
        <row r="115">
          <cell r="B115">
            <v>480</v>
          </cell>
          <cell r="E115" t="str">
            <v>TATA 92 5RV 30 MM  SD</v>
          </cell>
          <cell r="F115" t="str">
            <v>M / C</v>
          </cell>
          <cell r="G115">
            <v>138</v>
          </cell>
          <cell r="H115">
            <v>0.94599999999999995</v>
          </cell>
          <cell r="I115">
            <v>8.7999999999999995E-2</v>
          </cell>
          <cell r="J115">
            <v>0.85799999999999998</v>
          </cell>
          <cell r="K115">
            <v>1.61</v>
          </cell>
          <cell r="L115">
            <v>0.16400000000000001</v>
          </cell>
          <cell r="M115">
            <v>1.4460000000000002</v>
          </cell>
          <cell r="N115">
            <v>1.88</v>
          </cell>
          <cell r="Q115">
            <v>1.62</v>
          </cell>
        </row>
        <row r="116">
          <cell r="B116">
            <v>482</v>
          </cell>
          <cell r="D116" t="str">
            <v>RC</v>
          </cell>
          <cell r="E116" t="str">
            <v>TATA 92 3 RV  RC</v>
          </cell>
          <cell r="F116" t="str">
            <v>M / C</v>
          </cell>
          <cell r="G116">
            <v>138</v>
          </cell>
          <cell r="H116">
            <v>0.93500000000000005</v>
          </cell>
          <cell r="I116">
            <v>8.7999999999999995E-2</v>
          </cell>
          <cell r="J116">
            <v>0.84700000000000009</v>
          </cell>
          <cell r="K116">
            <v>1.5049999999999999</v>
          </cell>
          <cell r="L116">
            <v>0.16400000000000001</v>
          </cell>
          <cell r="M116">
            <v>1.341</v>
          </cell>
          <cell r="N116">
            <v>1.74</v>
          </cell>
          <cell r="Q116">
            <v>1.62</v>
          </cell>
        </row>
        <row r="117">
          <cell r="B117">
            <v>484</v>
          </cell>
          <cell r="D117" t="str">
            <v>RC</v>
          </cell>
          <cell r="E117" t="str">
            <v>TATA 92 Ø 4 RV  RC</v>
          </cell>
          <cell r="F117" t="str">
            <v>M / C</v>
          </cell>
          <cell r="G117">
            <v>138</v>
          </cell>
          <cell r="H117">
            <v>0.97099999999999997</v>
          </cell>
          <cell r="I117">
            <v>8.7999999999999995E-2</v>
          </cell>
          <cell r="J117">
            <v>0.88300000000000001</v>
          </cell>
          <cell r="K117">
            <v>1.61</v>
          </cell>
          <cell r="L117">
            <v>0.16400000000000001</v>
          </cell>
          <cell r="M117">
            <v>1.4460000000000002</v>
          </cell>
          <cell r="N117">
            <v>1.88</v>
          </cell>
          <cell r="Q117">
            <v>1.62</v>
          </cell>
        </row>
        <row r="118">
          <cell r="B118">
            <v>486</v>
          </cell>
          <cell r="D118">
            <v>0</v>
          </cell>
          <cell r="E118" t="str">
            <v>TATA 92 5 RV  ST (WA)</v>
          </cell>
          <cell r="F118" t="str">
            <v>FORGE</v>
          </cell>
          <cell r="G118">
            <v>138</v>
          </cell>
          <cell r="H118">
            <v>0.90600000000000003</v>
          </cell>
          <cell r="J118">
            <v>0.90600000000000003</v>
          </cell>
          <cell r="K118">
            <v>1.41</v>
          </cell>
          <cell r="M118">
            <v>1.41</v>
          </cell>
          <cell r="N118">
            <v>1.9450000000000001</v>
          </cell>
          <cell r="O118" t="str">
            <v>BILLET</v>
          </cell>
          <cell r="Q118">
            <v>1.62</v>
          </cell>
        </row>
        <row r="119">
          <cell r="B119">
            <v>488</v>
          </cell>
          <cell r="D119">
            <v>0</v>
          </cell>
          <cell r="E119" t="str">
            <v>TATA  92 5 RV  ST (32 MM)</v>
          </cell>
          <cell r="F119" t="str">
            <v>FORGE</v>
          </cell>
          <cell r="G119">
            <v>138</v>
          </cell>
          <cell r="H119">
            <v>0.90600000000000003</v>
          </cell>
          <cell r="J119">
            <v>0.90600000000000003</v>
          </cell>
          <cell r="K119">
            <v>1.41</v>
          </cell>
          <cell r="M119">
            <v>1.41</v>
          </cell>
          <cell r="N119">
            <v>1.9450000000000001</v>
          </cell>
          <cell r="O119" t="str">
            <v>BILLET</v>
          </cell>
          <cell r="Q119">
            <v>1.62</v>
          </cell>
        </row>
        <row r="120">
          <cell r="B120">
            <v>492</v>
          </cell>
          <cell r="D120" t="str">
            <v>RC</v>
          </cell>
          <cell r="E120" t="str">
            <v>TATA  92 Ø 5 RV  RC</v>
          </cell>
          <cell r="F120" t="str">
            <v>M / C</v>
          </cell>
          <cell r="G120">
            <v>138</v>
          </cell>
          <cell r="H120">
            <v>0.94599999999999995</v>
          </cell>
          <cell r="I120">
            <v>8.7999999999999995E-2</v>
          </cell>
          <cell r="J120">
            <v>0.85799999999999998</v>
          </cell>
          <cell r="K120">
            <v>1.61</v>
          </cell>
          <cell r="L120">
            <v>0.16400000000000001</v>
          </cell>
          <cell r="M120">
            <v>1.4460000000000002</v>
          </cell>
          <cell r="N120">
            <v>1.88</v>
          </cell>
          <cell r="Q120">
            <v>1.62</v>
          </cell>
        </row>
        <row r="121">
          <cell r="B121">
            <v>493</v>
          </cell>
          <cell r="D121">
            <v>0</v>
          </cell>
          <cell r="E121" t="str">
            <v>TATA 92 5 RV  ST (32 MM)</v>
          </cell>
          <cell r="F121" t="str">
            <v>FORGE</v>
          </cell>
          <cell r="G121">
            <v>138</v>
          </cell>
          <cell r="H121">
            <v>0.90600000000000003</v>
          </cell>
          <cell r="J121">
            <v>0.90600000000000003</v>
          </cell>
          <cell r="K121">
            <v>1.41</v>
          </cell>
          <cell r="M121">
            <v>1.41</v>
          </cell>
          <cell r="N121">
            <v>1.9450000000000001</v>
          </cell>
          <cell r="O121" t="str">
            <v>BILLET</v>
          </cell>
          <cell r="Q121">
            <v>1.62</v>
          </cell>
        </row>
        <row r="122">
          <cell r="B122">
            <v>494</v>
          </cell>
          <cell r="D122" t="str">
            <v>RC</v>
          </cell>
          <cell r="E122" t="str">
            <v>TATA 97 Ø  RC</v>
          </cell>
          <cell r="F122" t="str">
            <v>M / C</v>
          </cell>
          <cell r="G122">
            <v>124</v>
          </cell>
          <cell r="H122">
            <v>0.97099999999999997</v>
          </cell>
          <cell r="I122">
            <v>0.09</v>
          </cell>
          <cell r="J122">
            <v>0.88100000000000001</v>
          </cell>
          <cell r="K122">
            <v>1.5109999999999999</v>
          </cell>
          <cell r="L122">
            <v>0.155</v>
          </cell>
          <cell r="M122">
            <v>1.3559999999999999</v>
          </cell>
          <cell r="N122">
            <v>1.7</v>
          </cell>
          <cell r="Q122">
            <v>2.2599999999999998</v>
          </cell>
        </row>
        <row r="123">
          <cell r="B123">
            <v>495</v>
          </cell>
          <cell r="E123" t="str">
            <v>TATA 92 Ø 5/20 XA</v>
          </cell>
          <cell r="F123" t="str">
            <v>FORGE</v>
          </cell>
          <cell r="G123">
            <v>138</v>
          </cell>
          <cell r="H123">
            <v>0.90600000000000003</v>
          </cell>
          <cell r="J123">
            <v>0.90600000000000003</v>
          </cell>
          <cell r="K123">
            <v>1.41</v>
          </cell>
          <cell r="M123">
            <v>1.41</v>
          </cell>
          <cell r="N123">
            <v>1.9450000000000001</v>
          </cell>
          <cell r="O123" t="str">
            <v>BILLET</v>
          </cell>
          <cell r="Q123">
            <v>1.2</v>
          </cell>
        </row>
        <row r="124">
          <cell r="B124">
            <v>502</v>
          </cell>
          <cell r="E124" t="str">
            <v>SHAKTIMAN</v>
          </cell>
          <cell r="F124" t="str">
            <v>M / C</v>
          </cell>
          <cell r="G124">
            <v>138</v>
          </cell>
          <cell r="H124">
            <v>1.25</v>
          </cell>
          <cell r="J124">
            <v>1.25</v>
          </cell>
          <cell r="K124">
            <v>1.712</v>
          </cell>
          <cell r="M124">
            <v>1.712</v>
          </cell>
          <cell r="N124">
            <v>2.9670000000000001</v>
          </cell>
        </row>
        <row r="125">
          <cell r="B125">
            <v>504</v>
          </cell>
          <cell r="E125" t="str">
            <v>INTL. HARVESTOR</v>
          </cell>
          <cell r="F125" t="str">
            <v>M / C</v>
          </cell>
          <cell r="G125">
            <v>124</v>
          </cell>
          <cell r="H125">
            <v>0.65400000000000003</v>
          </cell>
          <cell r="J125">
            <v>0.65400000000000003</v>
          </cell>
          <cell r="K125">
            <v>0.92200000000000004</v>
          </cell>
          <cell r="M125">
            <v>0.92200000000000004</v>
          </cell>
          <cell r="N125">
            <v>1.2150000000000001</v>
          </cell>
          <cell r="Q125">
            <v>1.2</v>
          </cell>
        </row>
        <row r="126">
          <cell r="B126">
            <v>510</v>
          </cell>
          <cell r="E126" t="str">
            <v>EICHER PHASE-1</v>
          </cell>
          <cell r="F126" t="str">
            <v>M / C</v>
          </cell>
          <cell r="G126">
            <v>138</v>
          </cell>
          <cell r="H126">
            <v>1.87</v>
          </cell>
          <cell r="J126">
            <v>1.87</v>
          </cell>
          <cell r="K126">
            <v>2.54</v>
          </cell>
          <cell r="M126">
            <v>2.54</v>
          </cell>
          <cell r="N126">
            <v>3.09</v>
          </cell>
          <cell r="Q126">
            <v>2.44</v>
          </cell>
        </row>
        <row r="127">
          <cell r="B127">
            <v>511</v>
          </cell>
          <cell r="E127" t="str">
            <v>ESCORTS - 335</v>
          </cell>
          <cell r="F127" t="str">
            <v>M / C</v>
          </cell>
          <cell r="G127">
            <v>124</v>
          </cell>
          <cell r="H127">
            <v>1.29</v>
          </cell>
          <cell r="J127">
            <v>1.29</v>
          </cell>
          <cell r="K127">
            <v>1.643</v>
          </cell>
          <cell r="M127">
            <v>1.643</v>
          </cell>
          <cell r="N127">
            <v>2.6560000000000001</v>
          </cell>
          <cell r="Q127">
            <v>2.1800000000000002</v>
          </cell>
        </row>
        <row r="128">
          <cell r="B128">
            <v>512</v>
          </cell>
          <cell r="E128" t="str">
            <v>ESCORTS - 228</v>
          </cell>
          <cell r="F128" t="str">
            <v>M / C</v>
          </cell>
          <cell r="G128">
            <v>124</v>
          </cell>
          <cell r="H128">
            <v>1.4850000000000001</v>
          </cell>
          <cell r="J128">
            <v>1.4850000000000001</v>
          </cell>
          <cell r="K128">
            <v>1.9470000000000001</v>
          </cell>
          <cell r="M128">
            <v>1.9470000000000001</v>
          </cell>
          <cell r="N128">
            <v>3.33</v>
          </cell>
          <cell r="Q128">
            <v>2.52</v>
          </cell>
        </row>
        <row r="129">
          <cell r="B129">
            <v>513</v>
          </cell>
          <cell r="E129" t="str">
            <v>ESCORTS - 342</v>
          </cell>
          <cell r="F129" t="str">
            <v>M / C</v>
          </cell>
          <cell r="G129">
            <v>124</v>
          </cell>
          <cell r="H129">
            <v>1.4850000000000001</v>
          </cell>
          <cell r="J129">
            <v>1.4850000000000001</v>
          </cell>
          <cell r="K129">
            <v>1.9470000000000001</v>
          </cell>
          <cell r="M129">
            <v>1.9470000000000001</v>
          </cell>
          <cell r="N129">
            <v>3.33</v>
          </cell>
          <cell r="Q129">
            <v>2.52</v>
          </cell>
        </row>
        <row r="130">
          <cell r="B130">
            <v>516</v>
          </cell>
          <cell r="E130" t="str">
            <v>FORD 3600</v>
          </cell>
          <cell r="F130" t="str">
            <v>M / C</v>
          </cell>
          <cell r="G130">
            <v>124</v>
          </cell>
          <cell r="H130">
            <v>1.405</v>
          </cell>
          <cell r="J130">
            <v>1.405</v>
          </cell>
          <cell r="K130">
            <v>1.877</v>
          </cell>
          <cell r="M130">
            <v>1.877</v>
          </cell>
          <cell r="N130">
            <v>2.9289999999999998</v>
          </cell>
          <cell r="Q130">
            <v>2.1800000000000002</v>
          </cell>
        </row>
        <row r="131">
          <cell r="B131">
            <v>517</v>
          </cell>
          <cell r="D131" t="str">
            <v>RC</v>
          </cell>
          <cell r="E131" t="str">
            <v>FORD 3610 RC</v>
          </cell>
          <cell r="F131" t="str">
            <v>M / C</v>
          </cell>
          <cell r="G131">
            <v>124</v>
          </cell>
          <cell r="H131">
            <v>1.633</v>
          </cell>
          <cell r="I131">
            <v>0.1</v>
          </cell>
          <cell r="J131">
            <v>1.5329999999999999</v>
          </cell>
          <cell r="K131">
            <v>2.1850000000000001</v>
          </cell>
          <cell r="L131">
            <v>0.22</v>
          </cell>
          <cell r="M131">
            <v>1.9650000000000001</v>
          </cell>
          <cell r="N131">
            <v>3.395</v>
          </cell>
          <cell r="Q131">
            <v>2.1800000000000002</v>
          </cell>
        </row>
        <row r="132">
          <cell r="B132">
            <v>521</v>
          </cell>
          <cell r="E132" t="str">
            <v>FORD 3600 ST /FT-50</v>
          </cell>
          <cell r="F132" t="str">
            <v>M / C</v>
          </cell>
          <cell r="G132">
            <v>124</v>
          </cell>
          <cell r="H132">
            <v>1.405</v>
          </cell>
          <cell r="J132">
            <v>1.405</v>
          </cell>
          <cell r="K132">
            <v>1.877</v>
          </cell>
          <cell r="M132">
            <v>1.877</v>
          </cell>
          <cell r="N132">
            <v>2.9289999999999998</v>
          </cell>
          <cell r="Q132">
            <v>2.1800000000000002</v>
          </cell>
        </row>
        <row r="133">
          <cell r="B133">
            <v>522</v>
          </cell>
          <cell r="E133" t="str">
            <v>PARTAP 284</v>
          </cell>
          <cell r="F133" t="str">
            <v>H / C</v>
          </cell>
          <cell r="G133">
            <v>124</v>
          </cell>
          <cell r="H133">
            <v>0.433</v>
          </cell>
          <cell r="J133">
            <v>0.433</v>
          </cell>
          <cell r="K133">
            <v>0.58299999999999996</v>
          </cell>
          <cell r="M133">
            <v>0.58299999999999996</v>
          </cell>
          <cell r="N133">
            <v>0.90800000000000003</v>
          </cell>
          <cell r="Q133">
            <v>0.8</v>
          </cell>
        </row>
        <row r="134">
          <cell r="B134">
            <v>523</v>
          </cell>
          <cell r="E134" t="str">
            <v>PARTAP 284 ST</v>
          </cell>
          <cell r="F134" t="str">
            <v>H / C</v>
          </cell>
          <cell r="G134">
            <v>124</v>
          </cell>
          <cell r="H134">
            <v>0.433</v>
          </cell>
          <cell r="J134">
            <v>0.433</v>
          </cell>
          <cell r="K134">
            <v>0.58299999999999996</v>
          </cell>
          <cell r="M134">
            <v>0.58299999999999996</v>
          </cell>
          <cell r="N134">
            <v>0.90800000000000003</v>
          </cell>
          <cell r="Q134">
            <v>0.8</v>
          </cell>
        </row>
        <row r="135">
          <cell r="B135">
            <v>526</v>
          </cell>
          <cell r="D135" t="str">
            <v>RC</v>
          </cell>
          <cell r="E135" t="str">
            <v>FT -55    RC</v>
          </cell>
          <cell r="F135" t="str">
            <v>M / C</v>
          </cell>
          <cell r="G135">
            <v>124</v>
          </cell>
          <cell r="H135">
            <v>1.45</v>
          </cell>
          <cell r="I135">
            <v>9.7000000000000003E-2</v>
          </cell>
          <cell r="J135">
            <v>1.353</v>
          </cell>
          <cell r="K135">
            <v>2.1059999999999999</v>
          </cell>
          <cell r="L135">
            <v>0.18</v>
          </cell>
          <cell r="M135">
            <v>1.9259999999999999</v>
          </cell>
          <cell r="N135">
            <v>2.41</v>
          </cell>
          <cell r="Q135">
            <v>0.8</v>
          </cell>
        </row>
        <row r="136">
          <cell r="B136">
            <v>528</v>
          </cell>
          <cell r="D136" t="str">
            <v>RC</v>
          </cell>
          <cell r="E136" t="str">
            <v>KOEL AGROM RA RV TMA(RC)</v>
          </cell>
          <cell r="F136" t="str">
            <v>M / C</v>
          </cell>
          <cell r="G136">
            <v>124</v>
          </cell>
          <cell r="H136">
            <v>1.2649999999999999</v>
          </cell>
          <cell r="I136">
            <v>9.2999999999999999E-2</v>
          </cell>
          <cell r="J136">
            <v>1.1719999999999999</v>
          </cell>
          <cell r="K136">
            <v>1.643</v>
          </cell>
          <cell r="L136">
            <v>0.17499999999999999</v>
          </cell>
          <cell r="M136">
            <v>1.468</v>
          </cell>
          <cell r="N136">
            <v>2.8559999999999999</v>
          </cell>
          <cell r="Q136">
            <v>3.76</v>
          </cell>
        </row>
        <row r="137">
          <cell r="B137">
            <v>529</v>
          </cell>
          <cell r="E137" t="str">
            <v>ESCORTS S-312-D  ST</v>
          </cell>
          <cell r="F137" t="str">
            <v>M / C</v>
          </cell>
          <cell r="G137">
            <v>124</v>
          </cell>
          <cell r="H137">
            <v>1.284</v>
          </cell>
          <cell r="J137">
            <v>1.284</v>
          </cell>
          <cell r="K137">
            <v>1.677</v>
          </cell>
          <cell r="M137">
            <v>1.677</v>
          </cell>
          <cell r="N137">
            <v>2.86</v>
          </cell>
          <cell r="Q137">
            <v>2.1800000000000002</v>
          </cell>
        </row>
        <row r="138">
          <cell r="B138">
            <v>530</v>
          </cell>
          <cell r="D138" t="str">
            <v>RC</v>
          </cell>
          <cell r="E138" t="str">
            <v>ESCORTS  S-312-D   RC</v>
          </cell>
          <cell r="F138" t="str">
            <v>M / C</v>
          </cell>
          <cell r="G138">
            <v>124</v>
          </cell>
          <cell r="H138">
            <v>1.351</v>
          </cell>
          <cell r="I138">
            <v>9.5000000000000001E-2</v>
          </cell>
          <cell r="J138">
            <v>1.256</v>
          </cell>
          <cell r="K138">
            <v>1.798</v>
          </cell>
          <cell r="L138">
            <v>0.18</v>
          </cell>
          <cell r="M138">
            <v>1.6180000000000001</v>
          </cell>
          <cell r="N138">
            <v>2.21</v>
          </cell>
          <cell r="Q138">
            <v>2.1800000000000002</v>
          </cell>
        </row>
        <row r="139">
          <cell r="B139">
            <v>531</v>
          </cell>
          <cell r="E139" t="str">
            <v xml:space="preserve">ESCORTS S-312-D </v>
          </cell>
          <cell r="F139" t="str">
            <v>M / C</v>
          </cell>
          <cell r="G139">
            <v>124</v>
          </cell>
          <cell r="H139">
            <v>1.284</v>
          </cell>
          <cell r="J139">
            <v>1.284</v>
          </cell>
          <cell r="K139">
            <v>1.677</v>
          </cell>
          <cell r="M139">
            <v>1.677</v>
          </cell>
          <cell r="N139">
            <v>2.86</v>
          </cell>
          <cell r="Q139">
            <v>2.1800000000000002</v>
          </cell>
        </row>
        <row r="140">
          <cell r="B140">
            <v>534</v>
          </cell>
          <cell r="E140" t="str">
            <v>ESCORTS E2-179 D  F. BOTTOM</v>
          </cell>
          <cell r="F140" t="str">
            <v>M / C</v>
          </cell>
          <cell r="G140">
            <v>124</v>
          </cell>
          <cell r="H140">
            <v>1.2190000000000001</v>
          </cell>
          <cell r="J140">
            <v>1.2190000000000001</v>
          </cell>
          <cell r="K140">
            <v>1.63</v>
          </cell>
          <cell r="M140">
            <v>1.63</v>
          </cell>
          <cell r="N140">
            <v>2.81</v>
          </cell>
          <cell r="Q140">
            <v>2.1800000000000002</v>
          </cell>
        </row>
        <row r="141">
          <cell r="B141">
            <v>537</v>
          </cell>
          <cell r="E141" t="str">
            <v>FORD 3600</v>
          </cell>
          <cell r="F141" t="str">
            <v>M / C</v>
          </cell>
          <cell r="G141">
            <v>124</v>
          </cell>
          <cell r="H141">
            <v>1.405</v>
          </cell>
          <cell r="J141">
            <v>1.405</v>
          </cell>
          <cell r="K141">
            <v>1.877</v>
          </cell>
          <cell r="M141">
            <v>1.877</v>
          </cell>
          <cell r="N141">
            <v>2.9289999999999998</v>
          </cell>
          <cell r="Q141">
            <v>2.1800000000000002</v>
          </cell>
        </row>
        <row r="142">
          <cell r="B142">
            <v>540</v>
          </cell>
          <cell r="E142" t="str">
            <v>EICHER M / CD</v>
          </cell>
          <cell r="F142" t="str">
            <v>M / C</v>
          </cell>
          <cell r="G142">
            <v>138</v>
          </cell>
          <cell r="H142">
            <v>1.87</v>
          </cell>
          <cell r="J142">
            <v>1.87</v>
          </cell>
          <cell r="K142">
            <v>2.673</v>
          </cell>
          <cell r="M142">
            <v>2.673</v>
          </cell>
          <cell r="N142">
            <v>3.29</v>
          </cell>
          <cell r="Q142">
            <v>2.44</v>
          </cell>
        </row>
        <row r="143">
          <cell r="B143">
            <v>543</v>
          </cell>
          <cell r="D143" t="str">
            <v>RC</v>
          </cell>
          <cell r="E143" t="str">
            <v>FT -45    RC / F3-287 RC</v>
          </cell>
          <cell r="F143" t="str">
            <v>M / C</v>
          </cell>
          <cell r="G143">
            <v>124</v>
          </cell>
          <cell r="H143">
            <v>1.4550000000000001</v>
          </cell>
          <cell r="I143">
            <v>9.5000000000000001E-2</v>
          </cell>
          <cell r="J143">
            <v>1.36</v>
          </cell>
          <cell r="K143">
            <v>2.1059999999999999</v>
          </cell>
          <cell r="L143">
            <v>0.18</v>
          </cell>
          <cell r="M143">
            <v>1.9259999999999999</v>
          </cell>
          <cell r="N143">
            <v>2.41</v>
          </cell>
          <cell r="Q143">
            <v>2.1800000000000002</v>
          </cell>
        </row>
        <row r="144">
          <cell r="B144">
            <v>544</v>
          </cell>
          <cell r="D144" t="str">
            <v>RC</v>
          </cell>
          <cell r="E144" t="str">
            <v>FT -60     RC</v>
          </cell>
          <cell r="F144" t="str">
            <v>M / C</v>
          </cell>
          <cell r="G144">
            <v>124</v>
          </cell>
          <cell r="H144">
            <v>1.5089999999999999</v>
          </cell>
          <cell r="I144">
            <v>0.1</v>
          </cell>
          <cell r="J144">
            <v>1.4089999999999998</v>
          </cell>
          <cell r="K144">
            <v>2.35</v>
          </cell>
          <cell r="L144">
            <v>0.22</v>
          </cell>
          <cell r="M144">
            <v>2.13</v>
          </cell>
          <cell r="N144">
            <v>3.56</v>
          </cell>
          <cell r="Q144">
            <v>2.1800000000000002</v>
          </cell>
        </row>
        <row r="145">
          <cell r="B145">
            <v>546</v>
          </cell>
          <cell r="D145" t="str">
            <v>RC</v>
          </cell>
          <cell r="E145" t="str">
            <v>SONALIKA 95 Ø RC</v>
          </cell>
          <cell r="F145" t="str">
            <v>M / C</v>
          </cell>
          <cell r="G145">
            <v>124</v>
          </cell>
          <cell r="H145">
            <v>1.016</v>
          </cell>
          <cell r="I145">
            <v>0.09</v>
          </cell>
          <cell r="J145">
            <v>0.92600000000000005</v>
          </cell>
          <cell r="K145">
            <v>1.45</v>
          </cell>
          <cell r="L145">
            <v>0.155</v>
          </cell>
          <cell r="M145">
            <v>1.2949999999999999</v>
          </cell>
          <cell r="N145">
            <v>1.845</v>
          </cell>
          <cell r="Q145">
            <v>1.78</v>
          </cell>
        </row>
        <row r="146">
          <cell r="B146">
            <v>548</v>
          </cell>
          <cell r="D146" t="str">
            <v>RC</v>
          </cell>
          <cell r="E146" t="str">
            <v>FT -70     RC</v>
          </cell>
          <cell r="F146" t="str">
            <v>M / C</v>
          </cell>
          <cell r="G146">
            <v>124</v>
          </cell>
          <cell r="H146">
            <v>1.5089999999999999</v>
          </cell>
          <cell r="I146">
            <v>0.1</v>
          </cell>
          <cell r="J146">
            <v>1.4089999999999998</v>
          </cell>
          <cell r="K146">
            <v>2.35</v>
          </cell>
          <cell r="L146">
            <v>0.22</v>
          </cell>
          <cell r="M146">
            <v>2.13</v>
          </cell>
          <cell r="N146">
            <v>3.56</v>
          </cell>
          <cell r="Q146">
            <v>2.1800000000000002</v>
          </cell>
        </row>
        <row r="147">
          <cell r="B147">
            <v>554</v>
          </cell>
          <cell r="E147" t="str">
            <v>INTL. HARVESTOR  B-275 / ST</v>
          </cell>
          <cell r="F147" t="str">
            <v>M / C</v>
          </cell>
          <cell r="G147">
            <v>124</v>
          </cell>
          <cell r="H147">
            <v>0.65500000000000003</v>
          </cell>
          <cell r="J147">
            <v>0.65500000000000003</v>
          </cell>
          <cell r="K147">
            <v>0.879</v>
          </cell>
          <cell r="M147">
            <v>0.879</v>
          </cell>
          <cell r="N147">
            <v>1.4319999999999999</v>
          </cell>
          <cell r="Q147">
            <v>1.2</v>
          </cell>
        </row>
        <row r="148">
          <cell r="B148">
            <v>561</v>
          </cell>
          <cell r="D148">
            <v>0</v>
          </cell>
          <cell r="E148" t="str">
            <v>PERKINS  (Center Riser)</v>
          </cell>
          <cell r="F148" t="str">
            <v>M / C</v>
          </cell>
          <cell r="G148">
            <v>124</v>
          </cell>
          <cell r="H148">
            <v>0.7</v>
          </cell>
          <cell r="J148">
            <v>0.7</v>
          </cell>
          <cell r="K148">
            <v>1.042</v>
          </cell>
          <cell r="M148">
            <v>1.042</v>
          </cell>
          <cell r="N148">
            <v>1.2869999999999999</v>
          </cell>
          <cell r="Q148">
            <v>1.36</v>
          </cell>
        </row>
        <row r="149">
          <cell r="B149">
            <v>562</v>
          </cell>
          <cell r="D149">
            <v>0</v>
          </cell>
          <cell r="E149" t="str">
            <v>PERKINS P6 (Center Riser )</v>
          </cell>
          <cell r="F149" t="str">
            <v>M / C</v>
          </cell>
          <cell r="G149">
            <v>124</v>
          </cell>
          <cell r="H149">
            <v>0.73599999999999999</v>
          </cell>
          <cell r="J149">
            <v>0.73599999999999999</v>
          </cell>
          <cell r="K149">
            <v>1.0720000000000001</v>
          </cell>
          <cell r="M149">
            <v>1.0720000000000001</v>
          </cell>
          <cell r="N149">
            <v>1.3169999999999999</v>
          </cell>
          <cell r="Q149">
            <v>1.36</v>
          </cell>
        </row>
        <row r="150">
          <cell r="B150">
            <v>563</v>
          </cell>
          <cell r="D150">
            <v>0</v>
          </cell>
          <cell r="E150" t="str">
            <v>PERKINS  P3 S.T</v>
          </cell>
          <cell r="F150" t="str">
            <v>M / C</v>
          </cell>
          <cell r="G150">
            <v>124</v>
          </cell>
          <cell r="H150">
            <v>0.7</v>
          </cell>
          <cell r="J150">
            <v>0.7</v>
          </cell>
          <cell r="K150">
            <v>1.042</v>
          </cell>
          <cell r="M150">
            <v>1.042</v>
          </cell>
          <cell r="N150">
            <v>1.67</v>
          </cell>
          <cell r="Q150">
            <v>1.36</v>
          </cell>
        </row>
        <row r="151">
          <cell r="B151">
            <v>564</v>
          </cell>
          <cell r="D151">
            <v>0</v>
          </cell>
          <cell r="E151" t="str">
            <v>PERKINS  P3 S.T</v>
          </cell>
          <cell r="F151" t="str">
            <v>M / C</v>
          </cell>
          <cell r="G151">
            <v>124</v>
          </cell>
          <cell r="H151">
            <v>0.7</v>
          </cell>
          <cell r="J151">
            <v>0.7</v>
          </cell>
          <cell r="K151">
            <v>1.042</v>
          </cell>
          <cell r="M151">
            <v>1.042</v>
          </cell>
          <cell r="N151">
            <v>1.67</v>
          </cell>
          <cell r="Q151">
            <v>1.36</v>
          </cell>
        </row>
        <row r="152">
          <cell r="B152">
            <v>565</v>
          </cell>
          <cell r="D152">
            <v>0</v>
          </cell>
          <cell r="E152" t="str">
            <v>PERKINS  S3 ST</v>
          </cell>
          <cell r="F152" t="str">
            <v>M / C</v>
          </cell>
          <cell r="G152">
            <v>124</v>
          </cell>
          <cell r="H152">
            <v>0.89600000000000002</v>
          </cell>
          <cell r="J152">
            <v>0.89600000000000002</v>
          </cell>
          <cell r="K152">
            <v>1.347</v>
          </cell>
          <cell r="M152">
            <v>1.347</v>
          </cell>
          <cell r="N152">
            <v>1.645</v>
          </cell>
          <cell r="Q152">
            <v>1.36</v>
          </cell>
        </row>
        <row r="153">
          <cell r="B153">
            <v>566</v>
          </cell>
          <cell r="D153">
            <v>0</v>
          </cell>
          <cell r="E153" t="str">
            <v>PERKINS  S3</v>
          </cell>
          <cell r="F153" t="str">
            <v>M / C</v>
          </cell>
          <cell r="G153">
            <v>124</v>
          </cell>
          <cell r="H153">
            <v>0.89600000000000002</v>
          </cell>
          <cell r="J153">
            <v>0.89600000000000002</v>
          </cell>
          <cell r="K153">
            <v>1.347</v>
          </cell>
          <cell r="M153">
            <v>1.347</v>
          </cell>
          <cell r="N153">
            <v>1.645</v>
          </cell>
          <cell r="Q153">
            <v>1.36</v>
          </cell>
        </row>
        <row r="154">
          <cell r="B154">
            <v>590</v>
          </cell>
          <cell r="E154" t="str">
            <v xml:space="preserve">ZETOR </v>
          </cell>
          <cell r="F154" t="str">
            <v>M / C</v>
          </cell>
          <cell r="G154">
            <v>124</v>
          </cell>
          <cell r="H154">
            <v>0.94</v>
          </cell>
          <cell r="J154">
            <v>0.94</v>
          </cell>
          <cell r="K154">
            <v>1.347</v>
          </cell>
          <cell r="M154">
            <v>1.347</v>
          </cell>
          <cell r="N154">
            <v>2.16</v>
          </cell>
          <cell r="Q154">
            <v>1.78</v>
          </cell>
        </row>
        <row r="155">
          <cell r="B155">
            <v>591</v>
          </cell>
          <cell r="E155" t="str">
            <v>ZETOR FLAT CROWN ST</v>
          </cell>
          <cell r="F155" t="str">
            <v>M / C</v>
          </cell>
          <cell r="G155">
            <v>124</v>
          </cell>
          <cell r="H155">
            <v>0.94</v>
          </cell>
          <cell r="J155">
            <v>0.94</v>
          </cell>
          <cell r="K155">
            <v>1.36</v>
          </cell>
          <cell r="M155">
            <v>1.36</v>
          </cell>
          <cell r="N155">
            <v>1.6639999999999999</v>
          </cell>
          <cell r="Q155">
            <v>1.78</v>
          </cell>
        </row>
        <row r="156">
          <cell r="B156">
            <v>594</v>
          </cell>
          <cell r="E156" t="str">
            <v>ZETOR 4511</v>
          </cell>
          <cell r="F156" t="str">
            <v>M / C</v>
          </cell>
          <cell r="G156">
            <v>124</v>
          </cell>
          <cell r="H156">
            <v>1.18</v>
          </cell>
          <cell r="J156">
            <v>1.18</v>
          </cell>
          <cell r="K156">
            <v>1.7350000000000001</v>
          </cell>
          <cell r="M156">
            <v>1.7350000000000001</v>
          </cell>
          <cell r="Q156">
            <v>1.78</v>
          </cell>
        </row>
        <row r="157">
          <cell r="B157">
            <v>596</v>
          </cell>
          <cell r="D157" t="str">
            <v>RC</v>
          </cell>
          <cell r="E157" t="str">
            <v>SONALIKA 100 Ø  RC</v>
          </cell>
          <cell r="F157" t="str">
            <v>M / C</v>
          </cell>
          <cell r="G157">
            <v>124</v>
          </cell>
          <cell r="H157">
            <v>1.1399999999999999</v>
          </cell>
          <cell r="I157">
            <v>9.7000000000000003E-2</v>
          </cell>
          <cell r="J157">
            <v>1.0429999999999999</v>
          </cell>
          <cell r="K157">
            <v>1.59</v>
          </cell>
          <cell r="L157">
            <v>0.17499999999999999</v>
          </cell>
          <cell r="M157">
            <v>1.415</v>
          </cell>
          <cell r="N157">
            <v>1.94</v>
          </cell>
          <cell r="Q157">
            <v>1.78</v>
          </cell>
        </row>
        <row r="158">
          <cell r="B158">
            <v>910</v>
          </cell>
          <cell r="D158" t="str">
            <v>RC</v>
          </cell>
          <cell r="E158" t="str">
            <v>FT -45 RC ( Mod. ) / F3-287</v>
          </cell>
          <cell r="F158" t="str">
            <v>M / C</v>
          </cell>
          <cell r="G158">
            <v>124</v>
          </cell>
          <cell r="H158">
            <v>1.2450000000000001</v>
          </cell>
          <cell r="I158">
            <v>9.5000000000000001E-2</v>
          </cell>
          <cell r="J158">
            <v>1.1500000000000001</v>
          </cell>
          <cell r="K158">
            <v>1.875</v>
          </cell>
          <cell r="L158">
            <v>0.18</v>
          </cell>
          <cell r="M158">
            <v>1.6950000000000001</v>
          </cell>
          <cell r="N158">
            <v>2.0299999999999998</v>
          </cell>
          <cell r="Q158">
            <v>2.1800000000000002</v>
          </cell>
        </row>
        <row r="159">
          <cell r="B159">
            <v>912</v>
          </cell>
          <cell r="D159" t="str">
            <v>RC</v>
          </cell>
          <cell r="E159" t="str">
            <v>FT -60 RC ( Mod. ) / F3-315</v>
          </cell>
          <cell r="F159" t="str">
            <v>M / C</v>
          </cell>
          <cell r="G159">
            <v>124</v>
          </cell>
          <cell r="H159">
            <v>1.42</v>
          </cell>
          <cell r="I159">
            <v>0.124</v>
          </cell>
          <cell r="J159">
            <v>1.2959999999999998</v>
          </cell>
          <cell r="K159">
            <v>2.0640000000000001</v>
          </cell>
          <cell r="L159">
            <v>0.21</v>
          </cell>
          <cell r="M159">
            <v>1.8540000000000001</v>
          </cell>
          <cell r="N159">
            <v>2.38</v>
          </cell>
          <cell r="Q159">
            <v>2.1800000000000002</v>
          </cell>
        </row>
        <row r="160">
          <cell r="B160">
            <v>913</v>
          </cell>
          <cell r="E160" t="str">
            <v>HERO PUCH  60 CC</v>
          </cell>
          <cell r="F160" t="str">
            <v>M / C</v>
          </cell>
          <cell r="G160">
            <v>138</v>
          </cell>
          <cell r="H160">
            <v>5.7000000000000002E-2</v>
          </cell>
          <cell r="J160">
            <v>5.7000000000000002E-2</v>
          </cell>
          <cell r="K160">
            <v>0.105</v>
          </cell>
          <cell r="M160">
            <v>0.105</v>
          </cell>
          <cell r="N160">
            <v>0.48</v>
          </cell>
          <cell r="O160" t="str">
            <v>TWIN</v>
          </cell>
          <cell r="Q160">
            <v>0.78</v>
          </cell>
        </row>
        <row r="161">
          <cell r="B161">
            <v>1008</v>
          </cell>
          <cell r="E161" t="str">
            <v>LUNA MOPED</v>
          </cell>
          <cell r="H161">
            <v>7.1999999999999995E-2</v>
          </cell>
          <cell r="J161">
            <v>7.1999999999999995E-2</v>
          </cell>
          <cell r="Q161">
            <v>0.64</v>
          </cell>
        </row>
        <row r="162">
          <cell r="B162" t="str">
            <v>101M</v>
          </cell>
          <cell r="C162" t="str">
            <v>MP</v>
          </cell>
          <cell r="E162" t="str">
            <v>BAJAJ CALIBER</v>
          </cell>
          <cell r="F162" t="str">
            <v>M / C</v>
          </cell>
          <cell r="G162">
            <v>124</v>
          </cell>
          <cell r="H162">
            <v>8.3000000000000004E-2</v>
          </cell>
          <cell r="J162">
            <v>8.3000000000000004E-2</v>
          </cell>
          <cell r="K162">
            <v>0.14000000000000001</v>
          </cell>
          <cell r="M162">
            <v>0.14000000000000001</v>
          </cell>
          <cell r="N162">
            <v>0.48</v>
          </cell>
          <cell r="Q162">
            <v>0.92</v>
          </cell>
        </row>
        <row r="163">
          <cell r="B163" t="str">
            <v>104M</v>
          </cell>
          <cell r="C163" t="str">
            <v>MP</v>
          </cell>
          <cell r="E163" t="str">
            <v>BAJAJ CUB</v>
          </cell>
          <cell r="F163" t="str">
            <v>M / C</v>
          </cell>
          <cell r="G163">
            <v>138</v>
          </cell>
          <cell r="H163">
            <v>0.105</v>
          </cell>
          <cell r="J163">
            <v>0.105</v>
          </cell>
          <cell r="K163">
            <v>0.187</v>
          </cell>
          <cell r="M163">
            <v>0.187</v>
          </cell>
          <cell r="N163">
            <v>0.56699999999999995</v>
          </cell>
          <cell r="O163" t="str">
            <v>TWIN</v>
          </cell>
          <cell r="P163">
            <v>67.900000000000006</v>
          </cell>
          <cell r="Q163">
            <v>0.8</v>
          </cell>
          <cell r="R163">
            <v>2</v>
          </cell>
        </row>
        <row r="164">
          <cell r="B164" t="str">
            <v>106M</v>
          </cell>
          <cell r="C164" t="str">
            <v>MP</v>
          </cell>
          <cell r="E164" t="str">
            <v>RAJDOOT</v>
          </cell>
          <cell r="F164" t="str">
            <v>M / C</v>
          </cell>
          <cell r="G164">
            <v>138</v>
          </cell>
          <cell r="H164">
            <v>0.184</v>
          </cell>
          <cell r="J164">
            <v>0.184</v>
          </cell>
          <cell r="K164">
            <v>0.27300000000000002</v>
          </cell>
          <cell r="M164">
            <v>0.27300000000000002</v>
          </cell>
          <cell r="N164">
            <v>0.73</v>
          </cell>
          <cell r="O164" t="str">
            <v>TWIN</v>
          </cell>
          <cell r="P164">
            <v>29.34</v>
          </cell>
          <cell r="Q164">
            <v>0.96</v>
          </cell>
          <cell r="R164">
            <v>2</v>
          </cell>
        </row>
        <row r="165">
          <cell r="B165" t="str">
            <v>106O</v>
          </cell>
          <cell r="C165" t="str">
            <v>MP</v>
          </cell>
          <cell r="E165" t="str">
            <v>RAJDOOT</v>
          </cell>
          <cell r="F165" t="str">
            <v>M / C</v>
          </cell>
          <cell r="G165">
            <v>138</v>
          </cell>
          <cell r="H165">
            <v>0.184</v>
          </cell>
          <cell r="J165">
            <v>0.184</v>
          </cell>
          <cell r="K165">
            <v>0.29699999999999999</v>
          </cell>
          <cell r="M165">
            <v>0.29699999999999999</v>
          </cell>
          <cell r="N165">
            <v>0.73</v>
          </cell>
          <cell r="O165" t="str">
            <v>TWIN</v>
          </cell>
          <cell r="P165">
            <v>29.34</v>
          </cell>
          <cell r="Q165">
            <v>0.96</v>
          </cell>
          <cell r="R165">
            <v>2</v>
          </cell>
        </row>
        <row r="166">
          <cell r="B166" t="str">
            <v>107M</v>
          </cell>
          <cell r="C166" t="str">
            <v>MP</v>
          </cell>
          <cell r="E166" t="str">
            <v>BAJAJ 5 PORT</v>
          </cell>
          <cell r="F166" t="str">
            <v>M / C</v>
          </cell>
          <cell r="G166">
            <v>244</v>
          </cell>
          <cell r="H166">
            <v>0.151</v>
          </cell>
          <cell r="J166">
            <v>0.151</v>
          </cell>
          <cell r="K166">
            <v>0.35299999999999998</v>
          </cell>
          <cell r="M166">
            <v>0.35299999999999998</v>
          </cell>
          <cell r="N166">
            <v>0.92500000000000004</v>
          </cell>
          <cell r="O166" t="str">
            <v>TWIN</v>
          </cell>
          <cell r="Q166">
            <v>0.92</v>
          </cell>
          <cell r="R166">
            <v>2</v>
          </cell>
        </row>
        <row r="167">
          <cell r="B167" t="str">
            <v>109M</v>
          </cell>
          <cell r="C167" t="str">
            <v>MP</v>
          </cell>
          <cell r="E167" t="str">
            <v>BAJAJ CHETAK</v>
          </cell>
          <cell r="F167" t="str">
            <v>M / C</v>
          </cell>
          <cell r="G167">
            <v>138</v>
          </cell>
          <cell r="H167">
            <v>0.16200000000000001</v>
          </cell>
          <cell r="J167">
            <v>0.16200000000000001</v>
          </cell>
          <cell r="K167">
            <v>0.77</v>
          </cell>
          <cell r="M167">
            <v>0.77</v>
          </cell>
          <cell r="N167">
            <v>0.77</v>
          </cell>
          <cell r="O167" t="str">
            <v>TWIN</v>
          </cell>
          <cell r="P167">
            <v>27.13</v>
          </cell>
          <cell r="Q167">
            <v>0.92</v>
          </cell>
          <cell r="R167">
            <v>2</v>
          </cell>
        </row>
        <row r="168">
          <cell r="B168" t="str">
            <v>114M</v>
          </cell>
          <cell r="C168" t="str">
            <v>MP</v>
          </cell>
          <cell r="E168" t="str">
            <v>BAJAJ M-50 / SUNNY</v>
          </cell>
          <cell r="F168" t="str">
            <v>M / C</v>
          </cell>
          <cell r="G168">
            <v>138</v>
          </cell>
          <cell r="H168">
            <v>6.2E-2</v>
          </cell>
          <cell r="J168">
            <v>6.2E-2</v>
          </cell>
          <cell r="K168">
            <v>0.1</v>
          </cell>
          <cell r="M168">
            <v>0.1</v>
          </cell>
          <cell r="N168">
            <v>0.34</v>
          </cell>
          <cell r="O168" t="str">
            <v>TWIN</v>
          </cell>
          <cell r="P168">
            <v>41.85</v>
          </cell>
          <cell r="Q168">
            <v>0.64</v>
          </cell>
          <cell r="R168">
            <v>2</v>
          </cell>
        </row>
        <row r="169">
          <cell r="B169" t="str">
            <v>117M</v>
          </cell>
          <cell r="C169" t="str">
            <v>MP</v>
          </cell>
          <cell r="E169" t="str">
            <v>LTW PLASTIC SCOOTER</v>
          </cell>
          <cell r="F169" t="str">
            <v>M / C</v>
          </cell>
          <cell r="G169">
            <v>138</v>
          </cell>
          <cell r="H169">
            <v>6.7000000000000004E-2</v>
          </cell>
          <cell r="J169">
            <v>6.7000000000000004E-2</v>
          </cell>
          <cell r="K169">
            <v>0.11700000000000001</v>
          </cell>
          <cell r="M169">
            <v>0.11700000000000001</v>
          </cell>
          <cell r="N169">
            <v>0.39900000000000002</v>
          </cell>
          <cell r="O169" t="str">
            <v>TWIN</v>
          </cell>
          <cell r="Q169">
            <v>0.64</v>
          </cell>
          <cell r="R169">
            <v>2</v>
          </cell>
        </row>
        <row r="170">
          <cell r="B170" t="str">
            <v>119M</v>
          </cell>
          <cell r="C170" t="str">
            <v>MP</v>
          </cell>
          <cell r="E170" t="str">
            <v>VESPA 150 NV OLD</v>
          </cell>
          <cell r="F170" t="str">
            <v>M / C</v>
          </cell>
          <cell r="G170">
            <v>244</v>
          </cell>
          <cell r="H170">
            <v>0.156</v>
          </cell>
          <cell r="J170">
            <v>0.156</v>
          </cell>
          <cell r="K170">
            <v>0.30099999999999999</v>
          </cell>
          <cell r="M170">
            <v>0.30099999999999999</v>
          </cell>
          <cell r="N170">
            <v>0.81299999999999994</v>
          </cell>
          <cell r="O170" t="str">
            <v>TWIN</v>
          </cell>
          <cell r="P170">
            <v>73.5</v>
          </cell>
          <cell r="Q170">
            <v>0.92</v>
          </cell>
          <cell r="R170">
            <v>2</v>
          </cell>
        </row>
        <row r="171">
          <cell r="B171" t="str">
            <v>120M</v>
          </cell>
          <cell r="C171" t="str">
            <v>MP</v>
          </cell>
          <cell r="E171" t="str">
            <v>HERO PUCH 65 CC</v>
          </cell>
          <cell r="F171" t="str">
            <v>M / C</v>
          </cell>
          <cell r="G171">
            <v>244</v>
          </cell>
          <cell r="H171">
            <v>7.3999999999999996E-2</v>
          </cell>
          <cell r="J171">
            <v>7.3999999999999996E-2</v>
          </cell>
          <cell r="K171">
            <v>0.13100000000000001</v>
          </cell>
          <cell r="M171">
            <v>0.13100000000000001</v>
          </cell>
          <cell r="P171">
            <v>35.479999999999997</v>
          </cell>
          <cell r="Q171">
            <v>0.78</v>
          </cell>
          <cell r="R171">
            <v>2</v>
          </cell>
        </row>
        <row r="172">
          <cell r="B172" t="str">
            <v>127M</v>
          </cell>
          <cell r="C172" t="str">
            <v>MP</v>
          </cell>
          <cell r="E172" t="str">
            <v>LML-5 PORT</v>
          </cell>
          <cell r="F172" t="str">
            <v>M / C</v>
          </cell>
          <cell r="G172">
            <v>244</v>
          </cell>
          <cell r="H172">
            <v>0.159</v>
          </cell>
          <cell r="J172">
            <v>0.159</v>
          </cell>
          <cell r="K172">
            <v>0.30099999999999999</v>
          </cell>
          <cell r="M172">
            <v>0.30099999999999999</v>
          </cell>
          <cell r="N172">
            <v>0.78200000000000003</v>
          </cell>
          <cell r="O172" t="str">
            <v>TWIN</v>
          </cell>
          <cell r="P172">
            <v>75.400000000000006</v>
          </cell>
          <cell r="Q172">
            <v>0.92</v>
          </cell>
          <cell r="R172">
            <v>2</v>
          </cell>
        </row>
        <row r="173">
          <cell r="B173" t="str">
            <v>128M</v>
          </cell>
          <cell r="C173" t="str">
            <v>MP</v>
          </cell>
          <cell r="E173" t="str">
            <v>VESPA NV MOD (Less Dia )</v>
          </cell>
          <cell r="F173" t="str">
            <v>M / C</v>
          </cell>
          <cell r="G173">
            <v>244</v>
          </cell>
          <cell r="H173">
            <v>0.16300000000000001</v>
          </cell>
          <cell r="J173">
            <v>0.16300000000000001</v>
          </cell>
          <cell r="K173">
            <v>0.24299999999999999</v>
          </cell>
          <cell r="M173">
            <v>0.24299999999999999</v>
          </cell>
          <cell r="N173">
            <v>0.69799999999999995</v>
          </cell>
          <cell r="O173" t="str">
            <v>TWIN</v>
          </cell>
          <cell r="P173">
            <v>73.5</v>
          </cell>
          <cell r="Q173">
            <v>0.92</v>
          </cell>
          <cell r="R173">
            <v>2</v>
          </cell>
        </row>
        <row r="174">
          <cell r="B174" t="str">
            <v>129M</v>
          </cell>
          <cell r="C174" t="str">
            <v>MP</v>
          </cell>
          <cell r="E174" t="str">
            <v xml:space="preserve">BAJAJ M 80 </v>
          </cell>
          <cell r="F174" t="str">
            <v>M / C</v>
          </cell>
          <cell r="G174">
            <v>138</v>
          </cell>
          <cell r="H174">
            <v>9.4E-2</v>
          </cell>
          <cell r="J174">
            <v>9.4E-2</v>
          </cell>
          <cell r="K174">
            <v>0.16</v>
          </cell>
          <cell r="M174">
            <v>0.16</v>
          </cell>
          <cell r="N174">
            <v>0.52500000000000002</v>
          </cell>
          <cell r="O174" t="str">
            <v>TWIN</v>
          </cell>
          <cell r="P174">
            <v>41.85</v>
          </cell>
          <cell r="Q174">
            <v>0.64</v>
          </cell>
          <cell r="R174">
            <v>2</v>
          </cell>
        </row>
        <row r="175">
          <cell r="B175" t="str">
            <v>132M</v>
          </cell>
          <cell r="C175" t="str">
            <v>MP</v>
          </cell>
          <cell r="E175" t="str">
            <v>BAJAJ M-74 CC</v>
          </cell>
          <cell r="F175" t="str">
            <v>M / C</v>
          </cell>
          <cell r="G175">
            <v>138</v>
          </cell>
          <cell r="H175">
            <v>8.5000000000000006E-2</v>
          </cell>
          <cell r="J175">
            <v>8.5000000000000006E-2</v>
          </cell>
          <cell r="K175">
            <v>0.16600000000000001</v>
          </cell>
          <cell r="M175">
            <v>0.16600000000000001</v>
          </cell>
          <cell r="N175">
            <v>0.52</v>
          </cell>
          <cell r="O175" t="str">
            <v>TWIN</v>
          </cell>
          <cell r="P175">
            <v>33.89</v>
          </cell>
          <cell r="Q175">
            <v>0.64</v>
          </cell>
          <cell r="R175">
            <v>2</v>
          </cell>
        </row>
        <row r="176">
          <cell r="B176" t="str">
            <v>135M</v>
          </cell>
          <cell r="C176" t="str">
            <v>MP</v>
          </cell>
          <cell r="E176" t="str">
            <v>AX-100   MOD</v>
          </cell>
          <cell r="F176" t="str">
            <v>M / C</v>
          </cell>
          <cell r="G176" t="str">
            <v>AC 9A</v>
          </cell>
          <cell r="H176">
            <v>0.109</v>
          </cell>
          <cell r="J176">
            <v>0.109</v>
          </cell>
          <cell r="K176">
            <v>0.16600000000000001</v>
          </cell>
          <cell r="M176">
            <v>0.16600000000000001</v>
          </cell>
          <cell r="N176">
            <v>0.60399999999999998</v>
          </cell>
          <cell r="O176" t="str">
            <v>TWIN</v>
          </cell>
          <cell r="P176">
            <v>71.400000000000006</v>
          </cell>
          <cell r="Q176">
            <v>0.94</v>
          </cell>
          <cell r="R176">
            <v>2</v>
          </cell>
        </row>
        <row r="177">
          <cell r="B177" t="str">
            <v>135O</v>
          </cell>
          <cell r="C177" t="str">
            <v>MP</v>
          </cell>
          <cell r="E177" t="str">
            <v>AX-100   O/S</v>
          </cell>
          <cell r="F177" t="str">
            <v>M / C</v>
          </cell>
          <cell r="G177" t="str">
            <v>AC 9A</v>
          </cell>
          <cell r="H177">
            <v>0.109</v>
          </cell>
          <cell r="J177">
            <v>0.109</v>
          </cell>
          <cell r="K177">
            <v>0.21299999999999999</v>
          </cell>
          <cell r="M177">
            <v>0.21299999999999999</v>
          </cell>
          <cell r="N177">
            <v>0.60399999999999998</v>
          </cell>
          <cell r="O177" t="str">
            <v>TWIN</v>
          </cell>
          <cell r="P177">
            <v>71.400000000000006</v>
          </cell>
          <cell r="Q177">
            <v>0.94</v>
          </cell>
          <cell r="R177">
            <v>2</v>
          </cell>
        </row>
        <row r="178">
          <cell r="B178" t="str">
            <v>137M</v>
          </cell>
          <cell r="C178" t="str">
            <v>MP</v>
          </cell>
          <cell r="E178" t="str">
            <v>RX-100</v>
          </cell>
          <cell r="F178" t="str">
            <v>M / C</v>
          </cell>
          <cell r="G178" t="str">
            <v>AC9A</v>
          </cell>
          <cell r="H178">
            <v>0.111</v>
          </cell>
          <cell r="J178">
            <v>0.111</v>
          </cell>
          <cell r="K178">
            <v>0.18</v>
          </cell>
          <cell r="M178">
            <v>0.18</v>
          </cell>
          <cell r="N178">
            <v>0.55500000000000005</v>
          </cell>
          <cell r="O178" t="str">
            <v>TWIN</v>
          </cell>
          <cell r="P178">
            <v>102.73</v>
          </cell>
          <cell r="Q178">
            <v>0.94</v>
          </cell>
          <cell r="R178">
            <v>2</v>
          </cell>
        </row>
        <row r="179">
          <cell r="B179" t="str">
            <v>138M</v>
          </cell>
          <cell r="C179" t="str">
            <v>MP</v>
          </cell>
          <cell r="E179" t="str">
            <v>HERO HONDA</v>
          </cell>
          <cell r="F179" t="str">
            <v>M / C</v>
          </cell>
          <cell r="G179">
            <v>124</v>
          </cell>
          <cell r="H179">
            <v>0.08</v>
          </cell>
          <cell r="J179">
            <v>0.08</v>
          </cell>
          <cell r="K179">
            <v>0.13800000000000001</v>
          </cell>
          <cell r="M179">
            <v>0.13800000000000001</v>
          </cell>
          <cell r="N179">
            <v>0.45</v>
          </cell>
          <cell r="O179" t="str">
            <v>TWIN</v>
          </cell>
          <cell r="P179">
            <v>114.27</v>
          </cell>
          <cell r="Q179">
            <v>0.82</v>
          </cell>
          <cell r="R179">
            <v>3</v>
          </cell>
        </row>
        <row r="180">
          <cell r="B180" t="str">
            <v>139M</v>
          </cell>
          <cell r="C180" t="str">
            <v>MP</v>
          </cell>
          <cell r="E180" t="str">
            <v>KB-100 CC</v>
          </cell>
          <cell r="F180" t="str">
            <v>M / C</v>
          </cell>
          <cell r="G180">
            <v>138</v>
          </cell>
          <cell r="H180">
            <v>0.115</v>
          </cell>
          <cell r="J180">
            <v>0.115</v>
          </cell>
          <cell r="K180">
            <v>0.188</v>
          </cell>
          <cell r="M180">
            <v>0.188</v>
          </cell>
          <cell r="N180">
            <v>0.58199999999999996</v>
          </cell>
          <cell r="O180" t="str">
            <v>TWIN</v>
          </cell>
          <cell r="P180">
            <v>67.86</v>
          </cell>
          <cell r="Q180">
            <v>0.94</v>
          </cell>
          <cell r="R180">
            <v>2</v>
          </cell>
        </row>
        <row r="181">
          <cell r="B181" t="str">
            <v>149M</v>
          </cell>
          <cell r="C181" t="str">
            <v>MP</v>
          </cell>
          <cell r="E181" t="str">
            <v>BAJAJ CLASSIC 3 PORT-(4S)</v>
          </cell>
          <cell r="F181" t="str">
            <v>M / C</v>
          </cell>
          <cell r="G181">
            <v>244</v>
          </cell>
          <cell r="H181">
            <v>0.14599999999999999</v>
          </cell>
          <cell r="J181">
            <v>0.14599999999999999</v>
          </cell>
          <cell r="K181">
            <v>0.27600000000000002</v>
          </cell>
          <cell r="M181">
            <v>0.27600000000000002</v>
          </cell>
          <cell r="N181">
            <v>0.73199999999999998</v>
          </cell>
          <cell r="O181" t="str">
            <v>TWIN</v>
          </cell>
          <cell r="P181">
            <v>46.8</v>
          </cell>
          <cell r="Q181">
            <v>0.92</v>
          </cell>
          <cell r="R181">
            <v>2</v>
          </cell>
        </row>
        <row r="182">
          <cell r="B182" t="str">
            <v>150M</v>
          </cell>
          <cell r="C182" t="str">
            <v>MP</v>
          </cell>
          <cell r="E182" t="str">
            <v>BAJAJ SUPER  125 CC FE</v>
          </cell>
          <cell r="F182" t="str">
            <v>M / C</v>
          </cell>
          <cell r="G182">
            <v>138</v>
          </cell>
          <cell r="H182">
            <v>0.128</v>
          </cell>
          <cell r="J182">
            <v>0.128</v>
          </cell>
          <cell r="K182">
            <v>0.216</v>
          </cell>
          <cell r="M182">
            <v>0.216</v>
          </cell>
          <cell r="N182">
            <v>0.67800000000000005</v>
          </cell>
          <cell r="O182" t="str">
            <v>TWIN</v>
          </cell>
          <cell r="P182">
            <v>69.59</v>
          </cell>
          <cell r="Q182">
            <v>0.92</v>
          </cell>
          <cell r="R182">
            <v>2</v>
          </cell>
        </row>
        <row r="183">
          <cell r="B183" t="str">
            <v>152M</v>
          </cell>
          <cell r="C183" t="str">
            <v>MP</v>
          </cell>
          <cell r="E183" t="str">
            <v>KB-125 CC</v>
          </cell>
          <cell r="F183" t="str">
            <v>M / C</v>
          </cell>
          <cell r="G183">
            <v>138</v>
          </cell>
          <cell r="H183">
            <v>0.11799999999999999</v>
          </cell>
          <cell r="J183">
            <v>0.11799999999999999</v>
          </cell>
          <cell r="K183">
            <v>0.188</v>
          </cell>
          <cell r="M183">
            <v>0.188</v>
          </cell>
          <cell r="N183">
            <v>0.58299999999999996</v>
          </cell>
          <cell r="O183" t="str">
            <v>TWIN</v>
          </cell>
          <cell r="Q183">
            <v>0.94</v>
          </cell>
          <cell r="R183">
            <v>2</v>
          </cell>
        </row>
        <row r="184">
          <cell r="B184" t="str">
            <v>154M</v>
          </cell>
          <cell r="C184" t="str">
            <v>MP</v>
          </cell>
          <cell r="E184" t="str">
            <v>SUNNY ZIP 60 CC</v>
          </cell>
          <cell r="F184" t="str">
            <v>M / C</v>
          </cell>
          <cell r="G184">
            <v>138</v>
          </cell>
          <cell r="H184">
            <v>6.7000000000000004E-2</v>
          </cell>
          <cell r="J184">
            <v>6.7000000000000004E-2</v>
          </cell>
          <cell r="K184">
            <v>0.115</v>
          </cell>
          <cell r="M184">
            <v>0.115</v>
          </cell>
          <cell r="N184">
            <v>0.38500000000000001</v>
          </cell>
          <cell r="O184" t="str">
            <v>TWIN</v>
          </cell>
          <cell r="P184">
            <v>38.4</v>
          </cell>
          <cell r="Q184">
            <v>0.64</v>
          </cell>
          <cell r="R184">
            <v>2</v>
          </cell>
        </row>
        <row r="185">
          <cell r="B185" t="str">
            <v>157M</v>
          </cell>
          <cell r="C185" t="str">
            <v>MP</v>
          </cell>
          <cell r="E185" t="str">
            <v>TVS (40 DAI )</v>
          </cell>
          <cell r="F185" t="str">
            <v>M / C</v>
          </cell>
          <cell r="G185">
            <v>244</v>
          </cell>
          <cell r="H185">
            <v>6.4000000000000001E-2</v>
          </cell>
          <cell r="J185">
            <v>6.4000000000000001E-2</v>
          </cell>
          <cell r="K185">
            <v>0.11899999999999999</v>
          </cell>
          <cell r="M185">
            <v>0.11899999999999999</v>
          </cell>
          <cell r="N185">
            <v>0.42699999999999999</v>
          </cell>
          <cell r="O185" t="str">
            <v>TWIN</v>
          </cell>
          <cell r="P185">
            <v>29.34</v>
          </cell>
          <cell r="Q185">
            <v>0.64</v>
          </cell>
          <cell r="R185">
            <v>2</v>
          </cell>
        </row>
        <row r="186">
          <cell r="B186" t="str">
            <v>158M</v>
          </cell>
          <cell r="C186" t="str">
            <v>MP</v>
          </cell>
          <cell r="E186" t="str">
            <v>TVS (41 DAI )</v>
          </cell>
          <cell r="F186" t="str">
            <v>M / C</v>
          </cell>
          <cell r="G186">
            <v>244</v>
          </cell>
          <cell r="H186">
            <v>7.1999999999999995E-2</v>
          </cell>
          <cell r="J186">
            <v>7.1999999999999995E-2</v>
          </cell>
          <cell r="K186">
            <v>0.11899999999999999</v>
          </cell>
          <cell r="M186">
            <v>0.11899999999999999</v>
          </cell>
          <cell r="N186">
            <v>0.42699999999999999</v>
          </cell>
          <cell r="O186" t="str">
            <v>TWIN</v>
          </cell>
          <cell r="P186">
            <v>29.34</v>
          </cell>
          <cell r="Q186">
            <v>0.64</v>
          </cell>
          <cell r="R186">
            <v>2</v>
          </cell>
        </row>
        <row r="187">
          <cell r="B187" t="str">
            <v>161M</v>
          </cell>
          <cell r="C187" t="str">
            <v>MP</v>
          </cell>
          <cell r="E187" t="str">
            <v>RXG-135 CC</v>
          </cell>
          <cell r="F187" t="str">
            <v>M / C</v>
          </cell>
          <cell r="G187" t="str">
            <v>AC9A</v>
          </cell>
          <cell r="H187">
            <v>0.14699999999999999</v>
          </cell>
          <cell r="J187">
            <v>0.14699999999999999</v>
          </cell>
          <cell r="K187">
            <v>0.217</v>
          </cell>
          <cell r="M187">
            <v>0.217</v>
          </cell>
          <cell r="N187">
            <v>0.621</v>
          </cell>
          <cell r="O187" t="str">
            <v>TWIN</v>
          </cell>
          <cell r="P187">
            <v>101.95</v>
          </cell>
          <cell r="Q187">
            <v>0.94</v>
          </cell>
          <cell r="R187">
            <v>2</v>
          </cell>
        </row>
        <row r="188">
          <cell r="B188" t="str">
            <v>170M</v>
          </cell>
          <cell r="E188" t="str">
            <v>Maj Moped  50 CC</v>
          </cell>
          <cell r="F188" t="str">
            <v>M / C</v>
          </cell>
          <cell r="G188">
            <v>138</v>
          </cell>
          <cell r="H188">
            <v>0.06</v>
          </cell>
          <cell r="J188">
            <v>0.06</v>
          </cell>
          <cell r="K188">
            <v>0.124</v>
          </cell>
          <cell r="M188">
            <v>0.124</v>
          </cell>
          <cell r="N188">
            <v>0.4</v>
          </cell>
          <cell r="O188" t="str">
            <v>TWIN</v>
          </cell>
          <cell r="Q188">
            <v>0.64</v>
          </cell>
          <cell r="R188">
            <v>0</v>
          </cell>
        </row>
        <row r="189">
          <cell r="B189" t="str">
            <v>185M</v>
          </cell>
          <cell r="C189" t="str">
            <v>MP</v>
          </cell>
          <cell r="E189" t="str">
            <v>HERO PUCH 50 CC</v>
          </cell>
          <cell r="F189" t="str">
            <v>M / C</v>
          </cell>
          <cell r="G189">
            <v>244</v>
          </cell>
          <cell r="H189">
            <v>7.3999999999999996E-2</v>
          </cell>
          <cell r="J189">
            <v>7.3999999999999996E-2</v>
          </cell>
          <cell r="K189">
            <v>0.13600000000000001</v>
          </cell>
          <cell r="M189">
            <v>0.13600000000000001</v>
          </cell>
          <cell r="N189">
            <v>0.41899999999999998</v>
          </cell>
          <cell r="O189" t="str">
            <v>TWIN</v>
          </cell>
          <cell r="Q189">
            <v>0.78</v>
          </cell>
          <cell r="R189">
            <v>2</v>
          </cell>
        </row>
        <row r="190">
          <cell r="B190" t="str">
            <v>187M</v>
          </cell>
          <cell r="C190" t="str">
            <v>MP</v>
          </cell>
          <cell r="E190" t="str">
            <v>BAJAJ 74 CC-E2000</v>
          </cell>
          <cell r="F190" t="str">
            <v>M / C</v>
          </cell>
          <cell r="G190">
            <v>138</v>
          </cell>
          <cell r="H190">
            <v>8.5000000000000006E-2</v>
          </cell>
          <cell r="J190">
            <v>8.5000000000000006E-2</v>
          </cell>
          <cell r="K190">
            <v>0.16600000000000001</v>
          </cell>
          <cell r="M190">
            <v>0.16600000000000001</v>
          </cell>
          <cell r="N190">
            <v>0.52</v>
          </cell>
          <cell r="O190" t="str">
            <v>TWIN</v>
          </cell>
          <cell r="P190">
            <v>33.89</v>
          </cell>
          <cell r="Q190">
            <v>0.64</v>
          </cell>
          <cell r="R190">
            <v>2</v>
          </cell>
        </row>
        <row r="191">
          <cell r="B191" t="str">
            <v>188M</v>
          </cell>
          <cell r="C191" t="str">
            <v>MP</v>
          </cell>
          <cell r="E191" t="str">
            <v>BAJAJ 3W4S</v>
          </cell>
          <cell r="F191" t="str">
            <v>M / C</v>
          </cell>
          <cell r="G191">
            <v>124</v>
          </cell>
          <cell r="H191">
            <v>0.1</v>
          </cell>
          <cell r="J191">
            <v>0.1</v>
          </cell>
          <cell r="K191">
            <v>0.16400000000000001</v>
          </cell>
          <cell r="M191">
            <v>0.16400000000000001</v>
          </cell>
          <cell r="N191">
            <v>0.495</v>
          </cell>
          <cell r="O191" t="str">
            <v>TWIN</v>
          </cell>
          <cell r="P191">
            <v>138.75</v>
          </cell>
          <cell r="Q191">
            <v>0.92</v>
          </cell>
          <cell r="R191">
            <v>2</v>
          </cell>
        </row>
        <row r="192">
          <cell r="B192" t="str">
            <v>189M</v>
          </cell>
          <cell r="C192" t="str">
            <v>MP</v>
          </cell>
          <cell r="E192" t="str">
            <v>LEGEND -150 (2 W4S)</v>
          </cell>
          <cell r="F192" t="str">
            <v>M / C</v>
          </cell>
          <cell r="G192">
            <v>124</v>
          </cell>
          <cell r="H192">
            <v>0.10299999999999999</v>
          </cell>
          <cell r="J192">
            <v>0.10299999999999999</v>
          </cell>
          <cell r="K192">
            <v>0.16700000000000001</v>
          </cell>
          <cell r="M192">
            <v>0.16700000000000001</v>
          </cell>
          <cell r="N192">
            <v>0.505</v>
          </cell>
          <cell r="O192" t="str">
            <v>TWIN</v>
          </cell>
          <cell r="P192">
            <v>138.75</v>
          </cell>
          <cell r="Q192">
            <v>0.92</v>
          </cell>
          <cell r="R192">
            <v>2</v>
          </cell>
        </row>
        <row r="193">
          <cell r="B193" t="str">
            <v>199M</v>
          </cell>
          <cell r="C193" t="str">
            <v>MP</v>
          </cell>
          <cell r="E193" t="str">
            <v>YBX-4S</v>
          </cell>
          <cell r="F193" t="str">
            <v>M / C</v>
          </cell>
          <cell r="G193">
            <v>124</v>
          </cell>
          <cell r="H193">
            <v>0.09</v>
          </cell>
          <cell r="J193">
            <v>0.09</v>
          </cell>
          <cell r="K193">
            <v>0.14199999999999999</v>
          </cell>
          <cell r="M193">
            <v>0.14199999999999999</v>
          </cell>
          <cell r="N193">
            <v>0.42399999999999999</v>
          </cell>
          <cell r="O193" t="str">
            <v>TWIN</v>
          </cell>
          <cell r="Q193">
            <v>0.94</v>
          </cell>
          <cell r="R193">
            <v>2</v>
          </cell>
        </row>
        <row r="194">
          <cell r="B194" t="str">
            <v>202M</v>
          </cell>
          <cell r="C194" t="str">
            <v>MP</v>
          </cell>
          <cell r="E194" t="str">
            <v>KOEL 85 Ø</v>
          </cell>
          <cell r="F194" t="str">
            <v>M / C</v>
          </cell>
          <cell r="G194">
            <v>124</v>
          </cell>
          <cell r="H194">
            <v>0.68500000000000005</v>
          </cell>
          <cell r="J194">
            <v>0.68500000000000005</v>
          </cell>
          <cell r="K194">
            <v>0.90500000000000003</v>
          </cell>
          <cell r="M194">
            <v>0.90500000000000003</v>
          </cell>
          <cell r="N194">
            <v>1.532</v>
          </cell>
          <cell r="P194">
            <v>57.41</v>
          </cell>
          <cell r="Q194">
            <v>1.62</v>
          </cell>
          <cell r="R194">
            <v>4</v>
          </cell>
        </row>
        <row r="195">
          <cell r="B195" t="str">
            <v>275M</v>
          </cell>
          <cell r="C195" t="str">
            <v>MP</v>
          </cell>
          <cell r="E195" t="str">
            <v>INDL. ENGINE 114 Ø</v>
          </cell>
          <cell r="F195" t="str">
            <v>M / C</v>
          </cell>
          <cell r="G195">
            <v>124</v>
          </cell>
          <cell r="H195">
            <v>1.278</v>
          </cell>
          <cell r="J195">
            <v>1.278</v>
          </cell>
          <cell r="K195">
            <v>1.8480000000000001</v>
          </cell>
          <cell r="M195">
            <v>1.8480000000000001</v>
          </cell>
          <cell r="N195">
            <v>2.1709999999999998</v>
          </cell>
          <cell r="P195">
            <v>155.76</v>
          </cell>
          <cell r="Q195">
            <v>0.78</v>
          </cell>
          <cell r="R195">
            <v>5</v>
          </cell>
        </row>
        <row r="196">
          <cell r="B196" t="str">
            <v>276M</v>
          </cell>
          <cell r="C196" t="str">
            <v>MP</v>
          </cell>
          <cell r="E196" t="str">
            <v>INDL. ENGINE 102 Ø</v>
          </cell>
          <cell r="F196" t="str">
            <v>M / C</v>
          </cell>
          <cell r="G196">
            <v>124</v>
          </cell>
          <cell r="H196">
            <v>1.171</v>
          </cell>
          <cell r="J196">
            <v>1.171</v>
          </cell>
          <cell r="K196">
            <v>1.7350000000000001</v>
          </cell>
          <cell r="M196">
            <v>1.7350000000000001</v>
          </cell>
          <cell r="N196">
            <v>2.0249999999999999</v>
          </cell>
          <cell r="P196">
            <v>142.02000000000001</v>
          </cell>
          <cell r="Q196">
            <v>1.78</v>
          </cell>
          <cell r="R196">
            <v>5</v>
          </cell>
        </row>
        <row r="197">
          <cell r="B197" t="str">
            <v>277M</v>
          </cell>
          <cell r="C197" t="str">
            <v>MP</v>
          </cell>
          <cell r="E197" t="str">
            <v>INDL. ENGINE 95 Ø</v>
          </cell>
          <cell r="F197" t="str">
            <v>M / C</v>
          </cell>
          <cell r="G197">
            <v>124</v>
          </cell>
          <cell r="H197">
            <v>0.875</v>
          </cell>
          <cell r="J197">
            <v>0.875</v>
          </cell>
          <cell r="K197">
            <v>1.2</v>
          </cell>
          <cell r="M197">
            <v>1.2</v>
          </cell>
          <cell r="P197">
            <v>114.17</v>
          </cell>
          <cell r="Q197">
            <v>1.78</v>
          </cell>
          <cell r="R197">
            <v>4</v>
          </cell>
        </row>
        <row r="198">
          <cell r="B198" t="str">
            <v>279M</v>
          </cell>
          <cell r="C198" t="str">
            <v>MP</v>
          </cell>
          <cell r="E198" t="str">
            <v>INDL. ENGINE 102.3 Ø</v>
          </cell>
          <cell r="F198" t="str">
            <v>M / C</v>
          </cell>
          <cell r="G198">
            <v>124</v>
          </cell>
          <cell r="H198">
            <v>1.171</v>
          </cell>
          <cell r="J198">
            <v>1.171</v>
          </cell>
          <cell r="K198">
            <v>1.7350000000000001</v>
          </cell>
          <cell r="M198">
            <v>1.7350000000000001</v>
          </cell>
          <cell r="N198">
            <v>2.0249999999999999</v>
          </cell>
          <cell r="P198">
            <v>105.66</v>
          </cell>
          <cell r="Q198">
            <v>1.78</v>
          </cell>
          <cell r="R198">
            <v>4</v>
          </cell>
        </row>
        <row r="199">
          <cell r="B199" t="str">
            <v>309M</v>
          </cell>
          <cell r="C199" t="str">
            <v>MP</v>
          </cell>
          <cell r="E199" t="str">
            <v>MARUTI - 800 CC</v>
          </cell>
          <cell r="F199" t="str">
            <v>M / C</v>
          </cell>
          <cell r="G199">
            <v>124</v>
          </cell>
          <cell r="H199">
            <v>0.17499999999999999</v>
          </cell>
          <cell r="J199">
            <v>0.17499999999999999</v>
          </cell>
          <cell r="K199">
            <v>0.23300000000000001</v>
          </cell>
          <cell r="M199">
            <v>0.23300000000000001</v>
          </cell>
          <cell r="N199">
            <v>0.34499999999999997</v>
          </cell>
          <cell r="P199">
            <v>77.649999999999991</v>
          </cell>
          <cell r="Q199">
            <v>0.3</v>
          </cell>
          <cell r="R199">
            <v>9</v>
          </cell>
        </row>
        <row r="200">
          <cell r="B200" t="str">
            <v>309MPL</v>
          </cell>
          <cell r="C200" t="str">
            <v>MPL</v>
          </cell>
          <cell r="E200" t="str">
            <v>MARUTI - 800 CC</v>
          </cell>
          <cell r="F200" t="str">
            <v>M / C</v>
          </cell>
          <cell r="G200">
            <v>124</v>
          </cell>
          <cell r="H200">
            <v>0.17499999999999999</v>
          </cell>
          <cell r="J200">
            <v>0.17499999999999999</v>
          </cell>
          <cell r="K200">
            <v>0.23300000000000001</v>
          </cell>
          <cell r="M200">
            <v>0.23300000000000001</v>
          </cell>
          <cell r="N200">
            <v>0.34499999999999997</v>
          </cell>
          <cell r="P200">
            <v>77.649999999999991</v>
          </cell>
          <cell r="Q200">
            <v>0.3</v>
          </cell>
          <cell r="R200">
            <v>9</v>
          </cell>
        </row>
        <row r="201">
          <cell r="B201" t="str">
            <v>400A</v>
          </cell>
          <cell r="E201" t="str">
            <v>TATA AC 77 AL</v>
          </cell>
          <cell r="F201" t="str">
            <v>M / C</v>
          </cell>
          <cell r="G201">
            <v>124</v>
          </cell>
          <cell r="H201">
            <v>0.253</v>
          </cell>
          <cell r="J201">
            <v>0.253</v>
          </cell>
          <cell r="K201">
            <v>0.43</v>
          </cell>
          <cell r="M201">
            <v>0.43</v>
          </cell>
          <cell r="N201">
            <v>0.61599999999999999</v>
          </cell>
          <cell r="Q201">
            <v>0.98</v>
          </cell>
        </row>
        <row r="202">
          <cell r="B202" t="str">
            <v>401A</v>
          </cell>
          <cell r="E202" t="str">
            <v>TATA AC 70 AL</v>
          </cell>
          <cell r="F202" t="str">
            <v>M / C</v>
          </cell>
          <cell r="G202">
            <v>124</v>
          </cell>
          <cell r="H202">
            <v>0.20499999999999999</v>
          </cell>
          <cell r="J202">
            <v>0.20499999999999999</v>
          </cell>
          <cell r="K202">
            <v>0.35699999999999998</v>
          </cell>
          <cell r="M202">
            <v>0.35699999999999998</v>
          </cell>
          <cell r="N202">
            <v>0.57999999999999996</v>
          </cell>
          <cell r="Q202">
            <v>0.98</v>
          </cell>
        </row>
      </sheetData>
      <sheetData sheetId="7"/>
      <sheetData sheetId="8" refreshError="1"/>
      <sheetData sheetId="9"/>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WIP (3)"/>
      <sheetName val="SUM-WIP (2)"/>
      <sheetName val="WIP-MSHOP "/>
      <sheetName val="SCRPIN01"/>
      <sheetName val="WIP-PIN "/>
      <sheetName val="K-PIS"/>
      <sheetName val="GR.INSERT"/>
      <sheetName val="CIRCLIP-G"/>
      <sheetName val="SUM-PLT &amp; DEP"/>
      <sheetName val="Sheet1"/>
      <sheetName val="SUMMARY"/>
      <sheetName val="SUM-WIP"/>
      <sheetName val="DEPOT STOCK"/>
      <sheetName val="FINISH-PIN-G "/>
      <sheetName val="GPIN-KEY"/>
      <sheetName val="FIN-PIS"/>
      <sheetName val="STOCK-INTRANSIT"/>
      <sheetName val="SUMM.TRAD"/>
      <sheetName val="A-rate-working (2)"/>
      <sheetName val="ALLOYRATE- (2)"/>
      <sheetName val="wip-blank"/>
      <sheetName val="SCR-PIS "/>
      <sheetName val="FINISH-PIN"/>
      <sheetName val="Sheet2"/>
      <sheetName val="Sheet4"/>
      <sheetName val="Sheet3"/>
      <sheetName val="SUM-WIP_(3)1"/>
      <sheetName val="SUM-WIP_(2)1"/>
      <sheetName val="WIP-MSHOP_1"/>
      <sheetName val="WIP-PIN_1"/>
      <sheetName val="GR_INSERT1"/>
      <sheetName val="SUM-PLT_&amp;_DEP1"/>
      <sheetName val="DEPOT_STOCK1"/>
      <sheetName val="FINISH-PIN-G_1"/>
      <sheetName val="SUMM_TRAD1"/>
      <sheetName val="A-rate-working_(2)1"/>
      <sheetName val="ALLOYRATE-_(2)1"/>
      <sheetName val="SCR-PIS_1"/>
      <sheetName val="Bal_Sheet"/>
      <sheetName val="defaults"/>
      <sheetName val="SUM-WIP_(3)"/>
      <sheetName val="SUM-WIP_(2)"/>
      <sheetName val="WIP-MSHOP_"/>
      <sheetName val="WIP-PIN_"/>
      <sheetName val="GR_INSERT"/>
      <sheetName val="SUM-PLT_&amp;_DEP"/>
      <sheetName val="DEPOT_STOCK"/>
      <sheetName val="FINISH-PIN-G_"/>
      <sheetName val="SUMM_TRAD"/>
      <sheetName val="A-rate-working_(2)"/>
      <sheetName val="ALLOYRATE-_(2)"/>
      <sheetName val="SCR-PIS_"/>
      <sheetName val="Bal Sheet"/>
    </sheetNames>
    <sheetDataSet>
      <sheetData sheetId="0"/>
      <sheetData sheetId="1"/>
      <sheetData sheetId="2"/>
      <sheetData sheetId="3"/>
      <sheetData sheetId="4"/>
      <sheetData sheetId="5" refreshError="1">
        <row r="11">
          <cell r="B11">
            <v>5</v>
          </cell>
          <cell r="E11" t="str">
            <v>Honda 100 CC Scooter</v>
          </cell>
          <cell r="F11" t="str">
            <v>M / C</v>
          </cell>
          <cell r="G11">
            <v>124</v>
          </cell>
          <cell r="H11">
            <v>7.0000000000000007E-2</v>
          </cell>
          <cell r="J11">
            <v>7.0000000000000007E-2</v>
          </cell>
          <cell r="K11">
            <v>0.115</v>
          </cell>
          <cell r="M11">
            <v>0.115</v>
          </cell>
          <cell r="N11">
            <v>0.40200000000000002</v>
          </cell>
          <cell r="O11" t="str">
            <v>TWIN</v>
          </cell>
          <cell r="Q11">
            <v>0.82</v>
          </cell>
        </row>
        <row r="12">
          <cell r="B12">
            <v>6</v>
          </cell>
          <cell r="D12" t="str">
            <v>RC</v>
          </cell>
          <cell r="E12" t="str">
            <v>Escorts E2-179D RC 3RV</v>
          </cell>
          <cell r="F12" t="str">
            <v>M / C</v>
          </cell>
          <cell r="G12">
            <v>124</v>
          </cell>
          <cell r="H12">
            <v>1.218</v>
          </cell>
          <cell r="I12">
            <v>0.08</v>
          </cell>
          <cell r="J12">
            <v>1.1379999999999999</v>
          </cell>
          <cell r="K12">
            <v>1.64</v>
          </cell>
          <cell r="L12">
            <v>0.15</v>
          </cell>
          <cell r="M12">
            <v>1.49</v>
          </cell>
          <cell r="N12">
            <v>2.0499999999999998</v>
          </cell>
          <cell r="Q12">
            <v>2.1800000000000002</v>
          </cell>
        </row>
        <row r="13">
          <cell r="B13">
            <v>7</v>
          </cell>
          <cell r="D13" t="str">
            <v>RC</v>
          </cell>
          <cell r="E13" t="str">
            <v>Eicher E 483   TCI</v>
          </cell>
          <cell r="F13" t="str">
            <v>M / C</v>
          </cell>
          <cell r="G13">
            <v>124</v>
          </cell>
          <cell r="H13">
            <v>1.012</v>
          </cell>
          <cell r="I13">
            <v>9.2999999999999999E-2</v>
          </cell>
          <cell r="J13">
            <v>0.91900000000000004</v>
          </cell>
          <cell r="K13">
            <v>1.49</v>
          </cell>
          <cell r="L13">
            <v>0.17499999999999999</v>
          </cell>
          <cell r="M13">
            <v>1.3149999999999999</v>
          </cell>
          <cell r="N13">
            <v>1.95</v>
          </cell>
          <cell r="Q13">
            <v>3.76</v>
          </cell>
        </row>
        <row r="14">
          <cell r="B14">
            <v>101</v>
          </cell>
          <cell r="C14">
            <v>0</v>
          </cell>
          <cell r="E14" t="str">
            <v>Bajaj Caiber</v>
          </cell>
          <cell r="F14" t="str">
            <v>M / C</v>
          </cell>
          <cell r="G14">
            <v>124</v>
          </cell>
          <cell r="H14">
            <v>8.3000000000000004E-2</v>
          </cell>
          <cell r="J14">
            <v>8.3000000000000004E-2</v>
          </cell>
          <cell r="K14">
            <v>0.14000000000000001</v>
          </cell>
          <cell r="M14">
            <v>0.14000000000000001</v>
          </cell>
          <cell r="N14">
            <v>0.48</v>
          </cell>
          <cell r="Q14">
            <v>0.92</v>
          </cell>
        </row>
        <row r="15">
          <cell r="B15">
            <v>102</v>
          </cell>
          <cell r="E15" t="str">
            <v>Lamby 57 Dia</v>
          </cell>
          <cell r="F15" t="str">
            <v>M / C</v>
          </cell>
          <cell r="G15">
            <v>138</v>
          </cell>
          <cell r="H15">
            <v>0.19500000000000001</v>
          </cell>
          <cell r="J15">
            <v>0.19500000000000001</v>
          </cell>
          <cell r="K15">
            <v>0.315</v>
          </cell>
          <cell r="M15">
            <v>0.315</v>
          </cell>
          <cell r="N15">
            <v>0.91400000000000003</v>
          </cell>
          <cell r="O15" t="str">
            <v>TWIN</v>
          </cell>
          <cell r="Q15">
            <v>0.98</v>
          </cell>
        </row>
        <row r="16">
          <cell r="B16">
            <v>104</v>
          </cell>
          <cell r="C16">
            <v>0</v>
          </cell>
          <cell r="E16" t="str">
            <v>Bajaj cub</v>
          </cell>
          <cell r="F16" t="str">
            <v>M / C</v>
          </cell>
          <cell r="G16">
            <v>138</v>
          </cell>
          <cell r="H16">
            <v>0.105</v>
          </cell>
          <cell r="J16">
            <v>0.105</v>
          </cell>
          <cell r="K16">
            <v>0.187</v>
          </cell>
          <cell r="M16">
            <v>0.187</v>
          </cell>
          <cell r="N16">
            <v>0.56699999999999995</v>
          </cell>
          <cell r="O16" t="str">
            <v>TWIN</v>
          </cell>
          <cell r="P16">
            <v>0</v>
          </cell>
          <cell r="Q16">
            <v>0.8</v>
          </cell>
        </row>
        <row r="17">
          <cell r="B17">
            <v>106</v>
          </cell>
          <cell r="C17">
            <v>0</v>
          </cell>
          <cell r="E17" t="str">
            <v>Rajdoot</v>
          </cell>
          <cell r="F17" t="str">
            <v>M / C</v>
          </cell>
          <cell r="G17">
            <v>138</v>
          </cell>
          <cell r="H17">
            <v>0.184</v>
          </cell>
          <cell r="J17">
            <v>0.184</v>
          </cell>
          <cell r="K17">
            <v>0.27300000000000002</v>
          </cell>
          <cell r="M17">
            <v>0.27300000000000002</v>
          </cell>
          <cell r="N17">
            <v>0.73</v>
          </cell>
          <cell r="O17" t="str">
            <v>TWIN</v>
          </cell>
          <cell r="P17">
            <v>0</v>
          </cell>
          <cell r="Q17">
            <v>0.96</v>
          </cell>
        </row>
        <row r="18">
          <cell r="B18">
            <v>107</v>
          </cell>
          <cell r="C18">
            <v>0</v>
          </cell>
          <cell r="E18" t="str">
            <v>Bajaj 5 port</v>
          </cell>
          <cell r="F18" t="str">
            <v>M / C</v>
          </cell>
          <cell r="G18">
            <v>244</v>
          </cell>
          <cell r="H18">
            <v>0.151</v>
          </cell>
          <cell r="J18">
            <v>0.151</v>
          </cell>
          <cell r="K18">
            <v>0.35299999999999998</v>
          </cell>
          <cell r="M18">
            <v>0.35299999999999998</v>
          </cell>
          <cell r="N18">
            <v>0.92500000000000004</v>
          </cell>
          <cell r="O18" t="str">
            <v>TWIN</v>
          </cell>
          <cell r="Q18">
            <v>0.92</v>
          </cell>
        </row>
        <row r="19">
          <cell r="B19">
            <v>109</v>
          </cell>
          <cell r="C19">
            <v>0</v>
          </cell>
          <cell r="E19" t="str">
            <v>Bajaj  Chetak</v>
          </cell>
          <cell r="F19" t="str">
            <v>M / C</v>
          </cell>
          <cell r="G19">
            <v>138</v>
          </cell>
          <cell r="H19">
            <v>0.16200000000000001</v>
          </cell>
          <cell r="J19">
            <v>0.16200000000000001</v>
          </cell>
          <cell r="K19">
            <v>0.77</v>
          </cell>
          <cell r="M19">
            <v>0.77</v>
          </cell>
          <cell r="N19">
            <v>0.77</v>
          </cell>
          <cell r="O19" t="str">
            <v>TWIN</v>
          </cell>
          <cell r="P19">
            <v>0</v>
          </cell>
          <cell r="Q19">
            <v>0.92</v>
          </cell>
        </row>
        <row r="20">
          <cell r="B20">
            <v>110</v>
          </cell>
          <cell r="E20" t="str">
            <v>Safari</v>
          </cell>
          <cell r="F20" t="str">
            <v>M / C</v>
          </cell>
          <cell r="G20" t="str">
            <v>AC9A</v>
          </cell>
          <cell r="H20">
            <v>5.8999999999999997E-2</v>
          </cell>
          <cell r="J20">
            <v>5.8999999999999997E-2</v>
          </cell>
          <cell r="K20">
            <v>0.10100000000000001</v>
          </cell>
          <cell r="M20">
            <v>0.10100000000000001</v>
          </cell>
          <cell r="N20">
            <v>0.33500000000000002</v>
          </cell>
          <cell r="O20" t="str">
            <v>TWIN</v>
          </cell>
          <cell r="Q20">
            <v>0.64</v>
          </cell>
        </row>
        <row r="21">
          <cell r="B21">
            <v>114</v>
          </cell>
          <cell r="C21">
            <v>0</v>
          </cell>
          <cell r="E21" t="str">
            <v>Bajaj m 50 / Sunny</v>
          </cell>
          <cell r="F21" t="str">
            <v>M / C</v>
          </cell>
          <cell r="G21">
            <v>138</v>
          </cell>
          <cell r="H21">
            <v>6.2E-2</v>
          </cell>
          <cell r="J21">
            <v>6.2E-2</v>
          </cell>
          <cell r="K21">
            <v>0.1</v>
          </cell>
          <cell r="M21">
            <v>0.1</v>
          </cell>
          <cell r="N21">
            <v>0.34</v>
          </cell>
          <cell r="O21" t="str">
            <v>TWIN</v>
          </cell>
          <cell r="P21">
            <v>0</v>
          </cell>
          <cell r="Q21">
            <v>0.64</v>
          </cell>
        </row>
        <row r="22">
          <cell r="B22">
            <v>117</v>
          </cell>
          <cell r="C22">
            <v>0</v>
          </cell>
          <cell r="E22" t="str">
            <v>LTW Plastic scooter</v>
          </cell>
          <cell r="F22" t="str">
            <v>M / C</v>
          </cell>
          <cell r="G22">
            <v>138</v>
          </cell>
          <cell r="H22">
            <v>6.7000000000000004E-2</v>
          </cell>
          <cell r="J22">
            <v>6.7000000000000004E-2</v>
          </cell>
          <cell r="K22">
            <v>0.11700000000000001</v>
          </cell>
          <cell r="M22">
            <v>0.11700000000000001</v>
          </cell>
          <cell r="N22">
            <v>0.39900000000000002</v>
          </cell>
          <cell r="O22" t="str">
            <v>TWIN</v>
          </cell>
          <cell r="Q22">
            <v>0.64</v>
          </cell>
        </row>
        <row r="23">
          <cell r="B23">
            <v>118</v>
          </cell>
          <cell r="E23" t="str">
            <v>Bajaj eliminator</v>
          </cell>
          <cell r="F23" t="str">
            <v>M / C</v>
          </cell>
          <cell r="G23">
            <v>124</v>
          </cell>
          <cell r="H23">
            <v>0.129</v>
          </cell>
          <cell r="J23">
            <v>0.129</v>
          </cell>
          <cell r="K23">
            <v>0.22</v>
          </cell>
          <cell r="M23">
            <v>0.22</v>
          </cell>
          <cell r="N23">
            <v>0.29199999999999998</v>
          </cell>
          <cell r="O23" t="str">
            <v>TWIN</v>
          </cell>
          <cell r="Q23">
            <v>0.94</v>
          </cell>
        </row>
        <row r="24">
          <cell r="B24">
            <v>119</v>
          </cell>
          <cell r="C24">
            <v>0</v>
          </cell>
          <cell r="E24" t="str">
            <v>Vespa 150  NV OLD</v>
          </cell>
          <cell r="F24" t="str">
            <v>M / C</v>
          </cell>
          <cell r="G24">
            <v>244</v>
          </cell>
          <cell r="H24">
            <v>0.156</v>
          </cell>
          <cell r="J24">
            <v>0.156</v>
          </cell>
          <cell r="K24">
            <v>0.30099999999999999</v>
          </cell>
          <cell r="M24">
            <v>0.30099999999999999</v>
          </cell>
          <cell r="N24">
            <v>0.81299999999999994</v>
          </cell>
          <cell r="O24" t="str">
            <v>TWIN</v>
          </cell>
          <cell r="P24">
            <v>0</v>
          </cell>
          <cell r="Q24">
            <v>0.92</v>
          </cell>
        </row>
        <row r="25">
          <cell r="B25">
            <v>120</v>
          </cell>
          <cell r="C25">
            <v>0</v>
          </cell>
          <cell r="E25" t="str">
            <v>HERO PUCH 65 CC</v>
          </cell>
          <cell r="F25" t="str">
            <v>M / C</v>
          </cell>
          <cell r="G25">
            <v>244</v>
          </cell>
          <cell r="H25">
            <v>7.3999999999999996E-2</v>
          </cell>
          <cell r="J25">
            <v>7.3999999999999996E-2</v>
          </cell>
          <cell r="K25">
            <v>0.13100000000000001</v>
          </cell>
          <cell r="M25">
            <v>0.13100000000000001</v>
          </cell>
          <cell r="P25">
            <v>0</v>
          </cell>
          <cell r="Q25">
            <v>0.78</v>
          </cell>
        </row>
        <row r="26">
          <cell r="B26">
            <v>124</v>
          </cell>
          <cell r="E26" t="str">
            <v>Jawa 70 Ø</v>
          </cell>
          <cell r="F26" t="str">
            <v>H / C</v>
          </cell>
          <cell r="G26">
            <v>138</v>
          </cell>
          <cell r="H26">
            <v>0.27400000000000002</v>
          </cell>
          <cell r="J26">
            <v>0.27400000000000002</v>
          </cell>
          <cell r="K26">
            <v>0.40300000000000002</v>
          </cell>
          <cell r="M26">
            <v>0.40300000000000002</v>
          </cell>
          <cell r="N26">
            <v>0.79900000000000004</v>
          </cell>
          <cell r="Q26">
            <v>1.32</v>
          </cell>
        </row>
        <row r="27">
          <cell r="B27">
            <v>125</v>
          </cell>
          <cell r="E27" t="str">
            <v>OOM Motor cycle</v>
          </cell>
          <cell r="F27" t="str">
            <v>M / C</v>
          </cell>
          <cell r="G27">
            <v>124</v>
          </cell>
          <cell r="H27">
            <v>6.7000000000000004E-2</v>
          </cell>
          <cell r="J27">
            <v>6.7000000000000004E-2</v>
          </cell>
          <cell r="K27">
            <v>0.111</v>
          </cell>
          <cell r="M27">
            <v>0.111</v>
          </cell>
          <cell r="N27">
            <v>0.378</v>
          </cell>
          <cell r="O27" t="str">
            <v>TWIN</v>
          </cell>
          <cell r="Q27">
            <v>0.94</v>
          </cell>
        </row>
        <row r="28">
          <cell r="B28">
            <v>127</v>
          </cell>
          <cell r="C28">
            <v>0</v>
          </cell>
          <cell r="E28" t="str">
            <v>LML-5 Port</v>
          </cell>
          <cell r="F28" t="str">
            <v>M / C</v>
          </cell>
          <cell r="G28">
            <v>244</v>
          </cell>
          <cell r="H28">
            <v>0.159</v>
          </cell>
          <cell r="J28">
            <v>0.159</v>
          </cell>
          <cell r="K28">
            <v>0.30099999999999999</v>
          </cell>
          <cell r="M28">
            <v>0.30099999999999999</v>
          </cell>
          <cell r="N28">
            <v>0.78200000000000003</v>
          </cell>
          <cell r="O28" t="str">
            <v>TWIN</v>
          </cell>
          <cell r="P28">
            <v>0</v>
          </cell>
          <cell r="Q28">
            <v>0.92</v>
          </cell>
        </row>
        <row r="29">
          <cell r="B29">
            <v>128</v>
          </cell>
          <cell r="C29">
            <v>0</v>
          </cell>
          <cell r="E29" t="str">
            <v>Vespa NV MOD (Less Dia )</v>
          </cell>
          <cell r="F29" t="str">
            <v>M / C</v>
          </cell>
          <cell r="G29">
            <v>244</v>
          </cell>
          <cell r="H29">
            <v>0.16300000000000001</v>
          </cell>
          <cell r="J29">
            <v>0.16300000000000001</v>
          </cell>
          <cell r="K29">
            <v>0.24299999999999999</v>
          </cell>
          <cell r="M29">
            <v>0.24299999999999999</v>
          </cell>
          <cell r="N29">
            <v>0.69799999999999995</v>
          </cell>
          <cell r="O29" t="str">
            <v>TWIN</v>
          </cell>
          <cell r="P29">
            <v>0</v>
          </cell>
          <cell r="Q29">
            <v>0.92</v>
          </cell>
        </row>
        <row r="30">
          <cell r="B30">
            <v>129</v>
          </cell>
          <cell r="C30">
            <v>0</v>
          </cell>
          <cell r="E30" t="str">
            <v xml:space="preserve">Bajaj M 80 </v>
          </cell>
          <cell r="F30" t="str">
            <v>M / C</v>
          </cell>
          <cell r="G30">
            <v>138</v>
          </cell>
          <cell r="H30">
            <v>9.4E-2</v>
          </cell>
          <cell r="J30">
            <v>9.4E-2</v>
          </cell>
          <cell r="K30">
            <v>0.16</v>
          </cell>
          <cell r="M30">
            <v>0.16</v>
          </cell>
          <cell r="N30">
            <v>0.52500000000000002</v>
          </cell>
          <cell r="O30" t="str">
            <v>TWIN</v>
          </cell>
          <cell r="P30">
            <v>0</v>
          </cell>
          <cell r="Q30">
            <v>0.64</v>
          </cell>
        </row>
        <row r="31">
          <cell r="B31">
            <v>132</v>
          </cell>
          <cell r="C31">
            <v>0</v>
          </cell>
          <cell r="E31" t="str">
            <v>Bajaj 74 cc</v>
          </cell>
          <cell r="F31" t="str">
            <v>M / C</v>
          </cell>
          <cell r="G31">
            <v>138</v>
          </cell>
          <cell r="H31">
            <v>8.5000000000000006E-2</v>
          </cell>
          <cell r="J31">
            <v>8.5000000000000006E-2</v>
          </cell>
          <cell r="K31">
            <v>0.16600000000000001</v>
          </cell>
          <cell r="M31">
            <v>0.16600000000000001</v>
          </cell>
          <cell r="N31">
            <v>0.52</v>
          </cell>
          <cell r="O31" t="str">
            <v>TWIN</v>
          </cell>
          <cell r="P31">
            <v>0</v>
          </cell>
          <cell r="Q31">
            <v>0.64</v>
          </cell>
        </row>
        <row r="32">
          <cell r="B32">
            <v>133</v>
          </cell>
          <cell r="E32" t="str">
            <v>Sunny-50 CC</v>
          </cell>
          <cell r="F32" t="str">
            <v>M / C</v>
          </cell>
          <cell r="G32">
            <v>138</v>
          </cell>
          <cell r="H32">
            <v>6.2E-2</v>
          </cell>
          <cell r="J32">
            <v>6.2E-2</v>
          </cell>
          <cell r="K32">
            <v>0.1</v>
          </cell>
          <cell r="M32">
            <v>0.1</v>
          </cell>
          <cell r="N32">
            <v>0.34</v>
          </cell>
          <cell r="O32" t="str">
            <v>TWIN</v>
          </cell>
          <cell r="Q32">
            <v>0.64</v>
          </cell>
        </row>
        <row r="33">
          <cell r="B33">
            <v>135</v>
          </cell>
          <cell r="C33">
            <v>0</v>
          </cell>
          <cell r="E33" t="str">
            <v>AX-100   MOD</v>
          </cell>
          <cell r="F33" t="str">
            <v>M / C</v>
          </cell>
          <cell r="G33" t="str">
            <v>AC 9A</v>
          </cell>
          <cell r="H33">
            <v>0.109</v>
          </cell>
          <cell r="J33">
            <v>0.109</v>
          </cell>
          <cell r="K33">
            <v>0.16600000000000001</v>
          </cell>
          <cell r="M33">
            <v>0.16600000000000001</v>
          </cell>
          <cell r="N33">
            <v>0.60399999999999998</v>
          </cell>
          <cell r="O33" t="str">
            <v>TWIN</v>
          </cell>
          <cell r="P33">
            <v>0</v>
          </cell>
          <cell r="Q33">
            <v>0.94</v>
          </cell>
        </row>
        <row r="34">
          <cell r="B34">
            <v>137</v>
          </cell>
          <cell r="C34">
            <v>0</v>
          </cell>
          <cell r="E34" t="str">
            <v>RX-100</v>
          </cell>
          <cell r="F34" t="str">
            <v>M / C</v>
          </cell>
          <cell r="G34" t="str">
            <v>AC9A</v>
          </cell>
          <cell r="H34">
            <v>0.111</v>
          </cell>
          <cell r="J34">
            <v>0.111</v>
          </cell>
          <cell r="K34">
            <v>0.18</v>
          </cell>
          <cell r="M34">
            <v>0.18</v>
          </cell>
          <cell r="N34">
            <v>0.55500000000000005</v>
          </cell>
          <cell r="O34" t="str">
            <v>TWIN</v>
          </cell>
          <cell r="P34">
            <v>0</v>
          </cell>
          <cell r="Q34">
            <v>0.94</v>
          </cell>
        </row>
        <row r="35">
          <cell r="B35">
            <v>138</v>
          </cell>
          <cell r="C35">
            <v>0</v>
          </cell>
          <cell r="E35" t="str">
            <v>Hero Honda</v>
          </cell>
          <cell r="F35" t="str">
            <v>M / C</v>
          </cell>
          <cell r="G35">
            <v>124</v>
          </cell>
          <cell r="H35">
            <v>0.08</v>
          </cell>
          <cell r="J35">
            <v>0.08</v>
          </cell>
          <cell r="K35">
            <v>0.13800000000000001</v>
          </cell>
          <cell r="M35">
            <v>0.13800000000000001</v>
          </cell>
          <cell r="N35">
            <v>0.45</v>
          </cell>
          <cell r="O35" t="str">
            <v>TWIN</v>
          </cell>
          <cell r="P35">
            <v>0</v>
          </cell>
          <cell r="Q35">
            <v>0.82</v>
          </cell>
        </row>
        <row r="36">
          <cell r="B36">
            <v>139</v>
          </cell>
          <cell r="C36">
            <v>0</v>
          </cell>
          <cell r="E36" t="str">
            <v>KB-100 CC</v>
          </cell>
          <cell r="F36" t="str">
            <v>M / C</v>
          </cell>
          <cell r="G36">
            <v>138</v>
          </cell>
          <cell r="H36">
            <v>0.115</v>
          </cell>
          <cell r="J36">
            <v>0.115</v>
          </cell>
          <cell r="K36">
            <v>0.188</v>
          </cell>
          <cell r="M36">
            <v>0.188</v>
          </cell>
          <cell r="N36">
            <v>0.58199999999999996</v>
          </cell>
          <cell r="O36" t="str">
            <v>TWIN</v>
          </cell>
          <cell r="P36">
            <v>0</v>
          </cell>
          <cell r="Q36">
            <v>0.94</v>
          </cell>
        </row>
        <row r="37">
          <cell r="B37">
            <v>141</v>
          </cell>
          <cell r="E37" t="str">
            <v>Vijai</v>
          </cell>
          <cell r="F37" t="str">
            <v>M / C</v>
          </cell>
          <cell r="G37">
            <v>244</v>
          </cell>
          <cell r="H37">
            <v>0.17699999999999999</v>
          </cell>
          <cell r="J37">
            <v>0.17699999999999999</v>
          </cell>
          <cell r="K37">
            <v>0.29099999999999998</v>
          </cell>
          <cell r="M37">
            <v>0.29099999999999998</v>
          </cell>
          <cell r="N37">
            <v>0.80800000000000005</v>
          </cell>
          <cell r="Q37">
            <v>0.98</v>
          </cell>
        </row>
        <row r="38">
          <cell r="B38">
            <v>142</v>
          </cell>
          <cell r="E38" t="str">
            <v>Vikram 66 Ø</v>
          </cell>
          <cell r="F38" t="str">
            <v>H / C</v>
          </cell>
          <cell r="G38">
            <v>244</v>
          </cell>
          <cell r="H38">
            <v>0.22500000000000001</v>
          </cell>
          <cell r="J38">
            <v>0.22500000000000001</v>
          </cell>
          <cell r="K38">
            <v>0.39800000000000002</v>
          </cell>
          <cell r="M38">
            <v>0.39800000000000002</v>
          </cell>
          <cell r="N38">
            <v>0.68</v>
          </cell>
          <cell r="Q38">
            <v>0.98</v>
          </cell>
        </row>
        <row r="39">
          <cell r="B39">
            <v>145</v>
          </cell>
          <cell r="E39" t="str">
            <v>SPIRIT</v>
          </cell>
          <cell r="H39">
            <v>6.7000000000000004E-2</v>
          </cell>
          <cell r="J39">
            <v>6.7000000000000004E-2</v>
          </cell>
          <cell r="M39">
            <v>0</v>
          </cell>
          <cell r="Q39">
            <v>0.64</v>
          </cell>
        </row>
        <row r="40">
          <cell r="B40">
            <v>146</v>
          </cell>
          <cell r="D40">
            <v>0</v>
          </cell>
          <cell r="E40" t="str">
            <v>LML-200/ ALTINO</v>
          </cell>
          <cell r="F40" t="str">
            <v>M / C</v>
          </cell>
          <cell r="G40">
            <v>138</v>
          </cell>
          <cell r="H40">
            <v>0.22600000000000001</v>
          </cell>
          <cell r="J40">
            <v>0.22600000000000001</v>
          </cell>
          <cell r="K40">
            <v>0.36499999999999999</v>
          </cell>
          <cell r="M40">
            <v>0.36499999999999999</v>
          </cell>
          <cell r="N40">
            <v>0.93500000000000005</v>
          </cell>
          <cell r="O40" t="str">
            <v>TWIN</v>
          </cell>
          <cell r="Q40">
            <v>0.98</v>
          </cell>
        </row>
        <row r="41">
          <cell r="B41">
            <v>149</v>
          </cell>
          <cell r="C41">
            <v>0</v>
          </cell>
          <cell r="E41" t="str">
            <v>Bajaj Classic 3 Port-(4S)</v>
          </cell>
          <cell r="F41" t="str">
            <v>M / C</v>
          </cell>
          <cell r="G41">
            <v>244</v>
          </cell>
          <cell r="H41">
            <v>0.14599999999999999</v>
          </cell>
          <cell r="J41">
            <v>0.14599999999999999</v>
          </cell>
          <cell r="K41">
            <v>0.27600000000000002</v>
          </cell>
          <cell r="M41">
            <v>0.27600000000000002</v>
          </cell>
          <cell r="N41">
            <v>0.73199999999999998</v>
          </cell>
          <cell r="O41" t="str">
            <v>TWIN</v>
          </cell>
          <cell r="P41">
            <v>0</v>
          </cell>
          <cell r="Q41">
            <v>1.1200000000000001</v>
          </cell>
        </row>
        <row r="42">
          <cell r="B42">
            <v>150</v>
          </cell>
          <cell r="C42">
            <v>0</v>
          </cell>
          <cell r="E42" t="str">
            <v>Bajaj super  125 CC FE</v>
          </cell>
          <cell r="F42" t="str">
            <v>M / C</v>
          </cell>
          <cell r="G42">
            <v>138</v>
          </cell>
          <cell r="H42">
            <v>0.128</v>
          </cell>
          <cell r="J42">
            <v>0.128</v>
          </cell>
          <cell r="K42">
            <v>0.216</v>
          </cell>
          <cell r="M42">
            <v>0.216</v>
          </cell>
          <cell r="N42">
            <v>0.67800000000000005</v>
          </cell>
          <cell r="O42" t="str">
            <v>TWIN</v>
          </cell>
          <cell r="P42">
            <v>0</v>
          </cell>
          <cell r="Q42">
            <v>0.92</v>
          </cell>
        </row>
        <row r="43">
          <cell r="B43">
            <v>151</v>
          </cell>
          <cell r="E43" t="str">
            <v>K4-80</v>
          </cell>
          <cell r="F43" t="str">
            <v>M / C</v>
          </cell>
          <cell r="G43">
            <v>124</v>
          </cell>
          <cell r="H43">
            <v>7.0999999999999994E-2</v>
          </cell>
          <cell r="J43">
            <v>7.0999999999999994E-2</v>
          </cell>
          <cell r="K43">
            <v>0.12</v>
          </cell>
          <cell r="M43">
            <v>0.12</v>
          </cell>
          <cell r="N43">
            <v>0.41</v>
          </cell>
          <cell r="O43" t="str">
            <v>TWIN</v>
          </cell>
          <cell r="Q43">
            <v>0.64</v>
          </cell>
        </row>
        <row r="44">
          <cell r="B44">
            <v>152</v>
          </cell>
          <cell r="C44">
            <v>0</v>
          </cell>
          <cell r="E44" t="str">
            <v>KB-125 CC</v>
          </cell>
          <cell r="F44" t="str">
            <v>M / C</v>
          </cell>
          <cell r="G44">
            <v>138</v>
          </cell>
          <cell r="H44">
            <v>0.11799999999999999</v>
          </cell>
          <cell r="J44">
            <v>0.11799999999999999</v>
          </cell>
          <cell r="K44">
            <v>0.188</v>
          </cell>
          <cell r="M44">
            <v>0.188</v>
          </cell>
          <cell r="N44">
            <v>0.58299999999999996</v>
          </cell>
          <cell r="O44" t="str">
            <v>TWIN</v>
          </cell>
          <cell r="Q44">
            <v>0.94</v>
          </cell>
        </row>
        <row r="45">
          <cell r="B45">
            <v>154</v>
          </cell>
          <cell r="C45">
            <v>0</v>
          </cell>
          <cell r="E45" t="str">
            <v>Sunny ZIP 60 cc</v>
          </cell>
          <cell r="F45" t="str">
            <v>M / C</v>
          </cell>
          <cell r="G45">
            <v>138</v>
          </cell>
          <cell r="H45">
            <v>6.7000000000000004E-2</v>
          </cell>
          <cell r="J45">
            <v>6.7000000000000004E-2</v>
          </cell>
          <cell r="K45">
            <v>0.115</v>
          </cell>
          <cell r="M45">
            <v>0.115</v>
          </cell>
          <cell r="N45">
            <v>0.38500000000000001</v>
          </cell>
          <cell r="O45" t="str">
            <v>TWIN</v>
          </cell>
          <cell r="P45">
            <v>0</v>
          </cell>
          <cell r="Q45">
            <v>0.64</v>
          </cell>
        </row>
        <row r="46">
          <cell r="B46">
            <v>156</v>
          </cell>
          <cell r="E46" t="str">
            <v>Style -73 CC</v>
          </cell>
          <cell r="F46" t="str">
            <v>M / C</v>
          </cell>
          <cell r="G46">
            <v>244</v>
          </cell>
          <cell r="H46">
            <v>8.7999999999999995E-2</v>
          </cell>
          <cell r="J46">
            <v>8.7999999999999995E-2</v>
          </cell>
          <cell r="K46">
            <v>0.152</v>
          </cell>
          <cell r="M46">
            <v>0.152</v>
          </cell>
          <cell r="N46">
            <v>0.45400000000000001</v>
          </cell>
          <cell r="O46" t="str">
            <v>TWIN</v>
          </cell>
          <cell r="Q46">
            <v>0.64</v>
          </cell>
        </row>
        <row r="47">
          <cell r="B47">
            <v>157</v>
          </cell>
          <cell r="C47">
            <v>0</v>
          </cell>
          <cell r="E47" t="str">
            <v>TVS (40 DAI )</v>
          </cell>
          <cell r="F47" t="str">
            <v>M / C</v>
          </cell>
          <cell r="G47">
            <v>244</v>
          </cell>
          <cell r="H47">
            <v>6.4000000000000001E-2</v>
          </cell>
          <cell r="J47">
            <v>6.4000000000000001E-2</v>
          </cell>
          <cell r="K47">
            <v>0.11899999999999999</v>
          </cell>
          <cell r="M47">
            <v>0.11899999999999999</v>
          </cell>
          <cell r="N47">
            <v>0.42699999999999999</v>
          </cell>
          <cell r="O47" t="str">
            <v>TWIN</v>
          </cell>
          <cell r="P47">
            <v>0</v>
          </cell>
          <cell r="Q47">
            <v>0.64</v>
          </cell>
        </row>
        <row r="48">
          <cell r="B48">
            <v>158</v>
          </cell>
          <cell r="C48">
            <v>0</v>
          </cell>
          <cell r="E48" t="str">
            <v>TVS (41 DAI )</v>
          </cell>
          <cell r="F48" t="str">
            <v>M / C</v>
          </cell>
          <cell r="G48">
            <v>244</v>
          </cell>
          <cell r="H48">
            <v>7.1999999999999995E-2</v>
          </cell>
          <cell r="J48">
            <v>7.1999999999999995E-2</v>
          </cell>
          <cell r="K48">
            <v>0.11899999999999999</v>
          </cell>
          <cell r="M48">
            <v>0.11899999999999999</v>
          </cell>
          <cell r="N48">
            <v>0.42699999999999999</v>
          </cell>
          <cell r="O48" t="str">
            <v>TWIN</v>
          </cell>
          <cell r="P48">
            <v>0</v>
          </cell>
          <cell r="Q48">
            <v>0.64</v>
          </cell>
        </row>
        <row r="49">
          <cell r="B49">
            <v>161</v>
          </cell>
          <cell r="C49">
            <v>0</v>
          </cell>
          <cell r="E49" t="str">
            <v>RXG-135 CC</v>
          </cell>
          <cell r="F49" t="str">
            <v>M / C</v>
          </cell>
          <cell r="G49" t="str">
            <v>AC9A</v>
          </cell>
          <cell r="H49">
            <v>0.14699999999999999</v>
          </cell>
          <cell r="J49">
            <v>0.14699999999999999</v>
          </cell>
          <cell r="K49">
            <v>0.217</v>
          </cell>
          <cell r="M49">
            <v>0.217</v>
          </cell>
          <cell r="N49">
            <v>0.621</v>
          </cell>
          <cell r="O49" t="str">
            <v>TWIN</v>
          </cell>
          <cell r="P49">
            <v>0</v>
          </cell>
          <cell r="Q49">
            <v>1.04</v>
          </cell>
        </row>
        <row r="50">
          <cell r="B50">
            <v>162</v>
          </cell>
          <cell r="E50" t="str">
            <v>TVS-Shogun</v>
          </cell>
          <cell r="F50" t="str">
            <v>M / C</v>
          </cell>
          <cell r="G50">
            <v>138</v>
          </cell>
          <cell r="H50">
            <v>0.14599999999999999</v>
          </cell>
          <cell r="J50">
            <v>0.14599999999999999</v>
          </cell>
          <cell r="K50">
            <v>0.28100000000000003</v>
          </cell>
          <cell r="M50">
            <v>0.28100000000000003</v>
          </cell>
          <cell r="N50">
            <v>0.74</v>
          </cell>
          <cell r="O50" t="str">
            <v>TWIN</v>
          </cell>
          <cell r="Q50">
            <v>0.64</v>
          </cell>
        </row>
        <row r="51">
          <cell r="B51">
            <v>163</v>
          </cell>
          <cell r="E51" t="str">
            <v>Garelli Moped</v>
          </cell>
          <cell r="F51" t="str">
            <v>M / C</v>
          </cell>
          <cell r="G51">
            <v>138</v>
          </cell>
          <cell r="H51">
            <v>6.2E-2</v>
          </cell>
          <cell r="J51">
            <v>6.2E-2</v>
          </cell>
          <cell r="K51">
            <v>0.105</v>
          </cell>
          <cell r="M51">
            <v>0.105</v>
          </cell>
          <cell r="N51">
            <v>0.35499999999999998</v>
          </cell>
          <cell r="O51" t="str">
            <v>TWIN</v>
          </cell>
          <cell r="Q51">
            <v>0.64</v>
          </cell>
        </row>
        <row r="52">
          <cell r="B52">
            <v>165</v>
          </cell>
          <cell r="E52" t="str">
            <v>Atlas moped</v>
          </cell>
          <cell r="H52">
            <v>6.5000000000000002E-2</v>
          </cell>
          <cell r="J52">
            <v>6.5000000000000002E-2</v>
          </cell>
          <cell r="M52">
            <v>0</v>
          </cell>
          <cell r="Q52">
            <v>0.64</v>
          </cell>
        </row>
        <row r="53">
          <cell r="B53">
            <v>166</v>
          </cell>
          <cell r="E53" t="str">
            <v xml:space="preserve">VIH Moped </v>
          </cell>
          <cell r="F53" t="str">
            <v>M / C</v>
          </cell>
          <cell r="G53">
            <v>138</v>
          </cell>
          <cell r="H53">
            <v>6.2E-2</v>
          </cell>
          <cell r="J53">
            <v>6.2E-2</v>
          </cell>
          <cell r="K53">
            <v>0.10100000000000001</v>
          </cell>
          <cell r="M53">
            <v>0.10100000000000001</v>
          </cell>
          <cell r="N53">
            <v>0.36099999999999999</v>
          </cell>
          <cell r="O53" t="str">
            <v>TWIN</v>
          </cell>
          <cell r="Q53">
            <v>0.64</v>
          </cell>
        </row>
        <row r="54">
          <cell r="B54">
            <v>167</v>
          </cell>
          <cell r="E54" t="str">
            <v xml:space="preserve"> Bajaj Super 125 CC O/S</v>
          </cell>
          <cell r="F54" t="str">
            <v>M / C</v>
          </cell>
          <cell r="G54">
            <v>138</v>
          </cell>
          <cell r="H54">
            <v>0.128</v>
          </cell>
          <cell r="J54">
            <v>0.128</v>
          </cell>
          <cell r="K54">
            <v>0.23599999999999999</v>
          </cell>
          <cell r="M54">
            <v>0.23599999999999999</v>
          </cell>
          <cell r="N54">
            <v>0.71799999999999997</v>
          </cell>
          <cell r="O54" t="str">
            <v>TWIN</v>
          </cell>
          <cell r="Q54">
            <v>0.92</v>
          </cell>
        </row>
        <row r="55">
          <cell r="B55">
            <v>171</v>
          </cell>
          <cell r="E55" t="str">
            <v>Mercury 115 cc</v>
          </cell>
          <cell r="F55" t="str">
            <v>M / C</v>
          </cell>
          <cell r="G55">
            <v>124</v>
          </cell>
          <cell r="H55">
            <v>7.5999999999999998E-2</v>
          </cell>
          <cell r="J55">
            <v>7.5999999999999998E-2</v>
          </cell>
          <cell r="K55">
            <v>0.13800000000000001</v>
          </cell>
          <cell r="M55">
            <v>0.13800000000000001</v>
          </cell>
          <cell r="N55">
            <v>0.44</v>
          </cell>
          <cell r="O55" t="str">
            <v>TWIN</v>
          </cell>
          <cell r="Q55">
            <v>0.92</v>
          </cell>
        </row>
        <row r="56">
          <cell r="B56">
            <v>175</v>
          </cell>
          <cell r="E56" t="str">
            <v>Pride V-30</v>
          </cell>
          <cell r="F56" t="str">
            <v>M / C</v>
          </cell>
          <cell r="G56">
            <v>138</v>
          </cell>
          <cell r="H56">
            <v>8.5000000000000006E-2</v>
          </cell>
          <cell r="J56">
            <v>8.5000000000000006E-2</v>
          </cell>
          <cell r="K56">
            <v>0.152</v>
          </cell>
          <cell r="M56">
            <v>0.152</v>
          </cell>
          <cell r="N56">
            <v>0.48599999999999999</v>
          </cell>
          <cell r="O56" t="str">
            <v>TWIN</v>
          </cell>
          <cell r="Q56">
            <v>1.02</v>
          </cell>
        </row>
        <row r="57">
          <cell r="B57">
            <v>177</v>
          </cell>
          <cell r="E57" t="str">
            <v>Style 50 cc</v>
          </cell>
          <cell r="J57">
            <v>0</v>
          </cell>
          <cell r="M57">
            <v>0</v>
          </cell>
          <cell r="Q57">
            <v>0.64</v>
          </cell>
        </row>
        <row r="58">
          <cell r="B58">
            <v>178</v>
          </cell>
          <cell r="E58" t="str">
            <v>MAJESTIC 50 CC</v>
          </cell>
          <cell r="F58" t="str">
            <v>M / C</v>
          </cell>
          <cell r="G58">
            <v>138</v>
          </cell>
          <cell r="H58">
            <v>0.06</v>
          </cell>
          <cell r="J58">
            <v>0.06</v>
          </cell>
          <cell r="K58">
            <v>0.124</v>
          </cell>
          <cell r="M58">
            <v>0.124</v>
          </cell>
          <cell r="N58">
            <v>0.4</v>
          </cell>
          <cell r="O58" t="str">
            <v>TWIN</v>
          </cell>
          <cell r="Q58">
            <v>0.64</v>
          </cell>
        </row>
        <row r="59">
          <cell r="B59">
            <v>183</v>
          </cell>
          <cell r="E59" t="str">
            <v>TVS (39 DIA )</v>
          </cell>
          <cell r="F59" t="str">
            <v>M / C</v>
          </cell>
          <cell r="G59">
            <v>244</v>
          </cell>
          <cell r="H59">
            <v>6.0999999999999999E-2</v>
          </cell>
          <cell r="J59">
            <v>6.0999999999999999E-2</v>
          </cell>
          <cell r="K59">
            <v>0.107</v>
          </cell>
          <cell r="M59">
            <v>0.107</v>
          </cell>
          <cell r="N59">
            <v>0.40500000000000003</v>
          </cell>
          <cell r="O59" t="str">
            <v>TWIN</v>
          </cell>
          <cell r="Q59">
            <v>0.64</v>
          </cell>
        </row>
        <row r="60">
          <cell r="B60">
            <v>184</v>
          </cell>
          <cell r="E60" t="str">
            <v>Hero  Majestic 60 cc</v>
          </cell>
          <cell r="F60" t="str">
            <v>M / C</v>
          </cell>
          <cell r="G60">
            <v>244</v>
          </cell>
          <cell r="H60">
            <v>7.1999999999999995E-2</v>
          </cell>
          <cell r="J60">
            <v>7.1999999999999995E-2</v>
          </cell>
          <cell r="K60">
            <v>0.13</v>
          </cell>
          <cell r="M60">
            <v>0.13</v>
          </cell>
          <cell r="N60">
            <v>0.36</v>
          </cell>
          <cell r="O60" t="str">
            <v>TWIN</v>
          </cell>
          <cell r="Q60">
            <v>0.78</v>
          </cell>
        </row>
        <row r="61">
          <cell r="B61">
            <v>185</v>
          </cell>
          <cell r="C61">
            <v>0</v>
          </cell>
          <cell r="E61" t="str">
            <v>Hero Puch-50 CC</v>
          </cell>
          <cell r="F61" t="str">
            <v>M / C</v>
          </cell>
          <cell r="G61">
            <v>244</v>
          </cell>
          <cell r="H61">
            <v>7.3999999999999996E-2</v>
          </cell>
          <cell r="J61">
            <v>7.3999999999999996E-2</v>
          </cell>
          <cell r="K61">
            <v>0.13600000000000001</v>
          </cell>
          <cell r="M61">
            <v>0.13600000000000001</v>
          </cell>
          <cell r="N61">
            <v>0.41899999999999998</v>
          </cell>
          <cell r="O61" t="str">
            <v>TWIN</v>
          </cell>
          <cell r="Q61">
            <v>0.78</v>
          </cell>
        </row>
        <row r="62">
          <cell r="B62">
            <v>187</v>
          </cell>
          <cell r="C62">
            <v>0</v>
          </cell>
          <cell r="E62" t="str">
            <v>Bajaj 74 cc-E2000</v>
          </cell>
          <cell r="F62" t="str">
            <v>M / C</v>
          </cell>
          <cell r="G62">
            <v>138</v>
          </cell>
          <cell r="H62">
            <v>8.5000000000000006E-2</v>
          </cell>
          <cell r="J62">
            <v>8.5000000000000006E-2</v>
          </cell>
          <cell r="K62">
            <v>0.16600000000000001</v>
          </cell>
          <cell r="M62">
            <v>0.16600000000000001</v>
          </cell>
          <cell r="N62">
            <v>0.52</v>
          </cell>
          <cell r="O62" t="str">
            <v>TWIN</v>
          </cell>
          <cell r="P62">
            <v>0</v>
          </cell>
          <cell r="Q62">
            <v>0.64</v>
          </cell>
        </row>
        <row r="63">
          <cell r="B63">
            <v>188</v>
          </cell>
          <cell r="C63">
            <v>0</v>
          </cell>
          <cell r="E63" t="str">
            <v>Bajaj 3W4S</v>
          </cell>
          <cell r="F63" t="str">
            <v>M / C</v>
          </cell>
          <cell r="G63">
            <v>124</v>
          </cell>
          <cell r="H63">
            <v>0.1</v>
          </cell>
          <cell r="J63">
            <v>0.1</v>
          </cell>
          <cell r="K63">
            <v>0.16400000000000001</v>
          </cell>
          <cell r="M63">
            <v>0.16400000000000001</v>
          </cell>
          <cell r="N63">
            <v>0.495</v>
          </cell>
          <cell r="O63" t="str">
            <v>TWIN</v>
          </cell>
          <cell r="Q63">
            <v>0.92</v>
          </cell>
        </row>
        <row r="64">
          <cell r="B64">
            <v>189</v>
          </cell>
          <cell r="C64">
            <v>0</v>
          </cell>
          <cell r="E64" t="str">
            <v>Legend -150 (2 W4S)</v>
          </cell>
          <cell r="F64" t="str">
            <v>M / C</v>
          </cell>
          <cell r="G64">
            <v>124</v>
          </cell>
          <cell r="H64">
            <v>0.10299999999999999</v>
          </cell>
          <cell r="J64">
            <v>0.10299999999999999</v>
          </cell>
          <cell r="K64">
            <v>0.16700000000000001</v>
          </cell>
          <cell r="M64">
            <v>0.16700000000000001</v>
          </cell>
          <cell r="N64">
            <v>0.505</v>
          </cell>
          <cell r="O64" t="str">
            <v>TWIN</v>
          </cell>
          <cell r="P64">
            <v>0</v>
          </cell>
          <cell r="Q64">
            <v>1.1200000000000001</v>
          </cell>
        </row>
        <row r="65">
          <cell r="B65">
            <v>190</v>
          </cell>
          <cell r="E65" t="str">
            <v>K4-100 Motor cycle</v>
          </cell>
          <cell r="F65" t="str">
            <v>M / C</v>
          </cell>
          <cell r="G65">
            <v>124</v>
          </cell>
          <cell r="H65">
            <v>7.3999999999999996E-2</v>
          </cell>
          <cell r="J65">
            <v>7.3999999999999996E-2</v>
          </cell>
          <cell r="K65">
            <v>0.12</v>
          </cell>
          <cell r="M65">
            <v>0.12</v>
          </cell>
          <cell r="N65">
            <v>0.26</v>
          </cell>
          <cell r="O65" t="str">
            <v>TWIN</v>
          </cell>
          <cell r="Q65">
            <v>0.94</v>
          </cell>
        </row>
        <row r="66">
          <cell r="B66">
            <v>196</v>
          </cell>
          <cell r="E66" t="str">
            <v>RAJDOOT T7</v>
          </cell>
          <cell r="F66" t="str">
            <v>M / C</v>
          </cell>
          <cell r="G66" t="str">
            <v>AC9A</v>
          </cell>
          <cell r="H66">
            <v>0.152</v>
          </cell>
          <cell r="J66">
            <v>0.152</v>
          </cell>
          <cell r="K66">
            <v>0.23499999999999999</v>
          </cell>
          <cell r="M66">
            <v>0.23499999999999999</v>
          </cell>
          <cell r="N66">
            <v>0.66200000000000003</v>
          </cell>
          <cell r="O66" t="str">
            <v>TWIN</v>
          </cell>
          <cell r="Q66">
            <v>0.96</v>
          </cell>
        </row>
        <row r="67">
          <cell r="B67">
            <v>197</v>
          </cell>
          <cell r="E67" t="str">
            <v>Sunny -AC9A</v>
          </cell>
          <cell r="F67" t="str">
            <v>M / C</v>
          </cell>
          <cell r="G67" t="str">
            <v>AC 9A</v>
          </cell>
          <cell r="H67">
            <v>6.2E-2</v>
          </cell>
          <cell r="J67">
            <v>6.2E-2</v>
          </cell>
          <cell r="K67">
            <v>0.1</v>
          </cell>
          <cell r="M67">
            <v>0.1</v>
          </cell>
          <cell r="N67">
            <v>0.253</v>
          </cell>
          <cell r="O67" t="str">
            <v>TWIN</v>
          </cell>
          <cell r="Q67">
            <v>0.64</v>
          </cell>
        </row>
        <row r="68">
          <cell r="B68">
            <v>198</v>
          </cell>
          <cell r="E68" t="str">
            <v>PK-75</v>
          </cell>
          <cell r="F68" t="str">
            <v>M / C</v>
          </cell>
          <cell r="G68">
            <v>138</v>
          </cell>
          <cell r="H68">
            <v>8.7999999999999995E-2</v>
          </cell>
          <cell r="J68">
            <v>8.7999999999999995E-2</v>
          </cell>
          <cell r="K68">
            <v>0.155</v>
          </cell>
          <cell r="M68">
            <v>0.155</v>
          </cell>
          <cell r="N68">
            <v>0.55000000000000004</v>
          </cell>
          <cell r="O68" t="str">
            <v>TWIN</v>
          </cell>
          <cell r="Q68">
            <v>0.92</v>
          </cell>
        </row>
        <row r="69">
          <cell r="B69">
            <v>199</v>
          </cell>
          <cell r="C69">
            <v>0</v>
          </cell>
          <cell r="E69" t="str">
            <v>YBX-4S</v>
          </cell>
          <cell r="F69" t="str">
            <v>M / C</v>
          </cell>
          <cell r="G69">
            <v>124</v>
          </cell>
          <cell r="H69">
            <v>0.09</v>
          </cell>
          <cell r="J69">
            <v>0.09</v>
          </cell>
          <cell r="K69">
            <v>0.14199999999999999</v>
          </cell>
          <cell r="M69">
            <v>0.14199999999999999</v>
          </cell>
          <cell r="N69">
            <v>0.42399999999999999</v>
          </cell>
          <cell r="O69" t="str">
            <v>TWIN</v>
          </cell>
          <cell r="Q69">
            <v>0.94</v>
          </cell>
        </row>
        <row r="70">
          <cell r="B70">
            <v>202</v>
          </cell>
          <cell r="C70">
            <v>0</v>
          </cell>
          <cell r="E70" t="str">
            <v>Koel 85 Ø</v>
          </cell>
          <cell r="F70" t="str">
            <v>M / C</v>
          </cell>
          <cell r="G70">
            <v>124</v>
          </cell>
          <cell r="H70">
            <v>0.68500000000000005</v>
          </cell>
          <cell r="J70">
            <v>0.68500000000000005</v>
          </cell>
          <cell r="K70">
            <v>0.90500000000000003</v>
          </cell>
          <cell r="M70">
            <v>0.90500000000000003</v>
          </cell>
          <cell r="N70">
            <v>1.532</v>
          </cell>
          <cell r="P70">
            <v>0</v>
          </cell>
          <cell r="Q70">
            <v>1.62</v>
          </cell>
        </row>
        <row r="71">
          <cell r="B71">
            <v>209</v>
          </cell>
          <cell r="E71" t="str">
            <v>Koel RET-4</v>
          </cell>
          <cell r="F71" t="str">
            <v>H / C</v>
          </cell>
          <cell r="G71">
            <v>138</v>
          </cell>
          <cell r="H71">
            <v>0.71</v>
          </cell>
          <cell r="J71">
            <v>0.71</v>
          </cell>
          <cell r="K71">
            <v>0.90700000000000003</v>
          </cell>
          <cell r="M71">
            <v>0.90700000000000003</v>
          </cell>
          <cell r="N71">
            <v>1.8320000000000001</v>
          </cell>
          <cell r="Q71">
            <v>1.62</v>
          </cell>
        </row>
        <row r="72">
          <cell r="B72">
            <v>224</v>
          </cell>
          <cell r="E72" t="str">
            <v>Greaves MWM TBD-12</v>
          </cell>
          <cell r="F72" t="str">
            <v>FORGE</v>
          </cell>
          <cell r="G72">
            <v>138</v>
          </cell>
          <cell r="H72">
            <v>2.17</v>
          </cell>
          <cell r="J72">
            <v>2.17</v>
          </cell>
          <cell r="K72">
            <v>3.3679999999999999</v>
          </cell>
          <cell r="M72">
            <v>3.3679999999999999</v>
          </cell>
          <cell r="N72">
            <v>4.18</v>
          </cell>
          <cell r="O72" t="str">
            <v>BILLET</v>
          </cell>
          <cell r="Q72">
            <v>3.74</v>
          </cell>
        </row>
        <row r="73">
          <cell r="B73">
            <v>225</v>
          </cell>
          <cell r="E73" t="str">
            <v>Greaves MWM TD-12</v>
          </cell>
          <cell r="F73" t="str">
            <v>FORGE</v>
          </cell>
          <cell r="G73">
            <v>138</v>
          </cell>
          <cell r="H73">
            <v>2.2000000000000002</v>
          </cell>
          <cell r="J73">
            <v>2.2000000000000002</v>
          </cell>
          <cell r="K73">
            <v>3.3679999999999999</v>
          </cell>
          <cell r="M73">
            <v>3.3679999999999999</v>
          </cell>
          <cell r="N73">
            <v>4.18</v>
          </cell>
          <cell r="O73" t="str">
            <v>BILLET</v>
          </cell>
          <cell r="Q73">
            <v>3.74</v>
          </cell>
        </row>
        <row r="74">
          <cell r="B74">
            <v>233</v>
          </cell>
          <cell r="E74" t="str">
            <v>Koel RB-01 / RBV</v>
          </cell>
          <cell r="F74" t="str">
            <v>M / C</v>
          </cell>
          <cell r="G74">
            <v>124</v>
          </cell>
          <cell r="H74">
            <v>1.63</v>
          </cell>
          <cell r="J74">
            <v>1.63</v>
          </cell>
          <cell r="K74">
            <v>2.2930000000000001</v>
          </cell>
          <cell r="M74">
            <v>2.2930000000000001</v>
          </cell>
          <cell r="N74">
            <v>2.6640000000000001</v>
          </cell>
        </row>
        <row r="75">
          <cell r="B75">
            <v>236</v>
          </cell>
          <cell r="E75" t="str">
            <v>Koel RB-01 / RBV</v>
          </cell>
          <cell r="F75" t="str">
            <v>M / C</v>
          </cell>
          <cell r="G75">
            <v>124</v>
          </cell>
          <cell r="H75">
            <v>1.63</v>
          </cell>
          <cell r="J75">
            <v>1.63</v>
          </cell>
          <cell r="K75">
            <v>2.2930000000000001</v>
          </cell>
          <cell r="M75">
            <v>2.2930000000000001</v>
          </cell>
          <cell r="N75">
            <v>2.6640000000000001</v>
          </cell>
        </row>
        <row r="76">
          <cell r="B76">
            <v>263</v>
          </cell>
          <cell r="E76" t="str">
            <v xml:space="preserve">Birla yamaha </v>
          </cell>
          <cell r="F76" t="str">
            <v>M / C</v>
          </cell>
          <cell r="G76">
            <v>124</v>
          </cell>
          <cell r="H76">
            <v>0.15</v>
          </cell>
          <cell r="J76">
            <v>0.15</v>
          </cell>
          <cell r="K76">
            <v>0.23499999999999999</v>
          </cell>
          <cell r="M76">
            <v>0.23499999999999999</v>
          </cell>
          <cell r="N76">
            <v>0.42699999999999999</v>
          </cell>
        </row>
        <row r="77">
          <cell r="B77">
            <v>264</v>
          </cell>
          <cell r="E77" t="str">
            <v>Birla yamaha LG 700 K</v>
          </cell>
          <cell r="F77" t="str">
            <v>M / C</v>
          </cell>
          <cell r="G77">
            <v>124</v>
          </cell>
          <cell r="H77">
            <v>6.5000000000000002E-2</v>
          </cell>
          <cell r="J77">
            <v>6.5000000000000002E-2</v>
          </cell>
          <cell r="K77">
            <v>0.13</v>
          </cell>
          <cell r="M77">
            <v>0.13</v>
          </cell>
          <cell r="N77">
            <v>0.436</v>
          </cell>
          <cell r="O77" t="str">
            <v>TWIN</v>
          </cell>
        </row>
        <row r="78">
          <cell r="B78">
            <v>270</v>
          </cell>
          <cell r="E78" t="str">
            <v>Koel AV -33</v>
          </cell>
          <cell r="F78" t="str">
            <v>H / C</v>
          </cell>
          <cell r="G78">
            <v>138</v>
          </cell>
          <cell r="H78">
            <v>0.50600000000000001</v>
          </cell>
          <cell r="J78">
            <v>0.50600000000000001</v>
          </cell>
          <cell r="K78">
            <v>0.629</v>
          </cell>
          <cell r="M78">
            <v>0.629</v>
          </cell>
          <cell r="N78">
            <v>1.29</v>
          </cell>
        </row>
        <row r="79">
          <cell r="B79">
            <v>275</v>
          </cell>
          <cell r="C79">
            <v>0</v>
          </cell>
          <cell r="E79" t="str">
            <v>Ind Engine 114 Ø</v>
          </cell>
          <cell r="F79" t="str">
            <v>M / C</v>
          </cell>
          <cell r="G79">
            <v>124</v>
          </cell>
          <cell r="H79">
            <v>1.278</v>
          </cell>
          <cell r="J79">
            <v>1.278</v>
          </cell>
          <cell r="K79">
            <v>1.8480000000000001</v>
          </cell>
          <cell r="M79">
            <v>1.8480000000000001</v>
          </cell>
          <cell r="N79">
            <v>2.1709999999999998</v>
          </cell>
          <cell r="P79">
            <v>0</v>
          </cell>
          <cell r="Q79">
            <v>1.78</v>
          </cell>
        </row>
        <row r="80">
          <cell r="B80">
            <v>276</v>
          </cell>
          <cell r="C80">
            <v>0</v>
          </cell>
          <cell r="E80" t="str">
            <v>Ind Engine 102 Ø</v>
          </cell>
          <cell r="F80" t="str">
            <v>M / C</v>
          </cell>
          <cell r="G80">
            <v>124</v>
          </cell>
          <cell r="H80">
            <v>1.171</v>
          </cell>
          <cell r="J80">
            <v>1.171</v>
          </cell>
          <cell r="K80">
            <v>1.7350000000000001</v>
          </cell>
          <cell r="M80">
            <v>1.7350000000000001</v>
          </cell>
          <cell r="N80">
            <v>2.0249999999999999</v>
          </cell>
          <cell r="P80">
            <v>0</v>
          </cell>
          <cell r="Q80">
            <v>1.78</v>
          </cell>
        </row>
        <row r="81">
          <cell r="B81">
            <v>277</v>
          </cell>
          <cell r="C81">
            <v>0</v>
          </cell>
          <cell r="E81" t="str">
            <v>Ind engine 95 Ø</v>
          </cell>
          <cell r="F81" t="str">
            <v>M / C</v>
          </cell>
          <cell r="G81">
            <v>124</v>
          </cell>
          <cell r="H81">
            <v>0.875</v>
          </cell>
          <cell r="J81">
            <v>0.875</v>
          </cell>
          <cell r="K81">
            <v>1.2</v>
          </cell>
          <cell r="M81">
            <v>1.2</v>
          </cell>
          <cell r="P81">
            <v>0</v>
          </cell>
          <cell r="Q81">
            <v>1.78</v>
          </cell>
        </row>
        <row r="82">
          <cell r="B82">
            <v>279</v>
          </cell>
          <cell r="C82">
            <v>0</v>
          </cell>
          <cell r="E82" t="str">
            <v>Ind engine  102.3 Ø</v>
          </cell>
          <cell r="F82" t="str">
            <v>M / C</v>
          </cell>
          <cell r="G82">
            <v>124</v>
          </cell>
          <cell r="H82">
            <v>1.171</v>
          </cell>
          <cell r="J82">
            <v>1.171</v>
          </cell>
          <cell r="K82">
            <v>1.7350000000000001</v>
          </cell>
          <cell r="M82">
            <v>1.7350000000000001</v>
          </cell>
          <cell r="N82">
            <v>2.0249999999999999</v>
          </cell>
          <cell r="P82">
            <v>0</v>
          </cell>
          <cell r="Q82">
            <v>1.78</v>
          </cell>
        </row>
        <row r="83">
          <cell r="B83">
            <v>302</v>
          </cell>
          <cell r="E83" t="str">
            <v>Premier 118  NE</v>
          </cell>
          <cell r="F83" t="str">
            <v>M / C</v>
          </cell>
          <cell r="G83">
            <v>124</v>
          </cell>
          <cell r="H83">
            <v>0.24399999999999999</v>
          </cell>
          <cell r="J83">
            <v>0.24399999999999999</v>
          </cell>
          <cell r="K83">
            <v>0.33700000000000002</v>
          </cell>
          <cell r="M83">
            <v>0.33700000000000002</v>
          </cell>
          <cell r="N83">
            <v>0.58699999999999997</v>
          </cell>
        </row>
        <row r="84">
          <cell r="B84">
            <v>303</v>
          </cell>
          <cell r="E84" t="str">
            <v>Ambassador   (N)</v>
          </cell>
          <cell r="F84" t="str">
            <v>H / C</v>
          </cell>
          <cell r="G84">
            <v>124</v>
          </cell>
          <cell r="H84">
            <v>0.30099999999999999</v>
          </cell>
          <cell r="J84">
            <v>0.30099999999999999</v>
          </cell>
          <cell r="K84">
            <v>0.46100000000000002</v>
          </cell>
          <cell r="M84">
            <v>0.46100000000000002</v>
          </cell>
          <cell r="N84">
            <v>0.85</v>
          </cell>
        </row>
        <row r="85">
          <cell r="B85">
            <v>304</v>
          </cell>
          <cell r="E85" t="str">
            <v>H. Trekker</v>
          </cell>
          <cell r="F85" t="str">
            <v>H / C</v>
          </cell>
          <cell r="G85">
            <v>124</v>
          </cell>
          <cell r="H85">
            <v>0.433</v>
          </cell>
          <cell r="J85">
            <v>0.433</v>
          </cell>
          <cell r="K85">
            <v>0.58299999999999996</v>
          </cell>
          <cell r="M85">
            <v>0.58299999999999996</v>
          </cell>
          <cell r="N85">
            <v>0.90800000000000003</v>
          </cell>
          <cell r="Q85">
            <v>0.8</v>
          </cell>
        </row>
        <row r="86">
          <cell r="B86">
            <v>306</v>
          </cell>
          <cell r="E86" t="str">
            <v>Ambassador  5 RV</v>
          </cell>
          <cell r="F86" t="str">
            <v>H / C</v>
          </cell>
          <cell r="G86">
            <v>124</v>
          </cell>
          <cell r="H86">
            <v>0.29799999999999999</v>
          </cell>
          <cell r="J86">
            <v>0.29799999999999999</v>
          </cell>
          <cell r="K86">
            <v>0.48099999999999998</v>
          </cell>
          <cell r="M86">
            <v>0.48099999999999998</v>
          </cell>
          <cell r="N86">
            <v>0.85</v>
          </cell>
          <cell r="Q86">
            <v>1.38</v>
          </cell>
        </row>
        <row r="87">
          <cell r="B87">
            <v>307</v>
          </cell>
          <cell r="E87" t="str">
            <v>Ambassador  SS</v>
          </cell>
          <cell r="F87" t="str">
            <v>H / C</v>
          </cell>
          <cell r="G87">
            <v>124</v>
          </cell>
          <cell r="H87">
            <v>0.307</v>
          </cell>
          <cell r="J87">
            <v>0.307</v>
          </cell>
          <cell r="K87">
            <v>0.46800000000000003</v>
          </cell>
          <cell r="M87">
            <v>0.46800000000000003</v>
          </cell>
          <cell r="N87">
            <v>0.79800000000000004</v>
          </cell>
          <cell r="Q87">
            <v>1.38</v>
          </cell>
        </row>
        <row r="88">
          <cell r="B88">
            <v>308</v>
          </cell>
          <cell r="E88" t="str">
            <v>Ambassador HCR</v>
          </cell>
          <cell r="F88" t="str">
            <v>H / C</v>
          </cell>
          <cell r="G88">
            <v>124</v>
          </cell>
          <cell r="H88">
            <v>0.31</v>
          </cell>
          <cell r="J88">
            <v>0.31</v>
          </cell>
          <cell r="K88">
            <v>0.46</v>
          </cell>
          <cell r="M88">
            <v>0.46</v>
          </cell>
          <cell r="N88">
            <v>0.83499999999999996</v>
          </cell>
          <cell r="O88" t="str">
            <v>TWIN</v>
          </cell>
          <cell r="Q88">
            <v>1.38</v>
          </cell>
        </row>
        <row r="89">
          <cell r="B89">
            <v>309</v>
          </cell>
          <cell r="E89" t="str">
            <v>Maruti- 800 CC</v>
          </cell>
          <cell r="F89" t="str">
            <v>M / C</v>
          </cell>
          <cell r="G89">
            <v>124</v>
          </cell>
          <cell r="H89">
            <v>0.17499999999999999</v>
          </cell>
          <cell r="J89">
            <v>0.17499999999999999</v>
          </cell>
          <cell r="K89">
            <v>0.23300000000000001</v>
          </cell>
          <cell r="M89">
            <v>0.23300000000000001</v>
          </cell>
          <cell r="N89">
            <v>0.34499999999999997</v>
          </cell>
          <cell r="Q89">
            <v>0.3</v>
          </cell>
        </row>
        <row r="90">
          <cell r="B90">
            <v>319</v>
          </cell>
          <cell r="E90" t="str">
            <v>Maruti-1000</v>
          </cell>
          <cell r="F90" t="str">
            <v>M / C</v>
          </cell>
          <cell r="G90">
            <v>124</v>
          </cell>
          <cell r="H90">
            <v>0.155</v>
          </cell>
          <cell r="J90">
            <v>0.155</v>
          </cell>
          <cell r="K90">
            <v>0.23499999999999999</v>
          </cell>
          <cell r="M90">
            <v>0.23499999999999999</v>
          </cell>
          <cell r="N90">
            <v>0.32400000000000001</v>
          </cell>
          <cell r="Q90">
            <v>0.3</v>
          </cell>
        </row>
        <row r="91">
          <cell r="B91">
            <v>319</v>
          </cell>
          <cell r="E91" t="str">
            <v>Gypsy</v>
          </cell>
          <cell r="F91" t="str">
            <v>M / C</v>
          </cell>
          <cell r="G91">
            <v>124</v>
          </cell>
          <cell r="H91">
            <v>0.155</v>
          </cell>
          <cell r="J91">
            <v>0.155</v>
          </cell>
          <cell r="K91">
            <v>0.23499999999999999</v>
          </cell>
          <cell r="M91">
            <v>0.23499999999999999</v>
          </cell>
          <cell r="N91">
            <v>0.32400000000000001</v>
          </cell>
          <cell r="Q91">
            <v>0.3</v>
          </cell>
        </row>
        <row r="92">
          <cell r="B92">
            <v>320</v>
          </cell>
          <cell r="E92" t="str">
            <v xml:space="preserve"> YE-2 Export</v>
          </cell>
          <cell r="F92" t="str">
            <v>M / C</v>
          </cell>
          <cell r="G92">
            <v>124</v>
          </cell>
          <cell r="H92">
            <v>0.20699999999999999</v>
          </cell>
          <cell r="J92">
            <v>0.20699999999999999</v>
          </cell>
          <cell r="K92">
            <v>0.27900000000000003</v>
          </cell>
          <cell r="M92">
            <v>0.27900000000000003</v>
          </cell>
          <cell r="N92">
            <v>0.38</v>
          </cell>
          <cell r="Q92">
            <v>0.3</v>
          </cell>
        </row>
        <row r="93">
          <cell r="B93">
            <v>325</v>
          </cell>
          <cell r="E93" t="str">
            <v>YE-2 Domestic</v>
          </cell>
          <cell r="F93" t="str">
            <v>M / C</v>
          </cell>
          <cell r="G93">
            <v>124</v>
          </cell>
          <cell r="H93">
            <v>0.20100000000000001</v>
          </cell>
          <cell r="J93">
            <v>0.20100000000000001</v>
          </cell>
          <cell r="K93">
            <v>0.26100000000000001</v>
          </cell>
          <cell r="M93">
            <v>0.26100000000000001</v>
          </cell>
          <cell r="N93">
            <v>0.36699999999999999</v>
          </cell>
          <cell r="Q93">
            <v>0.3</v>
          </cell>
        </row>
        <row r="94">
          <cell r="B94">
            <v>326</v>
          </cell>
          <cell r="E94" t="str">
            <v>Esteem -1300 CC</v>
          </cell>
          <cell r="F94" t="str">
            <v>M / C</v>
          </cell>
          <cell r="G94">
            <v>124</v>
          </cell>
          <cell r="H94">
            <v>0.21099999999999999</v>
          </cell>
          <cell r="J94">
            <v>0.21099999999999999</v>
          </cell>
          <cell r="K94">
            <v>0.27300000000000002</v>
          </cell>
          <cell r="M94">
            <v>0.27300000000000002</v>
          </cell>
          <cell r="N94">
            <v>0.38100000000000001</v>
          </cell>
          <cell r="Q94">
            <v>0.3</v>
          </cell>
        </row>
        <row r="95">
          <cell r="B95">
            <v>332</v>
          </cell>
          <cell r="E95" t="str">
            <v>Tata mini CAR (475 SI) Indica</v>
          </cell>
          <cell r="F95" t="str">
            <v>M / C</v>
          </cell>
          <cell r="G95">
            <v>124</v>
          </cell>
          <cell r="H95">
            <v>0.22900000000000001</v>
          </cell>
          <cell r="J95">
            <v>0.22900000000000001</v>
          </cell>
          <cell r="K95">
            <v>0.32400000000000001</v>
          </cell>
          <cell r="M95">
            <v>0.32400000000000001</v>
          </cell>
          <cell r="N95">
            <v>0.432</v>
          </cell>
          <cell r="Q95">
            <v>1.28</v>
          </cell>
        </row>
        <row r="96">
          <cell r="B96">
            <v>340</v>
          </cell>
          <cell r="E96" t="str">
            <v>Lancer car</v>
          </cell>
          <cell r="F96" t="str">
            <v>M / C</v>
          </cell>
          <cell r="G96">
            <v>124</v>
          </cell>
          <cell r="H96">
            <v>0.218</v>
          </cell>
          <cell r="J96">
            <v>0.218</v>
          </cell>
          <cell r="K96">
            <v>0.28999999999999998</v>
          </cell>
          <cell r="M96">
            <v>0.28999999999999998</v>
          </cell>
          <cell r="N96">
            <v>0.39</v>
          </cell>
        </row>
        <row r="97">
          <cell r="B97">
            <v>351</v>
          </cell>
          <cell r="E97" t="str">
            <v>Willy jeep</v>
          </cell>
          <cell r="F97" t="str">
            <v>M / C</v>
          </cell>
          <cell r="G97">
            <v>124</v>
          </cell>
          <cell r="H97">
            <v>0.42199999999999999</v>
          </cell>
          <cell r="J97">
            <v>0.42199999999999999</v>
          </cell>
          <cell r="K97">
            <v>0.57499999999999996</v>
          </cell>
          <cell r="M97">
            <v>0.57499999999999996</v>
          </cell>
          <cell r="N97">
            <v>0.81499999999999995</v>
          </cell>
        </row>
        <row r="98">
          <cell r="B98">
            <v>355</v>
          </cell>
          <cell r="E98" t="str">
            <v>Peugeot</v>
          </cell>
          <cell r="F98" t="str">
            <v>M / C</v>
          </cell>
          <cell r="G98">
            <v>138</v>
          </cell>
          <cell r="H98">
            <v>0.77500000000000002</v>
          </cell>
          <cell r="J98">
            <v>0.77500000000000002</v>
          </cell>
          <cell r="K98">
            <v>1.0429999999999999</v>
          </cell>
          <cell r="M98">
            <v>1.0429999999999999</v>
          </cell>
          <cell r="N98">
            <v>1.647</v>
          </cell>
          <cell r="Q98">
            <v>1.2</v>
          </cell>
        </row>
        <row r="99">
          <cell r="B99">
            <v>356</v>
          </cell>
          <cell r="E99" t="str">
            <v>Pugeot XD3P 94 Dia</v>
          </cell>
          <cell r="F99" t="str">
            <v>M / C</v>
          </cell>
          <cell r="G99">
            <v>138</v>
          </cell>
          <cell r="H99">
            <v>0.79500000000000004</v>
          </cell>
          <cell r="J99">
            <v>0.79500000000000004</v>
          </cell>
          <cell r="K99">
            <v>1.073</v>
          </cell>
          <cell r="M99">
            <v>1.073</v>
          </cell>
          <cell r="N99">
            <v>1.74</v>
          </cell>
          <cell r="Q99">
            <v>1.2</v>
          </cell>
        </row>
        <row r="100">
          <cell r="B100">
            <v>359</v>
          </cell>
          <cell r="E100" t="str">
            <v>Peugeot ST</v>
          </cell>
          <cell r="F100" t="str">
            <v>M / C</v>
          </cell>
          <cell r="G100">
            <v>138</v>
          </cell>
          <cell r="H100">
            <v>0.77500000000000002</v>
          </cell>
          <cell r="J100">
            <v>0.77500000000000002</v>
          </cell>
          <cell r="K100">
            <v>1.0429999999999999</v>
          </cell>
          <cell r="M100">
            <v>1.0429999999999999</v>
          </cell>
          <cell r="N100">
            <v>1.647</v>
          </cell>
          <cell r="Q100">
            <v>1.2</v>
          </cell>
        </row>
        <row r="101">
          <cell r="B101">
            <v>361</v>
          </cell>
          <cell r="E101" t="str">
            <v>Maruti- F8 D</v>
          </cell>
          <cell r="F101" t="str">
            <v>M / C</v>
          </cell>
          <cell r="G101">
            <v>124</v>
          </cell>
          <cell r="H101">
            <v>0.159</v>
          </cell>
          <cell r="J101">
            <v>0.159</v>
          </cell>
          <cell r="K101">
            <v>0.24</v>
          </cell>
          <cell r="M101">
            <v>0.24</v>
          </cell>
          <cell r="N101">
            <v>0.35699999999999998</v>
          </cell>
          <cell r="O101" t="str">
            <v>TWIN</v>
          </cell>
          <cell r="Q101">
            <v>0.3</v>
          </cell>
        </row>
        <row r="102">
          <cell r="B102">
            <v>363</v>
          </cell>
          <cell r="E102" t="str">
            <v>Baleno</v>
          </cell>
          <cell r="F102" t="str">
            <v>M / C</v>
          </cell>
          <cell r="G102">
            <v>124</v>
          </cell>
          <cell r="H102">
            <v>0.21299999999999999</v>
          </cell>
          <cell r="J102">
            <v>0.21299999999999999</v>
          </cell>
          <cell r="K102">
            <v>0.28999999999999998</v>
          </cell>
          <cell r="M102">
            <v>0.28999999999999998</v>
          </cell>
          <cell r="N102">
            <v>0.40600000000000003</v>
          </cell>
          <cell r="Q102">
            <v>0.3</v>
          </cell>
        </row>
        <row r="103">
          <cell r="B103">
            <v>402</v>
          </cell>
          <cell r="E103" t="str">
            <v>Tata 90 DIA</v>
          </cell>
          <cell r="F103" t="str">
            <v>FORGE</v>
          </cell>
          <cell r="G103">
            <v>138</v>
          </cell>
          <cell r="H103">
            <v>0.89200000000000002</v>
          </cell>
          <cell r="J103">
            <v>0.89200000000000002</v>
          </cell>
          <cell r="K103">
            <v>1.3160000000000001</v>
          </cell>
          <cell r="M103">
            <v>1.3160000000000001</v>
          </cell>
          <cell r="N103">
            <v>1.8</v>
          </cell>
          <cell r="O103" t="str">
            <v>BILLET</v>
          </cell>
          <cell r="Q103">
            <v>1.62</v>
          </cell>
        </row>
        <row r="104">
          <cell r="B104">
            <v>434</v>
          </cell>
          <cell r="E104" t="str">
            <v>Hindustan Diesel</v>
          </cell>
          <cell r="F104" t="str">
            <v>M / C</v>
          </cell>
          <cell r="G104">
            <v>124</v>
          </cell>
          <cell r="H104">
            <v>0.43</v>
          </cell>
          <cell r="J104">
            <v>0.43</v>
          </cell>
          <cell r="K104">
            <v>0.58299999999999996</v>
          </cell>
          <cell r="M104">
            <v>0.58299999999999996</v>
          </cell>
          <cell r="N104">
            <v>0.90800000000000003</v>
          </cell>
          <cell r="Q104">
            <v>0.8</v>
          </cell>
        </row>
        <row r="105">
          <cell r="B105">
            <v>445</v>
          </cell>
          <cell r="D105" t="str">
            <v>RC</v>
          </cell>
          <cell r="E105" t="str">
            <v xml:space="preserve">Tata 97 dia 4SP          (RC)  </v>
          </cell>
          <cell r="F105" t="str">
            <v>M / C</v>
          </cell>
          <cell r="G105">
            <v>124</v>
          </cell>
          <cell r="H105">
            <v>0.97099999999999997</v>
          </cell>
          <cell r="I105">
            <v>0.09</v>
          </cell>
          <cell r="J105">
            <v>0.88100000000000001</v>
          </cell>
          <cell r="K105">
            <v>1.5109999999999999</v>
          </cell>
          <cell r="L105">
            <v>0.155</v>
          </cell>
          <cell r="M105">
            <v>1.3559999999999999</v>
          </cell>
          <cell r="N105">
            <v>1.7</v>
          </cell>
          <cell r="Q105">
            <v>2.2599999999999998</v>
          </cell>
        </row>
        <row r="106">
          <cell r="B106">
            <v>448</v>
          </cell>
          <cell r="D106" t="str">
            <v>RC</v>
          </cell>
          <cell r="E106" t="str">
            <v>Eicher E 483   NA</v>
          </cell>
          <cell r="F106" t="str">
            <v>M / C</v>
          </cell>
          <cell r="G106">
            <v>124</v>
          </cell>
          <cell r="H106">
            <v>0.99399999999999999</v>
          </cell>
          <cell r="I106">
            <v>9.2999999999999999E-2</v>
          </cell>
          <cell r="J106">
            <v>0.90100000000000002</v>
          </cell>
          <cell r="K106">
            <v>1.5249999999999999</v>
          </cell>
          <cell r="L106">
            <v>0.17499999999999999</v>
          </cell>
          <cell r="M106">
            <v>1.3499999999999999</v>
          </cell>
          <cell r="N106">
            <v>1.9850000000000001</v>
          </cell>
          <cell r="Q106">
            <v>3.76</v>
          </cell>
        </row>
        <row r="107">
          <cell r="B107">
            <v>455</v>
          </cell>
          <cell r="E107" t="str">
            <v xml:space="preserve">Tata  97 Dia 4sp  ST  </v>
          </cell>
          <cell r="F107" t="str">
            <v>FORGE</v>
          </cell>
          <cell r="J107">
            <v>0</v>
          </cell>
          <cell r="K107">
            <v>1.486</v>
          </cell>
          <cell r="M107">
            <v>1.486</v>
          </cell>
          <cell r="N107">
            <v>1.8</v>
          </cell>
          <cell r="O107" t="str">
            <v>BILLET</v>
          </cell>
          <cell r="Q107">
            <v>2.2599999999999998</v>
          </cell>
        </row>
        <row r="108">
          <cell r="B108">
            <v>458</v>
          </cell>
          <cell r="D108" t="str">
            <v>RC</v>
          </cell>
          <cell r="E108" t="str">
            <v>Tata  97 Dia 4sp  SD  (RC)</v>
          </cell>
          <cell r="F108" t="str">
            <v>M / C</v>
          </cell>
          <cell r="G108">
            <v>124</v>
          </cell>
          <cell r="H108">
            <v>0.96599999999999997</v>
          </cell>
          <cell r="I108">
            <v>7.4999999999999997E-2</v>
          </cell>
          <cell r="J108">
            <v>0.89100000000000001</v>
          </cell>
          <cell r="K108">
            <v>1.405</v>
          </cell>
          <cell r="L108">
            <v>0.155</v>
          </cell>
          <cell r="M108">
            <v>1.25</v>
          </cell>
          <cell r="N108">
            <v>1.6</v>
          </cell>
          <cell r="Q108">
            <v>2.2599999999999998</v>
          </cell>
        </row>
        <row r="109">
          <cell r="B109">
            <v>469</v>
          </cell>
          <cell r="D109" t="str">
            <v>RC</v>
          </cell>
          <cell r="E109" t="str">
            <v xml:space="preserve">Tata 92 5RV SD 2.5(32 mm)        (RC)  </v>
          </cell>
          <cell r="F109" t="str">
            <v>M / C</v>
          </cell>
          <cell r="G109">
            <v>138</v>
          </cell>
          <cell r="H109">
            <v>0.93300000000000005</v>
          </cell>
          <cell r="I109">
            <v>8.7999999999999995E-2</v>
          </cell>
          <cell r="J109">
            <v>0.84500000000000008</v>
          </cell>
          <cell r="K109">
            <v>1.58</v>
          </cell>
          <cell r="L109">
            <v>0.16400000000000001</v>
          </cell>
          <cell r="M109">
            <v>1.4160000000000001</v>
          </cell>
          <cell r="N109">
            <v>1.85</v>
          </cell>
          <cell r="Q109">
            <v>1.62</v>
          </cell>
        </row>
        <row r="110">
          <cell r="B110">
            <v>470</v>
          </cell>
          <cell r="D110" t="str">
            <v>RC</v>
          </cell>
          <cell r="E110" t="str">
            <v xml:space="preserve">Tata 92 5RV SD 2.5 (30 mm)     (RC)  </v>
          </cell>
          <cell r="F110" t="str">
            <v>M / C</v>
          </cell>
          <cell r="G110">
            <v>138</v>
          </cell>
          <cell r="H110">
            <v>0.93300000000000005</v>
          </cell>
          <cell r="I110">
            <v>8.7999999999999995E-2</v>
          </cell>
          <cell r="J110">
            <v>0.84500000000000008</v>
          </cell>
          <cell r="K110">
            <v>1.58</v>
          </cell>
          <cell r="L110">
            <v>0.16400000000000001</v>
          </cell>
          <cell r="M110">
            <v>1.4160000000000001</v>
          </cell>
          <cell r="N110">
            <v>1.85</v>
          </cell>
          <cell r="Q110">
            <v>1.62</v>
          </cell>
        </row>
        <row r="111">
          <cell r="B111">
            <v>471</v>
          </cell>
          <cell r="D111" t="str">
            <v>RC</v>
          </cell>
          <cell r="E111" t="str">
            <v>Tata 92 5RV SD         (RC)   3 mm</v>
          </cell>
          <cell r="F111" t="str">
            <v>M / C</v>
          </cell>
          <cell r="G111">
            <v>138</v>
          </cell>
          <cell r="H111">
            <v>0.93300000000000005</v>
          </cell>
          <cell r="I111">
            <v>8.7999999999999995E-2</v>
          </cell>
          <cell r="J111">
            <v>0.84500000000000008</v>
          </cell>
          <cell r="K111">
            <v>1.58</v>
          </cell>
          <cell r="L111">
            <v>0.16400000000000001</v>
          </cell>
          <cell r="M111">
            <v>1.4160000000000001</v>
          </cell>
          <cell r="N111">
            <v>1.85</v>
          </cell>
          <cell r="Q111">
            <v>1.62</v>
          </cell>
        </row>
        <row r="112">
          <cell r="B112">
            <v>472</v>
          </cell>
          <cell r="E112" t="str">
            <v>TATA 92 ST</v>
          </cell>
          <cell r="F112" t="str">
            <v>FORGE</v>
          </cell>
          <cell r="G112">
            <v>138</v>
          </cell>
          <cell r="H112">
            <v>0.89200000000000002</v>
          </cell>
          <cell r="J112">
            <v>0.89200000000000002</v>
          </cell>
          <cell r="K112">
            <v>1.3160000000000001</v>
          </cell>
          <cell r="M112">
            <v>1.3160000000000001</v>
          </cell>
          <cell r="N112">
            <v>1.8</v>
          </cell>
          <cell r="O112" t="str">
            <v>BILLET</v>
          </cell>
          <cell r="Q112">
            <v>1.62</v>
          </cell>
        </row>
        <row r="113">
          <cell r="B113">
            <v>473</v>
          </cell>
          <cell r="D113">
            <v>0</v>
          </cell>
          <cell r="E113" t="str">
            <v>Tata 92 3 rv ST</v>
          </cell>
          <cell r="F113" t="str">
            <v>FORGE</v>
          </cell>
          <cell r="G113">
            <v>138</v>
          </cell>
          <cell r="H113">
            <v>0.89200000000000002</v>
          </cell>
          <cell r="J113">
            <v>0.89200000000000002</v>
          </cell>
          <cell r="K113">
            <v>1.3160000000000001</v>
          </cell>
          <cell r="M113">
            <v>1.3160000000000001</v>
          </cell>
          <cell r="N113">
            <v>1.87</v>
          </cell>
          <cell r="O113" t="str">
            <v>BILLET</v>
          </cell>
          <cell r="Q113">
            <v>1.62</v>
          </cell>
        </row>
        <row r="114">
          <cell r="B114">
            <v>475</v>
          </cell>
          <cell r="D114" t="str">
            <v>RC</v>
          </cell>
          <cell r="E114" t="str">
            <v>Tata 92 3 rv  SD           (RC)</v>
          </cell>
          <cell r="F114" t="str">
            <v>M / C</v>
          </cell>
          <cell r="G114">
            <v>138</v>
          </cell>
          <cell r="H114">
            <v>1.02</v>
          </cell>
          <cell r="I114">
            <v>8.7999999999999995E-2</v>
          </cell>
          <cell r="J114">
            <v>0.93200000000000005</v>
          </cell>
          <cell r="K114">
            <v>1.419</v>
          </cell>
          <cell r="L114">
            <v>0.16400000000000001</v>
          </cell>
          <cell r="M114">
            <v>1.2550000000000001</v>
          </cell>
          <cell r="N114">
            <v>2.08</v>
          </cell>
          <cell r="Q114">
            <v>1.62</v>
          </cell>
        </row>
        <row r="115">
          <cell r="B115">
            <v>479</v>
          </cell>
          <cell r="E115" t="str">
            <v>TATA 92 5 RV                  (RC)</v>
          </cell>
          <cell r="F115" t="str">
            <v>M / C</v>
          </cell>
          <cell r="G115">
            <v>138</v>
          </cell>
          <cell r="H115">
            <v>0.94599999999999995</v>
          </cell>
          <cell r="J115">
            <v>0.94599999999999995</v>
          </cell>
          <cell r="M115">
            <v>0</v>
          </cell>
          <cell r="Q115">
            <v>1.62</v>
          </cell>
        </row>
        <row r="116">
          <cell r="B116">
            <v>480</v>
          </cell>
          <cell r="E116" t="str">
            <v>TATA 92 5RV 30 MM  SD</v>
          </cell>
          <cell r="F116" t="str">
            <v>M / C</v>
          </cell>
          <cell r="G116">
            <v>138</v>
          </cell>
          <cell r="H116">
            <v>0.94599999999999995</v>
          </cell>
          <cell r="I116">
            <v>8.7999999999999995E-2</v>
          </cell>
          <cell r="J116">
            <v>0.85799999999999998</v>
          </cell>
          <cell r="K116">
            <v>1.61</v>
          </cell>
          <cell r="L116">
            <v>0.16400000000000001</v>
          </cell>
          <cell r="M116">
            <v>1.4460000000000002</v>
          </cell>
          <cell r="N116">
            <v>1.88</v>
          </cell>
          <cell r="Q116">
            <v>1.62</v>
          </cell>
        </row>
        <row r="117">
          <cell r="B117">
            <v>482</v>
          </cell>
          <cell r="D117" t="str">
            <v>RC</v>
          </cell>
          <cell r="E117" t="str">
            <v>Tata 92 3 rv                  (RC)</v>
          </cell>
          <cell r="F117" t="str">
            <v>M / C</v>
          </cell>
          <cell r="G117">
            <v>138</v>
          </cell>
          <cell r="H117">
            <v>0.93500000000000005</v>
          </cell>
          <cell r="I117">
            <v>8.7999999999999995E-2</v>
          </cell>
          <cell r="J117">
            <v>0.84700000000000009</v>
          </cell>
          <cell r="K117">
            <v>1.5049999999999999</v>
          </cell>
          <cell r="L117">
            <v>0.16400000000000001</v>
          </cell>
          <cell r="M117">
            <v>1.341</v>
          </cell>
          <cell r="N117">
            <v>1.74</v>
          </cell>
          <cell r="Q117">
            <v>1.62</v>
          </cell>
        </row>
        <row r="118">
          <cell r="B118">
            <v>484</v>
          </cell>
          <cell r="D118" t="str">
            <v>RC</v>
          </cell>
          <cell r="E118" t="str">
            <v>Tata 92 Dia 4 RV         (RC)</v>
          </cell>
          <cell r="F118" t="str">
            <v>M / C</v>
          </cell>
          <cell r="G118">
            <v>138</v>
          </cell>
          <cell r="H118">
            <v>0.97099999999999997</v>
          </cell>
          <cell r="I118">
            <v>8.7999999999999995E-2</v>
          </cell>
          <cell r="J118">
            <v>0.88300000000000001</v>
          </cell>
          <cell r="K118">
            <v>1.61</v>
          </cell>
          <cell r="L118">
            <v>0.16400000000000001</v>
          </cell>
          <cell r="M118">
            <v>1.4460000000000002</v>
          </cell>
          <cell r="N118">
            <v>1.88</v>
          </cell>
          <cell r="Q118">
            <v>1.62</v>
          </cell>
        </row>
        <row r="119">
          <cell r="B119">
            <v>486</v>
          </cell>
          <cell r="D119">
            <v>0</v>
          </cell>
          <cell r="E119" t="str">
            <v>Tata 92 5 RV  ST (WA)</v>
          </cell>
          <cell r="F119" t="str">
            <v>FORGE</v>
          </cell>
          <cell r="G119">
            <v>138</v>
          </cell>
          <cell r="H119">
            <v>0.90600000000000003</v>
          </cell>
          <cell r="J119">
            <v>0.90600000000000003</v>
          </cell>
          <cell r="K119">
            <v>1.41</v>
          </cell>
          <cell r="M119">
            <v>1.41</v>
          </cell>
          <cell r="N119">
            <v>1.9450000000000001</v>
          </cell>
          <cell r="O119" t="str">
            <v>BILLET</v>
          </cell>
          <cell r="Q119">
            <v>1.62</v>
          </cell>
        </row>
        <row r="120">
          <cell r="B120">
            <v>488</v>
          </cell>
          <cell r="D120">
            <v>0</v>
          </cell>
          <cell r="E120" t="str">
            <v>Tata 92 5 RV  ST (32 MM)</v>
          </cell>
          <cell r="F120" t="str">
            <v>FORGE</v>
          </cell>
          <cell r="G120">
            <v>138</v>
          </cell>
          <cell r="H120">
            <v>0.90600000000000003</v>
          </cell>
          <cell r="J120">
            <v>0.90600000000000003</v>
          </cell>
          <cell r="K120">
            <v>1.41</v>
          </cell>
          <cell r="M120">
            <v>1.41</v>
          </cell>
          <cell r="N120">
            <v>1.9450000000000001</v>
          </cell>
          <cell r="O120" t="str">
            <v>BILLET</v>
          </cell>
          <cell r="Q120">
            <v>1.62</v>
          </cell>
        </row>
        <row r="121">
          <cell r="B121">
            <v>492</v>
          </cell>
          <cell r="D121" t="str">
            <v>RC</v>
          </cell>
          <cell r="E121" t="str">
            <v>Tata  92 Dia 5 rv          (RC)</v>
          </cell>
          <cell r="F121" t="str">
            <v>M / C</v>
          </cell>
          <cell r="G121">
            <v>138</v>
          </cell>
          <cell r="H121">
            <v>0.94599999999999995</v>
          </cell>
          <cell r="I121">
            <v>8.7999999999999995E-2</v>
          </cell>
          <cell r="J121">
            <v>0.85799999999999998</v>
          </cell>
          <cell r="K121">
            <v>1.61</v>
          </cell>
          <cell r="L121">
            <v>0.16400000000000001</v>
          </cell>
          <cell r="M121">
            <v>1.4460000000000002</v>
          </cell>
          <cell r="N121">
            <v>1.88</v>
          </cell>
          <cell r="Q121">
            <v>1.62</v>
          </cell>
        </row>
        <row r="122">
          <cell r="B122">
            <v>493</v>
          </cell>
          <cell r="D122">
            <v>0</v>
          </cell>
          <cell r="E122" t="str">
            <v>Tata 92 5 RV  ST (32 MM)</v>
          </cell>
          <cell r="F122" t="str">
            <v>FORGE</v>
          </cell>
          <cell r="G122">
            <v>138</v>
          </cell>
          <cell r="H122">
            <v>0.90600000000000003</v>
          </cell>
          <cell r="J122">
            <v>0.90600000000000003</v>
          </cell>
          <cell r="K122">
            <v>1.41</v>
          </cell>
          <cell r="M122">
            <v>1.41</v>
          </cell>
          <cell r="N122">
            <v>1.9450000000000001</v>
          </cell>
          <cell r="O122" t="str">
            <v>BILLET</v>
          </cell>
          <cell r="Q122">
            <v>1.62</v>
          </cell>
        </row>
        <row r="123">
          <cell r="B123">
            <v>494</v>
          </cell>
          <cell r="D123" t="str">
            <v>RC</v>
          </cell>
          <cell r="E123" t="str">
            <v>TATA 97 DIA         RC</v>
          </cell>
          <cell r="F123" t="str">
            <v>M / C</v>
          </cell>
          <cell r="G123">
            <v>124</v>
          </cell>
          <cell r="H123">
            <v>0.97099999999999997</v>
          </cell>
          <cell r="I123">
            <v>0.09</v>
          </cell>
          <cell r="J123">
            <v>0.88100000000000001</v>
          </cell>
          <cell r="K123">
            <v>1.5109999999999999</v>
          </cell>
          <cell r="L123">
            <v>0.155</v>
          </cell>
          <cell r="M123">
            <v>1.3559999999999999</v>
          </cell>
          <cell r="N123">
            <v>1.7</v>
          </cell>
          <cell r="Q123">
            <v>2.2599999999999998</v>
          </cell>
        </row>
        <row r="124">
          <cell r="B124">
            <v>495</v>
          </cell>
          <cell r="E124" t="str">
            <v>TATA 92 DIA 5/20 XA</v>
          </cell>
          <cell r="F124" t="str">
            <v>FORGE</v>
          </cell>
          <cell r="G124">
            <v>138</v>
          </cell>
          <cell r="H124">
            <v>0.90600000000000003</v>
          </cell>
          <cell r="J124">
            <v>0.90600000000000003</v>
          </cell>
          <cell r="K124">
            <v>1.41</v>
          </cell>
          <cell r="M124">
            <v>1.41</v>
          </cell>
          <cell r="N124">
            <v>1.9450000000000001</v>
          </cell>
          <cell r="O124" t="str">
            <v>BILLET</v>
          </cell>
          <cell r="Q124">
            <v>1.2</v>
          </cell>
        </row>
        <row r="125">
          <cell r="B125">
            <v>502</v>
          </cell>
          <cell r="E125" t="str">
            <v>Shaktiman</v>
          </cell>
          <cell r="F125" t="str">
            <v>M / C</v>
          </cell>
          <cell r="G125">
            <v>138</v>
          </cell>
          <cell r="H125">
            <v>1.25</v>
          </cell>
          <cell r="J125">
            <v>1.25</v>
          </cell>
          <cell r="K125">
            <v>1.712</v>
          </cell>
          <cell r="M125">
            <v>1.712</v>
          </cell>
          <cell r="N125">
            <v>2.9670000000000001</v>
          </cell>
        </row>
        <row r="126">
          <cell r="B126">
            <v>504</v>
          </cell>
          <cell r="E126" t="str">
            <v>Int. Harvestor</v>
          </cell>
          <cell r="F126" t="str">
            <v>M / C</v>
          </cell>
          <cell r="G126">
            <v>124</v>
          </cell>
          <cell r="H126">
            <v>0.65400000000000003</v>
          </cell>
          <cell r="J126">
            <v>0.65400000000000003</v>
          </cell>
          <cell r="K126">
            <v>0.92200000000000004</v>
          </cell>
          <cell r="M126">
            <v>0.92200000000000004</v>
          </cell>
          <cell r="N126">
            <v>1.2150000000000001</v>
          </cell>
          <cell r="Q126">
            <v>1.2</v>
          </cell>
        </row>
        <row r="127">
          <cell r="B127">
            <v>510</v>
          </cell>
          <cell r="E127" t="str">
            <v>Eicher phase - I</v>
          </cell>
          <cell r="F127" t="str">
            <v>M / C</v>
          </cell>
          <cell r="G127">
            <v>138</v>
          </cell>
          <cell r="H127">
            <v>1.87</v>
          </cell>
          <cell r="J127">
            <v>1.87</v>
          </cell>
          <cell r="K127">
            <v>2.54</v>
          </cell>
          <cell r="M127">
            <v>2.54</v>
          </cell>
          <cell r="N127">
            <v>3.09</v>
          </cell>
          <cell r="Q127">
            <v>2.44</v>
          </cell>
        </row>
        <row r="128">
          <cell r="B128">
            <v>511</v>
          </cell>
          <cell r="E128" t="str">
            <v>Escorts  335</v>
          </cell>
          <cell r="F128" t="str">
            <v>M / C</v>
          </cell>
          <cell r="G128">
            <v>124</v>
          </cell>
          <cell r="H128">
            <v>1.29</v>
          </cell>
          <cell r="J128">
            <v>1.29</v>
          </cell>
          <cell r="K128">
            <v>1.643</v>
          </cell>
          <cell r="M128">
            <v>1.643</v>
          </cell>
          <cell r="N128">
            <v>2.6560000000000001</v>
          </cell>
          <cell r="Q128">
            <v>2.1800000000000002</v>
          </cell>
        </row>
        <row r="129">
          <cell r="B129">
            <v>512</v>
          </cell>
          <cell r="E129" t="str">
            <v>Escorts  228</v>
          </cell>
          <cell r="F129" t="str">
            <v>M / C</v>
          </cell>
          <cell r="G129">
            <v>124</v>
          </cell>
          <cell r="H129">
            <v>1.4850000000000001</v>
          </cell>
          <cell r="J129">
            <v>1.4850000000000001</v>
          </cell>
          <cell r="K129">
            <v>1.9470000000000001</v>
          </cell>
          <cell r="M129">
            <v>1.9470000000000001</v>
          </cell>
          <cell r="N129">
            <v>3.33</v>
          </cell>
          <cell r="Q129">
            <v>2.52</v>
          </cell>
        </row>
        <row r="130">
          <cell r="B130">
            <v>513</v>
          </cell>
          <cell r="E130" t="str">
            <v>Escorts 342</v>
          </cell>
          <cell r="F130" t="str">
            <v>M / C</v>
          </cell>
          <cell r="G130">
            <v>124</v>
          </cell>
          <cell r="H130">
            <v>1.4850000000000001</v>
          </cell>
          <cell r="J130">
            <v>1.4850000000000001</v>
          </cell>
          <cell r="K130">
            <v>1.9470000000000001</v>
          </cell>
          <cell r="M130">
            <v>1.9470000000000001</v>
          </cell>
          <cell r="N130">
            <v>3.33</v>
          </cell>
          <cell r="Q130">
            <v>2.52</v>
          </cell>
        </row>
        <row r="131">
          <cell r="B131">
            <v>516</v>
          </cell>
          <cell r="E131" t="str">
            <v>Ford 3600</v>
          </cell>
          <cell r="F131" t="str">
            <v>M / C</v>
          </cell>
          <cell r="G131">
            <v>124</v>
          </cell>
          <cell r="H131">
            <v>1.405</v>
          </cell>
          <cell r="J131">
            <v>1.405</v>
          </cell>
          <cell r="K131">
            <v>1.877</v>
          </cell>
          <cell r="M131">
            <v>1.877</v>
          </cell>
          <cell r="N131">
            <v>2.9289999999999998</v>
          </cell>
          <cell r="Q131">
            <v>2.1800000000000002</v>
          </cell>
        </row>
        <row r="132">
          <cell r="B132">
            <v>517</v>
          </cell>
          <cell r="D132" t="str">
            <v>RC</v>
          </cell>
          <cell r="E132" t="str">
            <v>Ford 3610 RC</v>
          </cell>
          <cell r="F132" t="str">
            <v>M / C</v>
          </cell>
          <cell r="G132">
            <v>124</v>
          </cell>
          <cell r="H132">
            <v>1.633</v>
          </cell>
          <cell r="I132">
            <v>0.1</v>
          </cell>
          <cell r="J132">
            <v>1.5329999999999999</v>
          </cell>
          <cell r="K132">
            <v>2.1850000000000001</v>
          </cell>
          <cell r="L132">
            <v>0.22</v>
          </cell>
          <cell r="M132">
            <v>1.9650000000000001</v>
          </cell>
          <cell r="N132">
            <v>3.395</v>
          </cell>
          <cell r="Q132">
            <v>2.1800000000000002</v>
          </cell>
        </row>
        <row r="133">
          <cell r="B133">
            <v>521</v>
          </cell>
          <cell r="E133" t="str">
            <v>Ford 3600 ST /FT-50</v>
          </cell>
          <cell r="F133" t="str">
            <v>M / C</v>
          </cell>
          <cell r="G133">
            <v>124</v>
          </cell>
          <cell r="H133">
            <v>1.405</v>
          </cell>
          <cell r="J133">
            <v>1.405</v>
          </cell>
          <cell r="K133">
            <v>1.877</v>
          </cell>
          <cell r="M133">
            <v>1.877</v>
          </cell>
          <cell r="N133">
            <v>2.9289999999999998</v>
          </cell>
          <cell r="Q133">
            <v>2.1800000000000002</v>
          </cell>
        </row>
        <row r="134">
          <cell r="B134">
            <v>522</v>
          </cell>
          <cell r="E134" t="str">
            <v>Partap 284</v>
          </cell>
          <cell r="F134" t="str">
            <v>H / C</v>
          </cell>
          <cell r="G134">
            <v>124</v>
          </cell>
          <cell r="H134">
            <v>0.433</v>
          </cell>
          <cell r="J134">
            <v>0.433</v>
          </cell>
          <cell r="K134">
            <v>0.58299999999999996</v>
          </cell>
          <cell r="M134">
            <v>0.58299999999999996</v>
          </cell>
          <cell r="N134">
            <v>0.90800000000000003</v>
          </cell>
          <cell r="Q134">
            <v>0.8</v>
          </cell>
        </row>
        <row r="135">
          <cell r="B135">
            <v>523</v>
          </cell>
          <cell r="E135" t="str">
            <v>Partap 284 ST</v>
          </cell>
          <cell r="F135" t="str">
            <v>H / C</v>
          </cell>
          <cell r="G135">
            <v>124</v>
          </cell>
          <cell r="H135">
            <v>0.433</v>
          </cell>
          <cell r="J135">
            <v>0.433</v>
          </cell>
          <cell r="K135">
            <v>0.58299999999999996</v>
          </cell>
          <cell r="M135">
            <v>0.58299999999999996</v>
          </cell>
          <cell r="N135">
            <v>0.90800000000000003</v>
          </cell>
          <cell r="Q135">
            <v>0.8</v>
          </cell>
        </row>
        <row r="136">
          <cell r="B136">
            <v>526</v>
          </cell>
          <cell r="D136" t="str">
            <v>RC</v>
          </cell>
          <cell r="E136" t="str">
            <v>FT -55    RC</v>
          </cell>
          <cell r="F136" t="str">
            <v>M / C</v>
          </cell>
          <cell r="G136">
            <v>124</v>
          </cell>
          <cell r="H136">
            <v>1.45</v>
          </cell>
          <cell r="I136">
            <v>9.7000000000000003E-2</v>
          </cell>
          <cell r="J136">
            <v>1.353</v>
          </cell>
          <cell r="K136">
            <v>2.1059999999999999</v>
          </cell>
          <cell r="L136">
            <v>0.18</v>
          </cell>
          <cell r="M136">
            <v>1.9259999999999999</v>
          </cell>
          <cell r="N136">
            <v>2.41</v>
          </cell>
          <cell r="Q136">
            <v>0.8</v>
          </cell>
        </row>
        <row r="137">
          <cell r="B137">
            <v>528</v>
          </cell>
          <cell r="D137" t="str">
            <v>RC</v>
          </cell>
          <cell r="E137" t="str">
            <v>Koel agrom RA RV TMA(RC)</v>
          </cell>
          <cell r="F137" t="str">
            <v>M / C</v>
          </cell>
          <cell r="G137">
            <v>124</v>
          </cell>
          <cell r="H137">
            <v>1.2649999999999999</v>
          </cell>
          <cell r="I137">
            <v>9.2999999999999999E-2</v>
          </cell>
          <cell r="J137">
            <v>1.1719999999999999</v>
          </cell>
          <cell r="K137">
            <v>1.643</v>
          </cell>
          <cell r="L137">
            <v>0.17499999999999999</v>
          </cell>
          <cell r="M137">
            <v>1.468</v>
          </cell>
          <cell r="N137">
            <v>2.8559999999999999</v>
          </cell>
          <cell r="Q137">
            <v>3.76</v>
          </cell>
        </row>
        <row r="138">
          <cell r="B138">
            <v>529</v>
          </cell>
          <cell r="E138" t="str">
            <v>Escorts S-312-D  ST</v>
          </cell>
          <cell r="F138" t="str">
            <v>M / C</v>
          </cell>
          <cell r="G138">
            <v>124</v>
          </cell>
          <cell r="H138">
            <v>1.284</v>
          </cell>
          <cell r="J138">
            <v>1.284</v>
          </cell>
          <cell r="K138">
            <v>1.677</v>
          </cell>
          <cell r="M138">
            <v>1.677</v>
          </cell>
          <cell r="N138">
            <v>2.86</v>
          </cell>
          <cell r="Q138">
            <v>2.1800000000000002</v>
          </cell>
        </row>
        <row r="139">
          <cell r="B139">
            <v>530</v>
          </cell>
          <cell r="D139" t="str">
            <v>RC</v>
          </cell>
          <cell r="E139" t="str">
            <v>Escorts S-312-D   RC</v>
          </cell>
          <cell r="F139" t="str">
            <v>M / C</v>
          </cell>
          <cell r="G139">
            <v>124</v>
          </cell>
          <cell r="H139">
            <v>1.351</v>
          </cell>
          <cell r="I139">
            <v>9.5000000000000001E-2</v>
          </cell>
          <cell r="J139">
            <v>1.256</v>
          </cell>
          <cell r="K139">
            <v>1.798</v>
          </cell>
          <cell r="L139">
            <v>0.18</v>
          </cell>
          <cell r="M139">
            <v>1.6180000000000001</v>
          </cell>
          <cell r="N139">
            <v>2.21</v>
          </cell>
          <cell r="Q139">
            <v>2.1800000000000002</v>
          </cell>
        </row>
        <row r="140">
          <cell r="B140">
            <v>531</v>
          </cell>
          <cell r="E140" t="str">
            <v xml:space="preserve">Escorts S-312-D </v>
          </cell>
          <cell r="F140" t="str">
            <v>M / C</v>
          </cell>
          <cell r="G140">
            <v>124</v>
          </cell>
          <cell r="H140">
            <v>1.284</v>
          </cell>
          <cell r="J140">
            <v>1.284</v>
          </cell>
          <cell r="K140">
            <v>1.677</v>
          </cell>
          <cell r="M140">
            <v>1.677</v>
          </cell>
          <cell r="N140">
            <v>2.86</v>
          </cell>
          <cell r="Q140">
            <v>2.1800000000000002</v>
          </cell>
        </row>
        <row r="141">
          <cell r="B141">
            <v>534</v>
          </cell>
          <cell r="E141" t="str">
            <v>Escorts E2-179 D  F. BOTTOM</v>
          </cell>
          <cell r="F141" t="str">
            <v>M / C</v>
          </cell>
          <cell r="G141">
            <v>124</v>
          </cell>
          <cell r="H141">
            <v>1.2190000000000001</v>
          </cell>
          <cell r="J141">
            <v>1.2190000000000001</v>
          </cell>
          <cell r="K141">
            <v>1.63</v>
          </cell>
          <cell r="M141">
            <v>1.63</v>
          </cell>
          <cell r="N141">
            <v>2.81</v>
          </cell>
          <cell r="Q141">
            <v>2.1800000000000002</v>
          </cell>
        </row>
        <row r="142">
          <cell r="B142">
            <v>537</v>
          </cell>
          <cell r="E142" t="str">
            <v>Ford 3600</v>
          </cell>
          <cell r="F142" t="str">
            <v>M / C</v>
          </cell>
          <cell r="G142">
            <v>124</v>
          </cell>
          <cell r="H142">
            <v>1.405</v>
          </cell>
          <cell r="J142">
            <v>1.405</v>
          </cell>
          <cell r="K142">
            <v>1.877</v>
          </cell>
          <cell r="M142">
            <v>1.877</v>
          </cell>
          <cell r="N142">
            <v>2.9289999999999998</v>
          </cell>
          <cell r="Q142">
            <v>2.1800000000000002</v>
          </cell>
        </row>
        <row r="143">
          <cell r="B143">
            <v>540</v>
          </cell>
          <cell r="E143" t="str">
            <v>Eicher M / CD</v>
          </cell>
          <cell r="F143" t="str">
            <v>M / C</v>
          </cell>
          <cell r="G143">
            <v>138</v>
          </cell>
          <cell r="H143">
            <v>1.87</v>
          </cell>
          <cell r="J143">
            <v>1.87</v>
          </cell>
          <cell r="K143">
            <v>2.673</v>
          </cell>
          <cell r="M143">
            <v>2.673</v>
          </cell>
          <cell r="N143">
            <v>3.29</v>
          </cell>
          <cell r="Q143">
            <v>2.44</v>
          </cell>
        </row>
        <row r="144">
          <cell r="B144">
            <v>543</v>
          </cell>
          <cell r="D144" t="str">
            <v>RC</v>
          </cell>
          <cell r="E144" t="str">
            <v>FT -45    RC / F3-287 RC</v>
          </cell>
          <cell r="F144" t="str">
            <v>M / C</v>
          </cell>
          <cell r="G144">
            <v>124</v>
          </cell>
          <cell r="H144">
            <v>1.4550000000000001</v>
          </cell>
          <cell r="I144">
            <v>9.5000000000000001E-2</v>
          </cell>
          <cell r="J144">
            <v>1.36</v>
          </cell>
          <cell r="K144">
            <v>2.1059999999999999</v>
          </cell>
          <cell r="L144">
            <v>0.18</v>
          </cell>
          <cell r="M144">
            <v>1.9259999999999999</v>
          </cell>
          <cell r="N144">
            <v>2.41</v>
          </cell>
          <cell r="Q144">
            <v>2.1800000000000002</v>
          </cell>
        </row>
        <row r="145">
          <cell r="B145">
            <v>544</v>
          </cell>
          <cell r="D145" t="str">
            <v>RC</v>
          </cell>
          <cell r="E145" t="str">
            <v>FT -60     RC</v>
          </cell>
          <cell r="F145" t="str">
            <v>M / C</v>
          </cell>
          <cell r="G145">
            <v>124</v>
          </cell>
          <cell r="H145">
            <v>1.5089999999999999</v>
          </cell>
          <cell r="I145">
            <v>0.1</v>
          </cell>
          <cell r="J145">
            <v>1.4089999999999998</v>
          </cell>
          <cell r="K145">
            <v>2.35</v>
          </cell>
          <cell r="L145">
            <v>0.22</v>
          </cell>
          <cell r="M145">
            <v>2.13</v>
          </cell>
          <cell r="N145">
            <v>3.56</v>
          </cell>
          <cell r="Q145">
            <v>2.1800000000000002</v>
          </cell>
        </row>
        <row r="146">
          <cell r="B146">
            <v>546</v>
          </cell>
          <cell r="D146" t="str">
            <v>RC</v>
          </cell>
          <cell r="E146" t="str">
            <v>Sonalika 95 Ø RC</v>
          </cell>
          <cell r="F146" t="str">
            <v>M / C</v>
          </cell>
          <cell r="G146">
            <v>124</v>
          </cell>
          <cell r="H146">
            <v>1.016</v>
          </cell>
          <cell r="I146">
            <v>0.09</v>
          </cell>
          <cell r="J146">
            <v>0.92600000000000005</v>
          </cell>
          <cell r="K146">
            <v>1.45</v>
          </cell>
          <cell r="L146">
            <v>0.155</v>
          </cell>
          <cell r="M146">
            <v>1.2949999999999999</v>
          </cell>
          <cell r="N146">
            <v>1.845</v>
          </cell>
          <cell r="Q146">
            <v>1.78</v>
          </cell>
        </row>
        <row r="147">
          <cell r="B147">
            <v>548</v>
          </cell>
          <cell r="D147" t="str">
            <v>RC</v>
          </cell>
          <cell r="E147" t="str">
            <v>FT -70     RC</v>
          </cell>
          <cell r="F147" t="str">
            <v>M / C</v>
          </cell>
          <cell r="G147">
            <v>124</v>
          </cell>
          <cell r="H147">
            <v>1.5089999999999999</v>
          </cell>
          <cell r="I147">
            <v>0.1</v>
          </cell>
          <cell r="J147">
            <v>1.4089999999999998</v>
          </cell>
          <cell r="K147">
            <v>2.35</v>
          </cell>
          <cell r="L147">
            <v>0.22</v>
          </cell>
          <cell r="M147">
            <v>2.13</v>
          </cell>
          <cell r="N147">
            <v>3.56</v>
          </cell>
          <cell r="Q147">
            <v>2.1800000000000002</v>
          </cell>
        </row>
        <row r="148">
          <cell r="B148">
            <v>554</v>
          </cell>
          <cell r="E148" t="str">
            <v>Int. Hart. B-275 / ST</v>
          </cell>
          <cell r="F148" t="str">
            <v>M / C</v>
          </cell>
          <cell r="G148">
            <v>124</v>
          </cell>
          <cell r="H148">
            <v>0.65500000000000003</v>
          </cell>
          <cell r="J148">
            <v>0.65500000000000003</v>
          </cell>
          <cell r="K148">
            <v>0.879</v>
          </cell>
          <cell r="M148">
            <v>0.879</v>
          </cell>
          <cell r="N148">
            <v>1.4319999999999999</v>
          </cell>
          <cell r="Q148">
            <v>1.2</v>
          </cell>
        </row>
        <row r="149">
          <cell r="B149">
            <v>561</v>
          </cell>
          <cell r="D149">
            <v>0</v>
          </cell>
          <cell r="E149" t="str">
            <v>Perkins ( Center Riser )</v>
          </cell>
          <cell r="F149" t="str">
            <v>M / C</v>
          </cell>
          <cell r="G149">
            <v>124</v>
          </cell>
          <cell r="H149">
            <v>0.7</v>
          </cell>
          <cell r="J149">
            <v>0.7</v>
          </cell>
          <cell r="K149">
            <v>1.042</v>
          </cell>
          <cell r="M149">
            <v>1.042</v>
          </cell>
          <cell r="N149">
            <v>1.2869999999999999</v>
          </cell>
          <cell r="Q149">
            <v>1.36</v>
          </cell>
        </row>
        <row r="150">
          <cell r="B150">
            <v>562</v>
          </cell>
          <cell r="D150">
            <v>0</v>
          </cell>
          <cell r="E150" t="str">
            <v>Perkins P6 (Center Riser )</v>
          </cell>
          <cell r="F150" t="str">
            <v>M / C</v>
          </cell>
          <cell r="G150">
            <v>124</v>
          </cell>
          <cell r="H150">
            <v>0.73599999999999999</v>
          </cell>
          <cell r="J150">
            <v>0.73599999999999999</v>
          </cell>
          <cell r="K150">
            <v>1.0720000000000001</v>
          </cell>
          <cell r="M150">
            <v>1.0720000000000001</v>
          </cell>
          <cell r="N150">
            <v>1.3169999999999999</v>
          </cell>
          <cell r="Q150">
            <v>1.36</v>
          </cell>
        </row>
        <row r="151">
          <cell r="B151">
            <v>563</v>
          </cell>
          <cell r="D151">
            <v>0</v>
          </cell>
          <cell r="E151" t="str">
            <v>Perkins   P3 S.T</v>
          </cell>
          <cell r="F151" t="str">
            <v>M / C</v>
          </cell>
          <cell r="G151">
            <v>124</v>
          </cell>
          <cell r="H151">
            <v>0.7</v>
          </cell>
          <cell r="J151">
            <v>0.7</v>
          </cell>
          <cell r="K151">
            <v>1.042</v>
          </cell>
          <cell r="M151">
            <v>1.042</v>
          </cell>
          <cell r="N151">
            <v>1.67</v>
          </cell>
          <cell r="Q151">
            <v>1.36</v>
          </cell>
        </row>
        <row r="152">
          <cell r="B152">
            <v>564</v>
          </cell>
          <cell r="D152">
            <v>0</v>
          </cell>
          <cell r="E152" t="str">
            <v>Perkins   P3 S.T</v>
          </cell>
          <cell r="F152" t="str">
            <v>M / C</v>
          </cell>
          <cell r="G152">
            <v>124</v>
          </cell>
          <cell r="H152">
            <v>0.7</v>
          </cell>
          <cell r="J152">
            <v>0.7</v>
          </cell>
          <cell r="K152">
            <v>1.042</v>
          </cell>
          <cell r="M152">
            <v>1.042</v>
          </cell>
          <cell r="N152">
            <v>1.67</v>
          </cell>
          <cell r="Q152">
            <v>1.36</v>
          </cell>
        </row>
        <row r="153">
          <cell r="B153">
            <v>565</v>
          </cell>
          <cell r="D153">
            <v>0</v>
          </cell>
          <cell r="E153" t="str">
            <v>Perkins S 3 ST</v>
          </cell>
          <cell r="F153" t="str">
            <v>M / C</v>
          </cell>
          <cell r="G153">
            <v>124</v>
          </cell>
          <cell r="H153">
            <v>0.89600000000000002</v>
          </cell>
          <cell r="J153">
            <v>0.89600000000000002</v>
          </cell>
          <cell r="K153">
            <v>1.347</v>
          </cell>
          <cell r="M153">
            <v>1.347</v>
          </cell>
          <cell r="N153">
            <v>1.645</v>
          </cell>
          <cell r="Q153">
            <v>1.36</v>
          </cell>
        </row>
        <row r="154">
          <cell r="B154">
            <v>566</v>
          </cell>
          <cell r="D154">
            <v>0</v>
          </cell>
          <cell r="E154" t="str">
            <v>Perkins S 3</v>
          </cell>
          <cell r="F154" t="str">
            <v>M / C</v>
          </cell>
          <cell r="G154">
            <v>124</v>
          </cell>
          <cell r="H154">
            <v>0.89600000000000002</v>
          </cell>
          <cell r="J154">
            <v>0.89600000000000002</v>
          </cell>
          <cell r="K154">
            <v>1.347</v>
          </cell>
          <cell r="M154">
            <v>1.347</v>
          </cell>
          <cell r="N154">
            <v>1.645</v>
          </cell>
          <cell r="Q154">
            <v>1.36</v>
          </cell>
        </row>
        <row r="155">
          <cell r="B155">
            <v>590</v>
          </cell>
          <cell r="E155" t="str">
            <v xml:space="preserve">Zetor </v>
          </cell>
          <cell r="F155" t="str">
            <v>M / C</v>
          </cell>
          <cell r="G155">
            <v>124</v>
          </cell>
          <cell r="H155">
            <v>0.94</v>
          </cell>
          <cell r="J155">
            <v>0.94</v>
          </cell>
          <cell r="K155">
            <v>1.347</v>
          </cell>
          <cell r="M155">
            <v>1.347</v>
          </cell>
          <cell r="N155">
            <v>2.16</v>
          </cell>
          <cell r="Q155">
            <v>1.78</v>
          </cell>
        </row>
        <row r="156">
          <cell r="B156">
            <v>591</v>
          </cell>
          <cell r="E156" t="str">
            <v>Zetor flat crown  ST</v>
          </cell>
          <cell r="F156" t="str">
            <v>M / C</v>
          </cell>
          <cell r="G156">
            <v>124</v>
          </cell>
          <cell r="H156">
            <v>0.94</v>
          </cell>
          <cell r="J156">
            <v>0.94</v>
          </cell>
          <cell r="K156">
            <v>1.36</v>
          </cell>
          <cell r="M156">
            <v>1.36</v>
          </cell>
          <cell r="N156">
            <v>1.6639999999999999</v>
          </cell>
          <cell r="Q156">
            <v>1.78</v>
          </cell>
        </row>
        <row r="157">
          <cell r="B157">
            <v>594</v>
          </cell>
          <cell r="E157" t="str">
            <v>ZETOR 4511</v>
          </cell>
          <cell r="F157" t="str">
            <v>M / C</v>
          </cell>
          <cell r="G157">
            <v>124</v>
          </cell>
          <cell r="H157">
            <v>1.18</v>
          </cell>
          <cell r="J157">
            <v>1.18</v>
          </cell>
          <cell r="K157">
            <v>1.7350000000000001</v>
          </cell>
          <cell r="M157">
            <v>1.7350000000000001</v>
          </cell>
          <cell r="Q157">
            <v>1.78</v>
          </cell>
        </row>
        <row r="158">
          <cell r="B158">
            <v>596</v>
          </cell>
          <cell r="D158" t="str">
            <v>RC</v>
          </cell>
          <cell r="E158" t="str">
            <v>Sonalika 100 Ø  RC</v>
          </cell>
          <cell r="F158" t="str">
            <v>M / C</v>
          </cell>
          <cell r="G158">
            <v>124</v>
          </cell>
          <cell r="H158">
            <v>1.1399999999999999</v>
          </cell>
          <cell r="I158">
            <v>9.7000000000000003E-2</v>
          </cell>
          <cell r="J158">
            <v>1.0429999999999999</v>
          </cell>
          <cell r="K158">
            <v>1.59</v>
          </cell>
          <cell r="L158">
            <v>0.17499999999999999</v>
          </cell>
          <cell r="M158">
            <v>1.415</v>
          </cell>
          <cell r="N158">
            <v>1.94</v>
          </cell>
          <cell r="Q158">
            <v>1.78</v>
          </cell>
        </row>
        <row r="159">
          <cell r="B159">
            <v>910</v>
          </cell>
          <cell r="D159" t="str">
            <v>RC</v>
          </cell>
          <cell r="E159" t="str">
            <v>FT -45 RC ( Mod. ) / F3-287</v>
          </cell>
          <cell r="F159" t="str">
            <v>M / C</v>
          </cell>
          <cell r="G159">
            <v>124</v>
          </cell>
          <cell r="H159">
            <v>1.2450000000000001</v>
          </cell>
          <cell r="I159">
            <v>9.5000000000000001E-2</v>
          </cell>
          <cell r="J159">
            <v>1.1500000000000001</v>
          </cell>
          <cell r="K159">
            <v>1.875</v>
          </cell>
          <cell r="L159">
            <v>0.18</v>
          </cell>
          <cell r="M159">
            <v>1.6950000000000001</v>
          </cell>
          <cell r="N159">
            <v>2.0299999999999998</v>
          </cell>
          <cell r="Q159">
            <v>2.1800000000000002</v>
          </cell>
        </row>
        <row r="160">
          <cell r="B160">
            <v>912</v>
          </cell>
          <cell r="D160" t="str">
            <v>RC</v>
          </cell>
          <cell r="E160" t="str">
            <v>FT -60 RC ( Mod. ) / F3-315</v>
          </cell>
          <cell r="F160" t="str">
            <v>M / C</v>
          </cell>
          <cell r="G160">
            <v>124</v>
          </cell>
          <cell r="H160">
            <v>1.42</v>
          </cell>
          <cell r="I160">
            <v>0.124</v>
          </cell>
          <cell r="J160">
            <v>1.2959999999999998</v>
          </cell>
          <cell r="K160">
            <v>2.0640000000000001</v>
          </cell>
          <cell r="L160">
            <v>0.21</v>
          </cell>
          <cell r="M160">
            <v>1.8540000000000001</v>
          </cell>
          <cell r="N160">
            <v>2.38</v>
          </cell>
          <cell r="Q160">
            <v>2.1800000000000002</v>
          </cell>
        </row>
        <row r="161">
          <cell r="B161">
            <v>913</v>
          </cell>
          <cell r="E161" t="str">
            <v>Hero Puch 60 CC</v>
          </cell>
          <cell r="F161" t="str">
            <v>M / C</v>
          </cell>
          <cell r="G161">
            <v>138</v>
          </cell>
          <cell r="H161">
            <v>5.7000000000000002E-2</v>
          </cell>
          <cell r="J161">
            <v>5.7000000000000002E-2</v>
          </cell>
          <cell r="K161">
            <v>0.105</v>
          </cell>
          <cell r="M161">
            <v>0.105</v>
          </cell>
          <cell r="N161">
            <v>0.48</v>
          </cell>
          <cell r="O161" t="str">
            <v>TWIN</v>
          </cell>
          <cell r="Q161">
            <v>0.78</v>
          </cell>
        </row>
        <row r="162">
          <cell r="B162">
            <v>1008</v>
          </cell>
          <cell r="E162" t="str">
            <v>LUNA MOPED</v>
          </cell>
          <cell r="H162">
            <v>7.1999999999999995E-2</v>
          </cell>
          <cell r="J162">
            <v>7.1999999999999995E-2</v>
          </cell>
          <cell r="Q162">
            <v>0.64</v>
          </cell>
        </row>
        <row r="163">
          <cell r="B163" t="str">
            <v>101M</v>
          </cell>
          <cell r="C163" t="str">
            <v>MP</v>
          </cell>
          <cell r="E163" t="str">
            <v>Bajaj Caiber</v>
          </cell>
          <cell r="F163" t="str">
            <v>M / C</v>
          </cell>
          <cell r="G163">
            <v>124</v>
          </cell>
          <cell r="H163">
            <v>8.3000000000000004E-2</v>
          </cell>
          <cell r="J163">
            <v>8.3000000000000004E-2</v>
          </cell>
          <cell r="K163">
            <v>0.14000000000000001</v>
          </cell>
          <cell r="M163">
            <v>0.14000000000000001</v>
          </cell>
          <cell r="N163">
            <v>0.48</v>
          </cell>
          <cell r="Q163">
            <v>0.92</v>
          </cell>
        </row>
        <row r="164">
          <cell r="B164" t="str">
            <v>104M</v>
          </cell>
          <cell r="C164" t="str">
            <v>MP</v>
          </cell>
          <cell r="E164" t="str">
            <v>Bajaj cub</v>
          </cell>
          <cell r="F164" t="str">
            <v>M / C</v>
          </cell>
          <cell r="G164">
            <v>138</v>
          </cell>
          <cell r="H164">
            <v>0.105</v>
          </cell>
          <cell r="J164">
            <v>0.105</v>
          </cell>
          <cell r="K164">
            <v>0.187</v>
          </cell>
          <cell r="M164">
            <v>0.187</v>
          </cell>
          <cell r="N164">
            <v>0.56699999999999995</v>
          </cell>
          <cell r="O164" t="str">
            <v>TWIN</v>
          </cell>
          <cell r="P164">
            <v>67.900000000000006</v>
          </cell>
          <cell r="Q164">
            <v>0.8</v>
          </cell>
        </row>
        <row r="165">
          <cell r="B165" t="str">
            <v>106M</v>
          </cell>
          <cell r="C165" t="str">
            <v>MP</v>
          </cell>
          <cell r="E165" t="str">
            <v>Rajdoot</v>
          </cell>
          <cell r="F165" t="str">
            <v>M / C</v>
          </cell>
          <cell r="G165">
            <v>138</v>
          </cell>
          <cell r="H165">
            <v>0.184</v>
          </cell>
          <cell r="J165">
            <v>0.184</v>
          </cell>
          <cell r="K165">
            <v>0.27300000000000002</v>
          </cell>
          <cell r="M165">
            <v>0.27300000000000002</v>
          </cell>
          <cell r="N165">
            <v>0.73</v>
          </cell>
          <cell r="O165" t="str">
            <v>TWIN</v>
          </cell>
          <cell r="P165">
            <v>29.34</v>
          </cell>
          <cell r="Q165">
            <v>0.96</v>
          </cell>
        </row>
        <row r="166">
          <cell r="B166" t="str">
            <v>106O</v>
          </cell>
          <cell r="C166" t="str">
            <v>MP</v>
          </cell>
          <cell r="E166" t="str">
            <v>Rajdoot</v>
          </cell>
          <cell r="F166" t="str">
            <v>M / C</v>
          </cell>
          <cell r="G166">
            <v>138</v>
          </cell>
          <cell r="H166">
            <v>0.184</v>
          </cell>
          <cell r="J166">
            <v>0.184</v>
          </cell>
          <cell r="K166">
            <v>0.29699999999999999</v>
          </cell>
          <cell r="M166">
            <v>0.29699999999999999</v>
          </cell>
          <cell r="N166">
            <v>0.73</v>
          </cell>
          <cell r="O166" t="str">
            <v>TWIN</v>
          </cell>
          <cell r="P166">
            <v>29.34</v>
          </cell>
          <cell r="Q166">
            <v>0.96</v>
          </cell>
        </row>
        <row r="167">
          <cell r="B167" t="str">
            <v>107M</v>
          </cell>
          <cell r="C167" t="str">
            <v>MP</v>
          </cell>
          <cell r="E167" t="str">
            <v>Bajaj 5 port</v>
          </cell>
          <cell r="F167" t="str">
            <v>M / C</v>
          </cell>
          <cell r="G167">
            <v>244</v>
          </cell>
          <cell r="H167">
            <v>0.151</v>
          </cell>
          <cell r="J167">
            <v>0.151</v>
          </cell>
          <cell r="K167">
            <v>0.35299999999999998</v>
          </cell>
          <cell r="M167">
            <v>0.35299999999999998</v>
          </cell>
          <cell r="N167">
            <v>0.92500000000000004</v>
          </cell>
          <cell r="O167" t="str">
            <v>TWIN</v>
          </cell>
          <cell r="Q167">
            <v>0.92</v>
          </cell>
        </row>
        <row r="168">
          <cell r="B168" t="str">
            <v>109M</v>
          </cell>
          <cell r="C168" t="str">
            <v>MP</v>
          </cell>
          <cell r="E168" t="str">
            <v>Bajaj  Chetak</v>
          </cell>
          <cell r="F168" t="str">
            <v>M / C</v>
          </cell>
          <cell r="G168">
            <v>138</v>
          </cell>
          <cell r="H168">
            <v>0.16200000000000001</v>
          </cell>
          <cell r="J168">
            <v>0.16200000000000001</v>
          </cell>
          <cell r="K168">
            <v>0.77</v>
          </cell>
          <cell r="M168">
            <v>0.77</v>
          </cell>
          <cell r="N168">
            <v>0.77</v>
          </cell>
          <cell r="O168" t="str">
            <v>TWIN</v>
          </cell>
          <cell r="P168">
            <v>27.13</v>
          </cell>
          <cell r="Q168">
            <v>0.92</v>
          </cell>
        </row>
        <row r="169">
          <cell r="B169" t="str">
            <v>114M</v>
          </cell>
          <cell r="C169" t="str">
            <v>MP</v>
          </cell>
          <cell r="E169" t="str">
            <v>Bajaj m 50 / Sunny</v>
          </cell>
          <cell r="F169" t="str">
            <v>M / C</v>
          </cell>
          <cell r="G169">
            <v>138</v>
          </cell>
          <cell r="H169">
            <v>6.2E-2</v>
          </cell>
          <cell r="J169">
            <v>6.2E-2</v>
          </cell>
          <cell r="K169">
            <v>0.1</v>
          </cell>
          <cell r="M169">
            <v>0.1</v>
          </cell>
          <cell r="N169">
            <v>0.34</v>
          </cell>
          <cell r="O169" t="str">
            <v>TWIN</v>
          </cell>
          <cell r="P169">
            <v>41.85</v>
          </cell>
          <cell r="Q169">
            <v>0.64</v>
          </cell>
        </row>
        <row r="170">
          <cell r="B170" t="str">
            <v>117M</v>
          </cell>
          <cell r="C170" t="str">
            <v>MP</v>
          </cell>
          <cell r="E170" t="str">
            <v>LTW Plastic scooter</v>
          </cell>
          <cell r="F170" t="str">
            <v>M / C</v>
          </cell>
          <cell r="G170">
            <v>138</v>
          </cell>
          <cell r="H170">
            <v>6.7000000000000004E-2</v>
          </cell>
          <cell r="J170">
            <v>6.7000000000000004E-2</v>
          </cell>
          <cell r="K170">
            <v>0.11700000000000001</v>
          </cell>
          <cell r="M170">
            <v>0.11700000000000001</v>
          </cell>
          <cell r="N170">
            <v>0.39900000000000002</v>
          </cell>
          <cell r="O170" t="str">
            <v>TWIN</v>
          </cell>
          <cell r="Q170">
            <v>0.64</v>
          </cell>
        </row>
        <row r="171">
          <cell r="B171" t="str">
            <v>119M</v>
          </cell>
          <cell r="C171" t="str">
            <v>MP</v>
          </cell>
          <cell r="E171" t="str">
            <v>Vespa 150  NV OLD</v>
          </cell>
          <cell r="F171" t="str">
            <v>M / C</v>
          </cell>
          <cell r="G171">
            <v>244</v>
          </cell>
          <cell r="H171">
            <v>0.156</v>
          </cell>
          <cell r="J171">
            <v>0.156</v>
          </cell>
          <cell r="K171">
            <v>0.30099999999999999</v>
          </cell>
          <cell r="M171">
            <v>0.30099999999999999</v>
          </cell>
          <cell r="N171">
            <v>0.81299999999999994</v>
          </cell>
          <cell r="O171" t="str">
            <v>TWIN</v>
          </cell>
          <cell r="P171">
            <v>73.5</v>
          </cell>
          <cell r="Q171">
            <v>0.92</v>
          </cell>
        </row>
        <row r="172">
          <cell r="B172" t="str">
            <v>120M</v>
          </cell>
          <cell r="C172" t="str">
            <v>MP</v>
          </cell>
          <cell r="E172" t="str">
            <v>HERO PUCH 65 CC</v>
          </cell>
          <cell r="F172" t="str">
            <v>M / C</v>
          </cell>
          <cell r="G172">
            <v>244</v>
          </cell>
          <cell r="H172">
            <v>7.3999999999999996E-2</v>
          </cell>
          <cell r="J172">
            <v>7.3999999999999996E-2</v>
          </cell>
          <cell r="K172">
            <v>0.13100000000000001</v>
          </cell>
          <cell r="M172">
            <v>0.13100000000000001</v>
          </cell>
          <cell r="P172">
            <v>35.479999999999997</v>
          </cell>
          <cell r="Q172">
            <v>0.78</v>
          </cell>
        </row>
        <row r="173">
          <cell r="B173" t="str">
            <v>127M</v>
          </cell>
          <cell r="C173" t="str">
            <v>MP</v>
          </cell>
          <cell r="E173" t="str">
            <v>LML-5 Port</v>
          </cell>
          <cell r="F173" t="str">
            <v>M / C</v>
          </cell>
          <cell r="G173">
            <v>244</v>
          </cell>
          <cell r="H173">
            <v>0.159</v>
          </cell>
          <cell r="J173">
            <v>0.159</v>
          </cell>
          <cell r="K173">
            <v>0.30099999999999999</v>
          </cell>
          <cell r="M173">
            <v>0.30099999999999999</v>
          </cell>
          <cell r="N173">
            <v>0.78200000000000003</v>
          </cell>
          <cell r="O173" t="str">
            <v>TWIN</v>
          </cell>
          <cell r="P173">
            <v>75.400000000000006</v>
          </cell>
          <cell r="Q173">
            <v>0.92</v>
          </cell>
        </row>
        <row r="174">
          <cell r="B174" t="str">
            <v>128M</v>
          </cell>
          <cell r="C174" t="str">
            <v>MP</v>
          </cell>
          <cell r="E174" t="str">
            <v>Vespa NV MOD (Less Dia )</v>
          </cell>
          <cell r="F174" t="str">
            <v>M / C</v>
          </cell>
          <cell r="G174">
            <v>244</v>
          </cell>
          <cell r="H174">
            <v>0.16300000000000001</v>
          </cell>
          <cell r="J174">
            <v>0.16300000000000001</v>
          </cell>
          <cell r="K174">
            <v>0.24299999999999999</v>
          </cell>
          <cell r="M174">
            <v>0.24299999999999999</v>
          </cell>
          <cell r="N174">
            <v>0.69799999999999995</v>
          </cell>
          <cell r="O174" t="str">
            <v>TWIN</v>
          </cell>
          <cell r="P174">
            <v>73.5</v>
          </cell>
          <cell r="Q174">
            <v>0.92</v>
          </cell>
        </row>
        <row r="175">
          <cell r="B175" t="str">
            <v>129M</v>
          </cell>
          <cell r="C175" t="str">
            <v>MP</v>
          </cell>
          <cell r="E175" t="str">
            <v xml:space="preserve">Bajaj M 80 </v>
          </cell>
          <cell r="F175" t="str">
            <v>M / C</v>
          </cell>
          <cell r="G175">
            <v>138</v>
          </cell>
          <cell r="H175">
            <v>9.4E-2</v>
          </cell>
          <cell r="J175">
            <v>9.4E-2</v>
          </cell>
          <cell r="K175">
            <v>0.16</v>
          </cell>
          <cell r="M175">
            <v>0.16</v>
          </cell>
          <cell r="N175">
            <v>0.52500000000000002</v>
          </cell>
          <cell r="O175" t="str">
            <v>TWIN</v>
          </cell>
          <cell r="P175">
            <v>41.85</v>
          </cell>
          <cell r="Q175">
            <v>0.64</v>
          </cell>
        </row>
        <row r="176">
          <cell r="B176" t="str">
            <v>132M</v>
          </cell>
          <cell r="C176" t="str">
            <v>MP</v>
          </cell>
          <cell r="E176" t="str">
            <v>Bajaj 74 cc</v>
          </cell>
          <cell r="F176" t="str">
            <v>M / C</v>
          </cell>
          <cell r="G176">
            <v>138</v>
          </cell>
          <cell r="H176">
            <v>8.5000000000000006E-2</v>
          </cell>
          <cell r="J176">
            <v>8.5000000000000006E-2</v>
          </cell>
          <cell r="K176">
            <v>0.16600000000000001</v>
          </cell>
          <cell r="M176">
            <v>0.16600000000000001</v>
          </cell>
          <cell r="N176">
            <v>0.52</v>
          </cell>
          <cell r="O176" t="str">
            <v>TWIN</v>
          </cell>
          <cell r="P176">
            <v>33.89</v>
          </cell>
          <cell r="Q176">
            <v>0.64</v>
          </cell>
        </row>
        <row r="177">
          <cell r="B177" t="str">
            <v>135M</v>
          </cell>
          <cell r="C177" t="str">
            <v>MP</v>
          </cell>
          <cell r="E177" t="str">
            <v>AX-100   MOD</v>
          </cell>
          <cell r="F177" t="str">
            <v>M / C</v>
          </cell>
          <cell r="G177" t="str">
            <v>AC 9A</v>
          </cell>
          <cell r="H177">
            <v>0.109</v>
          </cell>
          <cell r="J177">
            <v>0.109</v>
          </cell>
          <cell r="K177">
            <v>0.16600000000000001</v>
          </cell>
          <cell r="M177">
            <v>0.16600000000000001</v>
          </cell>
          <cell r="N177">
            <v>0.60399999999999998</v>
          </cell>
          <cell r="O177" t="str">
            <v>TWIN</v>
          </cell>
          <cell r="P177">
            <v>71.400000000000006</v>
          </cell>
          <cell r="Q177">
            <v>0.94</v>
          </cell>
        </row>
        <row r="178">
          <cell r="B178" t="str">
            <v>135O</v>
          </cell>
          <cell r="C178" t="str">
            <v>MP</v>
          </cell>
          <cell r="E178" t="str">
            <v>AX-100   O/S</v>
          </cell>
          <cell r="F178" t="str">
            <v>M / C</v>
          </cell>
          <cell r="G178" t="str">
            <v>AC 9A</v>
          </cell>
          <cell r="H178">
            <v>0.109</v>
          </cell>
          <cell r="J178">
            <v>0.109</v>
          </cell>
          <cell r="K178">
            <v>0.21299999999999999</v>
          </cell>
          <cell r="M178">
            <v>0.21299999999999999</v>
          </cell>
          <cell r="N178">
            <v>0.60399999999999998</v>
          </cell>
          <cell r="O178" t="str">
            <v>TWIN</v>
          </cell>
          <cell r="P178">
            <v>71.400000000000006</v>
          </cell>
          <cell r="Q178">
            <v>0.94</v>
          </cell>
        </row>
        <row r="179">
          <cell r="B179" t="str">
            <v>137M</v>
          </cell>
          <cell r="C179" t="str">
            <v>MP</v>
          </cell>
          <cell r="E179" t="str">
            <v>RX-100</v>
          </cell>
          <cell r="F179" t="str">
            <v>M / C</v>
          </cell>
          <cell r="G179" t="str">
            <v>AC9A</v>
          </cell>
          <cell r="H179">
            <v>0.111</v>
          </cell>
          <cell r="J179">
            <v>0.111</v>
          </cell>
          <cell r="K179">
            <v>0.18</v>
          </cell>
          <cell r="M179">
            <v>0.18</v>
          </cell>
          <cell r="N179">
            <v>0.55500000000000005</v>
          </cell>
          <cell r="O179" t="str">
            <v>TWIN</v>
          </cell>
          <cell r="P179">
            <v>102.73</v>
          </cell>
          <cell r="Q179">
            <v>0.94</v>
          </cell>
        </row>
        <row r="180">
          <cell r="B180" t="str">
            <v>138M</v>
          </cell>
          <cell r="C180" t="str">
            <v>MP</v>
          </cell>
          <cell r="E180" t="str">
            <v>Hero Honda</v>
          </cell>
          <cell r="F180" t="str">
            <v>M / C</v>
          </cell>
          <cell r="G180">
            <v>124</v>
          </cell>
          <cell r="H180">
            <v>0.08</v>
          </cell>
          <cell r="J180">
            <v>0.08</v>
          </cell>
          <cell r="K180">
            <v>0.13800000000000001</v>
          </cell>
          <cell r="M180">
            <v>0.13800000000000001</v>
          </cell>
          <cell r="N180">
            <v>0.45</v>
          </cell>
          <cell r="O180" t="str">
            <v>TWIN</v>
          </cell>
          <cell r="P180">
            <v>114.27</v>
          </cell>
          <cell r="Q180">
            <v>0.82</v>
          </cell>
        </row>
        <row r="181">
          <cell r="B181" t="str">
            <v>139M</v>
          </cell>
          <cell r="C181" t="str">
            <v>MP</v>
          </cell>
          <cell r="E181" t="str">
            <v>KB-100 CC</v>
          </cell>
          <cell r="F181" t="str">
            <v>M / C</v>
          </cell>
          <cell r="G181">
            <v>138</v>
          </cell>
          <cell r="H181">
            <v>0.115</v>
          </cell>
          <cell r="J181">
            <v>0.115</v>
          </cell>
          <cell r="K181">
            <v>0.188</v>
          </cell>
          <cell r="M181">
            <v>0.188</v>
          </cell>
          <cell r="N181">
            <v>0.58199999999999996</v>
          </cell>
          <cell r="O181" t="str">
            <v>TWIN</v>
          </cell>
          <cell r="P181">
            <v>67.86</v>
          </cell>
          <cell r="Q181">
            <v>0.94</v>
          </cell>
        </row>
        <row r="182">
          <cell r="B182" t="str">
            <v>149M</v>
          </cell>
          <cell r="C182" t="str">
            <v>MP</v>
          </cell>
          <cell r="E182" t="str">
            <v>Bajaj Classic 3 Port-(4S)</v>
          </cell>
          <cell r="F182" t="str">
            <v>M / C</v>
          </cell>
          <cell r="G182">
            <v>244</v>
          </cell>
          <cell r="H182">
            <v>0.14599999999999999</v>
          </cell>
          <cell r="J182">
            <v>0.14599999999999999</v>
          </cell>
          <cell r="K182">
            <v>0.27600000000000002</v>
          </cell>
          <cell r="M182">
            <v>0.27600000000000002</v>
          </cell>
          <cell r="N182">
            <v>0.73199999999999998</v>
          </cell>
          <cell r="O182" t="str">
            <v>TWIN</v>
          </cell>
          <cell r="P182">
            <v>46.8</v>
          </cell>
          <cell r="Q182">
            <v>0.92</v>
          </cell>
        </row>
        <row r="183">
          <cell r="B183" t="str">
            <v>150M</v>
          </cell>
          <cell r="C183" t="str">
            <v>MP</v>
          </cell>
          <cell r="E183" t="str">
            <v>Bajaj super  125 CC FE</v>
          </cell>
          <cell r="F183" t="str">
            <v>M / C</v>
          </cell>
          <cell r="G183">
            <v>138</v>
          </cell>
          <cell r="H183">
            <v>0.128</v>
          </cell>
          <cell r="J183">
            <v>0.128</v>
          </cell>
          <cell r="K183">
            <v>0.216</v>
          </cell>
          <cell r="M183">
            <v>0.216</v>
          </cell>
          <cell r="N183">
            <v>0.67800000000000005</v>
          </cell>
          <cell r="O183" t="str">
            <v>TWIN</v>
          </cell>
          <cell r="P183">
            <v>69.59</v>
          </cell>
          <cell r="Q183">
            <v>0.92</v>
          </cell>
        </row>
        <row r="184">
          <cell r="B184" t="str">
            <v>152M</v>
          </cell>
          <cell r="C184" t="str">
            <v>MP</v>
          </cell>
          <cell r="E184" t="str">
            <v>KB-125 CC</v>
          </cell>
          <cell r="F184" t="str">
            <v>M / C</v>
          </cell>
          <cell r="G184">
            <v>138</v>
          </cell>
          <cell r="H184">
            <v>0.11799999999999999</v>
          </cell>
          <cell r="J184">
            <v>0.11799999999999999</v>
          </cell>
          <cell r="K184">
            <v>0.188</v>
          </cell>
          <cell r="M184">
            <v>0.188</v>
          </cell>
          <cell r="N184">
            <v>0.58299999999999996</v>
          </cell>
          <cell r="O184" t="str">
            <v>TWIN</v>
          </cell>
          <cell r="Q184">
            <v>0.94</v>
          </cell>
        </row>
        <row r="185">
          <cell r="B185" t="str">
            <v>154M</v>
          </cell>
          <cell r="C185" t="str">
            <v>MP</v>
          </cell>
          <cell r="E185" t="str">
            <v>Sunny ZIP 60 cc</v>
          </cell>
          <cell r="F185" t="str">
            <v>M / C</v>
          </cell>
          <cell r="G185">
            <v>138</v>
          </cell>
          <cell r="H185">
            <v>6.7000000000000004E-2</v>
          </cell>
          <cell r="J185">
            <v>6.7000000000000004E-2</v>
          </cell>
          <cell r="K185">
            <v>0.115</v>
          </cell>
          <cell r="M185">
            <v>0.115</v>
          </cell>
          <cell r="N185">
            <v>0.38500000000000001</v>
          </cell>
          <cell r="O185" t="str">
            <v>TWIN</v>
          </cell>
          <cell r="P185">
            <v>38.4</v>
          </cell>
          <cell r="Q185">
            <v>0.64</v>
          </cell>
        </row>
        <row r="186">
          <cell r="B186" t="str">
            <v>157M</v>
          </cell>
          <cell r="C186" t="str">
            <v>MP</v>
          </cell>
          <cell r="E186" t="str">
            <v>TVS (40 DAI )</v>
          </cell>
          <cell r="F186" t="str">
            <v>M / C</v>
          </cell>
          <cell r="G186">
            <v>244</v>
          </cell>
          <cell r="H186">
            <v>6.4000000000000001E-2</v>
          </cell>
          <cell r="J186">
            <v>6.4000000000000001E-2</v>
          </cell>
          <cell r="K186">
            <v>0.11899999999999999</v>
          </cell>
          <cell r="M186">
            <v>0.11899999999999999</v>
          </cell>
          <cell r="N186">
            <v>0.42699999999999999</v>
          </cell>
          <cell r="O186" t="str">
            <v>TWIN</v>
          </cell>
          <cell r="P186">
            <v>29.34</v>
          </cell>
          <cell r="Q186">
            <v>0.64</v>
          </cell>
        </row>
        <row r="187">
          <cell r="B187" t="str">
            <v>158M</v>
          </cell>
          <cell r="C187" t="str">
            <v>MP</v>
          </cell>
          <cell r="E187" t="str">
            <v>TVS (41 DAI )</v>
          </cell>
          <cell r="F187" t="str">
            <v>M / C</v>
          </cell>
          <cell r="G187">
            <v>244</v>
          </cell>
          <cell r="H187">
            <v>7.1999999999999995E-2</v>
          </cell>
          <cell r="J187">
            <v>7.1999999999999995E-2</v>
          </cell>
          <cell r="K187">
            <v>0.11899999999999999</v>
          </cell>
          <cell r="M187">
            <v>0.11899999999999999</v>
          </cell>
          <cell r="N187">
            <v>0.42699999999999999</v>
          </cell>
          <cell r="O187" t="str">
            <v>TWIN</v>
          </cell>
          <cell r="P187">
            <v>29.34</v>
          </cell>
          <cell r="Q187">
            <v>0.64</v>
          </cell>
        </row>
        <row r="188">
          <cell r="B188" t="str">
            <v>161M</v>
          </cell>
          <cell r="C188" t="str">
            <v>MP</v>
          </cell>
          <cell r="E188" t="str">
            <v>RXG-135 CC</v>
          </cell>
          <cell r="F188" t="str">
            <v>M / C</v>
          </cell>
          <cell r="G188" t="str">
            <v>AC9A</v>
          </cell>
          <cell r="H188">
            <v>0.14699999999999999</v>
          </cell>
          <cell r="J188">
            <v>0.14699999999999999</v>
          </cell>
          <cell r="K188">
            <v>0.217</v>
          </cell>
          <cell r="M188">
            <v>0.217</v>
          </cell>
          <cell r="N188">
            <v>0.621</v>
          </cell>
          <cell r="O188" t="str">
            <v>TWIN</v>
          </cell>
          <cell r="P188">
            <v>101.95</v>
          </cell>
          <cell r="Q188">
            <v>0.94</v>
          </cell>
        </row>
        <row r="189">
          <cell r="B189" t="str">
            <v>170M</v>
          </cell>
          <cell r="E189" t="str">
            <v>Maj Moped  50 CC</v>
          </cell>
          <cell r="F189" t="str">
            <v>M / C</v>
          </cell>
          <cell r="G189">
            <v>138</v>
          </cell>
          <cell r="H189">
            <v>0.06</v>
          </cell>
          <cell r="J189">
            <v>0.06</v>
          </cell>
          <cell r="K189">
            <v>0.124</v>
          </cell>
          <cell r="M189">
            <v>0.124</v>
          </cell>
          <cell r="N189">
            <v>0.4</v>
          </cell>
          <cell r="O189" t="str">
            <v>TWIN</v>
          </cell>
          <cell r="Q189">
            <v>0.64</v>
          </cell>
        </row>
        <row r="190">
          <cell r="B190" t="str">
            <v>185M</v>
          </cell>
          <cell r="C190" t="str">
            <v>MP</v>
          </cell>
          <cell r="E190" t="str">
            <v>Hero Puch-50 CC</v>
          </cell>
          <cell r="F190" t="str">
            <v>M / C</v>
          </cell>
          <cell r="G190">
            <v>244</v>
          </cell>
          <cell r="H190">
            <v>7.3999999999999996E-2</v>
          </cell>
          <cell r="J190">
            <v>7.3999999999999996E-2</v>
          </cell>
          <cell r="K190">
            <v>0.13600000000000001</v>
          </cell>
          <cell r="M190">
            <v>0.13600000000000001</v>
          </cell>
          <cell r="N190">
            <v>0.41899999999999998</v>
          </cell>
          <cell r="O190" t="str">
            <v>TWIN</v>
          </cell>
          <cell r="Q190">
            <v>0.78</v>
          </cell>
        </row>
        <row r="191">
          <cell r="B191" t="str">
            <v>187M</v>
          </cell>
          <cell r="C191" t="str">
            <v>MP</v>
          </cell>
          <cell r="E191" t="str">
            <v>Bajaj 74 cc-E2000</v>
          </cell>
          <cell r="F191" t="str">
            <v>M / C</v>
          </cell>
          <cell r="G191">
            <v>138</v>
          </cell>
          <cell r="H191">
            <v>8.5000000000000006E-2</v>
          </cell>
          <cell r="J191">
            <v>8.5000000000000006E-2</v>
          </cell>
          <cell r="K191">
            <v>0.16600000000000001</v>
          </cell>
          <cell r="M191">
            <v>0.16600000000000001</v>
          </cell>
          <cell r="N191">
            <v>0.52</v>
          </cell>
          <cell r="O191" t="str">
            <v>TWIN</v>
          </cell>
          <cell r="P191">
            <v>33.89</v>
          </cell>
          <cell r="Q191">
            <v>0.64</v>
          </cell>
        </row>
        <row r="192">
          <cell r="B192" t="str">
            <v>188M</v>
          </cell>
          <cell r="C192" t="str">
            <v>MP</v>
          </cell>
          <cell r="E192" t="str">
            <v>Bajaj 3W4S</v>
          </cell>
          <cell r="F192" t="str">
            <v>M / C</v>
          </cell>
          <cell r="G192">
            <v>124</v>
          </cell>
          <cell r="H192">
            <v>0.1</v>
          </cell>
          <cell r="J192">
            <v>0.1</v>
          </cell>
          <cell r="K192">
            <v>0.16400000000000001</v>
          </cell>
          <cell r="M192">
            <v>0.16400000000000001</v>
          </cell>
          <cell r="N192">
            <v>0.495</v>
          </cell>
          <cell r="O192" t="str">
            <v>TWIN</v>
          </cell>
          <cell r="P192">
            <v>138.75</v>
          </cell>
          <cell r="Q192">
            <v>0.92</v>
          </cell>
        </row>
        <row r="193">
          <cell r="B193" t="str">
            <v>189M</v>
          </cell>
          <cell r="C193" t="str">
            <v>MP</v>
          </cell>
          <cell r="E193" t="str">
            <v>Legend -150 (2 W4S)</v>
          </cell>
          <cell r="F193" t="str">
            <v>M / C</v>
          </cell>
          <cell r="G193">
            <v>124</v>
          </cell>
          <cell r="H193">
            <v>0.10299999999999999</v>
          </cell>
          <cell r="J193">
            <v>0.10299999999999999</v>
          </cell>
          <cell r="K193">
            <v>0.16700000000000001</v>
          </cell>
          <cell r="M193">
            <v>0.16700000000000001</v>
          </cell>
          <cell r="N193">
            <v>0.505</v>
          </cell>
          <cell r="O193" t="str">
            <v>TWIN</v>
          </cell>
          <cell r="P193">
            <v>138.75</v>
          </cell>
          <cell r="Q193">
            <v>0.92</v>
          </cell>
        </row>
        <row r="194">
          <cell r="B194" t="str">
            <v>199M</v>
          </cell>
          <cell r="C194" t="str">
            <v>MP</v>
          </cell>
          <cell r="E194" t="str">
            <v>YBX-4S</v>
          </cell>
          <cell r="F194" t="str">
            <v>M / C</v>
          </cell>
          <cell r="G194">
            <v>124</v>
          </cell>
          <cell r="H194">
            <v>0.09</v>
          </cell>
          <cell r="J194">
            <v>0.09</v>
          </cell>
          <cell r="K194">
            <v>0.14199999999999999</v>
          </cell>
          <cell r="M194">
            <v>0.14199999999999999</v>
          </cell>
          <cell r="N194">
            <v>0.42399999999999999</v>
          </cell>
          <cell r="O194" t="str">
            <v>TWIN</v>
          </cell>
          <cell r="Q194">
            <v>0.94</v>
          </cell>
        </row>
        <row r="195">
          <cell r="B195" t="str">
            <v>202M</v>
          </cell>
          <cell r="C195" t="str">
            <v>MP</v>
          </cell>
          <cell r="E195" t="str">
            <v>Koel 85 Ø</v>
          </cell>
          <cell r="F195" t="str">
            <v>M / C</v>
          </cell>
          <cell r="G195">
            <v>124</v>
          </cell>
          <cell r="H195">
            <v>0.68500000000000005</v>
          </cell>
          <cell r="J195">
            <v>0.68500000000000005</v>
          </cell>
          <cell r="K195">
            <v>0.90500000000000003</v>
          </cell>
          <cell r="M195">
            <v>0.90500000000000003</v>
          </cell>
          <cell r="N195">
            <v>1.532</v>
          </cell>
          <cell r="P195">
            <v>57.41</v>
          </cell>
          <cell r="Q195">
            <v>1.62</v>
          </cell>
        </row>
        <row r="196">
          <cell r="B196" t="str">
            <v>275M</v>
          </cell>
          <cell r="C196" t="str">
            <v>MP</v>
          </cell>
          <cell r="E196" t="str">
            <v>Ind Engine 114 Ø</v>
          </cell>
          <cell r="F196" t="str">
            <v>M / C</v>
          </cell>
          <cell r="G196">
            <v>124</v>
          </cell>
          <cell r="H196">
            <v>1.278</v>
          </cell>
          <cell r="J196">
            <v>1.278</v>
          </cell>
          <cell r="K196">
            <v>1.8480000000000001</v>
          </cell>
          <cell r="M196">
            <v>1.8480000000000001</v>
          </cell>
          <cell r="N196">
            <v>2.1709999999999998</v>
          </cell>
          <cell r="P196">
            <v>155.76</v>
          </cell>
          <cell r="Q196">
            <v>0.78</v>
          </cell>
        </row>
        <row r="197">
          <cell r="B197" t="str">
            <v>276M</v>
          </cell>
          <cell r="C197" t="str">
            <v>MP</v>
          </cell>
          <cell r="E197" t="str">
            <v>Ind Engine 102 Ø</v>
          </cell>
          <cell r="F197" t="str">
            <v>M / C</v>
          </cell>
          <cell r="G197">
            <v>124</v>
          </cell>
          <cell r="H197">
            <v>1.171</v>
          </cell>
          <cell r="J197">
            <v>1.171</v>
          </cell>
          <cell r="K197">
            <v>1.7350000000000001</v>
          </cell>
          <cell r="M197">
            <v>1.7350000000000001</v>
          </cell>
          <cell r="N197">
            <v>2.0249999999999999</v>
          </cell>
          <cell r="P197">
            <v>142.02000000000001</v>
          </cell>
          <cell r="Q197">
            <v>1.78</v>
          </cell>
        </row>
        <row r="198">
          <cell r="B198" t="str">
            <v>277M</v>
          </cell>
          <cell r="C198" t="str">
            <v>MP</v>
          </cell>
          <cell r="E198" t="str">
            <v>Ind engine 95 Ø</v>
          </cell>
          <cell r="F198" t="str">
            <v>M / C</v>
          </cell>
          <cell r="G198">
            <v>124</v>
          </cell>
          <cell r="H198">
            <v>0.875</v>
          </cell>
          <cell r="J198">
            <v>0.875</v>
          </cell>
          <cell r="K198">
            <v>1.2</v>
          </cell>
          <cell r="M198">
            <v>1.2</v>
          </cell>
          <cell r="P198">
            <v>114.17</v>
          </cell>
          <cell r="Q198">
            <v>1.78</v>
          </cell>
        </row>
        <row r="199">
          <cell r="B199" t="str">
            <v>279M</v>
          </cell>
          <cell r="C199" t="str">
            <v>MP</v>
          </cell>
          <cell r="E199" t="str">
            <v>Ind engine  102.3 Ø</v>
          </cell>
          <cell r="F199" t="str">
            <v>M / C</v>
          </cell>
          <cell r="G199">
            <v>124</v>
          </cell>
          <cell r="H199">
            <v>1.171</v>
          </cell>
          <cell r="J199">
            <v>1.171</v>
          </cell>
          <cell r="K199">
            <v>1.7350000000000001</v>
          </cell>
          <cell r="M199">
            <v>1.7350000000000001</v>
          </cell>
          <cell r="N199">
            <v>2.0249999999999999</v>
          </cell>
          <cell r="P199">
            <v>105.66</v>
          </cell>
          <cell r="Q199">
            <v>1.78</v>
          </cell>
        </row>
        <row r="200">
          <cell r="B200" t="str">
            <v>309M</v>
          </cell>
          <cell r="C200" t="str">
            <v>MP</v>
          </cell>
          <cell r="E200" t="str">
            <v>Maruti- 800 CC</v>
          </cell>
          <cell r="F200" t="str">
            <v>M / C</v>
          </cell>
          <cell r="G200">
            <v>124</v>
          </cell>
          <cell r="H200">
            <v>0.17499999999999999</v>
          </cell>
          <cell r="J200">
            <v>0.17499999999999999</v>
          </cell>
          <cell r="K200">
            <v>0.23300000000000001</v>
          </cell>
          <cell r="M200">
            <v>0.23300000000000001</v>
          </cell>
          <cell r="N200">
            <v>0.34499999999999997</v>
          </cell>
          <cell r="P200">
            <v>77.649999999999991</v>
          </cell>
          <cell r="Q200">
            <v>0.3</v>
          </cell>
        </row>
        <row r="201">
          <cell r="B201" t="str">
            <v>309MPL</v>
          </cell>
          <cell r="C201" t="str">
            <v>MPL</v>
          </cell>
          <cell r="E201" t="str">
            <v>Maruti- 800 CC</v>
          </cell>
          <cell r="F201" t="str">
            <v>M / C</v>
          </cell>
          <cell r="G201">
            <v>124</v>
          </cell>
          <cell r="H201">
            <v>0.17499999999999999</v>
          </cell>
          <cell r="J201">
            <v>0.17499999999999999</v>
          </cell>
          <cell r="K201">
            <v>0.23300000000000001</v>
          </cell>
          <cell r="M201">
            <v>0.23300000000000001</v>
          </cell>
          <cell r="N201">
            <v>0.34499999999999997</v>
          </cell>
          <cell r="P201">
            <v>77.649999999999991</v>
          </cell>
          <cell r="Q201">
            <v>0.3</v>
          </cell>
        </row>
        <row r="202">
          <cell r="B202" t="str">
            <v>400A</v>
          </cell>
          <cell r="E202" t="str">
            <v xml:space="preserve"> Tata AC 77 AL</v>
          </cell>
          <cell r="F202" t="str">
            <v>M / C</v>
          </cell>
          <cell r="G202">
            <v>124</v>
          </cell>
          <cell r="H202">
            <v>0.253</v>
          </cell>
          <cell r="J202">
            <v>0.253</v>
          </cell>
          <cell r="K202">
            <v>0.43</v>
          </cell>
          <cell r="M202">
            <v>0.43</v>
          </cell>
          <cell r="N202">
            <v>0.61599999999999999</v>
          </cell>
          <cell r="Q202">
            <v>0.98</v>
          </cell>
        </row>
        <row r="203">
          <cell r="B203" t="str">
            <v>401A</v>
          </cell>
          <cell r="E203" t="str">
            <v>Tata AC  70 AL</v>
          </cell>
          <cell r="F203" t="str">
            <v>M / C</v>
          </cell>
          <cell r="G203">
            <v>124</v>
          </cell>
          <cell r="H203">
            <v>0.20499999999999999</v>
          </cell>
          <cell r="J203">
            <v>0.20499999999999999</v>
          </cell>
          <cell r="K203">
            <v>0.35699999999999998</v>
          </cell>
          <cell r="M203">
            <v>0.35699999999999998</v>
          </cell>
          <cell r="N203">
            <v>0.57999999999999996</v>
          </cell>
          <cell r="Q203">
            <v>0.98</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gh"/>
      <sheetName val="Ten Year"/>
      <sheetName val="S &amp; A"/>
      <sheetName val="Balance Sheet"/>
      <sheetName val="P &amp; L"/>
      <sheetName val="S 1 to 4"/>
      <sheetName val="S 5 to 6"/>
      <sheetName val="S 7 to 9"/>
      <sheetName val="S 10 to 12"/>
      <sheetName val="S 13 to 16"/>
      <sheetName val="S 17 to 18"/>
      <sheetName val="S 19 to 21"/>
      <sheetName val="S 22 to 24"/>
      <sheetName val="add info"/>
      <sheetName val="Rel Party"/>
      <sheetName val="Inv Det"/>
      <sheetName val="cash flow"/>
      <sheetName val="JV Detail"/>
      <sheetName val="Working"/>
      <sheetName val="Related party"/>
      <sheetName val="grouping"/>
      <sheetName val="Mar03"/>
      <sheetName val="Mar02"/>
      <sheetName val="BS Abs"/>
      <sheetName val="Ratio"/>
      <sheetName val="Ratio B"/>
      <sheetName val="GRAPH"/>
      <sheetName val="ED"/>
      <sheetName val="TDS"/>
      <sheetName val="Deb age"/>
      <sheetName val="D.R."/>
      <sheetName val="212st"/>
      <sheetName val="Summary for Segment"/>
      <sheetName val="Details"/>
      <sheetName val="Existing"/>
      <sheetName val="K-PIS"/>
      <sheetName val="gen ledger data"/>
      <sheetName val="Ten_Year"/>
      <sheetName val="S_&amp;_A"/>
      <sheetName val="Balance_Sheet"/>
      <sheetName val="P_&amp;_L"/>
      <sheetName val="S_1_to_4"/>
      <sheetName val="S_5_to_6"/>
      <sheetName val="S_7_to_9"/>
      <sheetName val="S_10_to_12"/>
      <sheetName val="S_13_to_16"/>
      <sheetName val="S_17_to_18"/>
      <sheetName val="S_19_to_21"/>
      <sheetName val="S_22_to_24"/>
      <sheetName val="add_info"/>
      <sheetName val="Rel_Party"/>
      <sheetName val="Inv_Det"/>
      <sheetName val="cash_flow"/>
      <sheetName val="JV_Detail"/>
      <sheetName val="Related_party"/>
      <sheetName val="BS_Abs"/>
      <sheetName val="Ratio_B"/>
      <sheetName val="Deb_age"/>
      <sheetName val="D_R_"/>
      <sheetName val="Summary_for_Segment"/>
      <sheetName val="Master"/>
      <sheetName val="GPIN-KEY"/>
      <sheetName val="Sheet6"/>
      <sheetName val="92期"/>
      <sheetName val="Gr Data"/>
      <sheetName val="Sheet1"/>
      <sheetName val="TBAL9697 -group wise  sdpl"/>
      <sheetName val="EXIS-COMBINED"/>
      <sheetName val="CAPI_01-02"/>
      <sheetName val="Ins &amp; Bonds"/>
      <sheetName val="Site facilities"/>
      <sheetName val="Clients Requirements"/>
      <sheetName val="BOQ"/>
      <sheetName val="HEAD"/>
      <sheetName val="재1"/>
      <sheetName val="Load Details(B2)"/>
      <sheetName val="SILICATE"/>
      <sheetName val="Site Dev BOQ"/>
      <sheetName val="Headings"/>
      <sheetName val="월선수금"/>
      <sheetName val="VCH-SLC"/>
      <sheetName val="Basement Budget"/>
      <sheetName val="FORM7"/>
      <sheetName val="X rate"/>
      <sheetName val="GF Columns"/>
      <sheetName val="Supplier"/>
      <sheetName val="Labour"/>
      <sheetName val="Shivaji"/>
      <sheetName val="H"/>
      <sheetName val="Ten_Year1"/>
      <sheetName val="S_&amp;_A1"/>
      <sheetName val="Balance_Sheet1"/>
      <sheetName val="P_&amp;_L1"/>
      <sheetName val="S_1_to_41"/>
      <sheetName val="S_5_to_61"/>
      <sheetName val="S_7_to_91"/>
      <sheetName val="S_10_to_121"/>
      <sheetName val="S_13_to_161"/>
      <sheetName val="S_17_to_181"/>
      <sheetName val="S_19_to_211"/>
      <sheetName val="S_22_to_241"/>
      <sheetName val="add_info1"/>
      <sheetName val="Rel_Party1"/>
      <sheetName val="Inv_Det1"/>
      <sheetName val="cash_flow1"/>
      <sheetName val="JV_Detail1"/>
      <sheetName val="Related_party1"/>
      <sheetName val="BS_Abs1"/>
      <sheetName val="Ratio_B1"/>
      <sheetName val="Deb_age1"/>
      <sheetName val="D_R_1"/>
      <sheetName val="Summary_for_Segment1"/>
      <sheetName val="gen_ledger_data"/>
      <sheetName val="Gr_Data"/>
      <sheetName val="TBAL9697_-group_wise__sdpl"/>
      <sheetName val="Ins_&amp;_Bonds"/>
      <sheetName val="Site_facilities"/>
      <sheetName val="Clients_Requirements"/>
      <sheetName val="Load_Details(B2)"/>
      <sheetName val="Site_Dev_BOQ"/>
      <sheetName val="Basement_Budget"/>
      <sheetName val="X_rate"/>
      <sheetName val="GF_Columns"/>
      <sheetName val="CMA"/>
      <sheetName val="Other notes"/>
      <sheetName val="Original policy"/>
      <sheetName val="Data"/>
      <sheetName val="Bal Sheet"/>
      <sheetName val="defaults"/>
      <sheetName val="header"/>
      <sheetName val="Report"/>
      <sheetName val="beam-reinft"/>
      <sheetName val="電気設備表"/>
      <sheetName val="Target Grid"/>
      <sheetName val="FORM-16"/>
      <sheetName val="YTD"/>
      <sheetName val="PointNo.5"/>
      <sheetName val="RA"/>
      <sheetName val="PI"/>
      <sheetName val="Sheet2"/>
      <sheetName val="data 3A|6A"/>
      <sheetName val="EAW Final Accounts - 99"/>
      <sheetName val="BS"/>
      <sheetName val="Sch 14 to 20"/>
      <sheetName val="BUDGET"/>
      <sheetName val="Schedules 1-15 (BIW)"/>
      <sheetName val="Schedules 16-22 (BIW)"/>
      <sheetName val="Trial Balance for Schedules"/>
      <sheetName val="RO Graf"/>
      <sheetName val="MCIPL, Gurgaon"/>
      <sheetName val="Eq. Mobilization"/>
      <sheetName val="ocean voyage"/>
      <sheetName val="NEW-PANEL"/>
      <sheetName val="PL"/>
      <sheetName val="BalSht"/>
      <sheetName val="Tables"/>
      <sheetName val="KDS"/>
      <sheetName val="income-tax"/>
      <sheetName val="P&amp;L"/>
    </sheetNames>
    <sheetDataSet>
      <sheetData sheetId="0"/>
      <sheetData sheetId="1"/>
      <sheetData sheetId="2">
        <row r="4">
          <cell r="A4" t="str">
            <v>SOURCES OF FUNDS</v>
          </cell>
        </row>
        <row r="5">
          <cell r="A5" t="str">
            <v>Own Funds</v>
          </cell>
        </row>
        <row r="6">
          <cell r="A6" t="str">
            <v>Retained Profit/ (Loss)</v>
          </cell>
        </row>
        <row r="7">
          <cell r="A7" t="str">
            <v>Depreciation</v>
          </cell>
        </row>
        <row r="8">
          <cell r="A8" t="str">
            <v>D.R.E. charged off</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ow r="4">
          <cell r="A4" t="str">
            <v>SOURCES OF FUNDS</v>
          </cell>
        </row>
      </sheetData>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１０月度"/>
      <sheetName val="75下期"/>
      <sheetName val="マネージメント"/>
      <sheetName val="９月度"/>
      <sheetName val="７４期 月度予実管理表"/>
      <sheetName val="１２月"/>
      <sheetName val="11月"/>
      <sheetName val="１０月"/>
      <sheetName val="0P-1"/>
      <sheetName val="98 Forecast"/>
      <sheetName val="ocean voyage"/>
      <sheetName val="14上(製作所）"/>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CS"/>
      <sheetName val="GCSR"/>
      <sheetName val="DESP"/>
      <sheetName val="1stofmonth"/>
      <sheetName val="Sheet2"/>
      <sheetName val="Combined"/>
      <sheetName val="Total"/>
      <sheetName val="RGL"/>
      <sheetName val="PVB"/>
      <sheetName val="Inv Values"/>
      <sheetName val="Days of Inv Calc (2)"/>
      <sheetName val="Days of Inv Calc"/>
    </sheetNames>
    <sheetDataSet>
      <sheetData sheetId="0" refreshError="1">
        <row r="5">
          <cell r="D5" t="str">
            <v>Y5AS-</v>
          </cell>
        </row>
        <row r="354">
          <cell r="D354" t="str">
            <v>P.UNOg-</v>
          </cell>
        </row>
        <row r="363">
          <cell r="D363" t="str">
            <v>P.UNOs-</v>
          </cell>
        </row>
        <row r="389">
          <cell r="D389" t="str">
            <v>HY1gr-</v>
          </cell>
        </row>
      </sheetData>
      <sheetData sheetId="1"/>
      <sheetData sheetId="2"/>
      <sheetData sheetId="3"/>
      <sheetData sheetId="4"/>
      <sheetData sheetId="5" refreshError="1"/>
      <sheetData sheetId="6" refreshError="1"/>
      <sheetData sheetId="7" refreshError="1"/>
      <sheetData sheetId="8" refreshError="1"/>
      <sheetData sheetId="9"/>
      <sheetData sheetId="10"/>
      <sheetData sheetId="1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軸B案1,2,3RD "/>
      <sheetName val="GRAPH 4軸 径変更"/>
      <sheetName val="表示容量"/>
      <sheetName val="GRAPH 4軸 径Φ120 (2)"/>
      <sheetName val="GRAPH(2)"/>
      <sheetName val="GRAPH 4軸"/>
      <sheetName val="4軸B案1,2,3RD径変更"/>
      <sheetName val="4軸 遠心荷重"/>
      <sheetName val="常数"/>
      <sheetName val="ｷｬﾝｾﾗｰ残油体積"/>
      <sheetName val="油圧、荷重一般 (2)"/>
      <sheetName val="RET SPG荷重設定"/>
      <sheetName val="摺り合せﾃﾞｰﾀ"/>
      <sheetName val="性能ﾃﾞｰﾀ"/>
      <sheetName val="性能ﾓｰﾄﾞ"/>
      <sheetName val="性能ﾓｰﾄﾞ _一体型"/>
      <sheetName val="摺り合せﾓｰﾄﾞ"/>
      <sheetName val="GRAPH 4軸 径Φ120 _2_"/>
      <sheetName val="マスター"/>
      <sheetName val="#REF"/>
      <sheetName val=""/>
      <sheetName val="INDEX"/>
      <sheetName val="見極①"/>
      <sheetName val="CLｷｬﾝｾﾗｰTYPEFCC５xls"/>
      <sheetName val="入力"/>
      <sheetName val="定数"/>
      <sheetName val="ｺﾝY条件BD"/>
      <sheetName val="14上(製作所）"/>
      <sheetName val="TBL"/>
      <sheetName val="QTY"/>
      <sheetName val="Attachment_4_2_"/>
      <sheetName val="98FORECAST (1)"/>
      <sheetName val="ｾｸﾞﾒﾝﾄ6-3-2.データ"/>
      <sheetName val="Data ht1"/>
      <sheetName val="PL"/>
      <sheetName val="Color"/>
      <sheetName val="Config"/>
      <sheetName val="C100-KICK"/>
      <sheetName val="74上"/>
      <sheetName val="歯切り精度"/>
      <sheetName val="98 Forecast"/>
      <sheetName val="Variables"/>
      <sheetName val="HPPMcop"/>
      <sheetName val="HPPMGLO"/>
      <sheetName val="集計月次"/>
      <sheetName val="入力ｼｰﾄ"/>
      <sheetName val="4軸B案1,2,3RD_"/>
      <sheetName val="GRAPH_4軸_径変更"/>
      <sheetName val="GRAPH_4軸_径Φ120_(2)"/>
      <sheetName val="GRAPH_4軸"/>
      <sheetName val="4軸_遠心荷重"/>
      <sheetName val="油圧、荷重一般_(2)"/>
      <sheetName val="RET_SPG荷重設定"/>
      <sheetName val="性能ﾓｰﾄﾞ__一体型"/>
      <sheetName val="GRAPH_4軸_径Φ120__2_"/>
      <sheetName val="98FORECAST_(1)"/>
      <sheetName val="ｾｸﾞﾒﾝﾄ6-3-2_データ"/>
      <sheetName val="98_Forecast"/>
      <sheetName val="inv"/>
      <sheetName val="DATA"/>
      <sheetName val="WQ P2 Gentani"/>
      <sheetName val="ﾑｰﾊﾞﾌﾞﾙ鋳造 "/>
      <sheetName val="Actual"/>
      <sheetName val="OPERATING HEAD"/>
      <sheetName val="ＨＷ流しチャート"/>
      <sheetName val="動線分析"/>
      <sheetName val="集計表"/>
      <sheetName val="F-30"/>
      <sheetName val="乗員前傾角"/>
      <sheetName val="上腕・脇角"/>
      <sheetName val="説明"/>
      <sheetName val="Helios"/>
      <sheetName val="部品精度"/>
      <sheetName val="共振点調査"/>
      <sheetName val="HPMC CODE"/>
      <sheetName val="Weight"/>
      <sheetName val="PERF TEST Pre MP"/>
      <sheetName val="D"/>
      <sheetName val="データ"/>
      <sheetName val="自動加工時間見積り"/>
      <sheetName val="目標走行距離"/>
      <sheetName val="stop kontrol"/>
      <sheetName val="Base"/>
      <sheetName val="見積書"/>
      <sheetName val="drop down list"/>
      <sheetName val="K315"/>
      <sheetName val="ﾐﾅｼ"/>
      <sheetName val="ﾓﾃﾞﾙ"/>
      <sheetName val="SCH6"/>
      <sheetName val="SPC-OC"/>
      <sheetName val="7 THAI NGUYEN"/>
      <sheetName val="Detail"/>
      <sheetName val="ocean voyage"/>
      <sheetName val="斜板不良(原紙)"/>
      <sheetName val="Attachment-4(2)"/>
      <sheetName val="Budget"/>
      <sheetName val="REJ"/>
      <sheetName val="4軸B案1,2,3RD_1"/>
      <sheetName val="GRAPH_4軸_径変更1"/>
      <sheetName val="GRAPH_4軸_径Φ120_(2)1"/>
      <sheetName val="GRAPH_4軸1"/>
      <sheetName val="4軸_遠心荷重1"/>
      <sheetName val="油圧、荷重一般_(2)1"/>
      <sheetName val="RET_SPG荷重設定1"/>
      <sheetName val="性能ﾓｰﾄﾞ__一体型1"/>
      <sheetName val="GRAPH_4軸_径Φ120__2_1"/>
      <sheetName val="98FORECAST_(1)1"/>
      <sheetName val="ｾｸﾞﾒﾝﾄ6-3-2_データ1"/>
      <sheetName val="Data_ht1"/>
      <sheetName val="98_Forecast1"/>
      <sheetName val="WQ_P2_Gentani"/>
      <sheetName val="ﾑｰﾊﾞﾌﾞﾙ鋳造_"/>
      <sheetName val="OPERATING_HEAD"/>
      <sheetName val="HPMC_CODE"/>
      <sheetName val="PERF_TEST_Pre_MP"/>
      <sheetName val="stop_kontrol"/>
      <sheetName val="drop_down_list"/>
      <sheetName val="現ﾃﾞｰﾀ_基準ｸﾞﾗﾌ"/>
      <sheetName val="SRP FH"/>
      <sheetName val="細江第二製造図改訂"/>
      <sheetName val="原紙"/>
      <sheetName val="LUONG"/>
      <sheetName val="SG生産"/>
      <sheetName val="tonghop"/>
      <sheetName val="6月新機種・納入遅れ情報"/>
      <sheetName val="PHI"/>
      <sheetName val="HKG"/>
      <sheetName val="TWN"/>
      <sheetName val="IND"/>
      <sheetName val="THA"/>
      <sheetName val="SRL"/>
      <sheetName val="INDIA"/>
      <sheetName val="tb-mar"/>
      <sheetName val="SALES 2006"/>
      <sheetName val="DEBIT NOTE"/>
      <sheetName val="Base_Histórica_de_Consumo_NISSA"/>
      <sheetName val="EQﾏ､HQﾏ-GA18DE"/>
      <sheetName val="完了"/>
      <sheetName val="Sheet6"/>
      <sheetName val="4軸B案1,2,3RD_2"/>
      <sheetName val="GRAPH_4軸_径変更2"/>
      <sheetName val="GRAPH_4軸_径Φ120_(2)2"/>
      <sheetName val="GRAPH_4軸2"/>
      <sheetName val="4軸_遠心荷重2"/>
      <sheetName val="油圧、荷重一般_(2)2"/>
      <sheetName val="RET_SPG荷重設定2"/>
      <sheetName val="性能ﾓｰﾄﾞ__一体型2"/>
      <sheetName val="GRAPH_4軸_径Φ120__2_2"/>
      <sheetName val="98FORECAST_(1)2"/>
      <sheetName val="ｾｸﾞﾒﾝﾄ6-3-2_データ2"/>
      <sheetName val="98_Forecast2"/>
      <sheetName val="WQ_P2_Gentani1"/>
      <sheetName val="ﾑｰﾊﾞﾌﾞﾙ鋳造_1"/>
      <sheetName val="HPMC_CODE1"/>
      <sheetName val="PERF_TEST_Pre_MP1"/>
      <sheetName val="stop_kontrol1"/>
      <sheetName val="drop_down_list1"/>
      <sheetName val="OPERATING_HEAD1"/>
      <sheetName val="99.1海業提示コスト(収容数 １２,８００)"/>
      <sheetName val="PhaDoMong"/>
      <sheetName val="XL4Poppy"/>
    </sheetNames>
    <sheetDataSet>
      <sheetData sheetId="0">
        <row r="5">
          <cell r="J5">
            <v>1.3777777777777778</v>
          </cell>
        </row>
      </sheetData>
      <sheetData sheetId="1">
        <row r="5">
          <cell r="J5">
            <v>1.3777777777777778</v>
          </cell>
        </row>
      </sheetData>
      <sheetData sheetId="2">
        <row r="5">
          <cell r="J5">
            <v>1.3777777777777778</v>
          </cell>
        </row>
      </sheetData>
      <sheetData sheetId="3" refreshError="1">
        <row r="5">
          <cell r="J5">
            <v>1.3777777777777778</v>
          </cell>
        </row>
      </sheetData>
      <sheetData sheetId="4">
        <row r="5">
          <cell r="J5">
            <v>1.3777777777777778</v>
          </cell>
        </row>
      </sheetData>
      <sheetData sheetId="5">
        <row r="5">
          <cell r="J5">
            <v>1.3777777777777778</v>
          </cell>
        </row>
      </sheetData>
      <sheetData sheetId="6">
        <row r="5">
          <cell r="J5">
            <v>1.3777777777777778</v>
          </cell>
        </row>
      </sheetData>
      <sheetData sheetId="7">
        <row r="5">
          <cell r="J5">
            <v>1.3777777777777778</v>
          </cell>
        </row>
      </sheetData>
      <sheetData sheetId="8">
        <row r="5">
          <cell r="J5">
            <v>1.3777777777777778</v>
          </cell>
        </row>
      </sheetData>
      <sheetData sheetId="9">
        <row r="5">
          <cell r="J5">
            <v>1.3777777777777778</v>
          </cell>
        </row>
      </sheetData>
      <sheetData sheetId="10">
        <row r="5">
          <cell r="J5">
            <v>1.3777777777777778</v>
          </cell>
        </row>
      </sheetData>
      <sheetData sheetId="11">
        <row r="5">
          <cell r="J5">
            <v>1.3777777777777778</v>
          </cell>
        </row>
      </sheetData>
      <sheetData sheetId="12">
        <row r="5">
          <cell r="J5">
            <v>1.3777777777777778</v>
          </cell>
        </row>
      </sheetData>
      <sheetData sheetId="13">
        <row r="5">
          <cell r="J5">
            <v>1.3777777777777778</v>
          </cell>
        </row>
      </sheetData>
      <sheetData sheetId="14">
        <row r="5">
          <cell r="J5">
            <v>1.3777777777777778</v>
          </cell>
        </row>
      </sheetData>
      <sheetData sheetId="15">
        <row r="5">
          <cell r="J5">
            <v>1.3777777777777778</v>
          </cell>
        </row>
      </sheetData>
      <sheetData sheetId="16">
        <row r="5">
          <cell r="J5">
            <v>1.3777777777777778</v>
          </cell>
        </row>
      </sheetData>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ow r="5">
          <cell r="J5">
            <v>1.3777777777777778</v>
          </cell>
        </row>
      </sheetData>
      <sheetData sheetId="98">
        <row r="5">
          <cell r="J5">
            <v>1.3777777777777778</v>
          </cell>
        </row>
      </sheetData>
      <sheetData sheetId="99">
        <row r="5">
          <cell r="J5">
            <v>1.3777777777777778</v>
          </cell>
        </row>
      </sheetData>
      <sheetData sheetId="100">
        <row r="5">
          <cell r="J5">
            <v>1.3777777777777778</v>
          </cell>
        </row>
      </sheetData>
      <sheetData sheetId="101">
        <row r="5">
          <cell r="J5">
            <v>1.3777777777777778</v>
          </cell>
        </row>
      </sheetData>
      <sheetData sheetId="102">
        <row r="5">
          <cell r="J5">
            <v>1.3777777777777778</v>
          </cell>
        </row>
      </sheetData>
      <sheetData sheetId="103">
        <row r="5">
          <cell r="J5">
            <v>1.3777777777777778</v>
          </cell>
        </row>
      </sheetData>
      <sheetData sheetId="104">
        <row r="5">
          <cell r="J5">
            <v>1.3777777777777778</v>
          </cell>
        </row>
      </sheetData>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定数"/>
      <sheetName val="NP2 OX 4軸"/>
      <sheetName val="4軸GRAPH"/>
      <sheetName val="4軸GRAPH SIZE変更"/>
      <sheetName val="4軸GRAPH ｻｲｽﾞ+μ変更"/>
      <sheetName val="3軸NP2"/>
      <sheetName val="3軸ＮＰ２(2)"/>
      <sheetName val="3軸ＮＰ２ﾃﾞｨｽｸ２枚"/>
      <sheetName val="3軸ＮＰ２ 摩擦係数1.1"/>
      <sheetName val="ENGTRQ"/>
      <sheetName val="油圧、荷重一般"/>
      <sheetName val="含浸グラフ"/>
      <sheetName val="k-21"/>
      <sheetName val="k-22"/>
      <sheetName val="d-19"/>
      <sheetName val="d-20"/>
      <sheetName val="e-10"/>
      <sheetName val="e-11"/>
      <sheetName val="e-12"/>
      <sheetName val="e-13"/>
      <sheetName val="e-14"/>
      <sheetName val="e-20"/>
      <sheetName val="e-23"/>
      <sheetName val="e-24"/>
      <sheetName val="e-29"/>
      <sheetName val="g-20"/>
      <sheetName val="g-21"/>
      <sheetName val="GRAPH 4軸 径Φ120 (2)"/>
      <sheetName val="11月度報告"/>
      <sheetName val="Config"/>
      <sheetName val="T1"/>
      <sheetName val="INDEX"/>
      <sheetName val="1-2-1"/>
      <sheetName val="ｺﾝY条件BD"/>
      <sheetName val="その他経"/>
      <sheetName val="データ"/>
      <sheetName val="Attachment-4(2)"/>
      <sheetName val="収益予実"/>
      <sheetName val="常数"/>
      <sheetName val="98FORECAST (1)"/>
      <sheetName val="PEDESB"/>
      <sheetName val="原紙"/>
      <sheetName val="Cost Table"/>
      <sheetName val="Graph Data"/>
      <sheetName val="Investment"/>
      <sheetName val="Cell Machine Numbers"/>
      <sheetName val="TBL"/>
      <sheetName val="78期 設備負荷率"/>
      <sheetName val="79期 設備負荷率"/>
      <sheetName val="SUNA _ HGM"/>
      <sheetName val="Budget"/>
      <sheetName val="Grafik kaizen"/>
      <sheetName val="Analisa Budo"/>
      <sheetName val="実績_経"/>
      <sheetName val="実績○経"/>
      <sheetName val="伝票計画"/>
      <sheetName val="マスター"/>
      <sheetName val="実績一般"/>
      <sheetName val="実績稟議"/>
      <sheetName val="GROUP A"/>
      <sheetName val="旧実績報告"/>
      <sheetName val="98 Forecast"/>
      <sheetName val="環境２"/>
      <sheetName val="ｾｸﾞﾒﾝﾄ6-3-2.データ"/>
      <sheetName val="月度不良集計"/>
      <sheetName val="洪水マスター"/>
      <sheetName val="Detail"/>
      <sheetName val="COST"/>
      <sheetName val="o’£Òˆê——i–ˆ“úŠm”F‚Ì‚±‚Æj"/>
      <sheetName val="DATA"/>
      <sheetName val="Sales Initiation (5)"/>
      <sheetName val="Timing-1 (6)"/>
      <sheetName val="dashboard (1)"/>
      <sheetName val="standards trend (4)"/>
      <sheetName val="Range"/>
      <sheetName val="TOC"/>
      <sheetName val="GAS"/>
      <sheetName val="NP2_OX_4軸"/>
      <sheetName val="4軸GRAPH_SIZE変更"/>
      <sheetName val="4軸GRAPH_ｻｲｽﾞ+μ変更"/>
      <sheetName val="3軸ＮＰ２_摩擦係数1_1"/>
      <sheetName val="GRAPH_4軸_径Φ120_(2)"/>
      <sheetName val="98FORECAST_(1)"/>
      <sheetName val="78期_設備負荷率"/>
      <sheetName val="79期_設備負荷率"/>
      <sheetName val="SUNA___HGM"/>
      <sheetName val="Grafik_kaizen"/>
      <sheetName val="Analisa_Budo"/>
      <sheetName val="ｾｸﾞﾒﾝﾄ6-3-2_データ"/>
      <sheetName val="CL容量"/>
      <sheetName val="Sheet1"/>
      <sheetName val="LNG･ﾏｽﾀｰ差異"/>
      <sheetName val="ＨＷ流しチャート"/>
      <sheetName val="動線分析"/>
      <sheetName val="乗員前傾角"/>
      <sheetName val="上腕・脇角"/>
      <sheetName val="説明"/>
      <sheetName val="Helios"/>
      <sheetName val="#REF"/>
      <sheetName val="MK(7ｶ国+5,7,12万台)"/>
      <sheetName val="OPERATING HEAD"/>
      <sheetName val="HPMC CODE"/>
      <sheetName val="見極①"/>
      <sheetName val="COGM-Cast 1,2&amp;3"/>
      <sheetName val="SM_13仕様一覧"/>
      <sheetName val="一覧表1"/>
      <sheetName val="グラフ1"/>
      <sheetName val="現ﾃﾞｰﾀ･基準ｸﾞﾗﾌ"/>
      <sheetName val="データ1"/>
      <sheetName val="度数表1"/>
      <sheetName val="Mei 08"/>
      <sheetName val="SHEET6"/>
      <sheetName val="5S"/>
      <sheetName val="ﾛｲ(北米)"/>
      <sheetName val="REJECT3"/>
      <sheetName val="T費"/>
      <sheetName val="1係入力"/>
      <sheetName val="MS６ OUT"/>
      <sheetName val="4月"/>
      <sheetName val="HHD"/>
      <sheetName val="入力値"/>
      <sheetName val="SHEET2"/>
      <sheetName val="Asset"/>
      <sheetName val="SM-13仕様一覧"/>
      <sheetName val="X61B ZH2E L1 #1"/>
      <sheetName val="ICB"/>
      <sheetName val="Reference2"/>
      <sheetName val="Eligible-Data"/>
      <sheetName val="SALES "/>
      <sheetName val="DEBIT NOTE"/>
      <sheetName val="CCM&amp;Target"/>
      <sheetName val="TM"/>
      <sheetName val="Base_Histórica_de_Consumo_NISSA"/>
      <sheetName val="NP2_OX_4軸1"/>
      <sheetName val="4軸GRAPH_SIZE変更1"/>
      <sheetName val="4軸GRAPH_ｻｲｽﾞ+μ変更1"/>
      <sheetName val="3軸ＮＰ２_摩擦係数1_11"/>
      <sheetName val="GRAPH_4軸_径Φ120_(2)1"/>
      <sheetName val="98FORECAST_(1)1"/>
      <sheetName val="Cost_Table"/>
      <sheetName val="Graph_Data"/>
      <sheetName val="Cell_Machine_Numbers"/>
      <sheetName val="78期_設備負荷率1"/>
      <sheetName val="79期_設備負荷率1"/>
      <sheetName val="SUNA___HGM1"/>
      <sheetName val="Grafik_kaizen1"/>
      <sheetName val="Analisa_Budo1"/>
      <sheetName val="GROUP_A"/>
      <sheetName val="98_Forecast"/>
      <sheetName val="ｾｸﾞﾒﾝﾄ6-3-2_データ1"/>
      <sheetName val="Sales_Initiation_(5)"/>
      <sheetName val="Timing-1_(6)"/>
      <sheetName val="dashboard_(1)"/>
      <sheetName val="standards_trend_(4)"/>
      <sheetName val="OPERATING_HEAD"/>
      <sheetName val="HPMC_CODE"/>
      <sheetName val="COGM-Cast_1,2&amp;3"/>
      <sheetName val="Mei_08"/>
      <sheetName val="MS６_OUT"/>
      <sheetName val="X61B_ZH2E_L1_#1"/>
      <sheetName val="SALES_"/>
      <sheetName val="DEBIT_NOTE"/>
      <sheetName val="NP2_OX_4軸2"/>
      <sheetName val="4軸GRAPH_SIZE変更2"/>
      <sheetName val="4軸GRAPH_ｻｲｽﾞ+μ変更2"/>
      <sheetName val="3軸ＮＰ２_摩擦係数1_12"/>
      <sheetName val="GRAPH_4軸_径Φ120_(2)2"/>
      <sheetName val="98FORECAST_(1)2"/>
      <sheetName val="78期_設備負荷率2"/>
      <sheetName val="79期_設備負荷率2"/>
      <sheetName val="SUNA___HGM2"/>
      <sheetName val="Grafik_kaizen2"/>
      <sheetName val="Analisa_Budo2"/>
      <sheetName val="98_Forecast1"/>
      <sheetName val="ｾｸﾞﾒﾝﾄ6-3-2_データ2"/>
      <sheetName val="OPERATING_HEAD1"/>
      <sheetName val="KLHT"/>
      <sheetName val="EX"/>
      <sheetName val="inv"/>
      <sheetName val="表紙"/>
      <sheetName val="要件表Ａ"/>
      <sheetName val="GiaVL"/>
      <sheetName val="Quantity"/>
      <sheetName val="PGG13"/>
      <sheetName val="daywork- Tham khao"/>
      <sheetName val="SPC-OC"/>
      <sheetName val="ocean voya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4上"/>
      <sheetName val="ビーター"/>
      <sheetName val="条件"/>
      <sheetName val="ポーチャー"/>
      <sheetName val="3号機厚さ・坪量・含水率・紙力 (基)"/>
      <sheetName val="ろ水度"/>
      <sheetName val="坪量"/>
      <sheetName val="紙力"/>
      <sheetName val="密度"/>
      <sheetName val="含水率"/>
      <sheetName val="厚さ"/>
      <sheetName val="剪断強度"/>
      <sheetName val="1号機厚さ・坪量・含水率"/>
      <sheetName val="pH水温"/>
      <sheetName val="pH水温 (2)"/>
      <sheetName val="ポーチャーPH"/>
      <sheetName val="pH"/>
      <sheetName val="pH (2)"/>
      <sheetName val="ビーター3号機"/>
      <sheetName val="ビーター3号機 (2)"/>
      <sheetName val="ドライヤー温度"/>
      <sheetName val="3号機厚さ_坪量_含水率_紙力 _基_"/>
      <sheetName val="3機厚さ_坪量_含水率_紙力 _基_"/>
      <sheetName val="県別ﾏﾙﾁ"/>
      <sheetName val="tonghop"/>
      <sheetName val="3号機厚さ・坪量・含水率・紙力_(基)"/>
      <sheetName val="pH水温_(2)"/>
      <sheetName val="pH_(2)"/>
      <sheetName val="ビーター3号機_(2)"/>
      <sheetName val="3号機厚さ_坪量_含水率_紙力__基_"/>
      <sheetName val="TBL"/>
      <sheetName val="74重管C"/>
      <sheetName val="定数"/>
      <sheetName val="P&amp;L"/>
      <sheetName val="集計表"/>
      <sheetName val="F-30"/>
      <sheetName val="INDEX"/>
      <sheetName val="GRAPH 4軸 径Φ120 (2)"/>
      <sheetName val="Proses"/>
      <sheetName val="14上(製作所）"/>
      <sheetName val="GRAPH 4軸 径Φ120 _2_"/>
      <sheetName val="PC一覧"/>
      <sheetName val="軽戦略YOSHIMA"/>
      <sheetName val="3号機厚さ・坪量・含水率・紙力_(基)1"/>
      <sheetName val="pH水温_(2)1"/>
      <sheetName val="pH_(2)1"/>
      <sheetName val="ビーター3号機_(2)1"/>
      <sheetName val="3号機厚さ_坪量_含水率_紙力__基_1"/>
      <sheetName val="3機厚さ_坪量_含水率_紙力__基_"/>
      <sheetName val="nhan cong"/>
      <sheetName val="BD"/>
      <sheetName val="７４期 月度予実管理表"/>
      <sheetName val="部門直直(改)"/>
      <sheetName val="WQ P2 Gentani"/>
      <sheetName val="ｺﾝY条件BD"/>
      <sheetName val="2002"/>
      <sheetName val="ocean voyage"/>
      <sheetName val="06月"/>
      <sheetName val="ﾄﾚｻﾋﾞﾘﾃｨ管理明細"/>
      <sheetName val="旧実績報告"/>
      <sheetName val="Calendar"/>
      <sheetName val="CODE"/>
      <sheetName val="KD入力"/>
      <sheetName val="2WF CST段階  HATC　⊿4"/>
      <sheetName val="ﾄﾞﾗｲﾌﾞ鋳造"/>
      <sheetName val="CF&amp;CX&amp;RF&amp;FI"/>
      <sheetName val="Indonesia"/>
      <sheetName val="Laem Chabang"/>
      <sheetName val="Pasir Gudang"/>
      <sheetName val="Philippines"/>
      <sheetName val="Nagoya"/>
      <sheetName val="Port Klang"/>
      <sheetName val="First Quotation"/>
      <sheetName val="Tokyo"/>
      <sheetName val="CIVIC 1.6L(7ｶ国MA輸出)ｺｽﾄ"/>
      <sheetName val="P2対D1"/>
      <sheetName val="欧州全体"/>
      <sheetName val="ア大洋州"/>
      <sheetName val="米州 全体"/>
      <sheetName val="#REF!"/>
      <sheetName val="DIST"/>
      <sheetName val="INPUT"/>
      <sheetName val="Sheet6"/>
      <sheetName val="75 Nig."/>
      <sheetName val="HPPM"/>
      <sheetName val="HPPMcop"/>
      <sheetName val="HPPMGLO"/>
      <sheetName val="SRP FH"/>
      <sheetName val="ｻﾏﾘ"/>
      <sheetName val="コード表"/>
      <sheetName val="ﾃﾞ-ﾀ"/>
      <sheetName val="79期7月営業人事ﾃﾞｰﾀ"/>
      <sheetName val="詳細"/>
      <sheetName val="期別"/>
      <sheetName val="計画"/>
      <sheetName val="清遠愛機原紙"/>
      <sheetName val="aaa"/>
      <sheetName val="Master Kary.Juli.10"/>
      <sheetName val="収益予実"/>
      <sheetName val="ｾｸﾞﾒﾝﾄ6-3-2.データ"/>
      <sheetName val="Ｐ１"/>
      <sheetName val="K999ｴｸｾﾙへ"/>
      <sheetName val="初期03"/>
      <sheetName val="生産計画"/>
      <sheetName val="台数2"/>
      <sheetName val="1"/>
      <sheetName val="ﾑｰﾊﾞﾌﾞﾙ鋳造 "/>
      <sheetName val="J716(KYOUDO)"/>
      <sheetName val="9.OP流量"/>
      <sheetName val="Config"/>
      <sheetName val="organization data"/>
      <sheetName val="Ｐ９"/>
      <sheetName val="Assumptions"/>
      <sheetName val="NT_users list"/>
      <sheetName val="#REF"/>
      <sheetName val="加工ZV"/>
      <sheetName val="Ship-To &amp; IC Lookup"/>
      <sheetName val="Lookup Lists"/>
      <sheetName val="OE Lookup"/>
      <sheetName val="Attachment X"/>
      <sheetName val="Ref"/>
      <sheetName val="メーカー検索"/>
      <sheetName val="月度抄表"/>
      <sheetName val="低压抄表"/>
      <sheetName val="詳細要件定義"/>
      <sheetName val="KIT, FOOT LT (2FB)"/>
      <sheetName val="プリモ_S0"/>
      <sheetName val="プリモ_S1"/>
      <sheetName val="プリモ_S2"/>
      <sheetName val="プリモ_S3"/>
      <sheetName val="ﾛｲ(北米)"/>
      <sheetName val="ﾛｲ"/>
      <sheetName val="前提1-综合"/>
      <sheetName val="DATA"/>
      <sheetName val="回覧用紙"/>
      <sheetName val="Honda 7-78-S2-08"/>
      <sheetName val="MAP Bumper Capacity Conditions"/>
      <sheetName val="MAP Bumper &amp; IP Prod. Plan"/>
      <sheetName val="INPC"/>
      <sheetName val="3号機厚さ・坪量・含水率・紙力_(基)2"/>
      <sheetName val="pH水温_(2)2"/>
      <sheetName val="pH_(2)2"/>
      <sheetName val="ビーター3号機_(2)2"/>
      <sheetName val="3号機厚さ_坪量_含水率_紙力__基_2"/>
      <sheetName val="3機厚さ_坪量_含水率_紙力__基_1"/>
      <sheetName val="GRAPH_4軸_径Φ120_(2)"/>
      <sheetName val="GRAPH_4軸_径Φ120__2_"/>
      <sheetName val="WQ_P2_Gentani"/>
      <sheetName val="nhan_cong"/>
      <sheetName val="７４期_月度予実管理表"/>
      <sheetName val="2WF_CST段階__HATC　⊿4"/>
      <sheetName val="ocean_voyage"/>
      <sheetName val="Laem_Chabang"/>
      <sheetName val="Pasir_Gudang"/>
      <sheetName val="Port_Klang"/>
      <sheetName val="First_Quotation"/>
      <sheetName val="CIVIC_1_6L(7ｶ国MA輸出)ｺｽﾄ"/>
      <sheetName val="米州_全体"/>
      <sheetName val="75_Nig_"/>
      <sheetName val="NT_users_list"/>
      <sheetName val="SRP_FH"/>
      <sheetName val="Ship-To_&amp;_IC_Lookup"/>
      <sheetName val="Lookup_Lists"/>
      <sheetName val="OE_Lookup"/>
      <sheetName val="Attachment_X"/>
      <sheetName val="ﾑｰﾊﾞﾌﾞﾙ鋳造_"/>
      <sheetName val="9_OP流量"/>
      <sheetName val="organization_data"/>
      <sheetName val="volume"/>
      <sheetName val="長滞ﾘｽﾄ"/>
      <sheetName val="修繕"/>
      <sheetName val="IMASTER"/>
      <sheetName val="请保留"/>
      <sheetName val="HL製造"/>
      <sheetName val="WR"/>
      <sheetName val="WR製造"/>
      <sheetName val="ｱｳﾀｰ"/>
      <sheetName val="ｼｽﾃﾑ組立"/>
      <sheetName val="ｼｬﾌﾄ"/>
      <sheetName val="ﾌﾚｷ"/>
      <sheetName val="ﾗｲﾅｰ"/>
      <sheetName val="一体成型"/>
      <sheetName val="三ヶ日製造"/>
      <sheetName val="三ヶ日組立"/>
      <sheetName val="三田西組立"/>
      <sheetName val="仕上"/>
      <sheetName val="純HL"/>
      <sheetName val="成型"/>
      <sheetName val="製造ｱｳﾀｰ"/>
      <sheetName val="鋳込"/>
      <sheetName val="柏原製造"/>
      <sheetName val="柏原組立"/>
      <sheetName val="部品"/>
      <sheetName val="2004明細報告"/>
      <sheetName val="賃率総括"/>
      <sheetName val="PL"/>
      <sheetName val="Color"/>
      <sheetName val="電気設備表"/>
      <sheetName val="3号機厚さ・坪量・含水率・紙力_(基)4"/>
      <sheetName val="pH水温_(2)4"/>
      <sheetName val="pH_(2)4"/>
      <sheetName val="ビーター3号機_(2)4"/>
      <sheetName val="3号機厚さ_坪量_含水率_紙力__基_4"/>
      <sheetName val="3機厚さ_坪量_含水率_紙力__基_3"/>
      <sheetName val="3号機厚さ・坪量・含水率・紙力_(基)3"/>
      <sheetName val="pH水温_(2)3"/>
      <sheetName val="pH_(2)3"/>
      <sheetName val="ビーター3号機_(2)3"/>
      <sheetName val="3号機厚さ_坪量_含水率_紙力__基_3"/>
      <sheetName val="3機厚さ_坪量_含水率_紙力__基_2"/>
      <sheetName val="９０年～９８年サマリー１"/>
      <sheetName val="3ﾄﾗﾝｸ閉まり"/>
      <sheetName val="72直直明細.下"/>
      <sheetName val="業務日報"/>
      <sheetName val="Sheet1"/>
      <sheetName val="上野ﾌｫｰﾑ台当たり"/>
      <sheetName val="REG_4R'08"/>
      <sheetName val="推移データ"/>
      <sheetName val="工数集計"/>
      <sheetName val="HL extract"/>
      <sheetName val="部品情報"/>
      <sheetName val="フォーム１"/>
      <sheetName val="SQL"/>
      <sheetName val="T_チューブ所要量"/>
      <sheetName val="T_原価"/>
      <sheetName val="T_工数"/>
      <sheetName val="T_賃率"/>
      <sheetName val="T_賃率係数"/>
      <sheetName val="T_電線所要量"/>
      <sheetName val="T_銅ベース"/>
      <sheetName val="T_部品管理"/>
      <sheetName val="T_部品所要量"/>
      <sheetName val="画面チューブ"/>
      <sheetName val="画面チューブ計"/>
      <sheetName val="画面加工"/>
      <sheetName val="画面総括"/>
      <sheetName val="画面電線"/>
      <sheetName val="画面電線計"/>
      <sheetName val="画面部品"/>
      <sheetName val="画面部品計"/>
      <sheetName val="画面要求"/>
      <sheetName val="基本枠"/>
      <sheetName val="支払条件"/>
      <sheetName val="01-59"/>
      <sheetName val="FCC 01-1  (2014)"/>
      <sheetName val="3号機厚さ_坪量ß含水率_紙力 _基_"/>
      <sheetName val="3号機厚さ_坪量ß含水率_紙力__基_"/>
      <sheetName val="HTE LIST"/>
      <sheetName val="材料"/>
      <sheetName val="見極①"/>
      <sheetName val="D"/>
      <sheetName val="入力"/>
      <sheetName val="マスター"/>
      <sheetName val="データ"/>
      <sheetName val="斜板不良(原紙)"/>
      <sheetName val="自動加工時間見積り"/>
      <sheetName val="ｶﾞﾗｽ円環 直材 (2)"/>
      <sheetName val="液圧拡張ｺｽﾄ比較"/>
      <sheetName val="ｵｰﾀﾞｰ受付"/>
      <sheetName val="ｱﾛｹｼｭﾐﾚｰｼｮﾝ"/>
      <sheetName val="OF"/>
      <sheetName val="Sheet3"/>
      <sheetName val="週別"/>
      <sheetName val="ｱﾘｹｰｼｮﾝ"/>
      <sheetName val="荷繰表"/>
      <sheetName val="ｵｰﾀﾞｰ受方"/>
      <sheetName val="オーダー裏"/>
      <sheetName val="ｵｰﾀﾞｰｽｹｼﾞｭｰﾙ裏"/>
      <sheetName val="５月登録"/>
      <sheetName val="ｲﾆｼｬﾙ"/>
      <sheetName val="生産制約"/>
      <sheetName val="オーダー"/>
      <sheetName val="ｲﾆｼｬﾙ裏"/>
      <sheetName val="ｲﾆｼｬﾙPPA"/>
      <sheetName val="出荷順"/>
      <sheetName val="ｲﾆｼｬﾙPPA3"/>
      <sheetName val="ｲﾆｼｬﾙPPA2"/>
      <sheetName val="１４－１６期損益"/>
      <sheetName val="__SEIDATA取得"/>
      <sheetName val="詳細WRDATA"/>
      <sheetName val="(9.30) IP"/>
      <sheetName val="3.４Ｒ損益"/>
      <sheetName val="上海集货"/>
      <sheetName val="损益表"/>
      <sheetName val="telco-p"/>
      <sheetName val="ControlPanel"/>
      <sheetName val="Sales"/>
      <sheetName val="13 Ki Labor"/>
      <sheetName val="ﾗｲﾝ負荷(比較付) (2)"/>
      <sheetName val="00 DOWNLOAD"/>
      <sheetName val="対比9-19"/>
      <sheetName val="PRTOSHI"/>
      <sheetName val="衝撃統計ﾃﾞｰﾀ"/>
      <sheetName val="リスト1"/>
      <sheetName val="72直直明細_下"/>
      <sheetName val="月報費用"/>
      <sheetName val="Data Acuan"/>
      <sheetName val="1-2-1"/>
      <sheetName val="MK(7ｶ国+5,7,12万台)"/>
      <sheetName val="2005．05．26Iwasaki"/>
      <sheetName val="計算結果"/>
      <sheetName val="TRQ_CONV COMP"/>
      <sheetName val="EDP機種"/>
      <sheetName val="表紙 Cover"/>
      <sheetName val="9914"/>
      <sheetName val="Var"/>
      <sheetName val="ｹｰｽﾏｰｸ"/>
      <sheetName val="ＦＲＭ負荷表"/>
      <sheetName val="PickListData"/>
      <sheetName val="EGJ実費(2HC)"/>
      <sheetName val="TABLE"/>
      <sheetName val="3-DELIVERY"/>
      <sheetName val="010828"/>
      <sheetName val="98 Forecast"/>
      <sheetName val="HPMC CODE"/>
      <sheetName val="RFQ Cover Page"/>
      <sheetName val="３発デ－タ"/>
      <sheetName val="3号機厚さ・坪量・含水率・紙力_(基)5"/>
      <sheetName val="pH水温_(2)5"/>
      <sheetName val="pH_(2)5"/>
      <sheetName val="ビーター3号機_(2)5"/>
      <sheetName val="3号機厚さ_坪量_含水率_紙力__基_5"/>
      <sheetName val="3機厚さ_坪量_含水率_紙力__基_4"/>
      <sheetName val="GRAPH_4軸_径Φ120_(2)1"/>
      <sheetName val="GRAPH_4軸_径Φ120__2_1"/>
      <sheetName val="７４期_月度予実管理表1"/>
      <sheetName val="WQ_P2_Gentani1"/>
      <sheetName val="nhan_cong1"/>
      <sheetName val="2WF_CST段階__HATC　⊿41"/>
      <sheetName val="Laem_Chabang1"/>
      <sheetName val="Pasir_Gudang1"/>
      <sheetName val="Port_Klang1"/>
      <sheetName val="First_Quotation1"/>
      <sheetName val="ocean_voyage1"/>
      <sheetName val="CIVIC_1_6L(7ｶ国MA輸出)ｺｽﾄ1"/>
      <sheetName val="米州_全体1"/>
      <sheetName val="75_Nig_1"/>
      <sheetName val="SRP_FH1"/>
      <sheetName val="NT_users_list1"/>
      <sheetName val="KIT,_FOOT_LT_(2FB)"/>
      <sheetName val="Master_Kary_Juli_10"/>
      <sheetName val="Ship-To_&amp;_IC_Lookup1"/>
      <sheetName val="Lookup_Lists1"/>
      <sheetName val="OE_Lookup1"/>
      <sheetName val="Attachment_X1"/>
      <sheetName val="ﾑｰﾊﾞﾌﾞﾙ鋳造_1"/>
      <sheetName val="9_OP流量1"/>
      <sheetName val="organization_data1"/>
      <sheetName val="Honda_7-78-S2-08"/>
      <sheetName val="ｾｸﾞﾒﾝﾄ6-3-2_データ"/>
      <sheetName val="13_Ki_Labor"/>
      <sheetName val="MAP_Bumper_Capacity_Conditions"/>
      <sheetName val="MAP_Bumper_&amp;_IP_Prod__Plan"/>
      <sheetName val="HTE_LIST"/>
      <sheetName val="DIST "/>
      <sheetName val="Alloc.-Unit"/>
      <sheetName val="集合"/>
      <sheetName val="Sheet2"/>
      <sheetName val="预算"/>
      <sheetName val="原紙"/>
      <sheetName val="引当型式確認画面"/>
      <sheetName val="Asset"/>
      <sheetName val="ﾐﾆﾊﾞﾝ市場"/>
      <sheetName val="input 7"/>
      <sheetName val="Profit"/>
      <sheetName val="WAKTU"/>
      <sheetName val="drop down list"/>
      <sheetName val="Attachment_4_2_"/>
      <sheetName val="H14_1~5トラブル件数"/>
      <sheetName val="MATERIAL"/>
      <sheetName val="RT-2"/>
      <sheetName val="能力ﾏｽﾀ"/>
      <sheetName val="Base"/>
      <sheetName val="Weight"/>
      <sheetName val="ST"/>
      <sheetName val="AE1218"/>
      <sheetName val="収75対発ＤＢ"/>
      <sheetName val="(9_30)_IP"/>
      <sheetName val="3_４Ｒ損益"/>
      <sheetName val="TRQ_CONV_COMP"/>
      <sheetName val="ｶﾞﾗｽ円環_直材_(2)"/>
      <sheetName val="HL_extract"/>
      <sheetName val="表紙_Cover"/>
      <sheetName val="FCC_01-1__(2014)"/>
      <sheetName val="InlandG4"/>
      <sheetName val="InlandIPI"/>
      <sheetName val="InlandRIPI"/>
      <sheetName val="DRINKING Oct'13"/>
      <sheetName val="HITUNG"/>
      <sheetName val="Ratio"/>
      <sheetName val="職種ﾏｽﾀｰ"/>
      <sheetName val="見積書"/>
      <sheetName val="検査ﾃﾞｰﾀ"/>
      <sheetName val="deviant"/>
      <sheetName val="Input List"/>
      <sheetName val="C"/>
      <sheetName val="Quote Cover Page"/>
      <sheetName val="Analysis"/>
      <sheetName val="Materials"/>
      <sheetName val="yield"/>
      <sheetName val="Menu"/>
      <sheetName val="組立費算出シート"/>
      <sheetName val="LCD(SEG)回路組立"/>
      <sheetName val="Labor cost"/>
      <sheetName val="Invest"/>
      <sheetName val="SG生産"/>
      <sheetName val="Summary (3)"/>
      <sheetName val="MISSION"/>
      <sheetName val="FW_STEXCEL"/>
      <sheetName val="月次データ"/>
      <sheetName val="DwgDetail"/>
      <sheetName val="フォーム1"/>
      <sheetName val="S-PARTS-XE"/>
      <sheetName val="E&amp;FDATA"/>
      <sheetName val="FORM DEC '17"/>
      <sheetName val="hvs1107"/>
      <sheetName val="Ｒ面"/>
      <sheetName val="M3 M4"/>
      <sheetName val="M3 M4 (2)"/>
      <sheetName val="７９期"/>
      <sheetName val="No2投資内容（工程別） 12-09改"/>
      <sheetName val="CIVIC 1.7L(7ｶ国MA輸出)GKN同一"/>
      <sheetName val="稼働変化原本"/>
      <sheetName val="ＬⅠ 1X従来加工①"/>
      <sheetName val="HPMCGLO"/>
      <sheetName val="094W原紙 "/>
      <sheetName val=""/>
      <sheetName val="72直直明細_下1"/>
      <sheetName val="UW FRM E2"/>
      <sheetName val="Royalty"/>
      <sheetName val="常数"/>
      <sheetName val="依頼"/>
      <sheetName val="技指料"/>
      <sheetName val="ﾊﾟｯｸ"/>
      <sheetName val="KD設備 ACC"/>
      <sheetName val="枠外"/>
      <sheetName val="RG"/>
      <sheetName val="配当（ア大）"/>
      <sheetName val="KD輸原表"/>
      <sheetName val="CIVIC TH(7月)"/>
      <sheetName val="BLUFORD3 FBOM-update081303"/>
      <sheetName val="ポンプ作動耐久回数検討"/>
      <sheetName val="モデル賃金"/>
      <sheetName val="社員リスト"/>
      <sheetName val="概要モードチェックＴ"/>
      <sheetName val="ｿﾌﾄ"/>
      <sheetName val="基本条件設定用"/>
      <sheetName val="lgth adj fine"/>
      <sheetName val="Gauge Accuracy"/>
      <sheetName val="9510"/>
      <sheetName val="RFQ_Cover_Page"/>
      <sheetName val="00_DOWNLOAD"/>
      <sheetName val="ﾗｲﾝ負荷(比較付)_(2)"/>
      <sheetName val="3号機厚さ・坪量・含水率・紙力_(基)6"/>
      <sheetName val="pH水温_(2)6"/>
      <sheetName val="pH_(2)6"/>
      <sheetName val="ビーター3号機_(2)6"/>
      <sheetName val="3号機厚さ_坪量_含水率_紙力__基_6"/>
      <sheetName val="3機厚さ_坪量_含水率_紙力__基_5"/>
      <sheetName val="GRAPH_4軸_径Φ120_(2)2"/>
      <sheetName val="GRAPH_4軸_径Φ120__2_2"/>
      <sheetName val="WQ_P2_Gentani2"/>
      <sheetName val="nhan_cong2"/>
      <sheetName val="７４期_月度予実管理表2"/>
      <sheetName val="2WF_CST段階__HATC　⊿42"/>
      <sheetName val="ocean_voyage2"/>
      <sheetName val="Laem_Chabang2"/>
      <sheetName val="Pasir_Gudang2"/>
      <sheetName val="Port_Klang2"/>
      <sheetName val="First_Quotation2"/>
      <sheetName val="米州_全体2"/>
      <sheetName val="CIVIC_1_6L(7ｶ国MA輸出)ｺｽﾄ2"/>
      <sheetName val="ﾑｰﾊﾞﾌﾞﾙ鋳造_2"/>
      <sheetName val="9_OP流量2"/>
      <sheetName val="75_Nig_2"/>
      <sheetName val="organization_data2"/>
      <sheetName val="SRP_FH2"/>
      <sheetName val="NT_users_list2"/>
      <sheetName val="Ship-To_&amp;_IC_Lookup2"/>
      <sheetName val="Lookup_Lists2"/>
      <sheetName val="OE_Lookup2"/>
      <sheetName val="Attachment_X2"/>
      <sheetName val="72直直明細_下2"/>
      <sheetName val="KIT,_FOOT_LT_(2FB)1"/>
      <sheetName val="Honda_7-78-S2-081"/>
      <sheetName val="Master_Kary_Juli_101"/>
      <sheetName val="MAP_Bumper_Capacity_Conditions1"/>
      <sheetName val="MAP_Bumper_&amp;_IP_Prod__Plan1"/>
      <sheetName val="ｾｸﾞﾒﾝﾄ6-3-2_データ1"/>
      <sheetName val="ｶﾞﾗｽ円環_直材_(2)1"/>
      <sheetName val="(9_30)_IP1"/>
      <sheetName val="3_４Ｒ損益1"/>
      <sheetName val="HL_extract1"/>
      <sheetName val="13_Ki_Labor1"/>
      <sheetName val="HTE_LIST1"/>
      <sheetName val="RFQ_Cover_Page1"/>
      <sheetName val="00_DOWNLOAD1"/>
      <sheetName val="ﾗｲﾝ負荷(比較付)_(2)1"/>
      <sheetName val="Basic_Information"/>
      <sheetName val="ITEM  STUDY (2)"/>
      <sheetName val="FORCASTE"/>
      <sheetName val="ALL"/>
      <sheetName val="DATA BASE"/>
      <sheetName val="IM"/>
      <sheetName val="OPIPTK"/>
      <sheetName val="Turnover Comp."/>
      <sheetName val="TOTPTOTEK"/>
      <sheetName val="DATA COA"/>
      <sheetName val="NEW-PANEL"/>
      <sheetName val="体質∥"/>
      <sheetName val="LM"/>
      <sheetName val="dg-VTu"/>
      <sheetName val="BookMaster"/>
      <sheetName val="Detail"/>
      <sheetName val="DIST_"/>
      <sheetName val="Alloc_-Unit"/>
      <sheetName val="損益分岐点"/>
      <sheetName val="表紙_Cover1"/>
      <sheetName val="DIST_1"/>
      <sheetName val="Alloc_-Unit1"/>
      <sheetName val="TRQ_CONV_COMP1"/>
      <sheetName val="3号機厚さ・坪量・含水率・紙力_(基)7"/>
      <sheetName val="pH水温_(2)7"/>
      <sheetName val="pH_(2)7"/>
      <sheetName val="ビーター3号機_(2)7"/>
      <sheetName val="3号機厚さ_坪量_含水率_紙力__基_7"/>
      <sheetName val="3機厚さ_坪量_含水率_紙力__基_6"/>
      <sheetName val="nhan_cong3"/>
      <sheetName val="GRAPH_4軸_径Φ120_(2)3"/>
      <sheetName val="GRAPH_4軸_径Φ120__2_3"/>
      <sheetName val="７４期_月度予実管理表3"/>
      <sheetName val="WQ_P2_Gentani3"/>
      <sheetName val="2WF_CST段階__HATC　⊿43"/>
      <sheetName val="ocean_voyage3"/>
      <sheetName val="Laem_Chabang3"/>
      <sheetName val="Pasir_Gudang3"/>
      <sheetName val="Port_Klang3"/>
      <sheetName val="First_Quotation3"/>
      <sheetName val="CIVIC_1_6L(7ｶ国MA輸出)ｺｽﾄ3"/>
      <sheetName val="米州_全体3"/>
      <sheetName val="13_Ki_Labor2"/>
      <sheetName val="SRP_FH3"/>
      <sheetName val="75_Nig_3"/>
      <sheetName val="NT_users_list3"/>
      <sheetName val="Ship-To_&amp;_IC_Lookup3"/>
      <sheetName val="Lookup_Lists3"/>
      <sheetName val="OE_Lookup3"/>
      <sheetName val="Attachment_X3"/>
      <sheetName val="ﾑｰﾊﾞﾌﾞﾙ鋳造_3"/>
      <sheetName val="9_OP流量3"/>
      <sheetName val="organization_data3"/>
      <sheetName val="KIT,_FOOT_LT_(2FB)2"/>
      <sheetName val="表紙_Cover2"/>
      <sheetName val="DIST_2"/>
      <sheetName val="Alloc_-Unit2"/>
      <sheetName val="Master_Kary_Juli_102"/>
      <sheetName val="Honda_7-78-S2-082"/>
      <sheetName val="MAP_Bumper_Capacity_Conditions2"/>
      <sheetName val="MAP_Bumper_&amp;_IP_Prod__Plan2"/>
      <sheetName val="ｾｸﾞﾒﾝﾄ6-3-2_データ2"/>
      <sheetName val="HL_extract2"/>
      <sheetName val="72直直明細_下3"/>
      <sheetName val="ｶﾞﾗｽ円環_直材_(2)2"/>
      <sheetName val="(9_30)_IP2"/>
      <sheetName val="3_４Ｒ損益2"/>
      <sheetName val="HTE_LIST2"/>
      <sheetName val="00_DOWNLOAD2"/>
      <sheetName val="TRQ_CONV_COMP2"/>
      <sheetName val="3号機厚さ・坪量・含水率・紙力_(基)8"/>
      <sheetName val="pH水温_(2)8"/>
      <sheetName val="pH_(2)8"/>
      <sheetName val="ビーター3号機_(2)8"/>
      <sheetName val="3号機厚さ_坪量_含水率_紙力__基_8"/>
      <sheetName val="3機厚さ_坪量_含水率_紙力__基_7"/>
      <sheetName val="nhan_cong4"/>
      <sheetName val="GRAPH_4軸_径Φ120_(2)4"/>
      <sheetName val="GRAPH_4軸_径Φ120__2_4"/>
      <sheetName val="７４期_月度予実管理表4"/>
      <sheetName val="WQ_P2_Gentani4"/>
      <sheetName val="2WF_CST段階__HATC　⊿44"/>
      <sheetName val="ocean_voyage4"/>
      <sheetName val="Laem_Chabang4"/>
      <sheetName val="Pasir_Gudang4"/>
      <sheetName val="Port_Klang4"/>
      <sheetName val="First_Quotation4"/>
      <sheetName val="CIVIC_1_6L(7ｶ国MA輸出)ｺｽﾄ4"/>
      <sheetName val="米州_全体4"/>
      <sheetName val="13_Ki_Labor3"/>
      <sheetName val="SRP_FH4"/>
      <sheetName val="75_Nig_4"/>
      <sheetName val="NT_users_list4"/>
      <sheetName val="Ship-To_&amp;_IC_Lookup4"/>
      <sheetName val="Lookup_Lists4"/>
      <sheetName val="OE_Lookup4"/>
      <sheetName val="Attachment_X4"/>
      <sheetName val="ﾑｰﾊﾞﾌﾞﾙ鋳造_4"/>
      <sheetName val="9_OP流量4"/>
      <sheetName val="organization_data4"/>
      <sheetName val="KIT,_FOOT_LT_(2FB)3"/>
      <sheetName val="表紙_Cover3"/>
      <sheetName val="DIST_3"/>
      <sheetName val="Alloc_-Unit3"/>
      <sheetName val="Master_Kary_Juli_103"/>
      <sheetName val="Honda_7-78-S2-083"/>
      <sheetName val="MAP_Bumper_Capacity_Conditions3"/>
      <sheetName val="MAP_Bumper_&amp;_IP_Prod__Plan3"/>
      <sheetName val="ｾｸﾞﾒﾝﾄ6-3-2_データ3"/>
      <sheetName val="HL_extract3"/>
      <sheetName val="72直直明細_下4"/>
      <sheetName val="ｶﾞﾗｽ円環_直材_(2)3"/>
      <sheetName val="(9_30)_IP3"/>
      <sheetName val="3_４Ｒ損益3"/>
      <sheetName val="HTE_LIST3"/>
      <sheetName val="00_DOWNLOAD3"/>
      <sheetName val="TRQ_CONV_COMP3"/>
      <sheetName val="3号機厚さ・坪量・含水率・紙力_(基)9"/>
      <sheetName val="pH水温_(2)9"/>
      <sheetName val="pH_(2)9"/>
      <sheetName val="ビーター3号機_(2)9"/>
      <sheetName val="3号機厚さ_坪量_含水率_紙力__基_9"/>
      <sheetName val="3機厚さ_坪量_含水率_紙力__基_8"/>
      <sheetName val="nhan_cong5"/>
      <sheetName val="GRAPH_4軸_径Φ120_(2)5"/>
      <sheetName val="GRAPH_4軸_径Φ120__2_5"/>
      <sheetName val="７４期_月度予実管理表5"/>
      <sheetName val="WQ_P2_Gentani5"/>
      <sheetName val="2WF_CST段階__HATC　⊿45"/>
      <sheetName val="ocean_voyage5"/>
      <sheetName val="Laem_Chabang5"/>
      <sheetName val="Pasir_Gudang5"/>
      <sheetName val="Port_Klang5"/>
      <sheetName val="First_Quotation5"/>
      <sheetName val="CIVIC_1_6L(7ｶ国MA輸出)ｺｽﾄ5"/>
      <sheetName val="米州_全体5"/>
      <sheetName val="13_Ki_Labor4"/>
      <sheetName val="SRP_FH5"/>
      <sheetName val="75_Nig_5"/>
      <sheetName val="NT_users_list5"/>
      <sheetName val="Ship-To_&amp;_IC_Lookup5"/>
      <sheetName val="Lookup_Lists5"/>
      <sheetName val="OE_Lookup5"/>
      <sheetName val="Attachment_X5"/>
      <sheetName val="ﾑｰﾊﾞﾌﾞﾙ鋳造_5"/>
      <sheetName val="9_OP流量5"/>
      <sheetName val="organization_data5"/>
      <sheetName val="KIT,_FOOT_LT_(2FB)4"/>
      <sheetName val="表紙_Cover4"/>
      <sheetName val="DIST_4"/>
      <sheetName val="Alloc_-Unit4"/>
      <sheetName val="Master_Kary_Juli_104"/>
      <sheetName val="Honda_7-78-S2-084"/>
      <sheetName val="MAP_Bumper_Capacity_Conditions4"/>
      <sheetName val="MAP_Bumper_&amp;_IP_Prod__Plan4"/>
      <sheetName val="ｾｸﾞﾒﾝﾄ6-3-2_データ4"/>
      <sheetName val="HL_extract4"/>
      <sheetName val="72直直明細_下5"/>
      <sheetName val="ｶﾞﾗｽ円環_直材_(2)4"/>
      <sheetName val="(9_30)_IP4"/>
      <sheetName val="3_４Ｒ損益4"/>
      <sheetName val="HTE_LIST4"/>
      <sheetName val="00_DOWNLOAD4"/>
      <sheetName val="TRQ_CONV_COMP4"/>
      <sheetName val="UW_FRM_E2"/>
      <sheetName val="3号機厚さ・坪量・含水率・紙力_(基)10"/>
      <sheetName val="pH水温_(2)10"/>
      <sheetName val="pH_(2)10"/>
      <sheetName val="ビーター3号機_(2)10"/>
      <sheetName val="3号機厚さ_坪量_含水率_紙力__基_10"/>
      <sheetName val="3機厚さ_坪量_含水率_紙力__基_9"/>
      <sheetName val="nhan_cong6"/>
      <sheetName val="GRAPH_4軸_径Φ120_(2)6"/>
      <sheetName val="GRAPH_4軸_径Φ120__2_6"/>
      <sheetName val="７４期_月度予実管理表6"/>
      <sheetName val="WQ_P2_Gentani6"/>
      <sheetName val="2WF_CST段階__HATC　⊿46"/>
      <sheetName val="ocean_voyage6"/>
      <sheetName val="Laem_Chabang6"/>
      <sheetName val="Pasir_Gudang6"/>
      <sheetName val="Port_Klang6"/>
      <sheetName val="First_Quotation6"/>
      <sheetName val="CIVIC_1_6L(7ｶ国MA輸出)ｺｽﾄ6"/>
      <sheetName val="米州_全体6"/>
      <sheetName val="13_Ki_Labor5"/>
      <sheetName val="SRP_FH6"/>
      <sheetName val="75_Nig_6"/>
      <sheetName val="DIST_5"/>
      <sheetName val="NT_users_list6"/>
      <sheetName val="Ship-To_&amp;_IC_Lookup6"/>
      <sheetName val="Lookup_Lists6"/>
      <sheetName val="OE_Lookup6"/>
      <sheetName val="Attachment_X6"/>
      <sheetName val="ﾑｰﾊﾞﾌﾞﾙ鋳造_6"/>
      <sheetName val="9_OP流量6"/>
      <sheetName val="organization_data6"/>
      <sheetName val="KIT,_FOOT_LT_(2FB)5"/>
      <sheetName val="表紙_Cover5"/>
      <sheetName val="Alloc_-Unit5"/>
      <sheetName val="Honda_7-78-S2-085"/>
      <sheetName val="Master_Kary_Juli_105"/>
      <sheetName val="MAP_Bumper_Capacity_Conditions5"/>
      <sheetName val="MAP_Bumper_&amp;_IP_Prod__Plan5"/>
      <sheetName val="ｾｸﾞﾒﾝﾄ6-3-2_データ5"/>
      <sheetName val="HL_extract5"/>
      <sheetName val="ｶﾞﾗｽ円環_直材_(2)5"/>
      <sheetName val="(9_30)_IP5"/>
      <sheetName val="3_４Ｒ損益5"/>
      <sheetName val="72直直明細_下6"/>
      <sheetName val="00_DOWNLOAD5"/>
      <sheetName val="HTE_LIST5"/>
      <sheetName val="TRQ_CONV_COMP5"/>
      <sheetName val="UW_FRM_E21"/>
      <sheetName val="LCL GENT0.4444,1.8JPN"/>
      <sheetName val="SEA"/>
      <sheetName val="C.O."/>
      <sheetName val="表入力"/>
      <sheetName val="98_Forecast"/>
      <sheetName val="FPI DETAILS"/>
      <sheetName val="ｺｽﾄ企画"/>
      <sheetName val="ComparitivesP&amp;L"/>
      <sheetName val="BS"/>
      <sheetName val="Proposed 2003 Salary Range"/>
      <sheetName val="日産ｺﾓﾝR"/>
      <sheetName val="M5A0_01-01-22"/>
      <sheetName val="生涯利益計画ｼｰﾄ"/>
      <sheetName val="COA"/>
      <sheetName val="Trading Statement"/>
      <sheetName val="PHI"/>
      <sheetName val="HKG"/>
      <sheetName val="TWN"/>
      <sheetName val="IND"/>
      <sheetName val="THA"/>
      <sheetName val="SRL"/>
      <sheetName val="INDIA"/>
      <sheetName val="Top items per Dept"/>
      <sheetName val="3号機厚さ・坪量・含水率・紙力_(基)11"/>
      <sheetName val="pH水温_(2)11"/>
      <sheetName val="pH_(2)11"/>
      <sheetName val="ビーター3号機_(2)11"/>
      <sheetName val="3号機厚さ_坪量_含水率_紙力__基_11"/>
      <sheetName val="3機厚さ_坪量_含水率_紙力__基_10"/>
      <sheetName val="GRAPH_4軸_径Φ120_(2)7"/>
      <sheetName val="GRAPH_4軸_径Φ120__2_7"/>
      <sheetName val="７４期_月度予実管理表7"/>
      <sheetName val="nhan_cong7"/>
      <sheetName val="WQ_P2_Gentani7"/>
      <sheetName val="ocean_voyage7"/>
      <sheetName val="2WF_CST段階__HATC　⊿47"/>
      <sheetName val="CIVIC_1_6L(7ｶ国MA輸出)ｺｽﾄ7"/>
      <sheetName val="Laem_Chabang7"/>
      <sheetName val="Pasir_Gudang7"/>
      <sheetName val="Port_Klang7"/>
      <sheetName val="First_Quotation7"/>
      <sheetName val="米州_全体7"/>
      <sheetName val="75_Nig_7"/>
      <sheetName val="SRP_FH7"/>
      <sheetName val="Master_Kary_Juli_106"/>
      <sheetName val="ｾｸﾞﾒﾝﾄ6-3-2_データ6"/>
      <sheetName val="ﾑｰﾊﾞﾌﾞﾙ鋳造_7"/>
      <sheetName val="9_OP流量7"/>
      <sheetName val="organization_data7"/>
      <sheetName val="NT_users_list7"/>
      <sheetName val="Ship-To_&amp;_IC_Lookup7"/>
      <sheetName val="Lookup_Lists7"/>
      <sheetName val="OE_Lookup7"/>
      <sheetName val="Attachment_X7"/>
      <sheetName val="KIT,_FOOT_LT_(2FB)6"/>
      <sheetName val="Honda_7-78-S2-086"/>
      <sheetName val="MAP_Bumper_Capacity_Conditions6"/>
      <sheetName val="MAP_Bumper_&amp;_IP_Prod__Plan6"/>
      <sheetName val="72直直明細_下7"/>
      <sheetName val="HL_extract6"/>
      <sheetName val="FCC_01-1__(2014)1"/>
      <sheetName val="3号機厚さ_坪量ß含水率_紙力__基_1"/>
      <sheetName val="HTE_LIST6"/>
      <sheetName val="ｶﾞﾗｽ円環_直材_(2)6"/>
      <sheetName val="(9_30)_IP6"/>
      <sheetName val="3_４Ｒ損益6"/>
      <sheetName val="13_Ki_Labor6"/>
      <sheetName val="ﾗｲﾝ負荷(比較付)_(2)2"/>
      <sheetName val="00_DOWNLOAD6"/>
      <sheetName val="Data_Acuan"/>
      <sheetName val="TRQ_CONV_COMP6"/>
      <sheetName val="表紙_Cover6"/>
      <sheetName val="HPMC_CODE"/>
      <sheetName val="RFQ_Cover_Page2"/>
      <sheetName val="DIST_6"/>
      <sheetName val="Alloc_-Unit6"/>
      <sheetName val="input_7"/>
      <sheetName val="drop_down_list"/>
      <sheetName val="DRINKING_Oct'13"/>
      <sheetName val="Input_List"/>
      <sheetName val="Quote_Cover_Page"/>
      <sheetName val="Labor_cost"/>
      <sheetName val="Summary_(3)"/>
      <sheetName val="FORM_DEC_'17"/>
      <sheetName val="M3_M4"/>
      <sheetName val="M3_M4_(2)"/>
      <sheetName val="No2投資内容（工程別）_12-09改"/>
      <sheetName val="CIVIC_1_7L(7ｶ国MA輸出)GKN同一"/>
      <sheetName val="ＬⅠ_1X従来加工①"/>
      <sheetName val="094W原紙_"/>
      <sheetName val="UW_FRM_E22"/>
      <sheetName val="KD設備_ACC"/>
      <sheetName val="CIVIC_TH(7月)"/>
      <sheetName val="BLUFORD3_FBOM-update081303"/>
      <sheetName val="lgth_adj_fine"/>
      <sheetName val="Gauge_Accuracy"/>
      <sheetName val="ITEM__STUDY_(2)"/>
      <sheetName val="DATA_BASE"/>
      <sheetName val="Turnover_Comp_"/>
      <sheetName val="DATA_COA"/>
      <sheetName val="LCL_GENT0_4444,1_8JPN"/>
      <sheetName val="C_O_"/>
      <sheetName val="PARAM"/>
      <sheetName val="各线路含损耗用电量"/>
      <sheetName val="110kv月度抄表"/>
      <sheetName val="部门用电"/>
      <sheetName val="Manual Inputs"/>
      <sheetName val="Production Database 399"/>
      <sheetName val="EI 77KI"/>
      <sheetName val="実績NCﾌﾟﾛ（能力UP）"/>
      <sheetName val="切削のｸﾞﾗﾌ"/>
      <sheetName val="M28ﾀｯﾌﾟ"/>
      <sheetName val="CASE"/>
      <sheetName val="VEIﾏﾝ"/>
      <sheetName val="0603 (2)"/>
      <sheetName val="住房公积金新体系"/>
      <sheetName val="一部涂装 (3)"/>
      <sheetName val="2"/>
      <sheetName val="CRV専用部品"/>
      <sheetName val="3号機厚さ・坪量・含水率・紙力_(基)12"/>
      <sheetName val="pH水温_(2)12"/>
      <sheetName val="pH_(2)12"/>
      <sheetName val="ビーター3号機_(2)12"/>
      <sheetName val="3号機厚さ_坪量_含水率_紙力__基_12"/>
      <sheetName val="3機厚さ_坪量_含水率_紙力__基_11"/>
      <sheetName val="nhan_cong8"/>
      <sheetName val="GRAPH_4軸_径Φ120_(2)8"/>
      <sheetName val="GRAPH_4軸_径Φ120__2_8"/>
      <sheetName val="７４期_月度予実管理表8"/>
      <sheetName val="WQ_P2_Gentani8"/>
      <sheetName val="2WF_CST段階__HATC　⊿48"/>
      <sheetName val="ocean_voyage8"/>
      <sheetName val="Laem_Chabang8"/>
      <sheetName val="Pasir_Gudang8"/>
      <sheetName val="Port_Klang8"/>
      <sheetName val="First_Quotation8"/>
      <sheetName val="CIVIC_1_6L(7ｶ国MA輸出)ｺｽﾄ8"/>
      <sheetName val="米州_全体8"/>
      <sheetName val="13_Ki_Labor7"/>
      <sheetName val="SRP_FH8"/>
      <sheetName val="75_Nig_8"/>
      <sheetName val="DIST_7"/>
      <sheetName val="NT_users_list8"/>
      <sheetName val="Ship-To_&amp;_IC_Lookup8"/>
      <sheetName val="Lookup_Lists8"/>
      <sheetName val="OE_Lookup8"/>
      <sheetName val="Attachment_X8"/>
      <sheetName val="ﾑｰﾊﾞﾌﾞﾙ鋳造_8"/>
      <sheetName val="9_OP流量8"/>
      <sheetName val="organization_data8"/>
      <sheetName val="KIT,_FOOT_LT_(2FB)7"/>
      <sheetName val="表紙_Cover7"/>
      <sheetName val="Alloc_-Unit7"/>
      <sheetName val="Honda_7-78-S2-087"/>
      <sheetName val="Master_Kary_Juli_107"/>
      <sheetName val="MAP_Bumper_Capacity_Conditions7"/>
      <sheetName val="MAP_Bumper_&amp;_IP_Prod__Plan7"/>
      <sheetName val="ｾｸﾞﾒﾝﾄ6-3-2_データ7"/>
      <sheetName val="HL_extract7"/>
      <sheetName val="ｶﾞﾗｽ円環_直材_(2)7"/>
      <sheetName val="(9_30)_IP7"/>
      <sheetName val="3_４Ｒ損益7"/>
      <sheetName val="72直直明細_下8"/>
      <sheetName val="00_DOWNLOAD7"/>
      <sheetName val="HTE_LIST7"/>
      <sheetName val="TRQ_CONV_COMP7"/>
      <sheetName val="UW_FRM_E23"/>
      <sheetName val="3号機厚さ・坪量・含水率・紙力_(基)13"/>
      <sheetName val="pH水温_(2)13"/>
      <sheetName val="pH_(2)13"/>
      <sheetName val="ビーター3号機_(2)13"/>
      <sheetName val="3号機厚さ_坪量_含水率_紙力__基_13"/>
      <sheetName val="3機厚さ_坪量_含水率_紙力__基_12"/>
      <sheetName val="nhan_cong9"/>
      <sheetName val="GRAPH_4軸_径Φ120_(2)9"/>
      <sheetName val="GRAPH_4軸_径Φ120__2_9"/>
      <sheetName val="７４期_月度予実管理表9"/>
      <sheetName val="WQ_P2_Gentani9"/>
      <sheetName val="2WF_CST段階__HATC　⊿49"/>
      <sheetName val="ocean_voyage9"/>
      <sheetName val="Laem_Chabang9"/>
      <sheetName val="Pasir_Gudang9"/>
      <sheetName val="Port_Klang9"/>
      <sheetName val="First_Quotation9"/>
      <sheetName val="CIVIC_1_6L(7ｶ国MA輸出)ｺｽﾄ9"/>
      <sheetName val="米州_全体9"/>
      <sheetName val="13_Ki_Labor8"/>
      <sheetName val="SRP_FH9"/>
      <sheetName val="75_Nig_9"/>
      <sheetName val="DIST_8"/>
      <sheetName val="NT_users_list9"/>
      <sheetName val="Ship-To_&amp;_IC_Lookup9"/>
      <sheetName val="Lookup_Lists9"/>
      <sheetName val="OE_Lookup9"/>
      <sheetName val="Attachment_X9"/>
      <sheetName val="ﾑｰﾊﾞﾌﾞﾙ鋳造_9"/>
      <sheetName val="9_OP流量9"/>
      <sheetName val="organization_data9"/>
      <sheetName val="KIT,_FOOT_LT_(2FB)8"/>
      <sheetName val="表紙_Cover8"/>
      <sheetName val="Alloc_-Unit8"/>
      <sheetName val="Honda_7-78-S2-088"/>
      <sheetName val="Master_Kary_Juli_108"/>
      <sheetName val="MAP_Bumper_Capacity_Conditions8"/>
      <sheetName val="MAP_Bumper_&amp;_IP_Prod__Plan8"/>
      <sheetName val="ｾｸﾞﾒﾝﾄ6-3-2_データ8"/>
      <sheetName val="HL_extract8"/>
      <sheetName val="ｶﾞﾗｽ円環_直材_(2)8"/>
      <sheetName val="(9_30)_IP8"/>
      <sheetName val="3_４Ｒ損益8"/>
      <sheetName val="72直直明細_下9"/>
      <sheetName val="00_DOWNLOAD8"/>
      <sheetName val="HTE_LIST8"/>
      <sheetName val="TRQ_CONV_COMP8"/>
      <sheetName val="UW_FRM_E24"/>
      <sheetName val="14M FIT詳細版 "/>
      <sheetName val="3号機厚さ・坪量・含水率・紙力_(基)14"/>
      <sheetName val="pH水温_(2)14"/>
      <sheetName val="pH_(2)14"/>
      <sheetName val="ビーター3号機_(2)14"/>
      <sheetName val="3号機厚さ_坪量_含水率_紙力__基_14"/>
      <sheetName val="3機厚さ_坪量_含水率_紙力__基_13"/>
      <sheetName val="GRAPH_4軸_径Φ120_(2)10"/>
      <sheetName val="GRAPH_4軸_径Φ120__2_10"/>
      <sheetName val="nhan_cong10"/>
      <sheetName val="WQ_P2_Gentani10"/>
      <sheetName val="７４期_月度予実管理表10"/>
      <sheetName val="2WF_CST段階__HATC　⊿410"/>
      <sheetName val="ocean_voyage10"/>
      <sheetName val="Laem_Chabang10"/>
      <sheetName val="Pasir_Gudang10"/>
      <sheetName val="Port_Klang10"/>
      <sheetName val="First_Quotation10"/>
      <sheetName val="CIVIC_1_6L(7ｶ国MA輸出)ｺｽﾄ10"/>
      <sheetName val="米州_全体10"/>
      <sheetName val="SRP_FH10"/>
      <sheetName val="75_Nig_10"/>
      <sheetName val="NT_users_list10"/>
      <sheetName val="Ship-To_&amp;_IC_Lookup10"/>
      <sheetName val="Lookup_Lists10"/>
      <sheetName val="OE_Lookup10"/>
      <sheetName val="Attachment_X10"/>
      <sheetName val="ﾑｰﾊﾞﾌﾞﾙ鋳造_10"/>
      <sheetName val="9_OP流量10"/>
      <sheetName val="organization_data10"/>
      <sheetName val="KIT,_FOOT_LT_(2FB)9"/>
      <sheetName val="表紙_Cover9"/>
      <sheetName val="13_Ki_Labor9"/>
      <sheetName val="DIST_9"/>
      <sheetName val="Alloc_-Unit9"/>
      <sheetName val="Honda_7-78-S2-089"/>
      <sheetName val="Master_Kary_Juli_109"/>
      <sheetName val="MAP_Bumper_Capacity_Conditions9"/>
      <sheetName val="MAP_Bumper_&amp;_IP_Prod__Plan9"/>
      <sheetName val="HL_extract9"/>
      <sheetName val="ｾｸﾞﾒﾝﾄ6-3-2_データ9"/>
      <sheetName val="ｶﾞﾗｽ円環_直材_(2)9"/>
      <sheetName val="(9_30)_IP9"/>
      <sheetName val="3_４Ｒ損益9"/>
      <sheetName val="72直直明細_下10"/>
      <sheetName val="00_DOWNLOAD9"/>
      <sheetName val="HTE_LIST9"/>
      <sheetName val="TRQ_CONV_COMP9"/>
      <sheetName val="UW_FRM_E25"/>
      <sheetName val="14M_FIT詳細版_"/>
      <sheetName val="生販Ｙ"/>
      <sheetName val="ma-pt"/>
      <sheetName val="สูตร"/>
      <sheetName val="リスト"/>
      <sheetName val="14M_FIT詳細版_1"/>
      <sheetName val="3号機厚さ・坪量・含水率・紙力_(基)16"/>
      <sheetName val="pH水温_(2)16"/>
      <sheetName val="pH_(2)16"/>
      <sheetName val="ビーター3号機_(2)16"/>
      <sheetName val="3号機厚さ_坪量_含水率_紙力__基_16"/>
      <sheetName val="3機厚さ_坪量_含水率_紙力__基_15"/>
      <sheetName val="nhan_cong12"/>
      <sheetName val="GRAPH_4軸_径Φ120_(2)12"/>
      <sheetName val="GRAPH_4軸_径Φ120__2_12"/>
      <sheetName val="７４期_月度予実管理表12"/>
      <sheetName val="WQ_P2_Gentani12"/>
      <sheetName val="2WF_CST段階__HATC　⊿412"/>
      <sheetName val="ocean_voyage12"/>
      <sheetName val="Laem_Chabang12"/>
      <sheetName val="Pasir_Gudang12"/>
      <sheetName val="Port_Klang12"/>
      <sheetName val="First_Quotation12"/>
      <sheetName val="CIVIC_1_6L(7ｶ国MA輸出)ｺｽﾄ12"/>
      <sheetName val="米州_全体12"/>
      <sheetName val="13_Ki_Labor11"/>
      <sheetName val="SRP_FH12"/>
      <sheetName val="75_Nig_12"/>
      <sheetName val="DIST_11"/>
      <sheetName val="NT_users_list12"/>
      <sheetName val="Ship-To_&amp;_IC_Lookup12"/>
      <sheetName val="Lookup_Lists12"/>
      <sheetName val="OE_Lookup12"/>
      <sheetName val="Attachment_X12"/>
      <sheetName val="ﾑｰﾊﾞﾌﾞﾙ鋳造_12"/>
      <sheetName val="9_OP流量12"/>
      <sheetName val="organization_data12"/>
      <sheetName val="KIT,_FOOT_LT_(2FB)11"/>
      <sheetName val="表紙_Cover11"/>
      <sheetName val="Alloc_-Unit11"/>
      <sheetName val="Honda_7-78-S2-0811"/>
      <sheetName val="Master_Kary_Juli_1011"/>
      <sheetName val="MAP_Bumper_Capacity_Condition11"/>
      <sheetName val="MAP_Bumper_&amp;_IP_Prod__Plan11"/>
      <sheetName val="ｾｸﾞﾒﾝﾄ6-3-2_データ11"/>
      <sheetName val="HL_extract11"/>
      <sheetName val="ｶﾞﾗｽ円環_直材_(2)11"/>
      <sheetName val="(9_30)_IP11"/>
      <sheetName val="3_４Ｒ損益11"/>
      <sheetName val="72直直明細_下12"/>
      <sheetName val="00_DOWNLOAD11"/>
      <sheetName val="HTE_LIST11"/>
      <sheetName val="TRQ_CONV_COMP11"/>
      <sheetName val="UW_FRM_E27"/>
      <sheetName val="14M_FIT詳細版_3"/>
      <sheetName val="3号機厚さ・坪量・含水率・紙力_(基)15"/>
      <sheetName val="pH水温_(2)15"/>
      <sheetName val="pH_(2)15"/>
      <sheetName val="ビーター3号機_(2)15"/>
      <sheetName val="3号機厚さ_坪量_含水率_紙力__基_15"/>
      <sheetName val="3機厚さ_坪量_含水率_紙力__基_14"/>
      <sheetName val="nhan_cong11"/>
      <sheetName val="GRAPH_4軸_径Φ120_(2)11"/>
      <sheetName val="GRAPH_4軸_径Φ120__2_11"/>
      <sheetName val="７４期_月度予実管理表11"/>
      <sheetName val="WQ_P2_Gentani11"/>
      <sheetName val="2WF_CST段階__HATC　⊿411"/>
      <sheetName val="ocean_voyage11"/>
      <sheetName val="Laem_Chabang11"/>
      <sheetName val="Pasir_Gudang11"/>
      <sheetName val="Port_Klang11"/>
      <sheetName val="First_Quotation11"/>
      <sheetName val="CIVIC_1_6L(7ｶ国MA輸出)ｺｽﾄ11"/>
      <sheetName val="米州_全体11"/>
      <sheetName val="13_Ki_Labor10"/>
      <sheetName val="SRP_FH11"/>
      <sheetName val="75_Nig_11"/>
      <sheetName val="DIST_10"/>
      <sheetName val="NT_users_list11"/>
      <sheetName val="Ship-To_&amp;_IC_Lookup11"/>
      <sheetName val="Lookup_Lists11"/>
      <sheetName val="OE_Lookup11"/>
      <sheetName val="Attachment_X11"/>
      <sheetName val="ﾑｰﾊﾞﾌﾞﾙ鋳造_11"/>
      <sheetName val="9_OP流量11"/>
      <sheetName val="organization_data11"/>
      <sheetName val="KIT,_FOOT_LT_(2FB)10"/>
      <sheetName val="表紙_Cover10"/>
      <sheetName val="Alloc_-Unit10"/>
      <sheetName val="Honda_7-78-S2-0810"/>
      <sheetName val="Master_Kary_Juli_1010"/>
      <sheetName val="MAP_Bumper_Capacity_Condition10"/>
      <sheetName val="MAP_Bumper_&amp;_IP_Prod__Plan10"/>
      <sheetName val="ｾｸﾞﾒﾝﾄ6-3-2_データ10"/>
      <sheetName val="HL_extract10"/>
      <sheetName val="ｶﾞﾗｽ円環_直材_(2)10"/>
      <sheetName val="(9_30)_IP10"/>
      <sheetName val="3_４Ｒ損益10"/>
      <sheetName val="72直直明細_下11"/>
      <sheetName val="00_DOWNLOAD10"/>
      <sheetName val="HTE_LIST10"/>
      <sheetName val="TRQ_CONV_COMP10"/>
      <sheetName val="UW_FRM_E26"/>
      <sheetName val="14M_FIT詳細版_2"/>
      <sheetName val="KL生産数"/>
      <sheetName val="Z41,Z42 이외total"/>
      <sheetName val="INDIA-ML"/>
      <sheetName val="一般職評価"/>
      <sheetName val="一般"/>
      <sheetName val="Sheet"/>
      <sheetName val="一般職"/>
      <sheetName val="FPD"/>
      <sheetName val="소유주(원)"/>
      <sheetName val="JT3.0견적-구1"/>
      <sheetName val="PARAMETRES"/>
      <sheetName val="Read me first"/>
      <sheetName val="設定(2)"/>
      <sheetName val="MOTO"/>
      <sheetName val="Shotcalc"/>
      <sheetName val="Codes"/>
      <sheetName val="新规"/>
      <sheetName val="６"/>
      <sheetName val="2SB地板地毯"/>
      <sheetName val="4月"/>
      <sheetName val="Sup Matrix"/>
      <sheetName val="98_Forecast1"/>
      <sheetName val="98_Forecast3"/>
      <sheetName val="Eligible-Data"/>
      <sheetName val="LukupValue"/>
      <sheetName val="98_Forecast2"/>
      <sheetName val="98FORECAST (1)"/>
      <sheetName val="９５期投審ベース投資"/>
      <sheetName val="RFQ_Cover_Page5"/>
      <sheetName val="ﾗｲﾝ負荷(比較付)_(2)5"/>
      <sheetName val="FCC_01-1__(2014)5"/>
      <sheetName val="3号機厚さ_坪量ß含水率_紙力__基_5"/>
      <sheetName val="Input_List4"/>
      <sheetName val="98_Forecast4"/>
      <sheetName val="Labor_cost4"/>
      <sheetName val="Quote_Cover_Page4"/>
      <sheetName val="Summary_(3)4"/>
      <sheetName val="Data_Acuan4"/>
      <sheetName val="HPMC_CODE4"/>
      <sheetName val="C_O_4"/>
      <sheetName val="DRINKING_Oct'134"/>
      <sheetName val="KD設備_ACC4"/>
      <sheetName val="CIVIC_TH(7月)4"/>
      <sheetName val="BLUFORD3_FBOM-update0813034"/>
      <sheetName val="094W原紙_3"/>
      <sheetName val="lgth_adj_fine3"/>
      <sheetName val="Gauge_Accuracy3"/>
      <sheetName val="M3_M43"/>
      <sheetName val="M3_M4_(2)3"/>
      <sheetName val="input_73"/>
      <sheetName val="drop_down_list3"/>
      <sheetName val="ＬⅠ_1X従来加工①3"/>
      <sheetName val="CIVIC_1_7L(7ｶ国MA輸出)GKN同一3"/>
      <sheetName val="ITEM__STUDY_(2)3"/>
      <sheetName val="DATA_BASE3"/>
      <sheetName val="RFQ_Cover_Page4"/>
      <sheetName val="ﾗｲﾝ負荷(比較付)_(2)4"/>
      <sheetName val="FCC_01-1__(2014)4"/>
      <sheetName val="3号機厚さ_坪量ß含水率_紙力__基_4"/>
      <sheetName val="Input_List3"/>
      <sheetName val="Labor_cost3"/>
      <sheetName val="Quote_Cover_Page3"/>
      <sheetName val="Summary_(3)3"/>
      <sheetName val="Data_Acuan3"/>
      <sheetName val="HPMC_CODE3"/>
      <sheetName val="C_O_3"/>
      <sheetName val="DRINKING_Oct'133"/>
      <sheetName val="KD設備_ACC3"/>
      <sheetName val="CIVIC_TH(7月)3"/>
      <sheetName val="BLUFORD3_FBOM-update0813033"/>
      <sheetName val="094W原紙_2"/>
      <sheetName val="lgth_adj_fine2"/>
      <sheetName val="Gauge_Accuracy2"/>
      <sheetName val="M3_M42"/>
      <sheetName val="M3_M4_(2)2"/>
      <sheetName val="input_72"/>
      <sheetName val="drop_down_list2"/>
      <sheetName val="ＬⅠ_1X従来加工①2"/>
      <sheetName val="CIVIC_1_7L(7ｶ国MA輸出)GKN同一2"/>
      <sheetName val="ITEM__STUDY_(2)2"/>
      <sheetName val="DATA_BASE2"/>
      <sheetName val="FCC_01-1__(2014)2"/>
      <sheetName val="3号機厚さ_坪量ß含水率_紙力__基_2"/>
      <sheetName val="Input_List1"/>
      <sheetName val="Labor_cost1"/>
      <sheetName val="Quote_Cover_Page1"/>
      <sheetName val="Summary_(3)1"/>
      <sheetName val="Data_Acuan1"/>
      <sheetName val="HPMC_CODE1"/>
      <sheetName val="C_O_1"/>
      <sheetName val="DRINKING_Oct'131"/>
      <sheetName val="KD設備_ACC1"/>
      <sheetName val="CIVIC_TH(7月)1"/>
      <sheetName val="BLUFORD3_FBOM-update0813031"/>
      <sheetName val="RFQ_Cover_Page3"/>
      <sheetName val="ﾗｲﾝ負荷(比較付)_(2)3"/>
      <sheetName val="FCC_01-1__(2014)3"/>
      <sheetName val="3号機厚さ_坪量ß含水率_紙力__基_3"/>
      <sheetName val="Input_List2"/>
      <sheetName val="Labor_cost2"/>
      <sheetName val="Quote_Cover_Page2"/>
      <sheetName val="Summary_(3)2"/>
      <sheetName val="Data_Acuan2"/>
      <sheetName val="HPMC_CODE2"/>
      <sheetName val="C_O_2"/>
      <sheetName val="DRINKING_Oct'132"/>
      <sheetName val="KD設備_ACC2"/>
      <sheetName val="CIVIC_TH(7月)2"/>
      <sheetName val="BLUFORD3_FBOM-update0813032"/>
      <sheetName val="094W原紙_1"/>
      <sheetName val="lgth_adj_fine1"/>
      <sheetName val="Gauge_Accuracy1"/>
      <sheetName val="M3_M41"/>
      <sheetName val="M3_M4_(2)1"/>
      <sheetName val="input_71"/>
      <sheetName val="drop_down_list1"/>
      <sheetName val="ＬⅠ_1X従来加工①1"/>
      <sheetName val="CIVIC_1_7L(7ｶ国MA輸出)GKN同一1"/>
      <sheetName val="ITEM__STUDY_(2)1"/>
      <sheetName val="DATA_BASE1"/>
      <sheetName val="Degreasing"/>
      <sheetName val="Primer"/>
      <sheetName val="Sandblasting"/>
      <sheetName val="Symbol"/>
      <sheetName val="DATABA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sheetData sheetId="20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sheetData sheetId="379"/>
      <sheetData sheetId="380"/>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refreshError="1"/>
      <sheetData sheetId="508" refreshError="1"/>
      <sheetData sheetId="509" refreshError="1"/>
      <sheetData sheetId="510" refreshError="1"/>
      <sheetData sheetId="511" refreshError="1"/>
      <sheetData sheetId="512" refreshError="1"/>
      <sheetData sheetId="513" refreshError="1"/>
      <sheetData sheetId="514"/>
      <sheetData sheetId="515"/>
      <sheetData sheetId="516" refreshError="1"/>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refreshError="1"/>
      <sheetData sheetId="712" refreshError="1"/>
      <sheetData sheetId="713" refreshError="1"/>
      <sheetData sheetId="714" refreshError="1"/>
      <sheetData sheetId="715"/>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refreshError="1"/>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refreshError="1"/>
      <sheetData sheetId="977" refreshError="1"/>
      <sheetData sheetId="978" refreshError="1"/>
      <sheetData sheetId="979" refreshError="1"/>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sheetData sheetId="1101"/>
      <sheetData sheetId="1102" refreshError="1"/>
      <sheetData sheetId="1103" refreshError="1"/>
      <sheetData sheetId="1104"/>
      <sheetData sheetId="1105" refreshError="1"/>
      <sheetData sheetId="1106" refreshError="1"/>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refreshError="1"/>
      <sheetData sheetId="1200" refreshError="1"/>
      <sheetData sheetId="1201" refreshError="1"/>
      <sheetData sheetId="1202" refreshError="1"/>
      <sheetData sheetId="1203"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6月"/>
      <sheetName val="14上(製作所）"/>
      <sheetName val="１４－１６期損益"/>
      <sheetName val="定数"/>
      <sheetName val="74上"/>
      <sheetName val="GRAPH 4軸 径Φ120 (2)"/>
      <sheetName val="月次ＢＳ"/>
      <sheetName val="ocean voyage"/>
      <sheetName val="WAKTU"/>
      <sheetName val="Proses"/>
      <sheetName val="Sheet1"/>
      <sheetName val="７４期 月度予実管理表"/>
      <sheetName val="T1"/>
      <sheetName val="損益（元ネタ）見直除く"/>
      <sheetName val="合計"/>
      <sheetName val="telco_p"/>
      <sheetName val="company"/>
      <sheetName val="GRAPH_4軸_径Φ120_(2)"/>
      <sheetName val="ocean_voyage"/>
      <sheetName val="７４期_月度予実管理表"/>
    </sheetNames>
    <sheetDataSet>
      <sheetData sheetId="0" refreshError="1">
        <row r="74">
          <cell r="G74" t="str">
            <v>97/３月</v>
          </cell>
          <cell r="I74" t="str">
            <v xml:space="preserve"> 前 月</v>
          </cell>
          <cell r="J74" t="str">
            <v xml:space="preserve"> 当 月</v>
          </cell>
        </row>
        <row r="75">
          <cell r="F75" t="str">
            <v>長期借入金</v>
          </cell>
          <cell r="G75">
            <v>5213</v>
          </cell>
          <cell r="I75">
            <v>5104</v>
          </cell>
          <cell r="J75">
            <v>5078</v>
          </cell>
        </row>
        <row r="76">
          <cell r="F76" t="str">
            <v>短期借入金</v>
          </cell>
          <cell r="G76">
            <v>360</v>
          </cell>
          <cell r="I76">
            <v>900</v>
          </cell>
          <cell r="J76">
            <v>900</v>
          </cell>
        </row>
        <row r="77">
          <cell r="F77" t="str">
            <v>当座貸越</v>
          </cell>
          <cell r="G77">
            <v>222</v>
          </cell>
          <cell r="I77">
            <v>70</v>
          </cell>
          <cell r="J77">
            <v>1260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S-NAR (2)"/>
      <sheetName val="Wt. RR-BLK.WT-RATIO"/>
      <sheetName val="NSV (3)"/>
      <sheetName val="TOP-HO-FINAL (5)"/>
      <sheetName val="NSV (2)"/>
      <sheetName val="TOP-PER %"/>
      <sheetName val="TOP-HO-FINAL (4)"/>
      <sheetName val="TOP-HO-FINAL (3)"/>
      <sheetName val="TOP-HO-FINAL"/>
      <sheetName val="Sheet1"/>
      <sheetName val="Sheet3"/>
      <sheetName val="NSV"/>
      <sheetName val="INCOME"/>
      <sheetName val="INCOME-DETAIL"/>
      <sheetName val="PIS-NAR"/>
      <sheetName val="SCRAP-PISTON"/>
      <sheetName val="comp"/>
      <sheetName val="key"/>
      <sheetName val="NAR-PIN"/>
      <sheetName val="MASTER-PIN "/>
      <sheetName val="SCRAP-PIN"/>
      <sheetName val="stores "/>
      <sheetName val="power"/>
      <sheetName val="RO-YALTY"/>
      <sheetName val="PER-SUM"/>
      <sheetName val="MGR'S"/>
      <sheetName val="JM'S"/>
      <sheetName val="WORKERS"/>
      <sheetName val="VAR_DA_WORKING"/>
      <sheetName val="EB"/>
      <sheetName val="sales&amp;admn"/>
      <sheetName val="Sheet2"/>
      <sheetName val="NSV20%"/>
      <sheetName val="TOP-HO-FINAL (2)"/>
      <sheetName val="EB-CAL"/>
      <sheetName val="EB-PIN"/>
      <sheetName val="NAR-PIN (2)"/>
      <sheetName val="NSV-PIN"/>
      <sheetName val="price"/>
      <sheetName val="MAS-PIS"/>
      <sheetName val="nmDSOCALC"/>
      <sheetName val="PREV MON"/>
      <sheetName val="AC日程"/>
      <sheetName val="PIS-NAR_(2)1"/>
      <sheetName val="Wt__RR-BLK_WT-RATIO1"/>
      <sheetName val="NSV_(3)1"/>
      <sheetName val="TOP-HO-FINAL_(5)1"/>
      <sheetName val="NSV_(2)1"/>
      <sheetName val="TOP-PER_%1"/>
      <sheetName val="TOP-HO-FINAL_(4)1"/>
      <sheetName val="TOP-HO-FINAL_(3)1"/>
      <sheetName val="MASTER-PIN_1"/>
      <sheetName val="stores_1"/>
      <sheetName val="TOP-HO-FINAL_(2)1"/>
      <sheetName val="NAR-PIN_(2)1"/>
      <sheetName val="PREV_MON"/>
      <sheetName val="Stores"/>
      <sheetName val="PIS-NAR_(2)"/>
      <sheetName val="Wt__RR-BLK_WT-RATIO"/>
      <sheetName val="NSV_(3)"/>
      <sheetName val="TOP-HO-FINAL_(5)"/>
      <sheetName val="NSV_(2)"/>
      <sheetName val="TOP-PER_%"/>
      <sheetName val="TOP-HO-FINAL_(4)"/>
      <sheetName val="TOP-HO-FINAL_(3)"/>
      <sheetName val="MASTER-PIN_"/>
      <sheetName val="stores_"/>
      <sheetName val="TOP-HO-FINAL_(2)"/>
      <sheetName val="NAR-PIN_(2)"/>
      <sheetName val="SALES-VAL"/>
    </sheetNames>
    <sheetDataSet>
      <sheetData sheetId="0"/>
      <sheetData sheetId="1"/>
      <sheetData sheetId="2"/>
      <sheetData sheetId="3"/>
      <sheetData sheetId="4"/>
      <sheetData sheetId="5"/>
      <sheetData sheetId="6"/>
      <sheetData sheetId="7"/>
      <sheetData sheetId="8"/>
      <sheetData sheetId="9"/>
      <sheetData sheetId="10"/>
      <sheetData sheetId="11" refreshError="1">
        <row r="11">
          <cell r="H11">
            <v>2</v>
          </cell>
          <cell r="I11">
            <v>1</v>
          </cell>
          <cell r="J11" t="str">
            <v xml:space="preserve">BAL 612 </v>
          </cell>
          <cell r="K11">
            <v>6000</v>
          </cell>
          <cell r="P11">
            <v>6000</v>
          </cell>
        </row>
        <row r="12">
          <cell r="H12">
            <v>101</v>
          </cell>
          <cell r="I12">
            <v>1</v>
          </cell>
          <cell r="J12" t="str">
            <v>CALIBRE 110 CC</v>
          </cell>
          <cell r="K12">
            <v>30000</v>
          </cell>
          <cell r="O12">
            <v>2000</v>
          </cell>
          <cell r="P12">
            <v>32000</v>
          </cell>
        </row>
        <row r="13">
          <cell r="H13">
            <v>104</v>
          </cell>
          <cell r="I13">
            <v>1</v>
          </cell>
          <cell r="J13" t="str">
            <v>BAJAJ CUB MOD.</v>
          </cell>
          <cell r="L13">
            <v>10000</v>
          </cell>
          <cell r="O13">
            <v>200</v>
          </cell>
          <cell r="P13">
            <v>10200</v>
          </cell>
        </row>
        <row r="14">
          <cell r="H14">
            <v>106</v>
          </cell>
          <cell r="I14">
            <v>1</v>
          </cell>
          <cell r="J14" t="str">
            <v>RAJDOOT</v>
          </cell>
          <cell r="L14">
            <v>0</v>
          </cell>
          <cell r="O14">
            <v>100000</v>
          </cell>
          <cell r="P14">
            <v>100000</v>
          </cell>
        </row>
        <row r="15">
          <cell r="H15">
            <v>107</v>
          </cell>
          <cell r="I15">
            <v>1</v>
          </cell>
          <cell r="J15" t="str">
            <v>CLASSIC 5 PORT</v>
          </cell>
          <cell r="K15">
            <v>150000</v>
          </cell>
          <cell r="L15">
            <v>72000</v>
          </cell>
          <cell r="P15">
            <v>222000</v>
          </cell>
        </row>
        <row r="16">
          <cell r="H16">
            <v>109</v>
          </cell>
          <cell r="I16">
            <v>1</v>
          </cell>
          <cell r="J16" t="str">
            <v>CHETAK</v>
          </cell>
          <cell r="L16">
            <v>80000</v>
          </cell>
          <cell r="O16">
            <v>210000</v>
          </cell>
          <cell r="P16">
            <v>290000</v>
          </cell>
        </row>
        <row r="17">
          <cell r="H17">
            <v>114</v>
          </cell>
          <cell r="I17">
            <v>1</v>
          </cell>
          <cell r="J17" t="str">
            <v>BAJAJ M-50</v>
          </cell>
          <cell r="L17">
            <v>1500</v>
          </cell>
          <cell r="O17">
            <v>4000</v>
          </cell>
          <cell r="P17">
            <v>5500</v>
          </cell>
        </row>
        <row r="18">
          <cell r="H18">
            <v>118</v>
          </cell>
          <cell r="I18">
            <v>1</v>
          </cell>
          <cell r="J18" t="str">
            <v>ELIMINATOR</v>
          </cell>
          <cell r="K18">
            <v>10000</v>
          </cell>
          <cell r="O18">
            <v>500</v>
          </cell>
          <cell r="P18">
            <v>10500</v>
          </cell>
        </row>
        <row r="19">
          <cell r="H19">
            <v>119</v>
          </cell>
          <cell r="I19">
            <v>1</v>
          </cell>
          <cell r="J19" t="str">
            <v>VESPA 150 NV OLD</v>
          </cell>
          <cell r="O19">
            <v>35000</v>
          </cell>
          <cell r="P19">
            <v>35000</v>
          </cell>
        </row>
        <row r="20">
          <cell r="H20">
            <v>120</v>
          </cell>
          <cell r="I20">
            <v>1</v>
          </cell>
          <cell r="J20" t="str">
            <v>HERO PUCH 65 CC</v>
          </cell>
          <cell r="K20">
            <v>11000</v>
          </cell>
          <cell r="O20">
            <v>4000</v>
          </cell>
          <cell r="P20">
            <v>15000</v>
          </cell>
        </row>
        <row r="21">
          <cell r="H21">
            <v>125</v>
          </cell>
          <cell r="I21">
            <v>1</v>
          </cell>
          <cell r="J21" t="str">
            <v>OOM</v>
          </cell>
          <cell r="K21">
            <v>132000</v>
          </cell>
          <cell r="L21">
            <v>6000</v>
          </cell>
          <cell r="P21">
            <v>138000</v>
          </cell>
        </row>
        <row r="22">
          <cell r="H22">
            <v>127</v>
          </cell>
          <cell r="I22">
            <v>1</v>
          </cell>
          <cell r="J22" t="str">
            <v>VESPA 150-NV/4S-5 PORT</v>
          </cell>
          <cell r="K22">
            <v>29000</v>
          </cell>
          <cell r="O22">
            <v>4500</v>
          </cell>
          <cell r="P22">
            <v>33500</v>
          </cell>
        </row>
        <row r="23">
          <cell r="H23">
            <v>128</v>
          </cell>
          <cell r="I23">
            <v>1</v>
          </cell>
          <cell r="J23" t="str">
            <v>VESPA  150 NV MOD.</v>
          </cell>
          <cell r="O23">
            <v>65000</v>
          </cell>
          <cell r="P23">
            <v>65000</v>
          </cell>
        </row>
        <row r="24">
          <cell r="H24">
            <v>129</v>
          </cell>
          <cell r="I24">
            <v>1</v>
          </cell>
          <cell r="J24" t="str">
            <v>BAJAJ M 80 (47.00 DIA)OLD</v>
          </cell>
          <cell r="L24">
            <v>12000</v>
          </cell>
          <cell r="O24">
            <v>35000</v>
          </cell>
          <cell r="P24">
            <v>47000</v>
          </cell>
        </row>
        <row r="25">
          <cell r="H25">
            <v>132</v>
          </cell>
          <cell r="I25">
            <v>1</v>
          </cell>
          <cell r="J25" t="str">
            <v>BAJAJ M 74 MODI</v>
          </cell>
          <cell r="L25">
            <v>30000</v>
          </cell>
          <cell r="O25">
            <v>14000</v>
          </cell>
          <cell r="P25">
            <v>44000</v>
          </cell>
        </row>
        <row r="26">
          <cell r="H26">
            <v>135</v>
          </cell>
          <cell r="I26">
            <v>1</v>
          </cell>
          <cell r="J26" t="str">
            <v>AX 100</v>
          </cell>
          <cell r="O26">
            <v>125000</v>
          </cell>
          <cell r="P26">
            <v>125000</v>
          </cell>
        </row>
        <row r="27">
          <cell r="H27">
            <v>137</v>
          </cell>
          <cell r="I27">
            <v>1</v>
          </cell>
          <cell r="J27" t="str">
            <v>RX 100</v>
          </cell>
          <cell r="K27">
            <v>12000</v>
          </cell>
          <cell r="L27">
            <v>50000</v>
          </cell>
          <cell r="O27">
            <v>80000</v>
          </cell>
          <cell r="P27">
            <v>142000</v>
          </cell>
        </row>
        <row r="28">
          <cell r="H28">
            <v>138</v>
          </cell>
          <cell r="I28">
            <v>1</v>
          </cell>
          <cell r="J28" t="str">
            <v>HERO HONDA</v>
          </cell>
          <cell r="O28">
            <v>60000</v>
          </cell>
          <cell r="P28">
            <v>60000</v>
          </cell>
        </row>
        <row r="29">
          <cell r="H29">
            <v>139</v>
          </cell>
          <cell r="I29">
            <v>1</v>
          </cell>
          <cell r="J29" t="str">
            <v>KB 100</v>
          </cell>
          <cell r="L29">
            <v>15000</v>
          </cell>
          <cell r="O29">
            <v>22000</v>
          </cell>
          <cell r="P29">
            <v>37000</v>
          </cell>
        </row>
        <row r="30">
          <cell r="H30">
            <v>142</v>
          </cell>
          <cell r="I30">
            <v>1</v>
          </cell>
          <cell r="J30" t="str">
            <v>VIKRAM</v>
          </cell>
          <cell r="O30">
            <v>2500</v>
          </cell>
          <cell r="P30">
            <v>2500</v>
          </cell>
        </row>
        <row r="31">
          <cell r="H31">
            <v>145</v>
          </cell>
          <cell r="I31">
            <v>1</v>
          </cell>
          <cell r="J31" t="str">
            <v>SPIRIT 60 CC</v>
          </cell>
          <cell r="K31">
            <v>6000</v>
          </cell>
          <cell r="P31">
            <v>6000</v>
          </cell>
        </row>
        <row r="32">
          <cell r="H32">
            <v>149</v>
          </cell>
          <cell r="I32">
            <v>1</v>
          </cell>
          <cell r="J32" t="str">
            <v>BAJAJ CLASSIC 4S 3 port</v>
          </cell>
          <cell r="L32">
            <v>50000</v>
          </cell>
          <cell r="O32">
            <v>110000</v>
          </cell>
          <cell r="P32">
            <v>160000</v>
          </cell>
        </row>
        <row r="33">
          <cell r="H33">
            <v>150</v>
          </cell>
          <cell r="I33">
            <v>1</v>
          </cell>
          <cell r="J33" t="str">
            <v>BAJAJ  SUPER FE(125 CC)  old</v>
          </cell>
          <cell r="O33">
            <v>10000</v>
          </cell>
          <cell r="P33">
            <v>10000</v>
          </cell>
        </row>
        <row r="34">
          <cell r="H34">
            <v>152</v>
          </cell>
          <cell r="I34">
            <v>1</v>
          </cell>
          <cell r="J34" t="str">
            <v>KB-125 CC</v>
          </cell>
          <cell r="K34">
            <v>0</v>
          </cell>
          <cell r="L34">
            <v>2000</v>
          </cell>
          <cell r="P34">
            <v>2000</v>
          </cell>
        </row>
        <row r="35">
          <cell r="H35">
            <v>154</v>
          </cell>
          <cell r="I35">
            <v>1</v>
          </cell>
          <cell r="J35" t="str">
            <v>BAJAJ SUNNY ZIP-60 CC</v>
          </cell>
          <cell r="K35">
            <v>2500</v>
          </cell>
          <cell r="P35">
            <v>2500</v>
          </cell>
        </row>
        <row r="36">
          <cell r="H36">
            <v>156</v>
          </cell>
          <cell r="I36">
            <v>1</v>
          </cell>
          <cell r="J36" t="str">
            <v>STYLE SX  73 CC</v>
          </cell>
          <cell r="K36">
            <v>5000</v>
          </cell>
          <cell r="P36">
            <v>5000</v>
          </cell>
        </row>
        <row r="37">
          <cell r="H37">
            <v>157</v>
          </cell>
          <cell r="I37">
            <v>1</v>
          </cell>
          <cell r="J37" t="str">
            <v>TVS 40</v>
          </cell>
          <cell r="O37">
            <v>5000</v>
          </cell>
          <cell r="P37">
            <v>5000</v>
          </cell>
        </row>
        <row r="38">
          <cell r="H38">
            <v>158</v>
          </cell>
          <cell r="I38">
            <v>1</v>
          </cell>
          <cell r="J38" t="str">
            <v>TVS 50 CHAMP</v>
          </cell>
          <cell r="O38">
            <v>3000</v>
          </cell>
          <cell r="P38">
            <v>3000</v>
          </cell>
        </row>
        <row r="39">
          <cell r="H39">
            <v>161</v>
          </cell>
          <cell r="I39">
            <v>1</v>
          </cell>
          <cell r="J39" t="str">
            <v>YAMAHA RXG/RXZ</v>
          </cell>
          <cell r="O39">
            <v>35000</v>
          </cell>
          <cell r="P39">
            <v>35000</v>
          </cell>
        </row>
        <row r="40">
          <cell r="H40">
            <v>166</v>
          </cell>
          <cell r="I40">
            <v>1</v>
          </cell>
          <cell r="J40" t="str">
            <v>VIH -MOPED</v>
          </cell>
          <cell r="L40">
            <v>700</v>
          </cell>
          <cell r="P40">
            <v>700</v>
          </cell>
        </row>
        <row r="41">
          <cell r="H41">
            <v>167</v>
          </cell>
          <cell r="I41">
            <v>1</v>
          </cell>
          <cell r="J41" t="str">
            <v>BAJAJ SUPER FE (125 CC ) MODI</v>
          </cell>
          <cell r="O41">
            <v>2000</v>
          </cell>
          <cell r="P41">
            <v>2000</v>
          </cell>
        </row>
        <row r="42">
          <cell r="H42">
            <v>171</v>
          </cell>
          <cell r="I42">
            <v>1</v>
          </cell>
          <cell r="J42" t="str">
            <v>MERCURY 4S</v>
          </cell>
          <cell r="K42">
            <v>35000</v>
          </cell>
          <cell r="P42">
            <v>35000</v>
          </cell>
        </row>
        <row r="43">
          <cell r="H43">
            <v>179</v>
          </cell>
          <cell r="I43">
            <v>1</v>
          </cell>
          <cell r="J43" t="str">
            <v>TVS 46 DIA</v>
          </cell>
          <cell r="K43">
            <v>90000</v>
          </cell>
          <cell r="P43">
            <v>90000</v>
          </cell>
        </row>
        <row r="44">
          <cell r="H44">
            <v>183</v>
          </cell>
          <cell r="I44">
            <v>1</v>
          </cell>
          <cell r="J44" t="str">
            <v>TVS 39  DIA MOD</v>
          </cell>
          <cell r="K44">
            <v>107500</v>
          </cell>
          <cell r="P44">
            <v>107500</v>
          </cell>
        </row>
        <row r="45">
          <cell r="H45">
            <v>185</v>
          </cell>
          <cell r="I45">
            <v>1</v>
          </cell>
          <cell r="J45" t="str">
            <v>HERO PUCH 50 CC</v>
          </cell>
          <cell r="K45">
            <v>5000</v>
          </cell>
          <cell r="P45">
            <v>5000</v>
          </cell>
        </row>
        <row r="46">
          <cell r="H46">
            <v>187</v>
          </cell>
          <cell r="I46">
            <v>1</v>
          </cell>
          <cell r="J46" t="str">
            <v>M-74-E2000  49/11</v>
          </cell>
          <cell r="K46">
            <v>49200</v>
          </cell>
          <cell r="L46">
            <v>5000</v>
          </cell>
          <cell r="O46">
            <v>500</v>
          </cell>
          <cell r="P46">
            <v>54700</v>
          </cell>
        </row>
        <row r="47">
          <cell r="H47">
            <v>188</v>
          </cell>
          <cell r="I47">
            <v>1</v>
          </cell>
          <cell r="J47" t="str">
            <v>BAJAJ 3 WH-4S</v>
          </cell>
          <cell r="K47">
            <v>174000</v>
          </cell>
          <cell r="L47">
            <v>6000</v>
          </cell>
          <cell r="O47">
            <v>5000</v>
          </cell>
          <cell r="P47">
            <v>185000</v>
          </cell>
        </row>
        <row r="48">
          <cell r="H48">
            <v>189</v>
          </cell>
          <cell r="I48">
            <v>1</v>
          </cell>
          <cell r="J48" t="str">
            <v xml:space="preserve">LEGEND  2W-4S </v>
          </cell>
          <cell r="K48">
            <v>50000</v>
          </cell>
          <cell r="L48">
            <v>1000</v>
          </cell>
          <cell r="O48">
            <v>4000</v>
          </cell>
          <cell r="P48">
            <v>55000</v>
          </cell>
        </row>
        <row r="49">
          <cell r="H49">
            <v>199</v>
          </cell>
          <cell r="I49">
            <v>1</v>
          </cell>
          <cell r="J49" t="str">
            <v>YBX-4S</v>
          </cell>
          <cell r="K49">
            <v>0</v>
          </cell>
          <cell r="L49">
            <v>0</v>
          </cell>
          <cell r="O49">
            <v>1000</v>
          </cell>
          <cell r="P49">
            <v>1000</v>
          </cell>
        </row>
        <row r="50">
          <cell r="H50" t="str">
            <v>104M</v>
          </cell>
          <cell r="I50">
            <v>1</v>
          </cell>
          <cell r="J50" t="str">
            <v>BAJAJ CUB MOD.</v>
          </cell>
          <cell r="L50">
            <v>0</v>
          </cell>
          <cell r="O50">
            <v>18500</v>
          </cell>
          <cell r="P50">
            <v>18500</v>
          </cell>
        </row>
        <row r="51">
          <cell r="H51" t="str">
            <v>106P</v>
          </cell>
          <cell r="I51">
            <v>1</v>
          </cell>
          <cell r="J51" t="str">
            <v>RAJDOOT</v>
          </cell>
          <cell r="L51">
            <v>50000</v>
          </cell>
          <cell r="P51">
            <v>50000</v>
          </cell>
        </row>
        <row r="52">
          <cell r="H52" t="str">
            <v>170M</v>
          </cell>
          <cell r="I52">
            <v>1</v>
          </cell>
          <cell r="J52" t="str">
            <v>MAJESTIC</v>
          </cell>
          <cell r="K52">
            <v>35000</v>
          </cell>
          <cell r="P52">
            <v>35000</v>
          </cell>
        </row>
        <row r="53">
          <cell r="H53" t="str">
            <v>184P</v>
          </cell>
          <cell r="I53">
            <v>1</v>
          </cell>
          <cell r="J53" t="str">
            <v>MAJESTIC 60 CC</v>
          </cell>
          <cell r="K53">
            <v>20000</v>
          </cell>
          <cell r="P53">
            <v>20000</v>
          </cell>
        </row>
        <row r="54">
          <cell r="H54" t="str">
            <v>196P</v>
          </cell>
          <cell r="I54">
            <v>1</v>
          </cell>
          <cell r="J54" t="str">
            <v>RAJDOOT T7</v>
          </cell>
          <cell r="K54">
            <v>20000</v>
          </cell>
          <cell r="P54">
            <v>20000</v>
          </cell>
        </row>
        <row r="55">
          <cell r="H55" t="str">
            <v>199P</v>
          </cell>
          <cell r="I55">
            <v>1</v>
          </cell>
          <cell r="J55" t="str">
            <v>YBX-4S</v>
          </cell>
          <cell r="K55">
            <v>20000</v>
          </cell>
          <cell r="L55">
            <v>2000</v>
          </cell>
          <cell r="P55">
            <v>22000</v>
          </cell>
        </row>
        <row r="56">
          <cell r="H56">
            <v>3</v>
          </cell>
          <cell r="I56">
            <v>2</v>
          </cell>
          <cell r="J56" t="str">
            <v>ALTO</v>
          </cell>
          <cell r="K56">
            <v>51200</v>
          </cell>
          <cell r="P56">
            <v>51200</v>
          </cell>
        </row>
        <row r="57">
          <cell r="H57">
            <v>302</v>
          </cell>
          <cell r="I57">
            <v>2</v>
          </cell>
          <cell r="J57" t="str">
            <v>PREMIER 118 NE</v>
          </cell>
          <cell r="O57">
            <v>1000</v>
          </cell>
          <cell r="P57">
            <v>1000</v>
          </cell>
        </row>
        <row r="58">
          <cell r="H58">
            <v>303</v>
          </cell>
          <cell r="I58">
            <v>2</v>
          </cell>
          <cell r="J58" t="str">
            <v xml:space="preserve">AMBASSADOR </v>
          </cell>
          <cell r="O58">
            <v>7800</v>
          </cell>
          <cell r="P58">
            <v>7800</v>
          </cell>
        </row>
        <row r="59">
          <cell r="H59">
            <v>304</v>
          </cell>
          <cell r="I59">
            <v>2</v>
          </cell>
          <cell r="J59" t="str">
            <v xml:space="preserve">HIND TREKKER </v>
          </cell>
          <cell r="K59">
            <v>8000</v>
          </cell>
          <cell r="L59">
            <v>1500</v>
          </cell>
          <cell r="P59">
            <v>9500</v>
          </cell>
        </row>
        <row r="60">
          <cell r="H60">
            <v>307</v>
          </cell>
          <cell r="I60">
            <v>2</v>
          </cell>
          <cell r="J60" t="str">
            <v>AMBASSADOR 4 RV S.SKIRT</v>
          </cell>
          <cell r="O60">
            <v>1200</v>
          </cell>
          <cell r="P60">
            <v>1200</v>
          </cell>
        </row>
        <row r="61">
          <cell r="H61">
            <v>308</v>
          </cell>
          <cell r="I61">
            <v>2</v>
          </cell>
          <cell r="J61" t="str">
            <v>AMBASSADOR HCR</v>
          </cell>
          <cell r="O61">
            <v>6000</v>
          </cell>
          <cell r="P61">
            <v>6000</v>
          </cell>
        </row>
        <row r="62">
          <cell r="H62">
            <v>309</v>
          </cell>
          <cell r="I62">
            <v>2</v>
          </cell>
          <cell r="J62" t="str">
            <v>MARUTI 800</v>
          </cell>
          <cell r="K62">
            <v>139950</v>
          </cell>
          <cell r="M62">
            <v>0</v>
          </cell>
          <cell r="N62">
            <v>9000</v>
          </cell>
          <cell r="O62">
            <v>76000</v>
          </cell>
          <cell r="P62">
            <v>224950</v>
          </cell>
        </row>
        <row r="63">
          <cell r="H63">
            <v>319</v>
          </cell>
          <cell r="I63">
            <v>2</v>
          </cell>
          <cell r="J63" t="str">
            <v>GYPSY 1000 CC</v>
          </cell>
          <cell r="O63">
            <v>16000</v>
          </cell>
          <cell r="P63">
            <v>16000</v>
          </cell>
        </row>
        <row r="64">
          <cell r="H64">
            <v>320</v>
          </cell>
          <cell r="I64">
            <v>2</v>
          </cell>
          <cell r="J64" t="str">
            <v>YE-2 EXPORT</v>
          </cell>
          <cell r="L64">
            <v>1000</v>
          </cell>
          <cell r="P64">
            <v>1000</v>
          </cell>
        </row>
        <row r="65">
          <cell r="H65">
            <v>325</v>
          </cell>
          <cell r="I65">
            <v>2</v>
          </cell>
          <cell r="J65" t="str">
            <v>YE-2 DOM</v>
          </cell>
          <cell r="L65">
            <v>500</v>
          </cell>
          <cell r="O65">
            <v>1800</v>
          </cell>
          <cell r="P65">
            <v>2300</v>
          </cell>
        </row>
        <row r="66">
          <cell r="H66">
            <v>326</v>
          </cell>
          <cell r="I66">
            <v>2</v>
          </cell>
          <cell r="J66" t="str">
            <v>ESTEEM 1300</v>
          </cell>
          <cell r="L66">
            <v>0</v>
          </cell>
          <cell r="O66">
            <v>2000</v>
          </cell>
          <cell r="P66">
            <v>2000</v>
          </cell>
        </row>
        <row r="67">
          <cell r="H67">
            <v>340</v>
          </cell>
          <cell r="I67">
            <v>2</v>
          </cell>
          <cell r="J67" t="str">
            <v>LANCER PETROL</v>
          </cell>
          <cell r="K67">
            <v>16000</v>
          </cell>
          <cell r="P67">
            <v>16000</v>
          </cell>
        </row>
        <row r="68">
          <cell r="H68">
            <v>351</v>
          </cell>
          <cell r="I68">
            <v>2</v>
          </cell>
          <cell r="J68" t="str">
            <v>WILLY JEEP</v>
          </cell>
          <cell r="L68">
            <v>0</v>
          </cell>
          <cell r="O68">
            <v>1000</v>
          </cell>
          <cell r="P68">
            <v>1000</v>
          </cell>
        </row>
        <row r="69">
          <cell r="H69">
            <v>361</v>
          </cell>
          <cell r="I69">
            <v>2</v>
          </cell>
          <cell r="J69" t="str">
            <v>F8D MARUTI</v>
          </cell>
          <cell r="K69">
            <v>48000</v>
          </cell>
          <cell r="P69">
            <v>48000</v>
          </cell>
        </row>
        <row r="70">
          <cell r="H70">
            <v>362</v>
          </cell>
          <cell r="I70">
            <v>2</v>
          </cell>
          <cell r="J70" t="str">
            <v>F10D MARUTI</v>
          </cell>
          <cell r="K70">
            <v>48000</v>
          </cell>
          <cell r="P70">
            <v>48000</v>
          </cell>
        </row>
        <row r="71">
          <cell r="H71">
            <v>363</v>
          </cell>
          <cell r="I71">
            <v>2</v>
          </cell>
          <cell r="J71" t="str">
            <v>BALLENO</v>
          </cell>
          <cell r="K71">
            <v>18000</v>
          </cell>
          <cell r="P71">
            <v>18000</v>
          </cell>
        </row>
        <row r="72">
          <cell r="H72">
            <v>434</v>
          </cell>
          <cell r="I72">
            <v>3</v>
          </cell>
          <cell r="J72" t="str">
            <v>HIND TREKKER DIESEL</v>
          </cell>
          <cell r="K72">
            <v>33600</v>
          </cell>
          <cell r="L72">
            <v>1500</v>
          </cell>
          <cell r="O72">
            <v>2400</v>
          </cell>
          <cell r="P72">
            <v>37500</v>
          </cell>
        </row>
        <row r="73">
          <cell r="H73">
            <v>523</v>
          </cell>
          <cell r="I73">
            <v>3</v>
          </cell>
          <cell r="J73" t="str">
            <v>PARTAP 1489 CC (ST)</v>
          </cell>
          <cell r="O73">
            <v>50000</v>
          </cell>
          <cell r="P73">
            <v>50000</v>
          </cell>
        </row>
        <row r="74">
          <cell r="H74" t="str">
            <v>309MP</v>
          </cell>
          <cell r="I74">
            <v>2</v>
          </cell>
          <cell r="J74" t="str">
            <v>MARUTI 800</v>
          </cell>
          <cell r="K74">
            <v>0</v>
          </cell>
          <cell r="M74">
            <v>0</v>
          </cell>
          <cell r="N74">
            <v>0</v>
          </cell>
          <cell r="O74">
            <v>36000</v>
          </cell>
          <cell r="P74">
            <v>36000</v>
          </cell>
        </row>
        <row r="75">
          <cell r="H75" t="str">
            <v>309MPL</v>
          </cell>
          <cell r="I75">
            <v>2</v>
          </cell>
          <cell r="J75" t="str">
            <v>MARUTI 800</v>
          </cell>
          <cell r="K75">
            <v>0</v>
          </cell>
          <cell r="M75">
            <v>0</v>
          </cell>
          <cell r="N75">
            <v>0</v>
          </cell>
          <cell r="O75">
            <v>60000</v>
          </cell>
          <cell r="P75">
            <v>60000</v>
          </cell>
        </row>
        <row r="76">
          <cell r="H76" t="str">
            <v>326P</v>
          </cell>
          <cell r="I76">
            <v>2</v>
          </cell>
          <cell r="J76" t="str">
            <v>ESTEEM 1300</v>
          </cell>
          <cell r="L76">
            <v>500</v>
          </cell>
          <cell r="P76">
            <v>500</v>
          </cell>
        </row>
        <row r="77">
          <cell r="H77">
            <v>355</v>
          </cell>
          <cell r="I77">
            <v>3</v>
          </cell>
          <cell r="J77" t="str">
            <v>PEUGEOT</v>
          </cell>
          <cell r="L77">
            <v>50000</v>
          </cell>
          <cell r="O77">
            <v>20000</v>
          </cell>
          <cell r="P77">
            <v>70000</v>
          </cell>
        </row>
        <row r="78">
          <cell r="H78">
            <v>356</v>
          </cell>
          <cell r="I78">
            <v>3</v>
          </cell>
          <cell r="J78" t="str">
            <v>PJO XD 3P</v>
          </cell>
          <cell r="K78">
            <v>10400</v>
          </cell>
          <cell r="L78">
            <v>1000</v>
          </cell>
          <cell r="O78">
            <v>2000</v>
          </cell>
          <cell r="P78">
            <v>13400</v>
          </cell>
        </row>
        <row r="79">
          <cell r="H79">
            <v>359</v>
          </cell>
          <cell r="I79">
            <v>3</v>
          </cell>
          <cell r="J79" t="str">
            <v>PEUGEOT - SHIME TYPE</v>
          </cell>
          <cell r="O79">
            <v>12000</v>
          </cell>
          <cell r="P79">
            <v>12000</v>
          </cell>
        </row>
        <row r="80">
          <cell r="H80">
            <v>445</v>
          </cell>
          <cell r="I80">
            <v>3</v>
          </cell>
          <cell r="J80" t="str">
            <v>TATA 97 Ø 4SP-( RC)</v>
          </cell>
          <cell r="O80">
            <v>40000</v>
          </cell>
          <cell r="P80">
            <v>40000</v>
          </cell>
        </row>
        <row r="81">
          <cell r="H81">
            <v>402</v>
          </cell>
          <cell r="I81">
            <v>3</v>
          </cell>
          <cell r="J81" t="str">
            <v xml:space="preserve">TATA 90 DIA </v>
          </cell>
          <cell r="O81">
            <v>2000</v>
          </cell>
          <cell r="P81">
            <v>2000</v>
          </cell>
        </row>
        <row r="82">
          <cell r="H82">
            <v>472</v>
          </cell>
          <cell r="I82">
            <v>3</v>
          </cell>
          <cell r="J82" t="str">
            <v>TATA 90 DIA  -ST</v>
          </cell>
          <cell r="O82">
            <v>3000</v>
          </cell>
          <cell r="P82">
            <v>3000</v>
          </cell>
        </row>
        <row r="83">
          <cell r="H83">
            <v>486</v>
          </cell>
          <cell r="I83">
            <v>3</v>
          </cell>
          <cell r="J83" t="str">
            <v>TATA 92 Ø WA. 5 RV SHIM</v>
          </cell>
          <cell r="O83">
            <v>2500</v>
          </cell>
          <cell r="P83">
            <v>2500</v>
          </cell>
        </row>
        <row r="84">
          <cell r="H84">
            <v>488</v>
          </cell>
          <cell r="I84">
            <v>3</v>
          </cell>
          <cell r="J84" t="str">
            <v>TATA 92 ST 5 RV</v>
          </cell>
          <cell r="O84">
            <v>8000</v>
          </cell>
          <cell r="P84">
            <v>8000</v>
          </cell>
        </row>
        <row r="85">
          <cell r="H85">
            <v>493</v>
          </cell>
          <cell r="I85">
            <v>3</v>
          </cell>
          <cell r="J85" t="str">
            <v>TATA 92 Ø 5RV (ZA)  -ST</v>
          </cell>
          <cell r="O85">
            <v>40000</v>
          </cell>
          <cell r="P85">
            <v>40000</v>
          </cell>
        </row>
        <row r="86">
          <cell r="H86">
            <v>495</v>
          </cell>
          <cell r="I86">
            <v>3</v>
          </cell>
          <cell r="J86" t="str">
            <v>TATA 92 S.T. 2.5 mm</v>
          </cell>
          <cell r="O86">
            <v>3500</v>
          </cell>
          <cell r="P86">
            <v>3500</v>
          </cell>
        </row>
        <row r="87">
          <cell r="H87">
            <v>469</v>
          </cell>
          <cell r="I87">
            <v>3</v>
          </cell>
          <cell r="J87" t="str">
            <v>TATA 92 R/C SLIPPER -5 RV-(RC)</v>
          </cell>
          <cell r="O87">
            <v>3500</v>
          </cell>
          <cell r="P87">
            <v>3500</v>
          </cell>
        </row>
        <row r="88">
          <cell r="H88">
            <v>470</v>
          </cell>
          <cell r="I88">
            <v>3</v>
          </cell>
          <cell r="J88" t="str">
            <v>TATA 92  SLIPPER -5 RV-(RC)</v>
          </cell>
          <cell r="O88">
            <v>1500</v>
          </cell>
          <cell r="P88">
            <v>1500</v>
          </cell>
        </row>
        <row r="89">
          <cell r="H89">
            <v>471</v>
          </cell>
          <cell r="I89">
            <v>3</v>
          </cell>
          <cell r="J89" t="str">
            <v>TATA 92 SLIPPER -5 RV-(RC)</v>
          </cell>
          <cell r="O89">
            <v>4000</v>
          </cell>
          <cell r="P89">
            <v>4000</v>
          </cell>
        </row>
        <row r="90">
          <cell r="H90">
            <v>475</v>
          </cell>
          <cell r="I90">
            <v>3</v>
          </cell>
          <cell r="J90" t="str">
            <v>TATA 92 Ø 3RV  SLP.DGN-(RC)</v>
          </cell>
          <cell r="O90">
            <v>40000</v>
          </cell>
          <cell r="P90">
            <v>40000</v>
          </cell>
        </row>
        <row r="91">
          <cell r="H91">
            <v>479</v>
          </cell>
          <cell r="I91">
            <v>3</v>
          </cell>
          <cell r="J91" t="str">
            <v>TATA 92 5 RV  98/2 (32 G.PIN)-(RC)</v>
          </cell>
          <cell r="O91">
            <v>8000</v>
          </cell>
          <cell r="P91">
            <v>8000</v>
          </cell>
        </row>
        <row r="92">
          <cell r="H92">
            <v>482</v>
          </cell>
          <cell r="I92">
            <v>3</v>
          </cell>
          <cell r="J92" t="str">
            <v>TATA 92  3 RV-(RC)</v>
          </cell>
          <cell r="N92">
            <v>5000</v>
          </cell>
          <cell r="O92">
            <v>35000</v>
          </cell>
          <cell r="P92">
            <v>40000</v>
          </cell>
        </row>
        <row r="93">
          <cell r="H93">
            <v>484</v>
          </cell>
          <cell r="I93">
            <v>3</v>
          </cell>
          <cell r="J93" t="str">
            <v>TATA 92  4 RV( RC)</v>
          </cell>
          <cell r="N93">
            <v>4000</v>
          </cell>
          <cell r="O93">
            <v>7000</v>
          </cell>
          <cell r="P93">
            <v>11000</v>
          </cell>
        </row>
        <row r="94">
          <cell r="H94">
            <v>490</v>
          </cell>
          <cell r="I94">
            <v>3</v>
          </cell>
          <cell r="J94" t="str">
            <v>TATA 4 RV( RC)</v>
          </cell>
          <cell r="N94">
            <v>1000</v>
          </cell>
          <cell r="P94">
            <v>1000</v>
          </cell>
        </row>
        <row r="95">
          <cell r="H95">
            <v>492</v>
          </cell>
          <cell r="I95">
            <v>3</v>
          </cell>
          <cell r="J95" t="str">
            <v>TATA 92 5RV( R/C)</v>
          </cell>
          <cell r="N95">
            <v>1200</v>
          </cell>
          <cell r="O95">
            <v>12000</v>
          </cell>
          <cell r="P95">
            <v>13200</v>
          </cell>
        </row>
        <row r="96">
          <cell r="H96">
            <v>496</v>
          </cell>
          <cell r="I96">
            <v>3</v>
          </cell>
          <cell r="J96" t="str">
            <v>TATA 3 RV   (RC)</v>
          </cell>
          <cell r="N96">
            <v>7000</v>
          </cell>
          <cell r="P96">
            <v>7000</v>
          </cell>
        </row>
        <row r="97">
          <cell r="H97">
            <v>499</v>
          </cell>
          <cell r="I97">
            <v>3</v>
          </cell>
          <cell r="J97" t="str">
            <v>OM 352 (RC)</v>
          </cell>
          <cell r="N97">
            <v>1200</v>
          </cell>
          <cell r="P97">
            <v>1200</v>
          </cell>
        </row>
        <row r="98">
          <cell r="H98" t="str">
            <v>400A</v>
          </cell>
          <cell r="I98">
            <v>3</v>
          </cell>
          <cell r="J98" t="str">
            <v>TATA AC 77</v>
          </cell>
          <cell r="K98">
            <v>7500</v>
          </cell>
          <cell r="L98">
            <v>400</v>
          </cell>
          <cell r="N98">
            <v>500</v>
          </cell>
          <cell r="O98">
            <v>1500</v>
          </cell>
          <cell r="P98">
            <v>9900</v>
          </cell>
        </row>
        <row r="99">
          <cell r="H99" t="str">
            <v>401A</v>
          </cell>
          <cell r="I99">
            <v>3</v>
          </cell>
          <cell r="J99" t="str">
            <v>TATA AC 70</v>
          </cell>
          <cell r="K99">
            <v>21000</v>
          </cell>
          <cell r="N99">
            <v>200</v>
          </cell>
          <cell r="O99">
            <v>3500</v>
          </cell>
          <cell r="P99">
            <v>24700</v>
          </cell>
        </row>
        <row r="100">
          <cell r="H100">
            <v>202</v>
          </cell>
          <cell r="I100">
            <v>3</v>
          </cell>
          <cell r="J100" t="str">
            <v xml:space="preserve">KOEL 85 </v>
          </cell>
          <cell r="O100">
            <v>3600</v>
          </cell>
          <cell r="P100">
            <v>3600</v>
          </cell>
        </row>
        <row r="101">
          <cell r="H101">
            <v>224</v>
          </cell>
          <cell r="I101">
            <v>4</v>
          </cell>
          <cell r="J101" t="str">
            <v>RUSTON TD</v>
          </cell>
          <cell r="K101">
            <v>3840</v>
          </cell>
          <cell r="O101">
            <v>1000</v>
          </cell>
          <cell r="P101">
            <v>4840</v>
          </cell>
        </row>
        <row r="102">
          <cell r="H102">
            <v>225</v>
          </cell>
          <cell r="I102">
            <v>4</v>
          </cell>
          <cell r="J102" t="str">
            <v>RUSTON TBD</v>
          </cell>
          <cell r="K102">
            <v>1920</v>
          </cell>
          <cell r="O102">
            <v>1200</v>
          </cell>
          <cell r="P102">
            <v>3120</v>
          </cell>
        </row>
        <row r="103">
          <cell r="H103">
            <v>275</v>
          </cell>
          <cell r="I103">
            <v>4</v>
          </cell>
          <cell r="J103" t="str">
            <v>INDUSTRIAL  114 DIA</v>
          </cell>
          <cell r="O103">
            <v>500</v>
          </cell>
          <cell r="P103">
            <v>500</v>
          </cell>
        </row>
        <row r="104">
          <cell r="H104">
            <v>276</v>
          </cell>
          <cell r="I104">
            <v>4</v>
          </cell>
          <cell r="J104" t="str">
            <v>INDUSTRIAL 102 DIA</v>
          </cell>
          <cell r="O104">
            <v>1000</v>
          </cell>
          <cell r="P104">
            <v>1000</v>
          </cell>
        </row>
        <row r="105">
          <cell r="H105">
            <v>277</v>
          </cell>
          <cell r="I105">
            <v>3</v>
          </cell>
          <cell r="J105" t="str">
            <v>INDUSTRIAL 95 DIA</v>
          </cell>
          <cell r="O105">
            <v>500</v>
          </cell>
          <cell r="P105">
            <v>500</v>
          </cell>
        </row>
        <row r="106">
          <cell r="H106">
            <v>279</v>
          </cell>
          <cell r="I106">
            <v>4</v>
          </cell>
          <cell r="J106" t="str">
            <v>INDUSTRIAL 102 DIA</v>
          </cell>
          <cell r="O106">
            <v>3600</v>
          </cell>
          <cell r="P106">
            <v>3600</v>
          </cell>
        </row>
        <row r="107">
          <cell r="H107">
            <v>563</v>
          </cell>
          <cell r="I107">
            <v>3</v>
          </cell>
          <cell r="J107" t="str">
            <v>PERKINS  P3 ST</v>
          </cell>
          <cell r="O107">
            <v>40000</v>
          </cell>
          <cell r="P107">
            <v>40000</v>
          </cell>
        </row>
        <row r="108">
          <cell r="H108">
            <v>565</v>
          </cell>
          <cell r="I108">
            <v>3</v>
          </cell>
          <cell r="J108" t="str">
            <v>PERKINS P3 DI(88.92 )-ST</v>
          </cell>
          <cell r="O108">
            <v>1200</v>
          </cell>
          <cell r="P108">
            <v>1200</v>
          </cell>
        </row>
        <row r="109">
          <cell r="H109">
            <v>566</v>
          </cell>
          <cell r="I109">
            <v>3</v>
          </cell>
          <cell r="J109" t="str">
            <v>PERKIN S3 2.5 (ST)</v>
          </cell>
          <cell r="L109">
            <v>0</v>
          </cell>
          <cell r="O109">
            <v>7500</v>
          </cell>
          <cell r="P109">
            <v>7500</v>
          </cell>
        </row>
        <row r="110">
          <cell r="H110" t="str">
            <v>263P</v>
          </cell>
          <cell r="I110">
            <v>3</v>
          </cell>
          <cell r="J110" t="str">
            <v>BIRLA YAMAHA  76-R</v>
          </cell>
          <cell r="K110">
            <v>13500</v>
          </cell>
          <cell r="L110">
            <v>2000</v>
          </cell>
          <cell r="P110">
            <v>15500</v>
          </cell>
        </row>
        <row r="111">
          <cell r="H111" t="str">
            <v>264P</v>
          </cell>
          <cell r="I111">
            <v>3</v>
          </cell>
          <cell r="J111" t="str">
            <v>BIRLA YAMAHA 700K</v>
          </cell>
          <cell r="K111">
            <v>6000</v>
          </cell>
          <cell r="L111">
            <v>2500</v>
          </cell>
          <cell r="P111">
            <v>8500</v>
          </cell>
        </row>
        <row r="112">
          <cell r="H112" t="str">
            <v>277M</v>
          </cell>
          <cell r="I112">
            <v>3</v>
          </cell>
          <cell r="J112" t="str">
            <v>INDUSTRIAL 95 DIA</v>
          </cell>
          <cell r="O112">
            <v>2000</v>
          </cell>
          <cell r="P112">
            <v>2000</v>
          </cell>
        </row>
        <row r="113">
          <cell r="H113">
            <v>242</v>
          </cell>
          <cell r="I113">
            <v>4</v>
          </cell>
          <cell r="J113" t="str">
            <v>RB-01 TMA</v>
          </cell>
          <cell r="K113">
            <v>14880</v>
          </cell>
          <cell r="P113">
            <v>14880</v>
          </cell>
        </row>
        <row r="114">
          <cell r="H114">
            <v>510</v>
          </cell>
          <cell r="I114">
            <v>4</v>
          </cell>
          <cell r="J114" t="str">
            <v>EICHER</v>
          </cell>
          <cell r="O114">
            <v>7000</v>
          </cell>
          <cell r="P114">
            <v>7000</v>
          </cell>
        </row>
        <row r="115">
          <cell r="H115">
            <v>511</v>
          </cell>
          <cell r="I115">
            <v>4</v>
          </cell>
          <cell r="J115" t="str">
            <v>ESCORTS 335</v>
          </cell>
          <cell r="O115">
            <v>7500</v>
          </cell>
          <cell r="P115">
            <v>7500</v>
          </cell>
        </row>
        <row r="116">
          <cell r="H116">
            <v>512</v>
          </cell>
          <cell r="I116">
            <v>4</v>
          </cell>
          <cell r="J116" t="str">
            <v>ESCORTS 228</v>
          </cell>
          <cell r="O116">
            <v>1000</v>
          </cell>
          <cell r="P116">
            <v>1000</v>
          </cell>
        </row>
        <row r="117">
          <cell r="H117">
            <v>513</v>
          </cell>
          <cell r="I117">
            <v>4</v>
          </cell>
          <cell r="J117" t="str">
            <v>ESCORTS 342</v>
          </cell>
          <cell r="O117">
            <v>1800</v>
          </cell>
          <cell r="P117">
            <v>1800</v>
          </cell>
        </row>
        <row r="118">
          <cell r="H118">
            <v>521</v>
          </cell>
          <cell r="I118">
            <v>4</v>
          </cell>
          <cell r="J118" t="str">
            <v>FARMTRAC .ST</v>
          </cell>
          <cell r="O118">
            <v>8000</v>
          </cell>
          <cell r="P118">
            <v>8000</v>
          </cell>
        </row>
        <row r="119">
          <cell r="H119">
            <v>529</v>
          </cell>
          <cell r="I119">
            <v>4</v>
          </cell>
          <cell r="J119" t="str">
            <v>ESCORTS 335 ST</v>
          </cell>
          <cell r="O119">
            <v>1000</v>
          </cell>
          <cell r="P119">
            <v>1000</v>
          </cell>
        </row>
        <row r="120">
          <cell r="H120">
            <v>531</v>
          </cell>
          <cell r="I120">
            <v>4</v>
          </cell>
          <cell r="J120" t="str">
            <v>ESCORTS 312 D</v>
          </cell>
          <cell r="K120">
            <v>8000</v>
          </cell>
          <cell r="O120">
            <v>9000</v>
          </cell>
          <cell r="P120">
            <v>17000</v>
          </cell>
        </row>
        <row r="121">
          <cell r="H121">
            <v>534</v>
          </cell>
          <cell r="I121">
            <v>3</v>
          </cell>
          <cell r="J121" t="str">
            <v>ESCORTS E2 179 D</v>
          </cell>
          <cell r="K121">
            <v>6000</v>
          </cell>
          <cell r="L121">
            <v>1100</v>
          </cell>
          <cell r="O121">
            <v>300</v>
          </cell>
          <cell r="P121">
            <v>7400</v>
          </cell>
        </row>
        <row r="122">
          <cell r="H122">
            <v>540</v>
          </cell>
          <cell r="I122">
            <v>4</v>
          </cell>
          <cell r="J122" t="str">
            <v>EICHER MODI</v>
          </cell>
          <cell r="K122">
            <v>4000</v>
          </cell>
          <cell r="O122">
            <v>8000</v>
          </cell>
          <cell r="P122">
            <v>12000</v>
          </cell>
        </row>
        <row r="123">
          <cell r="H123">
            <v>554</v>
          </cell>
          <cell r="I123">
            <v>3</v>
          </cell>
          <cell r="J123" t="str">
            <v>INT HAR. B -275 ST</v>
          </cell>
          <cell r="O123">
            <v>35000</v>
          </cell>
          <cell r="P123">
            <v>35000</v>
          </cell>
        </row>
        <row r="124">
          <cell r="H124">
            <v>579</v>
          </cell>
          <cell r="I124">
            <v>4</v>
          </cell>
          <cell r="J124" t="str">
            <v>3610 4 RV</v>
          </cell>
          <cell r="L124">
            <v>3000</v>
          </cell>
          <cell r="P124">
            <v>3000</v>
          </cell>
        </row>
        <row r="125">
          <cell r="H125">
            <v>591</v>
          </cell>
          <cell r="I125">
            <v>3</v>
          </cell>
          <cell r="J125" t="str">
            <v>ZETOR 95 Ø  ST</v>
          </cell>
          <cell r="O125">
            <v>5500</v>
          </cell>
          <cell r="P125">
            <v>5500</v>
          </cell>
        </row>
        <row r="126">
          <cell r="H126">
            <v>593</v>
          </cell>
          <cell r="I126">
            <v>3</v>
          </cell>
          <cell r="J126" t="str">
            <v>ZETOR DI</v>
          </cell>
          <cell r="O126">
            <v>3000</v>
          </cell>
          <cell r="P126">
            <v>3000</v>
          </cell>
        </row>
        <row r="127">
          <cell r="H127">
            <v>705</v>
          </cell>
          <cell r="I127">
            <v>4</v>
          </cell>
          <cell r="J127" t="str">
            <v xml:space="preserve">EICHER 20.16(HCV) </v>
          </cell>
          <cell r="K127">
            <v>1200</v>
          </cell>
          <cell r="P127">
            <v>1200</v>
          </cell>
        </row>
        <row r="128">
          <cell r="H128">
            <v>1</v>
          </cell>
          <cell r="I128">
            <v>4</v>
          </cell>
          <cell r="J128" t="str">
            <v>AGROM TMA -KOEL(RC)</v>
          </cell>
          <cell r="K128">
            <v>5400</v>
          </cell>
          <cell r="P128">
            <v>5400</v>
          </cell>
        </row>
        <row r="129">
          <cell r="H129">
            <v>448</v>
          </cell>
          <cell r="I129">
            <v>4</v>
          </cell>
          <cell r="J129" t="str">
            <v>EICHER AVL -NA (RC)</v>
          </cell>
          <cell r="K129">
            <v>6240</v>
          </cell>
          <cell r="P129">
            <v>6240</v>
          </cell>
        </row>
        <row r="130">
          <cell r="H130">
            <v>517</v>
          </cell>
          <cell r="I130">
            <v>4</v>
          </cell>
          <cell r="J130" t="str">
            <v>FORD 3610 - 4RV-(RC)</v>
          </cell>
          <cell r="O130">
            <v>3000</v>
          </cell>
          <cell r="P130">
            <v>3000</v>
          </cell>
        </row>
        <row r="131">
          <cell r="H131">
            <v>526</v>
          </cell>
          <cell r="I131">
            <v>4</v>
          </cell>
          <cell r="J131" t="str">
            <v>FORD 3600 (RC)</v>
          </cell>
          <cell r="O131">
            <v>10000</v>
          </cell>
          <cell r="P131">
            <v>10000</v>
          </cell>
        </row>
        <row r="132">
          <cell r="H132">
            <v>530</v>
          </cell>
          <cell r="I132">
            <v>4</v>
          </cell>
          <cell r="J132" t="str">
            <v>ESCORTS 312D-(RC)</v>
          </cell>
          <cell r="K132">
            <v>24000</v>
          </cell>
          <cell r="P132">
            <v>24000</v>
          </cell>
        </row>
        <row r="133">
          <cell r="H133">
            <v>537</v>
          </cell>
          <cell r="I133">
            <v>4</v>
          </cell>
          <cell r="J133" t="str">
            <v>FT-50 (RC)</v>
          </cell>
          <cell r="L133">
            <v>600</v>
          </cell>
          <cell r="P133">
            <v>600</v>
          </cell>
        </row>
        <row r="134">
          <cell r="H134">
            <v>542</v>
          </cell>
          <cell r="I134">
            <v>4</v>
          </cell>
          <cell r="J134" t="str">
            <v>FT-60 -MODI (RC)</v>
          </cell>
          <cell r="O134">
            <v>200</v>
          </cell>
          <cell r="P134">
            <v>200</v>
          </cell>
        </row>
        <row r="135">
          <cell r="H135">
            <v>543</v>
          </cell>
          <cell r="I135">
            <v>4</v>
          </cell>
          <cell r="J135" t="str">
            <v>FT-45 (RC)</v>
          </cell>
          <cell r="K135">
            <v>30000</v>
          </cell>
          <cell r="P135">
            <v>30000</v>
          </cell>
        </row>
        <row r="136">
          <cell r="H136">
            <v>544</v>
          </cell>
          <cell r="I136">
            <v>4</v>
          </cell>
          <cell r="J136" t="str">
            <v>FT-60-MOD (RC)</v>
          </cell>
          <cell r="K136">
            <v>15000</v>
          </cell>
          <cell r="P136">
            <v>15000</v>
          </cell>
        </row>
        <row r="137">
          <cell r="H137">
            <v>546</v>
          </cell>
          <cell r="I137">
            <v>3</v>
          </cell>
          <cell r="J137" t="str">
            <v>SONALIKA  4095 (RC)</v>
          </cell>
          <cell r="K137">
            <v>4725</v>
          </cell>
          <cell r="P137">
            <v>4725</v>
          </cell>
        </row>
        <row r="138">
          <cell r="H138">
            <v>548</v>
          </cell>
          <cell r="I138">
            <v>4</v>
          </cell>
          <cell r="J138" t="str">
            <v>FT-70 (RC)</v>
          </cell>
          <cell r="K138">
            <v>1500</v>
          </cell>
          <cell r="P138">
            <v>1500</v>
          </cell>
        </row>
        <row r="139">
          <cell r="H139">
            <v>574</v>
          </cell>
          <cell r="I139">
            <v>4</v>
          </cell>
          <cell r="J139" t="str">
            <v>N.H. FORD 3610 (RC )</v>
          </cell>
          <cell r="L139">
            <v>3000</v>
          </cell>
          <cell r="P139">
            <v>3000</v>
          </cell>
        </row>
      </sheetData>
      <sheetData sheetId="12"/>
      <sheetData sheetId="13"/>
      <sheetData sheetId="14"/>
      <sheetData sheetId="15"/>
      <sheetData sheetId="16"/>
      <sheetData sheetId="17" refreshError="1">
        <row r="10">
          <cell r="B10">
            <v>1</v>
          </cell>
          <cell r="C10" t="str">
            <v>AGROM TMA -KOEL(RC)</v>
          </cell>
          <cell r="D10">
            <v>0</v>
          </cell>
          <cell r="F10" t="str">
            <v>PMS-I</v>
          </cell>
          <cell r="G10">
            <v>124</v>
          </cell>
          <cell r="H10" t="str">
            <v>M/C</v>
          </cell>
          <cell r="I10">
            <v>8</v>
          </cell>
          <cell r="J10">
            <v>8</v>
          </cell>
          <cell r="K10">
            <v>0</v>
          </cell>
          <cell r="O10">
            <v>1.45</v>
          </cell>
          <cell r="P10">
            <v>1.1100000000000001</v>
          </cell>
          <cell r="Q10">
            <v>2.681</v>
          </cell>
          <cell r="U10">
            <v>1</v>
          </cell>
          <cell r="W10">
            <v>1.8</v>
          </cell>
          <cell r="X10">
            <v>0</v>
          </cell>
          <cell r="Z10">
            <v>6.11</v>
          </cell>
          <cell r="AA10">
            <v>6.6000000000000005</v>
          </cell>
          <cell r="AB10">
            <v>6.21</v>
          </cell>
          <cell r="AC10">
            <v>6.7</v>
          </cell>
          <cell r="AD10">
            <v>20000</v>
          </cell>
          <cell r="AE10">
            <v>125000</v>
          </cell>
          <cell r="AF10" t="str">
            <v>RC</v>
          </cell>
          <cell r="AH10">
            <v>7.95</v>
          </cell>
          <cell r="AK10" t="str">
            <v>7-RC</v>
          </cell>
          <cell r="AL10">
            <v>5400</v>
          </cell>
          <cell r="AM10">
            <v>5</v>
          </cell>
          <cell r="AN10">
            <v>1</v>
          </cell>
          <cell r="AP10" t="str">
            <v>AGROM TMA -KOEL(RC)</v>
          </cell>
          <cell r="AQ10">
            <v>450</v>
          </cell>
          <cell r="AR10">
            <v>56</v>
          </cell>
          <cell r="AS10">
            <v>0</v>
          </cell>
          <cell r="AT10">
            <v>506</v>
          </cell>
          <cell r="AX10">
            <v>0</v>
          </cell>
          <cell r="BB10">
            <v>0</v>
          </cell>
          <cell r="BF10">
            <v>0</v>
          </cell>
          <cell r="BJ10">
            <v>0</v>
          </cell>
          <cell r="BL10">
            <v>0</v>
          </cell>
          <cell r="BM10">
            <v>0</v>
          </cell>
          <cell r="BN10">
            <v>0</v>
          </cell>
          <cell r="BO10">
            <v>0</v>
          </cell>
          <cell r="BP10">
            <v>0</v>
          </cell>
        </row>
        <row r="11">
          <cell r="B11">
            <v>2</v>
          </cell>
          <cell r="C11" t="str">
            <v xml:space="preserve">BAL 612 </v>
          </cell>
          <cell r="G11">
            <v>124</v>
          </cell>
          <cell r="H11" t="str">
            <v>M/C</v>
          </cell>
          <cell r="I11">
            <v>7</v>
          </cell>
          <cell r="J11">
            <v>6</v>
          </cell>
          <cell r="O11">
            <v>0.14499999999999999</v>
          </cell>
          <cell r="P11">
            <v>8.5000000000000006E-2</v>
          </cell>
          <cell r="Q11">
            <v>0.26200000000000001</v>
          </cell>
          <cell r="S11">
            <v>0</v>
          </cell>
          <cell r="W11">
            <v>0.8</v>
          </cell>
          <cell r="X11">
            <v>0</v>
          </cell>
          <cell r="AD11">
            <v>50000</v>
          </cell>
          <cell r="AE11">
            <v>85000</v>
          </cell>
          <cell r="AF11" t="str">
            <v>NRC</v>
          </cell>
          <cell r="AK11" t="str">
            <v>1-NRC</v>
          </cell>
          <cell r="AL11">
            <v>6000</v>
          </cell>
          <cell r="AM11">
            <v>1</v>
          </cell>
          <cell r="AN11">
            <v>2</v>
          </cell>
          <cell r="AP11" t="str">
            <v xml:space="preserve">BAL 612 </v>
          </cell>
          <cell r="AQ11">
            <v>101</v>
          </cell>
          <cell r="AR11">
            <v>22</v>
          </cell>
          <cell r="AS11">
            <v>2</v>
          </cell>
          <cell r="AT11">
            <v>125</v>
          </cell>
          <cell r="AX11">
            <v>0</v>
          </cell>
          <cell r="BB11">
            <v>0</v>
          </cell>
          <cell r="BF11">
            <v>0</v>
          </cell>
          <cell r="BJ11">
            <v>0</v>
          </cell>
          <cell r="BL11">
            <v>0</v>
          </cell>
          <cell r="BM11">
            <v>0</v>
          </cell>
          <cell r="BN11">
            <v>0</v>
          </cell>
          <cell r="BO11">
            <v>0</v>
          </cell>
          <cell r="BP11">
            <v>0</v>
          </cell>
        </row>
        <row r="12">
          <cell r="B12">
            <v>3</v>
          </cell>
          <cell r="C12" t="str">
            <v>ALTO</v>
          </cell>
          <cell r="G12">
            <v>124</v>
          </cell>
          <cell r="H12" t="str">
            <v>M/C</v>
          </cell>
          <cell r="I12">
            <v>6.5</v>
          </cell>
          <cell r="J12">
            <v>6</v>
          </cell>
          <cell r="O12">
            <v>0.27900000000000003</v>
          </cell>
          <cell r="P12">
            <v>0.20699999999999999</v>
          </cell>
          <cell r="Q12">
            <v>0.215</v>
          </cell>
          <cell r="W12">
            <v>0.26</v>
          </cell>
          <cell r="X12">
            <v>0</v>
          </cell>
          <cell r="AD12">
            <v>75000</v>
          </cell>
          <cell r="AE12">
            <v>105000</v>
          </cell>
          <cell r="AF12" t="str">
            <v>NRC</v>
          </cell>
          <cell r="AK12" t="str">
            <v>2-NRC</v>
          </cell>
          <cell r="AL12">
            <v>51200</v>
          </cell>
          <cell r="AM12">
            <v>2</v>
          </cell>
          <cell r="AN12">
            <v>3</v>
          </cell>
          <cell r="AP12" t="str">
            <v>ALTO</v>
          </cell>
          <cell r="AQ12">
            <v>112.03</v>
          </cell>
          <cell r="AR12">
            <v>24.5</v>
          </cell>
          <cell r="AT12">
            <v>136.53</v>
          </cell>
          <cell r="AX12">
            <v>0</v>
          </cell>
          <cell r="BB12">
            <v>0</v>
          </cell>
          <cell r="BF12">
            <v>0</v>
          </cell>
          <cell r="BJ12">
            <v>0</v>
          </cell>
          <cell r="BL12">
            <v>0</v>
          </cell>
          <cell r="BM12">
            <v>0</v>
          </cell>
          <cell r="BN12">
            <v>0</v>
          </cell>
          <cell r="BO12">
            <v>0</v>
          </cell>
          <cell r="BP12">
            <v>0</v>
          </cell>
        </row>
        <row r="13">
          <cell r="B13">
            <v>101</v>
          </cell>
          <cell r="C13" t="str">
            <v>CALIBRE 110 CC</v>
          </cell>
          <cell r="D13">
            <v>0</v>
          </cell>
          <cell r="F13" t="str">
            <v>PMS-I</v>
          </cell>
          <cell r="G13">
            <v>124</v>
          </cell>
          <cell r="H13" t="str">
            <v>M/C</v>
          </cell>
          <cell r="I13">
            <v>7</v>
          </cell>
          <cell r="J13">
            <v>3</v>
          </cell>
          <cell r="K13">
            <v>0</v>
          </cell>
          <cell r="O13">
            <v>0.14000000000000001</v>
          </cell>
          <cell r="P13">
            <v>8.2000000000000003E-2</v>
          </cell>
          <cell r="Q13">
            <v>0.48</v>
          </cell>
          <cell r="S13">
            <v>0</v>
          </cell>
          <cell r="W13">
            <v>0.8</v>
          </cell>
          <cell r="X13">
            <v>0</v>
          </cell>
          <cell r="Z13">
            <v>7.9</v>
          </cell>
          <cell r="AA13">
            <v>5.2</v>
          </cell>
          <cell r="AB13">
            <v>8</v>
          </cell>
          <cell r="AC13">
            <v>5.3</v>
          </cell>
          <cell r="AD13">
            <v>50000</v>
          </cell>
          <cell r="AE13">
            <v>50000</v>
          </cell>
          <cell r="AF13" t="str">
            <v>NRC</v>
          </cell>
          <cell r="AH13">
            <v>2.95</v>
          </cell>
          <cell r="AK13" t="str">
            <v>1-NRC</v>
          </cell>
          <cell r="AL13">
            <v>32000</v>
          </cell>
          <cell r="AM13">
            <v>1</v>
          </cell>
          <cell r="AN13">
            <v>101</v>
          </cell>
          <cell r="AO13" t="str">
            <v>MP</v>
          </cell>
          <cell r="AP13" t="str">
            <v>CALIBRE 110 CC</v>
          </cell>
          <cell r="AQ13">
            <v>104</v>
          </cell>
          <cell r="AR13">
            <v>20</v>
          </cell>
          <cell r="AS13">
            <v>2</v>
          </cell>
          <cell r="AT13">
            <v>126</v>
          </cell>
          <cell r="AU13">
            <v>0</v>
          </cell>
          <cell r="AV13">
            <v>0</v>
          </cell>
          <cell r="AW13">
            <v>1.1000000000000001</v>
          </cell>
          <cell r="AX13">
            <v>1.1000000000000001</v>
          </cell>
          <cell r="BB13">
            <v>0</v>
          </cell>
          <cell r="BF13">
            <v>0</v>
          </cell>
          <cell r="BG13">
            <v>263.02</v>
          </cell>
          <cell r="BH13">
            <v>37</v>
          </cell>
          <cell r="BI13">
            <v>3.73</v>
          </cell>
          <cell r="BJ13">
            <v>303.75</v>
          </cell>
          <cell r="BK13">
            <v>135</v>
          </cell>
          <cell r="BL13">
            <v>220.94</v>
          </cell>
          <cell r="BM13">
            <v>31.08</v>
          </cell>
          <cell r="BN13">
            <v>3.13</v>
          </cell>
          <cell r="BO13">
            <v>255.15</v>
          </cell>
          <cell r="BP13">
            <v>113.4</v>
          </cell>
        </row>
        <row r="14">
          <cell r="B14">
            <v>104</v>
          </cell>
          <cell r="C14" t="str">
            <v>BAJAJ CUB MOD.</v>
          </cell>
          <cell r="D14">
            <v>0</v>
          </cell>
          <cell r="F14" t="str">
            <v>PMS-I</v>
          </cell>
          <cell r="G14">
            <v>138</v>
          </cell>
          <cell r="H14" t="str">
            <v>M/C</v>
          </cell>
          <cell r="I14">
            <v>7</v>
          </cell>
          <cell r="J14">
            <v>4.8</v>
          </cell>
          <cell r="K14">
            <v>0</v>
          </cell>
          <cell r="N14">
            <v>0</v>
          </cell>
          <cell r="O14">
            <v>0.187</v>
          </cell>
          <cell r="P14">
            <v>0.105</v>
          </cell>
          <cell r="Q14">
            <v>0.28349999999999997</v>
          </cell>
          <cell r="S14">
            <v>2</v>
          </cell>
          <cell r="W14">
            <v>0.85</v>
          </cell>
          <cell r="X14">
            <v>0</v>
          </cell>
          <cell r="Z14">
            <v>4.79</v>
          </cell>
          <cell r="AA14">
            <v>4.6000000000000005</v>
          </cell>
          <cell r="AB14">
            <v>4.8899999999999997</v>
          </cell>
          <cell r="AC14">
            <v>4.7</v>
          </cell>
          <cell r="AD14">
            <v>100000</v>
          </cell>
          <cell r="AE14">
            <v>95000</v>
          </cell>
          <cell r="AF14" t="str">
            <v>NRC</v>
          </cell>
          <cell r="AH14">
            <v>4.75</v>
          </cell>
          <cell r="AK14" t="str">
            <v>1-NRC</v>
          </cell>
          <cell r="AL14">
            <v>10200</v>
          </cell>
          <cell r="AM14">
            <v>1</v>
          </cell>
          <cell r="AN14">
            <v>104</v>
          </cell>
          <cell r="AO14">
            <v>0</v>
          </cell>
          <cell r="AP14" t="str">
            <v>BAJAJ CUB MOD.</v>
          </cell>
          <cell r="AQ14">
            <v>82.26</v>
          </cell>
          <cell r="AR14">
            <v>18.079999999999998</v>
          </cell>
          <cell r="AS14">
            <v>1.2</v>
          </cell>
          <cell r="AT14">
            <v>101.54</v>
          </cell>
          <cell r="AU14">
            <v>87.78</v>
          </cell>
          <cell r="AV14">
            <v>19.29</v>
          </cell>
          <cell r="AW14">
            <v>1.28</v>
          </cell>
          <cell r="AX14">
            <v>108.35</v>
          </cell>
          <cell r="BB14">
            <v>0</v>
          </cell>
          <cell r="BF14">
            <v>0</v>
          </cell>
          <cell r="BG14">
            <v>199.39</v>
          </cell>
          <cell r="BH14">
            <v>25.74</v>
          </cell>
          <cell r="BI14">
            <v>2.65</v>
          </cell>
          <cell r="BJ14">
            <v>227.77999999999997</v>
          </cell>
          <cell r="BK14">
            <v>0</v>
          </cell>
          <cell r="BL14">
            <v>167.49</v>
          </cell>
          <cell r="BM14">
            <v>21.62</v>
          </cell>
          <cell r="BN14">
            <v>2.23</v>
          </cell>
          <cell r="BO14">
            <v>191.34</v>
          </cell>
          <cell r="BP14">
            <v>0</v>
          </cell>
          <cell r="BR14">
            <v>0</v>
          </cell>
        </row>
        <row r="15">
          <cell r="B15">
            <v>106</v>
          </cell>
          <cell r="C15" t="str">
            <v>RAJDOOT</v>
          </cell>
          <cell r="D15">
            <v>0</v>
          </cell>
          <cell r="F15" t="str">
            <v>PMS-I</v>
          </cell>
          <cell r="G15">
            <v>138</v>
          </cell>
          <cell r="H15" t="str">
            <v>M/C</v>
          </cell>
          <cell r="I15">
            <v>4.7</v>
          </cell>
          <cell r="J15">
            <v>3.4</v>
          </cell>
          <cell r="K15">
            <v>0</v>
          </cell>
          <cell r="N15">
            <v>0</v>
          </cell>
          <cell r="O15">
            <v>0.29699999999999999</v>
          </cell>
          <cell r="P15">
            <v>0.184</v>
          </cell>
          <cell r="Q15">
            <v>0.36499999999999999</v>
          </cell>
          <cell r="S15">
            <v>2</v>
          </cell>
          <cell r="W15">
            <v>0.9</v>
          </cell>
          <cell r="X15">
            <v>29.4</v>
          </cell>
          <cell r="Z15">
            <v>3.4899999999999998</v>
          </cell>
          <cell r="AA15">
            <v>3.1999999999999997</v>
          </cell>
          <cell r="AB15">
            <v>3.59</v>
          </cell>
          <cell r="AC15">
            <v>3.3</v>
          </cell>
          <cell r="AD15">
            <v>150000</v>
          </cell>
          <cell r="AE15">
            <v>100000</v>
          </cell>
          <cell r="AF15" t="str">
            <v>NRC</v>
          </cell>
          <cell r="AH15">
            <v>3.35</v>
          </cell>
          <cell r="AK15" t="str">
            <v>1-NRC</v>
          </cell>
          <cell r="AL15">
            <v>100000</v>
          </cell>
          <cell r="AM15">
            <v>1</v>
          </cell>
          <cell r="AN15">
            <v>106</v>
          </cell>
          <cell r="AO15" t="str">
            <v>MP</v>
          </cell>
          <cell r="AP15" t="str">
            <v>RAJDOOT</v>
          </cell>
          <cell r="AT15">
            <v>0</v>
          </cell>
          <cell r="AU15">
            <v>170.64</v>
          </cell>
          <cell r="AV15">
            <v>25.6</v>
          </cell>
          <cell r="AW15">
            <v>3.86</v>
          </cell>
          <cell r="AX15">
            <v>200.1</v>
          </cell>
          <cell r="BB15">
            <v>0</v>
          </cell>
          <cell r="BF15">
            <v>0</v>
          </cell>
          <cell r="BG15">
            <v>218.6</v>
          </cell>
          <cell r="BH15">
            <v>35.29</v>
          </cell>
          <cell r="BI15">
            <v>3.97</v>
          </cell>
          <cell r="BJ15">
            <v>257.86</v>
          </cell>
          <cell r="BK15">
            <v>40.19</v>
          </cell>
          <cell r="BL15">
            <v>183.62</v>
          </cell>
          <cell r="BM15">
            <v>29.64</v>
          </cell>
          <cell r="BN15">
            <v>3.33</v>
          </cell>
          <cell r="BO15">
            <v>216.59</v>
          </cell>
          <cell r="BP15">
            <v>33.76</v>
          </cell>
          <cell r="BR15">
            <v>29.4</v>
          </cell>
        </row>
        <row r="16">
          <cell r="B16">
            <v>107</v>
          </cell>
          <cell r="C16" t="str">
            <v>CLASSIC 5 PORT</v>
          </cell>
          <cell r="G16">
            <v>244</v>
          </cell>
          <cell r="H16" t="str">
            <v>M/C</v>
          </cell>
          <cell r="I16">
            <v>6</v>
          </cell>
          <cell r="J16">
            <v>8.9</v>
          </cell>
          <cell r="O16">
            <v>0.35299999999999998</v>
          </cell>
          <cell r="P16">
            <v>0.151</v>
          </cell>
          <cell r="Q16">
            <v>0.46250000000000002</v>
          </cell>
          <cell r="S16">
            <v>2</v>
          </cell>
          <cell r="W16">
            <v>0.9</v>
          </cell>
          <cell r="X16">
            <v>0</v>
          </cell>
          <cell r="AD16">
            <v>100000</v>
          </cell>
          <cell r="AE16">
            <v>100000</v>
          </cell>
          <cell r="AF16" t="str">
            <v>NRC</v>
          </cell>
          <cell r="AI16">
            <v>10</v>
          </cell>
          <cell r="AK16" t="str">
            <v>1-NRC</v>
          </cell>
          <cell r="AL16">
            <v>222000</v>
          </cell>
          <cell r="AM16">
            <v>1</v>
          </cell>
          <cell r="AN16">
            <v>107</v>
          </cell>
          <cell r="AP16" t="str">
            <v>CLASSIC 5 PORT</v>
          </cell>
          <cell r="AQ16">
            <v>108.12</v>
          </cell>
          <cell r="AR16">
            <v>19.73</v>
          </cell>
          <cell r="AS16">
            <v>1.1599999999999999</v>
          </cell>
          <cell r="AT16">
            <v>129.01</v>
          </cell>
          <cell r="AU16">
            <v>118.93</v>
          </cell>
          <cell r="AV16">
            <v>21.7</v>
          </cell>
          <cell r="AW16">
            <v>1.28</v>
          </cell>
          <cell r="AX16">
            <v>141.91</v>
          </cell>
          <cell r="BB16">
            <v>0</v>
          </cell>
          <cell r="BF16">
            <v>0</v>
          </cell>
          <cell r="BJ16">
            <v>0</v>
          </cell>
          <cell r="BL16">
            <v>0</v>
          </cell>
          <cell r="BM16">
            <v>0</v>
          </cell>
          <cell r="BN16">
            <v>0</v>
          </cell>
          <cell r="BO16">
            <v>0</v>
          </cell>
          <cell r="BP16">
            <v>0</v>
          </cell>
        </row>
        <row r="17">
          <cell r="B17">
            <v>109</v>
          </cell>
          <cell r="C17" t="str">
            <v>CHETAK</v>
          </cell>
          <cell r="D17">
            <v>0</v>
          </cell>
          <cell r="F17" t="str">
            <v>PMS-I</v>
          </cell>
          <cell r="G17">
            <v>138</v>
          </cell>
          <cell r="H17" t="str">
            <v>M/C</v>
          </cell>
          <cell r="I17">
            <v>3.7</v>
          </cell>
          <cell r="J17">
            <v>4.0999999999999996</v>
          </cell>
          <cell r="K17">
            <v>0</v>
          </cell>
          <cell r="N17">
            <v>0</v>
          </cell>
          <cell r="O17">
            <v>0.29499999999999998</v>
          </cell>
          <cell r="P17">
            <v>0.16200000000000001</v>
          </cell>
          <cell r="Q17">
            <v>0.38500000000000001</v>
          </cell>
          <cell r="S17">
            <v>2</v>
          </cell>
          <cell r="W17">
            <v>0.9</v>
          </cell>
          <cell r="X17">
            <v>27.13</v>
          </cell>
          <cell r="Z17">
            <v>3.4899999999999998</v>
          </cell>
          <cell r="AA17">
            <v>3.9</v>
          </cell>
          <cell r="AB17">
            <v>3.59</v>
          </cell>
          <cell r="AC17">
            <v>4</v>
          </cell>
          <cell r="AD17">
            <v>100000</v>
          </cell>
          <cell r="AE17">
            <v>95000</v>
          </cell>
          <cell r="AF17" t="str">
            <v>NRC</v>
          </cell>
          <cell r="AH17">
            <v>4.05</v>
          </cell>
          <cell r="AK17" t="str">
            <v>1-NRC</v>
          </cell>
          <cell r="AL17">
            <v>290000</v>
          </cell>
          <cell r="AM17">
            <v>1</v>
          </cell>
          <cell r="AN17">
            <v>109</v>
          </cell>
          <cell r="AO17" t="str">
            <v>MP</v>
          </cell>
          <cell r="AP17" t="str">
            <v>CHETAK</v>
          </cell>
          <cell r="AQ17">
            <v>87</v>
          </cell>
          <cell r="AR17">
            <v>19.73</v>
          </cell>
          <cell r="AS17">
            <v>1.1599999999999999</v>
          </cell>
          <cell r="AT17">
            <v>107.89</v>
          </cell>
          <cell r="AU17">
            <v>95.7</v>
          </cell>
          <cell r="AV17">
            <v>21.7</v>
          </cell>
          <cell r="AW17">
            <v>1.28</v>
          </cell>
          <cell r="AX17">
            <v>118.68</v>
          </cell>
          <cell r="BB17">
            <v>0</v>
          </cell>
          <cell r="BF17">
            <v>0</v>
          </cell>
          <cell r="BG17">
            <v>168.95</v>
          </cell>
          <cell r="BH17">
            <v>33.97</v>
          </cell>
          <cell r="BI17">
            <v>2.64</v>
          </cell>
          <cell r="BJ17">
            <v>205.56</v>
          </cell>
          <cell r="BK17">
            <v>33.299999999999997</v>
          </cell>
          <cell r="BL17">
            <v>141.91999999999999</v>
          </cell>
          <cell r="BM17">
            <v>28.53</v>
          </cell>
          <cell r="BN17">
            <v>2.2200000000000002</v>
          </cell>
          <cell r="BO17">
            <v>172.67</v>
          </cell>
          <cell r="BP17">
            <v>27.97</v>
          </cell>
          <cell r="BR17">
            <v>27.13</v>
          </cell>
        </row>
        <row r="18">
          <cell r="B18">
            <v>114</v>
          </cell>
          <cell r="C18" t="str">
            <v>BAJAJ M-50</v>
          </cell>
          <cell r="D18">
            <v>0</v>
          </cell>
          <cell r="F18" t="str">
            <v>PMS-I</v>
          </cell>
          <cell r="G18">
            <v>138</v>
          </cell>
          <cell r="H18" t="str">
            <v>M/C</v>
          </cell>
          <cell r="I18">
            <v>5.5</v>
          </cell>
          <cell r="J18">
            <v>1.5</v>
          </cell>
          <cell r="K18">
            <v>0</v>
          </cell>
          <cell r="O18">
            <v>0.1</v>
          </cell>
          <cell r="P18">
            <v>6.2E-2</v>
          </cell>
          <cell r="Q18">
            <v>0.17</v>
          </cell>
          <cell r="S18">
            <v>2</v>
          </cell>
          <cell r="W18">
            <v>0.7</v>
          </cell>
          <cell r="X18">
            <v>41.85</v>
          </cell>
          <cell r="Z18">
            <v>5.0900000000000007</v>
          </cell>
          <cell r="AA18">
            <v>2.1999999999999997</v>
          </cell>
          <cell r="AB18">
            <v>5.19</v>
          </cell>
          <cell r="AC18">
            <v>2.2999999999999998</v>
          </cell>
          <cell r="AD18">
            <v>100000</v>
          </cell>
          <cell r="AE18">
            <v>75000</v>
          </cell>
          <cell r="AF18" t="str">
            <v>NRC</v>
          </cell>
          <cell r="AH18">
            <v>1.45</v>
          </cell>
          <cell r="AK18" t="str">
            <v>1-NRC</v>
          </cell>
          <cell r="AL18">
            <v>5500</v>
          </cell>
          <cell r="AM18">
            <v>1</v>
          </cell>
          <cell r="AN18">
            <v>114</v>
          </cell>
          <cell r="AO18" t="str">
            <v>MP</v>
          </cell>
          <cell r="AP18" t="str">
            <v>BAJAJ M-50</v>
          </cell>
          <cell r="AQ18">
            <v>86</v>
          </cell>
          <cell r="AR18">
            <v>18</v>
          </cell>
          <cell r="AS18">
            <v>2</v>
          </cell>
          <cell r="AT18">
            <v>106</v>
          </cell>
          <cell r="AU18">
            <v>79.150000000000006</v>
          </cell>
          <cell r="AV18">
            <v>19.8</v>
          </cell>
          <cell r="AW18">
            <v>1.32</v>
          </cell>
          <cell r="AX18">
            <v>100.27000000000001</v>
          </cell>
          <cell r="BB18">
            <v>0</v>
          </cell>
          <cell r="BF18">
            <v>0</v>
          </cell>
          <cell r="BG18">
            <v>139.88999999999999</v>
          </cell>
          <cell r="BH18">
            <v>31.58</v>
          </cell>
          <cell r="BI18">
            <v>5.28</v>
          </cell>
          <cell r="BJ18">
            <v>176.75</v>
          </cell>
          <cell r="BK18">
            <v>57.36</v>
          </cell>
          <cell r="BL18">
            <v>117.51</v>
          </cell>
          <cell r="BM18">
            <v>26.53</v>
          </cell>
          <cell r="BN18">
            <v>4.4400000000000004</v>
          </cell>
          <cell r="BO18">
            <v>148.48000000000002</v>
          </cell>
          <cell r="BP18">
            <v>48.18</v>
          </cell>
          <cell r="BR18">
            <v>41.85</v>
          </cell>
        </row>
        <row r="19">
          <cell r="B19">
            <v>118</v>
          </cell>
          <cell r="C19" t="str">
            <v>ELIMINATOR</v>
          </cell>
          <cell r="D19">
            <v>0</v>
          </cell>
          <cell r="F19" t="str">
            <v>PMS-I</v>
          </cell>
          <cell r="G19">
            <v>124</v>
          </cell>
          <cell r="H19" t="str">
            <v>M/C</v>
          </cell>
          <cell r="I19">
            <v>7.5</v>
          </cell>
          <cell r="J19">
            <v>3.5</v>
          </cell>
          <cell r="K19">
            <v>0</v>
          </cell>
          <cell r="O19">
            <v>0.2</v>
          </cell>
          <cell r="P19">
            <v>0.14000000000000001</v>
          </cell>
          <cell r="Q19">
            <v>0.29199999999999998</v>
          </cell>
          <cell r="S19">
            <v>0</v>
          </cell>
          <cell r="W19">
            <v>1.1499999999999999</v>
          </cell>
          <cell r="X19">
            <v>70</v>
          </cell>
          <cell r="Z19">
            <v>7.9</v>
          </cell>
          <cell r="AA19">
            <v>5.2</v>
          </cell>
          <cell r="AB19">
            <v>8</v>
          </cell>
          <cell r="AC19">
            <v>5.3</v>
          </cell>
          <cell r="AD19">
            <v>50000</v>
          </cell>
          <cell r="AE19">
            <v>75000</v>
          </cell>
          <cell r="AF19" t="str">
            <v>NRC</v>
          </cell>
          <cell r="AH19">
            <v>3.45</v>
          </cell>
          <cell r="AK19" t="str">
            <v>1-NRC</v>
          </cell>
          <cell r="AL19">
            <v>10500</v>
          </cell>
          <cell r="AM19">
            <v>1</v>
          </cell>
          <cell r="AN19">
            <v>118</v>
          </cell>
          <cell r="AO19" t="str">
            <v>MP</v>
          </cell>
          <cell r="AP19" t="str">
            <v>ELIMINATOR</v>
          </cell>
          <cell r="AQ19">
            <v>107</v>
          </cell>
          <cell r="AR19">
            <v>21</v>
          </cell>
          <cell r="AS19">
            <v>2</v>
          </cell>
          <cell r="AT19">
            <v>130</v>
          </cell>
          <cell r="AU19">
            <v>0</v>
          </cell>
          <cell r="AV19">
            <v>0</v>
          </cell>
          <cell r="AW19">
            <v>0</v>
          </cell>
          <cell r="AX19">
            <v>0</v>
          </cell>
          <cell r="BB19">
            <v>0</v>
          </cell>
          <cell r="BF19">
            <v>0</v>
          </cell>
          <cell r="BG19">
            <v>187.41000000000003</v>
          </cell>
          <cell r="BH19">
            <v>33.97</v>
          </cell>
          <cell r="BI19">
            <v>2.64</v>
          </cell>
          <cell r="BJ19">
            <v>224.02000000000004</v>
          </cell>
          <cell r="BK19">
            <v>95</v>
          </cell>
          <cell r="BL19">
            <v>157.41999999999999</v>
          </cell>
          <cell r="BM19">
            <v>28.53</v>
          </cell>
          <cell r="BN19">
            <v>2.2200000000000002</v>
          </cell>
          <cell r="BO19">
            <v>188.17</v>
          </cell>
          <cell r="BP19">
            <v>79.8</v>
          </cell>
          <cell r="BR19">
            <v>70</v>
          </cell>
        </row>
        <row r="20">
          <cell r="B20">
            <v>119</v>
          </cell>
          <cell r="C20" t="str">
            <v>VESPA 150 NV OLD</v>
          </cell>
          <cell r="D20">
            <v>0</v>
          </cell>
          <cell r="F20" t="str">
            <v>PMS-I</v>
          </cell>
          <cell r="G20">
            <v>244</v>
          </cell>
          <cell r="H20" t="str">
            <v>M/C</v>
          </cell>
          <cell r="I20">
            <v>4</v>
          </cell>
          <cell r="J20">
            <v>8.1999999999999993</v>
          </cell>
          <cell r="K20">
            <v>0</v>
          </cell>
          <cell r="N20">
            <v>0</v>
          </cell>
          <cell r="O20">
            <v>0.30099999999999999</v>
          </cell>
          <cell r="P20">
            <v>0.156</v>
          </cell>
          <cell r="Q20">
            <v>0.40600000000000003</v>
          </cell>
          <cell r="S20">
            <v>2</v>
          </cell>
          <cell r="W20">
            <v>0.9</v>
          </cell>
          <cell r="X20">
            <v>73.5</v>
          </cell>
          <cell r="Z20">
            <v>3.79</v>
          </cell>
          <cell r="AA20">
            <v>7.9</v>
          </cell>
          <cell r="AB20">
            <v>3.89</v>
          </cell>
          <cell r="AC20">
            <v>8</v>
          </cell>
          <cell r="AD20">
            <v>100000</v>
          </cell>
          <cell r="AE20">
            <v>100000</v>
          </cell>
          <cell r="AF20" t="str">
            <v>NRC</v>
          </cell>
          <cell r="AH20">
            <v>8.1499999999999986</v>
          </cell>
          <cell r="AK20" t="str">
            <v>1-NRC</v>
          </cell>
          <cell r="AL20">
            <v>35000</v>
          </cell>
          <cell r="AM20">
            <v>1</v>
          </cell>
          <cell r="AN20">
            <v>119</v>
          </cell>
          <cell r="AO20" t="str">
            <v>MP</v>
          </cell>
          <cell r="AP20" t="str">
            <v>VESPA 150 NV OLD</v>
          </cell>
          <cell r="AQ20">
            <v>99</v>
          </cell>
          <cell r="AR20">
            <v>19.43</v>
          </cell>
          <cell r="AS20">
            <v>1.1000000000000001</v>
          </cell>
          <cell r="AT20">
            <v>119.53</v>
          </cell>
          <cell r="AU20">
            <v>0</v>
          </cell>
          <cell r="AV20">
            <v>0</v>
          </cell>
          <cell r="AW20">
            <v>0</v>
          </cell>
          <cell r="AX20">
            <v>0</v>
          </cell>
          <cell r="BB20">
            <v>0</v>
          </cell>
          <cell r="BF20">
            <v>0</v>
          </cell>
          <cell r="BG20">
            <v>117.43</v>
          </cell>
          <cell r="BH20">
            <v>32</v>
          </cell>
          <cell r="BI20">
            <v>3</v>
          </cell>
          <cell r="BJ20">
            <v>152.43</v>
          </cell>
          <cell r="BK20">
            <v>100.2</v>
          </cell>
          <cell r="BL20">
            <v>98.64</v>
          </cell>
          <cell r="BM20">
            <v>26.88</v>
          </cell>
          <cell r="BN20">
            <v>2.52</v>
          </cell>
          <cell r="BO20">
            <v>128.04</v>
          </cell>
          <cell r="BP20">
            <v>84.17</v>
          </cell>
          <cell r="BR20">
            <v>73.5</v>
          </cell>
        </row>
        <row r="21">
          <cell r="B21">
            <v>120</v>
          </cell>
          <cell r="C21" t="str">
            <v>HERO PUCH 65 CC</v>
          </cell>
          <cell r="D21">
            <v>0</v>
          </cell>
          <cell r="G21">
            <v>244</v>
          </cell>
          <cell r="H21" t="str">
            <v>M/C</v>
          </cell>
          <cell r="I21">
            <v>5</v>
          </cell>
          <cell r="J21">
            <v>5</v>
          </cell>
          <cell r="K21">
            <v>0</v>
          </cell>
          <cell r="O21">
            <v>0.13600000000000001</v>
          </cell>
          <cell r="P21">
            <v>7.3999999999999996E-2</v>
          </cell>
          <cell r="Q21">
            <v>0.21</v>
          </cell>
          <cell r="S21">
            <v>2</v>
          </cell>
          <cell r="W21">
            <v>1.25</v>
          </cell>
          <cell r="X21">
            <v>36.07</v>
          </cell>
          <cell r="Z21">
            <v>5.46</v>
          </cell>
          <cell r="AA21">
            <v>3.3</v>
          </cell>
          <cell r="AB21">
            <v>5.56</v>
          </cell>
          <cell r="AC21">
            <v>3.4</v>
          </cell>
          <cell r="AD21">
            <v>100000</v>
          </cell>
          <cell r="AE21">
            <v>100000</v>
          </cell>
          <cell r="AF21" t="str">
            <v>NRC</v>
          </cell>
          <cell r="AH21">
            <v>4.95</v>
          </cell>
          <cell r="AI21">
            <v>10</v>
          </cell>
          <cell r="AK21" t="str">
            <v>1-NRC</v>
          </cell>
          <cell r="AL21">
            <v>15000</v>
          </cell>
          <cell r="AM21">
            <v>1</v>
          </cell>
          <cell r="AN21">
            <v>120</v>
          </cell>
          <cell r="AO21" t="str">
            <v>MP</v>
          </cell>
          <cell r="AP21" t="str">
            <v>HERO PUCH 65 CC</v>
          </cell>
          <cell r="AQ21">
            <v>90.93</v>
          </cell>
          <cell r="AR21">
            <v>17.940000000000001</v>
          </cell>
          <cell r="AS21">
            <v>0.9</v>
          </cell>
          <cell r="AT21">
            <v>109.77000000000001</v>
          </cell>
          <cell r="AX21">
            <v>0</v>
          </cell>
          <cell r="BB21">
            <v>0</v>
          </cell>
          <cell r="BF21">
            <v>0</v>
          </cell>
          <cell r="BG21">
            <v>181.9</v>
          </cell>
          <cell r="BH21">
            <v>28.66</v>
          </cell>
          <cell r="BI21">
            <v>3.97</v>
          </cell>
          <cell r="BJ21">
            <v>214.53</v>
          </cell>
          <cell r="BK21">
            <v>46.42</v>
          </cell>
          <cell r="BL21">
            <v>152.80000000000001</v>
          </cell>
          <cell r="BM21">
            <v>24.07</v>
          </cell>
          <cell r="BN21">
            <v>3.33</v>
          </cell>
          <cell r="BO21">
            <v>180.20000000000002</v>
          </cell>
          <cell r="BP21">
            <v>38.99</v>
          </cell>
          <cell r="BR21">
            <v>36.07</v>
          </cell>
        </row>
        <row r="22">
          <cell r="B22">
            <v>125</v>
          </cell>
          <cell r="C22" t="str">
            <v>OOM</v>
          </cell>
          <cell r="D22">
            <v>0</v>
          </cell>
          <cell r="F22" t="str">
            <v>PMS-I</v>
          </cell>
          <cell r="G22">
            <v>124</v>
          </cell>
          <cell r="H22" t="str">
            <v>M/C</v>
          </cell>
          <cell r="I22">
            <v>6.5</v>
          </cell>
          <cell r="J22">
            <v>2.2999999999999998</v>
          </cell>
          <cell r="K22">
            <v>0</v>
          </cell>
          <cell r="O22">
            <v>0.12</v>
          </cell>
          <cell r="P22">
            <v>7.0000000000000007E-2</v>
          </cell>
          <cell r="Q22">
            <v>0.189</v>
          </cell>
          <cell r="W22">
            <v>0.8</v>
          </cell>
          <cell r="X22">
            <v>0</v>
          </cell>
          <cell r="Z22">
            <v>6.9</v>
          </cell>
          <cell r="AA22">
            <v>5.8000000000000007</v>
          </cell>
          <cell r="AB22">
            <v>7</v>
          </cell>
          <cell r="AC22">
            <v>5.9</v>
          </cell>
          <cell r="AD22">
            <v>50000</v>
          </cell>
          <cell r="AE22">
            <v>50000</v>
          </cell>
          <cell r="AF22" t="str">
            <v>NRC</v>
          </cell>
          <cell r="AH22">
            <v>2.25</v>
          </cell>
          <cell r="AK22" t="str">
            <v>1-NRC</v>
          </cell>
          <cell r="AL22">
            <v>138000</v>
          </cell>
          <cell r="AM22">
            <v>1</v>
          </cell>
          <cell r="AN22">
            <v>125</v>
          </cell>
          <cell r="AP22" t="str">
            <v>OOM</v>
          </cell>
          <cell r="AQ22">
            <v>101</v>
          </cell>
          <cell r="AR22">
            <v>22</v>
          </cell>
          <cell r="AS22">
            <v>0</v>
          </cell>
          <cell r="AT22">
            <v>123</v>
          </cell>
          <cell r="AU22">
            <v>121</v>
          </cell>
          <cell r="AV22">
            <v>26.5</v>
          </cell>
          <cell r="AX22">
            <v>147.5</v>
          </cell>
          <cell r="BB22">
            <v>0</v>
          </cell>
          <cell r="BF22">
            <v>0</v>
          </cell>
          <cell r="BJ22">
            <v>0</v>
          </cell>
          <cell r="BL22">
            <v>0</v>
          </cell>
          <cell r="BM22">
            <v>0</v>
          </cell>
          <cell r="BN22">
            <v>0</v>
          </cell>
          <cell r="BO22">
            <v>0</v>
          </cell>
          <cell r="BP22">
            <v>0</v>
          </cell>
        </row>
        <row r="23">
          <cell r="B23">
            <v>127</v>
          </cell>
          <cell r="C23" t="str">
            <v>VESPA 150-NV/4S-5 PORT</v>
          </cell>
          <cell r="D23">
            <v>0</v>
          </cell>
          <cell r="F23" t="str">
            <v>PMS-I</v>
          </cell>
          <cell r="G23">
            <v>244</v>
          </cell>
          <cell r="H23" t="str">
            <v>M/C</v>
          </cell>
          <cell r="I23">
            <v>4.0999999999999996</v>
          </cell>
          <cell r="J23">
            <v>8.8000000000000007</v>
          </cell>
          <cell r="K23">
            <v>0</v>
          </cell>
          <cell r="O23">
            <v>0.30099999999999999</v>
          </cell>
          <cell r="P23">
            <v>0.159</v>
          </cell>
          <cell r="Q23">
            <v>0.39100000000000001</v>
          </cell>
          <cell r="S23">
            <v>2</v>
          </cell>
          <cell r="W23">
            <v>0.9</v>
          </cell>
          <cell r="X23">
            <v>75.400000000000006</v>
          </cell>
          <cell r="Z23">
            <v>6.36</v>
          </cell>
          <cell r="AA23">
            <v>9.8000000000000007</v>
          </cell>
          <cell r="AB23">
            <v>6.46</v>
          </cell>
          <cell r="AC23">
            <v>9.9</v>
          </cell>
          <cell r="AD23">
            <v>100000</v>
          </cell>
          <cell r="AE23">
            <v>100000</v>
          </cell>
          <cell r="AF23" t="str">
            <v>NRC</v>
          </cell>
          <cell r="AH23">
            <v>8.75</v>
          </cell>
          <cell r="AI23">
            <v>10</v>
          </cell>
          <cell r="AK23" t="str">
            <v>1-NRC</v>
          </cell>
          <cell r="AL23">
            <v>33500</v>
          </cell>
          <cell r="AM23">
            <v>1</v>
          </cell>
          <cell r="AN23">
            <v>127</v>
          </cell>
          <cell r="AO23" t="str">
            <v>MP</v>
          </cell>
          <cell r="AP23" t="str">
            <v>VESPA 150-NV/4S-5 PORT</v>
          </cell>
          <cell r="AQ23">
            <v>99</v>
          </cell>
          <cell r="AR23">
            <v>19.43</v>
          </cell>
          <cell r="AS23">
            <v>1.1000000000000001</v>
          </cell>
          <cell r="AT23">
            <v>119.53</v>
          </cell>
          <cell r="AU23">
            <v>0</v>
          </cell>
          <cell r="AV23">
            <v>0</v>
          </cell>
          <cell r="AW23">
            <v>0</v>
          </cell>
          <cell r="AX23">
            <v>0</v>
          </cell>
          <cell r="BB23">
            <v>0</v>
          </cell>
          <cell r="BF23">
            <v>0</v>
          </cell>
          <cell r="BG23">
            <v>166.28</v>
          </cell>
          <cell r="BH23">
            <v>35.75</v>
          </cell>
          <cell r="BI23">
            <v>3.97</v>
          </cell>
          <cell r="BJ23">
            <v>206</v>
          </cell>
          <cell r="BK23">
            <v>92.57</v>
          </cell>
          <cell r="BL23">
            <v>139.68</v>
          </cell>
          <cell r="BM23">
            <v>30.03</v>
          </cell>
          <cell r="BN23">
            <v>3.33</v>
          </cell>
          <cell r="BO23">
            <v>173.04000000000002</v>
          </cell>
          <cell r="BP23">
            <v>77.760000000000005</v>
          </cell>
          <cell r="BR23">
            <v>75.400000000000006</v>
          </cell>
        </row>
        <row r="24">
          <cell r="B24">
            <v>128</v>
          </cell>
          <cell r="C24" t="str">
            <v>VESPA  150 NV MOD.</v>
          </cell>
          <cell r="F24" t="str">
            <v>PMS-I</v>
          </cell>
          <cell r="G24">
            <v>244</v>
          </cell>
          <cell r="H24" t="str">
            <v>M/C</v>
          </cell>
          <cell r="I24">
            <v>4.0999999999999996</v>
          </cell>
          <cell r="J24">
            <v>8.1999999999999993</v>
          </cell>
          <cell r="K24">
            <v>0</v>
          </cell>
          <cell r="N24">
            <v>0</v>
          </cell>
          <cell r="O24">
            <v>0.24299999999999999</v>
          </cell>
          <cell r="P24">
            <v>0.16300000000000001</v>
          </cell>
          <cell r="Q24">
            <v>0.34899999999999998</v>
          </cell>
          <cell r="S24">
            <v>2</v>
          </cell>
          <cell r="W24">
            <v>0.9</v>
          </cell>
          <cell r="X24">
            <v>73.5</v>
          </cell>
          <cell r="Z24">
            <v>3.79</v>
          </cell>
          <cell r="AA24">
            <v>7.9</v>
          </cell>
          <cell r="AB24">
            <v>3.89</v>
          </cell>
          <cell r="AC24">
            <v>8</v>
          </cell>
          <cell r="AD24">
            <v>100000</v>
          </cell>
          <cell r="AE24">
            <v>100000</v>
          </cell>
          <cell r="AF24" t="str">
            <v>NRC</v>
          </cell>
          <cell r="AH24">
            <v>8.1499999999999986</v>
          </cell>
          <cell r="AK24" t="str">
            <v>1-NRC</v>
          </cell>
          <cell r="AL24">
            <v>65000</v>
          </cell>
          <cell r="AM24">
            <v>1</v>
          </cell>
          <cell r="AN24">
            <v>128</v>
          </cell>
          <cell r="AO24" t="str">
            <v>MP</v>
          </cell>
          <cell r="AP24" t="str">
            <v>VESPA  150 NV MOD.</v>
          </cell>
          <cell r="AQ24">
            <v>0</v>
          </cell>
          <cell r="AR24">
            <v>0</v>
          </cell>
          <cell r="AS24">
            <v>0</v>
          </cell>
          <cell r="AT24">
            <v>0</v>
          </cell>
          <cell r="AX24">
            <v>0</v>
          </cell>
          <cell r="BB24">
            <v>0</v>
          </cell>
          <cell r="BF24">
            <v>0</v>
          </cell>
          <cell r="BG24">
            <v>117.43</v>
          </cell>
          <cell r="BH24">
            <v>32</v>
          </cell>
          <cell r="BI24">
            <v>3</v>
          </cell>
          <cell r="BJ24">
            <v>152.43</v>
          </cell>
          <cell r="BK24">
            <v>100.2</v>
          </cell>
          <cell r="BL24">
            <v>98.64</v>
          </cell>
          <cell r="BM24">
            <v>26.88</v>
          </cell>
          <cell r="BN24">
            <v>2.52</v>
          </cell>
          <cell r="BO24">
            <v>128.04</v>
          </cell>
          <cell r="BP24">
            <v>84.17</v>
          </cell>
          <cell r="BR24">
            <v>73.5</v>
          </cell>
        </row>
        <row r="25">
          <cell r="B25">
            <v>129</v>
          </cell>
          <cell r="C25" t="str">
            <v>BAJAJ M 80 (47.00 DIA)OLD</v>
          </cell>
          <cell r="F25" t="str">
            <v>PMS-I</v>
          </cell>
          <cell r="G25">
            <v>138</v>
          </cell>
          <cell r="H25" t="str">
            <v>M/C</v>
          </cell>
          <cell r="I25">
            <v>4.5</v>
          </cell>
          <cell r="J25">
            <v>2.4</v>
          </cell>
          <cell r="K25">
            <v>0</v>
          </cell>
          <cell r="N25">
            <v>0</v>
          </cell>
          <cell r="O25">
            <v>0.16</v>
          </cell>
          <cell r="P25">
            <v>9.4E-2</v>
          </cell>
          <cell r="Q25">
            <v>0.26200000000000001</v>
          </cell>
          <cell r="S25">
            <v>2</v>
          </cell>
          <cell r="W25">
            <v>0.7</v>
          </cell>
          <cell r="X25">
            <v>41.85</v>
          </cell>
          <cell r="Z25">
            <v>4.0900000000000007</v>
          </cell>
          <cell r="AA25">
            <v>2.4</v>
          </cell>
          <cell r="AB25">
            <v>4.1900000000000004</v>
          </cell>
          <cell r="AC25">
            <v>2.5</v>
          </cell>
          <cell r="AD25">
            <v>100000</v>
          </cell>
          <cell r="AE25">
            <v>80000</v>
          </cell>
          <cell r="AF25" t="str">
            <v>NRC</v>
          </cell>
          <cell r="AH25">
            <v>2.35</v>
          </cell>
          <cell r="AK25" t="str">
            <v>1-NRC</v>
          </cell>
          <cell r="AL25">
            <v>47000</v>
          </cell>
          <cell r="AM25">
            <v>1</v>
          </cell>
          <cell r="AN25">
            <v>129</v>
          </cell>
          <cell r="AO25" t="str">
            <v>MP</v>
          </cell>
          <cell r="AP25" t="str">
            <v>BAJAJ M 80 (47.00 DIA)OLD</v>
          </cell>
          <cell r="AQ25">
            <v>0</v>
          </cell>
          <cell r="AR25">
            <v>0</v>
          </cell>
          <cell r="AS25">
            <v>0</v>
          </cell>
          <cell r="AT25">
            <v>0</v>
          </cell>
          <cell r="AU25">
            <v>73.48</v>
          </cell>
          <cell r="AV25">
            <v>17.600000000000001</v>
          </cell>
          <cell r="AW25">
            <v>1.32</v>
          </cell>
          <cell r="AX25">
            <v>92.4</v>
          </cell>
          <cell r="BB25">
            <v>0</v>
          </cell>
          <cell r="BF25">
            <v>0</v>
          </cell>
          <cell r="BG25">
            <v>146.66</v>
          </cell>
          <cell r="BH25">
            <v>31.58</v>
          </cell>
          <cell r="BI25">
            <v>5.28</v>
          </cell>
          <cell r="BJ25">
            <v>183.51999999999998</v>
          </cell>
          <cell r="BK25">
            <v>57.34</v>
          </cell>
          <cell r="BL25">
            <v>123.19</v>
          </cell>
          <cell r="BM25">
            <v>26.53</v>
          </cell>
          <cell r="BN25">
            <v>4.4400000000000004</v>
          </cell>
          <cell r="BO25">
            <v>154.16</v>
          </cell>
          <cell r="BP25">
            <v>48.17</v>
          </cell>
          <cell r="BR25">
            <v>41.85</v>
          </cell>
        </row>
        <row r="26">
          <cell r="B26">
            <v>132</v>
          </cell>
          <cell r="C26" t="str">
            <v>BAJAJ M 74 MODI</v>
          </cell>
          <cell r="F26" t="str">
            <v>PMS-I</v>
          </cell>
          <cell r="G26">
            <v>138</v>
          </cell>
          <cell r="H26" t="str">
            <v>M/C</v>
          </cell>
          <cell r="I26">
            <v>5.2</v>
          </cell>
          <cell r="J26">
            <v>2.4</v>
          </cell>
          <cell r="K26">
            <v>0</v>
          </cell>
          <cell r="N26">
            <v>0</v>
          </cell>
          <cell r="O26">
            <v>0.16600000000000001</v>
          </cell>
          <cell r="P26">
            <v>8.5000000000000006E-2</v>
          </cell>
          <cell r="Q26">
            <v>0.26</v>
          </cell>
          <cell r="S26">
            <v>2</v>
          </cell>
          <cell r="W26">
            <v>0.7</v>
          </cell>
          <cell r="X26">
            <v>33.89</v>
          </cell>
          <cell r="Z26">
            <v>4.4000000000000004</v>
          </cell>
          <cell r="AA26">
            <v>2.4</v>
          </cell>
          <cell r="AB26">
            <v>4.5</v>
          </cell>
          <cell r="AC26">
            <v>2.5</v>
          </cell>
          <cell r="AD26">
            <v>100000</v>
          </cell>
          <cell r="AE26">
            <v>80000</v>
          </cell>
          <cell r="AF26" t="str">
            <v>NRC</v>
          </cell>
          <cell r="AH26">
            <v>2.35</v>
          </cell>
          <cell r="AK26" t="str">
            <v>1-NRC</v>
          </cell>
          <cell r="AL26">
            <v>44000</v>
          </cell>
          <cell r="AM26">
            <v>1</v>
          </cell>
          <cell r="AN26">
            <v>132</v>
          </cell>
          <cell r="AO26" t="str">
            <v>MP</v>
          </cell>
          <cell r="AP26" t="str">
            <v>BAJAJ M 74 MODI</v>
          </cell>
          <cell r="AQ26">
            <v>0</v>
          </cell>
          <cell r="AR26">
            <v>0</v>
          </cell>
          <cell r="AS26">
            <v>0</v>
          </cell>
          <cell r="AT26">
            <v>0</v>
          </cell>
          <cell r="AU26">
            <v>73.48</v>
          </cell>
          <cell r="AV26">
            <v>17.600000000000001</v>
          </cell>
          <cell r="AW26">
            <v>1.32</v>
          </cell>
          <cell r="AX26">
            <v>92.4</v>
          </cell>
          <cell r="BB26">
            <v>0</v>
          </cell>
          <cell r="BF26">
            <v>0</v>
          </cell>
          <cell r="BG26">
            <v>146.66</v>
          </cell>
          <cell r="BH26">
            <v>31.58</v>
          </cell>
          <cell r="BI26">
            <v>5.28</v>
          </cell>
          <cell r="BJ26">
            <v>183.51999999999998</v>
          </cell>
          <cell r="BK26">
            <v>45.82</v>
          </cell>
          <cell r="BL26">
            <v>123.19</v>
          </cell>
          <cell r="BM26">
            <v>26.53</v>
          </cell>
          <cell r="BN26">
            <v>4.4400000000000004</v>
          </cell>
          <cell r="BO26">
            <v>154.16</v>
          </cell>
          <cell r="BP26">
            <v>38.49</v>
          </cell>
          <cell r="BQ26">
            <v>0</v>
          </cell>
          <cell r="BR26">
            <v>33.89</v>
          </cell>
        </row>
        <row r="27">
          <cell r="B27">
            <v>135</v>
          </cell>
          <cell r="C27" t="str">
            <v>AX 100</v>
          </cell>
          <cell r="F27" t="str">
            <v>pms-ii</v>
          </cell>
          <cell r="G27" t="str">
            <v>AC9A</v>
          </cell>
          <cell r="H27" t="str">
            <v>M/C</v>
          </cell>
          <cell r="I27">
            <v>4.5</v>
          </cell>
          <cell r="J27">
            <v>7.8</v>
          </cell>
          <cell r="K27">
            <v>0</v>
          </cell>
          <cell r="N27">
            <v>0</v>
          </cell>
          <cell r="O27">
            <v>0.21299999999999999</v>
          </cell>
          <cell r="P27">
            <v>0.109</v>
          </cell>
          <cell r="Q27">
            <v>0.30199999999999999</v>
          </cell>
          <cell r="S27">
            <v>2</v>
          </cell>
          <cell r="W27">
            <v>0.9</v>
          </cell>
          <cell r="X27">
            <v>71.400000000000006</v>
          </cell>
          <cell r="Z27">
            <v>4.46</v>
          </cell>
          <cell r="AA27">
            <v>7.6000000000000005</v>
          </cell>
          <cell r="AB27">
            <v>4.5599999999999996</v>
          </cell>
          <cell r="AC27">
            <v>7.7</v>
          </cell>
          <cell r="AD27">
            <v>150000</v>
          </cell>
          <cell r="AE27">
            <v>100000</v>
          </cell>
          <cell r="AF27" t="str">
            <v>NRC</v>
          </cell>
          <cell r="AH27">
            <v>7.75</v>
          </cell>
          <cell r="AI27">
            <v>10</v>
          </cell>
          <cell r="AK27" t="str">
            <v>1-NRC</v>
          </cell>
          <cell r="AL27">
            <v>125000</v>
          </cell>
          <cell r="AM27">
            <v>1</v>
          </cell>
          <cell r="AN27">
            <v>135</v>
          </cell>
          <cell r="AO27" t="str">
            <v>MP</v>
          </cell>
          <cell r="AP27" t="str">
            <v>AX 100</v>
          </cell>
          <cell r="AQ27">
            <v>0</v>
          </cell>
          <cell r="AR27">
            <v>0</v>
          </cell>
          <cell r="AS27">
            <v>0</v>
          </cell>
          <cell r="AT27">
            <v>0</v>
          </cell>
          <cell r="AU27">
            <v>0</v>
          </cell>
          <cell r="AV27">
            <v>0</v>
          </cell>
          <cell r="AW27">
            <v>0</v>
          </cell>
          <cell r="AX27">
            <v>0</v>
          </cell>
          <cell r="BB27">
            <v>0</v>
          </cell>
          <cell r="BF27">
            <v>0</v>
          </cell>
          <cell r="BG27">
            <v>199.81</v>
          </cell>
          <cell r="BH27">
            <v>39.28</v>
          </cell>
          <cell r="BI27">
            <v>3.97</v>
          </cell>
          <cell r="BJ27">
            <v>243.06</v>
          </cell>
          <cell r="BK27">
            <v>87.66</v>
          </cell>
          <cell r="BL27">
            <v>167.84</v>
          </cell>
          <cell r="BM27">
            <v>33</v>
          </cell>
          <cell r="BN27">
            <v>3.33</v>
          </cell>
          <cell r="BO27">
            <v>204.17000000000002</v>
          </cell>
          <cell r="BP27">
            <v>73.63</v>
          </cell>
          <cell r="BR27">
            <v>71.400000000000006</v>
          </cell>
        </row>
        <row r="28">
          <cell r="B28">
            <v>137</v>
          </cell>
          <cell r="C28" t="str">
            <v>RX 100</v>
          </cell>
          <cell r="F28" t="str">
            <v>pms-ii</v>
          </cell>
          <cell r="G28" t="str">
            <v>AC9A</v>
          </cell>
          <cell r="H28" t="str">
            <v>M/C</v>
          </cell>
          <cell r="I28">
            <v>4.5</v>
          </cell>
          <cell r="J28">
            <v>9.1</v>
          </cell>
          <cell r="K28">
            <v>0</v>
          </cell>
          <cell r="N28">
            <v>0</v>
          </cell>
          <cell r="O28">
            <v>0.18</v>
          </cell>
          <cell r="P28">
            <v>0.111</v>
          </cell>
          <cell r="Q28">
            <v>0.27700000000000002</v>
          </cell>
          <cell r="S28">
            <v>2</v>
          </cell>
          <cell r="W28">
            <v>1</v>
          </cell>
          <cell r="X28">
            <v>102.73</v>
          </cell>
          <cell r="Z28">
            <v>4.9000000000000004</v>
          </cell>
          <cell r="AA28">
            <v>9.4</v>
          </cell>
          <cell r="AB28">
            <v>5</v>
          </cell>
          <cell r="AC28">
            <v>9.5</v>
          </cell>
          <cell r="AD28">
            <v>150000</v>
          </cell>
          <cell r="AE28">
            <v>140000</v>
          </cell>
          <cell r="AF28" t="str">
            <v>NRC</v>
          </cell>
          <cell r="AH28">
            <v>9.0499999999999989</v>
          </cell>
          <cell r="AK28" t="str">
            <v>1-NRC</v>
          </cell>
          <cell r="AL28">
            <v>142000</v>
          </cell>
          <cell r="AM28">
            <v>1</v>
          </cell>
          <cell r="AN28">
            <v>137</v>
          </cell>
          <cell r="AO28" t="str">
            <v>MP</v>
          </cell>
          <cell r="AP28" t="str">
            <v>RX 100</v>
          </cell>
          <cell r="AQ28">
            <v>133.38</v>
          </cell>
          <cell r="AR28">
            <v>22.47</v>
          </cell>
          <cell r="AS28">
            <v>1</v>
          </cell>
          <cell r="AT28">
            <v>156.85</v>
          </cell>
          <cell r="AU28">
            <v>152.37</v>
          </cell>
          <cell r="AV28">
            <v>29.21</v>
          </cell>
          <cell r="AW28">
            <v>2.94</v>
          </cell>
          <cell r="AX28">
            <v>184.52</v>
          </cell>
          <cell r="BB28">
            <v>0</v>
          </cell>
          <cell r="BF28">
            <v>0</v>
          </cell>
          <cell r="BG28">
            <v>184.44</v>
          </cell>
          <cell r="BH28">
            <v>39</v>
          </cell>
          <cell r="BI28">
            <v>3.97</v>
          </cell>
          <cell r="BJ28">
            <v>227.41</v>
          </cell>
          <cell r="BK28">
            <v>140.06</v>
          </cell>
          <cell r="BL28">
            <v>154.93</v>
          </cell>
          <cell r="BM28">
            <v>32.76</v>
          </cell>
          <cell r="BN28">
            <v>3.33</v>
          </cell>
          <cell r="BO28">
            <v>191.02</v>
          </cell>
          <cell r="BP28">
            <v>117.65</v>
          </cell>
          <cell r="BR28">
            <v>102.73</v>
          </cell>
        </row>
        <row r="29">
          <cell r="B29">
            <v>138</v>
          </cell>
          <cell r="C29" t="str">
            <v>HERO HONDA</v>
          </cell>
          <cell r="F29" t="str">
            <v>PMS-I</v>
          </cell>
          <cell r="G29">
            <v>124</v>
          </cell>
          <cell r="H29" t="str">
            <v>M/C</v>
          </cell>
          <cell r="I29">
            <v>6.4</v>
          </cell>
          <cell r="J29">
            <v>2.1</v>
          </cell>
          <cell r="K29">
            <v>0</v>
          </cell>
          <cell r="N29">
            <v>0</v>
          </cell>
          <cell r="O29">
            <v>0.13800000000000001</v>
          </cell>
          <cell r="P29">
            <v>0.08</v>
          </cell>
          <cell r="Q29">
            <v>0.22500000000000001</v>
          </cell>
          <cell r="S29">
            <v>2</v>
          </cell>
          <cell r="W29">
            <v>0.8</v>
          </cell>
          <cell r="X29">
            <v>114.32</v>
          </cell>
          <cell r="Z29">
            <v>6.0900000000000007</v>
          </cell>
          <cell r="AA29">
            <v>1.9</v>
          </cell>
          <cell r="AB29">
            <v>6.19</v>
          </cell>
          <cell r="AC29">
            <v>2</v>
          </cell>
          <cell r="AD29">
            <v>100000</v>
          </cell>
          <cell r="AE29">
            <v>125000</v>
          </cell>
          <cell r="AF29" t="str">
            <v>NRC</v>
          </cell>
          <cell r="AH29">
            <v>2.0500000000000003</v>
          </cell>
          <cell r="AK29" t="str">
            <v>1-NRC</v>
          </cell>
          <cell r="AL29">
            <v>60000</v>
          </cell>
          <cell r="AM29">
            <v>1</v>
          </cell>
          <cell r="AN29">
            <v>138</v>
          </cell>
          <cell r="AO29" t="str">
            <v>MP</v>
          </cell>
          <cell r="AP29" t="str">
            <v>HERO HONDA</v>
          </cell>
          <cell r="AQ29">
            <v>0</v>
          </cell>
          <cell r="AR29">
            <v>0</v>
          </cell>
          <cell r="AS29">
            <v>0</v>
          </cell>
          <cell r="AT29">
            <v>0</v>
          </cell>
          <cell r="AU29">
            <v>0</v>
          </cell>
          <cell r="AV29">
            <v>0</v>
          </cell>
          <cell r="AW29">
            <v>0</v>
          </cell>
          <cell r="AX29">
            <v>0</v>
          </cell>
          <cell r="BB29">
            <v>0</v>
          </cell>
          <cell r="BF29">
            <v>0</v>
          </cell>
          <cell r="BG29">
            <v>132.69999999999999</v>
          </cell>
          <cell r="BH29">
            <v>30</v>
          </cell>
          <cell r="BI29">
            <v>3</v>
          </cell>
          <cell r="BJ29">
            <v>165.7</v>
          </cell>
          <cell r="BK29">
            <v>155.83000000000001</v>
          </cell>
          <cell r="BL29">
            <v>111.47</v>
          </cell>
          <cell r="BM29">
            <v>25.2</v>
          </cell>
          <cell r="BN29">
            <v>2.52</v>
          </cell>
          <cell r="BO29">
            <v>139.19</v>
          </cell>
          <cell r="BP29">
            <v>130.9</v>
          </cell>
          <cell r="BR29">
            <v>114.32</v>
          </cell>
        </row>
        <row r="30">
          <cell r="B30">
            <v>139</v>
          </cell>
          <cell r="C30" t="str">
            <v>KB 100</v>
          </cell>
          <cell r="F30" t="str">
            <v>PMS-I</v>
          </cell>
          <cell r="G30">
            <v>138</v>
          </cell>
          <cell r="H30" t="str">
            <v>M/C</v>
          </cell>
          <cell r="I30">
            <v>5</v>
          </cell>
          <cell r="J30">
            <v>3.5</v>
          </cell>
          <cell r="K30">
            <v>0</v>
          </cell>
          <cell r="N30">
            <v>0</v>
          </cell>
          <cell r="O30">
            <v>0.188</v>
          </cell>
          <cell r="P30">
            <v>0.115</v>
          </cell>
          <cell r="Q30">
            <v>0.29099999999999998</v>
          </cell>
          <cell r="S30">
            <v>2</v>
          </cell>
          <cell r="W30">
            <v>1</v>
          </cell>
          <cell r="X30">
            <v>67.86</v>
          </cell>
          <cell r="Z30">
            <v>4.8600000000000003</v>
          </cell>
          <cell r="AA30">
            <v>2.8</v>
          </cell>
          <cell r="AB30">
            <v>4.96</v>
          </cell>
          <cell r="AC30">
            <v>2.9</v>
          </cell>
          <cell r="AD30">
            <v>100000</v>
          </cell>
          <cell r="AE30">
            <v>100000</v>
          </cell>
          <cell r="AF30" t="str">
            <v>NRC</v>
          </cell>
          <cell r="AH30">
            <v>3.45</v>
          </cell>
          <cell r="AI30">
            <v>10</v>
          </cell>
          <cell r="AK30" t="str">
            <v>1-NRC</v>
          </cell>
          <cell r="AL30">
            <v>37000</v>
          </cell>
          <cell r="AM30">
            <v>1</v>
          </cell>
          <cell r="AN30">
            <v>139</v>
          </cell>
          <cell r="AO30" t="str">
            <v>MP</v>
          </cell>
          <cell r="AP30" t="str">
            <v>KB 100</v>
          </cell>
          <cell r="AQ30">
            <v>0</v>
          </cell>
          <cell r="AR30">
            <v>0</v>
          </cell>
          <cell r="AS30">
            <v>0</v>
          </cell>
          <cell r="AT30">
            <v>0</v>
          </cell>
          <cell r="AU30">
            <v>115.45</v>
          </cell>
          <cell r="AV30">
            <v>22.56</v>
          </cell>
          <cell r="AW30">
            <v>1.2</v>
          </cell>
          <cell r="AX30">
            <v>139.21</v>
          </cell>
          <cell r="BB30">
            <v>0</v>
          </cell>
          <cell r="BF30">
            <v>0</v>
          </cell>
          <cell r="BG30">
            <v>195.24</v>
          </cell>
          <cell r="BH30">
            <v>39</v>
          </cell>
          <cell r="BI30">
            <v>3.97</v>
          </cell>
          <cell r="BJ30">
            <v>238.21</v>
          </cell>
          <cell r="BK30">
            <v>92.51</v>
          </cell>
          <cell r="BL30">
            <v>164</v>
          </cell>
          <cell r="BM30">
            <v>32.76</v>
          </cell>
          <cell r="BN30">
            <v>3.33</v>
          </cell>
          <cell r="BO30">
            <v>200.09</v>
          </cell>
          <cell r="BP30">
            <v>77.709999999999994</v>
          </cell>
          <cell r="BR30">
            <v>67.86</v>
          </cell>
        </row>
        <row r="31">
          <cell r="B31">
            <v>142</v>
          </cell>
          <cell r="C31" t="str">
            <v>VIKRAM</v>
          </cell>
          <cell r="F31" t="str">
            <v>PMS-I</v>
          </cell>
          <cell r="G31">
            <v>244</v>
          </cell>
          <cell r="H31" t="str">
            <v>M/C</v>
          </cell>
          <cell r="I31">
            <v>6</v>
          </cell>
          <cell r="J31">
            <v>8.5</v>
          </cell>
          <cell r="K31">
            <v>0</v>
          </cell>
          <cell r="N31">
            <v>0</v>
          </cell>
          <cell r="O31">
            <v>0.39800000000000002</v>
          </cell>
          <cell r="P31">
            <v>0.22500000000000001</v>
          </cell>
          <cell r="Q31">
            <v>0.68</v>
          </cell>
          <cell r="S31">
            <v>2</v>
          </cell>
          <cell r="W31">
            <v>0.9</v>
          </cell>
          <cell r="X31">
            <v>0</v>
          </cell>
          <cell r="Z31">
            <v>6.5900000000000007</v>
          </cell>
          <cell r="AA31">
            <v>7.7</v>
          </cell>
          <cell r="AB31">
            <v>6.69</v>
          </cell>
          <cell r="AC31">
            <v>7.8</v>
          </cell>
          <cell r="AD31">
            <v>50000</v>
          </cell>
          <cell r="AE31">
            <v>50000</v>
          </cell>
          <cell r="AF31" t="str">
            <v>NRC</v>
          </cell>
          <cell r="AH31">
            <v>8.4499999999999993</v>
          </cell>
          <cell r="AK31" t="str">
            <v>1-NRC</v>
          </cell>
          <cell r="AL31">
            <v>2500</v>
          </cell>
          <cell r="AM31">
            <v>1</v>
          </cell>
          <cell r="AN31">
            <v>142</v>
          </cell>
          <cell r="AP31" t="str">
            <v>VIKRAM</v>
          </cell>
          <cell r="AQ31">
            <v>0</v>
          </cell>
          <cell r="AR31">
            <v>0</v>
          </cell>
          <cell r="AS31">
            <v>0</v>
          </cell>
          <cell r="AT31">
            <v>0</v>
          </cell>
          <cell r="AU31">
            <v>0</v>
          </cell>
          <cell r="AV31">
            <v>0</v>
          </cell>
          <cell r="AW31">
            <v>0</v>
          </cell>
          <cell r="AX31">
            <v>0</v>
          </cell>
          <cell r="BB31">
            <v>0</v>
          </cell>
          <cell r="BF31">
            <v>0</v>
          </cell>
          <cell r="BG31">
            <v>215.05</v>
          </cell>
          <cell r="BH31">
            <v>47.24</v>
          </cell>
          <cell r="BI31">
            <v>3.97</v>
          </cell>
          <cell r="BJ31">
            <v>266.26</v>
          </cell>
          <cell r="BL31">
            <v>180.64</v>
          </cell>
          <cell r="BM31">
            <v>39.68</v>
          </cell>
          <cell r="BN31">
            <v>3.33</v>
          </cell>
          <cell r="BO31">
            <v>223.64999999999998</v>
          </cell>
          <cell r="BP31">
            <v>0</v>
          </cell>
        </row>
        <row r="32">
          <cell r="B32">
            <v>145</v>
          </cell>
          <cell r="C32" t="str">
            <v>SPIRIT 60 CC</v>
          </cell>
          <cell r="F32" t="str">
            <v>PMS-I</v>
          </cell>
          <cell r="G32">
            <v>138</v>
          </cell>
          <cell r="H32" t="str">
            <v>M/C</v>
          </cell>
          <cell r="I32">
            <v>5.2</v>
          </cell>
          <cell r="J32">
            <v>6</v>
          </cell>
          <cell r="K32">
            <v>0</v>
          </cell>
          <cell r="O32">
            <v>0.115</v>
          </cell>
          <cell r="P32">
            <v>6.7000000000000004E-2</v>
          </cell>
          <cell r="Q32">
            <v>0.192</v>
          </cell>
          <cell r="S32">
            <v>2</v>
          </cell>
          <cell r="W32">
            <v>0.7</v>
          </cell>
          <cell r="X32">
            <v>0</v>
          </cell>
          <cell r="Z32">
            <v>5.6000000000000005</v>
          </cell>
          <cell r="AA32">
            <v>4.6000000000000005</v>
          </cell>
          <cell r="AB32">
            <v>5.7</v>
          </cell>
          <cell r="AC32">
            <v>4.7</v>
          </cell>
          <cell r="AD32">
            <v>100000</v>
          </cell>
          <cell r="AE32">
            <v>75000</v>
          </cell>
          <cell r="AF32" t="str">
            <v>NRC</v>
          </cell>
          <cell r="AH32">
            <v>5.95</v>
          </cell>
          <cell r="AK32" t="str">
            <v>1-NRC</v>
          </cell>
          <cell r="AL32">
            <v>6000</v>
          </cell>
          <cell r="AM32">
            <v>1</v>
          </cell>
          <cell r="AN32">
            <v>145</v>
          </cell>
          <cell r="AP32" t="str">
            <v>SPIRIT 60 CC</v>
          </cell>
          <cell r="AQ32">
            <v>77.12</v>
          </cell>
          <cell r="AR32">
            <v>17.46</v>
          </cell>
          <cell r="AS32">
            <v>1.94</v>
          </cell>
          <cell r="AT32">
            <v>96.52000000000001</v>
          </cell>
          <cell r="AU32">
            <v>0</v>
          </cell>
          <cell r="AV32">
            <v>0</v>
          </cell>
          <cell r="AW32">
            <v>0</v>
          </cell>
          <cell r="AX32">
            <v>0</v>
          </cell>
          <cell r="BB32">
            <v>0</v>
          </cell>
          <cell r="BF32">
            <v>0</v>
          </cell>
          <cell r="BJ32">
            <v>0</v>
          </cell>
          <cell r="BL32">
            <v>0</v>
          </cell>
          <cell r="BM32">
            <v>0</v>
          </cell>
          <cell r="BN32">
            <v>0</v>
          </cell>
          <cell r="BO32">
            <v>0</v>
          </cell>
          <cell r="BP32">
            <v>0</v>
          </cell>
        </row>
        <row r="33">
          <cell r="B33">
            <v>149</v>
          </cell>
          <cell r="C33" t="str">
            <v>BAJAJ CLASSIC 4S 3 port</v>
          </cell>
          <cell r="F33" t="str">
            <v>PMS-I</v>
          </cell>
          <cell r="G33">
            <v>244</v>
          </cell>
          <cell r="H33" t="str">
            <v>M/C</v>
          </cell>
          <cell r="I33">
            <v>4.0999999999999996</v>
          </cell>
          <cell r="J33">
            <v>8.9</v>
          </cell>
          <cell r="K33">
            <v>0</v>
          </cell>
          <cell r="O33">
            <v>0.216</v>
          </cell>
          <cell r="P33">
            <v>0.128</v>
          </cell>
          <cell r="Q33">
            <v>0.36599999999999999</v>
          </cell>
          <cell r="S33">
            <v>0</v>
          </cell>
          <cell r="W33">
            <v>0.8</v>
          </cell>
          <cell r="X33">
            <v>46.8</v>
          </cell>
          <cell r="Z33">
            <v>4.1000000000000005</v>
          </cell>
          <cell r="AA33">
            <v>7.8000000000000007</v>
          </cell>
          <cell r="AB33">
            <v>4.2</v>
          </cell>
          <cell r="AC33">
            <v>7.9</v>
          </cell>
          <cell r="AD33">
            <v>100000</v>
          </cell>
          <cell r="AE33">
            <v>100000</v>
          </cell>
          <cell r="AF33" t="str">
            <v>NRC</v>
          </cell>
          <cell r="AH33">
            <v>8.85</v>
          </cell>
          <cell r="AK33" t="str">
            <v>1-NRC</v>
          </cell>
          <cell r="AL33">
            <v>160000</v>
          </cell>
          <cell r="AM33">
            <v>1</v>
          </cell>
          <cell r="AN33">
            <v>149</v>
          </cell>
          <cell r="AO33" t="str">
            <v>MP</v>
          </cell>
          <cell r="AP33" t="str">
            <v>BAJAJ CLASSIC 4S 3 port</v>
          </cell>
          <cell r="AQ33">
            <v>0</v>
          </cell>
          <cell r="AR33">
            <v>0</v>
          </cell>
          <cell r="AS33">
            <v>0</v>
          </cell>
          <cell r="AT33">
            <v>0</v>
          </cell>
          <cell r="AU33">
            <v>118.93</v>
          </cell>
          <cell r="AV33">
            <v>21.7</v>
          </cell>
          <cell r="AW33">
            <v>1.28</v>
          </cell>
          <cell r="AX33">
            <v>141.91</v>
          </cell>
          <cell r="BB33">
            <v>0</v>
          </cell>
          <cell r="BF33">
            <v>0</v>
          </cell>
          <cell r="BG33">
            <v>181.53</v>
          </cell>
          <cell r="BH33">
            <v>33.97</v>
          </cell>
          <cell r="BI33">
            <v>2.64</v>
          </cell>
          <cell r="BJ33">
            <v>218.14</v>
          </cell>
          <cell r="BK33">
            <v>57.470000000000027</v>
          </cell>
          <cell r="BL33">
            <v>152.49</v>
          </cell>
          <cell r="BM33">
            <v>28.53</v>
          </cell>
          <cell r="BN33">
            <v>2.2200000000000002</v>
          </cell>
          <cell r="BO33">
            <v>183.24</v>
          </cell>
          <cell r="BP33">
            <v>48.27</v>
          </cell>
          <cell r="BR33">
            <v>46.8</v>
          </cell>
        </row>
        <row r="34">
          <cell r="B34">
            <v>150</v>
          </cell>
          <cell r="C34" t="str">
            <v>BAJAJ  SUPER FE(125 CC)  old</v>
          </cell>
          <cell r="F34" t="str">
            <v>PMS-I</v>
          </cell>
          <cell r="G34">
            <v>138</v>
          </cell>
          <cell r="H34" t="str">
            <v>M/C</v>
          </cell>
          <cell r="I34">
            <v>4</v>
          </cell>
          <cell r="J34">
            <v>4.0999999999999996</v>
          </cell>
          <cell r="K34">
            <v>0</v>
          </cell>
          <cell r="N34">
            <v>0</v>
          </cell>
          <cell r="O34">
            <v>0.23599999999999999</v>
          </cell>
          <cell r="P34">
            <v>0.128</v>
          </cell>
          <cell r="Q34">
            <v>0.33900000000000002</v>
          </cell>
          <cell r="S34">
            <v>2</v>
          </cell>
          <cell r="W34">
            <v>0.8</v>
          </cell>
          <cell r="X34">
            <v>69.59</v>
          </cell>
          <cell r="Z34">
            <v>4.0900000000000007</v>
          </cell>
          <cell r="AA34">
            <v>3.6</v>
          </cell>
          <cell r="AB34">
            <v>4.1900000000000004</v>
          </cell>
          <cell r="AC34">
            <v>3.7</v>
          </cell>
          <cell r="AD34">
            <v>100000</v>
          </cell>
          <cell r="AE34">
            <v>90000</v>
          </cell>
          <cell r="AF34" t="str">
            <v>NRC</v>
          </cell>
          <cell r="AH34">
            <v>4.05</v>
          </cell>
          <cell r="AI34">
            <v>10</v>
          </cell>
          <cell r="AK34" t="str">
            <v>1-NRC</v>
          </cell>
          <cell r="AL34">
            <v>10000</v>
          </cell>
          <cell r="AM34">
            <v>1</v>
          </cell>
          <cell r="AN34">
            <v>150</v>
          </cell>
          <cell r="AO34" t="str">
            <v>MP</v>
          </cell>
          <cell r="AP34" t="str">
            <v>BAJAJ  SUPER FE(125 CC)  old</v>
          </cell>
          <cell r="AQ34">
            <v>0</v>
          </cell>
          <cell r="AR34">
            <v>0</v>
          </cell>
          <cell r="AS34">
            <v>0</v>
          </cell>
          <cell r="AT34">
            <v>0</v>
          </cell>
          <cell r="AU34">
            <v>0</v>
          </cell>
          <cell r="AV34">
            <v>0</v>
          </cell>
          <cell r="AW34">
            <v>0</v>
          </cell>
          <cell r="AX34">
            <v>0</v>
          </cell>
          <cell r="BB34">
            <v>0</v>
          </cell>
          <cell r="BF34">
            <v>0</v>
          </cell>
          <cell r="BG34">
            <v>187.93</v>
          </cell>
          <cell r="BH34">
            <v>41.93</v>
          </cell>
          <cell r="BI34">
            <v>2.64</v>
          </cell>
          <cell r="BJ34">
            <v>232.5</v>
          </cell>
          <cell r="BK34">
            <v>95.350000000000023</v>
          </cell>
          <cell r="BL34">
            <v>157.86000000000001</v>
          </cell>
          <cell r="BM34">
            <v>35.22</v>
          </cell>
          <cell r="BN34">
            <v>2.2200000000000002</v>
          </cell>
          <cell r="BO34">
            <v>195.3</v>
          </cell>
          <cell r="BP34">
            <v>80.09</v>
          </cell>
          <cell r="BR34">
            <v>69.59</v>
          </cell>
        </row>
        <row r="35">
          <cell r="B35">
            <v>152</v>
          </cell>
          <cell r="C35" t="str">
            <v>KB-125 CC</v>
          </cell>
          <cell r="G35">
            <v>138</v>
          </cell>
          <cell r="H35" t="str">
            <v>M/C</v>
          </cell>
          <cell r="I35">
            <v>5</v>
          </cell>
          <cell r="J35">
            <v>3.9</v>
          </cell>
          <cell r="O35">
            <v>0.188</v>
          </cell>
          <cell r="P35">
            <v>0.11799999999999999</v>
          </cell>
          <cell r="Q35">
            <v>0.29199999999999998</v>
          </cell>
          <cell r="S35">
            <v>2</v>
          </cell>
          <cell r="W35">
            <v>1</v>
          </cell>
          <cell r="X35">
            <v>0</v>
          </cell>
          <cell r="AD35">
            <v>100000</v>
          </cell>
          <cell r="AE35">
            <v>100000</v>
          </cell>
          <cell r="AF35" t="str">
            <v>NRC</v>
          </cell>
          <cell r="AI35">
            <v>10</v>
          </cell>
          <cell r="AK35" t="str">
            <v>1-NRC</v>
          </cell>
          <cell r="AL35">
            <v>2000</v>
          </cell>
          <cell r="AM35">
            <v>1</v>
          </cell>
          <cell r="AN35">
            <v>152</v>
          </cell>
          <cell r="AP35" t="str">
            <v>KB-125 CC</v>
          </cell>
          <cell r="AT35">
            <v>0</v>
          </cell>
          <cell r="AU35">
            <v>113.3</v>
          </cell>
          <cell r="AV35">
            <v>21.45</v>
          </cell>
          <cell r="AW35">
            <v>1.32</v>
          </cell>
          <cell r="AX35">
            <v>136.07</v>
          </cell>
          <cell r="BB35">
            <v>0</v>
          </cell>
          <cell r="BF35">
            <v>0</v>
          </cell>
          <cell r="BJ35">
            <v>0</v>
          </cell>
          <cell r="BL35">
            <v>0</v>
          </cell>
          <cell r="BM35">
            <v>0</v>
          </cell>
          <cell r="BN35">
            <v>0</v>
          </cell>
          <cell r="BO35">
            <v>0</v>
          </cell>
          <cell r="BP35">
            <v>0</v>
          </cell>
        </row>
        <row r="36">
          <cell r="B36">
            <v>154</v>
          </cell>
          <cell r="C36" t="str">
            <v>BAJAJ SUNNY ZIP-60 CC</v>
          </cell>
          <cell r="F36" t="str">
            <v>PMS-I</v>
          </cell>
          <cell r="G36">
            <v>138</v>
          </cell>
          <cell r="H36" t="str">
            <v>M/C</v>
          </cell>
          <cell r="I36">
            <v>4.8</v>
          </cell>
          <cell r="J36">
            <v>2</v>
          </cell>
          <cell r="K36">
            <v>0</v>
          </cell>
          <cell r="N36">
            <v>0</v>
          </cell>
          <cell r="O36">
            <v>0.115</v>
          </cell>
          <cell r="P36">
            <v>6.7000000000000004E-2</v>
          </cell>
          <cell r="Q36">
            <v>0.192</v>
          </cell>
          <cell r="S36">
            <v>2</v>
          </cell>
          <cell r="W36">
            <v>0.7</v>
          </cell>
          <cell r="X36">
            <v>0</v>
          </cell>
          <cell r="Z36">
            <v>4.7</v>
          </cell>
          <cell r="AA36">
            <v>1.7999999999999998</v>
          </cell>
          <cell r="AB36">
            <v>4.8</v>
          </cell>
          <cell r="AC36">
            <v>1.9</v>
          </cell>
          <cell r="AD36">
            <v>100000</v>
          </cell>
          <cell r="AE36">
            <v>75000</v>
          </cell>
          <cell r="AF36" t="str">
            <v>NRC</v>
          </cell>
          <cell r="AH36">
            <v>1.95</v>
          </cell>
          <cell r="AK36" t="str">
            <v>1-NRC</v>
          </cell>
          <cell r="AL36">
            <v>2500</v>
          </cell>
          <cell r="AM36">
            <v>1</v>
          </cell>
          <cell r="AN36">
            <v>154</v>
          </cell>
          <cell r="AO36">
            <v>0</v>
          </cell>
          <cell r="AP36" t="str">
            <v>BAJAJ SUNNY ZIP-60 CC</v>
          </cell>
          <cell r="AQ36">
            <v>77.12</v>
          </cell>
          <cell r="AR36">
            <v>17.46</v>
          </cell>
          <cell r="AS36">
            <v>1.94</v>
          </cell>
          <cell r="AT36">
            <v>96.52000000000001</v>
          </cell>
          <cell r="AU36">
            <v>0</v>
          </cell>
          <cell r="AV36">
            <v>0</v>
          </cell>
          <cell r="AW36">
            <v>0</v>
          </cell>
          <cell r="AX36">
            <v>0</v>
          </cell>
          <cell r="BB36">
            <v>0</v>
          </cell>
          <cell r="BF36">
            <v>0</v>
          </cell>
          <cell r="BG36">
            <v>0</v>
          </cell>
          <cell r="BJ36">
            <v>0</v>
          </cell>
          <cell r="BK36">
            <v>0</v>
          </cell>
          <cell r="BL36">
            <v>0</v>
          </cell>
          <cell r="BM36">
            <v>0</v>
          </cell>
          <cell r="BN36">
            <v>0</v>
          </cell>
          <cell r="BO36">
            <v>0</v>
          </cell>
          <cell r="BP36">
            <v>0</v>
          </cell>
          <cell r="BR36">
            <v>0</v>
          </cell>
        </row>
        <row r="37">
          <cell r="B37">
            <v>156</v>
          </cell>
          <cell r="C37" t="str">
            <v>STYLE SX  73 CC</v>
          </cell>
          <cell r="F37" t="str">
            <v>PMS-I</v>
          </cell>
          <cell r="G37">
            <v>138</v>
          </cell>
          <cell r="H37" t="str">
            <v>M/C</v>
          </cell>
          <cell r="I37">
            <v>5.8</v>
          </cell>
          <cell r="J37">
            <v>8</v>
          </cell>
          <cell r="K37">
            <v>0</v>
          </cell>
          <cell r="O37">
            <v>0.111</v>
          </cell>
          <cell r="P37">
            <v>8.7999999999999995E-2</v>
          </cell>
          <cell r="Q37">
            <v>0.22700000000000001</v>
          </cell>
          <cell r="S37">
            <v>2</v>
          </cell>
          <cell r="W37">
            <v>0.95</v>
          </cell>
          <cell r="X37">
            <v>0</v>
          </cell>
          <cell r="Z37">
            <v>5.3900000000000006</v>
          </cell>
          <cell r="AA37">
            <v>5.4</v>
          </cell>
          <cell r="AB37">
            <v>5.49</v>
          </cell>
          <cell r="AC37">
            <v>5.5</v>
          </cell>
          <cell r="AD37">
            <v>50000</v>
          </cell>
          <cell r="AE37">
            <v>50000</v>
          </cell>
          <cell r="AF37" t="str">
            <v>NRC</v>
          </cell>
          <cell r="AH37">
            <v>7.95</v>
          </cell>
          <cell r="AK37" t="str">
            <v>1-NRC</v>
          </cell>
          <cell r="AL37">
            <v>5000</v>
          </cell>
          <cell r="AM37">
            <v>1</v>
          </cell>
          <cell r="AN37">
            <v>156</v>
          </cell>
          <cell r="AP37" t="str">
            <v>STYLE SX  73 CC</v>
          </cell>
          <cell r="AQ37">
            <v>85.1</v>
          </cell>
          <cell r="AR37">
            <v>21.85</v>
          </cell>
          <cell r="AS37">
            <v>2.1</v>
          </cell>
          <cell r="AT37">
            <v>109.05</v>
          </cell>
          <cell r="AX37">
            <v>0</v>
          </cell>
          <cell r="BB37">
            <v>0</v>
          </cell>
          <cell r="BF37">
            <v>0</v>
          </cell>
          <cell r="BJ37">
            <v>0</v>
          </cell>
          <cell r="BL37">
            <v>0</v>
          </cell>
          <cell r="BM37">
            <v>0</v>
          </cell>
          <cell r="BN37">
            <v>0</v>
          </cell>
          <cell r="BO37">
            <v>0</v>
          </cell>
          <cell r="BP37">
            <v>0</v>
          </cell>
        </row>
        <row r="38">
          <cell r="B38">
            <v>157</v>
          </cell>
          <cell r="C38" t="str">
            <v>TVS 40</v>
          </cell>
          <cell r="F38" t="str">
            <v>PMS-I</v>
          </cell>
          <cell r="G38">
            <v>244</v>
          </cell>
          <cell r="H38" t="str">
            <v>M/C</v>
          </cell>
          <cell r="I38">
            <v>4.0999999999999996</v>
          </cell>
          <cell r="J38">
            <v>3.9</v>
          </cell>
          <cell r="K38">
            <v>0</v>
          </cell>
          <cell r="N38">
            <v>0</v>
          </cell>
          <cell r="O38">
            <v>0.11899999999999999</v>
          </cell>
          <cell r="P38">
            <v>6.4000000000000001E-2</v>
          </cell>
          <cell r="Q38">
            <v>0.21299999999999999</v>
          </cell>
          <cell r="S38">
            <v>2</v>
          </cell>
          <cell r="W38">
            <v>0.7</v>
          </cell>
          <cell r="X38">
            <v>29.34</v>
          </cell>
          <cell r="Z38">
            <v>4.4000000000000004</v>
          </cell>
          <cell r="AA38">
            <v>2.9</v>
          </cell>
          <cell r="AB38">
            <v>4.5</v>
          </cell>
          <cell r="AC38">
            <v>3</v>
          </cell>
          <cell r="AD38">
            <v>100000</v>
          </cell>
          <cell r="AE38">
            <v>70000</v>
          </cell>
          <cell r="AF38" t="str">
            <v>NRC</v>
          </cell>
          <cell r="AH38">
            <v>3.85</v>
          </cell>
          <cell r="AK38" t="str">
            <v>1-NRC</v>
          </cell>
          <cell r="AL38">
            <v>5000</v>
          </cell>
          <cell r="AM38">
            <v>1</v>
          </cell>
          <cell r="AN38">
            <v>157</v>
          </cell>
          <cell r="AO38" t="str">
            <v>MP</v>
          </cell>
          <cell r="AP38" t="str">
            <v>TVS 40</v>
          </cell>
          <cell r="AQ38">
            <v>0</v>
          </cell>
          <cell r="AR38">
            <v>0</v>
          </cell>
          <cell r="AS38">
            <v>0</v>
          </cell>
          <cell r="AT38">
            <v>0</v>
          </cell>
          <cell r="AU38">
            <v>0</v>
          </cell>
          <cell r="AV38">
            <v>0</v>
          </cell>
          <cell r="AW38">
            <v>0</v>
          </cell>
          <cell r="AX38">
            <v>0</v>
          </cell>
          <cell r="BB38">
            <v>0</v>
          </cell>
          <cell r="BF38">
            <v>0</v>
          </cell>
          <cell r="BG38">
            <v>127.73</v>
          </cell>
          <cell r="BH38">
            <v>27.33</v>
          </cell>
          <cell r="BI38">
            <v>5.28</v>
          </cell>
          <cell r="BJ38">
            <v>160.34</v>
          </cell>
          <cell r="BK38">
            <v>40.210000000000008</v>
          </cell>
          <cell r="BL38">
            <v>107.29</v>
          </cell>
          <cell r="BM38">
            <v>22.96</v>
          </cell>
          <cell r="BN38">
            <v>4.4400000000000004</v>
          </cell>
          <cell r="BO38">
            <v>134.69</v>
          </cell>
          <cell r="BP38">
            <v>33.78</v>
          </cell>
          <cell r="BR38">
            <v>29.34</v>
          </cell>
        </row>
        <row r="39">
          <cell r="B39">
            <v>158</v>
          </cell>
          <cell r="C39" t="str">
            <v>TVS 50 CHAMP</v>
          </cell>
          <cell r="F39" t="str">
            <v>PMS-I</v>
          </cell>
          <cell r="G39">
            <v>244</v>
          </cell>
          <cell r="H39" t="str">
            <v>M/C</v>
          </cell>
          <cell r="I39">
            <v>4.2</v>
          </cell>
          <cell r="J39">
            <v>3.9</v>
          </cell>
          <cell r="K39">
            <v>0</v>
          </cell>
          <cell r="N39">
            <v>0</v>
          </cell>
          <cell r="O39">
            <v>0.107</v>
          </cell>
          <cell r="P39">
            <v>6.0999999999999999E-2</v>
          </cell>
          <cell r="Q39">
            <v>0.21299999999999999</v>
          </cell>
          <cell r="S39">
            <v>2</v>
          </cell>
          <cell r="W39">
            <v>0.7</v>
          </cell>
          <cell r="X39">
            <v>29.34</v>
          </cell>
          <cell r="Z39">
            <v>4.4000000000000004</v>
          </cell>
          <cell r="AA39">
            <v>3.1</v>
          </cell>
          <cell r="AB39">
            <v>4.5</v>
          </cell>
          <cell r="AC39">
            <v>3.2</v>
          </cell>
          <cell r="AD39">
            <v>100000</v>
          </cell>
          <cell r="AE39">
            <v>70000</v>
          </cell>
          <cell r="AF39" t="str">
            <v>NRC</v>
          </cell>
          <cell r="AH39">
            <v>3.85</v>
          </cell>
          <cell r="AK39" t="str">
            <v>1-NRC</v>
          </cell>
          <cell r="AL39">
            <v>3000</v>
          </cell>
          <cell r="AM39">
            <v>1</v>
          </cell>
          <cell r="AN39">
            <v>158</v>
          </cell>
          <cell r="AO39" t="str">
            <v>MP</v>
          </cell>
          <cell r="AP39" t="str">
            <v>TVS 50 CHAMP</v>
          </cell>
          <cell r="AQ39">
            <v>0</v>
          </cell>
          <cell r="AR39">
            <v>0</v>
          </cell>
          <cell r="AS39">
            <v>0</v>
          </cell>
          <cell r="AT39">
            <v>0</v>
          </cell>
          <cell r="AU39">
            <v>0</v>
          </cell>
          <cell r="AV39">
            <v>0</v>
          </cell>
          <cell r="AW39">
            <v>0</v>
          </cell>
          <cell r="AX39">
            <v>0</v>
          </cell>
          <cell r="BB39">
            <v>0</v>
          </cell>
          <cell r="BF39">
            <v>0</v>
          </cell>
          <cell r="BG39">
            <v>127.73</v>
          </cell>
          <cell r="BH39">
            <v>27.33</v>
          </cell>
          <cell r="BI39">
            <v>5.28</v>
          </cell>
          <cell r="BJ39">
            <v>160.34</v>
          </cell>
          <cell r="BK39">
            <v>40.210000000000008</v>
          </cell>
          <cell r="BL39">
            <v>107.29</v>
          </cell>
          <cell r="BM39">
            <v>22.96</v>
          </cell>
          <cell r="BN39">
            <v>4.4400000000000004</v>
          </cell>
          <cell r="BO39">
            <v>134.69</v>
          </cell>
          <cell r="BP39">
            <v>33.78</v>
          </cell>
          <cell r="BR39">
            <v>29.34</v>
          </cell>
        </row>
        <row r="40">
          <cell r="B40">
            <v>161</v>
          </cell>
          <cell r="C40" t="str">
            <v>YAMAHA RXG/RXZ</v>
          </cell>
          <cell r="F40" t="str">
            <v>pms-ii</v>
          </cell>
          <cell r="G40" t="str">
            <v>AC9A</v>
          </cell>
          <cell r="H40" t="str">
            <v>M/C</v>
          </cell>
          <cell r="I40">
            <v>6</v>
          </cell>
          <cell r="J40">
            <v>9.5</v>
          </cell>
          <cell r="K40">
            <v>0</v>
          </cell>
          <cell r="O40">
            <v>0.217</v>
          </cell>
          <cell r="P40">
            <v>0.14699999999999999</v>
          </cell>
          <cell r="Q40">
            <v>0.31</v>
          </cell>
          <cell r="S40">
            <v>2</v>
          </cell>
          <cell r="W40">
            <v>1.1000000000000001</v>
          </cell>
          <cell r="X40">
            <v>101.94</v>
          </cell>
          <cell r="Z40">
            <v>6.66</v>
          </cell>
          <cell r="AA40">
            <v>11.8</v>
          </cell>
          <cell r="AB40">
            <v>6.76</v>
          </cell>
          <cell r="AC40">
            <v>11.9</v>
          </cell>
          <cell r="AD40">
            <v>50000</v>
          </cell>
          <cell r="AE40">
            <v>95000</v>
          </cell>
          <cell r="AF40" t="str">
            <v>NRC</v>
          </cell>
          <cell r="AH40">
            <v>9.4499999999999993</v>
          </cell>
          <cell r="AI40">
            <v>10</v>
          </cell>
          <cell r="AK40" t="str">
            <v>1-NRC</v>
          </cell>
          <cell r="AL40">
            <v>35000</v>
          </cell>
          <cell r="AM40">
            <v>1</v>
          </cell>
          <cell r="AN40">
            <v>161</v>
          </cell>
          <cell r="AO40" t="str">
            <v>MP</v>
          </cell>
          <cell r="AP40" t="str">
            <v>YAMAHA RXG/RXZ</v>
          </cell>
          <cell r="AT40">
            <v>0</v>
          </cell>
          <cell r="AX40">
            <v>0</v>
          </cell>
          <cell r="BB40">
            <v>0</v>
          </cell>
          <cell r="BF40">
            <v>0</v>
          </cell>
          <cell r="BG40">
            <v>195.19</v>
          </cell>
          <cell r="BH40">
            <v>37.4</v>
          </cell>
          <cell r="BI40">
            <v>3.78</v>
          </cell>
          <cell r="BJ40">
            <v>236.37</v>
          </cell>
          <cell r="BK40">
            <v>139.68</v>
          </cell>
          <cell r="BL40">
            <v>163.96</v>
          </cell>
          <cell r="BM40">
            <v>31.42</v>
          </cell>
          <cell r="BN40">
            <v>3.18</v>
          </cell>
          <cell r="BO40">
            <v>198.56</v>
          </cell>
          <cell r="BP40">
            <v>117.33</v>
          </cell>
          <cell r="BR40">
            <v>101.94</v>
          </cell>
        </row>
        <row r="41">
          <cell r="B41">
            <v>166</v>
          </cell>
          <cell r="C41" t="str">
            <v>VIH -MOPED</v>
          </cell>
          <cell r="G41">
            <v>138</v>
          </cell>
          <cell r="H41" t="str">
            <v>M/C</v>
          </cell>
          <cell r="I41">
            <v>5</v>
          </cell>
          <cell r="J41">
            <v>2.9</v>
          </cell>
          <cell r="O41">
            <v>0.10100000000000001</v>
          </cell>
          <cell r="P41">
            <v>6.2E-2</v>
          </cell>
          <cell r="Q41">
            <v>0.18099999999999999</v>
          </cell>
          <cell r="S41">
            <v>2</v>
          </cell>
          <cell r="W41">
            <v>0.7</v>
          </cell>
          <cell r="X41">
            <v>0</v>
          </cell>
          <cell r="AD41">
            <v>100000</v>
          </cell>
          <cell r="AE41">
            <v>70000</v>
          </cell>
          <cell r="AF41" t="str">
            <v>NRC</v>
          </cell>
          <cell r="AK41" t="str">
            <v>1-NRC</v>
          </cell>
          <cell r="AL41">
            <v>700</v>
          </cell>
          <cell r="AM41">
            <v>1</v>
          </cell>
          <cell r="AN41">
            <v>166</v>
          </cell>
          <cell r="AP41" t="str">
            <v>VIH -MOPED</v>
          </cell>
          <cell r="AT41">
            <v>0</v>
          </cell>
          <cell r="AU41">
            <v>108.15</v>
          </cell>
          <cell r="AV41">
            <v>25.49</v>
          </cell>
          <cell r="AW41">
            <v>3.84</v>
          </cell>
          <cell r="AX41">
            <v>137.48000000000002</v>
          </cell>
          <cell r="BB41">
            <v>0</v>
          </cell>
          <cell r="BF41">
            <v>0</v>
          </cell>
          <cell r="BJ41">
            <v>0</v>
          </cell>
          <cell r="BL41">
            <v>0</v>
          </cell>
          <cell r="BM41">
            <v>0</v>
          </cell>
          <cell r="BN41">
            <v>0</v>
          </cell>
          <cell r="BO41">
            <v>0</v>
          </cell>
          <cell r="BP41">
            <v>0</v>
          </cell>
        </row>
        <row r="42">
          <cell r="B42">
            <v>167</v>
          </cell>
          <cell r="C42" t="str">
            <v>BAJAJ SUPER FE (125 CC ) MODI</v>
          </cell>
          <cell r="F42" t="str">
            <v>PMS-I</v>
          </cell>
          <cell r="G42">
            <v>138</v>
          </cell>
          <cell r="H42" t="str">
            <v>M/C</v>
          </cell>
          <cell r="I42">
            <v>4</v>
          </cell>
          <cell r="J42">
            <v>4</v>
          </cell>
          <cell r="K42">
            <v>0</v>
          </cell>
          <cell r="O42">
            <v>0.216</v>
          </cell>
          <cell r="P42">
            <v>0.128</v>
          </cell>
          <cell r="Q42">
            <v>0.35899999999999999</v>
          </cell>
          <cell r="S42">
            <v>2</v>
          </cell>
          <cell r="W42">
            <v>0.8</v>
          </cell>
          <cell r="X42">
            <v>0</v>
          </cell>
          <cell r="Z42">
            <v>3.6999999999999997</v>
          </cell>
          <cell r="AA42">
            <v>3.9</v>
          </cell>
          <cell r="AB42">
            <v>3.8</v>
          </cell>
          <cell r="AC42">
            <v>4</v>
          </cell>
          <cell r="AD42">
            <v>100000</v>
          </cell>
          <cell r="AE42">
            <v>90000</v>
          </cell>
          <cell r="AF42" t="str">
            <v>NRC</v>
          </cell>
          <cell r="AH42">
            <v>3.95</v>
          </cell>
          <cell r="AI42">
            <v>10</v>
          </cell>
          <cell r="AK42" t="str">
            <v>1-NRC</v>
          </cell>
          <cell r="AL42">
            <v>2000</v>
          </cell>
          <cell r="AM42">
            <v>1</v>
          </cell>
          <cell r="AN42">
            <v>167</v>
          </cell>
          <cell r="AP42" t="str">
            <v>BAJAJ SUPER FE (125 CC ) MODI</v>
          </cell>
          <cell r="AQ42">
            <v>0</v>
          </cell>
          <cell r="AR42">
            <v>0</v>
          </cell>
          <cell r="AS42">
            <v>0</v>
          </cell>
          <cell r="AT42">
            <v>0</v>
          </cell>
          <cell r="AX42">
            <v>0</v>
          </cell>
          <cell r="BB42">
            <v>0</v>
          </cell>
          <cell r="BF42">
            <v>0</v>
          </cell>
          <cell r="BG42">
            <v>187.93</v>
          </cell>
          <cell r="BH42">
            <v>41.93</v>
          </cell>
          <cell r="BI42">
            <v>2.64</v>
          </cell>
          <cell r="BJ42">
            <v>232.5</v>
          </cell>
          <cell r="BL42">
            <v>157.86000000000001</v>
          </cell>
          <cell r="BM42">
            <v>35.22</v>
          </cell>
          <cell r="BN42">
            <v>2.2200000000000002</v>
          </cell>
          <cell r="BO42">
            <v>195.3</v>
          </cell>
          <cell r="BP42">
            <v>0</v>
          </cell>
        </row>
        <row r="43">
          <cell r="B43">
            <v>171</v>
          </cell>
          <cell r="C43" t="str">
            <v>MERCURY 4S</v>
          </cell>
          <cell r="G43">
            <v>124</v>
          </cell>
          <cell r="H43" t="str">
            <v>M/C</v>
          </cell>
          <cell r="I43">
            <v>6.5</v>
          </cell>
          <cell r="J43">
            <v>3</v>
          </cell>
          <cell r="K43">
            <v>0</v>
          </cell>
          <cell r="O43">
            <v>0.16400000000000001</v>
          </cell>
          <cell r="P43">
            <v>0.1</v>
          </cell>
          <cell r="Q43">
            <v>0.22</v>
          </cell>
          <cell r="W43">
            <v>1.25</v>
          </cell>
          <cell r="X43">
            <v>0</v>
          </cell>
          <cell r="Z43">
            <v>7.4</v>
          </cell>
          <cell r="AA43">
            <v>6.8000000000000007</v>
          </cell>
          <cell r="AB43">
            <v>7.5</v>
          </cell>
          <cell r="AC43">
            <v>6.9</v>
          </cell>
          <cell r="AD43">
            <v>50000</v>
          </cell>
          <cell r="AE43">
            <v>55000</v>
          </cell>
          <cell r="AF43" t="str">
            <v>NRC</v>
          </cell>
          <cell r="AH43">
            <v>2.95</v>
          </cell>
          <cell r="AI43">
            <v>10</v>
          </cell>
          <cell r="AK43" t="str">
            <v>1-NRC</v>
          </cell>
          <cell r="AL43">
            <v>35000</v>
          </cell>
          <cell r="AM43">
            <v>1</v>
          </cell>
          <cell r="AN43">
            <v>171</v>
          </cell>
          <cell r="AP43" t="str">
            <v>MERCURY 4S</v>
          </cell>
          <cell r="AQ43">
            <v>90</v>
          </cell>
          <cell r="AR43">
            <v>20</v>
          </cell>
          <cell r="AS43">
            <v>2.4</v>
          </cell>
          <cell r="AT43">
            <v>112.4</v>
          </cell>
          <cell r="AX43">
            <v>0</v>
          </cell>
          <cell r="BB43">
            <v>0</v>
          </cell>
          <cell r="BF43">
            <v>0</v>
          </cell>
          <cell r="BJ43">
            <v>0</v>
          </cell>
          <cell r="BL43">
            <v>0</v>
          </cell>
          <cell r="BM43">
            <v>0</v>
          </cell>
          <cell r="BN43">
            <v>0</v>
          </cell>
          <cell r="BO43">
            <v>0</v>
          </cell>
          <cell r="BP43">
            <v>0</v>
          </cell>
        </row>
        <row r="44">
          <cell r="B44">
            <v>179</v>
          </cell>
          <cell r="C44" t="str">
            <v>TVS 46 DIA</v>
          </cell>
          <cell r="G44">
            <v>244</v>
          </cell>
          <cell r="H44" t="str">
            <v>M/C</v>
          </cell>
          <cell r="I44">
            <v>5.8</v>
          </cell>
          <cell r="J44">
            <v>5.2</v>
          </cell>
          <cell r="O44">
            <v>0.107</v>
          </cell>
          <cell r="P44">
            <v>6.0999999999999999E-2</v>
          </cell>
          <cell r="Q44">
            <v>0.21299999999999999</v>
          </cell>
          <cell r="S44">
            <v>2</v>
          </cell>
          <cell r="W44">
            <v>0.7</v>
          </cell>
          <cell r="X44">
            <v>0</v>
          </cell>
          <cell r="AD44">
            <v>100000</v>
          </cell>
          <cell r="AE44">
            <v>70000</v>
          </cell>
          <cell r="AF44" t="str">
            <v>NRC</v>
          </cell>
          <cell r="AK44" t="str">
            <v>1-NRC</v>
          </cell>
          <cell r="AL44">
            <v>90000</v>
          </cell>
          <cell r="AM44">
            <v>1</v>
          </cell>
          <cell r="AN44">
            <v>179</v>
          </cell>
          <cell r="AP44" t="str">
            <v>TVS 46 DIA</v>
          </cell>
          <cell r="AQ44">
            <v>79.349999999999994</v>
          </cell>
          <cell r="AR44">
            <v>16</v>
          </cell>
          <cell r="AT44">
            <v>95.35</v>
          </cell>
          <cell r="AX44">
            <v>0</v>
          </cell>
          <cell r="BB44">
            <v>0</v>
          </cell>
          <cell r="BF44">
            <v>0</v>
          </cell>
          <cell r="BJ44">
            <v>0</v>
          </cell>
          <cell r="BL44">
            <v>0</v>
          </cell>
          <cell r="BM44">
            <v>0</v>
          </cell>
          <cell r="BN44">
            <v>0</v>
          </cell>
          <cell r="BO44">
            <v>0</v>
          </cell>
          <cell r="BP44">
            <v>0</v>
          </cell>
        </row>
        <row r="45">
          <cell r="B45">
            <v>183</v>
          </cell>
          <cell r="C45" t="str">
            <v>TVS 39  DIA MOD</v>
          </cell>
          <cell r="G45">
            <v>244</v>
          </cell>
          <cell r="H45" t="str">
            <v>M/C</v>
          </cell>
          <cell r="I45">
            <v>5.8</v>
          </cell>
          <cell r="J45">
            <v>4.7</v>
          </cell>
          <cell r="O45">
            <v>0.107</v>
          </cell>
          <cell r="P45">
            <v>6.0999999999999999E-2</v>
          </cell>
          <cell r="Q45">
            <v>0.20300000000000001</v>
          </cell>
          <cell r="S45">
            <v>2</v>
          </cell>
          <cell r="W45">
            <v>0.7</v>
          </cell>
          <cell r="X45">
            <v>0</v>
          </cell>
          <cell r="AD45">
            <v>100000</v>
          </cell>
          <cell r="AE45">
            <v>70000</v>
          </cell>
          <cell r="AF45" t="str">
            <v>NRC</v>
          </cell>
          <cell r="AK45" t="str">
            <v>1-NRC</v>
          </cell>
          <cell r="AL45">
            <v>107500</v>
          </cell>
          <cell r="AM45">
            <v>1</v>
          </cell>
          <cell r="AN45">
            <v>183</v>
          </cell>
          <cell r="AP45" t="str">
            <v>TVS 39  DIA MOD</v>
          </cell>
          <cell r="AQ45">
            <v>84.23</v>
          </cell>
          <cell r="AR45">
            <v>15</v>
          </cell>
          <cell r="AT45">
            <v>99.23</v>
          </cell>
          <cell r="AX45">
            <v>0</v>
          </cell>
          <cell r="BB45">
            <v>0</v>
          </cell>
          <cell r="BF45">
            <v>0</v>
          </cell>
          <cell r="BJ45">
            <v>0</v>
          </cell>
          <cell r="BL45">
            <v>0</v>
          </cell>
          <cell r="BM45">
            <v>0</v>
          </cell>
          <cell r="BN45">
            <v>0</v>
          </cell>
          <cell r="BO45">
            <v>0</v>
          </cell>
          <cell r="BP45">
            <v>0</v>
          </cell>
        </row>
        <row r="46">
          <cell r="B46">
            <v>185</v>
          </cell>
          <cell r="C46" t="str">
            <v>HERO PUCH 50 CC</v>
          </cell>
          <cell r="F46" t="str">
            <v>pms-ii</v>
          </cell>
          <cell r="G46">
            <v>138</v>
          </cell>
          <cell r="H46" t="str">
            <v>M/C</v>
          </cell>
          <cell r="I46">
            <v>5.6</v>
          </cell>
          <cell r="J46">
            <v>4.3</v>
          </cell>
          <cell r="K46">
            <v>0</v>
          </cell>
          <cell r="N46">
            <v>0</v>
          </cell>
          <cell r="O46">
            <v>0.105</v>
          </cell>
          <cell r="P46">
            <v>5.7000000000000002E-2</v>
          </cell>
          <cell r="Q46">
            <v>0.24</v>
          </cell>
          <cell r="S46">
            <v>2</v>
          </cell>
          <cell r="W46">
            <v>0.7</v>
          </cell>
          <cell r="X46">
            <v>0</v>
          </cell>
          <cell r="Z46">
            <v>5.46</v>
          </cell>
          <cell r="AA46">
            <v>3.3</v>
          </cell>
          <cell r="AB46">
            <v>5.56</v>
          </cell>
          <cell r="AC46">
            <v>3.4</v>
          </cell>
          <cell r="AD46">
            <v>100000</v>
          </cell>
          <cell r="AE46">
            <v>100000</v>
          </cell>
          <cell r="AF46" t="str">
            <v>NRC</v>
          </cell>
          <cell r="AH46">
            <v>4.25</v>
          </cell>
          <cell r="AI46">
            <v>10</v>
          </cell>
          <cell r="AK46" t="str">
            <v>1-NRC</v>
          </cell>
          <cell r="AL46">
            <v>5000</v>
          </cell>
          <cell r="AM46">
            <v>1</v>
          </cell>
          <cell r="AN46">
            <v>185</v>
          </cell>
          <cell r="AP46" t="str">
            <v>HERO PUCH 50 CC</v>
          </cell>
          <cell r="AQ46">
            <v>90.93</v>
          </cell>
          <cell r="AR46">
            <v>17.940000000000001</v>
          </cell>
          <cell r="AS46">
            <v>1.8</v>
          </cell>
          <cell r="AT46">
            <v>110.67000000000002</v>
          </cell>
          <cell r="AU46">
            <v>0</v>
          </cell>
          <cell r="AV46">
            <v>0</v>
          </cell>
          <cell r="AW46">
            <v>0</v>
          </cell>
          <cell r="AX46">
            <v>0</v>
          </cell>
          <cell r="BB46">
            <v>0</v>
          </cell>
          <cell r="BF46">
            <v>0</v>
          </cell>
          <cell r="BJ46">
            <v>0</v>
          </cell>
          <cell r="BL46">
            <v>0</v>
          </cell>
          <cell r="BM46">
            <v>0</v>
          </cell>
          <cell r="BN46">
            <v>0</v>
          </cell>
          <cell r="BO46">
            <v>0</v>
          </cell>
          <cell r="BP46">
            <v>0</v>
          </cell>
        </row>
        <row r="47">
          <cell r="B47">
            <v>187</v>
          </cell>
          <cell r="C47" t="str">
            <v>M-74-E2000  49/11</v>
          </cell>
          <cell r="F47" t="str">
            <v>PMS-I</v>
          </cell>
          <cell r="G47">
            <v>138</v>
          </cell>
          <cell r="H47" t="str">
            <v>M/C</v>
          </cell>
          <cell r="I47">
            <v>5.2</v>
          </cell>
          <cell r="J47">
            <v>2.4</v>
          </cell>
          <cell r="K47">
            <v>0</v>
          </cell>
          <cell r="N47">
            <v>0</v>
          </cell>
          <cell r="O47">
            <v>0.16600000000000001</v>
          </cell>
          <cell r="P47">
            <v>8.5000000000000006E-2</v>
          </cell>
          <cell r="Q47">
            <v>0.26</v>
          </cell>
          <cell r="S47">
            <v>2</v>
          </cell>
          <cell r="W47">
            <v>0.7</v>
          </cell>
          <cell r="X47">
            <v>33.89</v>
          </cell>
          <cell r="Z47">
            <v>5.0900000000000007</v>
          </cell>
          <cell r="AA47">
            <v>2.4</v>
          </cell>
          <cell r="AB47">
            <v>5.19</v>
          </cell>
          <cell r="AC47">
            <v>2.5</v>
          </cell>
          <cell r="AD47">
            <v>100000</v>
          </cell>
          <cell r="AE47">
            <v>80000</v>
          </cell>
          <cell r="AF47" t="str">
            <v>NRC</v>
          </cell>
          <cell r="AH47">
            <v>2.35</v>
          </cell>
          <cell r="AK47" t="str">
            <v>1-NRC</v>
          </cell>
          <cell r="AL47">
            <v>54700</v>
          </cell>
          <cell r="AM47">
            <v>1</v>
          </cell>
          <cell r="AN47">
            <v>187</v>
          </cell>
          <cell r="AO47" t="str">
            <v>MP</v>
          </cell>
          <cell r="AP47" t="str">
            <v>M-74-E2000  49/11</v>
          </cell>
          <cell r="AQ47">
            <v>65.22</v>
          </cell>
          <cell r="AR47">
            <v>16</v>
          </cell>
          <cell r="AS47">
            <v>1.2</v>
          </cell>
          <cell r="AT47">
            <v>82.42</v>
          </cell>
          <cell r="AU47">
            <v>71.739999999999995</v>
          </cell>
          <cell r="AV47">
            <v>17.600000000000001</v>
          </cell>
          <cell r="AW47">
            <v>1.32</v>
          </cell>
          <cell r="AX47">
            <v>90.66</v>
          </cell>
          <cell r="BB47">
            <v>0</v>
          </cell>
          <cell r="BF47">
            <v>0</v>
          </cell>
          <cell r="BG47">
            <v>149.32</v>
          </cell>
          <cell r="BH47">
            <v>32.15</v>
          </cell>
          <cell r="BI47">
            <v>5.38</v>
          </cell>
          <cell r="BJ47">
            <v>186.85</v>
          </cell>
          <cell r="BK47">
            <v>58.38</v>
          </cell>
          <cell r="BL47">
            <v>125.43</v>
          </cell>
          <cell r="BM47">
            <v>27.01</v>
          </cell>
          <cell r="BN47">
            <v>4.5199999999999996</v>
          </cell>
          <cell r="BO47">
            <v>156.96</v>
          </cell>
          <cell r="BP47">
            <v>49.04</v>
          </cell>
          <cell r="BR47">
            <v>33.89</v>
          </cell>
        </row>
        <row r="48">
          <cell r="B48">
            <v>188</v>
          </cell>
          <cell r="C48" t="str">
            <v>BAJAJ 3 WH-4S</v>
          </cell>
          <cell r="F48" t="str">
            <v>PMS-I</v>
          </cell>
          <cell r="G48">
            <v>124</v>
          </cell>
          <cell r="H48" t="str">
            <v>M/C</v>
          </cell>
          <cell r="I48">
            <v>4.8</v>
          </cell>
          <cell r="J48">
            <v>3.5</v>
          </cell>
          <cell r="K48">
            <v>0</v>
          </cell>
          <cell r="O48">
            <v>0.16400000000000001</v>
          </cell>
          <cell r="P48">
            <v>0.1</v>
          </cell>
          <cell r="Q48">
            <v>0.2475</v>
          </cell>
          <cell r="W48">
            <v>1.1000000000000001</v>
          </cell>
          <cell r="X48">
            <v>100</v>
          </cell>
          <cell r="Z48">
            <v>5.1000000000000005</v>
          </cell>
          <cell r="AA48">
            <v>3.6</v>
          </cell>
          <cell r="AB48">
            <v>5.2</v>
          </cell>
          <cell r="AC48">
            <v>3.7</v>
          </cell>
          <cell r="AD48">
            <v>50000</v>
          </cell>
          <cell r="AE48">
            <v>55000</v>
          </cell>
          <cell r="AF48" t="str">
            <v>NRC</v>
          </cell>
          <cell r="AH48">
            <v>3.45</v>
          </cell>
          <cell r="AK48" t="str">
            <v>1-NRC</v>
          </cell>
          <cell r="AL48">
            <v>185000</v>
          </cell>
          <cell r="AM48">
            <v>1</v>
          </cell>
          <cell r="AN48">
            <v>188</v>
          </cell>
          <cell r="AO48" t="str">
            <v>MP</v>
          </cell>
          <cell r="AP48" t="str">
            <v>BAJAJ 3 WH-4S</v>
          </cell>
          <cell r="AQ48">
            <v>100</v>
          </cell>
          <cell r="AR48">
            <v>20</v>
          </cell>
          <cell r="AS48">
            <v>2</v>
          </cell>
          <cell r="AT48">
            <v>122</v>
          </cell>
          <cell r="AU48">
            <v>110</v>
          </cell>
          <cell r="AV48">
            <v>22</v>
          </cell>
          <cell r="AW48">
            <v>2.2000000000000002</v>
          </cell>
          <cell r="AX48">
            <v>134.19999999999999</v>
          </cell>
          <cell r="BB48">
            <v>0</v>
          </cell>
          <cell r="BF48">
            <v>0</v>
          </cell>
          <cell r="BG48">
            <v>177.63</v>
          </cell>
          <cell r="BH48">
            <v>37.090000000000003</v>
          </cell>
          <cell r="BI48">
            <v>3.73</v>
          </cell>
          <cell r="BJ48">
            <v>218.45</v>
          </cell>
          <cell r="BK48">
            <v>125</v>
          </cell>
          <cell r="BL48">
            <v>149.21</v>
          </cell>
          <cell r="BM48">
            <v>31.16</v>
          </cell>
          <cell r="BN48">
            <v>3.13</v>
          </cell>
          <cell r="BO48">
            <v>183.5</v>
          </cell>
          <cell r="BP48">
            <v>105</v>
          </cell>
          <cell r="BQ48">
            <v>0</v>
          </cell>
          <cell r="BR48">
            <v>100</v>
          </cell>
        </row>
        <row r="49">
          <cell r="B49">
            <v>189</v>
          </cell>
          <cell r="C49" t="str">
            <v xml:space="preserve">LEGEND  2W-4S </v>
          </cell>
          <cell r="F49" t="str">
            <v>PMS-I</v>
          </cell>
          <cell r="G49">
            <v>124</v>
          </cell>
          <cell r="H49" t="str">
            <v>M/C</v>
          </cell>
          <cell r="I49">
            <v>4.8</v>
          </cell>
          <cell r="J49">
            <v>3.2</v>
          </cell>
          <cell r="K49">
            <v>0</v>
          </cell>
          <cell r="O49">
            <v>0.16700000000000001</v>
          </cell>
          <cell r="P49">
            <v>0.1</v>
          </cell>
          <cell r="Q49">
            <v>0.2525</v>
          </cell>
          <cell r="W49">
            <v>1.1000000000000001</v>
          </cell>
          <cell r="X49">
            <v>100</v>
          </cell>
          <cell r="Z49">
            <v>5.3900000000000006</v>
          </cell>
          <cell r="AA49">
            <v>3.1</v>
          </cell>
          <cell r="AB49">
            <v>5.49</v>
          </cell>
          <cell r="AC49">
            <v>3.2</v>
          </cell>
          <cell r="AD49">
            <v>50000</v>
          </cell>
          <cell r="AE49">
            <v>55000</v>
          </cell>
          <cell r="AF49" t="str">
            <v>NRC</v>
          </cell>
          <cell r="AH49">
            <v>3.1500000000000004</v>
          </cell>
          <cell r="AK49" t="str">
            <v>1-NRC</v>
          </cell>
          <cell r="AL49">
            <v>55000</v>
          </cell>
          <cell r="AM49">
            <v>1</v>
          </cell>
          <cell r="AN49">
            <v>189</v>
          </cell>
          <cell r="AO49" t="str">
            <v>MP</v>
          </cell>
          <cell r="AP49" t="str">
            <v xml:space="preserve">LEGEND  2W-4S </v>
          </cell>
          <cell r="AQ49">
            <v>100</v>
          </cell>
          <cell r="AR49">
            <v>20</v>
          </cell>
          <cell r="AS49">
            <v>2</v>
          </cell>
          <cell r="AT49">
            <v>122</v>
          </cell>
          <cell r="AU49">
            <v>110</v>
          </cell>
          <cell r="AV49">
            <v>22</v>
          </cell>
          <cell r="AW49">
            <v>2.2000000000000002</v>
          </cell>
          <cell r="AX49">
            <v>134.19999999999999</v>
          </cell>
          <cell r="BB49">
            <v>0</v>
          </cell>
          <cell r="BF49">
            <v>0</v>
          </cell>
          <cell r="BG49">
            <v>177.63</v>
          </cell>
          <cell r="BH49">
            <v>37.090000000000003</v>
          </cell>
          <cell r="BI49">
            <v>3.73</v>
          </cell>
          <cell r="BJ49">
            <v>218.45</v>
          </cell>
          <cell r="BK49">
            <v>125</v>
          </cell>
          <cell r="BL49">
            <v>149.21</v>
          </cell>
          <cell r="BM49">
            <v>31.16</v>
          </cell>
          <cell r="BN49">
            <v>3.13</v>
          </cell>
          <cell r="BO49">
            <v>183.5</v>
          </cell>
          <cell r="BP49">
            <v>105</v>
          </cell>
          <cell r="BQ49">
            <v>0</v>
          </cell>
          <cell r="BR49">
            <v>100</v>
          </cell>
        </row>
        <row r="50">
          <cell r="B50">
            <v>199</v>
          </cell>
          <cell r="C50" t="str">
            <v>YBX-4S</v>
          </cell>
          <cell r="F50" t="str">
            <v>PMS-I</v>
          </cell>
          <cell r="G50">
            <v>124</v>
          </cell>
          <cell r="H50" t="str">
            <v>M/C</v>
          </cell>
          <cell r="I50">
            <v>6.5</v>
          </cell>
          <cell r="J50">
            <v>4</v>
          </cell>
          <cell r="K50">
            <v>0</v>
          </cell>
          <cell r="O50">
            <v>0.14499999999999999</v>
          </cell>
          <cell r="P50">
            <v>0.09</v>
          </cell>
          <cell r="Q50">
            <v>0.21199999999999999</v>
          </cell>
          <cell r="W50">
            <v>1.25</v>
          </cell>
          <cell r="X50">
            <v>156.96</v>
          </cell>
          <cell r="Z50">
            <v>7.1000000000000005</v>
          </cell>
          <cell r="AA50">
            <v>4.6000000000000005</v>
          </cell>
          <cell r="AB50">
            <v>7.2</v>
          </cell>
          <cell r="AC50">
            <v>4.7</v>
          </cell>
          <cell r="AD50">
            <v>50000</v>
          </cell>
          <cell r="AE50">
            <v>50000</v>
          </cell>
          <cell r="AF50" t="str">
            <v>NRC</v>
          </cell>
          <cell r="AH50">
            <v>3.95</v>
          </cell>
          <cell r="AK50" t="str">
            <v>1-NRC</v>
          </cell>
          <cell r="AL50">
            <v>1000</v>
          </cell>
          <cell r="AM50">
            <v>1</v>
          </cell>
          <cell r="AN50">
            <v>199</v>
          </cell>
          <cell r="AP50" t="str">
            <v>YBX-4S</v>
          </cell>
          <cell r="AQ50">
            <v>0</v>
          </cell>
          <cell r="AT50">
            <v>0</v>
          </cell>
          <cell r="AU50">
            <v>117</v>
          </cell>
          <cell r="AV50">
            <v>15.25</v>
          </cell>
          <cell r="AX50">
            <v>132.25</v>
          </cell>
          <cell r="BB50">
            <v>0</v>
          </cell>
          <cell r="BF50">
            <v>0</v>
          </cell>
          <cell r="BG50">
            <v>263.02</v>
          </cell>
          <cell r="BH50">
            <v>37</v>
          </cell>
          <cell r="BI50">
            <v>3.73</v>
          </cell>
          <cell r="BJ50">
            <v>303.75</v>
          </cell>
          <cell r="BK50">
            <v>135</v>
          </cell>
          <cell r="BL50">
            <v>220.94</v>
          </cell>
          <cell r="BM50">
            <v>31.08</v>
          </cell>
          <cell r="BN50">
            <v>3.13</v>
          </cell>
          <cell r="BO50">
            <v>255.15</v>
          </cell>
          <cell r="BP50">
            <v>113.4</v>
          </cell>
          <cell r="BR50">
            <v>156.96</v>
          </cell>
        </row>
        <row r="51">
          <cell r="B51">
            <v>202</v>
          </cell>
          <cell r="C51" t="str">
            <v xml:space="preserve">KOEL 85 </v>
          </cell>
          <cell r="F51" t="str">
            <v>PMS-I</v>
          </cell>
          <cell r="G51">
            <v>124</v>
          </cell>
          <cell r="H51" t="str">
            <v>H/C</v>
          </cell>
          <cell r="I51">
            <v>3.5</v>
          </cell>
          <cell r="J51">
            <v>4.5</v>
          </cell>
          <cell r="K51">
            <v>0</v>
          </cell>
          <cell r="O51">
            <v>0.89500000000000002</v>
          </cell>
          <cell r="P51">
            <v>0.68500000000000005</v>
          </cell>
          <cell r="Q51">
            <v>1.76</v>
          </cell>
          <cell r="W51">
            <v>1.4</v>
          </cell>
          <cell r="X51">
            <v>0</v>
          </cell>
          <cell r="Z51">
            <v>3.36</v>
          </cell>
          <cell r="AA51">
            <v>3.5</v>
          </cell>
          <cell r="AB51">
            <v>3.46</v>
          </cell>
          <cell r="AC51">
            <v>3.6</v>
          </cell>
          <cell r="AD51">
            <v>20000</v>
          </cell>
          <cell r="AE51">
            <v>100000</v>
          </cell>
          <cell r="AF51" t="str">
            <v>NRC</v>
          </cell>
          <cell r="AH51">
            <v>4.45</v>
          </cell>
          <cell r="AK51" t="str">
            <v>6-NRC</v>
          </cell>
          <cell r="AL51">
            <v>3600</v>
          </cell>
          <cell r="AM51">
            <v>3</v>
          </cell>
          <cell r="AN51">
            <v>202</v>
          </cell>
          <cell r="AO51">
            <v>0</v>
          </cell>
          <cell r="AP51" t="str">
            <v xml:space="preserve">KOEL 85 </v>
          </cell>
          <cell r="AQ51">
            <v>0</v>
          </cell>
          <cell r="AR51">
            <v>0</v>
          </cell>
          <cell r="AS51">
            <v>0</v>
          </cell>
          <cell r="AT51">
            <v>0</v>
          </cell>
          <cell r="AU51">
            <v>0</v>
          </cell>
          <cell r="AV51">
            <v>0</v>
          </cell>
          <cell r="AW51">
            <v>0</v>
          </cell>
          <cell r="AX51">
            <v>0</v>
          </cell>
          <cell r="BB51">
            <v>0</v>
          </cell>
          <cell r="BF51">
            <v>0</v>
          </cell>
          <cell r="BG51">
            <v>252.14</v>
          </cell>
          <cell r="BH51">
            <v>35.11</v>
          </cell>
          <cell r="BI51">
            <v>3.78</v>
          </cell>
          <cell r="BJ51">
            <v>291.02999999999997</v>
          </cell>
          <cell r="BK51">
            <v>0</v>
          </cell>
          <cell r="BL51">
            <v>211.8</v>
          </cell>
          <cell r="BM51">
            <v>29.49</v>
          </cell>
          <cell r="BN51">
            <v>3.18</v>
          </cell>
          <cell r="BO51">
            <v>244.47000000000003</v>
          </cell>
          <cell r="BP51">
            <v>0</v>
          </cell>
          <cell r="BR51">
            <v>0</v>
          </cell>
        </row>
        <row r="52">
          <cell r="B52">
            <v>224</v>
          </cell>
          <cell r="C52" t="str">
            <v>RUSTON TD</v>
          </cell>
          <cell r="D52">
            <v>5.7</v>
          </cell>
          <cell r="E52">
            <v>0.1</v>
          </cell>
          <cell r="F52" t="str">
            <v>PMS-I</v>
          </cell>
          <cell r="G52">
            <v>138</v>
          </cell>
          <cell r="H52" t="str">
            <v>FORGE</v>
          </cell>
          <cell r="I52">
            <v>5.7</v>
          </cell>
          <cell r="J52">
            <v>2.7</v>
          </cell>
          <cell r="K52">
            <v>3.4</v>
          </cell>
          <cell r="L52">
            <v>3.32</v>
          </cell>
          <cell r="M52">
            <v>0.11</v>
          </cell>
          <cell r="N52">
            <v>7.6</v>
          </cell>
          <cell r="O52">
            <v>3.3679999999999999</v>
          </cell>
          <cell r="P52">
            <v>2.2000000000000002</v>
          </cell>
          <cell r="Q52">
            <v>4.18</v>
          </cell>
          <cell r="W52">
            <v>3.8</v>
          </cell>
          <cell r="X52">
            <v>0</v>
          </cell>
          <cell r="Y52">
            <v>4.18</v>
          </cell>
          <cell r="Z52">
            <v>5.4</v>
          </cell>
          <cell r="AA52">
            <v>2.5</v>
          </cell>
          <cell r="AB52">
            <v>5.5</v>
          </cell>
          <cell r="AC52">
            <v>2.6</v>
          </cell>
          <cell r="AD52">
            <v>8000</v>
          </cell>
          <cell r="AE52">
            <v>25000</v>
          </cell>
          <cell r="AF52" t="str">
            <v>NRC</v>
          </cell>
          <cell r="AH52">
            <v>2.6500000000000004</v>
          </cell>
          <cell r="AK52" t="str">
            <v>6-NRC</v>
          </cell>
          <cell r="AL52">
            <v>4840</v>
          </cell>
          <cell r="AM52">
            <v>4</v>
          </cell>
          <cell r="AN52">
            <v>224</v>
          </cell>
          <cell r="AP52" t="str">
            <v>RUSTON TD</v>
          </cell>
          <cell r="AQ52">
            <v>716.6</v>
          </cell>
          <cell r="AR52">
            <v>113.36</v>
          </cell>
          <cell r="AS52">
            <v>11</v>
          </cell>
          <cell r="AT52">
            <v>840.96</v>
          </cell>
          <cell r="AX52">
            <v>0</v>
          </cell>
          <cell r="BB52">
            <v>0</v>
          </cell>
          <cell r="BF52">
            <v>0</v>
          </cell>
          <cell r="BG52">
            <v>932.28</v>
          </cell>
          <cell r="BH52">
            <v>191.33</v>
          </cell>
          <cell r="BI52">
            <v>15.8</v>
          </cell>
          <cell r="BJ52">
            <v>1139.4100000000001</v>
          </cell>
          <cell r="BL52">
            <v>783.12</v>
          </cell>
          <cell r="BM52">
            <v>160.72</v>
          </cell>
          <cell r="BN52">
            <v>13.27</v>
          </cell>
          <cell r="BO52">
            <v>957.11</v>
          </cell>
          <cell r="BP52">
            <v>0</v>
          </cell>
        </row>
        <row r="53">
          <cell r="B53">
            <v>225</v>
          </cell>
          <cell r="C53" t="str">
            <v>RUSTON TBD</v>
          </cell>
          <cell r="D53">
            <v>5.7</v>
          </cell>
          <cell r="E53">
            <v>0.1</v>
          </cell>
          <cell r="F53" t="str">
            <v>PMS-I</v>
          </cell>
          <cell r="G53">
            <v>138</v>
          </cell>
          <cell r="H53" t="str">
            <v>FORGE</v>
          </cell>
          <cell r="I53">
            <v>5.7</v>
          </cell>
          <cell r="J53">
            <v>2.7</v>
          </cell>
          <cell r="K53">
            <v>3.4</v>
          </cell>
          <cell r="L53">
            <v>3.32</v>
          </cell>
          <cell r="M53">
            <v>0.11</v>
          </cell>
          <cell r="N53">
            <v>7.6</v>
          </cell>
          <cell r="O53">
            <v>3.3679999999999999</v>
          </cell>
          <cell r="P53">
            <v>2.17</v>
          </cell>
          <cell r="Q53">
            <v>4.18</v>
          </cell>
          <cell r="W53">
            <v>3.8</v>
          </cell>
          <cell r="X53">
            <v>0</v>
          </cell>
          <cell r="Y53">
            <v>4.18</v>
          </cell>
          <cell r="Z53">
            <v>5.4</v>
          </cell>
          <cell r="AA53">
            <v>2.5</v>
          </cell>
          <cell r="AB53">
            <v>5.5</v>
          </cell>
          <cell r="AC53">
            <v>2.6</v>
          </cell>
          <cell r="AD53">
            <v>8000</v>
          </cell>
          <cell r="AE53">
            <v>25000</v>
          </cell>
          <cell r="AF53" t="str">
            <v>NRC</v>
          </cell>
          <cell r="AH53">
            <v>2.6500000000000004</v>
          </cell>
          <cell r="AK53" t="str">
            <v>6-NRC</v>
          </cell>
          <cell r="AL53">
            <v>3120</v>
          </cell>
          <cell r="AM53">
            <v>4</v>
          </cell>
          <cell r="AN53">
            <v>225</v>
          </cell>
          <cell r="AP53" t="str">
            <v>RUSTON TBD</v>
          </cell>
          <cell r="AQ53">
            <v>716.59</v>
          </cell>
          <cell r="AR53">
            <v>113.36</v>
          </cell>
          <cell r="AS53">
            <v>11</v>
          </cell>
          <cell r="AT53">
            <v>840.95</v>
          </cell>
          <cell r="AX53">
            <v>0</v>
          </cell>
          <cell r="BB53">
            <v>0</v>
          </cell>
          <cell r="BF53">
            <v>0</v>
          </cell>
          <cell r="BG53">
            <v>932.28</v>
          </cell>
          <cell r="BH53">
            <v>191.33</v>
          </cell>
          <cell r="BI53">
            <v>15.8</v>
          </cell>
          <cell r="BJ53">
            <v>1139.4100000000001</v>
          </cell>
          <cell r="BL53">
            <v>783.12</v>
          </cell>
          <cell r="BM53">
            <v>160.72</v>
          </cell>
          <cell r="BN53">
            <v>13.27</v>
          </cell>
          <cell r="BO53">
            <v>957.11</v>
          </cell>
          <cell r="BP53">
            <v>0</v>
          </cell>
        </row>
        <row r="54">
          <cell r="B54">
            <v>242</v>
          </cell>
          <cell r="C54" t="str">
            <v>RB-01 TMA</v>
          </cell>
          <cell r="G54">
            <v>124</v>
          </cell>
          <cell r="H54" t="str">
            <v>M/C</v>
          </cell>
          <cell r="I54">
            <v>6</v>
          </cell>
          <cell r="J54">
            <v>5</v>
          </cell>
          <cell r="O54">
            <v>2.2930000000000001</v>
          </cell>
          <cell r="P54">
            <v>1.63</v>
          </cell>
          <cell r="Q54">
            <v>2.6640000000000001</v>
          </cell>
          <cell r="W54">
            <v>2</v>
          </cell>
          <cell r="X54">
            <v>0</v>
          </cell>
          <cell r="AD54">
            <v>20000</v>
          </cell>
          <cell r="AE54">
            <v>150000</v>
          </cell>
          <cell r="AF54" t="str">
            <v>NRC</v>
          </cell>
          <cell r="AK54" t="str">
            <v>7-NRC</v>
          </cell>
          <cell r="AL54">
            <v>14880</v>
          </cell>
          <cell r="AM54">
            <v>3</v>
          </cell>
          <cell r="AN54">
            <v>242</v>
          </cell>
          <cell r="AP54" t="str">
            <v>RB-01 TMA</v>
          </cell>
          <cell r="AQ54">
            <v>447</v>
          </cell>
          <cell r="AR54">
            <v>95</v>
          </cell>
          <cell r="AT54">
            <v>542</v>
          </cell>
          <cell r="AX54">
            <v>0</v>
          </cell>
          <cell r="BB54">
            <v>0</v>
          </cell>
          <cell r="BF54">
            <v>0</v>
          </cell>
          <cell r="BJ54">
            <v>0</v>
          </cell>
          <cell r="BL54">
            <v>0</v>
          </cell>
          <cell r="BM54">
            <v>0</v>
          </cell>
          <cell r="BN54">
            <v>0</v>
          </cell>
          <cell r="BO54">
            <v>0</v>
          </cell>
          <cell r="BP54">
            <v>0</v>
          </cell>
        </row>
        <row r="55">
          <cell r="B55">
            <v>275</v>
          </cell>
          <cell r="C55" t="str">
            <v>INDUSTRIAL  114 DIA</v>
          </cell>
          <cell r="F55" t="str">
            <v>PMS-I</v>
          </cell>
          <cell r="G55">
            <v>124</v>
          </cell>
          <cell r="H55" t="str">
            <v>M/C</v>
          </cell>
          <cell r="I55">
            <v>5.9</v>
          </cell>
          <cell r="J55">
            <v>5</v>
          </cell>
          <cell r="K55">
            <v>0</v>
          </cell>
          <cell r="O55">
            <v>1.8480000000000001</v>
          </cell>
          <cell r="P55">
            <v>1.2689999999999999</v>
          </cell>
          <cell r="Q55">
            <v>2.1709999999999998</v>
          </cell>
          <cell r="W55">
            <v>2.7</v>
          </cell>
          <cell r="X55">
            <v>0</v>
          </cell>
          <cell r="Z55">
            <v>5.5600000000000005</v>
          </cell>
          <cell r="AA55">
            <v>2.6999999999999997</v>
          </cell>
          <cell r="AB55">
            <v>5.66</v>
          </cell>
          <cell r="AC55">
            <v>2.8</v>
          </cell>
          <cell r="AD55">
            <v>30000</v>
          </cell>
          <cell r="AE55">
            <v>105000</v>
          </cell>
          <cell r="AF55" t="str">
            <v>NRC</v>
          </cell>
          <cell r="AH55">
            <v>4.95</v>
          </cell>
          <cell r="AK55" t="str">
            <v>6-NRC</v>
          </cell>
          <cell r="AL55">
            <v>500</v>
          </cell>
          <cell r="AM55">
            <v>3</v>
          </cell>
          <cell r="AN55">
            <v>275</v>
          </cell>
          <cell r="AP55" t="str">
            <v>INDUSTRIAL  114 DIA</v>
          </cell>
          <cell r="AT55">
            <v>0</v>
          </cell>
          <cell r="AX55">
            <v>0</v>
          </cell>
          <cell r="BB55">
            <v>0</v>
          </cell>
          <cell r="BF55">
            <v>0</v>
          </cell>
          <cell r="BG55">
            <v>382.15</v>
          </cell>
          <cell r="BH55">
            <v>73.959999999999994</v>
          </cell>
          <cell r="BI55">
            <v>4.93</v>
          </cell>
          <cell r="BJ55">
            <v>461.03999999999996</v>
          </cell>
          <cell r="BK55">
            <v>194.59000000000003</v>
          </cell>
          <cell r="BL55">
            <v>321.01</v>
          </cell>
          <cell r="BM55">
            <v>62.13</v>
          </cell>
          <cell r="BN55">
            <v>4.1399999999999997</v>
          </cell>
          <cell r="BO55">
            <v>387.28</v>
          </cell>
          <cell r="BP55">
            <v>163.46</v>
          </cell>
          <cell r="BR55">
            <v>0</v>
          </cell>
        </row>
        <row r="56">
          <cell r="B56">
            <v>276</v>
          </cell>
          <cell r="C56" t="str">
            <v>INDUSTRIAL 102 DIA</v>
          </cell>
          <cell r="F56" t="str">
            <v>PMS-I</v>
          </cell>
          <cell r="G56">
            <v>124</v>
          </cell>
          <cell r="H56" t="str">
            <v>M/C</v>
          </cell>
          <cell r="I56">
            <v>5.9</v>
          </cell>
          <cell r="J56">
            <v>5</v>
          </cell>
          <cell r="K56">
            <v>0</v>
          </cell>
          <cell r="O56">
            <v>1.45</v>
          </cell>
          <cell r="P56">
            <v>1.085</v>
          </cell>
          <cell r="Q56">
            <v>2.0249999999999999</v>
          </cell>
          <cell r="W56">
            <v>2.1</v>
          </cell>
          <cell r="X56">
            <v>142.02000000000001</v>
          </cell>
          <cell r="Z56">
            <v>5.5600000000000005</v>
          </cell>
          <cell r="AA56">
            <v>2.6999999999999997</v>
          </cell>
          <cell r="AB56">
            <v>5.66</v>
          </cell>
          <cell r="AC56">
            <v>2.8</v>
          </cell>
          <cell r="AD56">
            <v>30000</v>
          </cell>
          <cell r="AE56">
            <v>100000</v>
          </cell>
          <cell r="AF56" t="str">
            <v>NRC</v>
          </cell>
          <cell r="AH56">
            <v>4.95</v>
          </cell>
          <cell r="AK56" t="str">
            <v>6-NRC</v>
          </cell>
          <cell r="AL56">
            <v>1000</v>
          </cell>
          <cell r="AM56">
            <v>3</v>
          </cell>
          <cell r="AN56">
            <v>276</v>
          </cell>
          <cell r="AO56" t="str">
            <v>MP</v>
          </cell>
          <cell r="AP56" t="str">
            <v>INDUSTRIAL 102 DIA</v>
          </cell>
          <cell r="AT56">
            <v>0</v>
          </cell>
          <cell r="AX56">
            <v>0</v>
          </cell>
          <cell r="BB56">
            <v>0</v>
          </cell>
          <cell r="BF56">
            <v>0</v>
          </cell>
          <cell r="BG56">
            <v>357.5</v>
          </cell>
          <cell r="BH56">
            <v>71.5</v>
          </cell>
          <cell r="BI56">
            <v>4.93</v>
          </cell>
          <cell r="BJ56">
            <v>433.93</v>
          </cell>
          <cell r="BK56">
            <v>175.07</v>
          </cell>
          <cell r="BL56">
            <v>300.3</v>
          </cell>
          <cell r="BM56">
            <v>60.06</v>
          </cell>
          <cell r="BN56">
            <v>4.1399999999999997</v>
          </cell>
          <cell r="BO56">
            <v>364.5</v>
          </cell>
          <cell r="BP56">
            <v>147.06</v>
          </cell>
          <cell r="BR56">
            <v>142.02000000000001</v>
          </cell>
        </row>
        <row r="57">
          <cell r="B57">
            <v>277</v>
          </cell>
          <cell r="C57" t="str">
            <v>INDUSTRIAL 95 DIA</v>
          </cell>
          <cell r="F57" t="str">
            <v>PMS-I</v>
          </cell>
          <cell r="G57">
            <v>124</v>
          </cell>
          <cell r="H57" t="str">
            <v>M/C</v>
          </cell>
          <cell r="I57">
            <v>5.9</v>
          </cell>
          <cell r="J57">
            <v>2</v>
          </cell>
          <cell r="K57">
            <v>0</v>
          </cell>
          <cell r="O57">
            <v>1.2</v>
          </cell>
          <cell r="P57">
            <v>0.875</v>
          </cell>
          <cell r="Q57">
            <v>1.65</v>
          </cell>
          <cell r="W57">
            <v>1.8</v>
          </cell>
          <cell r="X57">
            <v>114.17</v>
          </cell>
          <cell r="Z57">
            <v>5.5600000000000005</v>
          </cell>
          <cell r="AA57">
            <v>1.7</v>
          </cell>
          <cell r="AB57">
            <v>5.66</v>
          </cell>
          <cell r="AC57">
            <v>1.8</v>
          </cell>
          <cell r="AD57">
            <v>30000</v>
          </cell>
          <cell r="AE57">
            <v>100000</v>
          </cell>
          <cell r="AF57" t="str">
            <v>NRC</v>
          </cell>
          <cell r="AH57">
            <v>1.95</v>
          </cell>
          <cell r="AK57" t="str">
            <v>6-NRC</v>
          </cell>
          <cell r="AL57">
            <v>500</v>
          </cell>
          <cell r="AM57">
            <v>3</v>
          </cell>
          <cell r="AN57">
            <v>277</v>
          </cell>
          <cell r="AO57" t="str">
            <v>MP</v>
          </cell>
          <cell r="AP57" t="str">
            <v>INDUSTRIAL 95 DIA</v>
          </cell>
          <cell r="AQ57">
            <v>0</v>
          </cell>
          <cell r="AR57">
            <v>0</v>
          </cell>
          <cell r="AS57">
            <v>0</v>
          </cell>
          <cell r="AT57">
            <v>0</v>
          </cell>
          <cell r="AU57">
            <v>0</v>
          </cell>
          <cell r="AV57">
            <v>0</v>
          </cell>
          <cell r="AW57">
            <v>0</v>
          </cell>
          <cell r="AX57">
            <v>0</v>
          </cell>
          <cell r="BB57">
            <v>0</v>
          </cell>
          <cell r="BF57">
            <v>0</v>
          </cell>
          <cell r="BG57">
            <v>310.20999999999998</v>
          </cell>
          <cell r="BH57">
            <v>64.099999999999994</v>
          </cell>
          <cell r="BI57">
            <v>4.93</v>
          </cell>
          <cell r="BJ57">
            <v>379.24</v>
          </cell>
          <cell r="BK57">
            <v>140.74</v>
          </cell>
          <cell r="BL57">
            <v>260.58</v>
          </cell>
          <cell r="BM57">
            <v>53.84</v>
          </cell>
          <cell r="BN57">
            <v>4.1399999999999997</v>
          </cell>
          <cell r="BO57">
            <v>318.56</v>
          </cell>
          <cell r="BP57">
            <v>118.22</v>
          </cell>
          <cell r="BR57">
            <v>114.17</v>
          </cell>
        </row>
        <row r="58">
          <cell r="B58">
            <v>279</v>
          </cell>
          <cell r="C58" t="str">
            <v>INDUSTRIAL 102 DIA</v>
          </cell>
          <cell r="G58">
            <v>124</v>
          </cell>
          <cell r="H58" t="str">
            <v>M/C</v>
          </cell>
          <cell r="I58">
            <v>5.9</v>
          </cell>
          <cell r="J58">
            <v>2</v>
          </cell>
          <cell r="K58">
            <v>0</v>
          </cell>
          <cell r="O58">
            <v>1.8480000000000001</v>
          </cell>
          <cell r="P58">
            <v>1.2689999999999999</v>
          </cell>
          <cell r="Q58">
            <v>2.0249999999999999</v>
          </cell>
          <cell r="W58">
            <v>1.25</v>
          </cell>
          <cell r="X58">
            <v>106.5</v>
          </cell>
          <cell r="Z58">
            <v>5.5600000000000005</v>
          </cell>
          <cell r="AA58">
            <v>2.6999999999999997</v>
          </cell>
          <cell r="AB58">
            <v>5.66</v>
          </cell>
          <cell r="AC58">
            <v>2.8</v>
          </cell>
          <cell r="AD58">
            <v>30000</v>
          </cell>
          <cell r="AE58">
            <v>100000</v>
          </cell>
          <cell r="AF58" t="str">
            <v>NRC</v>
          </cell>
          <cell r="AH58">
            <v>1.95</v>
          </cell>
          <cell r="AK58" t="str">
            <v>6-NRC</v>
          </cell>
          <cell r="AL58">
            <v>3600</v>
          </cell>
          <cell r="AM58">
            <v>3</v>
          </cell>
          <cell r="AN58">
            <v>279</v>
          </cell>
          <cell r="AO58" t="str">
            <v>MP</v>
          </cell>
          <cell r="AP58" t="str">
            <v>INDUSTRIAL 102 DIA</v>
          </cell>
          <cell r="AT58">
            <v>0</v>
          </cell>
          <cell r="AX58">
            <v>0</v>
          </cell>
          <cell r="BB58">
            <v>0</v>
          </cell>
          <cell r="BF58">
            <v>0</v>
          </cell>
          <cell r="BG58">
            <v>357.5</v>
          </cell>
          <cell r="BH58">
            <v>71.5</v>
          </cell>
          <cell r="BI58">
            <v>4.93</v>
          </cell>
          <cell r="BJ58">
            <v>433.93</v>
          </cell>
          <cell r="BK58">
            <v>131.28000000000003</v>
          </cell>
          <cell r="BL58">
            <v>300.3</v>
          </cell>
          <cell r="BM58">
            <v>60.06</v>
          </cell>
          <cell r="BN58">
            <v>4.1399999999999997</v>
          </cell>
          <cell r="BO58">
            <v>364.5</v>
          </cell>
          <cell r="BP58">
            <v>110.28</v>
          </cell>
          <cell r="BR58">
            <v>106.5</v>
          </cell>
        </row>
        <row r="59">
          <cell r="B59">
            <v>302</v>
          </cell>
          <cell r="C59" t="str">
            <v>PREMIER 118 NE</v>
          </cell>
          <cell r="F59" t="str">
            <v>PMS-I</v>
          </cell>
          <cell r="G59">
            <v>124</v>
          </cell>
          <cell r="H59" t="str">
            <v>M/C</v>
          </cell>
          <cell r="I59">
            <v>7</v>
          </cell>
          <cell r="J59">
            <v>2.5</v>
          </cell>
          <cell r="K59">
            <v>0</v>
          </cell>
          <cell r="O59">
            <v>0.33700000000000002</v>
          </cell>
          <cell r="P59">
            <v>0.24399999999999999</v>
          </cell>
          <cell r="Q59">
            <v>0.58699999999999997</v>
          </cell>
          <cell r="W59">
            <v>1.25</v>
          </cell>
          <cell r="X59">
            <v>0</v>
          </cell>
          <cell r="Z59">
            <v>2.6</v>
          </cell>
          <cell r="AA59">
            <v>2.1999999999999997</v>
          </cell>
          <cell r="AB59">
            <v>2.7</v>
          </cell>
          <cell r="AC59">
            <v>2.2999999999999998</v>
          </cell>
          <cell r="AD59">
            <v>50000</v>
          </cell>
          <cell r="AE59">
            <v>95000</v>
          </cell>
          <cell r="AF59" t="str">
            <v>NRC</v>
          </cell>
          <cell r="AH59">
            <v>2.4500000000000002</v>
          </cell>
          <cell r="AK59" t="str">
            <v>2-NRC</v>
          </cell>
          <cell r="AL59">
            <v>1000</v>
          </cell>
          <cell r="AM59">
            <v>2</v>
          </cell>
          <cell r="AN59">
            <v>302</v>
          </cell>
          <cell r="AP59" t="str">
            <v>PREMIER 118 NE</v>
          </cell>
          <cell r="AQ59">
            <v>0</v>
          </cell>
          <cell r="AR59">
            <v>0</v>
          </cell>
          <cell r="AS59">
            <v>0</v>
          </cell>
          <cell r="AT59">
            <v>0</v>
          </cell>
          <cell r="AX59">
            <v>0</v>
          </cell>
          <cell r="BB59">
            <v>0</v>
          </cell>
          <cell r="BF59">
            <v>0</v>
          </cell>
          <cell r="BG59">
            <v>312.39999999999998</v>
          </cell>
          <cell r="BH59">
            <v>65.33</v>
          </cell>
          <cell r="BI59">
            <v>5.53</v>
          </cell>
          <cell r="BJ59">
            <v>383.26</v>
          </cell>
          <cell r="BL59">
            <v>262.42</v>
          </cell>
          <cell r="BM59">
            <v>54.88</v>
          </cell>
          <cell r="BN59">
            <v>4.6500000000000004</v>
          </cell>
          <cell r="BO59">
            <v>321.95000000000005</v>
          </cell>
          <cell r="BP59">
            <v>0</v>
          </cell>
        </row>
        <row r="60">
          <cell r="B60">
            <v>303</v>
          </cell>
          <cell r="C60" t="str">
            <v xml:space="preserve">AMBASSADOR </v>
          </cell>
          <cell r="F60" t="str">
            <v>PMS-I</v>
          </cell>
          <cell r="G60">
            <v>124</v>
          </cell>
          <cell r="H60" t="str">
            <v>M/C</v>
          </cell>
          <cell r="I60">
            <v>4</v>
          </cell>
          <cell r="J60">
            <v>2</v>
          </cell>
          <cell r="K60">
            <v>0</v>
          </cell>
          <cell r="O60">
            <v>0.46100000000000002</v>
          </cell>
          <cell r="P60">
            <v>0.30099999999999999</v>
          </cell>
          <cell r="Q60">
            <v>0.85</v>
          </cell>
          <cell r="W60">
            <v>0</v>
          </cell>
          <cell r="X60">
            <v>0</v>
          </cell>
          <cell r="Z60">
            <v>2.9</v>
          </cell>
          <cell r="AA60">
            <v>2.1999999999999997</v>
          </cell>
          <cell r="AB60">
            <v>3</v>
          </cell>
          <cell r="AC60">
            <v>2.2999999999999998</v>
          </cell>
          <cell r="AD60">
            <v>50000</v>
          </cell>
          <cell r="AE60">
            <v>35000</v>
          </cell>
          <cell r="AF60" t="str">
            <v>NRC</v>
          </cell>
          <cell r="AH60">
            <v>1.95</v>
          </cell>
          <cell r="AK60" t="str">
            <v>2-NRC</v>
          </cell>
          <cell r="AL60">
            <v>7800</v>
          </cell>
          <cell r="AM60">
            <v>2</v>
          </cell>
          <cell r="AN60">
            <v>303</v>
          </cell>
          <cell r="AP60" t="str">
            <v xml:space="preserve">AMBASSADOR </v>
          </cell>
          <cell r="AQ60">
            <v>0</v>
          </cell>
          <cell r="AR60">
            <v>0</v>
          </cell>
          <cell r="AS60">
            <v>0</v>
          </cell>
          <cell r="AT60">
            <v>0</v>
          </cell>
          <cell r="AX60">
            <v>0</v>
          </cell>
          <cell r="BB60">
            <v>0</v>
          </cell>
          <cell r="BF60">
            <v>0</v>
          </cell>
          <cell r="BG60">
            <v>257.86</v>
          </cell>
          <cell r="BH60">
            <v>70.849999999999994</v>
          </cell>
          <cell r="BI60">
            <v>0</v>
          </cell>
          <cell r="BJ60">
            <v>328.71000000000004</v>
          </cell>
          <cell r="BL60">
            <v>216.6</v>
          </cell>
          <cell r="BM60">
            <v>59.51</v>
          </cell>
          <cell r="BN60">
            <v>0</v>
          </cell>
          <cell r="BO60">
            <v>276.11</v>
          </cell>
          <cell r="BP60">
            <v>0</v>
          </cell>
        </row>
        <row r="61">
          <cell r="B61">
            <v>304</v>
          </cell>
          <cell r="C61" t="str">
            <v xml:space="preserve">HIND TREKKER </v>
          </cell>
          <cell r="F61" t="str">
            <v>PMS-I</v>
          </cell>
          <cell r="G61">
            <v>124</v>
          </cell>
          <cell r="H61" t="str">
            <v>M/C</v>
          </cell>
          <cell r="I61">
            <v>3.5</v>
          </cell>
          <cell r="J61">
            <v>2</v>
          </cell>
          <cell r="K61">
            <v>0</v>
          </cell>
          <cell r="O61">
            <v>0.58299999999999996</v>
          </cell>
          <cell r="P61">
            <v>0.433</v>
          </cell>
          <cell r="Q61">
            <v>0.90800000000000003</v>
          </cell>
          <cell r="W61">
            <v>1.1499999999999999</v>
          </cell>
          <cell r="X61">
            <v>0</v>
          </cell>
          <cell r="Z61">
            <v>2.8</v>
          </cell>
          <cell r="AA61">
            <v>1.5999999999999999</v>
          </cell>
          <cell r="AB61">
            <v>2.9</v>
          </cell>
          <cell r="AC61">
            <v>1.7</v>
          </cell>
          <cell r="AD61">
            <v>50000</v>
          </cell>
          <cell r="AE61">
            <v>105000</v>
          </cell>
          <cell r="AF61" t="str">
            <v>NRC</v>
          </cell>
          <cell r="AH61">
            <v>1.95</v>
          </cell>
          <cell r="AK61" t="str">
            <v>2-NRC</v>
          </cell>
          <cell r="AL61">
            <v>9500</v>
          </cell>
          <cell r="AM61">
            <v>2</v>
          </cell>
          <cell r="AN61">
            <v>304</v>
          </cell>
          <cell r="AP61" t="str">
            <v xml:space="preserve">HIND TREKKER </v>
          </cell>
          <cell r="AQ61">
            <v>164.72</v>
          </cell>
          <cell r="AR61">
            <v>38.6</v>
          </cell>
          <cell r="AS61">
            <v>2.56</v>
          </cell>
          <cell r="AT61">
            <v>205.88</v>
          </cell>
          <cell r="AU61">
            <v>277.89999999999998</v>
          </cell>
          <cell r="AV61">
            <v>56.36</v>
          </cell>
          <cell r="AW61">
            <v>3.1</v>
          </cell>
          <cell r="AX61">
            <v>337.35999999999996</v>
          </cell>
          <cell r="BB61">
            <v>0</v>
          </cell>
          <cell r="BF61">
            <v>0</v>
          </cell>
          <cell r="BG61">
            <v>0</v>
          </cell>
          <cell r="BH61">
            <v>0</v>
          </cell>
          <cell r="BI61">
            <v>0</v>
          </cell>
          <cell r="BJ61">
            <v>0</v>
          </cell>
          <cell r="BL61">
            <v>0</v>
          </cell>
          <cell r="BM61">
            <v>0</v>
          </cell>
          <cell r="BN61">
            <v>0</v>
          </cell>
          <cell r="BO61">
            <v>0</v>
          </cell>
          <cell r="BP61">
            <v>0</v>
          </cell>
        </row>
        <row r="62">
          <cell r="B62">
            <v>307</v>
          </cell>
          <cell r="C62" t="str">
            <v>AMBASSADOR 4 RV S.SKIRT</v>
          </cell>
          <cell r="G62">
            <v>124</v>
          </cell>
          <cell r="H62" t="str">
            <v>M/C</v>
          </cell>
          <cell r="I62">
            <v>4</v>
          </cell>
          <cell r="J62">
            <v>2.5</v>
          </cell>
          <cell r="O62">
            <v>0.46800000000000003</v>
          </cell>
          <cell r="P62">
            <v>0.307</v>
          </cell>
          <cell r="Q62">
            <v>0.79800000000000004</v>
          </cell>
          <cell r="W62">
            <v>1.3</v>
          </cell>
          <cell r="X62">
            <v>0</v>
          </cell>
          <cell r="AD62">
            <v>50000</v>
          </cell>
          <cell r="AE62">
            <v>85000</v>
          </cell>
          <cell r="AF62" t="str">
            <v>NRC</v>
          </cell>
          <cell r="AK62" t="str">
            <v>2-NRC</v>
          </cell>
          <cell r="AL62">
            <v>1200</v>
          </cell>
          <cell r="AM62">
            <v>2</v>
          </cell>
          <cell r="AN62">
            <v>307</v>
          </cell>
          <cell r="AP62" t="str">
            <v>AMBASSADOR 4 RV S.SKIRT</v>
          </cell>
          <cell r="AT62">
            <v>0</v>
          </cell>
          <cell r="AX62">
            <v>0</v>
          </cell>
          <cell r="BB62">
            <v>0</v>
          </cell>
          <cell r="BF62">
            <v>0</v>
          </cell>
          <cell r="BG62">
            <v>257.86</v>
          </cell>
          <cell r="BH62">
            <v>70.849999999999994</v>
          </cell>
          <cell r="BI62">
            <v>3.96</v>
          </cell>
          <cell r="BJ62">
            <v>332.67</v>
          </cell>
          <cell r="BL62">
            <v>216.6</v>
          </cell>
          <cell r="BM62">
            <v>59.51</v>
          </cell>
          <cell r="BN62">
            <v>3.33</v>
          </cell>
          <cell r="BO62">
            <v>279.44</v>
          </cell>
          <cell r="BP62">
            <v>0</v>
          </cell>
        </row>
        <row r="63">
          <cell r="B63">
            <v>308</v>
          </cell>
          <cell r="C63" t="str">
            <v>AMBASSADOR HCR</v>
          </cell>
          <cell r="F63" t="str">
            <v>PMS-I</v>
          </cell>
          <cell r="G63">
            <v>124</v>
          </cell>
          <cell r="H63" t="str">
            <v>M/C</v>
          </cell>
          <cell r="I63">
            <v>4</v>
          </cell>
          <cell r="J63">
            <v>3.2</v>
          </cell>
          <cell r="K63">
            <v>0</v>
          </cell>
          <cell r="O63">
            <v>0.46</v>
          </cell>
          <cell r="P63">
            <v>0.31</v>
          </cell>
          <cell r="Q63">
            <v>0.83499999999999996</v>
          </cell>
          <cell r="W63">
            <v>1.3</v>
          </cell>
          <cell r="X63">
            <v>0</v>
          </cell>
          <cell r="Z63">
            <v>3.1</v>
          </cell>
          <cell r="AA63">
            <v>2.1999999999999997</v>
          </cell>
          <cell r="AB63">
            <v>3.2</v>
          </cell>
          <cell r="AC63">
            <v>2.2999999999999998</v>
          </cell>
          <cell r="AD63">
            <v>50000</v>
          </cell>
          <cell r="AE63">
            <v>85000</v>
          </cell>
          <cell r="AF63" t="str">
            <v>NRC</v>
          </cell>
          <cell r="AH63">
            <v>3.1500000000000004</v>
          </cell>
          <cell r="AK63" t="str">
            <v>2-NRC</v>
          </cell>
          <cell r="AL63">
            <v>6000</v>
          </cell>
          <cell r="AM63">
            <v>2</v>
          </cell>
          <cell r="AN63">
            <v>308</v>
          </cell>
          <cell r="AP63" t="str">
            <v>AMBASSADOR HCR</v>
          </cell>
          <cell r="AQ63">
            <v>0</v>
          </cell>
          <cell r="AR63">
            <v>0</v>
          </cell>
          <cell r="AS63">
            <v>0</v>
          </cell>
          <cell r="AT63">
            <v>0</v>
          </cell>
          <cell r="AU63">
            <v>0</v>
          </cell>
          <cell r="AV63">
            <v>0</v>
          </cell>
          <cell r="AW63">
            <v>0</v>
          </cell>
          <cell r="AX63">
            <v>0</v>
          </cell>
          <cell r="BB63">
            <v>0</v>
          </cell>
          <cell r="BF63">
            <v>0</v>
          </cell>
          <cell r="BG63">
            <v>257.86</v>
          </cell>
          <cell r="BH63">
            <v>71.849999999999994</v>
          </cell>
          <cell r="BI63">
            <v>3.96</v>
          </cell>
          <cell r="BJ63">
            <v>333.67</v>
          </cell>
          <cell r="BL63">
            <v>216.6</v>
          </cell>
          <cell r="BM63">
            <v>60.35</v>
          </cell>
          <cell r="BN63">
            <v>3.33</v>
          </cell>
          <cell r="BO63">
            <v>280.27999999999997</v>
          </cell>
          <cell r="BP63">
            <v>0</v>
          </cell>
        </row>
        <row r="64">
          <cell r="B64">
            <v>309</v>
          </cell>
          <cell r="C64" t="str">
            <v>MARUTI 800</v>
          </cell>
          <cell r="F64" t="str">
            <v>PMS-I</v>
          </cell>
          <cell r="G64">
            <v>124</v>
          </cell>
          <cell r="H64" t="str">
            <v>M/C</v>
          </cell>
          <cell r="I64">
            <v>2.8</v>
          </cell>
          <cell r="J64">
            <v>3.4</v>
          </cell>
          <cell r="K64">
            <v>0</v>
          </cell>
          <cell r="O64">
            <v>0.23300000000000001</v>
          </cell>
          <cell r="P64">
            <v>0.17499999999999999</v>
          </cell>
          <cell r="Q64">
            <v>0.34499999999999997</v>
          </cell>
          <cell r="W64">
            <v>0.26</v>
          </cell>
          <cell r="X64">
            <v>0</v>
          </cell>
          <cell r="Z64">
            <v>2.6</v>
          </cell>
          <cell r="AA64">
            <v>4.2</v>
          </cell>
          <cell r="AB64">
            <v>2.7</v>
          </cell>
          <cell r="AC64">
            <v>4.3</v>
          </cell>
          <cell r="AD64">
            <v>150000</v>
          </cell>
          <cell r="AE64">
            <v>110000</v>
          </cell>
          <cell r="AF64" t="str">
            <v>NRC</v>
          </cell>
          <cell r="AH64">
            <v>3.35</v>
          </cell>
          <cell r="AK64" t="str">
            <v>2-NRC</v>
          </cell>
          <cell r="AL64">
            <v>224950</v>
          </cell>
          <cell r="AM64">
            <v>2</v>
          </cell>
          <cell r="AN64">
            <v>309</v>
          </cell>
          <cell r="AP64" t="str">
            <v>MARUTI 800</v>
          </cell>
          <cell r="AQ64">
            <v>94.36</v>
          </cell>
          <cell r="AR64">
            <v>19.45</v>
          </cell>
          <cell r="AS64">
            <v>0</v>
          </cell>
          <cell r="AT64">
            <v>113.81</v>
          </cell>
          <cell r="AU64">
            <v>0</v>
          </cell>
          <cell r="AV64">
            <v>0</v>
          </cell>
          <cell r="AW64">
            <v>0</v>
          </cell>
          <cell r="AX64">
            <v>0</v>
          </cell>
          <cell r="BB64">
            <v>0</v>
          </cell>
          <cell r="BC64">
            <v>82.8</v>
          </cell>
          <cell r="BD64">
            <v>8.26</v>
          </cell>
          <cell r="BE64">
            <v>0.92</v>
          </cell>
          <cell r="BF64">
            <v>91.97999999999999</v>
          </cell>
          <cell r="BG64">
            <v>169.27</v>
          </cell>
          <cell r="BH64">
            <v>33.26</v>
          </cell>
          <cell r="BI64">
            <v>6.61</v>
          </cell>
          <cell r="BJ64">
            <v>209.14000000000001</v>
          </cell>
          <cell r="BL64">
            <v>142.19</v>
          </cell>
          <cell r="BM64">
            <v>27.94</v>
          </cell>
          <cell r="BN64">
            <v>5.55</v>
          </cell>
          <cell r="BO64">
            <v>175.68</v>
          </cell>
          <cell r="BP64">
            <v>0</v>
          </cell>
        </row>
        <row r="65">
          <cell r="B65">
            <v>319</v>
          </cell>
          <cell r="C65" t="str">
            <v>GYPSY 1000 CC</v>
          </cell>
          <cell r="F65" t="str">
            <v>PMS-I</v>
          </cell>
          <cell r="G65">
            <v>124</v>
          </cell>
          <cell r="H65" t="str">
            <v>M/C</v>
          </cell>
          <cell r="I65">
            <v>4.8</v>
          </cell>
          <cell r="J65">
            <v>3.5</v>
          </cell>
          <cell r="K65">
            <v>0</v>
          </cell>
          <cell r="O65">
            <v>0.23499999999999999</v>
          </cell>
          <cell r="P65">
            <v>0.155</v>
          </cell>
          <cell r="Q65">
            <v>0.32400000000000001</v>
          </cell>
          <cell r="W65">
            <v>0.26</v>
          </cell>
          <cell r="X65">
            <v>0</v>
          </cell>
          <cell r="Z65">
            <v>5.2</v>
          </cell>
          <cell r="AA65">
            <v>6.6000000000000005</v>
          </cell>
          <cell r="AB65">
            <v>5.3</v>
          </cell>
          <cell r="AC65">
            <v>6.7</v>
          </cell>
          <cell r="AD65">
            <v>50000</v>
          </cell>
          <cell r="AE65">
            <v>115000</v>
          </cell>
          <cell r="AF65" t="str">
            <v>NRC</v>
          </cell>
          <cell r="AH65">
            <v>3.45</v>
          </cell>
          <cell r="AK65" t="str">
            <v>2-NRC</v>
          </cell>
          <cell r="AL65">
            <v>16000</v>
          </cell>
          <cell r="AM65">
            <v>2</v>
          </cell>
          <cell r="AN65">
            <v>319</v>
          </cell>
          <cell r="AP65" t="str">
            <v>GYPSY 1000 CC</v>
          </cell>
          <cell r="AQ65">
            <v>0</v>
          </cell>
          <cell r="AR65">
            <v>0</v>
          </cell>
          <cell r="AS65">
            <v>0</v>
          </cell>
          <cell r="AT65">
            <v>0</v>
          </cell>
          <cell r="AU65">
            <v>0</v>
          </cell>
          <cell r="AV65">
            <v>0</v>
          </cell>
          <cell r="AW65">
            <v>0</v>
          </cell>
          <cell r="AX65">
            <v>0</v>
          </cell>
          <cell r="BB65">
            <v>0</v>
          </cell>
          <cell r="BF65">
            <v>0</v>
          </cell>
          <cell r="BG65">
            <v>166.92</v>
          </cell>
          <cell r="BH65">
            <v>37.94</v>
          </cell>
          <cell r="BI65">
            <v>6.61</v>
          </cell>
          <cell r="BJ65">
            <v>211.46999999999997</v>
          </cell>
          <cell r="BL65">
            <v>140.21</v>
          </cell>
          <cell r="BM65">
            <v>31.87</v>
          </cell>
          <cell r="BN65">
            <v>5.55</v>
          </cell>
          <cell r="BO65">
            <v>177.63</v>
          </cell>
          <cell r="BP65">
            <v>0</v>
          </cell>
        </row>
        <row r="66">
          <cell r="B66">
            <v>320</v>
          </cell>
          <cell r="C66" t="str">
            <v>YE-2 EXPORT</v>
          </cell>
          <cell r="F66" t="str">
            <v>PMS-I</v>
          </cell>
          <cell r="G66">
            <v>124</v>
          </cell>
          <cell r="H66" t="str">
            <v>M/C</v>
          </cell>
          <cell r="I66">
            <v>6</v>
          </cell>
          <cell r="J66">
            <v>5</v>
          </cell>
          <cell r="K66">
            <v>0</v>
          </cell>
          <cell r="O66">
            <v>0.27900000000000003</v>
          </cell>
          <cell r="P66">
            <v>0.20699999999999999</v>
          </cell>
          <cell r="Q66">
            <v>0.38</v>
          </cell>
          <cell r="W66">
            <v>1.25</v>
          </cell>
          <cell r="X66">
            <v>0</v>
          </cell>
          <cell r="Z66">
            <v>5.2</v>
          </cell>
          <cell r="AA66">
            <v>6.1000000000000005</v>
          </cell>
          <cell r="AB66">
            <v>5.3</v>
          </cell>
          <cell r="AC66">
            <v>6.2</v>
          </cell>
          <cell r="AD66">
            <v>75000</v>
          </cell>
          <cell r="AE66">
            <v>105000</v>
          </cell>
          <cell r="AF66" t="str">
            <v>NRC</v>
          </cell>
          <cell r="AH66">
            <v>4.95</v>
          </cell>
          <cell r="AK66" t="str">
            <v>2-NRC</v>
          </cell>
          <cell r="AL66">
            <v>1000</v>
          </cell>
          <cell r="AM66">
            <v>2</v>
          </cell>
          <cell r="AN66">
            <v>320</v>
          </cell>
          <cell r="AP66" t="str">
            <v>YE-2 EXPORT</v>
          </cell>
          <cell r="AQ66">
            <v>0</v>
          </cell>
          <cell r="AR66">
            <v>0</v>
          </cell>
          <cell r="AS66">
            <v>0</v>
          </cell>
          <cell r="AT66">
            <v>0</v>
          </cell>
          <cell r="AU66">
            <v>131.63</v>
          </cell>
          <cell r="AV66">
            <v>28.31</v>
          </cell>
          <cell r="AW66">
            <v>0</v>
          </cell>
          <cell r="AX66">
            <v>159.94</v>
          </cell>
          <cell r="BB66">
            <v>0</v>
          </cell>
          <cell r="BF66">
            <v>0</v>
          </cell>
          <cell r="BJ66">
            <v>0</v>
          </cell>
          <cell r="BL66">
            <v>0</v>
          </cell>
          <cell r="BM66">
            <v>0</v>
          </cell>
          <cell r="BN66">
            <v>0</v>
          </cell>
          <cell r="BO66">
            <v>0</v>
          </cell>
          <cell r="BP66">
            <v>0</v>
          </cell>
        </row>
        <row r="67">
          <cell r="B67">
            <v>325</v>
          </cell>
          <cell r="C67" t="str">
            <v>YE-2 DOM</v>
          </cell>
          <cell r="F67" t="str">
            <v>PMS-I</v>
          </cell>
          <cell r="G67">
            <v>124</v>
          </cell>
          <cell r="H67" t="str">
            <v>M/C</v>
          </cell>
          <cell r="I67">
            <v>6</v>
          </cell>
          <cell r="J67">
            <v>5</v>
          </cell>
          <cell r="K67">
            <v>0</v>
          </cell>
          <cell r="O67">
            <v>0.26100000000000001</v>
          </cell>
          <cell r="P67">
            <v>0.20100000000000001</v>
          </cell>
          <cell r="Q67">
            <v>0.36699999999999999</v>
          </cell>
          <cell r="W67">
            <v>1.25</v>
          </cell>
          <cell r="X67">
            <v>0</v>
          </cell>
          <cell r="Z67">
            <v>5.94</v>
          </cell>
          <cell r="AA67">
            <v>6.1000000000000005</v>
          </cell>
          <cell r="AB67">
            <v>6.04</v>
          </cell>
          <cell r="AC67">
            <v>6.2</v>
          </cell>
          <cell r="AD67">
            <v>75000</v>
          </cell>
          <cell r="AE67">
            <v>105000</v>
          </cell>
          <cell r="AF67" t="str">
            <v>NRC</v>
          </cell>
          <cell r="AH67">
            <v>4.95</v>
          </cell>
          <cell r="AK67" t="str">
            <v>2-NRC</v>
          </cell>
          <cell r="AL67">
            <v>2300</v>
          </cell>
          <cell r="AM67">
            <v>2</v>
          </cell>
          <cell r="AN67">
            <v>325</v>
          </cell>
          <cell r="AP67" t="str">
            <v>YE-2 DOM</v>
          </cell>
          <cell r="AQ67">
            <v>0</v>
          </cell>
          <cell r="AR67">
            <v>0</v>
          </cell>
          <cell r="AS67">
            <v>0</v>
          </cell>
          <cell r="AT67">
            <v>0</v>
          </cell>
          <cell r="AU67">
            <v>134.43</v>
          </cell>
          <cell r="AV67">
            <v>28.31</v>
          </cell>
          <cell r="AW67">
            <v>0</v>
          </cell>
          <cell r="AX67">
            <v>162.74</v>
          </cell>
          <cell r="BB67">
            <v>0</v>
          </cell>
          <cell r="BF67">
            <v>0</v>
          </cell>
          <cell r="BG67">
            <v>201.66</v>
          </cell>
          <cell r="BH67">
            <v>52.54</v>
          </cell>
          <cell r="BI67">
            <v>6.61</v>
          </cell>
          <cell r="BJ67">
            <v>260.81</v>
          </cell>
          <cell r="BL67">
            <v>169.39</v>
          </cell>
          <cell r="BM67">
            <v>44.13</v>
          </cell>
          <cell r="BN67">
            <v>5.55</v>
          </cell>
          <cell r="BO67">
            <v>219.07</v>
          </cell>
          <cell r="BP67">
            <v>0</v>
          </cell>
        </row>
        <row r="68">
          <cell r="B68">
            <v>326</v>
          </cell>
          <cell r="C68" t="str">
            <v>ESTEEM 1300</v>
          </cell>
          <cell r="F68" t="str">
            <v>PMS-I</v>
          </cell>
          <cell r="G68">
            <v>124</v>
          </cell>
          <cell r="H68" t="str">
            <v>M/C</v>
          </cell>
          <cell r="I68">
            <v>6</v>
          </cell>
          <cell r="J68">
            <v>6</v>
          </cell>
          <cell r="K68">
            <v>0</v>
          </cell>
          <cell r="O68">
            <v>0.27300000000000002</v>
          </cell>
          <cell r="P68">
            <v>0.21099999999999999</v>
          </cell>
          <cell r="Q68">
            <v>0.38100000000000001</v>
          </cell>
          <cell r="W68">
            <v>1.25</v>
          </cell>
          <cell r="X68">
            <v>0</v>
          </cell>
          <cell r="Z68">
            <v>5.94</v>
          </cell>
          <cell r="AA68">
            <v>7.5</v>
          </cell>
          <cell r="AB68">
            <v>6.04</v>
          </cell>
          <cell r="AC68">
            <v>7.6</v>
          </cell>
          <cell r="AD68">
            <v>50000</v>
          </cell>
          <cell r="AE68">
            <v>105000</v>
          </cell>
          <cell r="AF68" t="str">
            <v>NRC</v>
          </cell>
          <cell r="AH68">
            <v>5.95</v>
          </cell>
          <cell r="AK68" t="str">
            <v>2-NRC</v>
          </cell>
          <cell r="AL68">
            <v>2000</v>
          </cell>
          <cell r="AM68">
            <v>2</v>
          </cell>
          <cell r="AN68">
            <v>326</v>
          </cell>
          <cell r="AP68" t="str">
            <v>ESTEEM 1300</v>
          </cell>
          <cell r="AQ68">
            <v>0</v>
          </cell>
          <cell r="AR68">
            <v>0</v>
          </cell>
          <cell r="AS68">
            <v>0</v>
          </cell>
          <cell r="AT68">
            <v>0</v>
          </cell>
          <cell r="AU68">
            <v>0</v>
          </cell>
          <cell r="AV68">
            <v>0</v>
          </cell>
          <cell r="AW68">
            <v>0</v>
          </cell>
          <cell r="AX68">
            <v>0</v>
          </cell>
          <cell r="BB68">
            <v>0</v>
          </cell>
          <cell r="BF68">
            <v>0</v>
          </cell>
          <cell r="BG68">
            <v>168.92</v>
          </cell>
          <cell r="BH68">
            <v>52.54</v>
          </cell>
          <cell r="BI68">
            <v>6.61</v>
          </cell>
          <cell r="BJ68">
            <v>228.07</v>
          </cell>
          <cell r="BL68">
            <v>141.88999999999999</v>
          </cell>
          <cell r="BM68">
            <v>44.13</v>
          </cell>
          <cell r="BN68">
            <v>5.55</v>
          </cell>
          <cell r="BO68">
            <v>191.57</v>
          </cell>
          <cell r="BP68">
            <v>0</v>
          </cell>
        </row>
        <row r="69">
          <cell r="B69">
            <v>340</v>
          </cell>
          <cell r="C69" t="str">
            <v>LANCER PETROL</v>
          </cell>
          <cell r="F69" t="str">
            <v>PMS-I</v>
          </cell>
          <cell r="G69">
            <v>124</v>
          </cell>
          <cell r="H69" t="str">
            <v>M/C</v>
          </cell>
          <cell r="I69">
            <v>7</v>
          </cell>
          <cell r="J69">
            <v>2.5</v>
          </cell>
          <cell r="K69">
            <v>0</v>
          </cell>
          <cell r="O69">
            <v>0.28999999999999998</v>
          </cell>
          <cell r="P69">
            <v>0.22</v>
          </cell>
          <cell r="Q69">
            <v>0.39</v>
          </cell>
          <cell r="W69">
            <v>1.3</v>
          </cell>
          <cell r="X69">
            <v>0</v>
          </cell>
          <cell r="Z69">
            <v>5.9</v>
          </cell>
          <cell r="AA69">
            <v>5.6000000000000005</v>
          </cell>
          <cell r="AB69">
            <v>6</v>
          </cell>
          <cell r="AC69">
            <v>5.7</v>
          </cell>
          <cell r="AD69">
            <v>50000</v>
          </cell>
          <cell r="AE69">
            <v>100000</v>
          </cell>
          <cell r="AF69" t="str">
            <v>NRC</v>
          </cell>
          <cell r="AH69">
            <v>2.4500000000000002</v>
          </cell>
          <cell r="AK69" t="str">
            <v>2-NRC</v>
          </cell>
          <cell r="AL69">
            <v>16000</v>
          </cell>
          <cell r="AM69">
            <v>2</v>
          </cell>
          <cell r="AN69">
            <v>340</v>
          </cell>
          <cell r="AP69" t="str">
            <v>LANCER PETROL</v>
          </cell>
          <cell r="AQ69">
            <v>120</v>
          </cell>
          <cell r="AR69">
            <v>38</v>
          </cell>
          <cell r="AS69">
            <v>0</v>
          </cell>
          <cell r="AT69">
            <v>158</v>
          </cell>
          <cell r="AX69">
            <v>0</v>
          </cell>
          <cell r="BB69">
            <v>0</v>
          </cell>
          <cell r="BF69">
            <v>0</v>
          </cell>
          <cell r="BJ69">
            <v>0</v>
          </cell>
          <cell r="BL69">
            <v>0</v>
          </cell>
          <cell r="BM69">
            <v>0</v>
          </cell>
          <cell r="BN69">
            <v>0</v>
          </cell>
          <cell r="BO69">
            <v>0</v>
          </cell>
          <cell r="BP69">
            <v>0</v>
          </cell>
        </row>
        <row r="70">
          <cell r="B70">
            <v>351</v>
          </cell>
          <cell r="C70" t="str">
            <v>WILLY JEEP</v>
          </cell>
          <cell r="G70">
            <v>124</v>
          </cell>
          <cell r="H70" t="str">
            <v>M/C</v>
          </cell>
          <cell r="I70">
            <v>7</v>
          </cell>
          <cell r="J70">
            <v>6</v>
          </cell>
          <cell r="O70">
            <v>0.57499999999999996</v>
          </cell>
          <cell r="P70">
            <v>0.42199999999999999</v>
          </cell>
          <cell r="Q70">
            <v>0.81499999999999995</v>
          </cell>
          <cell r="X70">
            <v>0</v>
          </cell>
          <cell r="AD70">
            <v>50000</v>
          </cell>
          <cell r="AE70">
            <v>100000</v>
          </cell>
          <cell r="AF70" t="str">
            <v>NRC</v>
          </cell>
          <cell r="AK70" t="str">
            <v>2-NRC</v>
          </cell>
          <cell r="AL70">
            <v>1000</v>
          </cell>
          <cell r="AM70">
            <v>2</v>
          </cell>
          <cell r="AN70">
            <v>351</v>
          </cell>
          <cell r="AP70" t="str">
            <v>WILLY JEEP</v>
          </cell>
          <cell r="AT70">
            <v>0</v>
          </cell>
          <cell r="AX70">
            <v>0</v>
          </cell>
          <cell r="BB70">
            <v>0</v>
          </cell>
          <cell r="BF70">
            <v>0</v>
          </cell>
          <cell r="BG70">
            <v>281.93</v>
          </cell>
          <cell r="BH70">
            <v>100.36</v>
          </cell>
          <cell r="BJ70">
            <v>382.29</v>
          </cell>
          <cell r="BL70">
            <v>236.82</v>
          </cell>
          <cell r="BM70">
            <v>84.3</v>
          </cell>
          <cell r="BN70">
            <v>0</v>
          </cell>
          <cell r="BO70">
            <v>321.12</v>
          </cell>
          <cell r="BP70">
            <v>0</v>
          </cell>
        </row>
        <row r="71">
          <cell r="B71">
            <v>355</v>
          </cell>
          <cell r="C71" t="str">
            <v>PEUGEOT</v>
          </cell>
          <cell r="F71" t="str">
            <v>PMS-I</v>
          </cell>
          <cell r="G71">
            <v>138</v>
          </cell>
          <cell r="H71" t="str">
            <v>M/C</v>
          </cell>
          <cell r="I71">
            <v>4.3</v>
          </cell>
          <cell r="J71">
            <v>5.3</v>
          </cell>
          <cell r="K71">
            <v>0</v>
          </cell>
          <cell r="O71">
            <v>1.0429999999999999</v>
          </cell>
          <cell r="P71">
            <v>0.77500000000000002</v>
          </cell>
          <cell r="Q71">
            <v>1.647</v>
          </cell>
          <cell r="W71">
            <v>1.2</v>
          </cell>
          <cell r="X71">
            <v>0</v>
          </cell>
          <cell r="Z71">
            <v>4.0600000000000005</v>
          </cell>
          <cell r="AA71">
            <v>5.1000000000000005</v>
          </cell>
          <cell r="AB71">
            <v>4.16</v>
          </cell>
          <cell r="AC71">
            <v>5.2</v>
          </cell>
          <cell r="AD71">
            <v>75000</v>
          </cell>
          <cell r="AE71">
            <v>105000</v>
          </cell>
          <cell r="AF71" t="str">
            <v>NRC</v>
          </cell>
          <cell r="AH71">
            <v>5.25</v>
          </cell>
          <cell r="AK71" t="str">
            <v>3-NRC</v>
          </cell>
          <cell r="AL71">
            <v>70000</v>
          </cell>
          <cell r="AM71">
            <v>3</v>
          </cell>
          <cell r="AN71">
            <v>355</v>
          </cell>
          <cell r="AP71" t="str">
            <v>PEUGEOT</v>
          </cell>
          <cell r="AQ71">
            <v>0</v>
          </cell>
          <cell r="AR71">
            <v>0</v>
          </cell>
          <cell r="AS71">
            <v>0</v>
          </cell>
          <cell r="AT71">
            <v>0</v>
          </cell>
          <cell r="AU71">
            <v>244.2</v>
          </cell>
          <cell r="AV71">
            <v>46.75</v>
          </cell>
          <cell r="AW71">
            <v>3.02</v>
          </cell>
          <cell r="AX71">
            <v>293.96999999999997</v>
          </cell>
          <cell r="BB71">
            <v>0</v>
          </cell>
          <cell r="BF71">
            <v>0</v>
          </cell>
          <cell r="BG71">
            <v>408.84</v>
          </cell>
          <cell r="BH71">
            <v>100.84</v>
          </cell>
          <cell r="BI71">
            <v>3.96</v>
          </cell>
          <cell r="BJ71">
            <v>513.64</v>
          </cell>
          <cell r="BL71">
            <v>343.43</v>
          </cell>
          <cell r="BM71">
            <v>84.71</v>
          </cell>
          <cell r="BN71">
            <v>3.33</v>
          </cell>
          <cell r="BO71">
            <v>431.47</v>
          </cell>
          <cell r="BP71">
            <v>0</v>
          </cell>
        </row>
        <row r="72">
          <cell r="B72">
            <v>356</v>
          </cell>
          <cell r="C72" t="str">
            <v>PJO XD 3P</v>
          </cell>
          <cell r="F72" t="str">
            <v>PMS-I</v>
          </cell>
          <cell r="G72">
            <v>138</v>
          </cell>
          <cell r="H72" t="str">
            <v>M/C</v>
          </cell>
          <cell r="I72">
            <v>4.5999999999999996</v>
          </cell>
          <cell r="J72">
            <v>5.3</v>
          </cell>
          <cell r="K72">
            <v>0</v>
          </cell>
          <cell r="O72">
            <v>1.073</v>
          </cell>
          <cell r="P72">
            <v>0.79500000000000004</v>
          </cell>
          <cell r="Q72">
            <v>1.74</v>
          </cell>
          <cell r="W72">
            <v>1.2</v>
          </cell>
          <cell r="X72">
            <v>0</v>
          </cell>
          <cell r="Z72">
            <v>4.46</v>
          </cell>
          <cell r="AA72">
            <v>5.1000000000000005</v>
          </cell>
          <cell r="AB72">
            <v>4.5599999999999996</v>
          </cell>
          <cell r="AC72">
            <v>5.2</v>
          </cell>
          <cell r="AD72">
            <v>50000</v>
          </cell>
          <cell r="AE72">
            <v>145000</v>
          </cell>
          <cell r="AF72" t="str">
            <v>NRC</v>
          </cell>
          <cell r="AH72">
            <v>5.25</v>
          </cell>
          <cell r="AK72" t="str">
            <v>3-NRC</v>
          </cell>
          <cell r="AL72">
            <v>13400</v>
          </cell>
          <cell r="AM72">
            <v>3</v>
          </cell>
          <cell r="AN72">
            <v>356</v>
          </cell>
          <cell r="AP72" t="str">
            <v>PJO XD 3P</v>
          </cell>
          <cell r="AQ72">
            <v>286</v>
          </cell>
          <cell r="AR72">
            <v>52.5</v>
          </cell>
          <cell r="AS72">
            <v>4</v>
          </cell>
          <cell r="AT72">
            <v>342.5</v>
          </cell>
          <cell r="AU72">
            <v>407.85</v>
          </cell>
          <cell r="AV72">
            <v>46.2</v>
          </cell>
          <cell r="AW72">
            <v>3.02</v>
          </cell>
          <cell r="AX72">
            <v>457.07000000000005</v>
          </cell>
          <cell r="BB72">
            <v>0</v>
          </cell>
          <cell r="BF72">
            <v>0</v>
          </cell>
          <cell r="BG72">
            <v>408.84</v>
          </cell>
          <cell r="BH72">
            <v>100.84</v>
          </cell>
          <cell r="BI72">
            <v>3.96</v>
          </cell>
          <cell r="BJ72">
            <v>513.64</v>
          </cell>
          <cell r="BL72">
            <v>343.43</v>
          </cell>
          <cell r="BM72">
            <v>84.71</v>
          </cell>
          <cell r="BN72">
            <v>3.33</v>
          </cell>
          <cell r="BO72">
            <v>431.47</v>
          </cell>
          <cell r="BP72">
            <v>0</v>
          </cell>
        </row>
        <row r="73">
          <cell r="B73">
            <v>359</v>
          </cell>
          <cell r="C73" t="str">
            <v>PEUGEOT - SHIME TYPE</v>
          </cell>
          <cell r="F73" t="str">
            <v>PMS-I</v>
          </cell>
          <cell r="G73">
            <v>138</v>
          </cell>
          <cell r="H73" t="str">
            <v>M/C</v>
          </cell>
          <cell r="I73">
            <v>4.5</v>
          </cell>
          <cell r="J73">
            <v>5.3</v>
          </cell>
          <cell r="K73">
            <v>0</v>
          </cell>
          <cell r="O73">
            <v>1.0429999999999999</v>
          </cell>
          <cell r="P73">
            <v>0.77500000000000002</v>
          </cell>
          <cell r="Q73">
            <v>1.647</v>
          </cell>
          <cell r="T73">
            <v>1</v>
          </cell>
          <cell r="V73">
            <v>0</v>
          </cell>
          <cell r="W73">
            <v>1.2</v>
          </cell>
          <cell r="X73">
            <v>0</v>
          </cell>
          <cell r="Z73">
            <v>4.2600000000000007</v>
          </cell>
          <cell r="AA73">
            <v>5.1000000000000005</v>
          </cell>
          <cell r="AB73">
            <v>4.3600000000000003</v>
          </cell>
          <cell r="AC73">
            <v>5.2</v>
          </cell>
          <cell r="AD73">
            <v>50000</v>
          </cell>
          <cell r="AE73">
            <v>105000</v>
          </cell>
          <cell r="AF73" t="str">
            <v>NRC</v>
          </cell>
          <cell r="AH73">
            <v>5.25</v>
          </cell>
          <cell r="AK73" t="str">
            <v>3-NRC</v>
          </cell>
          <cell r="AL73">
            <v>12000</v>
          </cell>
          <cell r="AM73">
            <v>3</v>
          </cell>
          <cell r="AN73">
            <v>359</v>
          </cell>
          <cell r="AP73" t="str">
            <v>PEUGEOT - SHIME TYPE</v>
          </cell>
          <cell r="AQ73">
            <v>0</v>
          </cell>
          <cell r="AR73">
            <v>0</v>
          </cell>
          <cell r="AS73">
            <v>0</v>
          </cell>
          <cell r="AT73">
            <v>0</v>
          </cell>
          <cell r="AU73">
            <v>0</v>
          </cell>
          <cell r="AV73">
            <v>0</v>
          </cell>
          <cell r="AW73">
            <v>0</v>
          </cell>
          <cell r="AX73">
            <v>0</v>
          </cell>
          <cell r="BB73">
            <v>0</v>
          </cell>
          <cell r="BF73">
            <v>0</v>
          </cell>
          <cell r="BG73">
            <v>408.84</v>
          </cell>
          <cell r="BH73">
            <v>100.84</v>
          </cell>
          <cell r="BI73">
            <v>3.96</v>
          </cell>
          <cell r="BJ73">
            <v>513.64</v>
          </cell>
          <cell r="BL73">
            <v>343.43</v>
          </cell>
          <cell r="BM73">
            <v>84.71</v>
          </cell>
          <cell r="BN73">
            <v>3.33</v>
          </cell>
          <cell r="BO73">
            <v>431.47</v>
          </cell>
          <cell r="BP73">
            <v>0</v>
          </cell>
        </row>
        <row r="74">
          <cell r="B74">
            <v>361</v>
          </cell>
          <cell r="C74" t="str">
            <v>F8D MARUTI</v>
          </cell>
          <cell r="F74" t="str">
            <v>PMS-I</v>
          </cell>
          <cell r="G74">
            <v>124</v>
          </cell>
          <cell r="H74" t="str">
            <v>M/C</v>
          </cell>
          <cell r="I74">
            <v>6.5</v>
          </cell>
          <cell r="J74">
            <v>3.4</v>
          </cell>
          <cell r="K74">
            <v>0</v>
          </cell>
          <cell r="O74">
            <v>0.24</v>
          </cell>
          <cell r="P74">
            <v>0.159</v>
          </cell>
          <cell r="Q74">
            <v>0.35699999999999998</v>
          </cell>
          <cell r="W74">
            <v>0.26</v>
          </cell>
          <cell r="X74">
            <v>0</v>
          </cell>
          <cell r="Z74">
            <v>5.3900000000000006</v>
          </cell>
          <cell r="AA74">
            <v>4.8000000000000007</v>
          </cell>
          <cell r="AB74">
            <v>5.49</v>
          </cell>
          <cell r="AC74">
            <v>4.9000000000000004</v>
          </cell>
          <cell r="AD74">
            <v>150000</v>
          </cell>
          <cell r="AE74">
            <v>125000</v>
          </cell>
          <cell r="AF74" t="str">
            <v>NRC</v>
          </cell>
          <cell r="AH74">
            <v>3.35</v>
          </cell>
          <cell r="AK74" t="str">
            <v>2-NRC</v>
          </cell>
          <cell r="AL74">
            <v>48000</v>
          </cell>
          <cell r="AM74">
            <v>2</v>
          </cell>
          <cell r="AN74">
            <v>361</v>
          </cell>
          <cell r="AP74" t="str">
            <v>F8D MARUTI</v>
          </cell>
          <cell r="AQ74">
            <v>90</v>
          </cell>
          <cell r="AR74">
            <v>18.7</v>
          </cell>
          <cell r="AT74">
            <v>108.7</v>
          </cell>
          <cell r="AU74">
            <v>0</v>
          </cell>
          <cell r="AV74">
            <v>0</v>
          </cell>
          <cell r="AW74">
            <v>0</v>
          </cell>
          <cell r="AX74">
            <v>0</v>
          </cell>
          <cell r="BB74">
            <v>0</v>
          </cell>
          <cell r="BF74">
            <v>0</v>
          </cell>
          <cell r="BJ74">
            <v>0</v>
          </cell>
          <cell r="BL74">
            <v>0</v>
          </cell>
          <cell r="BM74">
            <v>0</v>
          </cell>
          <cell r="BN74">
            <v>0</v>
          </cell>
          <cell r="BO74">
            <v>0</v>
          </cell>
          <cell r="BP74">
            <v>0</v>
          </cell>
        </row>
        <row r="75">
          <cell r="B75">
            <v>362</v>
          </cell>
          <cell r="C75" t="str">
            <v>F10D MARUTI</v>
          </cell>
          <cell r="F75" t="str">
            <v>PMS-I</v>
          </cell>
          <cell r="G75">
            <v>124</v>
          </cell>
          <cell r="H75" t="str">
            <v>M/C</v>
          </cell>
          <cell r="I75">
            <v>6.5</v>
          </cell>
          <cell r="J75">
            <v>3.4</v>
          </cell>
          <cell r="K75">
            <v>0</v>
          </cell>
          <cell r="O75">
            <v>0.22</v>
          </cell>
          <cell r="P75">
            <v>0.155</v>
          </cell>
          <cell r="Q75">
            <v>0.35699999999999998</v>
          </cell>
          <cell r="W75">
            <v>0.26</v>
          </cell>
          <cell r="X75">
            <v>0</v>
          </cell>
          <cell r="Z75">
            <v>5.3900000000000006</v>
          </cell>
          <cell r="AA75">
            <v>4.8000000000000007</v>
          </cell>
          <cell r="AB75">
            <v>5.49</v>
          </cell>
          <cell r="AC75">
            <v>4.9000000000000004</v>
          </cell>
          <cell r="AD75">
            <v>150000</v>
          </cell>
          <cell r="AE75">
            <v>125000</v>
          </cell>
          <cell r="AF75" t="str">
            <v>NRC</v>
          </cell>
          <cell r="AH75">
            <v>3.35</v>
          </cell>
          <cell r="AK75" t="str">
            <v>2-NRC</v>
          </cell>
          <cell r="AL75">
            <v>48000</v>
          </cell>
          <cell r="AM75">
            <v>2</v>
          </cell>
          <cell r="AN75">
            <v>362</v>
          </cell>
          <cell r="AP75" t="str">
            <v>F10D MARUTI</v>
          </cell>
          <cell r="AQ75">
            <v>90</v>
          </cell>
          <cell r="AR75">
            <v>18.7</v>
          </cell>
          <cell r="AT75">
            <v>108.7</v>
          </cell>
          <cell r="AX75">
            <v>0</v>
          </cell>
          <cell r="BB75">
            <v>0</v>
          </cell>
          <cell r="BF75">
            <v>0</v>
          </cell>
          <cell r="BJ75">
            <v>0</v>
          </cell>
          <cell r="BL75">
            <v>0</v>
          </cell>
          <cell r="BM75">
            <v>0</v>
          </cell>
          <cell r="BN75">
            <v>0</v>
          </cell>
          <cell r="BO75">
            <v>0</v>
          </cell>
          <cell r="BP75">
            <v>0</v>
          </cell>
        </row>
        <row r="76">
          <cell r="B76">
            <v>363</v>
          </cell>
          <cell r="C76" t="str">
            <v>BALLENO</v>
          </cell>
          <cell r="F76" t="str">
            <v>PMS-I</v>
          </cell>
          <cell r="G76">
            <v>124</v>
          </cell>
          <cell r="H76" t="str">
            <v>M/C</v>
          </cell>
          <cell r="I76">
            <v>6.8</v>
          </cell>
          <cell r="J76">
            <v>4.5</v>
          </cell>
          <cell r="K76">
            <v>0</v>
          </cell>
          <cell r="O76">
            <v>0.28499999999999998</v>
          </cell>
          <cell r="P76">
            <v>0.214</v>
          </cell>
          <cell r="Q76">
            <v>0.40500000000000003</v>
          </cell>
          <cell r="W76">
            <v>1</v>
          </cell>
          <cell r="X76">
            <v>0</v>
          </cell>
          <cell r="Z76">
            <v>8.9</v>
          </cell>
          <cell r="AA76">
            <v>6.8000000000000007</v>
          </cell>
          <cell r="AB76">
            <v>9</v>
          </cell>
          <cell r="AC76">
            <v>6.9</v>
          </cell>
          <cell r="AD76">
            <v>50000</v>
          </cell>
          <cell r="AE76">
            <v>105000</v>
          </cell>
          <cell r="AF76" t="str">
            <v>NRC</v>
          </cell>
          <cell r="AH76">
            <v>4.45</v>
          </cell>
          <cell r="AK76" t="str">
            <v>2-NRC</v>
          </cell>
          <cell r="AL76">
            <v>18000</v>
          </cell>
          <cell r="AM76">
            <v>2</v>
          </cell>
          <cell r="AN76">
            <v>363</v>
          </cell>
          <cell r="AP76" t="str">
            <v>BALLENO</v>
          </cell>
          <cell r="AQ76">
            <v>120</v>
          </cell>
          <cell r="AR76">
            <v>30</v>
          </cell>
          <cell r="AS76">
            <v>0</v>
          </cell>
          <cell r="AT76">
            <v>150</v>
          </cell>
          <cell r="AX76">
            <v>0</v>
          </cell>
          <cell r="BB76">
            <v>0</v>
          </cell>
          <cell r="BF76">
            <v>0</v>
          </cell>
          <cell r="BJ76">
            <v>0</v>
          </cell>
          <cell r="BL76">
            <v>0</v>
          </cell>
          <cell r="BM76">
            <v>0</v>
          </cell>
          <cell r="BN76">
            <v>0</v>
          </cell>
          <cell r="BO76">
            <v>0</v>
          </cell>
          <cell r="BP76">
            <v>0</v>
          </cell>
        </row>
        <row r="77">
          <cell r="B77">
            <v>402</v>
          </cell>
          <cell r="C77" t="str">
            <v xml:space="preserve">TATA 90 DIA </v>
          </cell>
          <cell r="D77">
            <v>3</v>
          </cell>
          <cell r="E77">
            <v>5.5E-2</v>
          </cell>
          <cell r="F77" t="str">
            <v>PMS-I</v>
          </cell>
          <cell r="G77">
            <v>138</v>
          </cell>
          <cell r="H77" t="str">
            <v>FORGE</v>
          </cell>
          <cell r="I77">
            <v>6</v>
          </cell>
          <cell r="J77">
            <v>2</v>
          </cell>
          <cell r="K77">
            <v>1.8</v>
          </cell>
          <cell r="L77">
            <v>1.89</v>
          </cell>
          <cell r="M77">
            <v>0.155</v>
          </cell>
          <cell r="N77">
            <v>5.6</v>
          </cell>
          <cell r="O77">
            <v>1.3160000000000001</v>
          </cell>
          <cell r="P77">
            <v>0.89200000000000002</v>
          </cell>
          <cell r="Q77">
            <v>1.8</v>
          </cell>
          <cell r="W77">
            <v>1.4</v>
          </cell>
          <cell r="X77">
            <v>0</v>
          </cell>
          <cell r="Y77">
            <v>1.8</v>
          </cell>
          <cell r="Z77">
            <v>3.46</v>
          </cell>
          <cell r="AA77">
            <v>1.7</v>
          </cell>
          <cell r="AB77">
            <v>3.56</v>
          </cell>
          <cell r="AC77">
            <v>1.8</v>
          </cell>
          <cell r="AD77">
            <v>10000</v>
          </cell>
          <cell r="AE77">
            <v>20000</v>
          </cell>
          <cell r="AF77" t="str">
            <v>NRC</v>
          </cell>
          <cell r="AH77">
            <v>1.95</v>
          </cell>
          <cell r="AK77" t="str">
            <v>4-NRC</v>
          </cell>
          <cell r="AL77">
            <v>2000</v>
          </cell>
          <cell r="AM77">
            <v>4</v>
          </cell>
          <cell r="AN77">
            <v>402</v>
          </cell>
          <cell r="AP77" t="str">
            <v xml:space="preserve">TATA 90 DIA </v>
          </cell>
          <cell r="AQ77">
            <v>0</v>
          </cell>
          <cell r="AR77">
            <v>0</v>
          </cell>
          <cell r="AS77">
            <v>0</v>
          </cell>
          <cell r="AT77">
            <v>0</v>
          </cell>
          <cell r="AX77">
            <v>0</v>
          </cell>
          <cell r="BB77">
            <v>0</v>
          </cell>
          <cell r="BF77">
            <v>0</v>
          </cell>
          <cell r="BG77">
            <v>427.37</v>
          </cell>
          <cell r="BH77">
            <v>62.74</v>
          </cell>
          <cell r="BI77">
            <v>5.15</v>
          </cell>
          <cell r="BJ77">
            <v>495.26</v>
          </cell>
          <cell r="BL77">
            <v>358.99</v>
          </cell>
          <cell r="BM77">
            <v>52.7</v>
          </cell>
          <cell r="BN77">
            <v>4.33</v>
          </cell>
          <cell r="BO77">
            <v>416.02</v>
          </cell>
          <cell r="BP77">
            <v>0</v>
          </cell>
        </row>
        <row r="78">
          <cell r="B78">
            <v>434</v>
          </cell>
          <cell r="C78" t="str">
            <v>HIND TREKKER DIESEL</v>
          </cell>
          <cell r="F78" t="str">
            <v>PMS-I</v>
          </cell>
          <cell r="G78">
            <v>124</v>
          </cell>
          <cell r="H78" t="str">
            <v>M/C</v>
          </cell>
          <cell r="I78">
            <v>6.5</v>
          </cell>
          <cell r="J78">
            <v>2.8</v>
          </cell>
          <cell r="K78">
            <v>0</v>
          </cell>
          <cell r="O78">
            <v>0.58299999999999996</v>
          </cell>
          <cell r="P78">
            <v>0.43</v>
          </cell>
          <cell r="Q78">
            <v>0.90800000000000003</v>
          </cell>
          <cell r="W78">
            <v>1.1499999999999999</v>
          </cell>
          <cell r="X78">
            <v>0</v>
          </cell>
          <cell r="Z78">
            <v>6.6400000000000006</v>
          </cell>
          <cell r="AA78">
            <v>2.6999999999999997</v>
          </cell>
          <cell r="AB78">
            <v>6.74</v>
          </cell>
          <cell r="AC78">
            <v>2.8</v>
          </cell>
          <cell r="AD78">
            <v>50000</v>
          </cell>
          <cell r="AE78">
            <v>100000</v>
          </cell>
          <cell r="AF78" t="str">
            <v>NRC</v>
          </cell>
          <cell r="AH78">
            <v>2.75</v>
          </cell>
          <cell r="AK78" t="str">
            <v>2-NRC</v>
          </cell>
          <cell r="AL78">
            <v>37500</v>
          </cell>
          <cell r="AM78">
            <v>2</v>
          </cell>
          <cell r="AN78">
            <v>434</v>
          </cell>
          <cell r="AP78" t="str">
            <v>HIND TREKKER DIESEL</v>
          </cell>
          <cell r="AQ78">
            <v>183.1</v>
          </cell>
          <cell r="AR78">
            <v>39.299999999999997</v>
          </cell>
          <cell r="AS78">
            <v>2</v>
          </cell>
          <cell r="AT78">
            <v>224.39999999999998</v>
          </cell>
          <cell r="AU78">
            <v>277.89999999999998</v>
          </cell>
          <cell r="AV78">
            <v>56.36</v>
          </cell>
          <cell r="AW78">
            <v>3.02</v>
          </cell>
          <cell r="AX78">
            <v>337.28</v>
          </cell>
          <cell r="BB78">
            <v>0</v>
          </cell>
          <cell r="BF78">
            <v>0</v>
          </cell>
          <cell r="BG78">
            <v>335.27</v>
          </cell>
          <cell r="BH78">
            <v>72.180000000000007</v>
          </cell>
          <cell r="BI78">
            <v>3.96</v>
          </cell>
          <cell r="BJ78">
            <v>411.40999999999997</v>
          </cell>
          <cell r="BL78">
            <v>281.63</v>
          </cell>
          <cell r="BM78">
            <v>60.63</v>
          </cell>
          <cell r="BN78">
            <v>3.33</v>
          </cell>
          <cell r="BO78">
            <v>345.59</v>
          </cell>
          <cell r="BP78">
            <v>0</v>
          </cell>
        </row>
        <row r="79">
          <cell r="B79">
            <v>445</v>
          </cell>
          <cell r="C79" t="str">
            <v>TATA 97 Ø 4SP-( RC)</v>
          </cell>
          <cell r="F79" t="str">
            <v>PMS-I</v>
          </cell>
          <cell r="G79">
            <v>124</v>
          </cell>
          <cell r="H79" t="str">
            <v>M/C</v>
          </cell>
          <cell r="I79">
            <v>5</v>
          </cell>
          <cell r="J79">
            <v>3.5</v>
          </cell>
          <cell r="K79">
            <v>0</v>
          </cell>
          <cell r="O79">
            <v>1.3560000000000001</v>
          </cell>
          <cell r="P79">
            <v>0.88100000000000001</v>
          </cell>
          <cell r="Q79">
            <v>1.5449999999999999</v>
          </cell>
          <cell r="U79">
            <v>1</v>
          </cell>
          <cell r="W79">
            <v>2.2999999999999998</v>
          </cell>
          <cell r="X79">
            <v>0</v>
          </cell>
          <cell r="Z79">
            <v>5.9</v>
          </cell>
          <cell r="AA79">
            <v>2.1999999999999997</v>
          </cell>
          <cell r="AB79">
            <v>6</v>
          </cell>
          <cell r="AC79">
            <v>2.2999999999999998</v>
          </cell>
          <cell r="AD79">
            <v>30000</v>
          </cell>
          <cell r="AE79">
            <v>110000</v>
          </cell>
          <cell r="AF79" t="str">
            <v>RC</v>
          </cell>
          <cell r="AH79">
            <v>3.45</v>
          </cell>
          <cell r="AK79" t="str">
            <v>3-RC</v>
          </cell>
          <cell r="AL79">
            <v>40000</v>
          </cell>
          <cell r="AM79">
            <v>5</v>
          </cell>
          <cell r="AN79">
            <v>445</v>
          </cell>
          <cell r="AP79" t="str">
            <v>TATA 97 Ø 4SP-( RC)</v>
          </cell>
          <cell r="AQ79">
            <v>0</v>
          </cell>
          <cell r="AR79">
            <v>0</v>
          </cell>
          <cell r="AS79">
            <v>0</v>
          </cell>
          <cell r="AT79">
            <v>0</v>
          </cell>
          <cell r="AX79">
            <v>0</v>
          </cell>
          <cell r="BB79">
            <v>0</v>
          </cell>
          <cell r="BF79">
            <v>0</v>
          </cell>
          <cell r="BG79">
            <v>689.03</v>
          </cell>
          <cell r="BH79">
            <v>104.29</v>
          </cell>
          <cell r="BI79">
            <v>7.92</v>
          </cell>
          <cell r="BJ79">
            <v>801.24</v>
          </cell>
          <cell r="BL79">
            <v>578.79</v>
          </cell>
          <cell r="BM79">
            <v>87.6</v>
          </cell>
          <cell r="BN79">
            <v>6.65</v>
          </cell>
          <cell r="BO79">
            <v>673.04</v>
          </cell>
          <cell r="BP79">
            <v>0</v>
          </cell>
        </row>
        <row r="80">
          <cell r="B80">
            <v>448</v>
          </cell>
          <cell r="C80" t="str">
            <v>EICHER AVL -NA (RC)</v>
          </cell>
          <cell r="F80" t="str">
            <v>PMS-I</v>
          </cell>
          <cell r="G80">
            <v>124</v>
          </cell>
          <cell r="H80" t="str">
            <v>M/C</v>
          </cell>
          <cell r="I80">
            <v>7</v>
          </cell>
          <cell r="J80">
            <v>7</v>
          </cell>
          <cell r="K80">
            <v>0</v>
          </cell>
          <cell r="O80">
            <v>1.2949999999999999</v>
          </cell>
          <cell r="P80">
            <v>0.95499999999999996</v>
          </cell>
          <cell r="Q80">
            <v>1.81</v>
          </cell>
          <cell r="U80">
            <v>1</v>
          </cell>
          <cell r="W80">
            <v>2.2999999999999998</v>
          </cell>
          <cell r="X80">
            <v>0</v>
          </cell>
          <cell r="Z80">
            <v>6.11</v>
          </cell>
          <cell r="AA80">
            <v>14.3</v>
          </cell>
          <cell r="AB80">
            <v>6.21</v>
          </cell>
          <cell r="AC80">
            <v>14.4</v>
          </cell>
          <cell r="AD80">
            <v>20000</v>
          </cell>
          <cell r="AE80">
            <v>150000</v>
          </cell>
          <cell r="AF80" t="str">
            <v>RC</v>
          </cell>
          <cell r="AH80">
            <v>6.95</v>
          </cell>
          <cell r="AK80" t="str">
            <v>7-RC</v>
          </cell>
          <cell r="AL80">
            <v>6240</v>
          </cell>
          <cell r="AM80">
            <v>5</v>
          </cell>
          <cell r="AN80">
            <v>448</v>
          </cell>
          <cell r="AP80" t="str">
            <v>EICHER AVL -NA (RC)</v>
          </cell>
          <cell r="AQ80">
            <v>528</v>
          </cell>
          <cell r="AR80">
            <v>75.5</v>
          </cell>
          <cell r="AS80">
            <v>0</v>
          </cell>
          <cell r="AT80">
            <v>603.5</v>
          </cell>
          <cell r="AX80">
            <v>0</v>
          </cell>
          <cell r="BB80">
            <v>0</v>
          </cell>
          <cell r="BF80">
            <v>0</v>
          </cell>
          <cell r="BJ80">
            <v>0</v>
          </cell>
          <cell r="BL80">
            <v>0</v>
          </cell>
          <cell r="BM80">
            <v>0</v>
          </cell>
          <cell r="BN80">
            <v>0</v>
          </cell>
          <cell r="BO80">
            <v>0</v>
          </cell>
          <cell r="BP80">
            <v>0</v>
          </cell>
        </row>
        <row r="81">
          <cell r="B81">
            <v>469</v>
          </cell>
          <cell r="C81" t="str">
            <v>TATA 92 R/C SLIPPER -5 RV-(RC)</v>
          </cell>
          <cell r="F81" t="str">
            <v>PMS-I</v>
          </cell>
          <cell r="G81">
            <v>138</v>
          </cell>
          <cell r="H81" t="str">
            <v>M/C</v>
          </cell>
          <cell r="I81">
            <v>5.5</v>
          </cell>
          <cell r="J81">
            <v>6.5</v>
          </cell>
          <cell r="K81">
            <v>0</v>
          </cell>
          <cell r="O81">
            <v>1.446</v>
          </cell>
          <cell r="P81">
            <v>0.85799999999999998</v>
          </cell>
          <cell r="Q81">
            <v>1.6860000000000002</v>
          </cell>
          <cell r="U81">
            <v>1</v>
          </cell>
          <cell r="W81">
            <v>1.55</v>
          </cell>
          <cell r="X81">
            <v>0</v>
          </cell>
          <cell r="Z81">
            <v>6.66</v>
          </cell>
          <cell r="AA81">
            <v>6.5</v>
          </cell>
          <cell r="AB81">
            <v>6.76</v>
          </cell>
          <cell r="AC81">
            <v>6.6</v>
          </cell>
          <cell r="AD81">
            <v>30000</v>
          </cell>
          <cell r="AE81">
            <v>125000</v>
          </cell>
          <cell r="AF81" t="str">
            <v>RC</v>
          </cell>
          <cell r="AH81">
            <v>6.45</v>
          </cell>
          <cell r="AK81" t="str">
            <v>4-RC</v>
          </cell>
          <cell r="AL81">
            <v>3500</v>
          </cell>
          <cell r="AM81">
            <v>5</v>
          </cell>
          <cell r="AN81">
            <v>469</v>
          </cell>
          <cell r="AP81" t="str">
            <v>TATA 92 R/C SLIPPER -5 RV-(RC)</v>
          </cell>
          <cell r="AT81">
            <v>0</v>
          </cell>
          <cell r="AX81">
            <v>0</v>
          </cell>
          <cell r="BB81">
            <v>0</v>
          </cell>
          <cell r="BF81">
            <v>0</v>
          </cell>
          <cell r="BG81">
            <v>544.42999999999995</v>
          </cell>
          <cell r="BH81">
            <v>54.68</v>
          </cell>
          <cell r="BI81">
            <v>5.15</v>
          </cell>
          <cell r="BJ81">
            <v>604.26</v>
          </cell>
          <cell r="BL81">
            <v>457.32</v>
          </cell>
          <cell r="BM81">
            <v>45.93</v>
          </cell>
          <cell r="BN81">
            <v>4.33</v>
          </cell>
          <cell r="BO81">
            <v>507.58</v>
          </cell>
          <cell r="BP81">
            <v>0</v>
          </cell>
        </row>
        <row r="82">
          <cell r="B82">
            <v>470</v>
          </cell>
          <cell r="C82" t="str">
            <v>TATA 92  SLIPPER -5 RV-(RC)</v>
          </cell>
          <cell r="F82" t="str">
            <v>PMS-I</v>
          </cell>
          <cell r="G82">
            <v>138</v>
          </cell>
          <cell r="H82" t="str">
            <v>M/C</v>
          </cell>
          <cell r="I82">
            <v>5.5</v>
          </cell>
          <cell r="J82">
            <v>6.5</v>
          </cell>
          <cell r="K82">
            <v>0</v>
          </cell>
          <cell r="O82">
            <v>1.446</v>
          </cell>
          <cell r="P82">
            <v>0.85799999999999998</v>
          </cell>
          <cell r="Q82">
            <v>1.716</v>
          </cell>
          <cell r="U82">
            <v>1</v>
          </cell>
          <cell r="W82">
            <v>1.55</v>
          </cell>
          <cell r="X82">
            <v>0</v>
          </cell>
          <cell r="Z82">
            <v>6.66</v>
          </cell>
          <cell r="AA82">
            <v>6.5</v>
          </cell>
          <cell r="AB82">
            <v>6.76</v>
          </cell>
          <cell r="AC82">
            <v>6.6</v>
          </cell>
          <cell r="AD82">
            <v>30000</v>
          </cell>
          <cell r="AE82">
            <v>125000</v>
          </cell>
          <cell r="AF82" t="str">
            <v>RC</v>
          </cell>
          <cell r="AH82">
            <v>6.45</v>
          </cell>
          <cell r="AK82" t="str">
            <v>4-RC</v>
          </cell>
          <cell r="AL82">
            <v>1500</v>
          </cell>
          <cell r="AM82">
            <v>5</v>
          </cell>
          <cell r="AN82">
            <v>470</v>
          </cell>
          <cell r="AP82" t="str">
            <v>TATA 92  SLIPPER -5 RV-(RC)</v>
          </cell>
          <cell r="AT82">
            <v>0</v>
          </cell>
          <cell r="AX82">
            <v>0</v>
          </cell>
          <cell r="BB82">
            <v>0</v>
          </cell>
          <cell r="BF82">
            <v>0</v>
          </cell>
          <cell r="BG82">
            <v>586.20000000000005</v>
          </cell>
          <cell r="BH82">
            <v>61.24</v>
          </cell>
          <cell r="BI82">
            <v>5.15</v>
          </cell>
          <cell r="BJ82">
            <v>652.59</v>
          </cell>
          <cell r="BL82">
            <v>492.41</v>
          </cell>
          <cell r="BM82">
            <v>51.44</v>
          </cell>
          <cell r="BN82">
            <v>4.33</v>
          </cell>
          <cell r="BO82">
            <v>548.18000000000006</v>
          </cell>
          <cell r="BP82">
            <v>0</v>
          </cell>
        </row>
        <row r="83">
          <cell r="B83">
            <v>471</v>
          </cell>
          <cell r="C83" t="str">
            <v>TATA 92 SLIPPER -5 RV-(RC)</v>
          </cell>
          <cell r="F83" t="str">
            <v>PMS-I</v>
          </cell>
          <cell r="G83">
            <v>138</v>
          </cell>
          <cell r="H83" t="str">
            <v>M/C</v>
          </cell>
          <cell r="I83">
            <v>5.5</v>
          </cell>
          <cell r="J83">
            <v>6.5</v>
          </cell>
          <cell r="K83">
            <v>0</v>
          </cell>
          <cell r="O83">
            <v>1.446</v>
          </cell>
          <cell r="P83">
            <v>0.85799999999999998</v>
          </cell>
          <cell r="Q83">
            <v>1.716</v>
          </cell>
          <cell r="U83">
            <v>1</v>
          </cell>
          <cell r="W83">
            <v>1.55</v>
          </cell>
          <cell r="X83">
            <v>0</v>
          </cell>
          <cell r="Z83">
            <v>6.66</v>
          </cell>
          <cell r="AA83">
            <v>6.5</v>
          </cell>
          <cell r="AB83">
            <v>6.76</v>
          </cell>
          <cell r="AC83">
            <v>6.6</v>
          </cell>
          <cell r="AD83">
            <v>30000</v>
          </cell>
          <cell r="AE83">
            <v>125000</v>
          </cell>
          <cell r="AF83" t="str">
            <v>RC</v>
          </cell>
          <cell r="AH83">
            <v>6.45</v>
          </cell>
          <cell r="AK83" t="str">
            <v>4-RC</v>
          </cell>
          <cell r="AL83">
            <v>4000</v>
          </cell>
          <cell r="AM83">
            <v>5</v>
          </cell>
          <cell r="AN83">
            <v>471</v>
          </cell>
          <cell r="AP83" t="str">
            <v>TATA 92 SLIPPER -5 RV-(RC)</v>
          </cell>
          <cell r="AT83">
            <v>0</v>
          </cell>
          <cell r="AX83">
            <v>0</v>
          </cell>
          <cell r="BB83">
            <v>0</v>
          </cell>
          <cell r="BF83">
            <v>0</v>
          </cell>
          <cell r="BG83">
            <v>586.20000000000005</v>
          </cell>
          <cell r="BH83">
            <v>61.24</v>
          </cell>
          <cell r="BI83">
            <v>5.15</v>
          </cell>
          <cell r="BJ83">
            <v>652.59</v>
          </cell>
          <cell r="BL83">
            <v>492.41</v>
          </cell>
          <cell r="BM83">
            <v>51.44</v>
          </cell>
          <cell r="BN83">
            <v>4.33</v>
          </cell>
          <cell r="BO83">
            <v>548.18000000000006</v>
          </cell>
          <cell r="BP83">
            <v>0</v>
          </cell>
        </row>
        <row r="84">
          <cell r="B84">
            <v>472</v>
          </cell>
          <cell r="C84" t="str">
            <v>TATA 90 DIA  -ST</v>
          </cell>
          <cell r="D84">
            <v>3</v>
          </cell>
          <cell r="E84">
            <v>5.5E-2</v>
          </cell>
          <cell r="F84" t="str">
            <v>PMS-I</v>
          </cell>
          <cell r="G84">
            <v>138</v>
          </cell>
          <cell r="H84" t="str">
            <v>FORGE</v>
          </cell>
          <cell r="I84">
            <v>6</v>
          </cell>
          <cell r="J84">
            <v>2</v>
          </cell>
          <cell r="K84">
            <v>1.8</v>
          </cell>
          <cell r="L84">
            <v>1.89</v>
          </cell>
          <cell r="M84">
            <v>0.155</v>
          </cell>
          <cell r="N84">
            <v>5.6</v>
          </cell>
          <cell r="O84">
            <v>1.3160000000000001</v>
          </cell>
          <cell r="P84">
            <v>0.89200000000000002</v>
          </cell>
          <cell r="Q84">
            <v>1.8</v>
          </cell>
          <cell r="T84">
            <v>1</v>
          </cell>
          <cell r="V84">
            <v>1.65</v>
          </cell>
          <cell r="W84">
            <v>1.4</v>
          </cell>
          <cell r="X84">
            <v>0</v>
          </cell>
          <cell r="Y84">
            <v>1.8</v>
          </cell>
          <cell r="Z84">
            <v>3.46</v>
          </cell>
          <cell r="AA84">
            <v>1.7</v>
          </cell>
          <cell r="AB84">
            <v>3.56</v>
          </cell>
          <cell r="AC84">
            <v>1.8</v>
          </cell>
          <cell r="AD84">
            <v>10000</v>
          </cell>
          <cell r="AE84">
            <v>20000</v>
          </cell>
          <cell r="AF84" t="str">
            <v>NRC</v>
          </cell>
          <cell r="AH84">
            <v>1.95</v>
          </cell>
          <cell r="AK84" t="str">
            <v>4-NRC</v>
          </cell>
          <cell r="AL84">
            <v>3000</v>
          </cell>
          <cell r="AM84">
            <v>4</v>
          </cell>
          <cell r="AN84">
            <v>472</v>
          </cell>
          <cell r="AP84" t="str">
            <v>TATA 90 DIA  -ST</v>
          </cell>
          <cell r="AQ84">
            <v>0</v>
          </cell>
          <cell r="AR84">
            <v>0</v>
          </cell>
          <cell r="AS84">
            <v>0</v>
          </cell>
          <cell r="AT84">
            <v>0</v>
          </cell>
          <cell r="AU84">
            <v>0</v>
          </cell>
          <cell r="AV84">
            <v>0</v>
          </cell>
          <cell r="AW84">
            <v>0</v>
          </cell>
          <cell r="AX84">
            <v>0</v>
          </cell>
          <cell r="BB84">
            <v>0</v>
          </cell>
          <cell r="BF84">
            <v>0</v>
          </cell>
          <cell r="BG84">
            <v>432.34</v>
          </cell>
          <cell r="BH84">
            <v>62.74</v>
          </cell>
          <cell r="BI84">
            <v>5.15</v>
          </cell>
          <cell r="BJ84">
            <v>500.22999999999996</v>
          </cell>
          <cell r="BL84">
            <v>363.17</v>
          </cell>
          <cell r="BM84">
            <v>52.7</v>
          </cell>
          <cell r="BN84">
            <v>4.33</v>
          </cell>
          <cell r="BO84">
            <v>420.20000000000005</v>
          </cell>
          <cell r="BP84">
            <v>0</v>
          </cell>
        </row>
        <row r="85">
          <cell r="B85">
            <v>475</v>
          </cell>
          <cell r="C85" t="str">
            <v>TATA 92 Ø 3RV  SLP.DGN-(RC)</v>
          </cell>
          <cell r="F85" t="str">
            <v>PMS-I</v>
          </cell>
          <cell r="G85">
            <v>138</v>
          </cell>
          <cell r="H85" t="str">
            <v>M/C</v>
          </cell>
          <cell r="I85">
            <v>5</v>
          </cell>
          <cell r="J85">
            <v>4.9000000000000004</v>
          </cell>
          <cell r="K85">
            <v>0</v>
          </cell>
          <cell r="O85">
            <v>1.2549999999999999</v>
          </cell>
          <cell r="P85">
            <v>0.93200000000000005</v>
          </cell>
          <cell r="Q85">
            <v>1.9160000000000001</v>
          </cell>
          <cell r="U85">
            <v>1</v>
          </cell>
          <cell r="W85">
            <v>1.55</v>
          </cell>
          <cell r="X85">
            <v>0</v>
          </cell>
          <cell r="Z85">
            <v>5.9</v>
          </cell>
          <cell r="AA85">
            <v>5.3000000000000007</v>
          </cell>
          <cell r="AB85">
            <v>6</v>
          </cell>
          <cell r="AC85">
            <v>5.4</v>
          </cell>
          <cell r="AD85">
            <v>30000</v>
          </cell>
          <cell r="AE85">
            <v>130000</v>
          </cell>
          <cell r="AF85" t="str">
            <v>RC</v>
          </cell>
          <cell r="AH85">
            <v>4.8500000000000005</v>
          </cell>
          <cell r="AK85" t="str">
            <v>4-RC</v>
          </cell>
          <cell r="AL85">
            <v>40000</v>
          </cell>
          <cell r="AM85">
            <v>5</v>
          </cell>
          <cell r="AN85">
            <v>475</v>
          </cell>
          <cell r="AP85" t="str">
            <v>TATA 92 Ø 3RV  SLP.DGN-(RC)</v>
          </cell>
          <cell r="AQ85">
            <v>0</v>
          </cell>
          <cell r="AR85">
            <v>0</v>
          </cell>
          <cell r="AS85">
            <v>0</v>
          </cell>
          <cell r="AT85">
            <v>0</v>
          </cell>
          <cell r="AU85">
            <v>0</v>
          </cell>
          <cell r="AV85">
            <v>0</v>
          </cell>
          <cell r="AW85">
            <v>0</v>
          </cell>
          <cell r="AX85">
            <v>0</v>
          </cell>
          <cell r="BB85">
            <v>0</v>
          </cell>
          <cell r="BF85">
            <v>0</v>
          </cell>
          <cell r="BG85">
            <v>544.42999999999995</v>
          </cell>
          <cell r="BH85">
            <v>54.68</v>
          </cell>
          <cell r="BI85">
            <v>5.15</v>
          </cell>
          <cell r="BJ85">
            <v>604.26</v>
          </cell>
          <cell r="BL85">
            <v>457.32</v>
          </cell>
          <cell r="BM85">
            <v>45.93</v>
          </cell>
          <cell r="BN85">
            <v>4.33</v>
          </cell>
          <cell r="BO85">
            <v>507.58</v>
          </cell>
          <cell r="BP85">
            <v>0</v>
          </cell>
        </row>
        <row r="86">
          <cell r="B86">
            <v>479</v>
          </cell>
          <cell r="C86" t="str">
            <v>TATA 92 5 RV  98/2 (32 G.PIN)-(RC)</v>
          </cell>
          <cell r="F86" t="str">
            <v>PMS-I</v>
          </cell>
          <cell r="G86">
            <v>138</v>
          </cell>
          <cell r="H86" t="str">
            <v>M/C</v>
          </cell>
          <cell r="I86">
            <v>5</v>
          </cell>
          <cell r="J86">
            <v>5.4</v>
          </cell>
          <cell r="K86">
            <v>0</v>
          </cell>
          <cell r="O86">
            <v>1.446</v>
          </cell>
          <cell r="P86">
            <v>0.85799999999999998</v>
          </cell>
          <cell r="Q86">
            <v>1.6940000000000002</v>
          </cell>
          <cell r="U86">
            <v>1</v>
          </cell>
          <cell r="W86">
            <v>1.55</v>
          </cell>
          <cell r="X86">
            <v>0</v>
          </cell>
          <cell r="Z86">
            <v>5.16</v>
          </cell>
          <cell r="AA86">
            <v>2.9</v>
          </cell>
          <cell r="AB86">
            <v>5.26</v>
          </cell>
          <cell r="AC86">
            <v>3</v>
          </cell>
          <cell r="AD86">
            <v>30000</v>
          </cell>
          <cell r="AE86">
            <v>125000</v>
          </cell>
          <cell r="AF86" t="str">
            <v>RC</v>
          </cell>
          <cell r="AH86">
            <v>5.3500000000000005</v>
          </cell>
          <cell r="AK86" t="str">
            <v>4-RC</v>
          </cell>
          <cell r="AL86">
            <v>8000</v>
          </cell>
          <cell r="AM86">
            <v>5</v>
          </cell>
          <cell r="AN86">
            <v>479</v>
          </cell>
          <cell r="AP86" t="str">
            <v>TATA 92 5 RV  98/2 (32 G.PIN)-(RC)</v>
          </cell>
          <cell r="AQ86">
            <v>0</v>
          </cell>
          <cell r="AR86">
            <v>0</v>
          </cell>
          <cell r="AS86">
            <v>0</v>
          </cell>
          <cell r="AT86">
            <v>0</v>
          </cell>
          <cell r="AU86">
            <v>0</v>
          </cell>
          <cell r="AV86">
            <v>0</v>
          </cell>
          <cell r="AW86">
            <v>0</v>
          </cell>
          <cell r="AX86">
            <v>0</v>
          </cell>
          <cell r="BB86">
            <v>0</v>
          </cell>
          <cell r="BF86">
            <v>0</v>
          </cell>
          <cell r="BG86">
            <v>544.42999999999995</v>
          </cell>
          <cell r="BH86">
            <v>54.68</v>
          </cell>
          <cell r="BI86">
            <v>5.15</v>
          </cell>
          <cell r="BJ86">
            <v>604.26</v>
          </cell>
          <cell r="BL86">
            <v>457.32</v>
          </cell>
          <cell r="BM86">
            <v>45.93</v>
          </cell>
          <cell r="BN86">
            <v>4.33</v>
          </cell>
          <cell r="BO86">
            <v>507.58</v>
          </cell>
          <cell r="BP86">
            <v>0</v>
          </cell>
        </row>
        <row r="87">
          <cell r="B87">
            <v>482</v>
          </cell>
          <cell r="C87" t="str">
            <v>TATA 92  3 RV-(RC)</v>
          </cell>
          <cell r="F87" t="str">
            <v>PMS-I</v>
          </cell>
          <cell r="G87">
            <v>138</v>
          </cell>
          <cell r="H87" t="str">
            <v>M/C</v>
          </cell>
          <cell r="I87">
            <v>5</v>
          </cell>
          <cell r="J87">
            <v>4.9000000000000004</v>
          </cell>
          <cell r="K87">
            <v>0</v>
          </cell>
          <cell r="O87">
            <v>1.341</v>
          </cell>
          <cell r="P87">
            <v>0.84699999999999998</v>
          </cell>
          <cell r="Q87">
            <v>1.5760000000000001</v>
          </cell>
          <cell r="U87">
            <v>1</v>
          </cell>
          <cell r="W87">
            <v>1.55</v>
          </cell>
          <cell r="X87">
            <v>0</v>
          </cell>
          <cell r="Z87">
            <v>5.36</v>
          </cell>
          <cell r="AA87">
            <v>5.2</v>
          </cell>
          <cell r="AB87">
            <v>5.46</v>
          </cell>
          <cell r="AC87">
            <v>5.3</v>
          </cell>
          <cell r="AD87">
            <v>30000</v>
          </cell>
          <cell r="AE87">
            <v>130000</v>
          </cell>
          <cell r="AF87" t="str">
            <v>RC</v>
          </cell>
          <cell r="AH87">
            <v>4.8500000000000005</v>
          </cell>
          <cell r="AK87" t="str">
            <v>4-RC</v>
          </cell>
          <cell r="AL87">
            <v>40000</v>
          </cell>
          <cell r="AM87">
            <v>5</v>
          </cell>
          <cell r="AN87">
            <v>482</v>
          </cell>
          <cell r="AP87" t="str">
            <v>TATA 92  3 RV-(RC)</v>
          </cell>
          <cell r="AT87">
            <v>0</v>
          </cell>
          <cell r="AX87">
            <v>0</v>
          </cell>
          <cell r="BB87">
            <v>0</v>
          </cell>
          <cell r="BC87">
            <v>479.55</v>
          </cell>
          <cell r="BD87">
            <v>47.96</v>
          </cell>
          <cell r="BE87">
            <v>5.33</v>
          </cell>
          <cell r="BF87">
            <v>532.84</v>
          </cell>
          <cell r="BG87">
            <v>544.42999999999995</v>
          </cell>
          <cell r="BH87">
            <v>54.68</v>
          </cell>
          <cell r="BI87">
            <v>5.15</v>
          </cell>
          <cell r="BJ87">
            <v>604.26</v>
          </cell>
          <cell r="BL87">
            <v>457.32</v>
          </cell>
          <cell r="BM87">
            <v>45.93</v>
          </cell>
          <cell r="BN87">
            <v>4.33</v>
          </cell>
          <cell r="BO87">
            <v>507.58</v>
          </cell>
          <cell r="BP87">
            <v>0</v>
          </cell>
        </row>
        <row r="88">
          <cell r="B88">
            <v>484</v>
          </cell>
          <cell r="C88" t="str">
            <v>TATA 92  4 RV( RC)</v>
          </cell>
          <cell r="F88" t="str">
            <v>PMS-I</v>
          </cell>
          <cell r="G88">
            <v>138</v>
          </cell>
          <cell r="H88" t="str">
            <v>M/C</v>
          </cell>
          <cell r="I88">
            <v>4</v>
          </cell>
          <cell r="J88">
            <v>6.5</v>
          </cell>
          <cell r="K88">
            <v>0</v>
          </cell>
          <cell r="O88">
            <v>1.446</v>
          </cell>
          <cell r="P88">
            <v>0.88300000000000001</v>
          </cell>
          <cell r="Q88">
            <v>1.716</v>
          </cell>
          <cell r="U88">
            <v>1</v>
          </cell>
          <cell r="W88">
            <v>1.55</v>
          </cell>
          <cell r="X88">
            <v>0</v>
          </cell>
          <cell r="Z88">
            <v>4.6000000000000005</v>
          </cell>
          <cell r="AA88">
            <v>3.1999999999999997</v>
          </cell>
          <cell r="AB88">
            <v>4.7</v>
          </cell>
          <cell r="AC88">
            <v>3.3</v>
          </cell>
          <cell r="AD88">
            <v>30000</v>
          </cell>
          <cell r="AE88">
            <v>130000</v>
          </cell>
          <cell r="AF88" t="str">
            <v>RC</v>
          </cell>
          <cell r="AH88">
            <v>6.45</v>
          </cell>
          <cell r="AK88" t="str">
            <v>4-RC</v>
          </cell>
          <cell r="AL88">
            <v>11000</v>
          </cell>
          <cell r="AM88">
            <v>5</v>
          </cell>
          <cell r="AN88">
            <v>484</v>
          </cell>
          <cell r="AP88" t="str">
            <v>TATA 92  4 RV( RC)</v>
          </cell>
          <cell r="AT88">
            <v>0</v>
          </cell>
          <cell r="AX88">
            <v>0</v>
          </cell>
          <cell r="BB88">
            <v>0</v>
          </cell>
          <cell r="BC88">
            <v>371.55</v>
          </cell>
          <cell r="BD88">
            <v>37.159999999999997</v>
          </cell>
          <cell r="BE88">
            <v>4.12</v>
          </cell>
          <cell r="BF88">
            <v>412.83</v>
          </cell>
          <cell r="BG88">
            <v>544.42999999999995</v>
          </cell>
          <cell r="BH88">
            <v>54.68</v>
          </cell>
          <cell r="BI88">
            <v>5.15</v>
          </cell>
          <cell r="BJ88">
            <v>604.26</v>
          </cell>
          <cell r="BL88">
            <v>457.32</v>
          </cell>
          <cell r="BM88">
            <v>45.93</v>
          </cell>
          <cell r="BN88">
            <v>4.33</v>
          </cell>
          <cell r="BO88">
            <v>507.58</v>
          </cell>
          <cell r="BP88">
            <v>0</v>
          </cell>
        </row>
        <row r="89">
          <cell r="B89">
            <v>486</v>
          </cell>
          <cell r="C89" t="str">
            <v>TATA 92 Ø WA. 5 RV SHIM</v>
          </cell>
          <cell r="D89">
            <v>4</v>
          </cell>
          <cell r="E89">
            <v>5.5E-2</v>
          </cell>
          <cell r="F89" t="str">
            <v>PMS-I</v>
          </cell>
          <cell r="G89">
            <v>138</v>
          </cell>
          <cell r="H89" t="str">
            <v>FORGE</v>
          </cell>
          <cell r="I89">
            <v>3.5</v>
          </cell>
          <cell r="J89">
            <v>2.8</v>
          </cell>
          <cell r="K89">
            <v>2.4</v>
          </cell>
          <cell r="L89">
            <v>1.6</v>
          </cell>
          <cell r="M89">
            <v>0.16400000000000001</v>
          </cell>
          <cell r="N89">
            <v>5.6</v>
          </cell>
          <cell r="O89">
            <v>1.41</v>
          </cell>
          <cell r="P89">
            <v>0.90600000000000003</v>
          </cell>
          <cell r="Q89">
            <v>1.9450000000000001</v>
          </cell>
          <cell r="T89">
            <v>1</v>
          </cell>
          <cell r="V89">
            <v>1.65</v>
          </cell>
          <cell r="W89">
            <v>1.4</v>
          </cell>
          <cell r="X89">
            <v>0</v>
          </cell>
          <cell r="Y89">
            <v>1.9450000000000001</v>
          </cell>
          <cell r="Z89">
            <v>3.5</v>
          </cell>
          <cell r="AA89">
            <v>2.2999999999999998</v>
          </cell>
          <cell r="AB89">
            <v>3.6</v>
          </cell>
          <cell r="AC89">
            <v>2.4</v>
          </cell>
          <cell r="AD89">
            <v>10000</v>
          </cell>
          <cell r="AE89">
            <v>20000</v>
          </cell>
          <cell r="AF89" t="str">
            <v>NRC</v>
          </cell>
          <cell r="AH89">
            <v>2.75</v>
          </cell>
          <cell r="AK89" t="str">
            <v>4-NRC</v>
          </cell>
          <cell r="AL89">
            <v>2500</v>
          </cell>
          <cell r="AM89">
            <v>4</v>
          </cell>
          <cell r="AN89">
            <v>486</v>
          </cell>
          <cell r="AP89" t="str">
            <v>TATA 92 Ø WA. 5 RV SHIM</v>
          </cell>
          <cell r="AT89">
            <v>0</v>
          </cell>
          <cell r="AU89">
            <v>0</v>
          </cell>
          <cell r="AV89">
            <v>0</v>
          </cell>
          <cell r="AW89">
            <v>0</v>
          </cell>
          <cell r="AX89">
            <v>0</v>
          </cell>
          <cell r="BB89">
            <v>0</v>
          </cell>
          <cell r="BF89">
            <v>0</v>
          </cell>
          <cell r="BG89">
            <v>447.46</v>
          </cell>
          <cell r="BH89">
            <v>54.68</v>
          </cell>
          <cell r="BI89">
            <v>5.15</v>
          </cell>
          <cell r="BJ89">
            <v>507.28999999999996</v>
          </cell>
          <cell r="BL89">
            <v>375.87</v>
          </cell>
          <cell r="BM89">
            <v>45.93</v>
          </cell>
          <cell r="BN89">
            <v>4.33</v>
          </cell>
          <cell r="BO89">
            <v>426.13</v>
          </cell>
          <cell r="BP89">
            <v>0</v>
          </cell>
        </row>
        <row r="90">
          <cell r="B90">
            <v>488</v>
          </cell>
          <cell r="C90" t="str">
            <v>TATA 92 ST 5 RV</v>
          </cell>
          <cell r="D90">
            <v>3.9</v>
          </cell>
          <cell r="E90">
            <v>5.5E-2</v>
          </cell>
          <cell r="F90" t="str">
            <v>PMS-I</v>
          </cell>
          <cell r="G90">
            <v>138</v>
          </cell>
          <cell r="H90" t="str">
            <v>FORGE</v>
          </cell>
          <cell r="I90">
            <v>3.5</v>
          </cell>
          <cell r="J90">
            <v>3.4</v>
          </cell>
          <cell r="K90">
            <v>2.2999999999999998</v>
          </cell>
          <cell r="L90">
            <v>1.6</v>
          </cell>
          <cell r="M90">
            <v>0.16400000000000001</v>
          </cell>
          <cell r="N90">
            <v>5.6</v>
          </cell>
          <cell r="O90">
            <v>1.41</v>
          </cell>
          <cell r="P90">
            <v>0.90600000000000003</v>
          </cell>
          <cell r="Q90">
            <v>1.9450000000000001</v>
          </cell>
          <cell r="T90">
            <v>1</v>
          </cell>
          <cell r="V90">
            <v>1.65</v>
          </cell>
          <cell r="W90">
            <v>1.4</v>
          </cell>
          <cell r="X90">
            <v>0</v>
          </cell>
          <cell r="Y90">
            <v>1.9450000000000001</v>
          </cell>
          <cell r="Z90">
            <v>3.5</v>
          </cell>
          <cell r="AA90">
            <v>2.2999999999999998</v>
          </cell>
          <cell r="AB90">
            <v>3.6</v>
          </cell>
          <cell r="AC90">
            <v>2.4</v>
          </cell>
          <cell r="AD90">
            <v>10000</v>
          </cell>
          <cell r="AE90">
            <v>20000</v>
          </cell>
          <cell r="AF90" t="str">
            <v>NRC</v>
          </cell>
          <cell r="AH90">
            <v>3.35</v>
          </cell>
          <cell r="AK90" t="str">
            <v>4-NRC</v>
          </cell>
          <cell r="AL90">
            <v>8000</v>
          </cell>
          <cell r="AM90">
            <v>4</v>
          </cell>
          <cell r="AN90">
            <v>488</v>
          </cell>
          <cell r="AP90" t="str">
            <v>TATA 92 ST 5 RV</v>
          </cell>
          <cell r="AT90">
            <v>0</v>
          </cell>
          <cell r="AU90">
            <v>0</v>
          </cell>
          <cell r="AV90">
            <v>0</v>
          </cell>
          <cell r="AW90">
            <v>0</v>
          </cell>
          <cell r="AX90">
            <v>0</v>
          </cell>
          <cell r="BB90">
            <v>0</v>
          </cell>
          <cell r="BF90">
            <v>0</v>
          </cell>
          <cell r="BG90">
            <v>447.46</v>
          </cell>
          <cell r="BH90">
            <v>54.68</v>
          </cell>
          <cell r="BI90">
            <v>5.15</v>
          </cell>
          <cell r="BJ90">
            <v>507.28999999999996</v>
          </cell>
          <cell r="BL90">
            <v>375.87</v>
          </cell>
          <cell r="BM90">
            <v>45.93</v>
          </cell>
          <cell r="BN90">
            <v>4.33</v>
          </cell>
          <cell r="BO90">
            <v>426.13</v>
          </cell>
          <cell r="BP90">
            <v>0</v>
          </cell>
        </row>
        <row r="91">
          <cell r="B91">
            <v>490</v>
          </cell>
          <cell r="C91" t="str">
            <v>TATA 4 RV( RC)</v>
          </cell>
          <cell r="G91">
            <v>138</v>
          </cell>
          <cell r="H91" t="str">
            <v>M/C</v>
          </cell>
          <cell r="I91">
            <v>4</v>
          </cell>
          <cell r="J91">
            <v>6.5</v>
          </cell>
          <cell r="O91">
            <v>1.4460000000000002</v>
          </cell>
          <cell r="P91">
            <v>0.88300000000000001</v>
          </cell>
          <cell r="Q91">
            <v>1.716</v>
          </cell>
          <cell r="U91">
            <v>1</v>
          </cell>
          <cell r="W91">
            <v>1.55</v>
          </cell>
          <cell r="X91">
            <v>0</v>
          </cell>
          <cell r="AD91">
            <v>30000</v>
          </cell>
          <cell r="AE91">
            <v>140000</v>
          </cell>
          <cell r="AF91" t="str">
            <v>RC</v>
          </cell>
          <cell r="AK91" t="str">
            <v>4-RC</v>
          </cell>
          <cell r="AL91">
            <v>1000</v>
          </cell>
          <cell r="AM91">
            <v>5</v>
          </cell>
          <cell r="AN91">
            <v>490</v>
          </cell>
          <cell r="AP91" t="str">
            <v>TATA 4 RV( RC)</v>
          </cell>
          <cell r="AT91">
            <v>0</v>
          </cell>
          <cell r="AX91">
            <v>0</v>
          </cell>
          <cell r="BB91">
            <v>0</v>
          </cell>
          <cell r="BC91">
            <v>371.55</v>
          </cell>
          <cell r="BD91">
            <v>37.159999999999997</v>
          </cell>
          <cell r="BE91">
            <v>4.12</v>
          </cell>
          <cell r="BF91">
            <v>412.83</v>
          </cell>
          <cell r="BJ91">
            <v>0</v>
          </cell>
          <cell r="BL91">
            <v>0</v>
          </cell>
          <cell r="BM91">
            <v>0</v>
          </cell>
          <cell r="BN91">
            <v>0</v>
          </cell>
          <cell r="BO91">
            <v>0</v>
          </cell>
          <cell r="BP91">
            <v>0</v>
          </cell>
        </row>
        <row r="92">
          <cell r="B92">
            <v>492</v>
          </cell>
          <cell r="C92" t="str">
            <v>TATA 92 5RV( R/C)</v>
          </cell>
          <cell r="D92">
            <v>0</v>
          </cell>
          <cell r="F92" t="str">
            <v>PMS-I</v>
          </cell>
          <cell r="G92">
            <v>138</v>
          </cell>
          <cell r="H92" t="str">
            <v>M/C</v>
          </cell>
          <cell r="I92">
            <v>4.5</v>
          </cell>
          <cell r="J92">
            <v>6.5</v>
          </cell>
          <cell r="K92">
            <v>0</v>
          </cell>
          <cell r="O92">
            <v>1.446</v>
          </cell>
          <cell r="P92">
            <v>0.85799999999999998</v>
          </cell>
          <cell r="Q92">
            <v>1.716</v>
          </cell>
          <cell r="U92">
            <v>1</v>
          </cell>
          <cell r="W92">
            <v>1.55</v>
          </cell>
          <cell r="X92">
            <v>0</v>
          </cell>
          <cell r="Z92">
            <v>5.16</v>
          </cell>
          <cell r="AA92">
            <v>2.9</v>
          </cell>
          <cell r="AB92">
            <v>5.26</v>
          </cell>
          <cell r="AC92">
            <v>3</v>
          </cell>
          <cell r="AD92">
            <v>30000</v>
          </cell>
          <cell r="AE92">
            <v>125000</v>
          </cell>
          <cell r="AF92" t="str">
            <v>RC</v>
          </cell>
          <cell r="AH92">
            <v>6.45</v>
          </cell>
          <cell r="AK92" t="str">
            <v>4-RC</v>
          </cell>
          <cell r="AL92">
            <v>13200</v>
          </cell>
          <cell r="AM92">
            <v>5</v>
          </cell>
          <cell r="AN92">
            <v>492</v>
          </cell>
          <cell r="AP92" t="str">
            <v>TATA 92 5RV( R/C)</v>
          </cell>
          <cell r="AT92">
            <v>0</v>
          </cell>
          <cell r="AU92">
            <v>0</v>
          </cell>
          <cell r="AV92">
            <v>0</v>
          </cell>
          <cell r="AW92">
            <v>0</v>
          </cell>
          <cell r="AX92">
            <v>0</v>
          </cell>
          <cell r="BB92">
            <v>0</v>
          </cell>
          <cell r="BC92">
            <v>378</v>
          </cell>
          <cell r="BD92">
            <v>37.799999999999997</v>
          </cell>
          <cell r="BE92">
            <v>4.2</v>
          </cell>
          <cell r="BF92">
            <v>420</v>
          </cell>
          <cell r="BG92">
            <v>544.42999999999995</v>
          </cell>
          <cell r="BH92">
            <v>54.68</v>
          </cell>
          <cell r="BI92">
            <v>5.15</v>
          </cell>
          <cell r="BJ92">
            <v>604.26</v>
          </cell>
          <cell r="BL92">
            <v>457.32</v>
          </cell>
          <cell r="BM92">
            <v>45.93</v>
          </cell>
          <cell r="BN92">
            <v>4.33</v>
          </cell>
          <cell r="BO92">
            <v>507.58</v>
          </cell>
          <cell r="BP92">
            <v>0</v>
          </cell>
        </row>
        <row r="93">
          <cell r="B93">
            <v>493</v>
          </cell>
          <cell r="C93" t="str">
            <v>TATA 92 Ø 5RV (ZA)  -ST</v>
          </cell>
          <cell r="D93">
            <v>3.9</v>
          </cell>
          <cell r="E93">
            <v>5.5E-2</v>
          </cell>
          <cell r="F93" t="str">
            <v>PMS-I</v>
          </cell>
          <cell r="G93">
            <v>138</v>
          </cell>
          <cell r="H93" t="str">
            <v>FORGE</v>
          </cell>
          <cell r="I93">
            <v>3.5</v>
          </cell>
          <cell r="J93">
            <v>2.6</v>
          </cell>
          <cell r="K93">
            <v>2.2999999999999998</v>
          </cell>
          <cell r="L93">
            <v>1.6</v>
          </cell>
          <cell r="M93">
            <v>0.16400000000000001</v>
          </cell>
          <cell r="N93">
            <v>5.6</v>
          </cell>
          <cell r="O93">
            <v>1.41</v>
          </cell>
          <cell r="P93">
            <v>0.90600000000000003</v>
          </cell>
          <cell r="Q93">
            <v>1.9450000000000001</v>
          </cell>
          <cell r="T93">
            <v>1</v>
          </cell>
          <cell r="V93">
            <v>1.65</v>
          </cell>
          <cell r="W93">
            <v>1.55</v>
          </cell>
          <cell r="X93">
            <v>0</v>
          </cell>
          <cell r="Y93">
            <v>1.9450000000000001</v>
          </cell>
          <cell r="Z93">
            <v>3.5</v>
          </cell>
          <cell r="AA93">
            <v>2.2999999999999998</v>
          </cell>
          <cell r="AB93">
            <v>3.6</v>
          </cell>
          <cell r="AC93">
            <v>2.4</v>
          </cell>
          <cell r="AD93">
            <v>10000</v>
          </cell>
          <cell r="AE93">
            <v>20000</v>
          </cell>
          <cell r="AF93" t="str">
            <v>NRC</v>
          </cell>
          <cell r="AH93">
            <v>2.5500000000000003</v>
          </cell>
          <cell r="AK93" t="str">
            <v>4-NRC</v>
          </cell>
          <cell r="AL93">
            <v>40000</v>
          </cell>
          <cell r="AM93">
            <v>4</v>
          </cell>
          <cell r="AN93">
            <v>493</v>
          </cell>
          <cell r="AP93" t="str">
            <v>TATA 92 Ø 5RV (ZA)  -ST</v>
          </cell>
          <cell r="AT93">
            <v>0</v>
          </cell>
          <cell r="AU93">
            <v>0</v>
          </cell>
          <cell r="AV93">
            <v>0</v>
          </cell>
          <cell r="AW93">
            <v>0</v>
          </cell>
          <cell r="AX93">
            <v>0</v>
          </cell>
          <cell r="BB93">
            <v>0</v>
          </cell>
          <cell r="BF93">
            <v>0</v>
          </cell>
          <cell r="BG93">
            <v>447.46</v>
          </cell>
          <cell r="BH93">
            <v>54.68</v>
          </cell>
          <cell r="BI93">
            <v>5.15</v>
          </cell>
          <cell r="BJ93">
            <v>507.28999999999996</v>
          </cell>
          <cell r="BL93">
            <v>375.87</v>
          </cell>
          <cell r="BM93">
            <v>45.93</v>
          </cell>
          <cell r="BN93">
            <v>4.33</v>
          </cell>
          <cell r="BO93">
            <v>426.13</v>
          </cell>
          <cell r="BP93">
            <v>0</v>
          </cell>
        </row>
        <row r="94">
          <cell r="B94">
            <v>495</v>
          </cell>
          <cell r="C94" t="str">
            <v>TATA 92 S.T. 2.5 mm</v>
          </cell>
          <cell r="D94">
            <v>4</v>
          </cell>
          <cell r="E94">
            <v>5.5E-2</v>
          </cell>
          <cell r="F94" t="str">
            <v>PMS-I</v>
          </cell>
          <cell r="G94">
            <v>138</v>
          </cell>
          <cell r="H94" t="str">
            <v>FORGE</v>
          </cell>
          <cell r="I94">
            <v>3.5</v>
          </cell>
          <cell r="J94">
            <v>2.6</v>
          </cell>
          <cell r="K94">
            <v>2.4</v>
          </cell>
          <cell r="L94">
            <v>1.6</v>
          </cell>
          <cell r="M94">
            <v>0.16400000000000001</v>
          </cell>
          <cell r="N94">
            <v>5.6</v>
          </cell>
          <cell r="O94">
            <v>1.41</v>
          </cell>
          <cell r="P94">
            <v>0.90600000000000003</v>
          </cell>
          <cell r="Q94">
            <v>1.9450000000000001</v>
          </cell>
          <cell r="T94">
            <v>1</v>
          </cell>
          <cell r="V94">
            <v>1.65</v>
          </cell>
          <cell r="W94">
            <v>1.55</v>
          </cell>
          <cell r="X94">
            <v>0</v>
          </cell>
          <cell r="Y94">
            <v>1.9450000000000001</v>
          </cell>
          <cell r="Z94">
            <v>3.5</v>
          </cell>
          <cell r="AA94">
            <v>2.2999999999999998</v>
          </cell>
          <cell r="AB94">
            <v>3.6</v>
          </cell>
          <cell r="AC94">
            <v>2.4</v>
          </cell>
          <cell r="AD94">
            <v>10000</v>
          </cell>
          <cell r="AE94">
            <v>20000</v>
          </cell>
          <cell r="AF94" t="str">
            <v>NRC</v>
          </cell>
          <cell r="AH94">
            <v>2.5500000000000003</v>
          </cell>
          <cell r="AK94" t="str">
            <v>4-NRC</v>
          </cell>
          <cell r="AL94">
            <v>3500</v>
          </cell>
          <cell r="AM94">
            <v>4</v>
          </cell>
          <cell r="AN94">
            <v>495</v>
          </cell>
          <cell r="AP94" t="str">
            <v>TATA 92 S.T. 2.5 mm</v>
          </cell>
          <cell r="AT94">
            <v>0</v>
          </cell>
          <cell r="AU94">
            <v>0</v>
          </cell>
          <cell r="AV94">
            <v>0</v>
          </cell>
          <cell r="AW94">
            <v>0</v>
          </cell>
          <cell r="AX94">
            <v>0</v>
          </cell>
          <cell r="BB94">
            <v>0</v>
          </cell>
          <cell r="BF94">
            <v>0</v>
          </cell>
          <cell r="BG94">
            <v>447.46</v>
          </cell>
          <cell r="BH94">
            <v>54.68</v>
          </cell>
          <cell r="BI94">
            <v>5.15</v>
          </cell>
          <cell r="BJ94">
            <v>507.28999999999996</v>
          </cell>
          <cell r="BL94">
            <v>375.87</v>
          </cell>
          <cell r="BM94">
            <v>45.93</v>
          </cell>
          <cell r="BN94">
            <v>4.33</v>
          </cell>
          <cell r="BO94">
            <v>426.13</v>
          </cell>
          <cell r="BP94">
            <v>0</v>
          </cell>
        </row>
        <row r="95">
          <cell r="B95">
            <v>496</v>
          </cell>
          <cell r="C95" t="str">
            <v>TATA 3 RV   (RC)</v>
          </cell>
          <cell r="G95">
            <v>138</v>
          </cell>
          <cell r="H95" t="str">
            <v>M/C</v>
          </cell>
          <cell r="I95">
            <v>3.5</v>
          </cell>
          <cell r="J95">
            <v>4.9000000000000004</v>
          </cell>
          <cell r="O95">
            <v>1.341</v>
          </cell>
          <cell r="P95">
            <v>0.84700000000000009</v>
          </cell>
          <cell r="Q95">
            <v>1.5760000000000001</v>
          </cell>
          <cell r="U95">
            <v>1</v>
          </cell>
          <cell r="W95">
            <v>1.55</v>
          </cell>
          <cell r="X95">
            <v>0</v>
          </cell>
          <cell r="AD95">
            <v>30000</v>
          </cell>
          <cell r="AE95">
            <v>140000</v>
          </cell>
          <cell r="AF95" t="str">
            <v>RC</v>
          </cell>
          <cell r="AK95" t="str">
            <v>4-RC</v>
          </cell>
          <cell r="AL95">
            <v>7000</v>
          </cell>
          <cell r="AM95">
            <v>5</v>
          </cell>
          <cell r="AN95">
            <v>496</v>
          </cell>
          <cell r="AP95" t="str">
            <v>TATA 3 RV   (RC)</v>
          </cell>
          <cell r="AT95">
            <v>0</v>
          </cell>
          <cell r="AX95">
            <v>0</v>
          </cell>
          <cell r="BB95">
            <v>0</v>
          </cell>
          <cell r="BC95">
            <v>371.55</v>
          </cell>
          <cell r="BD95">
            <v>37.159999999999997</v>
          </cell>
          <cell r="BE95">
            <v>4.12</v>
          </cell>
          <cell r="BF95">
            <v>412.83</v>
          </cell>
          <cell r="BJ95">
            <v>0</v>
          </cell>
          <cell r="BL95">
            <v>0</v>
          </cell>
          <cell r="BM95">
            <v>0</v>
          </cell>
          <cell r="BN95">
            <v>0</v>
          </cell>
          <cell r="BO95">
            <v>0</v>
          </cell>
          <cell r="BP95">
            <v>0</v>
          </cell>
        </row>
        <row r="96">
          <cell r="B96">
            <v>499</v>
          </cell>
          <cell r="C96" t="str">
            <v>OM 352 (RC)</v>
          </cell>
          <cell r="G96">
            <v>138</v>
          </cell>
          <cell r="H96" t="str">
            <v>M/C</v>
          </cell>
          <cell r="I96">
            <v>5</v>
          </cell>
          <cell r="J96">
            <v>6</v>
          </cell>
          <cell r="O96">
            <v>1.341</v>
          </cell>
          <cell r="P96">
            <v>0.84700000000000009</v>
          </cell>
          <cell r="Q96">
            <v>1.5760000000000001</v>
          </cell>
          <cell r="U96">
            <v>1</v>
          </cell>
          <cell r="W96">
            <v>1.55</v>
          </cell>
          <cell r="X96">
            <v>0</v>
          </cell>
          <cell r="AD96">
            <v>30000</v>
          </cell>
          <cell r="AE96">
            <v>140000</v>
          </cell>
          <cell r="AF96" t="str">
            <v>RC</v>
          </cell>
          <cell r="AK96" t="str">
            <v>4-RC</v>
          </cell>
          <cell r="AL96">
            <v>1200</v>
          </cell>
          <cell r="AM96">
            <v>5</v>
          </cell>
          <cell r="AN96">
            <v>499</v>
          </cell>
          <cell r="AP96" t="str">
            <v>OM 352 (RC)</v>
          </cell>
          <cell r="AT96">
            <v>0</v>
          </cell>
          <cell r="AX96">
            <v>0</v>
          </cell>
          <cell r="BB96">
            <v>0</v>
          </cell>
          <cell r="BC96">
            <v>371.55</v>
          </cell>
          <cell r="BD96">
            <v>37.159999999999997</v>
          </cell>
          <cell r="BE96">
            <v>4.12</v>
          </cell>
          <cell r="BF96">
            <v>412.83</v>
          </cell>
          <cell r="BJ96">
            <v>0</v>
          </cell>
          <cell r="BL96">
            <v>0</v>
          </cell>
          <cell r="BM96">
            <v>0</v>
          </cell>
          <cell r="BN96">
            <v>0</v>
          </cell>
          <cell r="BO96">
            <v>0</v>
          </cell>
          <cell r="BP96">
            <v>0</v>
          </cell>
        </row>
        <row r="97">
          <cell r="B97">
            <v>510</v>
          </cell>
          <cell r="C97" t="str">
            <v>EICHER</v>
          </cell>
          <cell r="F97" t="str">
            <v>PMS-I</v>
          </cell>
          <cell r="G97">
            <v>138</v>
          </cell>
          <cell r="H97" t="str">
            <v>M/C</v>
          </cell>
          <cell r="I97">
            <v>3.7</v>
          </cell>
          <cell r="J97">
            <v>13</v>
          </cell>
          <cell r="K97">
            <v>0</v>
          </cell>
          <cell r="O97">
            <v>2.54</v>
          </cell>
          <cell r="P97">
            <v>1.87</v>
          </cell>
          <cell r="Q97">
            <v>3.09</v>
          </cell>
          <cell r="W97">
            <v>2.35</v>
          </cell>
          <cell r="X97">
            <v>0</v>
          </cell>
          <cell r="Z97">
            <v>3.4</v>
          </cell>
          <cell r="AA97">
            <v>13.4</v>
          </cell>
          <cell r="AB97">
            <v>3.5</v>
          </cell>
          <cell r="AC97">
            <v>13.5</v>
          </cell>
          <cell r="AD97">
            <v>20000</v>
          </cell>
          <cell r="AE97">
            <v>130000</v>
          </cell>
          <cell r="AF97" t="str">
            <v>NRC</v>
          </cell>
          <cell r="AH97">
            <v>12.95</v>
          </cell>
          <cell r="AK97" t="str">
            <v>7-NRC</v>
          </cell>
          <cell r="AL97">
            <v>7000</v>
          </cell>
          <cell r="AM97">
            <v>3</v>
          </cell>
          <cell r="AN97">
            <v>510</v>
          </cell>
          <cell r="AP97" t="str">
            <v>EICHER</v>
          </cell>
          <cell r="AT97">
            <v>0</v>
          </cell>
          <cell r="AU97">
            <v>0</v>
          </cell>
          <cell r="AV97">
            <v>0</v>
          </cell>
          <cell r="AW97">
            <v>0</v>
          </cell>
          <cell r="AX97">
            <v>0</v>
          </cell>
          <cell r="BB97">
            <v>0</v>
          </cell>
          <cell r="BF97">
            <v>0</v>
          </cell>
          <cell r="BG97">
            <v>700.25</v>
          </cell>
          <cell r="BH97">
            <v>160.05000000000001</v>
          </cell>
          <cell r="BI97">
            <v>6.61</v>
          </cell>
          <cell r="BJ97">
            <v>866.91000000000008</v>
          </cell>
          <cell r="BL97">
            <v>588.21</v>
          </cell>
          <cell r="BM97">
            <v>134.44</v>
          </cell>
          <cell r="BN97">
            <v>5.55</v>
          </cell>
          <cell r="BO97">
            <v>728.2</v>
          </cell>
          <cell r="BP97">
            <v>0</v>
          </cell>
        </row>
        <row r="98">
          <cell r="B98">
            <v>511</v>
          </cell>
          <cell r="C98" t="str">
            <v>ESCORTS 335</v>
          </cell>
          <cell r="F98" t="str">
            <v>PMS-I</v>
          </cell>
          <cell r="G98">
            <v>124</v>
          </cell>
          <cell r="H98" t="str">
            <v>M/C</v>
          </cell>
          <cell r="I98">
            <v>2.4</v>
          </cell>
          <cell r="J98">
            <v>6.3</v>
          </cell>
          <cell r="K98">
            <v>0</v>
          </cell>
          <cell r="O98">
            <v>1.643</v>
          </cell>
          <cell r="P98">
            <v>1.29</v>
          </cell>
          <cell r="Q98">
            <v>2.6560000000000001</v>
          </cell>
          <cell r="W98">
            <v>2.1</v>
          </cell>
          <cell r="X98">
            <v>0</v>
          </cell>
          <cell r="Z98">
            <v>2.1</v>
          </cell>
          <cell r="AA98">
            <v>6.1000000000000005</v>
          </cell>
          <cell r="AB98">
            <v>2.2000000000000002</v>
          </cell>
          <cell r="AC98">
            <v>6.2</v>
          </cell>
          <cell r="AD98">
            <v>20000</v>
          </cell>
          <cell r="AE98">
            <v>135000</v>
          </cell>
          <cell r="AF98" t="str">
            <v>NRC</v>
          </cell>
          <cell r="AH98">
            <v>6.25</v>
          </cell>
          <cell r="AK98" t="str">
            <v>7-NRC</v>
          </cell>
          <cell r="AL98">
            <v>7500</v>
          </cell>
          <cell r="AM98">
            <v>3</v>
          </cell>
          <cell r="AN98">
            <v>511</v>
          </cell>
          <cell r="AP98" t="str">
            <v>ESCORTS 335</v>
          </cell>
          <cell r="AT98">
            <v>0</v>
          </cell>
          <cell r="AU98">
            <v>515.4</v>
          </cell>
          <cell r="AV98">
            <v>108.47</v>
          </cell>
          <cell r="AW98">
            <v>8.06</v>
          </cell>
          <cell r="AX98">
            <v>631.92999999999995</v>
          </cell>
          <cell r="BB98">
            <v>0</v>
          </cell>
          <cell r="BF98">
            <v>0</v>
          </cell>
          <cell r="BG98">
            <v>611.09</v>
          </cell>
          <cell r="BH98">
            <v>143.03</v>
          </cell>
          <cell r="BI98">
            <v>10.56</v>
          </cell>
          <cell r="BJ98">
            <v>764.68000000000006</v>
          </cell>
          <cell r="BL98">
            <v>513.32000000000005</v>
          </cell>
          <cell r="BM98">
            <v>120.15</v>
          </cell>
          <cell r="BN98">
            <v>8.8699999999999992</v>
          </cell>
          <cell r="BO98">
            <v>642.34</v>
          </cell>
          <cell r="BP98">
            <v>0</v>
          </cell>
        </row>
        <row r="99">
          <cell r="B99">
            <v>512</v>
          </cell>
          <cell r="C99" t="str">
            <v>ESCORTS 228</v>
          </cell>
          <cell r="F99" t="str">
            <v>PMS-I</v>
          </cell>
          <cell r="G99">
            <v>124</v>
          </cell>
          <cell r="H99" t="str">
            <v>M/C</v>
          </cell>
          <cell r="I99">
            <v>3.5</v>
          </cell>
          <cell r="J99">
            <v>2</v>
          </cell>
          <cell r="K99">
            <v>0</v>
          </cell>
          <cell r="O99">
            <v>1.9470000000000001</v>
          </cell>
          <cell r="P99">
            <v>1.4850000000000001</v>
          </cell>
          <cell r="Q99">
            <v>3.33</v>
          </cell>
          <cell r="W99">
            <v>2.7</v>
          </cell>
          <cell r="X99">
            <v>0</v>
          </cell>
          <cell r="Z99">
            <v>3.1999999999999997</v>
          </cell>
          <cell r="AA99">
            <v>1.7999999999999998</v>
          </cell>
          <cell r="AB99">
            <v>3.3</v>
          </cell>
          <cell r="AC99">
            <v>1.9</v>
          </cell>
          <cell r="AD99">
            <v>20000</v>
          </cell>
          <cell r="AE99">
            <v>135000</v>
          </cell>
          <cell r="AF99" t="str">
            <v>NRC</v>
          </cell>
          <cell r="AH99">
            <v>1.95</v>
          </cell>
          <cell r="AK99" t="str">
            <v>7-NRC</v>
          </cell>
          <cell r="AL99">
            <v>1000</v>
          </cell>
          <cell r="AM99">
            <v>3</v>
          </cell>
          <cell r="AN99">
            <v>512</v>
          </cell>
          <cell r="AP99" t="str">
            <v>ESCORTS 228</v>
          </cell>
          <cell r="AT99">
            <v>0</v>
          </cell>
          <cell r="AU99">
            <v>554.53</v>
          </cell>
          <cell r="AV99">
            <v>98.61</v>
          </cell>
          <cell r="AW99">
            <v>5.66</v>
          </cell>
          <cell r="AX99">
            <v>658.8</v>
          </cell>
          <cell r="BB99">
            <v>0</v>
          </cell>
          <cell r="BF99">
            <v>0</v>
          </cell>
          <cell r="BG99">
            <v>941.91</v>
          </cell>
          <cell r="BH99">
            <v>171.69</v>
          </cell>
          <cell r="BI99">
            <v>10.56</v>
          </cell>
          <cell r="BJ99">
            <v>1124.1599999999999</v>
          </cell>
          <cell r="BL99">
            <v>791.2</v>
          </cell>
          <cell r="BM99">
            <v>144.22</v>
          </cell>
          <cell r="BN99">
            <v>8.8699999999999992</v>
          </cell>
          <cell r="BO99">
            <v>944.29000000000008</v>
          </cell>
          <cell r="BP99">
            <v>0</v>
          </cell>
        </row>
        <row r="100">
          <cell r="B100">
            <v>513</v>
          </cell>
          <cell r="C100" t="str">
            <v>ESCORTS 342</v>
          </cell>
          <cell r="F100" t="str">
            <v>PMS-I</v>
          </cell>
          <cell r="G100">
            <v>124</v>
          </cell>
          <cell r="H100" t="str">
            <v>M/C</v>
          </cell>
          <cell r="I100">
            <v>3.5</v>
          </cell>
          <cell r="J100">
            <v>2</v>
          </cell>
          <cell r="K100">
            <v>0</v>
          </cell>
          <cell r="O100">
            <v>1.9470000000000001</v>
          </cell>
          <cell r="P100">
            <v>1.4850000000000001</v>
          </cell>
          <cell r="Q100">
            <v>3.33</v>
          </cell>
          <cell r="W100">
            <v>2.7</v>
          </cell>
          <cell r="X100">
            <v>0</v>
          </cell>
          <cell r="Z100">
            <v>3.1999999999999997</v>
          </cell>
          <cell r="AA100">
            <v>1.7999999999999998</v>
          </cell>
          <cell r="AB100">
            <v>3.3</v>
          </cell>
          <cell r="AC100">
            <v>1.9</v>
          </cell>
          <cell r="AD100">
            <v>20000</v>
          </cell>
          <cell r="AE100">
            <v>135000</v>
          </cell>
          <cell r="AF100" t="str">
            <v>NRC</v>
          </cell>
          <cell r="AH100">
            <v>1.95</v>
          </cell>
          <cell r="AK100" t="str">
            <v>7-NRC</v>
          </cell>
          <cell r="AL100">
            <v>1800</v>
          </cell>
          <cell r="AM100">
            <v>3</v>
          </cell>
          <cell r="AN100">
            <v>513</v>
          </cell>
          <cell r="AP100" t="str">
            <v>ESCORTS 342</v>
          </cell>
          <cell r="AT100">
            <v>0</v>
          </cell>
          <cell r="AU100">
            <v>554.53</v>
          </cell>
          <cell r="AV100">
            <v>98.61</v>
          </cell>
          <cell r="AW100">
            <v>5.66</v>
          </cell>
          <cell r="AX100">
            <v>658.8</v>
          </cell>
          <cell r="BB100">
            <v>0</v>
          </cell>
          <cell r="BF100">
            <v>0</v>
          </cell>
          <cell r="BG100">
            <v>941.91</v>
          </cell>
          <cell r="BH100">
            <v>171.69</v>
          </cell>
          <cell r="BI100">
            <v>10.56</v>
          </cell>
          <cell r="BJ100">
            <v>1124.1599999999999</v>
          </cell>
          <cell r="BL100">
            <v>791.2</v>
          </cell>
          <cell r="BM100">
            <v>144.22</v>
          </cell>
          <cell r="BN100">
            <v>8.8699999999999992</v>
          </cell>
          <cell r="BO100">
            <v>944.29000000000008</v>
          </cell>
          <cell r="BP100">
            <v>0</v>
          </cell>
        </row>
        <row r="101">
          <cell r="B101">
            <v>517</v>
          </cell>
          <cell r="C101" t="str">
            <v>FORD 3610 - 4RV-(RC)</v>
          </cell>
          <cell r="F101" t="str">
            <v>PMS-I</v>
          </cell>
          <cell r="G101">
            <v>124</v>
          </cell>
          <cell r="H101" t="str">
            <v>M/C</v>
          </cell>
          <cell r="I101">
            <v>6</v>
          </cell>
          <cell r="J101">
            <v>8</v>
          </cell>
          <cell r="K101">
            <v>0</v>
          </cell>
          <cell r="O101">
            <v>1.9650000000000001</v>
          </cell>
          <cell r="P101">
            <v>1.5329999999999999</v>
          </cell>
          <cell r="Q101">
            <v>3.1749999999999998</v>
          </cell>
          <cell r="U101">
            <v>1</v>
          </cell>
          <cell r="W101">
            <v>2.1</v>
          </cell>
          <cell r="X101">
            <v>0</v>
          </cell>
          <cell r="Z101">
            <v>5.7</v>
          </cell>
          <cell r="AA101">
            <v>6.8000000000000007</v>
          </cell>
          <cell r="AB101">
            <v>5.8</v>
          </cell>
          <cell r="AC101">
            <v>6.9</v>
          </cell>
          <cell r="AD101">
            <v>20000</v>
          </cell>
          <cell r="AE101">
            <v>150000</v>
          </cell>
          <cell r="AF101" t="str">
            <v>RC</v>
          </cell>
          <cell r="AH101">
            <v>7.95</v>
          </cell>
          <cell r="AK101" t="str">
            <v>7-RC</v>
          </cell>
          <cell r="AL101">
            <v>3000</v>
          </cell>
          <cell r="AM101">
            <v>5</v>
          </cell>
          <cell r="AN101">
            <v>517</v>
          </cell>
          <cell r="AP101" t="str">
            <v>FORD 3610 - 4RV-(RC)</v>
          </cell>
          <cell r="AT101">
            <v>0</v>
          </cell>
          <cell r="AX101">
            <v>0</v>
          </cell>
          <cell r="BB101">
            <v>0</v>
          </cell>
          <cell r="BF101">
            <v>0</v>
          </cell>
          <cell r="BG101">
            <v>834.22</v>
          </cell>
          <cell r="BH101">
            <v>160.93</v>
          </cell>
          <cell r="BI101">
            <v>14.53</v>
          </cell>
          <cell r="BJ101">
            <v>1009.6800000000001</v>
          </cell>
          <cell r="BL101">
            <v>700.74</v>
          </cell>
          <cell r="BM101">
            <v>135.18</v>
          </cell>
          <cell r="BN101">
            <v>12.21</v>
          </cell>
          <cell r="BO101">
            <v>848.13</v>
          </cell>
          <cell r="BP101">
            <v>0</v>
          </cell>
        </row>
        <row r="102">
          <cell r="B102">
            <v>521</v>
          </cell>
          <cell r="C102" t="str">
            <v>FARMTRAC .ST</v>
          </cell>
          <cell r="F102" t="str">
            <v>PMS-I</v>
          </cell>
          <cell r="G102">
            <v>124</v>
          </cell>
          <cell r="H102" t="str">
            <v>M/C</v>
          </cell>
          <cell r="I102">
            <v>3.5</v>
          </cell>
          <cell r="J102">
            <v>2.5</v>
          </cell>
          <cell r="K102">
            <v>0</v>
          </cell>
          <cell r="O102">
            <v>1.877</v>
          </cell>
          <cell r="P102">
            <v>1.405</v>
          </cell>
          <cell r="Q102">
            <v>2.9289999999999998</v>
          </cell>
          <cell r="T102">
            <v>1</v>
          </cell>
          <cell r="V102">
            <v>2.5</v>
          </cell>
          <cell r="W102">
            <v>2.1</v>
          </cell>
          <cell r="X102">
            <v>0</v>
          </cell>
          <cell r="Z102">
            <v>3.01</v>
          </cell>
          <cell r="AA102">
            <v>2.2999999999999998</v>
          </cell>
          <cell r="AB102">
            <v>3.11</v>
          </cell>
          <cell r="AC102">
            <v>2.4</v>
          </cell>
          <cell r="AD102">
            <v>20000</v>
          </cell>
          <cell r="AE102">
            <v>145000</v>
          </cell>
          <cell r="AF102" t="str">
            <v>NRC</v>
          </cell>
          <cell r="AH102">
            <v>2.4500000000000002</v>
          </cell>
          <cell r="AK102" t="str">
            <v>7-NRC</v>
          </cell>
          <cell r="AL102">
            <v>8000</v>
          </cell>
          <cell r="AM102">
            <v>3</v>
          </cell>
          <cell r="AN102">
            <v>521</v>
          </cell>
          <cell r="AP102" t="str">
            <v>FARMTRAC .ST</v>
          </cell>
          <cell r="AT102">
            <v>0</v>
          </cell>
          <cell r="AU102">
            <v>0</v>
          </cell>
          <cell r="AV102">
            <v>0</v>
          </cell>
          <cell r="AW102">
            <v>0</v>
          </cell>
          <cell r="AX102">
            <v>0</v>
          </cell>
          <cell r="BB102">
            <v>0</v>
          </cell>
          <cell r="BF102">
            <v>0</v>
          </cell>
          <cell r="BG102">
            <v>514.12</v>
          </cell>
          <cell r="BH102">
            <v>160.93</v>
          </cell>
          <cell r="BI102">
            <v>14.25</v>
          </cell>
          <cell r="BJ102">
            <v>689.3</v>
          </cell>
          <cell r="BL102">
            <v>431.86</v>
          </cell>
          <cell r="BM102">
            <v>135.18</v>
          </cell>
          <cell r="BN102">
            <v>11.97</v>
          </cell>
          <cell r="BO102">
            <v>579.01</v>
          </cell>
          <cell r="BP102">
            <v>0</v>
          </cell>
        </row>
        <row r="103">
          <cell r="B103">
            <v>523</v>
          </cell>
          <cell r="C103" t="str">
            <v>PARTAP 1489 CC (ST)</v>
          </cell>
          <cell r="G103">
            <v>124</v>
          </cell>
          <cell r="H103" t="str">
            <v>M/C</v>
          </cell>
          <cell r="I103">
            <v>3</v>
          </cell>
          <cell r="J103">
            <v>2</v>
          </cell>
          <cell r="K103">
            <v>0</v>
          </cell>
          <cell r="O103">
            <v>0.58499999999999996</v>
          </cell>
          <cell r="P103">
            <v>0.433</v>
          </cell>
          <cell r="Q103">
            <v>0.90800000000000003</v>
          </cell>
          <cell r="T103">
            <v>1</v>
          </cell>
          <cell r="V103">
            <v>1.87</v>
          </cell>
          <cell r="W103">
            <v>1.25</v>
          </cell>
          <cell r="X103">
            <v>0</v>
          </cell>
          <cell r="Z103">
            <v>3.9</v>
          </cell>
          <cell r="AA103">
            <v>1.5999999999999999</v>
          </cell>
          <cell r="AB103">
            <v>4</v>
          </cell>
          <cell r="AC103">
            <v>1.7</v>
          </cell>
          <cell r="AD103">
            <v>50000</v>
          </cell>
          <cell r="AE103">
            <v>105000</v>
          </cell>
          <cell r="AF103" t="str">
            <v>NRC</v>
          </cell>
          <cell r="AH103">
            <v>1.95</v>
          </cell>
          <cell r="AK103" t="str">
            <v>2-NRC</v>
          </cell>
          <cell r="AL103">
            <v>50000</v>
          </cell>
          <cell r="AM103">
            <v>2</v>
          </cell>
          <cell r="AN103">
            <v>523</v>
          </cell>
          <cell r="AP103" t="str">
            <v>PARTAP 1489 CC (ST)</v>
          </cell>
          <cell r="AT103">
            <v>0</v>
          </cell>
          <cell r="AX103">
            <v>0</v>
          </cell>
          <cell r="BB103">
            <v>0</v>
          </cell>
          <cell r="BF103">
            <v>0</v>
          </cell>
          <cell r="BG103">
            <v>337.09</v>
          </cell>
          <cell r="BH103">
            <v>72.180000000000007</v>
          </cell>
          <cell r="BI103">
            <v>3.96</v>
          </cell>
          <cell r="BJ103">
            <v>413.22999999999996</v>
          </cell>
          <cell r="BL103">
            <v>283.16000000000003</v>
          </cell>
          <cell r="BM103">
            <v>60.63</v>
          </cell>
          <cell r="BN103">
            <v>3.33</v>
          </cell>
          <cell r="BO103">
            <v>347.12</v>
          </cell>
          <cell r="BP103">
            <v>0</v>
          </cell>
        </row>
        <row r="104">
          <cell r="B104">
            <v>526</v>
          </cell>
          <cell r="C104" t="str">
            <v>FORD 3600 (RC)</v>
          </cell>
          <cell r="F104" t="str">
            <v>PMS-I</v>
          </cell>
          <cell r="G104">
            <v>124</v>
          </cell>
          <cell r="H104" t="str">
            <v>M/C</v>
          </cell>
          <cell r="I104">
            <v>6</v>
          </cell>
          <cell r="J104">
            <v>8</v>
          </cell>
          <cell r="K104">
            <v>0</v>
          </cell>
          <cell r="O104">
            <v>1.9650000000000001</v>
          </cell>
          <cell r="P104">
            <v>1.5329999999999999</v>
          </cell>
          <cell r="Q104">
            <v>3.1749999999999998</v>
          </cell>
          <cell r="U104">
            <v>1</v>
          </cell>
          <cell r="W104">
            <v>2.1</v>
          </cell>
          <cell r="X104">
            <v>0</v>
          </cell>
          <cell r="Z104">
            <v>5.5100000000000007</v>
          </cell>
          <cell r="AA104">
            <v>6.8000000000000007</v>
          </cell>
          <cell r="AB104">
            <v>5.61</v>
          </cell>
          <cell r="AC104">
            <v>6.9</v>
          </cell>
          <cell r="AD104">
            <v>20000</v>
          </cell>
          <cell r="AE104">
            <v>150000</v>
          </cell>
          <cell r="AF104" t="str">
            <v>RC</v>
          </cell>
          <cell r="AH104">
            <v>7.95</v>
          </cell>
          <cell r="AK104" t="str">
            <v>7-RC</v>
          </cell>
          <cell r="AL104">
            <v>10000</v>
          </cell>
          <cell r="AM104">
            <v>5</v>
          </cell>
          <cell r="AN104">
            <v>526</v>
          </cell>
          <cell r="AP104" t="str">
            <v>FORD 3600 (RC)</v>
          </cell>
          <cell r="AT104">
            <v>0</v>
          </cell>
          <cell r="AX104">
            <v>0</v>
          </cell>
          <cell r="BB104">
            <v>0</v>
          </cell>
          <cell r="BF104">
            <v>0</v>
          </cell>
          <cell r="BG104">
            <v>632.38</v>
          </cell>
          <cell r="BH104">
            <v>160.93</v>
          </cell>
          <cell r="BI104">
            <v>14.25</v>
          </cell>
          <cell r="BJ104">
            <v>807.56</v>
          </cell>
          <cell r="BL104">
            <v>531.20000000000005</v>
          </cell>
          <cell r="BM104">
            <v>135.18</v>
          </cell>
          <cell r="BN104">
            <v>11.97</v>
          </cell>
          <cell r="BO104">
            <v>678.35</v>
          </cell>
          <cell r="BP104">
            <v>0</v>
          </cell>
        </row>
        <row r="105">
          <cell r="B105">
            <v>529</v>
          </cell>
          <cell r="C105" t="str">
            <v>ESCORTS 335 ST</v>
          </cell>
          <cell r="G105">
            <v>124</v>
          </cell>
          <cell r="H105" t="str">
            <v>M/C</v>
          </cell>
          <cell r="I105">
            <v>2.4</v>
          </cell>
          <cell r="J105">
            <v>6.3</v>
          </cell>
          <cell r="O105">
            <v>1.643</v>
          </cell>
          <cell r="P105">
            <v>1.29</v>
          </cell>
          <cell r="Q105">
            <v>2.6560000000000001</v>
          </cell>
          <cell r="T105">
            <v>1</v>
          </cell>
          <cell r="V105">
            <v>2.31</v>
          </cell>
          <cell r="W105">
            <v>2.1</v>
          </cell>
          <cell r="X105">
            <v>0</v>
          </cell>
          <cell r="AD105">
            <v>20000</v>
          </cell>
          <cell r="AE105">
            <v>135000</v>
          </cell>
          <cell r="AF105" t="str">
            <v>NRC</v>
          </cell>
          <cell r="AK105" t="str">
            <v>7-NRC</v>
          </cell>
          <cell r="AL105">
            <v>1000</v>
          </cell>
          <cell r="AM105">
            <v>3</v>
          </cell>
          <cell r="AN105">
            <v>529</v>
          </cell>
          <cell r="AP105" t="str">
            <v>ESCORTS 335 ST</v>
          </cell>
          <cell r="AT105">
            <v>0</v>
          </cell>
          <cell r="AX105">
            <v>0</v>
          </cell>
          <cell r="BB105">
            <v>0</v>
          </cell>
          <cell r="BF105">
            <v>0</v>
          </cell>
          <cell r="BG105">
            <v>616.09</v>
          </cell>
          <cell r="BH105">
            <v>143.03</v>
          </cell>
          <cell r="BI105">
            <v>10.56</v>
          </cell>
          <cell r="BJ105">
            <v>769.68000000000006</v>
          </cell>
          <cell r="BL105">
            <v>517.52</v>
          </cell>
          <cell r="BM105">
            <v>120.15</v>
          </cell>
          <cell r="BN105">
            <v>8.8699999999999992</v>
          </cell>
          <cell r="BO105">
            <v>646.54</v>
          </cell>
          <cell r="BP105">
            <v>0</v>
          </cell>
        </row>
        <row r="106">
          <cell r="B106">
            <v>530</v>
          </cell>
          <cell r="C106" t="str">
            <v>ESCORTS 312D-(RC)</v>
          </cell>
          <cell r="F106" t="str">
            <v>PMS-I</v>
          </cell>
          <cell r="G106">
            <v>124</v>
          </cell>
          <cell r="H106" t="str">
            <v>M/C</v>
          </cell>
          <cell r="I106">
            <v>6</v>
          </cell>
          <cell r="J106">
            <v>8</v>
          </cell>
          <cell r="K106">
            <v>0</v>
          </cell>
          <cell r="O106">
            <v>1.6180000000000001</v>
          </cell>
          <cell r="P106">
            <v>1.254</v>
          </cell>
          <cell r="Q106">
            <v>2.0299999999999998</v>
          </cell>
          <cell r="U106">
            <v>1</v>
          </cell>
          <cell r="W106">
            <v>2.1</v>
          </cell>
          <cell r="X106">
            <v>0</v>
          </cell>
          <cell r="Z106">
            <v>6.0100000000000007</v>
          </cell>
          <cell r="AA106">
            <v>4.7</v>
          </cell>
          <cell r="AB106">
            <v>6.11</v>
          </cell>
          <cell r="AC106">
            <v>4.8</v>
          </cell>
          <cell r="AD106">
            <v>20000</v>
          </cell>
          <cell r="AE106">
            <v>115000</v>
          </cell>
          <cell r="AF106" t="str">
            <v>RC</v>
          </cell>
          <cell r="AH106">
            <v>7.95</v>
          </cell>
          <cell r="AK106" t="str">
            <v>7-RC</v>
          </cell>
          <cell r="AL106">
            <v>24000</v>
          </cell>
          <cell r="AM106">
            <v>5</v>
          </cell>
          <cell r="AN106">
            <v>530</v>
          </cell>
          <cell r="AP106" t="str">
            <v>ESCORTS 312D-(RC)</v>
          </cell>
          <cell r="AQ106">
            <v>490</v>
          </cell>
          <cell r="AR106">
            <v>85</v>
          </cell>
          <cell r="AS106">
            <v>4</v>
          </cell>
          <cell r="AT106">
            <v>579</v>
          </cell>
          <cell r="AX106">
            <v>0</v>
          </cell>
          <cell r="BB106">
            <v>0</v>
          </cell>
          <cell r="BF106">
            <v>0</v>
          </cell>
          <cell r="BJ106">
            <v>0</v>
          </cell>
          <cell r="BL106">
            <v>0</v>
          </cell>
          <cell r="BM106">
            <v>0</v>
          </cell>
          <cell r="BN106">
            <v>0</v>
          </cell>
          <cell r="BO106">
            <v>0</v>
          </cell>
          <cell r="BP106">
            <v>0</v>
          </cell>
        </row>
        <row r="107">
          <cell r="B107">
            <v>531</v>
          </cell>
          <cell r="C107" t="str">
            <v>ESCORTS 312 D</v>
          </cell>
          <cell r="F107" t="str">
            <v>PMS-I</v>
          </cell>
          <cell r="G107">
            <v>124</v>
          </cell>
          <cell r="H107" t="str">
            <v>M/C</v>
          </cell>
          <cell r="I107">
            <v>3</v>
          </cell>
          <cell r="J107">
            <v>3.4</v>
          </cell>
          <cell r="K107">
            <v>0</v>
          </cell>
          <cell r="O107">
            <v>1.677</v>
          </cell>
          <cell r="P107">
            <v>1.284</v>
          </cell>
          <cell r="Q107">
            <v>2.86</v>
          </cell>
          <cell r="W107">
            <v>2.1</v>
          </cell>
          <cell r="X107">
            <v>0</v>
          </cell>
          <cell r="Z107">
            <v>2.8</v>
          </cell>
          <cell r="AA107">
            <v>3.3</v>
          </cell>
          <cell r="AB107">
            <v>2.9</v>
          </cell>
          <cell r="AC107">
            <v>3.4</v>
          </cell>
          <cell r="AD107">
            <v>20000</v>
          </cell>
          <cell r="AE107">
            <v>140000</v>
          </cell>
          <cell r="AF107" t="str">
            <v>NRC</v>
          </cell>
          <cell r="AH107">
            <v>3.35</v>
          </cell>
          <cell r="AK107" t="str">
            <v>7-NRC</v>
          </cell>
          <cell r="AL107">
            <v>17000</v>
          </cell>
          <cell r="AM107">
            <v>3</v>
          </cell>
          <cell r="AN107">
            <v>531</v>
          </cell>
          <cell r="AP107" t="str">
            <v>ESCORTS 312 D</v>
          </cell>
          <cell r="AQ107">
            <v>409.15</v>
          </cell>
          <cell r="AR107">
            <v>72.349999999999994</v>
          </cell>
          <cell r="AS107">
            <v>4</v>
          </cell>
          <cell r="AT107">
            <v>485.5</v>
          </cell>
          <cell r="AX107">
            <v>0</v>
          </cell>
          <cell r="BB107">
            <v>0</v>
          </cell>
          <cell r="BF107">
            <v>0</v>
          </cell>
          <cell r="BG107">
            <v>611.09</v>
          </cell>
          <cell r="BH107">
            <v>143.03</v>
          </cell>
          <cell r="BI107">
            <v>10.56</v>
          </cell>
          <cell r="BJ107">
            <v>764.68000000000006</v>
          </cell>
          <cell r="BL107">
            <v>513.32000000000005</v>
          </cell>
          <cell r="BM107">
            <v>120.15</v>
          </cell>
          <cell r="BN107">
            <v>8.8699999999999992</v>
          </cell>
          <cell r="BO107">
            <v>642.34</v>
          </cell>
          <cell r="BP107">
            <v>0</v>
          </cell>
        </row>
        <row r="108">
          <cell r="B108">
            <v>534</v>
          </cell>
          <cell r="C108" t="str">
            <v>ESCORTS E2 179 D</v>
          </cell>
          <cell r="F108" t="str">
            <v>PMS-I</v>
          </cell>
          <cell r="G108">
            <v>124</v>
          </cell>
          <cell r="H108" t="str">
            <v>M/C</v>
          </cell>
          <cell r="I108">
            <v>4.3</v>
          </cell>
          <cell r="J108">
            <v>3.4</v>
          </cell>
          <cell r="K108">
            <v>0</v>
          </cell>
          <cell r="O108">
            <v>1.635</v>
          </cell>
          <cell r="P108">
            <v>1.1419999999999999</v>
          </cell>
          <cell r="Q108">
            <v>2.81</v>
          </cell>
          <cell r="W108">
            <v>2.1</v>
          </cell>
          <cell r="X108">
            <v>0</v>
          </cell>
          <cell r="Z108">
            <v>3.81</v>
          </cell>
          <cell r="AA108">
            <v>2.6</v>
          </cell>
          <cell r="AB108">
            <v>3.91</v>
          </cell>
          <cell r="AC108">
            <v>2.7</v>
          </cell>
          <cell r="AD108">
            <v>20000</v>
          </cell>
          <cell r="AE108">
            <v>140000</v>
          </cell>
          <cell r="AF108" t="str">
            <v>NRC</v>
          </cell>
          <cell r="AH108">
            <v>3.35</v>
          </cell>
          <cell r="AK108" t="str">
            <v>7-NRC</v>
          </cell>
          <cell r="AL108">
            <v>7400</v>
          </cell>
          <cell r="AM108">
            <v>3</v>
          </cell>
          <cell r="AN108">
            <v>534</v>
          </cell>
          <cell r="AP108" t="str">
            <v>ESCORTS E2 179 D</v>
          </cell>
          <cell r="AQ108">
            <v>408.1</v>
          </cell>
          <cell r="AR108">
            <v>72.349999999999994</v>
          </cell>
          <cell r="AS108">
            <v>4</v>
          </cell>
          <cell r="AT108">
            <v>484.45000000000005</v>
          </cell>
          <cell r="AU108">
            <v>440.75</v>
          </cell>
          <cell r="AV108">
            <v>78.14</v>
          </cell>
          <cell r="AW108">
            <v>4.32</v>
          </cell>
          <cell r="AX108">
            <v>523.21</v>
          </cell>
          <cell r="BB108">
            <v>0</v>
          </cell>
          <cell r="BF108">
            <v>0</v>
          </cell>
          <cell r="BG108">
            <v>711.72</v>
          </cell>
          <cell r="BH108">
            <v>143.03</v>
          </cell>
          <cell r="BI108">
            <v>10.56</v>
          </cell>
          <cell r="BJ108">
            <v>865.31000000000006</v>
          </cell>
          <cell r="BL108">
            <v>597.84</v>
          </cell>
          <cell r="BM108">
            <v>120.15</v>
          </cell>
          <cell r="BN108">
            <v>8.8699999999999992</v>
          </cell>
          <cell r="BO108">
            <v>726.86</v>
          </cell>
          <cell r="BP108">
            <v>0</v>
          </cell>
        </row>
        <row r="109">
          <cell r="B109">
            <v>537</v>
          </cell>
          <cell r="C109" t="str">
            <v>FT-50 (RC)</v>
          </cell>
          <cell r="F109" t="str">
            <v>PMS-I</v>
          </cell>
          <cell r="G109">
            <v>124</v>
          </cell>
          <cell r="H109" t="str">
            <v>M/C</v>
          </cell>
          <cell r="I109">
            <v>6.5</v>
          </cell>
          <cell r="J109">
            <v>8</v>
          </cell>
          <cell r="K109">
            <v>0</v>
          </cell>
          <cell r="O109">
            <v>1.6970000000000001</v>
          </cell>
          <cell r="P109">
            <v>1.3080000000000001</v>
          </cell>
          <cell r="Q109">
            <v>2.23</v>
          </cell>
          <cell r="U109">
            <v>1</v>
          </cell>
          <cell r="W109">
            <v>2.1</v>
          </cell>
          <cell r="X109">
            <v>0</v>
          </cell>
          <cell r="Z109">
            <v>6.0100000000000007</v>
          </cell>
          <cell r="AA109">
            <v>4.2</v>
          </cell>
          <cell r="AB109">
            <v>6.11</v>
          </cell>
          <cell r="AC109">
            <v>4.3</v>
          </cell>
          <cell r="AD109">
            <v>20000</v>
          </cell>
          <cell r="AE109">
            <v>145000</v>
          </cell>
          <cell r="AF109" t="str">
            <v>RC</v>
          </cell>
          <cell r="AH109">
            <v>7.95</v>
          </cell>
          <cell r="AK109" t="str">
            <v>7-RC</v>
          </cell>
          <cell r="AL109">
            <v>600</v>
          </cell>
          <cell r="AM109">
            <v>5</v>
          </cell>
          <cell r="AN109">
            <v>537</v>
          </cell>
          <cell r="AP109" t="str">
            <v>FT-50 (RC)</v>
          </cell>
          <cell r="AQ109">
            <v>0</v>
          </cell>
          <cell r="AR109">
            <v>0</v>
          </cell>
          <cell r="AS109">
            <v>0</v>
          </cell>
          <cell r="AT109">
            <v>0</v>
          </cell>
          <cell r="AU109">
            <v>435.86</v>
          </cell>
          <cell r="AV109">
            <v>95.04</v>
          </cell>
          <cell r="AW109">
            <v>4.76</v>
          </cell>
          <cell r="AX109">
            <v>535.66000000000008</v>
          </cell>
          <cell r="BB109">
            <v>0</v>
          </cell>
          <cell r="BF109">
            <v>0</v>
          </cell>
          <cell r="BJ109">
            <v>0</v>
          </cell>
          <cell r="BL109">
            <v>0</v>
          </cell>
          <cell r="BM109">
            <v>0</v>
          </cell>
          <cell r="BN109">
            <v>0</v>
          </cell>
          <cell r="BO109">
            <v>0</v>
          </cell>
          <cell r="BP109">
            <v>0</v>
          </cell>
        </row>
        <row r="110">
          <cell r="B110">
            <v>540</v>
          </cell>
          <cell r="C110" t="str">
            <v>EICHER MODI</v>
          </cell>
          <cell r="F110" t="str">
            <v>PMS-I</v>
          </cell>
          <cell r="G110">
            <v>138</v>
          </cell>
          <cell r="H110" t="str">
            <v>M/C</v>
          </cell>
          <cell r="I110">
            <v>4</v>
          </cell>
          <cell r="J110">
            <v>14</v>
          </cell>
          <cell r="K110">
            <v>0</v>
          </cell>
          <cell r="O110">
            <v>2.673</v>
          </cell>
          <cell r="P110">
            <v>1.87</v>
          </cell>
          <cell r="Q110">
            <v>3.29</v>
          </cell>
          <cell r="W110">
            <v>2.35</v>
          </cell>
          <cell r="X110">
            <v>0</v>
          </cell>
          <cell r="Z110">
            <v>3.6</v>
          </cell>
          <cell r="AA110">
            <v>14.3</v>
          </cell>
          <cell r="AB110">
            <v>3.7</v>
          </cell>
          <cell r="AC110">
            <v>14.4</v>
          </cell>
          <cell r="AD110">
            <v>20000</v>
          </cell>
          <cell r="AE110">
            <v>130000</v>
          </cell>
          <cell r="AF110" t="str">
            <v>NRC</v>
          </cell>
          <cell r="AH110">
            <v>13.95</v>
          </cell>
          <cell r="AK110" t="str">
            <v>7-NRC</v>
          </cell>
          <cell r="AL110">
            <v>12000</v>
          </cell>
          <cell r="AM110">
            <v>3</v>
          </cell>
          <cell r="AN110">
            <v>540</v>
          </cell>
          <cell r="AP110" t="str">
            <v>EICHER MODI</v>
          </cell>
          <cell r="AQ110">
            <v>550.35</v>
          </cell>
          <cell r="AR110">
            <v>109.9</v>
          </cell>
          <cell r="AS110">
            <v>3.5</v>
          </cell>
          <cell r="AT110">
            <v>663.75</v>
          </cell>
          <cell r="AU110">
            <v>0</v>
          </cell>
          <cell r="AV110">
            <v>0</v>
          </cell>
          <cell r="AW110">
            <v>0</v>
          </cell>
          <cell r="AX110">
            <v>0</v>
          </cell>
          <cell r="BB110">
            <v>0</v>
          </cell>
          <cell r="BF110">
            <v>0</v>
          </cell>
          <cell r="BG110">
            <v>720.25</v>
          </cell>
          <cell r="BH110">
            <v>160.05000000000001</v>
          </cell>
          <cell r="BI110">
            <v>6.61</v>
          </cell>
          <cell r="BJ110">
            <v>886.91000000000008</v>
          </cell>
          <cell r="BL110">
            <v>605.01</v>
          </cell>
          <cell r="BM110">
            <v>134.44</v>
          </cell>
          <cell r="BN110">
            <v>5.55</v>
          </cell>
          <cell r="BO110">
            <v>745</v>
          </cell>
          <cell r="BP110">
            <v>0</v>
          </cell>
        </row>
        <row r="111">
          <cell r="B111">
            <v>542</v>
          </cell>
          <cell r="C111" t="str">
            <v>FT-60 -MODI (RC)</v>
          </cell>
          <cell r="F111" t="str">
            <v>PMS-I</v>
          </cell>
          <cell r="G111">
            <v>124</v>
          </cell>
          <cell r="H111" t="str">
            <v>M/C</v>
          </cell>
          <cell r="I111">
            <v>6.5</v>
          </cell>
          <cell r="J111">
            <v>8</v>
          </cell>
          <cell r="K111">
            <v>0</v>
          </cell>
          <cell r="O111">
            <v>2.13</v>
          </cell>
          <cell r="P111">
            <v>1.5429999999999999</v>
          </cell>
          <cell r="Q111">
            <v>3.35</v>
          </cell>
          <cell r="U111">
            <v>1</v>
          </cell>
          <cell r="W111">
            <v>2.1</v>
          </cell>
          <cell r="X111">
            <v>0</v>
          </cell>
          <cell r="Z111">
            <v>6.9</v>
          </cell>
          <cell r="AA111">
            <v>7</v>
          </cell>
          <cell r="AB111">
            <v>7</v>
          </cell>
          <cell r="AC111">
            <v>7.1</v>
          </cell>
          <cell r="AD111">
            <v>20000</v>
          </cell>
          <cell r="AE111">
            <v>145000</v>
          </cell>
          <cell r="AF111" t="str">
            <v>RC</v>
          </cell>
          <cell r="AH111">
            <v>7.95</v>
          </cell>
          <cell r="AK111" t="str">
            <v>7-RC</v>
          </cell>
          <cell r="AL111">
            <v>200</v>
          </cell>
          <cell r="AM111">
            <v>5</v>
          </cell>
          <cell r="AN111">
            <v>542</v>
          </cell>
          <cell r="AP111" t="str">
            <v>FT-60 -MODI (RC)</v>
          </cell>
          <cell r="AT111">
            <v>0</v>
          </cell>
          <cell r="AX111">
            <v>0</v>
          </cell>
          <cell r="BB111">
            <v>0</v>
          </cell>
          <cell r="BF111">
            <v>0</v>
          </cell>
          <cell r="BG111">
            <v>834.5</v>
          </cell>
          <cell r="BH111">
            <v>160.93</v>
          </cell>
          <cell r="BI111">
            <v>14.25</v>
          </cell>
          <cell r="BJ111">
            <v>1009.6800000000001</v>
          </cell>
          <cell r="BL111">
            <v>700.98</v>
          </cell>
          <cell r="BM111">
            <v>135.18</v>
          </cell>
          <cell r="BN111">
            <v>11.97</v>
          </cell>
          <cell r="BO111">
            <v>848.13</v>
          </cell>
          <cell r="BP111">
            <v>0</v>
          </cell>
        </row>
        <row r="112">
          <cell r="B112">
            <v>543</v>
          </cell>
          <cell r="C112" t="str">
            <v>FT-45 (RC)</v>
          </cell>
          <cell r="F112" t="str">
            <v>PMS-I</v>
          </cell>
          <cell r="G112">
            <v>124</v>
          </cell>
          <cell r="H112" t="str">
            <v>M/C</v>
          </cell>
          <cell r="I112">
            <v>6.5</v>
          </cell>
          <cell r="J112">
            <v>8</v>
          </cell>
          <cell r="K112">
            <v>0</v>
          </cell>
          <cell r="O112">
            <v>1.9259999999999999</v>
          </cell>
          <cell r="P112">
            <v>1.35</v>
          </cell>
          <cell r="Q112">
            <v>2.23</v>
          </cell>
          <cell r="U112">
            <v>1</v>
          </cell>
          <cell r="W112">
            <v>2.1</v>
          </cell>
          <cell r="X112">
            <v>0</v>
          </cell>
          <cell r="Z112">
            <v>6.9</v>
          </cell>
          <cell r="AA112">
            <v>6.95</v>
          </cell>
          <cell r="AB112">
            <v>7</v>
          </cell>
          <cell r="AC112">
            <v>7.05</v>
          </cell>
          <cell r="AD112">
            <v>20000</v>
          </cell>
          <cell r="AE112">
            <v>145000</v>
          </cell>
          <cell r="AF112" t="str">
            <v>RC</v>
          </cell>
          <cell r="AH112">
            <v>7.95</v>
          </cell>
          <cell r="AK112" t="str">
            <v>7-RC</v>
          </cell>
          <cell r="AL112">
            <v>30000</v>
          </cell>
          <cell r="AM112">
            <v>5</v>
          </cell>
          <cell r="AN112">
            <v>543</v>
          </cell>
          <cell r="AP112" t="str">
            <v>FT-45 (RC)</v>
          </cell>
          <cell r="AQ112">
            <v>435</v>
          </cell>
          <cell r="AR112">
            <v>88</v>
          </cell>
          <cell r="AS112">
            <v>4.4000000000000004</v>
          </cell>
          <cell r="AT112">
            <v>527.4</v>
          </cell>
          <cell r="AU112">
            <v>0</v>
          </cell>
          <cell r="AV112">
            <v>0</v>
          </cell>
          <cell r="AW112">
            <v>0</v>
          </cell>
          <cell r="AX112">
            <v>0</v>
          </cell>
          <cell r="BB112">
            <v>0</v>
          </cell>
          <cell r="BF112">
            <v>0</v>
          </cell>
          <cell r="BJ112">
            <v>0</v>
          </cell>
          <cell r="BL112">
            <v>0</v>
          </cell>
          <cell r="BM112">
            <v>0</v>
          </cell>
          <cell r="BN112">
            <v>0</v>
          </cell>
          <cell r="BO112">
            <v>0</v>
          </cell>
          <cell r="BP112">
            <v>0</v>
          </cell>
        </row>
        <row r="113">
          <cell r="B113">
            <v>544</v>
          </cell>
          <cell r="C113" t="str">
            <v>FT-60-MOD (RC)</v>
          </cell>
          <cell r="F113" t="str">
            <v>PMS-I</v>
          </cell>
          <cell r="G113">
            <v>124</v>
          </cell>
          <cell r="H113" t="str">
            <v>M/C</v>
          </cell>
          <cell r="I113">
            <v>6.5</v>
          </cell>
          <cell r="J113">
            <v>8.5</v>
          </cell>
          <cell r="K113">
            <v>0</v>
          </cell>
          <cell r="O113">
            <v>2.13</v>
          </cell>
          <cell r="P113">
            <v>1.5429999999999999</v>
          </cell>
          <cell r="Q113">
            <v>3.35</v>
          </cell>
          <cell r="U113">
            <v>1</v>
          </cell>
          <cell r="W113">
            <v>2.1</v>
          </cell>
          <cell r="X113">
            <v>0</v>
          </cell>
          <cell r="Z113">
            <v>6.0600000000000005</v>
          </cell>
          <cell r="AA113">
            <v>7.0500000000000007</v>
          </cell>
          <cell r="AB113">
            <v>6.16</v>
          </cell>
          <cell r="AC113">
            <v>7.15</v>
          </cell>
          <cell r="AD113">
            <v>20000</v>
          </cell>
          <cell r="AE113">
            <v>145000</v>
          </cell>
          <cell r="AF113" t="str">
            <v>RC</v>
          </cell>
          <cell r="AH113">
            <v>8.4499999999999993</v>
          </cell>
          <cell r="AK113" t="str">
            <v>7-RC</v>
          </cell>
          <cell r="AL113">
            <v>15000</v>
          </cell>
          <cell r="AM113">
            <v>5</v>
          </cell>
          <cell r="AN113">
            <v>544</v>
          </cell>
          <cell r="AP113" t="str">
            <v>FT-60-MOD (RC)</v>
          </cell>
          <cell r="AQ113">
            <v>601.98</v>
          </cell>
          <cell r="AR113">
            <v>88</v>
          </cell>
          <cell r="AS113">
            <v>4.4000000000000004</v>
          </cell>
          <cell r="AT113">
            <v>694.38</v>
          </cell>
          <cell r="AU113">
            <v>0</v>
          </cell>
          <cell r="AV113">
            <v>0</v>
          </cell>
          <cell r="AW113">
            <v>0</v>
          </cell>
          <cell r="AX113">
            <v>0</v>
          </cell>
          <cell r="BB113">
            <v>0</v>
          </cell>
          <cell r="BF113">
            <v>0</v>
          </cell>
          <cell r="BJ113">
            <v>0</v>
          </cell>
          <cell r="BL113">
            <v>0</v>
          </cell>
          <cell r="BM113">
            <v>0</v>
          </cell>
          <cell r="BN113">
            <v>0</v>
          </cell>
          <cell r="BO113">
            <v>0</v>
          </cell>
          <cell r="BP113">
            <v>0</v>
          </cell>
        </row>
        <row r="114">
          <cell r="B114">
            <v>546</v>
          </cell>
          <cell r="C114" t="str">
            <v>SONALIKA  4095 (RC)</v>
          </cell>
          <cell r="G114">
            <v>124</v>
          </cell>
          <cell r="H114" t="str">
            <v>M/C</v>
          </cell>
          <cell r="I114">
            <v>8</v>
          </cell>
          <cell r="J114">
            <v>8</v>
          </cell>
          <cell r="O114">
            <v>1.415</v>
          </cell>
          <cell r="P114">
            <v>1.0429999999999999</v>
          </cell>
          <cell r="Q114">
            <v>1.69</v>
          </cell>
          <cell r="U114">
            <v>1</v>
          </cell>
          <cell r="W114">
            <v>2.1</v>
          </cell>
          <cell r="X114">
            <v>0</v>
          </cell>
          <cell r="AD114">
            <v>20000</v>
          </cell>
          <cell r="AE114">
            <v>145000</v>
          </cell>
          <cell r="AF114" t="str">
            <v>RC</v>
          </cell>
          <cell r="AK114" t="str">
            <v>7-RC</v>
          </cell>
          <cell r="AL114">
            <v>4725</v>
          </cell>
          <cell r="AM114">
            <v>5</v>
          </cell>
          <cell r="AN114">
            <v>546</v>
          </cell>
          <cell r="AP114" t="str">
            <v>SONALIKA  4095 (RC)</v>
          </cell>
          <cell r="AQ114">
            <v>395</v>
          </cell>
          <cell r="AR114">
            <v>55</v>
          </cell>
          <cell r="AS114">
            <v>2</v>
          </cell>
          <cell r="AT114">
            <v>452</v>
          </cell>
          <cell r="AX114">
            <v>0</v>
          </cell>
          <cell r="BB114">
            <v>0</v>
          </cell>
          <cell r="BF114">
            <v>0</v>
          </cell>
          <cell r="BJ114">
            <v>0</v>
          </cell>
          <cell r="BL114">
            <v>0</v>
          </cell>
          <cell r="BM114">
            <v>0</v>
          </cell>
          <cell r="BN114">
            <v>0</v>
          </cell>
          <cell r="BO114">
            <v>0</v>
          </cell>
          <cell r="BP114">
            <v>0</v>
          </cell>
        </row>
        <row r="115">
          <cell r="B115">
            <v>548</v>
          </cell>
          <cell r="C115" t="str">
            <v>FT-70 (RC)</v>
          </cell>
          <cell r="G115">
            <v>124</v>
          </cell>
          <cell r="H115" t="str">
            <v>M/C</v>
          </cell>
          <cell r="I115">
            <v>6.5</v>
          </cell>
          <cell r="J115">
            <v>8</v>
          </cell>
          <cell r="K115">
            <v>0</v>
          </cell>
          <cell r="O115">
            <v>2.13</v>
          </cell>
          <cell r="P115">
            <v>1.5429999999999999</v>
          </cell>
          <cell r="Q115">
            <v>3.35</v>
          </cell>
          <cell r="U115">
            <v>1</v>
          </cell>
          <cell r="W115">
            <v>1.25</v>
          </cell>
          <cell r="X115">
            <v>0</v>
          </cell>
          <cell r="Z115">
            <v>6.0100000000000007</v>
          </cell>
          <cell r="AA115">
            <v>4.3000000000000007</v>
          </cell>
          <cell r="AB115">
            <v>6.11</v>
          </cell>
          <cell r="AC115">
            <v>4.4000000000000004</v>
          </cell>
          <cell r="AD115">
            <v>20000</v>
          </cell>
          <cell r="AE115">
            <v>145000</v>
          </cell>
          <cell r="AF115" t="str">
            <v>RC</v>
          </cell>
          <cell r="AH115">
            <v>7.95</v>
          </cell>
          <cell r="AK115" t="str">
            <v>7-RC</v>
          </cell>
          <cell r="AL115">
            <v>1500</v>
          </cell>
          <cell r="AM115">
            <v>5</v>
          </cell>
          <cell r="AN115">
            <v>548</v>
          </cell>
          <cell r="AP115" t="str">
            <v>FT-70 (RC)</v>
          </cell>
          <cell r="AQ115">
            <v>601.98</v>
          </cell>
          <cell r="AR115">
            <v>88</v>
          </cell>
          <cell r="AS115">
            <v>4.4000000000000004</v>
          </cell>
          <cell r="AT115">
            <v>694.38</v>
          </cell>
          <cell r="AX115">
            <v>0</v>
          </cell>
          <cell r="BB115">
            <v>0</v>
          </cell>
          <cell r="BF115">
            <v>0</v>
          </cell>
          <cell r="BJ115">
            <v>0</v>
          </cell>
          <cell r="BL115">
            <v>0</v>
          </cell>
          <cell r="BM115">
            <v>0</v>
          </cell>
          <cell r="BN115">
            <v>0</v>
          </cell>
          <cell r="BO115">
            <v>0</v>
          </cell>
          <cell r="BP115">
            <v>0</v>
          </cell>
        </row>
        <row r="116">
          <cell r="B116">
            <v>554</v>
          </cell>
          <cell r="C116" t="str">
            <v>INT HAR. B -275 ST</v>
          </cell>
          <cell r="F116" t="str">
            <v>PMS-I</v>
          </cell>
          <cell r="G116">
            <v>124</v>
          </cell>
          <cell r="H116" t="str">
            <v>M/C</v>
          </cell>
          <cell r="I116">
            <v>3.8</v>
          </cell>
          <cell r="J116">
            <v>2</v>
          </cell>
          <cell r="K116">
            <v>0</v>
          </cell>
          <cell r="O116">
            <v>0.879</v>
          </cell>
          <cell r="P116">
            <v>0.65500000000000003</v>
          </cell>
          <cell r="Q116">
            <v>1.4319999999999999</v>
          </cell>
          <cell r="T116">
            <v>1</v>
          </cell>
          <cell r="V116">
            <v>1.65</v>
          </cell>
          <cell r="W116">
            <v>1.2</v>
          </cell>
          <cell r="X116">
            <v>0</v>
          </cell>
          <cell r="Z116">
            <v>4.4000000000000004</v>
          </cell>
          <cell r="AA116">
            <v>1.5999999999999999</v>
          </cell>
          <cell r="AB116">
            <v>4.5</v>
          </cell>
          <cell r="AC116">
            <v>1.7</v>
          </cell>
          <cell r="AD116">
            <v>25000</v>
          </cell>
          <cell r="AE116">
            <v>110000</v>
          </cell>
          <cell r="AF116" t="str">
            <v>NRC</v>
          </cell>
          <cell r="AH116">
            <v>1.95</v>
          </cell>
          <cell r="AK116" t="str">
            <v>7-NRC</v>
          </cell>
          <cell r="AL116">
            <v>35000</v>
          </cell>
          <cell r="AM116">
            <v>3</v>
          </cell>
          <cell r="AN116">
            <v>554</v>
          </cell>
          <cell r="AP116" t="str">
            <v>INT HAR. B -275 ST</v>
          </cell>
          <cell r="AQ116">
            <v>0</v>
          </cell>
          <cell r="AR116">
            <v>0</v>
          </cell>
          <cell r="AS116">
            <v>0</v>
          </cell>
          <cell r="AT116">
            <v>0</v>
          </cell>
          <cell r="AU116">
            <v>0</v>
          </cell>
          <cell r="AV116">
            <v>0</v>
          </cell>
          <cell r="AW116">
            <v>0</v>
          </cell>
          <cell r="AX116">
            <v>0</v>
          </cell>
          <cell r="BB116">
            <v>0</v>
          </cell>
          <cell r="BF116">
            <v>0</v>
          </cell>
          <cell r="BG116">
            <v>300.27</v>
          </cell>
          <cell r="BH116">
            <v>62.54</v>
          </cell>
          <cell r="BI116">
            <v>6.61</v>
          </cell>
          <cell r="BJ116">
            <v>369.41999999999996</v>
          </cell>
          <cell r="BL116">
            <v>252.23</v>
          </cell>
          <cell r="BM116">
            <v>52.53</v>
          </cell>
          <cell r="BN116">
            <v>5.55</v>
          </cell>
          <cell r="BO116">
            <v>310.31</v>
          </cell>
          <cell r="BP116">
            <v>0</v>
          </cell>
        </row>
        <row r="117">
          <cell r="B117">
            <v>563</v>
          </cell>
          <cell r="C117" t="str">
            <v>PERKINS  P3 ST</v>
          </cell>
          <cell r="F117" t="str">
            <v>PMS-I</v>
          </cell>
          <cell r="G117">
            <v>124</v>
          </cell>
          <cell r="H117" t="str">
            <v>M/C</v>
          </cell>
          <cell r="I117">
            <v>4.2</v>
          </cell>
          <cell r="J117">
            <v>1.8</v>
          </cell>
          <cell r="K117">
            <v>0</v>
          </cell>
          <cell r="O117">
            <v>1.042</v>
          </cell>
          <cell r="P117">
            <v>0.7</v>
          </cell>
          <cell r="Q117">
            <v>1.67</v>
          </cell>
          <cell r="T117">
            <v>1</v>
          </cell>
          <cell r="V117">
            <v>1.65</v>
          </cell>
          <cell r="W117">
            <v>1.55</v>
          </cell>
          <cell r="X117">
            <v>0</v>
          </cell>
          <cell r="Z117">
            <v>4.7</v>
          </cell>
          <cell r="AA117">
            <v>1.5999999999999999</v>
          </cell>
          <cell r="AB117">
            <v>4.8</v>
          </cell>
          <cell r="AC117">
            <v>1.7</v>
          </cell>
          <cell r="AD117">
            <v>30000</v>
          </cell>
          <cell r="AE117">
            <v>135000</v>
          </cell>
          <cell r="AF117" t="str">
            <v>NRC</v>
          </cell>
          <cell r="AH117">
            <v>1.75</v>
          </cell>
          <cell r="AK117" t="str">
            <v>6-NRC</v>
          </cell>
          <cell r="AL117">
            <v>40000</v>
          </cell>
          <cell r="AM117">
            <v>3</v>
          </cell>
          <cell r="AN117">
            <v>563</v>
          </cell>
          <cell r="AP117" t="str">
            <v>PERKINS  P3 ST</v>
          </cell>
          <cell r="AQ117">
            <v>0</v>
          </cell>
          <cell r="AR117">
            <v>0</v>
          </cell>
          <cell r="AS117">
            <v>0</v>
          </cell>
          <cell r="AT117">
            <v>0</v>
          </cell>
          <cell r="AU117">
            <v>0</v>
          </cell>
          <cell r="AV117">
            <v>0</v>
          </cell>
          <cell r="AW117">
            <v>0</v>
          </cell>
          <cell r="AX117">
            <v>0</v>
          </cell>
          <cell r="BB117">
            <v>0</v>
          </cell>
          <cell r="BF117">
            <v>0</v>
          </cell>
          <cell r="BG117">
            <v>309.27999999999997</v>
          </cell>
          <cell r="BH117">
            <v>82.38</v>
          </cell>
          <cell r="BI117">
            <v>6.61</v>
          </cell>
          <cell r="BJ117">
            <v>398.27</v>
          </cell>
          <cell r="BL117">
            <v>259.8</v>
          </cell>
          <cell r="BM117">
            <v>69.2</v>
          </cell>
          <cell r="BN117">
            <v>5.55</v>
          </cell>
          <cell r="BO117">
            <v>334.55</v>
          </cell>
          <cell r="BP117">
            <v>0</v>
          </cell>
        </row>
        <row r="118">
          <cell r="B118">
            <v>565</v>
          </cell>
          <cell r="C118" t="str">
            <v>PERKINS P3 DI(88.92 )-ST</v>
          </cell>
          <cell r="F118" t="str">
            <v>PMS-I</v>
          </cell>
          <cell r="G118">
            <v>124</v>
          </cell>
          <cell r="H118" t="str">
            <v>M/C</v>
          </cell>
          <cell r="I118">
            <v>4.5</v>
          </cell>
          <cell r="J118">
            <v>2.1</v>
          </cell>
          <cell r="K118">
            <v>0</v>
          </cell>
          <cell r="O118">
            <v>1.347</v>
          </cell>
          <cell r="P118">
            <v>0.89600000000000002</v>
          </cell>
          <cell r="Q118">
            <v>1.645</v>
          </cell>
          <cell r="T118">
            <v>1</v>
          </cell>
          <cell r="V118">
            <v>1.65</v>
          </cell>
          <cell r="W118">
            <v>1.55</v>
          </cell>
          <cell r="X118">
            <v>0</v>
          </cell>
          <cell r="Z118">
            <v>4.16</v>
          </cell>
          <cell r="AA118">
            <v>4.6000000000000005</v>
          </cell>
          <cell r="AB118">
            <v>4.26</v>
          </cell>
          <cell r="AC118">
            <v>4.7</v>
          </cell>
          <cell r="AD118">
            <v>30000</v>
          </cell>
          <cell r="AE118">
            <v>135000</v>
          </cell>
          <cell r="AF118" t="str">
            <v>NRC</v>
          </cell>
          <cell r="AH118">
            <v>2.0500000000000003</v>
          </cell>
          <cell r="AK118" t="str">
            <v>6-NRC</v>
          </cell>
          <cell r="AL118">
            <v>1200</v>
          </cell>
          <cell r="AM118">
            <v>3</v>
          </cell>
          <cell r="AN118">
            <v>565</v>
          </cell>
          <cell r="AP118" t="str">
            <v>PERKINS P3 DI(88.92 )-ST</v>
          </cell>
          <cell r="AT118">
            <v>0</v>
          </cell>
          <cell r="AX118">
            <v>0</v>
          </cell>
          <cell r="BB118">
            <v>0</v>
          </cell>
          <cell r="BF118">
            <v>0</v>
          </cell>
          <cell r="BG118">
            <v>344.38</v>
          </cell>
          <cell r="BH118">
            <v>89.16</v>
          </cell>
          <cell r="BI118">
            <v>6.61</v>
          </cell>
          <cell r="BJ118">
            <v>440.15</v>
          </cell>
          <cell r="BL118">
            <v>289.27999999999997</v>
          </cell>
          <cell r="BM118">
            <v>74.89</v>
          </cell>
          <cell r="BN118">
            <v>5.55</v>
          </cell>
          <cell r="BO118">
            <v>369.71999999999997</v>
          </cell>
          <cell r="BP118">
            <v>0</v>
          </cell>
        </row>
        <row r="119">
          <cell r="B119">
            <v>566</v>
          </cell>
          <cell r="C119" t="str">
            <v>PERKIN S3 2.5 (ST)</v>
          </cell>
          <cell r="F119" t="str">
            <v>PMS-I</v>
          </cell>
          <cell r="G119">
            <v>124</v>
          </cell>
          <cell r="H119" t="str">
            <v>M/C</v>
          </cell>
          <cell r="I119">
            <v>4.5999999999999996</v>
          </cell>
          <cell r="J119">
            <v>2.1</v>
          </cell>
          <cell r="K119">
            <v>0</v>
          </cell>
          <cell r="O119">
            <v>1.347</v>
          </cell>
          <cell r="P119">
            <v>0.89600000000000002</v>
          </cell>
          <cell r="Q119">
            <v>1.645</v>
          </cell>
          <cell r="T119">
            <v>1</v>
          </cell>
          <cell r="V119">
            <v>1.9</v>
          </cell>
          <cell r="W119">
            <v>1.55</v>
          </cell>
          <cell r="X119">
            <v>0</v>
          </cell>
          <cell r="Z119">
            <v>3.9</v>
          </cell>
          <cell r="AA119">
            <v>5.3000000000000007</v>
          </cell>
          <cell r="AB119">
            <v>4</v>
          </cell>
          <cell r="AC119">
            <v>5.4</v>
          </cell>
          <cell r="AD119">
            <v>30000</v>
          </cell>
          <cell r="AE119">
            <v>135000</v>
          </cell>
          <cell r="AF119" t="str">
            <v>NRC</v>
          </cell>
          <cell r="AH119">
            <v>2.0500000000000003</v>
          </cell>
          <cell r="AK119" t="str">
            <v>6-NRC</v>
          </cell>
          <cell r="AL119">
            <v>7500</v>
          </cell>
          <cell r="AM119">
            <v>3</v>
          </cell>
          <cell r="AN119">
            <v>566</v>
          </cell>
          <cell r="AP119" t="str">
            <v>PERKIN S3 2.5 (ST)</v>
          </cell>
          <cell r="AT119">
            <v>0</v>
          </cell>
          <cell r="AX119">
            <v>0</v>
          </cell>
          <cell r="BB119">
            <v>0</v>
          </cell>
          <cell r="BF119">
            <v>0</v>
          </cell>
          <cell r="BG119">
            <v>344.38</v>
          </cell>
          <cell r="BH119">
            <v>89.16</v>
          </cell>
          <cell r="BI119">
            <v>6.61</v>
          </cell>
          <cell r="BJ119">
            <v>440.15</v>
          </cell>
          <cell r="BL119">
            <v>289.27999999999997</v>
          </cell>
          <cell r="BM119">
            <v>74.89</v>
          </cell>
          <cell r="BN119">
            <v>5.55</v>
          </cell>
          <cell r="BO119">
            <v>369.71999999999997</v>
          </cell>
          <cell r="BP119">
            <v>0</v>
          </cell>
        </row>
        <row r="120">
          <cell r="B120">
            <v>574</v>
          </cell>
          <cell r="C120" t="str">
            <v>N.H. FORD 3610 (RC )</v>
          </cell>
          <cell r="G120">
            <v>124</v>
          </cell>
          <cell r="H120" t="str">
            <v>M/C</v>
          </cell>
          <cell r="I120">
            <v>6</v>
          </cell>
          <cell r="J120">
            <v>8</v>
          </cell>
          <cell r="K120">
            <v>0</v>
          </cell>
          <cell r="O120">
            <v>2.13</v>
          </cell>
          <cell r="P120">
            <v>1.5429999999999999</v>
          </cell>
          <cell r="Q120">
            <v>3.1749999999999998</v>
          </cell>
          <cell r="U120">
            <v>1</v>
          </cell>
          <cell r="W120">
            <v>1.25</v>
          </cell>
          <cell r="X120">
            <v>0</v>
          </cell>
          <cell r="Z120">
            <v>2.9099999999999997</v>
          </cell>
          <cell r="AA120">
            <v>2.2999999999999998</v>
          </cell>
          <cell r="AB120">
            <v>3.01</v>
          </cell>
          <cell r="AC120">
            <v>2.4</v>
          </cell>
          <cell r="AD120">
            <v>20000</v>
          </cell>
          <cell r="AE120">
            <v>140000</v>
          </cell>
          <cell r="AF120" t="str">
            <v>RC</v>
          </cell>
          <cell r="AH120">
            <v>7.95</v>
          </cell>
          <cell r="AK120" t="str">
            <v>7-RC</v>
          </cell>
          <cell r="AL120">
            <v>3000</v>
          </cell>
          <cell r="AM120">
            <v>5</v>
          </cell>
          <cell r="AN120">
            <v>574</v>
          </cell>
          <cell r="AP120" t="str">
            <v>N.H. FORD 3610 (RC )</v>
          </cell>
          <cell r="AT120">
            <v>0</v>
          </cell>
          <cell r="AU120">
            <v>650.14</v>
          </cell>
          <cell r="AV120">
            <v>139</v>
          </cell>
          <cell r="AW120">
            <v>9.52</v>
          </cell>
          <cell r="AX120">
            <v>798.66</v>
          </cell>
          <cell r="BB120">
            <v>0</v>
          </cell>
          <cell r="BF120">
            <v>0</v>
          </cell>
          <cell r="BJ120">
            <v>0</v>
          </cell>
          <cell r="BL120">
            <v>0</v>
          </cell>
          <cell r="BM120">
            <v>0</v>
          </cell>
          <cell r="BN120">
            <v>0</v>
          </cell>
          <cell r="BO120">
            <v>0</v>
          </cell>
          <cell r="BP120">
            <v>0</v>
          </cell>
        </row>
        <row r="121">
          <cell r="B121">
            <v>579</v>
          </cell>
          <cell r="C121" t="str">
            <v>3610 4 RV</v>
          </cell>
          <cell r="G121">
            <v>124</v>
          </cell>
          <cell r="H121" t="str">
            <v>M/C</v>
          </cell>
          <cell r="I121">
            <v>6</v>
          </cell>
          <cell r="J121">
            <v>8</v>
          </cell>
          <cell r="O121">
            <v>2.1850000000000001</v>
          </cell>
          <cell r="P121">
            <v>1.633</v>
          </cell>
          <cell r="Q121">
            <v>3.395</v>
          </cell>
          <cell r="W121">
            <v>1.25</v>
          </cell>
          <cell r="X121">
            <v>0</v>
          </cell>
          <cell r="AD121">
            <v>20000</v>
          </cell>
          <cell r="AE121">
            <v>140000</v>
          </cell>
          <cell r="AF121" t="str">
            <v>NRC</v>
          </cell>
          <cell r="AK121" t="str">
            <v>7-NRC</v>
          </cell>
          <cell r="AL121">
            <v>3000</v>
          </cell>
          <cell r="AM121">
            <v>5</v>
          </cell>
          <cell r="AN121">
            <v>579</v>
          </cell>
          <cell r="AP121" t="str">
            <v>3610 4 RV</v>
          </cell>
          <cell r="AT121">
            <v>0</v>
          </cell>
          <cell r="AU121">
            <v>650.14</v>
          </cell>
          <cell r="AV121">
            <v>139</v>
          </cell>
          <cell r="AW121">
            <v>9.52</v>
          </cell>
          <cell r="AX121">
            <v>798.66</v>
          </cell>
          <cell r="BB121">
            <v>0</v>
          </cell>
          <cell r="BF121">
            <v>0</v>
          </cell>
          <cell r="BJ121">
            <v>0</v>
          </cell>
          <cell r="BL121">
            <v>0</v>
          </cell>
          <cell r="BM121">
            <v>0</v>
          </cell>
          <cell r="BN121">
            <v>0</v>
          </cell>
          <cell r="BO121">
            <v>0</v>
          </cell>
          <cell r="BP121">
            <v>0</v>
          </cell>
        </row>
        <row r="122">
          <cell r="B122">
            <v>591</v>
          </cell>
          <cell r="C122" t="str">
            <v>ZETOR 95 Ø  ST</v>
          </cell>
          <cell r="F122" t="str">
            <v>PMS-I</v>
          </cell>
          <cell r="G122">
            <v>124</v>
          </cell>
          <cell r="H122" t="str">
            <v>M/C</v>
          </cell>
          <cell r="I122">
            <v>4.5</v>
          </cell>
          <cell r="J122">
            <v>2</v>
          </cell>
          <cell r="K122">
            <v>0</v>
          </cell>
          <cell r="O122">
            <v>1.347</v>
          </cell>
          <cell r="P122">
            <v>0.94</v>
          </cell>
          <cell r="Q122">
            <v>2.16</v>
          </cell>
          <cell r="T122">
            <v>1</v>
          </cell>
          <cell r="V122">
            <v>2.02</v>
          </cell>
          <cell r="W122">
            <v>1.8</v>
          </cell>
          <cell r="X122">
            <v>0</v>
          </cell>
          <cell r="Z122">
            <v>4.16</v>
          </cell>
          <cell r="AA122">
            <v>1.7</v>
          </cell>
          <cell r="AB122">
            <v>4.26</v>
          </cell>
          <cell r="AC122">
            <v>1.8</v>
          </cell>
          <cell r="AD122">
            <v>30000</v>
          </cell>
          <cell r="AE122">
            <v>125000</v>
          </cell>
          <cell r="AF122" t="str">
            <v>NRC</v>
          </cell>
          <cell r="AH122">
            <v>1.95</v>
          </cell>
          <cell r="AK122" t="str">
            <v>7-NRC</v>
          </cell>
          <cell r="AL122">
            <v>5500</v>
          </cell>
          <cell r="AM122">
            <v>3</v>
          </cell>
          <cell r="AN122">
            <v>591</v>
          </cell>
          <cell r="AP122" t="str">
            <v>ZETOR 95 Ø  ST</v>
          </cell>
          <cell r="AQ122">
            <v>0</v>
          </cell>
          <cell r="AR122">
            <v>0</v>
          </cell>
          <cell r="AS122">
            <v>0</v>
          </cell>
          <cell r="AT122">
            <v>0</v>
          </cell>
          <cell r="AU122">
            <v>0</v>
          </cell>
          <cell r="AV122">
            <v>0</v>
          </cell>
          <cell r="AW122">
            <v>0</v>
          </cell>
          <cell r="AX122">
            <v>0</v>
          </cell>
          <cell r="BB122">
            <v>0</v>
          </cell>
          <cell r="BF122">
            <v>0</v>
          </cell>
          <cell r="BG122">
            <v>384.65</v>
          </cell>
          <cell r="BH122">
            <v>110.74</v>
          </cell>
          <cell r="BI122">
            <v>6.61</v>
          </cell>
          <cell r="BJ122">
            <v>502</v>
          </cell>
          <cell r="BL122">
            <v>323.11</v>
          </cell>
          <cell r="BM122">
            <v>93.02</v>
          </cell>
          <cell r="BN122">
            <v>5.55</v>
          </cell>
          <cell r="BO122">
            <v>421.68</v>
          </cell>
          <cell r="BP122">
            <v>0</v>
          </cell>
        </row>
        <row r="123">
          <cell r="B123">
            <v>593</v>
          </cell>
          <cell r="C123" t="str">
            <v>ZETOR DI</v>
          </cell>
          <cell r="G123">
            <v>124</v>
          </cell>
          <cell r="H123" t="str">
            <v>M/C</v>
          </cell>
          <cell r="I123">
            <v>6</v>
          </cell>
          <cell r="J123">
            <v>2</v>
          </cell>
          <cell r="K123">
            <v>0</v>
          </cell>
          <cell r="O123">
            <v>1.45</v>
          </cell>
          <cell r="P123">
            <v>1.085</v>
          </cell>
          <cell r="Q123">
            <v>2.16</v>
          </cell>
          <cell r="W123">
            <v>1.25</v>
          </cell>
          <cell r="X123">
            <v>0</v>
          </cell>
          <cell r="Z123">
            <v>4.16</v>
          </cell>
          <cell r="AA123">
            <v>1.7</v>
          </cell>
          <cell r="AB123">
            <v>4.26</v>
          </cell>
          <cell r="AC123">
            <v>1.8</v>
          </cell>
          <cell r="AD123">
            <v>30000</v>
          </cell>
          <cell r="AE123">
            <v>100000</v>
          </cell>
          <cell r="AF123" t="str">
            <v>NRC</v>
          </cell>
          <cell r="AH123">
            <v>1.95</v>
          </cell>
          <cell r="AK123" t="str">
            <v>7-NRC</v>
          </cell>
          <cell r="AL123">
            <v>3000</v>
          </cell>
          <cell r="AM123">
            <v>3</v>
          </cell>
          <cell r="AN123">
            <v>593</v>
          </cell>
          <cell r="AP123" t="str">
            <v>ZETOR DI</v>
          </cell>
          <cell r="AT123">
            <v>0</v>
          </cell>
          <cell r="AX123">
            <v>0</v>
          </cell>
          <cell r="BB123">
            <v>0</v>
          </cell>
          <cell r="BF123">
            <v>0</v>
          </cell>
          <cell r="BG123">
            <v>363.95</v>
          </cell>
          <cell r="BH123">
            <v>133.76</v>
          </cell>
          <cell r="BI123">
            <v>7.15</v>
          </cell>
          <cell r="BJ123">
            <v>504.86</v>
          </cell>
          <cell r="BL123">
            <v>305.72000000000003</v>
          </cell>
          <cell r="BM123">
            <v>112.36</v>
          </cell>
          <cell r="BN123">
            <v>6.01</v>
          </cell>
          <cell r="BO123">
            <v>424.09000000000003</v>
          </cell>
          <cell r="BP123">
            <v>0</v>
          </cell>
        </row>
        <row r="124">
          <cell r="B124">
            <v>705</v>
          </cell>
          <cell r="C124" t="str">
            <v xml:space="preserve">EICHER 20.16(HCV) </v>
          </cell>
          <cell r="F124" t="str">
            <v>PMS-I</v>
          </cell>
          <cell r="G124">
            <v>138</v>
          </cell>
          <cell r="H124" t="str">
            <v>M/C</v>
          </cell>
          <cell r="I124">
            <v>7</v>
          </cell>
          <cell r="J124">
            <v>7</v>
          </cell>
          <cell r="K124">
            <v>0</v>
          </cell>
          <cell r="O124">
            <v>1.7</v>
          </cell>
          <cell r="P124">
            <v>1.25</v>
          </cell>
          <cell r="Q124">
            <v>2</v>
          </cell>
          <cell r="U124">
            <v>0</v>
          </cell>
          <cell r="W124">
            <v>2.2999999999999998</v>
          </cell>
          <cell r="X124">
            <v>0</v>
          </cell>
          <cell r="Z124">
            <v>6.11</v>
          </cell>
          <cell r="AA124">
            <v>14.3</v>
          </cell>
          <cell r="AB124">
            <v>6.21</v>
          </cell>
          <cell r="AC124">
            <v>14.4</v>
          </cell>
          <cell r="AD124">
            <v>20000</v>
          </cell>
          <cell r="AE124">
            <v>145000</v>
          </cell>
          <cell r="AF124" t="str">
            <v>NRC</v>
          </cell>
          <cell r="AH124">
            <v>6.95</v>
          </cell>
          <cell r="AK124" t="str">
            <v>7-NRC</v>
          </cell>
          <cell r="AL124">
            <v>1200</v>
          </cell>
          <cell r="AM124">
            <v>3</v>
          </cell>
          <cell r="AN124">
            <v>705</v>
          </cell>
          <cell r="AP124" t="str">
            <v xml:space="preserve">EICHER 20.16(HCV) </v>
          </cell>
          <cell r="AQ124">
            <v>528</v>
          </cell>
          <cell r="AR124">
            <v>75.5</v>
          </cell>
          <cell r="AS124">
            <v>4</v>
          </cell>
          <cell r="AT124">
            <v>607.5</v>
          </cell>
          <cell r="AX124">
            <v>0</v>
          </cell>
          <cell r="BB124">
            <v>0</v>
          </cell>
          <cell r="BF124">
            <v>0</v>
          </cell>
          <cell r="BJ124">
            <v>0</v>
          </cell>
          <cell r="BL124">
            <v>0</v>
          </cell>
          <cell r="BM124">
            <v>0</v>
          </cell>
          <cell r="BN124">
            <v>0</v>
          </cell>
          <cell r="BO124">
            <v>0</v>
          </cell>
          <cell r="BP124">
            <v>0</v>
          </cell>
        </row>
        <row r="125">
          <cell r="B125" t="str">
            <v>104M</v>
          </cell>
          <cell r="C125" t="str">
            <v>BAJAJ CUB MOD.</v>
          </cell>
          <cell r="F125" t="str">
            <v>PMS-I</v>
          </cell>
          <cell r="G125">
            <v>138</v>
          </cell>
          <cell r="H125" t="str">
            <v>M/C</v>
          </cell>
          <cell r="I125">
            <v>5.2</v>
          </cell>
          <cell r="J125">
            <v>4.8</v>
          </cell>
          <cell r="K125">
            <v>0</v>
          </cell>
          <cell r="N125">
            <v>0</v>
          </cell>
          <cell r="O125">
            <v>0.187</v>
          </cell>
          <cell r="P125">
            <v>0.105</v>
          </cell>
          <cell r="Q125">
            <v>2.6</v>
          </cell>
          <cell r="S125">
            <v>2</v>
          </cell>
          <cell r="W125">
            <v>0.85</v>
          </cell>
          <cell r="X125">
            <v>67.86</v>
          </cell>
          <cell r="Z125">
            <v>4.79</v>
          </cell>
          <cell r="AA125">
            <v>4.6000000000000005</v>
          </cell>
          <cell r="AB125">
            <v>4.8899999999999997</v>
          </cell>
          <cell r="AC125">
            <v>4.7</v>
          </cell>
          <cell r="AD125">
            <v>100000</v>
          </cell>
          <cell r="AE125">
            <v>95000</v>
          </cell>
          <cell r="AF125" t="str">
            <v>NRC</v>
          </cell>
          <cell r="AH125">
            <v>4.75</v>
          </cell>
          <cell r="AK125" t="str">
            <v>1-NRC</v>
          </cell>
          <cell r="AL125">
            <v>18500</v>
          </cell>
          <cell r="AM125">
            <v>1</v>
          </cell>
          <cell r="AN125" t="str">
            <v>104M</v>
          </cell>
          <cell r="AO125" t="str">
            <v>MP</v>
          </cell>
          <cell r="AP125" t="str">
            <v>BAJAJ CUB MOD.</v>
          </cell>
          <cell r="AQ125">
            <v>0</v>
          </cell>
          <cell r="AR125">
            <v>0</v>
          </cell>
          <cell r="AS125">
            <v>0</v>
          </cell>
          <cell r="AT125">
            <v>0</v>
          </cell>
          <cell r="AU125">
            <v>87.78</v>
          </cell>
          <cell r="AV125">
            <v>19.29</v>
          </cell>
          <cell r="AW125">
            <v>1.28</v>
          </cell>
          <cell r="AX125">
            <v>108.35</v>
          </cell>
          <cell r="BB125">
            <v>0</v>
          </cell>
          <cell r="BF125">
            <v>0</v>
          </cell>
          <cell r="BG125">
            <v>199.3946625766871</v>
          </cell>
          <cell r="BH125">
            <v>25.74</v>
          </cell>
          <cell r="BI125">
            <v>2.65</v>
          </cell>
          <cell r="BJ125">
            <v>227.78466257668708</v>
          </cell>
          <cell r="BK125">
            <v>92.5153374233129</v>
          </cell>
          <cell r="BL125">
            <v>167.49</v>
          </cell>
          <cell r="BM125">
            <v>21.62</v>
          </cell>
          <cell r="BN125">
            <v>2.23</v>
          </cell>
          <cell r="BO125">
            <v>191.34</v>
          </cell>
          <cell r="BP125">
            <v>77.709999999999994</v>
          </cell>
          <cell r="BR125">
            <v>67.86</v>
          </cell>
        </row>
        <row r="126">
          <cell r="B126" t="str">
            <v>106P</v>
          </cell>
          <cell r="C126" t="str">
            <v>RAJDOOT</v>
          </cell>
          <cell r="F126" t="str">
            <v>PMS-I</v>
          </cell>
          <cell r="G126">
            <v>138</v>
          </cell>
          <cell r="H126" t="str">
            <v>M/C</v>
          </cell>
          <cell r="I126">
            <v>4.4000000000000004</v>
          </cell>
          <cell r="J126">
            <v>3.4</v>
          </cell>
          <cell r="K126">
            <v>0</v>
          </cell>
          <cell r="N126">
            <v>0</v>
          </cell>
          <cell r="O126">
            <v>0.29699999999999999</v>
          </cell>
          <cell r="P126">
            <v>0.184</v>
          </cell>
          <cell r="Q126">
            <v>0.36499999999999999</v>
          </cell>
          <cell r="S126">
            <v>2</v>
          </cell>
          <cell r="W126">
            <v>0.9</v>
          </cell>
          <cell r="X126">
            <v>0</v>
          </cell>
          <cell r="Z126">
            <v>3.4899999999999998</v>
          </cell>
          <cell r="AA126">
            <v>3.1999999999999997</v>
          </cell>
          <cell r="AB126">
            <v>3.59</v>
          </cell>
          <cell r="AC126">
            <v>3.3</v>
          </cell>
          <cell r="AD126">
            <v>150000</v>
          </cell>
          <cell r="AE126">
            <v>100000</v>
          </cell>
          <cell r="AF126" t="str">
            <v>NRC</v>
          </cell>
          <cell r="AH126">
            <v>3.35</v>
          </cell>
          <cell r="AK126" t="str">
            <v>1-NRC</v>
          </cell>
          <cell r="AL126">
            <v>50000</v>
          </cell>
          <cell r="AM126">
            <v>1</v>
          </cell>
          <cell r="AN126" t="str">
            <v>106P</v>
          </cell>
          <cell r="AP126" t="str">
            <v>RAJDOOT</v>
          </cell>
          <cell r="AQ126">
            <v>0</v>
          </cell>
          <cell r="AR126">
            <v>0</v>
          </cell>
          <cell r="AS126">
            <v>0</v>
          </cell>
          <cell r="AT126">
            <v>0</v>
          </cell>
          <cell r="AU126">
            <v>170.64</v>
          </cell>
          <cell r="AV126">
            <v>0</v>
          </cell>
          <cell r="AW126">
            <v>3.86</v>
          </cell>
          <cell r="AX126">
            <v>174.5</v>
          </cell>
          <cell r="BB126">
            <v>0</v>
          </cell>
          <cell r="BF126">
            <v>0</v>
          </cell>
          <cell r="BJ126">
            <v>0</v>
          </cell>
          <cell r="BK126">
            <v>0</v>
          </cell>
          <cell r="BL126">
            <v>0</v>
          </cell>
          <cell r="BM126">
            <v>0</v>
          </cell>
          <cell r="BN126">
            <v>0</v>
          </cell>
          <cell r="BO126">
            <v>0</v>
          </cell>
          <cell r="BP126">
            <v>0</v>
          </cell>
        </row>
        <row r="127">
          <cell r="B127" t="str">
            <v>170M</v>
          </cell>
          <cell r="C127" t="str">
            <v>MAJESTIC</v>
          </cell>
          <cell r="F127" t="str">
            <v>PMS-I</v>
          </cell>
          <cell r="G127">
            <v>138</v>
          </cell>
          <cell r="H127" t="str">
            <v>M/C</v>
          </cell>
          <cell r="I127">
            <v>5.5</v>
          </cell>
          <cell r="J127">
            <v>3</v>
          </cell>
          <cell r="K127">
            <v>0</v>
          </cell>
          <cell r="O127">
            <v>0.124</v>
          </cell>
          <cell r="P127">
            <v>0.06</v>
          </cell>
          <cell r="Q127">
            <v>0.2</v>
          </cell>
          <cell r="S127">
            <v>2</v>
          </cell>
          <cell r="W127">
            <v>0.7</v>
          </cell>
          <cell r="X127">
            <v>0</v>
          </cell>
          <cell r="Z127">
            <v>4.49</v>
          </cell>
          <cell r="AA127">
            <v>3</v>
          </cell>
          <cell r="AB127">
            <v>4.59</v>
          </cell>
          <cell r="AC127">
            <v>3.1</v>
          </cell>
          <cell r="AD127">
            <v>100000</v>
          </cell>
          <cell r="AE127">
            <v>65000</v>
          </cell>
          <cell r="AF127" t="str">
            <v>NRC</v>
          </cell>
          <cell r="AH127">
            <v>2.95</v>
          </cell>
          <cell r="AK127" t="str">
            <v>1-NRC</v>
          </cell>
          <cell r="AL127">
            <v>35000</v>
          </cell>
          <cell r="AM127">
            <v>1</v>
          </cell>
          <cell r="AN127" t="str">
            <v>170M</v>
          </cell>
          <cell r="AP127" t="str">
            <v>MAJESTIC</v>
          </cell>
          <cell r="AQ127">
            <v>74.87</v>
          </cell>
          <cell r="AR127">
            <v>0</v>
          </cell>
          <cell r="AS127">
            <v>3</v>
          </cell>
          <cell r="AT127">
            <v>77.87</v>
          </cell>
          <cell r="AU127">
            <v>91.93</v>
          </cell>
          <cell r="AV127">
            <v>0</v>
          </cell>
          <cell r="AW127">
            <v>3.92</v>
          </cell>
          <cell r="AX127">
            <v>95.850000000000009</v>
          </cell>
          <cell r="BB127">
            <v>0</v>
          </cell>
          <cell r="BF127">
            <v>0</v>
          </cell>
          <cell r="BJ127">
            <v>0</v>
          </cell>
          <cell r="BL127">
            <v>0</v>
          </cell>
          <cell r="BM127">
            <v>0</v>
          </cell>
          <cell r="BN127">
            <v>0</v>
          </cell>
          <cell r="BO127">
            <v>0</v>
          </cell>
          <cell r="BP127">
            <v>0</v>
          </cell>
          <cell r="BQ127">
            <v>0</v>
          </cell>
        </row>
        <row r="128">
          <cell r="B128" t="str">
            <v>184P</v>
          </cell>
          <cell r="C128" t="str">
            <v>MAJESTIC 60 CC</v>
          </cell>
          <cell r="G128">
            <v>138</v>
          </cell>
          <cell r="H128" t="str">
            <v>M/C</v>
          </cell>
          <cell r="I128">
            <v>5.5</v>
          </cell>
          <cell r="J128">
            <v>7</v>
          </cell>
          <cell r="O128">
            <v>0.124</v>
          </cell>
          <cell r="P128">
            <v>0.06</v>
          </cell>
          <cell r="Q128">
            <v>0.2</v>
          </cell>
          <cell r="S128">
            <v>2</v>
          </cell>
          <cell r="W128">
            <v>0.7</v>
          </cell>
          <cell r="X128">
            <v>0</v>
          </cell>
          <cell r="AD128">
            <v>100000</v>
          </cell>
          <cell r="AE128">
            <v>65000</v>
          </cell>
          <cell r="AF128" t="str">
            <v>NRC</v>
          </cell>
          <cell r="AI128">
            <v>10</v>
          </cell>
          <cell r="AK128" t="str">
            <v>1-NRC</v>
          </cell>
          <cell r="AL128">
            <v>20000</v>
          </cell>
          <cell r="AM128">
            <v>1</v>
          </cell>
          <cell r="AN128" t="str">
            <v>184P</v>
          </cell>
          <cell r="AP128" t="str">
            <v>MAJESTIC 60 CC</v>
          </cell>
          <cell r="AQ128">
            <v>70</v>
          </cell>
          <cell r="AT128">
            <v>70</v>
          </cell>
          <cell r="AX128">
            <v>0</v>
          </cell>
          <cell r="BB128">
            <v>0</v>
          </cell>
          <cell r="BF128">
            <v>0</v>
          </cell>
          <cell r="BJ128">
            <v>0</v>
          </cell>
          <cell r="BL128">
            <v>0</v>
          </cell>
          <cell r="BM128">
            <v>0</v>
          </cell>
          <cell r="BN128">
            <v>0</v>
          </cell>
          <cell r="BO128">
            <v>0</v>
          </cell>
          <cell r="BP128">
            <v>0</v>
          </cell>
        </row>
        <row r="129">
          <cell r="B129" t="str">
            <v>196P</v>
          </cell>
          <cell r="C129" t="str">
            <v>RAJDOOT T7</v>
          </cell>
          <cell r="G129">
            <v>244</v>
          </cell>
          <cell r="H129" t="str">
            <v>M/C</v>
          </cell>
          <cell r="I129">
            <v>4.4000000000000004</v>
          </cell>
          <cell r="J129">
            <v>6.8</v>
          </cell>
          <cell r="O129">
            <v>0.27300000000000002</v>
          </cell>
          <cell r="P129">
            <v>0.184</v>
          </cell>
          <cell r="Q129">
            <v>0.33100000000000002</v>
          </cell>
          <cell r="S129">
            <v>2</v>
          </cell>
          <cell r="W129">
            <v>0.7</v>
          </cell>
          <cell r="X129">
            <v>0</v>
          </cell>
          <cell r="AD129">
            <v>150000</v>
          </cell>
          <cell r="AE129">
            <v>100000</v>
          </cell>
          <cell r="AF129" t="str">
            <v>NRC</v>
          </cell>
          <cell r="AK129" t="str">
            <v>1-NRC</v>
          </cell>
          <cell r="AL129">
            <v>20000</v>
          </cell>
          <cell r="AM129">
            <v>1</v>
          </cell>
          <cell r="AN129" t="str">
            <v>196P</v>
          </cell>
          <cell r="AP129" t="str">
            <v>RAJDOOT T7</v>
          </cell>
          <cell r="AQ129">
            <v>148.85</v>
          </cell>
          <cell r="AT129">
            <v>148.85</v>
          </cell>
          <cell r="AX129">
            <v>0</v>
          </cell>
          <cell r="BB129">
            <v>0</v>
          </cell>
          <cell r="BF129">
            <v>0</v>
          </cell>
          <cell r="BJ129">
            <v>0</v>
          </cell>
          <cell r="BL129">
            <v>0</v>
          </cell>
          <cell r="BM129">
            <v>0</v>
          </cell>
          <cell r="BN129">
            <v>0</v>
          </cell>
          <cell r="BO129">
            <v>0</v>
          </cell>
          <cell r="BP129">
            <v>0</v>
          </cell>
        </row>
        <row r="130">
          <cell r="B130" t="str">
            <v>199P</v>
          </cell>
          <cell r="C130" t="str">
            <v>YBX-4S</v>
          </cell>
          <cell r="F130" t="str">
            <v>PMS-I</v>
          </cell>
          <cell r="G130">
            <v>124</v>
          </cell>
          <cell r="H130" t="str">
            <v>M/C</v>
          </cell>
          <cell r="I130">
            <v>7</v>
          </cell>
          <cell r="J130">
            <v>4</v>
          </cell>
          <cell r="K130">
            <v>0</v>
          </cell>
          <cell r="O130">
            <v>0.14499999999999999</v>
          </cell>
          <cell r="P130">
            <v>0.09</v>
          </cell>
          <cell r="Q130">
            <v>0.21199999999999999</v>
          </cell>
          <cell r="W130">
            <v>1.25</v>
          </cell>
          <cell r="X130">
            <v>0</v>
          </cell>
          <cell r="Z130">
            <v>7.1000000000000005</v>
          </cell>
          <cell r="AA130">
            <v>4.6000000000000005</v>
          </cell>
          <cell r="AB130">
            <v>7.2</v>
          </cell>
          <cell r="AC130">
            <v>4.7</v>
          </cell>
          <cell r="AD130">
            <v>50000</v>
          </cell>
          <cell r="AE130">
            <v>50000</v>
          </cell>
          <cell r="AF130" t="str">
            <v>NRC</v>
          </cell>
          <cell r="AH130">
            <v>3.95</v>
          </cell>
          <cell r="AK130" t="str">
            <v>1-NRC</v>
          </cell>
          <cell r="AL130">
            <v>22000</v>
          </cell>
          <cell r="AM130">
            <v>1</v>
          </cell>
          <cell r="AN130" t="str">
            <v>199P</v>
          </cell>
          <cell r="AP130" t="str">
            <v>YBX-4S</v>
          </cell>
          <cell r="AQ130">
            <v>115</v>
          </cell>
          <cell r="AT130">
            <v>115</v>
          </cell>
          <cell r="AU130">
            <v>117</v>
          </cell>
          <cell r="AX130">
            <v>117</v>
          </cell>
          <cell r="BB130">
            <v>0</v>
          </cell>
          <cell r="BF130">
            <v>0</v>
          </cell>
          <cell r="BJ130">
            <v>0</v>
          </cell>
          <cell r="BL130">
            <v>0</v>
          </cell>
          <cell r="BM130">
            <v>0</v>
          </cell>
          <cell r="BN130">
            <v>0</v>
          </cell>
          <cell r="BO130">
            <v>0</v>
          </cell>
          <cell r="BP130">
            <v>0</v>
          </cell>
        </row>
        <row r="131">
          <cell r="B131" t="str">
            <v>263P</v>
          </cell>
          <cell r="C131" t="str">
            <v>BIRLA YAMAHA  76-R</v>
          </cell>
          <cell r="F131" t="str">
            <v>PMS-I</v>
          </cell>
          <cell r="G131">
            <v>124</v>
          </cell>
          <cell r="H131" t="str">
            <v>M/C</v>
          </cell>
          <cell r="I131">
            <v>7</v>
          </cell>
          <cell r="J131">
            <v>2.5</v>
          </cell>
          <cell r="K131">
            <v>0</v>
          </cell>
          <cell r="O131">
            <v>0.23499999999999999</v>
          </cell>
          <cell r="P131">
            <v>0.15</v>
          </cell>
          <cell r="Q131">
            <v>0.214</v>
          </cell>
          <cell r="W131">
            <v>1.25</v>
          </cell>
          <cell r="X131">
            <v>0</v>
          </cell>
          <cell r="Z131">
            <v>6.29</v>
          </cell>
          <cell r="AA131">
            <v>1.7</v>
          </cell>
          <cell r="AB131">
            <v>6.39</v>
          </cell>
          <cell r="AC131">
            <v>1.8</v>
          </cell>
          <cell r="AD131">
            <v>50000</v>
          </cell>
          <cell r="AE131">
            <v>60000</v>
          </cell>
          <cell r="AF131" t="str">
            <v>NRC</v>
          </cell>
          <cell r="AH131">
            <v>2.4500000000000002</v>
          </cell>
          <cell r="AK131" t="str">
            <v>6-NRC</v>
          </cell>
          <cell r="AL131">
            <v>15500</v>
          </cell>
          <cell r="AM131">
            <v>2</v>
          </cell>
          <cell r="AN131" t="str">
            <v>263P</v>
          </cell>
          <cell r="AP131" t="str">
            <v>BIRLA YAMAHA  76-R</v>
          </cell>
          <cell r="AQ131">
            <v>178.66</v>
          </cell>
          <cell r="AR131">
            <v>0</v>
          </cell>
          <cell r="AS131">
            <v>0</v>
          </cell>
          <cell r="AT131">
            <v>178.66</v>
          </cell>
          <cell r="AU131">
            <v>211.71</v>
          </cell>
          <cell r="AV131">
            <v>0</v>
          </cell>
          <cell r="AW131">
            <v>0</v>
          </cell>
          <cell r="AX131">
            <v>211.71</v>
          </cell>
          <cell r="BB131">
            <v>0</v>
          </cell>
          <cell r="BF131">
            <v>0</v>
          </cell>
          <cell r="BJ131">
            <v>0</v>
          </cell>
          <cell r="BL131">
            <v>0</v>
          </cell>
          <cell r="BM131">
            <v>0</v>
          </cell>
          <cell r="BN131">
            <v>0</v>
          </cell>
          <cell r="BO131">
            <v>0</v>
          </cell>
          <cell r="BP131">
            <v>0</v>
          </cell>
          <cell r="BQ131">
            <v>0</v>
          </cell>
        </row>
        <row r="132">
          <cell r="B132" t="str">
            <v>264P</v>
          </cell>
          <cell r="C132" t="str">
            <v>BIRLA YAMAHA 700K</v>
          </cell>
          <cell r="F132" t="str">
            <v>PMS-I</v>
          </cell>
          <cell r="G132">
            <v>124</v>
          </cell>
          <cell r="H132" t="str">
            <v>M/C</v>
          </cell>
          <cell r="I132">
            <v>7</v>
          </cell>
          <cell r="J132">
            <v>3.2</v>
          </cell>
          <cell r="K132">
            <v>0</v>
          </cell>
          <cell r="O132">
            <v>0.13</v>
          </cell>
          <cell r="P132">
            <v>6.5000000000000002E-2</v>
          </cell>
          <cell r="Q132">
            <v>0.218</v>
          </cell>
          <cell r="W132">
            <v>1.25</v>
          </cell>
          <cell r="X132">
            <v>0</v>
          </cell>
          <cell r="Z132">
            <v>6.29</v>
          </cell>
          <cell r="AA132">
            <v>2.2999999999999998</v>
          </cell>
          <cell r="AB132">
            <v>6.39</v>
          </cell>
          <cell r="AC132">
            <v>2.4</v>
          </cell>
          <cell r="AD132">
            <v>50000</v>
          </cell>
          <cell r="AE132">
            <v>60000</v>
          </cell>
          <cell r="AF132" t="str">
            <v>NRC</v>
          </cell>
          <cell r="AH132">
            <v>3.1500000000000004</v>
          </cell>
          <cell r="AK132" t="str">
            <v>6-NRC</v>
          </cell>
          <cell r="AL132">
            <v>8500</v>
          </cell>
          <cell r="AM132">
            <v>2</v>
          </cell>
          <cell r="AN132" t="str">
            <v>264P</v>
          </cell>
          <cell r="AP132" t="str">
            <v>BIRLA YAMAHA 700K</v>
          </cell>
          <cell r="AQ132">
            <v>105.06</v>
          </cell>
          <cell r="AR132">
            <v>0</v>
          </cell>
          <cell r="AS132">
            <v>0</v>
          </cell>
          <cell r="AT132">
            <v>105.06</v>
          </cell>
          <cell r="AU132">
            <v>127.64</v>
          </cell>
          <cell r="AV132">
            <v>0</v>
          </cell>
          <cell r="AW132">
            <v>0</v>
          </cell>
          <cell r="AX132">
            <v>127.64</v>
          </cell>
          <cell r="BB132">
            <v>0</v>
          </cell>
          <cell r="BF132">
            <v>0</v>
          </cell>
          <cell r="BJ132">
            <v>0</v>
          </cell>
          <cell r="BK132">
            <v>0</v>
          </cell>
          <cell r="BL132">
            <v>0</v>
          </cell>
          <cell r="BM132">
            <v>0</v>
          </cell>
          <cell r="BN132">
            <v>0</v>
          </cell>
          <cell r="BO132">
            <v>0</v>
          </cell>
          <cell r="BP132">
            <v>0</v>
          </cell>
          <cell r="BQ132">
            <v>0</v>
          </cell>
        </row>
        <row r="133">
          <cell r="B133" t="str">
            <v>277M</v>
          </cell>
          <cell r="C133" t="str">
            <v>INDUSTRIAL 95 DIA</v>
          </cell>
          <cell r="F133" t="str">
            <v>PMS-I</v>
          </cell>
          <cell r="G133">
            <v>124</v>
          </cell>
          <cell r="H133" t="str">
            <v>M/C</v>
          </cell>
          <cell r="I133">
            <v>4.5</v>
          </cell>
          <cell r="J133">
            <v>2</v>
          </cell>
          <cell r="K133">
            <v>0</v>
          </cell>
          <cell r="O133">
            <v>1.2</v>
          </cell>
          <cell r="P133">
            <v>0.875</v>
          </cell>
          <cell r="Q133">
            <v>1.65</v>
          </cell>
          <cell r="W133">
            <v>1.8</v>
          </cell>
          <cell r="X133">
            <v>114.17</v>
          </cell>
          <cell r="Z133">
            <v>5.5600000000000005</v>
          </cell>
          <cell r="AA133">
            <v>1.7</v>
          </cell>
          <cell r="AB133">
            <v>5.66</v>
          </cell>
          <cell r="AC133">
            <v>1.8</v>
          </cell>
          <cell r="AD133">
            <v>30000</v>
          </cell>
          <cell r="AE133">
            <v>100000</v>
          </cell>
          <cell r="AF133" t="str">
            <v>NRC</v>
          </cell>
          <cell r="AH133">
            <v>1.95</v>
          </cell>
          <cell r="AK133" t="str">
            <v>6-NRC</v>
          </cell>
          <cell r="AL133">
            <v>2000</v>
          </cell>
          <cell r="AM133">
            <v>3</v>
          </cell>
          <cell r="AN133" t="str">
            <v>277M</v>
          </cell>
          <cell r="AO133">
            <v>0</v>
          </cell>
          <cell r="AP133" t="str">
            <v>INDUSTRIAL 95 DIA</v>
          </cell>
          <cell r="AQ133">
            <v>0</v>
          </cell>
          <cell r="AR133">
            <v>0</v>
          </cell>
          <cell r="AS133">
            <v>0</v>
          </cell>
          <cell r="AT133">
            <v>0</v>
          </cell>
          <cell r="AU133">
            <v>0</v>
          </cell>
          <cell r="AV133">
            <v>0</v>
          </cell>
          <cell r="AW133">
            <v>0</v>
          </cell>
          <cell r="AX133">
            <v>0</v>
          </cell>
          <cell r="BB133">
            <v>0</v>
          </cell>
          <cell r="BF133">
            <v>0</v>
          </cell>
          <cell r="BG133">
            <v>298.7</v>
          </cell>
          <cell r="BH133">
            <v>64.099999999999994</v>
          </cell>
          <cell r="BI133">
            <v>4.93</v>
          </cell>
          <cell r="BJ133">
            <v>367.73</v>
          </cell>
          <cell r="BK133">
            <v>152.25</v>
          </cell>
          <cell r="BL133">
            <v>250.91</v>
          </cell>
          <cell r="BM133">
            <v>53.84</v>
          </cell>
          <cell r="BN133">
            <v>4.1399999999999997</v>
          </cell>
          <cell r="BO133">
            <v>308.89</v>
          </cell>
          <cell r="BP133">
            <v>127.89</v>
          </cell>
          <cell r="BR133">
            <v>114.17</v>
          </cell>
        </row>
        <row r="134">
          <cell r="B134" t="str">
            <v>309MP</v>
          </cell>
          <cell r="C134" t="str">
            <v>MARUTI 800</v>
          </cell>
          <cell r="F134" t="str">
            <v>PMS-I</v>
          </cell>
          <cell r="G134">
            <v>124</v>
          </cell>
          <cell r="H134" t="str">
            <v>M/C</v>
          </cell>
          <cell r="I134">
            <v>2.8</v>
          </cell>
          <cell r="J134">
            <v>3.4</v>
          </cell>
          <cell r="K134">
            <v>0</v>
          </cell>
          <cell r="O134">
            <v>0.23300000000000001</v>
          </cell>
          <cell r="P134">
            <v>0.17499999999999999</v>
          </cell>
          <cell r="Q134">
            <v>0.34499999999999997</v>
          </cell>
          <cell r="W134">
            <v>0.26</v>
          </cell>
          <cell r="X134">
            <v>77.650000000000006</v>
          </cell>
          <cell r="Z134">
            <v>2.6</v>
          </cell>
          <cell r="AA134">
            <v>4.2</v>
          </cell>
          <cell r="AB134">
            <v>2.7</v>
          </cell>
          <cell r="AC134">
            <v>4.3</v>
          </cell>
          <cell r="AD134">
            <v>150000</v>
          </cell>
          <cell r="AE134">
            <v>110000</v>
          </cell>
          <cell r="AF134" t="str">
            <v>NRC</v>
          </cell>
          <cell r="AH134">
            <v>3.35</v>
          </cell>
          <cell r="AK134" t="str">
            <v>2-NRC</v>
          </cell>
          <cell r="AL134">
            <v>36000</v>
          </cell>
          <cell r="AM134">
            <v>2</v>
          </cell>
          <cell r="AN134" t="str">
            <v>309MP</v>
          </cell>
          <cell r="AO134" t="str">
            <v>MP</v>
          </cell>
          <cell r="AP134" t="str">
            <v>MARUTI 800</v>
          </cell>
          <cell r="AQ134">
            <v>94.36</v>
          </cell>
          <cell r="AR134">
            <v>19.45</v>
          </cell>
          <cell r="AS134">
            <v>0</v>
          </cell>
          <cell r="AT134">
            <v>113.81</v>
          </cell>
          <cell r="AU134">
            <v>0</v>
          </cell>
          <cell r="AV134">
            <v>0</v>
          </cell>
          <cell r="AW134">
            <v>0</v>
          </cell>
          <cell r="AX134">
            <v>0</v>
          </cell>
          <cell r="BB134">
            <v>0</v>
          </cell>
          <cell r="BC134">
            <v>82.8</v>
          </cell>
          <cell r="BD134">
            <v>8.26</v>
          </cell>
          <cell r="BE134">
            <v>0.92</v>
          </cell>
          <cell r="BF134">
            <v>91.97999999999999</v>
          </cell>
          <cell r="BG134">
            <v>208.14</v>
          </cell>
          <cell r="BH134">
            <v>33.26</v>
          </cell>
          <cell r="BI134">
            <v>6.61</v>
          </cell>
          <cell r="BJ134">
            <v>248.01</v>
          </cell>
          <cell r="BK134">
            <v>101.68333333333334</v>
          </cell>
          <cell r="BL134">
            <v>174.84</v>
          </cell>
          <cell r="BM134">
            <v>27.94</v>
          </cell>
          <cell r="BN134">
            <v>5.55</v>
          </cell>
          <cell r="BO134">
            <v>208.33</v>
          </cell>
          <cell r="BP134">
            <v>85.41</v>
          </cell>
          <cell r="BR134">
            <v>77.650000000000006</v>
          </cell>
        </row>
        <row r="135">
          <cell r="B135" t="str">
            <v>309MPL</v>
          </cell>
          <cell r="C135" t="str">
            <v>MARUTI 800</v>
          </cell>
          <cell r="F135" t="str">
            <v>PMS-I</v>
          </cell>
          <cell r="G135">
            <v>124</v>
          </cell>
          <cell r="H135" t="str">
            <v>M/C</v>
          </cell>
          <cell r="I135">
            <v>2.8</v>
          </cell>
          <cell r="J135">
            <v>3.4</v>
          </cell>
          <cell r="K135">
            <v>0</v>
          </cell>
          <cell r="O135">
            <v>0.23300000000000001</v>
          </cell>
          <cell r="P135">
            <v>0.17499999999999999</v>
          </cell>
          <cell r="Q135">
            <v>0.34499999999999997</v>
          </cell>
          <cell r="W135">
            <v>0.26</v>
          </cell>
          <cell r="X135">
            <v>120.98</v>
          </cell>
          <cell r="Z135">
            <v>2.6</v>
          </cell>
          <cell r="AA135">
            <v>4.2</v>
          </cell>
          <cell r="AB135">
            <v>2.7</v>
          </cell>
          <cell r="AC135">
            <v>4.3</v>
          </cell>
          <cell r="AD135">
            <v>150000</v>
          </cell>
          <cell r="AE135">
            <v>110000</v>
          </cell>
          <cell r="AF135" t="str">
            <v>NRC</v>
          </cell>
          <cell r="AH135">
            <v>3.35</v>
          </cell>
          <cell r="AK135" t="str">
            <v>2-NRC</v>
          </cell>
          <cell r="AL135">
            <v>60000</v>
          </cell>
          <cell r="AM135">
            <v>2</v>
          </cell>
          <cell r="AN135" t="str">
            <v>309MPL</v>
          </cell>
          <cell r="AO135" t="str">
            <v>MPL</v>
          </cell>
          <cell r="AP135" t="str">
            <v>MARUTI 800</v>
          </cell>
          <cell r="AQ135">
            <v>94.36</v>
          </cell>
          <cell r="AR135">
            <v>19.45</v>
          </cell>
          <cell r="AS135">
            <v>0</v>
          </cell>
          <cell r="AT135">
            <v>113.81</v>
          </cell>
          <cell r="AU135">
            <v>0</v>
          </cell>
          <cell r="AV135">
            <v>0</v>
          </cell>
          <cell r="AW135">
            <v>0</v>
          </cell>
          <cell r="AX135">
            <v>0</v>
          </cell>
          <cell r="BB135">
            <v>0</v>
          </cell>
          <cell r="BC135">
            <v>82.8</v>
          </cell>
          <cell r="BD135">
            <v>8.26</v>
          </cell>
          <cell r="BE135">
            <v>0.92</v>
          </cell>
          <cell r="BF135">
            <v>91.97999999999999</v>
          </cell>
          <cell r="BG135">
            <v>190.45</v>
          </cell>
          <cell r="BH135">
            <v>33.26</v>
          </cell>
          <cell r="BI135">
            <v>6.61</v>
          </cell>
          <cell r="BJ135">
            <v>230.32</v>
          </cell>
          <cell r="BK135">
            <v>163.58666666666667</v>
          </cell>
          <cell r="BL135">
            <v>159.97999999999999</v>
          </cell>
          <cell r="BM135">
            <v>27.94</v>
          </cell>
          <cell r="BN135">
            <v>5.55</v>
          </cell>
          <cell r="BO135">
            <v>193.47</v>
          </cell>
          <cell r="BP135">
            <v>137.41</v>
          </cell>
          <cell r="BR135">
            <v>120.98</v>
          </cell>
        </row>
        <row r="136">
          <cell r="B136" t="str">
            <v>326P</v>
          </cell>
          <cell r="C136" t="str">
            <v>ESTEEM 1300</v>
          </cell>
          <cell r="F136" t="str">
            <v>PMS-I</v>
          </cell>
          <cell r="G136">
            <v>124</v>
          </cell>
          <cell r="H136" t="str">
            <v>M/C</v>
          </cell>
          <cell r="I136">
            <v>6.5</v>
          </cell>
          <cell r="J136">
            <v>6</v>
          </cell>
          <cell r="K136">
            <v>0</v>
          </cell>
          <cell r="O136">
            <v>0.27300000000000002</v>
          </cell>
          <cell r="P136">
            <v>0.21099999999999999</v>
          </cell>
          <cell r="Q136">
            <v>0.38100000000000001</v>
          </cell>
          <cell r="W136">
            <v>1.25</v>
          </cell>
          <cell r="X136">
            <v>0</v>
          </cell>
          <cell r="Z136">
            <v>5.94</v>
          </cell>
          <cell r="AA136">
            <v>7.5</v>
          </cell>
          <cell r="AB136">
            <v>6.04</v>
          </cell>
          <cell r="AC136">
            <v>7.6</v>
          </cell>
          <cell r="AD136">
            <v>50000</v>
          </cell>
          <cell r="AE136">
            <v>105000</v>
          </cell>
          <cell r="AF136" t="str">
            <v>NRC</v>
          </cell>
          <cell r="AH136">
            <v>5.95</v>
          </cell>
          <cell r="AK136" t="str">
            <v>2-NRC</v>
          </cell>
          <cell r="AL136">
            <v>500</v>
          </cell>
          <cell r="AM136">
            <v>2</v>
          </cell>
          <cell r="AN136" t="str">
            <v>326P</v>
          </cell>
          <cell r="AP136" t="str">
            <v>ESTEEM 1300</v>
          </cell>
          <cell r="AQ136">
            <v>112.03</v>
          </cell>
          <cell r="AR136">
            <v>0</v>
          </cell>
          <cell r="AS136">
            <v>0</v>
          </cell>
          <cell r="AT136">
            <v>112.03</v>
          </cell>
          <cell r="AU136">
            <v>131.63</v>
          </cell>
          <cell r="AV136">
            <v>0</v>
          </cell>
          <cell r="AW136">
            <v>0</v>
          </cell>
          <cell r="AX136">
            <v>131.63</v>
          </cell>
          <cell r="BB136">
            <v>0</v>
          </cell>
          <cell r="BF136">
            <v>0</v>
          </cell>
          <cell r="BJ136">
            <v>0</v>
          </cell>
          <cell r="BL136">
            <v>0</v>
          </cell>
          <cell r="BM136">
            <v>0</v>
          </cell>
          <cell r="BN136">
            <v>0</v>
          </cell>
          <cell r="BO136">
            <v>0</v>
          </cell>
          <cell r="BP136">
            <v>0</v>
          </cell>
          <cell r="BQ136">
            <v>0</v>
          </cell>
        </row>
        <row r="137">
          <cell r="B137" t="str">
            <v>400A</v>
          </cell>
          <cell r="C137" t="str">
            <v>TATA AC 77</v>
          </cell>
          <cell r="F137" t="str">
            <v>PMS-I</v>
          </cell>
          <cell r="G137">
            <v>124</v>
          </cell>
          <cell r="H137" t="str">
            <v>M/C</v>
          </cell>
          <cell r="I137">
            <v>5.4</v>
          </cell>
          <cell r="J137">
            <v>6</v>
          </cell>
          <cell r="K137">
            <v>0</v>
          </cell>
          <cell r="O137">
            <v>0.43</v>
          </cell>
          <cell r="P137">
            <v>0.253</v>
          </cell>
          <cell r="Q137">
            <v>0.61599999999999999</v>
          </cell>
          <cell r="W137">
            <v>0.9</v>
          </cell>
          <cell r="X137">
            <v>0</v>
          </cell>
          <cell r="Z137">
            <v>4.99</v>
          </cell>
          <cell r="AA137">
            <v>4.7</v>
          </cell>
          <cell r="AB137">
            <v>5.09</v>
          </cell>
          <cell r="AC137">
            <v>4.8</v>
          </cell>
          <cell r="AD137">
            <v>50000</v>
          </cell>
          <cell r="AE137">
            <v>50000</v>
          </cell>
          <cell r="AF137" t="str">
            <v>NRC</v>
          </cell>
          <cell r="AH137">
            <v>5.95</v>
          </cell>
          <cell r="AK137" t="str">
            <v>5-NRC</v>
          </cell>
          <cell r="AL137">
            <v>9900</v>
          </cell>
          <cell r="AM137">
            <v>2</v>
          </cell>
          <cell r="AN137" t="str">
            <v>400A</v>
          </cell>
          <cell r="AP137" t="str">
            <v>TATA AC 77</v>
          </cell>
          <cell r="AQ137">
            <v>103.86</v>
          </cell>
          <cell r="AR137">
            <v>20.48</v>
          </cell>
          <cell r="AS137">
            <v>1</v>
          </cell>
          <cell r="AT137">
            <v>125.34</v>
          </cell>
          <cell r="AU137">
            <v>189.46</v>
          </cell>
          <cell r="AV137">
            <v>33.729999999999997</v>
          </cell>
          <cell r="AW137">
            <v>1.78</v>
          </cell>
          <cell r="AX137">
            <v>224.97</v>
          </cell>
          <cell r="BB137">
            <v>0</v>
          </cell>
          <cell r="BC137">
            <v>121.5</v>
          </cell>
          <cell r="BD137">
            <v>12.15</v>
          </cell>
          <cell r="BE137">
            <v>1.35</v>
          </cell>
          <cell r="BF137">
            <v>135</v>
          </cell>
          <cell r="BG137">
            <v>289.22000000000003</v>
          </cell>
          <cell r="BH137">
            <v>49.89</v>
          </cell>
          <cell r="BI137">
            <v>2.64</v>
          </cell>
          <cell r="BJ137">
            <v>341.75</v>
          </cell>
          <cell r="BL137">
            <v>242.94</v>
          </cell>
          <cell r="BM137">
            <v>41.91</v>
          </cell>
          <cell r="BN137">
            <v>2.2200000000000002</v>
          </cell>
          <cell r="BO137">
            <v>287.07</v>
          </cell>
          <cell r="BP137">
            <v>0</v>
          </cell>
          <cell r="BQ137">
            <v>0</v>
          </cell>
        </row>
        <row r="138">
          <cell r="B138" t="str">
            <v>401A</v>
          </cell>
          <cell r="C138" t="str">
            <v>TATA AC 70</v>
          </cell>
          <cell r="F138" t="str">
            <v>PMS-I</v>
          </cell>
          <cell r="G138">
            <v>124</v>
          </cell>
          <cell r="H138" t="str">
            <v>M/C</v>
          </cell>
          <cell r="I138">
            <v>5.4</v>
          </cell>
          <cell r="J138">
            <v>5.8</v>
          </cell>
          <cell r="K138">
            <v>0</v>
          </cell>
          <cell r="O138">
            <v>0.35699999999999998</v>
          </cell>
          <cell r="P138">
            <v>0.20499999999999999</v>
          </cell>
          <cell r="Q138">
            <v>0.57999999999999996</v>
          </cell>
          <cell r="W138">
            <v>0.9</v>
          </cell>
          <cell r="X138">
            <v>0</v>
          </cell>
          <cell r="Z138">
            <v>4.99</v>
          </cell>
          <cell r="AA138">
            <v>5.6000000000000005</v>
          </cell>
          <cell r="AB138">
            <v>5.09</v>
          </cell>
          <cell r="AC138">
            <v>5.7</v>
          </cell>
          <cell r="AD138">
            <v>50000</v>
          </cell>
          <cell r="AE138">
            <v>50000</v>
          </cell>
          <cell r="AF138" t="str">
            <v>NRC</v>
          </cell>
          <cell r="AH138">
            <v>5.75</v>
          </cell>
          <cell r="AK138" t="str">
            <v>5-NRC</v>
          </cell>
          <cell r="AL138">
            <v>24700</v>
          </cell>
          <cell r="AM138">
            <v>2</v>
          </cell>
          <cell r="AN138" t="str">
            <v>401A</v>
          </cell>
          <cell r="AP138" t="str">
            <v>TATA AC 70</v>
          </cell>
          <cell r="AQ138">
            <v>90.16</v>
          </cell>
          <cell r="AR138">
            <v>17.38</v>
          </cell>
          <cell r="AS138">
            <v>1</v>
          </cell>
          <cell r="AT138">
            <v>108.53999999999999</v>
          </cell>
          <cell r="AU138">
            <v>0</v>
          </cell>
          <cell r="AV138">
            <v>0</v>
          </cell>
          <cell r="AW138">
            <v>0</v>
          </cell>
          <cell r="AX138">
            <v>0</v>
          </cell>
          <cell r="BB138">
            <v>0</v>
          </cell>
          <cell r="BC138">
            <v>101.25</v>
          </cell>
          <cell r="BD138">
            <v>10.130000000000001</v>
          </cell>
          <cell r="BE138">
            <v>1.1200000000000001</v>
          </cell>
          <cell r="BF138">
            <v>112.5</v>
          </cell>
          <cell r="BG138">
            <v>263.45</v>
          </cell>
          <cell r="BH138">
            <v>44.58</v>
          </cell>
          <cell r="BI138">
            <v>2.64</v>
          </cell>
          <cell r="BJ138">
            <v>310.66999999999996</v>
          </cell>
          <cell r="BL138">
            <v>221.3</v>
          </cell>
          <cell r="BM138">
            <v>37.450000000000003</v>
          </cell>
          <cell r="BN138">
            <v>2.2200000000000002</v>
          </cell>
          <cell r="BO138">
            <v>260.97000000000003</v>
          </cell>
          <cell r="BP138">
            <v>0</v>
          </cell>
          <cell r="BQ138">
            <v>0</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CK-TRANSIT"/>
      <sheetName val="pin-key-d"/>
      <sheetName val="key-d"/>
      <sheetName val="Sheet1"/>
      <sheetName val="Sheet2"/>
      <sheetName val="Sheet3"/>
      <sheetName val="key"/>
      <sheetName val="NSV"/>
      <sheetName val="AC日程"/>
    </sheetNames>
    <sheetDataSet>
      <sheetData sheetId="0"/>
      <sheetData sheetId="1"/>
      <sheetData sheetId="2" refreshError="1">
        <row r="6">
          <cell r="B6">
            <v>2</v>
          </cell>
          <cell r="C6" t="str">
            <v>STYLE SX  73 CC</v>
          </cell>
          <cell r="D6" t="str">
            <v>PMS-I</v>
          </cell>
          <cell r="E6">
            <v>138</v>
          </cell>
          <cell r="F6" t="str">
            <v>M/C</v>
          </cell>
          <cell r="G6">
            <v>0.155</v>
          </cell>
          <cell r="H6">
            <v>8.7999999999999995E-2</v>
          </cell>
          <cell r="I6">
            <v>0.95</v>
          </cell>
        </row>
        <row r="7">
          <cell r="B7">
            <v>3</v>
          </cell>
          <cell r="C7" t="str">
            <v>OOM</v>
          </cell>
          <cell r="D7" t="str">
            <v>PMS-I</v>
          </cell>
          <cell r="E7">
            <v>124</v>
          </cell>
          <cell r="F7" t="str">
            <v>M/C</v>
          </cell>
          <cell r="G7">
            <v>0.111</v>
          </cell>
          <cell r="H7">
            <v>7.0000000000000007E-2</v>
          </cell>
          <cell r="I7">
            <v>0.8</v>
          </cell>
        </row>
        <row r="8">
          <cell r="B8">
            <v>4</v>
          </cell>
          <cell r="C8" t="str">
            <v>CALIBRE 110 CC</v>
          </cell>
          <cell r="D8" t="str">
            <v>PMS-I</v>
          </cell>
          <cell r="E8">
            <v>124</v>
          </cell>
          <cell r="F8" t="str">
            <v>M/C</v>
          </cell>
          <cell r="G8">
            <v>0.14000000000000001</v>
          </cell>
          <cell r="H8">
            <v>8.2000000000000003E-2</v>
          </cell>
          <cell r="I8">
            <v>0.8</v>
          </cell>
        </row>
        <row r="9">
          <cell r="B9">
            <v>5</v>
          </cell>
          <cell r="C9" t="str">
            <v>ELIMINATOR</v>
          </cell>
          <cell r="D9" t="str">
            <v>PMS-I</v>
          </cell>
          <cell r="E9">
            <v>124</v>
          </cell>
          <cell r="F9" t="str">
            <v>M/C</v>
          </cell>
          <cell r="G9">
            <v>0.2</v>
          </cell>
          <cell r="H9">
            <v>0.14000000000000001</v>
          </cell>
          <cell r="I9">
            <v>1.1499999999999999</v>
          </cell>
        </row>
        <row r="10">
          <cell r="B10">
            <v>6</v>
          </cell>
          <cell r="C10" t="str">
            <v>LANCER PETROL</v>
          </cell>
          <cell r="D10" t="str">
            <v>PMS-I</v>
          </cell>
          <cell r="E10">
            <v>124</v>
          </cell>
          <cell r="F10" t="str">
            <v>M/C</v>
          </cell>
          <cell r="G10">
            <v>0.28999999999999998</v>
          </cell>
          <cell r="H10">
            <v>0.22</v>
          </cell>
        </row>
        <row r="11">
          <cell r="B11">
            <v>7</v>
          </cell>
          <cell r="C11" t="str">
            <v>BALLENO</v>
          </cell>
          <cell r="D11" t="str">
            <v>PMS-I</v>
          </cell>
          <cell r="E11">
            <v>124</v>
          </cell>
          <cell r="F11" t="str">
            <v>M/C</v>
          </cell>
          <cell r="G11">
            <v>0.28499999999999998</v>
          </cell>
          <cell r="H11">
            <v>0.214</v>
          </cell>
          <cell r="I11">
            <v>1</v>
          </cell>
        </row>
        <row r="12">
          <cell r="B12">
            <v>8</v>
          </cell>
          <cell r="C12" t="str">
            <v>EICHER AVL -NA (RC)</v>
          </cell>
          <cell r="D12" t="str">
            <v>PMS-I</v>
          </cell>
          <cell r="E12">
            <v>124</v>
          </cell>
          <cell r="F12" t="str">
            <v>M/C</v>
          </cell>
          <cell r="G12">
            <v>1.2949999999999999</v>
          </cell>
          <cell r="H12">
            <v>0.95499999999999996</v>
          </cell>
          <cell r="I12">
            <v>2.2999999999999998</v>
          </cell>
          <cell r="K12" t="str">
            <v>RC</v>
          </cell>
        </row>
        <row r="13">
          <cell r="B13">
            <v>9</v>
          </cell>
          <cell r="C13" t="str">
            <v>EICHER AVL-TCI (RC)</v>
          </cell>
          <cell r="D13" t="str">
            <v>PMS-I</v>
          </cell>
          <cell r="E13">
            <v>124</v>
          </cell>
          <cell r="F13" t="str">
            <v>M/C</v>
          </cell>
          <cell r="G13">
            <v>1.2949999999999999</v>
          </cell>
          <cell r="H13">
            <v>0.95499999999999996</v>
          </cell>
          <cell r="I13">
            <v>2.2999999999999998</v>
          </cell>
          <cell r="K13" t="str">
            <v>RC</v>
          </cell>
        </row>
        <row r="14">
          <cell r="B14">
            <v>10</v>
          </cell>
          <cell r="C14" t="str">
            <v>EICHER 20.16(HCV)</v>
          </cell>
          <cell r="D14" t="str">
            <v>PMS-I</v>
          </cell>
          <cell r="E14">
            <v>138</v>
          </cell>
          <cell r="F14" t="str">
            <v>M/C</v>
          </cell>
          <cell r="G14">
            <v>1.7</v>
          </cell>
          <cell r="H14">
            <v>1.25</v>
          </cell>
          <cell r="I14">
            <v>2.2999999999999998</v>
          </cell>
        </row>
        <row r="15">
          <cell r="B15">
            <v>11</v>
          </cell>
          <cell r="C15" t="str">
            <v>EICHER 20.16(MCV)</v>
          </cell>
          <cell r="D15" t="str">
            <v>PMS-I</v>
          </cell>
          <cell r="E15">
            <v>138</v>
          </cell>
          <cell r="F15" t="str">
            <v>M/C</v>
          </cell>
          <cell r="G15">
            <v>1.7</v>
          </cell>
          <cell r="H15">
            <v>1.25</v>
          </cell>
          <cell r="I15">
            <v>2.2999999999999998</v>
          </cell>
        </row>
        <row r="16">
          <cell r="B16">
            <v>12</v>
          </cell>
          <cell r="C16" t="str">
            <v>ESCORTS 312D-(RC)</v>
          </cell>
          <cell r="D16" t="str">
            <v>PMS-I</v>
          </cell>
          <cell r="E16">
            <v>124</v>
          </cell>
          <cell r="F16" t="str">
            <v>M/C</v>
          </cell>
          <cell r="G16">
            <v>1.6180000000000001</v>
          </cell>
          <cell r="H16">
            <v>1.254</v>
          </cell>
          <cell r="I16">
            <v>2.1</v>
          </cell>
          <cell r="K16" t="str">
            <v>RC</v>
          </cell>
        </row>
        <row r="17">
          <cell r="B17">
            <v>13</v>
          </cell>
          <cell r="C17" t="str">
            <v>AGROM TMA -KOEL(RC)</v>
          </cell>
          <cell r="D17" t="str">
            <v>PMS-I</v>
          </cell>
          <cell r="E17">
            <v>124</v>
          </cell>
          <cell r="F17" t="str">
            <v>M/C</v>
          </cell>
          <cell r="G17">
            <v>1.45</v>
          </cell>
          <cell r="H17">
            <v>1.1100000000000001</v>
          </cell>
          <cell r="I17">
            <v>1.8</v>
          </cell>
          <cell r="K17" t="str">
            <v>RC</v>
          </cell>
        </row>
        <row r="18">
          <cell r="B18">
            <v>14</v>
          </cell>
          <cell r="C18" t="str">
            <v>AGROM TMA -SEL(RC)</v>
          </cell>
          <cell r="D18" t="str">
            <v>PMS-I</v>
          </cell>
          <cell r="E18">
            <v>124</v>
          </cell>
          <cell r="F18" t="str">
            <v>M/C</v>
          </cell>
          <cell r="G18">
            <v>1.45</v>
          </cell>
          <cell r="H18">
            <v>1.1100000000000001</v>
          </cell>
          <cell r="I18">
            <v>1.8</v>
          </cell>
          <cell r="K18" t="str">
            <v>RC</v>
          </cell>
        </row>
        <row r="19">
          <cell r="B19">
            <v>102</v>
          </cell>
          <cell r="C19" t="str">
            <v>LAMBY 57</v>
          </cell>
          <cell r="D19" t="str">
            <v>PMS-I</v>
          </cell>
          <cell r="E19">
            <v>138</v>
          </cell>
          <cell r="F19" t="str">
            <v>M/C</v>
          </cell>
          <cell r="G19">
            <v>0.315</v>
          </cell>
          <cell r="H19">
            <v>0.19500000000000001</v>
          </cell>
          <cell r="I19">
            <v>0.9</v>
          </cell>
        </row>
        <row r="20">
          <cell r="B20">
            <v>104</v>
          </cell>
          <cell r="C20" t="str">
            <v>BAJAJ CUB MOD.</v>
          </cell>
          <cell r="D20" t="str">
            <v>PMS-I</v>
          </cell>
          <cell r="E20">
            <v>138</v>
          </cell>
          <cell r="F20" t="str">
            <v>M/C</v>
          </cell>
          <cell r="G20">
            <v>0.187</v>
          </cell>
          <cell r="H20">
            <v>0.105</v>
          </cell>
          <cell r="I20">
            <v>0.85</v>
          </cell>
          <cell r="J20">
            <v>75.400000000000006</v>
          </cell>
          <cell r="L20" t="str">
            <v>MP</v>
          </cell>
        </row>
        <row r="21">
          <cell r="B21">
            <v>106</v>
          </cell>
          <cell r="C21" t="str">
            <v>RAJDOOT</v>
          </cell>
          <cell r="D21" t="str">
            <v>PMS-I</v>
          </cell>
          <cell r="E21">
            <v>138</v>
          </cell>
          <cell r="F21" t="str">
            <v>M/C</v>
          </cell>
          <cell r="G21">
            <v>0.29699999999999999</v>
          </cell>
          <cell r="H21">
            <v>0.184</v>
          </cell>
          <cell r="I21">
            <v>0.9</v>
          </cell>
          <cell r="J21">
            <v>32.6</v>
          </cell>
          <cell r="L21" t="str">
            <v>MP</v>
          </cell>
        </row>
        <row r="22">
          <cell r="B22">
            <v>107</v>
          </cell>
          <cell r="C22" t="str">
            <v>BAJAJ 5 [PORT}</v>
          </cell>
          <cell r="D22" t="str">
            <v>PMS-I</v>
          </cell>
          <cell r="E22">
            <v>244</v>
          </cell>
          <cell r="F22" t="str">
            <v>M/C</v>
          </cell>
          <cell r="G22">
            <v>0.35299999999999998</v>
          </cell>
          <cell r="H22">
            <v>0.151</v>
          </cell>
        </row>
        <row r="23">
          <cell r="B23">
            <v>109</v>
          </cell>
          <cell r="C23" t="str">
            <v>CHETAK</v>
          </cell>
          <cell r="D23" t="str">
            <v>PMS-I</v>
          </cell>
          <cell r="E23">
            <v>138</v>
          </cell>
          <cell r="F23" t="str">
            <v>M/C</v>
          </cell>
          <cell r="G23">
            <v>0.29499999999999998</v>
          </cell>
          <cell r="H23">
            <v>0.16200000000000001</v>
          </cell>
          <cell r="I23">
            <v>0.9</v>
          </cell>
          <cell r="J23">
            <v>32.6</v>
          </cell>
          <cell r="L23" t="str">
            <v>MP</v>
          </cell>
        </row>
        <row r="24">
          <cell r="B24">
            <v>110</v>
          </cell>
          <cell r="C24" t="str">
            <v>SAFARI 50 CC 3 PORT</v>
          </cell>
          <cell r="D24" t="str">
            <v>PMS-I</v>
          </cell>
          <cell r="E24" t="str">
            <v>AC9A</v>
          </cell>
          <cell r="F24" t="str">
            <v>M/C</v>
          </cell>
          <cell r="G24">
            <v>0.10100000000000001</v>
          </cell>
          <cell r="H24">
            <v>5.8999999999999997E-2</v>
          </cell>
          <cell r="I24">
            <v>0.7</v>
          </cell>
          <cell r="J24">
            <v>0</v>
          </cell>
        </row>
        <row r="25">
          <cell r="B25">
            <v>114</v>
          </cell>
          <cell r="C25" t="str">
            <v>BAJAJ M-50</v>
          </cell>
          <cell r="D25" t="str">
            <v>PMS-I</v>
          </cell>
          <cell r="E25">
            <v>138</v>
          </cell>
          <cell r="F25" t="str">
            <v>M/C</v>
          </cell>
          <cell r="G25">
            <v>0.1</v>
          </cell>
          <cell r="H25">
            <v>6.2E-2</v>
          </cell>
          <cell r="I25">
            <v>0.7</v>
          </cell>
        </row>
        <row r="26">
          <cell r="B26">
            <v>117</v>
          </cell>
          <cell r="C26" t="str">
            <v>LTW-PLASTIC  SCOOTER</v>
          </cell>
          <cell r="D26" t="str">
            <v>PMS-I</v>
          </cell>
          <cell r="E26">
            <v>138</v>
          </cell>
          <cell r="F26" t="str">
            <v>M/C</v>
          </cell>
          <cell r="G26">
            <v>0.11700000000000001</v>
          </cell>
          <cell r="H26">
            <v>6.7000000000000004E-2</v>
          </cell>
          <cell r="I26">
            <v>0.7</v>
          </cell>
        </row>
        <row r="27">
          <cell r="B27">
            <v>119</v>
          </cell>
          <cell r="C27" t="str">
            <v>VESPA 150 NV OLD</v>
          </cell>
          <cell r="D27" t="str">
            <v>PMS-I</v>
          </cell>
          <cell r="E27">
            <v>244</v>
          </cell>
          <cell r="F27" t="str">
            <v>M/C</v>
          </cell>
          <cell r="G27">
            <v>0.30099999999999999</v>
          </cell>
          <cell r="H27">
            <v>0.156</v>
          </cell>
          <cell r="I27">
            <v>0.9</v>
          </cell>
          <cell r="J27">
            <v>75.400000000000006</v>
          </cell>
          <cell r="L27" t="str">
            <v>MP</v>
          </cell>
        </row>
        <row r="28">
          <cell r="B28">
            <v>120</v>
          </cell>
          <cell r="C28" t="str">
            <v>HERO PUCH 65 CC</v>
          </cell>
          <cell r="E28">
            <v>244</v>
          </cell>
          <cell r="F28" t="str">
            <v>M/C</v>
          </cell>
          <cell r="G28">
            <v>0.13600000000000001</v>
          </cell>
          <cell r="H28">
            <v>7.3999999999999996E-2</v>
          </cell>
        </row>
        <row r="29">
          <cell r="B29">
            <v>124</v>
          </cell>
          <cell r="C29" t="str">
            <v>JAWA 70 DIA</v>
          </cell>
          <cell r="D29" t="str">
            <v>PMS-I</v>
          </cell>
          <cell r="E29">
            <v>138</v>
          </cell>
          <cell r="F29" t="str">
            <v>H/C</v>
          </cell>
          <cell r="G29">
            <v>0.40300000000000002</v>
          </cell>
          <cell r="H29">
            <v>0.27400000000000002</v>
          </cell>
          <cell r="I29">
            <v>1.35</v>
          </cell>
        </row>
        <row r="30">
          <cell r="B30">
            <v>127</v>
          </cell>
          <cell r="C30" t="str">
            <v>VESPA 150-NV/4S-5 PORT</v>
          </cell>
          <cell r="D30" t="str">
            <v>PMS-I</v>
          </cell>
          <cell r="E30">
            <v>244</v>
          </cell>
          <cell r="F30" t="str">
            <v>M/C</v>
          </cell>
          <cell r="G30">
            <v>0.30099999999999999</v>
          </cell>
          <cell r="H30">
            <v>0.159</v>
          </cell>
          <cell r="I30">
            <v>0.9</v>
          </cell>
        </row>
        <row r="31">
          <cell r="B31">
            <v>128</v>
          </cell>
          <cell r="C31" t="str">
            <v>VESPA  150 NV MOD.</v>
          </cell>
          <cell r="D31" t="str">
            <v>PMS-I</v>
          </cell>
          <cell r="E31">
            <v>244</v>
          </cell>
          <cell r="F31" t="str">
            <v>M/C</v>
          </cell>
          <cell r="G31">
            <v>0.24299999999999999</v>
          </cell>
          <cell r="H31">
            <v>0.16300000000000001</v>
          </cell>
          <cell r="I31">
            <v>0.9</v>
          </cell>
          <cell r="J31">
            <v>75.400000000000006</v>
          </cell>
          <cell r="L31" t="str">
            <v>MP</v>
          </cell>
        </row>
        <row r="32">
          <cell r="B32">
            <v>129</v>
          </cell>
          <cell r="C32" t="str">
            <v>BAJAJ M 80 (47.00 DIA)OLD</v>
          </cell>
          <cell r="D32" t="str">
            <v>PMS-I</v>
          </cell>
          <cell r="E32">
            <v>138</v>
          </cell>
          <cell r="F32" t="str">
            <v>M/C</v>
          </cell>
          <cell r="G32">
            <v>0.16</v>
          </cell>
          <cell r="H32">
            <v>9.4E-2</v>
          </cell>
          <cell r="I32">
            <v>0.7</v>
          </cell>
        </row>
        <row r="33">
          <cell r="B33">
            <v>131</v>
          </cell>
          <cell r="C33" t="str">
            <v>BAJAJ M-80 MOD.</v>
          </cell>
          <cell r="D33" t="str">
            <v>PMS-I</v>
          </cell>
          <cell r="E33">
            <v>138</v>
          </cell>
          <cell r="F33" t="str">
            <v>M/C</v>
          </cell>
          <cell r="G33">
            <v>0.16</v>
          </cell>
          <cell r="H33">
            <v>9.4E-2</v>
          </cell>
          <cell r="I33">
            <v>0.7</v>
          </cell>
        </row>
        <row r="34">
          <cell r="B34">
            <v>132</v>
          </cell>
          <cell r="C34" t="str">
            <v>BAJAJ M 74 MODI</v>
          </cell>
          <cell r="D34" t="str">
            <v>PMS-I</v>
          </cell>
          <cell r="E34">
            <v>138</v>
          </cell>
          <cell r="F34" t="str">
            <v>M/C</v>
          </cell>
          <cell r="G34">
            <v>0.16600000000000001</v>
          </cell>
          <cell r="H34">
            <v>8.5000000000000006E-2</v>
          </cell>
          <cell r="I34">
            <v>0.7</v>
          </cell>
        </row>
        <row r="35">
          <cell r="B35">
            <v>133</v>
          </cell>
          <cell r="C35" t="str">
            <v>M-50 / SUNNY</v>
          </cell>
          <cell r="D35" t="str">
            <v>PMS-I</v>
          </cell>
          <cell r="E35">
            <v>138</v>
          </cell>
          <cell r="F35" t="str">
            <v>M/C</v>
          </cell>
          <cell r="G35">
            <v>0.1</v>
          </cell>
          <cell r="H35">
            <v>6.2E-2</v>
          </cell>
          <cell r="I35">
            <v>0.7</v>
          </cell>
        </row>
        <row r="36">
          <cell r="B36">
            <v>134</v>
          </cell>
          <cell r="C36" t="str">
            <v>BAJA SUNNY MODIFIED</v>
          </cell>
          <cell r="D36" t="str">
            <v>PMS-I</v>
          </cell>
          <cell r="E36">
            <v>138</v>
          </cell>
          <cell r="F36" t="str">
            <v>M/C</v>
          </cell>
          <cell r="G36">
            <v>0.1</v>
          </cell>
          <cell r="H36">
            <v>6.2E-2</v>
          </cell>
          <cell r="I36">
            <v>0.7</v>
          </cell>
        </row>
        <row r="37">
          <cell r="B37">
            <v>135</v>
          </cell>
          <cell r="C37" t="str">
            <v>AX 100</v>
          </cell>
          <cell r="D37" t="str">
            <v>pms-ii</v>
          </cell>
          <cell r="E37" t="str">
            <v>AC9A</v>
          </cell>
          <cell r="F37" t="str">
            <v>M/C</v>
          </cell>
          <cell r="G37">
            <v>0.16600000000000001</v>
          </cell>
          <cell r="H37">
            <v>0.109</v>
          </cell>
          <cell r="I37">
            <v>0.9</v>
          </cell>
          <cell r="J37">
            <v>75.400000000000006</v>
          </cell>
          <cell r="L37" t="str">
            <v>MP</v>
          </cell>
        </row>
        <row r="38">
          <cell r="B38">
            <v>137</v>
          </cell>
          <cell r="C38" t="str">
            <v>RX 100</v>
          </cell>
          <cell r="D38" t="str">
            <v>pms-ii</v>
          </cell>
          <cell r="E38" t="str">
            <v>AC9A</v>
          </cell>
          <cell r="F38" t="str">
            <v>M/C</v>
          </cell>
          <cell r="G38">
            <v>0.18</v>
          </cell>
          <cell r="H38">
            <v>0.111</v>
          </cell>
          <cell r="I38">
            <v>1</v>
          </cell>
          <cell r="J38">
            <v>113.27</v>
          </cell>
          <cell r="L38" t="str">
            <v>MP</v>
          </cell>
        </row>
        <row r="39">
          <cell r="B39">
            <v>138</v>
          </cell>
          <cell r="C39" t="str">
            <v>HERO HONDA</v>
          </cell>
          <cell r="D39" t="str">
            <v>PMS-I</v>
          </cell>
          <cell r="E39">
            <v>124</v>
          </cell>
          <cell r="F39" t="str">
            <v>M/C</v>
          </cell>
          <cell r="G39">
            <v>0.13800000000000001</v>
          </cell>
          <cell r="H39">
            <v>0.08</v>
          </cell>
          <cell r="I39">
            <v>0.8</v>
          </cell>
          <cell r="J39">
            <v>136.44999999999999</v>
          </cell>
          <cell r="L39" t="str">
            <v>MP</v>
          </cell>
        </row>
        <row r="40">
          <cell r="B40">
            <v>139</v>
          </cell>
          <cell r="C40" t="str">
            <v>KB 100</v>
          </cell>
          <cell r="D40" t="str">
            <v>PMS-I</v>
          </cell>
          <cell r="E40">
            <v>138</v>
          </cell>
          <cell r="F40" t="str">
            <v>M/C</v>
          </cell>
          <cell r="G40">
            <v>0.188</v>
          </cell>
          <cell r="H40">
            <v>0.115</v>
          </cell>
          <cell r="I40">
            <v>1</v>
          </cell>
          <cell r="J40">
            <v>68.39</v>
          </cell>
          <cell r="L40" t="str">
            <v>MP</v>
          </cell>
        </row>
        <row r="41">
          <cell r="B41">
            <v>141</v>
          </cell>
          <cell r="C41" t="str">
            <v>VIJAY 57 DIA</v>
          </cell>
          <cell r="D41" t="str">
            <v>PMS-I</v>
          </cell>
          <cell r="E41">
            <v>244</v>
          </cell>
          <cell r="F41" t="str">
            <v>M/C</v>
          </cell>
          <cell r="G41">
            <v>0.29099999999999998</v>
          </cell>
          <cell r="H41">
            <v>0.17699999999999999</v>
          </cell>
          <cell r="I41">
            <v>0.9</v>
          </cell>
        </row>
        <row r="42">
          <cell r="B42">
            <v>142</v>
          </cell>
          <cell r="C42" t="str">
            <v>VIKRAM</v>
          </cell>
          <cell r="D42" t="str">
            <v>PMS-I</v>
          </cell>
          <cell r="E42">
            <v>244</v>
          </cell>
          <cell r="F42" t="str">
            <v>M/C</v>
          </cell>
          <cell r="G42">
            <v>0.39800000000000002</v>
          </cell>
          <cell r="H42">
            <v>0.22500000000000001</v>
          </cell>
          <cell r="I42">
            <v>0.9</v>
          </cell>
        </row>
        <row r="43">
          <cell r="B43">
            <v>145</v>
          </cell>
          <cell r="C43" t="str">
            <v>SPIRIT 60 CC</v>
          </cell>
          <cell r="D43" t="str">
            <v>PMS-I</v>
          </cell>
          <cell r="E43">
            <v>138</v>
          </cell>
          <cell r="F43" t="str">
            <v>M/C</v>
          </cell>
          <cell r="G43">
            <v>0.115</v>
          </cell>
          <cell r="H43">
            <v>6.7000000000000004E-2</v>
          </cell>
          <cell r="I43">
            <v>0.7</v>
          </cell>
        </row>
        <row r="44">
          <cell r="B44">
            <v>146</v>
          </cell>
          <cell r="C44" t="str">
            <v>LML-ALTINO</v>
          </cell>
          <cell r="D44" t="str">
            <v>PMS-I</v>
          </cell>
          <cell r="E44">
            <v>244</v>
          </cell>
          <cell r="F44" t="str">
            <v>M/C</v>
          </cell>
          <cell r="G44">
            <v>0.14499999999999999</v>
          </cell>
          <cell r="H44">
            <v>8.5000000000000006E-2</v>
          </cell>
          <cell r="I44">
            <v>0.95</v>
          </cell>
        </row>
        <row r="45">
          <cell r="B45">
            <v>149</v>
          </cell>
          <cell r="C45" t="str">
            <v>BAJAJ CLASSIC 4S(3 PORT0</v>
          </cell>
          <cell r="D45" t="str">
            <v>PMS-I</v>
          </cell>
          <cell r="E45">
            <v>244</v>
          </cell>
          <cell r="F45" t="str">
            <v>M/C</v>
          </cell>
          <cell r="G45">
            <v>0.216</v>
          </cell>
          <cell r="H45">
            <v>0.128</v>
          </cell>
          <cell r="I45">
            <v>0.8</v>
          </cell>
          <cell r="J45">
            <v>76.739999999999995</v>
          </cell>
          <cell r="L45" t="str">
            <v>MP</v>
          </cell>
        </row>
        <row r="46">
          <cell r="B46">
            <v>150</v>
          </cell>
          <cell r="C46" t="str">
            <v>BAJAJ  SUPER FE(125 CC) O/S</v>
          </cell>
          <cell r="D46" t="str">
            <v>PMS-I</v>
          </cell>
          <cell r="E46">
            <v>138</v>
          </cell>
          <cell r="F46" t="str">
            <v>M/C</v>
          </cell>
          <cell r="G46">
            <v>0.23599999999999999</v>
          </cell>
          <cell r="H46">
            <v>0.128</v>
          </cell>
          <cell r="I46">
            <v>0.8</v>
          </cell>
        </row>
        <row r="47">
          <cell r="B47">
            <v>152</v>
          </cell>
          <cell r="C47" t="str">
            <v>KB 125</v>
          </cell>
          <cell r="D47" t="str">
            <v>pms-ii</v>
          </cell>
          <cell r="E47">
            <v>138</v>
          </cell>
          <cell r="F47" t="str">
            <v>M/C</v>
          </cell>
          <cell r="G47">
            <v>0.188</v>
          </cell>
          <cell r="H47">
            <v>0.11799999999999999</v>
          </cell>
          <cell r="I47">
            <v>0.95</v>
          </cell>
        </row>
        <row r="48">
          <cell r="B48">
            <v>154</v>
          </cell>
          <cell r="C48" t="str">
            <v>BAJAJ SUNNY ZIP-60 CC</v>
          </cell>
          <cell r="D48" t="str">
            <v>PMS-I</v>
          </cell>
          <cell r="E48">
            <v>138</v>
          </cell>
          <cell r="F48" t="str">
            <v>M/C</v>
          </cell>
          <cell r="G48">
            <v>0.115</v>
          </cell>
          <cell r="H48">
            <v>6.7000000000000004E-2</v>
          </cell>
          <cell r="I48">
            <v>0.7</v>
          </cell>
        </row>
        <row r="49">
          <cell r="B49">
            <v>157</v>
          </cell>
          <cell r="C49" t="str">
            <v>TVS 40</v>
          </cell>
          <cell r="D49" t="str">
            <v>PMS-I</v>
          </cell>
          <cell r="E49">
            <v>244</v>
          </cell>
          <cell r="F49" t="str">
            <v>M/C</v>
          </cell>
          <cell r="G49">
            <v>0.11899999999999999</v>
          </cell>
          <cell r="H49">
            <v>6.4000000000000001E-2</v>
          </cell>
          <cell r="I49">
            <v>0.7</v>
          </cell>
        </row>
        <row r="50">
          <cell r="B50">
            <v>158</v>
          </cell>
          <cell r="C50" t="str">
            <v>TVS 50 CHAMP 39 Ø</v>
          </cell>
          <cell r="D50" t="str">
            <v>PMS-I</v>
          </cell>
          <cell r="E50">
            <v>244</v>
          </cell>
          <cell r="F50" t="str">
            <v>M/C</v>
          </cell>
          <cell r="G50">
            <v>0.107</v>
          </cell>
          <cell r="H50">
            <v>6.0999999999999999E-2</v>
          </cell>
          <cell r="I50">
            <v>0.7</v>
          </cell>
        </row>
        <row r="51">
          <cell r="B51">
            <v>161</v>
          </cell>
          <cell r="C51" t="str">
            <v>YAMAHA RXG/RXZ</v>
          </cell>
          <cell r="D51" t="str">
            <v>pms-ii</v>
          </cell>
          <cell r="E51" t="str">
            <v>AC9A</v>
          </cell>
          <cell r="F51" t="str">
            <v>M/C</v>
          </cell>
          <cell r="G51">
            <v>0.217</v>
          </cell>
          <cell r="H51">
            <v>0.14699999999999999</v>
          </cell>
          <cell r="I51">
            <v>1.1000000000000001</v>
          </cell>
          <cell r="J51">
            <v>113.28</v>
          </cell>
          <cell r="L51" t="str">
            <v>MP</v>
          </cell>
        </row>
        <row r="52">
          <cell r="B52">
            <v>164</v>
          </cell>
          <cell r="C52" t="str">
            <v>AVANTI MOPED</v>
          </cell>
          <cell r="D52" t="str">
            <v>PMS-I</v>
          </cell>
          <cell r="E52">
            <v>138</v>
          </cell>
          <cell r="F52" t="str">
            <v>M/C</v>
          </cell>
          <cell r="G52">
            <v>0.105</v>
          </cell>
          <cell r="H52">
            <v>6.2E-2</v>
          </cell>
          <cell r="I52">
            <v>0.7</v>
          </cell>
        </row>
        <row r="53">
          <cell r="B53">
            <v>165</v>
          </cell>
          <cell r="C53" t="str">
            <v>ATLAS MOPED</v>
          </cell>
          <cell r="D53" t="str">
            <v>PMS-I</v>
          </cell>
          <cell r="E53">
            <v>138</v>
          </cell>
          <cell r="F53" t="str">
            <v>M/C</v>
          </cell>
          <cell r="H53">
            <v>6.5000000000000002E-2</v>
          </cell>
        </row>
        <row r="54">
          <cell r="B54">
            <v>166</v>
          </cell>
          <cell r="C54" t="str">
            <v>VIH MOPED</v>
          </cell>
          <cell r="D54" t="str">
            <v>PMS-I</v>
          </cell>
          <cell r="E54">
            <v>138</v>
          </cell>
          <cell r="F54" t="str">
            <v>M/C</v>
          </cell>
          <cell r="G54">
            <v>0.10100000000000001</v>
          </cell>
          <cell r="H54">
            <v>6.2E-2</v>
          </cell>
          <cell r="I54">
            <v>0.6</v>
          </cell>
        </row>
        <row r="55">
          <cell r="B55">
            <v>167</v>
          </cell>
          <cell r="C55" t="str">
            <v>BAJAJ SUPER FE (125 CC ) MODI</v>
          </cell>
          <cell r="D55" t="str">
            <v>PMS-I</v>
          </cell>
          <cell r="E55">
            <v>138</v>
          </cell>
          <cell r="F55" t="str">
            <v>M/C</v>
          </cell>
          <cell r="G55">
            <v>0.216</v>
          </cell>
          <cell r="H55">
            <v>0.128</v>
          </cell>
          <cell r="I55">
            <v>0.8</v>
          </cell>
        </row>
        <row r="56">
          <cell r="B56">
            <v>170</v>
          </cell>
          <cell r="C56" t="str">
            <v>MAJESTIC</v>
          </cell>
          <cell r="D56" t="str">
            <v>PMS-I</v>
          </cell>
          <cell r="E56">
            <v>138</v>
          </cell>
          <cell r="F56" t="str">
            <v>M/C</v>
          </cell>
          <cell r="G56">
            <v>0.124</v>
          </cell>
          <cell r="H56">
            <v>0.06</v>
          </cell>
          <cell r="I56">
            <v>0.7</v>
          </cell>
        </row>
        <row r="57">
          <cell r="B57">
            <v>175</v>
          </cell>
          <cell r="C57" t="str">
            <v>HERCHEE PRIDE</v>
          </cell>
          <cell r="D57" t="str">
            <v>PMS-I</v>
          </cell>
          <cell r="E57">
            <v>138</v>
          </cell>
          <cell r="F57" t="str">
            <v>M/C</v>
          </cell>
          <cell r="G57">
            <v>0.152</v>
          </cell>
          <cell r="H57">
            <v>8.5000000000000006E-2</v>
          </cell>
        </row>
        <row r="58">
          <cell r="B58">
            <v>177</v>
          </cell>
          <cell r="C58" t="str">
            <v>PRIDE V-30</v>
          </cell>
          <cell r="E58">
            <v>138</v>
          </cell>
          <cell r="G58">
            <v>0.152</v>
          </cell>
          <cell r="H58">
            <v>8.5000000000000006E-2</v>
          </cell>
        </row>
        <row r="59">
          <cell r="B59">
            <v>178</v>
          </cell>
          <cell r="C59" t="str">
            <v>MAJESTIC 50 CC</v>
          </cell>
          <cell r="D59" t="str">
            <v>PMS-I</v>
          </cell>
          <cell r="G59">
            <v>0.124</v>
          </cell>
          <cell r="H59">
            <v>0.06</v>
          </cell>
        </row>
        <row r="60">
          <cell r="B60">
            <v>185</v>
          </cell>
          <cell r="C60" t="str">
            <v>HERO PUCH 50 CC</v>
          </cell>
          <cell r="D60" t="str">
            <v>pms-ii</v>
          </cell>
          <cell r="E60">
            <v>138</v>
          </cell>
          <cell r="F60" t="str">
            <v>M/C</v>
          </cell>
          <cell r="G60">
            <v>0.105</v>
          </cell>
          <cell r="H60">
            <v>5.7000000000000002E-2</v>
          </cell>
          <cell r="I60">
            <v>0.7</v>
          </cell>
        </row>
        <row r="61">
          <cell r="B61">
            <v>187</v>
          </cell>
          <cell r="C61" t="str">
            <v>M-74-E2000</v>
          </cell>
          <cell r="D61" t="str">
            <v>PMS-I</v>
          </cell>
          <cell r="E61">
            <v>138</v>
          </cell>
          <cell r="F61" t="str">
            <v>M/C</v>
          </cell>
          <cell r="G61">
            <v>0.16600000000000001</v>
          </cell>
          <cell r="H61">
            <v>8.5000000000000006E-2</v>
          </cell>
          <cell r="I61">
            <v>0.7</v>
          </cell>
        </row>
        <row r="62">
          <cell r="B62">
            <v>188</v>
          </cell>
          <cell r="C62" t="str">
            <v>BAJAJ 3 WH-4S</v>
          </cell>
          <cell r="D62" t="str">
            <v>PMS-I</v>
          </cell>
          <cell r="E62">
            <v>124</v>
          </cell>
          <cell r="F62" t="str">
            <v>M/C</v>
          </cell>
          <cell r="G62">
            <v>0.16400000000000001</v>
          </cell>
          <cell r="H62">
            <v>0.1</v>
          </cell>
          <cell r="I62">
            <v>1.1000000000000001</v>
          </cell>
        </row>
        <row r="63">
          <cell r="B63">
            <v>189</v>
          </cell>
          <cell r="C63" t="str">
            <v xml:space="preserve">LEGEND  2W-4S </v>
          </cell>
          <cell r="D63" t="str">
            <v>PMS-I</v>
          </cell>
          <cell r="E63">
            <v>124</v>
          </cell>
          <cell r="F63" t="str">
            <v>M/C</v>
          </cell>
          <cell r="G63">
            <v>0.16700000000000001</v>
          </cell>
          <cell r="H63">
            <v>0.1</v>
          </cell>
          <cell r="I63">
            <v>1.1000000000000001</v>
          </cell>
        </row>
        <row r="64">
          <cell r="B64">
            <v>196</v>
          </cell>
          <cell r="C64" t="str">
            <v>RAJDOOT T7</v>
          </cell>
          <cell r="D64" t="str">
            <v>PMS-I</v>
          </cell>
          <cell r="E64" t="str">
            <v>AC9A</v>
          </cell>
          <cell r="F64" t="str">
            <v>M/C</v>
          </cell>
          <cell r="G64">
            <v>0.27300000000000002</v>
          </cell>
          <cell r="H64">
            <v>0.184</v>
          </cell>
          <cell r="I64">
            <v>0.9</v>
          </cell>
        </row>
        <row r="65">
          <cell r="B65">
            <v>197</v>
          </cell>
          <cell r="C65" t="str">
            <v>SUNNY AC 9A T7</v>
          </cell>
          <cell r="D65" t="str">
            <v>PMS-I</v>
          </cell>
          <cell r="E65" t="str">
            <v>AC9A</v>
          </cell>
          <cell r="F65" t="str">
            <v>M/C</v>
          </cell>
          <cell r="G65">
            <v>0.1</v>
          </cell>
          <cell r="H65">
            <v>6.2E-2</v>
          </cell>
          <cell r="I65">
            <v>0.7</v>
          </cell>
        </row>
        <row r="66">
          <cell r="B66">
            <v>198</v>
          </cell>
          <cell r="C66" t="str">
            <v>PK-125 CC/PK75 CC</v>
          </cell>
          <cell r="D66" t="str">
            <v>PMS-I</v>
          </cell>
          <cell r="E66">
            <v>138</v>
          </cell>
          <cell r="F66" t="str">
            <v>M/C</v>
          </cell>
          <cell r="G66">
            <v>0.155</v>
          </cell>
          <cell r="H66">
            <v>8.7999999999999995E-2</v>
          </cell>
          <cell r="I66">
            <v>0.95</v>
          </cell>
        </row>
        <row r="67">
          <cell r="B67">
            <v>199</v>
          </cell>
          <cell r="C67" t="str">
            <v>YBX-4S</v>
          </cell>
          <cell r="D67" t="str">
            <v>PMS-I</v>
          </cell>
          <cell r="E67">
            <v>124</v>
          </cell>
          <cell r="F67" t="str">
            <v>M/C</v>
          </cell>
          <cell r="G67">
            <v>0.14199999999999999</v>
          </cell>
          <cell r="H67">
            <v>0.09</v>
          </cell>
        </row>
        <row r="68">
          <cell r="B68">
            <v>202</v>
          </cell>
          <cell r="C68" t="str">
            <v xml:space="preserve">KOEL 85 </v>
          </cell>
          <cell r="D68" t="str">
            <v>PMS-I</v>
          </cell>
          <cell r="E68">
            <v>124</v>
          </cell>
          <cell r="F68" t="str">
            <v>H/C</v>
          </cell>
          <cell r="G68">
            <v>0.89500000000000002</v>
          </cell>
          <cell r="H68">
            <v>0.68500000000000005</v>
          </cell>
          <cell r="I68">
            <v>1.4</v>
          </cell>
        </row>
        <row r="69">
          <cell r="B69">
            <v>209</v>
          </cell>
          <cell r="C69" t="str">
            <v>KOEL RET-4</v>
          </cell>
          <cell r="D69" t="str">
            <v>PMS-I</v>
          </cell>
          <cell r="E69">
            <v>138</v>
          </cell>
          <cell r="F69" t="str">
            <v>M/C</v>
          </cell>
          <cell r="G69">
            <v>0.90700000000000003</v>
          </cell>
          <cell r="H69">
            <v>0.71</v>
          </cell>
        </row>
        <row r="70">
          <cell r="B70">
            <v>224</v>
          </cell>
          <cell r="C70" t="str">
            <v>RUSTON TD</v>
          </cell>
          <cell r="D70" t="str">
            <v>PMS-I</v>
          </cell>
          <cell r="E70">
            <v>138</v>
          </cell>
          <cell r="F70" t="str">
            <v>FORGE</v>
          </cell>
          <cell r="G70">
            <v>3.3679999999999999</v>
          </cell>
          <cell r="H70">
            <v>2.2000000000000002</v>
          </cell>
          <cell r="I70">
            <v>3.8</v>
          </cell>
        </row>
        <row r="71">
          <cell r="B71">
            <v>225</v>
          </cell>
          <cell r="C71" t="str">
            <v>RUSTON TBD</v>
          </cell>
          <cell r="D71" t="str">
            <v>PMS-I</v>
          </cell>
          <cell r="E71">
            <v>138</v>
          </cell>
          <cell r="F71" t="str">
            <v>FORGE</v>
          </cell>
          <cell r="G71">
            <v>3.3679999999999999</v>
          </cell>
          <cell r="H71">
            <v>2.17</v>
          </cell>
          <cell r="I71">
            <v>3.8</v>
          </cell>
        </row>
        <row r="72">
          <cell r="B72">
            <v>226</v>
          </cell>
          <cell r="C72" t="str">
            <v>RUSTON MWM TBD-233</v>
          </cell>
          <cell r="D72" t="str">
            <v>PMS-I</v>
          </cell>
          <cell r="E72">
            <v>138</v>
          </cell>
          <cell r="F72" t="str">
            <v>FORGE</v>
          </cell>
          <cell r="G72">
            <v>3.3679999999999999</v>
          </cell>
          <cell r="H72">
            <v>2.17</v>
          </cell>
          <cell r="I72">
            <v>3.8</v>
          </cell>
        </row>
        <row r="73">
          <cell r="B73">
            <v>263</v>
          </cell>
          <cell r="C73" t="str">
            <v>BIRLA YAMAHA  76-R</v>
          </cell>
          <cell r="D73" t="str">
            <v>PMS-I</v>
          </cell>
          <cell r="E73">
            <v>124</v>
          </cell>
          <cell r="F73" t="str">
            <v>M/C</v>
          </cell>
          <cell r="G73">
            <v>0.23499999999999999</v>
          </cell>
          <cell r="H73">
            <v>0.15</v>
          </cell>
        </row>
        <row r="74">
          <cell r="B74">
            <v>264</v>
          </cell>
          <cell r="C74" t="str">
            <v>BIRLA YAMAHA 700K</v>
          </cell>
          <cell r="D74" t="str">
            <v>PMS-I</v>
          </cell>
          <cell r="E74">
            <v>124</v>
          </cell>
          <cell r="F74" t="str">
            <v>M/C</v>
          </cell>
          <cell r="G74">
            <v>0.13</v>
          </cell>
          <cell r="H74">
            <v>6.5000000000000002E-2</v>
          </cell>
        </row>
        <row r="75">
          <cell r="B75">
            <v>270</v>
          </cell>
          <cell r="C75" t="str">
            <v>KOEL AV 33</v>
          </cell>
          <cell r="D75" t="str">
            <v>PMS-I</v>
          </cell>
          <cell r="E75">
            <v>138</v>
          </cell>
          <cell r="F75" t="str">
            <v>H/C</v>
          </cell>
          <cell r="G75">
            <v>0.629</v>
          </cell>
          <cell r="H75">
            <v>0.50600000000000001</v>
          </cell>
        </row>
        <row r="76">
          <cell r="B76">
            <v>275</v>
          </cell>
          <cell r="C76" t="str">
            <v>INDUSTRIAL  114 DIA</v>
          </cell>
          <cell r="D76" t="str">
            <v>PMS-I</v>
          </cell>
          <cell r="E76">
            <v>124</v>
          </cell>
          <cell r="F76" t="str">
            <v>M/C</v>
          </cell>
          <cell r="G76">
            <v>1.8480000000000001</v>
          </cell>
          <cell r="H76">
            <v>1.2689999999999999</v>
          </cell>
          <cell r="I76">
            <v>2.7</v>
          </cell>
        </row>
        <row r="77">
          <cell r="B77">
            <v>276</v>
          </cell>
          <cell r="C77" t="str">
            <v>INDUSTRIAL 102 DIA</v>
          </cell>
          <cell r="D77" t="str">
            <v>PMS-I</v>
          </cell>
          <cell r="E77">
            <v>124</v>
          </cell>
          <cell r="F77" t="str">
            <v>M/C</v>
          </cell>
          <cell r="G77">
            <v>1.45</v>
          </cell>
          <cell r="H77">
            <v>1.085</v>
          </cell>
          <cell r="I77">
            <v>2.1</v>
          </cell>
        </row>
        <row r="78">
          <cell r="B78">
            <v>277</v>
          </cell>
          <cell r="C78" t="str">
            <v>INDUSTRIAL 95 DIA</v>
          </cell>
          <cell r="D78" t="str">
            <v>PMS-I</v>
          </cell>
          <cell r="E78">
            <v>124</v>
          </cell>
          <cell r="F78" t="str">
            <v>M/C</v>
          </cell>
          <cell r="G78">
            <v>1.2</v>
          </cell>
          <cell r="H78">
            <v>0.875</v>
          </cell>
          <cell r="I78">
            <v>1.8</v>
          </cell>
        </row>
        <row r="79">
          <cell r="B79">
            <v>279</v>
          </cell>
          <cell r="C79" t="str">
            <v>INDUSTRIAL  5 RV 114.3</v>
          </cell>
          <cell r="D79" t="str">
            <v>PMS-I</v>
          </cell>
          <cell r="E79">
            <v>124</v>
          </cell>
          <cell r="F79" t="str">
            <v>m/c</v>
          </cell>
          <cell r="G79">
            <v>1.8480000000000001</v>
          </cell>
          <cell r="H79">
            <v>1.2689999999999999</v>
          </cell>
        </row>
        <row r="80">
          <cell r="B80">
            <v>302</v>
          </cell>
          <cell r="C80" t="str">
            <v>PREMIER 118 NE</v>
          </cell>
          <cell r="D80" t="str">
            <v>PMS-I</v>
          </cell>
          <cell r="E80">
            <v>124</v>
          </cell>
          <cell r="F80" t="str">
            <v>M/C</v>
          </cell>
          <cell r="G80">
            <v>0.33700000000000002</v>
          </cell>
          <cell r="H80">
            <v>0.24399999999999999</v>
          </cell>
        </row>
        <row r="81">
          <cell r="B81">
            <v>303</v>
          </cell>
          <cell r="C81" t="str">
            <v xml:space="preserve">AMBASSADOR </v>
          </cell>
          <cell r="D81" t="str">
            <v>PMS-I</v>
          </cell>
          <cell r="E81">
            <v>124</v>
          </cell>
          <cell r="F81" t="str">
            <v>M/C</v>
          </cell>
          <cell r="G81">
            <v>0.46100000000000002</v>
          </cell>
          <cell r="H81">
            <v>0.30099999999999999</v>
          </cell>
        </row>
        <row r="82">
          <cell r="B82">
            <v>304</v>
          </cell>
          <cell r="C82" t="str">
            <v xml:space="preserve">HIND TREKKER </v>
          </cell>
          <cell r="D82" t="str">
            <v>PMS-I</v>
          </cell>
          <cell r="E82">
            <v>124</v>
          </cell>
          <cell r="F82" t="str">
            <v>M/C</v>
          </cell>
          <cell r="G82">
            <v>0.58299999999999996</v>
          </cell>
          <cell r="H82">
            <v>0.433</v>
          </cell>
          <cell r="I82">
            <v>1.1499999999999999</v>
          </cell>
        </row>
        <row r="83">
          <cell r="B83">
            <v>306</v>
          </cell>
          <cell r="C83" t="str">
            <v>AMBASSADOR  5RV</v>
          </cell>
          <cell r="D83" t="str">
            <v>PMS-I</v>
          </cell>
          <cell r="E83">
            <v>124</v>
          </cell>
          <cell r="F83" t="str">
            <v>M/C</v>
          </cell>
          <cell r="G83">
            <v>0.48099999999999998</v>
          </cell>
          <cell r="H83">
            <v>0.29799999999999999</v>
          </cell>
        </row>
        <row r="84">
          <cell r="B84">
            <v>307</v>
          </cell>
          <cell r="C84" t="str">
            <v>AMBASSADOR S SKIRT</v>
          </cell>
          <cell r="D84" t="str">
            <v>PMS-I</v>
          </cell>
          <cell r="E84">
            <v>124</v>
          </cell>
          <cell r="F84" t="str">
            <v>M/C</v>
          </cell>
          <cell r="G84">
            <v>0.46800000000000003</v>
          </cell>
          <cell r="H84">
            <v>0.307</v>
          </cell>
          <cell r="I84">
            <v>1.3</v>
          </cell>
        </row>
        <row r="85">
          <cell r="B85">
            <v>308</v>
          </cell>
          <cell r="C85" t="str">
            <v>AMBASSADOR HCR</v>
          </cell>
          <cell r="D85" t="str">
            <v>PMS-I</v>
          </cell>
          <cell r="E85">
            <v>124</v>
          </cell>
          <cell r="F85" t="str">
            <v>M/C</v>
          </cell>
          <cell r="G85">
            <v>0.46</v>
          </cell>
          <cell r="H85">
            <v>0.31</v>
          </cell>
          <cell r="I85">
            <v>1.3</v>
          </cell>
        </row>
        <row r="86">
          <cell r="B86">
            <v>309</v>
          </cell>
          <cell r="C86" t="str">
            <v>MARUTI 800</v>
          </cell>
          <cell r="D86" t="str">
            <v>PMS-I</v>
          </cell>
          <cell r="E86">
            <v>124</v>
          </cell>
          <cell r="F86" t="str">
            <v>M/C</v>
          </cell>
          <cell r="G86">
            <v>0.23300000000000001</v>
          </cell>
          <cell r="H86">
            <v>0.17499999999999999</v>
          </cell>
          <cell r="I86">
            <v>0.26</v>
          </cell>
        </row>
        <row r="87">
          <cell r="B87">
            <v>319</v>
          </cell>
          <cell r="C87" t="str">
            <v>GYPSY 1000 CC</v>
          </cell>
          <cell r="D87" t="str">
            <v>PMS-I</v>
          </cell>
          <cell r="E87">
            <v>124</v>
          </cell>
          <cell r="F87" t="str">
            <v>M/C</v>
          </cell>
          <cell r="G87">
            <v>0.23499999999999999</v>
          </cell>
          <cell r="H87">
            <v>0.155</v>
          </cell>
          <cell r="I87">
            <v>0.26</v>
          </cell>
        </row>
        <row r="88">
          <cell r="B88">
            <v>320</v>
          </cell>
          <cell r="C88" t="str">
            <v>YE-2 EXPORT</v>
          </cell>
          <cell r="D88" t="str">
            <v>PMS-I</v>
          </cell>
          <cell r="E88">
            <v>124</v>
          </cell>
          <cell r="F88" t="str">
            <v>M/C</v>
          </cell>
          <cell r="G88">
            <v>0.27900000000000003</v>
          </cell>
          <cell r="H88">
            <v>0.20699999999999999</v>
          </cell>
        </row>
        <row r="89">
          <cell r="B89">
            <v>325</v>
          </cell>
          <cell r="C89" t="str">
            <v>YE-2 DOM</v>
          </cell>
          <cell r="D89" t="str">
            <v>PMS-I</v>
          </cell>
          <cell r="E89">
            <v>124</v>
          </cell>
          <cell r="F89" t="str">
            <v>M/C</v>
          </cell>
          <cell r="G89">
            <v>0.26100000000000001</v>
          </cell>
          <cell r="H89">
            <v>0.20100000000000001</v>
          </cell>
        </row>
        <row r="90">
          <cell r="B90">
            <v>326</v>
          </cell>
          <cell r="C90" t="str">
            <v>ESTEEM 1300</v>
          </cell>
          <cell r="D90" t="str">
            <v>PMS-I</v>
          </cell>
          <cell r="E90">
            <v>124</v>
          </cell>
          <cell r="F90" t="str">
            <v>M/C</v>
          </cell>
          <cell r="G90">
            <v>0.27300000000000002</v>
          </cell>
          <cell r="H90">
            <v>0.21099999999999999</v>
          </cell>
        </row>
        <row r="91">
          <cell r="B91">
            <v>332</v>
          </cell>
          <cell r="C91" t="str">
            <v>INDICA 475 SI -P</v>
          </cell>
          <cell r="D91" t="str">
            <v>PMS-I</v>
          </cell>
          <cell r="E91">
            <v>124</v>
          </cell>
          <cell r="F91" t="str">
            <v>M/C</v>
          </cell>
          <cell r="G91">
            <v>0.32400000000000001</v>
          </cell>
          <cell r="H91">
            <v>0.22900000000000001</v>
          </cell>
          <cell r="I91">
            <v>1.25</v>
          </cell>
        </row>
        <row r="92">
          <cell r="B92">
            <v>351</v>
          </cell>
          <cell r="C92" t="str">
            <v>WILLY JEEP</v>
          </cell>
          <cell r="G92">
            <v>0.90800000000000003</v>
          </cell>
          <cell r="H92">
            <v>0.38300000000000001</v>
          </cell>
        </row>
        <row r="93">
          <cell r="B93">
            <v>355</v>
          </cell>
          <cell r="C93" t="str">
            <v>PEUGEOT</v>
          </cell>
          <cell r="D93" t="str">
            <v>PMS-I</v>
          </cell>
          <cell r="E93">
            <v>138</v>
          </cell>
          <cell r="F93" t="str">
            <v>M/C</v>
          </cell>
          <cell r="G93">
            <v>1.0429999999999999</v>
          </cell>
          <cell r="H93">
            <v>0.77500000000000002</v>
          </cell>
          <cell r="I93">
            <v>1.2</v>
          </cell>
        </row>
        <row r="94">
          <cell r="B94">
            <v>356</v>
          </cell>
          <cell r="C94" t="str">
            <v>PJO XD 3P</v>
          </cell>
          <cell r="D94" t="str">
            <v>PMS-I</v>
          </cell>
          <cell r="E94">
            <v>138</v>
          </cell>
          <cell r="F94" t="str">
            <v>M/C</v>
          </cell>
          <cell r="G94">
            <v>1.073</v>
          </cell>
          <cell r="H94">
            <v>0.79500000000000004</v>
          </cell>
          <cell r="I94">
            <v>1.2</v>
          </cell>
        </row>
        <row r="95">
          <cell r="B95">
            <v>359</v>
          </cell>
          <cell r="C95" t="str">
            <v>PEUGEOT - SHIME TYPE</v>
          </cell>
          <cell r="D95" t="str">
            <v>PMS-I</v>
          </cell>
          <cell r="E95">
            <v>138</v>
          </cell>
          <cell r="F95" t="str">
            <v>M/C</v>
          </cell>
          <cell r="G95">
            <v>1.0429999999999999</v>
          </cell>
          <cell r="H95">
            <v>0.77500000000000002</v>
          </cell>
          <cell r="I95">
            <v>1.2</v>
          </cell>
        </row>
        <row r="96">
          <cell r="B96">
            <v>361</v>
          </cell>
          <cell r="C96" t="str">
            <v>F8D MARUTI</v>
          </cell>
          <cell r="D96" t="str">
            <v>PMS-I</v>
          </cell>
          <cell r="E96">
            <v>124</v>
          </cell>
          <cell r="F96" t="str">
            <v>M/C</v>
          </cell>
          <cell r="G96">
            <v>0.24</v>
          </cell>
          <cell r="H96">
            <v>0.159</v>
          </cell>
          <cell r="I96">
            <v>0.26</v>
          </cell>
        </row>
        <row r="97">
          <cell r="B97">
            <v>362</v>
          </cell>
          <cell r="C97" t="str">
            <v>F10D MARUTI</v>
          </cell>
          <cell r="D97" t="str">
            <v>PMS-I</v>
          </cell>
          <cell r="E97">
            <v>124</v>
          </cell>
          <cell r="F97" t="str">
            <v>M/C</v>
          </cell>
          <cell r="G97">
            <v>0.22</v>
          </cell>
          <cell r="H97">
            <v>0.155</v>
          </cell>
          <cell r="I97">
            <v>0.26</v>
          </cell>
        </row>
        <row r="98">
          <cell r="B98">
            <v>402</v>
          </cell>
          <cell r="C98" t="str">
            <v xml:space="preserve">TATA 90 DIA </v>
          </cell>
          <cell r="D98" t="str">
            <v>PMS-I</v>
          </cell>
          <cell r="E98">
            <v>138</v>
          </cell>
          <cell r="F98" t="str">
            <v>FORGE</v>
          </cell>
          <cell r="G98">
            <v>1.3160000000000001</v>
          </cell>
          <cell r="H98">
            <v>0.89200000000000002</v>
          </cell>
          <cell r="I98">
            <v>1.4</v>
          </cell>
        </row>
        <row r="99">
          <cell r="B99">
            <v>434</v>
          </cell>
          <cell r="C99" t="str">
            <v>HIND TREKKER DIESEL</v>
          </cell>
          <cell r="D99" t="str">
            <v>PMS-I</v>
          </cell>
          <cell r="E99">
            <v>124</v>
          </cell>
          <cell r="F99" t="str">
            <v>M/C</v>
          </cell>
          <cell r="G99">
            <v>0.58299999999999996</v>
          </cell>
          <cell r="H99">
            <v>0.43</v>
          </cell>
          <cell r="I99">
            <v>1.1499999999999999</v>
          </cell>
        </row>
        <row r="100">
          <cell r="B100">
            <v>445</v>
          </cell>
          <cell r="C100" t="str">
            <v>TATA 97 Ø 4SP-( RC)</v>
          </cell>
          <cell r="D100" t="str">
            <v>PMS-I</v>
          </cell>
          <cell r="E100">
            <v>124</v>
          </cell>
          <cell r="F100" t="str">
            <v>M/C</v>
          </cell>
          <cell r="G100">
            <v>1.3560000000000001</v>
          </cell>
          <cell r="H100">
            <v>0.88100000000000001</v>
          </cell>
          <cell r="I100">
            <v>2.2999999999999998</v>
          </cell>
          <cell r="K100" t="str">
            <v>RC</v>
          </cell>
        </row>
        <row r="101">
          <cell r="B101">
            <v>469</v>
          </cell>
          <cell r="C101" t="str">
            <v>TATA 92 R/C SLIPPER -5 RV-(RC)</v>
          </cell>
          <cell r="D101" t="str">
            <v>PMS-I</v>
          </cell>
          <cell r="E101">
            <v>138</v>
          </cell>
          <cell r="F101" t="str">
            <v>M/C</v>
          </cell>
          <cell r="G101">
            <v>1.4159999999999999</v>
          </cell>
          <cell r="H101">
            <v>0.84499999999999997</v>
          </cell>
          <cell r="I101">
            <v>1.55</v>
          </cell>
          <cell r="K101" t="str">
            <v>RC</v>
          </cell>
        </row>
        <row r="102">
          <cell r="B102">
            <v>470</v>
          </cell>
          <cell r="C102" t="str">
            <v>TATA 92  SLIPPER -5 RV-(RC)</v>
          </cell>
          <cell r="D102" t="str">
            <v>PMS-I</v>
          </cell>
          <cell r="E102">
            <v>138</v>
          </cell>
          <cell r="F102" t="str">
            <v>M/C</v>
          </cell>
          <cell r="G102">
            <v>1.4159999999999999</v>
          </cell>
          <cell r="H102">
            <v>0.84499999999999997</v>
          </cell>
          <cell r="I102">
            <v>1.55</v>
          </cell>
          <cell r="K102" t="str">
            <v>RC</v>
          </cell>
        </row>
        <row r="103">
          <cell r="B103">
            <v>471</v>
          </cell>
          <cell r="C103" t="str">
            <v>TATA 92 SLIPPER -5 RV-(RC)</v>
          </cell>
          <cell r="D103" t="str">
            <v>PMS-I</v>
          </cell>
          <cell r="E103">
            <v>138</v>
          </cell>
          <cell r="F103" t="str">
            <v>M/C</v>
          </cell>
          <cell r="G103">
            <v>1.4159999999999999</v>
          </cell>
          <cell r="H103">
            <v>0.84499999999999997</v>
          </cell>
          <cell r="I103">
            <v>1.55</v>
          </cell>
          <cell r="K103" t="str">
            <v>RC</v>
          </cell>
        </row>
        <row r="104">
          <cell r="B104">
            <v>472</v>
          </cell>
          <cell r="C104" t="str">
            <v>TATA 90 DIA  -ST</v>
          </cell>
          <cell r="D104" t="str">
            <v>PMS-I</v>
          </cell>
          <cell r="E104">
            <v>138</v>
          </cell>
          <cell r="F104" t="str">
            <v>FORGE</v>
          </cell>
          <cell r="G104">
            <v>1.3160000000000001</v>
          </cell>
          <cell r="H104">
            <v>0.89200000000000002</v>
          </cell>
          <cell r="I104">
            <v>1.4</v>
          </cell>
        </row>
        <row r="105">
          <cell r="B105">
            <v>473</v>
          </cell>
          <cell r="C105" t="str">
            <v>TATA 92 DIA 3RV  (32 MM)-ST</v>
          </cell>
          <cell r="D105" t="str">
            <v>PMS-I</v>
          </cell>
          <cell r="E105">
            <v>138</v>
          </cell>
          <cell r="F105" t="str">
            <v>FORGE</v>
          </cell>
          <cell r="G105">
            <v>1.3160000000000001</v>
          </cell>
          <cell r="H105">
            <v>0.90600000000000003</v>
          </cell>
          <cell r="I105">
            <v>1.4</v>
          </cell>
        </row>
        <row r="106">
          <cell r="B106">
            <v>475</v>
          </cell>
          <cell r="C106" t="str">
            <v>TATA 92 Ø 3RV  SLP.DGN-(RC)</v>
          </cell>
          <cell r="D106" t="str">
            <v>PMS-I</v>
          </cell>
          <cell r="E106">
            <v>138</v>
          </cell>
          <cell r="F106" t="str">
            <v>M/C</v>
          </cell>
          <cell r="G106">
            <v>1.2549999999999999</v>
          </cell>
          <cell r="H106">
            <v>0.93200000000000005</v>
          </cell>
          <cell r="I106">
            <v>1.55</v>
          </cell>
          <cell r="K106" t="str">
            <v>RC</v>
          </cell>
        </row>
        <row r="107">
          <cell r="B107">
            <v>479</v>
          </cell>
          <cell r="C107" t="str">
            <v>TATA 92 5 RV  98/2 (32 G.PIN)-(RC)</v>
          </cell>
          <cell r="D107" t="str">
            <v>PMS-I</v>
          </cell>
          <cell r="E107">
            <v>138</v>
          </cell>
          <cell r="F107" t="str">
            <v>M/C</v>
          </cell>
          <cell r="G107">
            <v>1.446</v>
          </cell>
          <cell r="H107">
            <v>0.85799999999999998</v>
          </cell>
          <cell r="I107">
            <v>1.55</v>
          </cell>
          <cell r="K107" t="str">
            <v>RC</v>
          </cell>
        </row>
        <row r="108">
          <cell r="B108">
            <v>480</v>
          </cell>
          <cell r="C108" t="str">
            <v>TATA 92 5 RV  98/2 (30 G.PIN)-(RC)</v>
          </cell>
          <cell r="D108" t="str">
            <v>PMS-I</v>
          </cell>
          <cell r="E108">
            <v>138</v>
          </cell>
          <cell r="F108" t="str">
            <v>M/C</v>
          </cell>
          <cell r="G108">
            <v>1.4460000000000002</v>
          </cell>
          <cell r="H108">
            <v>0.872</v>
          </cell>
          <cell r="K108" t="str">
            <v>RC</v>
          </cell>
        </row>
        <row r="109">
          <cell r="B109">
            <v>482</v>
          </cell>
          <cell r="C109" t="str">
            <v>TATA 92  3 RV-(RC)</v>
          </cell>
          <cell r="D109" t="str">
            <v>PMS-I</v>
          </cell>
          <cell r="E109">
            <v>138</v>
          </cell>
          <cell r="F109" t="str">
            <v>M/C</v>
          </cell>
          <cell r="G109">
            <v>1.341</v>
          </cell>
          <cell r="H109">
            <v>0.84699999999999998</v>
          </cell>
          <cell r="I109">
            <v>1.55</v>
          </cell>
          <cell r="K109" t="str">
            <v>RC</v>
          </cell>
        </row>
        <row r="110">
          <cell r="B110">
            <v>484</v>
          </cell>
          <cell r="C110" t="str">
            <v>TATA 92  4 RV( RC)</v>
          </cell>
          <cell r="D110" t="str">
            <v>PMS-I</v>
          </cell>
          <cell r="E110">
            <v>138</v>
          </cell>
          <cell r="F110" t="str">
            <v>M/C</v>
          </cell>
          <cell r="G110">
            <v>1.446</v>
          </cell>
          <cell r="H110">
            <v>0.88300000000000001</v>
          </cell>
          <cell r="I110">
            <v>1.55</v>
          </cell>
          <cell r="K110" t="str">
            <v>RC</v>
          </cell>
        </row>
        <row r="111">
          <cell r="B111">
            <v>486</v>
          </cell>
          <cell r="C111" t="str">
            <v>TATA 92 Ø WA. 5 RV SHIM</v>
          </cell>
          <cell r="D111" t="str">
            <v>PMS-I</v>
          </cell>
          <cell r="E111">
            <v>138</v>
          </cell>
          <cell r="F111" t="str">
            <v>FORGE</v>
          </cell>
          <cell r="G111">
            <v>1.41</v>
          </cell>
          <cell r="H111">
            <v>0.90600000000000003</v>
          </cell>
          <cell r="I111">
            <v>1.4</v>
          </cell>
        </row>
        <row r="112">
          <cell r="B112">
            <v>488</v>
          </cell>
          <cell r="C112" t="str">
            <v>TATA 92 ST 5 RV</v>
          </cell>
          <cell r="D112" t="str">
            <v>PMS-I</v>
          </cell>
          <cell r="E112">
            <v>138</v>
          </cell>
          <cell r="F112" t="str">
            <v>FORGE</v>
          </cell>
          <cell r="G112">
            <v>1.41</v>
          </cell>
          <cell r="H112">
            <v>0.90600000000000003</v>
          </cell>
          <cell r="I112">
            <v>1.4</v>
          </cell>
        </row>
        <row r="113">
          <cell r="B113">
            <v>492</v>
          </cell>
          <cell r="C113" t="str">
            <v>TATA 92 5RV( R/C)</v>
          </cell>
          <cell r="D113" t="str">
            <v>PMS-I</v>
          </cell>
          <cell r="E113">
            <v>138</v>
          </cell>
          <cell r="F113" t="str">
            <v>M/C</v>
          </cell>
          <cell r="G113">
            <v>1.446</v>
          </cell>
          <cell r="H113">
            <v>0.85799999999999998</v>
          </cell>
          <cell r="I113">
            <v>1.55</v>
          </cell>
          <cell r="K113" t="str">
            <v>RC</v>
          </cell>
        </row>
        <row r="114">
          <cell r="B114">
            <v>493</v>
          </cell>
          <cell r="C114" t="str">
            <v>TATA 92 Ø 5RV (ZA)  -ST</v>
          </cell>
          <cell r="D114" t="str">
            <v>PMS-I</v>
          </cell>
          <cell r="E114">
            <v>138</v>
          </cell>
          <cell r="F114" t="str">
            <v>FORGE</v>
          </cell>
          <cell r="G114">
            <v>1.41</v>
          </cell>
          <cell r="H114">
            <v>0.90600000000000003</v>
          </cell>
          <cell r="I114">
            <v>1.55</v>
          </cell>
        </row>
        <row r="115">
          <cell r="B115">
            <v>494</v>
          </cell>
          <cell r="C115" t="str">
            <v>TATA 97  FOR 608-(RC)</v>
          </cell>
          <cell r="D115" t="str">
            <v>PMS-I</v>
          </cell>
          <cell r="E115">
            <v>124</v>
          </cell>
          <cell r="F115" t="str">
            <v>M/C</v>
          </cell>
          <cell r="G115">
            <v>1.3560000000000001</v>
          </cell>
          <cell r="H115">
            <v>0.88100000000000001</v>
          </cell>
          <cell r="I115">
            <v>2.2999999999999998</v>
          </cell>
          <cell r="K115" t="str">
            <v>RC</v>
          </cell>
        </row>
        <row r="116">
          <cell r="B116">
            <v>495</v>
          </cell>
          <cell r="C116" t="str">
            <v>TATA 92 S.T. 2.5 mm</v>
          </cell>
          <cell r="D116" t="str">
            <v>PMS-I</v>
          </cell>
          <cell r="E116">
            <v>138</v>
          </cell>
          <cell r="F116" t="str">
            <v>FORGE</v>
          </cell>
          <cell r="G116">
            <v>1.41</v>
          </cell>
          <cell r="H116">
            <v>0.90600000000000003</v>
          </cell>
          <cell r="I116">
            <v>1.55</v>
          </cell>
        </row>
        <row r="117">
          <cell r="B117">
            <v>504</v>
          </cell>
          <cell r="C117" t="str">
            <v>INT HAR. B -275</v>
          </cell>
          <cell r="D117" t="str">
            <v>PMS-I</v>
          </cell>
          <cell r="E117">
            <v>124</v>
          </cell>
          <cell r="F117" t="str">
            <v>M/C</v>
          </cell>
          <cell r="G117">
            <v>0.92200000000000004</v>
          </cell>
          <cell r="H117">
            <v>0.65400000000000003</v>
          </cell>
          <cell r="I117">
            <v>1.2</v>
          </cell>
        </row>
        <row r="118">
          <cell r="B118">
            <v>510</v>
          </cell>
          <cell r="C118" t="str">
            <v>EICHER PHASE-I</v>
          </cell>
          <cell r="D118" t="str">
            <v>PMS-I</v>
          </cell>
          <cell r="E118">
            <v>138</v>
          </cell>
          <cell r="F118" t="str">
            <v>M/C</v>
          </cell>
          <cell r="G118">
            <v>2.54</v>
          </cell>
          <cell r="H118">
            <v>1.87</v>
          </cell>
          <cell r="I118">
            <v>2.35</v>
          </cell>
        </row>
        <row r="119">
          <cell r="B119">
            <v>511</v>
          </cell>
          <cell r="C119" t="str">
            <v>ESCORTS 335</v>
          </cell>
          <cell r="D119" t="str">
            <v>PMS-I</v>
          </cell>
          <cell r="E119">
            <v>124</v>
          </cell>
          <cell r="F119" t="str">
            <v>M/C</v>
          </cell>
          <cell r="G119">
            <v>1.643</v>
          </cell>
          <cell r="H119">
            <v>1.29</v>
          </cell>
          <cell r="I119">
            <v>2.1</v>
          </cell>
        </row>
        <row r="120">
          <cell r="B120">
            <v>512</v>
          </cell>
          <cell r="C120" t="str">
            <v>ESCORTS 228</v>
          </cell>
          <cell r="D120" t="str">
            <v>PMS-I</v>
          </cell>
          <cell r="E120">
            <v>124</v>
          </cell>
          <cell r="F120" t="str">
            <v>M/C</v>
          </cell>
          <cell r="G120">
            <v>1.9470000000000001</v>
          </cell>
          <cell r="H120">
            <v>1.4850000000000001</v>
          </cell>
          <cell r="I120">
            <v>2.7</v>
          </cell>
        </row>
        <row r="121">
          <cell r="B121">
            <v>513</v>
          </cell>
          <cell r="C121" t="str">
            <v>ESCORTS 342</v>
          </cell>
          <cell r="D121" t="str">
            <v>PMS-I</v>
          </cell>
          <cell r="E121">
            <v>124</v>
          </cell>
          <cell r="F121" t="str">
            <v>M/C</v>
          </cell>
          <cell r="G121">
            <v>1.9470000000000001</v>
          </cell>
          <cell r="H121">
            <v>1.4850000000000001</v>
          </cell>
          <cell r="I121">
            <v>2.7</v>
          </cell>
        </row>
        <row r="122">
          <cell r="B122">
            <v>516</v>
          </cell>
          <cell r="C122" t="str">
            <v xml:space="preserve">FARMTRAC </v>
          </cell>
          <cell r="D122" t="str">
            <v>PMS-I</v>
          </cell>
          <cell r="E122">
            <v>124</v>
          </cell>
          <cell r="F122" t="str">
            <v>M/C</v>
          </cell>
          <cell r="G122">
            <v>1.877</v>
          </cell>
          <cell r="H122">
            <v>1.405</v>
          </cell>
          <cell r="I122">
            <v>2.1</v>
          </cell>
        </row>
        <row r="123">
          <cell r="B123">
            <v>517</v>
          </cell>
          <cell r="C123" t="str">
            <v>FORD 3610 - 4RV-(RC)</v>
          </cell>
          <cell r="D123" t="str">
            <v>PMS-I</v>
          </cell>
          <cell r="E123">
            <v>124</v>
          </cell>
          <cell r="F123" t="str">
            <v>M/C</v>
          </cell>
          <cell r="G123">
            <v>1.9650000000000001</v>
          </cell>
          <cell r="H123">
            <v>1.5329999999999999</v>
          </cell>
          <cell r="I123">
            <v>2.1</v>
          </cell>
          <cell r="K123" t="str">
            <v>RC</v>
          </cell>
        </row>
        <row r="124">
          <cell r="B124">
            <v>521</v>
          </cell>
          <cell r="C124" t="str">
            <v>FARMTRAC .ST</v>
          </cell>
          <cell r="D124" t="str">
            <v>PMS-I</v>
          </cell>
          <cell r="E124">
            <v>124</v>
          </cell>
          <cell r="F124" t="str">
            <v>M/C</v>
          </cell>
          <cell r="G124">
            <v>1.877</v>
          </cell>
          <cell r="H124">
            <v>1.405</v>
          </cell>
          <cell r="I124">
            <v>2.1</v>
          </cell>
        </row>
        <row r="125">
          <cell r="B125">
            <v>522</v>
          </cell>
          <cell r="C125" t="str">
            <v>PARTAP -  284</v>
          </cell>
          <cell r="D125" t="str">
            <v>PMS-I</v>
          </cell>
          <cell r="E125">
            <v>124</v>
          </cell>
          <cell r="F125" t="str">
            <v>H/C</v>
          </cell>
          <cell r="G125">
            <v>0.58299999999999996</v>
          </cell>
          <cell r="H125">
            <v>0.433</v>
          </cell>
          <cell r="I125">
            <v>1.1499999999999999</v>
          </cell>
        </row>
        <row r="126">
          <cell r="B126">
            <v>526</v>
          </cell>
          <cell r="C126" t="str">
            <v>FT-55 (RC)</v>
          </cell>
          <cell r="D126" t="str">
            <v>PMS-I</v>
          </cell>
          <cell r="E126">
            <v>124</v>
          </cell>
          <cell r="F126" t="str">
            <v>M/C</v>
          </cell>
          <cell r="G126">
            <v>1.9259999999999999</v>
          </cell>
          <cell r="H126">
            <v>1.353</v>
          </cell>
          <cell r="K126" t="str">
            <v>RC</v>
          </cell>
        </row>
        <row r="127">
          <cell r="B127">
            <v>531</v>
          </cell>
          <cell r="C127" t="str">
            <v>ESCORTS 312 D</v>
          </cell>
          <cell r="D127" t="str">
            <v>PMS-I</v>
          </cell>
          <cell r="E127">
            <v>124</v>
          </cell>
          <cell r="F127" t="str">
            <v>M/C</v>
          </cell>
          <cell r="G127">
            <v>1.677</v>
          </cell>
          <cell r="H127">
            <v>1.284</v>
          </cell>
          <cell r="I127">
            <v>2.1</v>
          </cell>
        </row>
        <row r="128">
          <cell r="B128">
            <v>534</v>
          </cell>
          <cell r="C128" t="str">
            <v>ESCORTS E2 179 D</v>
          </cell>
          <cell r="D128" t="str">
            <v>PMS-I</v>
          </cell>
          <cell r="E128">
            <v>124</v>
          </cell>
          <cell r="F128" t="str">
            <v>M/C</v>
          </cell>
          <cell r="G128">
            <v>1.635</v>
          </cell>
          <cell r="H128">
            <v>1.1419999999999999</v>
          </cell>
          <cell r="I128">
            <v>2.1</v>
          </cell>
        </row>
        <row r="129">
          <cell r="B129">
            <v>537</v>
          </cell>
          <cell r="C129" t="str">
            <v>FT-50 (RC)</v>
          </cell>
          <cell r="D129" t="str">
            <v>PMS-I</v>
          </cell>
          <cell r="E129">
            <v>124</v>
          </cell>
          <cell r="F129" t="str">
            <v>M/C</v>
          </cell>
          <cell r="G129">
            <v>1.6970000000000001</v>
          </cell>
          <cell r="H129">
            <v>1.3080000000000001</v>
          </cell>
          <cell r="I129">
            <v>2.1</v>
          </cell>
          <cell r="K129" t="str">
            <v>RC</v>
          </cell>
        </row>
        <row r="130">
          <cell r="B130">
            <v>538</v>
          </cell>
          <cell r="C130" t="str">
            <v>FT-60 (RC)</v>
          </cell>
          <cell r="D130" t="str">
            <v>PMS-I</v>
          </cell>
          <cell r="E130">
            <v>124</v>
          </cell>
          <cell r="F130" t="str">
            <v>M/C</v>
          </cell>
          <cell r="G130">
            <v>2.13</v>
          </cell>
          <cell r="H130">
            <v>1.5429999999999999</v>
          </cell>
          <cell r="I130">
            <v>2.1</v>
          </cell>
          <cell r="K130" t="str">
            <v>RC</v>
          </cell>
        </row>
        <row r="131">
          <cell r="B131">
            <v>540</v>
          </cell>
          <cell r="C131" t="str">
            <v>EICHER MODI M/CD</v>
          </cell>
          <cell r="D131" t="str">
            <v>PMS-I</v>
          </cell>
          <cell r="E131">
            <v>138</v>
          </cell>
          <cell r="F131" t="str">
            <v>M/C</v>
          </cell>
          <cell r="G131">
            <v>2.673</v>
          </cell>
          <cell r="H131">
            <v>1.87</v>
          </cell>
          <cell r="I131">
            <v>2.35</v>
          </cell>
        </row>
        <row r="132">
          <cell r="B132">
            <v>542</v>
          </cell>
          <cell r="C132" t="str">
            <v>FARMTRAC FT-60 R/C</v>
          </cell>
          <cell r="D132" t="str">
            <v>PMS-I</v>
          </cell>
          <cell r="E132">
            <v>124</v>
          </cell>
          <cell r="F132" t="str">
            <v>M/C</v>
          </cell>
          <cell r="G132">
            <v>2.13</v>
          </cell>
          <cell r="H132">
            <v>1.5429999999999999</v>
          </cell>
          <cell r="K132" t="str">
            <v>RC</v>
          </cell>
        </row>
        <row r="133">
          <cell r="B133">
            <v>543</v>
          </cell>
          <cell r="C133" t="str">
            <v>FT-45-RC</v>
          </cell>
          <cell r="D133" t="str">
            <v>PMS-I</v>
          </cell>
          <cell r="E133">
            <v>124</v>
          </cell>
          <cell r="F133" t="str">
            <v>M/C</v>
          </cell>
          <cell r="G133">
            <v>1.9259999999999999</v>
          </cell>
          <cell r="H133">
            <v>1.35</v>
          </cell>
          <cell r="I133">
            <v>2.1</v>
          </cell>
          <cell r="K133" t="str">
            <v>RC</v>
          </cell>
        </row>
        <row r="134">
          <cell r="B134">
            <v>544</v>
          </cell>
          <cell r="C134" t="str">
            <v>FT-60-MOD (RC)</v>
          </cell>
          <cell r="D134" t="str">
            <v>PMS-I</v>
          </cell>
          <cell r="E134">
            <v>124</v>
          </cell>
          <cell r="F134" t="str">
            <v>M/C</v>
          </cell>
          <cell r="G134">
            <v>2.13</v>
          </cell>
          <cell r="H134">
            <v>1.5429999999999999</v>
          </cell>
          <cell r="I134">
            <v>2.1</v>
          </cell>
          <cell r="K134" t="str">
            <v>RC</v>
          </cell>
        </row>
        <row r="135">
          <cell r="B135">
            <v>554</v>
          </cell>
          <cell r="C135" t="str">
            <v>INT HAR. B -275 ST</v>
          </cell>
          <cell r="D135" t="str">
            <v>PMS-I</v>
          </cell>
          <cell r="E135">
            <v>124</v>
          </cell>
          <cell r="F135" t="str">
            <v>M/C</v>
          </cell>
          <cell r="G135">
            <v>0.879</v>
          </cell>
          <cell r="H135">
            <v>0.65500000000000003</v>
          </cell>
          <cell r="I135">
            <v>1.2</v>
          </cell>
        </row>
        <row r="136">
          <cell r="B136">
            <v>561</v>
          </cell>
          <cell r="C136" t="str">
            <v xml:space="preserve">PERKINS  P6 </v>
          </cell>
          <cell r="D136" t="str">
            <v>PMS-I</v>
          </cell>
          <cell r="E136">
            <v>124</v>
          </cell>
          <cell r="F136" t="str">
            <v>M/C</v>
          </cell>
          <cell r="G136">
            <v>1.042</v>
          </cell>
          <cell r="H136">
            <v>0.7</v>
          </cell>
          <cell r="I136">
            <v>1.55</v>
          </cell>
        </row>
        <row r="137">
          <cell r="B137">
            <v>563</v>
          </cell>
          <cell r="C137" t="str">
            <v>PERKINS  P3 ST</v>
          </cell>
          <cell r="D137" t="str">
            <v>PMS-I</v>
          </cell>
          <cell r="E137">
            <v>124</v>
          </cell>
          <cell r="F137" t="str">
            <v>M/C</v>
          </cell>
          <cell r="G137">
            <v>1.042</v>
          </cell>
          <cell r="H137">
            <v>0.7</v>
          </cell>
          <cell r="I137">
            <v>1.55</v>
          </cell>
        </row>
        <row r="138">
          <cell r="B138">
            <v>564</v>
          </cell>
          <cell r="C138" t="str">
            <v>PERKINS  P4 ST</v>
          </cell>
          <cell r="D138" t="str">
            <v>PMS-I</v>
          </cell>
          <cell r="E138">
            <v>124</v>
          </cell>
          <cell r="F138" t="str">
            <v>M/C</v>
          </cell>
          <cell r="G138">
            <v>1.042</v>
          </cell>
          <cell r="H138">
            <v>0.7</v>
          </cell>
          <cell r="I138">
            <v>1.55</v>
          </cell>
        </row>
        <row r="139">
          <cell r="B139">
            <v>565</v>
          </cell>
          <cell r="C139" t="str">
            <v>PERKINS P3 DI(88.92 )-ST</v>
          </cell>
          <cell r="D139" t="str">
            <v>PMS-I</v>
          </cell>
          <cell r="E139">
            <v>124</v>
          </cell>
          <cell r="F139" t="str">
            <v>M/C</v>
          </cell>
          <cell r="G139">
            <v>1.347</v>
          </cell>
          <cell r="H139">
            <v>0.89600000000000002</v>
          </cell>
          <cell r="I139">
            <v>1.55</v>
          </cell>
        </row>
        <row r="140">
          <cell r="B140">
            <v>566</v>
          </cell>
          <cell r="C140" t="str">
            <v>PERKIN S3 2.5 (ST)</v>
          </cell>
          <cell r="D140" t="str">
            <v>PMS-I</v>
          </cell>
          <cell r="E140">
            <v>124</v>
          </cell>
          <cell r="F140" t="str">
            <v>M/C</v>
          </cell>
          <cell r="G140">
            <v>1.45</v>
          </cell>
          <cell r="H140">
            <v>0.92</v>
          </cell>
          <cell r="I140">
            <v>1.55</v>
          </cell>
        </row>
        <row r="141">
          <cell r="B141">
            <v>590</v>
          </cell>
          <cell r="C141" t="str">
            <v xml:space="preserve">ZETOR 95 </v>
          </cell>
          <cell r="D141" t="str">
            <v>PMS-I</v>
          </cell>
          <cell r="E141">
            <v>124</v>
          </cell>
          <cell r="F141" t="str">
            <v>M/C</v>
          </cell>
          <cell r="G141">
            <v>1.347</v>
          </cell>
          <cell r="H141">
            <v>0.94</v>
          </cell>
          <cell r="I141">
            <v>1.8</v>
          </cell>
        </row>
        <row r="142">
          <cell r="B142">
            <v>591</v>
          </cell>
          <cell r="C142" t="str">
            <v>ZETOR 95 Ø  ST</v>
          </cell>
          <cell r="D142" t="str">
            <v>PMS-I</v>
          </cell>
          <cell r="E142">
            <v>124</v>
          </cell>
          <cell r="F142" t="str">
            <v>M/C</v>
          </cell>
          <cell r="G142">
            <v>1.347</v>
          </cell>
          <cell r="H142">
            <v>0.94</v>
          </cell>
          <cell r="I142">
            <v>1.8</v>
          </cell>
        </row>
        <row r="143">
          <cell r="B143">
            <v>903</v>
          </cell>
          <cell r="C143" t="str">
            <v>ELIMINATOR</v>
          </cell>
          <cell r="D143" t="str">
            <v>PMS-I</v>
          </cell>
          <cell r="E143">
            <v>124</v>
          </cell>
          <cell r="F143" t="str">
            <v>M/C</v>
          </cell>
          <cell r="G143">
            <v>0.2</v>
          </cell>
          <cell r="H143">
            <v>0.14000000000000001</v>
          </cell>
          <cell r="I143">
            <v>1.1499999999999999</v>
          </cell>
        </row>
        <row r="144">
          <cell r="B144">
            <v>1001</v>
          </cell>
          <cell r="C144" t="str">
            <v>LEYLAND</v>
          </cell>
        </row>
        <row r="145">
          <cell r="B145">
            <v>1002</v>
          </cell>
          <cell r="C145" t="str">
            <v>STD-20 DIESEL</v>
          </cell>
        </row>
        <row r="146">
          <cell r="B146">
            <v>1003</v>
          </cell>
          <cell r="C146" t="str">
            <v>LUNA MOPED</v>
          </cell>
          <cell r="G146">
            <v>0.11899999999999999</v>
          </cell>
          <cell r="H146">
            <v>7.1999999999999995E-2</v>
          </cell>
        </row>
        <row r="147">
          <cell r="B147">
            <v>1004</v>
          </cell>
          <cell r="C147" t="str">
            <v>TATA 95Ø</v>
          </cell>
        </row>
        <row r="148">
          <cell r="B148">
            <v>1005</v>
          </cell>
          <cell r="C148" t="str">
            <v>TVS-41 Ø</v>
          </cell>
          <cell r="G148">
            <v>0.11899999999999999</v>
          </cell>
          <cell r="H148">
            <v>6.4000000000000001E-2</v>
          </cell>
        </row>
        <row r="149">
          <cell r="B149">
            <v>1006</v>
          </cell>
          <cell r="C149" t="str">
            <v>TEMPO MATADOR</v>
          </cell>
        </row>
        <row r="150">
          <cell r="B150">
            <v>1007</v>
          </cell>
          <cell r="C150" t="str">
            <v>TATA AC 94 Ø</v>
          </cell>
        </row>
        <row r="151">
          <cell r="B151">
            <v>1008</v>
          </cell>
          <cell r="C151" t="str">
            <v>LOMBARDINI</v>
          </cell>
        </row>
        <row r="152">
          <cell r="B152" t="str">
            <v>106P</v>
          </cell>
          <cell r="C152" t="str">
            <v>RAJDOOT</v>
          </cell>
          <cell r="D152" t="str">
            <v>PMS-I</v>
          </cell>
          <cell r="E152">
            <v>138</v>
          </cell>
          <cell r="F152" t="str">
            <v>M/C</v>
          </cell>
          <cell r="G152">
            <v>0.29699999999999999</v>
          </cell>
          <cell r="H152">
            <v>0.184</v>
          </cell>
          <cell r="I152">
            <v>0.9</v>
          </cell>
        </row>
        <row r="153">
          <cell r="B153" t="str">
            <v>109P</v>
          </cell>
          <cell r="C153" t="str">
            <v>CHETAK</v>
          </cell>
          <cell r="D153" t="str">
            <v>PMS-I</v>
          </cell>
          <cell r="E153">
            <v>138</v>
          </cell>
          <cell r="F153" t="str">
            <v>M/C</v>
          </cell>
          <cell r="G153">
            <v>0.29499999999999998</v>
          </cell>
          <cell r="H153">
            <v>0.16200000000000001</v>
          </cell>
          <cell r="I153">
            <v>0.9</v>
          </cell>
        </row>
        <row r="154">
          <cell r="B154" t="str">
            <v>127-2</v>
          </cell>
          <cell r="C154" t="str">
            <v>VESPA 150-NV/4S-5 PORT</v>
          </cell>
          <cell r="D154" t="str">
            <v>pms-ii</v>
          </cell>
          <cell r="E154">
            <v>244</v>
          </cell>
          <cell r="F154" t="str">
            <v>M/C</v>
          </cell>
          <cell r="G154">
            <v>0.29799999999999999</v>
          </cell>
          <cell r="H154">
            <v>0.16300000000000001</v>
          </cell>
          <cell r="I154">
            <v>0.9</v>
          </cell>
        </row>
        <row r="155">
          <cell r="B155" t="str">
            <v>135-O/S</v>
          </cell>
          <cell r="C155" t="str">
            <v>AX 100</v>
          </cell>
          <cell r="D155" t="str">
            <v>pms-ii</v>
          </cell>
          <cell r="E155" t="str">
            <v>AC9A</v>
          </cell>
          <cell r="G155">
            <v>0.21299999999999999</v>
          </cell>
          <cell r="H155">
            <v>0.109</v>
          </cell>
        </row>
        <row r="156">
          <cell r="B156" t="str">
            <v>135P</v>
          </cell>
          <cell r="C156" t="str">
            <v>AX 100</v>
          </cell>
          <cell r="D156" t="str">
            <v>pms-ii</v>
          </cell>
          <cell r="E156" t="str">
            <v>AC9A</v>
          </cell>
          <cell r="F156" t="str">
            <v>M/C</v>
          </cell>
          <cell r="G156">
            <v>0.21299999999999999</v>
          </cell>
          <cell r="H156">
            <v>0.109</v>
          </cell>
          <cell r="I156">
            <v>0.9</v>
          </cell>
        </row>
        <row r="157">
          <cell r="B157" t="str">
            <v>170M</v>
          </cell>
          <cell r="C157" t="str">
            <v>MAJESTIC</v>
          </cell>
          <cell r="D157" t="str">
            <v>PMS-I</v>
          </cell>
          <cell r="E157">
            <v>138</v>
          </cell>
          <cell r="F157" t="str">
            <v>M/C</v>
          </cell>
          <cell r="G157">
            <v>0.124</v>
          </cell>
          <cell r="H157">
            <v>0.06</v>
          </cell>
          <cell r="I157">
            <v>0.7</v>
          </cell>
        </row>
        <row r="158">
          <cell r="B158" t="str">
            <v>196P</v>
          </cell>
          <cell r="C158" t="str">
            <v>RAJDOOT T7</v>
          </cell>
          <cell r="D158" t="str">
            <v>PMS-I</v>
          </cell>
          <cell r="E158" t="str">
            <v>AC9A</v>
          </cell>
          <cell r="F158" t="str">
            <v>M/C</v>
          </cell>
          <cell r="G158">
            <v>0.27300000000000002</v>
          </cell>
          <cell r="H158">
            <v>0.184</v>
          </cell>
          <cell r="I158">
            <v>0.9</v>
          </cell>
        </row>
        <row r="159">
          <cell r="B159" t="str">
            <v>199P</v>
          </cell>
          <cell r="C159" t="str">
            <v>YBX-4S</v>
          </cell>
          <cell r="D159" t="str">
            <v>PMS-I</v>
          </cell>
          <cell r="E159">
            <v>124</v>
          </cell>
          <cell r="F159" t="str">
            <v>M/C</v>
          </cell>
          <cell r="G159">
            <v>0.14199999999999999</v>
          </cell>
          <cell r="H159">
            <v>0.09</v>
          </cell>
        </row>
        <row r="160">
          <cell r="B160" t="str">
            <v>1P</v>
          </cell>
          <cell r="C160" t="str">
            <v>MAJESTIC MOPED 60 CC</v>
          </cell>
          <cell r="D160" t="str">
            <v>PMS-I</v>
          </cell>
          <cell r="E160">
            <v>138</v>
          </cell>
          <cell r="F160" t="str">
            <v>M/C</v>
          </cell>
          <cell r="G160">
            <v>0.13</v>
          </cell>
          <cell r="H160">
            <v>7.0000000000000007E-2</v>
          </cell>
          <cell r="I160">
            <v>0.7</v>
          </cell>
        </row>
        <row r="161">
          <cell r="B161" t="str">
            <v>263P</v>
          </cell>
          <cell r="C161" t="str">
            <v>BIRLA YAMAHA  76-R</v>
          </cell>
          <cell r="D161" t="str">
            <v>PMS-I</v>
          </cell>
          <cell r="E161">
            <v>124</v>
          </cell>
          <cell r="F161" t="str">
            <v>M/C</v>
          </cell>
          <cell r="G161">
            <v>0.23499999999999999</v>
          </cell>
          <cell r="H161">
            <v>0.15</v>
          </cell>
        </row>
        <row r="162">
          <cell r="B162" t="str">
            <v>264P</v>
          </cell>
          <cell r="C162" t="str">
            <v>BIRLA YAMAHA 700K</v>
          </cell>
          <cell r="D162" t="str">
            <v>PMS-I</v>
          </cell>
          <cell r="E162">
            <v>124</v>
          </cell>
          <cell r="F162" t="str">
            <v>M/C</v>
          </cell>
          <cell r="G162">
            <v>0.13</v>
          </cell>
          <cell r="H162">
            <v>6.5000000000000002E-2</v>
          </cell>
        </row>
        <row r="163">
          <cell r="B163" t="str">
            <v>309MPL</v>
          </cell>
          <cell r="C163" t="str">
            <v>MARUTI 800 KIT ASSY</v>
          </cell>
          <cell r="D163" t="str">
            <v>PMS-I</v>
          </cell>
          <cell r="E163">
            <v>124</v>
          </cell>
          <cell r="F163" t="str">
            <v>M/C</v>
          </cell>
          <cell r="G163">
            <v>0.23300000000000001</v>
          </cell>
          <cell r="H163">
            <v>0.17499999999999999</v>
          </cell>
          <cell r="I163">
            <v>0.26</v>
          </cell>
        </row>
        <row r="164">
          <cell r="B164" t="str">
            <v>326P</v>
          </cell>
          <cell r="C164" t="str">
            <v>ESTEEM 1300</v>
          </cell>
          <cell r="D164" t="str">
            <v>PMS-I</v>
          </cell>
          <cell r="E164">
            <v>124</v>
          </cell>
          <cell r="F164" t="str">
            <v>M/C</v>
          </cell>
          <cell r="G164">
            <v>0.27300000000000002</v>
          </cell>
          <cell r="H164">
            <v>0.21099999999999999</v>
          </cell>
        </row>
        <row r="165">
          <cell r="B165" t="str">
            <v>400A</v>
          </cell>
          <cell r="C165" t="str">
            <v>TATA AC 77</v>
          </cell>
          <cell r="D165" t="str">
            <v>PMS-I</v>
          </cell>
          <cell r="E165">
            <v>124</v>
          </cell>
          <cell r="F165" t="str">
            <v>M/C</v>
          </cell>
          <cell r="G165">
            <v>0.43</v>
          </cell>
          <cell r="H165">
            <v>0.253</v>
          </cell>
          <cell r="I165">
            <v>0.9</v>
          </cell>
        </row>
        <row r="166">
          <cell r="B166" t="str">
            <v>401A</v>
          </cell>
          <cell r="C166" t="str">
            <v>TATA AC 70</v>
          </cell>
          <cell r="D166" t="str">
            <v>PMS-I</v>
          </cell>
          <cell r="E166">
            <v>124</v>
          </cell>
          <cell r="F166" t="str">
            <v>M/C</v>
          </cell>
          <cell r="G166">
            <v>0.35699999999999998</v>
          </cell>
          <cell r="H166">
            <v>0.20499999999999999</v>
          </cell>
          <cell r="I166">
            <v>0.9</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UG"/>
      <sheetName val="PRICE"/>
      <sheetName val="DIA"/>
      <sheetName val="JULY99"/>
      <sheetName val="JUN99 (2)"/>
      <sheetName val="JUN99"/>
      <sheetName val="may99 (2)"/>
      <sheetName val="may99"/>
      <sheetName val="bud992000"/>
      <sheetName val="APR99 (2)"/>
      <sheetName val="APR99"/>
      <sheetName val="NOV99"/>
      <sheetName val="oct99"/>
      <sheetName val="SEP99"/>
      <sheetName val="key-d"/>
      <sheetName val="FINAL"/>
      <sheetName val="JUN99_(2)"/>
      <sheetName val="may99_(2)"/>
      <sheetName val="APR99_(2)"/>
      <sheetName val="JUN99_(2)1"/>
      <sheetName val="may99_(2)1"/>
      <sheetName val="APR99_(2)1"/>
      <sheetName val="key"/>
      <sheetName val="NSV"/>
    </sheetNames>
    <sheetDataSet>
      <sheetData sheetId="0" refreshError="1"/>
      <sheetData sheetId="1" refreshError="1"/>
      <sheetData sheetId="2" refreshError="1"/>
      <sheetData sheetId="3" refreshError="1">
        <row r="5">
          <cell r="A5">
            <v>1</v>
          </cell>
          <cell r="B5">
            <v>3</v>
          </cell>
          <cell r="C5" t="str">
            <v>TATA AC 77 DIA 3 RV</v>
          </cell>
          <cell r="D5">
            <v>77</v>
          </cell>
          <cell r="E5">
            <v>16</v>
          </cell>
          <cell r="G5">
            <v>0</v>
          </cell>
        </row>
        <row r="6">
          <cell r="A6">
            <v>2</v>
          </cell>
          <cell r="B6">
            <v>1</v>
          </cell>
          <cell r="C6" t="str">
            <v>RD-175</v>
          </cell>
          <cell r="D6">
            <v>61.5</v>
          </cell>
          <cell r="E6">
            <v>15</v>
          </cell>
          <cell r="G6">
            <v>0</v>
          </cell>
        </row>
        <row r="7">
          <cell r="A7">
            <v>5</v>
          </cell>
          <cell r="B7">
            <v>2</v>
          </cell>
          <cell r="C7" t="str">
            <v>MARUTI   F/8 /F10D</v>
          </cell>
          <cell r="D7">
            <v>68.5</v>
          </cell>
          <cell r="E7">
            <v>16</v>
          </cell>
        </row>
        <row r="8">
          <cell r="A8">
            <v>24</v>
          </cell>
          <cell r="B8">
            <v>1</v>
          </cell>
          <cell r="C8" t="str">
            <v>LML - 200</v>
          </cell>
          <cell r="D8">
            <v>66.5</v>
          </cell>
          <cell r="E8">
            <v>16</v>
          </cell>
        </row>
        <row r="9">
          <cell r="A9">
            <v>102</v>
          </cell>
          <cell r="B9">
            <v>1</v>
          </cell>
          <cell r="C9" t="str">
            <v>LAMBRETTA</v>
          </cell>
          <cell r="D9">
            <v>57</v>
          </cell>
          <cell r="E9">
            <v>16</v>
          </cell>
        </row>
        <row r="10">
          <cell r="A10">
            <v>104</v>
          </cell>
          <cell r="B10">
            <v>1</v>
          </cell>
          <cell r="C10" t="str">
            <v>BAJAJ CUB</v>
          </cell>
          <cell r="D10">
            <v>50</v>
          </cell>
          <cell r="E10">
            <v>14</v>
          </cell>
        </row>
        <row r="11">
          <cell r="A11">
            <v>106</v>
          </cell>
          <cell r="B11">
            <v>1</v>
          </cell>
          <cell r="C11" t="str">
            <v>RAJDOOT</v>
          </cell>
          <cell r="D11">
            <v>61.5</v>
          </cell>
          <cell r="E11">
            <v>15</v>
          </cell>
        </row>
        <row r="12">
          <cell r="A12">
            <v>107</v>
          </cell>
          <cell r="B12">
            <v>1</v>
          </cell>
          <cell r="C12" t="str">
            <v>CLASSIC 5 PORT</v>
          </cell>
          <cell r="D12">
            <v>57</v>
          </cell>
          <cell r="E12">
            <v>15</v>
          </cell>
        </row>
        <row r="13">
          <cell r="A13">
            <v>109</v>
          </cell>
          <cell r="B13">
            <v>1</v>
          </cell>
          <cell r="C13" t="str">
            <v>BAJAJ CHETAK</v>
          </cell>
          <cell r="D13">
            <v>57</v>
          </cell>
          <cell r="E13">
            <v>15</v>
          </cell>
        </row>
        <row r="14">
          <cell r="A14">
            <v>110</v>
          </cell>
          <cell r="B14">
            <v>1</v>
          </cell>
          <cell r="C14" t="str">
            <v>SAFARI 50CC 3 PORT</v>
          </cell>
          <cell r="D14">
            <v>38.9</v>
          </cell>
          <cell r="E14">
            <v>12</v>
          </cell>
          <cell r="G14" t="str">
            <v>x</v>
          </cell>
        </row>
        <row r="15">
          <cell r="A15">
            <v>114</v>
          </cell>
          <cell r="B15">
            <v>1</v>
          </cell>
          <cell r="C15" t="str">
            <v>BAJAJ M-50</v>
          </cell>
          <cell r="D15">
            <v>40</v>
          </cell>
          <cell r="E15">
            <v>12</v>
          </cell>
        </row>
        <row r="16">
          <cell r="A16">
            <v>115</v>
          </cell>
          <cell r="B16">
            <v>1</v>
          </cell>
          <cell r="C16" t="str">
            <v>LAMBRETTA-175cc  3W</v>
          </cell>
          <cell r="D16">
            <v>62</v>
          </cell>
          <cell r="E16">
            <v>16</v>
          </cell>
        </row>
        <row r="17">
          <cell r="A17">
            <v>117</v>
          </cell>
          <cell r="B17">
            <v>1</v>
          </cell>
          <cell r="C17" t="str">
            <v>LTW PLASTIC SCOOTER</v>
          </cell>
          <cell r="D17">
            <v>42.6</v>
          </cell>
          <cell r="E17">
            <v>12</v>
          </cell>
        </row>
        <row r="18">
          <cell r="A18">
            <v>119</v>
          </cell>
          <cell r="B18">
            <v>1</v>
          </cell>
          <cell r="C18" t="str">
            <v>VESPA 150 NV</v>
          </cell>
          <cell r="D18">
            <v>57.8</v>
          </cell>
          <cell r="E18">
            <v>15</v>
          </cell>
        </row>
        <row r="19">
          <cell r="A19">
            <v>120</v>
          </cell>
          <cell r="B19">
            <v>1</v>
          </cell>
          <cell r="C19" t="str">
            <v>HERO PUCH</v>
          </cell>
          <cell r="D19">
            <v>43.5</v>
          </cell>
          <cell r="E19">
            <v>12</v>
          </cell>
        </row>
        <row r="20">
          <cell r="A20">
            <v>124</v>
          </cell>
          <cell r="B20">
            <v>1</v>
          </cell>
          <cell r="C20" t="str">
            <v>JAWA 70 DIA</v>
          </cell>
          <cell r="D20">
            <v>70</v>
          </cell>
          <cell r="E20">
            <v>18</v>
          </cell>
        </row>
        <row r="21">
          <cell r="A21">
            <v>127</v>
          </cell>
          <cell r="B21">
            <v>1</v>
          </cell>
          <cell r="C21" t="str">
            <v>VESPA NV 5 PORT</v>
          </cell>
          <cell r="D21">
            <v>57.8</v>
          </cell>
          <cell r="E21">
            <v>15</v>
          </cell>
        </row>
        <row r="22">
          <cell r="A22">
            <v>128</v>
          </cell>
          <cell r="B22">
            <v>1</v>
          </cell>
          <cell r="C22" t="str">
            <v>VESPA150(MODI)</v>
          </cell>
          <cell r="D22">
            <v>57.8</v>
          </cell>
          <cell r="E22">
            <v>15</v>
          </cell>
        </row>
        <row r="23">
          <cell r="A23">
            <v>129</v>
          </cell>
          <cell r="B23">
            <v>1</v>
          </cell>
          <cell r="C23" t="str">
            <v>BAJAJ M-80</v>
          </cell>
          <cell r="D23">
            <v>47.5</v>
          </cell>
          <cell r="E23">
            <v>12</v>
          </cell>
        </row>
        <row r="24">
          <cell r="A24">
            <v>131</v>
          </cell>
          <cell r="B24">
            <v>1</v>
          </cell>
          <cell r="C24" t="str">
            <v>BAJAJ M-80 47.5 DIA</v>
          </cell>
          <cell r="D24">
            <v>47.005000000000003</v>
          </cell>
          <cell r="E24">
            <v>12</v>
          </cell>
        </row>
        <row r="25">
          <cell r="A25">
            <v>132</v>
          </cell>
          <cell r="B25">
            <v>1</v>
          </cell>
          <cell r="C25" t="str">
            <v>BAJAJ M-74</v>
          </cell>
          <cell r="D25">
            <v>47.57</v>
          </cell>
          <cell r="E25">
            <v>12</v>
          </cell>
        </row>
        <row r="26">
          <cell r="A26">
            <v>133</v>
          </cell>
          <cell r="B26">
            <v>1</v>
          </cell>
          <cell r="C26" t="str">
            <v>SUNNY</v>
          </cell>
          <cell r="D26">
            <v>40</v>
          </cell>
          <cell r="E26">
            <v>12</v>
          </cell>
        </row>
        <row r="27">
          <cell r="A27">
            <v>134</v>
          </cell>
          <cell r="B27">
            <v>1</v>
          </cell>
          <cell r="C27" t="str">
            <v>SUNNY MODI</v>
          </cell>
          <cell r="D27">
            <v>40</v>
          </cell>
          <cell r="E27">
            <v>12</v>
          </cell>
        </row>
        <row r="28">
          <cell r="A28">
            <v>135</v>
          </cell>
          <cell r="B28">
            <v>1</v>
          </cell>
          <cell r="C28" t="str">
            <v>AX-100</v>
          </cell>
          <cell r="D28">
            <v>50</v>
          </cell>
          <cell r="E28">
            <v>14</v>
          </cell>
        </row>
        <row r="29">
          <cell r="A29">
            <v>137</v>
          </cell>
          <cell r="B29">
            <v>1</v>
          </cell>
          <cell r="C29" t="str">
            <v>RX-100</v>
          </cell>
          <cell r="D29">
            <v>50</v>
          </cell>
          <cell r="E29">
            <v>14</v>
          </cell>
        </row>
        <row r="30">
          <cell r="A30">
            <v>138</v>
          </cell>
          <cell r="B30">
            <v>1</v>
          </cell>
          <cell r="C30" t="str">
            <v>HERO HONDA</v>
          </cell>
          <cell r="D30">
            <v>50</v>
          </cell>
          <cell r="E30">
            <v>13</v>
          </cell>
        </row>
        <row r="31">
          <cell r="A31">
            <v>139</v>
          </cell>
          <cell r="B31">
            <v>1</v>
          </cell>
          <cell r="C31" t="str">
            <v>KB-100</v>
          </cell>
          <cell r="D31">
            <v>49.5</v>
          </cell>
          <cell r="E31">
            <v>14</v>
          </cell>
        </row>
        <row r="32">
          <cell r="A32">
            <v>141</v>
          </cell>
          <cell r="B32">
            <v>1</v>
          </cell>
          <cell r="C32" t="str">
            <v>VIJAI</v>
          </cell>
          <cell r="D32">
            <v>57</v>
          </cell>
          <cell r="E32">
            <v>15.994999999999999</v>
          </cell>
        </row>
        <row r="33">
          <cell r="A33">
            <v>142</v>
          </cell>
          <cell r="B33">
            <v>1</v>
          </cell>
          <cell r="C33" t="str">
            <v>VIKRAM</v>
          </cell>
          <cell r="D33">
            <v>66</v>
          </cell>
          <cell r="E33">
            <v>16</v>
          </cell>
        </row>
        <row r="34">
          <cell r="A34">
            <v>146</v>
          </cell>
          <cell r="B34">
            <v>1</v>
          </cell>
          <cell r="C34" t="str">
            <v>ALTINO</v>
          </cell>
          <cell r="D34">
            <v>66.5</v>
          </cell>
          <cell r="E34">
            <v>16</v>
          </cell>
        </row>
        <row r="35">
          <cell r="A35">
            <v>149</v>
          </cell>
          <cell r="B35">
            <v>1</v>
          </cell>
          <cell r="C35" t="str">
            <v>BAJAJ CLASSIC-4S</v>
          </cell>
          <cell r="D35">
            <v>57</v>
          </cell>
          <cell r="E35">
            <v>15</v>
          </cell>
        </row>
        <row r="36">
          <cell r="A36">
            <v>150</v>
          </cell>
          <cell r="B36">
            <v>1</v>
          </cell>
          <cell r="C36" t="str">
            <v>BAJAJ 125 CC   FE</v>
          </cell>
          <cell r="D36">
            <v>53.98</v>
          </cell>
          <cell r="E36">
            <v>15</v>
          </cell>
        </row>
        <row r="37">
          <cell r="A37">
            <v>152</v>
          </cell>
          <cell r="B37">
            <v>1</v>
          </cell>
          <cell r="C37" t="str">
            <v>KB-125CC</v>
          </cell>
          <cell r="D37">
            <v>55.003</v>
          </cell>
          <cell r="E37">
            <v>15</v>
          </cell>
        </row>
        <row r="38">
          <cell r="A38">
            <v>154</v>
          </cell>
          <cell r="B38">
            <v>1</v>
          </cell>
          <cell r="C38" t="str">
            <v xml:space="preserve">SUNNY 60CC </v>
          </cell>
          <cell r="D38">
            <v>42.564999999999998</v>
          </cell>
          <cell r="E38">
            <v>12</v>
          </cell>
        </row>
        <row r="39">
          <cell r="A39">
            <v>155</v>
          </cell>
          <cell r="B39">
            <v>1</v>
          </cell>
          <cell r="C39" t="str">
            <v>TVS-50 42.6 DIA</v>
          </cell>
          <cell r="D39">
            <v>42.6</v>
          </cell>
          <cell r="E39">
            <v>12</v>
          </cell>
        </row>
        <row r="40">
          <cell r="A40">
            <v>157</v>
          </cell>
          <cell r="B40">
            <v>1</v>
          </cell>
          <cell r="C40" t="str">
            <v>TVS-50 40 DIA</v>
          </cell>
          <cell r="D40">
            <v>40</v>
          </cell>
          <cell r="E40">
            <v>12</v>
          </cell>
        </row>
        <row r="41">
          <cell r="A41">
            <v>158</v>
          </cell>
          <cell r="B41">
            <v>1</v>
          </cell>
          <cell r="C41" t="str">
            <v>TVS-50 41 DIA</v>
          </cell>
          <cell r="D41">
            <v>41</v>
          </cell>
          <cell r="E41">
            <v>12</v>
          </cell>
        </row>
        <row r="42">
          <cell r="A42">
            <v>159</v>
          </cell>
          <cell r="B42">
            <v>1</v>
          </cell>
          <cell r="C42" t="str">
            <v>TVS-50 39 DIA</v>
          </cell>
          <cell r="D42">
            <v>39</v>
          </cell>
          <cell r="E42">
            <v>12</v>
          </cell>
        </row>
        <row r="43">
          <cell r="A43">
            <v>161</v>
          </cell>
          <cell r="B43">
            <v>1</v>
          </cell>
          <cell r="C43" t="str">
            <v>RX-135CC</v>
          </cell>
          <cell r="D43">
            <v>58</v>
          </cell>
          <cell r="E43">
            <v>16</v>
          </cell>
          <cell r="G43" t="str">
            <v>x</v>
          </cell>
        </row>
        <row r="44">
          <cell r="A44">
            <v>162</v>
          </cell>
          <cell r="B44">
            <v>1</v>
          </cell>
          <cell r="C44" t="str">
            <v>SHOGUN</v>
          </cell>
          <cell r="D44">
            <v>57.6</v>
          </cell>
          <cell r="E44">
            <v>14</v>
          </cell>
        </row>
        <row r="45">
          <cell r="A45">
            <v>163</v>
          </cell>
          <cell r="B45">
            <v>1</v>
          </cell>
          <cell r="C45" t="str">
            <v>AVANTI GARELLI</v>
          </cell>
          <cell r="D45">
            <v>40</v>
          </cell>
          <cell r="E45">
            <v>12</v>
          </cell>
        </row>
        <row r="46">
          <cell r="A46">
            <v>164</v>
          </cell>
          <cell r="B46">
            <v>1</v>
          </cell>
          <cell r="C46" t="str">
            <v>AVANTI GARELLI</v>
          </cell>
          <cell r="D46">
            <v>40</v>
          </cell>
          <cell r="E46">
            <v>12</v>
          </cell>
        </row>
        <row r="47">
          <cell r="A47">
            <v>166</v>
          </cell>
          <cell r="B47">
            <v>1</v>
          </cell>
          <cell r="C47" t="str">
            <v>V I H  50CC</v>
          </cell>
          <cell r="D47">
            <v>40</v>
          </cell>
          <cell r="E47">
            <v>12</v>
          </cell>
        </row>
        <row r="48">
          <cell r="A48">
            <v>167</v>
          </cell>
          <cell r="B48">
            <v>1</v>
          </cell>
          <cell r="C48" t="str">
            <v>BAJAJ 125CC MODI</v>
          </cell>
          <cell r="D48">
            <v>52.5</v>
          </cell>
          <cell r="E48">
            <v>16</v>
          </cell>
        </row>
        <row r="49">
          <cell r="A49">
            <v>170</v>
          </cell>
          <cell r="B49">
            <v>1</v>
          </cell>
          <cell r="C49" t="str">
            <v>MAJESTIC MOPED MODI.</v>
          </cell>
          <cell r="D49">
            <v>40</v>
          </cell>
          <cell r="E49">
            <v>12</v>
          </cell>
        </row>
        <row r="50">
          <cell r="A50">
            <v>171</v>
          </cell>
          <cell r="B50">
            <v>1</v>
          </cell>
          <cell r="C50" t="str">
            <v>SILVER PLUS</v>
          </cell>
          <cell r="D50">
            <v>38.979999999999997</v>
          </cell>
          <cell r="E50">
            <v>12</v>
          </cell>
        </row>
        <row r="51">
          <cell r="A51">
            <v>172</v>
          </cell>
          <cell r="B51">
            <v>1</v>
          </cell>
          <cell r="C51" t="str">
            <v>KEL/SWIFT   V3</v>
          </cell>
          <cell r="D51">
            <v>38.799999999999997</v>
          </cell>
          <cell r="E51">
            <v>12</v>
          </cell>
        </row>
        <row r="52">
          <cell r="A52">
            <v>175</v>
          </cell>
          <cell r="B52">
            <v>1</v>
          </cell>
          <cell r="C52" t="str">
            <v>KINETIC PRIDE</v>
          </cell>
          <cell r="D52">
            <v>47.005000000000003</v>
          </cell>
          <cell r="E52">
            <v>12</v>
          </cell>
        </row>
        <row r="53">
          <cell r="A53">
            <v>177</v>
          </cell>
          <cell r="B53">
            <v>1</v>
          </cell>
          <cell r="C53" t="str">
            <v>PRIDE V-30</v>
          </cell>
          <cell r="D53">
            <v>47</v>
          </cell>
          <cell r="E53">
            <v>14</v>
          </cell>
        </row>
        <row r="54">
          <cell r="A54">
            <v>178</v>
          </cell>
          <cell r="B54">
            <v>1</v>
          </cell>
          <cell r="C54" t="str">
            <v>MJESTIC OPED (NEW)</v>
          </cell>
          <cell r="D54">
            <v>40</v>
          </cell>
          <cell r="E54">
            <v>12</v>
          </cell>
        </row>
        <row r="55">
          <cell r="A55">
            <v>182</v>
          </cell>
          <cell r="B55">
            <v>1</v>
          </cell>
          <cell r="C55" t="str">
            <v>KEL-4 STROKE</v>
          </cell>
          <cell r="D55">
            <v>50</v>
          </cell>
          <cell r="E55">
            <v>13</v>
          </cell>
        </row>
        <row r="56">
          <cell r="A56">
            <v>185</v>
          </cell>
          <cell r="B56">
            <v>1</v>
          </cell>
          <cell r="C56" t="str">
            <v>HERO PUCH 50CC</v>
          </cell>
          <cell r="D56">
            <v>38.005000000000003</v>
          </cell>
          <cell r="E56">
            <v>12</v>
          </cell>
          <cell r="F56" t="str">
            <v xml:space="preserve"> </v>
          </cell>
          <cell r="G56">
            <v>0</v>
          </cell>
        </row>
        <row r="57">
          <cell r="A57">
            <v>187</v>
          </cell>
          <cell r="B57">
            <v>1</v>
          </cell>
          <cell r="C57" t="str">
            <v>BAJAJ M-74 -E-2000</v>
          </cell>
          <cell r="D57">
            <v>47.57</v>
          </cell>
          <cell r="E57">
            <v>12</v>
          </cell>
          <cell r="F57" t="str">
            <v xml:space="preserve"> </v>
          </cell>
          <cell r="G57">
            <v>0</v>
          </cell>
        </row>
        <row r="58">
          <cell r="A58">
            <v>188</v>
          </cell>
          <cell r="B58">
            <v>1</v>
          </cell>
          <cell r="C58" t="str">
            <v>BAJAJ 3W 4S</v>
          </cell>
          <cell r="D58">
            <v>57.008000000000003</v>
          </cell>
          <cell r="E58">
            <v>17</v>
          </cell>
        </row>
        <row r="59">
          <cell r="A59">
            <v>189</v>
          </cell>
          <cell r="B59">
            <v>1</v>
          </cell>
          <cell r="C59" t="str">
            <v>BAJAJ CLASSIC-4S</v>
          </cell>
          <cell r="D59">
            <v>57</v>
          </cell>
          <cell r="E59">
            <v>15</v>
          </cell>
        </row>
        <row r="60">
          <cell r="A60">
            <v>196</v>
          </cell>
          <cell r="B60">
            <v>1</v>
          </cell>
          <cell r="C60" t="str">
            <v>RAJDOOT AC9A-T7</v>
          </cell>
          <cell r="D60">
            <v>61.5</v>
          </cell>
          <cell r="E60">
            <v>15</v>
          </cell>
        </row>
        <row r="61">
          <cell r="A61">
            <v>197</v>
          </cell>
          <cell r="B61">
            <v>1</v>
          </cell>
          <cell r="C61" t="str">
            <v>SUNNY 50CC AC-9A</v>
          </cell>
          <cell r="D61">
            <v>40</v>
          </cell>
          <cell r="E61">
            <v>12</v>
          </cell>
          <cell r="G61">
            <v>0</v>
          </cell>
        </row>
        <row r="62">
          <cell r="A62">
            <v>198</v>
          </cell>
          <cell r="B62">
            <v>1</v>
          </cell>
          <cell r="C62" t="str">
            <v>LM.L. PK 75 cc</v>
          </cell>
          <cell r="D62">
            <v>47</v>
          </cell>
          <cell r="E62">
            <v>15</v>
          </cell>
          <cell r="G62">
            <v>0</v>
          </cell>
        </row>
        <row r="63">
          <cell r="A63">
            <v>199</v>
          </cell>
          <cell r="B63">
            <v>1</v>
          </cell>
          <cell r="C63" t="str">
            <v>YBX-4S</v>
          </cell>
          <cell r="D63">
            <v>54</v>
          </cell>
          <cell r="E63">
            <v>30</v>
          </cell>
        </row>
        <row r="64">
          <cell r="A64">
            <v>202</v>
          </cell>
          <cell r="B64">
            <v>3</v>
          </cell>
          <cell r="C64" t="str">
            <v>KIRLOSKAR 85 DIA</v>
          </cell>
          <cell r="D64">
            <v>85</v>
          </cell>
          <cell r="E64">
            <v>30</v>
          </cell>
        </row>
        <row r="65">
          <cell r="A65">
            <v>209</v>
          </cell>
          <cell r="B65">
            <v>3</v>
          </cell>
          <cell r="C65" t="str">
            <v>KIRLOSKAR RET-4</v>
          </cell>
          <cell r="D65">
            <v>90</v>
          </cell>
          <cell r="E65">
            <v>30</v>
          </cell>
        </row>
        <row r="66">
          <cell r="A66">
            <v>214</v>
          </cell>
          <cell r="B66">
            <v>4</v>
          </cell>
          <cell r="C66" t="str">
            <v>VEER PARTAP</v>
          </cell>
          <cell r="D66">
            <v>115</v>
          </cell>
          <cell r="E66">
            <v>40</v>
          </cell>
        </row>
        <row r="67">
          <cell r="A67">
            <v>224</v>
          </cell>
          <cell r="B67">
            <v>4</v>
          </cell>
          <cell r="C67" t="str">
            <v>RUSTON MWM TD-12</v>
          </cell>
          <cell r="D67">
            <v>120</v>
          </cell>
          <cell r="E67">
            <v>45</v>
          </cell>
        </row>
        <row r="68">
          <cell r="A68">
            <v>225</v>
          </cell>
          <cell r="B68">
            <v>4</v>
          </cell>
          <cell r="C68" t="str">
            <v>RUSTON MWM TBD</v>
          </cell>
          <cell r="D68">
            <v>120</v>
          </cell>
          <cell r="E68">
            <v>45</v>
          </cell>
        </row>
        <row r="69">
          <cell r="A69">
            <v>233</v>
          </cell>
          <cell r="B69">
            <v>4</v>
          </cell>
          <cell r="C69" t="str">
            <v>KIRLOSKAR RBV</v>
          </cell>
          <cell r="D69">
            <v>110</v>
          </cell>
          <cell r="E69">
            <v>39.69</v>
          </cell>
        </row>
        <row r="70">
          <cell r="A70">
            <v>235</v>
          </cell>
          <cell r="B70">
            <v>3</v>
          </cell>
          <cell r="C70" t="str">
            <v>KOEL TV   87.5 Ø</v>
          </cell>
          <cell r="D70">
            <v>87.5</v>
          </cell>
          <cell r="E70">
            <v>30</v>
          </cell>
        </row>
        <row r="71">
          <cell r="A71">
            <v>236</v>
          </cell>
          <cell r="B71">
            <v>4</v>
          </cell>
          <cell r="C71" t="str">
            <v>KIRLOSKAR RB-01</v>
          </cell>
          <cell r="D71">
            <v>110</v>
          </cell>
          <cell r="E71">
            <v>14</v>
          </cell>
        </row>
        <row r="72">
          <cell r="A72">
            <v>263</v>
          </cell>
          <cell r="B72">
            <v>3</v>
          </cell>
          <cell r="C72" t="str">
            <v>BIRLA YAMAHA</v>
          </cell>
          <cell r="D72">
            <v>65</v>
          </cell>
          <cell r="E72">
            <v>14</v>
          </cell>
        </row>
        <row r="73">
          <cell r="A73">
            <v>264</v>
          </cell>
          <cell r="B73">
            <v>3</v>
          </cell>
          <cell r="C73" t="str">
            <v>BIRLA YAMAHA  LG 700K</v>
          </cell>
          <cell r="D73">
            <v>48</v>
          </cell>
          <cell r="E73">
            <v>14</v>
          </cell>
        </row>
        <row r="74">
          <cell r="A74">
            <v>270</v>
          </cell>
          <cell r="B74">
            <v>3</v>
          </cell>
          <cell r="C74" t="str">
            <v>KIRL.AV-33 WATER PCK</v>
          </cell>
          <cell r="D74">
            <v>75</v>
          </cell>
          <cell r="E74">
            <v>24</v>
          </cell>
          <cell r="G74">
            <v>0</v>
          </cell>
        </row>
        <row r="75">
          <cell r="A75">
            <v>275</v>
          </cell>
          <cell r="B75">
            <v>3</v>
          </cell>
          <cell r="C75" t="str">
            <v>IND. ENGINE 114.35</v>
          </cell>
          <cell r="D75">
            <v>114.35</v>
          </cell>
          <cell r="E75">
            <v>35</v>
          </cell>
          <cell r="G75">
            <v>0</v>
          </cell>
        </row>
        <row r="76">
          <cell r="A76">
            <v>277</v>
          </cell>
          <cell r="B76">
            <v>3</v>
          </cell>
          <cell r="C76" t="str">
            <v>IND. ENGINE 95 Ø</v>
          </cell>
          <cell r="D76">
            <v>95</v>
          </cell>
          <cell r="E76">
            <v>35</v>
          </cell>
          <cell r="G76">
            <v>0</v>
          </cell>
        </row>
        <row r="77">
          <cell r="A77">
            <v>302</v>
          </cell>
          <cell r="B77">
            <v>2</v>
          </cell>
          <cell r="C77" t="str">
            <v>PREMIER 118 NE</v>
          </cell>
          <cell r="D77">
            <v>73.025000000000006</v>
          </cell>
          <cell r="E77">
            <v>17.452000000000002</v>
          </cell>
        </row>
        <row r="78">
          <cell r="A78">
            <v>303</v>
          </cell>
          <cell r="B78">
            <v>2</v>
          </cell>
          <cell r="C78" t="str">
            <v>AMBASSADOR</v>
          </cell>
          <cell r="D78">
            <v>73.016000000000005</v>
          </cell>
          <cell r="E78">
            <v>17.452000000000002</v>
          </cell>
        </row>
        <row r="79">
          <cell r="A79">
            <v>304</v>
          </cell>
          <cell r="B79">
            <v>3</v>
          </cell>
          <cell r="C79" t="str">
            <v>TREKKER</v>
          </cell>
          <cell r="D79">
            <v>73.025000000000006</v>
          </cell>
          <cell r="E79">
            <v>25.4</v>
          </cell>
        </row>
        <row r="80">
          <cell r="A80">
            <v>306</v>
          </cell>
          <cell r="B80">
            <v>2</v>
          </cell>
          <cell r="C80" t="str">
            <v>AMBASSADOR 5RV</v>
          </cell>
          <cell r="D80">
            <v>73.018000000000001</v>
          </cell>
          <cell r="E80">
            <v>17.452000000000002</v>
          </cell>
        </row>
        <row r="81">
          <cell r="A81">
            <v>307</v>
          </cell>
          <cell r="B81">
            <v>2</v>
          </cell>
          <cell r="C81" t="str">
            <v>AMBASSADOR SS</v>
          </cell>
          <cell r="D81">
            <v>73.016000000000005</v>
          </cell>
          <cell r="E81">
            <v>19.05</v>
          </cell>
        </row>
        <row r="82">
          <cell r="A82">
            <v>308</v>
          </cell>
          <cell r="B82">
            <v>2</v>
          </cell>
          <cell r="C82" t="str">
            <v>AMBASADOR SS HCR</v>
          </cell>
          <cell r="D82">
            <v>73.016000000000005</v>
          </cell>
          <cell r="E82">
            <v>19.05</v>
          </cell>
        </row>
        <row r="83">
          <cell r="A83">
            <v>309</v>
          </cell>
          <cell r="B83">
            <v>2</v>
          </cell>
          <cell r="C83" t="str">
            <v>MARUTI-800</v>
          </cell>
          <cell r="D83">
            <v>68.5</v>
          </cell>
          <cell r="E83">
            <v>16</v>
          </cell>
        </row>
        <row r="84">
          <cell r="A84">
            <v>313</v>
          </cell>
          <cell r="B84">
            <v>3</v>
          </cell>
          <cell r="C84" t="str">
            <v>AUTOLAND 4000</v>
          </cell>
          <cell r="D84">
            <v>73.025000000000006</v>
          </cell>
          <cell r="E84">
            <v>25.4</v>
          </cell>
        </row>
        <row r="85">
          <cell r="A85">
            <v>319</v>
          </cell>
          <cell r="B85">
            <v>2</v>
          </cell>
          <cell r="C85" t="str">
            <v>GYPSY</v>
          </cell>
          <cell r="D85">
            <v>65.5</v>
          </cell>
          <cell r="E85">
            <v>16</v>
          </cell>
        </row>
        <row r="86">
          <cell r="A86">
            <v>320</v>
          </cell>
          <cell r="B86">
            <v>2</v>
          </cell>
          <cell r="C86" t="str">
            <v>MARUTI YE-2</v>
          </cell>
          <cell r="D86">
            <v>72</v>
          </cell>
          <cell r="E86">
            <v>17</v>
          </cell>
        </row>
        <row r="87">
          <cell r="A87">
            <v>325</v>
          </cell>
          <cell r="B87">
            <v>2</v>
          </cell>
          <cell r="C87" t="str">
            <v>MARUTI YE-2 DOMESTIC</v>
          </cell>
          <cell r="D87">
            <v>72</v>
          </cell>
          <cell r="E87">
            <v>17</v>
          </cell>
        </row>
        <row r="88">
          <cell r="A88">
            <v>326</v>
          </cell>
          <cell r="B88">
            <v>2</v>
          </cell>
          <cell r="C88" t="str">
            <v>ESTEEM</v>
          </cell>
          <cell r="D88">
            <v>75.004999999999995</v>
          </cell>
          <cell r="E88">
            <v>17</v>
          </cell>
        </row>
        <row r="89">
          <cell r="A89">
            <v>332</v>
          </cell>
          <cell r="B89">
            <v>2</v>
          </cell>
          <cell r="C89" t="str">
            <v>TATA 475 SI</v>
          </cell>
          <cell r="D89">
            <v>73.394999999999996</v>
          </cell>
          <cell r="E89">
            <v>20.631</v>
          </cell>
        </row>
        <row r="90">
          <cell r="A90">
            <v>351</v>
          </cell>
          <cell r="B90">
            <v>2</v>
          </cell>
          <cell r="C90" t="str">
            <v>WILLY JEEP</v>
          </cell>
          <cell r="D90">
            <v>73.394999999999996</v>
          </cell>
          <cell r="E90">
            <v>20.631</v>
          </cell>
        </row>
        <row r="91">
          <cell r="A91">
            <v>355</v>
          </cell>
          <cell r="B91">
            <v>3</v>
          </cell>
          <cell r="C91" t="str">
            <v>PEUGEOT</v>
          </cell>
          <cell r="D91">
            <v>90</v>
          </cell>
          <cell r="E91">
            <v>28</v>
          </cell>
        </row>
        <row r="92">
          <cell r="A92">
            <v>356</v>
          </cell>
          <cell r="B92">
            <v>3</v>
          </cell>
          <cell r="C92" t="str">
            <v>PEUGEOT XD3P</v>
          </cell>
          <cell r="D92">
            <v>94</v>
          </cell>
          <cell r="E92">
            <v>30</v>
          </cell>
        </row>
        <row r="93">
          <cell r="A93">
            <v>359</v>
          </cell>
          <cell r="B93">
            <v>3</v>
          </cell>
          <cell r="C93" t="str">
            <v>PEUGEOT - SHIM TYPE</v>
          </cell>
          <cell r="D93">
            <v>90</v>
          </cell>
          <cell r="E93">
            <v>28</v>
          </cell>
        </row>
        <row r="94">
          <cell r="A94">
            <v>361</v>
          </cell>
          <cell r="B94">
            <v>2</v>
          </cell>
          <cell r="C94" t="str">
            <v>MARUTI   F/8 /F10D</v>
          </cell>
          <cell r="D94">
            <v>68.5</v>
          </cell>
          <cell r="E94">
            <v>16</v>
          </cell>
        </row>
        <row r="95">
          <cell r="A95">
            <v>400</v>
          </cell>
          <cell r="B95">
            <v>3</v>
          </cell>
          <cell r="C95" t="str">
            <v>TATA AC 77 DIA ALUM.</v>
          </cell>
          <cell r="D95">
            <v>77</v>
          </cell>
          <cell r="E95">
            <v>16</v>
          </cell>
        </row>
        <row r="96">
          <cell r="A96">
            <v>401</v>
          </cell>
          <cell r="B96">
            <v>3</v>
          </cell>
          <cell r="C96" t="str">
            <v>TATA AC 70 DIA ALU.</v>
          </cell>
          <cell r="D96">
            <v>70</v>
          </cell>
          <cell r="E96">
            <v>16</v>
          </cell>
        </row>
        <row r="97">
          <cell r="A97">
            <v>402</v>
          </cell>
          <cell r="B97">
            <v>3</v>
          </cell>
          <cell r="C97" t="str">
            <v>TATA 90 DIA</v>
          </cell>
          <cell r="D97">
            <v>90</v>
          </cell>
          <cell r="E97">
            <v>30</v>
          </cell>
        </row>
        <row r="98">
          <cell r="A98">
            <v>403</v>
          </cell>
          <cell r="B98">
            <v>3</v>
          </cell>
          <cell r="C98" t="str">
            <v>PERKINS P6</v>
          </cell>
          <cell r="D98">
            <v>88.924999999999997</v>
          </cell>
          <cell r="E98">
            <v>31.75</v>
          </cell>
        </row>
        <row r="99">
          <cell r="A99">
            <v>430</v>
          </cell>
          <cell r="B99">
            <v>3</v>
          </cell>
          <cell r="C99" t="str">
            <v>PERKINS P6   S.T.</v>
          </cell>
          <cell r="D99">
            <v>88.924999999999997</v>
          </cell>
          <cell r="E99">
            <v>31.75</v>
          </cell>
        </row>
        <row r="100">
          <cell r="A100">
            <v>434</v>
          </cell>
          <cell r="B100">
            <v>3</v>
          </cell>
          <cell r="C100" t="str">
            <v>HINDUSTAN DIESEL</v>
          </cell>
          <cell r="D100">
            <v>73.025000000000006</v>
          </cell>
          <cell r="E100">
            <v>25.4</v>
          </cell>
          <cell r="F100" t="str">
            <v>x</v>
          </cell>
        </row>
        <row r="101">
          <cell r="A101">
            <v>445</v>
          </cell>
          <cell r="B101">
            <v>3</v>
          </cell>
          <cell r="C101" t="str">
            <v>TATA 97 DIA 4SP RC</v>
          </cell>
          <cell r="D101">
            <v>97</v>
          </cell>
          <cell r="E101">
            <v>36</v>
          </cell>
          <cell r="F101" t="str">
            <v>x</v>
          </cell>
        </row>
        <row r="102">
          <cell r="A102">
            <v>455</v>
          </cell>
          <cell r="B102">
            <v>3</v>
          </cell>
          <cell r="C102" t="str">
            <v>TATA 97 DIA ST</v>
          </cell>
          <cell r="D102">
            <v>97</v>
          </cell>
          <cell r="E102">
            <v>36</v>
          </cell>
          <cell r="F102" t="str">
            <v>x</v>
          </cell>
        </row>
        <row r="103">
          <cell r="A103">
            <v>469</v>
          </cell>
          <cell r="B103">
            <v>3</v>
          </cell>
          <cell r="C103" t="str">
            <v xml:space="preserve">TATA 92 DIA 5RV RC </v>
          </cell>
          <cell r="D103">
            <v>92</v>
          </cell>
          <cell r="E103">
            <v>32</v>
          </cell>
          <cell r="F103" t="str">
            <v>x</v>
          </cell>
        </row>
        <row r="104">
          <cell r="A104">
            <v>470</v>
          </cell>
          <cell r="B104">
            <v>3</v>
          </cell>
          <cell r="C104" t="str">
            <v>TATA 92 DIA 5RV RC</v>
          </cell>
          <cell r="D104">
            <v>92</v>
          </cell>
          <cell r="E104">
            <v>32</v>
          </cell>
          <cell r="F104" t="str">
            <v>x</v>
          </cell>
        </row>
        <row r="105">
          <cell r="A105">
            <v>471</v>
          </cell>
          <cell r="B105">
            <v>3</v>
          </cell>
          <cell r="C105" t="str">
            <v>TATA 92 DIA 5RV RC</v>
          </cell>
          <cell r="D105">
            <v>92</v>
          </cell>
          <cell r="E105">
            <v>32</v>
          </cell>
          <cell r="F105" t="str">
            <v>x</v>
          </cell>
        </row>
        <row r="106">
          <cell r="A106">
            <v>472</v>
          </cell>
          <cell r="B106">
            <v>3</v>
          </cell>
          <cell r="C106" t="str">
            <v>TATA 90 DIA ST</v>
          </cell>
          <cell r="D106">
            <v>90</v>
          </cell>
          <cell r="E106">
            <v>30</v>
          </cell>
        </row>
        <row r="107">
          <cell r="A107">
            <v>473</v>
          </cell>
          <cell r="B107">
            <v>3</v>
          </cell>
          <cell r="C107" t="str">
            <v>TATA 92 DIA ST 3RV</v>
          </cell>
          <cell r="D107">
            <v>92</v>
          </cell>
          <cell r="E107">
            <v>32</v>
          </cell>
          <cell r="F107" t="str">
            <v>x</v>
          </cell>
        </row>
        <row r="108">
          <cell r="A108">
            <v>475</v>
          </cell>
          <cell r="B108">
            <v>3</v>
          </cell>
          <cell r="C108" t="str">
            <v>TATA 92 3RV RC SD</v>
          </cell>
          <cell r="D108">
            <v>92</v>
          </cell>
          <cell r="E108">
            <v>32</v>
          </cell>
          <cell r="F108" t="str">
            <v>x</v>
          </cell>
        </row>
        <row r="109">
          <cell r="A109">
            <v>479</v>
          </cell>
          <cell r="B109">
            <v>3</v>
          </cell>
          <cell r="C109" t="str">
            <v>TATA 92 DIA 5RV RC 3mm.</v>
          </cell>
          <cell r="D109">
            <v>92</v>
          </cell>
          <cell r="E109">
            <v>32</v>
          </cell>
          <cell r="F109" t="str">
            <v>x</v>
          </cell>
        </row>
        <row r="110">
          <cell r="A110">
            <v>480</v>
          </cell>
          <cell r="B110">
            <v>3</v>
          </cell>
          <cell r="C110" t="str">
            <v>TATA 92 DIA R/C 5RV 30m GPØ</v>
          </cell>
          <cell r="D110">
            <v>92</v>
          </cell>
          <cell r="E110">
            <v>30</v>
          </cell>
          <cell r="F110" t="str">
            <v>x</v>
          </cell>
        </row>
        <row r="111">
          <cell r="A111">
            <v>482</v>
          </cell>
          <cell r="B111">
            <v>3</v>
          </cell>
          <cell r="C111" t="str">
            <v>TATA 92 DIA RC 3RV</v>
          </cell>
          <cell r="D111">
            <v>92</v>
          </cell>
          <cell r="E111">
            <v>32</v>
          </cell>
          <cell r="F111" t="str">
            <v>x</v>
          </cell>
        </row>
        <row r="112">
          <cell r="A112">
            <v>484</v>
          </cell>
          <cell r="B112">
            <v>3</v>
          </cell>
          <cell r="C112" t="str">
            <v>TATA 92 DIA 4RV R/C</v>
          </cell>
          <cell r="D112">
            <v>92</v>
          </cell>
          <cell r="E112">
            <v>32</v>
          </cell>
          <cell r="F112" t="str">
            <v>x</v>
          </cell>
        </row>
        <row r="113">
          <cell r="A113">
            <v>486</v>
          </cell>
          <cell r="B113">
            <v>3</v>
          </cell>
          <cell r="C113" t="str">
            <v>TATA 92 DIA WA ST</v>
          </cell>
          <cell r="D113">
            <v>92</v>
          </cell>
          <cell r="E113">
            <v>30</v>
          </cell>
        </row>
        <row r="114">
          <cell r="A114">
            <v>488</v>
          </cell>
          <cell r="B114">
            <v>3</v>
          </cell>
          <cell r="C114" t="str">
            <v>TATA 92 DIA YA ST</v>
          </cell>
          <cell r="D114">
            <v>92</v>
          </cell>
          <cell r="E114">
            <v>30</v>
          </cell>
          <cell r="F114" t="str">
            <v>x</v>
          </cell>
        </row>
        <row r="115">
          <cell r="A115">
            <v>492</v>
          </cell>
          <cell r="B115">
            <v>3</v>
          </cell>
          <cell r="C115" t="str">
            <v>TATA 92 DIA RC 5RV 2.5mm</v>
          </cell>
          <cell r="D115">
            <v>92</v>
          </cell>
          <cell r="E115">
            <v>32</v>
          </cell>
          <cell r="F115" t="str">
            <v>x</v>
          </cell>
        </row>
        <row r="116">
          <cell r="A116">
            <v>493</v>
          </cell>
          <cell r="B116">
            <v>3</v>
          </cell>
          <cell r="C116" t="str">
            <v>TATA 92 DIA ZA ST</v>
          </cell>
          <cell r="D116">
            <v>92</v>
          </cell>
          <cell r="E116">
            <v>32</v>
          </cell>
          <cell r="F116" t="str">
            <v>x</v>
          </cell>
        </row>
        <row r="117">
          <cell r="A117">
            <v>494</v>
          </cell>
          <cell r="B117">
            <v>3</v>
          </cell>
          <cell r="C117" t="str">
            <v>TATA 97 DIA R/C 6 SP</v>
          </cell>
          <cell r="D117">
            <v>97</v>
          </cell>
          <cell r="E117">
            <v>36</v>
          </cell>
          <cell r="F117" t="str">
            <v>x</v>
          </cell>
        </row>
        <row r="118">
          <cell r="A118">
            <v>495</v>
          </cell>
          <cell r="B118">
            <v>3</v>
          </cell>
          <cell r="C118" t="str">
            <v>TATA 92 DIA XA ST</v>
          </cell>
          <cell r="D118">
            <v>92</v>
          </cell>
          <cell r="E118">
            <v>32</v>
          </cell>
        </row>
        <row r="119">
          <cell r="A119">
            <v>504</v>
          </cell>
          <cell r="B119">
            <v>3</v>
          </cell>
          <cell r="C119" t="str">
            <v>INT. HARVESTOR</v>
          </cell>
          <cell r="D119">
            <v>85.73</v>
          </cell>
          <cell r="E119">
            <v>27.998000000000001</v>
          </cell>
        </row>
        <row r="120">
          <cell r="A120">
            <v>510</v>
          </cell>
          <cell r="B120">
            <v>4</v>
          </cell>
          <cell r="C120" t="str">
            <v>EICHER PHASE-I</v>
          </cell>
          <cell r="D120">
            <v>115</v>
          </cell>
          <cell r="E120">
            <v>40</v>
          </cell>
        </row>
        <row r="121">
          <cell r="A121">
            <v>511</v>
          </cell>
          <cell r="B121">
            <v>4</v>
          </cell>
          <cell r="C121" t="str">
            <v>ESCORTS E3-335</v>
          </cell>
          <cell r="D121">
            <v>102.03</v>
          </cell>
          <cell r="E121">
            <v>38</v>
          </cell>
        </row>
        <row r="122">
          <cell r="A122">
            <v>512</v>
          </cell>
          <cell r="B122">
            <v>4</v>
          </cell>
          <cell r="C122" t="str">
            <v>ESCORTS E2-228</v>
          </cell>
          <cell r="D122">
            <v>110</v>
          </cell>
          <cell r="E122">
            <v>42</v>
          </cell>
        </row>
        <row r="123">
          <cell r="A123">
            <v>513</v>
          </cell>
          <cell r="B123">
            <v>4</v>
          </cell>
          <cell r="C123" t="str">
            <v>ESCORTS 342</v>
          </cell>
          <cell r="D123">
            <v>110</v>
          </cell>
          <cell r="E123">
            <v>42</v>
          </cell>
        </row>
        <row r="124">
          <cell r="A124">
            <v>514</v>
          </cell>
          <cell r="B124">
            <v>3</v>
          </cell>
          <cell r="C124" t="str">
            <v>ESCORTS E2-179</v>
          </cell>
          <cell r="D124">
            <v>97.6</v>
          </cell>
          <cell r="E124">
            <v>38</v>
          </cell>
        </row>
        <row r="125">
          <cell r="A125">
            <v>516</v>
          </cell>
          <cell r="B125">
            <v>4</v>
          </cell>
          <cell r="C125" t="str">
            <v>FARMTRAC-50</v>
          </cell>
          <cell r="D125">
            <v>106.68</v>
          </cell>
          <cell r="E125">
            <v>38.1</v>
          </cell>
          <cell r="G125" t="str">
            <v>x</v>
          </cell>
        </row>
        <row r="126">
          <cell r="A126">
            <v>517</v>
          </cell>
          <cell r="B126">
            <v>4</v>
          </cell>
          <cell r="C126" t="str">
            <v>FARMTRAC 3610</v>
          </cell>
          <cell r="D126">
            <v>111.7</v>
          </cell>
          <cell r="E126">
            <v>38.1</v>
          </cell>
          <cell r="G126">
            <v>0</v>
          </cell>
        </row>
        <row r="127">
          <cell r="A127">
            <v>521</v>
          </cell>
          <cell r="B127">
            <v>4</v>
          </cell>
          <cell r="C127" t="str">
            <v>FARMTRAC-50 ST</v>
          </cell>
          <cell r="D127">
            <v>106.68</v>
          </cell>
          <cell r="E127">
            <v>38.1</v>
          </cell>
        </row>
        <row r="128">
          <cell r="A128">
            <v>522</v>
          </cell>
          <cell r="B128">
            <v>3</v>
          </cell>
          <cell r="C128" t="str">
            <v>PARTAP-284</v>
          </cell>
          <cell r="D128">
            <v>73.025000000000006</v>
          </cell>
          <cell r="E128">
            <v>25.4</v>
          </cell>
        </row>
        <row r="129">
          <cell r="A129">
            <v>523</v>
          </cell>
          <cell r="B129">
            <v>3</v>
          </cell>
          <cell r="C129" t="str">
            <v>PARTAP-284</v>
          </cell>
          <cell r="D129">
            <v>73.025000000000006</v>
          </cell>
          <cell r="E129">
            <v>25.4</v>
          </cell>
        </row>
        <row r="130">
          <cell r="A130">
            <v>526</v>
          </cell>
          <cell r="B130">
            <v>4</v>
          </cell>
          <cell r="C130" t="str">
            <v>FORD 3600 RC ( 4RV)</v>
          </cell>
          <cell r="D130">
            <v>106.68</v>
          </cell>
          <cell r="E130">
            <v>38.1</v>
          </cell>
          <cell r="F130" t="str">
            <v>x</v>
          </cell>
        </row>
        <row r="131">
          <cell r="A131">
            <v>531</v>
          </cell>
          <cell r="B131">
            <v>4</v>
          </cell>
          <cell r="C131" t="str">
            <v>ESCORTS S-312 D</v>
          </cell>
          <cell r="D131">
            <v>102.03</v>
          </cell>
          <cell r="E131">
            <v>38</v>
          </cell>
        </row>
        <row r="132">
          <cell r="A132">
            <v>534</v>
          </cell>
          <cell r="B132">
            <v>3</v>
          </cell>
          <cell r="C132" t="str">
            <v>ESCORTS E2-179D</v>
          </cell>
          <cell r="D132">
            <v>97.6</v>
          </cell>
          <cell r="E132">
            <v>38</v>
          </cell>
        </row>
        <row r="133">
          <cell r="A133">
            <v>537</v>
          </cell>
          <cell r="B133">
            <v>4</v>
          </cell>
          <cell r="C133" t="str">
            <v>FARMTRAC -50</v>
          </cell>
          <cell r="D133">
            <v>106.68</v>
          </cell>
          <cell r="E133">
            <v>38.1</v>
          </cell>
        </row>
        <row r="134">
          <cell r="A134">
            <v>540</v>
          </cell>
          <cell r="B134">
            <v>4</v>
          </cell>
          <cell r="C134" t="str">
            <v>EICHER M/CAVITY</v>
          </cell>
          <cell r="D134">
            <v>115</v>
          </cell>
          <cell r="E134">
            <v>40</v>
          </cell>
        </row>
        <row r="135">
          <cell r="A135">
            <v>541</v>
          </cell>
          <cell r="B135">
            <v>4</v>
          </cell>
          <cell r="C135" t="str">
            <v>VEER PARTAP MODIFIED</v>
          </cell>
          <cell r="D135">
            <v>115</v>
          </cell>
          <cell r="E135">
            <v>40</v>
          </cell>
        </row>
        <row r="136">
          <cell r="A136">
            <v>554</v>
          </cell>
          <cell r="B136">
            <v>3</v>
          </cell>
          <cell r="C136" t="str">
            <v>INT.HARVESTOR ST</v>
          </cell>
          <cell r="D136">
            <v>85.73</v>
          </cell>
          <cell r="E136">
            <v>27.998000000000001</v>
          </cell>
        </row>
        <row r="137">
          <cell r="A137">
            <v>561</v>
          </cell>
          <cell r="B137">
            <v>3</v>
          </cell>
          <cell r="C137" t="str">
            <v>PERKINS P3</v>
          </cell>
          <cell r="D137">
            <v>88.924999999999997</v>
          </cell>
          <cell r="E137">
            <v>31.75</v>
          </cell>
        </row>
        <row r="138">
          <cell r="A138">
            <v>562</v>
          </cell>
          <cell r="B138">
            <v>3</v>
          </cell>
          <cell r="C138" t="str">
            <v>PERKINS P4</v>
          </cell>
          <cell r="D138">
            <v>88.924999999999997</v>
          </cell>
          <cell r="E138">
            <v>31.75</v>
          </cell>
        </row>
        <row r="139">
          <cell r="A139">
            <v>563</v>
          </cell>
          <cell r="B139">
            <v>3</v>
          </cell>
          <cell r="C139" t="str">
            <v>PERKINS P3 ST</v>
          </cell>
          <cell r="D139">
            <v>88.924999999999997</v>
          </cell>
          <cell r="E139">
            <v>31.75</v>
          </cell>
        </row>
        <row r="140">
          <cell r="A140">
            <v>564</v>
          </cell>
          <cell r="B140">
            <v>3</v>
          </cell>
          <cell r="C140" t="str">
            <v>PERKINS P4 ST</v>
          </cell>
          <cell r="D140">
            <v>88.924999999999997</v>
          </cell>
          <cell r="E140">
            <v>31.75</v>
          </cell>
        </row>
        <row r="141">
          <cell r="A141">
            <v>566</v>
          </cell>
          <cell r="B141">
            <v>3</v>
          </cell>
          <cell r="C141" t="str">
            <v>PERKINS S3.25</v>
          </cell>
          <cell r="D141">
            <v>91.47</v>
          </cell>
          <cell r="E141">
            <v>31.75</v>
          </cell>
        </row>
        <row r="142">
          <cell r="A142">
            <v>573</v>
          </cell>
          <cell r="B142">
            <v>4</v>
          </cell>
          <cell r="C142" t="str">
            <v>N.H. FORD 3600</v>
          </cell>
          <cell r="D142">
            <v>106.68</v>
          </cell>
          <cell r="E142">
            <v>38.1</v>
          </cell>
        </row>
        <row r="143">
          <cell r="A143">
            <v>590</v>
          </cell>
          <cell r="B143">
            <v>3</v>
          </cell>
          <cell r="C143" t="str">
            <v>ZETOR</v>
          </cell>
          <cell r="D143">
            <v>95</v>
          </cell>
          <cell r="E143">
            <v>35</v>
          </cell>
        </row>
        <row r="144">
          <cell r="A144">
            <v>591</v>
          </cell>
          <cell r="B144">
            <v>3</v>
          </cell>
          <cell r="C144" t="str">
            <v>ZETOR  ST</v>
          </cell>
          <cell r="D144">
            <v>95</v>
          </cell>
          <cell r="E144">
            <v>35</v>
          </cell>
        </row>
        <row r="145">
          <cell r="A145" t="str">
            <v>01</v>
          </cell>
          <cell r="B145">
            <v>1</v>
          </cell>
          <cell r="C145" t="str">
            <v>PRIDE V-30</v>
          </cell>
          <cell r="D145">
            <v>0</v>
          </cell>
          <cell r="E145">
            <v>0</v>
          </cell>
        </row>
        <row r="146">
          <cell r="A146" t="str">
            <v>03</v>
          </cell>
          <cell r="B146">
            <v>1</v>
          </cell>
          <cell r="C146" t="str">
            <v>BAJAJ 3W 4S</v>
          </cell>
          <cell r="D146">
            <v>57.008000000000003</v>
          </cell>
          <cell r="E146">
            <v>17</v>
          </cell>
        </row>
        <row r="147">
          <cell r="A147" t="str">
            <v>04</v>
          </cell>
          <cell r="B147">
            <v>1</v>
          </cell>
          <cell r="C147" t="str">
            <v>KB RTZ 125CC</v>
          </cell>
          <cell r="D147">
            <v>55</v>
          </cell>
          <cell r="E147">
            <v>15</v>
          </cell>
        </row>
        <row r="148">
          <cell r="A148" t="str">
            <v>05</v>
          </cell>
          <cell r="B148">
            <v>1</v>
          </cell>
          <cell r="C148" t="str">
            <v>BAJAJ M-80 74CC</v>
          </cell>
          <cell r="D148">
            <v>46.28</v>
          </cell>
          <cell r="E148">
            <v>12</v>
          </cell>
        </row>
        <row r="149">
          <cell r="A149" t="str">
            <v>06</v>
          </cell>
          <cell r="B149">
            <v>2</v>
          </cell>
          <cell r="C149" t="str">
            <v>TATA 475 SI (MINI CAR)</v>
          </cell>
          <cell r="D149">
            <v>75</v>
          </cell>
          <cell r="E149">
            <v>20</v>
          </cell>
        </row>
        <row r="150">
          <cell r="A150" t="str">
            <v>07</v>
          </cell>
          <cell r="B150">
            <v>1</v>
          </cell>
          <cell r="C150" t="str">
            <v>LTW PLASTIC SCOOTER</v>
          </cell>
          <cell r="D150">
            <v>42.6</v>
          </cell>
          <cell r="E150">
            <v>12</v>
          </cell>
        </row>
        <row r="151">
          <cell r="A151" t="str">
            <v>106P</v>
          </cell>
          <cell r="B151">
            <v>1</v>
          </cell>
          <cell r="C151" t="str">
            <v>RAJDOOT</v>
          </cell>
          <cell r="D151">
            <v>61.5</v>
          </cell>
          <cell r="E151">
            <v>15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refreshError="1"/>
      <sheetData sheetId="24"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4"/>
      <sheetName val="PINRMCONSP"/>
      <sheetName val="rawsch98"/>
      <sheetName val="RAKESH-INV"/>
      <sheetName val="RMCONAPRIL98"/>
      <sheetName val="projinvjune"/>
      <sheetName val="invmay98"/>
      <sheetName val="Sheet3"/>
      <sheetName val="SUMARY"/>
      <sheetName val="SUMM-TRAD"/>
      <sheetName val="4month-inv"/>
      <sheetName val="PINWIP"/>
      <sheetName val="PIN -KEY"/>
      <sheetName val="WIPFDY"/>
      <sheetName val="STORECONSP (2)"/>
      <sheetName val="SPRING"/>
      <sheetName val="s.l.pin"/>
      <sheetName val="INPACK"/>
      <sheetName val="STORECONSP"/>
      <sheetName val="COMPENENT"/>
      <sheetName val="RING"/>
      <sheetName val="STOCK-DEPO"/>
      <sheetName val="STOCK-TRANSIT"/>
      <sheetName val="FINSH-PIS"/>
      <sheetName val="STOCK-TRAN97"/>
      <sheetName val="WIPMC"/>
      <sheetName val="SHIM"/>
      <sheetName val="WIP-PIN"/>
      <sheetName val="Sheet2"/>
      <sheetName val="CIRCLIP"/>
      <sheetName val="F-PIN"/>
      <sheetName val="KEY-DATA"/>
      <sheetName val="WIP-BLK"/>
      <sheetName val="RMCHOCT"/>
      <sheetName val="REST"/>
      <sheetName val="DIA"/>
      <sheetName val="PIN_-KEY1"/>
      <sheetName val="STORECONSP_(2)1"/>
      <sheetName val="s_l_pin1"/>
      <sheetName val="PIN_-KEY"/>
      <sheetName val="STORECONSP_(2)"/>
      <sheetName val="s_l_pin"/>
      <sheetName val="key-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row r="8">
          <cell r="B8" t="str">
            <v>BAJAJ 150 CC</v>
          </cell>
        </row>
        <row r="9">
          <cell r="B9" t="str">
            <v>BAJAJ CUB MOD.</v>
          </cell>
        </row>
        <row r="10">
          <cell r="B10" t="str">
            <v>TEMPO HANSEAT</v>
          </cell>
        </row>
        <row r="11">
          <cell r="B11" t="str">
            <v>RAJDOOT</v>
          </cell>
        </row>
        <row r="12">
          <cell r="B12" t="str">
            <v>CHETAK</v>
          </cell>
        </row>
        <row r="13">
          <cell r="B13" t="str">
            <v>NARMADA</v>
          </cell>
        </row>
        <row r="14">
          <cell r="B14" t="str">
            <v>BAJAJ M 50 (EXP)</v>
          </cell>
        </row>
        <row r="15">
          <cell r="B15" t="str">
            <v>LAMBY 3 W</v>
          </cell>
        </row>
        <row r="16">
          <cell r="B16" t="str">
            <v>RAJDOOT 350</v>
          </cell>
        </row>
        <row r="17">
          <cell r="B17" t="str">
            <v xml:space="preserve"> LTW PLASTIC SCOOTER</v>
          </cell>
        </row>
        <row r="18">
          <cell r="B18" t="str">
            <v>VESPA 150 NV OLD</v>
          </cell>
        </row>
        <row r="19">
          <cell r="B19" t="str">
            <v>HERO PUCH 65 CC</v>
          </cell>
        </row>
        <row r="20">
          <cell r="B20" t="str">
            <v>JAWA 70 DIA</v>
          </cell>
        </row>
        <row r="21">
          <cell r="B21" t="str">
            <v>VESPA  150 NV MOD.</v>
          </cell>
        </row>
        <row r="22">
          <cell r="B22" t="str">
            <v>BAJAJ M 80</v>
          </cell>
        </row>
        <row r="23">
          <cell r="B23" t="str">
            <v>BAJAJ M74 DIA</v>
          </cell>
        </row>
        <row r="24">
          <cell r="B24" t="str">
            <v>BAJAJ M-80 MOD.</v>
          </cell>
        </row>
        <row r="25">
          <cell r="B25" t="str">
            <v>BAJAJ M 74 MODI</v>
          </cell>
        </row>
        <row r="26">
          <cell r="B26" t="str">
            <v>M-50 / SUNNY</v>
          </cell>
        </row>
        <row r="27">
          <cell r="B27" t="str">
            <v>BAJAJ SUNNY 50 CC</v>
          </cell>
        </row>
        <row r="28">
          <cell r="B28" t="str">
            <v>AX 100</v>
          </cell>
        </row>
        <row r="29">
          <cell r="B29" t="str">
            <v>RX 100</v>
          </cell>
        </row>
        <row r="30">
          <cell r="B30" t="str">
            <v>HERO HONDA</v>
          </cell>
        </row>
        <row r="31">
          <cell r="B31" t="str">
            <v>KB 100</v>
          </cell>
        </row>
        <row r="32">
          <cell r="B32" t="str">
            <v>VIJAY 57 DIA</v>
          </cell>
        </row>
        <row r="33">
          <cell r="B33" t="str">
            <v>VIKRAM</v>
          </cell>
        </row>
        <row r="34">
          <cell r="B34" t="str">
            <v>RX-125CC</v>
          </cell>
        </row>
        <row r="35">
          <cell r="B35" t="str">
            <v>BAJAJ CLASSIC 4S</v>
          </cell>
        </row>
        <row r="36">
          <cell r="B36" t="str">
            <v>BAJAJ 125 CC</v>
          </cell>
        </row>
        <row r="37">
          <cell r="B37" t="str">
            <v>KB 125</v>
          </cell>
        </row>
        <row r="38">
          <cell r="B38" t="str">
            <v>BAJAJ SUNNY ZIP</v>
          </cell>
        </row>
        <row r="39">
          <cell r="B39" t="str">
            <v>TVS 42.6 DIA</v>
          </cell>
        </row>
        <row r="40">
          <cell r="B40" t="str">
            <v>TVS 40</v>
          </cell>
        </row>
        <row r="41">
          <cell r="B41" t="str">
            <v>TVS 50 CHAMP</v>
          </cell>
        </row>
        <row r="42">
          <cell r="B42" t="str">
            <v>SHOGUN</v>
          </cell>
        </row>
        <row r="43">
          <cell r="B43" t="str">
            <v>AWANTI / CARELLI MOPED</v>
          </cell>
        </row>
        <row r="44">
          <cell r="B44" t="str">
            <v>AWANTI</v>
          </cell>
        </row>
        <row r="45">
          <cell r="B45" t="str">
            <v>ATLAS MOPED</v>
          </cell>
        </row>
        <row r="46">
          <cell r="B46" t="str">
            <v>VIH MOPED</v>
          </cell>
        </row>
        <row r="47">
          <cell r="B47" t="str">
            <v>MAJESTIC MOPED</v>
          </cell>
        </row>
        <row r="48">
          <cell r="B48" t="str">
            <v>SILVER PLUS</v>
          </cell>
        </row>
        <row r="49">
          <cell r="B49" t="str">
            <v>KEL-V3</v>
          </cell>
        </row>
        <row r="50">
          <cell r="B50" t="str">
            <v>LTW PLASTIC SCOOTER TP</v>
          </cell>
        </row>
        <row r="51">
          <cell r="B51" t="str">
            <v xml:space="preserve">LTW PLASTIC SCOOTER </v>
          </cell>
        </row>
        <row r="52">
          <cell r="B52" t="str">
            <v>K PRIDE</v>
          </cell>
        </row>
        <row r="53">
          <cell r="B53" t="str">
            <v>HERO PUCH 50 CC</v>
          </cell>
        </row>
        <row r="54">
          <cell r="B54" t="str">
            <v>RAJDOOT T7</v>
          </cell>
        </row>
        <row r="55">
          <cell r="B55" t="str">
            <v>SUNNY AC 9A T7</v>
          </cell>
        </row>
        <row r="56">
          <cell r="B56" t="str">
            <v xml:space="preserve">KOEL 85 </v>
          </cell>
        </row>
        <row r="57">
          <cell r="B57" t="str">
            <v>KOEL RET 4</v>
          </cell>
        </row>
        <row r="58">
          <cell r="B58" t="str">
            <v>GREAVES</v>
          </cell>
        </row>
        <row r="59">
          <cell r="B59" t="str">
            <v>RUSTON TD</v>
          </cell>
        </row>
        <row r="60">
          <cell r="B60" t="str">
            <v>RUSTON TBD</v>
          </cell>
        </row>
        <row r="61">
          <cell r="B61" t="str">
            <v>RUSTON TBD- 233</v>
          </cell>
        </row>
        <row r="62">
          <cell r="B62" t="str">
            <v>BIRLA YAMAHA</v>
          </cell>
        </row>
        <row r="63">
          <cell r="B63" t="str">
            <v>BIRLA YAMAHA TP</v>
          </cell>
        </row>
        <row r="64">
          <cell r="B64" t="str">
            <v>KOEL AV 33</v>
          </cell>
        </row>
        <row r="65">
          <cell r="B65" t="str">
            <v>PREMIER 118 NE</v>
          </cell>
        </row>
        <row r="66">
          <cell r="B66" t="str">
            <v xml:space="preserve">AMBASSADOR </v>
          </cell>
        </row>
        <row r="67">
          <cell r="B67" t="str">
            <v xml:space="preserve">HIND TREKKER </v>
          </cell>
        </row>
        <row r="68">
          <cell r="B68" t="str">
            <v>AMBASSADOR  5RV</v>
          </cell>
        </row>
        <row r="69">
          <cell r="B69" t="str">
            <v>AMBASSADOR S SKIRT</v>
          </cell>
        </row>
        <row r="70">
          <cell r="B70" t="str">
            <v>AMBASSADOR HCR</v>
          </cell>
        </row>
        <row r="71">
          <cell r="B71" t="str">
            <v>MARUTI 800</v>
          </cell>
        </row>
        <row r="72">
          <cell r="B72" t="str">
            <v>AUTO LAND</v>
          </cell>
        </row>
        <row r="73">
          <cell r="B73" t="str">
            <v>HIND DIESEL 1489 CC.</v>
          </cell>
        </row>
        <row r="74">
          <cell r="B74" t="str">
            <v>GYPSY 1000 CC</v>
          </cell>
        </row>
        <row r="75">
          <cell r="B75" t="str">
            <v>YE-2 EXPORT</v>
          </cell>
        </row>
        <row r="76">
          <cell r="B76" t="str">
            <v>YE-2 DOM</v>
          </cell>
        </row>
        <row r="77">
          <cell r="B77" t="str">
            <v>ESTEEM 1300</v>
          </cell>
        </row>
        <row r="78">
          <cell r="B78" t="str">
            <v>WILLY JEEP</v>
          </cell>
        </row>
        <row r="79">
          <cell r="B79" t="str">
            <v>PEUGEOT</v>
          </cell>
        </row>
        <row r="80">
          <cell r="B80" t="str">
            <v>PJO XD 3P</v>
          </cell>
        </row>
        <row r="81">
          <cell r="B81" t="str">
            <v>TATA AC 77 DIA CI</v>
          </cell>
        </row>
        <row r="82">
          <cell r="B82" t="str">
            <v>TATA AC 70 DIA  CI</v>
          </cell>
        </row>
        <row r="83">
          <cell r="B83" t="str">
            <v xml:space="preserve">TATA 90 DIA </v>
          </cell>
        </row>
        <row r="84">
          <cell r="B84" t="str">
            <v xml:space="preserve">PERKINS  P6 </v>
          </cell>
        </row>
        <row r="85">
          <cell r="B85" t="str">
            <v>PERKINS  P6 / ST</v>
          </cell>
        </row>
        <row r="86">
          <cell r="B86" t="str">
            <v>HIND TREKKER DIESEL</v>
          </cell>
        </row>
        <row r="87">
          <cell r="B87" t="str">
            <v>TATA MINI CAR</v>
          </cell>
        </row>
        <row r="88">
          <cell r="B88" t="str">
            <v>TATA 97 Ø 4SP RC</v>
          </cell>
        </row>
        <row r="89">
          <cell r="B89" t="str">
            <v>TATA 97 Ø 4SP SHIM</v>
          </cell>
        </row>
        <row r="90">
          <cell r="B90" t="str">
            <v>TATA 90 DIA SHIM</v>
          </cell>
        </row>
        <row r="91">
          <cell r="B91" t="str">
            <v>TATA 92 DIA 3RV SHIM</v>
          </cell>
        </row>
        <row r="92">
          <cell r="B92" t="str">
            <v>TATA 92 Ø 3RV RC  SLP.DGN</v>
          </cell>
        </row>
        <row r="93">
          <cell r="B93" t="str">
            <v>TATA 92 5 RV - RC 98/2</v>
          </cell>
        </row>
        <row r="94">
          <cell r="B94" t="str">
            <v>TATA 92 Ø 5 RV RC</v>
          </cell>
        </row>
        <row r="95">
          <cell r="B95" t="str">
            <v>TATA 92 DIA 3RV RC</v>
          </cell>
        </row>
        <row r="96">
          <cell r="B96" t="str">
            <v>TATA 92 RC</v>
          </cell>
        </row>
        <row r="97">
          <cell r="B97" t="str">
            <v>TATA 92 Ø</v>
          </cell>
        </row>
        <row r="98">
          <cell r="B98" t="str">
            <v>TATA 92 Ø WA. SHIM</v>
          </cell>
        </row>
        <row r="99">
          <cell r="B99" t="str">
            <v>TATA 92 ST</v>
          </cell>
        </row>
        <row r="100">
          <cell r="B100" t="str">
            <v>TATA 92 5RV</v>
          </cell>
        </row>
        <row r="101">
          <cell r="B101" t="str">
            <v>TATA 92 Ø 5RV (ZA)</v>
          </cell>
        </row>
        <row r="102">
          <cell r="B102" t="str">
            <v>TATA 97 R/C</v>
          </cell>
        </row>
        <row r="103">
          <cell r="B103" t="str">
            <v>TATA 92 S.T. 2.5 mm</v>
          </cell>
        </row>
        <row r="104">
          <cell r="B104" t="str">
            <v>SHAKTIMAN</v>
          </cell>
        </row>
        <row r="105">
          <cell r="B105" t="str">
            <v>INT HAR. B -275</v>
          </cell>
        </row>
        <row r="106">
          <cell r="B106" t="str">
            <v>T-72 TANK</v>
          </cell>
        </row>
        <row r="107">
          <cell r="B107" t="str">
            <v>EICHER</v>
          </cell>
        </row>
        <row r="108">
          <cell r="B108" t="str">
            <v>ESCORTS 335</v>
          </cell>
        </row>
        <row r="109">
          <cell r="B109" t="str">
            <v>ESCORTS 228</v>
          </cell>
        </row>
        <row r="110">
          <cell r="B110" t="str">
            <v>ESCORTS 342</v>
          </cell>
        </row>
        <row r="111">
          <cell r="B111" t="str">
            <v>E-2 179</v>
          </cell>
        </row>
        <row r="112">
          <cell r="B112" t="str">
            <v xml:space="preserve">FARMTRAC </v>
          </cell>
        </row>
        <row r="113">
          <cell r="B113" t="str">
            <v>FARMTRAC .ST</v>
          </cell>
        </row>
        <row r="114">
          <cell r="B114" t="str">
            <v>PARTAP -  284</v>
          </cell>
        </row>
        <row r="115">
          <cell r="B115" t="str">
            <v>ESCORTS 312 D</v>
          </cell>
        </row>
        <row r="116">
          <cell r="B116" t="str">
            <v>ESCORTS E2 179 D</v>
          </cell>
        </row>
        <row r="117">
          <cell r="B117" t="str">
            <v>EICHER MODI</v>
          </cell>
        </row>
        <row r="118">
          <cell r="B118" t="str">
            <v>INT HAR. B -275 ST</v>
          </cell>
        </row>
        <row r="119">
          <cell r="B119" t="str">
            <v xml:space="preserve">PERKINS  P6 </v>
          </cell>
        </row>
        <row r="120">
          <cell r="B120" t="str">
            <v>PERKINS  P4</v>
          </cell>
        </row>
        <row r="121">
          <cell r="B121" t="str">
            <v>PERKINS  P3 ST</v>
          </cell>
        </row>
        <row r="122">
          <cell r="B122" t="str">
            <v>PERKINS  P4 ST</v>
          </cell>
        </row>
        <row r="123">
          <cell r="B123" t="str">
            <v>NEW HOLLAND FARMTRAC</v>
          </cell>
        </row>
        <row r="124">
          <cell r="B124" t="str">
            <v xml:space="preserve">ZETOR 95 Ø </v>
          </cell>
        </row>
        <row r="125">
          <cell r="B125" t="str">
            <v>ZETOR 95 Ø  ST</v>
          </cell>
        </row>
        <row r="126">
          <cell r="B126" t="str">
            <v>MAJESTIC</v>
          </cell>
        </row>
        <row r="127">
          <cell r="B127" t="str">
            <v>TATA AC 77</v>
          </cell>
        </row>
        <row r="128">
          <cell r="B128" t="str">
            <v>TATA AC 70</v>
          </cell>
        </row>
        <row r="129">
          <cell r="B129" t="str">
            <v>T-55</v>
          </cell>
        </row>
        <row r="130">
          <cell r="B130" t="str">
            <v>TATA 95 Ø</v>
          </cell>
        </row>
        <row r="131">
          <cell r="B131" t="str">
            <v>TATA 97 Ø</v>
          </cell>
        </row>
      </sheetData>
      <sheetData sheetId="33"/>
      <sheetData sheetId="34"/>
      <sheetData sheetId="35"/>
      <sheetData sheetId="36" refreshError="1"/>
      <sheetData sheetId="37"/>
      <sheetData sheetId="38"/>
      <sheetData sheetId="39"/>
      <sheetData sheetId="40" refreshError="1"/>
      <sheetData sheetId="41"/>
      <sheetData sheetId="42"/>
      <sheetData sheetId="43"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S"/>
      <sheetName val="DISPATCH"/>
      <sheetName val="M"/>
      <sheetName val="MUL SUMMARY"/>
      <sheetName val="MONTHPPM (2)"/>
      <sheetName val="MONTHPPM"/>
      <sheetName val="TEMP3"/>
      <sheetName val="TEMP"/>
      <sheetName val="LAM"/>
      <sheetName val="MULPPM"/>
      <sheetName val="TOTAL PPM"/>
      <sheetName val="ASSY-I"/>
      <sheetName val="ASSY-II"/>
      <sheetName val="OTHERS"/>
      <sheetName val="HM"/>
      <sheetName val="HYUNDAI"/>
      <sheetName val="PALPEU"/>
      <sheetName val="M&amp;M"/>
      <sheetName val="DAEWOO"/>
      <sheetName val="TELCO"/>
      <sheetName val="ALC"/>
      <sheetName val="GMIL"/>
      <sheetName val="HONDA"/>
      <sheetName val="INDAUTO"/>
      <sheetName val="BAJAJ TEMPO"/>
      <sheetName val="BAJAJ AUTO"/>
      <sheetName val="EICHER"/>
      <sheetName val="WELKIN"/>
      <sheetName val="MAP"/>
      <sheetName val="OBEROIENTT"/>
      <sheetName val="OBEROIGLASS"/>
      <sheetName val="QUARTERLYRESULTS"/>
      <sheetName val="breakage"/>
      <sheetName val="TOTALPPMMON"/>
      <sheetName val="CUSTOMERWISEMONPPM"/>
      <sheetName val="COST-BENEFIT"/>
      <sheetName val="costbenmul"/>
      <sheetName val="Sheet13"/>
      <sheetName val="Sheet14"/>
      <sheetName val="Sheet15"/>
      <sheetName val="Sheet16"/>
    </sheetNames>
    <sheetDataSet>
      <sheetData sheetId="0">
        <row r="27">
          <cell r="A27" t="str">
            <v>Y5A-AFDR</v>
          </cell>
        </row>
        <row r="176">
          <cell r="A176" t="str">
            <v>YE4-AFDR</v>
          </cell>
        </row>
        <row r="204">
          <cell r="A204" t="str">
            <v>YE2-AFDR</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98年度予算"/>
      <sheetName val="97 98比較"/>
      <sheetName val="97Forecast (1)"/>
      <sheetName val="98FORECAST (1)"/>
      <sheetName val="98FORECAST (2)"/>
      <sheetName val="98 Cash Flow"/>
      <sheetName val="Comb. Totals '97実績"/>
      <sheetName val="Comb. Totals ’98計画"/>
      <sheetName val="Gen. Fact."/>
      <sheetName val="QC"/>
      <sheetName val="Repair &amp; Maint."/>
      <sheetName val="Mat. Ser."/>
      <sheetName val="Maint."/>
      <sheetName val="Press"/>
      <sheetName val="Guide-A"/>
      <sheetName val="C.F.D."/>
      <sheetName val="AT ASSY"/>
      <sheetName val="Admi"/>
      <sheetName val="出張計画"/>
      <sheetName val="一時帰国計画"/>
      <sheetName val="98FORECAST _1_"/>
      <sheetName val="収益予実"/>
      <sheetName val="ｾｸﾞﾒﾝﾄ6-3-2.データ"/>
      <sheetName val="PARA"/>
      <sheetName val="Resumo Fat Out05"/>
      <sheetName val="★SUN"/>
      <sheetName val="83期の目標算出経緯"/>
      <sheetName val="CD表(1係)"/>
      <sheetName val="11月度報告"/>
      <sheetName val="①月次決算 予算実績報告書"/>
      <sheetName val="99.1海業提示コスト(収容数１２,８００)"/>
      <sheetName val="98 Forecast"/>
      <sheetName val="99.1海業提示コスト(収容数 １２,８００)"/>
      <sheetName val="PQ04287"/>
      <sheetName val="ｾｸﾞﾒﾝﾄ6_3_2_データ"/>
      <sheetName val="全社"/>
      <sheetName val="4工場(02.10月)"/>
      <sheetName val="レベルMS2 cc"/>
      <sheetName val="表"/>
      <sheetName val="1-2-1"/>
      <sheetName val="74上"/>
      <sheetName val="0P-1"/>
      <sheetName val="98年度経費予算報告資料"/>
      <sheetName val="目標走行距離"/>
      <sheetName val="選択ボタン"/>
      <sheetName val="ﾘｽﾄ"/>
      <sheetName val="生産負荷表"/>
      <sheetName val="Terceiros"/>
      <sheetName val="ｺｽﾄ企画"/>
      <sheetName val="集計"/>
      <sheetName val="（削除しないでください）"/>
      <sheetName val="MACHINE OCCUPATION"/>
      <sheetName val="初期流動管理 輪郭度"/>
      <sheetName val="SPC-OC"/>
      <sheetName val="ocean voyage"/>
      <sheetName val="Quantity"/>
      <sheetName val="MS６ OUT"/>
      <sheetName val="定数"/>
      <sheetName val="常数"/>
      <sheetName val="加工条件表"/>
      <sheetName val="入力ｼｰﾄ"/>
      <sheetName val="環境２"/>
      <sheetName val="設備名"/>
      <sheetName val="DISK歯型面圧"/>
      <sheetName val="データ"/>
      <sheetName val="ﾚｰｽ　1"/>
      <sheetName val="軽戦略YOSHIMA"/>
      <sheetName val="原紙"/>
      <sheetName val="SPC_OC"/>
      <sheetName val="2003"/>
      <sheetName val="2004"/>
      <sheetName val="97-10-24"/>
      <sheetName val="96isstoiss"/>
      <sheetName val="設備名 (2)"/>
      <sheetName val="Plan"/>
      <sheetName val="故障原因"/>
      <sheetName val="ﾃｰﾌﾞﾙ案"/>
      <sheetName val="97_98比較1"/>
      <sheetName val="97Forecast_(1)1"/>
      <sheetName val="98FORECAST_(1)1"/>
      <sheetName val="98FORECAST_(2)1"/>
      <sheetName val="98_Cash_Flow1"/>
      <sheetName val="Comb__Totals_'97実績1"/>
      <sheetName val="Comb__Totals_’98計画1"/>
      <sheetName val="Gen__Fact_1"/>
      <sheetName val="Repair_&amp;_Maint_1"/>
      <sheetName val="Mat__Ser_1"/>
      <sheetName val="Maint_1"/>
      <sheetName val="C_F_D_1"/>
      <sheetName val="AT_ASSY1"/>
      <sheetName val="98FORECAST__1_1"/>
      <sheetName val="①月次決算_予算実績報告書1"/>
      <sheetName val="99_1海業提示コスト(収容数１２,８００)1"/>
      <sheetName val="ｾｸﾞﾒﾝﾄ6-3-2_データ1"/>
      <sheetName val="98_Forecast1"/>
      <sheetName val="99_1海業提示コスト(収容数_１２,８００)1"/>
      <sheetName val="4工場(02_10月)1"/>
      <sheetName val="レベルMS2_cc1"/>
      <sheetName val="97_98比較"/>
      <sheetName val="97Forecast_(1)"/>
      <sheetName val="98FORECAST_(1)"/>
      <sheetName val="98FORECAST_(2)"/>
      <sheetName val="98_Cash_Flow"/>
      <sheetName val="Comb__Totals_'97実績"/>
      <sheetName val="Comb__Totals_’98計画"/>
      <sheetName val="Gen__Fact_"/>
      <sheetName val="Repair_&amp;_Maint_"/>
      <sheetName val="Mat__Ser_"/>
      <sheetName val="Maint_"/>
      <sheetName val="C_F_D_"/>
      <sheetName val="AT_ASSY"/>
      <sheetName val="98FORECAST__1_"/>
      <sheetName val="①月次決算_予算実績報告書"/>
      <sheetName val="99_1海業提示コスト(収容数１２,８００)"/>
      <sheetName val="ｾｸﾞﾒﾝﾄ6-3-2_データ"/>
      <sheetName val="98_Forecast"/>
      <sheetName val="99_1海業提示コスト(収容数_１２,８００)"/>
      <sheetName val="4工場(02_10月)"/>
      <sheetName val="レベルMS2_cc"/>
      <sheetName val="工程能力（IN）"/>
      <sheetName val="ﾃﾞｰﾀ"/>
      <sheetName val="Hoja1"/>
      <sheetName val="低压抄表"/>
      <sheetName val="6月新機種・納入遅れ情報"/>
      <sheetName val="FCC6931Sﾃﾞｰﾀ"/>
      <sheetName val="●グラフ "/>
      <sheetName val="リスト"/>
      <sheetName val="国内向け(3103D-Z2号機）"/>
      <sheetName val="03年"/>
      <sheetName val="ﾐﾅｼ"/>
      <sheetName val="MP Quote Entry"/>
      <sheetName val="ﾛｲ"/>
      <sheetName val="ＵＦ設管ENG"/>
      <sheetName val="書式"/>
      <sheetName val="DATA"/>
      <sheetName val="単価98"/>
      <sheetName val="削除しないで"/>
      <sheetName val="OIL"/>
      <sheetName val="cust"/>
      <sheetName val="Sheet1"/>
      <sheetName val="細江第二製造図改訂"/>
      <sheetName val="ﾄﾞﾛｯﾌﾟﾀﾞｳﾝ"/>
      <sheetName val="Actual"/>
      <sheetName val="STOCK LIST don't use"/>
      <sheetName val="MS2 C.C(過去)"/>
      <sheetName val="97_98比較2"/>
      <sheetName val="集計月次"/>
      <sheetName val="Database"/>
      <sheetName val="クリオ"/>
      <sheetName val="法規課84上半年經營實績"/>
      <sheetName val="Sheet2"/>
      <sheetName val="DATA_SHEET"/>
      <sheetName val="Topline trends"/>
      <sheetName val="Grid Descriptions"/>
      <sheetName val="SuperGroupRank"/>
      <sheetName val="TOC"/>
      <sheetName val="GroupRank"/>
      <sheetName val="Group Details"/>
      <sheetName val="Project Details"/>
      <sheetName val="月度不良集計"/>
      <sheetName val="97_98比較3"/>
      <sheetName val="97Forecast_(1)2"/>
      <sheetName val="98FORECAST_(1)2"/>
      <sheetName val="98FORECAST_(2)2"/>
      <sheetName val="98_Cash_Flow2"/>
      <sheetName val="Comb__Totals_'97実績2"/>
      <sheetName val="Comb__Totals_’98計画2"/>
      <sheetName val="Gen__Fact_2"/>
      <sheetName val="Repair_&amp;_Maint_2"/>
      <sheetName val="Mat__Ser_2"/>
      <sheetName val="Maint_2"/>
      <sheetName val="C_F_D_2"/>
      <sheetName val="AT_ASSY2"/>
      <sheetName val="98FORECAST__1_2"/>
      <sheetName val="ｾｸﾞﾒﾝﾄ6-3-2_データ2"/>
      <sheetName val="Resumo_Fat_Out05"/>
      <sheetName val="①月次決算_予算実績報告書2"/>
      <sheetName val="99_1海業提示コスト(収容数１２,８００)2"/>
      <sheetName val="98_Forecast2"/>
      <sheetName val="99_1海業提示コスト(収容数_１２,８００)2"/>
      <sheetName val="4工場(02_10月)2"/>
      <sheetName val="レベルMS2_cc2"/>
      <sheetName val="MACHINE_OCCUPATION"/>
      <sheetName val="初期流動管理_輪郭度"/>
      <sheetName val="ocean_voyage"/>
      <sheetName val="MS６_OUT"/>
      <sheetName val="設備名_(2)"/>
      <sheetName val="●グラフ_"/>
      <sheetName val="MP_Quote_Entry"/>
      <sheetName val="STOCK_LIST_don't_use"/>
      <sheetName val="MS2_C_C(過去)"/>
      <sheetName val="Topline_trends"/>
      <sheetName val="Grid_Descriptions"/>
      <sheetName val="Group_Details"/>
      <sheetName val="Project_Details"/>
      <sheetName val="CAM PROFILE LSQFIT"/>
      <sheetName val="加速度"/>
      <sheetName val="KKA7平衡軸設計分析 "/>
      <sheetName val="FR"/>
      <sheetName val="BOM"/>
      <sheetName val="單位表"/>
      <sheetName val="J1088"/>
      <sheetName val="2.指標統計機種"/>
      <sheetName val="97_98比較4"/>
      <sheetName val="97Forecast_(1)3"/>
      <sheetName val="98FORECAST_(1)3"/>
      <sheetName val="98FORECAST_(2)3"/>
      <sheetName val="98_Cash_Flow3"/>
      <sheetName val="Comb__Totals_'97実績3"/>
      <sheetName val="Comb__Totals_’98計画3"/>
      <sheetName val="Gen__Fact_3"/>
      <sheetName val="Repair_&amp;_Maint_3"/>
      <sheetName val="Mat__Ser_3"/>
      <sheetName val="Maint_3"/>
      <sheetName val="C_F_D_3"/>
      <sheetName val="AT_ASSY3"/>
      <sheetName val="98FORECAST__1_3"/>
      <sheetName val="①月次決算_予算実績報告書3"/>
      <sheetName val="99_1海業提示コスト(収容数１２,８００)3"/>
      <sheetName val="ｾｸﾞﾒﾝﾄ6-3-2_データ3"/>
      <sheetName val="98_Forecast3"/>
      <sheetName val="99_1海業提示コスト(収容数_１２,８００)3"/>
      <sheetName val="4工場(02_10月)3"/>
      <sheetName val="レベルMS2_cc3"/>
      <sheetName val="MACHINE_OCCUPATION1"/>
      <sheetName val="初期流動管理_輪郭度1"/>
      <sheetName val="ocean_voyage1"/>
      <sheetName val="MS６_OUT1"/>
      <sheetName val="設備名_(2)1"/>
      <sheetName val="●グラフ_1"/>
      <sheetName val="MP_Quote_Entry1"/>
      <sheetName val="MS2_C_C(過去)1"/>
      <sheetName val="下期工程"/>
      <sheetName val="ﾏｽﾀｰ"/>
      <sheetName val="UH&amp;NON-UH COMBINATION GRAPH"/>
      <sheetName val="UH&amp;NON-UH_COMBINATION_GRAPH"/>
      <sheetName val="UH&amp;NON-UH_COMBINATION_GRAPH1"/>
      <sheetName val="合成単価作成・-BLDG"/>
      <sheetName val="com_cutWm21"/>
      <sheetName val="初期03"/>
      <sheetName val="calculation"/>
      <sheetName val="4月"/>
      <sheetName val="確認表 (記載例)"/>
      <sheetName val="登録データ"/>
      <sheetName val="sheet12"/>
      <sheetName val="PGG13"/>
      <sheetName val="PARTS"/>
      <sheetName val="gvl"/>
      <sheetName val="A6"/>
      <sheetName val="97_98比較5"/>
      <sheetName val="97Forecast_(1)4"/>
      <sheetName val="98FORECAST_(1)4"/>
      <sheetName val="98FORECAST_(2)4"/>
      <sheetName val="98_Cash_Flow4"/>
      <sheetName val="Comb__Totals_'97実績4"/>
      <sheetName val="Comb__Totals_’98計画4"/>
      <sheetName val="Gen__Fact_4"/>
      <sheetName val="Repair_&amp;_Maint_4"/>
      <sheetName val="Mat__Ser_4"/>
      <sheetName val="Maint_4"/>
      <sheetName val="C_F_D_4"/>
      <sheetName val="AT_ASSY4"/>
      <sheetName val="98FORECAST__1_4"/>
      <sheetName val="①月次決算_予算実績報告書4"/>
      <sheetName val="99_1海業提示コスト(収容数１２,８００)4"/>
      <sheetName val="ｾｸﾞﾒﾝﾄ6-3-2_データ4"/>
      <sheetName val="98_Forecast4"/>
      <sheetName val="99_1海業提示コスト(収容数_１２,８００)4"/>
      <sheetName val="4工場(02_10月)4"/>
      <sheetName val="レベルMS2_cc4"/>
      <sheetName val="MACHINE_OCCUPATION2"/>
      <sheetName val="初期流動管理_輪郭度2"/>
      <sheetName val="ocean_voyage2"/>
      <sheetName val="MS６_OUT2"/>
      <sheetName val="設備名_(2)2"/>
      <sheetName val="●グラフ_2"/>
      <sheetName val="MP_Quote_Entry2"/>
      <sheetName val="MS2_C_C(過去)2"/>
      <sheetName val="CAM_PROFILE_LSQFIT"/>
      <sheetName val="KKA7平衡軸設計分析_"/>
      <sheetName val="2_指標統計機種"/>
      <sheetName val="UH&amp;NON-UH_COMBINATION_GRAPH2"/>
      <sheetName val="確認表_(記載例)"/>
      <sheetName val="Detail"/>
      <sheetName val="COST"/>
      <sheetName val="T.blcok pull load"/>
      <sheetName val="comm to ins"/>
      <sheetName val="Names"/>
      <sheetName val="ct"/>
      <sheetName val="KLHT"/>
      <sheetName val="tra-vat-lieu"/>
      <sheetName val="BASIC DATA"/>
      <sheetName val="9HP SP NG"/>
      <sheetName val="共機J"/>
      <sheetName val="ba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S"/>
      <sheetName val="DISPATCH"/>
      <sheetName val="M"/>
      <sheetName val="MUL SUMMARY"/>
      <sheetName val="MONTHPPM (2)"/>
      <sheetName val="MONTHPPM"/>
      <sheetName val="TEMP3"/>
      <sheetName val="TEMP"/>
      <sheetName val="LAM"/>
      <sheetName val="MULPPM"/>
      <sheetName val="TOTAL PPM"/>
      <sheetName val="ASSY-I"/>
      <sheetName val="ASSY-II"/>
      <sheetName val="OTHERS"/>
      <sheetName val="HM"/>
      <sheetName val="HYUNDAI"/>
      <sheetName val="PALPEU"/>
      <sheetName val="M&amp;M"/>
      <sheetName val="DAEWOO"/>
      <sheetName val="TELCO"/>
      <sheetName val="ALC"/>
      <sheetName val="GMIL"/>
      <sheetName val="HONDA"/>
      <sheetName val="INDAUTO"/>
      <sheetName val="BAJAJ TEMPO"/>
      <sheetName val="BAJAJ AUTO"/>
      <sheetName val="EICHER"/>
      <sheetName val="WELKIN"/>
      <sheetName val="MAP"/>
      <sheetName val="OBEROIENTT"/>
      <sheetName val="OBEROIGLASS"/>
      <sheetName val="QUARTERLYRESULTS"/>
      <sheetName val="breakage"/>
      <sheetName val="TOTALPPMMON"/>
      <sheetName val="CUSTOMERWISEMONPPM"/>
      <sheetName val="COST-BENEFIT"/>
      <sheetName val="costbenmul"/>
      <sheetName val="Sheet13"/>
      <sheetName val="Sheet14"/>
      <sheetName val="Sheet15"/>
      <sheetName val="Sheet16"/>
      <sheetName val="telco_p"/>
    </sheetNames>
    <sheetDataSet>
      <sheetData sheetId="0" refreshError="1">
        <row r="4">
          <cell r="A4" t="str">
            <v>LAMINATED</v>
          </cell>
        </row>
        <row r="27">
          <cell r="A27" t="str">
            <v>Y5A-AFDR</v>
          </cell>
        </row>
        <row r="79">
          <cell r="A79" t="str">
            <v>Y88V-AFDR</v>
          </cell>
        </row>
        <row r="116">
          <cell r="A116" t="str">
            <v>LJ30-AFDR</v>
          </cell>
        </row>
        <row r="148">
          <cell r="A148" t="str">
            <v>Y9F-AFDR</v>
          </cell>
        </row>
        <row r="176">
          <cell r="A176" t="str">
            <v>YE4-AFDR</v>
          </cell>
        </row>
        <row r="204">
          <cell r="A204" t="str">
            <v>YE2-AFDR</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S"/>
    </sheetNames>
    <sheetDataSet>
      <sheetData sheetId="0"/>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S"/>
      <sheetName val="DISPATCH"/>
      <sheetName val="telco_p"/>
    </sheetNames>
    <sheetDataSet>
      <sheetData sheetId="0">
        <row r="4">
          <cell r="A4" t="str">
            <v>LAMINATED</v>
          </cell>
        </row>
        <row r="27">
          <cell r="A27" t="str">
            <v>Y5A-AFDR</v>
          </cell>
        </row>
        <row r="79">
          <cell r="A79" t="str">
            <v>Y88V-AFDR</v>
          </cell>
        </row>
        <row r="116">
          <cell r="A116" t="str">
            <v>LJ30-AFDR</v>
          </cell>
        </row>
        <row r="148">
          <cell r="A148" t="str">
            <v>Y9F-AFDR</v>
          </cell>
        </row>
        <row r="176">
          <cell r="A176" t="str">
            <v>YE4-AFDR</v>
          </cell>
        </row>
        <row r="204">
          <cell r="A204" t="str">
            <v>YE2-AFDR</v>
          </cell>
        </row>
      </sheetData>
      <sheetData sheetId="1" refreshError="1"/>
      <sheetData sheetId="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S"/>
      <sheetName val="DISPATCH"/>
      <sheetName val="M"/>
      <sheetName val="MUL SUMMARY"/>
      <sheetName val="MONTHPPM (2)"/>
      <sheetName val="MONTHPPM"/>
      <sheetName val="TEMP3"/>
      <sheetName val="TEMP"/>
      <sheetName val="LAM"/>
      <sheetName val="MULPPM"/>
      <sheetName val="TOTAL PPM"/>
      <sheetName val="ASSY-I"/>
      <sheetName val="ASSY-II"/>
      <sheetName val="OTHERS"/>
      <sheetName val="HM"/>
      <sheetName val="HYUNDAI"/>
      <sheetName val="PALPEU"/>
      <sheetName val="M&amp;M"/>
      <sheetName val="DAEWOO"/>
      <sheetName val="TELCO"/>
      <sheetName val="ALC"/>
      <sheetName val="GMIL"/>
      <sheetName val="HONDA"/>
      <sheetName val="INDAUTO"/>
      <sheetName val="BAJAJ TEMPO"/>
      <sheetName val="BAJAJ AUTO"/>
      <sheetName val="EICHER"/>
      <sheetName val="WELKIN"/>
      <sheetName val="MAP"/>
      <sheetName val="OBEROIENTT"/>
      <sheetName val="OBEROIGLASS"/>
      <sheetName val="QUARTERLYRESULTS"/>
      <sheetName val="breakage"/>
      <sheetName val="TOTALPPMMON"/>
      <sheetName val="CUSTOMERWISEMONPPM"/>
      <sheetName val="COST-BENEFIT"/>
      <sheetName val="costbenmul"/>
      <sheetName val="Sheet13"/>
      <sheetName val="Sheet14"/>
      <sheetName val="Sheet15"/>
      <sheetName val="Sheet16"/>
      <sheetName val="Proses"/>
    </sheetNames>
    <sheetDataSet>
      <sheetData sheetId="0" refreshError="1">
        <row r="116">
          <cell r="A116" t="str">
            <v>LJ30-AFDR</v>
          </cell>
        </row>
        <row r="148">
          <cell r="A148" t="str">
            <v>Y9F-AFDR</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01"/>
      <sheetName val="new-format-wip (2)"/>
      <sheetName val="SUMMARY-TRAD"/>
      <sheetName val="new-format-wip"/>
      <sheetName val="SUMARY"/>
      <sheetName val="STOCK-DEPOT-G"/>
      <sheetName val="STOCK-INTRANSIT-G"/>
      <sheetName val="WIP-MSHOP"/>
      <sheetName val="WIP-PIN"/>
      <sheetName val="wip-blank-g"/>
      <sheetName val="WIP(A.RATE) (2)"/>
      <sheetName val="CIRCLIP-G"/>
      <sheetName val="RING -G"/>
      <sheetName val="key"/>
      <sheetName val="FIN-PIS-G"/>
      <sheetName val="FINISH-PIN-G"/>
      <sheetName val="MASTER-PIN "/>
      <sheetName val="AVRALLRATE -G"/>
      <sheetName val="ALLOYRATE-G"/>
      <sheetName val="SCR-PIS"/>
      <sheetName val="SCR-PIN (2)"/>
      <sheetName val="SHIMS-G"/>
      <sheetName val="IMPACT-FG-WIP (2)"/>
      <sheetName val="price"/>
      <sheetName val="Alloy and OH rate"/>
      <sheetName val="Data Lists"/>
      <sheetName val="KEY-DATA"/>
      <sheetName val="Drop Down Lists"/>
      <sheetName val="NSR_E"/>
      <sheetName val="TOT_COST"/>
      <sheetName val="new-format-wip_(2)"/>
      <sheetName val="WIP(A_RATE)_(2)"/>
      <sheetName val="RING_-G"/>
      <sheetName val="MASTER-PIN_"/>
      <sheetName val="AVRALLRATE_-G"/>
      <sheetName val="SCR-PIN_(2)"/>
      <sheetName val="IMPACT-FG-WIP_(2)"/>
      <sheetName val="Actuals(Euro)"/>
      <sheetName val="new-format-wip_(2)1"/>
      <sheetName val="WIP(A_RATE)_(2)1"/>
      <sheetName val="RING_-G1"/>
      <sheetName val="MASTER-PIN_1"/>
      <sheetName val="AVRALLRATE_-G1"/>
      <sheetName val="SCR-PIN_(2)1"/>
      <sheetName val="IMPACT-FG-WIP_(2)1"/>
      <sheetName val="Alloy_and_OH_rate"/>
      <sheetName val="Data_Lists"/>
      <sheetName val="Drop_Down_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7">
          <cell r="B7">
            <v>2</v>
          </cell>
          <cell r="C7" t="str">
            <v>STYLE SX  73 CC</v>
          </cell>
          <cell r="D7" t="str">
            <v>SCM 415 H</v>
          </cell>
          <cell r="E7" t="str">
            <v>15.4*10.0</v>
          </cell>
          <cell r="F7">
            <v>3.7999999999999999E-2</v>
          </cell>
          <cell r="I7">
            <v>1</v>
          </cell>
          <cell r="J7">
            <v>3.7999999999999999E-2</v>
          </cell>
          <cell r="L7">
            <v>187.81</v>
          </cell>
          <cell r="M7">
            <v>-187.81</v>
          </cell>
          <cell r="O7">
            <v>38</v>
          </cell>
          <cell r="P7">
            <v>2522</v>
          </cell>
          <cell r="Q7">
            <v>174.28</v>
          </cell>
        </row>
        <row r="8">
          <cell r="B8">
            <v>3</v>
          </cell>
          <cell r="C8" t="str">
            <v>OOM</v>
          </cell>
          <cell r="D8" t="str">
            <v>SCM 415 H</v>
          </cell>
          <cell r="E8" t="str">
            <v>13.4*9.2</v>
          </cell>
          <cell r="F8">
            <v>2.5999999999999999E-2</v>
          </cell>
          <cell r="I8">
            <v>1</v>
          </cell>
          <cell r="J8">
            <v>2.5999999999999999E-2</v>
          </cell>
          <cell r="L8">
            <v>193.16</v>
          </cell>
          <cell r="M8">
            <v>-193.16</v>
          </cell>
          <cell r="O8">
            <v>25.5</v>
          </cell>
          <cell r="Q8">
            <v>229.21</v>
          </cell>
        </row>
        <row r="9">
          <cell r="B9">
            <v>4</v>
          </cell>
          <cell r="C9" t="str">
            <v>CALIBRE 110 CC</v>
          </cell>
          <cell r="D9" t="str">
            <v>SCM 415 H</v>
          </cell>
          <cell r="E9" t="str">
            <v>13.4*9.0</v>
          </cell>
          <cell r="F9">
            <v>2.8000000000000001E-2</v>
          </cell>
          <cell r="I9">
            <v>1</v>
          </cell>
          <cell r="J9">
            <v>2.8000000000000001E-2</v>
          </cell>
          <cell r="L9">
            <v>193.16</v>
          </cell>
          <cell r="M9">
            <v>-193.16</v>
          </cell>
          <cell r="O9">
            <v>28</v>
          </cell>
          <cell r="Q9">
            <v>229.21</v>
          </cell>
        </row>
        <row r="10">
          <cell r="B10">
            <v>5</v>
          </cell>
          <cell r="C10" t="str">
            <v>ELIMINATOR</v>
          </cell>
          <cell r="D10" t="str">
            <v>SCM 415 H</v>
          </cell>
          <cell r="E10" t="str">
            <v>16.4*11.0</v>
          </cell>
          <cell r="F10">
            <v>4.7E-2</v>
          </cell>
          <cell r="I10">
            <v>1</v>
          </cell>
          <cell r="J10">
            <v>4.5999999999999999E-2</v>
          </cell>
          <cell r="L10">
            <v>171.23</v>
          </cell>
          <cell r="M10">
            <v>-171.23</v>
          </cell>
          <cell r="O10">
            <v>46.5</v>
          </cell>
          <cell r="Q10">
            <v>179.49</v>
          </cell>
        </row>
        <row r="11">
          <cell r="B11">
            <v>6</v>
          </cell>
          <cell r="C11" t="str">
            <v>LANCER PETROL</v>
          </cell>
          <cell r="D11" t="str">
            <v>SCM 415 H</v>
          </cell>
          <cell r="E11" t="str">
            <v>18.5*12.0</v>
          </cell>
          <cell r="F11">
            <v>7.2999999999999995E-2</v>
          </cell>
          <cell r="I11">
            <v>1</v>
          </cell>
          <cell r="J11">
            <v>7.4999999999999997E-2</v>
          </cell>
          <cell r="M11">
            <v>0</v>
          </cell>
          <cell r="O11">
            <v>72.5</v>
          </cell>
          <cell r="Q11">
            <v>179.7</v>
          </cell>
        </row>
        <row r="12">
          <cell r="B12">
            <v>7</v>
          </cell>
          <cell r="C12" t="str">
            <v>BALLENO</v>
          </cell>
          <cell r="D12" t="str">
            <v>SCM 415 H</v>
          </cell>
          <cell r="E12" t="str">
            <v>17.4*11.0</v>
          </cell>
          <cell r="F12">
            <v>7.6999999999999999E-2</v>
          </cell>
          <cell r="I12">
            <v>1</v>
          </cell>
          <cell r="J12">
            <v>7.6999999999999999E-2</v>
          </cell>
          <cell r="L12">
            <v>181</v>
          </cell>
          <cell r="M12">
            <v>-181</v>
          </cell>
          <cell r="O12">
            <v>77</v>
          </cell>
          <cell r="Q12">
            <v>189.82</v>
          </cell>
        </row>
        <row r="13">
          <cell r="B13">
            <v>8</v>
          </cell>
          <cell r="C13" t="str">
            <v>EICHER AVL -NA (RC)</v>
          </cell>
          <cell r="D13" t="str">
            <v>15 CR NI6</v>
          </cell>
          <cell r="E13">
            <v>34.5</v>
          </cell>
          <cell r="F13">
            <v>0.59799999999999998</v>
          </cell>
          <cell r="I13">
            <v>2</v>
          </cell>
          <cell r="J13">
            <v>0.59799999999999998</v>
          </cell>
          <cell r="L13">
            <v>45.31</v>
          </cell>
          <cell r="M13">
            <v>-45.31</v>
          </cell>
          <cell r="O13">
            <v>597.79999999999995</v>
          </cell>
          <cell r="Q13">
            <v>45.101999999999997</v>
          </cell>
        </row>
        <row r="14">
          <cell r="B14">
            <v>9</v>
          </cell>
          <cell r="C14" t="str">
            <v>EICHER AVL-TCI (RC)</v>
          </cell>
          <cell r="D14" t="str">
            <v>15 CR NI6</v>
          </cell>
          <cell r="E14">
            <v>34.5</v>
          </cell>
          <cell r="F14">
            <v>0.59799999999999998</v>
          </cell>
          <cell r="I14">
            <v>2</v>
          </cell>
          <cell r="J14">
            <v>0.59799999999999998</v>
          </cell>
          <cell r="L14">
            <v>45.31</v>
          </cell>
          <cell r="M14">
            <v>-45.31</v>
          </cell>
          <cell r="O14">
            <v>597.79999999999995</v>
          </cell>
          <cell r="Q14">
            <v>45.101999999999997</v>
          </cell>
        </row>
        <row r="15">
          <cell r="B15">
            <v>10</v>
          </cell>
          <cell r="C15" t="str">
            <v>EICHER 20.16(HCV)</v>
          </cell>
          <cell r="D15" t="str">
            <v>17 CR 3</v>
          </cell>
          <cell r="E15">
            <v>35.549999999999997</v>
          </cell>
          <cell r="F15">
            <v>0.71799999999999997</v>
          </cell>
          <cell r="I15">
            <v>2</v>
          </cell>
          <cell r="J15">
            <v>0.72399999999999998</v>
          </cell>
          <cell r="L15">
            <v>31.22</v>
          </cell>
          <cell r="M15">
            <v>-31.22</v>
          </cell>
          <cell r="O15">
            <v>718.4</v>
          </cell>
          <cell r="Q15">
            <v>35.677</v>
          </cell>
        </row>
        <row r="16">
          <cell r="B16">
            <v>11</v>
          </cell>
          <cell r="C16" t="str">
            <v>EICHER 20.16(MCV)</v>
          </cell>
          <cell r="D16" t="str">
            <v>17 CR 3</v>
          </cell>
          <cell r="E16">
            <v>35.549999999999997</v>
          </cell>
          <cell r="F16">
            <v>0.71799999999999997</v>
          </cell>
          <cell r="I16">
            <v>2</v>
          </cell>
          <cell r="J16">
            <v>0.72399999999999998</v>
          </cell>
          <cell r="L16">
            <v>31.22</v>
          </cell>
          <cell r="M16">
            <v>-31.22</v>
          </cell>
          <cell r="O16">
            <v>718.4</v>
          </cell>
          <cell r="Q16">
            <v>35.677</v>
          </cell>
        </row>
        <row r="17">
          <cell r="B17">
            <v>12</v>
          </cell>
          <cell r="C17" t="str">
            <v>ESCORTS 312D-(RC)</v>
          </cell>
          <cell r="D17" t="str">
            <v>17 CR 3</v>
          </cell>
          <cell r="E17">
            <v>38.5</v>
          </cell>
          <cell r="F17">
            <v>0.81799999999999995</v>
          </cell>
          <cell r="I17">
            <v>2</v>
          </cell>
          <cell r="J17">
            <v>0.80800000000000005</v>
          </cell>
          <cell r="L17">
            <v>35.89</v>
          </cell>
          <cell r="M17">
            <v>-35.89</v>
          </cell>
          <cell r="O17">
            <v>817.5</v>
          </cell>
          <cell r="Q17">
            <v>35.677</v>
          </cell>
        </row>
        <row r="18">
          <cell r="B18">
            <v>13</v>
          </cell>
          <cell r="C18" t="str">
            <v>AGROM TMA -KOEL(RC)</v>
          </cell>
          <cell r="D18" t="str">
            <v xml:space="preserve">15  CR NI6 </v>
          </cell>
          <cell r="E18">
            <v>35.5</v>
          </cell>
          <cell r="F18">
            <v>0.71799999999999997</v>
          </cell>
          <cell r="I18">
            <v>2</v>
          </cell>
          <cell r="J18">
            <v>0.71799999999999997</v>
          </cell>
          <cell r="L18">
            <v>41.51</v>
          </cell>
          <cell r="M18">
            <v>-41.51</v>
          </cell>
          <cell r="O18">
            <v>718.4</v>
          </cell>
          <cell r="Q18">
            <v>45.101999999999997</v>
          </cell>
        </row>
        <row r="19">
          <cell r="B19">
            <v>14</v>
          </cell>
          <cell r="C19" t="str">
            <v>AGROM TMA -SEL(RC)</v>
          </cell>
          <cell r="D19" t="str">
            <v xml:space="preserve">15  CR NI6 </v>
          </cell>
          <cell r="E19">
            <v>35.5</v>
          </cell>
          <cell r="F19">
            <v>0.71799999999999997</v>
          </cell>
          <cell r="I19">
            <v>2</v>
          </cell>
          <cell r="J19">
            <v>0.71799999999999997</v>
          </cell>
          <cell r="L19">
            <v>41.51</v>
          </cell>
          <cell r="M19">
            <v>-41.51</v>
          </cell>
          <cell r="O19">
            <v>718.4</v>
          </cell>
          <cell r="Q19">
            <v>45.101999999999997</v>
          </cell>
        </row>
        <row r="20">
          <cell r="B20">
            <v>102</v>
          </cell>
          <cell r="C20" t="str">
            <v>LAMBY 57</v>
          </cell>
          <cell r="D20" t="str">
            <v>SCM 415 H</v>
          </cell>
          <cell r="E20" t="str">
            <v>16.4*11.0</v>
          </cell>
          <cell r="F20">
            <v>0.05</v>
          </cell>
          <cell r="H20">
            <v>171.15</v>
          </cell>
          <cell r="I20">
            <v>1</v>
          </cell>
          <cell r="J20">
            <v>0.05</v>
          </cell>
          <cell r="L20">
            <v>171.23</v>
          </cell>
          <cell r="M20">
            <v>-7.9999999999984084E-2</v>
          </cell>
          <cell r="O20">
            <v>49.7</v>
          </cell>
          <cell r="Q20">
            <v>179.49</v>
          </cell>
        </row>
        <row r="21">
          <cell r="B21">
            <v>104</v>
          </cell>
          <cell r="C21" t="str">
            <v>BAJAJ CUB MOD.</v>
          </cell>
          <cell r="D21" t="str">
            <v>SCM 415 H</v>
          </cell>
          <cell r="E21" t="str">
            <v>14.4*10.0</v>
          </cell>
          <cell r="F21">
            <v>0.03</v>
          </cell>
          <cell r="H21">
            <v>188.39</v>
          </cell>
          <cell r="I21">
            <v>1</v>
          </cell>
          <cell r="J21">
            <v>0.03</v>
          </cell>
          <cell r="L21">
            <v>204.31</v>
          </cell>
          <cell r="M21">
            <v>-15.920000000000016</v>
          </cell>
          <cell r="O21">
            <v>29.9</v>
          </cell>
          <cell r="Q21">
            <v>189.62</v>
          </cell>
        </row>
        <row r="22">
          <cell r="B22">
            <v>105</v>
          </cell>
          <cell r="C22" t="str">
            <v>TEMPO HANSEAT</v>
          </cell>
          <cell r="D22" t="str">
            <v>15 CR 3</v>
          </cell>
          <cell r="E22">
            <v>18.5</v>
          </cell>
          <cell r="F22">
            <v>0.126</v>
          </cell>
          <cell r="H22">
            <v>52.3</v>
          </cell>
        </row>
        <row r="23">
          <cell r="B23">
            <v>106</v>
          </cell>
          <cell r="C23" t="str">
            <v>RAJDOOT</v>
          </cell>
          <cell r="D23" t="str">
            <v>SCM 415 H</v>
          </cell>
          <cell r="E23" t="str">
            <v>15.4*10.0</v>
          </cell>
          <cell r="F23">
            <v>4.8000000000000001E-2</v>
          </cell>
          <cell r="H23">
            <v>171.31</v>
          </cell>
          <cell r="I23">
            <v>1</v>
          </cell>
          <cell r="J23">
            <v>4.8000000000000001E-2</v>
          </cell>
          <cell r="L23">
            <v>187.81</v>
          </cell>
          <cell r="M23">
            <v>-16.5</v>
          </cell>
          <cell r="O23">
            <v>47.8</v>
          </cell>
          <cell r="Q23">
            <v>174.28</v>
          </cell>
        </row>
        <row r="24">
          <cell r="B24">
            <v>109</v>
          </cell>
          <cell r="C24" t="str">
            <v>CHETAK</v>
          </cell>
          <cell r="D24" t="str">
            <v>SCM 415 H</v>
          </cell>
          <cell r="E24" t="str">
            <v>15.4*10.0</v>
          </cell>
          <cell r="F24">
            <v>4.4999999999999998E-2</v>
          </cell>
          <cell r="H24">
            <v>171.31</v>
          </cell>
          <cell r="I24">
            <v>1</v>
          </cell>
          <cell r="J24">
            <v>4.4999999999999998E-2</v>
          </cell>
          <cell r="L24">
            <v>187.81</v>
          </cell>
          <cell r="M24">
            <v>-16.5</v>
          </cell>
          <cell r="O24">
            <v>44.8</v>
          </cell>
          <cell r="Q24">
            <v>167.98</v>
          </cell>
        </row>
        <row r="25">
          <cell r="B25">
            <v>110</v>
          </cell>
          <cell r="C25" t="str">
            <v>SAFARI 50 CC 3 PORT</v>
          </cell>
          <cell r="D25" t="str">
            <v>SCM 415 H</v>
          </cell>
          <cell r="E25" t="str">
            <v>12.4*8.0</v>
          </cell>
          <cell r="F25">
            <v>0.02</v>
          </cell>
          <cell r="H25">
            <v>222.22</v>
          </cell>
          <cell r="I25">
            <v>1</v>
          </cell>
          <cell r="J25">
            <v>1.7000000000000001E-2</v>
          </cell>
          <cell r="L25">
            <v>221.61</v>
          </cell>
          <cell r="M25">
            <v>0.60999999999998522</v>
          </cell>
          <cell r="O25">
            <v>19.600000000000001</v>
          </cell>
          <cell r="Q25">
            <v>235.13</v>
          </cell>
        </row>
        <row r="26">
          <cell r="B26">
            <v>114</v>
          </cell>
          <cell r="C26" t="str">
            <v>BAJAJ M-50</v>
          </cell>
          <cell r="D26" t="str">
            <v>SCM 415 H</v>
          </cell>
          <cell r="E26" t="str">
            <v>12.4*9.0</v>
          </cell>
          <cell r="F26">
            <v>1.7000000000000001E-2</v>
          </cell>
          <cell r="H26">
            <v>223.94</v>
          </cell>
          <cell r="I26">
            <v>1</v>
          </cell>
          <cell r="J26">
            <v>1.7000000000000001E-2</v>
          </cell>
          <cell r="L26">
            <v>223.6</v>
          </cell>
          <cell r="M26">
            <v>0.34000000000000341</v>
          </cell>
          <cell r="O26">
            <v>16.8</v>
          </cell>
          <cell r="Q26">
            <v>237.88</v>
          </cell>
        </row>
        <row r="27">
          <cell r="B27">
            <v>117</v>
          </cell>
          <cell r="C27" t="str">
            <v>LTW-PLASTIC  SCOOTER</v>
          </cell>
          <cell r="D27" t="str">
            <v>SCM 415 H</v>
          </cell>
          <cell r="E27" t="str">
            <v>12.4*9.0</v>
          </cell>
          <cell r="F27">
            <v>1.7000000000000001E-2</v>
          </cell>
          <cell r="H27">
            <v>223.94</v>
          </cell>
          <cell r="I27">
            <v>1</v>
          </cell>
          <cell r="J27">
            <v>1.7000000000000001E-2</v>
          </cell>
          <cell r="L27">
            <v>223.6</v>
          </cell>
          <cell r="M27">
            <v>0.34000000000000341</v>
          </cell>
          <cell r="O27">
            <v>16.8</v>
          </cell>
          <cell r="Q27">
            <v>237.88</v>
          </cell>
        </row>
        <row r="28">
          <cell r="B28">
            <v>119</v>
          </cell>
          <cell r="C28" t="str">
            <v>VESPA 150 NV OLD</v>
          </cell>
          <cell r="D28" t="str">
            <v>SCM 415 H</v>
          </cell>
          <cell r="E28" t="str">
            <v>15.4*10.0</v>
          </cell>
          <cell r="F28">
            <v>4.4999999999999998E-2</v>
          </cell>
          <cell r="H28">
            <v>171.31</v>
          </cell>
          <cell r="I28">
            <v>1</v>
          </cell>
          <cell r="J28">
            <v>4.4999999999999998E-2</v>
          </cell>
          <cell r="L28">
            <v>187.81</v>
          </cell>
          <cell r="M28">
            <v>-16.5</v>
          </cell>
          <cell r="O28">
            <v>44.8</v>
          </cell>
          <cell r="Q28">
            <v>174.28</v>
          </cell>
        </row>
        <row r="29">
          <cell r="B29">
            <v>120</v>
          </cell>
          <cell r="C29" t="str">
            <v>HERO PUCH 65 CC</v>
          </cell>
          <cell r="D29" t="str">
            <v xml:space="preserve">SCM-415H </v>
          </cell>
          <cell r="E29" t="str">
            <v>12.4*8.0</v>
          </cell>
          <cell r="F29">
            <v>2.1000000000000001E-2</v>
          </cell>
          <cell r="H29">
            <v>222.22</v>
          </cell>
        </row>
        <row r="30">
          <cell r="B30">
            <v>120</v>
          </cell>
          <cell r="C30" t="str">
            <v>HERO PUCH 65 CC</v>
          </cell>
          <cell r="D30" t="str">
            <v>SCM 415 H</v>
          </cell>
          <cell r="E30" t="str">
            <v>12.4*8.0</v>
          </cell>
          <cell r="F30">
            <v>2.1000000000000001E-2</v>
          </cell>
          <cell r="H30">
            <v>222.22</v>
          </cell>
        </row>
        <row r="31">
          <cell r="B31">
            <v>124</v>
          </cell>
          <cell r="C31" t="str">
            <v>JAWA 70 DIA</v>
          </cell>
          <cell r="D31" t="str">
            <v>17 CR 3</v>
          </cell>
          <cell r="E31">
            <v>18.5</v>
          </cell>
          <cell r="F31">
            <v>0.14000000000000001</v>
          </cell>
          <cell r="H31">
            <v>62</v>
          </cell>
          <cell r="I31">
            <v>2</v>
          </cell>
          <cell r="J31">
            <v>0.14000000000000001</v>
          </cell>
          <cell r="M31">
            <v>62</v>
          </cell>
          <cell r="O31">
            <v>140.30000000000001</v>
          </cell>
          <cell r="Q31">
            <v>36.722999999999999</v>
          </cell>
        </row>
        <row r="32">
          <cell r="B32">
            <v>127</v>
          </cell>
          <cell r="C32" t="str">
            <v>VESPA 150-NV/4S-5 PORT</v>
          </cell>
          <cell r="D32" t="str">
            <v>SCM 415 H</v>
          </cell>
          <cell r="E32" t="str">
            <v>15.4*10.0</v>
          </cell>
          <cell r="F32">
            <v>4.4999999999999998E-2</v>
          </cell>
          <cell r="H32">
            <v>171.31</v>
          </cell>
          <cell r="I32">
            <v>1</v>
          </cell>
          <cell r="J32">
            <v>4.4999999999999998E-2</v>
          </cell>
          <cell r="L32">
            <v>187.81</v>
          </cell>
          <cell r="M32">
            <v>-16.5</v>
          </cell>
          <cell r="O32">
            <v>44.8</v>
          </cell>
          <cell r="Q32">
            <v>174.28</v>
          </cell>
        </row>
        <row r="33">
          <cell r="B33">
            <v>128</v>
          </cell>
          <cell r="C33" t="str">
            <v>VESPA  150 NV MOD.</v>
          </cell>
          <cell r="D33" t="str">
            <v>SCM 415 H</v>
          </cell>
          <cell r="E33" t="str">
            <v>15.4*10.0</v>
          </cell>
          <cell r="F33">
            <v>4.4999999999999998E-2</v>
          </cell>
          <cell r="H33">
            <v>171.31</v>
          </cell>
          <cell r="I33">
            <v>1</v>
          </cell>
          <cell r="J33">
            <v>4.4999999999999998E-2</v>
          </cell>
          <cell r="L33">
            <v>187.81</v>
          </cell>
          <cell r="M33">
            <v>-16.5</v>
          </cell>
          <cell r="O33">
            <v>44.8</v>
          </cell>
          <cell r="Q33">
            <v>174.28</v>
          </cell>
        </row>
        <row r="34">
          <cell r="B34">
            <v>129</v>
          </cell>
          <cell r="C34" t="str">
            <v>BAJAJ M 80 (47.00 DIA)OLD</v>
          </cell>
          <cell r="D34" t="str">
            <v>SCM 415 H</v>
          </cell>
          <cell r="E34" t="str">
            <v>12.4*8.0</v>
          </cell>
          <cell r="F34">
            <v>2.4E-2</v>
          </cell>
          <cell r="H34">
            <v>222.22</v>
          </cell>
          <cell r="I34">
            <v>1</v>
          </cell>
          <cell r="J34">
            <v>2.4E-2</v>
          </cell>
          <cell r="L34">
            <v>221.61</v>
          </cell>
          <cell r="M34">
            <v>0.60999999999998522</v>
          </cell>
          <cell r="O34">
            <v>24.3</v>
          </cell>
          <cell r="Q34">
            <v>222.21</v>
          </cell>
        </row>
        <row r="35">
          <cell r="B35">
            <v>132</v>
          </cell>
          <cell r="C35" t="str">
            <v>BAJAJ M 74 MODI</v>
          </cell>
          <cell r="D35" t="str">
            <v>SCM 415 H</v>
          </cell>
          <cell r="E35" t="str">
            <v>12.4*8.0</v>
          </cell>
          <cell r="F35">
            <v>2.4E-2</v>
          </cell>
          <cell r="H35">
            <v>222.22</v>
          </cell>
          <cell r="I35">
            <v>1</v>
          </cell>
          <cell r="J35">
            <v>2.4E-2</v>
          </cell>
          <cell r="L35">
            <v>221.61</v>
          </cell>
          <cell r="M35">
            <v>0.60999999999998522</v>
          </cell>
          <cell r="O35">
            <v>24.3</v>
          </cell>
          <cell r="Q35">
            <v>235.13</v>
          </cell>
        </row>
        <row r="36">
          <cell r="B36">
            <v>133</v>
          </cell>
          <cell r="C36" t="str">
            <v>M-50 / SUNNY</v>
          </cell>
          <cell r="D36" t="str">
            <v>SCM 415 H</v>
          </cell>
          <cell r="E36" t="str">
            <v>12.4*9.0</v>
          </cell>
          <cell r="F36">
            <v>1.7000000000000001E-2</v>
          </cell>
          <cell r="H36">
            <v>223.94</v>
          </cell>
          <cell r="I36">
            <v>1</v>
          </cell>
          <cell r="J36">
            <v>1.7000000000000001E-2</v>
          </cell>
          <cell r="L36">
            <v>223.6</v>
          </cell>
          <cell r="M36">
            <v>0.34000000000000341</v>
          </cell>
          <cell r="O36">
            <v>16.8</v>
          </cell>
          <cell r="Q36">
            <v>237.88</v>
          </cell>
        </row>
        <row r="37">
          <cell r="B37">
            <v>134</v>
          </cell>
          <cell r="C37" t="str">
            <v>BAJA SUNNY MODIFIED</v>
          </cell>
          <cell r="D37" t="str">
            <v>SCM 415 H</v>
          </cell>
          <cell r="E37" t="str">
            <v>12.4*9.0</v>
          </cell>
          <cell r="F37">
            <v>1.7000000000000001E-2</v>
          </cell>
          <cell r="H37">
            <v>223.94</v>
          </cell>
          <cell r="I37">
            <v>1</v>
          </cell>
          <cell r="J37">
            <v>1.7000000000000001E-2</v>
          </cell>
          <cell r="L37">
            <v>223.6</v>
          </cell>
          <cell r="M37">
            <v>0.34000000000000341</v>
          </cell>
          <cell r="O37">
            <v>16.8</v>
          </cell>
          <cell r="Q37">
            <v>237.88</v>
          </cell>
        </row>
        <row r="38">
          <cell r="B38">
            <v>135</v>
          </cell>
          <cell r="C38" t="str">
            <v>AX 100</v>
          </cell>
          <cell r="D38" t="str">
            <v>SCM 415 H</v>
          </cell>
          <cell r="E38" t="str">
            <v>14.4*10.1</v>
          </cell>
          <cell r="F38">
            <v>0.03</v>
          </cell>
          <cell r="H38">
            <v>188.39</v>
          </cell>
          <cell r="I38">
            <v>1</v>
          </cell>
          <cell r="J38">
            <v>0.03</v>
          </cell>
          <cell r="M38">
            <v>188.39</v>
          </cell>
          <cell r="O38">
            <v>29.9</v>
          </cell>
          <cell r="Q38">
            <v>184.05</v>
          </cell>
        </row>
        <row r="39">
          <cell r="B39">
            <v>137</v>
          </cell>
          <cell r="C39" t="str">
            <v>RX 100</v>
          </cell>
          <cell r="D39" t="str">
            <v>SCM 415 H</v>
          </cell>
          <cell r="E39" t="str">
            <v>14.4*9.0</v>
          </cell>
          <cell r="F39">
            <v>3.5000000000000003E-2</v>
          </cell>
          <cell r="H39">
            <v>213.22</v>
          </cell>
          <cell r="I39">
            <v>1</v>
          </cell>
          <cell r="J39">
            <v>3.5999999999999997E-2</v>
          </cell>
          <cell r="L39">
            <v>210.89</v>
          </cell>
          <cell r="M39">
            <v>2.3300000000000125</v>
          </cell>
          <cell r="O39">
            <v>35.4</v>
          </cell>
          <cell r="Q39">
            <v>205.48</v>
          </cell>
        </row>
        <row r="40">
          <cell r="B40">
            <v>138</v>
          </cell>
          <cell r="C40" t="str">
            <v>HERO HONDA</v>
          </cell>
          <cell r="D40" t="str">
            <v>SCM 415 H</v>
          </cell>
          <cell r="E40" t="str">
            <v>13.4*9.2</v>
          </cell>
          <cell r="F40">
            <v>2.5000000000000001E-2</v>
          </cell>
          <cell r="H40">
            <v>193.17</v>
          </cell>
          <cell r="I40">
            <v>1</v>
          </cell>
          <cell r="J40">
            <v>2.5000000000000001E-2</v>
          </cell>
          <cell r="L40">
            <v>193.16</v>
          </cell>
          <cell r="M40">
            <v>9.9999999999909051E-3</v>
          </cell>
          <cell r="O40">
            <v>25.2</v>
          </cell>
          <cell r="Q40">
            <v>193.17</v>
          </cell>
        </row>
        <row r="41">
          <cell r="B41">
            <v>139</v>
          </cell>
          <cell r="C41" t="str">
            <v>KB 100</v>
          </cell>
          <cell r="D41" t="str">
            <v>SCM 415 H</v>
          </cell>
          <cell r="E41" t="str">
            <v>14.4*8.0</v>
          </cell>
          <cell r="F41">
            <v>3.7999999999999999E-2</v>
          </cell>
          <cell r="H41">
            <v>174.71</v>
          </cell>
          <cell r="I41">
            <v>1</v>
          </cell>
          <cell r="J41">
            <v>3.7999999999999999E-2</v>
          </cell>
          <cell r="L41">
            <v>174.7</v>
          </cell>
          <cell r="M41">
            <v>1.0000000000019327E-2</v>
          </cell>
          <cell r="O41">
            <v>38.299999999999997</v>
          </cell>
          <cell r="Q41">
            <v>174.71</v>
          </cell>
        </row>
        <row r="42">
          <cell r="B42">
            <v>141</v>
          </cell>
          <cell r="C42" t="str">
            <v>VIJAY 57 DIA</v>
          </cell>
          <cell r="D42" t="str">
            <v>SCM 415 H</v>
          </cell>
          <cell r="E42" t="str">
            <v>16.4*11.0</v>
          </cell>
          <cell r="F42">
            <v>4.9000000000000002E-2</v>
          </cell>
          <cell r="H42">
            <v>171.15</v>
          </cell>
          <cell r="I42">
            <v>1</v>
          </cell>
          <cell r="J42">
            <v>4.9000000000000002E-2</v>
          </cell>
          <cell r="L42">
            <v>171.232</v>
          </cell>
          <cell r="M42">
            <v>-8.1999999999993634E-2</v>
          </cell>
          <cell r="O42">
            <v>48.8</v>
          </cell>
          <cell r="Q42">
            <v>179.49</v>
          </cell>
        </row>
        <row r="43">
          <cell r="B43">
            <v>142</v>
          </cell>
          <cell r="C43" t="str">
            <v>VIKRAM</v>
          </cell>
          <cell r="D43" t="str">
            <v>SCM 415 H</v>
          </cell>
          <cell r="E43" t="str">
            <v>16.4*10.0</v>
          </cell>
          <cell r="F43">
            <v>6.6000000000000003E-2</v>
          </cell>
          <cell r="H43">
            <v>196.45</v>
          </cell>
          <cell r="I43">
            <v>1</v>
          </cell>
          <cell r="J43">
            <v>6.6000000000000003E-2</v>
          </cell>
          <cell r="L43">
            <v>188.4</v>
          </cell>
          <cell r="M43">
            <v>8.0499999999999829</v>
          </cell>
          <cell r="O43">
            <v>66.099999999999994</v>
          </cell>
          <cell r="Q43">
            <v>185.41</v>
          </cell>
        </row>
        <row r="44">
          <cell r="B44">
            <v>145</v>
          </cell>
          <cell r="C44" t="str">
            <v>SPIRIT 60 CC</v>
          </cell>
          <cell r="D44" t="str">
            <v>SCM 415 H</v>
          </cell>
          <cell r="E44" t="str">
            <v>12.4*9.0</v>
          </cell>
          <cell r="F44">
            <v>1.7000000000000001E-2</v>
          </cell>
          <cell r="H44">
            <v>223.94</v>
          </cell>
          <cell r="I44">
            <v>1</v>
          </cell>
          <cell r="J44">
            <v>1.7000000000000001E-2</v>
          </cell>
          <cell r="L44">
            <v>223.6</v>
          </cell>
          <cell r="M44">
            <v>0.34000000000000341</v>
          </cell>
          <cell r="O44">
            <v>16.8</v>
          </cell>
          <cell r="Q44">
            <v>237.88</v>
          </cell>
        </row>
        <row r="45">
          <cell r="B45">
            <v>146</v>
          </cell>
          <cell r="C45" t="str">
            <v>LML-ALTINO</v>
          </cell>
          <cell r="D45" t="str">
            <v>SCM 415 H</v>
          </cell>
          <cell r="E45" t="str">
            <v>15.4*10.6</v>
          </cell>
          <cell r="F45">
            <v>3.5000000000000003E-2</v>
          </cell>
          <cell r="H45">
            <v>171.31</v>
          </cell>
          <cell r="I45">
            <v>1</v>
          </cell>
          <cell r="J45">
            <v>0.04</v>
          </cell>
          <cell r="L45">
            <v>187.81</v>
          </cell>
          <cell r="M45">
            <v>-16.5</v>
          </cell>
          <cell r="O45">
            <v>35.1</v>
          </cell>
          <cell r="Q45">
            <v>174.28</v>
          </cell>
        </row>
        <row r="46">
          <cell r="B46">
            <v>149</v>
          </cell>
          <cell r="C46" t="str">
            <v>BAJAJ CLASSIC 4S</v>
          </cell>
          <cell r="D46" t="str">
            <v>SCM 415 H</v>
          </cell>
          <cell r="E46" t="str">
            <v>17.4*12</v>
          </cell>
          <cell r="F46">
            <v>4.5999999999999999E-2</v>
          </cell>
          <cell r="H46">
            <v>184.77</v>
          </cell>
          <cell r="I46">
            <v>1</v>
          </cell>
          <cell r="J46">
            <v>4.5999999999999999E-2</v>
          </cell>
          <cell r="L46">
            <v>194.61</v>
          </cell>
          <cell r="M46">
            <v>-9.8400000000000034</v>
          </cell>
          <cell r="O46">
            <v>46.5</v>
          </cell>
          <cell r="Q46">
            <v>195.07</v>
          </cell>
        </row>
        <row r="47">
          <cell r="B47">
            <v>150</v>
          </cell>
          <cell r="C47" t="str">
            <v>BAJAJ  SUPER FE(125 CC) O/S</v>
          </cell>
          <cell r="D47" t="str">
            <v>SCM 415 H</v>
          </cell>
          <cell r="E47" t="str">
            <v>15.4*10.0</v>
          </cell>
          <cell r="F47">
            <v>4.1000000000000002E-2</v>
          </cell>
          <cell r="H47">
            <v>171.31</v>
          </cell>
          <cell r="I47">
            <v>1</v>
          </cell>
          <cell r="J47">
            <v>4.2000000000000003E-2</v>
          </cell>
          <cell r="L47">
            <v>187.81</v>
          </cell>
          <cell r="M47">
            <v>-16.5</v>
          </cell>
          <cell r="O47">
            <v>41.4</v>
          </cell>
          <cell r="Q47">
            <v>167.98</v>
          </cell>
        </row>
        <row r="48">
          <cell r="B48">
            <v>152</v>
          </cell>
          <cell r="C48" t="str">
            <v>KB 125</v>
          </cell>
          <cell r="D48" t="str">
            <v>SCM 415 H</v>
          </cell>
          <cell r="E48" t="str">
            <v>15.4*10.0</v>
          </cell>
          <cell r="F48">
            <v>0.04</v>
          </cell>
          <cell r="H48">
            <v>171.31</v>
          </cell>
          <cell r="I48">
            <v>1</v>
          </cell>
          <cell r="J48">
            <v>0.04</v>
          </cell>
          <cell r="L48">
            <v>187.81</v>
          </cell>
          <cell r="M48">
            <v>-16.5</v>
          </cell>
          <cell r="O48">
            <v>40.200000000000003</v>
          </cell>
          <cell r="Q48">
            <v>174.28</v>
          </cell>
        </row>
        <row r="49">
          <cell r="B49">
            <v>154</v>
          </cell>
          <cell r="C49" t="str">
            <v>BAJAJ SUNNY ZIP-60 CC</v>
          </cell>
          <cell r="D49" t="str">
            <v>SCM 415 H</v>
          </cell>
          <cell r="E49" t="str">
            <v>12.4*9.0</v>
          </cell>
          <cell r="F49">
            <v>1.7000000000000001E-2</v>
          </cell>
          <cell r="H49">
            <v>223.94</v>
          </cell>
          <cell r="I49">
            <v>1</v>
          </cell>
          <cell r="J49">
            <v>1.7000000000000001E-2</v>
          </cell>
          <cell r="L49">
            <v>223.6</v>
          </cell>
          <cell r="M49">
            <v>0.34000000000000341</v>
          </cell>
          <cell r="O49">
            <v>16.8</v>
          </cell>
          <cell r="Q49">
            <v>228.01</v>
          </cell>
        </row>
        <row r="50">
          <cell r="B50">
            <v>157</v>
          </cell>
          <cell r="C50" t="str">
            <v>TVS 40</v>
          </cell>
          <cell r="D50" t="str">
            <v>SCM 415 H</v>
          </cell>
          <cell r="E50" t="str">
            <v>12.4*8.0</v>
          </cell>
          <cell r="F50">
            <v>2.1000000000000001E-2</v>
          </cell>
          <cell r="H50">
            <v>222.22</v>
          </cell>
          <cell r="I50">
            <v>1</v>
          </cell>
          <cell r="J50">
            <v>2.1000000000000001E-2</v>
          </cell>
          <cell r="L50">
            <v>221.61</v>
          </cell>
          <cell r="M50">
            <v>0.60999999999998522</v>
          </cell>
          <cell r="O50">
            <v>20.7</v>
          </cell>
          <cell r="Q50">
            <v>222.21</v>
          </cell>
        </row>
        <row r="51">
          <cell r="B51">
            <v>158</v>
          </cell>
          <cell r="C51" t="str">
            <v>TVS 50 CHAMP</v>
          </cell>
          <cell r="D51" t="str">
            <v>SCM 415 H</v>
          </cell>
          <cell r="E51" t="str">
            <v>12.4*8.0</v>
          </cell>
          <cell r="F51">
            <v>2.1000000000000001E-2</v>
          </cell>
          <cell r="H51">
            <v>222.22</v>
          </cell>
          <cell r="I51">
            <v>1</v>
          </cell>
          <cell r="J51">
            <v>2.1000000000000001E-2</v>
          </cell>
          <cell r="L51">
            <v>221.61</v>
          </cell>
          <cell r="M51">
            <v>0.60999999999998522</v>
          </cell>
          <cell r="O51">
            <v>20.7</v>
          </cell>
          <cell r="Q51">
            <v>235.13</v>
          </cell>
        </row>
        <row r="52">
          <cell r="B52">
            <v>159</v>
          </cell>
          <cell r="C52" t="str">
            <v>TVS-39 DIA</v>
          </cell>
          <cell r="D52" t="str">
            <v>SCM 415 H</v>
          </cell>
          <cell r="E52" t="str">
            <v>12.4*8.0</v>
          </cell>
          <cell r="F52">
            <v>2.0199999999999999E-2</v>
          </cell>
          <cell r="H52">
            <v>222.22</v>
          </cell>
        </row>
        <row r="53">
          <cell r="B53">
            <v>161</v>
          </cell>
          <cell r="C53" t="str">
            <v>YAMAHA RXG/RXZ</v>
          </cell>
          <cell r="D53" t="str">
            <v>SCM 415 H</v>
          </cell>
          <cell r="E53" t="str">
            <v>16.4*12.0</v>
          </cell>
          <cell r="F53">
            <v>0.04</v>
          </cell>
          <cell r="H53">
            <v>201.42</v>
          </cell>
          <cell r="I53">
            <v>1</v>
          </cell>
          <cell r="J53">
            <v>4.1000000000000002E-2</v>
          </cell>
          <cell r="M53">
            <v>201.42</v>
          </cell>
          <cell r="O53">
            <v>39.700000000000003</v>
          </cell>
          <cell r="Q53">
            <v>198.62</v>
          </cell>
        </row>
        <row r="54">
          <cell r="B54">
            <v>162</v>
          </cell>
          <cell r="C54" t="str">
            <v>SHOGUN</v>
          </cell>
          <cell r="D54" t="str">
            <v>SCM 415 H</v>
          </cell>
          <cell r="E54" t="str">
            <v>14.4X10.0</v>
          </cell>
          <cell r="F54">
            <v>4.1000000000000002E-2</v>
          </cell>
          <cell r="H54">
            <v>188.39</v>
          </cell>
        </row>
        <row r="55">
          <cell r="B55">
            <v>164</v>
          </cell>
          <cell r="C55" t="str">
            <v>AVANTI MOPED</v>
          </cell>
          <cell r="D55" t="str">
            <v>SCM 415 H</v>
          </cell>
          <cell r="E55" t="str">
            <v>12.4*8.0</v>
          </cell>
          <cell r="F55">
            <v>2.1000000000000001E-2</v>
          </cell>
          <cell r="H55">
            <v>222.22</v>
          </cell>
          <cell r="I55">
            <v>1</v>
          </cell>
          <cell r="J55">
            <v>2.1000000000000001E-2</v>
          </cell>
          <cell r="L55">
            <v>221.61</v>
          </cell>
          <cell r="M55">
            <v>0.60999999999998522</v>
          </cell>
          <cell r="O55">
            <v>20.5</v>
          </cell>
          <cell r="Q55">
            <v>235.13</v>
          </cell>
        </row>
        <row r="56">
          <cell r="B56">
            <v>166</v>
          </cell>
          <cell r="C56" t="str">
            <v>VIH MOPED</v>
          </cell>
          <cell r="D56" t="str">
            <v>SCM 415 H</v>
          </cell>
          <cell r="E56" t="str">
            <v>12.4*8.0</v>
          </cell>
          <cell r="F56">
            <v>2.1399999999999999E-2</v>
          </cell>
          <cell r="H56">
            <v>222.22</v>
          </cell>
        </row>
        <row r="57">
          <cell r="B57">
            <v>167</v>
          </cell>
          <cell r="C57" t="str">
            <v>BAJAJ SUPER FE (125 CC ) MODI</v>
          </cell>
          <cell r="D57" t="str">
            <v>SCM 415 H</v>
          </cell>
          <cell r="E57" t="str">
            <v>16.4*11.0</v>
          </cell>
          <cell r="F57">
            <v>4.4999999999999998E-2</v>
          </cell>
          <cell r="H57">
            <v>171.15</v>
          </cell>
          <cell r="I57">
            <v>1</v>
          </cell>
          <cell r="J57">
            <v>4.2000000000000003E-2</v>
          </cell>
          <cell r="L57">
            <v>171.23</v>
          </cell>
          <cell r="M57">
            <v>-7.9999999999984084E-2</v>
          </cell>
          <cell r="O57">
            <v>44.7</v>
          </cell>
          <cell r="Q57">
            <v>171.09</v>
          </cell>
        </row>
        <row r="58">
          <cell r="B58">
            <v>172</v>
          </cell>
          <cell r="C58" t="str">
            <v>KINITIC V-3</v>
          </cell>
          <cell r="D58" t="str">
            <v>SCM 415 H</v>
          </cell>
          <cell r="E58" t="str">
            <v>12.4*8.0</v>
          </cell>
          <cell r="F58">
            <v>2.4E-2</v>
          </cell>
          <cell r="H58">
            <v>222.22</v>
          </cell>
        </row>
        <row r="59">
          <cell r="B59">
            <v>172</v>
          </cell>
          <cell r="C59" t="str">
            <v>KEL V-3</v>
          </cell>
          <cell r="D59" t="str">
            <v>SCM 415 H</v>
          </cell>
          <cell r="E59" t="str">
            <v>12.4*8.0</v>
          </cell>
          <cell r="F59">
            <v>0.02</v>
          </cell>
          <cell r="H59">
            <v>222.22</v>
          </cell>
        </row>
        <row r="60">
          <cell r="B60">
            <v>175</v>
          </cell>
          <cell r="C60" t="str">
            <v>HERCHEE PRIDE</v>
          </cell>
          <cell r="D60" t="str">
            <v>SCM 415 H</v>
          </cell>
          <cell r="E60" t="str">
            <v>12.4*8.0</v>
          </cell>
          <cell r="F60">
            <v>2.4299999999999999E-2</v>
          </cell>
          <cell r="H60">
            <v>222.22</v>
          </cell>
        </row>
        <row r="61">
          <cell r="B61">
            <v>177</v>
          </cell>
          <cell r="C61" t="str">
            <v>PRIDE</v>
          </cell>
          <cell r="D61" t="str">
            <v>SCM 415 H</v>
          </cell>
          <cell r="E61" t="str">
            <v>12.4*8.0</v>
          </cell>
          <cell r="F61">
            <v>0.02</v>
          </cell>
          <cell r="H61">
            <v>222.22</v>
          </cell>
        </row>
        <row r="62">
          <cell r="B62">
            <v>177</v>
          </cell>
          <cell r="C62" t="str">
            <v>PRIDE V-30</v>
          </cell>
          <cell r="D62" t="str">
            <v>SCM 415 H</v>
          </cell>
          <cell r="E62" t="str">
            <v>12.4*8.0</v>
          </cell>
          <cell r="F62">
            <v>3.4000000000000002E-2</v>
          </cell>
          <cell r="H62">
            <v>222.22</v>
          </cell>
        </row>
        <row r="63">
          <cell r="B63">
            <v>182</v>
          </cell>
          <cell r="C63" t="str">
            <v>KEL-4S</v>
          </cell>
          <cell r="D63" t="str">
            <v xml:space="preserve">SCM-415H </v>
          </cell>
          <cell r="E63" t="str">
            <v>13.4*9.2</v>
          </cell>
          <cell r="F63">
            <v>2.5000000000000001E-2</v>
          </cell>
          <cell r="H63">
            <v>193.17</v>
          </cell>
        </row>
        <row r="64">
          <cell r="B64">
            <v>182</v>
          </cell>
          <cell r="C64" t="str">
            <v>KEL 4 STORKE</v>
          </cell>
          <cell r="D64" t="str">
            <v>SCM 415 H</v>
          </cell>
          <cell r="E64" t="str">
            <v>13.4*9.2</v>
          </cell>
          <cell r="F64">
            <v>2.5000000000000001E-2</v>
          </cell>
          <cell r="H64">
            <v>193.17</v>
          </cell>
        </row>
        <row r="65">
          <cell r="B65">
            <v>185</v>
          </cell>
          <cell r="C65" t="str">
            <v>HERO PUCH 50 CC</v>
          </cell>
          <cell r="D65" t="str">
            <v>SCM 415 H</v>
          </cell>
          <cell r="E65" t="str">
            <v>12.4*8.0</v>
          </cell>
          <cell r="F65">
            <v>0.02</v>
          </cell>
          <cell r="H65">
            <v>222.22</v>
          </cell>
          <cell r="I65">
            <v>1</v>
          </cell>
          <cell r="J65">
            <v>0.02</v>
          </cell>
          <cell r="L65">
            <v>221.61</v>
          </cell>
          <cell r="M65">
            <v>0.60999999999998522</v>
          </cell>
          <cell r="O65">
            <v>19.600000000000001</v>
          </cell>
          <cell r="Q65">
            <v>235.13</v>
          </cell>
        </row>
        <row r="66">
          <cell r="B66">
            <v>187</v>
          </cell>
          <cell r="C66" t="str">
            <v>M-74-E2000</v>
          </cell>
          <cell r="D66" t="str">
            <v>SCM 415 H</v>
          </cell>
          <cell r="E66" t="str">
            <v>12.4*8.0</v>
          </cell>
          <cell r="F66">
            <v>2.4E-2</v>
          </cell>
          <cell r="H66">
            <v>222.22</v>
          </cell>
          <cell r="I66">
            <v>1</v>
          </cell>
          <cell r="J66">
            <v>2.4E-2</v>
          </cell>
          <cell r="L66">
            <v>221.61</v>
          </cell>
          <cell r="M66">
            <v>0.60999999999998522</v>
          </cell>
          <cell r="O66">
            <v>24.3</v>
          </cell>
          <cell r="Q66">
            <v>235.13</v>
          </cell>
        </row>
        <row r="67">
          <cell r="B67">
            <v>188</v>
          </cell>
          <cell r="C67" t="str">
            <v>BAJAJ 3 WH-4S</v>
          </cell>
          <cell r="D67" t="str">
            <v>SCM 415 H</v>
          </cell>
          <cell r="E67" t="str">
            <v>17.4*12.0</v>
          </cell>
          <cell r="F67">
            <v>4.7E-2</v>
          </cell>
          <cell r="H67">
            <v>184.77</v>
          </cell>
          <cell r="I67">
            <v>1</v>
          </cell>
          <cell r="J67">
            <v>4.7E-2</v>
          </cell>
          <cell r="L67">
            <v>185.6</v>
          </cell>
          <cell r="M67">
            <v>-0.82999999999998408</v>
          </cell>
          <cell r="O67">
            <v>46.5</v>
          </cell>
          <cell r="Q67">
            <v>195.07</v>
          </cell>
        </row>
        <row r="68">
          <cell r="B68">
            <v>189</v>
          </cell>
          <cell r="C68" t="str">
            <v xml:space="preserve">LEGEND  2W-4S </v>
          </cell>
          <cell r="D68" t="str">
            <v>SCM 415 H</v>
          </cell>
          <cell r="E68" t="str">
            <v>17.4*12.0</v>
          </cell>
          <cell r="F68">
            <v>4.7E-2</v>
          </cell>
          <cell r="H68">
            <v>184.77</v>
          </cell>
          <cell r="I68">
            <v>1</v>
          </cell>
          <cell r="J68">
            <v>4.7E-2</v>
          </cell>
          <cell r="L68">
            <v>185.6</v>
          </cell>
          <cell r="M68">
            <v>-0.82999999999998408</v>
          </cell>
          <cell r="O68">
            <v>46.5</v>
          </cell>
          <cell r="Q68">
            <v>184.77</v>
          </cell>
        </row>
        <row r="69">
          <cell r="B69">
            <v>196</v>
          </cell>
          <cell r="C69" t="str">
            <v>RAJDOOT T7</v>
          </cell>
          <cell r="D69" t="str">
            <v>SCM 415 H</v>
          </cell>
          <cell r="E69" t="str">
            <v>15.4*10.0</v>
          </cell>
          <cell r="F69">
            <v>4.8000000000000001E-2</v>
          </cell>
          <cell r="H69">
            <v>171.31</v>
          </cell>
          <cell r="I69">
            <v>1</v>
          </cell>
          <cell r="J69">
            <v>4.8000000000000001E-2</v>
          </cell>
          <cell r="L69">
            <v>187.81</v>
          </cell>
          <cell r="M69">
            <v>-16.5</v>
          </cell>
          <cell r="O69">
            <v>47.8</v>
          </cell>
          <cell r="Q69">
            <v>174.28</v>
          </cell>
        </row>
        <row r="70">
          <cell r="B70">
            <v>197</v>
          </cell>
          <cell r="C70" t="str">
            <v>SUNNY AC 9A T7</v>
          </cell>
          <cell r="D70" t="str">
            <v>SCM 415 H</v>
          </cell>
          <cell r="E70" t="str">
            <v>12.4*9.0</v>
          </cell>
          <cell r="F70">
            <v>1.7000000000000001E-2</v>
          </cell>
          <cell r="H70">
            <v>223.94</v>
          </cell>
          <cell r="I70">
            <v>1</v>
          </cell>
          <cell r="J70">
            <v>1.7000000000000001E-2</v>
          </cell>
          <cell r="L70">
            <v>223.6</v>
          </cell>
          <cell r="M70">
            <v>0.34000000000000341</v>
          </cell>
          <cell r="O70">
            <v>16.8</v>
          </cell>
          <cell r="Q70">
            <v>237.88</v>
          </cell>
        </row>
        <row r="71">
          <cell r="B71">
            <v>198</v>
          </cell>
          <cell r="C71" t="str">
            <v>PK-125 CC/PK75 CC</v>
          </cell>
          <cell r="D71" t="str">
            <v>SCM 415 H</v>
          </cell>
          <cell r="E71" t="str">
            <v>15.4*10.0</v>
          </cell>
          <cell r="F71">
            <v>3.6999999999999998E-2</v>
          </cell>
          <cell r="H71">
            <v>171.31</v>
          </cell>
          <cell r="I71">
            <v>1</v>
          </cell>
          <cell r="J71">
            <v>3.7999999999999999E-2</v>
          </cell>
          <cell r="L71">
            <v>187.81</v>
          </cell>
          <cell r="M71">
            <v>-16.5</v>
          </cell>
          <cell r="O71">
            <v>36.799999999999997</v>
          </cell>
          <cell r="Q71">
            <v>174.28</v>
          </cell>
        </row>
        <row r="72">
          <cell r="B72">
            <v>199</v>
          </cell>
          <cell r="C72" t="str">
            <v>YBX-4S</v>
          </cell>
          <cell r="D72" t="str">
            <v>SCM 415 H</v>
          </cell>
          <cell r="E72" t="str">
            <v>13.4*9.2</v>
          </cell>
          <cell r="F72">
            <v>2.4E-2</v>
          </cell>
          <cell r="H72">
            <v>193.17</v>
          </cell>
          <cell r="I72">
            <v>1</v>
          </cell>
          <cell r="J72">
            <v>2.4E-2</v>
          </cell>
          <cell r="M72">
            <v>193.17</v>
          </cell>
          <cell r="O72">
            <v>24</v>
          </cell>
          <cell r="Q72">
            <v>229.21</v>
          </cell>
        </row>
        <row r="73">
          <cell r="B73">
            <v>201</v>
          </cell>
          <cell r="C73" t="str">
            <v>KIRLOSKAR 80 DIA</v>
          </cell>
          <cell r="D73" t="str">
            <v>17 CR3</v>
          </cell>
          <cell r="E73">
            <v>30.5</v>
          </cell>
          <cell r="F73">
            <v>0.44400000000000001</v>
          </cell>
          <cell r="H73">
            <v>34.659999999999997</v>
          </cell>
        </row>
        <row r="74">
          <cell r="B74">
            <v>202</v>
          </cell>
          <cell r="C74" t="str">
            <v xml:space="preserve">KOEL 85 </v>
          </cell>
          <cell r="D74" t="str">
            <v>17 CR3</v>
          </cell>
          <cell r="E74">
            <v>30.5</v>
          </cell>
          <cell r="F74">
            <v>0.44400000000000001</v>
          </cell>
          <cell r="H74">
            <v>34.659999999999997</v>
          </cell>
          <cell r="I74">
            <v>2</v>
          </cell>
          <cell r="J74">
            <v>0.44400000000000001</v>
          </cell>
          <cell r="L74">
            <v>35.86</v>
          </cell>
          <cell r="M74">
            <v>-1.2000000000000028</v>
          </cell>
          <cell r="O74">
            <v>444.3</v>
          </cell>
          <cell r="Q74">
            <v>34.409999999999997</v>
          </cell>
        </row>
        <row r="75">
          <cell r="B75">
            <v>208</v>
          </cell>
          <cell r="C75" t="str">
            <v>KOEL 87.5  DIA</v>
          </cell>
          <cell r="D75" t="str">
            <v>17 CR3</v>
          </cell>
          <cell r="E75">
            <v>30.5</v>
          </cell>
          <cell r="F75">
            <v>0.44400000000000001</v>
          </cell>
          <cell r="H75">
            <v>34.659999999999997</v>
          </cell>
        </row>
        <row r="76">
          <cell r="B76">
            <v>209</v>
          </cell>
          <cell r="C76" t="str">
            <v>KOEL-RET 4</v>
          </cell>
          <cell r="D76" t="str">
            <v>17 CR 3</v>
          </cell>
          <cell r="E76">
            <v>30.5</v>
          </cell>
          <cell r="F76">
            <v>0.48299999999999998</v>
          </cell>
          <cell r="H76">
            <v>34.659999999999997</v>
          </cell>
        </row>
        <row r="77">
          <cell r="B77">
            <v>209</v>
          </cell>
          <cell r="C77" t="str">
            <v>KOEL RET-4</v>
          </cell>
          <cell r="D77" t="str">
            <v>17 CR3</v>
          </cell>
          <cell r="E77">
            <v>30.5</v>
          </cell>
          <cell r="F77">
            <v>0.48299999999999998</v>
          </cell>
          <cell r="H77">
            <v>34.659999999999997</v>
          </cell>
        </row>
        <row r="78">
          <cell r="B78">
            <v>221</v>
          </cell>
          <cell r="C78" t="str">
            <v>RUSTON YWA</v>
          </cell>
          <cell r="D78" t="str">
            <v>15 CR NI6</v>
          </cell>
          <cell r="E78">
            <v>38.6</v>
          </cell>
          <cell r="F78">
            <v>0.85599999999999998</v>
          </cell>
          <cell r="H78">
            <v>45.37</v>
          </cell>
        </row>
        <row r="79">
          <cell r="B79">
            <v>224</v>
          </cell>
          <cell r="C79" t="str">
            <v>RUSTON TD</v>
          </cell>
          <cell r="D79" t="str">
            <v>17 CR3</v>
          </cell>
          <cell r="E79">
            <v>45.5</v>
          </cell>
          <cell r="F79">
            <v>1.397</v>
          </cell>
          <cell r="H79">
            <v>35.090000000000003</v>
          </cell>
          <cell r="I79">
            <v>2</v>
          </cell>
          <cell r="J79">
            <v>1.397</v>
          </cell>
          <cell r="L79">
            <v>33.75</v>
          </cell>
          <cell r="M79">
            <v>1.3400000000000034</v>
          </cell>
          <cell r="O79">
            <v>1396.9</v>
          </cell>
          <cell r="Q79">
            <v>34.9</v>
          </cell>
        </row>
        <row r="80">
          <cell r="B80">
            <v>225</v>
          </cell>
          <cell r="C80" t="str">
            <v>RUSTON TBD</v>
          </cell>
          <cell r="D80" t="str">
            <v>17 CR3</v>
          </cell>
          <cell r="E80">
            <v>45.5</v>
          </cell>
          <cell r="F80">
            <v>1.397</v>
          </cell>
          <cell r="H80">
            <v>35.090000000000003</v>
          </cell>
          <cell r="I80">
            <v>2</v>
          </cell>
          <cell r="J80">
            <v>1.397</v>
          </cell>
          <cell r="L80">
            <v>33.75</v>
          </cell>
          <cell r="M80">
            <v>1.3400000000000034</v>
          </cell>
          <cell r="O80">
            <v>1396.9</v>
          </cell>
          <cell r="Q80">
            <v>35.677</v>
          </cell>
        </row>
        <row r="81">
          <cell r="B81">
            <v>226</v>
          </cell>
          <cell r="C81" t="str">
            <v>RUSTON MWM TBD-233</v>
          </cell>
          <cell r="D81" t="str">
            <v>17 CR3</v>
          </cell>
          <cell r="E81">
            <v>45.5</v>
          </cell>
          <cell r="F81">
            <v>1.397</v>
          </cell>
          <cell r="H81">
            <v>35.090000000000003</v>
          </cell>
          <cell r="I81">
            <v>2</v>
          </cell>
          <cell r="J81">
            <v>1.397</v>
          </cell>
          <cell r="L81">
            <v>33.75</v>
          </cell>
          <cell r="M81">
            <v>1.3400000000000034</v>
          </cell>
          <cell r="O81">
            <v>1396.9</v>
          </cell>
          <cell r="Q81">
            <v>35.677</v>
          </cell>
        </row>
        <row r="82">
          <cell r="B82">
            <v>236</v>
          </cell>
          <cell r="C82" t="str">
            <v>KOEL RB-01</v>
          </cell>
          <cell r="D82" t="str">
            <v>15 CR NI6</v>
          </cell>
          <cell r="E82">
            <v>40.25</v>
          </cell>
          <cell r="F82">
            <v>0.99299999999999999</v>
          </cell>
          <cell r="H82">
            <v>45.37</v>
          </cell>
        </row>
        <row r="83">
          <cell r="B83">
            <v>263</v>
          </cell>
          <cell r="C83" t="str">
            <v>BIRLA YAMAHA  76-R</v>
          </cell>
          <cell r="D83" t="str">
            <v>SCM 415 H</v>
          </cell>
          <cell r="E83" t="str">
            <v>14.4*9.0</v>
          </cell>
          <cell r="F83">
            <v>4.5999999999999999E-2</v>
          </cell>
          <cell r="H83">
            <v>213.22</v>
          </cell>
          <cell r="I83">
            <v>1</v>
          </cell>
          <cell r="J83">
            <v>4.5999999999999999E-2</v>
          </cell>
          <cell r="L83">
            <v>210.89</v>
          </cell>
          <cell r="M83">
            <v>2.3300000000000125</v>
          </cell>
          <cell r="O83">
            <v>45.6</v>
          </cell>
          <cell r="Q83">
            <v>195.98</v>
          </cell>
        </row>
        <row r="84">
          <cell r="B84">
            <v>264</v>
          </cell>
          <cell r="C84" t="str">
            <v>BIRLA YAMAHA 700K</v>
          </cell>
          <cell r="D84" t="str">
            <v>SCM 415 H</v>
          </cell>
          <cell r="E84" t="str">
            <v>12.4*9.0</v>
          </cell>
          <cell r="F84">
            <v>0.02</v>
          </cell>
          <cell r="H84">
            <v>223.94</v>
          </cell>
          <cell r="I84">
            <v>1</v>
          </cell>
          <cell r="J84">
            <v>0.02</v>
          </cell>
          <cell r="L84">
            <v>223.6</v>
          </cell>
          <cell r="M84">
            <v>0.34000000000000341</v>
          </cell>
          <cell r="O84">
            <v>19.100000000000001</v>
          </cell>
          <cell r="Q84">
            <v>237.88</v>
          </cell>
        </row>
        <row r="85">
          <cell r="B85">
            <v>270</v>
          </cell>
          <cell r="C85" t="str">
            <v>KOEL AV-33</v>
          </cell>
          <cell r="D85" t="str">
            <v>17 CR3</v>
          </cell>
          <cell r="E85">
            <v>24.5</v>
          </cell>
          <cell r="F85">
            <v>0.26100000000000001</v>
          </cell>
          <cell r="H85">
            <v>39.56</v>
          </cell>
        </row>
        <row r="86">
          <cell r="B86">
            <v>270</v>
          </cell>
          <cell r="C86" t="str">
            <v>KOEL AV-33</v>
          </cell>
          <cell r="D86" t="str">
            <v>17 CR 3</v>
          </cell>
          <cell r="E86">
            <v>24.5</v>
          </cell>
          <cell r="F86">
            <v>0.26100000000000001</v>
          </cell>
          <cell r="H86">
            <v>39.56</v>
          </cell>
          <cell r="Q86">
            <v>39.56</v>
          </cell>
        </row>
        <row r="87">
          <cell r="B87">
            <v>275</v>
          </cell>
          <cell r="C87" t="str">
            <v>INDUSTRIAL  114 DIA</v>
          </cell>
          <cell r="D87" t="str">
            <v>17 CR 3</v>
          </cell>
          <cell r="E87">
            <v>35.5</v>
          </cell>
          <cell r="F87">
            <v>0.81899999999999995</v>
          </cell>
          <cell r="H87">
            <v>34</v>
          </cell>
          <cell r="I87">
            <v>2</v>
          </cell>
          <cell r="J87">
            <v>0.81899999999999995</v>
          </cell>
          <cell r="L87">
            <v>31.22</v>
          </cell>
          <cell r="M87">
            <v>2.7800000000000011</v>
          </cell>
          <cell r="O87">
            <v>818.5</v>
          </cell>
          <cell r="Q87">
            <v>35.677</v>
          </cell>
        </row>
        <row r="88">
          <cell r="B88">
            <v>276</v>
          </cell>
          <cell r="C88" t="str">
            <v>INDUSTRIAL 102 DIA</v>
          </cell>
          <cell r="D88" t="str">
            <v>17 CR 3</v>
          </cell>
          <cell r="E88">
            <v>35.5</v>
          </cell>
          <cell r="F88">
            <v>0.71799999999999997</v>
          </cell>
          <cell r="H88">
            <v>34</v>
          </cell>
          <cell r="I88">
            <v>2</v>
          </cell>
          <cell r="J88">
            <v>0.72399999999999998</v>
          </cell>
          <cell r="L88">
            <v>31.22</v>
          </cell>
          <cell r="M88">
            <v>2.7800000000000011</v>
          </cell>
          <cell r="O88">
            <v>718.4</v>
          </cell>
          <cell r="Q88">
            <v>35.677</v>
          </cell>
        </row>
        <row r="89">
          <cell r="B89">
            <v>277</v>
          </cell>
          <cell r="C89" t="str">
            <v>INDUSTRIAL 95 DIA</v>
          </cell>
          <cell r="D89" t="str">
            <v>17 CR3</v>
          </cell>
          <cell r="E89">
            <v>35.5</v>
          </cell>
          <cell r="F89">
            <v>0.65600000000000003</v>
          </cell>
          <cell r="H89">
            <v>34</v>
          </cell>
          <cell r="I89">
            <v>2</v>
          </cell>
          <cell r="J89">
            <v>0.65600000000000003</v>
          </cell>
          <cell r="L89">
            <v>31.22</v>
          </cell>
          <cell r="M89">
            <v>2.7800000000000011</v>
          </cell>
          <cell r="O89">
            <v>656.2</v>
          </cell>
          <cell r="Q89">
            <v>35.677</v>
          </cell>
        </row>
        <row r="90">
          <cell r="B90">
            <v>279</v>
          </cell>
          <cell r="C90" t="str">
            <v>INDUSTRIAL 95 DIA</v>
          </cell>
          <cell r="D90" t="str">
            <v>17 CR3</v>
          </cell>
          <cell r="E90">
            <v>35.5</v>
          </cell>
          <cell r="F90">
            <v>0.65600000000000003</v>
          </cell>
          <cell r="H90">
            <v>34</v>
          </cell>
          <cell r="I90">
            <v>2</v>
          </cell>
          <cell r="J90">
            <v>0.65600000000000003</v>
          </cell>
          <cell r="L90">
            <v>31.22</v>
          </cell>
          <cell r="M90">
            <v>2.7800000000000011</v>
          </cell>
          <cell r="O90">
            <v>656.2</v>
          </cell>
          <cell r="Q90">
            <v>35.677</v>
          </cell>
        </row>
        <row r="91">
          <cell r="B91">
            <v>302</v>
          </cell>
          <cell r="C91" t="str">
            <v>PREMIER 118 NE</v>
          </cell>
          <cell r="D91" t="str">
            <v>SCM 415 H</v>
          </cell>
          <cell r="E91" t="str">
            <v>17.85*11.1</v>
          </cell>
          <cell r="F91">
            <v>8.4000000000000005E-2</v>
          </cell>
          <cell r="H91">
            <v>165.4</v>
          </cell>
          <cell r="I91">
            <v>1</v>
          </cell>
          <cell r="J91">
            <v>8.4000000000000005E-2</v>
          </cell>
          <cell r="M91">
            <v>165.4</v>
          </cell>
          <cell r="O91">
            <v>84.3</v>
          </cell>
          <cell r="Q91">
            <v>192.06</v>
          </cell>
        </row>
        <row r="92">
          <cell r="B92">
            <v>303</v>
          </cell>
          <cell r="C92" t="str">
            <v xml:space="preserve">AMBASSADOR </v>
          </cell>
          <cell r="D92" t="str">
            <v>17 CR 3</v>
          </cell>
          <cell r="E92">
            <v>17.95</v>
          </cell>
          <cell r="F92">
            <v>0.14299999999999999</v>
          </cell>
          <cell r="H92">
            <v>52.3</v>
          </cell>
          <cell r="I92">
            <v>2</v>
          </cell>
          <cell r="J92">
            <v>0.14299999999999999</v>
          </cell>
          <cell r="M92">
            <v>52.3</v>
          </cell>
          <cell r="O92">
            <v>143</v>
          </cell>
          <cell r="Q92">
            <v>52.3</v>
          </cell>
        </row>
        <row r="93">
          <cell r="B93">
            <v>304</v>
          </cell>
          <cell r="C93" t="str">
            <v xml:space="preserve">HIND TREKKER </v>
          </cell>
          <cell r="D93" t="str">
            <v>15 CR 3</v>
          </cell>
          <cell r="E93">
            <v>25.9</v>
          </cell>
          <cell r="F93">
            <v>0.27700000000000002</v>
          </cell>
          <cell r="H93">
            <v>35.25</v>
          </cell>
          <cell r="I93">
            <v>2</v>
          </cell>
          <cell r="J93">
            <v>0.27700000000000002</v>
          </cell>
          <cell r="M93">
            <v>35.25</v>
          </cell>
          <cell r="O93">
            <v>276.8</v>
          </cell>
          <cell r="Q93">
            <v>35.32</v>
          </cell>
        </row>
        <row r="94">
          <cell r="B94">
            <v>306</v>
          </cell>
          <cell r="C94" t="str">
            <v>AMBASSADOR S SKIRT</v>
          </cell>
          <cell r="D94" t="str">
            <v>SCM 415 H</v>
          </cell>
          <cell r="E94" t="str">
            <v>19.45*11.6</v>
          </cell>
          <cell r="F94">
            <v>0.1</v>
          </cell>
          <cell r="H94">
            <v>145.81</v>
          </cell>
          <cell r="I94">
            <v>1</v>
          </cell>
          <cell r="J94">
            <v>0.1</v>
          </cell>
          <cell r="M94">
            <v>145.81</v>
          </cell>
          <cell r="O94">
            <v>100.1</v>
          </cell>
          <cell r="Q94">
            <v>145.81</v>
          </cell>
        </row>
        <row r="95">
          <cell r="B95">
            <v>307</v>
          </cell>
          <cell r="C95" t="str">
            <v>AMBASSADOR S SKIRT</v>
          </cell>
          <cell r="D95" t="str">
            <v>SCM 415 H</v>
          </cell>
          <cell r="E95" t="str">
            <v>19.45*11.6</v>
          </cell>
          <cell r="F95">
            <v>0.1</v>
          </cell>
          <cell r="H95">
            <v>145.81</v>
          </cell>
          <cell r="I95">
            <v>1</v>
          </cell>
          <cell r="J95">
            <v>0.1</v>
          </cell>
          <cell r="M95">
            <v>145.81</v>
          </cell>
          <cell r="O95">
            <v>100.1</v>
          </cell>
          <cell r="Q95">
            <v>145.81</v>
          </cell>
        </row>
        <row r="96">
          <cell r="B96">
            <v>308</v>
          </cell>
          <cell r="C96" t="str">
            <v>AMBASSADOR HCR</v>
          </cell>
          <cell r="D96" t="str">
            <v>SCM 415 H</v>
          </cell>
          <cell r="E96" t="str">
            <v>19.45*11.6</v>
          </cell>
          <cell r="F96">
            <v>0.1</v>
          </cell>
          <cell r="H96">
            <v>145.81</v>
          </cell>
          <cell r="I96">
            <v>1</v>
          </cell>
          <cell r="J96">
            <v>0.1</v>
          </cell>
          <cell r="M96">
            <v>145.81</v>
          </cell>
          <cell r="O96">
            <v>100.1</v>
          </cell>
          <cell r="Q96">
            <v>178.43</v>
          </cell>
        </row>
        <row r="97">
          <cell r="B97">
            <v>309</v>
          </cell>
          <cell r="C97" t="str">
            <v>MARUTI 800</v>
          </cell>
          <cell r="D97" t="str">
            <v>SCR 415 H</v>
          </cell>
          <cell r="E97" t="str">
            <v>16.4*11.0</v>
          </cell>
          <cell r="F97">
            <v>5.2999999999999999E-2</v>
          </cell>
          <cell r="H97">
            <v>185.65</v>
          </cell>
          <cell r="I97">
            <v>1</v>
          </cell>
          <cell r="J97">
            <v>5.2999999999999999E-2</v>
          </cell>
          <cell r="L97">
            <v>191.39</v>
          </cell>
          <cell r="M97">
            <v>-5.7399999999999807</v>
          </cell>
          <cell r="O97">
            <v>53</v>
          </cell>
          <cell r="Q97">
            <v>185.55</v>
          </cell>
        </row>
        <row r="98">
          <cell r="B98">
            <v>319</v>
          </cell>
          <cell r="C98" t="str">
            <v>GYPSY 1000 CC</v>
          </cell>
          <cell r="D98" t="str">
            <v>SCR 415 H</v>
          </cell>
          <cell r="E98" t="str">
            <v>16.4*11.0</v>
          </cell>
          <cell r="F98">
            <v>5.2999999999999999E-2</v>
          </cell>
          <cell r="H98">
            <v>185.65</v>
          </cell>
          <cell r="I98">
            <v>1</v>
          </cell>
          <cell r="J98">
            <v>5.2999999999999999E-2</v>
          </cell>
          <cell r="L98">
            <v>191.39</v>
          </cell>
          <cell r="M98">
            <v>-5.7399999999999807</v>
          </cell>
          <cell r="O98">
            <v>53</v>
          </cell>
          <cell r="Q98">
            <v>173.76</v>
          </cell>
        </row>
        <row r="99">
          <cell r="B99">
            <v>320</v>
          </cell>
          <cell r="C99" t="str">
            <v>YE-2 EXPORT</v>
          </cell>
          <cell r="D99" t="str">
            <v>SCR 415 H</v>
          </cell>
          <cell r="E99" t="str">
            <v>17.4*11.1</v>
          </cell>
          <cell r="F99">
            <v>7.2999999999999995E-2</v>
          </cell>
          <cell r="H99">
            <v>181</v>
          </cell>
          <cell r="I99">
            <v>1</v>
          </cell>
          <cell r="J99">
            <v>7.3999999999999996E-2</v>
          </cell>
          <cell r="L99">
            <v>202.58</v>
          </cell>
          <cell r="M99">
            <v>-21.580000000000013</v>
          </cell>
          <cell r="O99">
            <v>72.599999999999994</v>
          </cell>
          <cell r="Q99">
            <v>194.74</v>
          </cell>
        </row>
        <row r="100">
          <cell r="B100">
            <v>325</v>
          </cell>
          <cell r="C100" t="str">
            <v>YE-2 DOM</v>
          </cell>
          <cell r="D100" t="str">
            <v>SCR 415 H</v>
          </cell>
          <cell r="E100" t="str">
            <v>17.4*11.1</v>
          </cell>
          <cell r="F100">
            <v>7.2999999999999995E-2</v>
          </cell>
          <cell r="H100">
            <v>181</v>
          </cell>
          <cell r="I100">
            <v>1</v>
          </cell>
          <cell r="J100">
            <v>7.3999999999999996E-2</v>
          </cell>
          <cell r="L100">
            <v>202.58</v>
          </cell>
          <cell r="M100">
            <v>-21.580000000000013</v>
          </cell>
          <cell r="O100">
            <v>72.599999999999994</v>
          </cell>
          <cell r="Q100">
            <v>187.2</v>
          </cell>
        </row>
        <row r="101">
          <cell r="B101">
            <v>326</v>
          </cell>
          <cell r="C101" t="str">
            <v>ESTEEM 1300</v>
          </cell>
          <cell r="D101" t="str">
            <v>SCM 415 H</v>
          </cell>
          <cell r="E101" t="str">
            <v>17.4*11.1</v>
          </cell>
          <cell r="F101">
            <v>7.6999999999999999E-2</v>
          </cell>
          <cell r="H101">
            <v>181</v>
          </cell>
          <cell r="I101">
            <v>1</v>
          </cell>
          <cell r="J101">
            <v>7.6999999999999999E-2</v>
          </cell>
          <cell r="L101">
            <v>202.58</v>
          </cell>
          <cell r="M101">
            <v>-21.580000000000013</v>
          </cell>
          <cell r="O101">
            <v>77</v>
          </cell>
          <cell r="Q101">
            <v>189.82</v>
          </cell>
        </row>
        <row r="102">
          <cell r="B102">
            <v>332</v>
          </cell>
          <cell r="C102" t="str">
            <v>INDICA 475 SI -P</v>
          </cell>
          <cell r="D102" t="str">
            <v>SCM 415 H</v>
          </cell>
          <cell r="E102" t="str">
            <v>20.4*12.0</v>
          </cell>
          <cell r="F102">
            <v>0.105</v>
          </cell>
          <cell r="I102">
            <v>1</v>
          </cell>
          <cell r="J102">
            <v>0.105</v>
          </cell>
          <cell r="M102">
            <v>0</v>
          </cell>
          <cell r="O102">
            <v>104.8</v>
          </cell>
          <cell r="Q102">
            <v>201.68</v>
          </cell>
        </row>
        <row r="103">
          <cell r="B103">
            <v>351</v>
          </cell>
          <cell r="C103" t="str">
            <v>WILLY JEEP</v>
          </cell>
          <cell r="D103" t="str">
            <v>15 CR 3</v>
          </cell>
          <cell r="E103">
            <v>21.1</v>
          </cell>
          <cell r="F103">
            <v>0.21149999999999999</v>
          </cell>
          <cell r="H103">
            <v>40.549999999999997</v>
          </cell>
        </row>
        <row r="104">
          <cell r="B104">
            <v>355</v>
          </cell>
          <cell r="C104" t="str">
            <v>PEUGEOT</v>
          </cell>
          <cell r="D104" t="str">
            <v>15 CR NI 6</v>
          </cell>
          <cell r="E104">
            <v>28.5</v>
          </cell>
          <cell r="F104">
            <v>0.41799999999999998</v>
          </cell>
          <cell r="H104">
            <v>44.81</v>
          </cell>
          <cell r="I104">
            <v>2</v>
          </cell>
          <cell r="J104">
            <v>0.41799999999999998</v>
          </cell>
          <cell r="L104">
            <v>45.23</v>
          </cell>
          <cell r="M104">
            <v>-0.4199999999999946</v>
          </cell>
          <cell r="O104">
            <v>417.9</v>
          </cell>
          <cell r="Q104">
            <v>44.8</v>
          </cell>
        </row>
        <row r="105">
          <cell r="B105">
            <v>356</v>
          </cell>
          <cell r="C105" t="str">
            <v>PJO XD 3P</v>
          </cell>
          <cell r="D105" t="str">
            <v>17 CR 3</v>
          </cell>
          <cell r="E105">
            <v>30.5</v>
          </cell>
          <cell r="F105">
            <v>0.48899999999999999</v>
          </cell>
          <cell r="H105">
            <v>34.659999999999997</v>
          </cell>
          <cell r="I105">
            <v>2</v>
          </cell>
          <cell r="J105">
            <v>0.48899999999999999</v>
          </cell>
          <cell r="L105">
            <v>35.86</v>
          </cell>
          <cell r="M105">
            <v>-1.2000000000000028</v>
          </cell>
          <cell r="O105">
            <v>489</v>
          </cell>
          <cell r="Q105">
            <v>34.409999999999997</v>
          </cell>
        </row>
        <row r="106">
          <cell r="B106">
            <v>359</v>
          </cell>
          <cell r="C106" t="str">
            <v>PEUGEOT - SHIME TYPE</v>
          </cell>
          <cell r="D106" t="str">
            <v>15 CR NI 6</v>
          </cell>
          <cell r="E106">
            <v>28.5</v>
          </cell>
          <cell r="F106">
            <v>0.41799999999999998</v>
          </cell>
          <cell r="H106">
            <v>44.81</v>
          </cell>
          <cell r="I106">
            <v>2</v>
          </cell>
          <cell r="J106">
            <v>0.41799999999999998</v>
          </cell>
          <cell r="L106">
            <v>45.23</v>
          </cell>
          <cell r="M106">
            <v>-0.4199999999999946</v>
          </cell>
          <cell r="O106">
            <v>417.9</v>
          </cell>
          <cell r="Q106">
            <v>47.718000000000004</v>
          </cell>
        </row>
        <row r="107">
          <cell r="B107">
            <v>361</v>
          </cell>
          <cell r="C107" t="str">
            <v>F8D MARUTI</v>
          </cell>
          <cell r="D107" t="str">
            <v>SCR 415 H</v>
          </cell>
          <cell r="E107" t="str">
            <v>16.4*11.0</v>
          </cell>
          <cell r="F107">
            <v>4.9000000000000002E-2</v>
          </cell>
          <cell r="H107">
            <v>185.65</v>
          </cell>
          <cell r="I107">
            <v>1</v>
          </cell>
          <cell r="J107">
            <v>4.9000000000000002E-2</v>
          </cell>
          <cell r="L107">
            <v>191.39</v>
          </cell>
          <cell r="M107">
            <v>-5.7399999999999807</v>
          </cell>
          <cell r="O107">
            <v>49.2</v>
          </cell>
          <cell r="Q107">
            <v>185.55</v>
          </cell>
        </row>
        <row r="108">
          <cell r="B108">
            <v>362</v>
          </cell>
          <cell r="C108" t="str">
            <v>F10D MARUTI</v>
          </cell>
          <cell r="D108" t="str">
            <v>SCR 415 H</v>
          </cell>
          <cell r="E108" t="str">
            <v>16.4*11.1</v>
          </cell>
          <cell r="F108">
            <v>4.9000000000000002E-2</v>
          </cell>
          <cell r="H108">
            <v>185.65</v>
          </cell>
          <cell r="I108">
            <v>1</v>
          </cell>
          <cell r="J108">
            <v>4.9000000000000002E-2</v>
          </cell>
          <cell r="L108">
            <v>191.39</v>
          </cell>
          <cell r="M108">
            <v>-5.7399999999999807</v>
          </cell>
          <cell r="O108">
            <v>49.2</v>
          </cell>
          <cell r="Q108">
            <v>173.76</v>
          </cell>
        </row>
        <row r="109">
          <cell r="B109">
            <v>402</v>
          </cell>
          <cell r="C109" t="str">
            <v xml:space="preserve">TATA 90 DIA </v>
          </cell>
          <cell r="D109" t="str">
            <v>17 CR 3</v>
          </cell>
          <cell r="E109">
            <v>30.5</v>
          </cell>
          <cell r="F109">
            <v>0.48399999999999999</v>
          </cell>
          <cell r="H109">
            <v>34.659999999999997</v>
          </cell>
          <cell r="I109">
            <v>2</v>
          </cell>
          <cell r="J109">
            <v>0.48399999999999999</v>
          </cell>
          <cell r="L109">
            <v>35.86</v>
          </cell>
          <cell r="M109">
            <v>-1.2000000000000028</v>
          </cell>
          <cell r="O109">
            <v>484.4</v>
          </cell>
          <cell r="Q109">
            <v>34.409999999999997</v>
          </cell>
        </row>
        <row r="110">
          <cell r="B110">
            <v>403</v>
          </cell>
          <cell r="C110" t="str">
            <v>PERKINS P6</v>
          </cell>
          <cell r="D110" t="str">
            <v>17 CR 3</v>
          </cell>
          <cell r="E110">
            <v>32.25</v>
          </cell>
          <cell r="F110">
            <v>0.52429999999999999</v>
          </cell>
          <cell r="H110">
            <v>35.82</v>
          </cell>
        </row>
        <row r="111">
          <cell r="B111">
            <v>434</v>
          </cell>
          <cell r="C111" t="str">
            <v>HIND TREKKER DIESEL</v>
          </cell>
          <cell r="D111" t="str">
            <v>15 CR 3</v>
          </cell>
          <cell r="E111">
            <v>25.9</v>
          </cell>
          <cell r="F111">
            <v>0.27700000000000002</v>
          </cell>
          <cell r="H111">
            <v>35.25</v>
          </cell>
          <cell r="I111">
            <v>2</v>
          </cell>
          <cell r="J111">
            <v>0.27700000000000002</v>
          </cell>
          <cell r="L111">
            <v>34.21</v>
          </cell>
          <cell r="M111">
            <v>1.0399999999999991</v>
          </cell>
          <cell r="O111">
            <v>276.8</v>
          </cell>
          <cell r="Q111">
            <v>36.722999999999999</v>
          </cell>
        </row>
        <row r="112">
          <cell r="B112">
            <v>445</v>
          </cell>
          <cell r="C112" t="str">
            <v>TATA 97 Ø 4SP-( RC)</v>
          </cell>
          <cell r="D112" t="str">
            <v>17 CR 3</v>
          </cell>
          <cell r="E112">
            <v>36.5</v>
          </cell>
          <cell r="F112">
            <v>0.71799999999999997</v>
          </cell>
          <cell r="H112">
            <v>35.04</v>
          </cell>
          <cell r="I112">
            <v>2</v>
          </cell>
          <cell r="J112">
            <v>0.71799999999999997</v>
          </cell>
          <cell r="L112">
            <v>33.74</v>
          </cell>
          <cell r="M112">
            <v>1.2999999999999972</v>
          </cell>
          <cell r="O112">
            <v>718.3</v>
          </cell>
          <cell r="Q112">
            <v>34.76</v>
          </cell>
        </row>
        <row r="113">
          <cell r="B113">
            <v>455</v>
          </cell>
          <cell r="C113" t="str">
            <v>TATA 97 Ø 4SP-ST</v>
          </cell>
          <cell r="D113" t="str">
            <v>17 CR 3</v>
          </cell>
          <cell r="E113">
            <v>36.5</v>
          </cell>
          <cell r="F113">
            <v>0.71799999999999997</v>
          </cell>
          <cell r="H113">
            <v>35.04</v>
          </cell>
          <cell r="I113">
            <v>2</v>
          </cell>
          <cell r="J113">
            <v>0.71799999999999997</v>
          </cell>
          <cell r="L113">
            <v>33.74</v>
          </cell>
          <cell r="M113">
            <v>1.2999999999999972</v>
          </cell>
          <cell r="O113">
            <v>718.3</v>
          </cell>
          <cell r="Q113">
            <v>34.76</v>
          </cell>
        </row>
        <row r="114">
          <cell r="B114">
            <v>469</v>
          </cell>
          <cell r="C114" t="str">
            <v>TATA 92 R/C SLIPPER -5 RV-(RC)</v>
          </cell>
          <cell r="D114" t="str">
            <v>17 CR 3</v>
          </cell>
          <cell r="E114">
            <v>32.5</v>
          </cell>
          <cell r="F114">
            <v>0.55000000000000004</v>
          </cell>
          <cell r="H114">
            <v>34.299999999999997</v>
          </cell>
          <cell r="I114">
            <v>2</v>
          </cell>
          <cell r="J114">
            <v>0.55000000000000004</v>
          </cell>
          <cell r="L114">
            <v>33.65</v>
          </cell>
          <cell r="M114">
            <v>0.64999999999999858</v>
          </cell>
          <cell r="O114">
            <v>550</v>
          </cell>
          <cell r="Q114">
            <v>35.677</v>
          </cell>
        </row>
        <row r="115">
          <cell r="B115">
            <v>470</v>
          </cell>
          <cell r="C115" t="str">
            <v>TATA 92  SLIPPER -5 RV-(RC)</v>
          </cell>
          <cell r="D115" t="str">
            <v>17 CR 3</v>
          </cell>
          <cell r="E115">
            <v>32.5</v>
          </cell>
          <cell r="F115">
            <v>0.55000000000000004</v>
          </cell>
          <cell r="H115">
            <v>34.299999999999997</v>
          </cell>
          <cell r="I115">
            <v>2</v>
          </cell>
          <cell r="J115">
            <v>0.55000000000000004</v>
          </cell>
          <cell r="L115">
            <v>33.65</v>
          </cell>
          <cell r="M115">
            <v>0.64999999999999858</v>
          </cell>
          <cell r="O115">
            <v>550</v>
          </cell>
          <cell r="Q115">
            <v>35.677</v>
          </cell>
        </row>
        <row r="116">
          <cell r="B116">
            <v>471</v>
          </cell>
          <cell r="C116" t="str">
            <v>TATA 92 SLIPPER -5 RV-(RC)</v>
          </cell>
          <cell r="D116" t="str">
            <v>17 CR 3</v>
          </cell>
          <cell r="E116">
            <v>32.5</v>
          </cell>
          <cell r="F116">
            <v>0.55000000000000004</v>
          </cell>
          <cell r="H116">
            <v>34.299999999999997</v>
          </cell>
          <cell r="I116">
            <v>2</v>
          </cell>
          <cell r="J116">
            <v>0.55000000000000004</v>
          </cell>
          <cell r="L116">
            <v>33.65</v>
          </cell>
          <cell r="M116">
            <v>0.64999999999999858</v>
          </cell>
          <cell r="O116">
            <v>550</v>
          </cell>
          <cell r="Q116">
            <v>35.677</v>
          </cell>
        </row>
        <row r="117">
          <cell r="B117">
            <v>472</v>
          </cell>
          <cell r="C117" t="str">
            <v>TATA 90 DIA  -ST</v>
          </cell>
          <cell r="D117" t="str">
            <v>17 CR 3</v>
          </cell>
          <cell r="E117">
            <v>30.5</v>
          </cell>
          <cell r="F117">
            <v>0.48399999999999999</v>
          </cell>
          <cell r="H117">
            <v>34.659999999999997</v>
          </cell>
          <cell r="I117">
            <v>2</v>
          </cell>
          <cell r="J117">
            <v>0.48399999999999999</v>
          </cell>
          <cell r="L117">
            <v>35.86</v>
          </cell>
          <cell r="M117">
            <v>-1.2000000000000028</v>
          </cell>
          <cell r="O117">
            <v>484.4</v>
          </cell>
          <cell r="Q117">
            <v>35.677</v>
          </cell>
        </row>
        <row r="118">
          <cell r="B118">
            <v>473</v>
          </cell>
          <cell r="C118" t="str">
            <v>TATA 92 DIA 3RV  (32 MM)-ST</v>
          </cell>
          <cell r="D118" t="str">
            <v>17 CR 3</v>
          </cell>
          <cell r="E118">
            <v>30.5</v>
          </cell>
          <cell r="F118">
            <v>0.48399999999999999</v>
          </cell>
          <cell r="H118">
            <v>34.659999999999997</v>
          </cell>
          <cell r="I118">
            <v>2</v>
          </cell>
          <cell r="J118">
            <v>0.48399999999999999</v>
          </cell>
          <cell r="L118">
            <v>35.86</v>
          </cell>
          <cell r="M118">
            <v>-1.2000000000000028</v>
          </cell>
          <cell r="O118">
            <v>484.4</v>
          </cell>
          <cell r="Q118">
            <v>35.677</v>
          </cell>
        </row>
        <row r="119">
          <cell r="B119">
            <v>475</v>
          </cell>
          <cell r="C119" t="str">
            <v>TATA 92 Ø 3RV  SLP.DGN-(RC)</v>
          </cell>
          <cell r="D119" t="str">
            <v>17 CR 3</v>
          </cell>
          <cell r="E119">
            <v>32.5</v>
          </cell>
          <cell r="F119">
            <v>0.55000000000000004</v>
          </cell>
          <cell r="H119">
            <v>34.299999999999997</v>
          </cell>
          <cell r="I119">
            <v>2</v>
          </cell>
          <cell r="J119">
            <v>0.55000000000000004</v>
          </cell>
          <cell r="L119">
            <v>33.65</v>
          </cell>
          <cell r="M119">
            <v>0.64999999999999858</v>
          </cell>
          <cell r="O119">
            <v>550</v>
          </cell>
          <cell r="Q119">
            <v>35.677</v>
          </cell>
        </row>
        <row r="120">
          <cell r="B120">
            <v>480</v>
          </cell>
          <cell r="C120" t="str">
            <v>TATA 92  SLIPPER -5 RV-(RC)</v>
          </cell>
          <cell r="D120" t="str">
            <v>17 CR 3</v>
          </cell>
          <cell r="E120">
            <v>32.5</v>
          </cell>
          <cell r="F120">
            <v>0.55000000000000004</v>
          </cell>
          <cell r="H120">
            <v>34.299999999999997</v>
          </cell>
          <cell r="I120">
            <v>2</v>
          </cell>
          <cell r="J120">
            <v>0.55000000000000004</v>
          </cell>
          <cell r="L120">
            <v>33.65</v>
          </cell>
          <cell r="M120">
            <v>0.64999999999999858</v>
          </cell>
          <cell r="O120">
            <v>550</v>
          </cell>
          <cell r="Q120">
            <v>35.677</v>
          </cell>
        </row>
        <row r="121">
          <cell r="B121">
            <v>479</v>
          </cell>
          <cell r="C121" t="str">
            <v>TATA 92 5 RV  98/2 (32 G.PIN)-(RC)</v>
          </cell>
          <cell r="D121" t="str">
            <v>17 CR 3</v>
          </cell>
          <cell r="E121">
            <v>32.5</v>
          </cell>
          <cell r="F121">
            <v>0.55000000000000004</v>
          </cell>
          <cell r="H121">
            <v>34.299999999999997</v>
          </cell>
          <cell r="I121">
            <v>2</v>
          </cell>
          <cell r="J121">
            <v>0.55000000000000004</v>
          </cell>
          <cell r="L121">
            <v>33.65</v>
          </cell>
          <cell r="M121">
            <v>0.64999999999999858</v>
          </cell>
          <cell r="O121">
            <v>550</v>
          </cell>
          <cell r="Q121">
            <v>34.840000000000003</v>
          </cell>
        </row>
        <row r="122">
          <cell r="B122">
            <v>482</v>
          </cell>
          <cell r="C122" t="str">
            <v>TATA 92  3 RV-(RC)</v>
          </cell>
          <cell r="D122" t="str">
            <v>17 CR 3</v>
          </cell>
          <cell r="E122">
            <v>30.5</v>
          </cell>
          <cell r="F122">
            <v>0.48399999999999999</v>
          </cell>
          <cell r="H122">
            <v>34.659999999999997</v>
          </cell>
          <cell r="I122">
            <v>2</v>
          </cell>
          <cell r="J122">
            <v>0.48399999999999999</v>
          </cell>
          <cell r="L122">
            <v>35.86</v>
          </cell>
          <cell r="M122">
            <v>-1.2000000000000028</v>
          </cell>
          <cell r="O122">
            <v>484.4</v>
          </cell>
          <cell r="Q122">
            <v>35.677</v>
          </cell>
        </row>
        <row r="123">
          <cell r="B123">
            <v>484</v>
          </cell>
          <cell r="C123" t="str">
            <v>TATA 92  4 RV( RC)</v>
          </cell>
          <cell r="D123" t="str">
            <v>17 CR 3</v>
          </cell>
          <cell r="E123">
            <v>30.5</v>
          </cell>
          <cell r="F123">
            <v>0.48399999999999999</v>
          </cell>
          <cell r="H123">
            <v>34.659999999999997</v>
          </cell>
          <cell r="I123">
            <v>2</v>
          </cell>
          <cell r="J123">
            <v>0.48399999999999999</v>
          </cell>
          <cell r="L123">
            <v>35.86</v>
          </cell>
          <cell r="M123">
            <v>-1.2000000000000028</v>
          </cell>
          <cell r="O123">
            <v>484.4</v>
          </cell>
          <cell r="Q123">
            <v>35.677</v>
          </cell>
        </row>
        <row r="124">
          <cell r="B124">
            <v>486</v>
          </cell>
          <cell r="C124" t="str">
            <v>TATA 92 Ø WA. 5 RV SHIM</v>
          </cell>
          <cell r="D124" t="str">
            <v>17 CR 3</v>
          </cell>
          <cell r="E124">
            <v>30.5</v>
          </cell>
          <cell r="F124">
            <v>0.48399999999999999</v>
          </cell>
          <cell r="H124">
            <v>34.659999999999997</v>
          </cell>
          <cell r="I124">
            <v>2</v>
          </cell>
          <cell r="J124">
            <v>0.48</v>
          </cell>
          <cell r="L124">
            <v>35.86</v>
          </cell>
          <cell r="M124">
            <v>-1.2000000000000028</v>
          </cell>
          <cell r="O124">
            <v>484.4</v>
          </cell>
          <cell r="Q124">
            <v>35.677</v>
          </cell>
        </row>
        <row r="125">
          <cell r="B125">
            <v>488</v>
          </cell>
          <cell r="C125" t="str">
            <v>TATA 92 ST 5 RV</v>
          </cell>
          <cell r="D125" t="str">
            <v>17 CR 3</v>
          </cell>
          <cell r="E125">
            <v>30.5</v>
          </cell>
          <cell r="F125">
            <v>0.48399999999999999</v>
          </cell>
          <cell r="H125">
            <v>34.659999999999997</v>
          </cell>
          <cell r="I125">
            <v>2</v>
          </cell>
          <cell r="J125">
            <v>0.48399999999999999</v>
          </cell>
          <cell r="L125">
            <v>35.86</v>
          </cell>
          <cell r="M125">
            <v>-1.2000000000000028</v>
          </cell>
          <cell r="O125">
            <v>484.4</v>
          </cell>
          <cell r="Q125">
            <v>35.677</v>
          </cell>
        </row>
        <row r="126">
          <cell r="B126">
            <v>492</v>
          </cell>
          <cell r="C126" t="str">
            <v>TATA 92 5RV( R/C)</v>
          </cell>
          <cell r="D126" t="str">
            <v>17 CR 3</v>
          </cell>
          <cell r="E126">
            <v>32.5</v>
          </cell>
          <cell r="F126">
            <v>0.55000000000000004</v>
          </cell>
          <cell r="H126">
            <v>34.299999999999997</v>
          </cell>
          <cell r="I126">
            <v>2</v>
          </cell>
          <cell r="J126">
            <v>0.55000000000000004</v>
          </cell>
          <cell r="L126">
            <v>33.65</v>
          </cell>
          <cell r="M126">
            <v>0.64999999999999858</v>
          </cell>
          <cell r="O126">
            <v>550</v>
          </cell>
          <cell r="Q126">
            <v>35.677</v>
          </cell>
        </row>
        <row r="127">
          <cell r="B127">
            <v>493</v>
          </cell>
          <cell r="C127" t="str">
            <v>TATA 92 Ø 5RV (ZA)  -ST</v>
          </cell>
          <cell r="D127" t="str">
            <v>17 CR 3</v>
          </cell>
          <cell r="E127">
            <v>32.5</v>
          </cell>
          <cell r="F127">
            <v>0.55000000000000004</v>
          </cell>
          <cell r="H127">
            <v>34.299999999999997</v>
          </cell>
          <cell r="I127">
            <v>2</v>
          </cell>
          <cell r="J127">
            <v>0.55000000000000004</v>
          </cell>
          <cell r="L127">
            <v>33.65</v>
          </cell>
          <cell r="M127">
            <v>0.64999999999999858</v>
          </cell>
          <cell r="O127">
            <v>550</v>
          </cell>
          <cell r="Q127">
            <v>34.840000000000003</v>
          </cell>
        </row>
        <row r="128">
          <cell r="B128">
            <v>494</v>
          </cell>
          <cell r="C128" t="str">
            <v>TATA 97  FOR 608-(RC)</v>
          </cell>
          <cell r="D128" t="str">
            <v>17 CR 3</v>
          </cell>
          <cell r="E128">
            <v>36.5</v>
          </cell>
          <cell r="F128">
            <v>0.71799999999999997</v>
          </cell>
          <cell r="H128">
            <v>35.04</v>
          </cell>
          <cell r="I128">
            <v>2</v>
          </cell>
          <cell r="J128">
            <v>0.71799999999999997</v>
          </cell>
          <cell r="L128">
            <v>33.74</v>
          </cell>
          <cell r="M128">
            <v>1.2999999999999972</v>
          </cell>
          <cell r="O128">
            <v>718.3</v>
          </cell>
          <cell r="Q128">
            <v>35.677</v>
          </cell>
        </row>
        <row r="129">
          <cell r="B129">
            <v>495</v>
          </cell>
          <cell r="C129" t="str">
            <v>TATA 92 S.T. 2.5 mm</v>
          </cell>
          <cell r="D129" t="str">
            <v>17 CR 3</v>
          </cell>
          <cell r="E129">
            <v>32.5</v>
          </cell>
          <cell r="F129">
            <v>0.55000000000000004</v>
          </cell>
          <cell r="H129">
            <v>34.299999999999997</v>
          </cell>
          <cell r="I129">
            <v>2</v>
          </cell>
          <cell r="J129">
            <v>0.55000000000000004</v>
          </cell>
          <cell r="L129">
            <v>33.65</v>
          </cell>
          <cell r="M129">
            <v>0.64999999999999858</v>
          </cell>
          <cell r="O129">
            <v>550</v>
          </cell>
          <cell r="Q129">
            <v>35.677</v>
          </cell>
        </row>
        <row r="130">
          <cell r="B130">
            <v>504</v>
          </cell>
          <cell r="C130" t="str">
            <v>INT HAR. B -275</v>
          </cell>
          <cell r="D130" t="str">
            <v>17 CR 3</v>
          </cell>
          <cell r="E130">
            <v>28.5</v>
          </cell>
          <cell r="F130">
            <v>0.40100000000000002</v>
          </cell>
          <cell r="H130">
            <v>36.020000000000003</v>
          </cell>
          <cell r="I130">
            <v>2</v>
          </cell>
          <cell r="J130">
            <v>0.40200000000000002</v>
          </cell>
          <cell r="L130">
            <v>34.590000000000003</v>
          </cell>
          <cell r="M130">
            <v>1.4299999999999997</v>
          </cell>
          <cell r="O130">
            <v>401.4</v>
          </cell>
          <cell r="Q130">
            <v>35.880000000000003</v>
          </cell>
        </row>
        <row r="131">
          <cell r="B131">
            <v>507</v>
          </cell>
          <cell r="C131" t="str">
            <v>KOEK DEUTZE</v>
          </cell>
          <cell r="D131" t="str">
            <v>15 CR 3</v>
          </cell>
          <cell r="E131">
            <v>35.5</v>
          </cell>
          <cell r="F131">
            <v>0.68</v>
          </cell>
          <cell r="H131">
            <v>34.4</v>
          </cell>
        </row>
        <row r="132">
          <cell r="B132">
            <v>510</v>
          </cell>
          <cell r="C132" t="str">
            <v>EICHER</v>
          </cell>
          <cell r="D132" t="str">
            <v>17 CR 3</v>
          </cell>
          <cell r="E132">
            <v>40.5</v>
          </cell>
          <cell r="F132">
            <v>1.016</v>
          </cell>
          <cell r="H132">
            <v>35.08</v>
          </cell>
          <cell r="I132">
            <v>2</v>
          </cell>
          <cell r="J132">
            <v>1.016</v>
          </cell>
          <cell r="M132">
            <v>35.08</v>
          </cell>
          <cell r="O132">
            <v>1015.8</v>
          </cell>
          <cell r="Q132">
            <v>35.677</v>
          </cell>
        </row>
        <row r="133">
          <cell r="B133">
            <v>511</v>
          </cell>
          <cell r="C133" t="str">
            <v>ESCORTS 335</v>
          </cell>
          <cell r="D133" t="str">
            <v>17 CR 3</v>
          </cell>
          <cell r="E133">
            <v>38.5</v>
          </cell>
          <cell r="F133">
            <v>0.83599999999999997</v>
          </cell>
          <cell r="H133">
            <v>34.76</v>
          </cell>
          <cell r="I133">
            <v>2</v>
          </cell>
          <cell r="J133">
            <v>0.83599999999999997</v>
          </cell>
          <cell r="L133">
            <v>35.89</v>
          </cell>
          <cell r="M133">
            <v>-1.1300000000000026</v>
          </cell>
          <cell r="O133">
            <v>835.8</v>
          </cell>
          <cell r="Q133">
            <v>35.677</v>
          </cell>
        </row>
        <row r="134">
          <cell r="B134">
            <v>512</v>
          </cell>
          <cell r="C134" t="str">
            <v>ESCORTS 228</v>
          </cell>
          <cell r="D134" t="str">
            <v>17 CR 3</v>
          </cell>
          <cell r="E134">
            <v>42.5</v>
          </cell>
          <cell r="F134">
            <v>1.085</v>
          </cell>
          <cell r="H134">
            <v>35.770000000000003</v>
          </cell>
          <cell r="I134">
            <v>2</v>
          </cell>
          <cell r="J134">
            <v>1.085</v>
          </cell>
          <cell r="L134">
            <v>35.75</v>
          </cell>
          <cell r="M134">
            <v>2.0000000000003126E-2</v>
          </cell>
          <cell r="O134">
            <v>1085.2</v>
          </cell>
          <cell r="Q134">
            <v>35.677</v>
          </cell>
        </row>
        <row r="135">
          <cell r="B135">
            <v>513</v>
          </cell>
          <cell r="C135" t="str">
            <v>ESCORTS 342</v>
          </cell>
          <cell r="D135" t="str">
            <v>17 CR 3</v>
          </cell>
          <cell r="E135">
            <v>42.5</v>
          </cell>
          <cell r="F135">
            <v>1.085</v>
          </cell>
          <cell r="H135">
            <v>35.770000000000003</v>
          </cell>
          <cell r="I135">
            <v>2</v>
          </cell>
          <cell r="J135">
            <v>1.085</v>
          </cell>
          <cell r="L135">
            <v>35.75</v>
          </cell>
          <cell r="M135">
            <v>2.0000000000003126E-2</v>
          </cell>
          <cell r="O135">
            <v>1085.2</v>
          </cell>
          <cell r="Q135">
            <v>35.76</v>
          </cell>
        </row>
        <row r="136">
          <cell r="B136">
            <v>516</v>
          </cell>
          <cell r="C136" t="str">
            <v xml:space="preserve">FARMTRAC </v>
          </cell>
          <cell r="D136" t="str">
            <v>15 CR NI 6</v>
          </cell>
          <cell r="E136">
            <v>38.6</v>
          </cell>
          <cell r="F136">
            <v>0.88700000000000001</v>
          </cell>
          <cell r="H136">
            <v>45.37</v>
          </cell>
          <cell r="I136">
            <v>2</v>
          </cell>
          <cell r="J136">
            <v>0.88700000000000001</v>
          </cell>
          <cell r="M136">
            <v>45.37</v>
          </cell>
          <cell r="O136">
            <v>886.9</v>
          </cell>
          <cell r="Q136">
            <v>45.101999999999997</v>
          </cell>
        </row>
        <row r="137">
          <cell r="B137">
            <v>517</v>
          </cell>
          <cell r="C137" t="str">
            <v>FORD 3610 - 4RV-(RC)</v>
          </cell>
          <cell r="D137" t="str">
            <v>15 CR NI 6</v>
          </cell>
          <cell r="E137">
            <v>38.6</v>
          </cell>
          <cell r="F137">
            <v>0.88700000000000001</v>
          </cell>
          <cell r="H137">
            <v>45.37</v>
          </cell>
          <cell r="I137">
            <v>2</v>
          </cell>
          <cell r="J137">
            <v>0.88700000000000001</v>
          </cell>
          <cell r="M137">
            <v>45.37</v>
          </cell>
          <cell r="O137">
            <v>886.9</v>
          </cell>
          <cell r="Q137">
            <v>45.101999999999997</v>
          </cell>
        </row>
        <row r="138">
          <cell r="B138">
            <v>521</v>
          </cell>
          <cell r="C138" t="str">
            <v>FARMTRAC .ST</v>
          </cell>
          <cell r="D138" t="str">
            <v>15 CR NI 6</v>
          </cell>
          <cell r="E138">
            <v>38.6</v>
          </cell>
          <cell r="F138">
            <v>0.88700000000000001</v>
          </cell>
          <cell r="H138">
            <v>45.37</v>
          </cell>
          <cell r="I138">
            <v>2</v>
          </cell>
          <cell r="J138">
            <v>0.88700000000000001</v>
          </cell>
          <cell r="M138">
            <v>45.37</v>
          </cell>
          <cell r="O138">
            <v>886.9</v>
          </cell>
          <cell r="Q138">
            <v>45.09</v>
          </cell>
        </row>
        <row r="139">
          <cell r="B139">
            <v>522</v>
          </cell>
          <cell r="C139" t="str">
            <v>PARTAP -  284</v>
          </cell>
          <cell r="D139" t="str">
            <v>17 CR 3</v>
          </cell>
          <cell r="E139">
            <v>25.9</v>
          </cell>
          <cell r="F139">
            <v>0.27700000000000002</v>
          </cell>
          <cell r="H139">
            <v>35.25</v>
          </cell>
          <cell r="I139">
            <v>2</v>
          </cell>
          <cell r="J139">
            <v>0.27700000000000002</v>
          </cell>
          <cell r="L139">
            <v>34.21</v>
          </cell>
          <cell r="M139">
            <v>1.0399999999999991</v>
          </cell>
          <cell r="O139">
            <v>276.8</v>
          </cell>
          <cell r="Q139">
            <v>36.722999999999999</v>
          </cell>
        </row>
        <row r="140">
          <cell r="B140">
            <v>523</v>
          </cell>
          <cell r="C140" t="str">
            <v>PARTAP -  284(ST)</v>
          </cell>
          <cell r="D140" t="str">
            <v>17 CR 3</v>
          </cell>
          <cell r="E140">
            <v>25.9</v>
          </cell>
          <cell r="F140">
            <v>0.27700000000000002</v>
          </cell>
          <cell r="H140">
            <v>35.25</v>
          </cell>
          <cell r="I140">
            <v>2</v>
          </cell>
          <cell r="J140">
            <v>0.27700000000000002</v>
          </cell>
          <cell r="L140">
            <v>34.21</v>
          </cell>
          <cell r="M140">
            <v>1.0399999999999991</v>
          </cell>
          <cell r="O140">
            <v>276.8</v>
          </cell>
          <cell r="Q140">
            <v>36.722999999999999</v>
          </cell>
        </row>
        <row r="141">
          <cell r="B141">
            <v>526</v>
          </cell>
          <cell r="C141" t="str">
            <v>FT-55 RC</v>
          </cell>
          <cell r="D141" t="str">
            <v>15 CR NI 6</v>
          </cell>
          <cell r="E141">
            <v>38.6</v>
          </cell>
          <cell r="F141">
            <v>0.88700000000000001</v>
          </cell>
          <cell r="H141">
            <v>45.37</v>
          </cell>
          <cell r="I141">
            <v>2</v>
          </cell>
          <cell r="J141">
            <v>0.88700000000000001</v>
          </cell>
          <cell r="M141">
            <v>45.37</v>
          </cell>
          <cell r="O141">
            <v>886.9</v>
          </cell>
          <cell r="Q141">
            <v>45.101999999999997</v>
          </cell>
        </row>
        <row r="142">
          <cell r="B142">
            <v>531</v>
          </cell>
          <cell r="C142" t="str">
            <v>ESCORTS 312 D</v>
          </cell>
          <cell r="D142" t="str">
            <v>17 CR 3</v>
          </cell>
          <cell r="E142">
            <v>38.5</v>
          </cell>
          <cell r="F142">
            <v>0.83599999999999997</v>
          </cell>
          <cell r="H142">
            <v>34.76</v>
          </cell>
          <cell r="I142">
            <v>2</v>
          </cell>
          <cell r="J142">
            <v>0.83599999999999997</v>
          </cell>
          <cell r="L142">
            <v>35.89</v>
          </cell>
          <cell r="M142">
            <v>-1.1300000000000026</v>
          </cell>
          <cell r="O142">
            <v>835.8</v>
          </cell>
          <cell r="Q142">
            <v>34.44</v>
          </cell>
        </row>
        <row r="143">
          <cell r="B143">
            <v>534</v>
          </cell>
          <cell r="C143" t="str">
            <v>ESCORTS E2 179 D</v>
          </cell>
          <cell r="D143" t="str">
            <v>17 CR 3</v>
          </cell>
          <cell r="E143">
            <v>38.5</v>
          </cell>
          <cell r="F143">
            <v>0.79900000000000004</v>
          </cell>
          <cell r="H143">
            <v>34.76</v>
          </cell>
          <cell r="I143">
            <v>2</v>
          </cell>
          <cell r="J143">
            <v>0.79900000000000004</v>
          </cell>
          <cell r="L143">
            <v>35.89</v>
          </cell>
          <cell r="M143">
            <v>-1.1300000000000026</v>
          </cell>
          <cell r="O143">
            <v>799.2</v>
          </cell>
          <cell r="Q143">
            <v>34.44</v>
          </cell>
        </row>
        <row r="144">
          <cell r="B144">
            <v>537</v>
          </cell>
          <cell r="C144" t="str">
            <v>FT-50 (RC)</v>
          </cell>
          <cell r="D144" t="str">
            <v>15  CR NI 6</v>
          </cell>
          <cell r="E144">
            <v>38.6</v>
          </cell>
          <cell r="F144">
            <v>0.88700000000000001</v>
          </cell>
          <cell r="H144">
            <v>45.37</v>
          </cell>
          <cell r="I144">
            <v>2</v>
          </cell>
          <cell r="J144">
            <v>0.88700000000000001</v>
          </cell>
          <cell r="M144">
            <v>45.37</v>
          </cell>
          <cell r="O144">
            <v>886.9</v>
          </cell>
          <cell r="Q144">
            <v>45.101999999999997</v>
          </cell>
        </row>
        <row r="145">
          <cell r="B145">
            <v>538</v>
          </cell>
          <cell r="C145" t="str">
            <v>FT-60 (RC)</v>
          </cell>
          <cell r="D145" t="str">
            <v>15  CR NI 6</v>
          </cell>
          <cell r="E145">
            <v>38.6</v>
          </cell>
          <cell r="F145">
            <v>0.88700000000000001</v>
          </cell>
          <cell r="H145">
            <v>45.37</v>
          </cell>
          <cell r="I145">
            <v>2</v>
          </cell>
          <cell r="J145">
            <v>0.88700000000000001</v>
          </cell>
          <cell r="M145">
            <v>45.37</v>
          </cell>
          <cell r="O145">
            <v>886.9</v>
          </cell>
          <cell r="Q145">
            <v>45.101999999999997</v>
          </cell>
        </row>
        <row r="146">
          <cell r="B146">
            <v>540</v>
          </cell>
          <cell r="C146" t="str">
            <v>EICHER MODI</v>
          </cell>
          <cell r="D146" t="str">
            <v>17 CR 3</v>
          </cell>
          <cell r="E146">
            <v>40.5</v>
          </cell>
          <cell r="F146">
            <v>1.016</v>
          </cell>
          <cell r="H146">
            <v>35.08</v>
          </cell>
          <cell r="I146">
            <v>2</v>
          </cell>
          <cell r="J146">
            <v>1.016</v>
          </cell>
          <cell r="M146">
            <v>35.08</v>
          </cell>
          <cell r="O146">
            <v>1015.8</v>
          </cell>
          <cell r="Q146">
            <v>33.81</v>
          </cell>
        </row>
        <row r="147">
          <cell r="B147">
            <v>543</v>
          </cell>
          <cell r="C147" t="str">
            <v>FT-45</v>
          </cell>
          <cell r="D147" t="str">
            <v>15   CR NI 6</v>
          </cell>
          <cell r="E147">
            <v>38.6</v>
          </cell>
          <cell r="F147">
            <v>0.88700000000000001</v>
          </cell>
          <cell r="H147">
            <v>45.37</v>
          </cell>
          <cell r="I147">
            <v>2</v>
          </cell>
          <cell r="J147">
            <v>0.88700000000000001</v>
          </cell>
          <cell r="M147">
            <v>45.37</v>
          </cell>
          <cell r="O147">
            <v>886.9</v>
          </cell>
          <cell r="Q147">
            <v>45.101999999999997</v>
          </cell>
        </row>
        <row r="148">
          <cell r="B148">
            <v>544</v>
          </cell>
          <cell r="C148" t="str">
            <v>FT-60-MOD (RC)</v>
          </cell>
          <cell r="D148" t="str">
            <v>15   CR NI 6</v>
          </cell>
          <cell r="E148">
            <v>38.6</v>
          </cell>
          <cell r="F148">
            <v>0.88700000000000001</v>
          </cell>
          <cell r="H148">
            <v>45.37</v>
          </cell>
          <cell r="I148">
            <v>2</v>
          </cell>
          <cell r="J148">
            <v>0.88700000000000001</v>
          </cell>
          <cell r="M148">
            <v>45.37</v>
          </cell>
          <cell r="O148">
            <v>886.9</v>
          </cell>
          <cell r="Q148">
            <v>45.101999999999997</v>
          </cell>
        </row>
        <row r="149">
          <cell r="B149">
            <v>554</v>
          </cell>
          <cell r="C149" t="str">
            <v>INT HAR. B -275 ST</v>
          </cell>
          <cell r="D149" t="str">
            <v>17 CR 3</v>
          </cell>
          <cell r="E149">
            <v>28.5</v>
          </cell>
          <cell r="F149">
            <v>0.40100000000000002</v>
          </cell>
          <cell r="H149">
            <v>36.020000000000003</v>
          </cell>
          <cell r="I149">
            <v>2</v>
          </cell>
          <cell r="J149">
            <v>0.40200000000000002</v>
          </cell>
          <cell r="L149">
            <v>34.590000000000003</v>
          </cell>
          <cell r="M149">
            <v>1.4299999999999997</v>
          </cell>
          <cell r="O149">
            <v>401.4</v>
          </cell>
          <cell r="Q149">
            <v>36.722999999999999</v>
          </cell>
        </row>
        <row r="150">
          <cell r="B150">
            <v>561</v>
          </cell>
          <cell r="C150" t="str">
            <v xml:space="preserve">PERKINS  P6 </v>
          </cell>
          <cell r="D150" t="str">
            <v>17 CR 3</v>
          </cell>
          <cell r="E150">
            <v>32.25</v>
          </cell>
          <cell r="F150">
            <v>0.52400000000000002</v>
          </cell>
          <cell r="H150">
            <v>35.82</v>
          </cell>
          <cell r="I150">
            <v>2</v>
          </cell>
          <cell r="J150">
            <v>0.52400000000000002</v>
          </cell>
          <cell r="M150">
            <v>35.82</v>
          </cell>
          <cell r="O150">
            <v>524.29999999999995</v>
          </cell>
          <cell r="Q150">
            <v>35.36</v>
          </cell>
        </row>
        <row r="151">
          <cell r="B151">
            <v>563</v>
          </cell>
          <cell r="C151" t="str">
            <v>PERKINS  P3 ST</v>
          </cell>
          <cell r="D151" t="str">
            <v>17 CR 3</v>
          </cell>
          <cell r="E151">
            <v>32.25</v>
          </cell>
          <cell r="F151">
            <v>0.52400000000000002</v>
          </cell>
          <cell r="H151">
            <v>35.82</v>
          </cell>
          <cell r="I151">
            <v>2</v>
          </cell>
          <cell r="J151">
            <v>0.52400000000000002</v>
          </cell>
          <cell r="M151">
            <v>35.82</v>
          </cell>
          <cell r="O151">
            <v>524.29999999999995</v>
          </cell>
          <cell r="Q151">
            <v>35.677</v>
          </cell>
        </row>
        <row r="152">
          <cell r="B152">
            <v>564</v>
          </cell>
          <cell r="C152" t="str">
            <v>PERKINS  P4 ST</v>
          </cell>
          <cell r="D152" t="str">
            <v>17 CR 3</v>
          </cell>
          <cell r="E152">
            <v>32.25</v>
          </cell>
          <cell r="F152">
            <v>0.52400000000000002</v>
          </cell>
          <cell r="H152">
            <v>35.82</v>
          </cell>
          <cell r="I152">
            <v>2</v>
          </cell>
          <cell r="J152">
            <v>0.52400000000000002</v>
          </cell>
          <cell r="M152">
            <v>35.82</v>
          </cell>
          <cell r="O152">
            <v>524.29999999999995</v>
          </cell>
          <cell r="Q152">
            <v>35.677</v>
          </cell>
        </row>
        <row r="153">
          <cell r="B153">
            <v>565</v>
          </cell>
          <cell r="C153" t="str">
            <v>PERKINS P3 DI(88.92 )-ST</v>
          </cell>
          <cell r="D153" t="str">
            <v>17 CR 3</v>
          </cell>
          <cell r="E153">
            <v>35.5</v>
          </cell>
          <cell r="F153">
            <v>0.52400000000000002</v>
          </cell>
          <cell r="H153">
            <v>34</v>
          </cell>
          <cell r="I153">
            <v>2</v>
          </cell>
          <cell r="J153">
            <v>0.52400000000000002</v>
          </cell>
          <cell r="M153">
            <v>34</v>
          </cell>
          <cell r="O153">
            <v>524.29999999999995</v>
          </cell>
          <cell r="Q153">
            <v>35.677</v>
          </cell>
        </row>
        <row r="154">
          <cell r="B154">
            <v>566</v>
          </cell>
          <cell r="C154" t="str">
            <v>PERKIN S3 2.5 (ST)</v>
          </cell>
          <cell r="D154" t="str">
            <v>17 CR 3</v>
          </cell>
          <cell r="E154">
            <v>32.25</v>
          </cell>
          <cell r="F154">
            <v>0.52400000000000002</v>
          </cell>
          <cell r="H154">
            <v>35.82</v>
          </cell>
          <cell r="I154">
            <v>2</v>
          </cell>
          <cell r="J154">
            <v>0.52400000000000002</v>
          </cell>
          <cell r="M154">
            <v>35.82</v>
          </cell>
          <cell r="O154">
            <v>524.29999999999995</v>
          </cell>
          <cell r="Q154">
            <v>35.677</v>
          </cell>
        </row>
        <row r="155">
          <cell r="B155">
            <v>590</v>
          </cell>
          <cell r="C155" t="str">
            <v>ZETOR 95 DIA</v>
          </cell>
          <cell r="D155" t="str">
            <v>17 CR 3</v>
          </cell>
          <cell r="E155">
            <v>35.5</v>
          </cell>
          <cell r="F155">
            <v>0.65600000000000003</v>
          </cell>
          <cell r="H155">
            <v>34</v>
          </cell>
        </row>
        <row r="156">
          <cell r="B156">
            <v>591</v>
          </cell>
          <cell r="C156" t="str">
            <v>ZETOR 95 Ø  ST</v>
          </cell>
          <cell r="D156" t="str">
            <v>17 CR 3</v>
          </cell>
          <cell r="E156">
            <v>35.5</v>
          </cell>
          <cell r="F156">
            <v>0.65600000000000003</v>
          </cell>
          <cell r="H156">
            <v>34</v>
          </cell>
          <cell r="I156">
            <v>2</v>
          </cell>
          <cell r="J156">
            <v>0.65600000000000003</v>
          </cell>
          <cell r="M156">
            <v>34</v>
          </cell>
          <cell r="O156">
            <v>656.2</v>
          </cell>
          <cell r="Q156">
            <v>34.26</v>
          </cell>
        </row>
        <row r="157">
          <cell r="B157" t="str">
            <v>106P</v>
          </cell>
          <cell r="C157" t="str">
            <v>RAJDOOT</v>
          </cell>
          <cell r="D157" t="str">
            <v>SCM 415 H</v>
          </cell>
          <cell r="E157" t="str">
            <v>15.4*10.0</v>
          </cell>
          <cell r="F157">
            <v>4.8000000000000001E-2</v>
          </cell>
          <cell r="H157">
            <v>171.31</v>
          </cell>
          <cell r="I157">
            <v>1</v>
          </cell>
          <cell r="J157">
            <v>4.8000000000000001E-2</v>
          </cell>
          <cell r="L157">
            <v>187.81</v>
          </cell>
          <cell r="M157">
            <v>-16.5</v>
          </cell>
          <cell r="O157">
            <v>47.8</v>
          </cell>
          <cell r="Q157">
            <v>174.28</v>
          </cell>
        </row>
        <row r="158">
          <cell r="B158" t="str">
            <v>109P</v>
          </cell>
          <cell r="C158" t="str">
            <v>CHETAK</v>
          </cell>
          <cell r="D158" t="str">
            <v>SCM 415 H</v>
          </cell>
          <cell r="E158" t="str">
            <v>15.4*10.0</v>
          </cell>
          <cell r="F158">
            <v>4.4999999999999998E-2</v>
          </cell>
          <cell r="H158">
            <v>171.31</v>
          </cell>
          <cell r="I158">
            <v>1</v>
          </cell>
          <cell r="J158">
            <v>4.4999999999999998E-2</v>
          </cell>
          <cell r="L158">
            <v>187.81</v>
          </cell>
          <cell r="M158">
            <v>-16.5</v>
          </cell>
          <cell r="O158">
            <v>44.8</v>
          </cell>
          <cell r="Q158">
            <v>174.28</v>
          </cell>
        </row>
        <row r="159">
          <cell r="B159" t="str">
            <v>127-2</v>
          </cell>
          <cell r="C159" t="str">
            <v>VESPA 150-NV/4S-5 PORT</v>
          </cell>
          <cell r="D159" t="str">
            <v>SCM 415 H</v>
          </cell>
          <cell r="E159" t="str">
            <v>15.4*10.0</v>
          </cell>
          <cell r="F159">
            <v>4.4999999999999998E-2</v>
          </cell>
          <cell r="H159">
            <v>171.31</v>
          </cell>
          <cell r="I159">
            <v>1</v>
          </cell>
          <cell r="J159">
            <v>4.4999999999999998E-2</v>
          </cell>
          <cell r="L159">
            <v>187.81</v>
          </cell>
          <cell r="M159">
            <v>-16.5</v>
          </cell>
          <cell r="O159">
            <v>44.8</v>
          </cell>
          <cell r="Q159">
            <v>174.28</v>
          </cell>
        </row>
        <row r="160">
          <cell r="B160" t="str">
            <v>135P</v>
          </cell>
          <cell r="C160" t="str">
            <v>AX 100</v>
          </cell>
          <cell r="D160" t="str">
            <v>SCM 415 H</v>
          </cell>
          <cell r="E160" t="str">
            <v>14.4*10.0</v>
          </cell>
          <cell r="F160">
            <v>0.03</v>
          </cell>
          <cell r="H160">
            <v>188.39</v>
          </cell>
          <cell r="I160">
            <v>1</v>
          </cell>
          <cell r="J160">
            <v>0.03</v>
          </cell>
          <cell r="M160">
            <v>188.39</v>
          </cell>
          <cell r="O160">
            <v>29.9</v>
          </cell>
          <cell r="Q160">
            <v>189.62</v>
          </cell>
        </row>
        <row r="161">
          <cell r="B161" t="str">
            <v>170M</v>
          </cell>
          <cell r="C161" t="str">
            <v>MAJESTIC</v>
          </cell>
          <cell r="D161" t="str">
            <v>SCM 415 H</v>
          </cell>
          <cell r="E161" t="str">
            <v>12.4*8.0</v>
          </cell>
          <cell r="F161">
            <v>2.1000000000000001E-2</v>
          </cell>
          <cell r="H161">
            <v>222.22</v>
          </cell>
          <cell r="I161">
            <v>1</v>
          </cell>
          <cell r="M161">
            <v>222.22</v>
          </cell>
        </row>
        <row r="162">
          <cell r="B162" t="str">
            <v>199P</v>
          </cell>
          <cell r="C162" t="str">
            <v>YBX-4S</v>
          </cell>
          <cell r="D162" t="str">
            <v>SCM 415 H</v>
          </cell>
          <cell r="E162" t="str">
            <v>13.5*9.2</v>
          </cell>
          <cell r="F162">
            <v>2.4E-2</v>
          </cell>
          <cell r="H162">
            <v>193.17</v>
          </cell>
          <cell r="I162">
            <v>1</v>
          </cell>
          <cell r="J162">
            <v>2.4E-2</v>
          </cell>
          <cell r="M162">
            <v>193.17</v>
          </cell>
          <cell r="O162">
            <v>24</v>
          </cell>
          <cell r="Q162">
            <v>229.21</v>
          </cell>
        </row>
        <row r="163">
          <cell r="B163" t="str">
            <v>1P</v>
          </cell>
          <cell r="C163" t="str">
            <v>MAJESTIC MOPED 60 CC</v>
          </cell>
          <cell r="I163">
            <v>1</v>
          </cell>
          <cell r="M163">
            <v>0</v>
          </cell>
        </row>
        <row r="164">
          <cell r="B164" t="str">
            <v>263P</v>
          </cell>
          <cell r="C164" t="str">
            <v>BIRLA YAMAHA  76-R</v>
          </cell>
          <cell r="D164" t="str">
            <v>SCM 415 H</v>
          </cell>
          <cell r="E164" t="str">
            <v>14.4*9.0</v>
          </cell>
          <cell r="F164">
            <v>4.5999999999999999E-2</v>
          </cell>
          <cell r="H164">
            <v>213.22</v>
          </cell>
          <cell r="I164">
            <v>1</v>
          </cell>
          <cell r="J164">
            <v>4.5999999999999999E-2</v>
          </cell>
          <cell r="L164">
            <v>210.89</v>
          </cell>
          <cell r="M164">
            <v>2.3300000000000125</v>
          </cell>
          <cell r="O164">
            <v>45.6</v>
          </cell>
          <cell r="Q164">
            <v>195.98</v>
          </cell>
        </row>
        <row r="165">
          <cell r="B165" t="str">
            <v>264P</v>
          </cell>
          <cell r="C165" t="str">
            <v>BIRLA YAMAHA 700K</v>
          </cell>
          <cell r="D165" t="str">
            <v>SCM 415 H</v>
          </cell>
          <cell r="E165" t="str">
            <v>12.4*9.0</v>
          </cell>
          <cell r="F165">
            <v>1.9E-2</v>
          </cell>
          <cell r="H165">
            <v>223.94</v>
          </cell>
          <cell r="I165">
            <v>1</v>
          </cell>
          <cell r="J165">
            <v>0.02</v>
          </cell>
          <cell r="L165">
            <v>223.6</v>
          </cell>
          <cell r="M165">
            <v>0.34000000000000341</v>
          </cell>
          <cell r="O165">
            <v>19.100000000000001</v>
          </cell>
          <cell r="Q165">
            <v>237.88</v>
          </cell>
        </row>
        <row r="166">
          <cell r="B166" t="str">
            <v>309MPL</v>
          </cell>
          <cell r="C166" t="str">
            <v>MARUTI 800 KIT ASSY</v>
          </cell>
          <cell r="D166" t="str">
            <v>SCR 415 H</v>
          </cell>
          <cell r="E166" t="str">
            <v>16.4*11.0</v>
          </cell>
          <cell r="F166">
            <v>5.2999999999999999E-2</v>
          </cell>
          <cell r="H166">
            <v>171.15</v>
          </cell>
          <cell r="I166">
            <v>1</v>
          </cell>
          <cell r="J166">
            <v>5.2999999999999999E-2</v>
          </cell>
          <cell r="L166">
            <v>171.23</v>
          </cell>
          <cell r="M166">
            <v>-7.9999999999984084E-2</v>
          </cell>
          <cell r="O166">
            <v>53</v>
          </cell>
          <cell r="Q166">
            <v>173.76</v>
          </cell>
        </row>
        <row r="167">
          <cell r="B167" t="str">
            <v>326P</v>
          </cell>
          <cell r="C167" t="str">
            <v>ESTEEM 1300</v>
          </cell>
          <cell r="D167" t="str">
            <v>SCM 415 H</v>
          </cell>
          <cell r="E167" t="str">
            <v>17.4*11.1</v>
          </cell>
          <cell r="F167">
            <v>7.6999999999999999E-2</v>
          </cell>
          <cell r="H167">
            <v>181</v>
          </cell>
          <cell r="I167">
            <v>1</v>
          </cell>
          <cell r="J167">
            <v>7.6999999999999999E-2</v>
          </cell>
          <cell r="L167">
            <v>181</v>
          </cell>
          <cell r="M167">
            <v>0</v>
          </cell>
          <cell r="O167">
            <v>77</v>
          </cell>
          <cell r="Q167">
            <v>189.82</v>
          </cell>
        </row>
        <row r="168">
          <cell r="B168" t="str">
            <v>400A</v>
          </cell>
          <cell r="C168" t="str">
            <v>TATA AC 77</v>
          </cell>
          <cell r="D168" t="str">
            <v>SCM 415 H</v>
          </cell>
          <cell r="E168" t="str">
            <v>16.4*10.0</v>
          </cell>
          <cell r="F168">
            <v>7.3999999999999996E-2</v>
          </cell>
          <cell r="H168">
            <v>196.45</v>
          </cell>
          <cell r="I168">
            <v>1</v>
          </cell>
          <cell r="J168">
            <v>7.3999999999999996E-2</v>
          </cell>
          <cell r="L168">
            <v>188.4</v>
          </cell>
          <cell r="M168">
            <v>8.0499999999999829</v>
          </cell>
          <cell r="O168">
            <v>73.7</v>
          </cell>
          <cell r="Q168">
            <v>185.41</v>
          </cell>
        </row>
        <row r="169">
          <cell r="B169" t="str">
            <v>401A</v>
          </cell>
          <cell r="C169" t="str">
            <v>TATA AC 70</v>
          </cell>
          <cell r="D169" t="str">
            <v>SCM 415 H</v>
          </cell>
          <cell r="E169" t="str">
            <v>16.4*11.0</v>
          </cell>
          <cell r="F169">
            <v>6.0999999999999999E-2</v>
          </cell>
          <cell r="H169">
            <v>171.15</v>
          </cell>
          <cell r="I169">
            <v>1</v>
          </cell>
          <cell r="J169">
            <v>6.0999999999999999E-2</v>
          </cell>
          <cell r="L169">
            <v>171.23</v>
          </cell>
          <cell r="M169">
            <v>-7.9999999999984084E-2</v>
          </cell>
          <cell r="O169">
            <v>60.6</v>
          </cell>
          <cell r="Q169">
            <v>171.09</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refreshError="1"/>
      <sheetData sheetId="38"/>
      <sheetData sheetId="39"/>
      <sheetData sheetId="40"/>
      <sheetData sheetId="41">
        <row r="7">
          <cell r="B7">
            <v>2</v>
          </cell>
        </row>
      </sheetData>
      <sheetData sheetId="42"/>
      <sheetData sheetId="43"/>
      <sheetData sheetId="44"/>
      <sheetData sheetId="45"/>
      <sheetData sheetId="46"/>
      <sheetData sheetId="47"/>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S"/>
      <sheetName val="DISPATCH"/>
    </sheetNames>
    <sheetDataSet>
      <sheetData sheetId="0">
        <row r="116">
          <cell r="A116" t="str">
            <v>LJ30-AFDR</v>
          </cell>
        </row>
      </sheetData>
      <sheetData sheetId="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S"/>
      <sheetName val="Config"/>
    </sheetNames>
    <sheetDataSet>
      <sheetData sheetId="0"/>
      <sheetData sheetId="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S"/>
      <sheetName val="DISPATCH"/>
    </sheetNames>
    <sheetDataSet>
      <sheetData sheetId="0">
        <row r="116">
          <cell r="A116" t="str">
            <v>LJ30-AFDR</v>
          </cell>
        </row>
      </sheetData>
      <sheetData sheetId="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j,f,m"/>
      <sheetName val="telco-p"/>
      <sheetName val="BAL-Aur"/>
      <sheetName val="BAL-Pune"/>
      <sheetName val="M&amp;M-N"/>
      <sheetName val="M&amp;M-K"/>
      <sheetName val="ind-auto"/>
      <sheetName val="M&amp;M Z"/>
      <sheetName val="Telco-L"/>
      <sheetName val="GMIL A&amp;S"/>
      <sheetName val="telco_p"/>
      <sheetName val="GC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j,f,m"/>
      <sheetName val="telco-p"/>
      <sheetName val="BAL-Aur"/>
      <sheetName val="BAL-Pune"/>
      <sheetName val="M&amp;M-N"/>
      <sheetName val="M&amp;M-K"/>
      <sheetName val="ind-auto"/>
      <sheetName val="M&amp;M Z"/>
      <sheetName val="Telco-L"/>
      <sheetName val="GMIL A&amp;S"/>
      <sheetName val="telco_p"/>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RATEMAST (mahle0203)"/>
      <sheetName val="Statement of OPs"/>
      <sheetName val="PL2001"/>
      <sheetName val="Depreciation"/>
      <sheetName val="Item- Compact"/>
      <sheetName val="L.L Rates"/>
      <sheetName val="factor_sheet"/>
      <sheetName val="UNIT-II"/>
      <sheetName val="Variables"/>
      <sheetName val="Aladdin Macro1"/>
      <sheetName val="Intaccrual"/>
      <sheetName val="Sheet2 (2)"/>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Emp List"/>
      <sheetName val="Payroll_TDC"/>
      <sheetName val="Other notes"/>
      <sheetName val="Macro2"/>
      <sheetName val="MBDTY_01_F"/>
      <sheetName val="PSF"/>
      <sheetName val="AnnexIII"/>
      <sheetName val="POY_OCT"/>
      <sheetName val="Working"/>
      <sheetName val="1"/>
      <sheetName val="3"/>
      <sheetName val="6"/>
      <sheetName val="Cons_P&amp;L (2)"/>
      <sheetName val="BANK TRANSFER"/>
      <sheetName val="Dom_Tax_&amp;_Over_Tax"/>
      <sheetName val="Employee_Master"/>
      <sheetName val="RATEMAST_(mahle0203)"/>
      <sheetName val="Statement_of_OPs"/>
      <sheetName val="Item-_Compact"/>
      <sheetName val="L_L_Rates"/>
      <sheetName val="Aladdin_Macro1"/>
      <sheetName val="Sheet2_(2)"/>
      <sheetName val="RCC,Ret__Wall"/>
      <sheetName val="Attrition_(Current_Month)"/>
      <sheetName val="HC_Characteristics"/>
      <sheetName val="JCI_Grouping"/>
      <sheetName val="JCI_Ratios"/>
      <sheetName val="Emp_List"/>
      <sheetName val="Other_notes"/>
      <sheetName val="Cons_P&amp;L_(2)"/>
      <sheetName val="BANK_TRANSFER"/>
      <sheetName val="TOC"/>
      <sheetName val="Consolidated"/>
    </sheetNames>
    <sheetDataSet>
      <sheetData sheetId="0" refreshError="1">
        <row r="38">
          <cell r="D38" t="str">
            <v>80/100 TEX SIM _B1</v>
          </cell>
          <cell r="E38" t="str">
            <v>80</v>
          </cell>
          <cell r="F38" t="str">
            <v>100</v>
          </cell>
          <cell r="G38" t="str">
            <v>TEX</v>
          </cell>
          <cell r="H38" t="str">
            <v>SIM</v>
          </cell>
          <cell r="I38" t="str">
            <v xml:space="preserve"> </v>
          </cell>
          <cell r="J38" t="str">
            <v xml:space="preserve"> </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t="str">
            <v xml:space="preserve"> </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t="str">
            <v xml:space="preserve"> </v>
          </cell>
          <cell r="J40" t="str">
            <v xml:space="preserve"> </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t="str">
            <v xml:space="preserve"> </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t="str">
            <v xml:space="preserve"> </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t="str">
            <v xml:space="preserve"> </v>
          </cell>
          <cell r="J43" t="str">
            <v xml:space="preserve"> </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t="str">
            <v xml:space="preserve"> </v>
          </cell>
          <cell r="J44" t="str">
            <v xml:space="preserve"> </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t="str">
            <v xml:space="preserve"> </v>
          </cell>
          <cell r="J45" t="str">
            <v xml:space="preserve"> </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t="str">
            <v xml:space="preserve"> </v>
          </cell>
          <cell r="J46" t="str">
            <v xml:space="preserve"> </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t="str">
            <v xml:space="preserve"> </v>
          </cell>
          <cell r="J47" t="str">
            <v xml:space="preserve"> </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t="str">
            <v xml:space="preserve"> </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t="str">
            <v xml:space="preserve"> </v>
          </cell>
          <cell r="J49" t="str">
            <v xml:space="preserve"> </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t="str">
            <v xml:space="preserve"> </v>
          </cell>
          <cell r="J50" t="str">
            <v xml:space="preserve"> </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t="str">
            <v xml:space="preserve"> </v>
          </cell>
          <cell r="J51" t="str">
            <v xml:space="preserve"> </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t="str">
            <v xml:space="preserve"> </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t="str">
            <v xml:space="preserve"> </v>
          </cell>
          <cell r="J53" t="str">
            <v xml:space="preserve"> </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t="str">
            <v xml:space="preserve"> </v>
          </cell>
          <cell r="J54" t="str">
            <v xml:space="preserve"> </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t="str">
            <v xml:space="preserve"> </v>
          </cell>
          <cell r="J56" t="str">
            <v xml:space="preserve"> </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t="str">
            <v xml:space="preserve"> </v>
          </cell>
          <cell r="J57" t="str">
            <v xml:space="preserve"> </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t="str">
            <v xml:space="preserve"> </v>
          </cell>
          <cell r="J58" t="str">
            <v xml:space="preserve"> </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t="str">
            <v xml:space="preserve"> </v>
          </cell>
          <cell r="J59" t="str">
            <v xml:space="preserve"> </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t="str">
            <v xml:space="preserve"> </v>
          </cell>
          <cell r="J60" t="str">
            <v xml:space="preserve"> </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t="str">
            <v xml:space="preserve"> </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t="str">
            <v xml:space="preserve"> </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N-SCRAP"/>
      <sheetName val="PIN-MAST 99-2000"/>
      <sheetName val="PRICE (2)"/>
      <sheetName val="PINCOST99"/>
      <sheetName val="PINSHEET99"/>
      <sheetName val="PINPKG99(BUD) "/>
      <sheetName val="PIN-SUMMARY99"/>
      <sheetName val="PINTIME (BUD)"/>
      <sheetName val="PINTIME(CAP)"/>
      <sheetName val="STORE-PIN "/>
      <sheetName val="Sheet1"/>
      <sheetName val="key"/>
      <sheetName val="PIN-COST1999-2000(22OCT)"/>
      <sheetName val="MASTER-PIN "/>
      <sheetName val="Assumption"/>
      <sheetName val="Bajaj OS"/>
      <sheetName val="Data Lists"/>
      <sheetName val="PIN-MAST_99-20001"/>
      <sheetName val="PRICE_(2)1"/>
      <sheetName val="PINPKG99(BUD)_1"/>
      <sheetName val="PINTIME_(BUD)1"/>
      <sheetName val="STORE-PIN_1"/>
      <sheetName val="MASTER-PIN_"/>
      <sheetName val="Bajaj_OS"/>
      <sheetName val="Data_Lists"/>
      <sheetName val="KEYPIN"/>
      <sheetName val="PIN-MAST_99-2000"/>
      <sheetName val="PRICE_(2)"/>
      <sheetName val="PINPKG99(BUD)_"/>
      <sheetName val="PINTIME_(BUD)"/>
      <sheetName val="STORE-PIN_"/>
      <sheetName val="A"/>
    </sheetNames>
    <sheetDataSet>
      <sheetData sheetId="0"/>
      <sheetData sheetId="1" refreshError="1">
        <row r="10">
          <cell r="A10">
            <v>1</v>
          </cell>
          <cell r="B10">
            <v>3</v>
          </cell>
          <cell r="C10">
            <v>6</v>
          </cell>
          <cell r="D10" t="str">
            <v>TELCO  475 SI (TATA MINI CAR)</v>
          </cell>
          <cell r="E10">
            <v>428.08499999999998</v>
          </cell>
          <cell r="F10">
            <v>86336</v>
          </cell>
          <cell r="G10">
            <v>4863</v>
          </cell>
          <cell r="H10">
            <v>4000</v>
          </cell>
          <cell r="I10">
            <v>77</v>
          </cell>
          <cell r="J10">
            <v>1.9</v>
          </cell>
          <cell r="K10">
            <v>4077</v>
          </cell>
          <cell r="L10">
            <v>94</v>
          </cell>
          <cell r="M10">
            <v>1.9</v>
          </cell>
          <cell r="N10">
            <v>4957</v>
          </cell>
          <cell r="O10" t="str">
            <v xml:space="preserve">SCM 415 H </v>
          </cell>
          <cell r="P10" t="str">
            <v>20.4*12.0</v>
          </cell>
          <cell r="Q10">
            <v>0.105</v>
          </cell>
          <cell r="R10">
            <v>9.1999999999999998E-2</v>
          </cell>
          <cell r="S10">
            <v>183.2</v>
          </cell>
          <cell r="T10">
            <v>201.68</v>
          </cell>
          <cell r="V10">
            <v>1.58</v>
          </cell>
          <cell r="X10">
            <v>0.42</v>
          </cell>
          <cell r="AA10">
            <v>0.91</v>
          </cell>
          <cell r="AB10">
            <v>2.91</v>
          </cell>
          <cell r="AC10">
            <v>4000</v>
          </cell>
          <cell r="AH10">
            <v>4000</v>
          </cell>
          <cell r="AI10">
            <v>0</v>
          </cell>
          <cell r="AQ10">
            <v>4863</v>
          </cell>
          <cell r="AR10">
            <v>0</v>
          </cell>
          <cell r="AS10">
            <v>0</v>
          </cell>
          <cell r="AT10">
            <v>0</v>
          </cell>
          <cell r="AU10">
            <v>0</v>
          </cell>
          <cell r="AV10">
            <v>4863</v>
          </cell>
          <cell r="AW10">
            <v>4863</v>
          </cell>
          <cell r="AX10">
            <v>4600</v>
          </cell>
          <cell r="AY10">
            <v>0</v>
          </cell>
          <cell r="AZ10">
            <v>27.5</v>
          </cell>
          <cell r="BA10">
            <v>0</v>
          </cell>
          <cell r="BB10">
            <v>0</v>
          </cell>
          <cell r="BC10">
            <v>0</v>
          </cell>
          <cell r="BD10">
            <v>0</v>
          </cell>
        </row>
        <row r="11">
          <cell r="A11">
            <v>2</v>
          </cell>
          <cell r="B11">
            <v>4</v>
          </cell>
          <cell r="C11">
            <v>7</v>
          </cell>
          <cell r="D11" t="str">
            <v>MITSUBISHI  LANCER PETROL</v>
          </cell>
          <cell r="E11">
            <v>191.1</v>
          </cell>
          <cell r="F11">
            <v>34228</v>
          </cell>
          <cell r="G11">
            <v>3039</v>
          </cell>
          <cell r="H11">
            <v>2500</v>
          </cell>
          <cell r="I11">
            <v>48</v>
          </cell>
          <cell r="J11">
            <v>1.9</v>
          </cell>
          <cell r="K11">
            <v>2548</v>
          </cell>
          <cell r="L11">
            <v>59</v>
          </cell>
          <cell r="M11">
            <v>1.9</v>
          </cell>
          <cell r="N11">
            <v>3098</v>
          </cell>
          <cell r="O11" t="str">
            <v xml:space="preserve">SCM 415 H </v>
          </cell>
          <cell r="P11" t="str">
            <v>18.5*12.0</v>
          </cell>
          <cell r="Q11">
            <v>7.4999999999999997E-2</v>
          </cell>
          <cell r="R11">
            <v>6.2E-2</v>
          </cell>
          <cell r="S11">
            <v>176.48</v>
          </cell>
          <cell r="T11">
            <v>179.11</v>
          </cell>
          <cell r="V11">
            <v>1.56</v>
          </cell>
          <cell r="X11">
            <v>0.42</v>
          </cell>
          <cell r="AA11">
            <v>0.68</v>
          </cell>
          <cell r="AB11">
            <v>2.66</v>
          </cell>
          <cell r="AC11">
            <v>2500</v>
          </cell>
          <cell r="AH11">
            <v>2500</v>
          </cell>
          <cell r="AI11">
            <v>0</v>
          </cell>
          <cell r="AQ11">
            <v>3039</v>
          </cell>
          <cell r="AR11">
            <v>0</v>
          </cell>
          <cell r="AS11">
            <v>0</v>
          </cell>
          <cell r="AT11">
            <v>0</v>
          </cell>
          <cell r="AU11">
            <v>0</v>
          </cell>
          <cell r="AV11">
            <v>3039</v>
          </cell>
          <cell r="AW11">
            <v>3039</v>
          </cell>
          <cell r="AX11">
            <v>2875</v>
          </cell>
          <cell r="AZ11">
            <v>25</v>
          </cell>
          <cell r="BA11">
            <v>0</v>
          </cell>
          <cell r="BB11">
            <v>0</v>
          </cell>
          <cell r="BC11">
            <v>0</v>
          </cell>
          <cell r="BD11">
            <v>0</v>
          </cell>
        </row>
        <row r="12">
          <cell r="A12">
            <v>3</v>
          </cell>
          <cell r="B12">
            <v>43</v>
          </cell>
          <cell r="C12">
            <v>270</v>
          </cell>
          <cell r="D12" t="str">
            <v>KOEL   AV 33 (WP)</v>
          </cell>
          <cell r="E12">
            <v>427.779</v>
          </cell>
          <cell r="F12">
            <v>15709</v>
          </cell>
          <cell r="G12">
            <v>1945</v>
          </cell>
          <cell r="H12">
            <v>1600</v>
          </cell>
          <cell r="I12">
            <v>39</v>
          </cell>
          <cell r="J12">
            <v>2.4</v>
          </cell>
          <cell r="K12">
            <v>1639</v>
          </cell>
          <cell r="L12">
            <v>48</v>
          </cell>
          <cell r="M12">
            <v>2.4</v>
          </cell>
          <cell r="N12">
            <v>1993</v>
          </cell>
          <cell r="O12" t="str">
            <v>15 CR 3</v>
          </cell>
          <cell r="P12">
            <v>24.5</v>
          </cell>
          <cell r="Q12">
            <v>0.26100000000000001</v>
          </cell>
          <cell r="R12">
            <v>0.17</v>
          </cell>
          <cell r="S12">
            <v>36.957999999999998</v>
          </cell>
          <cell r="T12">
            <v>36.722999999999999</v>
          </cell>
          <cell r="U12" t="str">
            <v>SI-017-W4</v>
          </cell>
          <cell r="V12">
            <v>1.76</v>
          </cell>
          <cell r="W12">
            <v>0</v>
          </cell>
          <cell r="X12">
            <v>0.88</v>
          </cell>
          <cell r="Y12">
            <v>5.4</v>
          </cell>
          <cell r="Z12">
            <v>0</v>
          </cell>
          <cell r="AA12">
            <v>1.47</v>
          </cell>
          <cell r="AB12">
            <v>9.5100000000000016</v>
          </cell>
          <cell r="AC12">
            <v>1600</v>
          </cell>
          <cell r="AH12">
            <v>1600</v>
          </cell>
          <cell r="AI12">
            <v>0</v>
          </cell>
          <cell r="AQ12">
            <v>1945</v>
          </cell>
          <cell r="AR12">
            <v>0</v>
          </cell>
          <cell r="AS12">
            <v>0</v>
          </cell>
          <cell r="AT12">
            <v>0</v>
          </cell>
          <cell r="AU12">
            <v>0</v>
          </cell>
          <cell r="AV12">
            <v>1945</v>
          </cell>
          <cell r="AW12">
            <v>1945</v>
          </cell>
          <cell r="AX12">
            <v>1840</v>
          </cell>
          <cell r="AZ12">
            <v>26.9</v>
          </cell>
          <cell r="BA12">
            <v>0</v>
          </cell>
          <cell r="BB12">
            <v>0</v>
          </cell>
          <cell r="BC12">
            <v>0</v>
          </cell>
          <cell r="BD12">
            <v>0</v>
          </cell>
        </row>
        <row r="13">
          <cell r="A13">
            <v>4</v>
          </cell>
          <cell r="B13">
            <v>45</v>
          </cell>
          <cell r="C13">
            <v>302</v>
          </cell>
          <cell r="D13" t="str">
            <v>PREMIER 118 NE</v>
          </cell>
          <cell r="E13">
            <v>118.944</v>
          </cell>
          <cell r="F13">
            <v>22844</v>
          </cell>
          <cell r="G13">
            <v>1702</v>
          </cell>
          <cell r="H13">
            <v>1400</v>
          </cell>
          <cell r="I13">
            <v>16</v>
          </cell>
          <cell r="J13">
            <v>1.1000000000000001</v>
          </cell>
          <cell r="K13">
            <v>1416</v>
          </cell>
          <cell r="L13">
            <v>19</v>
          </cell>
          <cell r="M13">
            <v>1.1000000000000001</v>
          </cell>
          <cell r="N13">
            <v>1721</v>
          </cell>
          <cell r="O13" t="str">
            <v xml:space="preserve">SCM 415 H </v>
          </cell>
          <cell r="P13" t="str">
            <v>17.85*11.0</v>
          </cell>
          <cell r="Q13">
            <v>8.4000000000000005E-2</v>
          </cell>
          <cell r="R13">
            <v>7.2999999999999995E-2</v>
          </cell>
          <cell r="S13">
            <v>188.62</v>
          </cell>
          <cell r="T13">
            <v>192.06</v>
          </cell>
          <cell r="U13" t="str">
            <v>SI-201-W4A</v>
          </cell>
          <cell r="V13">
            <v>1.85</v>
          </cell>
          <cell r="W13">
            <v>0.2</v>
          </cell>
          <cell r="X13">
            <v>0</v>
          </cell>
          <cell r="Y13">
            <v>0</v>
          </cell>
          <cell r="Z13">
            <v>0</v>
          </cell>
          <cell r="AA13">
            <v>0.97</v>
          </cell>
          <cell r="AB13">
            <v>3.0200000000000005</v>
          </cell>
          <cell r="AG13">
            <v>1400</v>
          </cell>
          <cell r="AH13">
            <v>1400</v>
          </cell>
          <cell r="AI13">
            <v>0</v>
          </cell>
          <cell r="AQ13">
            <v>0</v>
          </cell>
          <cell r="AR13">
            <v>0</v>
          </cell>
          <cell r="AS13">
            <v>0</v>
          </cell>
          <cell r="AT13">
            <v>0</v>
          </cell>
          <cell r="AU13">
            <v>1702</v>
          </cell>
          <cell r="AV13">
            <v>1702</v>
          </cell>
          <cell r="AW13">
            <v>1702</v>
          </cell>
          <cell r="AX13">
            <v>1610</v>
          </cell>
          <cell r="AZ13">
            <v>0</v>
          </cell>
          <cell r="BA13">
            <v>0</v>
          </cell>
          <cell r="BB13">
            <v>0</v>
          </cell>
          <cell r="BC13">
            <v>0</v>
          </cell>
          <cell r="BD13">
            <v>56.42</v>
          </cell>
        </row>
        <row r="14">
          <cell r="A14">
            <v>5</v>
          </cell>
          <cell r="B14">
            <v>46</v>
          </cell>
          <cell r="C14">
            <v>303</v>
          </cell>
          <cell r="D14" t="str">
            <v>AMBASSADOR   -N</v>
          </cell>
          <cell r="E14">
            <v>848.99099999999999</v>
          </cell>
          <cell r="F14">
            <v>31177</v>
          </cell>
          <cell r="G14">
            <v>7051</v>
          </cell>
          <cell r="H14">
            <v>5800</v>
          </cell>
          <cell r="I14">
            <v>137</v>
          </cell>
          <cell r="J14">
            <v>2.2999999999999998</v>
          </cell>
          <cell r="K14">
            <v>5937</v>
          </cell>
          <cell r="L14">
            <v>166</v>
          </cell>
          <cell r="M14">
            <v>2.2999999999999998</v>
          </cell>
          <cell r="N14">
            <v>7217</v>
          </cell>
          <cell r="O14" t="str">
            <v>15 CR 3</v>
          </cell>
          <cell r="P14">
            <v>17.95</v>
          </cell>
          <cell r="Q14">
            <v>0.14299999999999999</v>
          </cell>
          <cell r="R14">
            <v>8.8999999999999996E-2</v>
          </cell>
          <cell r="S14">
            <v>36.957999999999998</v>
          </cell>
          <cell r="T14">
            <v>36.722999999999999</v>
          </cell>
          <cell r="U14" t="str">
            <v>SI-018-4A</v>
          </cell>
          <cell r="V14">
            <v>1.62</v>
          </cell>
          <cell r="W14">
            <v>0.93</v>
          </cell>
          <cell r="X14">
            <v>0</v>
          </cell>
          <cell r="Y14">
            <v>8.34</v>
          </cell>
          <cell r="Z14">
            <v>0</v>
          </cell>
          <cell r="AA14">
            <v>0.97</v>
          </cell>
          <cell r="AB14">
            <v>11.860000000000001</v>
          </cell>
          <cell r="AG14">
            <v>5800</v>
          </cell>
          <cell r="AH14">
            <v>5800</v>
          </cell>
          <cell r="AI14">
            <v>0</v>
          </cell>
          <cell r="AQ14">
            <v>0</v>
          </cell>
          <cell r="AR14">
            <v>0</v>
          </cell>
          <cell r="AS14">
            <v>0</v>
          </cell>
          <cell r="AT14">
            <v>0</v>
          </cell>
          <cell r="AU14">
            <v>7051</v>
          </cell>
          <cell r="AV14">
            <v>7051</v>
          </cell>
          <cell r="AW14">
            <v>7051</v>
          </cell>
          <cell r="AX14">
            <v>6669</v>
          </cell>
          <cell r="AZ14">
            <v>0</v>
          </cell>
          <cell r="BA14">
            <v>0</v>
          </cell>
          <cell r="BB14">
            <v>0</v>
          </cell>
          <cell r="BC14">
            <v>0</v>
          </cell>
          <cell r="BD14">
            <v>61.18</v>
          </cell>
        </row>
        <row r="15">
          <cell r="A15">
            <v>6</v>
          </cell>
          <cell r="B15">
            <v>47</v>
          </cell>
          <cell r="C15">
            <v>304</v>
          </cell>
          <cell r="D15" t="str">
            <v xml:space="preserve">HIND TREKKER </v>
          </cell>
          <cell r="E15">
            <v>4569.3920000000007</v>
          </cell>
          <cell r="F15">
            <v>167802</v>
          </cell>
          <cell r="G15">
            <v>19572</v>
          </cell>
          <cell r="H15">
            <v>16100</v>
          </cell>
          <cell r="I15">
            <v>396</v>
          </cell>
          <cell r="J15">
            <v>2.4</v>
          </cell>
          <cell r="K15">
            <v>16496</v>
          </cell>
          <cell r="L15">
            <v>481</v>
          </cell>
          <cell r="M15">
            <v>2.4</v>
          </cell>
          <cell r="N15">
            <v>20053</v>
          </cell>
          <cell r="O15" t="str">
            <v>15 CR 3</v>
          </cell>
          <cell r="P15">
            <v>25.9</v>
          </cell>
          <cell r="Q15">
            <v>0.27700000000000002</v>
          </cell>
          <cell r="R15">
            <v>0.157</v>
          </cell>
          <cell r="S15">
            <v>36.957999999999998</v>
          </cell>
          <cell r="T15">
            <v>36.722999999999999</v>
          </cell>
          <cell r="U15" t="str">
            <v>SI-139-4A</v>
          </cell>
          <cell r="V15">
            <v>1.78</v>
          </cell>
          <cell r="W15">
            <v>1.1299999999999999</v>
          </cell>
          <cell r="X15">
            <v>0</v>
          </cell>
          <cell r="Y15">
            <v>2.72</v>
          </cell>
          <cell r="Z15">
            <v>2.73</v>
          </cell>
          <cell r="AA15">
            <v>1.6</v>
          </cell>
          <cell r="AB15">
            <v>9.9600000000000009</v>
          </cell>
          <cell r="AC15">
            <v>5300</v>
          </cell>
          <cell r="AD15">
            <v>10800</v>
          </cell>
          <cell r="AH15">
            <v>16100</v>
          </cell>
          <cell r="AI15">
            <v>0</v>
          </cell>
          <cell r="AQ15">
            <v>6443</v>
          </cell>
          <cell r="AR15">
            <v>13129</v>
          </cell>
          <cell r="AS15">
            <v>0</v>
          </cell>
          <cell r="AT15">
            <v>0</v>
          </cell>
          <cell r="AU15">
            <v>0</v>
          </cell>
          <cell r="AV15">
            <v>19572</v>
          </cell>
          <cell r="AW15">
            <v>19572</v>
          </cell>
          <cell r="AX15">
            <v>18513</v>
          </cell>
          <cell r="AZ15">
            <v>38.6</v>
          </cell>
          <cell r="BA15">
            <v>53.67</v>
          </cell>
          <cell r="BB15">
            <v>0</v>
          </cell>
          <cell r="BC15">
            <v>0</v>
          </cell>
          <cell r="BD15">
            <v>0</v>
          </cell>
        </row>
        <row r="16">
          <cell r="A16">
            <v>7</v>
          </cell>
          <cell r="B16">
            <v>48</v>
          </cell>
          <cell r="C16">
            <v>307</v>
          </cell>
          <cell r="D16" t="str">
            <v>AMBASSADOR - S SKIRT</v>
          </cell>
          <cell r="E16">
            <v>60.6</v>
          </cell>
          <cell r="F16">
            <v>10813</v>
          </cell>
          <cell r="G16">
            <v>729</v>
          </cell>
          <cell r="H16">
            <v>600</v>
          </cell>
          <cell r="I16">
            <v>6</v>
          </cell>
          <cell r="J16">
            <v>1</v>
          </cell>
          <cell r="K16">
            <v>606</v>
          </cell>
          <cell r="L16">
            <v>7</v>
          </cell>
          <cell r="M16">
            <v>1</v>
          </cell>
          <cell r="N16">
            <v>736</v>
          </cell>
          <cell r="O16" t="str">
            <v xml:space="preserve">SCM 415 H </v>
          </cell>
          <cell r="P16" t="str">
            <v>19.45*11.6</v>
          </cell>
          <cell r="Q16">
            <v>0.1</v>
          </cell>
          <cell r="R16">
            <v>8.6999999999999994E-2</v>
          </cell>
          <cell r="S16">
            <v>172.23</v>
          </cell>
          <cell r="T16">
            <v>178.43</v>
          </cell>
          <cell r="U16" t="str">
            <v>SI-031-4A</v>
          </cell>
          <cell r="V16">
            <v>1.61</v>
          </cell>
          <cell r="W16">
            <v>0</v>
          </cell>
          <cell r="X16">
            <v>0.47</v>
          </cell>
          <cell r="Y16">
            <v>0</v>
          </cell>
          <cell r="Z16">
            <v>0</v>
          </cell>
          <cell r="AA16">
            <v>0.91</v>
          </cell>
          <cell r="AB16">
            <v>2.99</v>
          </cell>
          <cell r="AG16">
            <v>600</v>
          </cell>
          <cell r="AH16">
            <v>600</v>
          </cell>
          <cell r="AI16">
            <v>0</v>
          </cell>
          <cell r="AQ16">
            <v>0</v>
          </cell>
          <cell r="AR16">
            <v>0</v>
          </cell>
          <cell r="AS16">
            <v>0</v>
          </cell>
          <cell r="AT16">
            <v>0</v>
          </cell>
          <cell r="AU16">
            <v>729</v>
          </cell>
          <cell r="AV16">
            <v>729</v>
          </cell>
          <cell r="AW16">
            <v>729</v>
          </cell>
          <cell r="AX16">
            <v>690</v>
          </cell>
          <cell r="AZ16">
            <v>0</v>
          </cell>
          <cell r="BA16">
            <v>0</v>
          </cell>
          <cell r="BB16">
            <v>0</v>
          </cell>
          <cell r="BC16">
            <v>0</v>
          </cell>
          <cell r="BD16">
            <v>61.18</v>
          </cell>
        </row>
        <row r="17">
          <cell r="A17">
            <v>8</v>
          </cell>
          <cell r="B17">
            <v>49</v>
          </cell>
          <cell r="C17">
            <v>308</v>
          </cell>
          <cell r="D17" t="str">
            <v>AMBASSADOR - HCR</v>
          </cell>
          <cell r="E17">
            <v>1141.4000000000001</v>
          </cell>
          <cell r="F17">
            <v>203660</v>
          </cell>
          <cell r="G17">
            <v>13737</v>
          </cell>
          <cell r="H17">
            <v>11300</v>
          </cell>
          <cell r="I17">
            <v>114</v>
          </cell>
          <cell r="J17">
            <v>1</v>
          </cell>
          <cell r="K17">
            <v>11414</v>
          </cell>
          <cell r="L17">
            <v>139</v>
          </cell>
          <cell r="M17">
            <v>1</v>
          </cell>
          <cell r="N17">
            <v>13876</v>
          </cell>
          <cell r="O17" t="str">
            <v xml:space="preserve">SCM 415 H </v>
          </cell>
          <cell r="P17" t="str">
            <v>19.45*11.6</v>
          </cell>
          <cell r="Q17">
            <v>0.1</v>
          </cell>
          <cell r="R17">
            <v>8.6999999999999994E-2</v>
          </cell>
          <cell r="S17">
            <v>175.23</v>
          </cell>
          <cell r="T17">
            <v>178.43</v>
          </cell>
          <cell r="V17">
            <v>1.61</v>
          </cell>
          <cell r="X17">
            <v>0.47</v>
          </cell>
          <cell r="AA17">
            <v>0.91</v>
          </cell>
          <cell r="AB17">
            <v>2.99</v>
          </cell>
          <cell r="AG17">
            <v>11300</v>
          </cell>
          <cell r="AH17">
            <v>11300</v>
          </cell>
          <cell r="AI17">
            <v>0</v>
          </cell>
          <cell r="AQ17">
            <v>0</v>
          </cell>
          <cell r="AR17">
            <v>0</v>
          </cell>
          <cell r="AS17">
            <v>0</v>
          </cell>
          <cell r="AT17">
            <v>0</v>
          </cell>
          <cell r="AU17">
            <v>13737</v>
          </cell>
          <cell r="AV17">
            <v>13737</v>
          </cell>
          <cell r="AW17">
            <v>13737</v>
          </cell>
          <cell r="AX17">
            <v>12994</v>
          </cell>
          <cell r="AZ17">
            <v>0</v>
          </cell>
          <cell r="BA17">
            <v>0</v>
          </cell>
          <cell r="BB17">
            <v>0</v>
          </cell>
          <cell r="BC17">
            <v>0</v>
          </cell>
          <cell r="BD17">
            <v>61.18</v>
          </cell>
        </row>
        <row r="18">
          <cell r="A18">
            <v>9</v>
          </cell>
          <cell r="B18">
            <v>51</v>
          </cell>
          <cell r="C18">
            <v>319</v>
          </cell>
          <cell r="D18" t="str">
            <v>GYPSY  - 1000 CC</v>
          </cell>
          <cell r="E18">
            <v>171.82599999999999</v>
          </cell>
          <cell r="F18">
            <v>30841</v>
          </cell>
          <cell r="G18">
            <v>3890</v>
          </cell>
          <cell r="H18">
            <v>3200</v>
          </cell>
          <cell r="I18">
            <v>42</v>
          </cell>
          <cell r="J18">
            <v>1.3</v>
          </cell>
          <cell r="K18">
            <v>3242</v>
          </cell>
          <cell r="L18">
            <v>51</v>
          </cell>
          <cell r="M18">
            <v>1.3</v>
          </cell>
          <cell r="N18">
            <v>3941</v>
          </cell>
          <cell r="O18" t="str">
            <v xml:space="preserve">SCM 415 H </v>
          </cell>
          <cell r="P18" t="str">
            <v>16.4*11.0</v>
          </cell>
          <cell r="Q18">
            <v>5.2999999999999999E-2</v>
          </cell>
          <cell r="R18">
            <v>4.3999999999999997E-2</v>
          </cell>
          <cell r="S18">
            <v>176.27</v>
          </cell>
          <cell r="T18">
            <v>179.49</v>
          </cell>
          <cell r="U18" t="str">
            <v>SI-234-4</v>
          </cell>
          <cell r="V18">
            <v>1.52</v>
          </cell>
          <cell r="W18">
            <v>0</v>
          </cell>
          <cell r="X18">
            <v>0.4</v>
          </cell>
          <cell r="Y18">
            <v>0</v>
          </cell>
          <cell r="Z18">
            <v>0</v>
          </cell>
          <cell r="AA18">
            <v>0.68</v>
          </cell>
          <cell r="AB18">
            <v>2.6</v>
          </cell>
          <cell r="AG18">
            <v>3200</v>
          </cell>
          <cell r="AH18">
            <v>3200</v>
          </cell>
          <cell r="AI18">
            <v>0</v>
          </cell>
          <cell r="AQ18">
            <v>0</v>
          </cell>
          <cell r="AR18">
            <v>0</v>
          </cell>
          <cell r="AS18">
            <v>0</v>
          </cell>
          <cell r="AT18">
            <v>0</v>
          </cell>
          <cell r="AU18">
            <v>3890</v>
          </cell>
          <cell r="AV18">
            <v>3890</v>
          </cell>
          <cell r="AW18">
            <v>3890</v>
          </cell>
          <cell r="AX18">
            <v>3680</v>
          </cell>
          <cell r="AZ18">
            <v>0</v>
          </cell>
          <cell r="BA18">
            <v>0</v>
          </cell>
          <cell r="BB18">
            <v>0</v>
          </cell>
          <cell r="BC18">
            <v>0</v>
          </cell>
          <cell r="BD18">
            <v>32.76</v>
          </cell>
        </row>
        <row r="19">
          <cell r="A19">
            <v>10</v>
          </cell>
          <cell r="B19">
            <v>52</v>
          </cell>
          <cell r="C19">
            <v>320</v>
          </cell>
          <cell r="D19" t="str">
            <v>YE-2 EXPORT  / DOMESTIC</v>
          </cell>
          <cell r="E19">
            <v>12293.028</v>
          </cell>
          <cell r="F19">
            <v>2333463</v>
          </cell>
          <cell r="G19">
            <v>197906</v>
          </cell>
          <cell r="H19">
            <v>162800</v>
          </cell>
          <cell r="I19">
            <v>3322</v>
          </cell>
          <cell r="J19">
            <v>2</v>
          </cell>
          <cell r="K19">
            <v>166122</v>
          </cell>
          <cell r="L19">
            <v>4039</v>
          </cell>
          <cell r="M19">
            <v>2</v>
          </cell>
          <cell r="N19">
            <v>201945</v>
          </cell>
          <cell r="O19" t="str">
            <v xml:space="preserve">SCM 415 H </v>
          </cell>
          <cell r="P19" t="str">
            <v>17.4*11.0</v>
          </cell>
          <cell r="Q19">
            <v>7.3999999999999996E-2</v>
          </cell>
          <cell r="R19">
            <v>6.2E-2</v>
          </cell>
          <cell r="S19">
            <v>186.42</v>
          </cell>
          <cell r="T19">
            <v>189.82</v>
          </cell>
          <cell r="U19" t="str">
            <v>SI-234-4</v>
          </cell>
          <cell r="V19">
            <v>1.88</v>
          </cell>
          <cell r="W19">
            <v>0</v>
          </cell>
          <cell r="X19">
            <v>0.43</v>
          </cell>
          <cell r="Y19">
            <v>0</v>
          </cell>
          <cell r="Z19">
            <v>0</v>
          </cell>
          <cell r="AA19">
            <v>1.1200000000000001</v>
          </cell>
          <cell r="AB19">
            <v>3.43</v>
          </cell>
          <cell r="AC19">
            <v>160000</v>
          </cell>
          <cell r="AD19">
            <v>1600</v>
          </cell>
          <cell r="AG19">
            <v>1200</v>
          </cell>
          <cell r="AH19">
            <v>162800</v>
          </cell>
          <cell r="AI19">
            <v>0</v>
          </cell>
          <cell r="AQ19">
            <v>194502</v>
          </cell>
          <cell r="AR19">
            <v>1945</v>
          </cell>
          <cell r="AS19">
            <v>0</v>
          </cell>
          <cell r="AT19">
            <v>0</v>
          </cell>
          <cell r="AU19">
            <v>1459</v>
          </cell>
          <cell r="AV19">
            <v>197906</v>
          </cell>
          <cell r="AW19">
            <v>197906</v>
          </cell>
          <cell r="AX19">
            <v>187201</v>
          </cell>
          <cell r="AZ19">
            <v>23.59</v>
          </cell>
          <cell r="BA19">
            <v>28.31</v>
          </cell>
          <cell r="BB19">
            <v>0</v>
          </cell>
          <cell r="BC19">
            <v>0</v>
          </cell>
          <cell r="BD19">
            <v>45.37</v>
          </cell>
        </row>
        <row r="20">
          <cell r="A20">
            <v>11</v>
          </cell>
          <cell r="B20">
            <v>53</v>
          </cell>
          <cell r="C20">
            <v>326</v>
          </cell>
          <cell r="D20" t="str">
            <v>ESTEEM 1300</v>
          </cell>
          <cell r="E20">
            <v>78.001000000000005</v>
          </cell>
          <cell r="F20">
            <v>14806</v>
          </cell>
          <cell r="G20">
            <v>1216</v>
          </cell>
          <cell r="H20">
            <v>1000</v>
          </cell>
          <cell r="I20">
            <v>13</v>
          </cell>
          <cell r="J20">
            <v>1.3</v>
          </cell>
          <cell r="K20">
            <v>1013</v>
          </cell>
          <cell r="L20">
            <v>16</v>
          </cell>
          <cell r="M20">
            <v>1.3</v>
          </cell>
          <cell r="N20">
            <v>1232</v>
          </cell>
          <cell r="O20" t="str">
            <v xml:space="preserve">SCM 415 H </v>
          </cell>
          <cell r="P20" t="str">
            <v>17.4*11.1</v>
          </cell>
          <cell r="Q20">
            <v>7.6999999999999999E-2</v>
          </cell>
          <cell r="R20">
            <v>6.7000000000000004E-2</v>
          </cell>
          <cell r="S20">
            <v>186.42</v>
          </cell>
          <cell r="T20">
            <v>189.82</v>
          </cell>
          <cell r="V20">
            <v>1.86</v>
          </cell>
          <cell r="X20">
            <v>0.51</v>
          </cell>
          <cell r="AA20">
            <v>0.81</v>
          </cell>
          <cell r="AB20">
            <v>3.18</v>
          </cell>
          <cell r="AG20">
            <v>1000</v>
          </cell>
          <cell r="AH20">
            <v>1000</v>
          </cell>
          <cell r="AI20">
            <v>0</v>
          </cell>
          <cell r="AQ20">
            <v>0</v>
          </cell>
          <cell r="AR20">
            <v>0</v>
          </cell>
          <cell r="AS20">
            <v>0</v>
          </cell>
          <cell r="AT20">
            <v>0</v>
          </cell>
          <cell r="AU20">
            <v>1216</v>
          </cell>
          <cell r="AV20">
            <v>1216</v>
          </cell>
          <cell r="AW20">
            <v>1216</v>
          </cell>
          <cell r="AX20">
            <v>1150</v>
          </cell>
          <cell r="AZ20">
            <v>0</v>
          </cell>
          <cell r="BA20">
            <v>0</v>
          </cell>
          <cell r="BB20">
            <v>0</v>
          </cell>
          <cell r="BC20">
            <v>0</v>
          </cell>
          <cell r="BD20">
            <v>45.37</v>
          </cell>
        </row>
        <row r="21">
          <cell r="A21">
            <v>12</v>
          </cell>
          <cell r="B21">
            <v>57</v>
          </cell>
          <cell r="C21">
            <v>434</v>
          </cell>
          <cell r="D21" t="str">
            <v>HIND TREKKER DIESEL  (HM+)</v>
          </cell>
          <cell r="E21">
            <v>9081.9990000000016</v>
          </cell>
          <cell r="F21">
            <v>333518</v>
          </cell>
          <cell r="G21">
            <v>38900</v>
          </cell>
          <cell r="H21">
            <v>32000</v>
          </cell>
          <cell r="I21">
            <v>787</v>
          </cell>
          <cell r="J21">
            <v>2.4</v>
          </cell>
          <cell r="K21">
            <v>32787</v>
          </cell>
          <cell r="L21">
            <v>957</v>
          </cell>
          <cell r="M21">
            <v>2.4</v>
          </cell>
          <cell r="N21">
            <v>39857</v>
          </cell>
          <cell r="O21" t="str">
            <v>15 CR 3</v>
          </cell>
          <cell r="P21">
            <v>25.9</v>
          </cell>
          <cell r="Q21">
            <v>0.27700000000000002</v>
          </cell>
          <cell r="R21">
            <v>0.157</v>
          </cell>
          <cell r="S21">
            <v>36.957999999999998</v>
          </cell>
          <cell r="T21">
            <v>36.722999999999999</v>
          </cell>
          <cell r="U21" t="str">
            <v>SI-139-4A</v>
          </cell>
          <cell r="V21">
            <v>1.78</v>
          </cell>
          <cell r="W21">
            <v>0</v>
          </cell>
          <cell r="X21">
            <v>1.1299999999999999</v>
          </cell>
          <cell r="Y21">
            <v>2.72</v>
          </cell>
          <cell r="Z21">
            <v>2.73</v>
          </cell>
          <cell r="AA21">
            <v>1.6</v>
          </cell>
          <cell r="AB21">
            <v>9.9600000000000009</v>
          </cell>
          <cell r="AC21">
            <v>32000</v>
          </cell>
          <cell r="AH21">
            <v>32000</v>
          </cell>
          <cell r="AI21">
            <v>0</v>
          </cell>
          <cell r="AQ21">
            <v>38900</v>
          </cell>
          <cell r="AR21">
            <v>0</v>
          </cell>
          <cell r="AS21">
            <v>0</v>
          </cell>
          <cell r="AT21">
            <v>0</v>
          </cell>
          <cell r="AU21">
            <v>0</v>
          </cell>
          <cell r="AV21">
            <v>38900</v>
          </cell>
          <cell r="AW21">
            <v>38900</v>
          </cell>
          <cell r="AX21">
            <v>36796</v>
          </cell>
          <cell r="AZ21">
            <v>38.6</v>
          </cell>
          <cell r="BA21">
            <v>0</v>
          </cell>
          <cell r="BB21">
            <v>0</v>
          </cell>
          <cell r="BC21">
            <v>0</v>
          </cell>
          <cell r="BD21">
            <v>0</v>
          </cell>
        </row>
        <row r="22">
          <cell r="A22">
            <v>13</v>
          </cell>
          <cell r="B22">
            <v>77</v>
          </cell>
          <cell r="C22">
            <v>522</v>
          </cell>
          <cell r="D22" t="str">
            <v>PARTAP -  284</v>
          </cell>
          <cell r="E22">
            <v>23215.647000000001</v>
          </cell>
          <cell r="F22">
            <v>852548</v>
          </cell>
          <cell r="G22">
            <v>99439</v>
          </cell>
          <cell r="H22">
            <v>81800</v>
          </cell>
          <cell r="I22">
            <v>2011</v>
          </cell>
          <cell r="J22">
            <v>2.4</v>
          </cell>
          <cell r="K22">
            <v>83811</v>
          </cell>
          <cell r="L22">
            <v>2445</v>
          </cell>
          <cell r="M22">
            <v>2.4</v>
          </cell>
          <cell r="N22">
            <v>101884</v>
          </cell>
          <cell r="O22" t="str">
            <v>15 CR 3</v>
          </cell>
          <cell r="P22">
            <v>25.9</v>
          </cell>
          <cell r="Q22">
            <v>0.27700000000000002</v>
          </cell>
          <cell r="R22">
            <v>0.157</v>
          </cell>
          <cell r="S22">
            <v>36.357999999999997</v>
          </cell>
          <cell r="T22">
            <v>36.722999999999999</v>
          </cell>
          <cell r="U22" t="str">
            <v>SI-266-4</v>
          </cell>
          <cell r="V22">
            <v>1.78</v>
          </cell>
          <cell r="W22">
            <v>1.1299999999999999</v>
          </cell>
          <cell r="X22">
            <v>0</v>
          </cell>
          <cell r="Y22">
            <v>2.72</v>
          </cell>
          <cell r="Z22">
            <v>2.73</v>
          </cell>
          <cell r="AA22">
            <v>1.6</v>
          </cell>
          <cell r="AB22">
            <v>9.9600000000000009</v>
          </cell>
          <cell r="AG22">
            <v>81800</v>
          </cell>
          <cell r="AH22">
            <v>81800</v>
          </cell>
          <cell r="AI22">
            <v>0</v>
          </cell>
          <cell r="AQ22">
            <v>0</v>
          </cell>
          <cell r="AR22">
            <v>0</v>
          </cell>
          <cell r="AS22">
            <v>0</v>
          </cell>
          <cell r="AT22">
            <v>0</v>
          </cell>
          <cell r="AU22">
            <v>99439</v>
          </cell>
          <cell r="AV22">
            <v>99439</v>
          </cell>
          <cell r="AW22">
            <v>99439</v>
          </cell>
          <cell r="AX22">
            <v>94060</v>
          </cell>
          <cell r="AZ22">
            <v>0</v>
          </cell>
          <cell r="BA22">
            <v>0</v>
          </cell>
          <cell r="BB22">
            <v>0</v>
          </cell>
          <cell r="BC22">
            <v>0</v>
          </cell>
          <cell r="BD22">
            <v>62.33</v>
          </cell>
        </row>
        <row r="23">
          <cell r="A23">
            <v>14</v>
          </cell>
          <cell r="B23">
            <v>93</v>
          </cell>
          <cell r="C23" t="str">
            <v>326P</v>
          </cell>
          <cell r="D23" t="str">
            <v>ESTEEM    1300</v>
          </cell>
          <cell r="E23">
            <v>0</v>
          </cell>
          <cell r="F23">
            <v>0</v>
          </cell>
          <cell r="G23">
            <v>0</v>
          </cell>
          <cell r="H23">
            <v>0</v>
          </cell>
          <cell r="I23">
            <v>0</v>
          </cell>
          <cell r="K23">
            <v>0</v>
          </cell>
          <cell r="L23">
            <v>0</v>
          </cell>
          <cell r="M23">
            <v>0</v>
          </cell>
          <cell r="N23">
            <v>0</v>
          </cell>
          <cell r="AB23">
            <v>0</v>
          </cell>
          <cell r="AH23">
            <v>0</v>
          </cell>
          <cell r="AI23">
            <v>0</v>
          </cell>
          <cell r="AQ23">
            <v>0</v>
          </cell>
          <cell r="AR23">
            <v>0</v>
          </cell>
          <cell r="AS23">
            <v>0</v>
          </cell>
          <cell r="AT23">
            <v>0</v>
          </cell>
          <cell r="AU23">
            <v>0</v>
          </cell>
          <cell r="AV23">
            <v>0</v>
          </cell>
          <cell r="AW23">
            <v>0</v>
          </cell>
          <cell r="AX23">
            <v>0</v>
          </cell>
          <cell r="AZ23">
            <v>0</v>
          </cell>
          <cell r="BA23">
            <v>0</v>
          </cell>
          <cell r="BB23">
            <v>0</v>
          </cell>
          <cell r="BC23">
            <v>0</v>
          </cell>
          <cell r="BD23">
            <v>0</v>
          </cell>
        </row>
        <row r="24">
          <cell r="A24">
            <v>15</v>
          </cell>
          <cell r="B24">
            <v>6</v>
          </cell>
          <cell r="C24">
            <v>12</v>
          </cell>
          <cell r="D24" t="str">
            <v>EICHER   30-35 HP 100 DIA</v>
          </cell>
          <cell r="E24">
            <v>2820.7039999999997</v>
          </cell>
          <cell r="F24">
            <v>100634</v>
          </cell>
          <cell r="G24">
            <v>6561</v>
          </cell>
          <cell r="H24">
            <v>3600</v>
          </cell>
          <cell r="I24">
            <v>296</v>
          </cell>
          <cell r="J24">
            <v>7.6</v>
          </cell>
          <cell r="K24">
            <v>3896</v>
          </cell>
          <cell r="L24">
            <v>540</v>
          </cell>
          <cell r="M24">
            <v>7.6</v>
          </cell>
          <cell r="N24">
            <v>7101</v>
          </cell>
          <cell r="O24" t="str">
            <v>17 CR 3</v>
          </cell>
          <cell r="P24">
            <v>35.5</v>
          </cell>
          <cell r="Q24">
            <v>0.72399999999999998</v>
          </cell>
          <cell r="R24">
            <v>0.50800000000000001</v>
          </cell>
          <cell r="S24">
            <v>35.904000000000003</v>
          </cell>
          <cell r="T24">
            <v>35.677</v>
          </cell>
          <cell r="V24">
            <v>3.11</v>
          </cell>
          <cell r="W24">
            <v>1.43</v>
          </cell>
          <cell r="Z24">
            <v>6.47</v>
          </cell>
          <cell r="AA24">
            <v>3.81</v>
          </cell>
          <cell r="AB24">
            <v>14.82</v>
          </cell>
          <cell r="AC24">
            <v>3600</v>
          </cell>
          <cell r="AH24">
            <v>3600</v>
          </cell>
          <cell r="AI24">
            <v>0</v>
          </cell>
          <cell r="AQ24">
            <v>6561</v>
          </cell>
          <cell r="AR24">
            <v>0</v>
          </cell>
          <cell r="AS24">
            <v>0</v>
          </cell>
          <cell r="AT24">
            <v>0</v>
          </cell>
          <cell r="AU24">
            <v>0</v>
          </cell>
          <cell r="AV24">
            <v>6561</v>
          </cell>
          <cell r="AW24">
            <v>6561</v>
          </cell>
          <cell r="AX24">
            <v>4140</v>
          </cell>
          <cell r="AZ24">
            <v>109.9</v>
          </cell>
          <cell r="BA24">
            <v>0</v>
          </cell>
          <cell r="BB24">
            <v>0</v>
          </cell>
          <cell r="BC24">
            <v>0</v>
          </cell>
          <cell r="BD24">
            <v>0</v>
          </cell>
        </row>
        <row r="25">
          <cell r="A25">
            <v>16</v>
          </cell>
          <cell r="B25">
            <v>7</v>
          </cell>
          <cell r="C25">
            <v>13</v>
          </cell>
          <cell r="D25" t="str">
            <v>EICHER   115 DIA</v>
          </cell>
          <cell r="E25">
            <v>219.45600000000002</v>
          </cell>
          <cell r="F25">
            <v>7830</v>
          </cell>
          <cell r="G25">
            <v>365</v>
          </cell>
          <cell r="H25">
            <v>200</v>
          </cell>
          <cell r="I25">
            <v>16</v>
          </cell>
          <cell r="J25">
            <v>7.4</v>
          </cell>
          <cell r="K25">
            <v>216</v>
          </cell>
          <cell r="L25">
            <v>29</v>
          </cell>
          <cell r="M25">
            <v>7.4</v>
          </cell>
          <cell r="N25">
            <v>394</v>
          </cell>
          <cell r="O25" t="str">
            <v>17 CR 3</v>
          </cell>
          <cell r="P25">
            <v>40.5</v>
          </cell>
          <cell r="Q25">
            <v>1.016</v>
          </cell>
          <cell r="R25">
            <v>0.68799999999999994</v>
          </cell>
          <cell r="S25">
            <v>35.904000000000003</v>
          </cell>
          <cell r="T25">
            <v>35.677</v>
          </cell>
          <cell r="V25">
            <v>3.27</v>
          </cell>
          <cell r="W25">
            <v>1.5</v>
          </cell>
          <cell r="Z25">
            <v>9.77</v>
          </cell>
          <cell r="AA25">
            <v>4.68</v>
          </cell>
          <cell r="AB25">
            <v>19.22</v>
          </cell>
          <cell r="AG25">
            <v>200</v>
          </cell>
          <cell r="AH25">
            <v>200</v>
          </cell>
          <cell r="AI25">
            <v>0</v>
          </cell>
          <cell r="AQ25">
            <v>0</v>
          </cell>
          <cell r="AR25">
            <v>0</v>
          </cell>
          <cell r="AS25">
            <v>0</v>
          </cell>
          <cell r="AT25">
            <v>0</v>
          </cell>
          <cell r="AU25">
            <v>365</v>
          </cell>
          <cell r="AV25">
            <v>365</v>
          </cell>
          <cell r="AW25">
            <v>365</v>
          </cell>
          <cell r="AX25">
            <v>230</v>
          </cell>
          <cell r="AZ25">
            <v>0</v>
          </cell>
          <cell r="BA25">
            <v>0</v>
          </cell>
          <cell r="BB25">
            <v>0</v>
          </cell>
          <cell r="BC25">
            <v>0</v>
          </cell>
          <cell r="BD25">
            <v>160.87</v>
          </cell>
        </row>
        <row r="26">
          <cell r="A26">
            <v>17</v>
          </cell>
          <cell r="B26">
            <v>41</v>
          </cell>
          <cell r="C26">
            <v>224</v>
          </cell>
          <cell r="D26" t="str">
            <v xml:space="preserve">RUSTON   MWM TD -12 </v>
          </cell>
          <cell r="E26">
            <v>6047.6130000000003</v>
          </cell>
          <cell r="F26">
            <v>215761</v>
          </cell>
          <cell r="G26">
            <v>7290</v>
          </cell>
          <cell r="H26">
            <v>4000</v>
          </cell>
          <cell r="I26">
            <v>329</v>
          </cell>
          <cell r="J26">
            <v>7.6</v>
          </cell>
          <cell r="K26">
            <v>4329</v>
          </cell>
          <cell r="L26">
            <v>600</v>
          </cell>
          <cell r="M26">
            <v>7.6</v>
          </cell>
          <cell r="N26">
            <v>7890</v>
          </cell>
          <cell r="O26" t="str">
            <v>15 CR 3</v>
          </cell>
          <cell r="P26">
            <v>45.5</v>
          </cell>
          <cell r="Q26">
            <v>1.397</v>
          </cell>
          <cell r="R26">
            <v>0.91100000000000003</v>
          </cell>
          <cell r="S26">
            <v>35.904000000000003</v>
          </cell>
          <cell r="T26">
            <v>35.677</v>
          </cell>
          <cell r="U26">
            <v>0</v>
          </cell>
          <cell r="V26">
            <v>7.16</v>
          </cell>
          <cell r="W26">
            <v>1.71</v>
          </cell>
          <cell r="X26">
            <v>0</v>
          </cell>
          <cell r="Y26">
            <v>0</v>
          </cell>
          <cell r="Z26">
            <v>9.85</v>
          </cell>
          <cell r="AA26">
            <v>5.83</v>
          </cell>
          <cell r="AB26">
            <v>24.549999999999997</v>
          </cell>
          <cell r="AC26">
            <v>3500</v>
          </cell>
          <cell r="AG26">
            <v>500</v>
          </cell>
          <cell r="AH26">
            <v>4000</v>
          </cell>
          <cell r="AI26">
            <v>0</v>
          </cell>
          <cell r="AQ26">
            <v>6379</v>
          </cell>
          <cell r="AR26">
            <v>0</v>
          </cell>
          <cell r="AS26">
            <v>0</v>
          </cell>
          <cell r="AT26">
            <v>0</v>
          </cell>
          <cell r="AU26">
            <v>911</v>
          </cell>
          <cell r="AV26">
            <v>7290</v>
          </cell>
          <cell r="AW26">
            <v>7290</v>
          </cell>
          <cell r="AX26">
            <v>4600</v>
          </cell>
          <cell r="AZ26">
            <v>113.36</v>
          </cell>
          <cell r="BA26">
            <v>0</v>
          </cell>
          <cell r="BB26">
            <v>0</v>
          </cell>
          <cell r="BC26">
            <v>0</v>
          </cell>
          <cell r="BD26">
            <v>217.03</v>
          </cell>
        </row>
        <row r="27">
          <cell r="A27">
            <v>18</v>
          </cell>
          <cell r="B27">
            <v>42</v>
          </cell>
          <cell r="C27">
            <v>225</v>
          </cell>
          <cell r="D27" t="str">
            <v>RUSTON   MWM TBD - 12</v>
          </cell>
          <cell r="E27">
            <v>7862.3159999999998</v>
          </cell>
          <cell r="F27">
            <v>280504</v>
          </cell>
          <cell r="G27">
            <v>9477</v>
          </cell>
          <cell r="H27">
            <v>5200</v>
          </cell>
          <cell r="I27">
            <v>428</v>
          </cell>
          <cell r="J27">
            <v>7.6</v>
          </cell>
          <cell r="K27">
            <v>5628</v>
          </cell>
          <cell r="L27">
            <v>779</v>
          </cell>
          <cell r="M27">
            <v>7.6</v>
          </cell>
          <cell r="N27">
            <v>10256</v>
          </cell>
          <cell r="O27" t="str">
            <v>15 CR 3</v>
          </cell>
          <cell r="P27">
            <v>45.5</v>
          </cell>
          <cell r="Q27">
            <v>1.397</v>
          </cell>
          <cell r="R27">
            <v>0.91100000000000003</v>
          </cell>
          <cell r="S27">
            <v>35.904000000000003</v>
          </cell>
          <cell r="T27">
            <v>35.677</v>
          </cell>
          <cell r="U27">
            <v>0</v>
          </cell>
          <cell r="V27">
            <v>7.16</v>
          </cell>
          <cell r="W27">
            <v>1.71</v>
          </cell>
          <cell r="X27">
            <v>0</v>
          </cell>
          <cell r="Y27">
            <v>0</v>
          </cell>
          <cell r="Z27">
            <v>9.85</v>
          </cell>
          <cell r="AA27">
            <v>5.83</v>
          </cell>
          <cell r="AB27">
            <v>24.549999999999997</v>
          </cell>
          <cell r="AC27">
            <v>4700</v>
          </cell>
          <cell r="AG27">
            <v>500</v>
          </cell>
          <cell r="AH27">
            <v>5200</v>
          </cell>
          <cell r="AI27">
            <v>0</v>
          </cell>
          <cell r="AQ27">
            <v>8566</v>
          </cell>
          <cell r="AR27">
            <v>0</v>
          </cell>
          <cell r="AS27">
            <v>0</v>
          </cell>
          <cell r="AT27">
            <v>0</v>
          </cell>
          <cell r="AU27">
            <v>911</v>
          </cell>
          <cell r="AV27">
            <v>9477</v>
          </cell>
          <cell r="AW27">
            <v>9477</v>
          </cell>
          <cell r="AX27">
            <v>5979</v>
          </cell>
          <cell r="AZ27">
            <v>113.36</v>
          </cell>
          <cell r="BA27">
            <v>0</v>
          </cell>
          <cell r="BB27">
            <v>0</v>
          </cell>
          <cell r="BC27">
            <v>0</v>
          </cell>
          <cell r="BD27">
            <v>217.03</v>
          </cell>
        </row>
        <row r="28">
          <cell r="A28">
            <v>19</v>
          </cell>
          <cell r="B28">
            <v>71</v>
          </cell>
          <cell r="C28">
            <v>510</v>
          </cell>
          <cell r="D28" t="str">
            <v>EICHER    PH - I</v>
          </cell>
          <cell r="E28">
            <v>549.65600000000006</v>
          </cell>
          <cell r="F28">
            <v>19610</v>
          </cell>
          <cell r="G28">
            <v>911</v>
          </cell>
          <cell r="H28">
            <v>500</v>
          </cell>
          <cell r="I28">
            <v>41</v>
          </cell>
          <cell r="J28">
            <v>7.6</v>
          </cell>
          <cell r="K28">
            <v>541</v>
          </cell>
          <cell r="L28">
            <v>75</v>
          </cell>
          <cell r="M28">
            <v>7.6</v>
          </cell>
          <cell r="N28">
            <v>986</v>
          </cell>
          <cell r="O28" t="str">
            <v>15 CR 3</v>
          </cell>
          <cell r="P28">
            <v>40.5</v>
          </cell>
          <cell r="Q28">
            <v>1.016</v>
          </cell>
          <cell r="R28">
            <v>0.68799999999999994</v>
          </cell>
          <cell r="S28">
            <v>35.904000000000003</v>
          </cell>
          <cell r="T28">
            <v>35.677</v>
          </cell>
          <cell r="U28">
            <v>0</v>
          </cell>
          <cell r="V28">
            <v>3.34</v>
          </cell>
          <cell r="W28">
            <v>1.53</v>
          </cell>
          <cell r="X28">
            <v>0</v>
          </cell>
          <cell r="Y28">
            <v>0</v>
          </cell>
          <cell r="Z28">
            <v>10.38</v>
          </cell>
          <cell r="AA28">
            <v>4.68</v>
          </cell>
          <cell r="AB28">
            <v>19.93</v>
          </cell>
          <cell r="AG28">
            <v>500</v>
          </cell>
          <cell r="AH28">
            <v>500</v>
          </cell>
          <cell r="AI28">
            <v>0</v>
          </cell>
          <cell r="AQ28">
            <v>0</v>
          </cell>
          <cell r="AR28">
            <v>0</v>
          </cell>
          <cell r="AS28">
            <v>0</v>
          </cell>
          <cell r="AT28">
            <v>0</v>
          </cell>
          <cell r="AU28">
            <v>911</v>
          </cell>
          <cell r="AV28">
            <v>911</v>
          </cell>
          <cell r="AW28">
            <v>911</v>
          </cell>
          <cell r="AX28">
            <v>575</v>
          </cell>
          <cell r="AZ28">
            <v>0</v>
          </cell>
          <cell r="BA28">
            <v>0</v>
          </cell>
          <cell r="BB28">
            <v>0</v>
          </cell>
          <cell r="BC28">
            <v>0</v>
          </cell>
          <cell r="BD28">
            <v>138.22</v>
          </cell>
        </row>
        <row r="29">
          <cell r="A29">
            <v>20</v>
          </cell>
          <cell r="B29">
            <v>72</v>
          </cell>
          <cell r="C29">
            <v>511</v>
          </cell>
          <cell r="D29" t="str">
            <v>ESCORTS      335</v>
          </cell>
          <cell r="E29">
            <v>8264.6959999999999</v>
          </cell>
          <cell r="F29">
            <v>294860</v>
          </cell>
          <cell r="G29">
            <v>17314</v>
          </cell>
          <cell r="H29">
            <v>9500</v>
          </cell>
          <cell r="I29">
            <v>386</v>
          </cell>
          <cell r="J29">
            <v>3.9</v>
          </cell>
          <cell r="K29">
            <v>9886</v>
          </cell>
          <cell r="L29">
            <v>703</v>
          </cell>
          <cell r="M29">
            <v>3.9</v>
          </cell>
          <cell r="N29">
            <v>18017</v>
          </cell>
          <cell r="O29" t="str">
            <v>15 CR 3</v>
          </cell>
          <cell r="P29">
            <v>38.5</v>
          </cell>
          <cell r="Q29">
            <v>0.83599999999999997</v>
          </cell>
          <cell r="R29">
            <v>0.46899999999999997</v>
          </cell>
          <cell r="S29">
            <v>35.904000000000003</v>
          </cell>
          <cell r="T29">
            <v>35.677</v>
          </cell>
          <cell r="U29" t="str">
            <v>SI-028-4A1</v>
          </cell>
          <cell r="V29">
            <v>3.08</v>
          </cell>
          <cell r="W29">
            <v>0</v>
          </cell>
          <cell r="X29">
            <v>1.5</v>
          </cell>
          <cell r="Y29">
            <v>0</v>
          </cell>
          <cell r="Z29">
            <v>9.0399999999999991</v>
          </cell>
          <cell r="AA29">
            <v>4.17</v>
          </cell>
          <cell r="AB29">
            <v>17.79</v>
          </cell>
          <cell r="AD29">
            <v>2600</v>
          </cell>
          <cell r="AG29">
            <v>6900</v>
          </cell>
          <cell r="AH29">
            <v>9500</v>
          </cell>
          <cell r="AI29">
            <v>0</v>
          </cell>
          <cell r="AQ29">
            <v>0</v>
          </cell>
          <cell r="AR29">
            <v>4739</v>
          </cell>
          <cell r="AS29">
            <v>0</v>
          </cell>
          <cell r="AT29">
            <v>0</v>
          </cell>
          <cell r="AU29">
            <v>12575</v>
          </cell>
          <cell r="AV29">
            <v>17314</v>
          </cell>
          <cell r="AW29">
            <v>17314</v>
          </cell>
          <cell r="AX29">
            <v>10924</v>
          </cell>
          <cell r="AZ29">
            <v>0</v>
          </cell>
          <cell r="BA29">
            <v>108.47</v>
          </cell>
          <cell r="BB29">
            <v>0</v>
          </cell>
          <cell r="BC29">
            <v>0</v>
          </cell>
          <cell r="BD29">
            <v>123.52</v>
          </cell>
        </row>
        <row r="30">
          <cell r="A30">
            <v>21</v>
          </cell>
          <cell r="B30">
            <v>73</v>
          </cell>
          <cell r="C30">
            <v>512</v>
          </cell>
          <cell r="D30" t="str">
            <v>ESCORTS      E2.228</v>
          </cell>
          <cell r="E30">
            <v>1937.81</v>
          </cell>
          <cell r="F30">
            <v>69135</v>
          </cell>
          <cell r="G30">
            <v>3098</v>
          </cell>
          <cell r="H30">
            <v>1700</v>
          </cell>
          <cell r="I30">
            <v>86</v>
          </cell>
          <cell r="J30">
            <v>4.8</v>
          </cell>
          <cell r="K30">
            <v>1786</v>
          </cell>
          <cell r="L30">
            <v>156</v>
          </cell>
          <cell r="M30">
            <v>4.8</v>
          </cell>
          <cell r="N30">
            <v>3254</v>
          </cell>
          <cell r="O30" t="str">
            <v>15 CR 3</v>
          </cell>
          <cell r="P30">
            <v>42.5</v>
          </cell>
          <cell r="Q30">
            <v>1.085</v>
          </cell>
          <cell r="R30">
            <v>0.73399999999999999</v>
          </cell>
          <cell r="S30">
            <v>35.904000000000003</v>
          </cell>
          <cell r="T30">
            <v>35.677</v>
          </cell>
          <cell r="U30" t="str">
            <v>SI-137-4</v>
          </cell>
          <cell r="V30">
            <v>3.39</v>
          </cell>
          <cell r="W30">
            <v>1.58</v>
          </cell>
          <cell r="X30">
            <v>0</v>
          </cell>
          <cell r="Y30">
            <v>0</v>
          </cell>
          <cell r="Z30">
            <v>9.35</v>
          </cell>
          <cell r="AA30">
            <v>5.71</v>
          </cell>
          <cell r="AB30">
            <v>20.03</v>
          </cell>
          <cell r="AD30">
            <v>1200</v>
          </cell>
          <cell r="AG30">
            <v>500</v>
          </cell>
          <cell r="AH30">
            <v>1700</v>
          </cell>
          <cell r="AI30">
            <v>0</v>
          </cell>
          <cell r="AQ30">
            <v>0</v>
          </cell>
          <cell r="AR30">
            <v>2187</v>
          </cell>
          <cell r="AS30">
            <v>0</v>
          </cell>
          <cell r="AT30">
            <v>0</v>
          </cell>
          <cell r="AU30">
            <v>911</v>
          </cell>
          <cell r="AV30">
            <v>3098</v>
          </cell>
          <cell r="AW30">
            <v>3098</v>
          </cell>
          <cell r="AX30">
            <v>1955</v>
          </cell>
          <cell r="AZ30">
            <v>0</v>
          </cell>
          <cell r="BA30">
            <v>98.61</v>
          </cell>
          <cell r="BB30">
            <v>0</v>
          </cell>
          <cell r="BC30">
            <v>0</v>
          </cell>
          <cell r="BD30">
            <v>148.26</v>
          </cell>
        </row>
        <row r="31">
          <cell r="A31">
            <v>22</v>
          </cell>
          <cell r="B31">
            <v>74</v>
          </cell>
          <cell r="C31">
            <v>513</v>
          </cell>
          <cell r="D31" t="str">
            <v>ESCORTS      E3.342</v>
          </cell>
          <cell r="E31">
            <v>2621.36</v>
          </cell>
          <cell r="F31">
            <v>93522</v>
          </cell>
          <cell r="G31">
            <v>4192</v>
          </cell>
          <cell r="H31">
            <v>2300</v>
          </cell>
          <cell r="I31">
            <v>116</v>
          </cell>
          <cell r="J31">
            <v>4.8</v>
          </cell>
          <cell r="K31">
            <v>2416</v>
          </cell>
          <cell r="L31">
            <v>211</v>
          </cell>
          <cell r="M31">
            <v>4.8</v>
          </cell>
          <cell r="N31">
            <v>4403</v>
          </cell>
          <cell r="O31" t="str">
            <v>15 CR 3</v>
          </cell>
          <cell r="P31">
            <v>42.5</v>
          </cell>
          <cell r="Q31">
            <v>1.085</v>
          </cell>
          <cell r="R31">
            <v>0.73399999999999999</v>
          </cell>
          <cell r="S31">
            <v>35.904000000000003</v>
          </cell>
          <cell r="T31">
            <v>35.677</v>
          </cell>
          <cell r="U31" t="str">
            <v>SI-137-4</v>
          </cell>
          <cell r="V31">
            <v>3.39</v>
          </cell>
          <cell r="W31">
            <v>1.58</v>
          </cell>
          <cell r="X31">
            <v>0</v>
          </cell>
          <cell r="Y31">
            <v>0</v>
          </cell>
          <cell r="Z31">
            <v>9.35</v>
          </cell>
          <cell r="AA31">
            <v>5.71</v>
          </cell>
          <cell r="AB31">
            <v>20.03</v>
          </cell>
          <cell r="AD31">
            <v>1600</v>
          </cell>
          <cell r="AG31">
            <v>700</v>
          </cell>
          <cell r="AH31">
            <v>2300</v>
          </cell>
          <cell r="AI31">
            <v>0</v>
          </cell>
          <cell r="AQ31">
            <v>0</v>
          </cell>
          <cell r="AR31">
            <v>2916</v>
          </cell>
          <cell r="AS31">
            <v>0</v>
          </cell>
          <cell r="AT31">
            <v>0</v>
          </cell>
          <cell r="AU31">
            <v>1276</v>
          </cell>
          <cell r="AV31">
            <v>4192</v>
          </cell>
          <cell r="AW31">
            <v>4192</v>
          </cell>
          <cell r="AX31">
            <v>2645</v>
          </cell>
          <cell r="AZ31">
            <v>0</v>
          </cell>
          <cell r="BA31">
            <v>98.61</v>
          </cell>
          <cell r="BB31">
            <v>0</v>
          </cell>
          <cell r="BC31">
            <v>0</v>
          </cell>
          <cell r="BD31">
            <v>148.26</v>
          </cell>
        </row>
        <row r="32">
          <cell r="A32">
            <v>23</v>
          </cell>
          <cell r="B32">
            <v>75</v>
          </cell>
          <cell r="C32">
            <v>516</v>
          </cell>
          <cell r="D32" t="str">
            <v>FARMTRAC  -50</v>
          </cell>
          <cell r="E32">
            <v>13646.495000000001</v>
          </cell>
          <cell r="F32">
            <v>615484</v>
          </cell>
          <cell r="G32">
            <v>26609</v>
          </cell>
          <cell r="H32">
            <v>14600</v>
          </cell>
          <cell r="I32">
            <v>785</v>
          </cell>
          <cell r="J32">
            <v>5.0999999999999996</v>
          </cell>
          <cell r="K32">
            <v>15385</v>
          </cell>
          <cell r="L32">
            <v>1430</v>
          </cell>
          <cell r="M32">
            <v>5.0999999999999996</v>
          </cell>
          <cell r="N32">
            <v>28039</v>
          </cell>
          <cell r="O32" t="str">
            <v>15 CR NI6</v>
          </cell>
          <cell r="P32">
            <v>38.6</v>
          </cell>
          <cell r="Q32">
            <v>0.88700000000000001</v>
          </cell>
          <cell r="R32">
            <v>0.59899999999999998</v>
          </cell>
          <cell r="S32">
            <v>35.904000000000003</v>
          </cell>
          <cell r="T32">
            <v>45.101999999999997</v>
          </cell>
          <cell r="V32">
            <v>3.25</v>
          </cell>
          <cell r="W32">
            <v>1.63</v>
          </cell>
          <cell r="Z32">
            <v>9.56</v>
          </cell>
          <cell r="AA32">
            <v>4.3</v>
          </cell>
          <cell r="AB32">
            <v>18.740000000000002</v>
          </cell>
          <cell r="AC32">
            <v>9000</v>
          </cell>
          <cell r="AD32">
            <v>4400</v>
          </cell>
          <cell r="AG32">
            <v>1200</v>
          </cell>
          <cell r="AH32">
            <v>14600</v>
          </cell>
          <cell r="AI32">
            <v>0</v>
          </cell>
          <cell r="AQ32">
            <v>16403</v>
          </cell>
          <cell r="AR32">
            <v>8019</v>
          </cell>
          <cell r="AS32">
            <v>0</v>
          </cell>
          <cell r="AT32">
            <v>0</v>
          </cell>
          <cell r="AU32">
            <v>2187</v>
          </cell>
          <cell r="AV32">
            <v>26609</v>
          </cell>
          <cell r="AW32">
            <v>26609</v>
          </cell>
          <cell r="AX32">
            <v>16788</v>
          </cell>
          <cell r="AZ32">
            <v>57.51</v>
          </cell>
          <cell r="BA32">
            <v>95.04</v>
          </cell>
          <cell r="BB32">
            <v>0</v>
          </cell>
          <cell r="BC32">
            <v>0</v>
          </cell>
          <cell r="BD32">
            <v>138.97</v>
          </cell>
        </row>
        <row r="33">
          <cell r="A33">
            <v>24</v>
          </cell>
          <cell r="B33">
            <v>76</v>
          </cell>
          <cell r="C33">
            <v>521</v>
          </cell>
          <cell r="D33" t="str">
            <v>FARMTRAC  - 50   ST</v>
          </cell>
          <cell r="E33">
            <v>17665.492000000002</v>
          </cell>
          <cell r="F33">
            <v>796749</v>
          </cell>
          <cell r="G33">
            <v>34447</v>
          </cell>
          <cell r="H33">
            <v>18900</v>
          </cell>
          <cell r="I33">
            <v>1016</v>
          </cell>
          <cell r="J33">
            <v>5.0999999999999996</v>
          </cell>
          <cell r="K33">
            <v>19916</v>
          </cell>
          <cell r="L33">
            <v>1851</v>
          </cell>
          <cell r="M33">
            <v>5.0999999999999996</v>
          </cell>
          <cell r="N33">
            <v>36298</v>
          </cell>
          <cell r="O33" t="str">
            <v>15 CR NI6</v>
          </cell>
          <cell r="P33">
            <v>38.6</v>
          </cell>
          <cell r="Q33">
            <v>0.88700000000000001</v>
          </cell>
          <cell r="R33">
            <v>0.59899999999999998</v>
          </cell>
          <cell r="S33">
            <v>35.904000000000003</v>
          </cell>
          <cell r="T33">
            <v>45.101999999999997</v>
          </cell>
          <cell r="U33" t="str">
            <v>SI-020-4A1</v>
          </cell>
          <cell r="V33">
            <v>3.25</v>
          </cell>
          <cell r="W33">
            <v>1.63</v>
          </cell>
          <cell r="X33">
            <v>0</v>
          </cell>
          <cell r="Y33">
            <v>0</v>
          </cell>
          <cell r="Z33">
            <v>9.56</v>
          </cell>
          <cell r="AA33">
            <v>4.3</v>
          </cell>
          <cell r="AB33">
            <v>18.740000000000002</v>
          </cell>
          <cell r="AG33">
            <v>18900</v>
          </cell>
          <cell r="AH33">
            <v>18900</v>
          </cell>
          <cell r="AI33">
            <v>0</v>
          </cell>
          <cell r="AQ33">
            <v>0</v>
          </cell>
          <cell r="AR33">
            <v>0</v>
          </cell>
          <cell r="AS33">
            <v>0</v>
          </cell>
          <cell r="AT33">
            <v>0</v>
          </cell>
          <cell r="AU33">
            <v>34447</v>
          </cell>
          <cell r="AV33">
            <v>34447</v>
          </cell>
          <cell r="AW33">
            <v>34447</v>
          </cell>
          <cell r="AX33">
            <v>21733</v>
          </cell>
          <cell r="AZ33">
            <v>0</v>
          </cell>
          <cell r="BA33">
            <v>0</v>
          </cell>
          <cell r="BB33">
            <v>0</v>
          </cell>
          <cell r="BC33">
            <v>0</v>
          </cell>
          <cell r="BD33">
            <v>138.97</v>
          </cell>
        </row>
        <row r="34">
          <cell r="A34">
            <v>25</v>
          </cell>
          <cell r="B34">
            <v>78</v>
          </cell>
          <cell r="C34">
            <v>531</v>
          </cell>
          <cell r="D34" t="str">
            <v>ESCORTS      S-312 D</v>
          </cell>
          <cell r="E34">
            <v>25662.691999999999</v>
          </cell>
          <cell r="F34">
            <v>915568</v>
          </cell>
          <cell r="G34">
            <v>53766</v>
          </cell>
          <cell r="H34">
            <v>29500</v>
          </cell>
          <cell r="I34">
            <v>1197</v>
          </cell>
          <cell r="J34">
            <v>3.9</v>
          </cell>
          <cell r="K34">
            <v>30697</v>
          </cell>
          <cell r="L34">
            <v>2182</v>
          </cell>
          <cell r="M34">
            <v>3.9</v>
          </cell>
          <cell r="N34">
            <v>55948</v>
          </cell>
          <cell r="O34" t="str">
            <v>15 CR 3</v>
          </cell>
          <cell r="P34">
            <v>38.5</v>
          </cell>
          <cell r="Q34">
            <v>0.83599999999999997</v>
          </cell>
          <cell r="R34">
            <v>0.46899999999999997</v>
          </cell>
          <cell r="S34">
            <v>35.904000000000003</v>
          </cell>
          <cell r="T34">
            <v>35.677</v>
          </cell>
          <cell r="U34" t="str">
            <v>SI-028-4A1</v>
          </cell>
          <cell r="V34">
            <v>3.08</v>
          </cell>
          <cell r="W34">
            <v>0</v>
          </cell>
          <cell r="X34">
            <v>1.5</v>
          </cell>
          <cell r="Y34">
            <v>0</v>
          </cell>
          <cell r="Z34">
            <v>9.0399999999999991</v>
          </cell>
          <cell r="AA34">
            <v>4.17</v>
          </cell>
          <cell r="AB34">
            <v>17.79</v>
          </cell>
          <cell r="AC34">
            <v>14000</v>
          </cell>
          <cell r="AD34">
            <v>3700</v>
          </cell>
          <cell r="AG34">
            <v>11800</v>
          </cell>
          <cell r="AH34">
            <v>29500</v>
          </cell>
          <cell r="AI34">
            <v>0</v>
          </cell>
          <cell r="AQ34">
            <v>25516</v>
          </cell>
          <cell r="AR34">
            <v>6744</v>
          </cell>
          <cell r="AS34">
            <v>0</v>
          </cell>
          <cell r="AT34">
            <v>0</v>
          </cell>
          <cell r="AU34">
            <v>21506</v>
          </cell>
          <cell r="AV34">
            <v>53766</v>
          </cell>
          <cell r="AW34">
            <v>53766</v>
          </cell>
          <cell r="AX34">
            <v>33922</v>
          </cell>
          <cell r="AZ34">
            <v>72.349999999999994</v>
          </cell>
          <cell r="BA34">
            <v>78.14</v>
          </cell>
          <cell r="BB34">
            <v>0</v>
          </cell>
          <cell r="BC34">
            <v>0</v>
          </cell>
          <cell r="BD34">
            <v>123.52</v>
          </cell>
        </row>
        <row r="35">
          <cell r="A35">
            <v>26</v>
          </cell>
          <cell r="B35">
            <v>79</v>
          </cell>
          <cell r="C35">
            <v>534</v>
          </cell>
          <cell r="D35" t="str">
            <v>ESCORTS      E2 179 D</v>
          </cell>
          <cell r="E35">
            <v>4885.0860000000002</v>
          </cell>
          <cell r="F35">
            <v>174285</v>
          </cell>
          <cell r="G35">
            <v>10753</v>
          </cell>
          <cell r="H35">
            <v>5900</v>
          </cell>
          <cell r="I35">
            <v>214</v>
          </cell>
          <cell r="J35">
            <v>3.5</v>
          </cell>
          <cell r="K35">
            <v>6114</v>
          </cell>
          <cell r="L35">
            <v>390</v>
          </cell>
          <cell r="M35">
            <v>3.5</v>
          </cell>
          <cell r="N35">
            <v>11143</v>
          </cell>
          <cell r="O35" t="str">
            <v>15 CR 3</v>
          </cell>
          <cell r="P35">
            <v>38.5</v>
          </cell>
          <cell r="Q35">
            <v>0.79900000000000004</v>
          </cell>
          <cell r="R35">
            <v>0.44700000000000001</v>
          </cell>
          <cell r="S35">
            <v>35.904000000000003</v>
          </cell>
          <cell r="T35">
            <v>35.677</v>
          </cell>
          <cell r="U35" t="str">
            <v>SI-208-4</v>
          </cell>
          <cell r="V35">
            <v>2.99</v>
          </cell>
          <cell r="W35">
            <v>1.5</v>
          </cell>
          <cell r="X35">
            <v>0</v>
          </cell>
          <cell r="Y35">
            <v>0</v>
          </cell>
          <cell r="Z35">
            <v>8.6</v>
          </cell>
          <cell r="AA35">
            <v>4.7</v>
          </cell>
          <cell r="AB35">
            <v>17.79</v>
          </cell>
          <cell r="AC35">
            <v>5000</v>
          </cell>
          <cell r="AD35">
            <v>900</v>
          </cell>
          <cell r="AH35">
            <v>5900</v>
          </cell>
          <cell r="AI35">
            <v>0</v>
          </cell>
          <cell r="AQ35">
            <v>9113</v>
          </cell>
          <cell r="AR35">
            <v>1640</v>
          </cell>
          <cell r="AS35">
            <v>0</v>
          </cell>
          <cell r="AT35">
            <v>0</v>
          </cell>
          <cell r="AU35">
            <v>0</v>
          </cell>
          <cell r="AV35">
            <v>10753</v>
          </cell>
          <cell r="AW35">
            <v>10753</v>
          </cell>
          <cell r="AX35">
            <v>6784</v>
          </cell>
          <cell r="AZ35">
            <v>72.349999999999994</v>
          </cell>
          <cell r="BA35">
            <v>78.14</v>
          </cell>
          <cell r="BB35">
            <v>0</v>
          </cell>
          <cell r="BC35">
            <v>0</v>
          </cell>
          <cell r="BD35">
            <v>0</v>
          </cell>
        </row>
        <row r="36">
          <cell r="A36">
            <v>27</v>
          </cell>
          <cell r="B36">
            <v>80</v>
          </cell>
          <cell r="C36">
            <v>540</v>
          </cell>
          <cell r="D36" t="str">
            <v>EICHER         M / CD</v>
          </cell>
          <cell r="E36">
            <v>11545.824000000001</v>
          </cell>
          <cell r="F36">
            <v>411920</v>
          </cell>
          <cell r="G36">
            <v>19137</v>
          </cell>
          <cell r="H36">
            <v>10500</v>
          </cell>
          <cell r="I36">
            <v>864</v>
          </cell>
          <cell r="J36">
            <v>7.6</v>
          </cell>
          <cell r="K36">
            <v>11364</v>
          </cell>
          <cell r="L36">
            <v>1574</v>
          </cell>
          <cell r="M36">
            <v>7.6</v>
          </cell>
          <cell r="N36">
            <v>20711</v>
          </cell>
          <cell r="O36" t="str">
            <v>15 CR 3</v>
          </cell>
          <cell r="P36">
            <v>40.5</v>
          </cell>
          <cell r="Q36">
            <v>1.016</v>
          </cell>
          <cell r="R36">
            <v>0.68799999999999994</v>
          </cell>
          <cell r="S36">
            <v>35.904000000000003</v>
          </cell>
          <cell r="T36">
            <v>35.677</v>
          </cell>
          <cell r="U36">
            <v>0</v>
          </cell>
          <cell r="V36">
            <v>3.34</v>
          </cell>
          <cell r="W36">
            <v>1.53</v>
          </cell>
          <cell r="X36">
            <v>0</v>
          </cell>
          <cell r="Y36">
            <v>0</v>
          </cell>
          <cell r="Z36">
            <v>10.38</v>
          </cell>
          <cell r="AA36">
            <v>4.68</v>
          </cell>
          <cell r="AB36">
            <v>19.93</v>
          </cell>
          <cell r="AC36">
            <v>8600</v>
          </cell>
          <cell r="AG36">
            <v>1900</v>
          </cell>
          <cell r="AH36">
            <v>10500</v>
          </cell>
          <cell r="AI36">
            <v>0</v>
          </cell>
          <cell r="AQ36">
            <v>15674</v>
          </cell>
          <cell r="AR36">
            <v>0</v>
          </cell>
          <cell r="AS36">
            <v>0</v>
          </cell>
          <cell r="AT36">
            <v>0</v>
          </cell>
          <cell r="AU36">
            <v>3463</v>
          </cell>
          <cell r="AV36">
            <v>19137</v>
          </cell>
          <cell r="AW36">
            <v>19137</v>
          </cell>
          <cell r="AX36">
            <v>12074</v>
          </cell>
          <cell r="AZ36">
            <v>109.9</v>
          </cell>
          <cell r="BA36">
            <v>0</v>
          </cell>
          <cell r="BB36">
            <v>0</v>
          </cell>
          <cell r="BC36">
            <v>0</v>
          </cell>
          <cell r="BD36">
            <v>138.22</v>
          </cell>
        </row>
        <row r="37">
          <cell r="A37">
            <v>28</v>
          </cell>
          <cell r="B37">
            <v>5</v>
          </cell>
          <cell r="C37">
            <v>10</v>
          </cell>
          <cell r="D37" t="str">
            <v>INDL ENGINE   102 DIA</v>
          </cell>
          <cell r="E37">
            <v>1491.2859999999998</v>
          </cell>
          <cell r="F37">
            <v>53205</v>
          </cell>
          <cell r="G37">
            <v>2650</v>
          </cell>
          <cell r="H37">
            <v>2000</v>
          </cell>
          <cell r="I37">
            <v>77</v>
          </cell>
          <cell r="J37">
            <v>3.7</v>
          </cell>
          <cell r="K37">
            <v>2077</v>
          </cell>
          <cell r="L37">
            <v>102</v>
          </cell>
          <cell r="M37">
            <v>3.7</v>
          </cell>
          <cell r="N37">
            <v>2752</v>
          </cell>
          <cell r="O37" t="str">
            <v>17 CR 3</v>
          </cell>
          <cell r="P37">
            <v>35.5</v>
          </cell>
          <cell r="Q37">
            <v>0.71799999999999997</v>
          </cell>
          <cell r="R37">
            <v>0.44900000000000001</v>
          </cell>
          <cell r="S37">
            <v>35.904000000000003</v>
          </cell>
          <cell r="T37">
            <v>35.677</v>
          </cell>
          <cell r="V37">
            <v>3.04</v>
          </cell>
          <cell r="W37">
            <v>1.43</v>
          </cell>
          <cell r="Z37">
            <v>6.47</v>
          </cell>
          <cell r="AA37">
            <v>3.81</v>
          </cell>
          <cell r="AB37">
            <v>14.75</v>
          </cell>
          <cell r="AG37">
            <v>2000</v>
          </cell>
          <cell r="AH37">
            <v>2000</v>
          </cell>
          <cell r="AI37">
            <v>0</v>
          </cell>
          <cell r="AQ37">
            <v>0</v>
          </cell>
          <cell r="AR37">
            <v>0</v>
          </cell>
          <cell r="AS37">
            <v>0</v>
          </cell>
          <cell r="AT37">
            <v>0</v>
          </cell>
          <cell r="AU37">
            <v>2650</v>
          </cell>
          <cell r="AV37">
            <v>2650</v>
          </cell>
          <cell r="AW37">
            <v>2650</v>
          </cell>
          <cell r="AX37">
            <v>2300</v>
          </cell>
          <cell r="AZ37">
            <v>0</v>
          </cell>
          <cell r="BA37">
            <v>0</v>
          </cell>
          <cell r="BB37">
            <v>0</v>
          </cell>
          <cell r="BC37">
            <v>0</v>
          </cell>
          <cell r="BD37">
            <v>55.36</v>
          </cell>
        </row>
        <row r="38">
          <cell r="A38">
            <v>29</v>
          </cell>
          <cell r="B38">
            <v>8</v>
          </cell>
          <cell r="C38">
            <v>14</v>
          </cell>
          <cell r="D38" t="str">
            <v>PERKINS      S-3 2.5    91.40Ø</v>
          </cell>
          <cell r="E38">
            <v>323.83199999999999</v>
          </cell>
          <cell r="F38">
            <v>11553</v>
          </cell>
          <cell r="G38">
            <v>795</v>
          </cell>
          <cell r="H38">
            <v>600</v>
          </cell>
          <cell r="I38">
            <v>18</v>
          </cell>
          <cell r="J38">
            <v>2.9</v>
          </cell>
          <cell r="K38">
            <v>618</v>
          </cell>
          <cell r="L38">
            <v>24</v>
          </cell>
          <cell r="M38">
            <v>2.9</v>
          </cell>
          <cell r="N38">
            <v>819</v>
          </cell>
          <cell r="O38" t="str">
            <v>17 CR 3</v>
          </cell>
          <cell r="P38">
            <v>32.25</v>
          </cell>
          <cell r="Q38">
            <v>0.52400000000000002</v>
          </cell>
          <cell r="R38">
            <v>0.34899999999999998</v>
          </cell>
          <cell r="S38">
            <v>35.904000000000003</v>
          </cell>
          <cell r="T38">
            <v>35.677</v>
          </cell>
          <cell r="V38">
            <v>2.2999999999999998</v>
          </cell>
          <cell r="X38">
            <v>0.7</v>
          </cell>
          <cell r="Z38">
            <v>4.6900000000000004</v>
          </cell>
          <cell r="AA38">
            <v>2.29</v>
          </cell>
          <cell r="AB38">
            <v>9.98</v>
          </cell>
          <cell r="AG38">
            <v>600</v>
          </cell>
          <cell r="AH38">
            <v>600</v>
          </cell>
          <cell r="AI38">
            <v>0</v>
          </cell>
          <cell r="AQ38">
            <v>0</v>
          </cell>
          <cell r="AR38">
            <v>0</v>
          </cell>
          <cell r="AS38">
            <v>0</v>
          </cell>
          <cell r="AT38">
            <v>0</v>
          </cell>
          <cell r="AU38">
            <v>795</v>
          </cell>
          <cell r="AV38">
            <v>795</v>
          </cell>
          <cell r="AW38">
            <v>795</v>
          </cell>
          <cell r="AX38">
            <v>690</v>
          </cell>
          <cell r="AZ38">
            <v>0</v>
          </cell>
          <cell r="BA38">
            <v>0</v>
          </cell>
          <cell r="BB38">
            <v>0</v>
          </cell>
          <cell r="BC38">
            <v>0</v>
          </cell>
          <cell r="BD38">
            <v>77</v>
          </cell>
        </row>
        <row r="39">
          <cell r="A39">
            <v>30</v>
          </cell>
          <cell r="B39">
            <v>9</v>
          </cell>
          <cell r="C39">
            <v>16</v>
          </cell>
          <cell r="D39" t="str">
            <v>PERKINS      P3  DI(88.92)</v>
          </cell>
          <cell r="E39">
            <v>323.83199999999999</v>
          </cell>
          <cell r="F39">
            <v>11553</v>
          </cell>
          <cell r="G39">
            <v>795</v>
          </cell>
          <cell r="H39">
            <v>600</v>
          </cell>
          <cell r="I39">
            <v>18</v>
          </cell>
          <cell r="J39">
            <v>2.9</v>
          </cell>
          <cell r="K39">
            <v>618</v>
          </cell>
          <cell r="L39">
            <v>24</v>
          </cell>
          <cell r="M39">
            <v>2.9</v>
          </cell>
          <cell r="N39">
            <v>819</v>
          </cell>
          <cell r="O39" t="str">
            <v>17 CR 3</v>
          </cell>
          <cell r="P39">
            <v>35.5</v>
          </cell>
          <cell r="Q39">
            <v>0.52400000000000002</v>
          </cell>
          <cell r="R39">
            <v>0.34899999999999998</v>
          </cell>
          <cell r="S39">
            <v>35.904000000000003</v>
          </cell>
          <cell r="T39">
            <v>35.677</v>
          </cell>
          <cell r="V39">
            <v>2.2999999999999998</v>
          </cell>
          <cell r="X39">
            <v>0.7</v>
          </cell>
          <cell r="Z39">
            <v>4.6900000000000004</v>
          </cell>
          <cell r="AA39">
            <v>2.29</v>
          </cell>
          <cell r="AB39">
            <v>9.98</v>
          </cell>
          <cell r="AG39">
            <v>600</v>
          </cell>
          <cell r="AH39">
            <v>600</v>
          </cell>
          <cell r="AI39">
            <v>0</v>
          </cell>
          <cell r="AQ39">
            <v>0</v>
          </cell>
          <cell r="AR39">
            <v>0</v>
          </cell>
          <cell r="AS39">
            <v>0</v>
          </cell>
          <cell r="AT39">
            <v>0</v>
          </cell>
          <cell r="AU39">
            <v>795</v>
          </cell>
          <cell r="AV39">
            <v>795</v>
          </cell>
          <cell r="AW39">
            <v>795</v>
          </cell>
          <cell r="AX39">
            <v>690</v>
          </cell>
          <cell r="AZ39">
            <v>0</v>
          </cell>
          <cell r="BA39">
            <v>0</v>
          </cell>
          <cell r="BB39">
            <v>0</v>
          </cell>
          <cell r="BC39">
            <v>0</v>
          </cell>
          <cell r="BD39">
            <v>77</v>
          </cell>
        </row>
        <row r="40">
          <cell r="A40">
            <v>31</v>
          </cell>
          <cell r="B40">
            <v>10</v>
          </cell>
          <cell r="C40">
            <v>17</v>
          </cell>
          <cell r="D40" t="str">
            <v>ZETOR          100 Ø</v>
          </cell>
          <cell r="E40">
            <v>135.792</v>
          </cell>
          <cell r="F40">
            <v>4845</v>
          </cell>
          <cell r="G40">
            <v>265</v>
          </cell>
          <cell r="H40">
            <v>200</v>
          </cell>
          <cell r="I40">
            <v>7</v>
          </cell>
          <cell r="J40">
            <v>3.4</v>
          </cell>
          <cell r="K40">
            <v>207</v>
          </cell>
          <cell r="L40">
            <v>9</v>
          </cell>
          <cell r="M40">
            <v>3.4</v>
          </cell>
          <cell r="N40">
            <v>274</v>
          </cell>
          <cell r="O40" t="str">
            <v>17 CR 3</v>
          </cell>
          <cell r="P40">
            <v>35.5</v>
          </cell>
          <cell r="Q40">
            <v>0.65600000000000003</v>
          </cell>
          <cell r="R40">
            <v>0.38800000000000001</v>
          </cell>
          <cell r="S40">
            <v>35.904000000000003</v>
          </cell>
          <cell r="T40">
            <v>35.677</v>
          </cell>
          <cell r="V40">
            <v>2.83</v>
          </cell>
          <cell r="W40">
            <v>1.41</v>
          </cell>
          <cell r="Z40">
            <v>5.92</v>
          </cell>
          <cell r="AA40">
            <v>3.43</v>
          </cell>
          <cell r="AB40">
            <v>13.59</v>
          </cell>
          <cell r="AG40">
            <v>200</v>
          </cell>
          <cell r="AH40">
            <v>200</v>
          </cell>
          <cell r="AI40">
            <v>0</v>
          </cell>
          <cell r="AQ40">
            <v>0</v>
          </cell>
          <cell r="AR40">
            <v>0</v>
          </cell>
          <cell r="AS40">
            <v>0</v>
          </cell>
          <cell r="AT40">
            <v>0</v>
          </cell>
          <cell r="AU40">
            <v>265</v>
          </cell>
          <cell r="AV40">
            <v>265</v>
          </cell>
          <cell r="AW40">
            <v>265</v>
          </cell>
          <cell r="AX40">
            <v>230</v>
          </cell>
          <cell r="AZ40">
            <v>0</v>
          </cell>
          <cell r="BA40">
            <v>0</v>
          </cell>
          <cell r="BB40">
            <v>0</v>
          </cell>
          <cell r="BC40">
            <v>0</v>
          </cell>
          <cell r="BD40">
            <v>77</v>
          </cell>
        </row>
        <row r="41">
          <cell r="A41">
            <v>32</v>
          </cell>
          <cell r="B41">
            <v>40</v>
          </cell>
          <cell r="C41">
            <v>202</v>
          </cell>
          <cell r="D41" t="str">
            <v xml:space="preserve">KOEL  85 </v>
          </cell>
          <cell r="E41">
            <v>678.87599999999998</v>
          </cell>
          <cell r="F41">
            <v>24220</v>
          </cell>
          <cell r="G41">
            <v>1987</v>
          </cell>
          <cell r="H41">
            <v>1500</v>
          </cell>
          <cell r="I41">
            <v>29</v>
          </cell>
          <cell r="J41">
            <v>1.9</v>
          </cell>
          <cell r="K41">
            <v>1529</v>
          </cell>
          <cell r="L41">
            <v>38</v>
          </cell>
          <cell r="M41">
            <v>1.9</v>
          </cell>
          <cell r="N41">
            <v>2025</v>
          </cell>
          <cell r="O41" t="str">
            <v>15  CR 3</v>
          </cell>
          <cell r="P41">
            <v>30.5</v>
          </cell>
          <cell r="Q41">
            <v>0.44400000000000001</v>
          </cell>
          <cell r="R41">
            <v>0.219</v>
          </cell>
          <cell r="S41">
            <v>35.904000000000003</v>
          </cell>
          <cell r="T41">
            <v>35.677</v>
          </cell>
          <cell r="U41" t="str">
            <v>SI-120-W4</v>
          </cell>
          <cell r="V41">
            <v>2.09</v>
          </cell>
          <cell r="W41">
            <v>0</v>
          </cell>
          <cell r="X41">
            <v>0.64</v>
          </cell>
          <cell r="Y41">
            <v>0</v>
          </cell>
          <cell r="Z41">
            <v>4.78</v>
          </cell>
          <cell r="AA41">
            <v>1.95</v>
          </cell>
          <cell r="AB41">
            <v>9.4599999999999991</v>
          </cell>
          <cell r="AF41">
            <v>1000</v>
          </cell>
          <cell r="AG41">
            <v>500</v>
          </cell>
          <cell r="AH41">
            <v>1500</v>
          </cell>
          <cell r="AI41">
            <v>0</v>
          </cell>
          <cell r="AQ41">
            <v>0</v>
          </cell>
          <cell r="AR41">
            <v>0</v>
          </cell>
          <cell r="AS41">
            <v>0</v>
          </cell>
          <cell r="AT41">
            <v>1325</v>
          </cell>
          <cell r="AU41">
            <v>662</v>
          </cell>
          <cell r="AV41">
            <v>1987</v>
          </cell>
          <cell r="AW41">
            <v>1987</v>
          </cell>
          <cell r="AX41">
            <v>1725</v>
          </cell>
          <cell r="AZ41">
            <v>0</v>
          </cell>
          <cell r="BA41">
            <v>0</v>
          </cell>
          <cell r="BB41">
            <v>0</v>
          </cell>
          <cell r="BC41">
            <v>19.149999999999999</v>
          </cell>
          <cell r="BD41">
            <v>30.32</v>
          </cell>
        </row>
        <row r="42">
          <cell r="A42">
            <v>33</v>
          </cell>
          <cell r="B42">
            <v>44</v>
          </cell>
          <cell r="C42">
            <v>277</v>
          </cell>
          <cell r="D42" t="str">
            <v>INDL  ENGINE   95 DIA</v>
          </cell>
          <cell r="E42">
            <v>1704.944</v>
          </cell>
          <cell r="F42">
            <v>60827</v>
          </cell>
          <cell r="G42">
            <v>3312</v>
          </cell>
          <cell r="H42">
            <v>2500</v>
          </cell>
          <cell r="I42">
            <v>99</v>
          </cell>
          <cell r="J42">
            <v>3.8</v>
          </cell>
          <cell r="K42">
            <v>2599</v>
          </cell>
          <cell r="L42">
            <v>131</v>
          </cell>
          <cell r="M42">
            <v>3.8</v>
          </cell>
          <cell r="N42">
            <v>3443</v>
          </cell>
          <cell r="O42" t="str">
            <v>17 CR 3</v>
          </cell>
          <cell r="P42">
            <v>35.5</v>
          </cell>
          <cell r="Q42">
            <v>0.65600000000000003</v>
          </cell>
          <cell r="R42">
            <v>0.38800000000000001</v>
          </cell>
          <cell r="S42">
            <v>35.904000000000003</v>
          </cell>
          <cell r="T42">
            <v>35.677</v>
          </cell>
          <cell r="V42">
            <v>2.83</v>
          </cell>
          <cell r="W42">
            <v>1.41</v>
          </cell>
          <cell r="Z42">
            <v>5.92</v>
          </cell>
          <cell r="AA42">
            <v>3.43</v>
          </cell>
          <cell r="AB42">
            <v>13.59</v>
          </cell>
          <cell r="AG42">
            <v>2500</v>
          </cell>
          <cell r="AH42">
            <v>2500</v>
          </cell>
          <cell r="AI42">
            <v>0</v>
          </cell>
          <cell r="AQ42">
            <v>0</v>
          </cell>
          <cell r="AR42">
            <v>0</v>
          </cell>
          <cell r="AS42">
            <v>0</v>
          </cell>
          <cell r="AT42">
            <v>0</v>
          </cell>
          <cell r="AU42">
            <v>3312</v>
          </cell>
          <cell r="AV42">
            <v>3312</v>
          </cell>
          <cell r="AW42">
            <v>3312</v>
          </cell>
          <cell r="AX42">
            <v>2875</v>
          </cell>
          <cell r="AZ42">
            <v>0</v>
          </cell>
          <cell r="BA42">
            <v>0</v>
          </cell>
          <cell r="BB42">
            <v>0</v>
          </cell>
          <cell r="BC42">
            <v>0</v>
          </cell>
          <cell r="BD42">
            <v>55.36</v>
          </cell>
        </row>
        <row r="43">
          <cell r="A43">
            <v>34</v>
          </cell>
          <cell r="B43">
            <v>54</v>
          </cell>
          <cell r="C43">
            <v>355</v>
          </cell>
          <cell r="D43" t="str">
            <v>PEUGEOT</v>
          </cell>
          <cell r="E43">
            <v>38970.557999999997</v>
          </cell>
          <cell r="F43">
            <v>1859597</v>
          </cell>
          <cell r="G43">
            <v>120434</v>
          </cell>
          <cell r="H43">
            <v>90900</v>
          </cell>
          <cell r="I43">
            <v>2331</v>
          </cell>
          <cell r="J43">
            <v>2.5</v>
          </cell>
          <cell r="K43">
            <v>93231</v>
          </cell>
          <cell r="L43">
            <v>3088</v>
          </cell>
          <cell r="M43">
            <v>2.5</v>
          </cell>
          <cell r="N43">
            <v>123522</v>
          </cell>
          <cell r="O43" t="str">
            <v>15 CR  NI6</v>
          </cell>
          <cell r="P43">
            <v>28.5</v>
          </cell>
          <cell r="Q43">
            <v>0.41799999999999998</v>
          </cell>
          <cell r="R43">
            <v>0.23300000000000001</v>
          </cell>
          <cell r="S43">
            <v>48.027000000000001</v>
          </cell>
          <cell r="T43">
            <v>47.718000000000004</v>
          </cell>
          <cell r="U43" t="str">
            <v>SI-164-4</v>
          </cell>
          <cell r="V43">
            <v>2</v>
          </cell>
          <cell r="W43">
            <v>0</v>
          </cell>
          <cell r="X43">
            <v>1.27</v>
          </cell>
          <cell r="Y43">
            <v>0</v>
          </cell>
          <cell r="Z43">
            <v>6.85</v>
          </cell>
          <cell r="AA43">
            <v>2.25</v>
          </cell>
          <cell r="AB43">
            <v>12.37</v>
          </cell>
          <cell r="AC43">
            <v>20600</v>
          </cell>
          <cell r="AD43">
            <v>4200</v>
          </cell>
          <cell r="AG43">
            <v>66100</v>
          </cell>
          <cell r="AH43">
            <v>90900</v>
          </cell>
          <cell r="AI43">
            <v>0</v>
          </cell>
          <cell r="AQ43">
            <v>27293</v>
          </cell>
          <cell r="AR43">
            <v>5565</v>
          </cell>
          <cell r="AS43">
            <v>0</v>
          </cell>
          <cell r="AT43">
            <v>0</v>
          </cell>
          <cell r="AU43">
            <v>87576</v>
          </cell>
          <cell r="AV43">
            <v>120434</v>
          </cell>
          <cell r="AW43">
            <v>120434</v>
          </cell>
          <cell r="AX43">
            <v>104524</v>
          </cell>
          <cell r="AZ43">
            <v>45.93</v>
          </cell>
          <cell r="BA43">
            <v>46.75</v>
          </cell>
          <cell r="BB43">
            <v>0</v>
          </cell>
          <cell r="BC43">
            <v>0</v>
          </cell>
          <cell r="BD43">
            <v>87.08</v>
          </cell>
        </row>
        <row r="44">
          <cell r="A44">
            <v>35</v>
          </cell>
          <cell r="B44">
            <v>55</v>
          </cell>
          <cell r="C44">
            <v>356</v>
          </cell>
          <cell r="D44" t="str">
            <v>PEUGEOT    XD 3P</v>
          </cell>
          <cell r="E44">
            <v>4212.7349999999997</v>
          </cell>
          <cell r="F44">
            <v>150298</v>
          </cell>
          <cell r="G44">
            <v>11129</v>
          </cell>
          <cell r="H44">
            <v>8400</v>
          </cell>
          <cell r="I44">
            <v>215</v>
          </cell>
          <cell r="J44">
            <v>2.5</v>
          </cell>
          <cell r="K44">
            <v>8615</v>
          </cell>
          <cell r="L44">
            <v>285</v>
          </cell>
          <cell r="M44">
            <v>2.5</v>
          </cell>
          <cell r="N44">
            <v>11414</v>
          </cell>
          <cell r="O44" t="str">
            <v>15 CR 3</v>
          </cell>
          <cell r="P44">
            <v>30.5</v>
          </cell>
          <cell r="Q44">
            <v>0.48899999999999999</v>
          </cell>
          <cell r="R44">
            <v>0.29499999999999998</v>
          </cell>
          <cell r="S44">
            <v>35.904000000000003</v>
          </cell>
          <cell r="T44">
            <v>35.677</v>
          </cell>
          <cell r="U44" t="str">
            <v>SI-164-4</v>
          </cell>
          <cell r="V44">
            <v>2</v>
          </cell>
          <cell r="W44">
            <v>0</v>
          </cell>
          <cell r="X44">
            <v>1.27</v>
          </cell>
          <cell r="Y44">
            <v>0</v>
          </cell>
          <cell r="Z44">
            <v>6.85</v>
          </cell>
          <cell r="AA44">
            <v>2.25</v>
          </cell>
          <cell r="AB44">
            <v>12.37</v>
          </cell>
          <cell r="AC44">
            <v>8400</v>
          </cell>
          <cell r="AH44">
            <v>8400</v>
          </cell>
          <cell r="AI44">
            <v>0</v>
          </cell>
          <cell r="AQ44">
            <v>11129</v>
          </cell>
          <cell r="AR44">
            <v>0</v>
          </cell>
          <cell r="AS44">
            <v>0</v>
          </cell>
          <cell r="AT44">
            <v>0</v>
          </cell>
          <cell r="AU44">
            <v>0</v>
          </cell>
          <cell r="AV44">
            <v>11129</v>
          </cell>
          <cell r="AW44">
            <v>11129</v>
          </cell>
          <cell r="AX44">
            <v>9659</v>
          </cell>
          <cell r="AZ44">
            <v>52.5</v>
          </cell>
          <cell r="BA44">
            <v>0</v>
          </cell>
          <cell r="BB44">
            <v>0</v>
          </cell>
          <cell r="BC44">
            <v>0</v>
          </cell>
          <cell r="BD44">
            <v>0</v>
          </cell>
        </row>
        <row r="45">
          <cell r="A45">
            <v>36</v>
          </cell>
          <cell r="B45">
            <v>56</v>
          </cell>
          <cell r="C45">
            <v>402</v>
          </cell>
          <cell r="D45" t="str">
            <v>TATA      90 Ø  (N)</v>
          </cell>
          <cell r="E45">
            <v>2314.4879999999998</v>
          </cell>
          <cell r="F45">
            <v>82574</v>
          </cell>
          <cell r="G45">
            <v>6095</v>
          </cell>
          <cell r="H45">
            <v>4600</v>
          </cell>
          <cell r="I45">
            <v>182</v>
          </cell>
          <cell r="J45">
            <v>3.8</v>
          </cell>
          <cell r="K45">
            <v>4782</v>
          </cell>
          <cell r="L45">
            <v>241</v>
          </cell>
          <cell r="M45">
            <v>3.8</v>
          </cell>
          <cell r="N45">
            <v>6336</v>
          </cell>
          <cell r="O45" t="str">
            <v>15 CR 3</v>
          </cell>
          <cell r="P45">
            <v>30.5</v>
          </cell>
          <cell r="Q45">
            <v>0.48399999999999999</v>
          </cell>
          <cell r="R45">
            <v>0.27700000000000002</v>
          </cell>
          <cell r="S45">
            <v>35.904000000000003</v>
          </cell>
          <cell r="T45">
            <v>35.677</v>
          </cell>
          <cell r="U45" t="str">
            <v>SI-015-4</v>
          </cell>
          <cell r="V45">
            <v>2.2000000000000002</v>
          </cell>
          <cell r="W45">
            <v>0</v>
          </cell>
          <cell r="X45">
            <v>0.68</v>
          </cell>
          <cell r="Y45">
            <v>0</v>
          </cell>
          <cell r="Z45">
            <v>5.03</v>
          </cell>
          <cell r="AA45">
            <v>2.2400000000000002</v>
          </cell>
          <cell r="AB45">
            <v>10.15</v>
          </cell>
          <cell r="AG45">
            <v>4600</v>
          </cell>
          <cell r="AH45">
            <v>4600</v>
          </cell>
          <cell r="AI45">
            <v>0</v>
          </cell>
          <cell r="AQ45">
            <v>0</v>
          </cell>
          <cell r="AR45">
            <v>0</v>
          </cell>
          <cell r="AS45">
            <v>0</v>
          </cell>
          <cell r="AT45">
            <v>0</v>
          </cell>
          <cell r="AU45">
            <v>6095</v>
          </cell>
          <cell r="AV45">
            <v>6095</v>
          </cell>
          <cell r="AW45">
            <v>6095</v>
          </cell>
          <cell r="AX45">
            <v>5289</v>
          </cell>
          <cell r="AZ45">
            <v>0</v>
          </cell>
          <cell r="BA45">
            <v>0</v>
          </cell>
          <cell r="BB45">
            <v>0</v>
          </cell>
          <cell r="BC45">
            <v>0</v>
          </cell>
          <cell r="BD45">
            <v>58.74</v>
          </cell>
        </row>
        <row r="46">
          <cell r="A46">
            <v>37</v>
          </cell>
          <cell r="B46">
            <v>59</v>
          </cell>
          <cell r="C46">
            <v>472</v>
          </cell>
          <cell r="D46" t="str">
            <v>TATA      90 Ø              ST</v>
          </cell>
          <cell r="E46">
            <v>1911.8</v>
          </cell>
          <cell r="F46">
            <v>68207</v>
          </cell>
          <cell r="G46">
            <v>5035</v>
          </cell>
          <cell r="H46">
            <v>3800</v>
          </cell>
          <cell r="I46">
            <v>150</v>
          </cell>
          <cell r="J46">
            <v>3.8</v>
          </cell>
          <cell r="K46">
            <v>3950</v>
          </cell>
          <cell r="L46">
            <v>199</v>
          </cell>
          <cell r="M46">
            <v>3.8</v>
          </cell>
          <cell r="N46">
            <v>5234</v>
          </cell>
          <cell r="O46" t="str">
            <v>15 CR 3</v>
          </cell>
          <cell r="P46">
            <v>30.5</v>
          </cell>
          <cell r="Q46">
            <v>0.48399999999999999</v>
          </cell>
          <cell r="R46">
            <v>0.27700000000000002</v>
          </cell>
          <cell r="S46">
            <v>35.904000000000003</v>
          </cell>
          <cell r="T46">
            <v>35.677</v>
          </cell>
          <cell r="U46" t="str">
            <v>SI-015-4</v>
          </cell>
          <cell r="V46">
            <v>2.2000000000000002</v>
          </cell>
          <cell r="W46">
            <v>0</v>
          </cell>
          <cell r="X46">
            <v>0.68</v>
          </cell>
          <cell r="Y46">
            <v>0</v>
          </cell>
          <cell r="Z46">
            <v>5.03</v>
          </cell>
          <cell r="AA46">
            <v>2.2400000000000002</v>
          </cell>
          <cell r="AB46">
            <v>10.15</v>
          </cell>
          <cell r="AG46">
            <v>3800</v>
          </cell>
          <cell r="AH46">
            <v>3800</v>
          </cell>
          <cell r="AI46">
            <v>0</v>
          </cell>
          <cell r="AQ46">
            <v>0</v>
          </cell>
          <cell r="AR46">
            <v>0</v>
          </cell>
          <cell r="AS46">
            <v>0</v>
          </cell>
          <cell r="AT46">
            <v>0</v>
          </cell>
          <cell r="AU46">
            <v>5035</v>
          </cell>
          <cell r="AV46">
            <v>5035</v>
          </cell>
          <cell r="AW46">
            <v>5035</v>
          </cell>
          <cell r="AX46">
            <v>4370</v>
          </cell>
          <cell r="AZ46">
            <v>0</v>
          </cell>
          <cell r="BA46">
            <v>0</v>
          </cell>
          <cell r="BB46">
            <v>0</v>
          </cell>
          <cell r="BC46">
            <v>0</v>
          </cell>
          <cell r="BD46">
            <v>58.74</v>
          </cell>
        </row>
        <row r="47">
          <cell r="A47">
            <v>38</v>
          </cell>
          <cell r="B47">
            <v>60</v>
          </cell>
          <cell r="C47">
            <v>473</v>
          </cell>
          <cell r="D47" t="str">
            <v>TATA      92 Ø   3RV   ST</v>
          </cell>
          <cell r="E47">
            <v>49.851999999999997</v>
          </cell>
          <cell r="F47">
            <v>1779</v>
          </cell>
          <cell r="G47">
            <v>132</v>
          </cell>
          <cell r="H47">
            <v>100</v>
          </cell>
          <cell r="I47">
            <v>3</v>
          </cell>
          <cell r="J47">
            <v>2.9</v>
          </cell>
          <cell r="K47">
            <v>103</v>
          </cell>
          <cell r="L47">
            <v>4</v>
          </cell>
          <cell r="M47">
            <v>2.9</v>
          </cell>
          <cell r="N47">
            <v>136</v>
          </cell>
          <cell r="O47" t="str">
            <v>15 CR 3</v>
          </cell>
          <cell r="P47">
            <v>30.5</v>
          </cell>
          <cell r="Q47">
            <v>0.48399999999999999</v>
          </cell>
          <cell r="R47">
            <v>0.31</v>
          </cell>
          <cell r="S47">
            <v>35.904000000000003</v>
          </cell>
          <cell r="T47">
            <v>35.677</v>
          </cell>
          <cell r="V47">
            <v>2.2400000000000002</v>
          </cell>
          <cell r="X47">
            <v>0.68</v>
          </cell>
          <cell r="Z47">
            <v>4.91</v>
          </cell>
          <cell r="AA47">
            <v>2.2400000000000002</v>
          </cell>
          <cell r="AB47">
            <v>10.07</v>
          </cell>
          <cell r="AG47">
            <v>100</v>
          </cell>
          <cell r="AH47">
            <v>100</v>
          </cell>
          <cell r="AI47">
            <v>0</v>
          </cell>
          <cell r="AQ47">
            <v>0</v>
          </cell>
          <cell r="AR47">
            <v>0</v>
          </cell>
          <cell r="AS47">
            <v>0</v>
          </cell>
          <cell r="AT47">
            <v>0</v>
          </cell>
          <cell r="AU47">
            <v>132</v>
          </cell>
          <cell r="AV47">
            <v>132</v>
          </cell>
          <cell r="AW47">
            <v>132</v>
          </cell>
          <cell r="AX47">
            <v>115</v>
          </cell>
          <cell r="AZ47">
            <v>0</v>
          </cell>
          <cell r="BA47">
            <v>0</v>
          </cell>
          <cell r="BB47">
            <v>0</v>
          </cell>
          <cell r="BC47">
            <v>0</v>
          </cell>
          <cell r="BD47">
            <v>52.89</v>
          </cell>
        </row>
        <row r="48">
          <cell r="A48">
            <v>39</v>
          </cell>
          <cell r="B48">
            <v>64</v>
          </cell>
          <cell r="C48">
            <v>486</v>
          </cell>
          <cell r="D48" t="str">
            <v>TATA      92 Ø    5RV  ST WA</v>
          </cell>
          <cell r="E48">
            <v>2043.4479999999999</v>
          </cell>
          <cell r="F48">
            <v>72904</v>
          </cell>
          <cell r="G48">
            <v>5432</v>
          </cell>
          <cell r="H48">
            <v>4100</v>
          </cell>
          <cell r="I48">
            <v>122</v>
          </cell>
          <cell r="J48">
            <v>2.9</v>
          </cell>
          <cell r="K48">
            <v>4222</v>
          </cell>
          <cell r="L48">
            <v>162</v>
          </cell>
          <cell r="M48">
            <v>2.9</v>
          </cell>
          <cell r="N48">
            <v>5594</v>
          </cell>
          <cell r="O48" t="str">
            <v>15 CR 3</v>
          </cell>
          <cell r="P48">
            <v>30.5</v>
          </cell>
          <cell r="Q48">
            <v>0.48399999999999999</v>
          </cell>
          <cell r="R48">
            <v>0.31</v>
          </cell>
          <cell r="S48">
            <v>35.904000000000003</v>
          </cell>
          <cell r="T48">
            <v>35.677</v>
          </cell>
          <cell r="U48" t="str">
            <v>SI-036-4</v>
          </cell>
          <cell r="V48">
            <v>2.2400000000000002</v>
          </cell>
          <cell r="W48">
            <v>0</v>
          </cell>
          <cell r="X48">
            <v>0.68</v>
          </cell>
          <cell r="Y48">
            <v>0</v>
          </cell>
          <cell r="Z48">
            <v>4.91</v>
          </cell>
          <cell r="AA48">
            <v>2.2400000000000002</v>
          </cell>
          <cell r="AB48">
            <v>10.07</v>
          </cell>
          <cell r="AG48">
            <v>4100</v>
          </cell>
          <cell r="AH48">
            <v>4100</v>
          </cell>
          <cell r="AI48">
            <v>0</v>
          </cell>
          <cell r="AQ48">
            <v>0</v>
          </cell>
          <cell r="AR48">
            <v>0</v>
          </cell>
          <cell r="AS48">
            <v>0</v>
          </cell>
          <cell r="AT48">
            <v>0</v>
          </cell>
          <cell r="AU48">
            <v>5432</v>
          </cell>
          <cell r="AV48">
            <v>5432</v>
          </cell>
          <cell r="AW48">
            <v>5432</v>
          </cell>
          <cell r="AX48">
            <v>4715</v>
          </cell>
          <cell r="AZ48">
            <v>0</v>
          </cell>
          <cell r="BA48">
            <v>0</v>
          </cell>
          <cell r="BB48">
            <v>0</v>
          </cell>
          <cell r="BC48">
            <v>0</v>
          </cell>
          <cell r="BD48">
            <v>52.89</v>
          </cell>
        </row>
        <row r="49">
          <cell r="A49">
            <v>40</v>
          </cell>
          <cell r="B49">
            <v>65</v>
          </cell>
          <cell r="C49">
            <v>488</v>
          </cell>
          <cell r="D49" t="str">
            <v>TATA      92 Ø    5RV  ST YA</v>
          </cell>
          <cell r="E49">
            <v>8324.3159999999989</v>
          </cell>
          <cell r="F49">
            <v>296987</v>
          </cell>
          <cell r="G49">
            <v>22126</v>
          </cell>
          <cell r="H49">
            <v>16700</v>
          </cell>
          <cell r="I49">
            <v>499</v>
          </cell>
          <cell r="J49">
            <v>2.9</v>
          </cell>
          <cell r="K49">
            <v>17199</v>
          </cell>
          <cell r="L49">
            <v>661</v>
          </cell>
          <cell r="M49">
            <v>2.9</v>
          </cell>
          <cell r="N49">
            <v>22787</v>
          </cell>
          <cell r="O49" t="str">
            <v>15 CR 3</v>
          </cell>
          <cell r="P49">
            <v>30.5</v>
          </cell>
          <cell r="Q49">
            <v>0.48399999999999999</v>
          </cell>
          <cell r="R49">
            <v>0.31</v>
          </cell>
          <cell r="S49">
            <v>35.904000000000003</v>
          </cell>
          <cell r="T49">
            <v>35.677</v>
          </cell>
          <cell r="U49" t="str">
            <v>SI-038-4A1</v>
          </cell>
          <cell r="V49">
            <v>2.2400000000000002</v>
          </cell>
          <cell r="W49">
            <v>0</v>
          </cell>
          <cell r="X49">
            <v>0.68</v>
          </cell>
          <cell r="Y49">
            <v>0</v>
          </cell>
          <cell r="Z49">
            <v>4.91</v>
          </cell>
          <cell r="AA49">
            <v>2.2400000000000002</v>
          </cell>
          <cell r="AB49">
            <v>10.07</v>
          </cell>
          <cell r="AG49">
            <v>16700</v>
          </cell>
          <cell r="AH49">
            <v>16700</v>
          </cell>
          <cell r="AI49">
            <v>0</v>
          </cell>
          <cell r="AQ49">
            <v>0</v>
          </cell>
          <cell r="AR49">
            <v>0</v>
          </cell>
          <cell r="AS49">
            <v>0</v>
          </cell>
          <cell r="AT49">
            <v>0</v>
          </cell>
          <cell r="AU49">
            <v>22126</v>
          </cell>
          <cell r="AV49">
            <v>22126</v>
          </cell>
          <cell r="AW49">
            <v>22126</v>
          </cell>
          <cell r="AX49">
            <v>19203</v>
          </cell>
          <cell r="AZ49">
            <v>0</v>
          </cell>
          <cell r="BA49">
            <v>0</v>
          </cell>
          <cell r="BB49">
            <v>0</v>
          </cell>
          <cell r="BC49">
            <v>0</v>
          </cell>
          <cell r="BD49">
            <v>52.89</v>
          </cell>
        </row>
        <row r="50">
          <cell r="A50">
            <v>41</v>
          </cell>
          <cell r="B50">
            <v>67</v>
          </cell>
          <cell r="C50">
            <v>493</v>
          </cell>
          <cell r="D50" t="str">
            <v>TATA      92 Ø    5RV  ST ZA</v>
          </cell>
          <cell r="E50">
            <v>41009.100000000006</v>
          </cell>
          <cell r="F50">
            <v>1463082</v>
          </cell>
          <cell r="G50">
            <v>95923</v>
          </cell>
          <cell r="H50">
            <v>72400</v>
          </cell>
          <cell r="I50">
            <v>2162</v>
          </cell>
          <cell r="J50">
            <v>2.9</v>
          </cell>
          <cell r="K50">
            <v>74562</v>
          </cell>
          <cell r="L50">
            <v>2865</v>
          </cell>
          <cell r="M50">
            <v>2.9</v>
          </cell>
          <cell r="N50">
            <v>98788</v>
          </cell>
          <cell r="O50" t="str">
            <v>15 CR 3</v>
          </cell>
          <cell r="P50">
            <v>32.5</v>
          </cell>
          <cell r="Q50">
            <v>0.55000000000000004</v>
          </cell>
          <cell r="R50">
            <v>0.36899999999999999</v>
          </cell>
          <cell r="S50">
            <v>35.904000000000003</v>
          </cell>
          <cell r="T50">
            <v>35.677</v>
          </cell>
          <cell r="U50" t="str">
            <v>SI-165-4</v>
          </cell>
          <cell r="V50">
            <v>2.2400000000000002</v>
          </cell>
          <cell r="W50">
            <v>0</v>
          </cell>
          <cell r="X50">
            <v>0.68</v>
          </cell>
          <cell r="Y50">
            <v>0</v>
          </cell>
          <cell r="Z50">
            <v>4.91</v>
          </cell>
          <cell r="AA50">
            <v>2.2400000000000002</v>
          </cell>
          <cell r="AB50">
            <v>10.07</v>
          </cell>
          <cell r="AG50">
            <v>72400</v>
          </cell>
          <cell r="AH50">
            <v>72400</v>
          </cell>
          <cell r="AI50">
            <v>0</v>
          </cell>
          <cell r="AQ50">
            <v>0</v>
          </cell>
          <cell r="AR50">
            <v>0</v>
          </cell>
          <cell r="AS50">
            <v>0</v>
          </cell>
          <cell r="AT50">
            <v>0</v>
          </cell>
          <cell r="AU50">
            <v>95923</v>
          </cell>
          <cell r="AV50">
            <v>95923</v>
          </cell>
          <cell r="AW50">
            <v>95923</v>
          </cell>
          <cell r="AX50">
            <v>83251</v>
          </cell>
          <cell r="AZ50">
            <v>0</v>
          </cell>
          <cell r="BA50">
            <v>0</v>
          </cell>
          <cell r="BB50">
            <v>0</v>
          </cell>
          <cell r="BC50">
            <v>0</v>
          </cell>
          <cell r="BD50">
            <v>52.89</v>
          </cell>
        </row>
        <row r="51">
          <cell r="A51">
            <v>42</v>
          </cell>
          <cell r="B51">
            <v>69</v>
          </cell>
          <cell r="C51">
            <v>495</v>
          </cell>
          <cell r="D51" t="str">
            <v>TATA      92 Ø    5RV  ST XA</v>
          </cell>
          <cell r="E51">
            <v>2831.9500000000003</v>
          </cell>
          <cell r="F51">
            <v>101035</v>
          </cell>
          <cell r="G51">
            <v>6625</v>
          </cell>
          <cell r="H51">
            <v>5000</v>
          </cell>
          <cell r="I51">
            <v>149</v>
          </cell>
          <cell r="J51">
            <v>2.9</v>
          </cell>
          <cell r="K51">
            <v>5149</v>
          </cell>
          <cell r="L51">
            <v>198</v>
          </cell>
          <cell r="M51">
            <v>2.9</v>
          </cell>
          <cell r="N51">
            <v>6823</v>
          </cell>
          <cell r="O51" t="str">
            <v>15 CR 3</v>
          </cell>
          <cell r="P51">
            <v>32.5</v>
          </cell>
          <cell r="Q51">
            <v>0.55000000000000004</v>
          </cell>
          <cell r="R51">
            <v>0.36899999999999999</v>
          </cell>
          <cell r="S51">
            <v>35.904000000000003</v>
          </cell>
          <cell r="T51">
            <v>35.677</v>
          </cell>
          <cell r="U51" t="str">
            <v>SI-165-4</v>
          </cell>
          <cell r="V51">
            <v>2.44</v>
          </cell>
          <cell r="W51">
            <v>0</v>
          </cell>
          <cell r="X51">
            <v>0.76</v>
          </cell>
          <cell r="Y51">
            <v>0</v>
          </cell>
          <cell r="Z51">
            <v>4.97</v>
          </cell>
          <cell r="AA51">
            <v>2.35</v>
          </cell>
          <cell r="AB51">
            <v>10.52</v>
          </cell>
          <cell r="AG51">
            <v>5000</v>
          </cell>
          <cell r="AH51">
            <v>5000</v>
          </cell>
          <cell r="AI51">
            <v>0</v>
          </cell>
          <cell r="AQ51">
            <v>0</v>
          </cell>
          <cell r="AR51">
            <v>0</v>
          </cell>
          <cell r="AS51">
            <v>0</v>
          </cell>
          <cell r="AT51">
            <v>0</v>
          </cell>
          <cell r="AU51">
            <v>6625</v>
          </cell>
          <cell r="AV51">
            <v>6625</v>
          </cell>
          <cell r="AW51">
            <v>6625</v>
          </cell>
          <cell r="AX51">
            <v>5749</v>
          </cell>
          <cell r="AZ51">
            <v>0</v>
          </cell>
          <cell r="BA51">
            <v>0</v>
          </cell>
          <cell r="BB51">
            <v>0</v>
          </cell>
          <cell r="BC51">
            <v>0</v>
          </cell>
          <cell r="BD51">
            <v>52.89</v>
          </cell>
        </row>
        <row r="52">
          <cell r="A52">
            <v>43</v>
          </cell>
          <cell r="B52">
            <v>70</v>
          </cell>
          <cell r="C52">
            <v>504</v>
          </cell>
          <cell r="D52" t="str">
            <v>INT HAR. B -275</v>
          </cell>
          <cell r="E52">
            <v>6019.5480000000007</v>
          </cell>
          <cell r="F52">
            <v>221056</v>
          </cell>
          <cell r="G52">
            <v>19344</v>
          </cell>
          <cell r="H52">
            <v>14600</v>
          </cell>
          <cell r="I52">
            <v>374</v>
          </cell>
          <cell r="J52">
            <v>2.5</v>
          </cell>
          <cell r="K52">
            <v>14974</v>
          </cell>
          <cell r="L52">
            <v>496</v>
          </cell>
          <cell r="M52">
            <v>2.5</v>
          </cell>
          <cell r="N52">
            <v>19840</v>
          </cell>
          <cell r="O52" t="str">
            <v>15 CR 3</v>
          </cell>
          <cell r="P52">
            <v>28.5</v>
          </cell>
          <cell r="Q52">
            <v>0.40200000000000002</v>
          </cell>
          <cell r="R52">
            <v>0.23</v>
          </cell>
          <cell r="S52">
            <v>35.957999999999998</v>
          </cell>
          <cell r="T52">
            <v>36.722999999999999</v>
          </cell>
          <cell r="U52" t="str">
            <v>SI-072-4A</v>
          </cell>
          <cell r="V52">
            <v>1.94</v>
          </cell>
          <cell r="W52">
            <v>1.27</v>
          </cell>
          <cell r="X52">
            <v>0</v>
          </cell>
          <cell r="Y52">
            <v>0</v>
          </cell>
          <cell r="Z52">
            <v>3.62</v>
          </cell>
          <cell r="AA52">
            <v>2.2000000000000002</v>
          </cell>
          <cell r="AB52">
            <v>9.0300000000000011</v>
          </cell>
          <cell r="AD52">
            <v>3300</v>
          </cell>
          <cell r="AG52">
            <v>11300</v>
          </cell>
          <cell r="AH52">
            <v>14600</v>
          </cell>
          <cell r="AI52">
            <v>0</v>
          </cell>
          <cell r="AQ52">
            <v>0</v>
          </cell>
          <cell r="AR52">
            <v>4372</v>
          </cell>
          <cell r="AS52">
            <v>0</v>
          </cell>
          <cell r="AT52">
            <v>0</v>
          </cell>
          <cell r="AU52">
            <v>14972</v>
          </cell>
          <cell r="AV52">
            <v>19344</v>
          </cell>
          <cell r="AW52">
            <v>19344</v>
          </cell>
          <cell r="AX52">
            <v>16788</v>
          </cell>
          <cell r="AZ52">
            <v>0</v>
          </cell>
          <cell r="BA52">
            <v>57.04</v>
          </cell>
          <cell r="BB52">
            <v>0</v>
          </cell>
          <cell r="BC52">
            <v>0</v>
          </cell>
          <cell r="BD52">
            <v>62.65</v>
          </cell>
        </row>
        <row r="53">
          <cell r="A53">
            <v>44</v>
          </cell>
          <cell r="B53">
            <v>81</v>
          </cell>
          <cell r="C53">
            <v>554</v>
          </cell>
          <cell r="D53" t="str">
            <v>INT HAR. B -275 ST</v>
          </cell>
          <cell r="E53">
            <v>14966.862000000001</v>
          </cell>
          <cell r="F53">
            <v>549628</v>
          </cell>
          <cell r="G53">
            <v>48094</v>
          </cell>
          <cell r="H53">
            <v>36300</v>
          </cell>
          <cell r="I53">
            <v>931</v>
          </cell>
          <cell r="J53">
            <v>2.5</v>
          </cell>
          <cell r="K53">
            <v>37231</v>
          </cell>
          <cell r="L53">
            <v>1233</v>
          </cell>
          <cell r="M53">
            <v>2.5</v>
          </cell>
          <cell r="N53">
            <v>49327</v>
          </cell>
          <cell r="O53" t="str">
            <v>15 CR 3</v>
          </cell>
          <cell r="P53">
            <v>28.5</v>
          </cell>
          <cell r="Q53">
            <v>0.40200000000000002</v>
          </cell>
          <cell r="R53">
            <v>0.23</v>
          </cell>
          <cell r="S53">
            <v>36.957999999999998</v>
          </cell>
          <cell r="T53">
            <v>36.722999999999999</v>
          </cell>
          <cell r="U53" t="str">
            <v>SI-072-W4A</v>
          </cell>
          <cell r="V53">
            <v>1.94</v>
          </cell>
          <cell r="W53">
            <v>1.27</v>
          </cell>
          <cell r="Z53">
            <v>3.62</v>
          </cell>
          <cell r="AA53">
            <v>2.2000000000000002</v>
          </cell>
          <cell r="AB53">
            <v>9.0300000000000011</v>
          </cell>
          <cell r="AG53">
            <v>36300</v>
          </cell>
          <cell r="AH53">
            <v>36300</v>
          </cell>
          <cell r="AI53">
            <v>0</v>
          </cell>
          <cell r="AQ53">
            <v>0</v>
          </cell>
          <cell r="AR53">
            <v>0</v>
          </cell>
          <cell r="AS53">
            <v>0</v>
          </cell>
          <cell r="AT53">
            <v>0</v>
          </cell>
          <cell r="AU53">
            <v>48094</v>
          </cell>
          <cell r="AV53">
            <v>48094</v>
          </cell>
          <cell r="AW53">
            <v>48094</v>
          </cell>
          <cell r="AX53">
            <v>41741</v>
          </cell>
          <cell r="AZ53">
            <v>0</v>
          </cell>
          <cell r="BA53">
            <v>0</v>
          </cell>
          <cell r="BB53">
            <v>0</v>
          </cell>
          <cell r="BC53">
            <v>0</v>
          </cell>
          <cell r="BD53">
            <v>62.65</v>
          </cell>
        </row>
        <row r="54">
          <cell r="A54">
            <v>45</v>
          </cell>
          <cell r="B54">
            <v>82</v>
          </cell>
          <cell r="C54">
            <v>561</v>
          </cell>
          <cell r="D54" t="str">
            <v>PERKINS  P6 (N)</v>
          </cell>
          <cell r="E54">
            <v>2644.1040000000003</v>
          </cell>
          <cell r="F54">
            <v>94334</v>
          </cell>
          <cell r="G54">
            <v>6492</v>
          </cell>
          <cell r="H54">
            <v>4900</v>
          </cell>
          <cell r="I54">
            <v>146</v>
          </cell>
          <cell r="J54">
            <v>2.9</v>
          </cell>
          <cell r="K54">
            <v>5046</v>
          </cell>
          <cell r="L54">
            <v>194</v>
          </cell>
          <cell r="M54">
            <v>2.9</v>
          </cell>
          <cell r="N54">
            <v>6686</v>
          </cell>
          <cell r="O54" t="str">
            <v>15 CR 3</v>
          </cell>
          <cell r="P54">
            <v>32.25</v>
          </cell>
          <cell r="Q54">
            <v>0.52400000000000002</v>
          </cell>
          <cell r="R54">
            <v>0.34899999999999998</v>
          </cell>
          <cell r="S54">
            <v>35.904000000000003</v>
          </cell>
          <cell r="T54">
            <v>35.677</v>
          </cell>
          <cell r="U54" t="str">
            <v>BO 31/8</v>
          </cell>
          <cell r="V54">
            <v>2.2999999999999998</v>
          </cell>
          <cell r="W54">
            <v>0</v>
          </cell>
          <cell r="X54">
            <v>0.7</v>
          </cell>
          <cell r="Y54">
            <v>0</v>
          </cell>
          <cell r="Z54">
            <v>4.6900000000000004</v>
          </cell>
          <cell r="AA54">
            <v>2.29</v>
          </cell>
          <cell r="AB54">
            <v>9.98</v>
          </cell>
          <cell r="AG54">
            <v>4900</v>
          </cell>
          <cell r="AH54">
            <v>4900</v>
          </cell>
          <cell r="AI54">
            <v>0</v>
          </cell>
          <cell r="AQ54">
            <v>0</v>
          </cell>
          <cell r="AR54">
            <v>0</v>
          </cell>
          <cell r="AS54">
            <v>0</v>
          </cell>
          <cell r="AT54">
            <v>0</v>
          </cell>
          <cell r="AU54">
            <v>6492</v>
          </cell>
          <cell r="AV54">
            <v>6492</v>
          </cell>
          <cell r="AW54">
            <v>6492</v>
          </cell>
          <cell r="AX54">
            <v>5634</v>
          </cell>
          <cell r="AZ54">
            <v>0</v>
          </cell>
          <cell r="BA54">
            <v>0</v>
          </cell>
          <cell r="BB54">
            <v>0</v>
          </cell>
          <cell r="BC54">
            <v>0</v>
          </cell>
          <cell r="BD54">
            <v>71.14</v>
          </cell>
        </row>
        <row r="55">
          <cell r="A55">
            <v>46</v>
          </cell>
          <cell r="B55">
            <v>83</v>
          </cell>
          <cell r="C55">
            <v>562</v>
          </cell>
          <cell r="D55" t="str">
            <v xml:space="preserve">PERKINS  P6 </v>
          </cell>
          <cell r="E55">
            <v>53.972000000000001</v>
          </cell>
          <cell r="F55">
            <v>1926</v>
          </cell>
          <cell r="G55">
            <v>132</v>
          </cell>
          <cell r="H55">
            <v>100</v>
          </cell>
          <cell r="I55">
            <v>3</v>
          </cell>
          <cell r="J55">
            <v>2.9</v>
          </cell>
          <cell r="K55">
            <v>103</v>
          </cell>
          <cell r="L55">
            <v>4</v>
          </cell>
          <cell r="M55">
            <v>2.9</v>
          </cell>
          <cell r="N55">
            <v>136</v>
          </cell>
          <cell r="O55" t="str">
            <v>15 CR 3</v>
          </cell>
          <cell r="P55">
            <v>32.25</v>
          </cell>
          <cell r="Q55">
            <v>0.52400000000000002</v>
          </cell>
          <cell r="R55">
            <v>0.34899999999999998</v>
          </cell>
          <cell r="S55">
            <v>35.904000000000003</v>
          </cell>
          <cell r="T55">
            <v>35.677</v>
          </cell>
          <cell r="U55" t="str">
            <v>BO-31/8</v>
          </cell>
          <cell r="V55">
            <v>2.2999999999999998</v>
          </cell>
          <cell r="W55">
            <v>0</v>
          </cell>
          <cell r="X55">
            <v>0.7</v>
          </cell>
          <cell r="Y55">
            <v>0</v>
          </cell>
          <cell r="Z55">
            <v>4.6900000000000004</v>
          </cell>
          <cell r="AA55">
            <v>2.29</v>
          </cell>
          <cell r="AB55">
            <v>9.98</v>
          </cell>
          <cell r="AG55">
            <v>100</v>
          </cell>
          <cell r="AH55">
            <v>100</v>
          </cell>
          <cell r="AI55">
            <v>0</v>
          </cell>
          <cell r="AQ55">
            <v>0</v>
          </cell>
          <cell r="AR55">
            <v>0</v>
          </cell>
          <cell r="AS55">
            <v>0</v>
          </cell>
          <cell r="AT55">
            <v>0</v>
          </cell>
          <cell r="AU55">
            <v>132</v>
          </cell>
          <cell r="AV55">
            <v>132</v>
          </cell>
          <cell r="AW55">
            <v>132</v>
          </cell>
          <cell r="AX55">
            <v>115</v>
          </cell>
          <cell r="AZ55">
            <v>0</v>
          </cell>
          <cell r="BA55">
            <v>0</v>
          </cell>
          <cell r="BB55">
            <v>0</v>
          </cell>
          <cell r="BC55">
            <v>0</v>
          </cell>
          <cell r="BD55">
            <v>71.14</v>
          </cell>
        </row>
        <row r="56">
          <cell r="A56">
            <v>47</v>
          </cell>
          <cell r="B56">
            <v>84</v>
          </cell>
          <cell r="C56">
            <v>563</v>
          </cell>
          <cell r="D56" t="str">
            <v>PERKINS  P6 (N) ST</v>
          </cell>
          <cell r="E56">
            <v>8796.3880000000008</v>
          </cell>
          <cell r="F56">
            <v>313829</v>
          </cell>
          <cell r="G56">
            <v>21596</v>
          </cell>
          <cell r="H56">
            <v>16300</v>
          </cell>
          <cell r="I56">
            <v>487</v>
          </cell>
          <cell r="J56">
            <v>2.9</v>
          </cell>
          <cell r="K56">
            <v>16787</v>
          </cell>
          <cell r="L56">
            <v>645</v>
          </cell>
          <cell r="M56">
            <v>2.9</v>
          </cell>
          <cell r="N56">
            <v>22241</v>
          </cell>
          <cell r="O56" t="str">
            <v>15 CR 3</v>
          </cell>
          <cell r="P56">
            <v>32.25</v>
          </cell>
          <cell r="Q56">
            <v>0.52400000000000002</v>
          </cell>
          <cell r="R56">
            <v>0.34899999999999998</v>
          </cell>
          <cell r="S56">
            <v>35.904000000000003</v>
          </cell>
          <cell r="T56">
            <v>35.677</v>
          </cell>
          <cell r="U56" t="str">
            <v>BO-31/8</v>
          </cell>
          <cell r="V56">
            <v>2.2999999999999998</v>
          </cell>
          <cell r="W56">
            <v>0</v>
          </cell>
          <cell r="X56">
            <v>0.7</v>
          </cell>
          <cell r="Y56">
            <v>0</v>
          </cell>
          <cell r="Z56">
            <v>4.6900000000000004</v>
          </cell>
          <cell r="AA56">
            <v>2.29</v>
          </cell>
          <cell r="AB56">
            <v>9.98</v>
          </cell>
          <cell r="AG56">
            <v>16300</v>
          </cell>
          <cell r="AH56">
            <v>16300</v>
          </cell>
          <cell r="AI56">
            <v>0</v>
          </cell>
          <cell r="AQ56">
            <v>0</v>
          </cell>
          <cell r="AR56">
            <v>0</v>
          </cell>
          <cell r="AS56">
            <v>0</v>
          </cell>
          <cell r="AT56">
            <v>0</v>
          </cell>
          <cell r="AU56">
            <v>21596</v>
          </cell>
          <cell r="AV56">
            <v>21596</v>
          </cell>
          <cell r="AW56">
            <v>21596</v>
          </cell>
          <cell r="AX56">
            <v>18743</v>
          </cell>
          <cell r="AZ56">
            <v>0</v>
          </cell>
          <cell r="BA56">
            <v>0</v>
          </cell>
          <cell r="BB56">
            <v>0</v>
          </cell>
          <cell r="BC56">
            <v>0</v>
          </cell>
          <cell r="BD56">
            <v>71.14</v>
          </cell>
        </row>
        <row r="57">
          <cell r="A57">
            <v>48</v>
          </cell>
          <cell r="B57">
            <v>85</v>
          </cell>
          <cell r="C57">
            <v>564</v>
          </cell>
          <cell r="D57" t="str">
            <v>PERKINS  P6  ST</v>
          </cell>
          <cell r="E57">
            <v>971.49600000000009</v>
          </cell>
          <cell r="F57">
            <v>34660</v>
          </cell>
          <cell r="G57">
            <v>2385</v>
          </cell>
          <cell r="H57">
            <v>1800</v>
          </cell>
          <cell r="I57">
            <v>54</v>
          </cell>
          <cell r="J57">
            <v>2.9</v>
          </cell>
          <cell r="K57">
            <v>1854</v>
          </cell>
          <cell r="L57">
            <v>71</v>
          </cell>
          <cell r="M57">
            <v>2.9</v>
          </cell>
          <cell r="N57">
            <v>2456</v>
          </cell>
          <cell r="O57" t="str">
            <v>15 CR 3</v>
          </cell>
          <cell r="P57">
            <v>32.25</v>
          </cell>
          <cell r="Q57">
            <v>0.52400000000000002</v>
          </cell>
          <cell r="R57">
            <v>0.34899999999999998</v>
          </cell>
          <cell r="S57">
            <v>35.904000000000003</v>
          </cell>
          <cell r="T57">
            <v>35.677</v>
          </cell>
          <cell r="U57" t="str">
            <v>BO-31/8</v>
          </cell>
          <cell r="V57">
            <v>2.2999999999999998</v>
          </cell>
          <cell r="W57">
            <v>0</v>
          </cell>
          <cell r="X57">
            <v>0.7</v>
          </cell>
          <cell r="Y57">
            <v>0</v>
          </cell>
          <cell r="Z57">
            <v>4.6900000000000004</v>
          </cell>
          <cell r="AA57">
            <v>2.29</v>
          </cell>
          <cell r="AB57">
            <v>9.98</v>
          </cell>
          <cell r="AG57">
            <v>1800</v>
          </cell>
          <cell r="AH57">
            <v>1800</v>
          </cell>
          <cell r="AI57">
            <v>0</v>
          </cell>
          <cell r="AQ57">
            <v>0</v>
          </cell>
          <cell r="AR57">
            <v>0</v>
          </cell>
          <cell r="AS57">
            <v>0</v>
          </cell>
          <cell r="AT57">
            <v>0</v>
          </cell>
          <cell r="AU57">
            <v>2385</v>
          </cell>
          <cell r="AV57">
            <v>2385</v>
          </cell>
          <cell r="AW57">
            <v>2385</v>
          </cell>
          <cell r="AX57">
            <v>2070</v>
          </cell>
          <cell r="AZ57">
            <v>0</v>
          </cell>
          <cell r="BA57">
            <v>0</v>
          </cell>
          <cell r="BB57">
            <v>0</v>
          </cell>
          <cell r="BC57">
            <v>0</v>
          </cell>
          <cell r="BD57">
            <v>71.14</v>
          </cell>
        </row>
        <row r="58">
          <cell r="A58">
            <v>49</v>
          </cell>
          <cell r="B58">
            <v>86</v>
          </cell>
          <cell r="C58">
            <v>590</v>
          </cell>
          <cell r="D58" t="str">
            <v xml:space="preserve">ZETOR 95 Ø </v>
          </cell>
          <cell r="E58">
            <v>68.224000000000004</v>
          </cell>
          <cell r="F58">
            <v>2434</v>
          </cell>
          <cell r="G58">
            <v>132</v>
          </cell>
          <cell r="H58">
            <v>100</v>
          </cell>
          <cell r="I58">
            <v>4</v>
          </cell>
          <cell r="J58">
            <v>3.8</v>
          </cell>
          <cell r="K58">
            <v>104</v>
          </cell>
          <cell r="L58">
            <v>5</v>
          </cell>
          <cell r="M58">
            <v>3.8</v>
          </cell>
          <cell r="N58">
            <v>137</v>
          </cell>
          <cell r="O58" t="str">
            <v>15 CR 3</v>
          </cell>
          <cell r="P58">
            <v>35.5</v>
          </cell>
          <cell r="Q58">
            <v>0.65600000000000003</v>
          </cell>
          <cell r="R58">
            <v>0.38800000000000001</v>
          </cell>
          <cell r="S58">
            <v>35.904000000000003</v>
          </cell>
          <cell r="T58">
            <v>35.677</v>
          </cell>
          <cell r="U58" t="str">
            <v>SI-272-4</v>
          </cell>
          <cell r="V58">
            <v>2.83</v>
          </cell>
          <cell r="W58">
            <v>1.41</v>
          </cell>
          <cell r="Z58">
            <v>5.92</v>
          </cell>
          <cell r="AA58">
            <v>3.43</v>
          </cell>
          <cell r="AB58">
            <v>13.59</v>
          </cell>
          <cell r="AG58">
            <v>100</v>
          </cell>
          <cell r="AH58">
            <v>100</v>
          </cell>
          <cell r="AI58">
            <v>0</v>
          </cell>
          <cell r="AQ58">
            <v>0</v>
          </cell>
          <cell r="AR58">
            <v>0</v>
          </cell>
          <cell r="AS58">
            <v>0</v>
          </cell>
          <cell r="AT58">
            <v>0</v>
          </cell>
          <cell r="AU58">
            <v>132</v>
          </cell>
          <cell r="AV58">
            <v>132</v>
          </cell>
          <cell r="AW58">
            <v>132</v>
          </cell>
          <cell r="AX58">
            <v>115</v>
          </cell>
          <cell r="AZ58">
            <v>0</v>
          </cell>
          <cell r="BA58">
            <v>0</v>
          </cell>
          <cell r="BB58">
            <v>0</v>
          </cell>
          <cell r="BC58">
            <v>0</v>
          </cell>
          <cell r="BD58">
            <v>91.08</v>
          </cell>
        </row>
        <row r="59">
          <cell r="A59">
            <v>50</v>
          </cell>
          <cell r="B59">
            <v>87</v>
          </cell>
          <cell r="C59">
            <v>591</v>
          </cell>
          <cell r="D59" t="str">
            <v>ZETOR 95 Ø  ST</v>
          </cell>
          <cell r="E59">
            <v>1223.44</v>
          </cell>
          <cell r="F59">
            <v>43649</v>
          </cell>
          <cell r="G59">
            <v>2385</v>
          </cell>
          <cell r="H59">
            <v>1800</v>
          </cell>
          <cell r="I59">
            <v>65</v>
          </cell>
          <cell r="J59">
            <v>3.5</v>
          </cell>
          <cell r="K59">
            <v>1865</v>
          </cell>
          <cell r="L59">
            <v>87</v>
          </cell>
          <cell r="M59">
            <v>3.5</v>
          </cell>
          <cell r="N59">
            <v>2472</v>
          </cell>
          <cell r="O59" t="str">
            <v>15 CR 3</v>
          </cell>
          <cell r="P59">
            <v>35.5</v>
          </cell>
          <cell r="Q59">
            <v>0.65600000000000003</v>
          </cell>
          <cell r="R59">
            <v>0.38800000000000001</v>
          </cell>
          <cell r="S59">
            <v>35.904000000000003</v>
          </cell>
          <cell r="T59">
            <v>35.677</v>
          </cell>
          <cell r="U59" t="str">
            <v>SI-272-4</v>
          </cell>
          <cell r="V59">
            <v>2.83</v>
          </cell>
          <cell r="W59">
            <v>1.41</v>
          </cell>
          <cell r="X59">
            <v>0</v>
          </cell>
          <cell r="Y59">
            <v>0</v>
          </cell>
          <cell r="Z59">
            <v>5.92</v>
          </cell>
          <cell r="AA59">
            <v>3.43</v>
          </cell>
          <cell r="AB59">
            <v>13.59</v>
          </cell>
          <cell r="AG59">
            <v>1800</v>
          </cell>
          <cell r="AH59">
            <v>1800</v>
          </cell>
          <cell r="AI59">
            <v>0</v>
          </cell>
          <cell r="AQ59">
            <v>0</v>
          </cell>
          <cell r="AR59">
            <v>0</v>
          </cell>
          <cell r="AS59">
            <v>0</v>
          </cell>
          <cell r="AT59">
            <v>0</v>
          </cell>
          <cell r="AU59">
            <v>2385</v>
          </cell>
          <cell r="AV59">
            <v>2385</v>
          </cell>
          <cell r="AW59">
            <v>2385</v>
          </cell>
          <cell r="AX59">
            <v>2070</v>
          </cell>
          <cell r="AZ59">
            <v>0</v>
          </cell>
          <cell r="BA59">
            <v>0</v>
          </cell>
          <cell r="BB59">
            <v>0</v>
          </cell>
          <cell r="BC59">
            <v>0</v>
          </cell>
          <cell r="BD59">
            <v>91.08</v>
          </cell>
        </row>
        <row r="60">
          <cell r="A60">
            <v>51</v>
          </cell>
          <cell r="B60">
            <v>2</v>
          </cell>
          <cell r="C60">
            <v>3</v>
          </cell>
          <cell r="D60" t="str">
            <v>BAJAJ M-80 4S</v>
          </cell>
          <cell r="E60">
            <v>26.783999999999999</v>
          </cell>
          <cell r="F60">
            <v>6139</v>
          </cell>
          <cell r="G60">
            <v>1431</v>
          </cell>
          <cell r="H60">
            <v>1100</v>
          </cell>
          <cell r="I60">
            <v>16</v>
          </cell>
          <cell r="J60">
            <v>1.4</v>
          </cell>
          <cell r="K60">
            <v>1116</v>
          </cell>
          <cell r="L60">
            <v>20</v>
          </cell>
          <cell r="M60">
            <v>1.4</v>
          </cell>
          <cell r="N60">
            <v>1451</v>
          </cell>
          <cell r="O60" t="str">
            <v xml:space="preserve">SCM 415 H </v>
          </cell>
          <cell r="P60" t="str">
            <v>13.5*9.2</v>
          </cell>
          <cell r="Q60">
            <v>2.4E-2</v>
          </cell>
          <cell r="R60">
            <v>1.7999999999999999E-2</v>
          </cell>
          <cell r="S60">
            <v>225.11</v>
          </cell>
          <cell r="T60">
            <v>229.21</v>
          </cell>
          <cell r="V60">
            <v>1.6</v>
          </cell>
          <cell r="X60">
            <v>0.33</v>
          </cell>
          <cell r="AA60">
            <v>0.52</v>
          </cell>
          <cell r="AB60">
            <v>2.4500000000000002</v>
          </cell>
          <cell r="AD60">
            <v>1100</v>
          </cell>
          <cell r="AH60">
            <v>1100</v>
          </cell>
          <cell r="AI60">
            <v>0</v>
          </cell>
          <cell r="AQ60">
            <v>0</v>
          </cell>
          <cell r="AR60">
            <v>1431</v>
          </cell>
          <cell r="AS60">
            <v>0</v>
          </cell>
          <cell r="AT60">
            <v>0</v>
          </cell>
          <cell r="AU60">
            <v>0</v>
          </cell>
          <cell r="AV60">
            <v>1431</v>
          </cell>
          <cell r="AW60">
            <v>1431</v>
          </cell>
          <cell r="AX60">
            <v>1265</v>
          </cell>
          <cell r="AZ60">
            <v>0</v>
          </cell>
          <cell r="BA60">
            <v>21</v>
          </cell>
          <cell r="BB60">
            <v>0</v>
          </cell>
          <cell r="BC60">
            <v>0</v>
          </cell>
          <cell r="BD60">
            <v>0</v>
          </cell>
        </row>
        <row r="61">
          <cell r="A61">
            <v>52</v>
          </cell>
          <cell r="B61">
            <v>11</v>
          </cell>
          <cell r="C61">
            <v>102</v>
          </cell>
          <cell r="D61" t="str">
            <v>LAMBY 138</v>
          </cell>
          <cell r="E61">
            <v>15.15</v>
          </cell>
          <cell r="F61">
            <v>2719</v>
          </cell>
          <cell r="G61">
            <v>390</v>
          </cell>
          <cell r="H61">
            <v>300</v>
          </cell>
          <cell r="I61">
            <v>3</v>
          </cell>
          <cell r="J61">
            <v>1</v>
          </cell>
          <cell r="K61">
            <v>303</v>
          </cell>
          <cell r="L61">
            <v>4</v>
          </cell>
          <cell r="M61">
            <v>1</v>
          </cell>
          <cell r="N61">
            <v>394</v>
          </cell>
          <cell r="O61" t="str">
            <v xml:space="preserve">SCM 415 H </v>
          </cell>
          <cell r="P61" t="str">
            <v>16.4*11.0</v>
          </cell>
          <cell r="Q61">
            <v>0.05</v>
          </cell>
          <cell r="R61">
            <v>4.2000000000000003E-2</v>
          </cell>
          <cell r="S61">
            <v>176.27</v>
          </cell>
          <cell r="T61">
            <v>179.49</v>
          </cell>
          <cell r="U61" t="str">
            <v>SUKO-151</v>
          </cell>
          <cell r="V61">
            <v>1.49</v>
          </cell>
          <cell r="X61">
            <v>0.4</v>
          </cell>
          <cell r="AA61">
            <v>1.63</v>
          </cell>
          <cell r="AB61">
            <v>3.52</v>
          </cell>
          <cell r="AG61">
            <v>300</v>
          </cell>
          <cell r="AH61">
            <v>300</v>
          </cell>
          <cell r="AI61">
            <v>0</v>
          </cell>
          <cell r="AQ61">
            <v>0</v>
          </cell>
          <cell r="AR61">
            <v>0</v>
          </cell>
          <cell r="AS61">
            <v>0</v>
          </cell>
          <cell r="AT61">
            <v>0</v>
          </cell>
          <cell r="AU61">
            <v>390</v>
          </cell>
          <cell r="AV61">
            <v>390</v>
          </cell>
          <cell r="AW61">
            <v>390</v>
          </cell>
          <cell r="AX61">
            <v>345</v>
          </cell>
          <cell r="AZ61">
            <v>0</v>
          </cell>
          <cell r="BA61">
            <v>0</v>
          </cell>
          <cell r="BB61">
            <v>0</v>
          </cell>
          <cell r="BC61">
            <v>0</v>
          </cell>
          <cell r="BD61">
            <v>26.7</v>
          </cell>
        </row>
        <row r="62">
          <cell r="A62">
            <v>53</v>
          </cell>
          <cell r="B62">
            <v>12</v>
          </cell>
          <cell r="C62">
            <v>104</v>
          </cell>
          <cell r="D62" t="str">
            <v>BAJAJ CUB MOD.</v>
          </cell>
          <cell r="E62">
            <v>1226.04</v>
          </cell>
          <cell r="F62">
            <v>232482</v>
          </cell>
          <cell r="G62">
            <v>52676</v>
          </cell>
          <cell r="H62">
            <v>40500</v>
          </cell>
          <cell r="I62">
            <v>368</v>
          </cell>
          <cell r="J62">
            <v>0.9</v>
          </cell>
          <cell r="K62">
            <v>40868</v>
          </cell>
          <cell r="L62">
            <v>478</v>
          </cell>
          <cell r="M62">
            <v>0.9</v>
          </cell>
          <cell r="N62">
            <v>53154</v>
          </cell>
          <cell r="O62" t="str">
            <v xml:space="preserve">SCM 415 H </v>
          </cell>
          <cell r="P62" t="str">
            <v>14.4*10.0</v>
          </cell>
          <cell r="Q62">
            <v>0.03</v>
          </cell>
          <cell r="R62">
            <v>2.4E-2</v>
          </cell>
          <cell r="S62">
            <v>186.22</v>
          </cell>
          <cell r="T62">
            <v>189.62</v>
          </cell>
          <cell r="U62" t="str">
            <v>SI-1043-4</v>
          </cell>
          <cell r="V62">
            <v>1.59</v>
          </cell>
          <cell r="X62">
            <v>0.35</v>
          </cell>
          <cell r="AA62">
            <v>0.51</v>
          </cell>
          <cell r="AB62">
            <v>2.4500000000000002</v>
          </cell>
          <cell r="AD62">
            <v>24700</v>
          </cell>
          <cell r="AG62">
            <v>15800</v>
          </cell>
          <cell r="AH62">
            <v>40500</v>
          </cell>
          <cell r="AI62">
            <v>0</v>
          </cell>
          <cell r="AQ62">
            <v>0</v>
          </cell>
          <cell r="AR62">
            <v>32126</v>
          </cell>
          <cell r="AS62">
            <v>0</v>
          </cell>
          <cell r="AT62">
            <v>0</v>
          </cell>
          <cell r="AU62">
            <v>20550</v>
          </cell>
          <cell r="AV62">
            <v>52676</v>
          </cell>
          <cell r="AW62">
            <v>52676</v>
          </cell>
          <cell r="AX62">
            <v>46570</v>
          </cell>
          <cell r="AZ62">
            <v>0</v>
          </cell>
          <cell r="BA62">
            <v>19.89</v>
          </cell>
          <cell r="BB62">
            <v>0</v>
          </cell>
          <cell r="BC62">
            <v>0</v>
          </cell>
          <cell r="BD62">
            <v>29.33</v>
          </cell>
        </row>
        <row r="63">
          <cell r="A63">
            <v>54</v>
          </cell>
          <cell r="B63">
            <v>13</v>
          </cell>
          <cell r="C63">
            <v>106</v>
          </cell>
          <cell r="D63" t="str">
            <v>RAJDOOT -138</v>
          </cell>
          <cell r="E63">
            <v>3700.5120000000002</v>
          </cell>
          <cell r="F63">
            <v>644925</v>
          </cell>
          <cell r="G63">
            <v>99369</v>
          </cell>
          <cell r="H63">
            <v>76400</v>
          </cell>
          <cell r="I63">
            <v>694</v>
          </cell>
          <cell r="J63">
            <v>0.9</v>
          </cell>
          <cell r="K63">
            <v>77094</v>
          </cell>
          <cell r="L63">
            <v>902</v>
          </cell>
          <cell r="M63">
            <v>0.9</v>
          </cell>
          <cell r="N63">
            <v>100271</v>
          </cell>
          <cell r="O63" t="str">
            <v xml:space="preserve">SCM 415 H </v>
          </cell>
          <cell r="P63" t="str">
            <v>15.4*10.0</v>
          </cell>
          <cell r="Q63">
            <v>4.8000000000000001E-2</v>
          </cell>
          <cell r="R63">
            <v>0.04</v>
          </cell>
          <cell r="S63">
            <v>171.16</v>
          </cell>
          <cell r="T63">
            <v>174.28</v>
          </cell>
          <cell r="U63" t="str">
            <v>SUKO-152A</v>
          </cell>
          <cell r="V63">
            <v>1.42</v>
          </cell>
          <cell r="W63">
            <v>0</v>
          </cell>
          <cell r="X63">
            <v>0.38</v>
          </cell>
          <cell r="AA63">
            <v>0.78</v>
          </cell>
          <cell r="AB63">
            <v>2.58</v>
          </cell>
          <cell r="AG63">
            <v>76400</v>
          </cell>
          <cell r="AH63">
            <v>76400</v>
          </cell>
          <cell r="AI63">
            <v>0</v>
          </cell>
          <cell r="AQ63">
            <v>0</v>
          </cell>
          <cell r="AR63">
            <v>0</v>
          </cell>
          <cell r="AS63">
            <v>0</v>
          </cell>
          <cell r="AT63">
            <v>0</v>
          </cell>
          <cell r="AU63">
            <v>99369</v>
          </cell>
          <cell r="AV63">
            <v>99369</v>
          </cell>
          <cell r="AW63">
            <v>99369</v>
          </cell>
          <cell r="AX63">
            <v>87851</v>
          </cell>
          <cell r="AZ63">
            <v>0</v>
          </cell>
          <cell r="BA63">
            <v>0</v>
          </cell>
          <cell r="BB63">
            <v>0</v>
          </cell>
          <cell r="BC63">
            <v>0</v>
          </cell>
          <cell r="BD63">
            <v>30.47</v>
          </cell>
        </row>
        <row r="64">
          <cell r="A64">
            <v>55</v>
          </cell>
          <cell r="B64">
            <v>14</v>
          </cell>
          <cell r="C64">
            <v>109</v>
          </cell>
          <cell r="D64" t="str">
            <v>BAJAJ  CHETAK</v>
          </cell>
          <cell r="E64">
            <v>15189.21</v>
          </cell>
          <cell r="F64">
            <v>2647176</v>
          </cell>
          <cell r="G64">
            <v>278248</v>
          </cell>
          <cell r="H64">
            <v>334500</v>
          </cell>
          <cell r="I64">
            <v>3038</v>
          </cell>
          <cell r="J64">
            <v>0.9</v>
          </cell>
          <cell r="K64">
            <v>337538</v>
          </cell>
          <cell r="L64">
            <v>2527</v>
          </cell>
          <cell r="M64">
            <v>0.9</v>
          </cell>
          <cell r="N64">
            <v>280775</v>
          </cell>
          <cell r="O64" t="str">
            <v xml:space="preserve">SCM 415 H </v>
          </cell>
          <cell r="P64" t="str">
            <v>15.4*10.0</v>
          </cell>
          <cell r="Q64">
            <v>4.4999999999999998E-2</v>
          </cell>
          <cell r="R64">
            <v>3.6999999999999998E-2</v>
          </cell>
          <cell r="S64">
            <v>171.16</v>
          </cell>
          <cell r="T64">
            <v>174.28</v>
          </cell>
          <cell r="U64">
            <v>0</v>
          </cell>
          <cell r="V64">
            <v>1.38</v>
          </cell>
          <cell r="X64">
            <v>0.38</v>
          </cell>
          <cell r="AA64">
            <v>0.75</v>
          </cell>
          <cell r="AB64">
            <v>2.5099999999999998</v>
          </cell>
          <cell r="AD64">
            <v>117800</v>
          </cell>
          <cell r="AF64">
            <v>1800</v>
          </cell>
          <cell r="AG64">
            <v>214900</v>
          </cell>
          <cell r="AH64">
            <v>334500</v>
          </cell>
          <cell r="AI64">
            <v>0</v>
          </cell>
          <cell r="AQ64">
            <v>0</v>
          </cell>
          <cell r="AR64">
            <v>97990</v>
          </cell>
          <cell r="AS64">
            <v>0</v>
          </cell>
          <cell r="AT64">
            <v>1497</v>
          </cell>
          <cell r="AU64">
            <v>178761</v>
          </cell>
          <cell r="AV64">
            <v>278248</v>
          </cell>
          <cell r="AW64">
            <v>278248</v>
          </cell>
          <cell r="AX64">
            <v>384635</v>
          </cell>
          <cell r="AZ64">
            <v>0</v>
          </cell>
          <cell r="BA64">
            <v>21.7</v>
          </cell>
          <cell r="BB64">
            <v>0</v>
          </cell>
          <cell r="BC64">
            <v>34.44</v>
          </cell>
          <cell r="BD64">
            <v>29.33</v>
          </cell>
        </row>
        <row r="65">
          <cell r="A65">
            <v>56</v>
          </cell>
          <cell r="B65">
            <v>15</v>
          </cell>
          <cell r="C65">
            <v>114</v>
          </cell>
          <cell r="D65" t="str">
            <v>BAJAJ M 50 (EXP)</v>
          </cell>
          <cell r="E65">
            <v>162.809</v>
          </cell>
          <cell r="F65">
            <v>38729</v>
          </cell>
          <cell r="G65">
            <v>12356</v>
          </cell>
          <cell r="H65">
            <v>9500</v>
          </cell>
          <cell r="I65">
            <v>77</v>
          </cell>
          <cell r="J65">
            <v>0.8</v>
          </cell>
          <cell r="K65">
            <v>9577</v>
          </cell>
          <cell r="L65">
            <v>100</v>
          </cell>
          <cell r="M65">
            <v>0.8</v>
          </cell>
          <cell r="N65">
            <v>12456</v>
          </cell>
          <cell r="O65" t="str">
            <v xml:space="preserve">SCM 415 H </v>
          </cell>
          <cell r="P65" t="str">
            <v>12.4*9.0</v>
          </cell>
          <cell r="Q65">
            <v>1.7000000000000001E-2</v>
          </cell>
          <cell r="R65">
            <v>1.2999999999999999E-2</v>
          </cell>
          <cell r="S65">
            <v>233.62</v>
          </cell>
          <cell r="T65">
            <v>237.88</v>
          </cell>
          <cell r="U65">
            <v>0</v>
          </cell>
          <cell r="V65">
            <v>1.43</v>
          </cell>
          <cell r="W65">
            <v>0</v>
          </cell>
          <cell r="X65">
            <v>0.34</v>
          </cell>
          <cell r="AA65">
            <v>0.51</v>
          </cell>
          <cell r="AB65">
            <v>2.2800000000000002</v>
          </cell>
          <cell r="AG65">
            <v>9500</v>
          </cell>
          <cell r="AH65">
            <v>9500</v>
          </cell>
          <cell r="AI65">
            <v>0</v>
          </cell>
          <cell r="AQ65">
            <v>0</v>
          </cell>
          <cell r="AR65">
            <v>0</v>
          </cell>
          <cell r="AS65">
            <v>0</v>
          </cell>
          <cell r="AT65">
            <v>0</v>
          </cell>
          <cell r="AU65">
            <v>12356</v>
          </cell>
          <cell r="AV65">
            <v>12356</v>
          </cell>
          <cell r="AW65">
            <v>12356</v>
          </cell>
          <cell r="AX65">
            <v>10924</v>
          </cell>
          <cell r="AZ65">
            <v>0</v>
          </cell>
          <cell r="BA65">
            <v>0</v>
          </cell>
          <cell r="BB65">
            <v>0</v>
          </cell>
          <cell r="BC65">
            <v>0</v>
          </cell>
          <cell r="BD65">
            <v>27.26</v>
          </cell>
        </row>
        <row r="66">
          <cell r="A66">
            <v>57</v>
          </cell>
          <cell r="B66">
            <v>16</v>
          </cell>
          <cell r="C66">
            <v>117</v>
          </cell>
          <cell r="D66" t="str">
            <v>LTW PLASTIC SCOOTER</v>
          </cell>
          <cell r="E66">
            <v>412.947</v>
          </cell>
          <cell r="F66">
            <v>98232</v>
          </cell>
          <cell r="G66">
            <v>31215</v>
          </cell>
          <cell r="H66">
            <v>24000</v>
          </cell>
          <cell r="I66">
            <v>291</v>
          </cell>
          <cell r="J66">
            <v>1.2</v>
          </cell>
          <cell r="K66">
            <v>24291</v>
          </cell>
          <cell r="L66">
            <v>379</v>
          </cell>
          <cell r="M66">
            <v>1.2</v>
          </cell>
          <cell r="N66">
            <v>31594</v>
          </cell>
          <cell r="O66" t="str">
            <v xml:space="preserve">SCM 415 H </v>
          </cell>
          <cell r="P66" t="str">
            <v>12.4*9.0</v>
          </cell>
          <cell r="Q66">
            <v>1.7000000000000001E-2</v>
          </cell>
          <cell r="R66">
            <v>1.2999999999999999E-2</v>
          </cell>
          <cell r="S66">
            <v>191.58</v>
          </cell>
          <cell r="T66">
            <v>237.88</v>
          </cell>
          <cell r="U66" t="str">
            <v>S-264-WA</v>
          </cell>
          <cell r="V66">
            <v>1.3</v>
          </cell>
          <cell r="X66">
            <v>0.33</v>
          </cell>
          <cell r="AA66">
            <v>0.44</v>
          </cell>
          <cell r="AB66">
            <v>2.0700000000000003</v>
          </cell>
          <cell r="AC66">
            <v>24000</v>
          </cell>
          <cell r="AH66">
            <v>24000</v>
          </cell>
          <cell r="AI66">
            <v>0</v>
          </cell>
          <cell r="AQ66">
            <v>31215</v>
          </cell>
          <cell r="AR66">
            <v>0</v>
          </cell>
          <cell r="AS66">
            <v>0</v>
          </cell>
          <cell r="AT66">
            <v>0</v>
          </cell>
          <cell r="AU66">
            <v>0</v>
          </cell>
          <cell r="AV66">
            <v>31215</v>
          </cell>
          <cell r="AW66">
            <v>31215</v>
          </cell>
          <cell r="AX66">
            <v>27597</v>
          </cell>
          <cell r="AZ66">
            <v>15.25</v>
          </cell>
          <cell r="BA66">
            <v>0</v>
          </cell>
          <cell r="BB66">
            <v>0</v>
          </cell>
          <cell r="BC66">
            <v>0</v>
          </cell>
          <cell r="BD66">
            <v>0</v>
          </cell>
        </row>
        <row r="67">
          <cell r="A67">
            <v>58</v>
          </cell>
          <cell r="B67">
            <v>17</v>
          </cell>
          <cell r="C67">
            <v>119</v>
          </cell>
          <cell r="D67" t="str">
            <v>VESPA   150 NV   OLD</v>
          </cell>
          <cell r="E67">
            <v>2084.2649999999999</v>
          </cell>
          <cell r="F67">
            <v>363246</v>
          </cell>
          <cell r="G67">
            <v>59700</v>
          </cell>
          <cell r="H67">
            <v>45900</v>
          </cell>
          <cell r="I67">
            <v>417</v>
          </cell>
          <cell r="J67">
            <v>0.9</v>
          </cell>
          <cell r="K67">
            <v>46317</v>
          </cell>
          <cell r="L67">
            <v>542</v>
          </cell>
          <cell r="M67">
            <v>0.9</v>
          </cell>
          <cell r="N67">
            <v>60242</v>
          </cell>
          <cell r="O67" t="str">
            <v xml:space="preserve">SCM 415 H </v>
          </cell>
          <cell r="P67" t="str">
            <v>15.4*10.0</v>
          </cell>
          <cell r="Q67">
            <v>4.4999999999999998E-2</v>
          </cell>
          <cell r="R67">
            <v>3.6999999999999998E-2</v>
          </cell>
          <cell r="S67">
            <v>171.16</v>
          </cell>
          <cell r="T67">
            <v>174.28</v>
          </cell>
          <cell r="U67" t="str">
            <v>SI-206-W4</v>
          </cell>
          <cell r="V67">
            <v>1.59</v>
          </cell>
          <cell r="W67">
            <v>0</v>
          </cell>
          <cell r="X67">
            <v>0.35</v>
          </cell>
          <cell r="AA67">
            <v>0.51</v>
          </cell>
          <cell r="AB67">
            <v>2.4500000000000002</v>
          </cell>
          <cell r="AG67">
            <v>45900</v>
          </cell>
          <cell r="AH67">
            <v>45900</v>
          </cell>
          <cell r="AI67">
            <v>0</v>
          </cell>
          <cell r="AQ67">
            <v>0</v>
          </cell>
          <cell r="AR67">
            <v>0</v>
          </cell>
          <cell r="AS67">
            <v>0</v>
          </cell>
          <cell r="AT67">
            <v>0</v>
          </cell>
          <cell r="AU67">
            <v>59700</v>
          </cell>
          <cell r="AV67">
            <v>59700</v>
          </cell>
          <cell r="AW67">
            <v>59700</v>
          </cell>
          <cell r="AX67">
            <v>52780</v>
          </cell>
          <cell r="AZ67">
            <v>0</v>
          </cell>
          <cell r="BA67">
            <v>0</v>
          </cell>
          <cell r="BB67">
            <v>0</v>
          </cell>
          <cell r="BC67">
            <v>0</v>
          </cell>
          <cell r="BD67">
            <v>33.909999999999997</v>
          </cell>
        </row>
        <row r="68">
          <cell r="A68">
            <v>59</v>
          </cell>
          <cell r="B68">
            <v>19</v>
          </cell>
          <cell r="C68">
            <v>129</v>
          </cell>
          <cell r="D68" t="str">
            <v>BAJAJ M 80 (47.00 dia)_ OLD</v>
          </cell>
          <cell r="E68">
            <v>1581.432</v>
          </cell>
          <cell r="F68">
            <v>371842</v>
          </cell>
          <cell r="G68">
            <v>84932</v>
          </cell>
          <cell r="H68">
            <v>65300</v>
          </cell>
          <cell r="I68">
            <v>593</v>
          </cell>
          <cell r="J68">
            <v>0.9</v>
          </cell>
          <cell r="K68">
            <v>65893</v>
          </cell>
          <cell r="L68">
            <v>771</v>
          </cell>
          <cell r="M68">
            <v>0.9</v>
          </cell>
          <cell r="N68">
            <v>85703</v>
          </cell>
          <cell r="O68" t="str">
            <v xml:space="preserve">SCM 415 H </v>
          </cell>
          <cell r="P68" t="str">
            <v>12.4*8.0</v>
          </cell>
          <cell r="Q68">
            <v>2.4E-2</v>
          </cell>
          <cell r="R68">
            <v>0.02</v>
          </cell>
          <cell r="S68">
            <v>230.92</v>
          </cell>
          <cell r="T68">
            <v>235.13</v>
          </cell>
          <cell r="U68" t="str">
            <v>SI-237-W4</v>
          </cell>
          <cell r="V68">
            <v>1.43</v>
          </cell>
          <cell r="X68">
            <v>0.34</v>
          </cell>
          <cell r="AA68">
            <v>0.51</v>
          </cell>
          <cell r="AB68">
            <v>2.2800000000000002</v>
          </cell>
          <cell r="AD68">
            <v>10000</v>
          </cell>
          <cell r="AG68">
            <v>55300</v>
          </cell>
          <cell r="AH68">
            <v>65300</v>
          </cell>
          <cell r="AI68">
            <v>0</v>
          </cell>
          <cell r="AQ68">
            <v>0</v>
          </cell>
          <cell r="AR68">
            <v>13006</v>
          </cell>
          <cell r="AS68">
            <v>0</v>
          </cell>
          <cell r="AT68">
            <v>0</v>
          </cell>
          <cell r="AU68">
            <v>71926</v>
          </cell>
          <cell r="AV68">
            <v>84932</v>
          </cell>
          <cell r="AW68">
            <v>84932</v>
          </cell>
          <cell r="AX68">
            <v>75087</v>
          </cell>
          <cell r="AZ68">
            <v>0</v>
          </cell>
          <cell r="BA68">
            <v>17.600000000000001</v>
          </cell>
          <cell r="BB68">
            <v>0</v>
          </cell>
          <cell r="BC68">
            <v>0</v>
          </cell>
          <cell r="BD68">
            <v>27.26</v>
          </cell>
        </row>
        <row r="69">
          <cell r="A69">
            <v>60</v>
          </cell>
          <cell r="B69">
            <v>20</v>
          </cell>
          <cell r="C69">
            <v>131</v>
          </cell>
          <cell r="D69" t="str">
            <v>BAJAJ M-80 MOD.</v>
          </cell>
          <cell r="E69">
            <v>169.536</v>
          </cell>
          <cell r="F69">
            <v>39863</v>
          </cell>
          <cell r="G69">
            <v>9105</v>
          </cell>
          <cell r="H69">
            <v>7000</v>
          </cell>
          <cell r="I69">
            <v>64</v>
          </cell>
          <cell r="J69">
            <v>0.9</v>
          </cell>
          <cell r="K69">
            <v>7064</v>
          </cell>
          <cell r="L69">
            <v>83</v>
          </cell>
          <cell r="M69">
            <v>0.9</v>
          </cell>
          <cell r="N69">
            <v>9188</v>
          </cell>
          <cell r="O69" t="str">
            <v xml:space="preserve">SCM 415 H </v>
          </cell>
          <cell r="P69" t="str">
            <v>12.4*8.0</v>
          </cell>
          <cell r="Q69">
            <v>2.4E-2</v>
          </cell>
          <cell r="R69">
            <v>0.02</v>
          </cell>
          <cell r="S69">
            <v>230.92</v>
          </cell>
          <cell r="T69">
            <v>235.13</v>
          </cell>
          <cell r="U69" t="str">
            <v>SI-237-W5</v>
          </cell>
          <cell r="V69">
            <v>1.43</v>
          </cell>
          <cell r="X69">
            <v>0.34</v>
          </cell>
          <cell r="AA69">
            <v>0.51</v>
          </cell>
          <cell r="AB69">
            <v>2.2800000000000002</v>
          </cell>
          <cell r="AD69">
            <v>7000</v>
          </cell>
          <cell r="AH69">
            <v>7000</v>
          </cell>
          <cell r="AI69">
            <v>0</v>
          </cell>
          <cell r="AQ69">
            <v>0</v>
          </cell>
          <cell r="AR69">
            <v>9105</v>
          </cell>
          <cell r="AS69">
            <v>0</v>
          </cell>
          <cell r="AT69">
            <v>0</v>
          </cell>
          <cell r="AU69">
            <v>0</v>
          </cell>
          <cell r="AV69">
            <v>9105</v>
          </cell>
          <cell r="AW69">
            <v>9105</v>
          </cell>
          <cell r="AX69">
            <v>8049</v>
          </cell>
          <cell r="AZ69">
            <v>0</v>
          </cell>
          <cell r="BA69">
            <v>17.600000000000001</v>
          </cell>
          <cell r="BB69">
            <v>0</v>
          </cell>
          <cell r="BC69">
            <v>0</v>
          </cell>
          <cell r="BD69">
            <v>0</v>
          </cell>
        </row>
        <row r="70">
          <cell r="A70">
            <v>61</v>
          </cell>
          <cell r="B70">
            <v>21</v>
          </cell>
          <cell r="C70">
            <v>132</v>
          </cell>
          <cell r="D70" t="str">
            <v>BAJAJ M 74 MODI / E-2000</v>
          </cell>
          <cell r="E70">
            <v>3378.4079999999999</v>
          </cell>
          <cell r="F70">
            <v>794365</v>
          </cell>
          <cell r="G70">
            <v>181440</v>
          </cell>
          <cell r="H70">
            <v>139500</v>
          </cell>
          <cell r="I70">
            <v>1267</v>
          </cell>
          <cell r="J70">
            <v>0.9</v>
          </cell>
          <cell r="K70">
            <v>140767</v>
          </cell>
          <cell r="L70">
            <v>1648</v>
          </cell>
          <cell r="M70">
            <v>0.9</v>
          </cell>
          <cell r="N70">
            <v>183088</v>
          </cell>
          <cell r="O70" t="str">
            <v xml:space="preserve">SCM 415 H </v>
          </cell>
          <cell r="P70" t="str">
            <v>12.4*8.0</v>
          </cell>
          <cell r="Q70">
            <v>2.4E-2</v>
          </cell>
          <cell r="R70">
            <v>0.02</v>
          </cell>
          <cell r="S70">
            <v>230.92</v>
          </cell>
          <cell r="T70">
            <v>235.13</v>
          </cell>
          <cell r="U70" t="str">
            <v>SI-237-W6</v>
          </cell>
          <cell r="V70">
            <v>1.43</v>
          </cell>
          <cell r="X70">
            <v>0.34</v>
          </cell>
          <cell r="AA70">
            <v>0.51</v>
          </cell>
          <cell r="AB70">
            <v>2.2800000000000002</v>
          </cell>
          <cell r="AC70">
            <v>108000</v>
          </cell>
          <cell r="AD70">
            <v>22100</v>
          </cell>
          <cell r="AG70">
            <v>9400</v>
          </cell>
          <cell r="AH70">
            <v>139500</v>
          </cell>
          <cell r="AI70">
            <v>0</v>
          </cell>
          <cell r="AQ70">
            <v>140470</v>
          </cell>
          <cell r="AR70">
            <v>28744</v>
          </cell>
          <cell r="AS70">
            <v>0</v>
          </cell>
          <cell r="AT70">
            <v>0</v>
          </cell>
          <cell r="AU70">
            <v>12226</v>
          </cell>
          <cell r="AV70">
            <v>181440</v>
          </cell>
          <cell r="AW70">
            <v>181440</v>
          </cell>
          <cell r="AX70">
            <v>160408</v>
          </cell>
          <cell r="AZ70">
            <v>16</v>
          </cell>
          <cell r="BA70">
            <v>17.600000000000001</v>
          </cell>
          <cell r="BB70">
            <v>0</v>
          </cell>
          <cell r="BC70">
            <v>0</v>
          </cell>
          <cell r="BD70">
            <v>27.26</v>
          </cell>
        </row>
        <row r="71">
          <cell r="A71">
            <v>62</v>
          </cell>
          <cell r="B71">
            <v>22</v>
          </cell>
          <cell r="C71">
            <v>133</v>
          </cell>
          <cell r="D71" t="str">
            <v>SUNNY</v>
          </cell>
          <cell r="E71">
            <v>54.842000000000006</v>
          </cell>
          <cell r="F71">
            <v>13046</v>
          </cell>
          <cell r="G71">
            <v>4162</v>
          </cell>
          <cell r="H71">
            <v>3200</v>
          </cell>
          <cell r="I71">
            <v>26</v>
          </cell>
          <cell r="J71">
            <v>0.8</v>
          </cell>
          <cell r="K71">
            <v>3226</v>
          </cell>
          <cell r="L71">
            <v>34</v>
          </cell>
          <cell r="M71">
            <v>0.8</v>
          </cell>
          <cell r="N71">
            <v>4196</v>
          </cell>
          <cell r="O71" t="str">
            <v xml:space="preserve">SCM 415 H </v>
          </cell>
          <cell r="P71" t="str">
            <v>12.4*9.0</v>
          </cell>
          <cell r="Q71">
            <v>1.7000000000000001E-2</v>
          </cell>
          <cell r="R71">
            <v>1.2999999999999999E-2</v>
          </cell>
          <cell r="S71">
            <v>233.62</v>
          </cell>
          <cell r="T71">
            <v>237.88</v>
          </cell>
          <cell r="V71">
            <v>1.43</v>
          </cell>
          <cell r="X71">
            <v>0.34</v>
          </cell>
          <cell r="AA71">
            <v>0.51</v>
          </cell>
          <cell r="AB71">
            <v>2.2800000000000002</v>
          </cell>
          <cell r="AD71">
            <v>3200</v>
          </cell>
          <cell r="AH71">
            <v>3200</v>
          </cell>
          <cell r="AI71">
            <v>0</v>
          </cell>
          <cell r="AQ71">
            <v>0</v>
          </cell>
          <cell r="AR71">
            <v>4162</v>
          </cell>
          <cell r="AS71">
            <v>0</v>
          </cell>
          <cell r="AT71">
            <v>0</v>
          </cell>
          <cell r="AU71">
            <v>0</v>
          </cell>
          <cell r="AV71">
            <v>4162</v>
          </cell>
          <cell r="AW71">
            <v>4162</v>
          </cell>
          <cell r="AX71">
            <v>3680</v>
          </cell>
          <cell r="AZ71">
            <v>0</v>
          </cell>
          <cell r="BA71">
            <v>20.7</v>
          </cell>
          <cell r="BB71">
            <v>0</v>
          </cell>
          <cell r="BC71">
            <v>0</v>
          </cell>
          <cell r="BD71">
            <v>0</v>
          </cell>
        </row>
        <row r="72">
          <cell r="A72">
            <v>63</v>
          </cell>
          <cell r="B72">
            <v>25</v>
          </cell>
          <cell r="C72">
            <v>138</v>
          </cell>
          <cell r="D72" t="str">
            <v>HERO HONDA</v>
          </cell>
          <cell r="E72">
            <v>1135.45</v>
          </cell>
          <cell r="F72">
            <v>260256</v>
          </cell>
          <cell r="G72">
            <v>58659</v>
          </cell>
          <cell r="H72">
            <v>45100</v>
          </cell>
          <cell r="I72">
            <v>318</v>
          </cell>
          <cell r="J72">
            <v>0.7</v>
          </cell>
          <cell r="K72">
            <v>45418</v>
          </cell>
          <cell r="L72">
            <v>414</v>
          </cell>
          <cell r="M72">
            <v>0.7</v>
          </cell>
          <cell r="N72">
            <v>59073</v>
          </cell>
          <cell r="O72" t="str">
            <v xml:space="preserve">SCM 415 H </v>
          </cell>
          <cell r="P72" t="str">
            <v>13.4*9.2</v>
          </cell>
          <cell r="Q72">
            <v>2.5000000000000001E-2</v>
          </cell>
          <cell r="R72">
            <v>0.02</v>
          </cell>
          <cell r="S72">
            <v>225.11</v>
          </cell>
          <cell r="T72">
            <v>229.21</v>
          </cell>
          <cell r="U72" t="str">
            <v>SI-217-W4</v>
          </cell>
          <cell r="V72">
            <v>1.54</v>
          </cell>
          <cell r="X72">
            <v>0.34</v>
          </cell>
          <cell r="AA72">
            <v>0.44</v>
          </cell>
          <cell r="AB72">
            <v>2.3200000000000003</v>
          </cell>
          <cell r="AG72">
            <v>45100</v>
          </cell>
          <cell r="AH72">
            <v>45100</v>
          </cell>
          <cell r="AI72">
            <v>0</v>
          </cell>
          <cell r="AQ72">
            <v>0</v>
          </cell>
          <cell r="AR72">
            <v>0</v>
          </cell>
          <cell r="AS72">
            <v>0</v>
          </cell>
          <cell r="AT72">
            <v>0</v>
          </cell>
          <cell r="AU72">
            <v>58659</v>
          </cell>
          <cell r="AV72">
            <v>58659</v>
          </cell>
          <cell r="AW72">
            <v>58659</v>
          </cell>
          <cell r="AX72">
            <v>51860</v>
          </cell>
          <cell r="AZ72">
            <v>0</v>
          </cell>
          <cell r="BA72">
            <v>0</v>
          </cell>
          <cell r="BB72">
            <v>0</v>
          </cell>
          <cell r="BC72">
            <v>0</v>
          </cell>
          <cell r="BD72">
            <v>29.26</v>
          </cell>
        </row>
        <row r="73">
          <cell r="A73">
            <v>64</v>
          </cell>
          <cell r="B73">
            <v>27</v>
          </cell>
          <cell r="C73">
            <v>141</v>
          </cell>
          <cell r="D73" t="str">
            <v>VIJAY 57 DIA</v>
          </cell>
          <cell r="E73">
            <v>34.594000000000001</v>
          </cell>
          <cell r="F73">
            <v>6209</v>
          </cell>
          <cell r="G73">
            <v>910</v>
          </cell>
          <cell r="H73">
            <v>700</v>
          </cell>
          <cell r="I73">
            <v>6</v>
          </cell>
          <cell r="J73">
            <v>0.8</v>
          </cell>
          <cell r="K73">
            <v>706</v>
          </cell>
          <cell r="L73">
            <v>7</v>
          </cell>
          <cell r="M73">
            <v>0.8</v>
          </cell>
          <cell r="N73">
            <v>917</v>
          </cell>
          <cell r="O73" t="str">
            <v xml:space="preserve">SCM 415 H </v>
          </cell>
          <cell r="P73" t="str">
            <v>16.4*11.0</v>
          </cell>
          <cell r="Q73">
            <v>4.9000000000000002E-2</v>
          </cell>
          <cell r="R73">
            <v>4.1000000000000002E-2</v>
          </cell>
          <cell r="S73">
            <v>176.27</v>
          </cell>
          <cell r="T73">
            <v>179.49</v>
          </cell>
          <cell r="U73" t="str">
            <v>SI-153-W4</v>
          </cell>
          <cell r="V73">
            <v>1.48</v>
          </cell>
          <cell r="W73">
            <v>0</v>
          </cell>
          <cell r="X73">
            <v>0.4</v>
          </cell>
          <cell r="Y73">
            <v>0</v>
          </cell>
          <cell r="Z73">
            <v>0</v>
          </cell>
          <cell r="AA73">
            <v>0.65</v>
          </cell>
          <cell r="AB73">
            <v>2.5299999999999998</v>
          </cell>
          <cell r="AG73">
            <v>700</v>
          </cell>
          <cell r="AH73">
            <v>700</v>
          </cell>
          <cell r="AI73">
            <v>0</v>
          </cell>
          <cell r="AQ73">
            <v>0</v>
          </cell>
          <cell r="AR73">
            <v>0</v>
          </cell>
          <cell r="AS73">
            <v>0</v>
          </cell>
          <cell r="AT73">
            <v>0</v>
          </cell>
          <cell r="AU73">
            <v>910</v>
          </cell>
          <cell r="AV73">
            <v>910</v>
          </cell>
          <cell r="AW73">
            <v>910</v>
          </cell>
          <cell r="AX73">
            <v>805</v>
          </cell>
          <cell r="AZ73">
            <v>0</v>
          </cell>
          <cell r="BA73">
            <v>0</v>
          </cell>
          <cell r="BB73">
            <v>0</v>
          </cell>
          <cell r="BC73">
            <v>0</v>
          </cell>
          <cell r="BD73">
            <v>39.65</v>
          </cell>
        </row>
        <row r="74">
          <cell r="A74">
            <v>65</v>
          </cell>
          <cell r="B74">
            <v>28</v>
          </cell>
          <cell r="C74">
            <v>142</v>
          </cell>
          <cell r="D74" t="str">
            <v>VIKRAM  66 Ø</v>
          </cell>
          <cell r="E74">
            <v>579.41399999999999</v>
          </cell>
          <cell r="F74">
            <v>110065</v>
          </cell>
          <cell r="G74">
            <v>11315</v>
          </cell>
          <cell r="H74">
            <v>8700</v>
          </cell>
          <cell r="I74">
            <v>79</v>
          </cell>
          <cell r="J74">
            <v>0.9</v>
          </cell>
          <cell r="K74">
            <v>8779</v>
          </cell>
          <cell r="L74">
            <v>103</v>
          </cell>
          <cell r="M74">
            <v>0.9</v>
          </cell>
          <cell r="N74">
            <v>11418</v>
          </cell>
          <cell r="O74" t="str">
            <v xml:space="preserve">SCM 415 H </v>
          </cell>
          <cell r="P74" t="str">
            <v>16.4*10.0</v>
          </cell>
          <cell r="Q74">
            <v>6.6000000000000003E-2</v>
          </cell>
          <cell r="R74">
            <v>5.7000000000000002E-2</v>
          </cell>
          <cell r="S74">
            <v>186.56</v>
          </cell>
          <cell r="T74">
            <v>189.96</v>
          </cell>
          <cell r="U74" t="str">
            <v>SI-117-W4</v>
          </cell>
          <cell r="V74">
            <v>1.59</v>
          </cell>
          <cell r="W74">
            <v>0</v>
          </cell>
          <cell r="X74">
            <v>0.8</v>
          </cell>
          <cell r="Y74">
            <v>0</v>
          </cell>
          <cell r="Z74">
            <v>0</v>
          </cell>
          <cell r="AA74">
            <v>0.8</v>
          </cell>
          <cell r="AB74">
            <v>3.1900000000000004</v>
          </cell>
          <cell r="AC74">
            <v>5000</v>
          </cell>
          <cell r="AD74">
            <v>300</v>
          </cell>
          <cell r="AG74">
            <v>3400</v>
          </cell>
          <cell r="AH74">
            <v>8700</v>
          </cell>
          <cell r="AI74">
            <v>0</v>
          </cell>
          <cell r="AQ74">
            <v>6503</v>
          </cell>
          <cell r="AR74">
            <v>390</v>
          </cell>
          <cell r="AS74">
            <v>0</v>
          </cell>
          <cell r="AT74">
            <v>0</v>
          </cell>
          <cell r="AU74">
            <v>4422</v>
          </cell>
          <cell r="AV74">
            <v>11315</v>
          </cell>
          <cell r="AW74">
            <v>11315</v>
          </cell>
          <cell r="AX74">
            <v>10004</v>
          </cell>
          <cell r="AZ74">
            <v>31.49</v>
          </cell>
          <cell r="BA74">
            <v>35.119999999999997</v>
          </cell>
          <cell r="BB74">
            <v>0</v>
          </cell>
          <cell r="BC74">
            <v>0</v>
          </cell>
          <cell r="BD74">
            <v>40.79</v>
          </cell>
        </row>
        <row r="75">
          <cell r="A75">
            <v>66</v>
          </cell>
          <cell r="B75">
            <v>29</v>
          </cell>
          <cell r="C75">
            <v>150</v>
          </cell>
          <cell r="D75" t="str">
            <v>BAJAJ 125 CC FE</v>
          </cell>
          <cell r="E75">
            <v>326.34000000000003</v>
          </cell>
          <cell r="F75">
            <v>56875</v>
          </cell>
          <cell r="G75">
            <v>10015</v>
          </cell>
          <cell r="H75">
            <v>7700</v>
          </cell>
          <cell r="I75">
            <v>70</v>
          </cell>
          <cell r="J75">
            <v>0.9</v>
          </cell>
          <cell r="K75">
            <v>7770</v>
          </cell>
          <cell r="L75">
            <v>91</v>
          </cell>
          <cell r="M75">
            <v>0.9</v>
          </cell>
          <cell r="N75">
            <v>10106</v>
          </cell>
          <cell r="O75" t="str">
            <v xml:space="preserve">SCM 415 H </v>
          </cell>
          <cell r="P75" t="str">
            <v>15.4*10.0</v>
          </cell>
          <cell r="Q75">
            <v>4.2000000000000003E-2</v>
          </cell>
          <cell r="R75">
            <v>3.4000000000000002E-2</v>
          </cell>
          <cell r="S75">
            <v>171.16</v>
          </cell>
          <cell r="T75">
            <v>174.28</v>
          </cell>
          <cell r="U75" t="str">
            <v>SI-243-W4</v>
          </cell>
          <cell r="V75">
            <v>1.75</v>
          </cell>
          <cell r="W75">
            <v>0</v>
          </cell>
          <cell r="X75">
            <v>0.37</v>
          </cell>
          <cell r="Y75">
            <v>0</v>
          </cell>
          <cell r="Z75">
            <v>0</v>
          </cell>
          <cell r="AA75">
            <v>0.69</v>
          </cell>
          <cell r="AB75">
            <v>2.81</v>
          </cell>
          <cell r="AG75">
            <v>7700</v>
          </cell>
          <cell r="AH75">
            <v>7700</v>
          </cell>
          <cell r="AI75">
            <v>0</v>
          </cell>
          <cell r="AQ75">
            <v>0</v>
          </cell>
          <cell r="AR75">
            <v>0</v>
          </cell>
          <cell r="AS75">
            <v>0</v>
          </cell>
          <cell r="AT75">
            <v>0</v>
          </cell>
          <cell r="AU75">
            <v>10015</v>
          </cell>
          <cell r="AV75">
            <v>10015</v>
          </cell>
          <cell r="AW75">
            <v>10015</v>
          </cell>
          <cell r="AX75">
            <v>8854</v>
          </cell>
          <cell r="AZ75">
            <v>0</v>
          </cell>
          <cell r="BA75">
            <v>0</v>
          </cell>
          <cell r="BB75">
            <v>0</v>
          </cell>
          <cell r="BC75">
            <v>0</v>
          </cell>
          <cell r="BD75">
            <v>36.21</v>
          </cell>
        </row>
        <row r="76">
          <cell r="A76">
            <v>67</v>
          </cell>
          <cell r="B76">
            <v>31</v>
          </cell>
          <cell r="C76">
            <v>154</v>
          </cell>
          <cell r="D76" t="str">
            <v>BAJAJ SUNNY ZIP</v>
          </cell>
          <cell r="E76">
            <v>270.75900000000001</v>
          </cell>
          <cell r="F76">
            <v>64408</v>
          </cell>
          <cell r="G76">
            <v>20550</v>
          </cell>
          <cell r="H76">
            <v>15800</v>
          </cell>
          <cell r="I76">
            <v>127</v>
          </cell>
          <cell r="J76">
            <v>0.8</v>
          </cell>
          <cell r="K76">
            <v>15927</v>
          </cell>
          <cell r="L76">
            <v>166</v>
          </cell>
          <cell r="M76">
            <v>0.8</v>
          </cell>
          <cell r="N76">
            <v>20716</v>
          </cell>
          <cell r="O76" t="str">
            <v xml:space="preserve">SCM 415 H </v>
          </cell>
          <cell r="P76" t="str">
            <v>12.4*9.0</v>
          </cell>
          <cell r="Q76">
            <v>1.7000000000000001E-2</v>
          </cell>
          <cell r="R76">
            <v>1.2999999999999999E-2</v>
          </cell>
          <cell r="S76">
            <v>233.62</v>
          </cell>
          <cell r="T76">
            <v>237.88</v>
          </cell>
          <cell r="U76">
            <v>0</v>
          </cell>
          <cell r="V76">
            <v>1.43</v>
          </cell>
          <cell r="W76">
            <v>0</v>
          </cell>
          <cell r="X76">
            <v>0.34</v>
          </cell>
          <cell r="Y76">
            <v>0</v>
          </cell>
          <cell r="Z76">
            <v>0</v>
          </cell>
          <cell r="AA76">
            <v>0.51</v>
          </cell>
          <cell r="AB76">
            <v>2.2800000000000002</v>
          </cell>
          <cell r="AC76">
            <v>15800</v>
          </cell>
          <cell r="AH76">
            <v>15800</v>
          </cell>
          <cell r="AI76">
            <v>0</v>
          </cell>
          <cell r="AQ76">
            <v>20550</v>
          </cell>
          <cell r="AR76">
            <v>0</v>
          </cell>
          <cell r="AS76">
            <v>0</v>
          </cell>
          <cell r="AT76">
            <v>0</v>
          </cell>
          <cell r="AU76">
            <v>0</v>
          </cell>
          <cell r="AV76">
            <v>20550</v>
          </cell>
          <cell r="AW76">
            <v>20550</v>
          </cell>
          <cell r="AX76">
            <v>18168</v>
          </cell>
          <cell r="AZ76">
            <v>17.46</v>
          </cell>
          <cell r="BA76">
            <v>0</v>
          </cell>
          <cell r="BB76">
            <v>0</v>
          </cell>
          <cell r="BC76">
            <v>0</v>
          </cell>
          <cell r="BD76">
            <v>0</v>
          </cell>
        </row>
        <row r="77">
          <cell r="A77">
            <v>68</v>
          </cell>
          <cell r="B77">
            <v>32</v>
          </cell>
          <cell r="C77">
            <v>157</v>
          </cell>
          <cell r="D77" t="str">
            <v>TVS 40</v>
          </cell>
          <cell r="E77">
            <v>995.9670000000001</v>
          </cell>
          <cell r="F77">
            <v>234182</v>
          </cell>
          <cell r="G77">
            <v>61130</v>
          </cell>
          <cell r="H77">
            <v>47000</v>
          </cell>
          <cell r="I77">
            <v>427</v>
          </cell>
          <cell r="J77">
            <v>0.9</v>
          </cell>
          <cell r="K77">
            <v>47427</v>
          </cell>
          <cell r="L77">
            <v>555</v>
          </cell>
          <cell r="M77">
            <v>0.9</v>
          </cell>
          <cell r="N77">
            <v>61685</v>
          </cell>
          <cell r="O77" t="str">
            <v xml:space="preserve">SCM 415 H </v>
          </cell>
          <cell r="P77" t="str">
            <v>12.4*8.0</v>
          </cell>
          <cell r="Q77">
            <v>2.1000000000000001E-2</v>
          </cell>
          <cell r="R77">
            <v>1.6E-2</v>
          </cell>
          <cell r="S77">
            <v>230.92</v>
          </cell>
          <cell r="T77">
            <v>235.13</v>
          </cell>
          <cell r="U77" t="str">
            <v>SI-134- 4A</v>
          </cell>
          <cell r="V77">
            <v>1.31</v>
          </cell>
          <cell r="W77">
            <v>0</v>
          </cell>
          <cell r="X77">
            <v>0.32</v>
          </cell>
          <cell r="Y77">
            <v>0</v>
          </cell>
          <cell r="Z77">
            <v>0</v>
          </cell>
          <cell r="AA77">
            <v>0.44</v>
          </cell>
          <cell r="AB77">
            <v>2.0700000000000003</v>
          </cell>
          <cell r="AG77">
            <v>47000</v>
          </cell>
          <cell r="AH77">
            <v>47000</v>
          </cell>
          <cell r="AI77">
            <v>0</v>
          </cell>
          <cell r="AQ77">
            <v>0</v>
          </cell>
          <cell r="AR77">
            <v>0</v>
          </cell>
          <cell r="AS77">
            <v>0</v>
          </cell>
          <cell r="AT77">
            <v>0</v>
          </cell>
          <cell r="AU77">
            <v>61130</v>
          </cell>
          <cell r="AV77">
            <v>61130</v>
          </cell>
          <cell r="AW77">
            <v>61130</v>
          </cell>
          <cell r="AX77">
            <v>54044</v>
          </cell>
          <cell r="AZ77">
            <v>0</v>
          </cell>
          <cell r="BA77">
            <v>0</v>
          </cell>
          <cell r="BB77">
            <v>0</v>
          </cell>
          <cell r="BC77">
            <v>0</v>
          </cell>
          <cell r="BD77">
            <v>23.6</v>
          </cell>
        </row>
        <row r="78">
          <cell r="A78">
            <v>69</v>
          </cell>
          <cell r="B78">
            <v>33</v>
          </cell>
          <cell r="C78">
            <v>158</v>
          </cell>
          <cell r="D78" t="str">
            <v>TVS 50 CHAMP 41 DIA</v>
          </cell>
          <cell r="E78">
            <v>201.30600000000001</v>
          </cell>
          <cell r="F78">
            <v>47333</v>
          </cell>
          <cell r="G78">
            <v>12356</v>
          </cell>
          <cell r="H78">
            <v>9500</v>
          </cell>
          <cell r="I78">
            <v>86</v>
          </cell>
          <cell r="J78">
            <v>0.9</v>
          </cell>
          <cell r="K78">
            <v>9586</v>
          </cell>
          <cell r="L78">
            <v>112</v>
          </cell>
          <cell r="M78">
            <v>0.9</v>
          </cell>
          <cell r="N78">
            <v>12468</v>
          </cell>
          <cell r="O78" t="str">
            <v xml:space="preserve">SCM 415 H </v>
          </cell>
          <cell r="P78" t="str">
            <v>12.4*8.0</v>
          </cell>
          <cell r="Q78">
            <v>2.1000000000000001E-2</v>
          </cell>
          <cell r="R78">
            <v>1.6E-2</v>
          </cell>
          <cell r="S78">
            <v>230.92</v>
          </cell>
          <cell r="T78">
            <v>235.13</v>
          </cell>
          <cell r="U78" t="str">
            <v>SI-134-4A</v>
          </cell>
          <cell r="V78">
            <v>1.31</v>
          </cell>
          <cell r="W78">
            <v>0</v>
          </cell>
          <cell r="X78">
            <v>0.32</v>
          </cell>
          <cell r="Y78">
            <v>0</v>
          </cell>
          <cell r="Z78">
            <v>0</v>
          </cell>
          <cell r="AA78">
            <v>0.44</v>
          </cell>
          <cell r="AB78">
            <v>2.0700000000000003</v>
          </cell>
          <cell r="AG78">
            <v>9500</v>
          </cell>
          <cell r="AH78">
            <v>9500</v>
          </cell>
          <cell r="AI78">
            <v>0</v>
          </cell>
          <cell r="AQ78">
            <v>0</v>
          </cell>
          <cell r="AR78">
            <v>0</v>
          </cell>
          <cell r="AS78">
            <v>0</v>
          </cell>
          <cell r="AT78">
            <v>0</v>
          </cell>
          <cell r="AU78">
            <v>12356</v>
          </cell>
          <cell r="AV78">
            <v>12356</v>
          </cell>
          <cell r="AW78">
            <v>12356</v>
          </cell>
          <cell r="AX78">
            <v>10924</v>
          </cell>
          <cell r="AZ78">
            <v>0</v>
          </cell>
          <cell r="BA78">
            <v>0</v>
          </cell>
          <cell r="BB78">
            <v>0</v>
          </cell>
          <cell r="BC78">
            <v>0</v>
          </cell>
          <cell r="BD78">
            <v>23.6</v>
          </cell>
        </row>
        <row r="79">
          <cell r="A79">
            <v>70</v>
          </cell>
          <cell r="B79">
            <v>34</v>
          </cell>
          <cell r="C79">
            <v>166</v>
          </cell>
          <cell r="D79" t="str">
            <v>VIH MOPED</v>
          </cell>
          <cell r="E79">
            <v>130.988</v>
          </cell>
          <cell r="F79">
            <v>30799</v>
          </cell>
          <cell r="G79">
            <v>7674</v>
          </cell>
          <cell r="H79">
            <v>5900</v>
          </cell>
          <cell r="I79">
            <v>54</v>
          </cell>
          <cell r="J79">
            <v>0.9</v>
          </cell>
          <cell r="K79">
            <v>5954</v>
          </cell>
          <cell r="L79">
            <v>70</v>
          </cell>
          <cell r="M79">
            <v>0.9</v>
          </cell>
          <cell r="N79">
            <v>7744</v>
          </cell>
          <cell r="O79" t="str">
            <v xml:space="preserve">SCM 415 H </v>
          </cell>
          <cell r="P79" t="str">
            <v>12.4*8.0</v>
          </cell>
          <cell r="Q79">
            <v>2.1999999999999999E-2</v>
          </cell>
          <cell r="R79">
            <v>1.7000000000000001E-2</v>
          </cell>
          <cell r="S79">
            <v>230.92</v>
          </cell>
          <cell r="T79">
            <v>235.13</v>
          </cell>
          <cell r="U79" t="str">
            <v>SI-230-W4</v>
          </cell>
          <cell r="V79">
            <v>1.31</v>
          </cell>
          <cell r="W79">
            <v>0</v>
          </cell>
          <cell r="X79">
            <v>0.33</v>
          </cell>
          <cell r="Y79">
            <v>0</v>
          </cell>
          <cell r="Z79">
            <v>0</v>
          </cell>
          <cell r="AA79">
            <v>0.44</v>
          </cell>
          <cell r="AB79">
            <v>2.08</v>
          </cell>
          <cell r="AD79">
            <v>5900</v>
          </cell>
          <cell r="AH79">
            <v>5900</v>
          </cell>
          <cell r="AI79">
            <v>0</v>
          </cell>
          <cell r="AQ79">
            <v>0</v>
          </cell>
          <cell r="AR79">
            <v>7674</v>
          </cell>
          <cell r="AS79">
            <v>0</v>
          </cell>
          <cell r="AT79">
            <v>0</v>
          </cell>
          <cell r="AU79">
            <v>0</v>
          </cell>
          <cell r="AV79">
            <v>7674</v>
          </cell>
          <cell r="AW79">
            <v>7674</v>
          </cell>
          <cell r="AX79">
            <v>6784</v>
          </cell>
          <cell r="AZ79">
            <v>0</v>
          </cell>
          <cell r="BA79">
            <v>24.27</v>
          </cell>
          <cell r="BB79">
            <v>0</v>
          </cell>
          <cell r="BC79">
            <v>0</v>
          </cell>
          <cell r="BD79">
            <v>0</v>
          </cell>
        </row>
        <row r="80">
          <cell r="A80">
            <v>71</v>
          </cell>
          <cell r="B80">
            <v>35</v>
          </cell>
          <cell r="C80">
            <v>167</v>
          </cell>
          <cell r="D80" t="str">
            <v>BAJAJ FE  125CC   MOD</v>
          </cell>
          <cell r="E80">
            <v>12.726000000000001</v>
          </cell>
          <cell r="F80">
            <v>2216</v>
          </cell>
          <cell r="G80">
            <v>390</v>
          </cell>
          <cell r="H80">
            <v>300</v>
          </cell>
          <cell r="I80">
            <v>3</v>
          </cell>
          <cell r="J80">
            <v>1</v>
          </cell>
          <cell r="K80">
            <v>303</v>
          </cell>
          <cell r="L80">
            <v>4</v>
          </cell>
          <cell r="M80">
            <v>1</v>
          </cell>
          <cell r="N80">
            <v>394</v>
          </cell>
          <cell r="O80" t="str">
            <v xml:space="preserve">SCM 415 H </v>
          </cell>
          <cell r="P80" t="str">
            <v>15.4*10.0</v>
          </cell>
          <cell r="Q80">
            <v>4.2000000000000003E-2</v>
          </cell>
          <cell r="R80">
            <v>3.4000000000000002E-2</v>
          </cell>
          <cell r="S80">
            <v>171.16</v>
          </cell>
          <cell r="T80">
            <v>174.16</v>
          </cell>
          <cell r="V80">
            <v>1.75</v>
          </cell>
          <cell r="X80">
            <v>0.37</v>
          </cell>
          <cell r="AA80">
            <v>0.69</v>
          </cell>
          <cell r="AB80">
            <v>2.81</v>
          </cell>
          <cell r="AG80">
            <v>300</v>
          </cell>
          <cell r="AH80">
            <v>300</v>
          </cell>
          <cell r="AI80">
            <v>0</v>
          </cell>
          <cell r="AQ80">
            <v>0</v>
          </cell>
          <cell r="AR80">
            <v>0</v>
          </cell>
          <cell r="AS80">
            <v>0</v>
          </cell>
          <cell r="AT80">
            <v>0</v>
          </cell>
          <cell r="AU80">
            <v>390</v>
          </cell>
          <cell r="AV80">
            <v>390</v>
          </cell>
          <cell r="AW80">
            <v>390</v>
          </cell>
          <cell r="AX80">
            <v>345</v>
          </cell>
          <cell r="AZ80">
            <v>0</v>
          </cell>
          <cell r="BA80">
            <v>0</v>
          </cell>
          <cell r="BB80">
            <v>0</v>
          </cell>
          <cell r="BC80">
            <v>0</v>
          </cell>
          <cell r="BD80">
            <v>36.21</v>
          </cell>
        </row>
        <row r="81">
          <cell r="A81">
            <v>72</v>
          </cell>
          <cell r="B81">
            <v>37</v>
          </cell>
          <cell r="C81">
            <v>188</v>
          </cell>
          <cell r="D81" t="str">
            <v>BAJAJ CLASSIC 3W 4S</v>
          </cell>
          <cell r="E81">
            <v>1213.07</v>
          </cell>
          <cell r="F81">
            <v>236634</v>
          </cell>
          <cell r="G81">
            <v>33166</v>
          </cell>
          <cell r="H81">
            <v>25500</v>
          </cell>
          <cell r="I81">
            <v>310</v>
          </cell>
          <cell r="J81">
            <v>1.2</v>
          </cell>
          <cell r="K81">
            <v>25810</v>
          </cell>
          <cell r="L81">
            <v>403</v>
          </cell>
          <cell r="M81">
            <v>1.2</v>
          </cell>
          <cell r="N81">
            <v>33569</v>
          </cell>
          <cell r="O81" t="str">
            <v xml:space="preserve">SCM 415 H </v>
          </cell>
          <cell r="P81" t="str">
            <v>17.4 *12.0</v>
          </cell>
          <cell r="Q81">
            <v>4.7E-2</v>
          </cell>
          <cell r="R81">
            <v>3.7999999999999999E-2</v>
          </cell>
          <cell r="S81">
            <v>191.58</v>
          </cell>
          <cell r="T81">
            <v>195.07</v>
          </cell>
          <cell r="U81" t="str">
            <v>SI-262-W4</v>
          </cell>
          <cell r="V81">
            <v>1.89</v>
          </cell>
          <cell r="X81">
            <v>0.41</v>
          </cell>
          <cell r="AA81">
            <v>0.55000000000000004</v>
          </cell>
          <cell r="AB81">
            <v>2.8499999999999996</v>
          </cell>
          <cell r="AC81">
            <v>25000</v>
          </cell>
          <cell r="AD81">
            <v>500</v>
          </cell>
          <cell r="AH81">
            <v>25500</v>
          </cell>
          <cell r="AI81">
            <v>0</v>
          </cell>
          <cell r="AQ81">
            <v>32516</v>
          </cell>
          <cell r="AR81">
            <v>650</v>
          </cell>
          <cell r="AS81">
            <v>0</v>
          </cell>
          <cell r="AT81">
            <v>0</v>
          </cell>
          <cell r="AU81">
            <v>0</v>
          </cell>
          <cell r="AV81">
            <v>33166</v>
          </cell>
          <cell r="AW81">
            <v>33166</v>
          </cell>
          <cell r="AX81">
            <v>29322</v>
          </cell>
          <cell r="AZ81">
            <v>20</v>
          </cell>
          <cell r="BA81">
            <v>22</v>
          </cell>
          <cell r="BB81">
            <v>0</v>
          </cell>
          <cell r="BC81">
            <v>0</v>
          </cell>
          <cell r="BD81">
            <v>0</v>
          </cell>
        </row>
        <row r="82">
          <cell r="A82">
            <v>73</v>
          </cell>
          <cell r="B82">
            <v>38</v>
          </cell>
          <cell r="C82">
            <v>189</v>
          </cell>
          <cell r="D82" t="str">
            <v>BAJAJ LEGEND 2W 4S</v>
          </cell>
          <cell r="E82">
            <v>5099.5940000000001</v>
          </cell>
          <cell r="F82">
            <v>994778</v>
          </cell>
          <cell r="G82">
            <v>139429</v>
          </cell>
          <cell r="H82">
            <v>107200</v>
          </cell>
          <cell r="I82">
            <v>1302</v>
          </cell>
          <cell r="J82">
            <v>1.2</v>
          </cell>
          <cell r="K82">
            <v>108502</v>
          </cell>
          <cell r="L82">
            <v>1693</v>
          </cell>
          <cell r="M82">
            <v>1.2</v>
          </cell>
          <cell r="N82">
            <v>141122</v>
          </cell>
          <cell r="O82" t="str">
            <v xml:space="preserve">SCM 415 H </v>
          </cell>
          <cell r="P82" t="str">
            <v>17.4 *12.0</v>
          </cell>
          <cell r="Q82">
            <v>4.7E-2</v>
          </cell>
          <cell r="R82">
            <v>3.7999999999999999E-2</v>
          </cell>
          <cell r="S82">
            <v>191.58</v>
          </cell>
          <cell r="T82">
            <v>195.07</v>
          </cell>
          <cell r="V82">
            <v>1.89</v>
          </cell>
          <cell r="X82">
            <v>0.41</v>
          </cell>
          <cell r="AA82">
            <v>0.55000000000000004</v>
          </cell>
          <cell r="AB82">
            <v>2.8499999999999996</v>
          </cell>
          <cell r="AC82">
            <v>104000</v>
          </cell>
          <cell r="AD82">
            <v>3200</v>
          </cell>
          <cell r="AH82">
            <v>107200</v>
          </cell>
          <cell r="AI82">
            <v>0</v>
          </cell>
          <cell r="AQ82">
            <v>135267</v>
          </cell>
          <cell r="AR82">
            <v>4162</v>
          </cell>
          <cell r="AS82">
            <v>0</v>
          </cell>
          <cell r="AT82">
            <v>0</v>
          </cell>
          <cell r="AU82">
            <v>0</v>
          </cell>
          <cell r="AV82">
            <v>139429</v>
          </cell>
          <cell r="AW82">
            <v>139429</v>
          </cell>
          <cell r="AX82">
            <v>123267</v>
          </cell>
          <cell r="AZ82">
            <v>20</v>
          </cell>
          <cell r="BA82">
            <v>22</v>
          </cell>
          <cell r="BB82">
            <v>0</v>
          </cell>
          <cell r="BC82">
            <v>0</v>
          </cell>
          <cell r="BD82">
            <v>0</v>
          </cell>
        </row>
        <row r="83">
          <cell r="A83">
            <v>74</v>
          </cell>
          <cell r="B83">
            <v>89</v>
          </cell>
          <cell r="C83" t="str">
            <v>170M</v>
          </cell>
          <cell r="D83" t="str">
            <v>MAJESTIC MOPED MOD. (BARE)</v>
          </cell>
          <cell r="E83">
            <v>0</v>
          </cell>
          <cell r="F83">
            <v>0</v>
          </cell>
          <cell r="G83">
            <v>0</v>
          </cell>
          <cell r="H83">
            <v>0</v>
          </cell>
          <cell r="I83">
            <v>0</v>
          </cell>
          <cell r="K83">
            <v>0</v>
          </cell>
          <cell r="L83">
            <v>0</v>
          </cell>
          <cell r="M83">
            <v>0</v>
          </cell>
          <cell r="N83">
            <v>0</v>
          </cell>
          <cell r="AB83">
            <v>0</v>
          </cell>
          <cell r="AH83">
            <v>0</v>
          </cell>
          <cell r="AI83">
            <v>0</v>
          </cell>
          <cell r="AQ83">
            <v>0</v>
          </cell>
          <cell r="AR83">
            <v>0</v>
          </cell>
          <cell r="AS83">
            <v>0</v>
          </cell>
          <cell r="AT83">
            <v>0</v>
          </cell>
          <cell r="AU83">
            <v>0</v>
          </cell>
          <cell r="AV83">
            <v>0</v>
          </cell>
          <cell r="AW83">
            <v>0</v>
          </cell>
          <cell r="AX83">
            <v>0</v>
          </cell>
          <cell r="AZ83">
            <v>0</v>
          </cell>
          <cell r="BA83">
            <v>0</v>
          </cell>
          <cell r="BB83">
            <v>0</v>
          </cell>
          <cell r="BC83">
            <v>0</v>
          </cell>
          <cell r="BD83">
            <v>0</v>
          </cell>
        </row>
        <row r="84">
          <cell r="A84">
            <v>75</v>
          </cell>
          <cell r="B84">
            <v>90</v>
          </cell>
          <cell r="C84" t="str">
            <v>196P</v>
          </cell>
          <cell r="D84" t="str">
            <v>RAJDOOT    T7</v>
          </cell>
          <cell r="E84">
            <v>0</v>
          </cell>
          <cell r="F84">
            <v>0</v>
          </cell>
          <cell r="G84">
            <v>0</v>
          </cell>
          <cell r="H84">
            <v>0</v>
          </cell>
          <cell r="I84">
            <v>0</v>
          </cell>
          <cell r="K84">
            <v>0</v>
          </cell>
          <cell r="L84">
            <v>0</v>
          </cell>
          <cell r="M84">
            <v>0</v>
          </cell>
          <cell r="N84">
            <v>0</v>
          </cell>
          <cell r="AB84">
            <v>0</v>
          </cell>
          <cell r="AH84">
            <v>0</v>
          </cell>
          <cell r="AI84">
            <v>0</v>
          </cell>
          <cell r="AQ84">
            <v>0</v>
          </cell>
          <cell r="AR84">
            <v>0</v>
          </cell>
          <cell r="AS84">
            <v>0</v>
          </cell>
          <cell r="AT84">
            <v>0</v>
          </cell>
          <cell r="AU84">
            <v>0</v>
          </cell>
          <cell r="AV84">
            <v>0</v>
          </cell>
          <cell r="AW84">
            <v>0</v>
          </cell>
          <cell r="AX84">
            <v>0</v>
          </cell>
          <cell r="AZ84">
            <v>0</v>
          </cell>
          <cell r="BA84">
            <v>0</v>
          </cell>
          <cell r="BB84">
            <v>0</v>
          </cell>
          <cell r="BC84">
            <v>0</v>
          </cell>
          <cell r="BD84">
            <v>0</v>
          </cell>
        </row>
        <row r="85">
          <cell r="A85">
            <v>76</v>
          </cell>
          <cell r="B85">
            <v>91</v>
          </cell>
          <cell r="C85" t="str">
            <v>263P</v>
          </cell>
          <cell r="D85" t="str">
            <v>BIRLA YAMAHA 76R</v>
          </cell>
          <cell r="E85">
            <v>46.414000000000001</v>
          </cell>
          <cell r="F85">
            <v>9235</v>
          </cell>
          <cell r="G85">
            <v>1301</v>
          </cell>
          <cell r="H85">
            <v>1000</v>
          </cell>
          <cell r="I85">
            <v>9</v>
          </cell>
          <cell r="J85">
            <v>0.9</v>
          </cell>
          <cell r="K85">
            <v>1009</v>
          </cell>
          <cell r="L85">
            <v>12</v>
          </cell>
          <cell r="M85">
            <v>0.9</v>
          </cell>
          <cell r="N85">
            <v>1313</v>
          </cell>
          <cell r="O85" t="str">
            <v xml:space="preserve">SCM 415 H </v>
          </cell>
          <cell r="P85" t="str">
            <v>14.4*9.0</v>
          </cell>
          <cell r="Q85">
            <v>4.5999999999999999E-2</v>
          </cell>
          <cell r="R85">
            <v>3.7999999999999999E-2</v>
          </cell>
          <cell r="S85">
            <v>233.62</v>
          </cell>
          <cell r="T85">
            <v>198.98</v>
          </cell>
          <cell r="U85" t="str">
            <v>SI-247-W4A</v>
          </cell>
          <cell r="V85">
            <v>1</v>
          </cell>
          <cell r="W85">
            <v>0</v>
          </cell>
          <cell r="X85">
            <v>0.38</v>
          </cell>
          <cell r="Y85">
            <v>0</v>
          </cell>
          <cell r="Z85">
            <v>0</v>
          </cell>
          <cell r="AA85">
            <v>1.1399999999999999</v>
          </cell>
          <cell r="AB85">
            <v>2.5199999999999996</v>
          </cell>
          <cell r="AC85">
            <v>0</v>
          </cell>
          <cell r="AG85">
            <v>1000</v>
          </cell>
          <cell r="AH85">
            <v>1000</v>
          </cell>
          <cell r="AI85">
            <v>0</v>
          </cell>
          <cell r="AQ85">
            <v>0</v>
          </cell>
          <cell r="AR85">
            <v>0</v>
          </cell>
          <cell r="AS85">
            <v>0</v>
          </cell>
          <cell r="AT85">
            <v>0</v>
          </cell>
          <cell r="AU85">
            <v>1301</v>
          </cell>
          <cell r="AV85">
            <v>1301</v>
          </cell>
          <cell r="AW85">
            <v>1301</v>
          </cell>
          <cell r="AX85">
            <v>1150</v>
          </cell>
          <cell r="AZ85">
            <v>0</v>
          </cell>
          <cell r="BA85">
            <v>0</v>
          </cell>
          <cell r="BB85">
            <v>0</v>
          </cell>
          <cell r="BC85">
            <v>0</v>
          </cell>
          <cell r="BD85">
            <v>32.08</v>
          </cell>
        </row>
        <row r="86">
          <cell r="A86">
            <v>77</v>
          </cell>
          <cell r="B86">
            <v>92</v>
          </cell>
          <cell r="C86" t="str">
            <v>264P</v>
          </cell>
          <cell r="D86" t="str">
            <v>BIRLA YAMAHA TP / G-700K</v>
          </cell>
          <cell r="E86">
            <v>0</v>
          </cell>
          <cell r="F86">
            <v>0</v>
          </cell>
          <cell r="G86">
            <v>0</v>
          </cell>
          <cell r="H86">
            <v>0</v>
          </cell>
          <cell r="I86">
            <v>0</v>
          </cell>
          <cell r="K86">
            <v>0</v>
          </cell>
          <cell r="L86">
            <v>0</v>
          </cell>
          <cell r="M86">
            <v>0</v>
          </cell>
          <cell r="N86">
            <v>0</v>
          </cell>
          <cell r="AB86">
            <v>0</v>
          </cell>
          <cell r="AH86">
            <v>0</v>
          </cell>
          <cell r="AI86">
            <v>0</v>
          </cell>
          <cell r="AQ86">
            <v>0</v>
          </cell>
          <cell r="AR86">
            <v>0</v>
          </cell>
          <cell r="AS86">
            <v>0</v>
          </cell>
          <cell r="AT86">
            <v>0</v>
          </cell>
          <cell r="AU86">
            <v>0</v>
          </cell>
          <cell r="AV86">
            <v>0</v>
          </cell>
          <cell r="AW86">
            <v>0</v>
          </cell>
          <cell r="AX86">
            <v>0</v>
          </cell>
          <cell r="AZ86">
            <v>0</v>
          </cell>
          <cell r="BA86">
            <v>0</v>
          </cell>
          <cell r="BB86">
            <v>0</v>
          </cell>
          <cell r="BC86">
            <v>0</v>
          </cell>
          <cell r="BD86">
            <v>0</v>
          </cell>
        </row>
        <row r="87">
          <cell r="A87">
            <v>78</v>
          </cell>
          <cell r="B87">
            <v>94</v>
          </cell>
          <cell r="C87" t="str">
            <v>400A</v>
          </cell>
          <cell r="D87" t="str">
            <v>TATA AC 77</v>
          </cell>
          <cell r="E87">
            <v>1214.1179999999999</v>
          </cell>
          <cell r="F87">
            <v>213721</v>
          </cell>
          <cell r="G87">
            <v>20550</v>
          </cell>
          <cell r="H87">
            <v>15800</v>
          </cell>
          <cell r="I87">
            <v>607</v>
          </cell>
          <cell r="J87">
            <v>3.7</v>
          </cell>
          <cell r="K87">
            <v>16407</v>
          </cell>
          <cell r="L87">
            <v>790</v>
          </cell>
          <cell r="M87">
            <v>3.7</v>
          </cell>
          <cell r="N87">
            <v>21340</v>
          </cell>
          <cell r="O87" t="str">
            <v>CK-15</v>
          </cell>
          <cell r="P87" t="str">
            <v>16.4*10.0</v>
          </cell>
          <cell r="Q87">
            <v>7.3999999999999996E-2</v>
          </cell>
          <cell r="R87">
            <v>6.3E-2</v>
          </cell>
          <cell r="S87">
            <v>172.65</v>
          </cell>
          <cell r="T87">
            <v>176.03</v>
          </cell>
          <cell r="U87" t="str">
            <v>SI-010-4A</v>
          </cell>
          <cell r="V87">
            <v>1.68</v>
          </cell>
          <cell r="W87">
            <v>0</v>
          </cell>
          <cell r="X87">
            <v>0.77</v>
          </cell>
          <cell r="Y87">
            <v>0</v>
          </cell>
          <cell r="Z87">
            <v>0</v>
          </cell>
          <cell r="AA87">
            <v>1.1399999999999999</v>
          </cell>
          <cell r="AB87">
            <v>3.59</v>
          </cell>
          <cell r="AC87">
            <v>13000</v>
          </cell>
          <cell r="AG87">
            <v>2800</v>
          </cell>
          <cell r="AH87">
            <v>15800</v>
          </cell>
          <cell r="AI87">
            <v>0</v>
          </cell>
          <cell r="AQ87">
            <v>16908</v>
          </cell>
          <cell r="AR87">
            <v>0</v>
          </cell>
          <cell r="AS87">
            <v>0</v>
          </cell>
          <cell r="AT87">
            <v>0</v>
          </cell>
          <cell r="AU87">
            <v>3642</v>
          </cell>
          <cell r="AV87">
            <v>20550</v>
          </cell>
          <cell r="AW87">
            <v>20550</v>
          </cell>
          <cell r="AX87">
            <v>18168</v>
          </cell>
          <cell r="AZ87">
            <v>20.48</v>
          </cell>
          <cell r="BA87">
            <v>0</v>
          </cell>
          <cell r="BB87">
            <v>0</v>
          </cell>
          <cell r="BC87">
            <v>0</v>
          </cell>
          <cell r="BD87">
            <v>43.09</v>
          </cell>
        </row>
        <row r="88">
          <cell r="A88">
            <v>79</v>
          </cell>
          <cell r="B88">
            <v>95</v>
          </cell>
          <cell r="C88" t="str">
            <v>401A</v>
          </cell>
          <cell r="D88" t="str">
            <v>TATA AC 70</v>
          </cell>
          <cell r="E88">
            <v>710.04</v>
          </cell>
          <cell r="F88">
            <v>124094</v>
          </cell>
          <cell r="G88">
            <v>14956</v>
          </cell>
          <cell r="H88">
            <v>11500</v>
          </cell>
          <cell r="I88">
            <v>140</v>
          </cell>
          <cell r="J88">
            <v>1.2</v>
          </cell>
          <cell r="K88">
            <v>11640</v>
          </cell>
          <cell r="L88">
            <v>182</v>
          </cell>
          <cell r="M88">
            <v>1.2</v>
          </cell>
          <cell r="N88">
            <v>15138</v>
          </cell>
          <cell r="O88" t="str">
            <v>CK-15</v>
          </cell>
          <cell r="P88" t="str">
            <v>16.4*11.0</v>
          </cell>
          <cell r="Q88">
            <v>6.0999999999999999E-2</v>
          </cell>
          <cell r="R88">
            <v>5.1999999999999998E-2</v>
          </cell>
          <cell r="S88">
            <v>171.42</v>
          </cell>
          <cell r="T88">
            <v>174.77</v>
          </cell>
          <cell r="U88" t="str">
            <v>SI-027-W4</v>
          </cell>
          <cell r="V88">
            <v>1</v>
          </cell>
          <cell r="W88">
            <v>0</v>
          </cell>
          <cell r="X88">
            <v>0.38</v>
          </cell>
          <cell r="Y88">
            <v>0</v>
          </cell>
          <cell r="Z88">
            <v>0</v>
          </cell>
          <cell r="AA88">
            <v>1.1399999999999999</v>
          </cell>
          <cell r="AB88">
            <v>2.5199999999999996</v>
          </cell>
          <cell r="AC88">
            <v>4000</v>
          </cell>
          <cell r="AE88">
            <v>300</v>
          </cell>
          <cell r="AG88">
            <v>7200</v>
          </cell>
          <cell r="AH88">
            <v>11500</v>
          </cell>
          <cell r="AI88">
            <v>0</v>
          </cell>
          <cell r="AQ88">
            <v>5202</v>
          </cell>
          <cell r="AR88">
            <v>0</v>
          </cell>
          <cell r="AS88">
            <v>390</v>
          </cell>
          <cell r="AT88">
            <v>0</v>
          </cell>
          <cell r="AU88">
            <v>9364</v>
          </cell>
          <cell r="AV88">
            <v>14956</v>
          </cell>
          <cell r="AW88">
            <v>14956</v>
          </cell>
          <cell r="AX88">
            <v>13224</v>
          </cell>
          <cell r="AZ88">
            <v>17.38</v>
          </cell>
          <cell r="BA88">
            <v>0</v>
          </cell>
          <cell r="BB88">
            <v>33</v>
          </cell>
          <cell r="BC88">
            <v>0</v>
          </cell>
          <cell r="BD88">
            <v>38.5</v>
          </cell>
        </row>
        <row r="89">
          <cell r="A89">
            <v>80</v>
          </cell>
          <cell r="B89">
            <v>50</v>
          </cell>
          <cell r="C89">
            <v>309</v>
          </cell>
          <cell r="D89" t="str">
            <v>MARUTI 800</v>
          </cell>
          <cell r="E89">
            <v>19025.251</v>
          </cell>
          <cell r="F89">
            <v>3414842</v>
          </cell>
          <cell r="G89">
            <v>669630</v>
          </cell>
          <cell r="H89">
            <v>354300</v>
          </cell>
          <cell r="I89">
            <v>4667</v>
          </cell>
          <cell r="J89">
            <v>1.3</v>
          </cell>
          <cell r="K89">
            <v>358967</v>
          </cell>
          <cell r="L89">
            <v>8820</v>
          </cell>
          <cell r="M89">
            <v>1.3</v>
          </cell>
          <cell r="N89">
            <v>678450</v>
          </cell>
          <cell r="O89" t="str">
            <v xml:space="preserve">SCM 415 H </v>
          </cell>
          <cell r="P89" t="str">
            <v>16.4*11.0</v>
          </cell>
          <cell r="Q89">
            <v>5.2999999999999999E-2</v>
          </cell>
          <cell r="R89">
            <v>4.3999999999999997E-2</v>
          </cell>
          <cell r="S89">
            <v>176.27</v>
          </cell>
          <cell r="T89">
            <v>179.49</v>
          </cell>
          <cell r="U89" t="str">
            <v>SI-189-4A</v>
          </cell>
          <cell r="V89">
            <v>1.52</v>
          </cell>
          <cell r="W89">
            <v>0</v>
          </cell>
          <cell r="X89">
            <v>0.4</v>
          </cell>
          <cell r="Y89">
            <v>0</v>
          </cell>
          <cell r="Z89">
            <v>0</v>
          </cell>
          <cell r="AA89">
            <v>0.68</v>
          </cell>
          <cell r="AB89">
            <v>2.6</v>
          </cell>
          <cell r="AC89">
            <v>232700</v>
          </cell>
          <cell r="AD89">
            <v>26300</v>
          </cell>
          <cell r="AG89">
            <v>95300</v>
          </cell>
          <cell r="AH89">
            <v>354300</v>
          </cell>
          <cell r="AI89">
            <v>0</v>
          </cell>
          <cell r="AQ89">
            <v>439805</v>
          </cell>
          <cell r="AR89">
            <v>49707</v>
          </cell>
          <cell r="AS89">
            <v>0</v>
          </cell>
          <cell r="AT89">
            <v>0</v>
          </cell>
          <cell r="AU89">
            <v>180118</v>
          </cell>
          <cell r="AV89">
            <v>669630</v>
          </cell>
          <cell r="AW89">
            <v>669630</v>
          </cell>
          <cell r="AX89">
            <v>407403</v>
          </cell>
          <cell r="AZ89">
            <v>18.829999999999998</v>
          </cell>
          <cell r="BA89">
            <v>22.6</v>
          </cell>
          <cell r="BB89">
            <v>0</v>
          </cell>
          <cell r="BC89">
            <v>0</v>
          </cell>
          <cell r="BD89">
            <v>28.73</v>
          </cell>
        </row>
        <row r="90">
          <cell r="A90">
            <v>81</v>
          </cell>
          <cell r="B90">
            <v>58</v>
          </cell>
          <cell r="C90">
            <v>445</v>
          </cell>
          <cell r="D90" t="str">
            <v>TATA 97 Ø 4SP RC</v>
          </cell>
          <cell r="E90">
            <v>34014.531999999999</v>
          </cell>
          <cell r="F90">
            <v>1213536</v>
          </cell>
          <cell r="G90">
            <v>45332</v>
          </cell>
          <cell r="H90">
            <v>46000</v>
          </cell>
          <cell r="I90">
            <v>1374</v>
          </cell>
          <cell r="J90">
            <v>2.9</v>
          </cell>
          <cell r="K90">
            <v>47374</v>
          </cell>
          <cell r="L90">
            <v>1354</v>
          </cell>
          <cell r="M90">
            <v>2.9</v>
          </cell>
          <cell r="N90">
            <v>46686</v>
          </cell>
          <cell r="O90" t="str">
            <v>15 CR 3</v>
          </cell>
          <cell r="P90">
            <v>36.5</v>
          </cell>
          <cell r="Q90">
            <v>0.71799999999999997</v>
          </cell>
          <cell r="R90">
            <v>0.496</v>
          </cell>
          <cell r="S90">
            <v>35.904000000000003</v>
          </cell>
          <cell r="T90">
            <v>35.677</v>
          </cell>
          <cell r="U90" t="str">
            <v>SI-251-4</v>
          </cell>
          <cell r="V90">
            <v>3.08</v>
          </cell>
          <cell r="W90">
            <v>1.41</v>
          </cell>
          <cell r="X90">
            <v>0</v>
          </cell>
          <cell r="Y90">
            <v>0</v>
          </cell>
          <cell r="Z90">
            <v>5.92</v>
          </cell>
          <cell r="AA90">
            <v>3.68</v>
          </cell>
          <cell r="AB90">
            <v>14.09</v>
          </cell>
          <cell r="AG90">
            <v>46000</v>
          </cell>
          <cell r="AH90">
            <v>46000</v>
          </cell>
          <cell r="AI90">
            <v>0</v>
          </cell>
          <cell r="AQ90">
            <v>0</v>
          </cell>
          <cell r="AR90">
            <v>0</v>
          </cell>
          <cell r="AS90">
            <v>0</v>
          </cell>
          <cell r="AT90">
            <v>0</v>
          </cell>
          <cell r="AU90">
            <v>45332</v>
          </cell>
          <cell r="AV90">
            <v>45332</v>
          </cell>
          <cell r="AW90">
            <v>45332</v>
          </cell>
          <cell r="AX90">
            <v>52895</v>
          </cell>
          <cell r="AZ90">
            <v>0</v>
          </cell>
          <cell r="BA90">
            <v>0</v>
          </cell>
          <cell r="BB90">
            <v>0</v>
          </cell>
          <cell r="BC90">
            <v>0</v>
          </cell>
          <cell r="BD90">
            <v>90.07</v>
          </cell>
        </row>
        <row r="91">
          <cell r="A91">
            <v>82</v>
          </cell>
          <cell r="B91">
            <v>61</v>
          </cell>
          <cell r="C91">
            <v>475</v>
          </cell>
          <cell r="D91" t="str">
            <v>TATA 92 Ø 3RV RC  SLP.DGN</v>
          </cell>
          <cell r="E91">
            <v>32116.15</v>
          </cell>
          <cell r="F91">
            <v>1145808</v>
          </cell>
          <cell r="G91">
            <v>55877</v>
          </cell>
          <cell r="H91">
            <v>56700</v>
          </cell>
          <cell r="I91">
            <v>1693</v>
          </cell>
          <cell r="J91">
            <v>2.9</v>
          </cell>
          <cell r="K91">
            <v>58393</v>
          </cell>
          <cell r="L91">
            <v>1669</v>
          </cell>
          <cell r="M91">
            <v>2.9</v>
          </cell>
          <cell r="N91">
            <v>57546</v>
          </cell>
          <cell r="O91" t="str">
            <v>15 CR 3</v>
          </cell>
          <cell r="P91">
            <v>32.5</v>
          </cell>
          <cell r="Q91">
            <v>0.55000000000000004</v>
          </cell>
          <cell r="R91">
            <v>0.36899999999999999</v>
          </cell>
          <cell r="S91">
            <v>35.904000000000003</v>
          </cell>
          <cell r="T91">
            <v>35.677</v>
          </cell>
          <cell r="U91" t="str">
            <v>SI-038-4A1</v>
          </cell>
          <cell r="V91">
            <v>2.44</v>
          </cell>
          <cell r="W91">
            <v>0</v>
          </cell>
          <cell r="X91">
            <v>0.76</v>
          </cell>
          <cell r="Y91">
            <v>0</v>
          </cell>
          <cell r="Z91">
            <v>4.97</v>
          </cell>
          <cell r="AA91">
            <v>2.35</v>
          </cell>
          <cell r="AB91">
            <v>10.52</v>
          </cell>
          <cell r="AG91">
            <v>56700</v>
          </cell>
          <cell r="AH91">
            <v>56700</v>
          </cell>
          <cell r="AI91">
            <v>0</v>
          </cell>
          <cell r="AQ91">
            <v>0</v>
          </cell>
          <cell r="AR91">
            <v>0</v>
          </cell>
          <cell r="AS91">
            <v>0</v>
          </cell>
          <cell r="AT91">
            <v>0</v>
          </cell>
          <cell r="AU91">
            <v>55877</v>
          </cell>
          <cell r="AV91">
            <v>55877</v>
          </cell>
          <cell r="AW91">
            <v>55877</v>
          </cell>
          <cell r="AX91">
            <v>65198</v>
          </cell>
          <cell r="AZ91">
            <v>0</v>
          </cell>
          <cell r="BA91">
            <v>0</v>
          </cell>
          <cell r="BB91">
            <v>0</v>
          </cell>
          <cell r="BC91">
            <v>0</v>
          </cell>
          <cell r="BD91">
            <v>52.89</v>
          </cell>
        </row>
        <row r="92">
          <cell r="A92">
            <v>83</v>
          </cell>
          <cell r="B92">
            <v>62</v>
          </cell>
          <cell r="C92">
            <v>479</v>
          </cell>
          <cell r="D92" t="str">
            <v>TATA 92 5 RV - RC 98/2 G.P.</v>
          </cell>
          <cell r="E92">
            <v>15066.7</v>
          </cell>
          <cell r="F92">
            <v>537535</v>
          </cell>
          <cell r="G92">
            <v>26214</v>
          </cell>
          <cell r="H92">
            <v>26600</v>
          </cell>
          <cell r="I92">
            <v>794</v>
          </cell>
          <cell r="J92">
            <v>2.9</v>
          </cell>
          <cell r="K92">
            <v>27394</v>
          </cell>
          <cell r="L92">
            <v>783</v>
          </cell>
          <cell r="M92">
            <v>2.9</v>
          </cell>
          <cell r="N92">
            <v>26997</v>
          </cell>
          <cell r="O92" t="str">
            <v>15 CR 3</v>
          </cell>
          <cell r="P92">
            <v>32.5</v>
          </cell>
          <cell r="Q92">
            <v>0.55000000000000004</v>
          </cell>
          <cell r="R92">
            <v>0.36899999999999999</v>
          </cell>
          <cell r="S92">
            <v>35.904000000000003</v>
          </cell>
          <cell r="T92">
            <v>35.677</v>
          </cell>
          <cell r="U92" t="str">
            <v>SI-038-4A1</v>
          </cell>
          <cell r="V92">
            <v>2.44</v>
          </cell>
          <cell r="W92">
            <v>0</v>
          </cell>
          <cell r="X92">
            <v>0.76</v>
          </cell>
          <cell r="Y92">
            <v>0</v>
          </cell>
          <cell r="Z92">
            <v>4.97</v>
          </cell>
          <cell r="AA92">
            <v>2.35</v>
          </cell>
          <cell r="AB92">
            <v>10.52</v>
          </cell>
          <cell r="AG92">
            <v>26600</v>
          </cell>
          <cell r="AH92">
            <v>26600</v>
          </cell>
          <cell r="AI92">
            <v>0</v>
          </cell>
          <cell r="AQ92">
            <v>0</v>
          </cell>
          <cell r="AR92">
            <v>0</v>
          </cell>
          <cell r="AS92">
            <v>0</v>
          </cell>
          <cell r="AT92">
            <v>0</v>
          </cell>
          <cell r="AU92">
            <v>26214</v>
          </cell>
          <cell r="AV92">
            <v>26214</v>
          </cell>
          <cell r="AW92">
            <v>26214</v>
          </cell>
          <cell r="AX92">
            <v>30587</v>
          </cell>
          <cell r="AZ92">
            <v>0</v>
          </cell>
          <cell r="BA92">
            <v>0</v>
          </cell>
          <cell r="BB92">
            <v>0</v>
          </cell>
          <cell r="BC92">
            <v>0</v>
          </cell>
          <cell r="BD92">
            <v>52.89</v>
          </cell>
        </row>
        <row r="93">
          <cell r="A93">
            <v>84</v>
          </cell>
          <cell r="B93">
            <v>63</v>
          </cell>
          <cell r="C93">
            <v>484</v>
          </cell>
          <cell r="D93" t="str">
            <v>TATA 92 RC 4RV</v>
          </cell>
          <cell r="E93">
            <v>22883.850000000002</v>
          </cell>
          <cell r="F93">
            <v>816427</v>
          </cell>
          <cell r="G93">
            <v>39812</v>
          </cell>
          <cell r="H93">
            <v>40400</v>
          </cell>
          <cell r="I93">
            <v>1207</v>
          </cell>
          <cell r="J93">
            <v>2.9</v>
          </cell>
          <cell r="K93">
            <v>41607</v>
          </cell>
          <cell r="L93">
            <v>1189</v>
          </cell>
          <cell r="M93">
            <v>2.9</v>
          </cell>
          <cell r="N93">
            <v>41001</v>
          </cell>
          <cell r="O93" t="str">
            <v>15 CR 3</v>
          </cell>
          <cell r="P93">
            <v>32.5</v>
          </cell>
          <cell r="Q93">
            <v>0.55000000000000004</v>
          </cell>
          <cell r="R93">
            <v>0.36899999999999999</v>
          </cell>
          <cell r="S93">
            <v>35.904000000000003</v>
          </cell>
          <cell r="T93">
            <v>35.677</v>
          </cell>
          <cell r="U93" t="str">
            <v>SI-038-4A1</v>
          </cell>
          <cell r="V93">
            <v>2.44</v>
          </cell>
          <cell r="W93">
            <v>0</v>
          </cell>
          <cell r="X93">
            <v>0.76</v>
          </cell>
          <cell r="Y93">
            <v>0</v>
          </cell>
          <cell r="Z93">
            <v>4.97</v>
          </cell>
          <cell r="AA93">
            <v>2.35</v>
          </cell>
          <cell r="AB93">
            <v>10.52</v>
          </cell>
          <cell r="AD93">
            <v>1300</v>
          </cell>
          <cell r="AE93">
            <v>5500</v>
          </cell>
          <cell r="AF93">
            <v>7200</v>
          </cell>
          <cell r="AG93">
            <v>26400</v>
          </cell>
          <cell r="AH93">
            <v>40400</v>
          </cell>
          <cell r="AI93">
            <v>0</v>
          </cell>
          <cell r="AQ93">
            <v>0</v>
          </cell>
          <cell r="AR93">
            <v>1281</v>
          </cell>
          <cell r="AS93">
            <v>5420</v>
          </cell>
          <cell r="AT93">
            <v>7095</v>
          </cell>
          <cell r="AU93">
            <v>26016</v>
          </cell>
          <cell r="AV93">
            <v>39812</v>
          </cell>
          <cell r="AW93">
            <v>39812</v>
          </cell>
          <cell r="AX93">
            <v>46455</v>
          </cell>
          <cell r="AZ93">
            <v>0</v>
          </cell>
          <cell r="BA93">
            <v>41.97</v>
          </cell>
          <cell r="BB93">
            <v>48</v>
          </cell>
          <cell r="BC93">
            <v>34.85</v>
          </cell>
          <cell r="BD93">
            <v>52.89</v>
          </cell>
        </row>
        <row r="94">
          <cell r="A94">
            <v>85</v>
          </cell>
          <cell r="B94">
            <v>66</v>
          </cell>
          <cell r="C94">
            <v>492</v>
          </cell>
          <cell r="D94" t="str">
            <v>TATA 92 5RV  RC</v>
          </cell>
          <cell r="E94">
            <v>25715.800000000003</v>
          </cell>
          <cell r="F94">
            <v>917463</v>
          </cell>
          <cell r="G94">
            <v>44741</v>
          </cell>
          <cell r="H94">
            <v>45400</v>
          </cell>
          <cell r="I94">
            <v>1356</v>
          </cell>
          <cell r="J94">
            <v>2.9</v>
          </cell>
          <cell r="K94">
            <v>46756</v>
          </cell>
          <cell r="L94">
            <v>1336</v>
          </cell>
          <cell r="M94">
            <v>2.9</v>
          </cell>
          <cell r="N94">
            <v>46077</v>
          </cell>
          <cell r="O94" t="str">
            <v>15 CR 3</v>
          </cell>
          <cell r="P94">
            <v>32.5</v>
          </cell>
          <cell r="Q94">
            <v>0.55000000000000004</v>
          </cell>
          <cell r="R94">
            <v>0.36899999999999999</v>
          </cell>
          <cell r="S94">
            <v>35.904000000000003</v>
          </cell>
          <cell r="T94">
            <v>35.677</v>
          </cell>
          <cell r="U94" t="str">
            <v>SI-165-4</v>
          </cell>
          <cell r="V94">
            <v>2.2400000000000002</v>
          </cell>
          <cell r="W94">
            <v>0</v>
          </cell>
          <cell r="X94">
            <v>0.68</v>
          </cell>
          <cell r="Y94">
            <v>0</v>
          </cell>
          <cell r="Z94">
            <v>4.91</v>
          </cell>
          <cell r="AA94">
            <v>2.2400000000000002</v>
          </cell>
          <cell r="AB94">
            <v>10.07</v>
          </cell>
          <cell r="AF94">
            <v>1800</v>
          </cell>
          <cell r="AG94">
            <v>43600</v>
          </cell>
          <cell r="AH94">
            <v>45400</v>
          </cell>
          <cell r="AI94">
            <v>0</v>
          </cell>
          <cell r="AQ94">
            <v>0</v>
          </cell>
          <cell r="AR94">
            <v>0</v>
          </cell>
          <cell r="AS94">
            <v>0</v>
          </cell>
          <cell r="AT94">
            <v>1774</v>
          </cell>
          <cell r="AU94">
            <v>42967</v>
          </cell>
          <cell r="AV94">
            <v>44741</v>
          </cell>
          <cell r="AW94">
            <v>44741</v>
          </cell>
          <cell r="AX94">
            <v>52205</v>
          </cell>
          <cell r="AZ94">
            <v>0</v>
          </cell>
          <cell r="BA94">
            <v>0</v>
          </cell>
          <cell r="BB94">
            <v>0</v>
          </cell>
          <cell r="BC94">
            <v>34.85</v>
          </cell>
          <cell r="BD94">
            <v>52.89</v>
          </cell>
        </row>
        <row r="95">
          <cell r="A95">
            <v>86</v>
          </cell>
          <cell r="B95">
            <v>68</v>
          </cell>
          <cell r="C95">
            <v>494</v>
          </cell>
          <cell r="D95" t="str">
            <v>TATA 97 Ø 4SP RC</v>
          </cell>
          <cell r="E95">
            <v>2366.5279999999998</v>
          </cell>
          <cell r="F95">
            <v>84431</v>
          </cell>
          <cell r="G95">
            <v>3154</v>
          </cell>
          <cell r="H95">
            <v>3200</v>
          </cell>
          <cell r="I95">
            <v>96</v>
          </cell>
          <cell r="J95">
            <v>2.9</v>
          </cell>
          <cell r="K95">
            <v>3296</v>
          </cell>
          <cell r="L95">
            <v>94</v>
          </cell>
          <cell r="M95">
            <v>2.9</v>
          </cell>
          <cell r="N95">
            <v>3248</v>
          </cell>
          <cell r="O95" t="str">
            <v>17 CR 3</v>
          </cell>
          <cell r="P95">
            <v>36.5</v>
          </cell>
          <cell r="Q95">
            <v>0.71799999999999997</v>
          </cell>
          <cell r="R95">
            <v>0.496</v>
          </cell>
          <cell r="S95">
            <v>35.904000000000003</v>
          </cell>
          <cell r="T95">
            <v>35.677</v>
          </cell>
          <cell r="V95">
            <v>3.08</v>
          </cell>
          <cell r="W95">
            <v>1.41</v>
          </cell>
          <cell r="Z95">
            <v>5.92</v>
          </cell>
          <cell r="AA95">
            <v>3.68</v>
          </cell>
          <cell r="AB95">
            <v>14.09</v>
          </cell>
          <cell r="AG95">
            <v>3200</v>
          </cell>
          <cell r="AH95">
            <v>3200</v>
          </cell>
          <cell r="AI95">
            <v>0</v>
          </cell>
          <cell r="AQ95">
            <v>0</v>
          </cell>
          <cell r="AR95">
            <v>0</v>
          </cell>
          <cell r="AS95">
            <v>0</v>
          </cell>
          <cell r="AT95">
            <v>0</v>
          </cell>
          <cell r="AU95">
            <v>3154</v>
          </cell>
          <cell r="AV95">
            <v>3154</v>
          </cell>
          <cell r="AW95">
            <v>3154</v>
          </cell>
          <cell r="AX95">
            <v>3680</v>
          </cell>
          <cell r="AZ95">
            <v>0</v>
          </cell>
          <cell r="BA95">
            <v>0</v>
          </cell>
          <cell r="BB95">
            <v>0</v>
          </cell>
          <cell r="BC95">
            <v>0</v>
          </cell>
          <cell r="BD95">
            <v>90.07</v>
          </cell>
        </row>
        <row r="96">
          <cell r="A96">
            <v>87</v>
          </cell>
          <cell r="B96">
            <v>1</v>
          </cell>
          <cell r="C96">
            <v>1</v>
          </cell>
          <cell r="D96" t="str">
            <v>YAMAHA   RXG  135D</v>
          </cell>
          <cell r="E96">
            <v>40.76</v>
          </cell>
          <cell r="F96">
            <v>7316</v>
          </cell>
          <cell r="G96">
            <v>1023</v>
          </cell>
          <cell r="H96">
            <v>1000</v>
          </cell>
          <cell r="I96">
            <v>19</v>
          </cell>
          <cell r="J96">
            <v>1.9</v>
          </cell>
          <cell r="K96">
            <v>1019</v>
          </cell>
          <cell r="L96">
            <v>20</v>
          </cell>
          <cell r="M96">
            <v>1.9</v>
          </cell>
          <cell r="N96">
            <v>1043</v>
          </cell>
          <cell r="O96" t="str">
            <v xml:space="preserve">SCM 415 H </v>
          </cell>
          <cell r="P96" t="str">
            <v>16.5*11.0</v>
          </cell>
          <cell r="Q96">
            <v>0.04</v>
          </cell>
          <cell r="R96">
            <v>3.2000000000000001E-2</v>
          </cell>
          <cell r="S96">
            <v>198.41</v>
          </cell>
          <cell r="T96">
            <v>179.49</v>
          </cell>
          <cell r="V96">
            <v>1.39</v>
          </cell>
          <cell r="X96">
            <v>0.4</v>
          </cell>
          <cell r="AA96">
            <v>0.75</v>
          </cell>
          <cell r="AB96">
            <v>2.54</v>
          </cell>
          <cell r="AG96">
            <v>1000</v>
          </cell>
          <cell r="AH96">
            <v>1000</v>
          </cell>
          <cell r="AI96">
            <v>0</v>
          </cell>
          <cell r="AQ96">
            <v>0</v>
          </cell>
          <cell r="AR96">
            <v>0</v>
          </cell>
          <cell r="AS96">
            <v>0</v>
          </cell>
          <cell r="AT96">
            <v>0</v>
          </cell>
          <cell r="AU96">
            <v>1023</v>
          </cell>
          <cell r="AV96">
            <v>1023</v>
          </cell>
          <cell r="AW96">
            <v>1023</v>
          </cell>
          <cell r="AX96">
            <v>1150</v>
          </cell>
          <cell r="AZ96">
            <v>0</v>
          </cell>
          <cell r="BA96">
            <v>0</v>
          </cell>
          <cell r="BB96">
            <v>0</v>
          </cell>
          <cell r="BC96">
            <v>0</v>
          </cell>
          <cell r="BD96">
            <v>32.299999999999997</v>
          </cell>
        </row>
        <row r="97">
          <cell r="A97">
            <v>88</v>
          </cell>
          <cell r="B97">
            <v>18</v>
          </cell>
          <cell r="C97">
            <v>128</v>
          </cell>
          <cell r="D97" t="str">
            <v>VESPA   150 NV   MOD.</v>
          </cell>
          <cell r="E97">
            <v>4949.55</v>
          </cell>
          <cell r="F97">
            <v>862608</v>
          </cell>
          <cell r="G97">
            <v>111479</v>
          </cell>
          <cell r="H97">
            <v>109000</v>
          </cell>
          <cell r="I97">
            <v>990</v>
          </cell>
          <cell r="J97">
            <v>0.9</v>
          </cell>
          <cell r="K97">
            <v>109990</v>
          </cell>
          <cell r="L97">
            <v>1012</v>
          </cell>
          <cell r="M97">
            <v>0.9</v>
          </cell>
          <cell r="N97">
            <v>112491</v>
          </cell>
          <cell r="O97" t="str">
            <v xml:space="preserve">SCM 415 H </v>
          </cell>
          <cell r="P97" t="str">
            <v>15.4*10.0</v>
          </cell>
          <cell r="Q97">
            <v>4.4999999999999998E-2</v>
          </cell>
          <cell r="R97">
            <v>3.6999999999999998E-2</v>
          </cell>
          <cell r="S97">
            <v>171.16</v>
          </cell>
          <cell r="T97">
            <v>174.28</v>
          </cell>
          <cell r="U97" t="str">
            <v>SI-206-W4</v>
          </cell>
          <cell r="V97">
            <v>1.59</v>
          </cell>
          <cell r="X97">
            <v>0.35</v>
          </cell>
          <cell r="AA97">
            <v>0.51</v>
          </cell>
          <cell r="AB97">
            <v>2.4500000000000002</v>
          </cell>
          <cell r="AC97">
            <v>81900</v>
          </cell>
          <cell r="AG97">
            <v>27100</v>
          </cell>
          <cell r="AH97">
            <v>109000</v>
          </cell>
          <cell r="AI97">
            <v>0</v>
          </cell>
          <cell r="AQ97">
            <v>83763</v>
          </cell>
          <cell r="AR97">
            <v>0</v>
          </cell>
          <cell r="AS97">
            <v>0</v>
          </cell>
          <cell r="AT97">
            <v>0</v>
          </cell>
          <cell r="AU97">
            <v>27716</v>
          </cell>
          <cell r="AV97">
            <v>111479</v>
          </cell>
          <cell r="AW97">
            <v>111479</v>
          </cell>
          <cell r="AX97">
            <v>125337</v>
          </cell>
          <cell r="AZ97">
            <v>19.43</v>
          </cell>
          <cell r="BA97">
            <v>0</v>
          </cell>
          <cell r="BB97">
            <v>0</v>
          </cell>
          <cell r="BC97">
            <v>0</v>
          </cell>
          <cell r="BD97">
            <v>33.909999999999997</v>
          </cell>
        </row>
        <row r="98">
          <cell r="A98">
            <v>89</v>
          </cell>
          <cell r="B98">
            <v>23</v>
          </cell>
          <cell r="C98">
            <v>135</v>
          </cell>
          <cell r="D98" t="str">
            <v>AX 100 O/S</v>
          </cell>
          <cell r="E98">
            <v>8673.06</v>
          </cell>
          <cell r="F98">
            <v>1644586</v>
          </cell>
          <cell r="G98">
            <v>0</v>
          </cell>
          <cell r="H98">
            <v>286500</v>
          </cell>
          <cell r="I98">
            <v>2602</v>
          </cell>
          <cell r="J98">
            <v>0.9</v>
          </cell>
          <cell r="K98">
            <v>289102</v>
          </cell>
          <cell r="L98">
            <v>0</v>
          </cell>
          <cell r="M98">
            <v>0.9</v>
          </cell>
          <cell r="N98">
            <v>0</v>
          </cell>
          <cell r="O98" t="str">
            <v xml:space="preserve">SCM 415 H </v>
          </cell>
          <cell r="P98" t="str">
            <v>14.4*10.0</v>
          </cell>
          <cell r="Q98">
            <v>0.03</v>
          </cell>
          <cell r="R98">
            <v>2.4E-2</v>
          </cell>
          <cell r="S98">
            <v>186.22</v>
          </cell>
          <cell r="T98">
            <v>189.62</v>
          </cell>
          <cell r="U98" t="str">
            <v>SI-188-W4</v>
          </cell>
          <cell r="V98">
            <v>1.6</v>
          </cell>
          <cell r="X98">
            <v>0.35</v>
          </cell>
          <cell r="AA98">
            <v>0.51</v>
          </cell>
          <cell r="AB98">
            <v>2.46</v>
          </cell>
          <cell r="AC98">
            <v>207100</v>
          </cell>
          <cell r="AG98">
            <v>79400</v>
          </cell>
          <cell r="AH98">
            <v>286500</v>
          </cell>
          <cell r="AI98">
            <v>0</v>
          </cell>
          <cell r="AQ98">
            <v>0</v>
          </cell>
          <cell r="AR98">
            <v>0</v>
          </cell>
          <cell r="AS98">
            <v>0</v>
          </cell>
          <cell r="AT98">
            <v>0</v>
          </cell>
          <cell r="AU98">
            <v>0</v>
          </cell>
          <cell r="AV98">
            <v>0</v>
          </cell>
          <cell r="AW98">
            <v>0</v>
          </cell>
          <cell r="AX98">
            <v>329441</v>
          </cell>
          <cell r="AZ98">
            <v>19.21</v>
          </cell>
          <cell r="BA98">
            <v>0</v>
          </cell>
          <cell r="BB98">
            <v>0</v>
          </cell>
          <cell r="BC98">
            <v>0</v>
          </cell>
          <cell r="BD98">
            <v>33.909999999999997</v>
          </cell>
        </row>
        <row r="99">
          <cell r="A99">
            <v>90</v>
          </cell>
          <cell r="B99">
            <v>24</v>
          </cell>
          <cell r="C99">
            <v>137</v>
          </cell>
          <cell r="D99" t="str">
            <v>RX 100</v>
          </cell>
          <cell r="E99">
            <v>4747.9319999999998</v>
          </cell>
          <cell r="F99">
            <v>930500</v>
          </cell>
          <cell r="G99">
            <v>133672</v>
          </cell>
          <cell r="H99">
            <v>130700</v>
          </cell>
          <cell r="I99">
            <v>1187</v>
          </cell>
          <cell r="J99">
            <v>0.9</v>
          </cell>
          <cell r="K99">
            <v>131887</v>
          </cell>
          <cell r="L99">
            <v>1214</v>
          </cell>
          <cell r="M99">
            <v>0.9</v>
          </cell>
          <cell r="N99">
            <v>134886</v>
          </cell>
          <cell r="O99" t="str">
            <v xml:space="preserve">SCM 415 H </v>
          </cell>
          <cell r="P99" t="str">
            <v>14.4*9.0</v>
          </cell>
          <cell r="Q99">
            <v>3.5999999999999997E-2</v>
          </cell>
          <cell r="R99">
            <v>2.9000000000000001E-2</v>
          </cell>
          <cell r="S99">
            <v>192.46</v>
          </cell>
          <cell r="T99">
            <v>195.98</v>
          </cell>
          <cell r="U99" t="str">
            <v>SI-198-W4</v>
          </cell>
          <cell r="V99">
            <v>1.62</v>
          </cell>
          <cell r="X99">
            <v>0.35</v>
          </cell>
          <cell r="AA99">
            <v>0.53</v>
          </cell>
          <cell r="AB99">
            <v>2.5</v>
          </cell>
          <cell r="AC99">
            <v>16000</v>
          </cell>
          <cell r="AD99">
            <v>42000</v>
          </cell>
          <cell r="AF99">
            <v>100</v>
          </cell>
          <cell r="AG99">
            <v>72600</v>
          </cell>
          <cell r="AH99">
            <v>130700</v>
          </cell>
          <cell r="AI99">
            <v>0</v>
          </cell>
          <cell r="AQ99">
            <v>16364</v>
          </cell>
          <cell r="AR99">
            <v>42955</v>
          </cell>
          <cell r="AS99">
            <v>0</v>
          </cell>
          <cell r="AT99">
            <v>102</v>
          </cell>
          <cell r="AU99">
            <v>74251</v>
          </cell>
          <cell r="AV99">
            <v>133672</v>
          </cell>
          <cell r="AW99">
            <v>133672</v>
          </cell>
          <cell r="AX99">
            <v>150290</v>
          </cell>
          <cell r="AZ99">
            <v>21.12</v>
          </cell>
          <cell r="BA99">
            <v>29.21</v>
          </cell>
          <cell r="BB99">
            <v>0</v>
          </cell>
          <cell r="BC99">
            <v>20</v>
          </cell>
          <cell r="BD99">
            <v>32.299999999999997</v>
          </cell>
        </row>
        <row r="100">
          <cell r="A100">
            <v>91</v>
          </cell>
          <cell r="B100">
            <v>26</v>
          </cell>
          <cell r="C100">
            <v>139</v>
          </cell>
          <cell r="D100" t="str">
            <v>KB 100</v>
          </cell>
          <cell r="E100">
            <v>1817.54</v>
          </cell>
          <cell r="F100">
            <v>379521</v>
          </cell>
          <cell r="G100">
            <v>48478</v>
          </cell>
          <cell r="H100">
            <v>47400</v>
          </cell>
          <cell r="I100">
            <v>430</v>
          </cell>
          <cell r="J100">
            <v>0.9</v>
          </cell>
          <cell r="K100">
            <v>47830</v>
          </cell>
          <cell r="L100">
            <v>440</v>
          </cell>
          <cell r="M100">
            <v>0.9</v>
          </cell>
          <cell r="N100">
            <v>48918</v>
          </cell>
          <cell r="O100" t="str">
            <v xml:space="preserve">SCM 415 H </v>
          </cell>
          <cell r="P100" t="str">
            <v>14.4*8.0</v>
          </cell>
          <cell r="Q100">
            <v>3.7999999999999999E-2</v>
          </cell>
          <cell r="R100">
            <v>3.2000000000000001E-2</v>
          </cell>
          <cell r="S100">
            <v>205.07</v>
          </cell>
          <cell r="T100">
            <v>208.81</v>
          </cell>
          <cell r="U100" t="str">
            <v>SI-203-W4</v>
          </cell>
          <cell r="V100">
            <v>1.62</v>
          </cell>
          <cell r="X100">
            <v>0.35</v>
          </cell>
          <cell r="AA100">
            <v>0.6</v>
          </cell>
          <cell r="AB100">
            <v>2.5700000000000003</v>
          </cell>
          <cell r="AD100">
            <v>24400</v>
          </cell>
          <cell r="AG100">
            <v>23000</v>
          </cell>
          <cell r="AH100">
            <v>47400</v>
          </cell>
          <cell r="AI100">
            <v>0</v>
          </cell>
          <cell r="AQ100">
            <v>0</v>
          </cell>
          <cell r="AR100">
            <v>24955</v>
          </cell>
          <cell r="AS100">
            <v>0</v>
          </cell>
          <cell r="AT100">
            <v>0</v>
          </cell>
          <cell r="AU100">
            <v>23523</v>
          </cell>
          <cell r="AV100">
            <v>48478</v>
          </cell>
          <cell r="AW100">
            <v>48478</v>
          </cell>
          <cell r="AX100">
            <v>54504</v>
          </cell>
          <cell r="AZ100">
            <v>0</v>
          </cell>
          <cell r="BA100">
            <v>22.56</v>
          </cell>
          <cell r="BB100">
            <v>0</v>
          </cell>
          <cell r="BC100">
            <v>0</v>
          </cell>
          <cell r="BD100">
            <v>33.909999999999997</v>
          </cell>
        </row>
        <row r="101">
          <cell r="A101">
            <v>92</v>
          </cell>
          <cell r="B101">
            <v>30</v>
          </cell>
          <cell r="C101">
            <v>152</v>
          </cell>
          <cell r="D101" t="str">
            <v>KB 125</v>
          </cell>
          <cell r="E101">
            <v>258.32</v>
          </cell>
          <cell r="F101">
            <v>45020</v>
          </cell>
          <cell r="G101">
            <v>6546</v>
          </cell>
          <cell r="H101">
            <v>6400</v>
          </cell>
          <cell r="I101">
            <v>58</v>
          </cell>
          <cell r="J101">
            <v>0.9</v>
          </cell>
          <cell r="K101">
            <v>6458</v>
          </cell>
          <cell r="L101">
            <v>59</v>
          </cell>
          <cell r="M101">
            <v>0.9</v>
          </cell>
          <cell r="N101">
            <v>6605</v>
          </cell>
          <cell r="O101" t="str">
            <v xml:space="preserve">SCM 415 H </v>
          </cell>
          <cell r="P101" t="str">
            <v>15.4*10.0</v>
          </cell>
          <cell r="Q101">
            <v>0.04</v>
          </cell>
          <cell r="R101">
            <v>3.3000000000000002E-2</v>
          </cell>
          <cell r="S101">
            <v>171.16</v>
          </cell>
          <cell r="T101">
            <v>174.28</v>
          </cell>
          <cell r="U101" t="str">
            <v>SI-250-W4</v>
          </cell>
          <cell r="V101">
            <v>1.75</v>
          </cell>
          <cell r="W101">
            <v>0</v>
          </cell>
          <cell r="X101">
            <v>0.37</v>
          </cell>
          <cell r="Y101">
            <v>0</v>
          </cell>
          <cell r="Z101">
            <v>0</v>
          </cell>
          <cell r="AA101">
            <v>0.5</v>
          </cell>
          <cell r="AB101">
            <v>2.62</v>
          </cell>
          <cell r="AD101">
            <v>6400</v>
          </cell>
          <cell r="AH101">
            <v>6400</v>
          </cell>
          <cell r="AI101">
            <v>0</v>
          </cell>
          <cell r="AQ101">
            <v>0</v>
          </cell>
          <cell r="AR101">
            <v>6546</v>
          </cell>
          <cell r="AS101">
            <v>0</v>
          </cell>
          <cell r="AT101">
            <v>0</v>
          </cell>
          <cell r="AU101">
            <v>0</v>
          </cell>
          <cell r="AV101">
            <v>6546</v>
          </cell>
          <cell r="AW101">
            <v>6546</v>
          </cell>
          <cell r="AX101">
            <v>7359</v>
          </cell>
          <cell r="AZ101">
            <v>0</v>
          </cell>
          <cell r="BA101">
            <v>21.45</v>
          </cell>
          <cell r="BB101">
            <v>0</v>
          </cell>
          <cell r="BC101">
            <v>0</v>
          </cell>
          <cell r="BD101">
            <v>0</v>
          </cell>
        </row>
        <row r="102">
          <cell r="A102">
            <v>93</v>
          </cell>
          <cell r="B102">
            <v>36</v>
          </cell>
          <cell r="C102">
            <v>185</v>
          </cell>
          <cell r="D102" t="str">
            <v>HERO PUCH 50 CC</v>
          </cell>
          <cell r="E102">
            <v>223.56</v>
          </cell>
          <cell r="F102">
            <v>52566</v>
          </cell>
          <cell r="G102">
            <v>11353</v>
          </cell>
          <cell r="H102">
            <v>11100</v>
          </cell>
          <cell r="I102">
            <v>78</v>
          </cell>
          <cell r="J102">
            <v>0.7</v>
          </cell>
          <cell r="K102">
            <v>11178</v>
          </cell>
          <cell r="L102">
            <v>80</v>
          </cell>
          <cell r="M102">
            <v>0.7</v>
          </cell>
          <cell r="N102">
            <v>11433</v>
          </cell>
          <cell r="O102" t="str">
            <v xml:space="preserve">SCM 415 H </v>
          </cell>
          <cell r="P102" t="str">
            <v>12.4*8.0</v>
          </cell>
          <cell r="Q102">
            <v>0.02</v>
          </cell>
          <cell r="R102">
            <v>1.4999999999999999E-2</v>
          </cell>
          <cell r="S102">
            <v>230.92</v>
          </cell>
          <cell r="T102">
            <v>235.13</v>
          </cell>
          <cell r="U102" t="str">
            <v>SI-229-W4</v>
          </cell>
          <cell r="V102">
            <v>1.28</v>
          </cell>
          <cell r="W102">
            <v>0</v>
          </cell>
          <cell r="X102">
            <v>0.33</v>
          </cell>
          <cell r="Y102">
            <v>0</v>
          </cell>
          <cell r="Z102">
            <v>0</v>
          </cell>
          <cell r="AA102">
            <v>0.44</v>
          </cell>
          <cell r="AB102">
            <v>2.0500000000000003</v>
          </cell>
          <cell r="AC102">
            <v>5000</v>
          </cell>
          <cell r="AF102">
            <v>200</v>
          </cell>
          <cell r="AG102">
            <v>5900</v>
          </cell>
          <cell r="AH102">
            <v>11100</v>
          </cell>
          <cell r="AI102">
            <v>0</v>
          </cell>
          <cell r="AQ102">
            <v>5114</v>
          </cell>
          <cell r="AR102">
            <v>0</v>
          </cell>
          <cell r="AS102">
            <v>0</v>
          </cell>
          <cell r="AT102">
            <v>205</v>
          </cell>
          <cell r="AU102">
            <v>6034</v>
          </cell>
          <cell r="AV102">
            <v>11353</v>
          </cell>
          <cell r="AW102">
            <v>11353</v>
          </cell>
          <cell r="AX102">
            <v>12764</v>
          </cell>
          <cell r="AZ102">
            <v>17.940000000000001</v>
          </cell>
          <cell r="BA102">
            <v>0</v>
          </cell>
          <cell r="BB102">
            <v>0</v>
          </cell>
          <cell r="BC102">
            <v>17.940000000000001</v>
          </cell>
          <cell r="BD102">
            <v>24.75</v>
          </cell>
        </row>
        <row r="103">
          <cell r="A103">
            <v>94</v>
          </cell>
          <cell r="B103">
            <v>39</v>
          </cell>
          <cell r="C103">
            <v>199</v>
          </cell>
          <cell r="D103" t="str">
            <v>YAMAHA   YBX   4S</v>
          </cell>
          <cell r="E103">
            <v>550.10400000000004</v>
          </cell>
          <cell r="F103">
            <v>126089</v>
          </cell>
          <cell r="G103">
            <v>23114</v>
          </cell>
          <cell r="H103">
            <v>22600</v>
          </cell>
          <cell r="I103">
            <v>321</v>
          </cell>
          <cell r="J103">
            <v>1.4</v>
          </cell>
          <cell r="K103">
            <v>22921</v>
          </cell>
          <cell r="L103">
            <v>328</v>
          </cell>
          <cell r="M103">
            <v>1.4</v>
          </cell>
          <cell r="N103">
            <v>23442</v>
          </cell>
          <cell r="O103" t="str">
            <v xml:space="preserve">SCM 415 H </v>
          </cell>
          <cell r="P103" t="str">
            <v>13.5*9.2</v>
          </cell>
          <cell r="Q103">
            <v>2.4E-2</v>
          </cell>
          <cell r="R103">
            <v>1.7999999999999999E-2</v>
          </cell>
          <cell r="S103">
            <v>225.11</v>
          </cell>
          <cell r="T103">
            <v>229.21</v>
          </cell>
          <cell r="V103">
            <v>1.6</v>
          </cell>
          <cell r="X103">
            <v>0.33</v>
          </cell>
          <cell r="AA103">
            <v>0.52</v>
          </cell>
          <cell r="AB103">
            <v>2.4500000000000002</v>
          </cell>
          <cell r="AC103">
            <v>20500</v>
          </cell>
          <cell r="AD103">
            <v>2100</v>
          </cell>
          <cell r="AH103">
            <v>22600</v>
          </cell>
          <cell r="AI103">
            <v>0</v>
          </cell>
          <cell r="AQ103">
            <v>20966</v>
          </cell>
          <cell r="AR103">
            <v>2148</v>
          </cell>
          <cell r="AS103">
            <v>0</v>
          </cell>
          <cell r="AT103">
            <v>0</v>
          </cell>
          <cell r="AU103">
            <v>0</v>
          </cell>
          <cell r="AV103">
            <v>23114</v>
          </cell>
          <cell r="AW103">
            <v>23114</v>
          </cell>
          <cell r="AX103">
            <v>25987</v>
          </cell>
          <cell r="AZ103">
            <v>0</v>
          </cell>
          <cell r="BA103">
            <v>21</v>
          </cell>
          <cell r="BB103">
            <v>0</v>
          </cell>
          <cell r="BC103">
            <v>0</v>
          </cell>
          <cell r="BD103">
            <v>0</v>
          </cell>
        </row>
        <row r="104">
          <cell r="A104">
            <v>95</v>
          </cell>
          <cell r="B104">
            <v>88</v>
          </cell>
          <cell r="C104" t="str">
            <v>135P</v>
          </cell>
          <cell r="D104" t="str">
            <v>AX 100 O/S</v>
          </cell>
          <cell r="E104">
            <v>0</v>
          </cell>
          <cell r="F104">
            <v>0</v>
          </cell>
          <cell r="G104">
            <v>0</v>
          </cell>
          <cell r="H104">
            <v>0</v>
          </cell>
          <cell r="I104">
            <v>0</v>
          </cell>
          <cell r="K104">
            <v>0</v>
          </cell>
          <cell r="L104">
            <v>0</v>
          </cell>
          <cell r="M104">
            <v>0</v>
          </cell>
          <cell r="N104">
            <v>0</v>
          </cell>
          <cell r="AB104">
            <v>0</v>
          </cell>
          <cell r="AH104">
            <v>0</v>
          </cell>
          <cell r="AI104">
            <v>0</v>
          </cell>
          <cell r="AQ104">
            <v>0</v>
          </cell>
          <cell r="AR104">
            <v>0</v>
          </cell>
          <cell r="AS104">
            <v>0</v>
          </cell>
          <cell r="AT104">
            <v>0</v>
          </cell>
          <cell r="AU104">
            <v>0</v>
          </cell>
          <cell r="AV104">
            <v>0</v>
          </cell>
          <cell r="AW104">
            <v>0</v>
          </cell>
          <cell r="AX104">
            <v>0</v>
          </cell>
          <cell r="AZ104">
            <v>0</v>
          </cell>
          <cell r="BA104">
            <v>0</v>
          </cell>
          <cell r="BB104">
            <v>0</v>
          </cell>
          <cell r="BC104">
            <v>0</v>
          </cell>
          <cell r="BD104">
            <v>0</v>
          </cell>
        </row>
      </sheetData>
      <sheetData sheetId="2"/>
      <sheetData sheetId="3" refreshError="1">
        <row r="9">
          <cell r="A9">
            <v>1</v>
          </cell>
          <cell r="B9">
            <v>39</v>
          </cell>
          <cell r="C9">
            <v>87</v>
          </cell>
          <cell r="D9">
            <v>27.5</v>
          </cell>
          <cell r="E9">
            <v>0</v>
          </cell>
          <cell r="F9">
            <v>0</v>
          </cell>
          <cell r="G9">
            <v>0</v>
          </cell>
          <cell r="H9">
            <v>0</v>
          </cell>
          <cell r="I9" t="str">
            <v>PINCOST</v>
          </cell>
          <cell r="J9">
            <v>1</v>
          </cell>
          <cell r="K9">
            <v>6</v>
          </cell>
          <cell r="L9" t="str">
            <v>TELCO  475 SI (TATA MINI CAR)</v>
          </cell>
          <cell r="M9">
            <v>4863</v>
          </cell>
          <cell r="N9">
            <v>4000</v>
          </cell>
          <cell r="O9">
            <v>1.9</v>
          </cell>
          <cell r="P9" t="str">
            <v xml:space="preserve">SCM 415 H </v>
          </cell>
          <cell r="Q9" t="str">
            <v>20.4*12.0</v>
          </cell>
          <cell r="R9">
            <v>0.105</v>
          </cell>
          <cell r="S9">
            <v>9.1999999999999998E-2</v>
          </cell>
          <cell r="T9">
            <v>1.58</v>
          </cell>
          <cell r="U9">
            <v>0</v>
          </cell>
          <cell r="V9">
            <v>0.42</v>
          </cell>
          <cell r="W9">
            <v>0</v>
          </cell>
          <cell r="X9">
            <v>0</v>
          </cell>
          <cell r="Y9">
            <v>0.91</v>
          </cell>
          <cell r="Z9">
            <v>2.91</v>
          </cell>
          <cell r="AA9">
            <v>0.10703</v>
          </cell>
          <cell r="AB9">
            <v>201.68</v>
          </cell>
          <cell r="AC9">
            <v>21.59</v>
          </cell>
          <cell r="AD9">
            <v>0.09</v>
          </cell>
          <cell r="AE9">
            <v>21.5</v>
          </cell>
          <cell r="AF9">
            <v>1.47</v>
          </cell>
          <cell r="AG9">
            <v>0.26</v>
          </cell>
          <cell r="AH9">
            <v>4.0500000000000007</v>
          </cell>
          <cell r="AI9">
            <v>1.22</v>
          </cell>
          <cell r="AJ9">
            <v>0.19</v>
          </cell>
          <cell r="AK9">
            <v>0.5</v>
          </cell>
          <cell r="AL9">
            <v>4.74</v>
          </cell>
          <cell r="AM9">
            <v>2.95</v>
          </cell>
          <cell r="AN9">
            <v>1.1100000000000001</v>
          </cell>
          <cell r="AO9">
            <v>4.74</v>
          </cell>
          <cell r="AP9">
            <v>25.560000000000002</v>
          </cell>
          <cell r="AQ9">
            <v>1.36</v>
          </cell>
          <cell r="AR9">
            <v>3.47</v>
          </cell>
          <cell r="AS9">
            <v>0.49</v>
          </cell>
          <cell r="AT9">
            <v>0.43</v>
          </cell>
          <cell r="AU9">
            <v>0</v>
          </cell>
          <cell r="AV9">
            <v>0</v>
          </cell>
          <cell r="AW9">
            <v>0</v>
          </cell>
          <cell r="AX9">
            <v>0</v>
          </cell>
          <cell r="AY9">
            <v>0</v>
          </cell>
          <cell r="AZ9">
            <v>0</v>
          </cell>
          <cell r="BA9">
            <v>0</v>
          </cell>
          <cell r="BB9">
            <v>0</v>
          </cell>
          <cell r="BD9">
            <v>26.05</v>
          </cell>
          <cell r="BE9">
            <v>10</v>
          </cell>
          <cell r="BF9">
            <v>0</v>
          </cell>
          <cell r="BG9">
            <v>0</v>
          </cell>
          <cell r="BH9">
            <v>0</v>
          </cell>
          <cell r="BI9">
            <v>0</v>
          </cell>
          <cell r="BJ9">
            <v>0</v>
          </cell>
          <cell r="BK9">
            <v>0</v>
          </cell>
          <cell r="BL9">
            <v>0</v>
          </cell>
          <cell r="BM9">
            <v>0</v>
          </cell>
          <cell r="BQ9">
            <v>0</v>
          </cell>
          <cell r="BT9">
            <v>0</v>
          </cell>
          <cell r="BU9">
            <v>0</v>
          </cell>
          <cell r="BV9">
            <v>0</v>
          </cell>
          <cell r="BW9">
            <v>0</v>
          </cell>
          <cell r="BX9">
            <v>0</v>
          </cell>
          <cell r="BY9">
            <v>0</v>
          </cell>
          <cell r="BZ9">
            <v>0</v>
          </cell>
          <cell r="CA9">
            <v>0</v>
          </cell>
          <cell r="CB9">
            <v>0</v>
          </cell>
          <cell r="CC9">
            <v>0</v>
          </cell>
          <cell r="CE9">
            <v>1.4419999999999999</v>
          </cell>
          <cell r="CF9">
            <v>0</v>
          </cell>
          <cell r="CG9">
            <v>0</v>
          </cell>
          <cell r="CH9">
            <v>0</v>
          </cell>
          <cell r="CI9">
            <v>0</v>
          </cell>
          <cell r="CJ9">
            <v>1.4419999999999999</v>
          </cell>
          <cell r="CL9">
            <v>86000</v>
          </cell>
          <cell r="CM9">
            <v>104554.5</v>
          </cell>
          <cell r="CO9">
            <v>4440</v>
          </cell>
          <cell r="DE9">
            <v>21.59</v>
          </cell>
          <cell r="DF9">
            <v>7.69</v>
          </cell>
          <cell r="DG9">
            <v>30760</v>
          </cell>
          <cell r="DH9">
            <v>6620</v>
          </cell>
          <cell r="DI9">
            <v>24140</v>
          </cell>
          <cell r="DJ9">
            <v>86360</v>
          </cell>
          <cell r="DK9">
            <v>7260</v>
          </cell>
          <cell r="DL9">
            <v>79100</v>
          </cell>
          <cell r="DM9">
            <v>420</v>
          </cell>
          <cell r="DN9" t="e">
            <v>#REF!</v>
          </cell>
          <cell r="DO9" t="e">
            <v>#REF!</v>
          </cell>
          <cell r="DP9">
            <v>-79100</v>
          </cell>
          <cell r="DV9">
            <v>5440</v>
          </cell>
          <cell r="DW9">
            <v>13880</v>
          </cell>
          <cell r="DX9" t="e">
            <v>#REF!</v>
          </cell>
          <cell r="DY9">
            <v>4440</v>
          </cell>
          <cell r="DZ9">
            <v>8.8000000000000043</v>
          </cell>
          <cell r="EA9">
            <v>35200</v>
          </cell>
          <cell r="EB9">
            <v>86000</v>
          </cell>
          <cell r="EC9">
            <v>4440</v>
          </cell>
          <cell r="EE9">
            <v>5880</v>
          </cell>
          <cell r="EF9">
            <v>1040</v>
          </cell>
          <cell r="EG9">
            <v>16200</v>
          </cell>
          <cell r="EH9">
            <v>4880</v>
          </cell>
          <cell r="EI9">
            <v>760</v>
          </cell>
          <cell r="EJ9">
            <v>2000</v>
          </cell>
          <cell r="EK9">
            <v>18960</v>
          </cell>
          <cell r="EL9">
            <v>11800</v>
          </cell>
          <cell r="EN9" t="str">
            <v>MACHINING TIME (MINUTS)</v>
          </cell>
          <cell r="EP9" t="e">
            <v>#NAME?</v>
          </cell>
          <cell r="EQ9" t="e">
            <v>#NAME?</v>
          </cell>
          <cell r="ER9" t="e">
            <v>#NAME?</v>
          </cell>
        </row>
        <row r="10">
          <cell r="A10">
            <v>2</v>
          </cell>
          <cell r="B10">
            <v>40</v>
          </cell>
          <cell r="C10">
            <v>51</v>
          </cell>
          <cell r="D10">
            <v>25</v>
          </cell>
          <cell r="E10">
            <v>0</v>
          </cell>
          <cell r="F10">
            <v>0</v>
          </cell>
          <cell r="G10">
            <v>0</v>
          </cell>
          <cell r="H10">
            <v>0</v>
          </cell>
          <cell r="I10" t="str">
            <v>PINCOST</v>
          </cell>
          <cell r="J10">
            <v>2</v>
          </cell>
          <cell r="K10">
            <v>7</v>
          </cell>
          <cell r="L10" t="str">
            <v>MITSUBISHI  LANCER PETROL</v>
          </cell>
          <cell r="M10">
            <v>3039</v>
          </cell>
          <cell r="N10">
            <v>2500</v>
          </cell>
          <cell r="O10">
            <v>1.9</v>
          </cell>
          <cell r="P10" t="str">
            <v xml:space="preserve">SCM 415 H </v>
          </cell>
          <cell r="Q10" t="str">
            <v>18.5*12.0</v>
          </cell>
          <cell r="R10">
            <v>7.4999999999999997E-2</v>
          </cell>
          <cell r="S10">
            <v>6.2E-2</v>
          </cell>
          <cell r="T10">
            <v>1.56</v>
          </cell>
          <cell r="U10">
            <v>0</v>
          </cell>
          <cell r="V10">
            <v>0.42</v>
          </cell>
          <cell r="W10">
            <v>0</v>
          </cell>
          <cell r="X10">
            <v>0</v>
          </cell>
          <cell r="Y10">
            <v>0.68</v>
          </cell>
          <cell r="Z10">
            <v>2.66</v>
          </cell>
          <cell r="AA10">
            <v>7.6450000000000004E-2</v>
          </cell>
          <cell r="AB10">
            <v>179.11</v>
          </cell>
          <cell r="AC10">
            <v>13.69</v>
          </cell>
          <cell r="AD10">
            <v>0.09</v>
          </cell>
          <cell r="AE10">
            <v>13.6</v>
          </cell>
          <cell r="AF10">
            <v>1.3</v>
          </cell>
          <cell r="AG10">
            <v>0.22</v>
          </cell>
          <cell r="AH10">
            <v>3.81</v>
          </cell>
          <cell r="AI10">
            <v>1</v>
          </cell>
          <cell r="AJ10">
            <v>0.16</v>
          </cell>
          <cell r="AK10">
            <v>0.41</v>
          </cell>
          <cell r="AL10">
            <v>4.38</v>
          </cell>
          <cell r="AM10">
            <v>2.52</v>
          </cell>
          <cell r="AN10">
            <v>1</v>
          </cell>
          <cell r="AO10">
            <v>4.38</v>
          </cell>
          <cell r="AP10">
            <v>17.12</v>
          </cell>
          <cell r="AQ10">
            <v>0.97</v>
          </cell>
          <cell r="AR10">
            <v>2.46</v>
          </cell>
          <cell r="AS10">
            <v>0.45999999999999996</v>
          </cell>
          <cell r="AT10">
            <v>0.4</v>
          </cell>
          <cell r="AU10">
            <v>0</v>
          </cell>
          <cell r="AV10">
            <v>0</v>
          </cell>
          <cell r="AW10">
            <v>0</v>
          </cell>
          <cell r="AX10">
            <v>0</v>
          </cell>
          <cell r="AY10">
            <v>0</v>
          </cell>
          <cell r="AZ10">
            <v>0</v>
          </cell>
          <cell r="BA10">
            <v>0</v>
          </cell>
          <cell r="BB10">
            <v>0</v>
          </cell>
          <cell r="BC10">
            <v>0</v>
          </cell>
          <cell r="BD10">
            <v>17.580000000000002</v>
          </cell>
          <cell r="BE10">
            <v>8.2100000000000009</v>
          </cell>
          <cell r="BF10">
            <v>0</v>
          </cell>
          <cell r="BG10">
            <v>0</v>
          </cell>
          <cell r="BH10">
            <v>0</v>
          </cell>
          <cell r="BI10">
            <v>0</v>
          </cell>
          <cell r="BJ10">
            <v>0</v>
          </cell>
          <cell r="BK10">
            <v>0</v>
          </cell>
          <cell r="BL10">
            <v>0</v>
          </cell>
          <cell r="BM10">
            <v>0</v>
          </cell>
          <cell r="BQ10">
            <v>0</v>
          </cell>
          <cell r="BT10">
            <v>0</v>
          </cell>
          <cell r="BU10">
            <v>0</v>
          </cell>
          <cell r="BV10">
            <v>0</v>
          </cell>
          <cell r="BW10">
            <v>0</v>
          </cell>
          <cell r="BX10">
            <v>0</v>
          </cell>
          <cell r="BY10">
            <v>0</v>
          </cell>
          <cell r="BZ10">
            <v>0</v>
          </cell>
          <cell r="CA10">
            <v>0</v>
          </cell>
          <cell r="CB10">
            <v>0</v>
          </cell>
          <cell r="CC10">
            <v>0</v>
          </cell>
          <cell r="CE10">
            <v>0.64475000000000005</v>
          </cell>
          <cell r="CF10">
            <v>0</v>
          </cell>
          <cell r="CG10">
            <v>0</v>
          </cell>
          <cell r="CH10">
            <v>0</v>
          </cell>
          <cell r="CI10">
            <v>0</v>
          </cell>
          <cell r="CJ10">
            <v>0.64475000000000005</v>
          </cell>
          <cell r="CL10">
            <v>34000</v>
          </cell>
          <cell r="CM10">
            <v>41330.400000000001</v>
          </cell>
          <cell r="CO10">
            <v>2500</v>
          </cell>
          <cell r="DE10">
            <v>13.69</v>
          </cell>
          <cell r="DF10">
            <v>6.9</v>
          </cell>
          <cell r="DG10">
            <v>17250</v>
          </cell>
          <cell r="DH10">
            <v>7095</v>
          </cell>
          <cell r="DI10">
            <v>10155</v>
          </cell>
          <cell r="DJ10">
            <v>34225</v>
          </cell>
          <cell r="DK10">
            <v>6138</v>
          </cell>
          <cell r="DL10">
            <v>28087</v>
          </cell>
          <cell r="DM10">
            <v>187.5</v>
          </cell>
          <cell r="DN10" t="e">
            <v>#REF!</v>
          </cell>
          <cell r="DO10" t="e">
            <v>#REF!</v>
          </cell>
          <cell r="DV10">
            <v>2425</v>
          </cell>
          <cell r="DW10">
            <v>6150</v>
          </cell>
          <cell r="DX10" t="e">
            <v>#REF!</v>
          </cell>
          <cell r="DY10">
            <v>2500</v>
          </cell>
          <cell r="DZ10">
            <v>7.9</v>
          </cell>
          <cell r="EA10">
            <v>19750</v>
          </cell>
          <cell r="EB10">
            <v>34000</v>
          </cell>
          <cell r="EC10">
            <v>2500</v>
          </cell>
          <cell r="EE10">
            <v>3250</v>
          </cell>
          <cell r="EF10">
            <v>550</v>
          </cell>
          <cell r="EG10">
            <v>9525</v>
          </cell>
          <cell r="EH10">
            <v>2500</v>
          </cell>
          <cell r="EI10">
            <v>400</v>
          </cell>
          <cell r="EJ10">
            <v>1025</v>
          </cell>
          <cell r="EN10" t="str">
            <v>BLANK WT.   /    FINAL WT. (KG.)</v>
          </cell>
          <cell r="EP10" t="e">
            <v>#NAME?</v>
          </cell>
          <cell r="EQ10" t="e">
            <v>#NAME?</v>
          </cell>
          <cell r="ER10" t="e">
            <v>#NAME?</v>
          </cell>
        </row>
        <row r="11">
          <cell r="A11">
            <v>3</v>
          </cell>
          <cell r="B11">
            <v>41</v>
          </cell>
          <cell r="C11">
            <v>1</v>
          </cell>
          <cell r="D11">
            <v>26.9</v>
          </cell>
          <cell r="E11">
            <v>0</v>
          </cell>
          <cell r="F11">
            <v>0</v>
          </cell>
          <cell r="G11">
            <v>0</v>
          </cell>
          <cell r="H11">
            <v>0</v>
          </cell>
          <cell r="I11" t="str">
            <v>PINCOST</v>
          </cell>
          <cell r="J11">
            <v>3</v>
          </cell>
          <cell r="K11">
            <v>270</v>
          </cell>
          <cell r="L11" t="str">
            <v>KOEL   AV 33 (WP)</v>
          </cell>
          <cell r="M11">
            <v>1945</v>
          </cell>
          <cell r="N11">
            <v>1600</v>
          </cell>
          <cell r="O11">
            <v>2.4</v>
          </cell>
          <cell r="P11" t="str">
            <v>15 CR 3</v>
          </cell>
          <cell r="Q11">
            <v>24.5</v>
          </cell>
          <cell r="R11">
            <v>0.26100000000000001</v>
          </cell>
          <cell r="S11">
            <v>0.17</v>
          </cell>
          <cell r="T11">
            <v>1.76</v>
          </cell>
          <cell r="U11">
            <v>0</v>
          </cell>
          <cell r="V11">
            <v>0.88</v>
          </cell>
          <cell r="W11">
            <v>5.4</v>
          </cell>
          <cell r="X11">
            <v>0</v>
          </cell>
          <cell r="Y11">
            <v>1.47</v>
          </cell>
          <cell r="Z11">
            <v>9.5100000000000016</v>
          </cell>
          <cell r="AA11">
            <v>0.26741999999999999</v>
          </cell>
          <cell r="AB11">
            <v>36.722999999999999</v>
          </cell>
          <cell r="AC11">
            <v>9.82</v>
          </cell>
          <cell r="AD11">
            <v>0.6</v>
          </cell>
          <cell r="AE11">
            <v>9.2200000000000006</v>
          </cell>
          <cell r="AF11">
            <v>2.66</v>
          </cell>
          <cell r="AG11">
            <v>1.9500000000000002</v>
          </cell>
          <cell r="AH11">
            <v>15.92</v>
          </cell>
          <cell r="AI11">
            <v>2.27</v>
          </cell>
          <cell r="AJ11">
            <v>0.38</v>
          </cell>
          <cell r="AK11">
            <v>0.82000000000000006</v>
          </cell>
          <cell r="AL11">
            <v>17.12</v>
          </cell>
          <cell r="AM11">
            <v>6.8800000000000008</v>
          </cell>
          <cell r="AN11">
            <v>3.46</v>
          </cell>
          <cell r="AO11">
            <v>17.12</v>
          </cell>
          <cell r="AP11">
            <v>19.560000000000002</v>
          </cell>
          <cell r="AQ11">
            <v>1.65</v>
          </cell>
          <cell r="AR11">
            <v>4.2</v>
          </cell>
          <cell r="AS11">
            <v>0.54</v>
          </cell>
          <cell r="AT11">
            <v>0.47</v>
          </cell>
          <cell r="AU11">
            <v>0</v>
          </cell>
          <cell r="AV11">
            <v>0</v>
          </cell>
          <cell r="AW11">
            <v>0</v>
          </cell>
          <cell r="AX11">
            <v>0</v>
          </cell>
          <cell r="AY11">
            <v>0</v>
          </cell>
          <cell r="AZ11">
            <v>0</v>
          </cell>
          <cell r="BA11">
            <v>0</v>
          </cell>
          <cell r="BB11">
            <v>0</v>
          </cell>
          <cell r="BC11">
            <v>0</v>
          </cell>
          <cell r="BD11">
            <v>20.100000000000001</v>
          </cell>
          <cell r="BE11">
            <v>23.439999999999998</v>
          </cell>
          <cell r="BF11">
            <v>0</v>
          </cell>
          <cell r="BG11">
            <v>0</v>
          </cell>
          <cell r="BH11">
            <v>0</v>
          </cell>
          <cell r="BI11">
            <v>0</v>
          </cell>
          <cell r="BJ11">
            <v>0</v>
          </cell>
          <cell r="BK11">
            <v>0</v>
          </cell>
          <cell r="BL11">
            <v>0</v>
          </cell>
          <cell r="BM11">
            <v>0</v>
          </cell>
          <cell r="BO11">
            <v>24.85</v>
          </cell>
          <cell r="BP11">
            <v>21.56</v>
          </cell>
          <cell r="BQ11">
            <v>46.41</v>
          </cell>
          <cell r="BT11">
            <v>-4.75</v>
          </cell>
          <cell r="BU11">
            <v>1.879999999999999</v>
          </cell>
          <cell r="BV11">
            <v>0</v>
          </cell>
          <cell r="BW11">
            <v>0</v>
          </cell>
          <cell r="BX11">
            <v>0</v>
          </cell>
          <cell r="BY11">
            <v>0</v>
          </cell>
          <cell r="BZ11">
            <v>0</v>
          </cell>
          <cell r="CA11">
            <v>0</v>
          </cell>
          <cell r="CB11">
            <v>0</v>
          </cell>
          <cell r="CC11">
            <v>0</v>
          </cell>
          <cell r="CE11">
            <v>0.69664000000000004</v>
          </cell>
          <cell r="CF11">
            <v>0</v>
          </cell>
          <cell r="CG11">
            <v>0</v>
          </cell>
          <cell r="CH11">
            <v>0</v>
          </cell>
          <cell r="CI11">
            <v>0</v>
          </cell>
          <cell r="CJ11">
            <v>0.69664000000000004</v>
          </cell>
          <cell r="CL11">
            <v>14752.000000000002</v>
          </cell>
          <cell r="CM11">
            <v>17932.900000000001</v>
          </cell>
          <cell r="CO11">
            <v>5536</v>
          </cell>
          <cell r="DE11">
            <v>9.2200000000000006</v>
          </cell>
          <cell r="DF11">
            <v>24</v>
          </cell>
          <cell r="DG11">
            <v>38400</v>
          </cell>
          <cell r="DH11">
            <v>30760</v>
          </cell>
          <cell r="DI11">
            <v>7640</v>
          </cell>
          <cell r="DJ11">
            <v>14752.000000000002</v>
          </cell>
          <cell r="DK11">
            <v>86360</v>
          </cell>
          <cell r="DL11">
            <v>-71608</v>
          </cell>
          <cell r="DM11">
            <v>417.6</v>
          </cell>
          <cell r="DN11" t="e">
            <v>#REF!</v>
          </cell>
          <cell r="DO11" t="e">
            <v>#REF!</v>
          </cell>
          <cell r="DP11">
            <v>71608</v>
          </cell>
          <cell r="DV11">
            <v>2640</v>
          </cell>
          <cell r="DW11">
            <v>6720</v>
          </cell>
          <cell r="DX11" t="e">
            <v>#REF!</v>
          </cell>
          <cell r="DY11">
            <v>5536</v>
          </cell>
          <cell r="DZ11">
            <v>27.460000000000008</v>
          </cell>
          <cell r="EA11">
            <v>43936</v>
          </cell>
          <cell r="EB11">
            <v>14752</v>
          </cell>
          <cell r="EC11">
            <v>5536</v>
          </cell>
          <cell r="EE11">
            <v>4256</v>
          </cell>
          <cell r="EF11">
            <v>3120</v>
          </cell>
          <cell r="EG11">
            <v>25472</v>
          </cell>
          <cell r="EH11">
            <v>3632</v>
          </cell>
          <cell r="EI11">
            <v>608</v>
          </cell>
          <cell r="EJ11">
            <v>1312</v>
          </cell>
          <cell r="EN11" t="str">
            <v>MATERIAL REQUIRED (KG.)</v>
          </cell>
          <cell r="EP11" t="e">
            <v>#NAME?</v>
          </cell>
          <cell r="EQ11" t="e">
            <v>#NAME?</v>
          </cell>
          <cell r="ER11" t="e">
            <v>#NAME?</v>
          </cell>
        </row>
        <row r="12">
          <cell r="A12">
            <v>4</v>
          </cell>
          <cell r="B12">
            <v>42</v>
          </cell>
          <cell r="C12">
            <v>2</v>
          </cell>
          <cell r="D12">
            <v>0</v>
          </cell>
          <cell r="E12">
            <v>0</v>
          </cell>
          <cell r="F12">
            <v>0</v>
          </cell>
          <cell r="G12">
            <v>0</v>
          </cell>
          <cell r="H12">
            <v>56.42</v>
          </cell>
          <cell r="I12" t="str">
            <v>PINCOST</v>
          </cell>
          <cell r="J12">
            <v>4</v>
          </cell>
          <cell r="K12">
            <v>302</v>
          </cell>
          <cell r="L12" t="str">
            <v>PREMIER 118 NE</v>
          </cell>
          <cell r="M12">
            <v>1702</v>
          </cell>
          <cell r="N12">
            <v>1400</v>
          </cell>
          <cell r="O12">
            <v>1.1000000000000001</v>
          </cell>
          <cell r="P12" t="str">
            <v xml:space="preserve">SCM 415 H </v>
          </cell>
          <cell r="Q12" t="str">
            <v>17.85*11.0</v>
          </cell>
          <cell r="R12">
            <v>8.4000000000000005E-2</v>
          </cell>
          <cell r="S12">
            <v>7.2999999999999995E-2</v>
          </cell>
          <cell r="T12">
            <v>1.85</v>
          </cell>
          <cell r="U12">
            <v>0.2</v>
          </cell>
          <cell r="V12">
            <v>0</v>
          </cell>
          <cell r="W12">
            <v>0</v>
          </cell>
          <cell r="X12">
            <v>0</v>
          </cell>
          <cell r="Y12">
            <v>0.97</v>
          </cell>
          <cell r="Z12">
            <v>3.0200000000000005</v>
          </cell>
          <cell r="AA12">
            <v>8.4930000000000005E-2</v>
          </cell>
          <cell r="AB12">
            <v>192.06</v>
          </cell>
          <cell r="AC12">
            <v>16.309999999999999</v>
          </cell>
          <cell r="AD12">
            <v>7.0000000000000007E-2</v>
          </cell>
          <cell r="AE12">
            <v>16.239999999999998</v>
          </cell>
          <cell r="AF12">
            <v>1.67</v>
          </cell>
          <cell r="AG12">
            <v>0.28999999999999998</v>
          </cell>
          <cell r="AH12">
            <v>4.67</v>
          </cell>
          <cell r="AI12">
            <v>1.3399999999999999</v>
          </cell>
          <cell r="AJ12">
            <v>0.22000000000000003</v>
          </cell>
          <cell r="AK12">
            <v>0.48000000000000004</v>
          </cell>
          <cell r="AL12">
            <v>5.37</v>
          </cell>
          <cell r="AM12">
            <v>3.3</v>
          </cell>
          <cell r="AN12">
            <v>1.25</v>
          </cell>
          <cell r="AO12">
            <v>5.37</v>
          </cell>
          <cell r="AP12">
            <v>20.79</v>
          </cell>
          <cell r="AQ12">
            <v>1.18</v>
          </cell>
          <cell r="AR12">
            <v>3</v>
          </cell>
          <cell r="AS12">
            <v>0</v>
          </cell>
          <cell r="AT12">
            <v>0</v>
          </cell>
          <cell r="AU12">
            <v>0</v>
          </cell>
          <cell r="AV12">
            <v>0</v>
          </cell>
          <cell r="AW12">
            <v>0</v>
          </cell>
          <cell r="AX12">
            <v>0</v>
          </cell>
          <cell r="AY12">
            <v>0</v>
          </cell>
          <cell r="AZ12">
            <v>0</v>
          </cell>
          <cell r="BA12">
            <v>0.45999999999999996</v>
          </cell>
          <cell r="BB12">
            <v>0.4</v>
          </cell>
          <cell r="BC12">
            <v>0</v>
          </cell>
          <cell r="BD12">
            <v>0</v>
          </cell>
          <cell r="BE12">
            <v>0</v>
          </cell>
          <cell r="BF12">
            <v>0</v>
          </cell>
          <cell r="BG12">
            <v>0</v>
          </cell>
          <cell r="BH12">
            <v>0</v>
          </cell>
          <cell r="BI12">
            <v>0</v>
          </cell>
          <cell r="BJ12">
            <v>0</v>
          </cell>
          <cell r="BK12">
            <v>0</v>
          </cell>
          <cell r="BL12">
            <v>21.25</v>
          </cell>
          <cell r="BM12">
            <v>9.9499999999999993</v>
          </cell>
          <cell r="BO12">
            <v>19.149999999999999</v>
          </cell>
          <cell r="BP12">
            <v>10.43</v>
          </cell>
          <cell r="BQ12">
            <v>29.58</v>
          </cell>
          <cell r="BT12">
            <v>0</v>
          </cell>
          <cell r="BU12">
            <v>0</v>
          </cell>
          <cell r="BV12">
            <v>0</v>
          </cell>
          <cell r="BW12">
            <v>0</v>
          </cell>
          <cell r="BX12">
            <v>0</v>
          </cell>
          <cell r="BY12">
            <v>0</v>
          </cell>
          <cell r="BZ12">
            <v>0</v>
          </cell>
          <cell r="CA12">
            <v>0</v>
          </cell>
          <cell r="CB12">
            <v>2.1000000000000014</v>
          </cell>
          <cell r="CC12">
            <v>-0.48000000000000043</v>
          </cell>
          <cell r="CE12">
            <v>0</v>
          </cell>
          <cell r="CF12">
            <v>0</v>
          </cell>
          <cell r="CG12">
            <v>0</v>
          </cell>
          <cell r="CH12">
            <v>0</v>
          </cell>
          <cell r="CI12">
            <v>0.43680000000000002</v>
          </cell>
          <cell r="CJ12">
            <v>0.43680000000000002</v>
          </cell>
          <cell r="CL12">
            <v>22735.999999999996</v>
          </cell>
          <cell r="CM12">
            <v>27640.479999999996</v>
          </cell>
          <cell r="CO12">
            <v>1750</v>
          </cell>
          <cell r="DE12">
            <v>16.309999999999999</v>
          </cell>
          <cell r="DF12">
            <v>8.67</v>
          </cell>
          <cell r="DG12">
            <v>12138</v>
          </cell>
          <cell r="DH12">
            <v>17250</v>
          </cell>
          <cell r="DI12">
            <v>-5112</v>
          </cell>
          <cell r="DJ12">
            <v>22834</v>
          </cell>
          <cell r="DK12">
            <v>34225</v>
          </cell>
          <cell r="DL12">
            <v>-11391</v>
          </cell>
          <cell r="DM12">
            <v>117.60000000000001</v>
          </cell>
          <cell r="DN12" t="e">
            <v>#REF!</v>
          </cell>
          <cell r="DO12" t="e">
            <v>#REF!</v>
          </cell>
          <cell r="DV12">
            <v>1652</v>
          </cell>
          <cell r="DW12">
            <v>4200</v>
          </cell>
          <cell r="DX12" t="e">
            <v>#REF!</v>
          </cell>
          <cell r="DY12">
            <v>1750</v>
          </cell>
          <cell r="DZ12">
            <v>9.9200000000000017</v>
          </cell>
          <cell r="EA12">
            <v>13888</v>
          </cell>
          <cell r="EB12">
            <v>22736</v>
          </cell>
          <cell r="EC12">
            <v>1750</v>
          </cell>
          <cell r="EE12">
            <v>2338</v>
          </cell>
          <cell r="EF12">
            <v>406</v>
          </cell>
          <cell r="EG12">
            <v>6538</v>
          </cell>
          <cell r="EH12">
            <v>1876</v>
          </cell>
          <cell r="EI12">
            <v>308</v>
          </cell>
          <cell r="EJ12">
            <v>672</v>
          </cell>
          <cell r="EN12" t="str">
            <v>MATERIAL RATE PER KG.</v>
          </cell>
          <cell r="EP12" t="e">
            <v>#NAME?</v>
          </cell>
          <cell r="EQ12" t="e">
            <v>#NAME?</v>
          </cell>
          <cell r="ER12" t="e">
            <v>#NAME?</v>
          </cell>
        </row>
        <row r="13">
          <cell r="A13">
            <v>5</v>
          </cell>
          <cell r="B13">
            <v>43</v>
          </cell>
          <cell r="C13">
            <v>28</v>
          </cell>
          <cell r="D13">
            <v>0</v>
          </cell>
          <cell r="E13">
            <v>0</v>
          </cell>
          <cell r="F13">
            <v>0</v>
          </cell>
          <cell r="G13">
            <v>0</v>
          </cell>
          <cell r="H13">
            <v>61.18</v>
          </cell>
          <cell r="I13" t="str">
            <v>PINCOST</v>
          </cell>
          <cell r="J13">
            <v>5</v>
          </cell>
          <cell r="K13">
            <v>303</v>
          </cell>
          <cell r="L13" t="str">
            <v>AMBASSADOR   -N</v>
          </cell>
          <cell r="M13">
            <v>7051</v>
          </cell>
          <cell r="N13">
            <v>5800</v>
          </cell>
          <cell r="O13">
            <v>2.2999999999999998</v>
          </cell>
          <cell r="P13" t="str">
            <v>15 CR 3</v>
          </cell>
          <cell r="Q13">
            <v>17.95</v>
          </cell>
          <cell r="R13">
            <v>0.14299999999999999</v>
          </cell>
          <cell r="S13">
            <v>8.8999999999999996E-2</v>
          </cell>
          <cell r="T13">
            <v>1.62</v>
          </cell>
          <cell r="U13">
            <v>0.93</v>
          </cell>
          <cell r="V13">
            <v>0</v>
          </cell>
          <cell r="W13">
            <v>8.34</v>
          </cell>
          <cell r="X13">
            <v>0</v>
          </cell>
          <cell r="Y13">
            <v>0.97</v>
          </cell>
          <cell r="Z13">
            <v>11.860000000000001</v>
          </cell>
          <cell r="AA13">
            <v>0.14637</v>
          </cell>
          <cell r="AB13">
            <v>36.722999999999999</v>
          </cell>
          <cell r="AC13">
            <v>5.38</v>
          </cell>
          <cell r="AD13">
            <v>0.36</v>
          </cell>
          <cell r="AE13">
            <v>5.0199999999999996</v>
          </cell>
          <cell r="AF13">
            <v>2.8400000000000003</v>
          </cell>
          <cell r="AG13">
            <v>2.7</v>
          </cell>
          <cell r="AH13">
            <v>21.78</v>
          </cell>
          <cell r="AI13">
            <v>2.12</v>
          </cell>
          <cell r="AJ13">
            <v>0.35000000000000003</v>
          </cell>
          <cell r="AK13">
            <v>0.56000000000000005</v>
          </cell>
          <cell r="AL13">
            <v>22.69</v>
          </cell>
          <cell r="AM13">
            <v>7.66</v>
          </cell>
          <cell r="AN13">
            <v>4.38</v>
          </cell>
          <cell r="AO13">
            <v>22.69</v>
          </cell>
          <cell r="AP13">
            <v>17.059999999999999</v>
          </cell>
          <cell r="AQ13">
            <v>1.79</v>
          </cell>
          <cell r="AR13">
            <v>4.5599999999999996</v>
          </cell>
          <cell r="AS13">
            <v>0</v>
          </cell>
          <cell r="AT13">
            <v>0</v>
          </cell>
          <cell r="AU13">
            <v>0</v>
          </cell>
          <cell r="AV13">
            <v>0</v>
          </cell>
          <cell r="AW13">
            <v>0</v>
          </cell>
          <cell r="AX13">
            <v>0</v>
          </cell>
          <cell r="AY13">
            <v>0</v>
          </cell>
          <cell r="AZ13">
            <v>0</v>
          </cell>
          <cell r="BA13">
            <v>0.45999999999999996</v>
          </cell>
          <cell r="BB13">
            <v>0.4</v>
          </cell>
          <cell r="BC13">
            <v>0</v>
          </cell>
          <cell r="BD13">
            <v>0</v>
          </cell>
          <cell r="BE13">
            <v>0</v>
          </cell>
          <cell r="BF13">
            <v>0</v>
          </cell>
          <cell r="BG13">
            <v>0</v>
          </cell>
          <cell r="BH13">
            <v>0</v>
          </cell>
          <cell r="BI13">
            <v>0</v>
          </cell>
          <cell r="BJ13">
            <v>0</v>
          </cell>
          <cell r="BK13">
            <v>0</v>
          </cell>
          <cell r="BL13">
            <v>17.52</v>
          </cell>
          <cell r="BM13">
            <v>29.439999999999998</v>
          </cell>
          <cell r="BO13">
            <v>23.12</v>
          </cell>
          <cell r="BP13">
            <v>25.38</v>
          </cell>
          <cell r="BQ13">
            <v>48.5</v>
          </cell>
          <cell r="BT13">
            <v>0</v>
          </cell>
          <cell r="BU13">
            <v>0</v>
          </cell>
          <cell r="BV13">
            <v>0</v>
          </cell>
          <cell r="BW13">
            <v>0</v>
          </cell>
          <cell r="BX13">
            <v>0</v>
          </cell>
          <cell r="BY13">
            <v>0</v>
          </cell>
          <cell r="BZ13">
            <v>0</v>
          </cell>
          <cell r="CA13">
            <v>0</v>
          </cell>
          <cell r="CB13">
            <v>-5.6000000000000014</v>
          </cell>
          <cell r="CC13">
            <v>4.0599999999999987</v>
          </cell>
          <cell r="CE13">
            <v>0</v>
          </cell>
          <cell r="CF13">
            <v>0</v>
          </cell>
          <cell r="CG13">
            <v>0</v>
          </cell>
          <cell r="CH13">
            <v>0</v>
          </cell>
          <cell r="CI13">
            <v>2.7236799999999994</v>
          </cell>
          <cell r="CJ13">
            <v>2.7236799999999994</v>
          </cell>
          <cell r="CL13">
            <v>29115.999999999996</v>
          </cell>
          <cell r="CM13">
            <v>35396.019999999997</v>
          </cell>
          <cell r="CO13">
            <v>25404</v>
          </cell>
          <cell r="DE13">
            <v>5.38</v>
          </cell>
          <cell r="DF13">
            <v>30.35</v>
          </cell>
          <cell r="DG13">
            <v>176030</v>
          </cell>
          <cell r="DH13">
            <v>64640</v>
          </cell>
          <cell r="DI13">
            <v>111390</v>
          </cell>
          <cell r="DJ13">
            <v>31204</v>
          </cell>
          <cell r="DK13">
            <v>53200</v>
          </cell>
          <cell r="DL13">
            <v>-21996</v>
          </cell>
          <cell r="DM13">
            <v>829.4</v>
          </cell>
          <cell r="DN13" t="e">
            <v>#REF!</v>
          </cell>
          <cell r="DO13" t="e">
            <v>#REF!</v>
          </cell>
          <cell r="DV13">
            <v>10382</v>
          </cell>
          <cell r="DW13">
            <v>26447.999999999996</v>
          </cell>
          <cell r="DX13" t="e">
            <v>#REF!</v>
          </cell>
          <cell r="DY13">
            <v>25404</v>
          </cell>
          <cell r="DZ13">
            <v>34.730000000000004</v>
          </cell>
          <cell r="EA13">
            <v>201434</v>
          </cell>
          <cell r="EB13">
            <v>29116</v>
          </cell>
          <cell r="EC13">
            <v>25404</v>
          </cell>
          <cell r="EE13">
            <v>16472</v>
          </cell>
          <cell r="EF13">
            <v>15660</v>
          </cell>
          <cell r="EG13">
            <v>126324</v>
          </cell>
          <cell r="EH13">
            <v>12296</v>
          </cell>
          <cell r="EI13">
            <v>2030</v>
          </cell>
          <cell r="EJ13">
            <v>3248</v>
          </cell>
          <cell r="EN13" t="str">
            <v>PRODUCTION</v>
          </cell>
          <cell r="EP13" t="e">
            <v>#NAME?</v>
          </cell>
          <cell r="EQ13" t="e">
            <v>#NAME?</v>
          </cell>
          <cell r="ER13" t="e">
            <v>#NAME?</v>
          </cell>
        </row>
        <row r="14">
          <cell r="A14">
            <v>6</v>
          </cell>
          <cell r="B14">
            <v>66</v>
          </cell>
          <cell r="C14">
            <v>15</v>
          </cell>
          <cell r="D14">
            <v>38.6</v>
          </cell>
          <cell r="E14">
            <v>53.67</v>
          </cell>
          <cell r="F14">
            <v>0</v>
          </cell>
          <cell r="G14">
            <v>0</v>
          </cell>
          <cell r="H14">
            <v>0</v>
          </cell>
          <cell r="I14" t="str">
            <v>PINCOST</v>
          </cell>
          <cell r="J14">
            <v>6</v>
          </cell>
          <cell r="K14">
            <v>304</v>
          </cell>
          <cell r="L14" t="str">
            <v xml:space="preserve">HIND TREKKER </v>
          </cell>
          <cell r="M14">
            <v>19572</v>
          </cell>
          <cell r="N14">
            <v>16100</v>
          </cell>
          <cell r="O14">
            <v>2.4</v>
          </cell>
          <cell r="P14" t="str">
            <v>15 CR 3</v>
          </cell>
          <cell r="Q14">
            <v>25.9</v>
          </cell>
          <cell r="R14">
            <v>0.27700000000000002</v>
          </cell>
          <cell r="S14">
            <v>0.157</v>
          </cell>
          <cell r="T14">
            <v>1.78</v>
          </cell>
          <cell r="U14">
            <v>1.1299999999999999</v>
          </cell>
          <cell r="V14">
            <v>0</v>
          </cell>
          <cell r="W14">
            <v>2.72</v>
          </cell>
          <cell r="X14">
            <v>2.73</v>
          </cell>
          <cell r="Y14">
            <v>1.6</v>
          </cell>
          <cell r="Z14">
            <v>9.9600000000000009</v>
          </cell>
          <cell r="AA14">
            <v>0.28381000000000001</v>
          </cell>
          <cell r="AB14">
            <v>36.722999999999999</v>
          </cell>
          <cell r="AC14">
            <v>10.42</v>
          </cell>
          <cell r="AD14">
            <v>0.79</v>
          </cell>
          <cell r="AE14">
            <v>9.629999999999999</v>
          </cell>
          <cell r="AF14">
            <v>2.99</v>
          </cell>
          <cell r="AG14">
            <v>1.33</v>
          </cell>
          <cell r="AH14">
            <v>13.74</v>
          </cell>
          <cell r="AI14">
            <v>2.99</v>
          </cell>
          <cell r="AJ14">
            <v>0.57000000000000006</v>
          </cell>
          <cell r="AK14">
            <v>0.95</v>
          </cell>
          <cell r="AL14">
            <v>15.26</v>
          </cell>
          <cell r="AM14">
            <v>7.3100000000000005</v>
          </cell>
          <cell r="AN14">
            <v>3.26</v>
          </cell>
          <cell r="AO14">
            <v>15.26</v>
          </cell>
          <cell r="AP14">
            <v>20.2</v>
          </cell>
          <cell r="AQ14">
            <v>1.59</v>
          </cell>
          <cell r="AR14">
            <v>4.0599999999999996</v>
          </cell>
          <cell r="AS14">
            <v>0.55000000000000004</v>
          </cell>
          <cell r="AT14">
            <v>0.48</v>
          </cell>
          <cell r="AU14">
            <v>0.55000000000000004</v>
          </cell>
          <cell r="AV14">
            <v>0.48</v>
          </cell>
          <cell r="AW14">
            <v>0</v>
          </cell>
          <cell r="AX14">
            <v>0</v>
          </cell>
          <cell r="AY14">
            <v>0</v>
          </cell>
          <cell r="AZ14">
            <v>0</v>
          </cell>
          <cell r="BA14">
            <v>0</v>
          </cell>
          <cell r="BB14">
            <v>0</v>
          </cell>
          <cell r="BC14">
            <v>0</v>
          </cell>
          <cell r="BD14">
            <v>20.75</v>
          </cell>
          <cell r="BE14">
            <v>21.39</v>
          </cell>
          <cell r="BF14">
            <v>20.75</v>
          </cell>
          <cell r="BG14">
            <v>21.39</v>
          </cell>
          <cell r="BH14">
            <v>0</v>
          </cell>
          <cell r="BI14">
            <v>0</v>
          </cell>
          <cell r="BJ14">
            <v>0</v>
          </cell>
          <cell r="BK14">
            <v>0</v>
          </cell>
          <cell r="BL14">
            <v>0</v>
          </cell>
          <cell r="BM14">
            <v>0</v>
          </cell>
          <cell r="BO14">
            <v>23.91</v>
          </cell>
          <cell r="BP14">
            <v>20.43</v>
          </cell>
          <cell r="BQ14">
            <v>44.34</v>
          </cell>
          <cell r="BT14">
            <v>-3.16</v>
          </cell>
          <cell r="BU14">
            <v>0.96000000000000085</v>
          </cell>
          <cell r="BV14">
            <v>-3.16</v>
          </cell>
          <cell r="BW14">
            <v>0.96000000000000085</v>
          </cell>
          <cell r="BX14">
            <v>0</v>
          </cell>
          <cell r="BY14">
            <v>0</v>
          </cell>
          <cell r="BZ14">
            <v>0</v>
          </cell>
          <cell r="CA14">
            <v>0</v>
          </cell>
          <cell r="CB14">
            <v>0</v>
          </cell>
          <cell r="CC14">
            <v>0</v>
          </cell>
          <cell r="CE14">
            <v>2.2334200000000002</v>
          </cell>
          <cell r="CF14">
            <v>4.5511200000000001</v>
          </cell>
          <cell r="CG14">
            <v>0</v>
          </cell>
          <cell r="CH14">
            <v>0</v>
          </cell>
          <cell r="CI14">
            <v>0</v>
          </cell>
          <cell r="CJ14">
            <v>6.7845399999999998</v>
          </cell>
          <cell r="CL14">
            <v>155042.99999999997</v>
          </cell>
          <cell r="CM14">
            <v>188478.36</v>
          </cell>
          <cell r="CO14">
            <v>52486</v>
          </cell>
          <cell r="DE14">
            <v>10.42</v>
          </cell>
          <cell r="DF14">
            <v>22.57</v>
          </cell>
          <cell r="DG14">
            <v>363377</v>
          </cell>
          <cell r="DH14">
            <v>121932</v>
          </cell>
          <cell r="DI14">
            <v>241445</v>
          </cell>
          <cell r="DJ14">
            <v>167762</v>
          </cell>
          <cell r="DK14">
            <v>100620</v>
          </cell>
          <cell r="DL14">
            <v>67142</v>
          </cell>
          <cell r="DM14">
            <v>4459.7000000000007</v>
          </cell>
          <cell r="DN14" t="e">
            <v>#REF!</v>
          </cell>
          <cell r="DO14" t="e">
            <v>#REF!</v>
          </cell>
          <cell r="DV14">
            <v>25599</v>
          </cell>
          <cell r="DW14">
            <v>65365.999999999993</v>
          </cell>
          <cell r="DX14" t="e">
            <v>#REF!</v>
          </cell>
          <cell r="DY14">
            <v>52486</v>
          </cell>
          <cell r="DZ14">
            <v>25.830000000000002</v>
          </cell>
          <cell r="EA14">
            <v>415863</v>
          </cell>
          <cell r="EB14">
            <v>155043</v>
          </cell>
          <cell r="EC14">
            <v>52486</v>
          </cell>
          <cell r="EE14">
            <v>48139</v>
          </cell>
          <cell r="EF14">
            <v>21413</v>
          </cell>
          <cell r="EG14">
            <v>221214</v>
          </cell>
          <cell r="EH14">
            <v>48139</v>
          </cell>
          <cell r="EI14">
            <v>9177</v>
          </cell>
          <cell r="EJ14">
            <v>15295</v>
          </cell>
          <cell r="EP14" t="str">
            <v xml:space="preserve"> </v>
          </cell>
        </row>
        <row r="15">
          <cell r="A15">
            <v>7</v>
          </cell>
          <cell r="B15">
            <v>62</v>
          </cell>
          <cell r="C15">
            <v>16</v>
          </cell>
          <cell r="D15">
            <v>0</v>
          </cell>
          <cell r="E15">
            <v>0</v>
          </cell>
          <cell r="F15">
            <v>0</v>
          </cell>
          <cell r="G15">
            <v>0</v>
          </cell>
          <cell r="H15">
            <v>61.18</v>
          </cell>
          <cell r="I15" t="str">
            <v>PINCOST</v>
          </cell>
          <cell r="J15">
            <v>7</v>
          </cell>
          <cell r="K15">
            <v>307</v>
          </cell>
          <cell r="L15" t="str">
            <v>AMBASSADOR - S SKIRT</v>
          </cell>
          <cell r="M15">
            <v>729</v>
          </cell>
          <cell r="N15">
            <v>600</v>
          </cell>
          <cell r="O15">
            <v>1</v>
          </cell>
          <cell r="P15" t="str">
            <v xml:space="preserve">SCM 415 H </v>
          </cell>
          <cell r="Q15" t="str">
            <v>19.45*11.6</v>
          </cell>
          <cell r="R15">
            <v>0.1</v>
          </cell>
          <cell r="S15">
            <v>8.6999999999999994E-2</v>
          </cell>
          <cell r="T15">
            <v>1.61</v>
          </cell>
          <cell r="U15">
            <v>0</v>
          </cell>
          <cell r="V15">
            <v>0.47</v>
          </cell>
          <cell r="W15">
            <v>0</v>
          </cell>
          <cell r="X15">
            <v>0</v>
          </cell>
          <cell r="Y15">
            <v>0.91</v>
          </cell>
          <cell r="Z15">
            <v>2.99</v>
          </cell>
          <cell r="AA15">
            <v>0.10101</v>
          </cell>
          <cell r="AB15">
            <v>178.43</v>
          </cell>
          <cell r="AC15">
            <v>18.02</v>
          </cell>
          <cell r="AD15">
            <v>0.09</v>
          </cell>
          <cell r="AE15">
            <v>17.93</v>
          </cell>
          <cell r="AF15">
            <v>1.47</v>
          </cell>
          <cell r="AG15">
            <v>0.26</v>
          </cell>
          <cell r="AH15">
            <v>4.09</v>
          </cell>
          <cell r="AI15">
            <v>1.22</v>
          </cell>
          <cell r="AJ15">
            <v>0.2</v>
          </cell>
          <cell r="AK15">
            <v>0.49</v>
          </cell>
          <cell r="AL15">
            <v>4.7799999999999994</v>
          </cell>
          <cell r="AM15">
            <v>2.95</v>
          </cell>
          <cell r="AN15">
            <v>1.1200000000000001</v>
          </cell>
          <cell r="AO15">
            <v>4.7799999999999994</v>
          </cell>
          <cell r="AP15">
            <v>22</v>
          </cell>
          <cell r="AQ15">
            <v>1.2</v>
          </cell>
          <cell r="AR15">
            <v>3.07</v>
          </cell>
          <cell r="AS15">
            <v>0</v>
          </cell>
          <cell r="AT15">
            <v>0</v>
          </cell>
          <cell r="AU15">
            <v>0</v>
          </cell>
          <cell r="AV15">
            <v>0</v>
          </cell>
          <cell r="AW15">
            <v>0</v>
          </cell>
          <cell r="AX15">
            <v>0</v>
          </cell>
          <cell r="AY15">
            <v>0</v>
          </cell>
          <cell r="AZ15">
            <v>0</v>
          </cell>
          <cell r="BA15">
            <v>0.48</v>
          </cell>
          <cell r="BB15">
            <v>0.42</v>
          </cell>
          <cell r="BC15">
            <v>0</v>
          </cell>
          <cell r="BD15">
            <v>0</v>
          </cell>
          <cell r="BE15">
            <v>0</v>
          </cell>
          <cell r="BF15">
            <v>0</v>
          </cell>
          <cell r="BG15">
            <v>0</v>
          </cell>
          <cell r="BH15">
            <v>0</v>
          </cell>
          <cell r="BI15">
            <v>0</v>
          </cell>
          <cell r="BJ15">
            <v>0</v>
          </cell>
          <cell r="BK15">
            <v>0</v>
          </cell>
          <cell r="BL15">
            <v>22.48</v>
          </cell>
          <cell r="BM15">
            <v>9.4699999999999989</v>
          </cell>
          <cell r="BO15">
            <v>19.690000000000001</v>
          </cell>
          <cell r="BP15">
            <v>9.84</v>
          </cell>
          <cell r="BQ15">
            <v>29.53</v>
          </cell>
          <cell r="BT15">
            <v>0</v>
          </cell>
          <cell r="BU15">
            <v>0</v>
          </cell>
          <cell r="BV15">
            <v>0</v>
          </cell>
          <cell r="BW15">
            <v>0</v>
          </cell>
          <cell r="BX15">
            <v>0</v>
          </cell>
          <cell r="BY15">
            <v>0</v>
          </cell>
          <cell r="BZ15">
            <v>0</v>
          </cell>
          <cell r="CA15">
            <v>0</v>
          </cell>
          <cell r="CB15">
            <v>2.7899999999999991</v>
          </cell>
          <cell r="CC15">
            <v>-0.37000000000000099</v>
          </cell>
          <cell r="CE15">
            <v>0</v>
          </cell>
          <cell r="CF15">
            <v>0</v>
          </cell>
          <cell r="CG15">
            <v>0</v>
          </cell>
          <cell r="CH15">
            <v>0</v>
          </cell>
          <cell r="CI15">
            <v>0.19170000000000001</v>
          </cell>
          <cell r="CJ15">
            <v>0.19170000000000001</v>
          </cell>
          <cell r="CL15">
            <v>10758</v>
          </cell>
          <cell r="CM15">
            <v>13070.97</v>
          </cell>
          <cell r="CO15">
            <v>672.00000000000011</v>
          </cell>
          <cell r="DE15">
            <v>18.02</v>
          </cell>
          <cell r="DF15">
            <v>7.7299999999999995</v>
          </cell>
          <cell r="DG15">
            <v>4638</v>
          </cell>
          <cell r="DH15">
            <v>8414</v>
          </cell>
          <cell r="DI15">
            <v>-3776</v>
          </cell>
          <cell r="DJ15">
            <v>10812</v>
          </cell>
          <cell r="DK15">
            <v>7828</v>
          </cell>
          <cell r="DL15">
            <v>2984</v>
          </cell>
          <cell r="DM15">
            <v>60</v>
          </cell>
          <cell r="DN15" t="e">
            <v>#REF!</v>
          </cell>
          <cell r="DO15" t="e">
            <v>#REF!</v>
          </cell>
          <cell r="DV15">
            <v>720</v>
          </cell>
          <cell r="DW15">
            <v>1842</v>
          </cell>
          <cell r="DX15" t="e">
            <v>#REF!</v>
          </cell>
          <cell r="DY15">
            <v>672</v>
          </cell>
          <cell r="DZ15">
            <v>8.8500000000000014</v>
          </cell>
          <cell r="EA15">
            <v>5310</v>
          </cell>
          <cell r="EB15">
            <v>10758</v>
          </cell>
          <cell r="EC15">
            <v>672</v>
          </cell>
          <cell r="EE15">
            <v>882</v>
          </cell>
          <cell r="EF15">
            <v>156</v>
          </cell>
          <cell r="EG15">
            <v>2454</v>
          </cell>
          <cell r="EH15">
            <v>732</v>
          </cell>
          <cell r="EI15">
            <v>120</v>
          </cell>
          <cell r="EJ15">
            <v>294</v>
          </cell>
          <cell r="EN15" t="str">
            <v>D E S C R I P T I O N</v>
          </cell>
          <cell r="EP15" t="str">
            <v>COST (RUPEES)</v>
          </cell>
        </row>
        <row r="16">
          <cell r="A16">
            <v>8</v>
          </cell>
          <cell r="B16">
            <v>44</v>
          </cell>
          <cell r="C16">
            <v>29</v>
          </cell>
          <cell r="D16">
            <v>0</v>
          </cell>
          <cell r="E16">
            <v>0</v>
          </cell>
          <cell r="F16">
            <v>0</v>
          </cell>
          <cell r="G16">
            <v>0</v>
          </cell>
          <cell r="H16">
            <v>61.18</v>
          </cell>
          <cell r="I16" t="str">
            <v>PINCOST</v>
          </cell>
          <cell r="J16">
            <v>8</v>
          </cell>
          <cell r="K16">
            <v>308</v>
          </cell>
          <cell r="L16" t="str">
            <v>AMBASSADOR - HCR</v>
          </cell>
          <cell r="M16">
            <v>13737</v>
          </cell>
          <cell r="N16">
            <v>11300</v>
          </cell>
          <cell r="O16">
            <v>1</v>
          </cell>
          <cell r="P16" t="str">
            <v xml:space="preserve">SCM 415 H </v>
          </cell>
          <cell r="Q16" t="str">
            <v>19.45*11.6</v>
          </cell>
          <cell r="R16">
            <v>0.1</v>
          </cell>
          <cell r="S16">
            <v>8.6999999999999994E-2</v>
          </cell>
          <cell r="T16">
            <v>1.61</v>
          </cell>
          <cell r="U16">
            <v>0</v>
          </cell>
          <cell r="V16">
            <v>0.47</v>
          </cell>
          <cell r="W16">
            <v>0</v>
          </cell>
          <cell r="X16">
            <v>0</v>
          </cell>
          <cell r="Y16">
            <v>0.91</v>
          </cell>
          <cell r="Z16">
            <v>2.99</v>
          </cell>
          <cell r="AA16">
            <v>0.10101</v>
          </cell>
          <cell r="AB16">
            <v>178.43</v>
          </cell>
          <cell r="AC16">
            <v>18.02</v>
          </cell>
          <cell r="AD16">
            <v>0.09</v>
          </cell>
          <cell r="AE16">
            <v>17.93</v>
          </cell>
          <cell r="AF16">
            <v>1.47</v>
          </cell>
          <cell r="AG16">
            <v>0.26</v>
          </cell>
          <cell r="AH16">
            <v>4.09</v>
          </cell>
          <cell r="AI16">
            <v>1.22</v>
          </cell>
          <cell r="AJ16">
            <v>0.2</v>
          </cell>
          <cell r="AK16">
            <v>0.49</v>
          </cell>
          <cell r="AL16">
            <v>4.7799999999999994</v>
          </cell>
          <cell r="AM16">
            <v>2.95</v>
          </cell>
          <cell r="AN16">
            <v>1.1200000000000001</v>
          </cell>
          <cell r="AO16">
            <v>4.7799999999999994</v>
          </cell>
          <cell r="AP16">
            <v>22</v>
          </cell>
          <cell r="AQ16">
            <v>1.2</v>
          </cell>
          <cell r="AR16">
            <v>3.07</v>
          </cell>
          <cell r="AS16">
            <v>0</v>
          </cell>
          <cell r="AT16">
            <v>0</v>
          </cell>
          <cell r="AU16">
            <v>0</v>
          </cell>
          <cell r="AV16">
            <v>0</v>
          </cell>
          <cell r="AW16">
            <v>0</v>
          </cell>
          <cell r="AX16">
            <v>0</v>
          </cell>
          <cell r="AY16">
            <v>0</v>
          </cell>
          <cell r="AZ16">
            <v>0</v>
          </cell>
          <cell r="BA16">
            <v>0.48</v>
          </cell>
          <cell r="BB16">
            <v>0.42</v>
          </cell>
          <cell r="BC16">
            <v>0</v>
          </cell>
          <cell r="BD16">
            <v>0</v>
          </cell>
          <cell r="BE16">
            <v>0</v>
          </cell>
          <cell r="BF16">
            <v>0</v>
          </cell>
          <cell r="BG16">
            <v>0</v>
          </cell>
          <cell r="BH16">
            <v>0</v>
          </cell>
          <cell r="BI16">
            <v>0</v>
          </cell>
          <cell r="BJ16">
            <v>0</v>
          </cell>
          <cell r="BK16">
            <v>0</v>
          </cell>
          <cell r="BL16">
            <v>22.48</v>
          </cell>
          <cell r="BM16">
            <v>9.4699999999999989</v>
          </cell>
          <cell r="BQ16">
            <v>0</v>
          </cell>
          <cell r="BT16">
            <v>0</v>
          </cell>
          <cell r="BU16">
            <v>0</v>
          </cell>
          <cell r="BV16">
            <v>0</v>
          </cell>
          <cell r="BW16">
            <v>0</v>
          </cell>
          <cell r="BX16">
            <v>0</v>
          </cell>
          <cell r="BY16">
            <v>0</v>
          </cell>
          <cell r="BZ16">
            <v>0</v>
          </cell>
          <cell r="CA16">
            <v>0</v>
          </cell>
          <cell r="CB16">
            <v>0</v>
          </cell>
          <cell r="CC16">
            <v>0</v>
          </cell>
          <cell r="CE16">
            <v>0</v>
          </cell>
          <cell r="CF16">
            <v>0</v>
          </cell>
          <cell r="CG16">
            <v>0</v>
          </cell>
          <cell r="CH16">
            <v>0</v>
          </cell>
          <cell r="CI16">
            <v>3.6103499999999999</v>
          </cell>
          <cell r="CJ16">
            <v>3.6103499999999999</v>
          </cell>
          <cell r="CL16">
            <v>202609</v>
          </cell>
          <cell r="CM16">
            <v>246304.41</v>
          </cell>
          <cell r="CO16">
            <v>12656.000000000002</v>
          </cell>
          <cell r="DE16">
            <v>18.02</v>
          </cell>
          <cell r="DF16">
            <v>7.7299999999999995</v>
          </cell>
          <cell r="DG16">
            <v>87349</v>
          </cell>
          <cell r="DH16">
            <v>12552</v>
          </cell>
          <cell r="DI16">
            <v>74797</v>
          </cell>
          <cell r="DJ16">
            <v>203626</v>
          </cell>
          <cell r="DK16">
            <v>11550</v>
          </cell>
          <cell r="DL16">
            <v>192076</v>
          </cell>
          <cell r="DM16">
            <v>1130</v>
          </cell>
          <cell r="DN16" t="e">
            <v>#REF!</v>
          </cell>
          <cell r="DO16" t="e">
            <v>#REF!</v>
          </cell>
          <cell r="DV16">
            <v>13560</v>
          </cell>
          <cell r="DW16">
            <v>34691</v>
          </cell>
          <cell r="DX16" t="e">
            <v>#REF!</v>
          </cell>
          <cell r="DY16">
            <v>12656</v>
          </cell>
          <cell r="DZ16">
            <v>8.8500000000000014</v>
          </cell>
          <cell r="EA16">
            <v>100005</v>
          </cell>
          <cell r="EB16">
            <v>202609</v>
          </cell>
          <cell r="EC16">
            <v>12656</v>
          </cell>
          <cell r="EE16">
            <v>16611</v>
          </cell>
          <cell r="EF16">
            <v>2938</v>
          </cell>
          <cell r="EG16">
            <v>46217</v>
          </cell>
          <cell r="EH16">
            <v>13786</v>
          </cell>
          <cell r="EI16">
            <v>2260</v>
          </cell>
          <cell r="EJ16">
            <v>5537</v>
          </cell>
          <cell r="EN16" t="str">
            <v xml:space="preserve">  </v>
          </cell>
          <cell r="EP16" t="str">
            <v xml:space="preserve"> </v>
          </cell>
          <cell r="ER16" t="str">
            <v xml:space="preserve"> </v>
          </cell>
          <cell r="ES16" t="str">
            <v xml:space="preserve"> </v>
          </cell>
        </row>
        <row r="17">
          <cell r="A17">
            <v>9</v>
          </cell>
          <cell r="B17">
            <v>45</v>
          </cell>
          <cell r="C17">
            <v>30</v>
          </cell>
          <cell r="D17">
            <v>0</v>
          </cell>
          <cell r="E17">
            <v>0</v>
          </cell>
          <cell r="F17">
            <v>0</v>
          </cell>
          <cell r="G17">
            <v>0</v>
          </cell>
          <cell r="H17">
            <v>32.76</v>
          </cell>
          <cell r="I17" t="str">
            <v>PINCOST</v>
          </cell>
          <cell r="J17">
            <v>9</v>
          </cell>
          <cell r="K17">
            <v>319</v>
          </cell>
          <cell r="L17" t="str">
            <v>GYPSY  - 1000 CC</v>
          </cell>
          <cell r="M17">
            <v>3890</v>
          </cell>
          <cell r="N17">
            <v>3200</v>
          </cell>
          <cell r="O17">
            <v>1.3</v>
          </cell>
          <cell r="P17" t="str">
            <v xml:space="preserve">SCM 415 H </v>
          </cell>
          <cell r="Q17" t="str">
            <v>16.4*11.0</v>
          </cell>
          <cell r="R17">
            <v>5.2999999999999999E-2</v>
          </cell>
          <cell r="S17">
            <v>4.3999999999999997E-2</v>
          </cell>
          <cell r="T17">
            <v>1.52</v>
          </cell>
          <cell r="U17">
            <v>0</v>
          </cell>
          <cell r="V17">
            <v>0.4</v>
          </cell>
          <cell r="W17">
            <v>0</v>
          </cell>
          <cell r="X17">
            <v>0</v>
          </cell>
          <cell r="Y17">
            <v>0.68</v>
          </cell>
          <cell r="Z17">
            <v>2.6</v>
          </cell>
          <cell r="AA17">
            <v>5.3699999999999998E-2</v>
          </cell>
          <cell r="AB17">
            <v>179.49</v>
          </cell>
          <cell r="AC17">
            <v>9.64</v>
          </cell>
          <cell r="AD17">
            <v>0.06</v>
          </cell>
          <cell r="AE17">
            <v>9.58</v>
          </cell>
          <cell r="AF17">
            <v>1.27</v>
          </cell>
          <cell r="AG17">
            <v>0.22</v>
          </cell>
          <cell r="AH17">
            <v>3.6999999999999997</v>
          </cell>
          <cell r="AI17">
            <v>0.99</v>
          </cell>
          <cell r="AJ17">
            <v>0.16</v>
          </cell>
          <cell r="AK17">
            <v>0.4</v>
          </cell>
          <cell r="AL17">
            <v>4.26</v>
          </cell>
          <cell r="AM17">
            <v>2.48</v>
          </cell>
          <cell r="AN17">
            <v>0.97</v>
          </cell>
          <cell r="AO17">
            <v>4.26</v>
          </cell>
          <cell r="AP17">
            <v>13.030000000000001</v>
          </cell>
          <cell r="AQ17">
            <v>0.78</v>
          </cell>
          <cell r="AR17">
            <v>1.98</v>
          </cell>
          <cell r="AS17">
            <v>0</v>
          </cell>
          <cell r="AT17">
            <v>0</v>
          </cell>
          <cell r="AU17">
            <v>0</v>
          </cell>
          <cell r="AV17">
            <v>0</v>
          </cell>
          <cell r="AW17">
            <v>0</v>
          </cell>
          <cell r="AX17">
            <v>0</v>
          </cell>
          <cell r="AY17">
            <v>0</v>
          </cell>
          <cell r="AZ17">
            <v>0</v>
          </cell>
          <cell r="BA17">
            <v>0.32</v>
          </cell>
          <cell r="BB17">
            <v>0.28000000000000003</v>
          </cell>
          <cell r="BC17">
            <v>0</v>
          </cell>
          <cell r="BD17">
            <v>0</v>
          </cell>
          <cell r="BE17">
            <v>0</v>
          </cell>
          <cell r="BF17">
            <v>0</v>
          </cell>
          <cell r="BG17">
            <v>0</v>
          </cell>
          <cell r="BH17">
            <v>0</v>
          </cell>
          <cell r="BI17">
            <v>0</v>
          </cell>
          <cell r="BJ17">
            <v>0</v>
          </cell>
          <cell r="BK17">
            <v>0</v>
          </cell>
          <cell r="BL17">
            <v>13.350000000000001</v>
          </cell>
          <cell r="BM17">
            <v>7.3000000000000007</v>
          </cell>
          <cell r="BO17">
            <v>11.9</v>
          </cell>
          <cell r="BP17">
            <v>7.79</v>
          </cell>
          <cell r="BQ17">
            <v>19.690000000000001</v>
          </cell>
          <cell r="BT17">
            <v>0</v>
          </cell>
          <cell r="BU17">
            <v>0</v>
          </cell>
          <cell r="BV17">
            <v>0</v>
          </cell>
          <cell r="BW17">
            <v>0</v>
          </cell>
          <cell r="BX17">
            <v>0</v>
          </cell>
          <cell r="BY17">
            <v>0</v>
          </cell>
          <cell r="BZ17">
            <v>0</v>
          </cell>
          <cell r="CA17">
            <v>0</v>
          </cell>
          <cell r="CB17">
            <v>1.4500000000000011</v>
          </cell>
          <cell r="CC17">
            <v>-0.48999999999999932</v>
          </cell>
          <cell r="CE17">
            <v>0</v>
          </cell>
          <cell r="CF17">
            <v>0</v>
          </cell>
          <cell r="CG17">
            <v>0</v>
          </cell>
          <cell r="CH17">
            <v>0</v>
          </cell>
          <cell r="CI17">
            <v>0.66080000000000005</v>
          </cell>
          <cell r="CJ17">
            <v>0.66080000000000005</v>
          </cell>
          <cell r="CL17">
            <v>30656</v>
          </cell>
          <cell r="CM17">
            <v>37266.199999999997</v>
          </cell>
          <cell r="CO17">
            <v>3104</v>
          </cell>
          <cell r="DE17">
            <v>9.64</v>
          </cell>
          <cell r="DF17">
            <v>6.74</v>
          </cell>
          <cell r="DG17">
            <v>21568</v>
          </cell>
          <cell r="DH17">
            <v>12552</v>
          </cell>
          <cell r="DI17">
            <v>9016</v>
          </cell>
          <cell r="DJ17">
            <v>30848</v>
          </cell>
          <cell r="DK17">
            <v>11550</v>
          </cell>
          <cell r="DL17">
            <v>19298</v>
          </cell>
          <cell r="DM17">
            <v>169.6</v>
          </cell>
          <cell r="DN17" t="e">
            <v>#REF!</v>
          </cell>
          <cell r="DO17" t="e">
            <v>#REF!</v>
          </cell>
          <cell r="DV17">
            <v>2496</v>
          </cell>
          <cell r="DW17">
            <v>6336</v>
          </cell>
          <cell r="DX17" t="e">
            <v>#REF!</v>
          </cell>
          <cell r="DY17">
            <v>3104</v>
          </cell>
          <cell r="DZ17">
            <v>7.7099999999999991</v>
          </cell>
          <cell r="EA17">
            <v>24672</v>
          </cell>
          <cell r="EB17">
            <v>30656</v>
          </cell>
          <cell r="EC17">
            <v>3104</v>
          </cell>
          <cell r="EE17">
            <v>4064</v>
          </cell>
          <cell r="EF17">
            <v>704</v>
          </cell>
          <cell r="EG17">
            <v>11840</v>
          </cell>
          <cell r="EH17">
            <v>3168</v>
          </cell>
          <cell r="EI17">
            <v>512</v>
          </cell>
          <cell r="EJ17">
            <v>1280</v>
          </cell>
          <cell r="EP17" t="str">
            <v>VARIABLE</v>
          </cell>
          <cell r="EQ17" t="str">
            <v xml:space="preserve">   FIXED</v>
          </cell>
          <cell r="ES17" t="str">
            <v xml:space="preserve">   TOTAL</v>
          </cell>
        </row>
        <row r="18">
          <cell r="A18">
            <v>10</v>
          </cell>
          <cell r="B18">
            <v>46</v>
          </cell>
          <cell r="C18">
            <v>31</v>
          </cell>
          <cell r="D18">
            <v>23.59</v>
          </cell>
          <cell r="E18">
            <v>28.31</v>
          </cell>
          <cell r="F18">
            <v>0</v>
          </cell>
          <cell r="G18">
            <v>0</v>
          </cell>
          <cell r="H18">
            <v>45.37</v>
          </cell>
          <cell r="I18" t="str">
            <v>PINCOST</v>
          </cell>
          <cell r="J18">
            <v>10</v>
          </cell>
          <cell r="K18">
            <v>320</v>
          </cell>
          <cell r="L18" t="str">
            <v>YE-2 EXPORT  / DOMESTIC</v>
          </cell>
          <cell r="M18">
            <v>197906</v>
          </cell>
          <cell r="N18">
            <v>162800</v>
          </cell>
          <cell r="O18">
            <v>2</v>
          </cell>
          <cell r="P18" t="str">
            <v xml:space="preserve">SCM 415 H </v>
          </cell>
          <cell r="Q18" t="str">
            <v>17.4*11.0</v>
          </cell>
          <cell r="R18">
            <v>7.3999999999999996E-2</v>
          </cell>
          <cell r="S18">
            <v>6.2E-2</v>
          </cell>
          <cell r="T18">
            <v>1.88</v>
          </cell>
          <cell r="U18">
            <v>0</v>
          </cell>
          <cell r="V18">
            <v>0.43</v>
          </cell>
          <cell r="W18">
            <v>0</v>
          </cell>
          <cell r="X18">
            <v>0</v>
          </cell>
          <cell r="Y18">
            <v>1.1200000000000001</v>
          </cell>
          <cell r="Z18">
            <v>3.43</v>
          </cell>
          <cell r="AA18">
            <v>7.5509999999999994E-2</v>
          </cell>
          <cell r="AB18">
            <v>189.82</v>
          </cell>
          <cell r="AC18">
            <v>14.33</v>
          </cell>
          <cell r="AD18">
            <v>0.08</v>
          </cell>
          <cell r="AE18">
            <v>14.25</v>
          </cell>
          <cell r="AF18">
            <v>1.76</v>
          </cell>
          <cell r="AG18">
            <v>0.32</v>
          </cell>
          <cell r="AH18">
            <v>4.83</v>
          </cell>
          <cell r="AI18">
            <v>1.48</v>
          </cell>
          <cell r="AJ18">
            <v>0.24</v>
          </cell>
          <cell r="AK18">
            <v>0.60000000000000009</v>
          </cell>
          <cell r="AL18">
            <v>5.67</v>
          </cell>
          <cell r="AM18">
            <v>3.56</v>
          </cell>
          <cell r="AN18">
            <v>1.33</v>
          </cell>
          <cell r="AO18">
            <v>5.67</v>
          </cell>
          <cell r="AP18">
            <v>19.14</v>
          </cell>
          <cell r="AQ18">
            <v>1.1200000000000001</v>
          </cell>
          <cell r="AR18">
            <v>2.84</v>
          </cell>
          <cell r="AS18">
            <v>6.0000000000000005E-2</v>
          </cell>
          <cell r="AT18">
            <v>0.05</v>
          </cell>
          <cell r="AU18">
            <v>0.45999999999999996</v>
          </cell>
          <cell r="AV18">
            <v>0.4</v>
          </cell>
          <cell r="AW18">
            <v>0</v>
          </cell>
          <cell r="AX18">
            <v>0</v>
          </cell>
          <cell r="AY18">
            <v>0</v>
          </cell>
          <cell r="AZ18">
            <v>0</v>
          </cell>
          <cell r="BA18">
            <v>0.45999999999999996</v>
          </cell>
          <cell r="BB18">
            <v>0.4</v>
          </cell>
          <cell r="BC18">
            <v>0</v>
          </cell>
          <cell r="BD18">
            <v>19.2</v>
          </cell>
          <cell r="BE18">
            <v>9.68</v>
          </cell>
          <cell r="BF18">
            <v>19.600000000000001</v>
          </cell>
          <cell r="BG18">
            <v>10.030000000000001</v>
          </cell>
          <cell r="BH18">
            <v>0</v>
          </cell>
          <cell r="BI18">
            <v>0</v>
          </cell>
          <cell r="BJ18">
            <v>0</v>
          </cell>
          <cell r="BK18">
            <v>0</v>
          </cell>
          <cell r="BL18">
            <v>19.600000000000001</v>
          </cell>
          <cell r="BM18">
            <v>10.030000000000001</v>
          </cell>
          <cell r="BO18">
            <v>17.14</v>
          </cell>
          <cell r="BP18">
            <v>10.45</v>
          </cell>
          <cell r="BQ18">
            <v>27.59</v>
          </cell>
          <cell r="BT18">
            <v>2.0599999999999987</v>
          </cell>
          <cell r="BU18">
            <v>-0.76999999999999957</v>
          </cell>
          <cell r="BV18">
            <v>2.4600000000000009</v>
          </cell>
          <cell r="BW18">
            <v>-0.41999999999999815</v>
          </cell>
          <cell r="BX18">
            <v>0</v>
          </cell>
          <cell r="BY18">
            <v>0</v>
          </cell>
          <cell r="BZ18">
            <v>0</v>
          </cell>
          <cell r="CA18">
            <v>0</v>
          </cell>
          <cell r="CB18">
            <v>2.4600000000000009</v>
          </cell>
          <cell r="CC18">
            <v>-0.41999999999999815</v>
          </cell>
          <cell r="CE18">
            <v>46.207999999999998</v>
          </cell>
          <cell r="CF18">
            <v>0.47408000000000006</v>
          </cell>
          <cell r="CG18">
            <v>0</v>
          </cell>
          <cell r="CH18">
            <v>0</v>
          </cell>
          <cell r="CI18">
            <v>0.35555999999999999</v>
          </cell>
          <cell r="CJ18">
            <v>47.037639999999996</v>
          </cell>
          <cell r="CL18">
            <v>2319900</v>
          </cell>
          <cell r="CM18">
            <v>2820160.5</v>
          </cell>
          <cell r="CO18">
            <v>216524</v>
          </cell>
          <cell r="DE18">
            <v>14.33</v>
          </cell>
          <cell r="DF18">
            <v>9.23</v>
          </cell>
          <cell r="DG18">
            <v>1502644</v>
          </cell>
          <cell r="DH18">
            <v>5912</v>
          </cell>
          <cell r="DI18">
            <v>1496732</v>
          </cell>
          <cell r="DJ18">
            <v>2332924</v>
          </cell>
          <cell r="DK18">
            <v>4846</v>
          </cell>
          <cell r="DL18">
            <v>2328078</v>
          </cell>
          <cell r="DM18">
            <v>12047.199999999999</v>
          </cell>
          <cell r="DN18" t="e">
            <v>#REF!</v>
          </cell>
          <cell r="DO18" t="e">
            <v>#REF!</v>
          </cell>
          <cell r="DV18">
            <v>182336</v>
          </cell>
          <cell r="DW18">
            <v>462352</v>
          </cell>
          <cell r="DX18" t="e">
            <v>#REF!</v>
          </cell>
          <cell r="DY18">
            <v>216524</v>
          </cell>
          <cell r="DZ18">
            <v>10.560000000000002</v>
          </cell>
          <cell r="EA18">
            <v>1719168</v>
          </cell>
          <cell r="EB18">
            <v>2319900</v>
          </cell>
          <cell r="EC18">
            <v>216524</v>
          </cell>
          <cell r="EE18">
            <v>286528</v>
          </cell>
          <cell r="EF18">
            <v>52096</v>
          </cell>
          <cell r="EG18">
            <v>786324</v>
          </cell>
          <cell r="EH18">
            <v>240944</v>
          </cell>
          <cell r="EI18">
            <v>39072</v>
          </cell>
          <cell r="EJ18">
            <v>97680</v>
          </cell>
          <cell r="EP18" t="str">
            <v xml:space="preserve"> </v>
          </cell>
        </row>
        <row r="19">
          <cell r="A19">
            <v>11</v>
          </cell>
          <cell r="B19">
            <v>47</v>
          </cell>
          <cell r="C19">
            <v>52</v>
          </cell>
          <cell r="D19">
            <v>0</v>
          </cell>
          <cell r="E19">
            <v>0</v>
          </cell>
          <cell r="F19">
            <v>0</v>
          </cell>
          <cell r="G19">
            <v>0</v>
          </cell>
          <cell r="H19">
            <v>45.37</v>
          </cell>
          <cell r="I19" t="str">
            <v>PINCOST</v>
          </cell>
          <cell r="J19">
            <v>11</v>
          </cell>
          <cell r="K19">
            <v>326</v>
          </cell>
          <cell r="L19" t="str">
            <v>ESTEEM 1300</v>
          </cell>
          <cell r="M19">
            <v>1216</v>
          </cell>
          <cell r="N19">
            <v>1000</v>
          </cell>
          <cell r="O19">
            <v>1.3</v>
          </cell>
          <cell r="P19" t="str">
            <v xml:space="preserve">SCM 415 H </v>
          </cell>
          <cell r="Q19" t="str">
            <v>17.4*11.1</v>
          </cell>
          <cell r="R19">
            <v>7.6999999999999999E-2</v>
          </cell>
          <cell r="S19">
            <v>6.7000000000000004E-2</v>
          </cell>
          <cell r="T19">
            <v>1.86</v>
          </cell>
          <cell r="U19">
            <v>0</v>
          </cell>
          <cell r="V19">
            <v>0.51</v>
          </cell>
          <cell r="W19">
            <v>0</v>
          </cell>
          <cell r="X19">
            <v>0</v>
          </cell>
          <cell r="Y19">
            <v>0.81</v>
          </cell>
          <cell r="Z19">
            <v>3.18</v>
          </cell>
          <cell r="AA19">
            <v>7.8009999999999996E-2</v>
          </cell>
          <cell r="AB19">
            <v>189.82</v>
          </cell>
          <cell r="AC19">
            <v>14.81</v>
          </cell>
          <cell r="AD19">
            <v>7.0000000000000007E-2</v>
          </cell>
          <cell r="AE19">
            <v>14.74</v>
          </cell>
          <cell r="AF19">
            <v>1.54</v>
          </cell>
          <cell r="AG19">
            <v>0.26</v>
          </cell>
          <cell r="AH19">
            <v>4.51</v>
          </cell>
          <cell r="AI19">
            <v>1.18</v>
          </cell>
          <cell r="AJ19">
            <v>0.2</v>
          </cell>
          <cell r="AK19">
            <v>0.49</v>
          </cell>
          <cell r="AL19">
            <v>5.1999999999999993</v>
          </cell>
          <cell r="AM19">
            <v>2.98</v>
          </cell>
          <cell r="AN19">
            <v>1.18</v>
          </cell>
          <cell r="AO19">
            <v>5.1999999999999993</v>
          </cell>
          <cell r="AP19">
            <v>18.899999999999999</v>
          </cell>
          <cell r="AQ19">
            <v>1.08</v>
          </cell>
          <cell r="AR19">
            <v>2.76</v>
          </cell>
          <cell r="AS19">
            <v>0</v>
          </cell>
          <cell r="AT19">
            <v>0</v>
          </cell>
          <cell r="AU19">
            <v>0</v>
          </cell>
          <cell r="AV19">
            <v>0</v>
          </cell>
          <cell r="AW19">
            <v>0</v>
          </cell>
          <cell r="AX19">
            <v>0</v>
          </cell>
          <cell r="AY19">
            <v>0</v>
          </cell>
          <cell r="AZ19">
            <v>0</v>
          </cell>
          <cell r="BA19">
            <v>0.45999999999999996</v>
          </cell>
          <cell r="BB19">
            <v>0.4</v>
          </cell>
          <cell r="BC19">
            <v>0</v>
          </cell>
          <cell r="BD19">
            <v>0</v>
          </cell>
          <cell r="BE19">
            <v>0</v>
          </cell>
          <cell r="BF19">
            <v>0</v>
          </cell>
          <cell r="BG19">
            <v>0</v>
          </cell>
          <cell r="BH19">
            <v>0</v>
          </cell>
          <cell r="BI19">
            <v>0</v>
          </cell>
          <cell r="BJ19">
            <v>0</v>
          </cell>
          <cell r="BK19">
            <v>0</v>
          </cell>
          <cell r="BL19">
            <v>19.36</v>
          </cell>
          <cell r="BM19">
            <v>9.44</v>
          </cell>
          <cell r="BQ19">
            <v>0</v>
          </cell>
          <cell r="BT19">
            <v>0</v>
          </cell>
          <cell r="BU19">
            <v>0</v>
          </cell>
          <cell r="BV19">
            <v>0</v>
          </cell>
          <cell r="BW19">
            <v>0</v>
          </cell>
          <cell r="BX19">
            <v>0</v>
          </cell>
          <cell r="BY19">
            <v>0</v>
          </cell>
          <cell r="BZ19">
            <v>0</v>
          </cell>
          <cell r="CA19">
            <v>0</v>
          </cell>
          <cell r="CB19">
            <v>0</v>
          </cell>
          <cell r="CC19">
            <v>0</v>
          </cell>
          <cell r="CE19">
            <v>0</v>
          </cell>
          <cell r="CF19">
            <v>0</v>
          </cell>
          <cell r="CG19">
            <v>0</v>
          </cell>
          <cell r="CH19">
            <v>0</v>
          </cell>
          <cell r="CI19">
            <v>0.28799999999999998</v>
          </cell>
          <cell r="CJ19">
            <v>0.28799999999999998</v>
          </cell>
          <cell r="CL19">
            <v>14740</v>
          </cell>
          <cell r="CM19">
            <v>17923.84</v>
          </cell>
          <cell r="CO19">
            <v>1180</v>
          </cell>
          <cell r="DE19">
            <v>14.81</v>
          </cell>
          <cell r="DF19">
            <v>8.18</v>
          </cell>
          <cell r="DG19">
            <v>8180</v>
          </cell>
          <cell r="DH19">
            <v>2871</v>
          </cell>
          <cell r="DI19">
            <v>5309</v>
          </cell>
          <cell r="DJ19">
            <v>14810</v>
          </cell>
          <cell r="DK19">
            <v>2721</v>
          </cell>
          <cell r="DL19">
            <v>12089</v>
          </cell>
          <cell r="DM19">
            <v>77</v>
          </cell>
          <cell r="DN19" t="e">
            <v>#REF!</v>
          </cell>
          <cell r="DO19" t="e">
            <v>#REF!</v>
          </cell>
          <cell r="DV19">
            <v>1080</v>
          </cell>
          <cell r="DW19">
            <v>2760</v>
          </cell>
          <cell r="DX19" t="e">
            <v>#REF!</v>
          </cell>
          <cell r="DY19">
            <v>1180</v>
          </cell>
          <cell r="DZ19">
            <v>9.3599999999999977</v>
          </cell>
          <cell r="EA19">
            <v>9360</v>
          </cell>
          <cell r="EB19">
            <v>14740</v>
          </cell>
          <cell r="EC19">
            <v>1180</v>
          </cell>
          <cell r="EE19">
            <v>1540</v>
          </cell>
          <cell r="EF19">
            <v>260</v>
          </cell>
          <cell r="EG19">
            <v>4510</v>
          </cell>
          <cell r="EH19">
            <v>1180</v>
          </cell>
          <cell r="EI19">
            <v>200</v>
          </cell>
          <cell r="EJ19">
            <v>490</v>
          </cell>
          <cell r="EN19" t="str">
            <v>GROSS MATERIAL COST</v>
          </cell>
          <cell r="EP19" t="e">
            <v>#NAME?</v>
          </cell>
          <cell r="ES19" t="e">
            <v>#NAME?</v>
          </cell>
        </row>
        <row r="20">
          <cell r="A20">
            <v>12</v>
          </cell>
          <cell r="B20">
            <v>67</v>
          </cell>
          <cell r="C20">
            <v>53</v>
          </cell>
          <cell r="D20">
            <v>38.6</v>
          </cell>
          <cell r="E20">
            <v>0</v>
          </cell>
          <cell r="F20">
            <v>0</v>
          </cell>
          <cell r="G20">
            <v>0</v>
          </cell>
          <cell r="H20">
            <v>0</v>
          </cell>
          <cell r="I20" t="str">
            <v>PINCOST</v>
          </cell>
          <cell r="J20">
            <v>12</v>
          </cell>
          <cell r="K20">
            <v>434</v>
          </cell>
          <cell r="L20" t="str">
            <v>HIND TREKKER DIESEL  (HM+)</v>
          </cell>
          <cell r="M20">
            <v>38900</v>
          </cell>
          <cell r="N20">
            <v>32000</v>
          </cell>
          <cell r="O20">
            <v>2.4</v>
          </cell>
          <cell r="P20" t="str">
            <v>15 CR 3</v>
          </cell>
          <cell r="Q20">
            <v>25.9</v>
          </cell>
          <cell r="R20">
            <v>0.27700000000000002</v>
          </cell>
          <cell r="S20">
            <v>0.157</v>
          </cell>
          <cell r="T20">
            <v>1.78</v>
          </cell>
          <cell r="U20">
            <v>0</v>
          </cell>
          <cell r="V20">
            <v>1.1299999999999999</v>
          </cell>
          <cell r="W20">
            <v>2.72</v>
          </cell>
          <cell r="X20">
            <v>2.73</v>
          </cell>
          <cell r="Y20">
            <v>1.6</v>
          </cell>
          <cell r="Z20">
            <v>9.9600000000000009</v>
          </cell>
          <cell r="AA20">
            <v>0.28381000000000001</v>
          </cell>
          <cell r="AB20">
            <v>36.722999999999999</v>
          </cell>
          <cell r="AC20">
            <v>10.42</v>
          </cell>
          <cell r="AD20">
            <v>0.79</v>
          </cell>
          <cell r="AE20">
            <v>9.629999999999999</v>
          </cell>
          <cell r="AF20">
            <v>2.74</v>
          </cell>
          <cell r="AG20">
            <v>1.33</v>
          </cell>
          <cell r="AH20">
            <v>12.979999999999999</v>
          </cell>
          <cell r="AI20">
            <v>2.87</v>
          </cell>
          <cell r="AJ20">
            <v>0.55000000000000004</v>
          </cell>
          <cell r="AK20">
            <v>1.08</v>
          </cell>
          <cell r="AL20">
            <v>14.61</v>
          </cell>
          <cell r="AM20">
            <v>6.94</v>
          </cell>
          <cell r="AN20">
            <v>3.11</v>
          </cell>
          <cell r="AO20">
            <v>14.61</v>
          </cell>
          <cell r="AP20">
            <v>19.68</v>
          </cell>
          <cell r="AQ20">
            <v>1.54</v>
          </cell>
          <cell r="AR20">
            <v>3.93</v>
          </cell>
          <cell r="AS20">
            <v>0.55000000000000004</v>
          </cell>
          <cell r="AT20">
            <v>0.48</v>
          </cell>
          <cell r="AU20">
            <v>0</v>
          </cell>
          <cell r="AV20">
            <v>0</v>
          </cell>
          <cell r="AW20">
            <v>0</v>
          </cell>
          <cell r="AX20">
            <v>0</v>
          </cell>
          <cell r="AY20">
            <v>0</v>
          </cell>
          <cell r="AZ20">
            <v>0</v>
          </cell>
          <cell r="BA20">
            <v>0</v>
          </cell>
          <cell r="BB20">
            <v>0</v>
          </cell>
          <cell r="BC20">
            <v>0</v>
          </cell>
          <cell r="BD20">
            <v>20.23</v>
          </cell>
          <cell r="BE20">
            <v>20.56</v>
          </cell>
          <cell r="BF20">
            <v>0</v>
          </cell>
          <cell r="BG20">
            <v>0</v>
          </cell>
          <cell r="BH20">
            <v>0</v>
          </cell>
          <cell r="BI20">
            <v>0</v>
          </cell>
          <cell r="BJ20">
            <v>0</v>
          </cell>
          <cell r="BK20">
            <v>0</v>
          </cell>
          <cell r="BL20">
            <v>0</v>
          </cell>
          <cell r="BM20">
            <v>0</v>
          </cell>
          <cell r="BO20">
            <v>24.12</v>
          </cell>
          <cell r="BP20">
            <v>19.920000000000002</v>
          </cell>
          <cell r="BQ20">
            <v>44.040000000000006</v>
          </cell>
          <cell r="BT20">
            <v>-3.8900000000000006</v>
          </cell>
          <cell r="BU20">
            <v>0.63999999999999702</v>
          </cell>
          <cell r="BV20">
            <v>0</v>
          </cell>
          <cell r="BW20">
            <v>0</v>
          </cell>
          <cell r="BX20">
            <v>0</v>
          </cell>
          <cell r="BY20">
            <v>0</v>
          </cell>
          <cell r="BZ20">
            <v>0</v>
          </cell>
          <cell r="CA20">
            <v>0</v>
          </cell>
          <cell r="CB20">
            <v>0</v>
          </cell>
          <cell r="CC20">
            <v>0</v>
          </cell>
          <cell r="CE20">
            <v>13.0528</v>
          </cell>
          <cell r="CF20">
            <v>0</v>
          </cell>
          <cell r="CG20">
            <v>0</v>
          </cell>
          <cell r="CH20">
            <v>0</v>
          </cell>
          <cell r="CI20">
            <v>0</v>
          </cell>
          <cell r="CJ20">
            <v>13.0528</v>
          </cell>
          <cell r="CL20">
            <v>308159.99999999994</v>
          </cell>
          <cell r="CM20">
            <v>374606.99999999994</v>
          </cell>
          <cell r="CO20">
            <v>99520</v>
          </cell>
          <cell r="DE20">
            <v>10.42</v>
          </cell>
          <cell r="DF20">
            <v>21.55</v>
          </cell>
          <cell r="DG20">
            <v>689600</v>
          </cell>
          <cell r="DH20">
            <v>256770</v>
          </cell>
          <cell r="DI20">
            <v>432830</v>
          </cell>
          <cell r="DJ20">
            <v>333440</v>
          </cell>
          <cell r="DK20">
            <v>232470</v>
          </cell>
          <cell r="DL20">
            <v>100970</v>
          </cell>
          <cell r="DM20">
            <v>8864</v>
          </cell>
          <cell r="DN20" t="e">
            <v>#REF!</v>
          </cell>
          <cell r="DO20" t="e">
            <v>#REF!</v>
          </cell>
          <cell r="DV20">
            <v>49280</v>
          </cell>
          <cell r="DW20">
            <v>125760</v>
          </cell>
          <cell r="DX20" t="e">
            <v>#REF!</v>
          </cell>
          <cell r="DY20">
            <v>99520</v>
          </cell>
          <cell r="DZ20">
            <v>24.66</v>
          </cell>
          <cell r="EA20">
            <v>789120</v>
          </cell>
          <cell r="EB20">
            <v>308160</v>
          </cell>
          <cell r="EC20">
            <v>99520</v>
          </cell>
          <cell r="EE20">
            <v>87680</v>
          </cell>
          <cell r="EF20">
            <v>42560</v>
          </cell>
          <cell r="EG20">
            <v>415360</v>
          </cell>
          <cell r="EH20">
            <v>91840</v>
          </cell>
          <cell r="EI20">
            <v>17600</v>
          </cell>
          <cell r="EJ20">
            <v>34560</v>
          </cell>
          <cell r="EN20" t="str">
            <v>LESS : OTHER INCOME (SCRAPS)</v>
          </cell>
          <cell r="EP20" t="e">
            <v>#NAME?</v>
          </cell>
          <cell r="ES20" t="e">
            <v>#NAME?</v>
          </cell>
        </row>
        <row r="21">
          <cell r="A21">
            <v>13</v>
          </cell>
          <cell r="B21">
            <v>68</v>
          </cell>
          <cell r="C21">
            <v>54</v>
          </cell>
          <cell r="D21">
            <v>0</v>
          </cell>
          <cell r="E21">
            <v>0</v>
          </cell>
          <cell r="F21">
            <v>0</v>
          </cell>
          <cell r="G21">
            <v>0</v>
          </cell>
          <cell r="H21">
            <v>62.33</v>
          </cell>
          <cell r="I21" t="str">
            <v>PINCOST</v>
          </cell>
          <cell r="J21">
            <v>13</v>
          </cell>
          <cell r="K21">
            <v>522</v>
          </cell>
          <cell r="L21" t="str">
            <v>PARTAP -  284</v>
          </cell>
          <cell r="M21">
            <v>99439</v>
          </cell>
          <cell r="N21">
            <v>81800</v>
          </cell>
          <cell r="O21">
            <v>2.4</v>
          </cell>
          <cell r="P21" t="str">
            <v>15 CR 3</v>
          </cell>
          <cell r="Q21">
            <v>25.9</v>
          </cell>
          <cell r="R21">
            <v>0.27700000000000002</v>
          </cell>
          <cell r="S21">
            <v>0.157</v>
          </cell>
          <cell r="T21">
            <v>1.78</v>
          </cell>
          <cell r="U21">
            <v>1.1299999999999999</v>
          </cell>
          <cell r="V21">
            <v>0</v>
          </cell>
          <cell r="W21">
            <v>2.72</v>
          </cell>
          <cell r="X21">
            <v>2.73</v>
          </cell>
          <cell r="Y21">
            <v>1.6</v>
          </cell>
          <cell r="Z21">
            <v>9.9600000000000009</v>
          </cell>
          <cell r="AA21">
            <v>0.28381000000000001</v>
          </cell>
          <cell r="AB21">
            <v>36.722999999999999</v>
          </cell>
          <cell r="AC21">
            <v>10.42</v>
          </cell>
          <cell r="AD21">
            <v>0.79</v>
          </cell>
          <cell r="AE21">
            <v>9.629999999999999</v>
          </cell>
          <cell r="AF21">
            <v>2.99</v>
          </cell>
          <cell r="AG21">
            <v>1.33</v>
          </cell>
          <cell r="AH21">
            <v>13.74</v>
          </cell>
          <cell r="AI21">
            <v>2.99</v>
          </cell>
          <cell r="AJ21">
            <v>0.57000000000000006</v>
          </cell>
          <cell r="AK21">
            <v>0.95</v>
          </cell>
          <cell r="AL21">
            <v>15.26</v>
          </cell>
          <cell r="AM21">
            <v>7.3100000000000005</v>
          </cell>
          <cell r="AN21">
            <v>3.26</v>
          </cell>
          <cell r="AO21">
            <v>15.26</v>
          </cell>
          <cell r="AP21">
            <v>20.2</v>
          </cell>
          <cell r="AQ21">
            <v>1.59</v>
          </cell>
          <cell r="AR21">
            <v>4.0599999999999996</v>
          </cell>
          <cell r="AS21">
            <v>0</v>
          </cell>
          <cell r="AT21">
            <v>0</v>
          </cell>
          <cell r="AU21">
            <v>0</v>
          </cell>
          <cell r="AV21">
            <v>0</v>
          </cell>
          <cell r="AW21">
            <v>0</v>
          </cell>
          <cell r="AX21">
            <v>0</v>
          </cell>
          <cell r="AY21">
            <v>0</v>
          </cell>
          <cell r="AZ21">
            <v>0</v>
          </cell>
          <cell r="BA21">
            <v>0.65</v>
          </cell>
          <cell r="BB21">
            <v>0.56999999999999995</v>
          </cell>
          <cell r="BC21">
            <v>0</v>
          </cell>
          <cell r="BD21">
            <v>0</v>
          </cell>
          <cell r="BE21">
            <v>0</v>
          </cell>
          <cell r="BF21">
            <v>0</v>
          </cell>
          <cell r="BG21">
            <v>0</v>
          </cell>
          <cell r="BH21">
            <v>0</v>
          </cell>
          <cell r="BI21">
            <v>0</v>
          </cell>
          <cell r="BJ21">
            <v>0</v>
          </cell>
          <cell r="BK21">
            <v>0</v>
          </cell>
          <cell r="BL21">
            <v>20.849999999999998</v>
          </cell>
          <cell r="BM21">
            <v>21.48</v>
          </cell>
          <cell r="BO21">
            <v>23.77</v>
          </cell>
          <cell r="BP21">
            <v>20.399999999999999</v>
          </cell>
          <cell r="BQ21">
            <v>44.17</v>
          </cell>
          <cell r="BT21">
            <v>0</v>
          </cell>
          <cell r="BU21">
            <v>0</v>
          </cell>
          <cell r="BV21">
            <v>0</v>
          </cell>
          <cell r="BW21">
            <v>0</v>
          </cell>
          <cell r="BX21">
            <v>0</v>
          </cell>
          <cell r="BY21">
            <v>0</v>
          </cell>
          <cell r="BZ21">
            <v>0</v>
          </cell>
          <cell r="CA21">
            <v>0</v>
          </cell>
          <cell r="CB21">
            <v>-2.9200000000000017</v>
          </cell>
          <cell r="CC21">
            <v>1.0800000000000018</v>
          </cell>
          <cell r="CE21">
            <v>0</v>
          </cell>
          <cell r="CF21">
            <v>0</v>
          </cell>
          <cell r="CG21">
            <v>0</v>
          </cell>
          <cell r="CH21">
            <v>0</v>
          </cell>
          <cell r="CI21">
            <v>34.62594</v>
          </cell>
          <cell r="CJ21">
            <v>34.62594</v>
          </cell>
          <cell r="CL21">
            <v>787733.99999999988</v>
          </cell>
          <cell r="CM21">
            <v>957597.57</v>
          </cell>
          <cell r="CO21">
            <v>266668</v>
          </cell>
          <cell r="DE21">
            <v>10.42</v>
          </cell>
          <cell r="DF21">
            <v>22.57</v>
          </cell>
          <cell r="DG21">
            <v>1846226</v>
          </cell>
          <cell r="DH21">
            <v>512644</v>
          </cell>
          <cell r="DI21">
            <v>1333582</v>
          </cell>
          <cell r="DJ21">
            <v>852356</v>
          </cell>
          <cell r="DK21">
            <v>644816</v>
          </cell>
          <cell r="DL21">
            <v>207540</v>
          </cell>
          <cell r="DM21">
            <v>22658.600000000002</v>
          </cell>
          <cell r="DN21" t="e">
            <v>#REF!</v>
          </cell>
          <cell r="DO21" t="e">
            <v>#REF!</v>
          </cell>
          <cell r="DV21">
            <v>130062</v>
          </cell>
          <cell r="DW21">
            <v>332107.99999999994</v>
          </cell>
          <cell r="DX21" t="e">
            <v>#REF!</v>
          </cell>
          <cell r="DY21">
            <v>266668</v>
          </cell>
          <cell r="DZ21">
            <v>25.830000000000002</v>
          </cell>
          <cell r="EA21">
            <v>2112894</v>
          </cell>
          <cell r="EB21">
            <v>787734</v>
          </cell>
          <cell r="EC21">
            <v>266668</v>
          </cell>
          <cell r="EE21">
            <v>244582</v>
          </cell>
          <cell r="EF21">
            <v>108794</v>
          </cell>
          <cell r="EG21">
            <v>1123932</v>
          </cell>
          <cell r="EH21">
            <v>244582</v>
          </cell>
          <cell r="EI21">
            <v>46626</v>
          </cell>
          <cell r="EJ21">
            <v>77710</v>
          </cell>
          <cell r="EP21">
            <v>0</v>
          </cell>
          <cell r="EQ21" t="str">
            <v xml:space="preserve"> </v>
          </cell>
          <cell r="ES21" t="str">
            <v xml:space="preserve"> </v>
          </cell>
        </row>
        <row r="22">
          <cell r="A22">
            <v>14</v>
          </cell>
          <cell r="B22">
            <v>38</v>
          </cell>
          <cell r="C22">
            <v>55</v>
          </cell>
          <cell r="D22">
            <v>0</v>
          </cell>
          <cell r="E22">
            <v>0</v>
          </cell>
          <cell r="F22">
            <v>0</v>
          </cell>
          <cell r="G22">
            <v>0</v>
          </cell>
          <cell r="H22">
            <v>0</v>
          </cell>
          <cell r="I22" t="str">
            <v>PINCOST</v>
          </cell>
          <cell r="J22">
            <v>14</v>
          </cell>
          <cell r="K22" t="str">
            <v>326P</v>
          </cell>
          <cell r="L22" t="str">
            <v>ESTEEM    1300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Q22">
            <v>0</v>
          </cell>
          <cell r="BT22">
            <v>0</v>
          </cell>
          <cell r="BU22">
            <v>0</v>
          </cell>
          <cell r="BV22">
            <v>0</v>
          </cell>
          <cell r="BW22">
            <v>0</v>
          </cell>
          <cell r="BX22">
            <v>0</v>
          </cell>
          <cell r="BY22">
            <v>0</v>
          </cell>
          <cell r="BZ22">
            <v>0</v>
          </cell>
          <cell r="CA22">
            <v>0</v>
          </cell>
          <cell r="CB22">
            <v>0</v>
          </cell>
          <cell r="CC22">
            <v>0</v>
          </cell>
          <cell r="CE22">
            <v>0</v>
          </cell>
          <cell r="CF22">
            <v>0</v>
          </cell>
          <cell r="CG22">
            <v>0</v>
          </cell>
          <cell r="CH22">
            <v>0</v>
          </cell>
          <cell r="CI22">
            <v>0</v>
          </cell>
          <cell r="CJ22">
            <v>0</v>
          </cell>
          <cell r="CL22">
            <v>0</v>
          </cell>
          <cell r="CM22">
            <v>0</v>
          </cell>
          <cell r="CO22">
            <v>0</v>
          </cell>
          <cell r="DE22">
            <v>0</v>
          </cell>
          <cell r="DF22">
            <v>0</v>
          </cell>
          <cell r="DG22">
            <v>0</v>
          </cell>
          <cell r="DH22">
            <v>2184285</v>
          </cell>
          <cell r="DI22">
            <v>-2184285</v>
          </cell>
          <cell r="DJ22">
            <v>0</v>
          </cell>
          <cell r="DK22">
            <v>2645895</v>
          </cell>
          <cell r="DL22">
            <v>-2645895</v>
          </cell>
          <cell r="DM22">
            <v>0</v>
          </cell>
          <cell r="DN22" t="e">
            <v>#REF!</v>
          </cell>
          <cell r="DO22" t="e">
            <v>#REF!</v>
          </cell>
          <cell r="DV22">
            <v>0</v>
          </cell>
          <cell r="DW22">
            <v>0</v>
          </cell>
          <cell r="DX22" t="e">
            <v>#REF!</v>
          </cell>
          <cell r="DY22">
            <v>0</v>
          </cell>
          <cell r="DZ22">
            <v>0</v>
          </cell>
          <cell r="EA22">
            <v>0</v>
          </cell>
          <cell r="EB22">
            <v>0</v>
          </cell>
          <cell r="EC22">
            <v>0</v>
          </cell>
          <cell r="EE22">
            <v>0</v>
          </cell>
          <cell r="EF22">
            <v>0</v>
          </cell>
          <cell r="EG22">
            <v>0</v>
          </cell>
          <cell r="EH22">
            <v>0</v>
          </cell>
          <cell r="EI22">
            <v>0</v>
          </cell>
          <cell r="EJ22">
            <v>0</v>
          </cell>
          <cell r="EN22" t="str">
            <v>SUB TOTAL</v>
          </cell>
          <cell r="EP22" t="e">
            <v>#NAME?</v>
          </cell>
          <cell r="EQ22">
            <v>0</v>
          </cell>
          <cell r="ES22" t="e">
            <v>#NAME?</v>
          </cell>
        </row>
        <row r="23">
          <cell r="A23">
            <v>15</v>
          </cell>
          <cell r="B23">
            <v>69</v>
          </cell>
          <cell r="C23">
            <v>56</v>
          </cell>
          <cell r="D23">
            <v>109.9</v>
          </cell>
          <cell r="E23">
            <v>0</v>
          </cell>
          <cell r="F23">
            <v>0</v>
          </cell>
          <cell r="G23">
            <v>0</v>
          </cell>
          <cell r="H23">
            <v>0</v>
          </cell>
          <cell r="I23" t="str">
            <v>PINCOST</v>
          </cell>
          <cell r="J23">
            <v>15</v>
          </cell>
          <cell r="K23">
            <v>12</v>
          </cell>
          <cell r="L23" t="str">
            <v>EICHER   30-35 HP 100 DIA</v>
          </cell>
          <cell r="M23">
            <v>6561</v>
          </cell>
          <cell r="N23">
            <v>3600</v>
          </cell>
          <cell r="O23">
            <v>7.6</v>
          </cell>
          <cell r="P23" t="str">
            <v>17 CR 3</v>
          </cell>
          <cell r="Q23">
            <v>35.5</v>
          </cell>
          <cell r="R23">
            <v>0.72399999999999998</v>
          </cell>
          <cell r="S23">
            <v>0.50800000000000001</v>
          </cell>
          <cell r="T23">
            <v>3.11</v>
          </cell>
          <cell r="U23">
            <v>1.43</v>
          </cell>
          <cell r="V23">
            <v>0</v>
          </cell>
          <cell r="W23">
            <v>0</v>
          </cell>
          <cell r="X23">
            <v>6.47</v>
          </cell>
          <cell r="Y23">
            <v>3.81</v>
          </cell>
          <cell r="Z23">
            <v>14.82</v>
          </cell>
          <cell r="AA23">
            <v>0.78354999999999997</v>
          </cell>
          <cell r="AB23">
            <v>35.677</v>
          </cell>
          <cell r="AC23">
            <v>27.95</v>
          </cell>
          <cell r="AD23">
            <v>1.71</v>
          </cell>
          <cell r="AE23">
            <v>26.24</v>
          </cell>
          <cell r="AF23">
            <v>5.6</v>
          </cell>
          <cell r="AG23">
            <v>1.3</v>
          </cell>
          <cell r="AH23">
            <v>17.03</v>
          </cell>
          <cell r="AI23">
            <v>6.48</v>
          </cell>
          <cell r="AJ23">
            <v>1.26</v>
          </cell>
          <cell r="AK23">
            <v>2.2000000000000002</v>
          </cell>
          <cell r="AL23">
            <v>20.490000000000002</v>
          </cell>
          <cell r="AM23">
            <v>13.379999999999999</v>
          </cell>
          <cell r="AN23">
            <v>4.8899999999999997</v>
          </cell>
          <cell r="AO23">
            <v>20.490000000000002</v>
          </cell>
          <cell r="AP23">
            <v>44.51</v>
          </cell>
          <cell r="AQ23">
            <v>2.92</v>
          </cell>
          <cell r="AR23">
            <v>7.45</v>
          </cell>
          <cell r="AS23">
            <v>2.54</v>
          </cell>
          <cell r="AT23">
            <v>2.2200000000000002</v>
          </cell>
          <cell r="AU23">
            <v>0</v>
          </cell>
          <cell r="AV23">
            <v>0</v>
          </cell>
          <cell r="AW23">
            <v>0</v>
          </cell>
          <cell r="AX23">
            <v>0</v>
          </cell>
          <cell r="AY23">
            <v>0</v>
          </cell>
          <cell r="AZ23">
            <v>0</v>
          </cell>
          <cell r="BA23">
            <v>0</v>
          </cell>
          <cell r="BB23">
            <v>0</v>
          </cell>
          <cell r="BC23">
            <v>0</v>
          </cell>
          <cell r="BD23">
            <v>47.05</v>
          </cell>
          <cell r="BE23">
            <v>33.080000000000005</v>
          </cell>
          <cell r="BF23">
            <v>0</v>
          </cell>
          <cell r="BG23">
            <v>0</v>
          </cell>
          <cell r="BH23">
            <v>0</v>
          </cell>
          <cell r="BI23">
            <v>0</v>
          </cell>
          <cell r="BJ23">
            <v>0</v>
          </cell>
          <cell r="BK23">
            <v>0</v>
          </cell>
          <cell r="BL23">
            <v>0</v>
          </cell>
          <cell r="BM23">
            <v>0</v>
          </cell>
          <cell r="BQ23">
            <v>0</v>
          </cell>
          <cell r="BT23">
            <v>0</v>
          </cell>
          <cell r="BU23">
            <v>0</v>
          </cell>
          <cell r="BV23">
            <v>0</v>
          </cell>
          <cell r="BW23">
            <v>0</v>
          </cell>
          <cell r="BX23">
            <v>0</v>
          </cell>
          <cell r="BY23">
            <v>0</v>
          </cell>
          <cell r="BZ23">
            <v>0</v>
          </cell>
          <cell r="CA23">
            <v>0</v>
          </cell>
          <cell r="CB23">
            <v>0</v>
          </cell>
          <cell r="CC23">
            <v>0</v>
          </cell>
          <cell r="CE23">
            <v>2.8846799999999999</v>
          </cell>
          <cell r="CF23">
            <v>0</v>
          </cell>
          <cell r="CG23">
            <v>0</v>
          </cell>
          <cell r="CH23">
            <v>0</v>
          </cell>
          <cell r="CI23">
            <v>0</v>
          </cell>
          <cell r="CJ23">
            <v>2.8846799999999999</v>
          </cell>
          <cell r="CL23">
            <v>94464</v>
          </cell>
          <cell r="CM23">
            <v>172160.63999999998</v>
          </cell>
          <cell r="CO23">
            <v>17604</v>
          </cell>
          <cell r="DE23">
            <v>27.95</v>
          </cell>
          <cell r="DF23">
            <v>33.870000000000005</v>
          </cell>
          <cell r="DG23">
            <v>121932.00000000001</v>
          </cell>
          <cell r="DH23">
            <v>55765</v>
          </cell>
          <cell r="DI23">
            <v>66167.000000000015</v>
          </cell>
          <cell r="DJ23">
            <v>100620</v>
          </cell>
          <cell r="DK23">
            <v>38760</v>
          </cell>
          <cell r="DL23">
            <v>61860</v>
          </cell>
          <cell r="DM23">
            <v>2606.4</v>
          </cell>
          <cell r="DN23" t="e">
            <v>#REF!</v>
          </cell>
          <cell r="DO23" t="e">
            <v>#REF!</v>
          </cell>
          <cell r="DV23">
            <v>10512</v>
          </cell>
          <cell r="DW23">
            <v>26820</v>
          </cell>
          <cell r="DX23" t="e">
            <v>#REF!</v>
          </cell>
          <cell r="DY23">
            <v>17604</v>
          </cell>
          <cell r="DZ23">
            <v>38.760000000000005</v>
          </cell>
          <cell r="EA23">
            <v>139536</v>
          </cell>
          <cell r="EB23">
            <v>94464</v>
          </cell>
          <cell r="EC23">
            <v>17604</v>
          </cell>
          <cell r="EE23">
            <v>20160</v>
          </cell>
          <cell r="EF23">
            <v>4680</v>
          </cell>
          <cell r="EG23">
            <v>61308</v>
          </cell>
          <cell r="EH23">
            <v>23328</v>
          </cell>
          <cell r="EI23">
            <v>4536</v>
          </cell>
          <cell r="EJ23">
            <v>7920</v>
          </cell>
          <cell r="EN23" t="str">
            <v>CONVERSION COST</v>
          </cell>
          <cell r="EP23" t="str">
            <v xml:space="preserve"> </v>
          </cell>
        </row>
        <row r="24">
          <cell r="A24">
            <v>16</v>
          </cell>
          <cell r="B24">
            <v>63</v>
          </cell>
          <cell r="C24">
            <v>57</v>
          </cell>
          <cell r="D24">
            <v>0</v>
          </cell>
          <cell r="E24">
            <v>0</v>
          </cell>
          <cell r="F24">
            <v>0</v>
          </cell>
          <cell r="G24">
            <v>0</v>
          </cell>
          <cell r="H24">
            <v>160.87</v>
          </cell>
          <cell r="I24" t="str">
            <v>PINCOST</v>
          </cell>
          <cell r="J24">
            <v>16</v>
          </cell>
          <cell r="K24">
            <v>13</v>
          </cell>
          <cell r="L24" t="str">
            <v>EICHER   115 DIA</v>
          </cell>
          <cell r="M24">
            <v>365</v>
          </cell>
          <cell r="N24">
            <v>200</v>
          </cell>
          <cell r="O24">
            <v>7.4</v>
          </cell>
          <cell r="P24" t="str">
            <v>17 CR 3</v>
          </cell>
          <cell r="Q24">
            <v>40.5</v>
          </cell>
          <cell r="R24">
            <v>1.016</v>
          </cell>
          <cell r="S24">
            <v>0.68799999999999994</v>
          </cell>
          <cell r="T24">
            <v>3.27</v>
          </cell>
          <cell r="U24">
            <v>1.5</v>
          </cell>
          <cell r="V24">
            <v>0</v>
          </cell>
          <cell r="W24">
            <v>0</v>
          </cell>
          <cell r="X24">
            <v>9.77</v>
          </cell>
          <cell r="Y24">
            <v>4.68</v>
          </cell>
          <cell r="Z24">
            <v>19.22</v>
          </cell>
          <cell r="AA24">
            <v>1.0971900000000001</v>
          </cell>
          <cell r="AB24">
            <v>35.677</v>
          </cell>
          <cell r="AC24">
            <v>39.14</v>
          </cell>
          <cell r="AD24">
            <v>2.54</v>
          </cell>
          <cell r="AE24">
            <v>36.6</v>
          </cell>
          <cell r="AF24">
            <v>6.7099999999999991</v>
          </cell>
          <cell r="AG24">
            <v>1.6600000000000001</v>
          </cell>
          <cell r="AH24">
            <v>21.01</v>
          </cell>
          <cell r="AI24">
            <v>8.26</v>
          </cell>
          <cell r="AJ24">
            <v>1.6400000000000001</v>
          </cell>
          <cell r="AK24">
            <v>2.79</v>
          </cell>
          <cell r="AL24">
            <v>25.44</v>
          </cell>
          <cell r="AM24">
            <v>16.63</v>
          </cell>
          <cell r="AN24">
            <v>6.07</v>
          </cell>
          <cell r="AO24">
            <v>25.44</v>
          </cell>
          <cell r="AP24">
            <v>59.3</v>
          </cell>
          <cell r="AQ24">
            <v>3.81</v>
          </cell>
          <cell r="AR24">
            <v>9.7100000000000009</v>
          </cell>
          <cell r="AS24">
            <v>0</v>
          </cell>
          <cell r="AT24">
            <v>0</v>
          </cell>
          <cell r="AU24">
            <v>0</v>
          </cell>
          <cell r="AV24">
            <v>0</v>
          </cell>
          <cell r="AW24">
            <v>0</v>
          </cell>
          <cell r="AX24">
            <v>0</v>
          </cell>
          <cell r="AY24">
            <v>0</v>
          </cell>
          <cell r="AZ24">
            <v>0</v>
          </cell>
          <cell r="BA24">
            <v>2.54</v>
          </cell>
          <cell r="BB24">
            <v>2.2200000000000002</v>
          </cell>
          <cell r="BC24">
            <v>0</v>
          </cell>
          <cell r="BD24">
            <v>0</v>
          </cell>
          <cell r="BE24">
            <v>0</v>
          </cell>
          <cell r="BF24">
            <v>0</v>
          </cell>
          <cell r="BG24">
            <v>0</v>
          </cell>
          <cell r="BH24">
            <v>0</v>
          </cell>
          <cell r="BI24">
            <v>0</v>
          </cell>
          <cell r="BJ24">
            <v>0</v>
          </cell>
          <cell r="BK24">
            <v>0</v>
          </cell>
          <cell r="BL24">
            <v>61.839999999999996</v>
          </cell>
          <cell r="BM24">
            <v>41.18</v>
          </cell>
          <cell r="BQ24">
            <v>0</v>
          </cell>
          <cell r="BT24">
            <v>0</v>
          </cell>
          <cell r="BU24">
            <v>0</v>
          </cell>
          <cell r="BV24">
            <v>0</v>
          </cell>
          <cell r="BW24">
            <v>0</v>
          </cell>
          <cell r="BX24">
            <v>0</v>
          </cell>
          <cell r="BY24">
            <v>0</v>
          </cell>
          <cell r="BZ24">
            <v>0</v>
          </cell>
          <cell r="CA24">
            <v>0</v>
          </cell>
          <cell r="CB24">
            <v>0</v>
          </cell>
          <cell r="CC24">
            <v>0</v>
          </cell>
          <cell r="CE24">
            <v>0</v>
          </cell>
          <cell r="CF24">
            <v>0</v>
          </cell>
          <cell r="CG24">
            <v>0</v>
          </cell>
          <cell r="CH24">
            <v>0</v>
          </cell>
          <cell r="CI24">
            <v>0.20604</v>
          </cell>
          <cell r="CJ24">
            <v>0.20604</v>
          </cell>
          <cell r="CL24">
            <v>7320</v>
          </cell>
          <cell r="CM24">
            <v>13359</v>
          </cell>
          <cell r="CO24">
            <v>1214</v>
          </cell>
          <cell r="DE24">
            <v>39.14</v>
          </cell>
          <cell r="DF24">
            <v>42.07</v>
          </cell>
          <cell r="DG24">
            <v>8414</v>
          </cell>
          <cell r="DH24">
            <v>127920</v>
          </cell>
          <cell r="DI24">
            <v>-119506</v>
          </cell>
          <cell r="DJ24">
            <v>7828</v>
          </cell>
          <cell r="DK24">
            <v>98160</v>
          </cell>
          <cell r="DL24">
            <v>-90332</v>
          </cell>
          <cell r="DM24">
            <v>203.2</v>
          </cell>
          <cell r="DN24" t="e">
            <v>#REF!</v>
          </cell>
          <cell r="DO24" t="e">
            <v>#REF!</v>
          </cell>
          <cell r="DV24">
            <v>762</v>
          </cell>
          <cell r="DW24">
            <v>1942.0000000000002</v>
          </cell>
          <cell r="DX24" t="e">
            <v>#REF!</v>
          </cell>
          <cell r="DY24">
            <v>1214</v>
          </cell>
          <cell r="DZ24">
            <v>48.139999999999993</v>
          </cell>
          <cell r="EA24">
            <v>9628</v>
          </cell>
          <cell r="EB24">
            <v>7320</v>
          </cell>
          <cell r="EC24">
            <v>1214</v>
          </cell>
          <cell r="EE24">
            <v>1342</v>
          </cell>
          <cell r="EF24">
            <v>332</v>
          </cell>
          <cell r="EG24">
            <v>4202</v>
          </cell>
          <cell r="EH24">
            <v>1652</v>
          </cell>
          <cell r="EI24">
            <v>328</v>
          </cell>
          <cell r="EJ24">
            <v>558</v>
          </cell>
          <cell r="EN24" t="str">
            <v xml:space="preserve"> </v>
          </cell>
        </row>
        <row r="25">
          <cell r="A25">
            <v>17</v>
          </cell>
          <cell r="B25">
            <v>48</v>
          </cell>
          <cell r="C25">
            <v>58</v>
          </cell>
          <cell r="D25">
            <v>113.36</v>
          </cell>
          <cell r="E25">
            <v>0</v>
          </cell>
          <cell r="F25">
            <v>0</v>
          </cell>
          <cell r="G25">
            <v>0</v>
          </cell>
          <cell r="H25">
            <v>217.03</v>
          </cell>
          <cell r="I25" t="str">
            <v>PINCOST</v>
          </cell>
          <cell r="J25">
            <v>17</v>
          </cell>
          <cell r="K25">
            <v>224</v>
          </cell>
          <cell r="L25" t="str">
            <v xml:space="preserve">RUSTON   MWM TD -12 </v>
          </cell>
          <cell r="M25">
            <v>7290</v>
          </cell>
          <cell r="N25">
            <v>4000</v>
          </cell>
          <cell r="O25">
            <v>7.6</v>
          </cell>
          <cell r="P25" t="str">
            <v>15 CR 3</v>
          </cell>
          <cell r="Q25">
            <v>45.5</v>
          </cell>
          <cell r="R25">
            <v>1.397</v>
          </cell>
          <cell r="S25">
            <v>0.91100000000000003</v>
          </cell>
          <cell r="T25">
            <v>7.16</v>
          </cell>
          <cell r="U25">
            <v>1.71</v>
          </cell>
          <cell r="V25">
            <v>0</v>
          </cell>
          <cell r="W25">
            <v>0</v>
          </cell>
          <cell r="X25">
            <v>9.85</v>
          </cell>
          <cell r="Y25">
            <v>5.83</v>
          </cell>
          <cell r="Z25">
            <v>24.549999999999997</v>
          </cell>
          <cell r="AA25">
            <v>1.5119</v>
          </cell>
          <cell r="AB25">
            <v>35.677</v>
          </cell>
          <cell r="AC25">
            <v>53.94</v>
          </cell>
          <cell r="AD25">
            <v>3.73</v>
          </cell>
          <cell r="AE25">
            <v>50.21</v>
          </cell>
          <cell r="AF25">
            <v>9.8300000000000018</v>
          </cell>
          <cell r="AG25">
            <v>2.1399999999999997</v>
          </cell>
          <cell r="AH25">
            <v>30.63</v>
          </cell>
          <cell r="AI25">
            <v>10.39</v>
          </cell>
          <cell r="AJ25">
            <v>2</v>
          </cell>
          <cell r="AK25">
            <v>3.56</v>
          </cell>
          <cell r="AL25">
            <v>36.19</v>
          </cell>
          <cell r="AM25">
            <v>22.360000000000003</v>
          </cell>
          <cell r="AN25">
            <v>8.4499999999999993</v>
          </cell>
          <cell r="AO25">
            <v>36.19</v>
          </cell>
          <cell r="AP25">
            <v>81.02000000000001</v>
          </cell>
          <cell r="AQ25">
            <v>5.27</v>
          </cell>
          <cell r="AR25">
            <v>13.43</v>
          </cell>
          <cell r="AS25">
            <v>4.66</v>
          </cell>
          <cell r="AT25">
            <v>4.07</v>
          </cell>
          <cell r="AU25">
            <v>0</v>
          </cell>
          <cell r="AV25">
            <v>0</v>
          </cell>
          <cell r="AW25">
            <v>0</v>
          </cell>
          <cell r="AX25">
            <v>0</v>
          </cell>
          <cell r="AY25">
            <v>0</v>
          </cell>
          <cell r="AZ25">
            <v>0</v>
          </cell>
          <cell r="BA25">
            <v>4.66</v>
          </cell>
          <cell r="BB25">
            <v>4.07</v>
          </cell>
          <cell r="BC25">
            <v>0</v>
          </cell>
          <cell r="BD25">
            <v>85.68</v>
          </cell>
          <cell r="BE25">
            <v>58.96</v>
          </cell>
          <cell r="BF25">
            <v>0</v>
          </cell>
          <cell r="BG25">
            <v>0</v>
          </cell>
          <cell r="BH25">
            <v>0</v>
          </cell>
          <cell r="BI25">
            <v>0</v>
          </cell>
          <cell r="BJ25">
            <v>0</v>
          </cell>
          <cell r="BK25">
            <v>0</v>
          </cell>
          <cell r="BL25">
            <v>85.68</v>
          </cell>
          <cell r="BM25">
            <v>58.96</v>
          </cell>
          <cell r="BO25">
            <v>93.74</v>
          </cell>
          <cell r="BP25">
            <v>61.89</v>
          </cell>
          <cell r="BQ25">
            <v>155.63</v>
          </cell>
          <cell r="BT25">
            <v>-8.0599999999999881</v>
          </cell>
          <cell r="BU25">
            <v>-2.9299999999999997</v>
          </cell>
          <cell r="BV25">
            <v>0</v>
          </cell>
          <cell r="BW25">
            <v>0</v>
          </cell>
          <cell r="BX25">
            <v>0</v>
          </cell>
          <cell r="BY25">
            <v>0</v>
          </cell>
          <cell r="BZ25">
            <v>0</v>
          </cell>
          <cell r="CA25">
            <v>0</v>
          </cell>
          <cell r="CB25">
            <v>-8.0599999999999881</v>
          </cell>
          <cell r="CC25">
            <v>-2.9299999999999997</v>
          </cell>
          <cell r="CE25">
            <v>5.0624000000000002</v>
          </cell>
          <cell r="CF25">
            <v>0</v>
          </cell>
          <cell r="CG25">
            <v>0</v>
          </cell>
          <cell r="CH25">
            <v>0</v>
          </cell>
          <cell r="CI25">
            <v>0.72320000000000018</v>
          </cell>
          <cell r="CJ25">
            <v>5.7856000000000005</v>
          </cell>
          <cell r="CL25">
            <v>200840</v>
          </cell>
          <cell r="CM25">
            <v>366030.9</v>
          </cell>
          <cell r="CO25">
            <v>33800</v>
          </cell>
          <cell r="DE25">
            <v>53.94</v>
          </cell>
          <cell r="DF25">
            <v>58.55</v>
          </cell>
          <cell r="DG25">
            <v>234200</v>
          </cell>
          <cell r="DH25">
            <v>291006</v>
          </cell>
          <cell r="DI25">
            <v>-56806</v>
          </cell>
          <cell r="DJ25">
            <v>215760</v>
          </cell>
          <cell r="DK25">
            <v>363069</v>
          </cell>
          <cell r="DL25">
            <v>-147309</v>
          </cell>
          <cell r="DM25">
            <v>5588</v>
          </cell>
          <cell r="DN25" t="e">
            <v>#REF!</v>
          </cell>
          <cell r="DO25" t="e">
            <v>#REF!</v>
          </cell>
          <cell r="DV25">
            <v>21080</v>
          </cell>
          <cell r="DW25">
            <v>53720</v>
          </cell>
          <cell r="DX25" t="e">
            <v>#REF!</v>
          </cell>
          <cell r="DY25">
            <v>33800</v>
          </cell>
          <cell r="DZ25">
            <v>67</v>
          </cell>
          <cell r="EA25">
            <v>268000</v>
          </cell>
          <cell r="EB25">
            <v>200840</v>
          </cell>
          <cell r="EC25">
            <v>33800</v>
          </cell>
          <cell r="EE25">
            <v>39320</v>
          </cell>
          <cell r="EF25">
            <v>8560</v>
          </cell>
          <cell r="EG25">
            <v>122520</v>
          </cell>
          <cell r="EH25">
            <v>41560</v>
          </cell>
          <cell r="EI25">
            <v>8000</v>
          </cell>
          <cell r="EJ25">
            <v>14240</v>
          </cell>
          <cell r="EN25" t="str">
            <v>STORES &amp; SPARES</v>
          </cell>
          <cell r="EP25" t="e">
            <v>#NAME?</v>
          </cell>
          <cell r="EQ25">
            <v>0</v>
          </cell>
          <cell r="ES25" t="e">
            <v>#NAME?</v>
          </cell>
        </row>
        <row r="26">
          <cell r="A26">
            <v>18</v>
          </cell>
          <cell r="B26">
            <v>49</v>
          </cell>
          <cell r="C26">
            <v>88</v>
          </cell>
          <cell r="D26">
            <v>113.36</v>
          </cell>
          <cell r="E26">
            <v>0</v>
          </cell>
          <cell r="F26">
            <v>0</v>
          </cell>
          <cell r="G26">
            <v>0</v>
          </cell>
          <cell r="H26">
            <v>217.03</v>
          </cell>
          <cell r="I26" t="str">
            <v>PINCOST</v>
          </cell>
          <cell r="J26">
            <v>18</v>
          </cell>
          <cell r="K26">
            <v>225</v>
          </cell>
          <cell r="L26" t="str">
            <v>RUSTON   MWM TBD - 12</v>
          </cell>
          <cell r="M26">
            <v>9477</v>
          </cell>
          <cell r="N26">
            <v>5200</v>
          </cell>
          <cell r="O26">
            <v>7.6</v>
          </cell>
          <cell r="P26" t="str">
            <v>15 CR 3</v>
          </cell>
          <cell r="Q26">
            <v>45.5</v>
          </cell>
          <cell r="R26">
            <v>1.397</v>
          </cell>
          <cell r="S26">
            <v>0.91100000000000003</v>
          </cell>
          <cell r="T26">
            <v>7.16</v>
          </cell>
          <cell r="U26">
            <v>1.71</v>
          </cell>
          <cell r="V26">
            <v>0</v>
          </cell>
          <cell r="W26">
            <v>0</v>
          </cell>
          <cell r="X26">
            <v>9.85</v>
          </cell>
          <cell r="Y26">
            <v>5.83</v>
          </cell>
          <cell r="Z26">
            <v>24.549999999999997</v>
          </cell>
          <cell r="AA26">
            <v>1.5119</v>
          </cell>
          <cell r="AB26">
            <v>35.677</v>
          </cell>
          <cell r="AC26">
            <v>53.94</v>
          </cell>
          <cell r="AD26">
            <v>3.73</v>
          </cell>
          <cell r="AE26">
            <v>50.21</v>
          </cell>
          <cell r="AF26">
            <v>9.8300000000000018</v>
          </cell>
          <cell r="AG26">
            <v>2.1399999999999997</v>
          </cell>
          <cell r="AH26">
            <v>30.63</v>
          </cell>
          <cell r="AI26">
            <v>10.39</v>
          </cell>
          <cell r="AJ26">
            <v>2</v>
          </cell>
          <cell r="AK26">
            <v>3.56</v>
          </cell>
          <cell r="AL26">
            <v>36.19</v>
          </cell>
          <cell r="AM26">
            <v>22.360000000000003</v>
          </cell>
          <cell r="AN26">
            <v>8.4499999999999993</v>
          </cell>
          <cell r="AO26">
            <v>36.19</v>
          </cell>
          <cell r="AP26">
            <v>81.02000000000001</v>
          </cell>
          <cell r="AQ26">
            <v>5.27</v>
          </cell>
          <cell r="AR26">
            <v>13.43</v>
          </cell>
          <cell r="AS26">
            <v>4.66</v>
          </cell>
          <cell r="AT26">
            <v>4.07</v>
          </cell>
          <cell r="AU26">
            <v>0</v>
          </cell>
          <cell r="AV26">
            <v>0</v>
          </cell>
          <cell r="AW26">
            <v>0</v>
          </cell>
          <cell r="AX26">
            <v>0</v>
          </cell>
          <cell r="AY26">
            <v>0</v>
          </cell>
          <cell r="AZ26">
            <v>0</v>
          </cell>
          <cell r="BA26">
            <v>4.66</v>
          </cell>
          <cell r="BB26">
            <v>4.07</v>
          </cell>
          <cell r="BC26">
            <v>0</v>
          </cell>
          <cell r="BD26">
            <v>85.68</v>
          </cell>
          <cell r="BE26">
            <v>58.96</v>
          </cell>
          <cell r="BF26">
            <v>0</v>
          </cell>
          <cell r="BG26">
            <v>0</v>
          </cell>
          <cell r="BH26">
            <v>0</v>
          </cell>
          <cell r="BI26">
            <v>0</v>
          </cell>
          <cell r="BJ26">
            <v>0</v>
          </cell>
          <cell r="BK26">
            <v>0</v>
          </cell>
          <cell r="BL26">
            <v>85.68</v>
          </cell>
          <cell r="BM26">
            <v>58.96</v>
          </cell>
          <cell r="BO26">
            <v>93.74</v>
          </cell>
          <cell r="BP26">
            <v>61.89</v>
          </cell>
          <cell r="BQ26">
            <v>155.63</v>
          </cell>
          <cell r="BT26">
            <v>-8.0599999999999881</v>
          </cell>
          <cell r="BU26">
            <v>-2.9299999999999997</v>
          </cell>
          <cell r="BV26">
            <v>0</v>
          </cell>
          <cell r="BW26">
            <v>0</v>
          </cell>
          <cell r="BX26">
            <v>0</v>
          </cell>
          <cell r="BY26">
            <v>0</v>
          </cell>
          <cell r="BZ26">
            <v>0</v>
          </cell>
          <cell r="CA26">
            <v>0</v>
          </cell>
          <cell r="CB26">
            <v>-8.0599999999999881</v>
          </cell>
          <cell r="CC26">
            <v>-2.9299999999999997</v>
          </cell>
          <cell r="CE26">
            <v>6.7980800000000015</v>
          </cell>
          <cell r="CF26">
            <v>0</v>
          </cell>
          <cell r="CG26">
            <v>0</v>
          </cell>
          <cell r="CH26">
            <v>0</v>
          </cell>
          <cell r="CI26">
            <v>0.72320000000000018</v>
          </cell>
          <cell r="CJ26">
            <v>7.5212800000000017</v>
          </cell>
          <cell r="CL26">
            <v>261092</v>
          </cell>
          <cell r="CM26">
            <v>475840.17</v>
          </cell>
          <cell r="CO26">
            <v>43939.999999999993</v>
          </cell>
          <cell r="DE26">
            <v>53.94</v>
          </cell>
          <cell r="DF26">
            <v>58.55</v>
          </cell>
          <cell r="DG26">
            <v>304460</v>
          </cell>
          <cell r="DH26">
            <v>691060</v>
          </cell>
          <cell r="DI26">
            <v>-386600</v>
          </cell>
          <cell r="DJ26">
            <v>280488</v>
          </cell>
          <cell r="DK26">
            <v>862190</v>
          </cell>
          <cell r="DL26">
            <v>-581702</v>
          </cell>
          <cell r="DM26">
            <v>7264.4000000000005</v>
          </cell>
          <cell r="DN26" t="e">
            <v>#REF!</v>
          </cell>
          <cell r="DO26" t="e">
            <v>#REF!</v>
          </cell>
          <cell r="DV26">
            <v>27404</v>
          </cell>
          <cell r="DW26">
            <v>69836</v>
          </cell>
          <cell r="DX26" t="e">
            <v>#REF!</v>
          </cell>
          <cell r="DY26">
            <v>43940</v>
          </cell>
          <cell r="DZ26">
            <v>67</v>
          </cell>
          <cell r="EA26">
            <v>348400</v>
          </cell>
          <cell r="EB26">
            <v>261092</v>
          </cell>
          <cell r="EC26">
            <v>43940</v>
          </cell>
          <cell r="EE26">
            <v>51116</v>
          </cell>
          <cell r="EF26">
            <v>11128</v>
          </cell>
          <cell r="EG26">
            <v>159276</v>
          </cell>
          <cell r="EH26">
            <v>54028</v>
          </cell>
          <cell r="EI26">
            <v>10400</v>
          </cell>
          <cell r="EJ26">
            <v>18512</v>
          </cell>
          <cell r="EN26" t="str">
            <v>OIL &amp; LUBS.</v>
          </cell>
          <cell r="EP26" t="e">
            <v>#NAME?</v>
          </cell>
          <cell r="EQ26">
            <v>0</v>
          </cell>
          <cell r="ES26" t="e">
            <v>#NAME?</v>
          </cell>
        </row>
        <row r="27">
          <cell r="A27">
            <v>19</v>
          </cell>
          <cell r="B27">
            <v>70</v>
          </cell>
          <cell r="C27">
            <v>59</v>
          </cell>
          <cell r="D27">
            <v>0</v>
          </cell>
          <cell r="E27">
            <v>0</v>
          </cell>
          <cell r="F27">
            <v>0</v>
          </cell>
          <cell r="G27">
            <v>0</v>
          </cell>
          <cell r="H27">
            <v>138.22</v>
          </cell>
          <cell r="I27" t="str">
            <v>PINCOST</v>
          </cell>
          <cell r="J27">
            <v>19</v>
          </cell>
          <cell r="K27">
            <v>510</v>
          </cell>
          <cell r="L27" t="str">
            <v>EICHER    PH - I</v>
          </cell>
          <cell r="M27">
            <v>911</v>
          </cell>
          <cell r="N27">
            <v>500</v>
          </cell>
          <cell r="O27">
            <v>7.6</v>
          </cell>
          <cell r="P27" t="str">
            <v>15 CR 3</v>
          </cell>
          <cell r="Q27">
            <v>40.5</v>
          </cell>
          <cell r="R27">
            <v>1.016</v>
          </cell>
          <cell r="S27">
            <v>0.68799999999999994</v>
          </cell>
          <cell r="T27">
            <v>3.34</v>
          </cell>
          <cell r="U27">
            <v>1.53</v>
          </cell>
          <cell r="V27">
            <v>0</v>
          </cell>
          <cell r="W27">
            <v>0</v>
          </cell>
          <cell r="X27">
            <v>10.38</v>
          </cell>
          <cell r="Y27">
            <v>4.68</v>
          </cell>
          <cell r="Z27">
            <v>19.93</v>
          </cell>
          <cell r="AA27">
            <v>1.0995699999999999</v>
          </cell>
          <cell r="AB27">
            <v>35.677</v>
          </cell>
          <cell r="AC27">
            <v>39.229999999999997</v>
          </cell>
          <cell r="AD27">
            <v>2.5499999999999998</v>
          </cell>
          <cell r="AE27">
            <v>36.68</v>
          </cell>
          <cell r="AF27">
            <v>6.83</v>
          </cell>
          <cell r="AG27">
            <v>1.71</v>
          </cell>
          <cell r="AH27">
            <v>21.750000000000004</v>
          </cell>
          <cell r="AI27">
            <v>8.4599999999999991</v>
          </cell>
          <cell r="AJ27">
            <v>1.69</v>
          </cell>
          <cell r="AK27">
            <v>2.84</v>
          </cell>
          <cell r="AL27">
            <v>26.28</v>
          </cell>
          <cell r="AM27">
            <v>17</v>
          </cell>
          <cell r="AN27">
            <v>6.24</v>
          </cell>
          <cell r="AO27">
            <v>26.28</v>
          </cell>
          <cell r="AP27">
            <v>59.92</v>
          </cell>
          <cell r="AQ27">
            <v>3.88</v>
          </cell>
          <cell r="AR27">
            <v>9.8800000000000008</v>
          </cell>
          <cell r="AS27">
            <v>0</v>
          </cell>
          <cell r="AT27">
            <v>0</v>
          </cell>
          <cell r="AU27">
            <v>0</v>
          </cell>
          <cell r="AV27">
            <v>0</v>
          </cell>
          <cell r="AW27">
            <v>0</v>
          </cell>
          <cell r="AX27">
            <v>0</v>
          </cell>
          <cell r="AY27">
            <v>0</v>
          </cell>
          <cell r="AZ27">
            <v>0</v>
          </cell>
          <cell r="BA27">
            <v>2.54</v>
          </cell>
          <cell r="BB27">
            <v>2.2200000000000002</v>
          </cell>
          <cell r="BC27">
            <v>0</v>
          </cell>
          <cell r="BD27">
            <v>0</v>
          </cell>
          <cell r="BE27">
            <v>0</v>
          </cell>
          <cell r="BF27">
            <v>0</v>
          </cell>
          <cell r="BG27">
            <v>0</v>
          </cell>
          <cell r="BH27">
            <v>0</v>
          </cell>
          <cell r="BI27">
            <v>0</v>
          </cell>
          <cell r="BJ27">
            <v>0</v>
          </cell>
          <cell r="BK27">
            <v>0</v>
          </cell>
          <cell r="BL27">
            <v>62.46</v>
          </cell>
          <cell r="BM27">
            <v>42.260000000000005</v>
          </cell>
          <cell r="BO27">
            <v>68.91</v>
          </cell>
          <cell r="BP27">
            <v>43.55</v>
          </cell>
          <cell r="BQ27">
            <v>112.46</v>
          </cell>
          <cell r="BT27">
            <v>0</v>
          </cell>
          <cell r="BU27">
            <v>0</v>
          </cell>
          <cell r="BV27">
            <v>0</v>
          </cell>
          <cell r="BW27">
            <v>0</v>
          </cell>
          <cell r="BX27">
            <v>0</v>
          </cell>
          <cell r="BY27">
            <v>0</v>
          </cell>
          <cell r="BZ27">
            <v>0</v>
          </cell>
          <cell r="CA27">
            <v>0</v>
          </cell>
          <cell r="CB27">
            <v>-6.4499999999999957</v>
          </cell>
          <cell r="CC27">
            <v>-1.289999999999992</v>
          </cell>
          <cell r="CE27">
            <v>0</v>
          </cell>
          <cell r="CF27">
            <v>0</v>
          </cell>
          <cell r="CG27">
            <v>0</v>
          </cell>
          <cell r="CH27">
            <v>0</v>
          </cell>
          <cell r="CI27">
            <v>0.52359999999999995</v>
          </cell>
          <cell r="CJ27">
            <v>0.52359999999999995</v>
          </cell>
          <cell r="CL27">
            <v>18340</v>
          </cell>
          <cell r="CM27">
            <v>33415.480000000003</v>
          </cell>
          <cell r="CO27">
            <v>3120</v>
          </cell>
          <cell r="DE27">
            <v>39.229999999999997</v>
          </cell>
          <cell r="DF27">
            <v>43.28</v>
          </cell>
          <cell r="DG27">
            <v>21640</v>
          </cell>
          <cell r="DH27">
            <v>383311</v>
          </cell>
          <cell r="DI27">
            <v>-361671</v>
          </cell>
          <cell r="DJ27">
            <v>19615</v>
          </cell>
          <cell r="DK27">
            <v>371557</v>
          </cell>
          <cell r="DL27">
            <v>-351942</v>
          </cell>
          <cell r="DM27">
            <v>508</v>
          </cell>
          <cell r="DN27" t="e">
            <v>#REF!</v>
          </cell>
          <cell r="DO27" t="e">
            <v>#REF!</v>
          </cell>
          <cell r="DV27">
            <v>1940</v>
          </cell>
          <cell r="DW27">
            <v>4940</v>
          </cell>
          <cell r="DX27" t="e">
            <v>#REF!</v>
          </cell>
          <cell r="DY27">
            <v>3120</v>
          </cell>
          <cell r="DZ27">
            <v>49.52</v>
          </cell>
          <cell r="EA27">
            <v>24760</v>
          </cell>
          <cell r="EB27">
            <v>18340</v>
          </cell>
          <cell r="EC27">
            <v>3120</v>
          </cell>
          <cell r="EE27">
            <v>3415</v>
          </cell>
          <cell r="EF27">
            <v>855</v>
          </cell>
          <cell r="EG27">
            <v>10875</v>
          </cell>
          <cell r="EH27">
            <v>4230</v>
          </cell>
          <cell r="EI27">
            <v>845</v>
          </cell>
          <cell r="EJ27">
            <v>1420</v>
          </cell>
          <cell r="EN27" t="str">
            <v>POWER &amp; FUEL</v>
          </cell>
          <cell r="EP27" t="e">
            <v>#NAME?</v>
          </cell>
          <cell r="ER27" t="e">
            <v>#NAME?</v>
          </cell>
          <cell r="ES27" t="e">
            <v>#NAME?</v>
          </cell>
        </row>
        <row r="28">
          <cell r="A28">
            <v>20</v>
          </cell>
          <cell r="B28">
            <v>50</v>
          </cell>
          <cell r="C28">
            <v>60</v>
          </cell>
          <cell r="D28">
            <v>0</v>
          </cell>
          <cell r="E28">
            <v>108.47</v>
          </cell>
          <cell r="F28">
            <v>0</v>
          </cell>
          <cell r="G28">
            <v>0</v>
          </cell>
          <cell r="H28">
            <v>123.52</v>
          </cell>
          <cell r="I28" t="str">
            <v>PINCOST</v>
          </cell>
          <cell r="J28">
            <v>20</v>
          </cell>
          <cell r="K28">
            <v>511</v>
          </cell>
          <cell r="L28" t="str">
            <v>ESCORTS      335</v>
          </cell>
          <cell r="M28">
            <v>17314</v>
          </cell>
          <cell r="N28">
            <v>9500</v>
          </cell>
          <cell r="O28">
            <v>3.9</v>
          </cell>
          <cell r="P28" t="str">
            <v>15 CR 3</v>
          </cell>
          <cell r="Q28">
            <v>38.5</v>
          </cell>
          <cell r="R28">
            <v>0.83599999999999997</v>
          </cell>
          <cell r="S28">
            <v>0.46899999999999997</v>
          </cell>
          <cell r="T28">
            <v>3.08</v>
          </cell>
          <cell r="U28">
            <v>0</v>
          </cell>
          <cell r="V28">
            <v>1.5</v>
          </cell>
          <cell r="W28">
            <v>0</v>
          </cell>
          <cell r="X28">
            <v>9.0399999999999991</v>
          </cell>
          <cell r="Y28">
            <v>4.17</v>
          </cell>
          <cell r="Z28">
            <v>17.79</v>
          </cell>
          <cell r="AA28">
            <v>0.86992999999999998</v>
          </cell>
          <cell r="AB28">
            <v>35.677</v>
          </cell>
          <cell r="AC28">
            <v>31.04</v>
          </cell>
          <cell r="AD28">
            <v>2.4900000000000002</v>
          </cell>
          <cell r="AE28">
            <v>28.549999999999997</v>
          </cell>
          <cell r="AF28">
            <v>5.6099999999999994</v>
          </cell>
          <cell r="AG28">
            <v>1.46</v>
          </cell>
          <cell r="AH28">
            <v>17.810000000000002</v>
          </cell>
          <cell r="AI28">
            <v>7.08</v>
          </cell>
          <cell r="AJ28">
            <v>1.42</v>
          </cell>
          <cell r="AK28">
            <v>2.6</v>
          </cell>
          <cell r="AL28">
            <v>21.830000000000002</v>
          </cell>
          <cell r="AM28">
            <v>14.149999999999999</v>
          </cell>
          <cell r="AN28">
            <v>5.19</v>
          </cell>
          <cell r="AO28">
            <v>21.830000000000002</v>
          </cell>
          <cell r="AP28">
            <v>47.89</v>
          </cell>
          <cell r="AQ28">
            <v>3.13</v>
          </cell>
          <cell r="AR28">
            <v>7.99</v>
          </cell>
          <cell r="AS28">
            <v>0</v>
          </cell>
          <cell r="AT28">
            <v>0</v>
          </cell>
          <cell r="AU28">
            <v>2.54</v>
          </cell>
          <cell r="AV28">
            <v>2.2200000000000002</v>
          </cell>
          <cell r="AW28">
            <v>0</v>
          </cell>
          <cell r="AX28">
            <v>0</v>
          </cell>
          <cell r="AY28">
            <v>0</v>
          </cell>
          <cell r="AZ28">
            <v>0</v>
          </cell>
          <cell r="BA28">
            <v>2.54</v>
          </cell>
          <cell r="BB28">
            <v>2.2200000000000002</v>
          </cell>
          <cell r="BC28">
            <v>0</v>
          </cell>
          <cell r="BD28">
            <v>0</v>
          </cell>
          <cell r="BE28">
            <v>0</v>
          </cell>
          <cell r="BF28">
            <v>50.43</v>
          </cell>
          <cell r="BG28">
            <v>35.17</v>
          </cell>
          <cell r="BH28">
            <v>0</v>
          </cell>
          <cell r="BI28">
            <v>0</v>
          </cell>
          <cell r="BJ28">
            <v>0</v>
          </cell>
          <cell r="BK28">
            <v>0</v>
          </cell>
          <cell r="BL28">
            <v>50.43</v>
          </cell>
          <cell r="BM28">
            <v>35.17</v>
          </cell>
          <cell r="BO28">
            <v>57.08</v>
          </cell>
          <cell r="BP28">
            <v>36.590000000000003</v>
          </cell>
          <cell r="BQ28">
            <v>93.67</v>
          </cell>
          <cell r="BT28">
            <v>0</v>
          </cell>
          <cell r="BU28">
            <v>0</v>
          </cell>
          <cell r="BV28">
            <v>-6.6499999999999986</v>
          </cell>
          <cell r="BW28">
            <v>-1.4200000000000017</v>
          </cell>
          <cell r="BX28">
            <v>0</v>
          </cell>
          <cell r="BY28">
            <v>0</v>
          </cell>
          <cell r="BZ28">
            <v>0</v>
          </cell>
          <cell r="CA28">
            <v>0</v>
          </cell>
          <cell r="CB28">
            <v>-6.6499999999999986</v>
          </cell>
          <cell r="CC28">
            <v>-1.4200000000000017</v>
          </cell>
          <cell r="CE28">
            <v>0</v>
          </cell>
          <cell r="CF28">
            <v>2.2255999999999996</v>
          </cell>
          <cell r="CG28">
            <v>0</v>
          </cell>
          <cell r="CH28">
            <v>0</v>
          </cell>
          <cell r="CI28">
            <v>5.9063999999999997</v>
          </cell>
          <cell r="CJ28">
            <v>8.1319999999999997</v>
          </cell>
          <cell r="CL28">
            <v>271225</v>
          </cell>
          <cell r="CM28">
            <v>494314.69999999995</v>
          </cell>
          <cell r="CO28">
            <v>49305.000000000007</v>
          </cell>
          <cell r="DE28">
            <v>31.04</v>
          </cell>
          <cell r="DF28">
            <v>35.980000000000004</v>
          </cell>
          <cell r="DG28">
            <v>341810.00000000006</v>
          </cell>
          <cell r="DH28">
            <v>41090</v>
          </cell>
          <cell r="DI28">
            <v>300720.00000000006</v>
          </cell>
          <cell r="DJ28">
            <v>294880</v>
          </cell>
          <cell r="DK28">
            <v>39830</v>
          </cell>
          <cell r="DL28">
            <v>255050</v>
          </cell>
          <cell r="DM28">
            <v>7942</v>
          </cell>
          <cell r="DN28" t="e">
            <v>#REF!</v>
          </cell>
          <cell r="DO28" t="e">
            <v>#REF!</v>
          </cell>
          <cell r="DV28">
            <v>29735</v>
          </cell>
          <cell r="DW28">
            <v>75905</v>
          </cell>
          <cell r="DX28" t="e">
            <v>#REF!</v>
          </cell>
          <cell r="DY28">
            <v>49305</v>
          </cell>
          <cell r="DZ28">
            <v>41.17</v>
          </cell>
          <cell r="EA28">
            <v>391115</v>
          </cell>
          <cell r="EB28">
            <v>271225</v>
          </cell>
          <cell r="EC28">
            <v>49305</v>
          </cell>
          <cell r="EE28">
            <v>53295</v>
          </cell>
          <cell r="EF28">
            <v>13870</v>
          </cell>
          <cell r="EG28">
            <v>169195</v>
          </cell>
          <cell r="EH28">
            <v>67260</v>
          </cell>
          <cell r="EI28">
            <v>13490</v>
          </cell>
          <cell r="EJ28">
            <v>24700</v>
          </cell>
          <cell r="EN28" t="str">
            <v>PERSONNEL</v>
          </cell>
          <cell r="EP28">
            <v>0</v>
          </cell>
          <cell r="ER28" t="e">
            <v>#NAME?</v>
          </cell>
          <cell r="ES28" t="e">
            <v>#NAME?</v>
          </cell>
        </row>
        <row r="29">
          <cell r="A29">
            <v>21</v>
          </cell>
          <cell r="B29">
            <v>51</v>
          </cell>
          <cell r="C29">
            <v>61</v>
          </cell>
          <cell r="D29">
            <v>0</v>
          </cell>
          <cell r="E29">
            <v>98.61</v>
          </cell>
          <cell r="F29">
            <v>0</v>
          </cell>
          <cell r="G29">
            <v>0</v>
          </cell>
          <cell r="H29">
            <v>148.26</v>
          </cell>
          <cell r="I29" t="str">
            <v>PINCOST</v>
          </cell>
          <cell r="J29">
            <v>21</v>
          </cell>
          <cell r="K29">
            <v>512</v>
          </cell>
          <cell r="L29" t="str">
            <v>ESCORTS      E2.228</v>
          </cell>
          <cell r="M29">
            <v>3098</v>
          </cell>
          <cell r="N29">
            <v>1700</v>
          </cell>
          <cell r="O29">
            <v>4.8</v>
          </cell>
          <cell r="P29" t="str">
            <v>15 CR 3</v>
          </cell>
          <cell r="Q29">
            <v>42.5</v>
          </cell>
          <cell r="R29">
            <v>1.085</v>
          </cell>
          <cell r="S29">
            <v>0.73399999999999999</v>
          </cell>
          <cell r="T29">
            <v>3.39</v>
          </cell>
          <cell r="U29">
            <v>1.58</v>
          </cell>
          <cell r="V29">
            <v>0</v>
          </cell>
          <cell r="W29">
            <v>0</v>
          </cell>
          <cell r="X29">
            <v>9.35</v>
          </cell>
          <cell r="Y29">
            <v>5.71</v>
          </cell>
          <cell r="Z29">
            <v>20.03</v>
          </cell>
          <cell r="AA29">
            <v>1.13971</v>
          </cell>
          <cell r="AB29">
            <v>35.677</v>
          </cell>
          <cell r="AC29">
            <v>40.659999999999997</v>
          </cell>
          <cell r="AD29">
            <v>2.52</v>
          </cell>
          <cell r="AE29">
            <v>38.139999999999993</v>
          </cell>
          <cell r="AF29">
            <v>7.26</v>
          </cell>
          <cell r="AG29">
            <v>1.8</v>
          </cell>
          <cell r="AH29">
            <v>21.31</v>
          </cell>
          <cell r="AI29">
            <v>8.9600000000000009</v>
          </cell>
          <cell r="AJ29">
            <v>1.7200000000000002</v>
          </cell>
          <cell r="AK29">
            <v>3.0700000000000003</v>
          </cell>
          <cell r="AL29">
            <v>26.1</v>
          </cell>
          <cell r="AM29">
            <v>18.020000000000003</v>
          </cell>
          <cell r="AN29">
            <v>6.37</v>
          </cell>
          <cell r="AO29">
            <v>26.1</v>
          </cell>
          <cell r="AP29">
            <v>62.53</v>
          </cell>
          <cell r="AQ29">
            <v>3.98</v>
          </cell>
          <cell r="AR29">
            <v>10.16</v>
          </cell>
          <cell r="AS29">
            <v>0</v>
          </cell>
          <cell r="AT29">
            <v>0</v>
          </cell>
          <cell r="AU29">
            <v>2.71</v>
          </cell>
          <cell r="AV29">
            <v>2.37</v>
          </cell>
          <cell r="AW29">
            <v>0</v>
          </cell>
          <cell r="AX29">
            <v>0</v>
          </cell>
          <cell r="AY29">
            <v>0</v>
          </cell>
          <cell r="AZ29">
            <v>0</v>
          </cell>
          <cell r="BA29">
            <v>2.71</v>
          </cell>
          <cell r="BB29">
            <v>2.37</v>
          </cell>
          <cell r="BC29">
            <v>0</v>
          </cell>
          <cell r="BD29">
            <v>0</v>
          </cell>
          <cell r="BE29">
            <v>0</v>
          </cell>
          <cell r="BF29">
            <v>65.239999999999995</v>
          </cell>
          <cell r="BG29">
            <v>42.61</v>
          </cell>
          <cell r="BH29">
            <v>0</v>
          </cell>
          <cell r="BI29">
            <v>0</v>
          </cell>
          <cell r="BJ29">
            <v>0</v>
          </cell>
          <cell r="BK29">
            <v>0</v>
          </cell>
          <cell r="BL29">
            <v>65.239999999999995</v>
          </cell>
          <cell r="BM29">
            <v>42.61</v>
          </cell>
          <cell r="BO29">
            <v>72.55</v>
          </cell>
          <cell r="BP29">
            <v>44.1</v>
          </cell>
          <cell r="BQ29">
            <v>116.65</v>
          </cell>
          <cell r="BT29">
            <v>0</v>
          </cell>
          <cell r="BU29">
            <v>0</v>
          </cell>
          <cell r="BV29">
            <v>-7.3100000000000023</v>
          </cell>
          <cell r="BW29">
            <v>-1.490000000000002</v>
          </cell>
          <cell r="BX29">
            <v>0</v>
          </cell>
          <cell r="BY29">
            <v>0</v>
          </cell>
          <cell r="BZ29">
            <v>0</v>
          </cell>
          <cell r="CA29">
            <v>0</v>
          </cell>
          <cell r="CB29">
            <v>-7.3100000000000023</v>
          </cell>
          <cell r="CC29">
            <v>-1.490000000000002</v>
          </cell>
          <cell r="CE29">
            <v>0</v>
          </cell>
          <cell r="CF29">
            <v>1.2942</v>
          </cell>
          <cell r="CG29">
            <v>0</v>
          </cell>
          <cell r="CH29">
            <v>0</v>
          </cell>
          <cell r="CI29">
            <v>0.53925000000000001</v>
          </cell>
          <cell r="CJ29">
            <v>1.83345</v>
          </cell>
          <cell r="CL29">
            <v>64837.999999999985</v>
          </cell>
          <cell r="CM29">
            <v>118157.71999999999</v>
          </cell>
          <cell r="CO29">
            <v>10829</v>
          </cell>
          <cell r="DE29">
            <v>40.659999999999997</v>
          </cell>
          <cell r="DF29">
            <v>44.120000000000005</v>
          </cell>
          <cell r="DG29">
            <v>75004.000000000015</v>
          </cell>
          <cell r="DH29">
            <v>818865</v>
          </cell>
          <cell r="DI29">
            <v>-743861</v>
          </cell>
          <cell r="DJ29">
            <v>69122</v>
          </cell>
          <cell r="DK29">
            <v>793755</v>
          </cell>
          <cell r="DL29">
            <v>-724633</v>
          </cell>
          <cell r="DM29">
            <v>1844.5</v>
          </cell>
          <cell r="DN29" t="e">
            <v>#REF!</v>
          </cell>
          <cell r="DO29" t="e">
            <v>#REF!</v>
          </cell>
          <cell r="DV29">
            <v>6766</v>
          </cell>
          <cell r="DW29">
            <v>17272</v>
          </cell>
          <cell r="DX29" t="e">
            <v>#REF!</v>
          </cell>
          <cell r="DY29">
            <v>10829</v>
          </cell>
          <cell r="DZ29">
            <v>50.49</v>
          </cell>
          <cell r="EA29">
            <v>85833</v>
          </cell>
          <cell r="EB29">
            <v>64838</v>
          </cell>
          <cell r="EC29">
            <v>10829</v>
          </cell>
          <cell r="EE29">
            <v>12342</v>
          </cell>
          <cell r="EF29">
            <v>3060</v>
          </cell>
          <cell r="EG29">
            <v>36227</v>
          </cell>
          <cell r="EH29">
            <v>15232</v>
          </cell>
          <cell r="EI29">
            <v>2924</v>
          </cell>
          <cell r="EJ29">
            <v>5219</v>
          </cell>
          <cell r="EN29" t="str">
            <v>DEPRECIATION</v>
          </cell>
          <cell r="EP29">
            <v>0</v>
          </cell>
          <cell r="ER29" t="e">
            <v>#NAME?</v>
          </cell>
          <cell r="ES29" t="e">
            <v>#NAME?</v>
          </cell>
        </row>
        <row r="30">
          <cell r="A30">
            <v>22</v>
          </cell>
          <cell r="B30">
            <v>52</v>
          </cell>
          <cell r="C30">
            <v>62</v>
          </cell>
          <cell r="D30">
            <v>0</v>
          </cell>
          <cell r="E30">
            <v>98.61</v>
          </cell>
          <cell r="F30">
            <v>0</v>
          </cell>
          <cell r="G30">
            <v>0</v>
          </cell>
          <cell r="H30">
            <v>148.26</v>
          </cell>
          <cell r="I30" t="str">
            <v>PINCOST</v>
          </cell>
          <cell r="J30">
            <v>22</v>
          </cell>
          <cell r="K30">
            <v>513</v>
          </cell>
          <cell r="L30" t="str">
            <v>ESCORTS      E3.342</v>
          </cell>
          <cell r="M30">
            <v>4192</v>
          </cell>
          <cell r="N30">
            <v>2300</v>
          </cell>
          <cell r="O30">
            <v>4.8</v>
          </cell>
          <cell r="P30" t="str">
            <v>15 CR 3</v>
          </cell>
          <cell r="Q30">
            <v>42.5</v>
          </cell>
          <cell r="R30">
            <v>1.085</v>
          </cell>
          <cell r="S30">
            <v>0.73399999999999999</v>
          </cell>
          <cell r="T30">
            <v>3.39</v>
          </cell>
          <cell r="U30">
            <v>1.58</v>
          </cell>
          <cell r="V30">
            <v>0</v>
          </cell>
          <cell r="W30">
            <v>0</v>
          </cell>
          <cell r="X30">
            <v>9.35</v>
          </cell>
          <cell r="Y30">
            <v>5.71</v>
          </cell>
          <cell r="Z30">
            <v>20.03</v>
          </cell>
          <cell r="AA30">
            <v>1.13971</v>
          </cell>
          <cell r="AB30">
            <v>35.677</v>
          </cell>
          <cell r="AC30">
            <v>40.659999999999997</v>
          </cell>
          <cell r="AD30">
            <v>2.52</v>
          </cell>
          <cell r="AE30">
            <v>38.139999999999993</v>
          </cell>
          <cell r="AF30">
            <v>7.26</v>
          </cell>
          <cell r="AG30">
            <v>1.8</v>
          </cell>
          <cell r="AH30">
            <v>21.31</v>
          </cell>
          <cell r="AI30">
            <v>8.9600000000000009</v>
          </cell>
          <cell r="AJ30">
            <v>1.7200000000000002</v>
          </cell>
          <cell r="AK30">
            <v>3.0700000000000003</v>
          </cell>
          <cell r="AL30">
            <v>26.1</v>
          </cell>
          <cell r="AM30">
            <v>18.020000000000003</v>
          </cell>
          <cell r="AN30">
            <v>6.37</v>
          </cell>
          <cell r="AO30">
            <v>26.1</v>
          </cell>
          <cell r="AP30">
            <v>62.53</v>
          </cell>
          <cell r="AQ30">
            <v>3.98</v>
          </cell>
          <cell r="AR30">
            <v>10.16</v>
          </cell>
          <cell r="AS30">
            <v>0</v>
          </cell>
          <cell r="AT30">
            <v>0</v>
          </cell>
          <cell r="AU30">
            <v>2.71</v>
          </cell>
          <cell r="AV30">
            <v>2.37</v>
          </cell>
          <cell r="AW30">
            <v>0</v>
          </cell>
          <cell r="AX30">
            <v>0</v>
          </cell>
          <cell r="AY30">
            <v>0</v>
          </cell>
          <cell r="AZ30">
            <v>0</v>
          </cell>
          <cell r="BA30">
            <v>2.71</v>
          </cell>
          <cell r="BB30">
            <v>2.37</v>
          </cell>
          <cell r="BC30">
            <v>0</v>
          </cell>
          <cell r="BD30">
            <v>0</v>
          </cell>
          <cell r="BE30">
            <v>0</v>
          </cell>
          <cell r="BF30">
            <v>65.239999999999995</v>
          </cell>
          <cell r="BG30">
            <v>42.61</v>
          </cell>
          <cell r="BH30">
            <v>0</v>
          </cell>
          <cell r="BI30">
            <v>0</v>
          </cell>
          <cell r="BJ30">
            <v>0</v>
          </cell>
          <cell r="BK30">
            <v>0</v>
          </cell>
          <cell r="BL30">
            <v>65.239999999999995</v>
          </cell>
          <cell r="BM30">
            <v>42.61</v>
          </cell>
          <cell r="BO30">
            <v>72.040000000000006</v>
          </cell>
          <cell r="BP30">
            <v>43.79</v>
          </cell>
          <cell r="BQ30">
            <v>115.83000000000001</v>
          </cell>
          <cell r="BT30">
            <v>0</v>
          </cell>
          <cell r="BU30">
            <v>0</v>
          </cell>
          <cell r="BV30">
            <v>-6.8000000000000114</v>
          </cell>
          <cell r="BW30">
            <v>-1.1799999999999997</v>
          </cell>
          <cell r="BX30">
            <v>0</v>
          </cell>
          <cell r="BY30">
            <v>0</v>
          </cell>
          <cell r="BZ30">
            <v>0</v>
          </cell>
          <cell r="CA30">
            <v>0</v>
          </cell>
          <cell r="CB30">
            <v>-6.8000000000000114</v>
          </cell>
          <cell r="CC30">
            <v>-1.1799999999999997</v>
          </cell>
          <cell r="CE30">
            <v>0</v>
          </cell>
          <cell r="CF30">
            <v>1.7256</v>
          </cell>
          <cell r="CG30">
            <v>0</v>
          </cell>
          <cell r="CH30">
            <v>0</v>
          </cell>
          <cell r="CI30">
            <v>0.75495000000000001</v>
          </cell>
          <cell r="CJ30">
            <v>2.48055</v>
          </cell>
          <cell r="CL30">
            <v>87721.999999999985</v>
          </cell>
          <cell r="CM30">
            <v>159882.87999999998</v>
          </cell>
          <cell r="CO30">
            <v>14651</v>
          </cell>
          <cell r="DE30">
            <v>40.659999999999997</v>
          </cell>
          <cell r="DF30">
            <v>44.120000000000005</v>
          </cell>
          <cell r="DG30">
            <v>101476.00000000001</v>
          </cell>
          <cell r="DH30">
            <v>18784</v>
          </cell>
          <cell r="DI30">
            <v>82692.000000000015</v>
          </cell>
          <cell r="DJ30">
            <v>93517.999999999985</v>
          </cell>
          <cell r="DK30">
            <v>13056</v>
          </cell>
          <cell r="DL30">
            <v>80461.999999999985</v>
          </cell>
          <cell r="DM30">
            <v>2495.5</v>
          </cell>
          <cell r="DN30" t="e">
            <v>#REF!</v>
          </cell>
          <cell r="DO30" t="e">
            <v>#REF!</v>
          </cell>
          <cell r="DV30">
            <v>9154</v>
          </cell>
          <cell r="DW30">
            <v>23368</v>
          </cell>
          <cell r="DX30" t="e">
            <v>#REF!</v>
          </cell>
          <cell r="DY30">
            <v>14651</v>
          </cell>
          <cell r="DZ30">
            <v>50.49</v>
          </cell>
          <cell r="EA30">
            <v>116127</v>
          </cell>
          <cell r="EB30">
            <v>87722</v>
          </cell>
          <cell r="EC30">
            <v>14651</v>
          </cell>
          <cell r="EE30">
            <v>16698</v>
          </cell>
          <cell r="EF30">
            <v>4140</v>
          </cell>
          <cell r="EG30">
            <v>49013</v>
          </cell>
          <cell r="EH30">
            <v>20608</v>
          </cell>
          <cell r="EI30">
            <v>3956</v>
          </cell>
          <cell r="EJ30">
            <v>7061</v>
          </cell>
          <cell r="EN30" t="str">
            <v xml:space="preserve"> </v>
          </cell>
          <cell r="EP30" t="str">
            <v xml:space="preserve"> </v>
          </cell>
          <cell r="ER30" t="str">
            <v xml:space="preserve"> </v>
          </cell>
          <cell r="ES30" t="str">
            <v xml:space="preserve"> </v>
          </cell>
        </row>
        <row r="31">
          <cell r="A31">
            <v>23</v>
          </cell>
          <cell r="B31">
            <v>53</v>
          </cell>
          <cell r="C31">
            <v>89</v>
          </cell>
          <cell r="D31">
            <v>57.51</v>
          </cell>
          <cell r="E31">
            <v>95.04</v>
          </cell>
          <cell r="F31">
            <v>0</v>
          </cell>
          <cell r="G31">
            <v>0</v>
          </cell>
          <cell r="H31">
            <v>138.97</v>
          </cell>
          <cell r="I31" t="str">
            <v>PINCOST</v>
          </cell>
          <cell r="J31">
            <v>23</v>
          </cell>
          <cell r="K31">
            <v>516</v>
          </cell>
          <cell r="L31" t="str">
            <v>FARMTRAC  -50</v>
          </cell>
          <cell r="M31">
            <v>26609</v>
          </cell>
          <cell r="N31">
            <v>14600</v>
          </cell>
          <cell r="O31">
            <v>5.0999999999999996</v>
          </cell>
          <cell r="P31" t="str">
            <v>15 CR NI6</v>
          </cell>
          <cell r="Q31">
            <v>38.6</v>
          </cell>
          <cell r="R31">
            <v>0.88700000000000001</v>
          </cell>
          <cell r="S31">
            <v>0.59899999999999998</v>
          </cell>
          <cell r="T31">
            <v>3.25</v>
          </cell>
          <cell r="U31">
            <v>1.63</v>
          </cell>
          <cell r="V31">
            <v>0</v>
          </cell>
          <cell r="W31">
            <v>0</v>
          </cell>
          <cell r="X31">
            <v>9.56</v>
          </cell>
          <cell r="Y31">
            <v>4.3</v>
          </cell>
          <cell r="Z31">
            <v>18.740000000000002</v>
          </cell>
          <cell r="AA31">
            <v>0.93467</v>
          </cell>
          <cell r="AB31">
            <v>45.101999999999997</v>
          </cell>
          <cell r="AC31">
            <v>42.16</v>
          </cell>
          <cell r="AD31">
            <v>2.08</v>
          </cell>
          <cell r="AE31">
            <v>40.08</v>
          </cell>
          <cell r="AF31">
            <v>6.2799999999999994</v>
          </cell>
          <cell r="AG31">
            <v>1.54</v>
          </cell>
          <cell r="AH31">
            <v>20.07</v>
          </cell>
          <cell r="AI31">
            <v>7.65</v>
          </cell>
          <cell r="AJ31">
            <v>1.53</v>
          </cell>
          <cell r="AK31">
            <v>2.5700000000000003</v>
          </cell>
          <cell r="AL31">
            <v>24.17</v>
          </cell>
          <cell r="AM31">
            <v>15.47</v>
          </cell>
          <cell r="AN31">
            <v>5.72</v>
          </cell>
          <cell r="AO31">
            <v>24.17</v>
          </cell>
          <cell r="AP31">
            <v>61.269999999999996</v>
          </cell>
          <cell r="AQ31">
            <v>3.84</v>
          </cell>
          <cell r="AR31">
            <v>9.7899999999999991</v>
          </cell>
          <cell r="AS31">
            <v>2.54</v>
          </cell>
          <cell r="AT31">
            <v>2.2200000000000002</v>
          </cell>
          <cell r="AU31">
            <v>2.54</v>
          </cell>
          <cell r="AV31">
            <v>2.2200000000000002</v>
          </cell>
          <cell r="AW31">
            <v>0</v>
          </cell>
          <cell r="AX31">
            <v>0</v>
          </cell>
          <cell r="AY31">
            <v>0</v>
          </cell>
          <cell r="AZ31">
            <v>0</v>
          </cell>
          <cell r="BA31">
            <v>2.54</v>
          </cell>
          <cell r="BB31">
            <v>2.2200000000000002</v>
          </cell>
          <cell r="BC31">
            <v>0</v>
          </cell>
          <cell r="BD31">
            <v>63.809999999999995</v>
          </cell>
          <cell r="BE31">
            <v>40.019999999999996</v>
          </cell>
          <cell r="BF31">
            <v>63.809999999999995</v>
          </cell>
          <cell r="BG31">
            <v>40.019999999999996</v>
          </cell>
          <cell r="BH31">
            <v>0</v>
          </cell>
          <cell r="BI31">
            <v>0</v>
          </cell>
          <cell r="BJ31">
            <v>0</v>
          </cell>
          <cell r="BK31">
            <v>0</v>
          </cell>
          <cell r="BL31">
            <v>63.809999999999995</v>
          </cell>
          <cell r="BM31">
            <v>40.019999999999996</v>
          </cell>
          <cell r="BO31">
            <v>69.489999999999995</v>
          </cell>
          <cell r="BP31">
            <v>41.2</v>
          </cell>
          <cell r="BQ31">
            <v>110.69</v>
          </cell>
          <cell r="BT31">
            <v>-5.68</v>
          </cell>
          <cell r="BU31">
            <v>-1.1800000000000068</v>
          </cell>
          <cell r="BV31">
            <v>-5.68</v>
          </cell>
          <cell r="BW31">
            <v>-1.1800000000000068</v>
          </cell>
          <cell r="BX31">
            <v>0</v>
          </cell>
          <cell r="BY31">
            <v>0</v>
          </cell>
          <cell r="BZ31">
            <v>0</v>
          </cell>
          <cell r="CA31">
            <v>0</v>
          </cell>
          <cell r="CB31">
            <v>-5.68</v>
          </cell>
          <cell r="CC31">
            <v>-1.1800000000000068</v>
          </cell>
          <cell r="CE31">
            <v>9.3446999999999996</v>
          </cell>
          <cell r="CF31">
            <v>4.5685199999999995</v>
          </cell>
          <cell r="CG31">
            <v>0</v>
          </cell>
          <cell r="CH31">
            <v>0</v>
          </cell>
          <cell r="CI31">
            <v>1.24596</v>
          </cell>
          <cell r="CJ31">
            <v>15.159179999999999</v>
          </cell>
          <cell r="CL31">
            <v>585168</v>
          </cell>
          <cell r="CM31">
            <v>1066488.72</v>
          </cell>
          <cell r="CO31">
            <v>83512</v>
          </cell>
          <cell r="DE31">
            <v>42.16</v>
          </cell>
          <cell r="DF31">
            <v>39.64</v>
          </cell>
          <cell r="DG31">
            <v>578744</v>
          </cell>
          <cell r="DH31">
            <v>1825005</v>
          </cell>
          <cell r="DI31">
            <v>-1246261</v>
          </cell>
          <cell r="DJ31">
            <v>615536</v>
          </cell>
          <cell r="DK31">
            <v>1644510</v>
          </cell>
          <cell r="DL31">
            <v>-1028974</v>
          </cell>
          <cell r="DM31">
            <v>12950.2</v>
          </cell>
          <cell r="DN31" t="e">
            <v>#REF!</v>
          </cell>
          <cell r="DO31" t="e">
            <v>#REF!</v>
          </cell>
          <cell r="DV31">
            <v>56064</v>
          </cell>
          <cell r="DW31">
            <v>142934</v>
          </cell>
          <cell r="DX31" t="e">
            <v>#REF!</v>
          </cell>
          <cell r="DY31">
            <v>83512</v>
          </cell>
          <cell r="DZ31">
            <v>45.36</v>
          </cell>
          <cell r="EA31">
            <v>662256</v>
          </cell>
          <cell r="EB31">
            <v>585168</v>
          </cell>
          <cell r="EC31">
            <v>83512</v>
          </cell>
          <cell r="EE31">
            <v>91688</v>
          </cell>
          <cell r="EF31">
            <v>22484</v>
          </cell>
          <cell r="EG31">
            <v>293022</v>
          </cell>
          <cell r="EH31">
            <v>111690</v>
          </cell>
          <cell r="EI31">
            <v>22338</v>
          </cell>
          <cell r="EJ31">
            <v>37522</v>
          </cell>
          <cell r="EN31" t="str">
            <v>SUB TOTAL</v>
          </cell>
          <cell r="EP31" t="e">
            <v>#NAME?</v>
          </cell>
          <cell r="EQ31" t="e">
            <v>#NAME?</v>
          </cell>
          <cell r="ES31" t="e">
            <v>#NAME?</v>
          </cell>
        </row>
        <row r="32">
          <cell r="A32">
            <v>24</v>
          </cell>
          <cell r="B32">
            <v>54</v>
          </cell>
          <cell r="C32">
            <v>90</v>
          </cell>
          <cell r="D32">
            <v>0</v>
          </cell>
          <cell r="E32">
            <v>0</v>
          </cell>
          <cell r="F32">
            <v>0</v>
          </cell>
          <cell r="G32">
            <v>0</v>
          </cell>
          <cell r="H32">
            <v>138.97</v>
          </cell>
          <cell r="I32" t="str">
            <v>PINCOST</v>
          </cell>
          <cell r="J32">
            <v>24</v>
          </cell>
          <cell r="K32">
            <v>521</v>
          </cell>
          <cell r="L32" t="str">
            <v>FARMTRAC  - 50   ST</v>
          </cell>
          <cell r="M32">
            <v>34447</v>
          </cell>
          <cell r="N32">
            <v>18900</v>
          </cell>
          <cell r="O32">
            <v>5.0999999999999996</v>
          </cell>
          <cell r="P32" t="str">
            <v>15 CR NI6</v>
          </cell>
          <cell r="Q32">
            <v>38.6</v>
          </cell>
          <cell r="R32">
            <v>0.88700000000000001</v>
          </cell>
          <cell r="S32">
            <v>0.59899999999999998</v>
          </cell>
          <cell r="T32">
            <v>3.25</v>
          </cell>
          <cell r="U32">
            <v>1.63</v>
          </cell>
          <cell r="V32">
            <v>0</v>
          </cell>
          <cell r="W32">
            <v>0</v>
          </cell>
          <cell r="X32">
            <v>9.56</v>
          </cell>
          <cell r="Y32">
            <v>4.3</v>
          </cell>
          <cell r="Z32">
            <v>18.740000000000002</v>
          </cell>
          <cell r="AA32">
            <v>0.93467</v>
          </cell>
          <cell r="AB32">
            <v>45.101999999999997</v>
          </cell>
          <cell r="AC32">
            <v>42.16</v>
          </cell>
          <cell r="AD32">
            <v>2.08</v>
          </cell>
          <cell r="AE32">
            <v>40.08</v>
          </cell>
          <cell r="AF32">
            <v>6.2799999999999994</v>
          </cell>
          <cell r="AG32">
            <v>1.54</v>
          </cell>
          <cell r="AH32">
            <v>20.07</v>
          </cell>
          <cell r="AI32">
            <v>7.65</v>
          </cell>
          <cell r="AJ32">
            <v>1.53</v>
          </cell>
          <cell r="AK32">
            <v>2.5700000000000003</v>
          </cell>
          <cell r="AL32">
            <v>24.17</v>
          </cell>
          <cell r="AM32">
            <v>15.47</v>
          </cell>
          <cell r="AN32">
            <v>5.72</v>
          </cell>
          <cell r="AO32">
            <v>24.17</v>
          </cell>
          <cell r="AP32">
            <v>61.269999999999996</v>
          </cell>
          <cell r="AQ32">
            <v>3.84</v>
          </cell>
          <cell r="AR32">
            <v>9.7899999999999991</v>
          </cell>
          <cell r="AS32">
            <v>0</v>
          </cell>
          <cell r="AT32">
            <v>0</v>
          </cell>
          <cell r="AU32">
            <v>0</v>
          </cell>
          <cell r="AV32">
            <v>0</v>
          </cell>
          <cell r="AW32">
            <v>0</v>
          </cell>
          <cell r="AX32">
            <v>0</v>
          </cell>
          <cell r="AY32">
            <v>0</v>
          </cell>
          <cell r="AZ32">
            <v>0</v>
          </cell>
          <cell r="BA32">
            <v>2.54</v>
          </cell>
          <cell r="BB32">
            <v>2.2200000000000002</v>
          </cell>
          <cell r="BC32">
            <v>0</v>
          </cell>
          <cell r="BD32">
            <v>0</v>
          </cell>
          <cell r="BE32">
            <v>0</v>
          </cell>
          <cell r="BF32">
            <v>0</v>
          </cell>
          <cell r="BG32">
            <v>0</v>
          </cell>
          <cell r="BH32">
            <v>0</v>
          </cell>
          <cell r="BI32">
            <v>0</v>
          </cell>
          <cell r="BJ32">
            <v>0</v>
          </cell>
          <cell r="BK32">
            <v>0</v>
          </cell>
          <cell r="BL32">
            <v>63.809999999999995</v>
          </cell>
          <cell r="BM32">
            <v>40.019999999999996</v>
          </cell>
          <cell r="BO32">
            <v>68.98</v>
          </cell>
          <cell r="BP32">
            <v>40.89</v>
          </cell>
          <cell r="BQ32">
            <v>109.87</v>
          </cell>
          <cell r="BT32">
            <v>0</v>
          </cell>
          <cell r="BU32">
            <v>0</v>
          </cell>
          <cell r="BV32">
            <v>0</v>
          </cell>
          <cell r="BW32">
            <v>0</v>
          </cell>
          <cell r="BX32">
            <v>0</v>
          </cell>
          <cell r="BY32">
            <v>0</v>
          </cell>
          <cell r="BZ32">
            <v>0</v>
          </cell>
          <cell r="CA32">
            <v>0</v>
          </cell>
          <cell r="CB32">
            <v>-5.1700000000000088</v>
          </cell>
          <cell r="CC32">
            <v>-0.87000000000000455</v>
          </cell>
          <cell r="CE32">
            <v>0</v>
          </cell>
          <cell r="CF32">
            <v>0</v>
          </cell>
          <cell r="CG32">
            <v>0</v>
          </cell>
          <cell r="CH32">
            <v>0</v>
          </cell>
          <cell r="CI32">
            <v>19.623869999999997</v>
          </cell>
          <cell r="CJ32">
            <v>19.623869999999997</v>
          </cell>
          <cell r="CL32">
            <v>757512</v>
          </cell>
          <cell r="CM32">
            <v>1380635.76</v>
          </cell>
          <cell r="CO32">
            <v>108108</v>
          </cell>
          <cell r="DE32">
            <v>42.16</v>
          </cell>
          <cell r="DF32">
            <v>39.64</v>
          </cell>
          <cell r="DG32">
            <v>749196</v>
          </cell>
          <cell r="DH32">
            <v>852164</v>
          </cell>
          <cell r="DI32">
            <v>-102968</v>
          </cell>
          <cell r="DJ32">
            <v>796823.99999999988</v>
          </cell>
          <cell r="DK32">
            <v>930584</v>
          </cell>
          <cell r="DL32">
            <v>-133760.00000000012</v>
          </cell>
          <cell r="DM32">
            <v>16764.3</v>
          </cell>
          <cell r="DN32" t="e">
            <v>#REF!</v>
          </cell>
          <cell r="DO32" t="e">
            <v>#REF!</v>
          </cell>
          <cell r="DV32">
            <v>72576</v>
          </cell>
          <cell r="DW32">
            <v>185030.99999999997</v>
          </cell>
          <cell r="DX32" t="e">
            <v>#REF!</v>
          </cell>
          <cell r="DY32">
            <v>108108</v>
          </cell>
          <cell r="DZ32">
            <v>45.36</v>
          </cell>
          <cell r="EA32">
            <v>857304</v>
          </cell>
          <cell r="EB32">
            <v>757512</v>
          </cell>
          <cell r="EC32">
            <v>108108</v>
          </cell>
          <cell r="EE32">
            <v>118692</v>
          </cell>
          <cell r="EF32">
            <v>29106</v>
          </cell>
          <cell r="EG32">
            <v>379323</v>
          </cell>
          <cell r="EH32">
            <v>144585</v>
          </cell>
          <cell r="EI32">
            <v>28917</v>
          </cell>
          <cell r="EJ32">
            <v>48573</v>
          </cell>
          <cell r="EP32" t="str">
            <v xml:space="preserve"> </v>
          </cell>
          <cell r="EQ32" t="str">
            <v xml:space="preserve"> </v>
          </cell>
          <cell r="ES32" t="str">
            <v xml:space="preserve"> </v>
          </cell>
        </row>
        <row r="33">
          <cell r="A33">
            <v>25</v>
          </cell>
          <cell r="B33">
            <v>55</v>
          </cell>
          <cell r="C33">
            <v>63</v>
          </cell>
          <cell r="D33">
            <v>72.349999999999994</v>
          </cell>
          <cell r="E33">
            <v>78.14</v>
          </cell>
          <cell r="F33">
            <v>0</v>
          </cell>
          <cell r="G33">
            <v>0</v>
          </cell>
          <cell r="H33">
            <v>123.52</v>
          </cell>
          <cell r="I33" t="str">
            <v>PINCOST</v>
          </cell>
          <cell r="J33">
            <v>25</v>
          </cell>
          <cell r="K33">
            <v>531</v>
          </cell>
          <cell r="L33" t="str">
            <v>ESCORTS      S-312 D</v>
          </cell>
          <cell r="M33">
            <v>53766</v>
          </cell>
          <cell r="N33">
            <v>29500</v>
          </cell>
          <cell r="O33">
            <v>3.9</v>
          </cell>
          <cell r="P33" t="str">
            <v>15 CR 3</v>
          </cell>
          <cell r="Q33">
            <v>38.5</v>
          </cell>
          <cell r="R33">
            <v>0.83599999999999997</v>
          </cell>
          <cell r="S33">
            <v>0.46899999999999997</v>
          </cell>
          <cell r="T33">
            <v>3.08</v>
          </cell>
          <cell r="U33">
            <v>0</v>
          </cell>
          <cell r="V33">
            <v>1.5</v>
          </cell>
          <cell r="W33">
            <v>0</v>
          </cell>
          <cell r="X33">
            <v>9.0399999999999991</v>
          </cell>
          <cell r="Y33">
            <v>4.17</v>
          </cell>
          <cell r="Z33">
            <v>17.79</v>
          </cell>
          <cell r="AA33">
            <v>0.86992999999999998</v>
          </cell>
          <cell r="AB33">
            <v>35.677</v>
          </cell>
          <cell r="AC33">
            <v>31.04</v>
          </cell>
          <cell r="AD33">
            <v>2.4900000000000002</v>
          </cell>
          <cell r="AE33">
            <v>28.549999999999997</v>
          </cell>
          <cell r="AF33">
            <v>5.6</v>
          </cell>
          <cell r="AG33">
            <v>1.46</v>
          </cell>
          <cell r="AH33">
            <v>17.790000000000003</v>
          </cell>
          <cell r="AI33">
            <v>7.08</v>
          </cell>
          <cell r="AJ33">
            <v>1.42</v>
          </cell>
          <cell r="AK33">
            <v>2.6</v>
          </cell>
          <cell r="AL33">
            <v>21.810000000000002</v>
          </cell>
          <cell r="AM33">
            <v>14.139999999999999</v>
          </cell>
          <cell r="AN33">
            <v>5.19</v>
          </cell>
          <cell r="AO33">
            <v>21.810000000000002</v>
          </cell>
          <cell r="AP33">
            <v>47.879999999999995</v>
          </cell>
          <cell r="AQ33">
            <v>3.13</v>
          </cell>
          <cell r="AR33">
            <v>7.99</v>
          </cell>
          <cell r="AS33">
            <v>2.54</v>
          </cell>
          <cell r="AT33">
            <v>2.2200000000000002</v>
          </cell>
          <cell r="AU33">
            <v>2.54</v>
          </cell>
          <cell r="AV33">
            <v>2.2200000000000002</v>
          </cell>
          <cell r="AW33">
            <v>0</v>
          </cell>
          <cell r="AX33">
            <v>0</v>
          </cell>
          <cell r="AY33">
            <v>0</v>
          </cell>
          <cell r="AZ33">
            <v>0</v>
          </cell>
          <cell r="BA33">
            <v>2.54</v>
          </cell>
          <cell r="BB33">
            <v>2.2200000000000002</v>
          </cell>
          <cell r="BC33">
            <v>0</v>
          </cell>
          <cell r="BD33">
            <v>50.419999999999995</v>
          </cell>
          <cell r="BE33">
            <v>35.15</v>
          </cell>
          <cell r="BF33">
            <v>50.419999999999995</v>
          </cell>
          <cell r="BG33">
            <v>35.15</v>
          </cell>
          <cell r="BH33">
            <v>0</v>
          </cell>
          <cell r="BI33">
            <v>0</v>
          </cell>
          <cell r="BJ33">
            <v>0</v>
          </cell>
          <cell r="BK33">
            <v>0</v>
          </cell>
          <cell r="BL33">
            <v>50.419999999999995</v>
          </cell>
          <cell r="BM33">
            <v>35.15</v>
          </cell>
          <cell r="BO33">
            <v>57.08</v>
          </cell>
          <cell r="BP33">
            <v>36.590000000000003</v>
          </cell>
          <cell r="BQ33">
            <v>93.67</v>
          </cell>
          <cell r="BT33">
            <v>-6.6600000000000037</v>
          </cell>
          <cell r="BU33">
            <v>-1.4400000000000048</v>
          </cell>
          <cell r="BV33">
            <v>-6.6600000000000037</v>
          </cell>
          <cell r="BW33">
            <v>-1.4400000000000048</v>
          </cell>
          <cell r="BX33">
            <v>0</v>
          </cell>
          <cell r="BY33">
            <v>0</v>
          </cell>
          <cell r="BZ33">
            <v>0</v>
          </cell>
          <cell r="CA33">
            <v>0</v>
          </cell>
          <cell r="CB33">
            <v>-6.6600000000000037</v>
          </cell>
          <cell r="CC33">
            <v>-1.4400000000000048</v>
          </cell>
          <cell r="CE33">
            <v>11.979799999999999</v>
          </cell>
          <cell r="CF33">
            <v>3.1660900000000001</v>
          </cell>
          <cell r="CG33">
            <v>0</v>
          </cell>
          <cell r="CH33">
            <v>0</v>
          </cell>
          <cell r="CI33">
            <v>10.097259999999999</v>
          </cell>
          <cell r="CJ33">
            <v>25.24315</v>
          </cell>
          <cell r="CL33">
            <v>842224.99999999988</v>
          </cell>
          <cell r="CM33">
            <v>1535019.2999999998</v>
          </cell>
          <cell r="CO33">
            <v>153105</v>
          </cell>
          <cell r="DE33">
            <v>31.04</v>
          </cell>
          <cell r="DF33">
            <v>35.950000000000003</v>
          </cell>
          <cell r="DG33">
            <v>1060525</v>
          </cell>
          <cell r="DH33">
            <v>268796</v>
          </cell>
          <cell r="DI33">
            <v>791729</v>
          </cell>
          <cell r="DJ33">
            <v>915680</v>
          </cell>
          <cell r="DK33">
            <v>260227</v>
          </cell>
          <cell r="DL33">
            <v>655453</v>
          </cell>
          <cell r="DM33">
            <v>24662</v>
          </cell>
          <cell r="DN33" t="e">
            <v>#REF!</v>
          </cell>
          <cell r="DO33" t="e">
            <v>#REF!</v>
          </cell>
          <cell r="DV33">
            <v>92335</v>
          </cell>
          <cell r="DW33">
            <v>235705</v>
          </cell>
          <cell r="DX33" t="e">
            <v>#REF!</v>
          </cell>
          <cell r="DY33">
            <v>153105</v>
          </cell>
          <cell r="DZ33">
            <v>41.14</v>
          </cell>
          <cell r="EA33">
            <v>1213630</v>
          </cell>
          <cell r="EB33">
            <v>842225</v>
          </cell>
          <cell r="EC33">
            <v>153105</v>
          </cell>
          <cell r="EE33">
            <v>165200</v>
          </cell>
          <cell r="EF33">
            <v>43070</v>
          </cell>
          <cell r="EG33">
            <v>524805</v>
          </cell>
          <cell r="EH33">
            <v>208860</v>
          </cell>
          <cell r="EI33">
            <v>41890</v>
          </cell>
          <cell r="EJ33">
            <v>76700</v>
          </cell>
          <cell r="EN33" t="str">
            <v>E.B. COST</v>
          </cell>
          <cell r="EP33" t="e">
            <v>#NAME?</v>
          </cell>
          <cell r="ES33" t="e">
            <v>#NAME?</v>
          </cell>
        </row>
        <row r="34">
          <cell r="A34">
            <v>26</v>
          </cell>
          <cell r="B34">
            <v>71</v>
          </cell>
          <cell r="C34">
            <v>91</v>
          </cell>
          <cell r="D34">
            <v>72.349999999999994</v>
          </cell>
          <cell r="E34">
            <v>78.14</v>
          </cell>
          <cell r="F34">
            <v>0</v>
          </cell>
          <cell r="G34">
            <v>0</v>
          </cell>
          <cell r="H34">
            <v>0</v>
          </cell>
          <cell r="I34" t="str">
            <v>PINCOST</v>
          </cell>
          <cell r="J34">
            <v>26</v>
          </cell>
          <cell r="K34">
            <v>534</v>
          </cell>
          <cell r="L34" t="str">
            <v>ESCORTS      E2 179 D</v>
          </cell>
          <cell r="M34">
            <v>10753</v>
          </cell>
          <cell r="N34">
            <v>5900</v>
          </cell>
          <cell r="O34">
            <v>3.5</v>
          </cell>
          <cell r="P34" t="str">
            <v>15 CR 3</v>
          </cell>
          <cell r="Q34">
            <v>38.5</v>
          </cell>
          <cell r="R34">
            <v>0.79900000000000004</v>
          </cell>
          <cell r="S34">
            <v>0.44700000000000001</v>
          </cell>
          <cell r="T34">
            <v>2.99</v>
          </cell>
          <cell r="U34">
            <v>1.5</v>
          </cell>
          <cell r="V34">
            <v>0</v>
          </cell>
          <cell r="W34">
            <v>0</v>
          </cell>
          <cell r="X34">
            <v>8.6</v>
          </cell>
          <cell r="Y34">
            <v>4.7</v>
          </cell>
          <cell r="Z34">
            <v>17.79</v>
          </cell>
          <cell r="AA34">
            <v>0.82798000000000005</v>
          </cell>
          <cell r="AB34">
            <v>35.677</v>
          </cell>
          <cell r="AC34">
            <v>29.54</v>
          </cell>
          <cell r="AD34">
            <v>2.36</v>
          </cell>
          <cell r="AE34">
            <v>27.18</v>
          </cell>
          <cell r="AF34">
            <v>6.16</v>
          </cell>
          <cell r="AG34">
            <v>1.52</v>
          </cell>
          <cell r="AH34">
            <v>18.64</v>
          </cell>
          <cell r="AI34">
            <v>7.57</v>
          </cell>
          <cell r="AJ34">
            <v>1.48</v>
          </cell>
          <cell r="AK34">
            <v>2.58</v>
          </cell>
          <cell r="AL34">
            <v>22.700000000000003</v>
          </cell>
          <cell r="AM34">
            <v>15.25</v>
          </cell>
          <cell r="AN34">
            <v>5.48</v>
          </cell>
          <cell r="AO34">
            <v>22.700000000000003</v>
          </cell>
          <cell r="AP34">
            <v>47.91</v>
          </cell>
          <cell r="AQ34">
            <v>3.17</v>
          </cell>
          <cell r="AR34">
            <v>8.09</v>
          </cell>
          <cell r="AS34">
            <v>2.12</v>
          </cell>
          <cell r="AT34">
            <v>1.85</v>
          </cell>
          <cell r="AU34">
            <v>2.12</v>
          </cell>
          <cell r="AV34">
            <v>1.85</v>
          </cell>
          <cell r="AW34">
            <v>0</v>
          </cell>
          <cell r="AX34">
            <v>0</v>
          </cell>
          <cell r="AY34">
            <v>0</v>
          </cell>
          <cell r="AZ34">
            <v>0</v>
          </cell>
          <cell r="BA34">
            <v>0</v>
          </cell>
          <cell r="BB34">
            <v>0</v>
          </cell>
          <cell r="BC34">
            <v>0</v>
          </cell>
          <cell r="BD34">
            <v>50.029999999999994</v>
          </cell>
          <cell r="BE34">
            <v>35.81</v>
          </cell>
          <cell r="BF34">
            <v>50.029999999999994</v>
          </cell>
          <cell r="BG34">
            <v>35.81</v>
          </cell>
          <cell r="BH34">
            <v>0</v>
          </cell>
          <cell r="BI34">
            <v>0</v>
          </cell>
          <cell r="BJ34">
            <v>0</v>
          </cell>
          <cell r="BK34">
            <v>0</v>
          </cell>
          <cell r="BL34">
            <v>0</v>
          </cell>
          <cell r="BM34">
            <v>0</v>
          </cell>
          <cell r="BO34">
            <v>56.21</v>
          </cell>
          <cell r="BP34">
            <v>37.200000000000003</v>
          </cell>
          <cell r="BQ34">
            <v>93.41</v>
          </cell>
          <cell r="BT34">
            <v>-6.1800000000000068</v>
          </cell>
          <cell r="BU34">
            <v>-1.3900000000000006</v>
          </cell>
          <cell r="BV34">
            <v>-6.1800000000000068</v>
          </cell>
          <cell r="BW34">
            <v>-1.3900000000000006</v>
          </cell>
          <cell r="BX34">
            <v>0</v>
          </cell>
          <cell r="BY34">
            <v>0</v>
          </cell>
          <cell r="BZ34">
            <v>0</v>
          </cell>
          <cell r="CA34">
            <v>0</v>
          </cell>
          <cell r="CB34">
            <v>0</v>
          </cell>
          <cell r="CC34">
            <v>0</v>
          </cell>
          <cell r="CE34">
            <v>4.2919999999999998</v>
          </cell>
          <cell r="CF34">
            <v>0.77256000000000002</v>
          </cell>
          <cell r="CG34">
            <v>0</v>
          </cell>
          <cell r="CH34">
            <v>0</v>
          </cell>
          <cell r="CI34">
            <v>0</v>
          </cell>
          <cell r="CJ34">
            <v>5.0645600000000002</v>
          </cell>
          <cell r="CL34">
            <v>160362</v>
          </cell>
          <cell r="CM34">
            <v>292266.53999999998</v>
          </cell>
          <cell r="CO34">
            <v>32332.000000000004</v>
          </cell>
          <cell r="DE34">
            <v>29.54</v>
          </cell>
          <cell r="DF34">
            <v>37.950000000000003</v>
          </cell>
          <cell r="DG34">
            <v>223905.00000000003</v>
          </cell>
          <cell r="DH34">
            <v>319950</v>
          </cell>
          <cell r="DI34">
            <v>-96044.999999999971</v>
          </cell>
          <cell r="DJ34">
            <v>174286</v>
          </cell>
          <cell r="DK34">
            <v>379674</v>
          </cell>
          <cell r="DL34">
            <v>-205388</v>
          </cell>
          <cell r="DM34">
            <v>4714.1000000000004</v>
          </cell>
          <cell r="DN34" t="e">
            <v>#REF!</v>
          </cell>
          <cell r="DO34" t="e">
            <v>#REF!</v>
          </cell>
          <cell r="DV34">
            <v>18703</v>
          </cell>
          <cell r="DW34">
            <v>47731</v>
          </cell>
          <cell r="DX34" t="e">
            <v>#REF!</v>
          </cell>
          <cell r="DY34">
            <v>32332</v>
          </cell>
          <cell r="DZ34">
            <v>43.43</v>
          </cell>
          <cell r="EA34">
            <v>256237</v>
          </cell>
          <cell r="EB34">
            <v>160362</v>
          </cell>
          <cell r="EC34">
            <v>32332</v>
          </cell>
          <cell r="EE34">
            <v>36344</v>
          </cell>
          <cell r="EF34">
            <v>8968</v>
          </cell>
          <cell r="EG34">
            <v>109976</v>
          </cell>
          <cell r="EH34">
            <v>44663</v>
          </cell>
          <cell r="EI34">
            <v>8732</v>
          </cell>
          <cell r="EJ34">
            <v>15222</v>
          </cell>
          <cell r="EN34" t="str">
            <v xml:space="preserve">   </v>
          </cell>
          <cell r="EP34" t="str">
            <v xml:space="preserve"> </v>
          </cell>
          <cell r="EQ34" t="str">
            <v xml:space="preserve"> </v>
          </cell>
          <cell r="ES34" t="str">
            <v xml:space="preserve"> </v>
          </cell>
        </row>
        <row r="35">
          <cell r="A35">
            <v>27</v>
          </cell>
          <cell r="B35">
            <v>64</v>
          </cell>
          <cell r="C35">
            <v>64</v>
          </cell>
          <cell r="D35">
            <v>109.9</v>
          </cell>
          <cell r="E35">
            <v>0</v>
          </cell>
          <cell r="F35">
            <v>0</v>
          </cell>
          <cell r="G35">
            <v>0</v>
          </cell>
          <cell r="H35">
            <v>138.22</v>
          </cell>
          <cell r="I35" t="str">
            <v>PINCOST</v>
          </cell>
          <cell r="J35">
            <v>27</v>
          </cell>
          <cell r="K35">
            <v>540</v>
          </cell>
          <cell r="L35" t="str">
            <v>EICHER         M / CD</v>
          </cell>
          <cell r="M35">
            <v>19137</v>
          </cell>
          <cell r="N35">
            <v>10500</v>
          </cell>
          <cell r="O35">
            <v>7.6</v>
          </cell>
          <cell r="P35" t="str">
            <v>15 CR 3</v>
          </cell>
          <cell r="Q35">
            <v>40.5</v>
          </cell>
          <cell r="R35">
            <v>1.016</v>
          </cell>
          <cell r="S35">
            <v>0.68799999999999994</v>
          </cell>
          <cell r="T35">
            <v>3.34</v>
          </cell>
          <cell r="U35">
            <v>1.53</v>
          </cell>
          <cell r="V35">
            <v>0</v>
          </cell>
          <cell r="W35">
            <v>0</v>
          </cell>
          <cell r="X35">
            <v>10.38</v>
          </cell>
          <cell r="Y35">
            <v>4.68</v>
          </cell>
          <cell r="Z35">
            <v>19.93</v>
          </cell>
          <cell r="AA35">
            <v>1.0995699999999999</v>
          </cell>
          <cell r="AB35">
            <v>35.677</v>
          </cell>
          <cell r="AC35">
            <v>39.229999999999997</v>
          </cell>
          <cell r="AD35">
            <v>2.5499999999999998</v>
          </cell>
          <cell r="AE35">
            <v>36.68</v>
          </cell>
          <cell r="AF35">
            <v>6.84</v>
          </cell>
          <cell r="AG35">
            <v>1.71</v>
          </cell>
          <cell r="AH35">
            <v>21.76</v>
          </cell>
          <cell r="AI35">
            <v>8.4700000000000006</v>
          </cell>
          <cell r="AJ35">
            <v>1.69</v>
          </cell>
          <cell r="AK35">
            <v>2.85</v>
          </cell>
          <cell r="AL35">
            <v>26.3</v>
          </cell>
          <cell r="AM35">
            <v>17.02</v>
          </cell>
          <cell r="AN35">
            <v>6.25</v>
          </cell>
          <cell r="AO35">
            <v>26.3</v>
          </cell>
          <cell r="AP35">
            <v>59.95</v>
          </cell>
          <cell r="AQ35">
            <v>3.88</v>
          </cell>
          <cell r="AR35">
            <v>9.89</v>
          </cell>
          <cell r="AS35">
            <v>2.12</v>
          </cell>
          <cell r="AT35">
            <v>1.85</v>
          </cell>
          <cell r="AU35">
            <v>0</v>
          </cell>
          <cell r="AV35">
            <v>0</v>
          </cell>
          <cell r="AW35">
            <v>0</v>
          </cell>
          <cell r="AX35">
            <v>0</v>
          </cell>
          <cell r="AY35">
            <v>0</v>
          </cell>
          <cell r="AZ35">
            <v>0</v>
          </cell>
          <cell r="BA35">
            <v>2.54</v>
          </cell>
          <cell r="BB35">
            <v>2.2200000000000002</v>
          </cell>
          <cell r="BC35">
            <v>0</v>
          </cell>
          <cell r="BD35">
            <v>62.07</v>
          </cell>
          <cell r="BE35">
            <v>41.92</v>
          </cell>
          <cell r="BF35">
            <v>0</v>
          </cell>
          <cell r="BG35">
            <v>0</v>
          </cell>
          <cell r="BH35">
            <v>0</v>
          </cell>
          <cell r="BI35">
            <v>0</v>
          </cell>
          <cell r="BJ35">
            <v>0</v>
          </cell>
          <cell r="BK35">
            <v>0</v>
          </cell>
          <cell r="BL35">
            <v>62.49</v>
          </cell>
          <cell r="BM35">
            <v>42.29</v>
          </cell>
          <cell r="BO35">
            <v>68.400000000000006</v>
          </cell>
          <cell r="BP35">
            <v>43.24</v>
          </cell>
          <cell r="BQ35">
            <v>111.64000000000001</v>
          </cell>
          <cell r="BT35">
            <v>-6.3300000000000054</v>
          </cell>
          <cell r="BU35">
            <v>-1.3200000000000003</v>
          </cell>
          <cell r="BV35">
            <v>0</v>
          </cell>
          <cell r="BW35">
            <v>0</v>
          </cell>
          <cell r="BX35">
            <v>0</v>
          </cell>
          <cell r="BY35">
            <v>0</v>
          </cell>
          <cell r="BZ35">
            <v>0</v>
          </cell>
          <cell r="CA35">
            <v>0</v>
          </cell>
          <cell r="CB35">
            <v>-5.9100000000000037</v>
          </cell>
          <cell r="CC35">
            <v>-0.95000000000000284</v>
          </cell>
          <cell r="CE35">
            <v>8.9431400000000014</v>
          </cell>
          <cell r="CF35">
            <v>0</v>
          </cell>
          <cell r="CG35">
            <v>0</v>
          </cell>
          <cell r="CH35">
            <v>0</v>
          </cell>
          <cell r="CI35">
            <v>1.99082</v>
          </cell>
          <cell r="CJ35">
            <v>10.933960000000001</v>
          </cell>
          <cell r="CL35">
            <v>385140</v>
          </cell>
          <cell r="CM35">
            <v>701945.16</v>
          </cell>
          <cell r="CO35">
            <v>65625</v>
          </cell>
          <cell r="DE35">
            <v>39.229999999999997</v>
          </cell>
          <cell r="DF35">
            <v>43.32</v>
          </cell>
          <cell r="DG35">
            <v>454860</v>
          </cell>
          <cell r="DH35">
            <v>4550</v>
          </cell>
          <cell r="DI35">
            <v>450310</v>
          </cell>
          <cell r="DJ35">
            <v>411914.99999999994</v>
          </cell>
          <cell r="DK35">
            <v>6209</v>
          </cell>
          <cell r="DL35">
            <v>405705.99999999994</v>
          </cell>
          <cell r="DM35">
            <v>10668</v>
          </cell>
          <cell r="DN35" t="e">
            <v>#REF!</v>
          </cell>
          <cell r="DO35" t="e">
            <v>#REF!</v>
          </cell>
          <cell r="DV35">
            <v>40740</v>
          </cell>
          <cell r="DW35">
            <v>103845</v>
          </cell>
          <cell r="DX35" t="e">
            <v>#REF!</v>
          </cell>
          <cell r="DY35">
            <v>65625</v>
          </cell>
          <cell r="DZ35">
            <v>49.57</v>
          </cell>
          <cell r="EA35">
            <v>520485</v>
          </cell>
          <cell r="EB35">
            <v>385140</v>
          </cell>
          <cell r="EC35">
            <v>65625</v>
          </cell>
          <cell r="EE35">
            <v>71820</v>
          </cell>
          <cell r="EF35">
            <v>17955</v>
          </cell>
          <cell r="EG35">
            <v>228480</v>
          </cell>
          <cell r="EH35">
            <v>88935</v>
          </cell>
          <cell r="EI35">
            <v>17745</v>
          </cell>
          <cell r="EJ35">
            <v>29925</v>
          </cell>
          <cell r="EN35" t="str">
            <v>PRIME COST</v>
          </cell>
          <cell r="EP35" t="e">
            <v>#NAME?</v>
          </cell>
          <cell r="EQ35" t="e">
            <v>#NAME?</v>
          </cell>
          <cell r="ES35" t="e">
            <v>#NAME?</v>
          </cell>
        </row>
        <row r="36">
          <cell r="A36">
            <v>28</v>
          </cell>
          <cell r="B36">
            <v>34</v>
          </cell>
          <cell r="C36">
            <v>65</v>
          </cell>
          <cell r="D36">
            <v>0</v>
          </cell>
          <cell r="E36">
            <v>0</v>
          </cell>
          <cell r="F36">
            <v>0</v>
          </cell>
          <cell r="G36">
            <v>0</v>
          </cell>
          <cell r="H36">
            <v>55.36</v>
          </cell>
          <cell r="I36" t="str">
            <v>PINCOST</v>
          </cell>
          <cell r="J36">
            <v>28</v>
          </cell>
          <cell r="K36">
            <v>10</v>
          </cell>
          <cell r="L36" t="str">
            <v>INDL ENGINE   102 DIA</v>
          </cell>
          <cell r="M36">
            <v>2650</v>
          </cell>
          <cell r="N36">
            <v>2000</v>
          </cell>
          <cell r="O36">
            <v>3.7</v>
          </cell>
          <cell r="P36" t="str">
            <v>17 CR 3</v>
          </cell>
          <cell r="Q36">
            <v>35.5</v>
          </cell>
          <cell r="R36">
            <v>0.71799999999999997</v>
          </cell>
          <cell r="S36">
            <v>0.44900000000000001</v>
          </cell>
          <cell r="T36">
            <v>3.04</v>
          </cell>
          <cell r="U36">
            <v>1.43</v>
          </cell>
          <cell r="V36">
            <v>0</v>
          </cell>
          <cell r="W36">
            <v>0</v>
          </cell>
          <cell r="X36">
            <v>6.47</v>
          </cell>
          <cell r="Y36">
            <v>3.81</v>
          </cell>
          <cell r="Z36">
            <v>14.75</v>
          </cell>
          <cell r="AA36">
            <v>0.74558999999999997</v>
          </cell>
          <cell r="AB36">
            <v>35.677</v>
          </cell>
          <cell r="AC36">
            <v>26.6</v>
          </cell>
          <cell r="AD36">
            <v>1.84</v>
          </cell>
          <cell r="AE36">
            <v>24.76</v>
          </cell>
          <cell r="AF36">
            <v>5.34</v>
          </cell>
          <cell r="AG36">
            <v>1.25</v>
          </cell>
          <cell r="AH36">
            <v>16.21</v>
          </cell>
          <cell r="AI36">
            <v>6.1999999999999993</v>
          </cell>
          <cell r="AJ36">
            <v>1.21</v>
          </cell>
          <cell r="AK36">
            <v>2.11</v>
          </cell>
          <cell r="AL36">
            <v>19.53</v>
          </cell>
          <cell r="AM36">
            <v>12.79</v>
          </cell>
          <cell r="AN36">
            <v>4.66</v>
          </cell>
          <cell r="AO36">
            <v>19.53</v>
          </cell>
          <cell r="AP36">
            <v>42.21</v>
          </cell>
          <cell r="AQ36">
            <v>2.78</v>
          </cell>
          <cell r="AR36">
            <v>7.08</v>
          </cell>
          <cell r="AS36">
            <v>0</v>
          </cell>
          <cell r="AT36">
            <v>0</v>
          </cell>
          <cell r="AU36">
            <v>0</v>
          </cell>
          <cell r="AV36">
            <v>0</v>
          </cell>
          <cell r="AW36">
            <v>0</v>
          </cell>
          <cell r="AX36">
            <v>0</v>
          </cell>
          <cell r="AY36">
            <v>0</v>
          </cell>
          <cell r="AZ36">
            <v>0</v>
          </cell>
          <cell r="BA36">
            <v>1.32</v>
          </cell>
          <cell r="BB36">
            <v>1.1499999999999999</v>
          </cell>
          <cell r="BC36">
            <v>0</v>
          </cell>
          <cell r="BD36">
            <v>0</v>
          </cell>
          <cell r="BE36">
            <v>0</v>
          </cell>
          <cell r="BF36">
            <v>0</v>
          </cell>
          <cell r="BG36">
            <v>0</v>
          </cell>
          <cell r="BH36">
            <v>0</v>
          </cell>
          <cell r="BI36">
            <v>0</v>
          </cell>
          <cell r="BJ36">
            <v>0</v>
          </cell>
          <cell r="BK36">
            <v>0</v>
          </cell>
          <cell r="BL36">
            <v>43.53</v>
          </cell>
          <cell r="BM36">
            <v>30.54</v>
          </cell>
          <cell r="BQ36">
            <v>0</v>
          </cell>
          <cell r="BT36">
            <v>0</v>
          </cell>
          <cell r="BU36">
            <v>0</v>
          </cell>
          <cell r="BV36">
            <v>0</v>
          </cell>
          <cell r="BW36">
            <v>0</v>
          </cell>
          <cell r="BX36">
            <v>0</v>
          </cell>
          <cell r="BY36">
            <v>0</v>
          </cell>
          <cell r="BZ36">
            <v>0</v>
          </cell>
          <cell r="CA36">
            <v>0</v>
          </cell>
          <cell r="CB36">
            <v>0</v>
          </cell>
          <cell r="CC36">
            <v>0</v>
          </cell>
          <cell r="CE36">
            <v>0</v>
          </cell>
          <cell r="CF36">
            <v>0</v>
          </cell>
          <cell r="CG36">
            <v>0</v>
          </cell>
          <cell r="CH36">
            <v>0</v>
          </cell>
          <cell r="CI36">
            <v>1.4814000000000001</v>
          </cell>
          <cell r="CJ36">
            <v>1.4814000000000001</v>
          </cell>
          <cell r="CL36">
            <v>49520</v>
          </cell>
          <cell r="CM36">
            <v>65614</v>
          </cell>
          <cell r="CO36">
            <v>9320</v>
          </cell>
          <cell r="DE36">
            <v>26.6</v>
          </cell>
          <cell r="DF36">
            <v>32.32</v>
          </cell>
          <cell r="DG36">
            <v>64640</v>
          </cell>
          <cell r="DH36">
            <v>64989</v>
          </cell>
          <cell r="DI36">
            <v>-349</v>
          </cell>
          <cell r="DJ36">
            <v>53200</v>
          </cell>
          <cell r="DK36">
            <v>110055</v>
          </cell>
          <cell r="DL36">
            <v>-56855</v>
          </cell>
          <cell r="DM36">
            <v>1436</v>
          </cell>
          <cell r="DN36" t="e">
            <v>#REF!</v>
          </cell>
          <cell r="DO36" t="e">
            <v>#REF!</v>
          </cell>
          <cell r="DV36">
            <v>5560</v>
          </cell>
          <cell r="DW36">
            <v>14160</v>
          </cell>
          <cell r="DX36" t="e">
            <v>#REF!</v>
          </cell>
          <cell r="DY36">
            <v>9320</v>
          </cell>
          <cell r="DZ36">
            <v>36.980000000000004</v>
          </cell>
          <cell r="EA36">
            <v>73960</v>
          </cell>
          <cell r="EB36">
            <v>49520</v>
          </cell>
          <cell r="EC36">
            <v>9320</v>
          </cell>
          <cell r="EE36">
            <v>10680</v>
          </cell>
          <cell r="EF36">
            <v>2500</v>
          </cell>
          <cell r="EG36">
            <v>32420</v>
          </cell>
          <cell r="EH36">
            <v>12400</v>
          </cell>
          <cell r="EI36">
            <v>2420</v>
          </cell>
          <cell r="EJ36">
            <v>4220</v>
          </cell>
          <cell r="EN36" t="str">
            <v>INSPECTION COST</v>
          </cell>
          <cell r="EP36">
            <v>0</v>
          </cell>
          <cell r="ER36" t="e">
            <v>#NAME?</v>
          </cell>
          <cell r="ES36" t="e">
            <v>#NAME?</v>
          </cell>
        </row>
        <row r="37">
          <cell r="A37">
            <v>29</v>
          </cell>
          <cell r="B37">
            <v>13</v>
          </cell>
          <cell r="C37">
            <v>66</v>
          </cell>
          <cell r="D37">
            <v>0</v>
          </cell>
          <cell r="E37">
            <v>0</v>
          </cell>
          <cell r="F37">
            <v>0</v>
          </cell>
          <cell r="G37">
            <v>0</v>
          </cell>
          <cell r="H37">
            <v>77</v>
          </cell>
          <cell r="I37" t="str">
            <v>PINCOST</v>
          </cell>
          <cell r="J37">
            <v>29</v>
          </cell>
          <cell r="K37">
            <v>14</v>
          </cell>
          <cell r="L37" t="str">
            <v>PERKINS      S-3 2.5    91.40Ø</v>
          </cell>
          <cell r="M37">
            <v>795</v>
          </cell>
          <cell r="N37">
            <v>600</v>
          </cell>
          <cell r="O37">
            <v>2.9</v>
          </cell>
          <cell r="P37" t="str">
            <v>17 CR 3</v>
          </cell>
          <cell r="Q37">
            <v>32.25</v>
          </cell>
          <cell r="R37">
            <v>0.52400000000000002</v>
          </cell>
          <cell r="S37">
            <v>0.34899999999999998</v>
          </cell>
          <cell r="T37">
            <v>2.2999999999999998</v>
          </cell>
          <cell r="U37">
            <v>0</v>
          </cell>
          <cell r="V37">
            <v>0.7</v>
          </cell>
          <cell r="W37">
            <v>0</v>
          </cell>
          <cell r="X37">
            <v>4.6900000000000004</v>
          </cell>
          <cell r="Y37">
            <v>2.29</v>
          </cell>
          <cell r="Z37">
            <v>9.98</v>
          </cell>
          <cell r="AA37">
            <v>0.53964999999999996</v>
          </cell>
          <cell r="AB37">
            <v>35.677</v>
          </cell>
          <cell r="AC37">
            <v>19.25</v>
          </cell>
          <cell r="AD37">
            <v>1.18</v>
          </cell>
          <cell r="AE37">
            <v>18.07</v>
          </cell>
          <cell r="AF37">
            <v>3.34</v>
          </cell>
          <cell r="AG37">
            <v>0.81</v>
          </cell>
          <cell r="AH37">
            <v>10.650000000000002</v>
          </cell>
          <cell r="AI37">
            <v>3.9000000000000004</v>
          </cell>
          <cell r="AJ37">
            <v>0.79</v>
          </cell>
          <cell r="AK37">
            <v>1.4300000000000002</v>
          </cell>
          <cell r="AL37">
            <v>12.870000000000003</v>
          </cell>
          <cell r="AM37">
            <v>8.0500000000000007</v>
          </cell>
          <cell r="AN37">
            <v>3.02</v>
          </cell>
          <cell r="AO37">
            <v>12.870000000000003</v>
          </cell>
          <cell r="AP37">
            <v>29.14</v>
          </cell>
          <cell r="AQ37">
            <v>1.89</v>
          </cell>
          <cell r="AR37">
            <v>4.8099999999999996</v>
          </cell>
          <cell r="AS37">
            <v>0</v>
          </cell>
          <cell r="AT37">
            <v>0</v>
          </cell>
          <cell r="AU37">
            <v>0</v>
          </cell>
          <cell r="AV37">
            <v>0</v>
          </cell>
          <cell r="AW37">
            <v>0</v>
          </cell>
          <cell r="AX37">
            <v>0</v>
          </cell>
          <cell r="AY37">
            <v>0</v>
          </cell>
          <cell r="AZ37">
            <v>0</v>
          </cell>
          <cell r="BA37">
            <v>1.31</v>
          </cell>
          <cell r="BB37">
            <v>1.1399999999999999</v>
          </cell>
          <cell r="BC37">
            <v>0</v>
          </cell>
          <cell r="BD37">
            <v>0</v>
          </cell>
          <cell r="BE37">
            <v>0</v>
          </cell>
          <cell r="BF37">
            <v>0</v>
          </cell>
          <cell r="BG37">
            <v>0</v>
          </cell>
          <cell r="BH37">
            <v>0</v>
          </cell>
          <cell r="BI37">
            <v>0</v>
          </cell>
          <cell r="BJ37">
            <v>0</v>
          </cell>
          <cell r="BK37">
            <v>0</v>
          </cell>
          <cell r="BL37">
            <v>30.45</v>
          </cell>
          <cell r="BM37">
            <v>20.710000000000004</v>
          </cell>
          <cell r="BQ37">
            <v>0</v>
          </cell>
          <cell r="BT37">
            <v>0</v>
          </cell>
          <cell r="BU37">
            <v>0</v>
          </cell>
          <cell r="BV37">
            <v>0</v>
          </cell>
          <cell r="BW37">
            <v>0</v>
          </cell>
          <cell r="BX37">
            <v>0</v>
          </cell>
          <cell r="BY37">
            <v>0</v>
          </cell>
          <cell r="BZ37">
            <v>0</v>
          </cell>
          <cell r="CA37">
            <v>0</v>
          </cell>
          <cell r="CB37">
            <v>0</v>
          </cell>
          <cell r="CC37">
            <v>0</v>
          </cell>
          <cell r="CE37">
            <v>0</v>
          </cell>
          <cell r="CF37">
            <v>0</v>
          </cell>
          <cell r="CG37">
            <v>0</v>
          </cell>
          <cell r="CH37">
            <v>0</v>
          </cell>
          <cell r="CI37">
            <v>0.30696000000000001</v>
          </cell>
          <cell r="CJ37">
            <v>0.30696000000000001</v>
          </cell>
          <cell r="CL37">
            <v>10842</v>
          </cell>
          <cell r="CM37">
            <v>14365.65</v>
          </cell>
          <cell r="CO37">
            <v>1812</v>
          </cell>
          <cell r="DE37">
            <v>19.25</v>
          </cell>
          <cell r="DF37">
            <v>20.92</v>
          </cell>
          <cell r="DG37">
            <v>12552.000000000002</v>
          </cell>
          <cell r="DH37">
            <v>57134</v>
          </cell>
          <cell r="DI37">
            <v>-44582</v>
          </cell>
          <cell r="DJ37">
            <v>11550</v>
          </cell>
          <cell r="DK37">
            <v>56903</v>
          </cell>
          <cell r="DL37">
            <v>-45353</v>
          </cell>
          <cell r="DM37">
            <v>314.40000000000003</v>
          </cell>
          <cell r="DN37" t="e">
            <v>#REF!</v>
          </cell>
          <cell r="DO37" t="e">
            <v>#REF!</v>
          </cell>
          <cell r="DV37">
            <v>1134</v>
          </cell>
          <cell r="DW37">
            <v>2885.9999999999995</v>
          </cell>
          <cell r="DX37" t="e">
            <v>#REF!</v>
          </cell>
          <cell r="DY37">
            <v>1812</v>
          </cell>
          <cell r="DZ37">
            <v>23.940000000000005</v>
          </cell>
          <cell r="EA37">
            <v>14364</v>
          </cell>
          <cell r="EB37">
            <v>10842</v>
          </cell>
          <cell r="EC37">
            <v>1812</v>
          </cell>
          <cell r="EE37">
            <v>2004</v>
          </cell>
          <cell r="EF37">
            <v>486</v>
          </cell>
          <cell r="EG37">
            <v>6390</v>
          </cell>
          <cell r="EH37">
            <v>2340</v>
          </cell>
          <cell r="EI37">
            <v>474</v>
          </cell>
          <cell r="EJ37">
            <v>858</v>
          </cell>
          <cell r="EN37" t="str">
            <v>PLANT &amp; ADMN.COST (INCL.INTEREST)</v>
          </cell>
          <cell r="EP37">
            <v>0</v>
          </cell>
          <cell r="ER37" t="e">
            <v>#NAME?</v>
          </cell>
          <cell r="ES37" t="e">
            <v>#NAME?</v>
          </cell>
        </row>
        <row r="38">
          <cell r="A38">
            <v>30</v>
          </cell>
          <cell r="B38">
            <v>14</v>
          </cell>
          <cell r="C38">
            <v>92</v>
          </cell>
          <cell r="D38">
            <v>0</v>
          </cell>
          <cell r="E38">
            <v>0</v>
          </cell>
          <cell r="F38">
            <v>0</v>
          </cell>
          <cell r="G38">
            <v>0</v>
          </cell>
          <cell r="H38">
            <v>77</v>
          </cell>
          <cell r="I38" t="str">
            <v>PINCOST</v>
          </cell>
          <cell r="J38">
            <v>30</v>
          </cell>
          <cell r="K38">
            <v>16</v>
          </cell>
          <cell r="L38" t="str">
            <v>PERKINS      P3  DI(88.92)</v>
          </cell>
          <cell r="M38">
            <v>795</v>
          </cell>
          <cell r="N38">
            <v>600</v>
          </cell>
          <cell r="O38">
            <v>2.9</v>
          </cell>
          <cell r="P38" t="str">
            <v>17 CR 3</v>
          </cell>
          <cell r="Q38">
            <v>35.5</v>
          </cell>
          <cell r="R38">
            <v>0.52400000000000002</v>
          </cell>
          <cell r="S38">
            <v>0.34899999999999998</v>
          </cell>
          <cell r="T38">
            <v>2.2999999999999998</v>
          </cell>
          <cell r="U38">
            <v>0</v>
          </cell>
          <cell r="V38">
            <v>0.7</v>
          </cell>
          <cell r="W38">
            <v>0</v>
          </cell>
          <cell r="X38">
            <v>4.6900000000000004</v>
          </cell>
          <cell r="Y38">
            <v>2.29</v>
          </cell>
          <cell r="Z38">
            <v>9.98</v>
          </cell>
          <cell r="AA38">
            <v>0.53964999999999996</v>
          </cell>
          <cell r="AB38">
            <v>35.677</v>
          </cell>
          <cell r="AC38">
            <v>19.25</v>
          </cell>
          <cell r="AD38">
            <v>1.18</v>
          </cell>
          <cell r="AE38">
            <v>18.07</v>
          </cell>
          <cell r="AF38">
            <v>3.34</v>
          </cell>
          <cell r="AG38">
            <v>0.81</v>
          </cell>
          <cell r="AH38">
            <v>10.650000000000002</v>
          </cell>
          <cell r="AI38">
            <v>3.9000000000000004</v>
          </cell>
          <cell r="AJ38">
            <v>0.79</v>
          </cell>
          <cell r="AK38">
            <v>1.4300000000000002</v>
          </cell>
          <cell r="AL38">
            <v>12.870000000000003</v>
          </cell>
          <cell r="AM38">
            <v>8.0500000000000007</v>
          </cell>
          <cell r="AN38">
            <v>3.02</v>
          </cell>
          <cell r="AO38">
            <v>12.870000000000003</v>
          </cell>
          <cell r="AP38">
            <v>29.14</v>
          </cell>
          <cell r="AQ38">
            <v>1.89</v>
          </cell>
          <cell r="AR38">
            <v>4.8099999999999996</v>
          </cell>
          <cell r="AS38">
            <v>0</v>
          </cell>
          <cell r="AT38">
            <v>0</v>
          </cell>
          <cell r="AU38">
            <v>0</v>
          </cell>
          <cell r="AV38">
            <v>0</v>
          </cell>
          <cell r="AW38">
            <v>0</v>
          </cell>
          <cell r="AX38">
            <v>0</v>
          </cell>
          <cell r="AY38">
            <v>0</v>
          </cell>
          <cell r="AZ38">
            <v>0</v>
          </cell>
          <cell r="BA38">
            <v>1.31</v>
          </cell>
          <cell r="BB38">
            <v>1.1399999999999999</v>
          </cell>
          <cell r="BC38">
            <v>0</v>
          </cell>
          <cell r="BD38">
            <v>0</v>
          </cell>
          <cell r="BE38">
            <v>0</v>
          </cell>
          <cell r="BF38">
            <v>0</v>
          </cell>
          <cell r="BG38">
            <v>0</v>
          </cell>
          <cell r="BH38">
            <v>0</v>
          </cell>
          <cell r="BI38">
            <v>0</v>
          </cell>
          <cell r="BJ38">
            <v>0</v>
          </cell>
          <cell r="BK38">
            <v>0</v>
          </cell>
          <cell r="BL38">
            <v>30.45</v>
          </cell>
          <cell r="BM38">
            <v>20.710000000000004</v>
          </cell>
          <cell r="BQ38">
            <v>0</v>
          </cell>
          <cell r="BT38">
            <v>0</v>
          </cell>
          <cell r="BU38">
            <v>0</v>
          </cell>
          <cell r="BV38">
            <v>0</v>
          </cell>
          <cell r="BW38">
            <v>0</v>
          </cell>
          <cell r="BX38">
            <v>0</v>
          </cell>
          <cell r="BY38">
            <v>0</v>
          </cell>
          <cell r="BZ38">
            <v>0</v>
          </cell>
          <cell r="CA38">
            <v>0</v>
          </cell>
          <cell r="CB38">
            <v>0</v>
          </cell>
          <cell r="CC38">
            <v>0</v>
          </cell>
          <cell r="CE38">
            <v>0</v>
          </cell>
          <cell r="CF38">
            <v>0</v>
          </cell>
          <cell r="CG38">
            <v>0</v>
          </cell>
          <cell r="CH38">
            <v>0</v>
          </cell>
          <cell r="CI38">
            <v>0.30696000000000001</v>
          </cell>
          <cell r="CJ38">
            <v>0.30696000000000001</v>
          </cell>
          <cell r="CL38">
            <v>10842</v>
          </cell>
          <cell r="CM38">
            <v>14365.65</v>
          </cell>
          <cell r="CO38">
            <v>1812</v>
          </cell>
          <cell r="DE38">
            <v>19.25</v>
          </cell>
          <cell r="DF38">
            <v>20.92</v>
          </cell>
          <cell r="DG38">
            <v>12552.000000000002</v>
          </cell>
          <cell r="DH38">
            <v>43520</v>
          </cell>
          <cell r="DI38">
            <v>-30968</v>
          </cell>
          <cell r="DJ38">
            <v>11550</v>
          </cell>
          <cell r="DK38">
            <v>44992</v>
          </cell>
          <cell r="DL38">
            <v>-33442</v>
          </cell>
          <cell r="DM38">
            <v>314.40000000000003</v>
          </cell>
          <cell r="DN38" t="e">
            <v>#REF!</v>
          </cell>
          <cell r="DO38" t="e">
            <v>#REF!</v>
          </cell>
          <cell r="DV38">
            <v>1134</v>
          </cell>
          <cell r="DW38">
            <v>2885.9999999999995</v>
          </cell>
          <cell r="DX38" t="e">
            <v>#REF!</v>
          </cell>
          <cell r="DY38">
            <v>1812</v>
          </cell>
          <cell r="DZ38">
            <v>23.940000000000005</v>
          </cell>
          <cell r="EA38">
            <v>14364</v>
          </cell>
          <cell r="EB38">
            <v>10842</v>
          </cell>
          <cell r="EC38">
            <v>1812</v>
          </cell>
          <cell r="EE38">
            <v>2004</v>
          </cell>
          <cell r="EF38">
            <v>486</v>
          </cell>
          <cell r="EG38">
            <v>6390</v>
          </cell>
          <cell r="EH38">
            <v>2340</v>
          </cell>
          <cell r="EI38">
            <v>474</v>
          </cell>
          <cell r="EJ38">
            <v>858</v>
          </cell>
          <cell r="EP38" t="str">
            <v xml:space="preserve"> </v>
          </cell>
          <cell r="EQ38" t="str">
            <v xml:space="preserve"> </v>
          </cell>
          <cell r="ES38" t="str">
            <v xml:space="preserve"> </v>
          </cell>
        </row>
        <row r="39">
          <cell r="A39">
            <v>31</v>
          </cell>
          <cell r="B39">
            <v>9</v>
          </cell>
          <cell r="C39">
            <v>67</v>
          </cell>
          <cell r="D39">
            <v>0</v>
          </cell>
          <cell r="E39">
            <v>0</v>
          </cell>
          <cell r="F39">
            <v>0</v>
          </cell>
          <cell r="G39">
            <v>0</v>
          </cell>
          <cell r="H39">
            <v>77</v>
          </cell>
          <cell r="I39" t="str">
            <v>PINCOST</v>
          </cell>
          <cell r="J39">
            <v>31</v>
          </cell>
          <cell r="K39">
            <v>17</v>
          </cell>
          <cell r="L39" t="str">
            <v>ZETOR          100 Ø</v>
          </cell>
          <cell r="M39">
            <v>265</v>
          </cell>
          <cell r="N39">
            <v>200</v>
          </cell>
          <cell r="O39">
            <v>3.4</v>
          </cell>
          <cell r="P39" t="str">
            <v>17 CR 3</v>
          </cell>
          <cell r="Q39">
            <v>35.5</v>
          </cell>
          <cell r="R39">
            <v>0.65600000000000003</v>
          </cell>
          <cell r="S39">
            <v>0.38800000000000001</v>
          </cell>
          <cell r="T39">
            <v>2.83</v>
          </cell>
          <cell r="U39">
            <v>1.41</v>
          </cell>
          <cell r="V39">
            <v>0</v>
          </cell>
          <cell r="W39">
            <v>0</v>
          </cell>
          <cell r="X39">
            <v>5.92</v>
          </cell>
          <cell r="Y39">
            <v>3.43</v>
          </cell>
          <cell r="Z39">
            <v>13.59</v>
          </cell>
          <cell r="AA39">
            <v>0.67908999999999997</v>
          </cell>
          <cell r="AB39">
            <v>35.677</v>
          </cell>
          <cell r="AC39">
            <v>24.23</v>
          </cell>
          <cell r="AD39">
            <v>1.81</v>
          </cell>
          <cell r="AE39">
            <v>22.42</v>
          </cell>
          <cell r="AF39">
            <v>4.8900000000000006</v>
          </cell>
          <cell r="AG39">
            <v>1.1299999999999999</v>
          </cell>
          <cell r="AH39">
            <v>14.92</v>
          </cell>
          <cell r="AI39">
            <v>5.63</v>
          </cell>
          <cell r="AJ39">
            <v>1.0899999999999999</v>
          </cell>
          <cell r="AK39">
            <v>1.9</v>
          </cell>
          <cell r="AL39">
            <v>17.91</v>
          </cell>
          <cell r="AM39">
            <v>11.65</v>
          </cell>
          <cell r="AN39">
            <v>4.26</v>
          </cell>
          <cell r="AO39">
            <v>17.91</v>
          </cell>
          <cell r="AP39">
            <v>38.33</v>
          </cell>
          <cell r="AQ39">
            <v>2.5299999999999998</v>
          </cell>
          <cell r="AR39">
            <v>6.45</v>
          </cell>
          <cell r="AS39">
            <v>0</v>
          </cell>
          <cell r="AT39">
            <v>0</v>
          </cell>
          <cell r="AU39">
            <v>0</v>
          </cell>
          <cell r="AV39">
            <v>0</v>
          </cell>
          <cell r="AW39">
            <v>0</v>
          </cell>
          <cell r="AX39">
            <v>0</v>
          </cell>
          <cell r="AY39">
            <v>0</v>
          </cell>
          <cell r="AZ39">
            <v>0</v>
          </cell>
          <cell r="BA39">
            <v>1.23</v>
          </cell>
          <cell r="BB39">
            <v>1.07</v>
          </cell>
          <cell r="BC39">
            <v>0</v>
          </cell>
          <cell r="BD39">
            <v>0</v>
          </cell>
          <cell r="BE39">
            <v>0</v>
          </cell>
          <cell r="BF39">
            <v>0</v>
          </cell>
          <cell r="BG39">
            <v>0</v>
          </cell>
          <cell r="BH39">
            <v>0</v>
          </cell>
          <cell r="BI39">
            <v>0</v>
          </cell>
          <cell r="BJ39">
            <v>0</v>
          </cell>
          <cell r="BK39">
            <v>0</v>
          </cell>
          <cell r="BL39">
            <v>39.559999999999995</v>
          </cell>
          <cell r="BM39">
            <v>27.96</v>
          </cell>
          <cell r="BQ39">
            <v>0</v>
          </cell>
          <cell r="BT39">
            <v>0</v>
          </cell>
          <cell r="BU39">
            <v>0</v>
          </cell>
          <cell r="BV39">
            <v>0</v>
          </cell>
          <cell r="BW39">
            <v>0</v>
          </cell>
          <cell r="BX39">
            <v>0</v>
          </cell>
          <cell r="BY39">
            <v>0</v>
          </cell>
          <cell r="BZ39">
            <v>0</v>
          </cell>
          <cell r="CA39">
            <v>0</v>
          </cell>
          <cell r="CB39">
            <v>0</v>
          </cell>
          <cell r="CC39">
            <v>0</v>
          </cell>
          <cell r="CE39">
            <v>0</v>
          </cell>
          <cell r="CF39">
            <v>0</v>
          </cell>
          <cell r="CG39">
            <v>0</v>
          </cell>
          <cell r="CH39">
            <v>0</v>
          </cell>
          <cell r="CI39">
            <v>0.13503999999999999</v>
          </cell>
          <cell r="CJ39">
            <v>0.13503999999999999</v>
          </cell>
          <cell r="CL39">
            <v>4484</v>
          </cell>
          <cell r="CM39">
            <v>5941.3</v>
          </cell>
          <cell r="CO39">
            <v>852</v>
          </cell>
          <cell r="DE39">
            <v>24.23</v>
          </cell>
          <cell r="DF39">
            <v>29.560000000000002</v>
          </cell>
          <cell r="DG39">
            <v>5912</v>
          </cell>
          <cell r="DH39">
            <v>92746</v>
          </cell>
          <cell r="DI39">
            <v>-86834</v>
          </cell>
          <cell r="DJ39">
            <v>4846</v>
          </cell>
          <cell r="DK39">
            <v>64464</v>
          </cell>
          <cell r="DL39">
            <v>-59618</v>
          </cell>
          <cell r="DM39">
            <v>131.20000000000002</v>
          </cell>
          <cell r="DN39" t="e">
            <v>#REF!</v>
          </cell>
          <cell r="DO39" t="e">
            <v>#REF!</v>
          </cell>
          <cell r="DV39">
            <v>506</v>
          </cell>
          <cell r="DW39">
            <v>1290</v>
          </cell>
          <cell r="DX39" t="e">
            <v>#REF!</v>
          </cell>
          <cell r="DY39">
            <v>852</v>
          </cell>
          <cell r="DZ39">
            <v>33.819999999999993</v>
          </cell>
          <cell r="EA39">
            <v>6764</v>
          </cell>
          <cell r="EB39">
            <v>4484</v>
          </cell>
          <cell r="EC39">
            <v>852</v>
          </cell>
          <cell r="EE39">
            <v>978</v>
          </cell>
          <cell r="EF39">
            <v>226</v>
          </cell>
          <cell r="EG39">
            <v>2984</v>
          </cell>
          <cell r="EH39">
            <v>1126</v>
          </cell>
          <cell r="EI39">
            <v>218</v>
          </cell>
          <cell r="EJ39">
            <v>380</v>
          </cell>
          <cell r="EN39" t="str">
            <v>SUB TOTAL</v>
          </cell>
          <cell r="EP39" t="e">
            <v>#NAME?</v>
          </cell>
          <cell r="EQ39" t="e">
            <v>#NAME?</v>
          </cell>
          <cell r="ES39" t="e">
            <v>#NAME?</v>
          </cell>
        </row>
        <row r="40">
          <cell r="A40">
            <v>32</v>
          </cell>
          <cell r="B40">
            <v>10</v>
          </cell>
          <cell r="C40">
            <v>68</v>
          </cell>
          <cell r="D40">
            <v>0</v>
          </cell>
          <cell r="E40">
            <v>0</v>
          </cell>
          <cell r="F40">
            <v>0</v>
          </cell>
          <cell r="G40">
            <v>19.149999999999999</v>
          </cell>
          <cell r="H40">
            <v>30.32</v>
          </cell>
          <cell r="I40" t="str">
            <v>PINCOST</v>
          </cell>
          <cell r="J40">
            <v>32</v>
          </cell>
          <cell r="K40">
            <v>202</v>
          </cell>
          <cell r="L40" t="str">
            <v xml:space="preserve">KOEL  85 </v>
          </cell>
          <cell r="M40">
            <v>1987</v>
          </cell>
          <cell r="N40">
            <v>1500</v>
          </cell>
          <cell r="O40">
            <v>1.9</v>
          </cell>
          <cell r="P40" t="str">
            <v>15  CR 3</v>
          </cell>
          <cell r="Q40">
            <v>30.5</v>
          </cell>
          <cell r="R40">
            <v>0.44400000000000001</v>
          </cell>
          <cell r="S40">
            <v>0.219</v>
          </cell>
          <cell r="T40">
            <v>2.09</v>
          </cell>
          <cell r="U40">
            <v>0</v>
          </cell>
          <cell r="V40">
            <v>0.64</v>
          </cell>
          <cell r="W40">
            <v>0</v>
          </cell>
          <cell r="X40">
            <v>4.78</v>
          </cell>
          <cell r="Y40">
            <v>1.95</v>
          </cell>
          <cell r="Z40">
            <v>9.4599999999999991</v>
          </cell>
          <cell r="AA40">
            <v>0.4526</v>
          </cell>
          <cell r="AB40">
            <v>35.677</v>
          </cell>
          <cell r="AC40">
            <v>16.149999999999999</v>
          </cell>
          <cell r="AD40">
            <v>1.45</v>
          </cell>
          <cell r="AE40">
            <v>14.7</v>
          </cell>
          <cell r="AF40">
            <v>2.98</v>
          </cell>
          <cell r="AG40">
            <v>0.74</v>
          </cell>
          <cell r="AH40">
            <v>9.8800000000000008</v>
          </cell>
          <cell r="AI40">
            <v>3.51</v>
          </cell>
          <cell r="AJ40">
            <v>0.72</v>
          </cell>
          <cell r="AK40">
            <v>1.2799999999999998</v>
          </cell>
          <cell r="AL40">
            <v>11.88</v>
          </cell>
          <cell r="AM40">
            <v>7.23</v>
          </cell>
          <cell r="AN40">
            <v>2.76</v>
          </cell>
          <cell r="AO40">
            <v>11.88</v>
          </cell>
          <cell r="AP40">
            <v>24.689999999999998</v>
          </cell>
          <cell r="AQ40">
            <v>1.64</v>
          </cell>
          <cell r="AR40">
            <v>4.1900000000000004</v>
          </cell>
          <cell r="AS40">
            <v>0</v>
          </cell>
          <cell r="AT40">
            <v>0</v>
          </cell>
          <cell r="AU40">
            <v>0</v>
          </cell>
          <cell r="AV40">
            <v>0</v>
          </cell>
          <cell r="AW40">
            <v>0</v>
          </cell>
          <cell r="AX40">
            <v>0</v>
          </cell>
          <cell r="AY40">
            <v>0.74</v>
          </cell>
          <cell r="AZ40">
            <v>0.65</v>
          </cell>
          <cell r="BA40">
            <v>0.74</v>
          </cell>
          <cell r="BB40">
            <v>0.65</v>
          </cell>
          <cell r="BC40">
            <v>0</v>
          </cell>
          <cell r="BD40">
            <v>0</v>
          </cell>
          <cell r="BE40">
            <v>0</v>
          </cell>
          <cell r="BF40">
            <v>0</v>
          </cell>
          <cell r="BG40">
            <v>0</v>
          </cell>
          <cell r="BH40">
            <v>0</v>
          </cell>
          <cell r="BI40">
            <v>0</v>
          </cell>
          <cell r="BJ40">
            <v>25.429999999999996</v>
          </cell>
          <cell r="BK40">
            <v>18.360000000000003</v>
          </cell>
          <cell r="BL40">
            <v>25.429999999999996</v>
          </cell>
          <cell r="BM40">
            <v>18.360000000000003</v>
          </cell>
          <cell r="BO40">
            <v>28.49</v>
          </cell>
          <cell r="BP40">
            <v>19.29</v>
          </cell>
          <cell r="BQ40">
            <v>47.78</v>
          </cell>
          <cell r="BT40">
            <v>0</v>
          </cell>
          <cell r="BU40">
            <v>0</v>
          </cell>
          <cell r="BV40">
            <v>0</v>
          </cell>
          <cell r="BW40">
            <v>0</v>
          </cell>
          <cell r="BX40">
            <v>0</v>
          </cell>
          <cell r="BY40">
            <v>0</v>
          </cell>
          <cell r="BZ40">
            <v>-3.0600000000000023</v>
          </cell>
          <cell r="CA40">
            <v>-0.92999999999999616</v>
          </cell>
          <cell r="CB40">
            <v>-3.0600000000000023</v>
          </cell>
          <cell r="CC40">
            <v>-0.92999999999999616</v>
          </cell>
          <cell r="CE40">
            <v>0</v>
          </cell>
          <cell r="CF40">
            <v>0</v>
          </cell>
          <cell r="CG40">
            <v>0</v>
          </cell>
          <cell r="CH40">
            <v>0.43790000000000001</v>
          </cell>
          <cell r="CI40">
            <v>0.21895000000000001</v>
          </cell>
          <cell r="CJ40">
            <v>0.65685000000000004</v>
          </cell>
          <cell r="CL40">
            <v>22050</v>
          </cell>
          <cell r="CM40">
            <v>29208.899999999998</v>
          </cell>
          <cell r="CO40">
            <v>4140</v>
          </cell>
          <cell r="DE40">
            <v>16.149999999999999</v>
          </cell>
          <cell r="DF40">
            <v>19.11</v>
          </cell>
          <cell r="DG40">
            <v>28665</v>
          </cell>
          <cell r="DH40">
            <v>248160</v>
          </cell>
          <cell r="DI40">
            <v>-219495</v>
          </cell>
          <cell r="DJ40">
            <v>24224.999999999996</v>
          </cell>
          <cell r="DK40">
            <v>234060</v>
          </cell>
          <cell r="DL40">
            <v>-209835</v>
          </cell>
          <cell r="DM40">
            <v>666</v>
          </cell>
          <cell r="DN40" t="e">
            <v>#REF!</v>
          </cell>
          <cell r="DO40" t="e">
            <v>#REF!</v>
          </cell>
          <cell r="DV40">
            <v>2460</v>
          </cell>
          <cell r="DW40">
            <v>6285.0000000000009</v>
          </cell>
          <cell r="DX40" t="e">
            <v>#REF!</v>
          </cell>
          <cell r="DY40">
            <v>4140</v>
          </cell>
          <cell r="DZ40">
            <v>21.87</v>
          </cell>
          <cell r="EA40">
            <v>32805</v>
          </cell>
          <cell r="EB40">
            <v>22050</v>
          </cell>
          <cell r="EC40">
            <v>4140</v>
          </cell>
          <cell r="EE40">
            <v>4470</v>
          </cell>
          <cell r="EF40">
            <v>1110</v>
          </cell>
          <cell r="EG40">
            <v>14820</v>
          </cell>
          <cell r="EH40">
            <v>5265</v>
          </cell>
          <cell r="EI40">
            <v>1080</v>
          </cell>
          <cell r="EJ40">
            <v>1920</v>
          </cell>
          <cell r="EN40" t="str">
            <v>PACKING COST (PRIMARY &amp; SECONDARY)</v>
          </cell>
          <cell r="EP40" t="e">
            <v>#NAME?</v>
          </cell>
          <cell r="ER40" t="e">
            <v>#NAME?</v>
          </cell>
          <cell r="ES40" t="e">
            <v>#NAME?</v>
          </cell>
        </row>
        <row r="41">
          <cell r="A41">
            <v>33</v>
          </cell>
          <cell r="B41">
            <v>1</v>
          </cell>
          <cell r="C41">
            <v>69</v>
          </cell>
          <cell r="D41">
            <v>0</v>
          </cell>
          <cell r="E41">
            <v>0</v>
          </cell>
          <cell r="F41">
            <v>0</v>
          </cell>
          <cell r="G41">
            <v>0</v>
          </cell>
          <cell r="H41">
            <v>55.36</v>
          </cell>
          <cell r="I41" t="str">
            <v>PINCOST</v>
          </cell>
          <cell r="J41">
            <v>33</v>
          </cell>
          <cell r="K41">
            <v>277</v>
          </cell>
          <cell r="L41" t="str">
            <v>INDL  ENGINE   95 DIA</v>
          </cell>
          <cell r="M41">
            <v>3312</v>
          </cell>
          <cell r="N41">
            <v>2500</v>
          </cell>
          <cell r="O41">
            <v>3.8</v>
          </cell>
          <cell r="P41" t="str">
            <v>17 CR 3</v>
          </cell>
          <cell r="Q41">
            <v>35.5</v>
          </cell>
          <cell r="R41">
            <v>0.65600000000000003</v>
          </cell>
          <cell r="S41">
            <v>0.38800000000000001</v>
          </cell>
          <cell r="T41">
            <v>2.83</v>
          </cell>
          <cell r="U41">
            <v>1.41</v>
          </cell>
          <cell r="V41">
            <v>0</v>
          </cell>
          <cell r="W41">
            <v>0</v>
          </cell>
          <cell r="X41">
            <v>5.92</v>
          </cell>
          <cell r="Y41">
            <v>3.43</v>
          </cell>
          <cell r="Z41">
            <v>13.59</v>
          </cell>
          <cell r="AA41">
            <v>0.68191000000000002</v>
          </cell>
          <cell r="AB41">
            <v>35.677</v>
          </cell>
          <cell r="AC41">
            <v>24.33</v>
          </cell>
          <cell r="AD41">
            <v>1.82</v>
          </cell>
          <cell r="AE41">
            <v>22.509999999999998</v>
          </cell>
          <cell r="AF41">
            <v>4.9000000000000004</v>
          </cell>
          <cell r="AG41">
            <v>1.1400000000000001</v>
          </cell>
          <cell r="AH41">
            <v>14.989999999999998</v>
          </cell>
          <cell r="AI41">
            <v>5.65</v>
          </cell>
          <cell r="AJ41">
            <v>1.0899999999999999</v>
          </cell>
          <cell r="AK41">
            <v>1.9100000000000001</v>
          </cell>
          <cell r="AL41">
            <v>17.989999999999998</v>
          </cell>
          <cell r="AM41">
            <v>11.690000000000001</v>
          </cell>
          <cell r="AN41">
            <v>4.28</v>
          </cell>
          <cell r="AO41">
            <v>17.989999999999998</v>
          </cell>
          <cell r="AP41">
            <v>38.480000000000004</v>
          </cell>
          <cell r="AQ41">
            <v>2.54</v>
          </cell>
          <cell r="AR41">
            <v>6.47</v>
          </cell>
          <cell r="AS41">
            <v>0</v>
          </cell>
          <cell r="AT41">
            <v>0</v>
          </cell>
          <cell r="AU41">
            <v>0</v>
          </cell>
          <cell r="AV41">
            <v>0</v>
          </cell>
          <cell r="AW41">
            <v>0</v>
          </cell>
          <cell r="AX41">
            <v>0</v>
          </cell>
          <cell r="AY41">
            <v>0</v>
          </cell>
          <cell r="AZ41">
            <v>0</v>
          </cell>
          <cell r="BA41">
            <v>1.23</v>
          </cell>
          <cell r="BB41">
            <v>1.07</v>
          </cell>
          <cell r="BC41">
            <v>19.149999999999999</v>
          </cell>
          <cell r="BD41">
            <v>0</v>
          </cell>
          <cell r="BE41">
            <v>0</v>
          </cell>
          <cell r="BF41">
            <v>0</v>
          </cell>
          <cell r="BG41">
            <v>0</v>
          </cell>
          <cell r="BH41">
            <v>0</v>
          </cell>
          <cell r="BI41">
            <v>0</v>
          </cell>
          <cell r="BJ41">
            <v>0</v>
          </cell>
          <cell r="BK41">
            <v>0</v>
          </cell>
          <cell r="BL41">
            <v>39.71</v>
          </cell>
          <cell r="BM41">
            <v>28.069999999999997</v>
          </cell>
          <cell r="BQ41">
            <v>0</v>
          </cell>
          <cell r="BT41">
            <v>0</v>
          </cell>
          <cell r="BU41">
            <v>0</v>
          </cell>
          <cell r="BV41">
            <v>0</v>
          </cell>
          <cell r="BW41">
            <v>0</v>
          </cell>
          <cell r="BX41">
            <v>0</v>
          </cell>
          <cell r="BY41">
            <v>0</v>
          </cell>
          <cell r="BZ41">
            <v>0</v>
          </cell>
          <cell r="CA41">
            <v>0</v>
          </cell>
          <cell r="CB41">
            <v>0</v>
          </cell>
          <cell r="CC41">
            <v>0</v>
          </cell>
          <cell r="CE41">
            <v>0</v>
          </cell>
          <cell r="CF41">
            <v>0</v>
          </cell>
          <cell r="CG41">
            <v>0</v>
          </cell>
          <cell r="CH41">
            <v>0</v>
          </cell>
          <cell r="CI41">
            <v>1.6944999999999999</v>
          </cell>
          <cell r="CJ41">
            <v>1.6944999999999999</v>
          </cell>
          <cell r="CL41">
            <v>56274.999999999993</v>
          </cell>
          <cell r="CM41">
            <v>74553.119999999995</v>
          </cell>
          <cell r="CO41">
            <v>10700</v>
          </cell>
          <cell r="DE41">
            <v>24.33</v>
          </cell>
          <cell r="DF41">
            <v>29.68</v>
          </cell>
          <cell r="DG41">
            <v>74200</v>
          </cell>
          <cell r="DH41">
            <v>50160</v>
          </cell>
          <cell r="DI41">
            <v>24040</v>
          </cell>
          <cell r="DJ41">
            <v>60824.999999999993</v>
          </cell>
          <cell r="DK41">
            <v>47310</v>
          </cell>
          <cell r="DL41">
            <v>13514.999999999993</v>
          </cell>
          <cell r="DM41">
            <v>1640</v>
          </cell>
          <cell r="DN41" t="e">
            <v>#REF!</v>
          </cell>
          <cell r="DO41" t="e">
            <v>#REF!</v>
          </cell>
          <cell r="DV41">
            <v>6350</v>
          </cell>
          <cell r="DW41">
            <v>16175</v>
          </cell>
          <cell r="DX41" t="e">
            <v>#REF!</v>
          </cell>
          <cell r="DY41">
            <v>10700</v>
          </cell>
          <cell r="DZ41">
            <v>33.96</v>
          </cell>
          <cell r="EA41">
            <v>84900</v>
          </cell>
          <cell r="EB41">
            <v>56275</v>
          </cell>
          <cell r="EC41">
            <v>10700</v>
          </cell>
          <cell r="EE41">
            <v>12250</v>
          </cell>
          <cell r="EF41">
            <v>2850</v>
          </cell>
          <cell r="EG41">
            <v>37475</v>
          </cell>
          <cell r="EH41">
            <v>14125</v>
          </cell>
          <cell r="EI41">
            <v>2725</v>
          </cell>
          <cell r="EJ41">
            <v>4775</v>
          </cell>
          <cell r="EP41" t="str">
            <v xml:space="preserve"> </v>
          </cell>
          <cell r="EQ41" t="str">
            <v xml:space="preserve"> </v>
          </cell>
          <cell r="ES41" t="str">
            <v xml:space="preserve"> </v>
          </cell>
        </row>
        <row r="42">
          <cell r="A42">
            <v>34</v>
          </cell>
          <cell r="B42">
            <v>2</v>
          </cell>
          <cell r="C42">
            <v>70</v>
          </cell>
          <cell r="D42">
            <v>45.93</v>
          </cell>
          <cell r="E42">
            <v>46.75</v>
          </cell>
          <cell r="F42">
            <v>0</v>
          </cell>
          <cell r="G42">
            <v>0</v>
          </cell>
          <cell r="H42">
            <v>87.08</v>
          </cell>
          <cell r="I42" t="str">
            <v>PINCOST</v>
          </cell>
          <cell r="J42">
            <v>34</v>
          </cell>
          <cell r="K42">
            <v>355</v>
          </cell>
          <cell r="L42" t="str">
            <v>PEUGEOT</v>
          </cell>
          <cell r="M42">
            <v>120434</v>
          </cell>
          <cell r="N42">
            <v>90900</v>
          </cell>
          <cell r="O42">
            <v>2.5</v>
          </cell>
          <cell r="P42" t="str">
            <v>15 CR  NI6</v>
          </cell>
          <cell r="Q42">
            <v>28.5</v>
          </cell>
          <cell r="R42">
            <v>0.41799999999999998</v>
          </cell>
          <cell r="S42">
            <v>0.23300000000000001</v>
          </cell>
          <cell r="T42">
            <v>2</v>
          </cell>
          <cell r="U42">
            <v>0</v>
          </cell>
          <cell r="V42">
            <v>1.27</v>
          </cell>
          <cell r="W42">
            <v>0</v>
          </cell>
          <cell r="X42">
            <v>6.85</v>
          </cell>
          <cell r="Y42">
            <v>2.25</v>
          </cell>
          <cell r="Z42">
            <v>12.37</v>
          </cell>
          <cell r="AA42">
            <v>0.42871999999999999</v>
          </cell>
          <cell r="AB42">
            <v>47.718000000000004</v>
          </cell>
          <cell r="AC42">
            <v>20.46</v>
          </cell>
          <cell r="AD42">
            <v>1.21</v>
          </cell>
          <cell r="AE42">
            <v>19.25</v>
          </cell>
          <cell r="AF42">
            <v>3.4000000000000004</v>
          </cell>
          <cell r="AG42">
            <v>0.89999999999999991</v>
          </cell>
          <cell r="AH42">
            <v>11.879999999999999</v>
          </cell>
          <cell r="AI42">
            <v>4.37</v>
          </cell>
          <cell r="AJ42">
            <v>0.90999999999999992</v>
          </cell>
          <cell r="AK42">
            <v>1.61</v>
          </cell>
          <cell r="AL42">
            <v>14.399999999999999</v>
          </cell>
          <cell r="AM42">
            <v>8.67</v>
          </cell>
          <cell r="AN42">
            <v>3.33</v>
          </cell>
          <cell r="AO42">
            <v>14.399999999999999</v>
          </cell>
          <cell r="AP42">
            <v>31.25</v>
          </cell>
          <cell r="AQ42">
            <v>2.0499999999999998</v>
          </cell>
          <cell r="AR42">
            <v>5.23</v>
          </cell>
          <cell r="AS42">
            <v>0.83000000000000007</v>
          </cell>
          <cell r="AT42">
            <v>0.72</v>
          </cell>
          <cell r="AU42">
            <v>0.83000000000000007</v>
          </cell>
          <cell r="AV42">
            <v>0.72</v>
          </cell>
          <cell r="AW42">
            <v>0</v>
          </cell>
          <cell r="AX42">
            <v>0</v>
          </cell>
          <cell r="AY42">
            <v>0</v>
          </cell>
          <cell r="AZ42">
            <v>0</v>
          </cell>
          <cell r="BA42">
            <v>0.83000000000000007</v>
          </cell>
          <cell r="BB42">
            <v>0.72</v>
          </cell>
          <cell r="BC42">
            <v>0</v>
          </cell>
          <cell r="BD42">
            <v>32.08</v>
          </cell>
          <cell r="BE42">
            <v>22.4</v>
          </cell>
          <cell r="BF42">
            <v>32.08</v>
          </cell>
          <cell r="BG42">
            <v>22.4</v>
          </cell>
          <cell r="BH42">
            <v>0</v>
          </cell>
          <cell r="BI42">
            <v>0</v>
          </cell>
          <cell r="BJ42">
            <v>0</v>
          </cell>
          <cell r="BK42">
            <v>0</v>
          </cell>
          <cell r="BL42">
            <v>32.08</v>
          </cell>
          <cell r="BM42">
            <v>22.4</v>
          </cell>
          <cell r="BO42">
            <v>35.79</v>
          </cell>
          <cell r="BP42">
            <v>23.15</v>
          </cell>
          <cell r="BQ42">
            <v>58.94</v>
          </cell>
          <cell r="BT42">
            <v>-3.7100000000000009</v>
          </cell>
          <cell r="BU42">
            <v>-0.75</v>
          </cell>
          <cell r="BV42">
            <v>-3.7100000000000009</v>
          </cell>
          <cell r="BW42">
            <v>-0.75</v>
          </cell>
          <cell r="BX42">
            <v>0</v>
          </cell>
          <cell r="BY42">
            <v>0</v>
          </cell>
          <cell r="BZ42">
            <v>0</v>
          </cell>
          <cell r="CA42">
            <v>0</v>
          </cell>
          <cell r="CB42">
            <v>-3.7100000000000009</v>
          </cell>
          <cell r="CC42">
            <v>-0.75</v>
          </cell>
          <cell r="CE42">
            <v>11.22288</v>
          </cell>
          <cell r="CF42">
            <v>2.28816</v>
          </cell>
          <cell r="CG42">
            <v>0</v>
          </cell>
          <cell r="CH42">
            <v>0</v>
          </cell>
          <cell r="CI42">
            <v>36.011279999999999</v>
          </cell>
          <cell r="CJ42">
            <v>49.522319999999993</v>
          </cell>
          <cell r="CL42">
            <v>1749825</v>
          </cell>
          <cell r="CM42">
            <v>2318354.5</v>
          </cell>
          <cell r="CO42">
            <v>302697</v>
          </cell>
          <cell r="DE42">
            <v>20.46</v>
          </cell>
          <cell r="DF42">
            <v>23.07</v>
          </cell>
          <cell r="DG42">
            <v>2097063</v>
          </cell>
          <cell r="DH42">
            <v>31211</v>
          </cell>
          <cell r="DI42">
            <v>2065852</v>
          </cell>
          <cell r="DJ42">
            <v>1859814</v>
          </cell>
          <cell r="DK42">
            <v>30798</v>
          </cell>
          <cell r="DL42">
            <v>1829016</v>
          </cell>
          <cell r="DM42">
            <v>37996.199999999997</v>
          </cell>
          <cell r="DN42" t="e">
            <v>#REF!</v>
          </cell>
          <cell r="DO42" t="e">
            <v>#REF!</v>
          </cell>
          <cell r="DV42">
            <v>186345</v>
          </cell>
          <cell r="DW42">
            <v>475407.00000000006</v>
          </cell>
          <cell r="DX42" t="e">
            <v>#REF!</v>
          </cell>
          <cell r="DY42">
            <v>302697</v>
          </cell>
          <cell r="DZ42">
            <v>26.4</v>
          </cell>
          <cell r="EA42">
            <v>2399760</v>
          </cell>
          <cell r="EB42">
            <v>1749825</v>
          </cell>
          <cell r="EC42">
            <v>302697</v>
          </cell>
          <cell r="EE42">
            <v>309060</v>
          </cell>
          <cell r="EF42">
            <v>81810</v>
          </cell>
          <cell r="EG42">
            <v>1079892</v>
          </cell>
          <cell r="EH42">
            <v>397233</v>
          </cell>
          <cell r="EI42">
            <v>82719</v>
          </cell>
          <cell r="EJ42">
            <v>146349</v>
          </cell>
          <cell r="EN42" t="str">
            <v>TOTAL PIN COST</v>
          </cell>
          <cell r="EP42" t="e">
            <v>#NAME?</v>
          </cell>
          <cell r="EQ42" t="e">
            <v>#NAME?</v>
          </cell>
          <cell r="ES42" t="e">
            <v>#NAME?</v>
          </cell>
        </row>
        <row r="43">
          <cell r="A43">
            <v>35</v>
          </cell>
          <cell r="B43">
            <v>3</v>
          </cell>
          <cell r="C43">
            <v>71</v>
          </cell>
          <cell r="D43">
            <v>52.5</v>
          </cell>
          <cell r="E43">
            <v>0</v>
          </cell>
          <cell r="F43">
            <v>0</v>
          </cell>
          <cell r="G43">
            <v>0</v>
          </cell>
          <cell r="H43">
            <v>0</v>
          </cell>
          <cell r="I43" t="str">
            <v>PINCOST</v>
          </cell>
          <cell r="J43">
            <v>35</v>
          </cell>
          <cell r="K43">
            <v>356</v>
          </cell>
          <cell r="L43" t="str">
            <v>PEUGEOT    XD 3P</v>
          </cell>
          <cell r="M43">
            <v>11129</v>
          </cell>
          <cell r="N43">
            <v>8400</v>
          </cell>
          <cell r="O43">
            <v>2.5</v>
          </cell>
          <cell r="P43" t="str">
            <v>15 CR 3</v>
          </cell>
          <cell r="Q43">
            <v>30.5</v>
          </cell>
          <cell r="R43">
            <v>0.48899999999999999</v>
          </cell>
          <cell r="S43">
            <v>0.29499999999999998</v>
          </cell>
          <cell r="T43">
            <v>2</v>
          </cell>
          <cell r="U43">
            <v>0</v>
          </cell>
          <cell r="V43">
            <v>1.27</v>
          </cell>
          <cell r="W43">
            <v>0</v>
          </cell>
          <cell r="X43">
            <v>6.85</v>
          </cell>
          <cell r="Y43">
            <v>2.25</v>
          </cell>
          <cell r="Z43">
            <v>12.37</v>
          </cell>
          <cell r="AA43">
            <v>0.50153999999999999</v>
          </cell>
          <cell r="AB43">
            <v>35.677</v>
          </cell>
          <cell r="AC43">
            <v>17.89</v>
          </cell>
          <cell r="AD43">
            <v>1.28</v>
          </cell>
          <cell r="AE43">
            <v>16.61</v>
          </cell>
          <cell r="AF43">
            <v>3.4000000000000004</v>
          </cell>
          <cell r="AG43">
            <v>0.89999999999999991</v>
          </cell>
          <cell r="AH43">
            <v>11.879999999999999</v>
          </cell>
          <cell r="AI43">
            <v>4.37</v>
          </cell>
          <cell r="AJ43">
            <v>0.90999999999999992</v>
          </cell>
          <cell r="AK43">
            <v>1.61</v>
          </cell>
          <cell r="AL43">
            <v>14.399999999999999</v>
          </cell>
          <cell r="AM43">
            <v>8.67</v>
          </cell>
          <cell r="AN43">
            <v>3.33</v>
          </cell>
          <cell r="AO43">
            <v>14.399999999999999</v>
          </cell>
          <cell r="AP43">
            <v>28.61</v>
          </cell>
          <cell r="AQ43">
            <v>1.93</v>
          </cell>
          <cell r="AR43">
            <v>4.93</v>
          </cell>
          <cell r="AS43">
            <v>1.1000000000000001</v>
          </cell>
          <cell r="AT43">
            <v>0.96</v>
          </cell>
          <cell r="AU43">
            <v>0</v>
          </cell>
          <cell r="AV43">
            <v>0</v>
          </cell>
          <cell r="AW43">
            <v>0</v>
          </cell>
          <cell r="AX43">
            <v>0</v>
          </cell>
          <cell r="AY43">
            <v>0</v>
          </cell>
          <cell r="AZ43">
            <v>0</v>
          </cell>
          <cell r="BA43">
            <v>0</v>
          </cell>
          <cell r="BB43">
            <v>0</v>
          </cell>
          <cell r="BC43">
            <v>0</v>
          </cell>
          <cell r="BD43">
            <v>29.71</v>
          </cell>
          <cell r="BE43">
            <v>22.22</v>
          </cell>
          <cell r="BF43">
            <v>0</v>
          </cell>
          <cell r="BG43">
            <v>0</v>
          </cell>
          <cell r="BH43">
            <v>0</v>
          </cell>
          <cell r="BI43">
            <v>0</v>
          </cell>
          <cell r="BJ43">
            <v>0</v>
          </cell>
          <cell r="BK43">
            <v>0</v>
          </cell>
          <cell r="BL43">
            <v>0</v>
          </cell>
          <cell r="BM43">
            <v>0</v>
          </cell>
          <cell r="BO43">
            <v>33.53</v>
          </cell>
          <cell r="BP43">
            <v>22.88</v>
          </cell>
          <cell r="BQ43">
            <v>56.41</v>
          </cell>
          <cell r="BT43">
            <v>-3.8200000000000003</v>
          </cell>
          <cell r="BU43">
            <v>-0.66000000000000014</v>
          </cell>
          <cell r="BV43">
            <v>0</v>
          </cell>
          <cell r="BW43">
            <v>0</v>
          </cell>
          <cell r="BX43">
            <v>0</v>
          </cell>
          <cell r="BY43">
            <v>0</v>
          </cell>
          <cell r="BZ43">
            <v>0</v>
          </cell>
          <cell r="CA43">
            <v>0</v>
          </cell>
          <cell r="CB43">
            <v>0</v>
          </cell>
          <cell r="CC43">
            <v>0</v>
          </cell>
          <cell r="CE43">
            <v>4.36212</v>
          </cell>
          <cell r="CF43">
            <v>0</v>
          </cell>
          <cell r="CG43">
            <v>0</v>
          </cell>
          <cell r="CH43">
            <v>0</v>
          </cell>
          <cell r="CI43">
            <v>0</v>
          </cell>
          <cell r="CJ43">
            <v>4.36212</v>
          </cell>
          <cell r="CL43">
            <v>139524</v>
          </cell>
          <cell r="CM43">
            <v>184852.69</v>
          </cell>
          <cell r="CO43">
            <v>27972</v>
          </cell>
          <cell r="DE43">
            <v>17.89</v>
          </cell>
          <cell r="DF43">
            <v>23.07</v>
          </cell>
          <cell r="DG43">
            <v>193788</v>
          </cell>
          <cell r="DH43">
            <v>2226</v>
          </cell>
          <cell r="DI43">
            <v>191562</v>
          </cell>
          <cell r="DJ43">
            <v>150276</v>
          </cell>
          <cell r="DK43">
            <v>2217</v>
          </cell>
          <cell r="DL43">
            <v>148059</v>
          </cell>
          <cell r="DM43">
            <v>4107.6000000000004</v>
          </cell>
          <cell r="DN43" t="e">
            <v>#REF!</v>
          </cell>
          <cell r="DO43" t="e">
            <v>#REF!</v>
          </cell>
          <cell r="DV43">
            <v>16212</v>
          </cell>
          <cell r="DW43">
            <v>41412</v>
          </cell>
          <cell r="DX43" t="e">
            <v>#REF!</v>
          </cell>
          <cell r="DY43">
            <v>27972</v>
          </cell>
          <cell r="DZ43">
            <v>26.4</v>
          </cell>
          <cell r="EA43">
            <v>221760</v>
          </cell>
          <cell r="EB43">
            <v>139524</v>
          </cell>
          <cell r="EC43">
            <v>27972</v>
          </cell>
          <cell r="EE43">
            <v>28560</v>
          </cell>
          <cell r="EF43">
            <v>7560</v>
          </cell>
          <cell r="EG43">
            <v>99792</v>
          </cell>
          <cell r="EH43">
            <v>36708</v>
          </cell>
          <cell r="EI43">
            <v>7644</v>
          </cell>
          <cell r="EJ43">
            <v>13524</v>
          </cell>
          <cell r="EP43" t="str">
            <v xml:space="preserve"> </v>
          </cell>
          <cell r="EQ43" t="str">
            <v xml:space="preserve"> </v>
          </cell>
          <cell r="ES43" t="str">
            <v xml:space="preserve"> </v>
          </cell>
        </row>
        <row r="44">
          <cell r="A44">
            <v>36</v>
          </cell>
          <cell r="B44">
            <v>76</v>
          </cell>
          <cell r="C44">
            <v>93</v>
          </cell>
          <cell r="D44">
            <v>0</v>
          </cell>
          <cell r="E44">
            <v>0</v>
          </cell>
          <cell r="F44">
            <v>0</v>
          </cell>
          <cell r="G44">
            <v>0</v>
          </cell>
          <cell r="H44">
            <v>58.74</v>
          </cell>
          <cell r="I44" t="str">
            <v>PINCOST</v>
          </cell>
          <cell r="J44">
            <v>36</v>
          </cell>
          <cell r="K44">
            <v>402</v>
          </cell>
          <cell r="L44" t="str">
            <v>TATA      90 Ø  (N)</v>
          </cell>
          <cell r="M44">
            <v>6095</v>
          </cell>
          <cell r="N44">
            <v>4600</v>
          </cell>
          <cell r="O44">
            <v>3.8</v>
          </cell>
          <cell r="P44" t="str">
            <v>15 CR 3</v>
          </cell>
          <cell r="Q44">
            <v>30.5</v>
          </cell>
          <cell r="R44">
            <v>0.48399999999999999</v>
          </cell>
          <cell r="S44">
            <v>0.27700000000000002</v>
          </cell>
          <cell r="T44">
            <v>2.2000000000000002</v>
          </cell>
          <cell r="U44">
            <v>0</v>
          </cell>
          <cell r="V44">
            <v>0.68</v>
          </cell>
          <cell r="W44">
            <v>0</v>
          </cell>
          <cell r="X44">
            <v>5.03</v>
          </cell>
          <cell r="Y44">
            <v>2.2400000000000002</v>
          </cell>
          <cell r="Z44">
            <v>10.15</v>
          </cell>
          <cell r="AA44">
            <v>0.50312000000000001</v>
          </cell>
          <cell r="AB44">
            <v>35.677</v>
          </cell>
          <cell r="AC44">
            <v>17.95</v>
          </cell>
          <cell r="AD44">
            <v>1.4</v>
          </cell>
          <cell r="AE44">
            <v>16.55</v>
          </cell>
          <cell r="AF44">
            <v>3.33</v>
          </cell>
          <cell r="AG44">
            <v>0.82000000000000006</v>
          </cell>
          <cell r="AH44">
            <v>10.780000000000001</v>
          </cell>
          <cell r="AI44">
            <v>3.96</v>
          </cell>
          <cell r="AJ44">
            <v>0.79</v>
          </cell>
          <cell r="AK44">
            <v>1.44</v>
          </cell>
          <cell r="AL44">
            <v>13.010000000000002</v>
          </cell>
          <cell r="AM44">
            <v>8.11</v>
          </cell>
          <cell r="AN44">
            <v>3.05</v>
          </cell>
          <cell r="AO44">
            <v>13.010000000000002</v>
          </cell>
          <cell r="AP44">
            <v>27.71</v>
          </cell>
          <cell r="AQ44">
            <v>1.83</v>
          </cell>
          <cell r="AR44">
            <v>4.67</v>
          </cell>
          <cell r="AS44">
            <v>0</v>
          </cell>
          <cell r="AT44">
            <v>0</v>
          </cell>
          <cell r="AU44">
            <v>0</v>
          </cell>
          <cell r="AV44">
            <v>0</v>
          </cell>
          <cell r="AW44">
            <v>0</v>
          </cell>
          <cell r="AX44">
            <v>0</v>
          </cell>
          <cell r="AY44">
            <v>0</v>
          </cell>
          <cell r="AZ44">
            <v>0</v>
          </cell>
          <cell r="BA44">
            <v>1.3</v>
          </cell>
          <cell r="BB44">
            <v>1.1399999999999999</v>
          </cell>
          <cell r="BC44">
            <v>0</v>
          </cell>
          <cell r="BD44">
            <v>0</v>
          </cell>
          <cell r="BE44">
            <v>0</v>
          </cell>
          <cell r="BF44">
            <v>0</v>
          </cell>
          <cell r="BG44">
            <v>0</v>
          </cell>
          <cell r="BH44">
            <v>0</v>
          </cell>
          <cell r="BI44">
            <v>0</v>
          </cell>
          <cell r="BJ44">
            <v>0</v>
          </cell>
          <cell r="BK44">
            <v>0</v>
          </cell>
          <cell r="BL44">
            <v>29.01</v>
          </cell>
          <cell r="BM44">
            <v>20.650000000000002</v>
          </cell>
          <cell r="BO44">
            <v>32.049999999999997</v>
          </cell>
          <cell r="BP44">
            <v>21.34</v>
          </cell>
          <cell r="BQ44">
            <v>53.39</v>
          </cell>
          <cell r="BT44">
            <v>0</v>
          </cell>
          <cell r="BU44">
            <v>0</v>
          </cell>
          <cell r="BV44">
            <v>0</v>
          </cell>
          <cell r="BW44">
            <v>0</v>
          </cell>
          <cell r="BX44">
            <v>0</v>
          </cell>
          <cell r="BY44">
            <v>0</v>
          </cell>
          <cell r="BZ44">
            <v>0</v>
          </cell>
          <cell r="CA44">
            <v>0</v>
          </cell>
          <cell r="CB44">
            <v>-3.0399999999999956</v>
          </cell>
          <cell r="CC44">
            <v>-0.68999999999999773</v>
          </cell>
          <cell r="CE44">
            <v>0</v>
          </cell>
          <cell r="CF44">
            <v>0</v>
          </cell>
          <cell r="CG44">
            <v>0</v>
          </cell>
          <cell r="CH44">
            <v>0</v>
          </cell>
          <cell r="CI44">
            <v>2.2843600000000004</v>
          </cell>
          <cell r="CJ44">
            <v>2.2843600000000004</v>
          </cell>
          <cell r="CL44">
            <v>76130</v>
          </cell>
          <cell r="CM44">
            <v>100872.25</v>
          </cell>
          <cell r="CO44">
            <v>14030</v>
          </cell>
          <cell r="DE44">
            <v>17.95</v>
          </cell>
          <cell r="DF44">
            <v>21.12</v>
          </cell>
          <cell r="DG44">
            <v>97152</v>
          </cell>
          <cell r="DH44">
            <v>57720</v>
          </cell>
          <cell r="DI44">
            <v>39432</v>
          </cell>
          <cell r="DJ44">
            <v>82570</v>
          </cell>
          <cell r="DK44">
            <v>52614</v>
          </cell>
          <cell r="DL44">
            <v>29956</v>
          </cell>
          <cell r="DM44">
            <v>2226.4</v>
          </cell>
          <cell r="DN44" t="e">
            <v>#REF!</v>
          </cell>
          <cell r="DO44" t="e">
            <v>#REF!</v>
          </cell>
          <cell r="DV44">
            <v>8418</v>
          </cell>
          <cell r="DW44">
            <v>21482</v>
          </cell>
          <cell r="DX44" t="e">
            <v>#REF!</v>
          </cell>
          <cell r="DY44">
            <v>14030</v>
          </cell>
          <cell r="DZ44">
            <v>24.169999999999998</v>
          </cell>
          <cell r="EA44">
            <v>111182</v>
          </cell>
          <cell r="EB44">
            <v>76130</v>
          </cell>
          <cell r="EC44">
            <v>14030</v>
          </cell>
          <cell r="EE44">
            <v>15318</v>
          </cell>
          <cell r="EF44">
            <v>3772</v>
          </cell>
          <cell r="EG44">
            <v>49588</v>
          </cell>
          <cell r="EH44">
            <v>18216</v>
          </cell>
          <cell r="EI44">
            <v>3634</v>
          </cell>
          <cell r="EJ44">
            <v>6624</v>
          </cell>
          <cell r="EO44" t="str">
            <v>OE</v>
          </cell>
          <cell r="EP44" t="str">
            <v>SP</v>
          </cell>
          <cell r="ER44" t="str">
            <v>RM</v>
          </cell>
          <cell r="ES44" t="str">
            <v>EXP</v>
          </cell>
        </row>
        <row r="45">
          <cell r="A45">
            <v>37</v>
          </cell>
          <cell r="B45">
            <v>8</v>
          </cell>
          <cell r="C45">
            <v>72</v>
          </cell>
          <cell r="D45">
            <v>0</v>
          </cell>
          <cell r="E45">
            <v>0</v>
          </cell>
          <cell r="F45">
            <v>0</v>
          </cell>
          <cell r="G45">
            <v>0</v>
          </cell>
          <cell r="H45">
            <v>58.74</v>
          </cell>
          <cell r="I45" t="str">
            <v>PINCOST</v>
          </cell>
          <cell r="J45">
            <v>37</v>
          </cell>
          <cell r="K45">
            <v>472</v>
          </cell>
          <cell r="L45" t="str">
            <v>TATA      90 Ø              ST</v>
          </cell>
          <cell r="M45">
            <v>5035</v>
          </cell>
          <cell r="N45">
            <v>3800</v>
          </cell>
          <cell r="O45">
            <v>3.8</v>
          </cell>
          <cell r="P45" t="str">
            <v>15 CR 3</v>
          </cell>
          <cell r="Q45">
            <v>30.5</v>
          </cell>
          <cell r="R45">
            <v>0.48399999999999999</v>
          </cell>
          <cell r="S45">
            <v>0.27700000000000002</v>
          </cell>
          <cell r="T45">
            <v>2.2000000000000002</v>
          </cell>
          <cell r="U45">
            <v>0</v>
          </cell>
          <cell r="V45">
            <v>0.68</v>
          </cell>
          <cell r="W45">
            <v>0</v>
          </cell>
          <cell r="X45">
            <v>5.03</v>
          </cell>
          <cell r="Y45">
            <v>2.2400000000000002</v>
          </cell>
          <cell r="Z45">
            <v>10.15</v>
          </cell>
          <cell r="AA45">
            <v>0.50312000000000001</v>
          </cell>
          <cell r="AB45">
            <v>35.677</v>
          </cell>
          <cell r="AC45">
            <v>17.95</v>
          </cell>
          <cell r="AD45">
            <v>1.4</v>
          </cell>
          <cell r="AE45">
            <v>16.55</v>
          </cell>
          <cell r="AF45">
            <v>3.33</v>
          </cell>
          <cell r="AG45">
            <v>0.82000000000000006</v>
          </cell>
          <cell r="AH45">
            <v>10.780000000000001</v>
          </cell>
          <cell r="AI45">
            <v>3.96</v>
          </cell>
          <cell r="AJ45">
            <v>0.79</v>
          </cell>
          <cell r="AK45">
            <v>1.44</v>
          </cell>
          <cell r="AL45">
            <v>13.010000000000002</v>
          </cell>
          <cell r="AM45">
            <v>8.11</v>
          </cell>
          <cell r="AN45">
            <v>3.05</v>
          </cell>
          <cell r="AO45">
            <v>13.010000000000002</v>
          </cell>
          <cell r="AP45">
            <v>27.71</v>
          </cell>
          <cell r="AQ45">
            <v>1.83</v>
          </cell>
          <cell r="AR45">
            <v>4.67</v>
          </cell>
          <cell r="AS45">
            <v>0</v>
          </cell>
          <cell r="AT45">
            <v>0</v>
          </cell>
          <cell r="AU45">
            <v>0</v>
          </cell>
          <cell r="AV45">
            <v>0</v>
          </cell>
          <cell r="AW45">
            <v>0</v>
          </cell>
          <cell r="AX45">
            <v>0</v>
          </cell>
          <cell r="AY45">
            <v>0</v>
          </cell>
          <cell r="AZ45">
            <v>0</v>
          </cell>
          <cell r="BA45">
            <v>1.3</v>
          </cell>
          <cell r="BB45">
            <v>1.1399999999999999</v>
          </cell>
          <cell r="BC45">
            <v>0</v>
          </cell>
          <cell r="BD45">
            <v>0</v>
          </cell>
          <cell r="BE45">
            <v>0</v>
          </cell>
          <cell r="BF45">
            <v>0</v>
          </cell>
          <cell r="BG45">
            <v>0</v>
          </cell>
          <cell r="BH45">
            <v>0</v>
          </cell>
          <cell r="BI45">
            <v>0</v>
          </cell>
          <cell r="BJ45">
            <v>0</v>
          </cell>
          <cell r="BK45">
            <v>0</v>
          </cell>
          <cell r="BL45">
            <v>29.01</v>
          </cell>
          <cell r="BM45">
            <v>20.650000000000002</v>
          </cell>
          <cell r="BO45">
            <v>32.049999999999997</v>
          </cell>
          <cell r="BP45">
            <v>21.34</v>
          </cell>
          <cell r="BQ45">
            <v>53.39</v>
          </cell>
          <cell r="BT45">
            <v>0</v>
          </cell>
          <cell r="BU45">
            <v>0</v>
          </cell>
          <cell r="BV45">
            <v>0</v>
          </cell>
          <cell r="BW45">
            <v>0</v>
          </cell>
          <cell r="BX45">
            <v>0</v>
          </cell>
          <cell r="BY45">
            <v>0</v>
          </cell>
          <cell r="BZ45">
            <v>0</v>
          </cell>
          <cell r="CA45">
            <v>0</v>
          </cell>
          <cell r="CB45">
            <v>-3.0399999999999956</v>
          </cell>
          <cell r="CC45">
            <v>-0.68999999999999773</v>
          </cell>
          <cell r="CE45">
            <v>0</v>
          </cell>
          <cell r="CF45">
            <v>0</v>
          </cell>
          <cell r="CG45">
            <v>0</v>
          </cell>
          <cell r="CH45">
            <v>0</v>
          </cell>
          <cell r="CI45">
            <v>1.8870800000000001</v>
          </cell>
          <cell r="CJ45">
            <v>1.8870800000000001</v>
          </cell>
          <cell r="CL45">
            <v>62890</v>
          </cell>
          <cell r="CM45">
            <v>83329.25</v>
          </cell>
          <cell r="CO45">
            <v>11590</v>
          </cell>
          <cell r="DE45">
            <v>17.95</v>
          </cell>
          <cell r="DF45">
            <v>21.12</v>
          </cell>
          <cell r="DG45">
            <v>80256</v>
          </cell>
          <cell r="DH45">
            <v>188955</v>
          </cell>
          <cell r="DI45">
            <v>-108699</v>
          </cell>
          <cell r="DJ45">
            <v>68210</v>
          </cell>
          <cell r="DK45">
            <v>236640</v>
          </cell>
          <cell r="DL45">
            <v>-168430</v>
          </cell>
          <cell r="DM45">
            <v>1839.2</v>
          </cell>
          <cell r="DN45" t="e">
            <v>#REF!</v>
          </cell>
          <cell r="DO45" t="e">
            <v>#REF!</v>
          </cell>
          <cell r="DV45">
            <v>6954</v>
          </cell>
          <cell r="DW45">
            <v>17746</v>
          </cell>
          <cell r="DX45" t="e">
            <v>#REF!</v>
          </cell>
          <cell r="DY45">
            <v>11590</v>
          </cell>
          <cell r="DZ45">
            <v>24.169999999999998</v>
          </cell>
          <cell r="EA45">
            <v>91846</v>
          </cell>
          <cell r="EB45">
            <v>62890</v>
          </cell>
          <cell r="EC45">
            <v>11590</v>
          </cell>
          <cell r="EE45">
            <v>12654</v>
          </cell>
          <cell r="EF45">
            <v>3116</v>
          </cell>
          <cell r="EG45">
            <v>40964</v>
          </cell>
          <cell r="EH45">
            <v>15048</v>
          </cell>
          <cell r="EI45">
            <v>3002</v>
          </cell>
          <cell r="EJ45">
            <v>5472</v>
          </cell>
          <cell r="EN45" t="str">
            <v xml:space="preserve">CURRENT NET SALES PRICE                          </v>
          </cell>
          <cell r="EO45" t="e">
            <v>#NAME?</v>
          </cell>
          <cell r="EP45" t="e">
            <v>#NAME?</v>
          </cell>
          <cell r="ER45" t="e">
            <v>#NAME?</v>
          </cell>
          <cell r="ES45" t="e">
            <v>#NAME?</v>
          </cell>
        </row>
        <row r="46">
          <cell r="A46">
            <v>38</v>
          </cell>
          <cell r="B46">
            <v>5</v>
          </cell>
          <cell r="C46">
            <v>73</v>
          </cell>
          <cell r="D46">
            <v>0</v>
          </cell>
          <cell r="E46">
            <v>0</v>
          </cell>
          <cell r="F46">
            <v>0</v>
          </cell>
          <cell r="G46">
            <v>0</v>
          </cell>
          <cell r="H46">
            <v>52.89</v>
          </cell>
          <cell r="I46" t="str">
            <v>PINCOST</v>
          </cell>
          <cell r="J46">
            <v>38</v>
          </cell>
          <cell r="K46">
            <v>473</v>
          </cell>
          <cell r="L46" t="str">
            <v>TATA      92 Ø   3RV   ST</v>
          </cell>
          <cell r="M46">
            <v>132</v>
          </cell>
          <cell r="N46">
            <v>100</v>
          </cell>
          <cell r="O46">
            <v>2.9</v>
          </cell>
          <cell r="P46" t="str">
            <v>15 CR 3</v>
          </cell>
          <cell r="Q46">
            <v>30.5</v>
          </cell>
          <cell r="R46">
            <v>0.48399999999999999</v>
          </cell>
          <cell r="S46">
            <v>0.31</v>
          </cell>
          <cell r="T46">
            <v>2.2400000000000002</v>
          </cell>
          <cell r="U46">
            <v>0</v>
          </cell>
          <cell r="V46">
            <v>0.68</v>
          </cell>
          <cell r="W46">
            <v>0</v>
          </cell>
          <cell r="X46">
            <v>4.91</v>
          </cell>
          <cell r="Y46">
            <v>2.2400000000000002</v>
          </cell>
          <cell r="Z46">
            <v>10.07</v>
          </cell>
          <cell r="AA46">
            <v>0.49846000000000001</v>
          </cell>
          <cell r="AB46">
            <v>35.677</v>
          </cell>
          <cell r="AC46">
            <v>17.78</v>
          </cell>
          <cell r="AD46">
            <v>1.17</v>
          </cell>
          <cell r="AE46">
            <v>16.61</v>
          </cell>
          <cell r="AF46">
            <v>3.3099999999999996</v>
          </cell>
          <cell r="AG46">
            <v>0.81</v>
          </cell>
          <cell r="AH46">
            <v>10.65</v>
          </cell>
          <cell r="AI46">
            <v>3.9000000000000004</v>
          </cell>
          <cell r="AJ46">
            <v>0.77</v>
          </cell>
          <cell r="AK46">
            <v>1.4300000000000002</v>
          </cell>
          <cell r="AL46">
            <v>12.850000000000001</v>
          </cell>
          <cell r="AM46">
            <v>8.02</v>
          </cell>
          <cell r="AN46">
            <v>3.01</v>
          </cell>
          <cell r="AO46">
            <v>12.850000000000001</v>
          </cell>
          <cell r="AP46">
            <v>27.64</v>
          </cell>
          <cell r="AQ46">
            <v>1.82</v>
          </cell>
          <cell r="AR46">
            <v>4.6399999999999997</v>
          </cell>
          <cell r="AS46">
            <v>0</v>
          </cell>
          <cell r="AT46">
            <v>0</v>
          </cell>
          <cell r="AU46">
            <v>0</v>
          </cell>
          <cell r="AV46">
            <v>0</v>
          </cell>
          <cell r="AW46">
            <v>0</v>
          </cell>
          <cell r="AX46">
            <v>0</v>
          </cell>
          <cell r="AY46">
            <v>0</v>
          </cell>
          <cell r="AZ46">
            <v>0</v>
          </cell>
          <cell r="BA46">
            <v>1.31</v>
          </cell>
          <cell r="BB46">
            <v>1.1399999999999999</v>
          </cell>
          <cell r="BC46">
            <v>0</v>
          </cell>
          <cell r="BD46">
            <v>0</v>
          </cell>
          <cell r="BE46">
            <v>0</v>
          </cell>
          <cell r="BF46">
            <v>0</v>
          </cell>
          <cell r="BG46">
            <v>0</v>
          </cell>
          <cell r="BH46">
            <v>0</v>
          </cell>
          <cell r="BI46">
            <v>0</v>
          </cell>
          <cell r="BJ46">
            <v>0</v>
          </cell>
          <cell r="BK46">
            <v>0</v>
          </cell>
          <cell r="BL46">
            <v>28.95</v>
          </cell>
          <cell r="BM46">
            <v>20.450000000000003</v>
          </cell>
          <cell r="BQ46">
            <v>0</v>
          </cell>
          <cell r="BT46">
            <v>0</v>
          </cell>
          <cell r="BU46">
            <v>0</v>
          </cell>
          <cell r="BV46">
            <v>0</v>
          </cell>
          <cell r="BW46">
            <v>0</v>
          </cell>
          <cell r="BX46">
            <v>0</v>
          </cell>
          <cell r="BY46">
            <v>0</v>
          </cell>
          <cell r="BZ46">
            <v>0</v>
          </cell>
          <cell r="CA46">
            <v>0</v>
          </cell>
          <cell r="CB46">
            <v>0</v>
          </cell>
          <cell r="CC46">
            <v>0</v>
          </cell>
          <cell r="CE46">
            <v>0</v>
          </cell>
          <cell r="CF46">
            <v>0</v>
          </cell>
          <cell r="CG46">
            <v>0</v>
          </cell>
          <cell r="CH46">
            <v>0</v>
          </cell>
          <cell r="CI46">
            <v>4.9400000000000006E-2</v>
          </cell>
          <cell r="CJ46">
            <v>4.9400000000000006E-2</v>
          </cell>
          <cell r="CL46">
            <v>1661</v>
          </cell>
          <cell r="CM46">
            <v>2192.52</v>
          </cell>
          <cell r="CO46">
            <v>301</v>
          </cell>
          <cell r="DE46">
            <v>17.78</v>
          </cell>
          <cell r="DF46">
            <v>20.87</v>
          </cell>
          <cell r="DG46">
            <v>2087</v>
          </cell>
          <cell r="DH46">
            <v>794352</v>
          </cell>
          <cell r="DI46">
            <v>-792265</v>
          </cell>
          <cell r="DJ46">
            <v>1778</v>
          </cell>
          <cell r="DK46">
            <v>994816</v>
          </cell>
          <cell r="DL46">
            <v>-993038</v>
          </cell>
          <cell r="DM46">
            <v>48.4</v>
          </cell>
          <cell r="DN46" t="e">
            <v>#REF!</v>
          </cell>
          <cell r="DO46" t="e">
            <v>#REF!</v>
          </cell>
          <cell r="DV46">
            <v>182</v>
          </cell>
          <cell r="DW46">
            <v>463.99999999999994</v>
          </cell>
          <cell r="DX46" t="e">
            <v>#REF!</v>
          </cell>
          <cell r="DY46">
            <v>301</v>
          </cell>
          <cell r="DZ46">
            <v>23.880000000000003</v>
          </cell>
          <cell r="EA46">
            <v>2388</v>
          </cell>
          <cell r="EB46">
            <v>1661</v>
          </cell>
          <cell r="EC46">
            <v>301</v>
          </cell>
          <cell r="EE46">
            <v>331</v>
          </cell>
          <cell r="EF46">
            <v>81</v>
          </cell>
          <cell r="EG46">
            <v>1065</v>
          </cell>
          <cell r="EH46">
            <v>390</v>
          </cell>
          <cell r="EI46">
            <v>77</v>
          </cell>
          <cell r="EJ46">
            <v>143</v>
          </cell>
          <cell r="EN46" t="str">
            <v>PROFIT/LOSS</v>
          </cell>
          <cell r="EO46" t="e">
            <v>#NAME?</v>
          </cell>
          <cell r="EP46" t="e">
            <v>#NAME?</v>
          </cell>
          <cell r="EQ46" t="e">
            <v>#NAME?</v>
          </cell>
          <cell r="ES46" t="e">
            <v>#NAME?</v>
          </cell>
        </row>
        <row r="47">
          <cell r="A47">
            <v>39</v>
          </cell>
          <cell r="B47">
            <v>4</v>
          </cell>
          <cell r="C47">
            <v>94</v>
          </cell>
          <cell r="D47">
            <v>0</v>
          </cell>
          <cell r="E47">
            <v>0</v>
          </cell>
          <cell r="F47">
            <v>0</v>
          </cell>
          <cell r="G47">
            <v>0</v>
          </cell>
          <cell r="H47">
            <v>52.89</v>
          </cell>
          <cell r="I47" t="str">
            <v>PINCOST</v>
          </cell>
          <cell r="J47">
            <v>39</v>
          </cell>
          <cell r="K47">
            <v>486</v>
          </cell>
          <cell r="L47" t="str">
            <v>TATA      92 Ø    5RV  ST WA</v>
          </cell>
          <cell r="M47">
            <v>5432</v>
          </cell>
          <cell r="N47">
            <v>4100</v>
          </cell>
          <cell r="O47">
            <v>2.9</v>
          </cell>
          <cell r="P47" t="str">
            <v>15 CR 3</v>
          </cell>
          <cell r="Q47">
            <v>30.5</v>
          </cell>
          <cell r="R47">
            <v>0.48399999999999999</v>
          </cell>
          <cell r="S47">
            <v>0.31</v>
          </cell>
          <cell r="T47">
            <v>2.2400000000000002</v>
          </cell>
          <cell r="U47">
            <v>0</v>
          </cell>
          <cell r="V47">
            <v>0.68</v>
          </cell>
          <cell r="W47">
            <v>0</v>
          </cell>
          <cell r="X47">
            <v>4.91</v>
          </cell>
          <cell r="Y47">
            <v>2.2400000000000002</v>
          </cell>
          <cell r="Z47">
            <v>10.07</v>
          </cell>
          <cell r="AA47">
            <v>0.49846000000000001</v>
          </cell>
          <cell r="AB47">
            <v>35.677</v>
          </cell>
          <cell r="AC47">
            <v>17.78</v>
          </cell>
          <cell r="AD47">
            <v>1.17</v>
          </cell>
          <cell r="AE47">
            <v>16.61</v>
          </cell>
          <cell r="AF47">
            <v>3.3099999999999996</v>
          </cell>
          <cell r="AG47">
            <v>0.81</v>
          </cell>
          <cell r="AH47">
            <v>10.65</v>
          </cell>
          <cell r="AI47">
            <v>3.9000000000000004</v>
          </cell>
          <cell r="AJ47">
            <v>0.77</v>
          </cell>
          <cell r="AK47">
            <v>1.4300000000000002</v>
          </cell>
          <cell r="AL47">
            <v>12.850000000000001</v>
          </cell>
          <cell r="AM47">
            <v>8.02</v>
          </cell>
          <cell r="AN47">
            <v>3.01</v>
          </cell>
          <cell r="AO47">
            <v>12.850000000000001</v>
          </cell>
          <cell r="AP47">
            <v>27.64</v>
          </cell>
          <cell r="AQ47">
            <v>1.82</v>
          </cell>
          <cell r="AR47">
            <v>4.6399999999999997</v>
          </cell>
          <cell r="AS47">
            <v>0</v>
          </cell>
          <cell r="AT47">
            <v>0</v>
          </cell>
          <cell r="AU47">
            <v>0</v>
          </cell>
          <cell r="AV47">
            <v>0</v>
          </cell>
          <cell r="AW47">
            <v>0</v>
          </cell>
          <cell r="AX47">
            <v>0</v>
          </cell>
          <cell r="AY47">
            <v>0</v>
          </cell>
          <cell r="AZ47">
            <v>0</v>
          </cell>
          <cell r="BA47">
            <v>1.3</v>
          </cell>
          <cell r="BB47">
            <v>1.1399999999999999</v>
          </cell>
          <cell r="BC47">
            <v>0</v>
          </cell>
          <cell r="BD47">
            <v>0</v>
          </cell>
          <cell r="BE47">
            <v>0</v>
          </cell>
          <cell r="BF47">
            <v>0</v>
          </cell>
          <cell r="BG47">
            <v>0</v>
          </cell>
          <cell r="BH47">
            <v>0</v>
          </cell>
          <cell r="BI47">
            <v>0</v>
          </cell>
          <cell r="BJ47">
            <v>0</v>
          </cell>
          <cell r="BK47">
            <v>0</v>
          </cell>
          <cell r="BL47">
            <v>28.94</v>
          </cell>
          <cell r="BM47">
            <v>20.450000000000003</v>
          </cell>
          <cell r="BO47">
            <v>32.33</v>
          </cell>
          <cell r="BP47">
            <v>21.42</v>
          </cell>
          <cell r="BQ47">
            <v>53.75</v>
          </cell>
          <cell r="BT47">
            <v>0</v>
          </cell>
          <cell r="BU47">
            <v>0</v>
          </cell>
          <cell r="BV47">
            <v>0</v>
          </cell>
          <cell r="BW47">
            <v>0</v>
          </cell>
          <cell r="BX47">
            <v>0</v>
          </cell>
          <cell r="BY47">
            <v>0</v>
          </cell>
          <cell r="BZ47">
            <v>0</v>
          </cell>
          <cell r="CA47">
            <v>0</v>
          </cell>
          <cell r="CB47">
            <v>-3.389999999999997</v>
          </cell>
          <cell r="CC47">
            <v>-0.96999999999999886</v>
          </cell>
          <cell r="CE47">
            <v>0</v>
          </cell>
          <cell r="CF47">
            <v>0</v>
          </cell>
          <cell r="CG47">
            <v>0</v>
          </cell>
          <cell r="CH47">
            <v>0</v>
          </cell>
          <cell r="CI47">
            <v>2.0249899999999998</v>
          </cell>
          <cell r="CJ47">
            <v>2.0249899999999998</v>
          </cell>
          <cell r="CL47">
            <v>68101</v>
          </cell>
          <cell r="CM47">
            <v>90225.52</v>
          </cell>
          <cell r="CO47">
            <v>12341</v>
          </cell>
          <cell r="DE47">
            <v>17.78</v>
          </cell>
          <cell r="DF47">
            <v>20.87</v>
          </cell>
          <cell r="DG47">
            <v>85567</v>
          </cell>
          <cell r="DH47">
            <v>145770</v>
          </cell>
          <cell r="DI47">
            <v>-60203</v>
          </cell>
          <cell r="DJ47">
            <v>72898</v>
          </cell>
          <cell r="DK47">
            <v>126108</v>
          </cell>
          <cell r="DL47">
            <v>-53210</v>
          </cell>
          <cell r="DM47">
            <v>1984.3999999999999</v>
          </cell>
          <cell r="DN47" t="e">
            <v>#REF!</v>
          </cell>
          <cell r="DO47" t="e">
            <v>#REF!</v>
          </cell>
          <cell r="DV47">
            <v>7462</v>
          </cell>
          <cell r="DW47">
            <v>19024</v>
          </cell>
          <cell r="DX47" t="e">
            <v>#REF!</v>
          </cell>
          <cell r="DY47">
            <v>12341</v>
          </cell>
          <cell r="DZ47">
            <v>23.880000000000003</v>
          </cell>
          <cell r="EA47">
            <v>97908</v>
          </cell>
          <cell r="EB47">
            <v>68101</v>
          </cell>
          <cell r="EC47">
            <v>12341</v>
          </cell>
          <cell r="EE47">
            <v>13571</v>
          </cell>
          <cell r="EF47">
            <v>3321</v>
          </cell>
          <cell r="EG47">
            <v>43665</v>
          </cell>
          <cell r="EH47">
            <v>15990</v>
          </cell>
          <cell r="EI47">
            <v>3157</v>
          </cell>
          <cell r="EJ47">
            <v>5863</v>
          </cell>
        </row>
        <row r="48">
          <cell r="A48">
            <v>40</v>
          </cell>
          <cell r="B48">
            <v>11</v>
          </cell>
          <cell r="C48">
            <v>32</v>
          </cell>
          <cell r="D48">
            <v>0</v>
          </cell>
          <cell r="E48">
            <v>0</v>
          </cell>
          <cell r="F48">
            <v>0</v>
          </cell>
          <cell r="G48">
            <v>0</v>
          </cell>
          <cell r="H48">
            <v>52.89</v>
          </cell>
          <cell r="I48" t="str">
            <v>PINCOST</v>
          </cell>
          <cell r="J48">
            <v>40</v>
          </cell>
          <cell r="K48">
            <v>488</v>
          </cell>
          <cell r="L48" t="str">
            <v>TATA      92 Ø    5RV  ST YA</v>
          </cell>
          <cell r="M48">
            <v>22126</v>
          </cell>
          <cell r="N48">
            <v>16700</v>
          </cell>
          <cell r="O48">
            <v>2.9</v>
          </cell>
          <cell r="P48" t="str">
            <v>15 CR 3</v>
          </cell>
          <cell r="Q48">
            <v>30.5</v>
          </cell>
          <cell r="R48">
            <v>0.48399999999999999</v>
          </cell>
          <cell r="S48">
            <v>0.31</v>
          </cell>
          <cell r="T48">
            <v>2.2400000000000002</v>
          </cell>
          <cell r="U48">
            <v>0</v>
          </cell>
          <cell r="V48">
            <v>0.68</v>
          </cell>
          <cell r="W48">
            <v>0</v>
          </cell>
          <cell r="X48">
            <v>4.91</v>
          </cell>
          <cell r="Y48">
            <v>2.2400000000000002</v>
          </cell>
          <cell r="Z48">
            <v>10.07</v>
          </cell>
          <cell r="AA48">
            <v>0.49846000000000001</v>
          </cell>
          <cell r="AB48">
            <v>35.677</v>
          </cell>
          <cell r="AC48">
            <v>17.78</v>
          </cell>
          <cell r="AD48">
            <v>1.17</v>
          </cell>
          <cell r="AE48">
            <v>16.61</v>
          </cell>
          <cell r="AF48">
            <v>3.3099999999999996</v>
          </cell>
          <cell r="AG48">
            <v>0.81</v>
          </cell>
          <cell r="AH48">
            <v>10.65</v>
          </cell>
          <cell r="AI48">
            <v>3.9000000000000004</v>
          </cell>
          <cell r="AJ48">
            <v>0.77</v>
          </cell>
          <cell r="AK48">
            <v>1.4300000000000002</v>
          </cell>
          <cell r="AL48">
            <v>12.850000000000001</v>
          </cell>
          <cell r="AM48">
            <v>8.02</v>
          </cell>
          <cell r="AN48">
            <v>3.01</v>
          </cell>
          <cell r="AO48">
            <v>12.850000000000001</v>
          </cell>
          <cell r="AP48">
            <v>27.64</v>
          </cell>
          <cell r="AQ48">
            <v>1.82</v>
          </cell>
          <cell r="AR48">
            <v>4.6399999999999997</v>
          </cell>
          <cell r="AS48">
            <v>0</v>
          </cell>
          <cell r="AT48">
            <v>0</v>
          </cell>
          <cell r="AU48">
            <v>0</v>
          </cell>
          <cell r="AV48">
            <v>0</v>
          </cell>
          <cell r="AW48">
            <v>0</v>
          </cell>
          <cell r="AX48">
            <v>0</v>
          </cell>
          <cell r="AY48">
            <v>0</v>
          </cell>
          <cell r="AZ48">
            <v>0</v>
          </cell>
          <cell r="BA48">
            <v>1.3</v>
          </cell>
          <cell r="BB48">
            <v>1.1399999999999999</v>
          </cell>
          <cell r="BC48">
            <v>0</v>
          </cell>
          <cell r="BD48">
            <v>0</v>
          </cell>
          <cell r="BE48">
            <v>0</v>
          </cell>
          <cell r="BF48">
            <v>0</v>
          </cell>
          <cell r="BG48">
            <v>0</v>
          </cell>
          <cell r="BH48">
            <v>0</v>
          </cell>
          <cell r="BI48">
            <v>0</v>
          </cell>
          <cell r="BJ48">
            <v>0</v>
          </cell>
          <cell r="BK48">
            <v>0</v>
          </cell>
          <cell r="BL48">
            <v>28.94</v>
          </cell>
          <cell r="BM48">
            <v>20.450000000000003</v>
          </cell>
          <cell r="BO48">
            <v>32.33</v>
          </cell>
          <cell r="BP48">
            <v>21.42</v>
          </cell>
          <cell r="BQ48">
            <v>53.75</v>
          </cell>
          <cell r="BT48">
            <v>0</v>
          </cell>
          <cell r="BU48">
            <v>0</v>
          </cell>
          <cell r="BV48">
            <v>0</v>
          </cell>
          <cell r="BW48">
            <v>0</v>
          </cell>
          <cell r="BX48">
            <v>0</v>
          </cell>
          <cell r="BY48">
            <v>0</v>
          </cell>
          <cell r="BZ48">
            <v>0</v>
          </cell>
          <cell r="CA48">
            <v>0</v>
          </cell>
          <cell r="CB48">
            <v>-3.389999999999997</v>
          </cell>
          <cell r="CC48">
            <v>-0.96999999999999886</v>
          </cell>
          <cell r="CE48">
            <v>0</v>
          </cell>
          <cell r="CF48">
            <v>0</v>
          </cell>
          <cell r="CG48">
            <v>0</v>
          </cell>
          <cell r="CH48">
            <v>0</v>
          </cell>
          <cell r="CI48">
            <v>8.2481299999999997</v>
          </cell>
          <cell r="CJ48">
            <v>8.2481299999999997</v>
          </cell>
          <cell r="CL48">
            <v>277387</v>
          </cell>
          <cell r="CM48">
            <v>367512.86</v>
          </cell>
          <cell r="CO48">
            <v>50267</v>
          </cell>
          <cell r="DE48">
            <v>17.78</v>
          </cell>
          <cell r="DF48">
            <v>20.87</v>
          </cell>
          <cell r="DG48">
            <v>348529</v>
          </cell>
          <cell r="DH48">
            <v>28665</v>
          </cell>
          <cell r="DI48">
            <v>319864</v>
          </cell>
          <cell r="DJ48">
            <v>296926</v>
          </cell>
          <cell r="DK48">
            <v>24225</v>
          </cell>
          <cell r="DL48">
            <v>272701</v>
          </cell>
          <cell r="DM48">
            <v>8082.8</v>
          </cell>
          <cell r="DN48" t="e">
            <v>#REF!</v>
          </cell>
          <cell r="DO48" t="e">
            <v>#REF!</v>
          </cell>
          <cell r="DV48">
            <v>30394</v>
          </cell>
          <cell r="DW48">
            <v>77488</v>
          </cell>
          <cell r="DX48" t="e">
            <v>#REF!</v>
          </cell>
          <cell r="DY48">
            <v>50267</v>
          </cell>
          <cell r="DZ48">
            <v>23.880000000000003</v>
          </cell>
          <cell r="EA48">
            <v>398796</v>
          </cell>
          <cell r="EB48">
            <v>277387</v>
          </cell>
          <cell r="EC48">
            <v>50267</v>
          </cell>
          <cell r="EE48">
            <v>55277</v>
          </cell>
          <cell r="EF48">
            <v>13527</v>
          </cell>
          <cell r="EG48">
            <v>177855</v>
          </cell>
          <cell r="EH48">
            <v>65130</v>
          </cell>
          <cell r="EI48">
            <v>12859</v>
          </cell>
          <cell r="EJ48">
            <v>23881</v>
          </cell>
        </row>
        <row r="49">
          <cell r="A49">
            <v>41</v>
          </cell>
          <cell r="B49">
            <v>25</v>
          </cell>
          <cell r="C49">
            <v>17</v>
          </cell>
          <cell r="D49">
            <v>0</v>
          </cell>
          <cell r="E49">
            <v>0</v>
          </cell>
          <cell r="F49">
            <v>0</v>
          </cell>
          <cell r="G49">
            <v>0</v>
          </cell>
          <cell r="H49">
            <v>52.89</v>
          </cell>
          <cell r="I49" t="str">
            <v>PINCOST</v>
          </cell>
          <cell r="J49">
            <v>41</v>
          </cell>
          <cell r="K49">
            <v>493</v>
          </cell>
          <cell r="L49" t="str">
            <v>TATA      92 Ø    5RV  ST ZA</v>
          </cell>
          <cell r="M49">
            <v>95923</v>
          </cell>
          <cell r="N49">
            <v>72400</v>
          </cell>
          <cell r="O49">
            <v>2.9</v>
          </cell>
          <cell r="P49" t="str">
            <v>15 CR 3</v>
          </cell>
          <cell r="Q49">
            <v>32.5</v>
          </cell>
          <cell r="R49">
            <v>0.55000000000000004</v>
          </cell>
          <cell r="S49">
            <v>0.36899999999999999</v>
          </cell>
          <cell r="T49">
            <v>2.2400000000000002</v>
          </cell>
          <cell r="U49">
            <v>0</v>
          </cell>
          <cell r="V49">
            <v>0.68</v>
          </cell>
          <cell r="W49">
            <v>0</v>
          </cell>
          <cell r="X49">
            <v>4.91</v>
          </cell>
          <cell r="Y49">
            <v>2.2400000000000002</v>
          </cell>
          <cell r="Z49">
            <v>10.07</v>
          </cell>
          <cell r="AA49">
            <v>0.56642999999999999</v>
          </cell>
          <cell r="AB49">
            <v>35.677</v>
          </cell>
          <cell r="AC49">
            <v>20.21</v>
          </cell>
          <cell r="AD49">
            <v>1.22</v>
          </cell>
          <cell r="AE49">
            <v>18.990000000000002</v>
          </cell>
          <cell r="AF49">
            <v>3.3099999999999996</v>
          </cell>
          <cell r="AG49">
            <v>0.81</v>
          </cell>
          <cell r="AH49">
            <v>10.65</v>
          </cell>
          <cell r="AI49">
            <v>3.9000000000000004</v>
          </cell>
          <cell r="AJ49">
            <v>0.77</v>
          </cell>
          <cell r="AK49">
            <v>1.4300000000000002</v>
          </cell>
          <cell r="AL49">
            <v>12.850000000000001</v>
          </cell>
          <cell r="AM49">
            <v>8.02</v>
          </cell>
          <cell r="AN49">
            <v>3.01</v>
          </cell>
          <cell r="AO49">
            <v>12.850000000000001</v>
          </cell>
          <cell r="AP49">
            <v>30.020000000000003</v>
          </cell>
          <cell r="AQ49">
            <v>1.93</v>
          </cell>
          <cell r="AR49">
            <v>4.91</v>
          </cell>
          <cell r="AS49">
            <v>0</v>
          </cell>
          <cell r="AT49">
            <v>0</v>
          </cell>
          <cell r="AU49">
            <v>0</v>
          </cell>
          <cell r="AV49">
            <v>0</v>
          </cell>
          <cell r="AW49">
            <v>0</v>
          </cell>
          <cell r="AX49">
            <v>0</v>
          </cell>
          <cell r="AY49">
            <v>0</v>
          </cell>
          <cell r="AZ49">
            <v>0</v>
          </cell>
          <cell r="BA49">
            <v>1.31</v>
          </cell>
          <cell r="BB49">
            <v>1.1399999999999999</v>
          </cell>
          <cell r="BC49">
            <v>0</v>
          </cell>
          <cell r="BD49">
            <v>0</v>
          </cell>
          <cell r="BE49">
            <v>0</v>
          </cell>
          <cell r="BF49">
            <v>0</v>
          </cell>
          <cell r="BG49">
            <v>0</v>
          </cell>
          <cell r="BH49">
            <v>0</v>
          </cell>
          <cell r="BI49">
            <v>0</v>
          </cell>
          <cell r="BJ49">
            <v>0</v>
          </cell>
          <cell r="BK49">
            <v>0</v>
          </cell>
          <cell r="BL49">
            <v>31.330000000000002</v>
          </cell>
          <cell r="BM49">
            <v>20.830000000000002</v>
          </cell>
          <cell r="BO49">
            <v>34.86</v>
          </cell>
          <cell r="BP49">
            <v>21.85</v>
          </cell>
          <cell r="BQ49">
            <v>56.71</v>
          </cell>
          <cell r="BT49">
            <v>0</v>
          </cell>
          <cell r="BU49">
            <v>0</v>
          </cell>
          <cell r="BV49">
            <v>0</v>
          </cell>
          <cell r="BW49">
            <v>0</v>
          </cell>
          <cell r="BX49">
            <v>0</v>
          </cell>
          <cell r="BY49">
            <v>0</v>
          </cell>
          <cell r="BZ49">
            <v>0</v>
          </cell>
          <cell r="CA49">
            <v>0</v>
          </cell>
          <cell r="CB49">
            <v>-3.5299999999999976</v>
          </cell>
          <cell r="CC49">
            <v>-1.0199999999999996</v>
          </cell>
          <cell r="CE49">
            <v>0</v>
          </cell>
          <cell r="CF49">
            <v>0</v>
          </cell>
          <cell r="CG49">
            <v>0</v>
          </cell>
          <cell r="CH49">
            <v>0</v>
          </cell>
          <cell r="CI49">
            <v>37.763840000000002</v>
          </cell>
          <cell r="CJ49">
            <v>37.763840000000002</v>
          </cell>
          <cell r="CL49">
            <v>1374876.0000000002</v>
          </cell>
          <cell r="CM49">
            <v>1821577.7700000003</v>
          </cell>
          <cell r="CO49">
            <v>217923.99999999997</v>
          </cell>
          <cell r="DE49">
            <v>20.21</v>
          </cell>
          <cell r="DF49">
            <v>20.87</v>
          </cell>
          <cell r="DG49">
            <v>1510988</v>
          </cell>
          <cell r="DH49">
            <v>234200</v>
          </cell>
          <cell r="DI49">
            <v>1276788</v>
          </cell>
          <cell r="DJ49">
            <v>1463204</v>
          </cell>
          <cell r="DK49">
            <v>215760</v>
          </cell>
          <cell r="DL49">
            <v>1247444</v>
          </cell>
          <cell r="DM49">
            <v>39820</v>
          </cell>
          <cell r="DN49" t="e">
            <v>#REF!</v>
          </cell>
          <cell r="DO49" t="e">
            <v>#REF!</v>
          </cell>
          <cell r="DV49">
            <v>139732</v>
          </cell>
          <cell r="DW49">
            <v>355484</v>
          </cell>
          <cell r="DX49" t="e">
            <v>#REF!</v>
          </cell>
          <cell r="DY49">
            <v>217924</v>
          </cell>
          <cell r="DZ49">
            <v>23.880000000000003</v>
          </cell>
          <cell r="EA49">
            <v>1728912</v>
          </cell>
          <cell r="EB49">
            <v>1374876</v>
          </cell>
          <cell r="EC49">
            <v>217924</v>
          </cell>
          <cell r="EE49">
            <v>239644</v>
          </cell>
          <cell r="EF49">
            <v>58644</v>
          </cell>
          <cell r="EG49">
            <v>771060</v>
          </cell>
          <cell r="EH49">
            <v>282360</v>
          </cell>
          <cell r="EI49">
            <v>55748</v>
          </cell>
          <cell r="EJ49">
            <v>103532</v>
          </cell>
          <cell r="EO49">
            <v>64</v>
          </cell>
        </row>
        <row r="50">
          <cell r="A50">
            <v>42</v>
          </cell>
          <cell r="B50">
            <v>26</v>
          </cell>
          <cell r="C50">
            <v>18</v>
          </cell>
          <cell r="D50">
            <v>0</v>
          </cell>
          <cell r="E50">
            <v>0</v>
          </cell>
          <cell r="F50">
            <v>0</v>
          </cell>
          <cell r="G50">
            <v>0</v>
          </cell>
          <cell r="H50">
            <v>52.89</v>
          </cell>
          <cell r="I50" t="str">
            <v>PINCOST</v>
          </cell>
          <cell r="J50">
            <v>42</v>
          </cell>
          <cell r="K50">
            <v>495</v>
          </cell>
          <cell r="L50" t="str">
            <v>TATA      92 Ø    5RV  ST XA</v>
          </cell>
          <cell r="M50">
            <v>6625</v>
          </cell>
          <cell r="N50">
            <v>5000</v>
          </cell>
          <cell r="O50">
            <v>2.9</v>
          </cell>
          <cell r="P50" t="str">
            <v>15 CR 3</v>
          </cell>
          <cell r="Q50">
            <v>32.5</v>
          </cell>
          <cell r="R50">
            <v>0.55000000000000004</v>
          </cell>
          <cell r="S50">
            <v>0.36899999999999999</v>
          </cell>
          <cell r="T50">
            <v>2.44</v>
          </cell>
          <cell r="U50">
            <v>0</v>
          </cell>
          <cell r="V50">
            <v>0.76</v>
          </cell>
          <cell r="W50">
            <v>0</v>
          </cell>
          <cell r="X50">
            <v>4.97</v>
          </cell>
          <cell r="Y50">
            <v>2.35</v>
          </cell>
          <cell r="Z50">
            <v>10.52</v>
          </cell>
          <cell r="AA50">
            <v>0.56642999999999999</v>
          </cell>
          <cell r="AB50">
            <v>35.677</v>
          </cell>
          <cell r="AC50">
            <v>20.21</v>
          </cell>
          <cell r="AD50">
            <v>1.22</v>
          </cell>
          <cell r="AE50">
            <v>18.990000000000002</v>
          </cell>
          <cell r="AF50">
            <v>3.49</v>
          </cell>
          <cell r="AG50">
            <v>0.84000000000000008</v>
          </cell>
          <cell r="AH50">
            <v>11.209999999999999</v>
          </cell>
          <cell r="AI50">
            <v>4.07</v>
          </cell>
          <cell r="AJ50">
            <v>0.82</v>
          </cell>
          <cell r="AK50">
            <v>1.48</v>
          </cell>
          <cell r="AL50">
            <v>13.509999999999998</v>
          </cell>
          <cell r="AM50">
            <v>8.4</v>
          </cell>
          <cell r="AN50">
            <v>3.16</v>
          </cell>
          <cell r="AO50">
            <v>13.509999999999998</v>
          </cell>
          <cell r="AP50">
            <v>30.550000000000004</v>
          </cell>
          <cell r="AQ50">
            <v>1.98</v>
          </cell>
          <cell r="AR50">
            <v>5.05</v>
          </cell>
          <cell r="AS50">
            <v>0</v>
          </cell>
          <cell r="AT50">
            <v>0</v>
          </cell>
          <cell r="AU50">
            <v>0</v>
          </cell>
          <cell r="AV50">
            <v>0</v>
          </cell>
          <cell r="AW50">
            <v>0</v>
          </cell>
          <cell r="AX50">
            <v>0</v>
          </cell>
          <cell r="AY50">
            <v>0</v>
          </cell>
          <cell r="AZ50">
            <v>0</v>
          </cell>
          <cell r="BA50">
            <v>1.31</v>
          </cell>
          <cell r="BB50">
            <v>1.1399999999999999</v>
          </cell>
          <cell r="BC50">
            <v>0</v>
          </cell>
          <cell r="BD50">
            <v>0</v>
          </cell>
          <cell r="BE50">
            <v>0</v>
          </cell>
          <cell r="BF50">
            <v>0</v>
          </cell>
          <cell r="BG50">
            <v>0</v>
          </cell>
          <cell r="BH50">
            <v>0</v>
          </cell>
          <cell r="BI50">
            <v>0</v>
          </cell>
          <cell r="BJ50">
            <v>0</v>
          </cell>
          <cell r="BK50">
            <v>0</v>
          </cell>
          <cell r="BL50">
            <v>31.860000000000003</v>
          </cell>
          <cell r="BM50">
            <v>21.68</v>
          </cell>
          <cell r="BO50">
            <v>35.520000000000003</v>
          </cell>
          <cell r="BP50">
            <v>22.84</v>
          </cell>
          <cell r="BQ50">
            <v>58.36</v>
          </cell>
          <cell r="BT50">
            <v>0</v>
          </cell>
          <cell r="BU50">
            <v>0</v>
          </cell>
          <cell r="BV50">
            <v>0</v>
          </cell>
          <cell r="BW50">
            <v>0</v>
          </cell>
          <cell r="BX50">
            <v>0</v>
          </cell>
          <cell r="BY50">
            <v>0</v>
          </cell>
          <cell r="BZ50">
            <v>0</v>
          </cell>
          <cell r="CA50">
            <v>0</v>
          </cell>
          <cell r="CB50">
            <v>-3.66</v>
          </cell>
          <cell r="CC50">
            <v>-1.1600000000000001</v>
          </cell>
          <cell r="CE50">
            <v>0</v>
          </cell>
          <cell r="CF50">
            <v>0</v>
          </cell>
          <cell r="CG50">
            <v>0</v>
          </cell>
          <cell r="CH50">
            <v>0</v>
          </cell>
          <cell r="CI50">
            <v>2.6770000000000005</v>
          </cell>
          <cell r="CJ50">
            <v>2.6770000000000005</v>
          </cell>
          <cell r="CL50">
            <v>94950.000000000015</v>
          </cell>
          <cell r="CM50">
            <v>125808.75000000001</v>
          </cell>
          <cell r="CO50">
            <v>15800</v>
          </cell>
          <cell r="DE50">
            <v>20.21</v>
          </cell>
          <cell r="DF50">
            <v>21.909999999999997</v>
          </cell>
          <cell r="DG50">
            <v>109549.99999999999</v>
          </cell>
          <cell r="DH50">
            <v>304460</v>
          </cell>
          <cell r="DI50">
            <v>-194910</v>
          </cell>
          <cell r="DJ50">
            <v>101050</v>
          </cell>
          <cell r="DK50">
            <v>280488</v>
          </cell>
          <cell r="DL50">
            <v>-179438</v>
          </cell>
          <cell r="DM50">
            <v>2750</v>
          </cell>
          <cell r="DN50" t="e">
            <v>#REF!</v>
          </cell>
          <cell r="DO50" t="e">
            <v>#REF!</v>
          </cell>
          <cell r="DV50">
            <v>9900</v>
          </cell>
          <cell r="DW50">
            <v>25250</v>
          </cell>
          <cell r="DX50" t="e">
            <v>#REF!</v>
          </cell>
          <cell r="DY50">
            <v>15800</v>
          </cell>
          <cell r="DZ50">
            <v>25.07</v>
          </cell>
          <cell r="EA50">
            <v>125350</v>
          </cell>
          <cell r="EB50">
            <v>94950</v>
          </cell>
          <cell r="EC50">
            <v>15800</v>
          </cell>
          <cell r="EE50">
            <v>17450</v>
          </cell>
          <cell r="EF50">
            <v>4200</v>
          </cell>
          <cell r="EG50">
            <v>56050</v>
          </cell>
          <cell r="EH50">
            <v>20350</v>
          </cell>
          <cell r="EI50">
            <v>4100</v>
          </cell>
          <cell r="EJ50">
            <v>7400</v>
          </cell>
        </row>
        <row r="51">
          <cell r="A51">
            <v>43</v>
          </cell>
          <cell r="B51">
            <v>35</v>
          </cell>
          <cell r="C51">
            <v>3</v>
          </cell>
          <cell r="D51">
            <v>0</v>
          </cell>
          <cell r="E51">
            <v>57.04</v>
          </cell>
          <cell r="F51">
            <v>0</v>
          </cell>
          <cell r="G51">
            <v>0</v>
          </cell>
          <cell r="H51">
            <v>62.65</v>
          </cell>
          <cell r="I51" t="str">
            <v>PINCOST</v>
          </cell>
          <cell r="J51">
            <v>43</v>
          </cell>
          <cell r="K51">
            <v>504</v>
          </cell>
          <cell r="L51" t="str">
            <v>INT HAR. B -275</v>
          </cell>
          <cell r="M51">
            <v>19344</v>
          </cell>
          <cell r="N51">
            <v>14600</v>
          </cell>
          <cell r="O51">
            <v>2.5</v>
          </cell>
          <cell r="P51" t="str">
            <v>15 CR 3</v>
          </cell>
          <cell r="Q51">
            <v>28.5</v>
          </cell>
          <cell r="R51">
            <v>0.40200000000000002</v>
          </cell>
          <cell r="S51">
            <v>0.23</v>
          </cell>
          <cell r="T51">
            <v>1.94</v>
          </cell>
          <cell r="U51">
            <v>1.27</v>
          </cell>
          <cell r="V51">
            <v>0</v>
          </cell>
          <cell r="W51">
            <v>0</v>
          </cell>
          <cell r="X51">
            <v>3.62</v>
          </cell>
          <cell r="Y51">
            <v>2.2000000000000002</v>
          </cell>
          <cell r="Z51">
            <v>9.0300000000000011</v>
          </cell>
          <cell r="AA51">
            <v>0.41231000000000001</v>
          </cell>
          <cell r="AB51">
            <v>36.722999999999999</v>
          </cell>
          <cell r="AC51">
            <v>15.14</v>
          </cell>
          <cell r="AD51">
            <v>1.1299999999999999</v>
          </cell>
          <cell r="AE51">
            <v>14.010000000000002</v>
          </cell>
          <cell r="AF51">
            <v>3.25</v>
          </cell>
          <cell r="AG51">
            <v>0.72</v>
          </cell>
          <cell r="AH51">
            <v>9.93</v>
          </cell>
          <cell r="AI51">
            <v>3.61</v>
          </cell>
          <cell r="AJ51">
            <v>0.7</v>
          </cell>
          <cell r="AK51">
            <v>1.2000000000000002</v>
          </cell>
          <cell r="AL51">
            <v>11.83</v>
          </cell>
          <cell r="AM51">
            <v>7.58</v>
          </cell>
          <cell r="AN51">
            <v>2.8</v>
          </cell>
          <cell r="AO51">
            <v>11.83</v>
          </cell>
          <cell r="AP51">
            <v>24.39</v>
          </cell>
          <cell r="AQ51">
            <v>1.63</v>
          </cell>
          <cell r="AR51">
            <v>4.1500000000000004</v>
          </cell>
          <cell r="AS51">
            <v>0</v>
          </cell>
          <cell r="AT51">
            <v>0</v>
          </cell>
          <cell r="AU51">
            <v>0.83000000000000007</v>
          </cell>
          <cell r="AV51">
            <v>0.72</v>
          </cell>
          <cell r="AW51">
            <v>0</v>
          </cell>
          <cell r="AX51">
            <v>0</v>
          </cell>
          <cell r="AY51">
            <v>0</v>
          </cell>
          <cell r="AZ51">
            <v>0</v>
          </cell>
          <cell r="BA51">
            <v>0.83000000000000007</v>
          </cell>
          <cell r="BB51">
            <v>0.72</v>
          </cell>
          <cell r="BC51">
            <v>0</v>
          </cell>
          <cell r="BD51">
            <v>0</v>
          </cell>
          <cell r="BE51">
            <v>0</v>
          </cell>
          <cell r="BF51">
            <v>25.22</v>
          </cell>
          <cell r="BG51">
            <v>18.329999999999998</v>
          </cell>
          <cell r="BH51">
            <v>0</v>
          </cell>
          <cell r="BI51">
            <v>0</v>
          </cell>
          <cell r="BJ51">
            <v>0</v>
          </cell>
          <cell r="BK51">
            <v>0</v>
          </cell>
          <cell r="BL51">
            <v>25.22</v>
          </cell>
          <cell r="BM51">
            <v>18.329999999999998</v>
          </cell>
          <cell r="BO51">
            <v>27.84</v>
          </cell>
          <cell r="BP51">
            <v>19.059999999999999</v>
          </cell>
          <cell r="BQ51">
            <v>46.9</v>
          </cell>
          <cell r="BS51">
            <v>0</v>
          </cell>
          <cell r="BT51">
            <v>0</v>
          </cell>
          <cell r="BU51">
            <v>0</v>
          </cell>
          <cell r="BV51">
            <v>-2.620000000000001</v>
          </cell>
          <cell r="BW51">
            <v>-0.73000000000000043</v>
          </cell>
          <cell r="BX51">
            <v>0</v>
          </cell>
          <cell r="BY51">
            <v>0</v>
          </cell>
          <cell r="BZ51">
            <v>0</v>
          </cell>
          <cell r="CA51">
            <v>0</v>
          </cell>
          <cell r="CB51">
            <v>-2.620000000000001</v>
          </cell>
          <cell r="CC51">
            <v>-0.73000000000000043</v>
          </cell>
          <cell r="CE51">
            <v>0</v>
          </cell>
          <cell r="CF51">
            <v>1.4371499999999999</v>
          </cell>
          <cell r="CG51">
            <v>0</v>
          </cell>
          <cell r="CH51">
            <v>0</v>
          </cell>
          <cell r="CI51">
            <v>4.921149999999999</v>
          </cell>
          <cell r="CJ51">
            <v>6.358299999999999</v>
          </cell>
          <cell r="CL51">
            <v>204546.00000000003</v>
          </cell>
          <cell r="CM51">
            <v>271009.44</v>
          </cell>
          <cell r="CO51">
            <v>40880</v>
          </cell>
          <cell r="DE51">
            <v>15.14</v>
          </cell>
          <cell r="DF51">
            <v>19.41</v>
          </cell>
          <cell r="DG51">
            <v>283386</v>
          </cell>
          <cell r="DH51">
            <v>38400</v>
          </cell>
          <cell r="DI51">
            <v>244986</v>
          </cell>
          <cell r="DJ51">
            <v>221044</v>
          </cell>
          <cell r="DK51">
            <v>15712</v>
          </cell>
          <cell r="DL51">
            <v>205332</v>
          </cell>
          <cell r="DM51">
            <v>5869.2000000000007</v>
          </cell>
          <cell r="DN51" t="e">
            <v>#REF!</v>
          </cell>
          <cell r="DO51" t="e">
            <v>#REF!</v>
          </cell>
          <cell r="DV51">
            <v>23798</v>
          </cell>
          <cell r="DW51">
            <v>60590.000000000007</v>
          </cell>
          <cell r="DX51" t="e">
            <v>#REF!</v>
          </cell>
          <cell r="DY51">
            <v>40880</v>
          </cell>
          <cell r="DZ51">
            <v>22.209999999999997</v>
          </cell>
          <cell r="EA51">
            <v>324266</v>
          </cell>
          <cell r="EB51">
            <v>204546</v>
          </cell>
          <cell r="EC51">
            <v>40880</v>
          </cell>
          <cell r="EE51">
            <v>47450</v>
          </cell>
          <cell r="EF51">
            <v>10512</v>
          </cell>
          <cell r="EG51">
            <v>144978</v>
          </cell>
          <cell r="EH51">
            <v>52706</v>
          </cell>
          <cell r="EI51">
            <v>10220</v>
          </cell>
          <cell r="EJ51">
            <v>17520</v>
          </cell>
        </row>
        <row r="52">
          <cell r="A52">
            <v>44</v>
          </cell>
          <cell r="B52">
            <v>6</v>
          </cell>
          <cell r="C52">
            <v>33</v>
          </cell>
          <cell r="D52">
            <v>0</v>
          </cell>
          <cell r="E52">
            <v>0</v>
          </cell>
          <cell r="F52">
            <v>0</v>
          </cell>
          <cell r="G52">
            <v>0</v>
          </cell>
          <cell r="H52">
            <v>62.65</v>
          </cell>
          <cell r="I52" t="str">
            <v>PINCOST</v>
          </cell>
          <cell r="J52">
            <v>44</v>
          </cell>
          <cell r="K52">
            <v>554</v>
          </cell>
          <cell r="L52" t="str">
            <v>INT HAR. B -275 ST</v>
          </cell>
          <cell r="M52">
            <v>48094</v>
          </cell>
          <cell r="N52">
            <v>36300</v>
          </cell>
          <cell r="O52">
            <v>2.5</v>
          </cell>
          <cell r="P52" t="str">
            <v>15 CR 3</v>
          </cell>
          <cell r="Q52">
            <v>28.5</v>
          </cell>
          <cell r="R52">
            <v>0.40200000000000002</v>
          </cell>
          <cell r="S52">
            <v>0.23</v>
          </cell>
          <cell r="T52">
            <v>1.94</v>
          </cell>
          <cell r="U52">
            <v>1.27</v>
          </cell>
          <cell r="V52">
            <v>0</v>
          </cell>
          <cell r="W52">
            <v>0</v>
          </cell>
          <cell r="X52">
            <v>3.62</v>
          </cell>
          <cell r="Y52">
            <v>2.2000000000000002</v>
          </cell>
          <cell r="Z52">
            <v>9.0300000000000011</v>
          </cell>
          <cell r="AA52">
            <v>0.41231000000000001</v>
          </cell>
          <cell r="AB52">
            <v>36.722999999999999</v>
          </cell>
          <cell r="AC52">
            <v>15.14</v>
          </cell>
          <cell r="AD52">
            <v>1.1299999999999999</v>
          </cell>
          <cell r="AE52">
            <v>14.010000000000002</v>
          </cell>
          <cell r="AF52">
            <v>3.25</v>
          </cell>
          <cell r="AG52">
            <v>0.72</v>
          </cell>
          <cell r="AH52">
            <v>9.93</v>
          </cell>
          <cell r="AI52">
            <v>3.61</v>
          </cell>
          <cell r="AJ52">
            <v>0.7</v>
          </cell>
          <cell r="AK52">
            <v>1.2000000000000002</v>
          </cell>
          <cell r="AL52">
            <v>11.83</v>
          </cell>
          <cell r="AM52">
            <v>7.58</v>
          </cell>
          <cell r="AN52">
            <v>2.8</v>
          </cell>
          <cell r="AO52">
            <v>11.83</v>
          </cell>
          <cell r="AP52">
            <v>24.39</v>
          </cell>
          <cell r="AQ52">
            <v>1.63</v>
          </cell>
          <cell r="AR52">
            <v>4.1500000000000004</v>
          </cell>
          <cell r="AS52">
            <v>0</v>
          </cell>
          <cell r="AT52">
            <v>0</v>
          </cell>
          <cell r="AU52">
            <v>0</v>
          </cell>
          <cell r="AV52">
            <v>0</v>
          </cell>
          <cell r="AW52">
            <v>0</v>
          </cell>
          <cell r="AX52">
            <v>0</v>
          </cell>
          <cell r="AY52">
            <v>0</v>
          </cell>
          <cell r="AZ52">
            <v>0</v>
          </cell>
          <cell r="BA52">
            <v>0.83000000000000007</v>
          </cell>
          <cell r="BB52">
            <v>0.72</v>
          </cell>
          <cell r="BC52">
            <v>0</v>
          </cell>
          <cell r="BD52">
            <v>0</v>
          </cell>
          <cell r="BE52">
            <v>0</v>
          </cell>
          <cell r="BF52">
            <v>0</v>
          </cell>
          <cell r="BG52">
            <v>0</v>
          </cell>
          <cell r="BH52">
            <v>0</v>
          </cell>
          <cell r="BI52">
            <v>0</v>
          </cell>
          <cell r="BJ52">
            <v>0</v>
          </cell>
          <cell r="BK52">
            <v>0</v>
          </cell>
          <cell r="BL52">
            <v>25.22</v>
          </cell>
          <cell r="BM52">
            <v>18.329999999999998</v>
          </cell>
          <cell r="BQ52">
            <v>0</v>
          </cell>
          <cell r="BT52">
            <v>0</v>
          </cell>
          <cell r="BU52">
            <v>0</v>
          </cell>
          <cell r="BV52">
            <v>0</v>
          </cell>
          <cell r="BW52">
            <v>0</v>
          </cell>
          <cell r="BX52">
            <v>0</v>
          </cell>
          <cell r="BY52">
            <v>0</v>
          </cell>
          <cell r="BZ52">
            <v>0</v>
          </cell>
          <cell r="CA52">
            <v>0</v>
          </cell>
          <cell r="CB52">
            <v>0</v>
          </cell>
          <cell r="CC52">
            <v>0</v>
          </cell>
          <cell r="CE52">
            <v>0</v>
          </cell>
          <cell r="CF52">
            <v>0</v>
          </cell>
          <cell r="CG52">
            <v>0</v>
          </cell>
          <cell r="CH52">
            <v>0</v>
          </cell>
          <cell r="CI52">
            <v>15.80865</v>
          </cell>
          <cell r="CJ52">
            <v>15.80865</v>
          </cell>
          <cell r="CL52">
            <v>508563.00000000006</v>
          </cell>
          <cell r="CM52">
            <v>673796.94000000006</v>
          </cell>
          <cell r="CO52">
            <v>101640</v>
          </cell>
          <cell r="DE52">
            <v>15.14</v>
          </cell>
          <cell r="DF52">
            <v>19.41</v>
          </cell>
          <cell r="DG52">
            <v>704583</v>
          </cell>
          <cell r="DH52">
            <v>74200</v>
          </cell>
          <cell r="DI52">
            <v>630383</v>
          </cell>
          <cell r="DJ52">
            <v>549582</v>
          </cell>
          <cell r="DK52">
            <v>60825</v>
          </cell>
          <cell r="DL52">
            <v>488757</v>
          </cell>
          <cell r="DM52">
            <v>14592.6</v>
          </cell>
          <cell r="DN52" t="e">
            <v>#REF!</v>
          </cell>
          <cell r="DO52" t="e">
            <v>#REF!</v>
          </cell>
          <cell r="DV52">
            <v>59169</v>
          </cell>
          <cell r="DW52">
            <v>150645</v>
          </cell>
          <cell r="DX52" t="e">
            <v>#REF!</v>
          </cell>
          <cell r="DY52">
            <v>101640</v>
          </cell>
          <cell r="DZ52">
            <v>22.209999999999997</v>
          </cell>
          <cell r="EA52">
            <v>806223</v>
          </cell>
          <cell r="EB52">
            <v>508563</v>
          </cell>
          <cell r="EC52">
            <v>101640</v>
          </cell>
          <cell r="EE52">
            <v>117975</v>
          </cell>
          <cell r="EF52">
            <v>26136</v>
          </cell>
          <cell r="EG52">
            <v>360459</v>
          </cell>
          <cell r="EH52">
            <v>131043</v>
          </cell>
          <cell r="EI52">
            <v>25410</v>
          </cell>
          <cell r="EJ52">
            <v>43560</v>
          </cell>
        </row>
        <row r="53">
          <cell r="A53">
            <v>45</v>
          </cell>
          <cell r="B53">
            <v>77</v>
          </cell>
          <cell r="C53">
            <v>4</v>
          </cell>
          <cell r="D53">
            <v>0</v>
          </cell>
          <cell r="E53">
            <v>0</v>
          </cell>
          <cell r="F53">
            <v>0</v>
          </cell>
          <cell r="G53">
            <v>0</v>
          </cell>
          <cell r="H53">
            <v>71.14</v>
          </cell>
          <cell r="I53" t="str">
            <v>PINCOST</v>
          </cell>
          <cell r="J53">
            <v>45</v>
          </cell>
          <cell r="K53">
            <v>561</v>
          </cell>
          <cell r="L53" t="str">
            <v>PERKINS  P6 (N)</v>
          </cell>
          <cell r="M53">
            <v>6492</v>
          </cell>
          <cell r="N53">
            <v>4900</v>
          </cell>
          <cell r="O53">
            <v>2.9</v>
          </cell>
          <cell r="P53" t="str">
            <v>15 CR 3</v>
          </cell>
          <cell r="Q53">
            <v>32.25</v>
          </cell>
          <cell r="R53">
            <v>0.52400000000000002</v>
          </cell>
          <cell r="S53">
            <v>0.34899999999999998</v>
          </cell>
          <cell r="T53">
            <v>2.2999999999999998</v>
          </cell>
          <cell r="U53">
            <v>0</v>
          </cell>
          <cell r="V53">
            <v>0.7</v>
          </cell>
          <cell r="W53">
            <v>0</v>
          </cell>
          <cell r="X53">
            <v>4.6900000000000004</v>
          </cell>
          <cell r="Y53">
            <v>2.29</v>
          </cell>
          <cell r="Z53">
            <v>9.98</v>
          </cell>
          <cell r="AA53">
            <v>0.53964999999999996</v>
          </cell>
          <cell r="AB53">
            <v>35.677</v>
          </cell>
          <cell r="AC53">
            <v>19.25</v>
          </cell>
          <cell r="AD53">
            <v>1.18</v>
          </cell>
          <cell r="AE53">
            <v>18.07</v>
          </cell>
          <cell r="AF53">
            <v>3.34</v>
          </cell>
          <cell r="AG53">
            <v>0.81</v>
          </cell>
          <cell r="AH53">
            <v>10.650000000000002</v>
          </cell>
          <cell r="AI53">
            <v>3.9000000000000004</v>
          </cell>
          <cell r="AJ53">
            <v>0.79</v>
          </cell>
          <cell r="AK53">
            <v>1.4300000000000002</v>
          </cell>
          <cell r="AL53">
            <v>12.870000000000003</v>
          </cell>
          <cell r="AM53">
            <v>8.0500000000000007</v>
          </cell>
          <cell r="AN53">
            <v>3.02</v>
          </cell>
          <cell r="AO53">
            <v>12.870000000000003</v>
          </cell>
          <cell r="AP53">
            <v>29.14</v>
          </cell>
          <cell r="AQ53">
            <v>1.89</v>
          </cell>
          <cell r="AR53">
            <v>4.8099999999999996</v>
          </cell>
          <cell r="AS53">
            <v>0</v>
          </cell>
          <cell r="AT53">
            <v>0</v>
          </cell>
          <cell r="AU53">
            <v>0</v>
          </cell>
          <cell r="AV53">
            <v>0</v>
          </cell>
          <cell r="AW53">
            <v>0</v>
          </cell>
          <cell r="AX53">
            <v>0</v>
          </cell>
          <cell r="AY53">
            <v>0</v>
          </cell>
          <cell r="AZ53">
            <v>0</v>
          </cell>
          <cell r="BA53">
            <v>1.31</v>
          </cell>
          <cell r="BB53">
            <v>1.1399999999999999</v>
          </cell>
          <cell r="BC53">
            <v>0</v>
          </cell>
          <cell r="BD53">
            <v>0</v>
          </cell>
          <cell r="BE53">
            <v>0</v>
          </cell>
          <cell r="BF53">
            <v>0</v>
          </cell>
          <cell r="BG53">
            <v>0</v>
          </cell>
          <cell r="BH53">
            <v>0</v>
          </cell>
          <cell r="BI53">
            <v>0</v>
          </cell>
          <cell r="BJ53">
            <v>0</v>
          </cell>
          <cell r="BK53">
            <v>0</v>
          </cell>
          <cell r="BL53">
            <v>30.45</v>
          </cell>
          <cell r="BM53">
            <v>20.710000000000004</v>
          </cell>
          <cell r="BO53">
            <v>33.6</v>
          </cell>
          <cell r="BP53">
            <v>21.5</v>
          </cell>
          <cell r="BQ53">
            <v>55.1</v>
          </cell>
          <cell r="BT53">
            <v>0</v>
          </cell>
          <cell r="BU53">
            <v>0</v>
          </cell>
          <cell r="BV53">
            <v>0</v>
          </cell>
          <cell r="BW53">
            <v>0</v>
          </cell>
          <cell r="BX53">
            <v>0</v>
          </cell>
          <cell r="BY53">
            <v>0</v>
          </cell>
          <cell r="BZ53">
            <v>0</v>
          </cell>
          <cell r="CA53">
            <v>0</v>
          </cell>
          <cell r="CB53">
            <v>-3.1500000000000021</v>
          </cell>
          <cell r="CC53">
            <v>-0.78999999999999559</v>
          </cell>
          <cell r="CE53">
            <v>0</v>
          </cell>
          <cell r="CF53">
            <v>0</v>
          </cell>
          <cell r="CG53">
            <v>0</v>
          </cell>
          <cell r="CH53">
            <v>0</v>
          </cell>
          <cell r="CI53">
            <v>2.5068400000000004</v>
          </cell>
          <cell r="CJ53">
            <v>2.5068400000000004</v>
          </cell>
          <cell r="CL53">
            <v>88543</v>
          </cell>
          <cell r="CM53">
            <v>117310.44</v>
          </cell>
          <cell r="CO53">
            <v>14798</v>
          </cell>
          <cell r="DE53">
            <v>19.25</v>
          </cell>
          <cell r="DF53">
            <v>20.92</v>
          </cell>
          <cell r="DG53">
            <v>102508.00000000001</v>
          </cell>
          <cell r="DH53">
            <v>12138</v>
          </cell>
          <cell r="DI53">
            <v>90370.000000000015</v>
          </cell>
          <cell r="DJ53">
            <v>94325</v>
          </cell>
          <cell r="DK53">
            <v>22834</v>
          </cell>
          <cell r="DL53">
            <v>71491</v>
          </cell>
          <cell r="DM53">
            <v>2567.6</v>
          </cell>
          <cell r="DN53" t="e">
            <v>#REF!</v>
          </cell>
          <cell r="DO53" t="e">
            <v>#REF!</v>
          </cell>
          <cell r="DV53">
            <v>9261</v>
          </cell>
          <cell r="DW53">
            <v>23568.999999999996</v>
          </cell>
          <cell r="DX53" t="e">
            <v>#REF!</v>
          </cell>
          <cell r="DY53">
            <v>14798</v>
          </cell>
          <cell r="DZ53">
            <v>23.940000000000005</v>
          </cell>
          <cell r="EA53">
            <v>117306</v>
          </cell>
          <cell r="EB53">
            <v>88543</v>
          </cell>
          <cell r="EC53">
            <v>14798</v>
          </cell>
          <cell r="EE53">
            <v>16366</v>
          </cell>
          <cell r="EF53">
            <v>3969</v>
          </cell>
          <cell r="EG53">
            <v>52185</v>
          </cell>
          <cell r="EH53">
            <v>19110</v>
          </cell>
          <cell r="EI53">
            <v>3871</v>
          </cell>
          <cell r="EJ53">
            <v>7007</v>
          </cell>
        </row>
        <row r="54">
          <cell r="A54">
            <v>46</v>
          </cell>
          <cell r="B54">
            <v>36</v>
          </cell>
          <cell r="C54">
            <v>5</v>
          </cell>
          <cell r="D54">
            <v>0</v>
          </cell>
          <cell r="E54">
            <v>0</v>
          </cell>
          <cell r="F54">
            <v>0</v>
          </cell>
          <cell r="G54">
            <v>0</v>
          </cell>
          <cell r="H54">
            <v>71.14</v>
          </cell>
          <cell r="I54" t="str">
            <v>PINCOST</v>
          </cell>
          <cell r="J54">
            <v>46</v>
          </cell>
          <cell r="K54">
            <v>562</v>
          </cell>
          <cell r="L54" t="str">
            <v xml:space="preserve">PERKINS  P6 </v>
          </cell>
          <cell r="M54">
            <v>132</v>
          </cell>
          <cell r="N54">
            <v>100</v>
          </cell>
          <cell r="O54">
            <v>2.9</v>
          </cell>
          <cell r="P54" t="str">
            <v>15 CR 3</v>
          </cell>
          <cell r="Q54">
            <v>32.25</v>
          </cell>
          <cell r="R54">
            <v>0.52400000000000002</v>
          </cell>
          <cell r="S54">
            <v>0.34899999999999998</v>
          </cell>
          <cell r="T54">
            <v>2.2999999999999998</v>
          </cell>
          <cell r="U54">
            <v>0</v>
          </cell>
          <cell r="V54">
            <v>0.7</v>
          </cell>
          <cell r="W54">
            <v>0</v>
          </cell>
          <cell r="X54">
            <v>4.6900000000000004</v>
          </cell>
          <cell r="Y54">
            <v>2.29</v>
          </cell>
          <cell r="Z54">
            <v>9.98</v>
          </cell>
          <cell r="AA54">
            <v>0.53964999999999996</v>
          </cell>
          <cell r="AB54">
            <v>35.677</v>
          </cell>
          <cell r="AC54">
            <v>19.25</v>
          </cell>
          <cell r="AD54">
            <v>1.19</v>
          </cell>
          <cell r="AE54">
            <v>18.059999999999999</v>
          </cell>
          <cell r="AF54">
            <v>3.34</v>
          </cell>
          <cell r="AG54">
            <v>0.81</v>
          </cell>
          <cell r="AH54">
            <v>10.650000000000002</v>
          </cell>
          <cell r="AI54">
            <v>3.9000000000000004</v>
          </cell>
          <cell r="AJ54">
            <v>0.79</v>
          </cell>
          <cell r="AK54">
            <v>1.4300000000000002</v>
          </cell>
          <cell r="AL54">
            <v>12.870000000000003</v>
          </cell>
          <cell r="AM54">
            <v>8.0500000000000007</v>
          </cell>
          <cell r="AN54">
            <v>3.02</v>
          </cell>
          <cell r="AO54">
            <v>12.870000000000003</v>
          </cell>
          <cell r="AP54">
            <v>29.13</v>
          </cell>
          <cell r="AQ54">
            <v>1.89</v>
          </cell>
          <cell r="AR54">
            <v>4.8099999999999996</v>
          </cell>
          <cell r="AS54">
            <v>0</v>
          </cell>
          <cell r="AT54">
            <v>0</v>
          </cell>
          <cell r="AU54">
            <v>0</v>
          </cell>
          <cell r="AV54">
            <v>0</v>
          </cell>
          <cell r="AW54">
            <v>0</v>
          </cell>
          <cell r="AX54">
            <v>0</v>
          </cell>
          <cell r="AY54">
            <v>0</v>
          </cell>
          <cell r="AZ54">
            <v>0</v>
          </cell>
          <cell r="BA54">
            <v>1.31</v>
          </cell>
          <cell r="BB54">
            <v>1.1399999999999999</v>
          </cell>
          <cell r="BC54">
            <v>0</v>
          </cell>
          <cell r="BD54">
            <v>0</v>
          </cell>
          <cell r="BE54">
            <v>0</v>
          </cell>
          <cell r="BF54">
            <v>0</v>
          </cell>
          <cell r="BG54">
            <v>0</v>
          </cell>
          <cell r="BH54">
            <v>0</v>
          </cell>
          <cell r="BI54">
            <v>0</v>
          </cell>
          <cell r="BJ54">
            <v>0</v>
          </cell>
          <cell r="BK54">
            <v>0</v>
          </cell>
          <cell r="BL54">
            <v>30.439999999999998</v>
          </cell>
          <cell r="BM54">
            <v>20.710000000000004</v>
          </cell>
          <cell r="BQ54">
            <v>0</v>
          </cell>
          <cell r="BT54">
            <v>0</v>
          </cell>
          <cell r="BU54">
            <v>0</v>
          </cell>
          <cell r="BV54">
            <v>0</v>
          </cell>
          <cell r="BW54">
            <v>0</v>
          </cell>
          <cell r="BX54">
            <v>0</v>
          </cell>
          <cell r="BY54">
            <v>0</v>
          </cell>
          <cell r="BZ54">
            <v>0</v>
          </cell>
          <cell r="CA54">
            <v>0</v>
          </cell>
          <cell r="CB54">
            <v>0</v>
          </cell>
          <cell r="CC54">
            <v>0</v>
          </cell>
          <cell r="CE54">
            <v>0</v>
          </cell>
          <cell r="CF54">
            <v>0</v>
          </cell>
          <cell r="CG54">
            <v>0</v>
          </cell>
          <cell r="CH54">
            <v>0</v>
          </cell>
          <cell r="CI54">
            <v>5.1150000000000008E-2</v>
          </cell>
          <cell r="CJ54">
            <v>5.1150000000000008E-2</v>
          </cell>
          <cell r="CL54">
            <v>1805.9999999999998</v>
          </cell>
          <cell r="CM54">
            <v>2383.9199999999996</v>
          </cell>
          <cell r="CO54">
            <v>302</v>
          </cell>
          <cell r="DE54">
            <v>19.25</v>
          </cell>
          <cell r="DF54">
            <v>20.92</v>
          </cell>
          <cell r="DG54">
            <v>2092</v>
          </cell>
          <cell r="DH54">
            <v>176030</v>
          </cell>
          <cell r="DI54">
            <v>-173938</v>
          </cell>
          <cell r="DJ54">
            <v>1925</v>
          </cell>
          <cell r="DK54">
            <v>31204</v>
          </cell>
          <cell r="DL54">
            <v>-29279</v>
          </cell>
          <cell r="DM54">
            <v>52.400000000000006</v>
          </cell>
          <cell r="DN54" t="e">
            <v>#REF!</v>
          </cell>
          <cell r="DO54" t="e">
            <v>#REF!</v>
          </cell>
          <cell r="DV54">
            <v>189</v>
          </cell>
          <cell r="DW54">
            <v>480.99999999999994</v>
          </cell>
          <cell r="DX54" t="e">
            <v>#REF!</v>
          </cell>
          <cell r="DY54">
            <v>302</v>
          </cell>
          <cell r="DZ54">
            <v>23.94</v>
          </cell>
          <cell r="EA54">
            <v>2394</v>
          </cell>
          <cell r="EB54">
            <v>1806</v>
          </cell>
          <cell r="EC54">
            <v>302</v>
          </cell>
          <cell r="EE54">
            <v>334</v>
          </cell>
          <cell r="EF54">
            <v>81</v>
          </cell>
          <cell r="EG54">
            <v>1065</v>
          </cell>
          <cell r="EH54">
            <v>390</v>
          </cell>
          <cell r="EI54">
            <v>79</v>
          </cell>
          <cell r="EJ54">
            <v>143</v>
          </cell>
        </row>
        <row r="55">
          <cell r="A55">
            <v>47</v>
          </cell>
          <cell r="B55">
            <v>37</v>
          </cell>
          <cell r="C55">
            <v>6</v>
          </cell>
          <cell r="D55">
            <v>0</v>
          </cell>
          <cell r="E55">
            <v>0</v>
          </cell>
          <cell r="F55">
            <v>0</v>
          </cell>
          <cell r="G55">
            <v>0</v>
          </cell>
          <cell r="H55">
            <v>71.14</v>
          </cell>
          <cell r="I55" t="str">
            <v>PINCOST</v>
          </cell>
          <cell r="J55">
            <v>47</v>
          </cell>
          <cell r="K55">
            <v>563</v>
          </cell>
          <cell r="L55" t="str">
            <v>PERKINS  P6 (N) ST</v>
          </cell>
          <cell r="M55">
            <v>21596</v>
          </cell>
          <cell r="N55">
            <v>16300</v>
          </cell>
          <cell r="O55">
            <v>2.9</v>
          </cell>
          <cell r="P55" t="str">
            <v>15 CR 3</v>
          </cell>
          <cell r="Q55">
            <v>32.25</v>
          </cell>
          <cell r="R55">
            <v>0.52400000000000002</v>
          </cell>
          <cell r="S55">
            <v>0.34899999999999998</v>
          </cell>
          <cell r="T55">
            <v>2.2999999999999998</v>
          </cell>
          <cell r="U55">
            <v>0</v>
          </cell>
          <cell r="V55">
            <v>0.7</v>
          </cell>
          <cell r="W55">
            <v>0</v>
          </cell>
          <cell r="X55">
            <v>4.6900000000000004</v>
          </cell>
          <cell r="Y55">
            <v>2.29</v>
          </cell>
          <cell r="Z55">
            <v>9.98</v>
          </cell>
          <cell r="AA55">
            <v>0.53964999999999996</v>
          </cell>
          <cell r="AB55">
            <v>35.677</v>
          </cell>
          <cell r="AC55">
            <v>19.25</v>
          </cell>
          <cell r="AD55">
            <v>1.18</v>
          </cell>
          <cell r="AE55">
            <v>18.07</v>
          </cell>
          <cell r="AF55">
            <v>3.34</v>
          </cell>
          <cell r="AG55">
            <v>0.81</v>
          </cell>
          <cell r="AH55">
            <v>10.650000000000002</v>
          </cell>
          <cell r="AI55">
            <v>3.9000000000000004</v>
          </cell>
          <cell r="AJ55">
            <v>0.79</v>
          </cell>
          <cell r="AK55">
            <v>1.4300000000000002</v>
          </cell>
          <cell r="AL55">
            <v>12.870000000000003</v>
          </cell>
          <cell r="AM55">
            <v>8.0500000000000007</v>
          </cell>
          <cell r="AN55">
            <v>3.02</v>
          </cell>
          <cell r="AO55">
            <v>12.870000000000003</v>
          </cell>
          <cell r="AP55">
            <v>29.14</v>
          </cell>
          <cell r="AQ55">
            <v>1.89</v>
          </cell>
          <cell r="AR55">
            <v>4.8099999999999996</v>
          </cell>
          <cell r="AS55">
            <v>0</v>
          </cell>
          <cell r="AT55">
            <v>0</v>
          </cell>
          <cell r="AU55">
            <v>0</v>
          </cell>
          <cell r="AV55">
            <v>0</v>
          </cell>
          <cell r="AW55">
            <v>0</v>
          </cell>
          <cell r="AX55">
            <v>0</v>
          </cell>
          <cell r="AY55">
            <v>0</v>
          </cell>
          <cell r="AZ55">
            <v>0</v>
          </cell>
          <cell r="BA55">
            <v>1.31</v>
          </cell>
          <cell r="BB55">
            <v>1.1399999999999999</v>
          </cell>
          <cell r="BC55">
            <v>0</v>
          </cell>
          <cell r="BD55">
            <v>0</v>
          </cell>
          <cell r="BE55">
            <v>0</v>
          </cell>
          <cell r="BF55">
            <v>0</v>
          </cell>
          <cell r="BG55">
            <v>0</v>
          </cell>
          <cell r="BH55">
            <v>0</v>
          </cell>
          <cell r="BI55">
            <v>0</v>
          </cell>
          <cell r="BJ55">
            <v>0</v>
          </cell>
          <cell r="BK55">
            <v>0</v>
          </cell>
          <cell r="BL55">
            <v>30.45</v>
          </cell>
          <cell r="BM55">
            <v>20.710000000000004</v>
          </cell>
          <cell r="BQ55">
            <v>0</v>
          </cell>
          <cell r="BT55">
            <v>0</v>
          </cell>
          <cell r="BU55">
            <v>0</v>
          </cell>
          <cell r="BV55">
            <v>0</v>
          </cell>
          <cell r="BW55">
            <v>0</v>
          </cell>
          <cell r="BX55">
            <v>0</v>
          </cell>
          <cell r="BY55">
            <v>0</v>
          </cell>
          <cell r="BZ55">
            <v>0</v>
          </cell>
          <cell r="CA55">
            <v>0</v>
          </cell>
          <cell r="CB55">
            <v>0</v>
          </cell>
          <cell r="CC55">
            <v>0</v>
          </cell>
          <cell r="CE55">
            <v>0</v>
          </cell>
          <cell r="CF55">
            <v>0</v>
          </cell>
          <cell r="CG55">
            <v>0</v>
          </cell>
          <cell r="CH55">
            <v>0</v>
          </cell>
          <cell r="CI55">
            <v>8.3390800000000009</v>
          </cell>
          <cell r="CJ55">
            <v>8.3390800000000009</v>
          </cell>
          <cell r="CL55">
            <v>294541</v>
          </cell>
          <cell r="CM55">
            <v>390239.72000000003</v>
          </cell>
          <cell r="CO55">
            <v>49226</v>
          </cell>
          <cell r="DE55">
            <v>19.25</v>
          </cell>
          <cell r="DF55">
            <v>20.92</v>
          </cell>
          <cell r="DG55">
            <v>340996</v>
          </cell>
          <cell r="DH55">
            <v>363377</v>
          </cell>
          <cell r="DI55">
            <v>-22381</v>
          </cell>
          <cell r="DJ55">
            <v>313775</v>
          </cell>
          <cell r="DK55">
            <v>167762</v>
          </cell>
          <cell r="DL55">
            <v>146013</v>
          </cell>
          <cell r="DM55">
            <v>8541.2000000000007</v>
          </cell>
          <cell r="DN55" t="e">
            <v>#REF!</v>
          </cell>
          <cell r="DO55" t="e">
            <v>#REF!</v>
          </cell>
          <cell r="DV55">
            <v>30807</v>
          </cell>
          <cell r="DW55">
            <v>78403</v>
          </cell>
          <cell r="DX55" t="e">
            <v>#REF!</v>
          </cell>
          <cell r="DY55">
            <v>49226</v>
          </cell>
          <cell r="DZ55">
            <v>23.940000000000005</v>
          </cell>
          <cell r="EA55">
            <v>390222</v>
          </cell>
          <cell r="EB55">
            <v>294541</v>
          </cell>
          <cell r="EC55">
            <v>49226</v>
          </cell>
          <cell r="EE55">
            <v>54442</v>
          </cell>
          <cell r="EF55">
            <v>13203</v>
          </cell>
          <cell r="EG55">
            <v>173595</v>
          </cell>
          <cell r="EH55">
            <v>63570</v>
          </cell>
          <cell r="EI55">
            <v>12877</v>
          </cell>
          <cell r="EJ55">
            <v>23309</v>
          </cell>
        </row>
        <row r="56">
          <cell r="A56">
            <v>48</v>
          </cell>
          <cell r="B56">
            <v>78</v>
          </cell>
          <cell r="C56">
            <v>7</v>
          </cell>
          <cell r="D56">
            <v>0</v>
          </cell>
          <cell r="E56">
            <v>0</v>
          </cell>
          <cell r="F56">
            <v>0</v>
          </cell>
          <cell r="G56">
            <v>0</v>
          </cell>
          <cell r="H56">
            <v>71.14</v>
          </cell>
          <cell r="I56" t="str">
            <v>PINCOST</v>
          </cell>
          <cell r="J56">
            <v>48</v>
          </cell>
          <cell r="K56">
            <v>564</v>
          </cell>
          <cell r="L56" t="str">
            <v>PERKINS  P6  ST</v>
          </cell>
          <cell r="M56">
            <v>2385</v>
          </cell>
          <cell r="N56">
            <v>1800</v>
          </cell>
          <cell r="O56">
            <v>2.9</v>
          </cell>
          <cell r="P56" t="str">
            <v>15 CR 3</v>
          </cell>
          <cell r="Q56">
            <v>32.25</v>
          </cell>
          <cell r="R56">
            <v>0.52400000000000002</v>
          </cell>
          <cell r="S56">
            <v>0.34899999999999998</v>
          </cell>
          <cell r="T56">
            <v>2.2999999999999998</v>
          </cell>
          <cell r="U56">
            <v>0</v>
          </cell>
          <cell r="V56">
            <v>0.7</v>
          </cell>
          <cell r="W56">
            <v>0</v>
          </cell>
          <cell r="X56">
            <v>4.6900000000000004</v>
          </cell>
          <cell r="Y56">
            <v>2.29</v>
          </cell>
          <cell r="Z56">
            <v>9.98</v>
          </cell>
          <cell r="AA56">
            <v>0.53964999999999996</v>
          </cell>
          <cell r="AB56">
            <v>35.677</v>
          </cell>
          <cell r="AC56">
            <v>19.25</v>
          </cell>
          <cell r="AD56">
            <v>1.18</v>
          </cell>
          <cell r="AE56">
            <v>18.07</v>
          </cell>
          <cell r="AF56">
            <v>3.34</v>
          </cell>
          <cell r="AG56">
            <v>0.81</v>
          </cell>
          <cell r="AH56">
            <v>10.650000000000002</v>
          </cell>
          <cell r="AI56">
            <v>3.9000000000000004</v>
          </cell>
          <cell r="AJ56">
            <v>0.79</v>
          </cell>
          <cell r="AK56">
            <v>1.4300000000000002</v>
          </cell>
          <cell r="AL56">
            <v>12.870000000000003</v>
          </cell>
          <cell r="AM56">
            <v>8.0500000000000007</v>
          </cell>
          <cell r="AN56">
            <v>3.02</v>
          </cell>
          <cell r="AO56">
            <v>12.870000000000003</v>
          </cell>
          <cell r="AP56">
            <v>29.14</v>
          </cell>
          <cell r="AQ56">
            <v>1.89</v>
          </cell>
          <cell r="AR56">
            <v>4.8099999999999996</v>
          </cell>
          <cell r="AS56">
            <v>0</v>
          </cell>
          <cell r="AT56">
            <v>0</v>
          </cell>
          <cell r="AU56">
            <v>0</v>
          </cell>
          <cell r="AV56">
            <v>0</v>
          </cell>
          <cell r="AW56">
            <v>0</v>
          </cell>
          <cell r="AX56">
            <v>0</v>
          </cell>
          <cell r="AY56">
            <v>0</v>
          </cell>
          <cell r="AZ56">
            <v>0</v>
          </cell>
          <cell r="BA56">
            <v>1.31</v>
          </cell>
          <cell r="BB56">
            <v>1.1399999999999999</v>
          </cell>
          <cell r="BC56">
            <v>0</v>
          </cell>
          <cell r="BD56">
            <v>0</v>
          </cell>
          <cell r="BE56">
            <v>0</v>
          </cell>
          <cell r="BF56">
            <v>0</v>
          </cell>
          <cell r="BG56">
            <v>0</v>
          </cell>
          <cell r="BH56">
            <v>0</v>
          </cell>
          <cell r="BI56">
            <v>0</v>
          </cell>
          <cell r="BJ56">
            <v>0</v>
          </cell>
          <cell r="BK56">
            <v>0</v>
          </cell>
          <cell r="BL56">
            <v>30.45</v>
          </cell>
          <cell r="BM56">
            <v>20.710000000000004</v>
          </cell>
          <cell r="BQ56">
            <v>0</v>
          </cell>
          <cell r="BT56">
            <v>0</v>
          </cell>
          <cell r="BU56">
            <v>0</v>
          </cell>
          <cell r="BV56">
            <v>0</v>
          </cell>
          <cell r="BW56">
            <v>0</v>
          </cell>
          <cell r="BX56">
            <v>0</v>
          </cell>
          <cell r="BY56">
            <v>0</v>
          </cell>
          <cell r="BZ56">
            <v>0</v>
          </cell>
          <cell r="CA56">
            <v>0</v>
          </cell>
          <cell r="CB56">
            <v>0</v>
          </cell>
          <cell r="CC56">
            <v>0</v>
          </cell>
          <cell r="CE56">
            <v>0</v>
          </cell>
          <cell r="CF56">
            <v>0</v>
          </cell>
          <cell r="CG56">
            <v>0</v>
          </cell>
          <cell r="CH56">
            <v>0</v>
          </cell>
          <cell r="CI56">
            <v>0.92088000000000003</v>
          </cell>
          <cell r="CJ56">
            <v>0.92088000000000003</v>
          </cell>
          <cell r="CL56">
            <v>32526</v>
          </cell>
          <cell r="CM56">
            <v>43096.95</v>
          </cell>
          <cell r="CO56">
            <v>5436</v>
          </cell>
          <cell r="DE56">
            <v>19.25</v>
          </cell>
          <cell r="DF56">
            <v>20.92</v>
          </cell>
          <cell r="DG56">
            <v>37656</v>
          </cell>
          <cell r="DH56">
            <v>4638</v>
          </cell>
          <cell r="DI56">
            <v>33018</v>
          </cell>
          <cell r="DJ56">
            <v>34650</v>
          </cell>
          <cell r="DK56">
            <v>10812</v>
          </cell>
          <cell r="DL56">
            <v>23838</v>
          </cell>
          <cell r="DM56">
            <v>943.2</v>
          </cell>
          <cell r="DN56" t="e">
            <v>#REF!</v>
          </cell>
          <cell r="DO56" t="e">
            <v>#REF!</v>
          </cell>
          <cell r="DV56">
            <v>3402</v>
          </cell>
          <cell r="DW56">
            <v>8658</v>
          </cell>
          <cell r="DX56" t="e">
            <v>#REF!</v>
          </cell>
          <cell r="DY56">
            <v>5436</v>
          </cell>
          <cell r="DZ56">
            <v>23.940000000000005</v>
          </cell>
          <cell r="EA56">
            <v>43092</v>
          </cell>
          <cell r="EB56">
            <v>32526</v>
          </cell>
          <cell r="EC56">
            <v>5436</v>
          </cell>
          <cell r="EE56">
            <v>6012</v>
          </cell>
          <cell r="EF56">
            <v>1458</v>
          </cell>
          <cell r="EG56">
            <v>19170</v>
          </cell>
          <cell r="EH56">
            <v>7020</v>
          </cell>
          <cell r="EI56">
            <v>1422</v>
          </cell>
          <cell r="EJ56">
            <v>2574</v>
          </cell>
        </row>
        <row r="57">
          <cell r="A57">
            <v>49</v>
          </cell>
          <cell r="B57">
            <v>79</v>
          </cell>
          <cell r="C57">
            <v>8</v>
          </cell>
          <cell r="D57">
            <v>0</v>
          </cell>
          <cell r="E57">
            <v>0</v>
          </cell>
          <cell r="F57">
            <v>0</v>
          </cell>
          <cell r="G57">
            <v>0</v>
          </cell>
          <cell r="H57">
            <v>91.08</v>
          </cell>
          <cell r="I57" t="str">
            <v>PINCOST</v>
          </cell>
          <cell r="J57">
            <v>49</v>
          </cell>
          <cell r="K57">
            <v>590</v>
          </cell>
          <cell r="L57" t="str">
            <v xml:space="preserve">ZETOR 95 Ø </v>
          </cell>
          <cell r="M57">
            <v>132</v>
          </cell>
          <cell r="N57">
            <v>100</v>
          </cell>
          <cell r="O57">
            <v>3.8</v>
          </cell>
          <cell r="P57" t="str">
            <v>15 CR 3</v>
          </cell>
          <cell r="Q57">
            <v>35.5</v>
          </cell>
          <cell r="R57">
            <v>0.65600000000000003</v>
          </cell>
          <cell r="S57">
            <v>0.38800000000000001</v>
          </cell>
          <cell r="T57">
            <v>2.83</v>
          </cell>
          <cell r="U57">
            <v>1.41</v>
          </cell>
          <cell r="V57">
            <v>0</v>
          </cell>
          <cell r="W57">
            <v>0</v>
          </cell>
          <cell r="X57">
            <v>5.92</v>
          </cell>
          <cell r="Y57">
            <v>3.43</v>
          </cell>
          <cell r="Z57">
            <v>13.59</v>
          </cell>
          <cell r="AA57">
            <v>0.68191000000000002</v>
          </cell>
          <cell r="AB57">
            <v>35.677</v>
          </cell>
          <cell r="AC57">
            <v>24.33</v>
          </cell>
          <cell r="AD57">
            <v>1.83</v>
          </cell>
          <cell r="AE57">
            <v>22.5</v>
          </cell>
          <cell r="AF57">
            <v>4.91</v>
          </cell>
          <cell r="AG57">
            <v>1.1400000000000001</v>
          </cell>
          <cell r="AH57">
            <v>15.010000000000002</v>
          </cell>
          <cell r="AI57">
            <v>5.65</v>
          </cell>
          <cell r="AJ57">
            <v>1.0899999999999999</v>
          </cell>
          <cell r="AK57">
            <v>1.9100000000000001</v>
          </cell>
          <cell r="AL57">
            <v>18.010000000000002</v>
          </cell>
          <cell r="AM57">
            <v>11.700000000000001</v>
          </cell>
          <cell r="AN57">
            <v>4.29</v>
          </cell>
          <cell r="AO57">
            <v>18.010000000000002</v>
          </cell>
          <cell r="AP57">
            <v>38.49</v>
          </cell>
          <cell r="AQ57">
            <v>2.54</v>
          </cell>
          <cell r="AR57">
            <v>6.48</v>
          </cell>
          <cell r="AS57">
            <v>0</v>
          </cell>
          <cell r="AT57">
            <v>0</v>
          </cell>
          <cell r="AU57">
            <v>0</v>
          </cell>
          <cell r="AV57">
            <v>0</v>
          </cell>
          <cell r="AW57">
            <v>0</v>
          </cell>
          <cell r="AX57">
            <v>0</v>
          </cell>
          <cell r="AY57">
            <v>0</v>
          </cell>
          <cell r="AZ57">
            <v>0</v>
          </cell>
          <cell r="BA57">
            <v>1.23</v>
          </cell>
          <cell r="BB57">
            <v>1.07</v>
          </cell>
          <cell r="BC57">
            <v>0</v>
          </cell>
          <cell r="BD57">
            <v>0</v>
          </cell>
          <cell r="BE57">
            <v>0</v>
          </cell>
          <cell r="BF57">
            <v>0</v>
          </cell>
          <cell r="BG57">
            <v>0</v>
          </cell>
          <cell r="BH57">
            <v>0</v>
          </cell>
          <cell r="BI57">
            <v>0</v>
          </cell>
          <cell r="BJ57">
            <v>0</v>
          </cell>
          <cell r="BK57">
            <v>0</v>
          </cell>
          <cell r="BL57">
            <v>39.72</v>
          </cell>
          <cell r="BM57">
            <v>28.1</v>
          </cell>
          <cell r="BQ57">
            <v>0</v>
          </cell>
          <cell r="BT57">
            <v>0</v>
          </cell>
          <cell r="BU57">
            <v>0</v>
          </cell>
          <cell r="BV57">
            <v>0</v>
          </cell>
          <cell r="BW57">
            <v>0</v>
          </cell>
          <cell r="BX57">
            <v>0</v>
          </cell>
          <cell r="BY57">
            <v>0</v>
          </cell>
          <cell r="BZ57">
            <v>0</v>
          </cell>
          <cell r="CA57">
            <v>0</v>
          </cell>
          <cell r="CB57">
            <v>0</v>
          </cell>
          <cell r="CC57">
            <v>0</v>
          </cell>
          <cell r="CE57">
            <v>0</v>
          </cell>
          <cell r="CF57">
            <v>0</v>
          </cell>
          <cell r="CG57">
            <v>0</v>
          </cell>
          <cell r="CH57">
            <v>0</v>
          </cell>
          <cell r="CI57">
            <v>6.7819999999999991E-2</v>
          </cell>
          <cell r="CJ57">
            <v>6.7819999999999991E-2</v>
          </cell>
          <cell r="CL57">
            <v>2250</v>
          </cell>
          <cell r="CM57">
            <v>2970</v>
          </cell>
          <cell r="CO57">
            <v>429</v>
          </cell>
          <cell r="DE57">
            <v>24.33</v>
          </cell>
          <cell r="DF57">
            <v>29.71</v>
          </cell>
          <cell r="DG57">
            <v>2971</v>
          </cell>
          <cell r="DH57">
            <v>87349</v>
          </cell>
          <cell r="DI57">
            <v>-84378</v>
          </cell>
          <cell r="DJ57">
            <v>2433</v>
          </cell>
          <cell r="DK57">
            <v>203626</v>
          </cell>
          <cell r="DL57">
            <v>-201193</v>
          </cell>
          <cell r="DM57">
            <v>65.600000000000009</v>
          </cell>
          <cell r="DN57" t="e">
            <v>#REF!</v>
          </cell>
          <cell r="DO57" t="e">
            <v>#REF!</v>
          </cell>
          <cell r="DV57">
            <v>254</v>
          </cell>
          <cell r="DW57">
            <v>648</v>
          </cell>
          <cell r="DX57" t="e">
            <v>#REF!</v>
          </cell>
          <cell r="DY57">
            <v>429</v>
          </cell>
          <cell r="DZ57">
            <v>34</v>
          </cell>
          <cell r="EA57">
            <v>3400</v>
          </cell>
          <cell r="EB57">
            <v>2250</v>
          </cell>
          <cell r="EC57">
            <v>429</v>
          </cell>
          <cell r="EE57">
            <v>491</v>
          </cell>
          <cell r="EF57">
            <v>114</v>
          </cell>
          <cell r="EG57">
            <v>1501</v>
          </cell>
          <cell r="EH57">
            <v>565</v>
          </cell>
          <cell r="EI57">
            <v>109</v>
          </cell>
          <cell r="EJ57">
            <v>191</v>
          </cell>
        </row>
        <row r="58">
          <cell r="A58">
            <v>50</v>
          </cell>
          <cell r="B58">
            <v>80</v>
          </cell>
          <cell r="C58">
            <v>80</v>
          </cell>
          <cell r="D58">
            <v>0</v>
          </cell>
          <cell r="E58">
            <v>0</v>
          </cell>
          <cell r="F58">
            <v>0</v>
          </cell>
          <cell r="G58">
            <v>0</v>
          </cell>
          <cell r="H58">
            <v>91.08</v>
          </cell>
          <cell r="I58" t="str">
            <v>PINCOST</v>
          </cell>
          <cell r="J58">
            <v>50</v>
          </cell>
          <cell r="K58">
            <v>591</v>
          </cell>
          <cell r="L58" t="str">
            <v>ZETOR 95 Ø  ST</v>
          </cell>
          <cell r="M58">
            <v>2385</v>
          </cell>
          <cell r="N58">
            <v>1800</v>
          </cell>
          <cell r="O58">
            <v>3.5</v>
          </cell>
          <cell r="P58" t="str">
            <v>15 CR 3</v>
          </cell>
          <cell r="Q58">
            <v>35.5</v>
          </cell>
          <cell r="R58">
            <v>0.65600000000000003</v>
          </cell>
          <cell r="S58">
            <v>0.38800000000000001</v>
          </cell>
          <cell r="T58">
            <v>2.83</v>
          </cell>
          <cell r="U58">
            <v>1.41</v>
          </cell>
          <cell r="V58">
            <v>0</v>
          </cell>
          <cell r="W58">
            <v>0</v>
          </cell>
          <cell r="X58">
            <v>5.92</v>
          </cell>
          <cell r="Y58">
            <v>3.43</v>
          </cell>
          <cell r="Z58">
            <v>13.59</v>
          </cell>
          <cell r="AA58">
            <v>0.67979000000000001</v>
          </cell>
          <cell r="AB58">
            <v>35.677</v>
          </cell>
          <cell r="AC58">
            <v>24.25</v>
          </cell>
          <cell r="AD58">
            <v>1.81</v>
          </cell>
          <cell r="AE58">
            <v>22.44</v>
          </cell>
          <cell r="AF58">
            <v>4.8900000000000006</v>
          </cell>
          <cell r="AG58">
            <v>1.1299999999999999</v>
          </cell>
          <cell r="AH58">
            <v>14.92</v>
          </cell>
          <cell r="AI58">
            <v>5.63</v>
          </cell>
          <cell r="AJ58">
            <v>1.0899999999999999</v>
          </cell>
          <cell r="AK58">
            <v>1.9</v>
          </cell>
          <cell r="AL58">
            <v>17.91</v>
          </cell>
          <cell r="AM58">
            <v>11.65</v>
          </cell>
          <cell r="AN58">
            <v>4.26</v>
          </cell>
          <cell r="AO58">
            <v>17.91</v>
          </cell>
          <cell r="AP58">
            <v>38.35</v>
          </cell>
          <cell r="AQ58">
            <v>2.5299999999999998</v>
          </cell>
          <cell r="AR58">
            <v>6.45</v>
          </cell>
          <cell r="AS58">
            <v>0</v>
          </cell>
          <cell r="AT58">
            <v>0</v>
          </cell>
          <cell r="AU58">
            <v>0</v>
          </cell>
          <cell r="AV58">
            <v>0</v>
          </cell>
          <cell r="AW58">
            <v>0</v>
          </cell>
          <cell r="AX58">
            <v>0</v>
          </cell>
          <cell r="AY58">
            <v>0</v>
          </cell>
          <cell r="AZ58">
            <v>0</v>
          </cell>
          <cell r="BA58">
            <v>1.23</v>
          </cell>
          <cell r="BB58">
            <v>1.07</v>
          </cell>
          <cell r="BC58">
            <v>0</v>
          </cell>
          <cell r="BD58">
            <v>0</v>
          </cell>
          <cell r="BE58">
            <v>0</v>
          </cell>
          <cell r="BF58">
            <v>0</v>
          </cell>
          <cell r="BG58">
            <v>0</v>
          </cell>
          <cell r="BH58">
            <v>0</v>
          </cell>
          <cell r="BI58">
            <v>0</v>
          </cell>
          <cell r="BJ58">
            <v>0</v>
          </cell>
          <cell r="BK58">
            <v>0</v>
          </cell>
          <cell r="BL58">
            <v>39.58</v>
          </cell>
          <cell r="BM58">
            <v>27.96</v>
          </cell>
          <cell r="BO58">
            <v>42.89</v>
          </cell>
          <cell r="BP58">
            <v>28.59</v>
          </cell>
          <cell r="BQ58">
            <v>71.48</v>
          </cell>
          <cell r="BT58">
            <v>0</v>
          </cell>
          <cell r="BU58">
            <v>0</v>
          </cell>
          <cell r="BV58">
            <v>0</v>
          </cell>
          <cell r="BW58">
            <v>0</v>
          </cell>
          <cell r="BX58">
            <v>0</v>
          </cell>
          <cell r="BY58">
            <v>0</v>
          </cell>
          <cell r="BZ58">
            <v>0</v>
          </cell>
          <cell r="CA58">
            <v>0</v>
          </cell>
          <cell r="CB58">
            <v>-3.3100000000000023</v>
          </cell>
          <cell r="CC58">
            <v>-0.62999999999999901</v>
          </cell>
          <cell r="CE58">
            <v>0</v>
          </cell>
          <cell r="CF58">
            <v>0</v>
          </cell>
          <cell r="CG58">
            <v>0</v>
          </cell>
          <cell r="CH58">
            <v>0</v>
          </cell>
          <cell r="CI58">
            <v>1.2157199999999999</v>
          </cell>
          <cell r="CJ58">
            <v>1.2157199999999999</v>
          </cell>
          <cell r="CL58">
            <v>40392</v>
          </cell>
          <cell r="CM58">
            <v>53519.4</v>
          </cell>
          <cell r="CO58">
            <v>7668</v>
          </cell>
          <cell r="DE58">
            <v>24.25</v>
          </cell>
          <cell r="DF58">
            <v>29.560000000000002</v>
          </cell>
          <cell r="DG58">
            <v>53208.000000000007</v>
          </cell>
          <cell r="DH58">
            <v>2387982</v>
          </cell>
          <cell r="DI58">
            <v>-2334774</v>
          </cell>
          <cell r="DJ58">
            <v>43650</v>
          </cell>
          <cell r="DK58">
            <v>3415452</v>
          </cell>
          <cell r="DL58">
            <v>-3371802</v>
          </cell>
          <cell r="DM58">
            <v>1180.8</v>
          </cell>
          <cell r="DN58" t="e">
            <v>#REF!</v>
          </cell>
          <cell r="DO58" t="e">
            <v>#REF!</v>
          </cell>
          <cell r="DV58">
            <v>4554</v>
          </cell>
          <cell r="DW58">
            <v>11610</v>
          </cell>
          <cell r="DX58" t="e">
            <v>#REF!</v>
          </cell>
          <cell r="DY58">
            <v>7668</v>
          </cell>
          <cell r="DZ58">
            <v>33.820000000000007</v>
          </cell>
          <cell r="EA58">
            <v>60876</v>
          </cell>
          <cell r="EB58">
            <v>40392</v>
          </cell>
          <cell r="EC58">
            <v>7668</v>
          </cell>
          <cell r="EE58">
            <v>8802</v>
          </cell>
          <cell r="EF58">
            <v>2034</v>
          </cell>
          <cell r="EG58">
            <v>26856</v>
          </cell>
          <cell r="EH58">
            <v>10134</v>
          </cell>
          <cell r="EI58">
            <v>1962</v>
          </cell>
          <cell r="EJ58">
            <v>3420</v>
          </cell>
        </row>
        <row r="59">
          <cell r="A59">
            <v>51</v>
          </cell>
          <cell r="B59">
            <v>81</v>
          </cell>
          <cell r="C59">
            <v>9</v>
          </cell>
          <cell r="D59">
            <v>0</v>
          </cell>
          <cell r="E59">
            <v>21</v>
          </cell>
          <cell r="F59">
            <v>0</v>
          </cell>
          <cell r="G59">
            <v>0</v>
          </cell>
          <cell r="H59">
            <v>0</v>
          </cell>
          <cell r="I59" t="str">
            <v>PINCOST</v>
          </cell>
          <cell r="J59">
            <v>51</v>
          </cell>
          <cell r="K59">
            <v>3</v>
          </cell>
          <cell r="L59" t="str">
            <v>BAJAJ M-80 4S</v>
          </cell>
          <cell r="M59">
            <v>1431</v>
          </cell>
          <cell r="N59">
            <v>1100</v>
          </cell>
          <cell r="O59">
            <v>1.4</v>
          </cell>
          <cell r="P59" t="str">
            <v xml:space="preserve">SCM 415 H </v>
          </cell>
          <cell r="Q59" t="str">
            <v>13.5*9.2</v>
          </cell>
          <cell r="R59">
            <v>2.4E-2</v>
          </cell>
          <cell r="S59">
            <v>1.7999999999999999E-2</v>
          </cell>
          <cell r="T59">
            <v>1.6</v>
          </cell>
          <cell r="U59">
            <v>0</v>
          </cell>
          <cell r="V59">
            <v>0.33</v>
          </cell>
          <cell r="W59">
            <v>0</v>
          </cell>
          <cell r="X59">
            <v>0</v>
          </cell>
          <cell r="Y59">
            <v>0.52</v>
          </cell>
          <cell r="Z59">
            <v>2.4500000000000002</v>
          </cell>
          <cell r="AA59">
            <v>2.4340000000000001E-2</v>
          </cell>
          <cell r="AB59">
            <v>229.21</v>
          </cell>
          <cell r="AC59">
            <v>5.58</v>
          </cell>
          <cell r="AD59">
            <v>0.04</v>
          </cell>
          <cell r="AE59">
            <v>5.54</v>
          </cell>
          <cell r="AF59">
            <v>1.21</v>
          </cell>
          <cell r="AG59">
            <v>0.19</v>
          </cell>
          <cell r="AH59">
            <v>3.71</v>
          </cell>
          <cell r="AI59">
            <v>0.85</v>
          </cell>
          <cell r="AJ59">
            <v>0.14000000000000001</v>
          </cell>
          <cell r="AK59">
            <v>0.35</v>
          </cell>
          <cell r="AL59">
            <v>4.2</v>
          </cell>
          <cell r="AM59">
            <v>2.25</v>
          </cell>
          <cell r="AN59">
            <v>0.93</v>
          </cell>
          <cell r="AO59">
            <v>4.2</v>
          </cell>
          <cell r="AP59">
            <v>8.7200000000000006</v>
          </cell>
          <cell r="AQ59">
            <v>0.57999999999999996</v>
          </cell>
          <cell r="AR59">
            <v>1.48</v>
          </cell>
          <cell r="AS59">
            <v>0</v>
          </cell>
          <cell r="AT59">
            <v>0</v>
          </cell>
          <cell r="AU59">
            <v>0.21000000000000002</v>
          </cell>
          <cell r="AV59">
            <v>0.18</v>
          </cell>
          <cell r="AW59">
            <v>0</v>
          </cell>
          <cell r="AX59">
            <v>0</v>
          </cell>
          <cell r="AY59">
            <v>0</v>
          </cell>
          <cell r="AZ59">
            <v>0</v>
          </cell>
          <cell r="BA59">
            <v>0</v>
          </cell>
          <cell r="BB59">
            <v>0</v>
          </cell>
          <cell r="BC59">
            <v>0</v>
          </cell>
          <cell r="BD59">
            <v>0</v>
          </cell>
          <cell r="BE59">
            <v>0</v>
          </cell>
          <cell r="BF59">
            <v>8.9300000000000015</v>
          </cell>
          <cell r="BG59">
            <v>6.4399999999999995</v>
          </cell>
          <cell r="BH59">
            <v>0</v>
          </cell>
          <cell r="BI59">
            <v>0</v>
          </cell>
          <cell r="BJ59">
            <v>0</v>
          </cell>
          <cell r="BK59">
            <v>0</v>
          </cell>
          <cell r="BL59">
            <v>0</v>
          </cell>
          <cell r="BM59">
            <v>0</v>
          </cell>
          <cell r="BQ59">
            <v>0</v>
          </cell>
          <cell r="BT59">
            <v>0</v>
          </cell>
          <cell r="BU59">
            <v>0</v>
          </cell>
          <cell r="BV59">
            <v>0</v>
          </cell>
          <cell r="BW59">
            <v>0</v>
          </cell>
          <cell r="BX59">
            <v>0</v>
          </cell>
          <cell r="BY59">
            <v>0</v>
          </cell>
          <cell r="BZ59">
            <v>0</v>
          </cell>
          <cell r="CA59">
            <v>0</v>
          </cell>
          <cell r="CB59">
            <v>0</v>
          </cell>
          <cell r="CC59">
            <v>0</v>
          </cell>
          <cell r="CE59">
            <v>0</v>
          </cell>
          <cell r="CF59">
            <v>0.16907</v>
          </cell>
          <cell r="CG59">
            <v>0</v>
          </cell>
          <cell r="CH59">
            <v>0</v>
          </cell>
          <cell r="CI59">
            <v>0</v>
          </cell>
          <cell r="CJ59">
            <v>0.16907</v>
          </cell>
          <cell r="CL59">
            <v>6094</v>
          </cell>
          <cell r="CM59">
            <v>7927.74</v>
          </cell>
          <cell r="CO59">
            <v>1023</v>
          </cell>
          <cell r="DE59">
            <v>5.58</v>
          </cell>
          <cell r="DF59">
            <v>6.45</v>
          </cell>
          <cell r="DG59">
            <v>7095</v>
          </cell>
          <cell r="DH59">
            <v>21568</v>
          </cell>
          <cell r="DI59">
            <v>-14473</v>
          </cell>
          <cell r="DJ59">
            <v>6138</v>
          </cell>
          <cell r="DK59">
            <v>30848</v>
          </cell>
          <cell r="DL59">
            <v>-24710</v>
          </cell>
          <cell r="DM59">
            <v>26.400000000000002</v>
          </cell>
          <cell r="DN59" t="e">
            <v>#REF!</v>
          </cell>
          <cell r="DO59" t="e">
            <v>#REF!</v>
          </cell>
          <cell r="DV59">
            <v>638</v>
          </cell>
          <cell r="DW59">
            <v>1628</v>
          </cell>
          <cell r="DX59" t="e">
            <v>#REF!</v>
          </cell>
          <cell r="DY59">
            <v>1023</v>
          </cell>
          <cell r="DZ59">
            <v>7.3800000000000017</v>
          </cell>
          <cell r="EA59">
            <v>8118</v>
          </cell>
          <cell r="EB59">
            <v>6094</v>
          </cell>
          <cell r="EC59">
            <v>1023</v>
          </cell>
          <cell r="EE59">
            <v>1331</v>
          </cell>
          <cell r="EF59">
            <v>209</v>
          </cell>
          <cell r="EG59">
            <v>4081</v>
          </cell>
          <cell r="EH59">
            <v>935</v>
          </cell>
          <cell r="EI59">
            <v>154</v>
          </cell>
          <cell r="EJ59">
            <v>385</v>
          </cell>
        </row>
        <row r="60">
          <cell r="A60">
            <v>52</v>
          </cell>
          <cell r="B60">
            <v>27</v>
          </cell>
          <cell r="C60">
            <v>10</v>
          </cell>
          <cell r="D60">
            <v>0</v>
          </cell>
          <cell r="E60">
            <v>0</v>
          </cell>
          <cell r="F60">
            <v>0</v>
          </cell>
          <cell r="G60">
            <v>0</v>
          </cell>
          <cell r="H60">
            <v>26.7</v>
          </cell>
          <cell r="I60" t="str">
            <v>PINCOST</v>
          </cell>
          <cell r="J60">
            <v>52</v>
          </cell>
          <cell r="K60">
            <v>102</v>
          </cell>
          <cell r="L60" t="str">
            <v>LAMBY 138</v>
          </cell>
          <cell r="M60">
            <v>390</v>
          </cell>
          <cell r="N60">
            <v>300</v>
          </cell>
          <cell r="O60">
            <v>1</v>
          </cell>
          <cell r="P60" t="str">
            <v xml:space="preserve">SCM 415 H </v>
          </cell>
          <cell r="Q60" t="str">
            <v>16.4*11.0</v>
          </cell>
          <cell r="R60">
            <v>0.05</v>
          </cell>
          <cell r="S60">
            <v>4.2000000000000003E-2</v>
          </cell>
          <cell r="T60">
            <v>1.49</v>
          </cell>
          <cell r="U60">
            <v>0</v>
          </cell>
          <cell r="V60">
            <v>0.4</v>
          </cell>
          <cell r="W60">
            <v>0</v>
          </cell>
          <cell r="X60">
            <v>0</v>
          </cell>
          <cell r="Y60">
            <v>1.63</v>
          </cell>
          <cell r="Z60">
            <v>3.52</v>
          </cell>
          <cell r="AA60">
            <v>5.0509999999999999E-2</v>
          </cell>
          <cell r="AB60">
            <v>179.49</v>
          </cell>
          <cell r="AC60">
            <v>9.07</v>
          </cell>
          <cell r="AD60">
            <v>0.05</v>
          </cell>
          <cell r="AE60">
            <v>9.02</v>
          </cell>
          <cell r="AF60">
            <v>1.87</v>
          </cell>
          <cell r="AG60">
            <v>0.39</v>
          </cell>
          <cell r="AH60">
            <v>4.42</v>
          </cell>
          <cell r="AI60">
            <v>1.86</v>
          </cell>
          <cell r="AJ60">
            <v>0.3</v>
          </cell>
          <cell r="AK60">
            <v>0.73</v>
          </cell>
          <cell r="AL60">
            <v>5.45</v>
          </cell>
          <cell r="AM60">
            <v>4.12</v>
          </cell>
          <cell r="AN60">
            <v>1.38</v>
          </cell>
          <cell r="AO60">
            <v>5.45</v>
          </cell>
          <cell r="AP60">
            <v>14.52</v>
          </cell>
          <cell r="AQ60">
            <v>0.9</v>
          </cell>
          <cell r="AR60">
            <v>2.29</v>
          </cell>
          <cell r="AS60">
            <v>0</v>
          </cell>
          <cell r="AT60">
            <v>0</v>
          </cell>
          <cell r="AU60">
            <v>0</v>
          </cell>
          <cell r="AV60">
            <v>0</v>
          </cell>
          <cell r="AW60">
            <v>0</v>
          </cell>
          <cell r="AX60">
            <v>0</v>
          </cell>
          <cell r="AY60">
            <v>0</v>
          </cell>
          <cell r="AZ60">
            <v>0</v>
          </cell>
          <cell r="BA60">
            <v>0.37</v>
          </cell>
          <cell r="BB60">
            <v>0.32</v>
          </cell>
          <cell r="BC60">
            <v>0</v>
          </cell>
          <cell r="BD60">
            <v>0</v>
          </cell>
          <cell r="BE60">
            <v>0</v>
          </cell>
          <cell r="BF60">
            <v>0</v>
          </cell>
          <cell r="BG60">
            <v>0</v>
          </cell>
          <cell r="BH60">
            <v>0</v>
          </cell>
          <cell r="BI60">
            <v>0</v>
          </cell>
          <cell r="BJ60">
            <v>0</v>
          </cell>
          <cell r="BK60">
            <v>0</v>
          </cell>
          <cell r="BL60">
            <v>14.889999999999999</v>
          </cell>
          <cell r="BM60">
            <v>8.9600000000000009</v>
          </cell>
          <cell r="BQ60">
            <v>0</v>
          </cell>
          <cell r="BT60">
            <v>0</v>
          </cell>
          <cell r="BU60">
            <v>0</v>
          </cell>
          <cell r="BV60">
            <v>0</v>
          </cell>
          <cell r="BW60">
            <v>0</v>
          </cell>
          <cell r="BX60">
            <v>0</v>
          </cell>
          <cell r="BY60">
            <v>0</v>
          </cell>
          <cell r="BZ60">
            <v>0</v>
          </cell>
          <cell r="CA60">
            <v>0</v>
          </cell>
          <cell r="CB60">
            <v>0</v>
          </cell>
          <cell r="CC60">
            <v>0</v>
          </cell>
          <cell r="CE60">
            <v>0</v>
          </cell>
          <cell r="CF60">
            <v>0</v>
          </cell>
          <cell r="CG60">
            <v>0</v>
          </cell>
          <cell r="CH60">
            <v>0</v>
          </cell>
          <cell r="CI60">
            <v>7.1550000000000002E-2</v>
          </cell>
          <cell r="CJ60">
            <v>7.1550000000000002E-2</v>
          </cell>
          <cell r="CL60">
            <v>2706</v>
          </cell>
          <cell r="CM60">
            <v>3517.7999999999997</v>
          </cell>
          <cell r="CO60">
            <v>413.99999999999994</v>
          </cell>
          <cell r="DE60">
            <v>9.07</v>
          </cell>
          <cell r="DF60">
            <v>9.57</v>
          </cell>
          <cell r="DG60">
            <v>2871</v>
          </cell>
          <cell r="DH60">
            <v>1502644</v>
          </cell>
          <cell r="DI60">
            <v>-1499773</v>
          </cell>
          <cell r="DJ60">
            <v>2721</v>
          </cell>
          <cell r="DK60">
            <v>2332924</v>
          </cell>
          <cell r="DL60">
            <v>-2330203</v>
          </cell>
          <cell r="DM60">
            <v>15</v>
          </cell>
          <cell r="DN60" t="e">
            <v>#REF!</v>
          </cell>
          <cell r="DO60" t="e">
            <v>#REF!</v>
          </cell>
          <cell r="DV60">
            <v>270</v>
          </cell>
          <cell r="DW60">
            <v>687</v>
          </cell>
          <cell r="DX60" t="e">
            <v>#REF!</v>
          </cell>
          <cell r="DY60">
            <v>414</v>
          </cell>
          <cell r="DZ60">
            <v>10.95</v>
          </cell>
          <cell r="EA60">
            <v>3285</v>
          </cell>
          <cell r="EB60">
            <v>2706</v>
          </cell>
          <cell r="EC60">
            <v>414</v>
          </cell>
          <cell r="EE60">
            <v>561</v>
          </cell>
          <cell r="EF60">
            <v>117</v>
          </cell>
          <cell r="EG60">
            <v>1326</v>
          </cell>
          <cell r="EH60">
            <v>558</v>
          </cell>
          <cell r="EI60">
            <v>90</v>
          </cell>
          <cell r="EJ60">
            <v>219</v>
          </cell>
        </row>
        <row r="61">
          <cell r="A61">
            <v>53</v>
          </cell>
          <cell r="B61">
            <v>28</v>
          </cell>
          <cell r="C61">
            <v>11</v>
          </cell>
          <cell r="D61">
            <v>0</v>
          </cell>
          <cell r="E61">
            <v>19.89</v>
          </cell>
          <cell r="F61">
            <v>0</v>
          </cell>
          <cell r="G61">
            <v>0</v>
          </cell>
          <cell r="H61">
            <v>29.33</v>
          </cell>
          <cell r="I61" t="str">
            <v>PINCOST</v>
          </cell>
          <cell r="J61">
            <v>53</v>
          </cell>
          <cell r="K61">
            <v>104</v>
          </cell>
          <cell r="L61" t="str">
            <v>BAJAJ CUB MOD.</v>
          </cell>
          <cell r="M61">
            <v>52676</v>
          </cell>
          <cell r="N61">
            <v>40500</v>
          </cell>
          <cell r="O61">
            <v>0.9</v>
          </cell>
          <cell r="P61" t="str">
            <v xml:space="preserve">SCM 415 H </v>
          </cell>
          <cell r="Q61" t="str">
            <v>14.4*10.0</v>
          </cell>
          <cell r="R61">
            <v>0.03</v>
          </cell>
          <cell r="S61">
            <v>2.4E-2</v>
          </cell>
          <cell r="T61">
            <v>1.59</v>
          </cell>
          <cell r="U61">
            <v>0</v>
          </cell>
          <cell r="V61">
            <v>0.35</v>
          </cell>
          <cell r="W61">
            <v>0</v>
          </cell>
          <cell r="X61">
            <v>0</v>
          </cell>
          <cell r="Y61">
            <v>0.51</v>
          </cell>
          <cell r="Z61">
            <v>2.4500000000000002</v>
          </cell>
          <cell r="AA61">
            <v>3.0269999999999998E-2</v>
          </cell>
          <cell r="AB61">
            <v>189.62</v>
          </cell>
          <cell r="AC61">
            <v>5.74</v>
          </cell>
          <cell r="AD61">
            <v>0.04</v>
          </cell>
          <cell r="AE61">
            <v>5.7</v>
          </cell>
          <cell r="AF61">
            <v>1.19</v>
          </cell>
          <cell r="AG61">
            <v>0.18</v>
          </cell>
          <cell r="AH61">
            <v>3.66</v>
          </cell>
          <cell r="AI61">
            <v>0.84</v>
          </cell>
          <cell r="AJ61">
            <v>0.13</v>
          </cell>
          <cell r="AK61">
            <v>0.33999999999999997</v>
          </cell>
          <cell r="AL61">
            <v>4.13</v>
          </cell>
          <cell r="AM61">
            <v>2.21</v>
          </cell>
          <cell r="AN61">
            <v>0.91</v>
          </cell>
          <cell r="AO61">
            <v>4.13</v>
          </cell>
          <cell r="AP61">
            <v>8.82</v>
          </cell>
          <cell r="AQ61">
            <v>0.57999999999999996</v>
          </cell>
          <cell r="AR61">
            <v>1.48</v>
          </cell>
          <cell r="AS61">
            <v>0</v>
          </cell>
          <cell r="AT61">
            <v>0</v>
          </cell>
          <cell r="AU61">
            <v>0.21000000000000002</v>
          </cell>
          <cell r="AV61">
            <v>0.18</v>
          </cell>
          <cell r="AW61">
            <v>0</v>
          </cell>
          <cell r="AX61">
            <v>0</v>
          </cell>
          <cell r="AY61">
            <v>0</v>
          </cell>
          <cell r="AZ61">
            <v>0</v>
          </cell>
          <cell r="BA61">
            <v>0.21000000000000002</v>
          </cell>
          <cell r="BB61">
            <v>0.18</v>
          </cell>
          <cell r="BC61">
            <v>0</v>
          </cell>
          <cell r="BD61">
            <v>0</v>
          </cell>
          <cell r="BE61">
            <v>0</v>
          </cell>
          <cell r="BF61">
            <v>9.0300000000000011</v>
          </cell>
          <cell r="BG61">
            <v>6.3699999999999992</v>
          </cell>
          <cell r="BH61">
            <v>0</v>
          </cell>
          <cell r="BI61">
            <v>0</v>
          </cell>
          <cell r="BJ61">
            <v>0</v>
          </cell>
          <cell r="BK61">
            <v>0</v>
          </cell>
          <cell r="BL61">
            <v>9.0300000000000011</v>
          </cell>
          <cell r="BM61">
            <v>6.3699999999999992</v>
          </cell>
          <cell r="BO61">
            <v>8.48</v>
          </cell>
          <cell r="BP61">
            <v>7.03</v>
          </cell>
          <cell r="BQ61">
            <v>15.510000000000002</v>
          </cell>
          <cell r="BT61">
            <v>0</v>
          </cell>
          <cell r="BU61">
            <v>0</v>
          </cell>
          <cell r="BV61">
            <v>0.55000000000000071</v>
          </cell>
          <cell r="BW61">
            <v>-0.66000000000000103</v>
          </cell>
          <cell r="BX61">
            <v>0</v>
          </cell>
          <cell r="BY61">
            <v>0</v>
          </cell>
          <cell r="BZ61">
            <v>0</v>
          </cell>
          <cell r="CA61">
            <v>0</v>
          </cell>
          <cell r="CB61">
            <v>0.55000000000000071</v>
          </cell>
          <cell r="CC61">
            <v>-0.66000000000000103</v>
          </cell>
          <cell r="CE61">
            <v>0</v>
          </cell>
          <cell r="CF61">
            <v>3.8037999999999998</v>
          </cell>
          <cell r="CG61">
            <v>0</v>
          </cell>
          <cell r="CH61">
            <v>0</v>
          </cell>
          <cell r="CI61">
            <v>2.4331999999999998</v>
          </cell>
          <cell r="CJ61">
            <v>6.2370000000000001</v>
          </cell>
          <cell r="CL61">
            <v>230850</v>
          </cell>
          <cell r="CM61">
            <v>300253.2</v>
          </cell>
          <cell r="CO61">
            <v>36855</v>
          </cell>
          <cell r="DE61">
            <v>5.74</v>
          </cell>
          <cell r="DF61">
            <v>6.34</v>
          </cell>
          <cell r="DG61">
            <v>256770</v>
          </cell>
          <cell r="DH61">
            <v>8180</v>
          </cell>
          <cell r="DI61">
            <v>248590</v>
          </cell>
          <cell r="DJ61">
            <v>232470</v>
          </cell>
          <cell r="DK61">
            <v>14810</v>
          </cell>
          <cell r="DL61">
            <v>217660</v>
          </cell>
          <cell r="DM61">
            <v>1215</v>
          </cell>
          <cell r="DN61" t="e">
            <v>#REF!</v>
          </cell>
          <cell r="DO61" t="e">
            <v>#REF!</v>
          </cell>
          <cell r="DV61">
            <v>23490</v>
          </cell>
          <cell r="DW61">
            <v>59940</v>
          </cell>
          <cell r="DX61" t="e">
            <v>#REF!</v>
          </cell>
          <cell r="DY61">
            <v>36855</v>
          </cell>
          <cell r="DZ61">
            <v>7.2499999999999991</v>
          </cell>
          <cell r="EA61">
            <v>293625</v>
          </cell>
          <cell r="EB61">
            <v>230850</v>
          </cell>
          <cell r="EC61">
            <v>36855</v>
          </cell>
          <cell r="EE61">
            <v>48195</v>
          </cell>
          <cell r="EF61">
            <v>7290</v>
          </cell>
          <cell r="EG61">
            <v>148230</v>
          </cell>
          <cell r="EH61">
            <v>34020</v>
          </cell>
          <cell r="EI61">
            <v>5265</v>
          </cell>
          <cell r="EJ61">
            <v>13770</v>
          </cell>
        </row>
        <row r="62">
          <cell r="A62">
            <v>54</v>
          </cell>
          <cell r="B62">
            <v>82</v>
          </cell>
          <cell r="C62">
            <v>34</v>
          </cell>
          <cell r="D62">
            <v>0</v>
          </cell>
          <cell r="E62">
            <v>0</v>
          </cell>
          <cell r="F62">
            <v>0</v>
          </cell>
          <cell r="G62">
            <v>0</v>
          </cell>
          <cell r="H62">
            <v>30.47</v>
          </cell>
          <cell r="I62" t="str">
            <v>PINCOST</v>
          </cell>
          <cell r="J62">
            <v>54</v>
          </cell>
          <cell r="K62">
            <v>106</v>
          </cell>
          <cell r="L62" t="str">
            <v>RAJDOOT -138</v>
          </cell>
          <cell r="M62">
            <v>99369</v>
          </cell>
          <cell r="N62">
            <v>76400</v>
          </cell>
          <cell r="O62">
            <v>0.9</v>
          </cell>
          <cell r="P62" t="str">
            <v xml:space="preserve">SCM 415 H </v>
          </cell>
          <cell r="Q62" t="str">
            <v>15.4*10.0</v>
          </cell>
          <cell r="R62">
            <v>4.8000000000000001E-2</v>
          </cell>
          <cell r="S62">
            <v>0.04</v>
          </cell>
          <cell r="T62">
            <v>1.42</v>
          </cell>
          <cell r="U62">
            <v>0</v>
          </cell>
          <cell r="V62">
            <v>0.38</v>
          </cell>
          <cell r="W62">
            <v>0</v>
          </cell>
          <cell r="X62">
            <v>0</v>
          </cell>
          <cell r="Y62">
            <v>0.78</v>
          </cell>
          <cell r="Z62">
            <v>2.58</v>
          </cell>
          <cell r="AA62">
            <v>4.8439999999999997E-2</v>
          </cell>
          <cell r="AB62">
            <v>174.28</v>
          </cell>
          <cell r="AC62">
            <v>8.44</v>
          </cell>
          <cell r="AD62">
            <v>0.05</v>
          </cell>
          <cell r="AE62">
            <v>8.3899999999999988</v>
          </cell>
          <cell r="AF62">
            <v>1.28</v>
          </cell>
          <cell r="AG62">
            <v>0.22999999999999998</v>
          </cell>
          <cell r="AH62">
            <v>3.55</v>
          </cell>
          <cell r="AI62">
            <v>1.05</v>
          </cell>
          <cell r="AJ62">
            <v>0.16999999999999998</v>
          </cell>
          <cell r="AK62">
            <v>0.43000000000000005</v>
          </cell>
          <cell r="AL62">
            <v>4.1500000000000004</v>
          </cell>
          <cell r="AM62">
            <v>2.56</v>
          </cell>
          <cell r="AN62">
            <v>0.97</v>
          </cell>
          <cell r="AO62">
            <v>4.1500000000000004</v>
          </cell>
          <cell r="AP62">
            <v>11.919999999999998</v>
          </cell>
          <cell r="AQ62">
            <v>0.72</v>
          </cell>
          <cell r="AR62">
            <v>1.84</v>
          </cell>
          <cell r="AS62">
            <v>0</v>
          </cell>
          <cell r="AT62">
            <v>0</v>
          </cell>
          <cell r="AU62">
            <v>0</v>
          </cell>
          <cell r="AV62">
            <v>0</v>
          </cell>
          <cell r="AW62">
            <v>0</v>
          </cell>
          <cell r="AX62">
            <v>0</v>
          </cell>
          <cell r="AY62">
            <v>0</v>
          </cell>
          <cell r="AZ62">
            <v>0</v>
          </cell>
          <cell r="BA62">
            <v>0.27</v>
          </cell>
          <cell r="BB62">
            <v>0.24</v>
          </cell>
          <cell r="BC62">
            <v>0</v>
          </cell>
          <cell r="BD62">
            <v>0</v>
          </cell>
          <cell r="BE62">
            <v>0</v>
          </cell>
          <cell r="BF62">
            <v>0</v>
          </cell>
          <cell r="BG62">
            <v>0</v>
          </cell>
          <cell r="BH62">
            <v>0</v>
          </cell>
          <cell r="BI62">
            <v>0</v>
          </cell>
          <cell r="BJ62">
            <v>0</v>
          </cell>
          <cell r="BK62">
            <v>0</v>
          </cell>
          <cell r="BL62">
            <v>12.189999999999998</v>
          </cell>
          <cell r="BM62">
            <v>6.95</v>
          </cell>
          <cell r="BO62">
            <v>11.05</v>
          </cell>
          <cell r="BP62">
            <v>7.46</v>
          </cell>
          <cell r="BQ62">
            <v>18.510000000000002</v>
          </cell>
          <cell r="BT62">
            <v>0</v>
          </cell>
          <cell r="BU62">
            <v>0</v>
          </cell>
          <cell r="BV62">
            <v>0</v>
          </cell>
          <cell r="BW62">
            <v>0</v>
          </cell>
          <cell r="BX62">
            <v>0</v>
          </cell>
          <cell r="BY62">
            <v>0</v>
          </cell>
          <cell r="BZ62">
            <v>0</v>
          </cell>
          <cell r="CA62">
            <v>0</v>
          </cell>
          <cell r="CB62">
            <v>1.139999999999997</v>
          </cell>
          <cell r="CC62">
            <v>-0.50999999999999979</v>
          </cell>
          <cell r="CE62">
            <v>0</v>
          </cell>
          <cell r="CF62">
            <v>0</v>
          </cell>
          <cell r="CG62">
            <v>0</v>
          </cell>
          <cell r="CH62">
            <v>0</v>
          </cell>
          <cell r="CI62">
            <v>14.622959999999997</v>
          </cell>
          <cell r="CJ62">
            <v>14.622959999999997</v>
          </cell>
          <cell r="CL62">
            <v>640995.99999999988</v>
          </cell>
          <cell r="CM62">
            <v>833705.90999999992</v>
          </cell>
          <cell r="CO62">
            <v>74108</v>
          </cell>
          <cell r="DE62">
            <v>8.44</v>
          </cell>
          <cell r="DF62">
            <v>6.7100000000000009</v>
          </cell>
          <cell r="DG62">
            <v>512644.00000000006</v>
          </cell>
          <cell r="DH62">
            <v>2097063</v>
          </cell>
          <cell r="DI62">
            <v>-1584419</v>
          </cell>
          <cell r="DJ62">
            <v>644816</v>
          </cell>
          <cell r="DK62">
            <v>1859814</v>
          </cell>
          <cell r="DL62">
            <v>-1214998</v>
          </cell>
          <cell r="DM62">
            <v>3667.2000000000003</v>
          </cell>
          <cell r="DN62" t="e">
            <v>#REF!</v>
          </cell>
          <cell r="DO62" t="e">
            <v>#REF!</v>
          </cell>
          <cell r="DV62">
            <v>55008</v>
          </cell>
          <cell r="DW62">
            <v>140576</v>
          </cell>
          <cell r="DX62" t="e">
            <v>#REF!</v>
          </cell>
          <cell r="DY62">
            <v>74108</v>
          </cell>
          <cell r="DZ62">
            <v>7.6800000000000015</v>
          </cell>
          <cell r="EA62">
            <v>586752</v>
          </cell>
          <cell r="EB62">
            <v>640996</v>
          </cell>
          <cell r="EC62">
            <v>74108</v>
          </cell>
          <cell r="EE62">
            <v>97792</v>
          </cell>
          <cell r="EF62">
            <v>17572</v>
          </cell>
          <cell r="EG62">
            <v>271220</v>
          </cell>
          <cell r="EH62">
            <v>80220</v>
          </cell>
          <cell r="EI62">
            <v>12988</v>
          </cell>
          <cell r="EJ62">
            <v>32852</v>
          </cell>
        </row>
        <row r="63">
          <cell r="A63">
            <v>55</v>
          </cell>
          <cell r="B63">
            <v>29</v>
          </cell>
          <cell r="C63">
            <v>35</v>
          </cell>
          <cell r="D63">
            <v>0</v>
          </cell>
          <cell r="E63">
            <v>21.7</v>
          </cell>
          <cell r="F63">
            <v>0</v>
          </cell>
          <cell r="G63">
            <v>34.44</v>
          </cell>
          <cell r="H63">
            <v>29.33</v>
          </cell>
          <cell r="I63" t="str">
            <v>PINCOST</v>
          </cell>
          <cell r="J63">
            <v>55</v>
          </cell>
          <cell r="K63">
            <v>109</v>
          </cell>
          <cell r="L63" t="str">
            <v>BAJAJ  CHETAK</v>
          </cell>
          <cell r="M63">
            <v>278248</v>
          </cell>
          <cell r="N63">
            <v>334500</v>
          </cell>
          <cell r="O63">
            <v>0.9</v>
          </cell>
          <cell r="P63" t="str">
            <v xml:space="preserve">SCM 415 H </v>
          </cell>
          <cell r="Q63" t="str">
            <v>15.4*10.0</v>
          </cell>
          <cell r="R63">
            <v>4.4999999999999998E-2</v>
          </cell>
          <cell r="S63">
            <v>3.6999999999999998E-2</v>
          </cell>
          <cell r="T63">
            <v>1.38</v>
          </cell>
          <cell r="U63">
            <v>0</v>
          </cell>
          <cell r="V63">
            <v>0.38</v>
          </cell>
          <cell r="W63">
            <v>0</v>
          </cell>
          <cell r="X63">
            <v>0</v>
          </cell>
          <cell r="Y63">
            <v>0.75</v>
          </cell>
          <cell r="Z63">
            <v>2.5099999999999998</v>
          </cell>
          <cell r="AA63">
            <v>4.5409999999999999E-2</v>
          </cell>
          <cell r="AB63">
            <v>174.28</v>
          </cell>
          <cell r="AC63">
            <v>7.91</v>
          </cell>
          <cell r="AD63">
            <v>0.05</v>
          </cell>
          <cell r="AE63">
            <v>7.86</v>
          </cell>
          <cell r="AF63">
            <v>1.24</v>
          </cell>
          <cell r="AG63">
            <v>0.22000000000000003</v>
          </cell>
          <cell r="AH63">
            <v>3.46</v>
          </cell>
          <cell r="AI63">
            <v>1.02</v>
          </cell>
          <cell r="AJ63">
            <v>0.16999999999999998</v>
          </cell>
          <cell r="AK63">
            <v>0.42000000000000004</v>
          </cell>
          <cell r="AL63">
            <v>4.05</v>
          </cell>
          <cell r="AM63">
            <v>2.48</v>
          </cell>
          <cell r="AN63">
            <v>0.94</v>
          </cell>
          <cell r="AO63">
            <v>4.05</v>
          </cell>
          <cell r="AP63">
            <v>11.280000000000001</v>
          </cell>
          <cell r="AQ63">
            <v>0.69</v>
          </cell>
          <cell r="AR63">
            <v>1.76</v>
          </cell>
          <cell r="AS63">
            <v>0</v>
          </cell>
          <cell r="AT63">
            <v>0</v>
          </cell>
          <cell r="AU63">
            <v>0.27</v>
          </cell>
          <cell r="AV63">
            <v>0.24</v>
          </cell>
          <cell r="AW63">
            <v>0</v>
          </cell>
          <cell r="AX63">
            <v>0</v>
          </cell>
          <cell r="AY63">
            <v>0.27</v>
          </cell>
          <cell r="AZ63">
            <v>0.24</v>
          </cell>
          <cell r="BA63">
            <v>0.27</v>
          </cell>
          <cell r="BB63">
            <v>0.24</v>
          </cell>
          <cell r="BC63">
            <v>0</v>
          </cell>
          <cell r="BD63">
            <v>0</v>
          </cell>
          <cell r="BE63">
            <v>0</v>
          </cell>
          <cell r="BF63">
            <v>11.55</v>
          </cell>
          <cell r="BG63">
            <v>6.74</v>
          </cell>
          <cell r="BH63">
            <v>0</v>
          </cell>
          <cell r="BI63">
            <v>0</v>
          </cell>
          <cell r="BJ63">
            <v>11.55</v>
          </cell>
          <cell r="BK63">
            <v>6.74</v>
          </cell>
          <cell r="BL63">
            <v>11.55</v>
          </cell>
          <cell r="BM63">
            <v>6.74</v>
          </cell>
          <cell r="BO63">
            <v>10.49</v>
          </cell>
          <cell r="BP63">
            <v>7.2</v>
          </cell>
          <cell r="BQ63">
            <v>17.690000000000001</v>
          </cell>
          <cell r="BT63">
            <v>0</v>
          </cell>
          <cell r="BU63">
            <v>0</v>
          </cell>
          <cell r="BV63">
            <v>1.0600000000000005</v>
          </cell>
          <cell r="BW63">
            <v>-0.45999999999999996</v>
          </cell>
          <cell r="BX63">
            <v>0</v>
          </cell>
          <cell r="BY63">
            <v>0</v>
          </cell>
          <cell r="BZ63">
            <v>1.0600000000000005</v>
          </cell>
          <cell r="CA63">
            <v>-0.45999999999999996</v>
          </cell>
          <cell r="CB63">
            <v>1.0600000000000005</v>
          </cell>
          <cell r="CC63">
            <v>-0.45999999999999996</v>
          </cell>
          <cell r="CE63">
            <v>0</v>
          </cell>
          <cell r="CF63">
            <v>21.54562</v>
          </cell>
          <cell r="CG63">
            <v>0</v>
          </cell>
          <cell r="CH63">
            <v>0.32922000000000001</v>
          </cell>
          <cell r="CI63">
            <v>39.305210000000002</v>
          </cell>
          <cell r="CJ63">
            <v>61.180050000000001</v>
          </cell>
          <cell r="CL63">
            <v>2629170</v>
          </cell>
          <cell r="CM63">
            <v>2187029.2800000003</v>
          </cell>
          <cell r="CO63">
            <v>314430</v>
          </cell>
          <cell r="DE63">
            <v>7.91</v>
          </cell>
          <cell r="DF63">
            <v>6.5299999999999994</v>
          </cell>
          <cell r="DG63">
            <v>2184285</v>
          </cell>
          <cell r="DH63">
            <v>193788</v>
          </cell>
          <cell r="DI63">
            <v>1990497</v>
          </cell>
          <cell r="DJ63">
            <v>2645895</v>
          </cell>
          <cell r="DK63">
            <v>150276</v>
          </cell>
          <cell r="DL63">
            <v>2495619</v>
          </cell>
          <cell r="DM63">
            <v>15052.5</v>
          </cell>
          <cell r="DN63" t="e">
            <v>#REF!</v>
          </cell>
          <cell r="DO63" t="e">
            <v>#REF!</v>
          </cell>
          <cell r="DV63">
            <v>230805</v>
          </cell>
          <cell r="DW63">
            <v>588720</v>
          </cell>
          <cell r="DX63" t="e">
            <v>#REF!</v>
          </cell>
          <cell r="DY63">
            <v>314430</v>
          </cell>
          <cell r="DZ63">
            <v>7.4700000000000015</v>
          </cell>
          <cell r="EA63">
            <v>2498715</v>
          </cell>
          <cell r="EB63">
            <v>2629170</v>
          </cell>
          <cell r="EC63">
            <v>314430</v>
          </cell>
          <cell r="EE63">
            <v>414780</v>
          </cell>
          <cell r="EF63">
            <v>73590</v>
          </cell>
          <cell r="EG63">
            <v>1157370</v>
          </cell>
          <cell r="EH63">
            <v>341190</v>
          </cell>
          <cell r="EI63">
            <v>56865</v>
          </cell>
          <cell r="EJ63">
            <v>140490</v>
          </cell>
        </row>
        <row r="64">
          <cell r="A64">
            <v>56</v>
          </cell>
          <cell r="B64">
            <v>30</v>
          </cell>
          <cell r="C64">
            <v>36</v>
          </cell>
          <cell r="D64">
            <v>0</v>
          </cell>
          <cell r="E64">
            <v>0</v>
          </cell>
          <cell r="F64">
            <v>0</v>
          </cell>
          <cell r="G64">
            <v>0</v>
          </cell>
          <cell r="H64">
            <v>27.26</v>
          </cell>
          <cell r="I64" t="str">
            <v>PINCOST</v>
          </cell>
          <cell r="J64">
            <v>56</v>
          </cell>
          <cell r="K64">
            <v>114</v>
          </cell>
          <cell r="L64" t="str">
            <v>BAJAJ M 50 (EXP)</v>
          </cell>
          <cell r="M64">
            <v>12356</v>
          </cell>
          <cell r="N64">
            <v>9500</v>
          </cell>
          <cell r="O64">
            <v>0.8</v>
          </cell>
          <cell r="P64" t="str">
            <v xml:space="preserve">SCM 415 H </v>
          </cell>
          <cell r="Q64" t="str">
            <v>12.4*9.0</v>
          </cell>
          <cell r="R64">
            <v>1.7000000000000001E-2</v>
          </cell>
          <cell r="S64">
            <v>1.2999999999999999E-2</v>
          </cell>
          <cell r="T64">
            <v>1.43</v>
          </cell>
          <cell r="U64">
            <v>0</v>
          </cell>
          <cell r="V64">
            <v>0.34</v>
          </cell>
          <cell r="W64">
            <v>0</v>
          </cell>
          <cell r="X64">
            <v>0</v>
          </cell>
          <cell r="Y64">
            <v>0.51</v>
          </cell>
          <cell r="Z64">
            <v>2.2800000000000002</v>
          </cell>
          <cell r="AA64">
            <v>1.7139999999999999E-2</v>
          </cell>
          <cell r="AB64">
            <v>237.88</v>
          </cell>
          <cell r="AC64">
            <v>4.08</v>
          </cell>
          <cell r="AD64">
            <v>0.03</v>
          </cell>
          <cell r="AE64">
            <v>4.05</v>
          </cell>
          <cell r="AF64">
            <v>1.1100000000000001</v>
          </cell>
          <cell r="AG64">
            <v>0.16999999999999998</v>
          </cell>
          <cell r="AH64">
            <v>3.3299999999999996</v>
          </cell>
          <cell r="AI64">
            <v>0.8</v>
          </cell>
          <cell r="AJ64">
            <v>0.13</v>
          </cell>
          <cell r="AK64">
            <v>0.32999999999999996</v>
          </cell>
          <cell r="AL64">
            <v>3.7899999999999996</v>
          </cell>
          <cell r="AM64">
            <v>2.08</v>
          </cell>
          <cell r="AN64">
            <v>0.85</v>
          </cell>
          <cell r="AO64">
            <v>3.7899999999999996</v>
          </cell>
          <cell r="AP64">
            <v>6.98</v>
          </cell>
          <cell r="AQ64">
            <v>0.48</v>
          </cell>
          <cell r="AR64">
            <v>1.23</v>
          </cell>
          <cell r="AS64">
            <v>0</v>
          </cell>
          <cell r="AT64">
            <v>0</v>
          </cell>
          <cell r="AU64">
            <v>0</v>
          </cell>
          <cell r="AV64">
            <v>0</v>
          </cell>
          <cell r="AW64">
            <v>0</v>
          </cell>
          <cell r="AX64">
            <v>0</v>
          </cell>
          <cell r="AY64">
            <v>0</v>
          </cell>
          <cell r="AZ64">
            <v>0</v>
          </cell>
          <cell r="BA64">
            <v>0.21000000000000002</v>
          </cell>
          <cell r="BB64">
            <v>0.18</v>
          </cell>
          <cell r="BC64">
            <v>34.44</v>
          </cell>
          <cell r="BD64">
            <v>0</v>
          </cell>
          <cell r="BE64">
            <v>0</v>
          </cell>
          <cell r="BF64">
            <v>0</v>
          </cell>
          <cell r="BG64">
            <v>0</v>
          </cell>
          <cell r="BH64">
            <v>0</v>
          </cell>
          <cell r="BI64">
            <v>0</v>
          </cell>
          <cell r="BJ64">
            <v>0</v>
          </cell>
          <cell r="BK64">
            <v>0</v>
          </cell>
          <cell r="BL64">
            <v>7.19</v>
          </cell>
          <cell r="BM64">
            <v>5.68</v>
          </cell>
          <cell r="BO64">
            <v>7.08</v>
          </cell>
          <cell r="BP64">
            <v>6.33</v>
          </cell>
          <cell r="BQ64">
            <v>13.41</v>
          </cell>
          <cell r="BT64">
            <v>0</v>
          </cell>
          <cell r="BU64">
            <v>0</v>
          </cell>
          <cell r="BV64">
            <v>0</v>
          </cell>
          <cell r="BW64">
            <v>0</v>
          </cell>
          <cell r="BX64">
            <v>0</v>
          </cell>
          <cell r="BY64">
            <v>0</v>
          </cell>
          <cell r="BZ64">
            <v>0</v>
          </cell>
          <cell r="CA64">
            <v>0</v>
          </cell>
          <cell r="CB64">
            <v>0.11000000000000032</v>
          </cell>
          <cell r="CC64">
            <v>-0.65000000000000036</v>
          </cell>
          <cell r="CE64">
            <v>0</v>
          </cell>
          <cell r="CF64">
            <v>0</v>
          </cell>
          <cell r="CG64">
            <v>0</v>
          </cell>
          <cell r="CH64">
            <v>0</v>
          </cell>
          <cell r="CI64">
            <v>1.2226500000000002</v>
          </cell>
          <cell r="CJ64">
            <v>1.2226500000000002</v>
          </cell>
          <cell r="CL64">
            <v>38475</v>
          </cell>
          <cell r="CM64">
            <v>50041.799999999996</v>
          </cell>
          <cell r="CO64">
            <v>8075</v>
          </cell>
          <cell r="DE64">
            <v>4.08</v>
          </cell>
          <cell r="DF64">
            <v>5.8699999999999992</v>
          </cell>
          <cell r="DG64">
            <v>55764.999999999993</v>
          </cell>
          <cell r="DH64">
            <v>97152</v>
          </cell>
          <cell r="DI64">
            <v>-41387.000000000007</v>
          </cell>
          <cell r="DJ64">
            <v>38760</v>
          </cell>
          <cell r="DK64">
            <v>82570</v>
          </cell>
          <cell r="DL64">
            <v>-43810</v>
          </cell>
          <cell r="DM64">
            <v>161.5</v>
          </cell>
          <cell r="DN64" t="e">
            <v>#REF!</v>
          </cell>
          <cell r="DO64" t="e">
            <v>#REF!</v>
          </cell>
          <cell r="DV64">
            <v>4560</v>
          </cell>
          <cell r="DW64">
            <v>11685</v>
          </cell>
          <cell r="DX64" t="e">
            <v>#REF!</v>
          </cell>
          <cell r="DY64">
            <v>8075</v>
          </cell>
          <cell r="DZ64">
            <v>6.72</v>
          </cell>
          <cell r="EA64">
            <v>63840</v>
          </cell>
          <cell r="EB64">
            <v>38475</v>
          </cell>
          <cell r="EC64">
            <v>8075</v>
          </cell>
          <cell r="EE64">
            <v>10545</v>
          </cell>
          <cell r="EF64">
            <v>1615</v>
          </cell>
          <cell r="EG64">
            <v>31635</v>
          </cell>
          <cell r="EH64">
            <v>7600</v>
          </cell>
          <cell r="EI64">
            <v>1235</v>
          </cell>
          <cell r="EJ64">
            <v>3135</v>
          </cell>
        </row>
        <row r="65">
          <cell r="A65">
            <v>57</v>
          </cell>
          <cell r="B65">
            <v>31</v>
          </cell>
          <cell r="C65">
            <v>12</v>
          </cell>
          <cell r="D65">
            <v>15.25</v>
          </cell>
          <cell r="E65">
            <v>0</v>
          </cell>
          <cell r="F65">
            <v>0</v>
          </cell>
          <cell r="G65">
            <v>0</v>
          </cell>
          <cell r="H65">
            <v>0</v>
          </cell>
          <cell r="I65" t="str">
            <v>PINCOST</v>
          </cell>
          <cell r="J65">
            <v>57</v>
          </cell>
          <cell r="K65">
            <v>117</v>
          </cell>
          <cell r="L65" t="str">
            <v>LTW PLASTIC SCOOTER</v>
          </cell>
          <cell r="M65">
            <v>31215</v>
          </cell>
          <cell r="N65">
            <v>24000</v>
          </cell>
          <cell r="O65">
            <v>1.2</v>
          </cell>
          <cell r="P65" t="str">
            <v xml:space="preserve">SCM 415 H </v>
          </cell>
          <cell r="Q65" t="str">
            <v>12.4*9.0</v>
          </cell>
          <cell r="R65">
            <v>1.7000000000000001E-2</v>
          </cell>
          <cell r="S65">
            <v>1.2999999999999999E-2</v>
          </cell>
          <cell r="T65">
            <v>1.3</v>
          </cell>
          <cell r="U65">
            <v>0</v>
          </cell>
          <cell r="V65">
            <v>0.33</v>
          </cell>
          <cell r="W65">
            <v>0</v>
          </cell>
          <cell r="X65">
            <v>0</v>
          </cell>
          <cell r="Y65">
            <v>0.44</v>
          </cell>
          <cell r="Z65">
            <v>2.0700000000000003</v>
          </cell>
          <cell r="AA65">
            <v>1.721E-2</v>
          </cell>
          <cell r="AB65">
            <v>237.88</v>
          </cell>
          <cell r="AC65">
            <v>4.09</v>
          </cell>
          <cell r="AD65">
            <v>0.03</v>
          </cell>
          <cell r="AE65">
            <v>4.0599999999999996</v>
          </cell>
          <cell r="AF65">
            <v>1</v>
          </cell>
          <cell r="AG65">
            <v>0.16</v>
          </cell>
          <cell r="AH65">
            <v>3.05</v>
          </cell>
          <cell r="AI65">
            <v>0.71</v>
          </cell>
          <cell r="AJ65">
            <v>0.11</v>
          </cell>
          <cell r="AK65">
            <v>0.30000000000000004</v>
          </cell>
          <cell r="AL65">
            <v>3.46</v>
          </cell>
          <cell r="AM65">
            <v>1.87</v>
          </cell>
          <cell r="AN65">
            <v>0.77</v>
          </cell>
          <cell r="AO65">
            <v>3.46</v>
          </cell>
          <cell r="AP65">
            <v>6.6999999999999993</v>
          </cell>
          <cell r="AQ65">
            <v>0.46</v>
          </cell>
          <cell r="AR65">
            <v>1.1599999999999999</v>
          </cell>
          <cell r="AS65">
            <v>0.21000000000000002</v>
          </cell>
          <cell r="AT65">
            <v>0.18</v>
          </cell>
          <cell r="AU65">
            <v>0</v>
          </cell>
          <cell r="AV65">
            <v>0</v>
          </cell>
          <cell r="AW65">
            <v>0</v>
          </cell>
          <cell r="AX65">
            <v>0</v>
          </cell>
          <cell r="AY65">
            <v>0</v>
          </cell>
          <cell r="AZ65">
            <v>0</v>
          </cell>
          <cell r="BA65">
            <v>0</v>
          </cell>
          <cell r="BB65">
            <v>0</v>
          </cell>
          <cell r="BC65">
            <v>0</v>
          </cell>
          <cell r="BD65">
            <v>6.9099999999999993</v>
          </cell>
          <cell r="BE65">
            <v>5.2600000000000007</v>
          </cell>
          <cell r="BF65">
            <v>0</v>
          </cell>
          <cell r="BG65">
            <v>0</v>
          </cell>
          <cell r="BH65">
            <v>0</v>
          </cell>
          <cell r="BI65">
            <v>0</v>
          </cell>
          <cell r="BJ65">
            <v>0</v>
          </cell>
          <cell r="BK65">
            <v>0</v>
          </cell>
          <cell r="BL65">
            <v>0</v>
          </cell>
          <cell r="BM65">
            <v>0</v>
          </cell>
          <cell r="BQ65">
            <v>0</v>
          </cell>
          <cell r="BT65">
            <v>0</v>
          </cell>
          <cell r="BU65">
            <v>0</v>
          </cell>
          <cell r="BV65">
            <v>0</v>
          </cell>
          <cell r="BW65">
            <v>0</v>
          </cell>
          <cell r="BX65">
            <v>0</v>
          </cell>
          <cell r="BY65">
            <v>0</v>
          </cell>
          <cell r="BZ65">
            <v>0</v>
          </cell>
          <cell r="CA65">
            <v>0</v>
          </cell>
          <cell r="CB65">
            <v>0</v>
          </cell>
          <cell r="CC65">
            <v>0</v>
          </cell>
          <cell r="CE65">
            <v>2.9207999999999998</v>
          </cell>
          <cell r="CF65">
            <v>0</v>
          </cell>
          <cell r="CG65">
            <v>0</v>
          </cell>
          <cell r="CH65">
            <v>0</v>
          </cell>
          <cell r="CI65">
            <v>0</v>
          </cell>
          <cell r="CJ65">
            <v>2.9207999999999998</v>
          </cell>
          <cell r="CL65">
            <v>97439.999999999985</v>
          </cell>
          <cell r="CM65">
            <v>126732.9</v>
          </cell>
          <cell r="CO65">
            <v>18480</v>
          </cell>
          <cell r="DE65">
            <v>4.09</v>
          </cell>
          <cell r="DF65">
            <v>5.33</v>
          </cell>
          <cell r="DG65">
            <v>127920</v>
          </cell>
          <cell r="DH65">
            <v>689600</v>
          </cell>
          <cell r="DI65">
            <v>-561680</v>
          </cell>
          <cell r="DJ65">
            <v>98160</v>
          </cell>
          <cell r="DK65">
            <v>333440</v>
          </cell>
          <cell r="DL65">
            <v>-235280</v>
          </cell>
          <cell r="DM65">
            <v>408.00000000000006</v>
          </cell>
          <cell r="DN65" t="e">
            <v>#REF!</v>
          </cell>
          <cell r="DO65" t="e">
            <v>#REF!</v>
          </cell>
          <cell r="DV65">
            <v>11040</v>
          </cell>
          <cell r="DW65">
            <v>27839.999999999996</v>
          </cell>
          <cell r="DX65" t="e">
            <v>#REF!</v>
          </cell>
          <cell r="DY65">
            <v>18480</v>
          </cell>
          <cell r="DZ65">
            <v>6.1000000000000005</v>
          </cell>
          <cell r="EA65">
            <v>146400</v>
          </cell>
          <cell r="EB65">
            <v>97440</v>
          </cell>
          <cell r="EC65">
            <v>18480</v>
          </cell>
          <cell r="EE65">
            <v>24000</v>
          </cell>
          <cell r="EF65">
            <v>3840</v>
          </cell>
          <cell r="EG65">
            <v>73200</v>
          </cell>
          <cell r="EH65">
            <v>17040</v>
          </cell>
          <cell r="EI65">
            <v>2640</v>
          </cell>
          <cell r="EJ65">
            <v>7200</v>
          </cell>
        </row>
        <row r="66">
          <cell r="A66">
            <v>58</v>
          </cell>
          <cell r="B66">
            <v>15</v>
          </cell>
          <cell r="C66">
            <v>81</v>
          </cell>
          <cell r="D66">
            <v>0</v>
          </cell>
          <cell r="E66">
            <v>0</v>
          </cell>
          <cell r="F66">
            <v>0</v>
          </cell>
          <cell r="G66">
            <v>0</v>
          </cell>
          <cell r="H66">
            <v>33.909999999999997</v>
          </cell>
          <cell r="I66" t="str">
            <v>PINCOST</v>
          </cell>
          <cell r="J66">
            <v>58</v>
          </cell>
          <cell r="K66">
            <v>119</v>
          </cell>
          <cell r="L66" t="str">
            <v>VESPA   150 NV   OLD</v>
          </cell>
          <cell r="M66">
            <v>59700</v>
          </cell>
          <cell r="N66">
            <v>45900</v>
          </cell>
          <cell r="O66">
            <v>0.9</v>
          </cell>
          <cell r="P66" t="str">
            <v xml:space="preserve">SCM 415 H </v>
          </cell>
          <cell r="Q66" t="str">
            <v>15.4*10.0</v>
          </cell>
          <cell r="R66">
            <v>4.4999999999999998E-2</v>
          </cell>
          <cell r="S66">
            <v>3.6999999999999998E-2</v>
          </cell>
          <cell r="T66">
            <v>1.59</v>
          </cell>
          <cell r="U66">
            <v>0</v>
          </cell>
          <cell r="V66">
            <v>0.35</v>
          </cell>
          <cell r="W66">
            <v>0</v>
          </cell>
          <cell r="X66">
            <v>0</v>
          </cell>
          <cell r="Y66">
            <v>0.51</v>
          </cell>
          <cell r="Z66">
            <v>2.4500000000000002</v>
          </cell>
          <cell r="AA66">
            <v>4.5409999999999999E-2</v>
          </cell>
          <cell r="AB66">
            <v>174.28</v>
          </cell>
          <cell r="AC66">
            <v>7.91</v>
          </cell>
          <cell r="AD66">
            <v>0.05</v>
          </cell>
          <cell r="AE66">
            <v>7.86</v>
          </cell>
          <cell r="AF66">
            <v>1.19</v>
          </cell>
          <cell r="AG66">
            <v>0.18</v>
          </cell>
          <cell r="AH66">
            <v>3.66</v>
          </cell>
          <cell r="AI66">
            <v>0.84</v>
          </cell>
          <cell r="AJ66">
            <v>0.13</v>
          </cell>
          <cell r="AK66">
            <v>0.33999999999999997</v>
          </cell>
          <cell r="AL66">
            <v>4.13</v>
          </cell>
          <cell r="AM66">
            <v>2.21</v>
          </cell>
          <cell r="AN66">
            <v>0.91</v>
          </cell>
          <cell r="AO66">
            <v>4.13</v>
          </cell>
          <cell r="AP66">
            <v>10.98</v>
          </cell>
          <cell r="AQ66">
            <v>0.68</v>
          </cell>
          <cell r="AR66">
            <v>1.73</v>
          </cell>
          <cell r="AS66">
            <v>0</v>
          </cell>
          <cell r="AT66">
            <v>0</v>
          </cell>
          <cell r="AU66">
            <v>0</v>
          </cell>
          <cell r="AV66">
            <v>0</v>
          </cell>
          <cell r="AW66">
            <v>0</v>
          </cell>
          <cell r="AX66">
            <v>0</v>
          </cell>
          <cell r="AY66">
            <v>0</v>
          </cell>
          <cell r="AZ66">
            <v>0</v>
          </cell>
          <cell r="BA66">
            <v>0.27</v>
          </cell>
          <cell r="BB66">
            <v>0.24</v>
          </cell>
          <cell r="BC66">
            <v>0</v>
          </cell>
          <cell r="BD66">
            <v>0</v>
          </cell>
          <cell r="BE66">
            <v>0</v>
          </cell>
          <cell r="BF66">
            <v>0</v>
          </cell>
          <cell r="BG66">
            <v>0</v>
          </cell>
          <cell r="BH66">
            <v>0</v>
          </cell>
          <cell r="BI66">
            <v>0</v>
          </cell>
          <cell r="BJ66">
            <v>0</v>
          </cell>
          <cell r="BK66">
            <v>0</v>
          </cell>
          <cell r="BL66">
            <v>11.25</v>
          </cell>
          <cell r="BM66">
            <v>6.7799999999999994</v>
          </cell>
          <cell r="BO66">
            <v>10.050000000000001</v>
          </cell>
          <cell r="BP66">
            <v>7.32</v>
          </cell>
          <cell r="BQ66">
            <v>17.37</v>
          </cell>
          <cell r="BT66">
            <v>0</v>
          </cell>
          <cell r="BU66">
            <v>0</v>
          </cell>
          <cell r="BV66">
            <v>0</v>
          </cell>
          <cell r="BW66">
            <v>0</v>
          </cell>
          <cell r="BX66">
            <v>0</v>
          </cell>
          <cell r="BY66">
            <v>0</v>
          </cell>
          <cell r="BZ66">
            <v>0</v>
          </cell>
          <cell r="CA66">
            <v>0</v>
          </cell>
          <cell r="CB66">
            <v>1.1999999999999993</v>
          </cell>
          <cell r="CC66">
            <v>-0.54000000000000092</v>
          </cell>
          <cell r="CE66">
            <v>0</v>
          </cell>
          <cell r="CF66">
            <v>0</v>
          </cell>
          <cell r="CG66">
            <v>0</v>
          </cell>
          <cell r="CH66">
            <v>0</v>
          </cell>
          <cell r="CI66">
            <v>8.2757699999999996</v>
          </cell>
          <cell r="CJ66">
            <v>8.2757699999999996</v>
          </cell>
          <cell r="CL66">
            <v>360774</v>
          </cell>
          <cell r="CM66">
            <v>469242</v>
          </cell>
          <cell r="CO66">
            <v>41769</v>
          </cell>
          <cell r="DE66">
            <v>7.91</v>
          </cell>
          <cell r="DF66">
            <v>6.34</v>
          </cell>
          <cell r="DG66">
            <v>291006</v>
          </cell>
          <cell r="DH66">
            <v>1422780</v>
          </cell>
          <cell r="DI66">
            <v>-1131774</v>
          </cell>
          <cell r="DJ66">
            <v>363069</v>
          </cell>
          <cell r="DK66">
            <v>1213480</v>
          </cell>
          <cell r="DL66">
            <v>-850411</v>
          </cell>
          <cell r="DM66">
            <v>2065.5</v>
          </cell>
          <cell r="DN66" t="e">
            <v>#REF!</v>
          </cell>
          <cell r="DO66" t="e">
            <v>#REF!</v>
          </cell>
          <cell r="DV66">
            <v>31212</v>
          </cell>
          <cell r="DW66">
            <v>79407</v>
          </cell>
          <cell r="DX66" t="e">
            <v>#REF!</v>
          </cell>
          <cell r="DY66">
            <v>41769</v>
          </cell>
          <cell r="DZ66">
            <v>7.2499999999999991</v>
          </cell>
          <cell r="EA66">
            <v>332775</v>
          </cell>
          <cell r="EB66">
            <v>360774</v>
          </cell>
          <cell r="EC66">
            <v>41769</v>
          </cell>
          <cell r="EE66">
            <v>54621</v>
          </cell>
          <cell r="EF66">
            <v>8262</v>
          </cell>
          <cell r="EG66">
            <v>167994</v>
          </cell>
          <cell r="EH66">
            <v>38556</v>
          </cell>
          <cell r="EI66">
            <v>5967</v>
          </cell>
          <cell r="EJ66">
            <v>15606</v>
          </cell>
        </row>
        <row r="67">
          <cell r="A67">
            <v>59</v>
          </cell>
          <cell r="B67">
            <v>16</v>
          </cell>
          <cell r="C67">
            <v>37</v>
          </cell>
          <cell r="D67">
            <v>0</v>
          </cell>
          <cell r="E67">
            <v>17.600000000000001</v>
          </cell>
          <cell r="F67">
            <v>0</v>
          </cell>
          <cell r="G67">
            <v>0</v>
          </cell>
          <cell r="H67">
            <v>27.26</v>
          </cell>
          <cell r="I67" t="str">
            <v>PINCOST</v>
          </cell>
          <cell r="J67">
            <v>59</v>
          </cell>
          <cell r="K67">
            <v>129</v>
          </cell>
          <cell r="L67" t="str">
            <v>BAJAJ M 80 (47.00 dia)_ OLD</v>
          </cell>
          <cell r="M67">
            <v>84932</v>
          </cell>
          <cell r="N67">
            <v>65300</v>
          </cell>
          <cell r="O67">
            <v>0.9</v>
          </cell>
          <cell r="P67" t="str">
            <v xml:space="preserve">SCM 415 H </v>
          </cell>
          <cell r="Q67" t="str">
            <v>12.4*8.0</v>
          </cell>
          <cell r="R67">
            <v>2.4E-2</v>
          </cell>
          <cell r="S67">
            <v>0.02</v>
          </cell>
          <cell r="T67">
            <v>1.43</v>
          </cell>
          <cell r="U67">
            <v>0</v>
          </cell>
          <cell r="V67">
            <v>0.34</v>
          </cell>
          <cell r="W67">
            <v>0</v>
          </cell>
          <cell r="X67">
            <v>0</v>
          </cell>
          <cell r="Y67">
            <v>0.51</v>
          </cell>
          <cell r="Z67">
            <v>2.2800000000000002</v>
          </cell>
          <cell r="AA67">
            <v>2.4219999999999998E-2</v>
          </cell>
          <cell r="AB67">
            <v>235.13</v>
          </cell>
          <cell r="AC67">
            <v>5.69</v>
          </cell>
          <cell r="AD67">
            <v>0.03</v>
          </cell>
          <cell r="AE67">
            <v>5.66</v>
          </cell>
          <cell r="AF67">
            <v>1.1100000000000001</v>
          </cell>
          <cell r="AG67">
            <v>0.16999999999999998</v>
          </cell>
          <cell r="AH67">
            <v>3.3299999999999996</v>
          </cell>
          <cell r="AI67">
            <v>0.8</v>
          </cell>
          <cell r="AJ67">
            <v>0.13</v>
          </cell>
          <cell r="AK67">
            <v>0.32999999999999996</v>
          </cell>
          <cell r="AL67">
            <v>3.7899999999999996</v>
          </cell>
          <cell r="AM67">
            <v>2.08</v>
          </cell>
          <cell r="AN67">
            <v>0.85</v>
          </cell>
          <cell r="AO67">
            <v>3.7899999999999996</v>
          </cell>
          <cell r="AP67">
            <v>8.59</v>
          </cell>
          <cell r="AQ67">
            <v>0.56000000000000005</v>
          </cell>
          <cell r="AR67">
            <v>1.42</v>
          </cell>
          <cell r="AS67">
            <v>0</v>
          </cell>
          <cell r="AT67">
            <v>0</v>
          </cell>
          <cell r="AU67">
            <v>0.22999999999999998</v>
          </cell>
          <cell r="AV67">
            <v>0.2</v>
          </cell>
          <cell r="AW67">
            <v>0</v>
          </cell>
          <cell r="AX67">
            <v>0</v>
          </cell>
          <cell r="AY67">
            <v>0</v>
          </cell>
          <cell r="AZ67">
            <v>0</v>
          </cell>
          <cell r="BA67">
            <v>0.21000000000000002</v>
          </cell>
          <cell r="BB67">
            <v>0.18</v>
          </cell>
          <cell r="BC67">
            <v>0</v>
          </cell>
          <cell r="BD67">
            <v>0</v>
          </cell>
          <cell r="BE67">
            <v>0</v>
          </cell>
          <cell r="BF67">
            <v>8.82</v>
          </cell>
          <cell r="BG67">
            <v>5.97</v>
          </cell>
          <cell r="BH67">
            <v>0</v>
          </cell>
          <cell r="BI67">
            <v>0</v>
          </cell>
          <cell r="BJ67">
            <v>0</v>
          </cell>
          <cell r="BK67">
            <v>0</v>
          </cell>
          <cell r="BL67">
            <v>8.8000000000000007</v>
          </cell>
          <cell r="BM67">
            <v>5.9499999999999993</v>
          </cell>
          <cell r="BO67">
            <v>8.3000000000000007</v>
          </cell>
          <cell r="BP67">
            <v>6.53</v>
          </cell>
          <cell r="BQ67">
            <v>14.830000000000002</v>
          </cell>
          <cell r="BT67">
            <v>0</v>
          </cell>
          <cell r="BU67">
            <v>0</v>
          </cell>
          <cell r="BV67">
            <v>0.51999999999999957</v>
          </cell>
          <cell r="BW67">
            <v>-0.5600000000000005</v>
          </cell>
          <cell r="BX67">
            <v>0</v>
          </cell>
          <cell r="BY67">
            <v>0</v>
          </cell>
          <cell r="BZ67">
            <v>0</v>
          </cell>
          <cell r="CA67">
            <v>0</v>
          </cell>
          <cell r="CB67">
            <v>0.5</v>
          </cell>
          <cell r="CC67">
            <v>-0.58000000000000096</v>
          </cell>
          <cell r="CE67">
            <v>0</v>
          </cell>
          <cell r="CF67">
            <v>1.4790000000000001</v>
          </cell>
          <cell r="CG67">
            <v>0</v>
          </cell>
          <cell r="CH67">
            <v>0</v>
          </cell>
          <cell r="CI67">
            <v>8.1567500000000006</v>
          </cell>
          <cell r="CJ67">
            <v>9.6357500000000016</v>
          </cell>
          <cell r="CL67">
            <v>369598</v>
          </cell>
          <cell r="CM67">
            <v>480715.12</v>
          </cell>
          <cell r="CO67">
            <v>55505</v>
          </cell>
          <cell r="DE67">
            <v>5.69</v>
          </cell>
          <cell r="DF67">
            <v>5.8699999999999992</v>
          </cell>
          <cell r="DG67">
            <v>383310.99999999994</v>
          </cell>
          <cell r="DH67">
            <v>80256</v>
          </cell>
          <cell r="DI67">
            <v>303054.99999999994</v>
          </cell>
          <cell r="DJ67">
            <v>371557</v>
          </cell>
          <cell r="DK67">
            <v>68210</v>
          </cell>
          <cell r="DL67">
            <v>303347</v>
          </cell>
          <cell r="DM67">
            <v>1567.2</v>
          </cell>
          <cell r="DN67" t="e">
            <v>#REF!</v>
          </cell>
          <cell r="DO67" t="e">
            <v>#REF!</v>
          </cell>
          <cell r="DV67">
            <v>36568</v>
          </cell>
          <cell r="DW67">
            <v>92726</v>
          </cell>
          <cell r="DX67" t="e">
            <v>#REF!</v>
          </cell>
          <cell r="DY67">
            <v>55505</v>
          </cell>
          <cell r="DZ67">
            <v>6.7199999999999989</v>
          </cell>
          <cell r="EA67">
            <v>438816</v>
          </cell>
          <cell r="EB67">
            <v>369598</v>
          </cell>
          <cell r="EC67">
            <v>55505</v>
          </cell>
          <cell r="EE67">
            <v>72483</v>
          </cell>
          <cell r="EF67">
            <v>11101</v>
          </cell>
          <cell r="EG67">
            <v>217449</v>
          </cell>
          <cell r="EH67">
            <v>52240</v>
          </cell>
          <cell r="EI67">
            <v>8489</v>
          </cell>
          <cell r="EJ67">
            <v>21549</v>
          </cell>
        </row>
        <row r="68">
          <cell r="A68">
            <v>60</v>
          </cell>
          <cell r="B68">
            <v>17</v>
          </cell>
          <cell r="C68">
            <v>38</v>
          </cell>
          <cell r="D68">
            <v>0</v>
          </cell>
          <cell r="E68">
            <v>17.600000000000001</v>
          </cell>
          <cell r="F68">
            <v>0</v>
          </cell>
          <cell r="G68">
            <v>0</v>
          </cell>
          <cell r="H68">
            <v>0</v>
          </cell>
          <cell r="I68" t="str">
            <v>PINCOST</v>
          </cell>
          <cell r="J68">
            <v>60</v>
          </cell>
          <cell r="K68">
            <v>131</v>
          </cell>
          <cell r="L68" t="str">
            <v>BAJAJ M-80 MOD.</v>
          </cell>
          <cell r="M68">
            <v>9105</v>
          </cell>
          <cell r="N68">
            <v>7000</v>
          </cell>
          <cell r="O68">
            <v>0.9</v>
          </cell>
          <cell r="P68" t="str">
            <v xml:space="preserve">SCM 415 H </v>
          </cell>
          <cell r="Q68" t="str">
            <v>12.4*8.0</v>
          </cell>
          <cell r="R68">
            <v>2.4E-2</v>
          </cell>
          <cell r="S68">
            <v>0.02</v>
          </cell>
          <cell r="T68">
            <v>1.43</v>
          </cell>
          <cell r="U68">
            <v>0</v>
          </cell>
          <cell r="V68">
            <v>0.34</v>
          </cell>
          <cell r="W68">
            <v>0</v>
          </cell>
          <cell r="X68">
            <v>0</v>
          </cell>
          <cell r="Y68">
            <v>0.51</v>
          </cell>
          <cell r="Z68">
            <v>2.2800000000000002</v>
          </cell>
          <cell r="AA68">
            <v>2.4219999999999998E-2</v>
          </cell>
          <cell r="AB68">
            <v>235.13</v>
          </cell>
          <cell r="AC68">
            <v>5.69</v>
          </cell>
          <cell r="AD68">
            <v>0.03</v>
          </cell>
          <cell r="AE68">
            <v>5.66</v>
          </cell>
          <cell r="AF68">
            <v>1.1100000000000001</v>
          </cell>
          <cell r="AG68">
            <v>0.16999999999999998</v>
          </cell>
          <cell r="AH68">
            <v>3.3299999999999996</v>
          </cell>
          <cell r="AI68">
            <v>0.8</v>
          </cell>
          <cell r="AJ68">
            <v>0.13</v>
          </cell>
          <cell r="AK68">
            <v>0.32999999999999996</v>
          </cell>
          <cell r="AL68">
            <v>3.7899999999999996</v>
          </cell>
          <cell r="AM68">
            <v>2.08</v>
          </cell>
          <cell r="AN68">
            <v>0.85</v>
          </cell>
          <cell r="AO68">
            <v>3.7899999999999996</v>
          </cell>
          <cell r="AP68">
            <v>8.59</v>
          </cell>
          <cell r="AQ68">
            <v>0.56000000000000005</v>
          </cell>
          <cell r="AR68">
            <v>1.42</v>
          </cell>
          <cell r="AS68">
            <v>0</v>
          </cell>
          <cell r="AT68">
            <v>0</v>
          </cell>
          <cell r="AU68">
            <v>0.22999999999999998</v>
          </cell>
          <cell r="AV68">
            <v>0.2</v>
          </cell>
          <cell r="AW68">
            <v>0</v>
          </cell>
          <cell r="AX68">
            <v>0</v>
          </cell>
          <cell r="AY68">
            <v>0</v>
          </cell>
          <cell r="AZ68">
            <v>0</v>
          </cell>
          <cell r="BA68">
            <v>0</v>
          </cell>
          <cell r="BB68">
            <v>0</v>
          </cell>
          <cell r="BC68">
            <v>0</v>
          </cell>
          <cell r="BD68">
            <v>0</v>
          </cell>
          <cell r="BE68">
            <v>0</v>
          </cell>
          <cell r="BF68">
            <v>8.82</v>
          </cell>
          <cell r="BG68">
            <v>5.97</v>
          </cell>
          <cell r="BH68">
            <v>0</v>
          </cell>
          <cell r="BI68">
            <v>0</v>
          </cell>
          <cell r="BJ68">
            <v>0</v>
          </cell>
          <cell r="BK68">
            <v>0</v>
          </cell>
          <cell r="BL68">
            <v>0</v>
          </cell>
          <cell r="BM68">
            <v>0</v>
          </cell>
          <cell r="BO68">
            <v>8.3000000000000007</v>
          </cell>
          <cell r="BP68">
            <v>6.53</v>
          </cell>
          <cell r="BQ68">
            <v>14.830000000000002</v>
          </cell>
          <cell r="BR68">
            <v>0</v>
          </cell>
          <cell r="BS68" t="str">
            <v xml:space="preserve"> </v>
          </cell>
          <cell r="BT68">
            <v>0</v>
          </cell>
          <cell r="BU68">
            <v>0</v>
          </cell>
          <cell r="BV68">
            <v>0.51999999999999957</v>
          </cell>
          <cell r="BW68">
            <v>-0.5600000000000005</v>
          </cell>
          <cell r="BX68">
            <v>0</v>
          </cell>
          <cell r="BY68">
            <v>0</v>
          </cell>
          <cell r="BZ68">
            <v>0</v>
          </cell>
          <cell r="CA68">
            <v>0</v>
          </cell>
          <cell r="CB68">
            <v>0</v>
          </cell>
          <cell r="CC68">
            <v>0</v>
          </cell>
          <cell r="CE68">
            <v>0</v>
          </cell>
          <cell r="CF68">
            <v>1.0353000000000001</v>
          </cell>
          <cell r="CG68">
            <v>0</v>
          </cell>
          <cell r="CH68">
            <v>0</v>
          </cell>
          <cell r="CI68">
            <v>0</v>
          </cell>
          <cell r="CJ68">
            <v>1.0353000000000001</v>
          </cell>
          <cell r="CL68">
            <v>39620</v>
          </cell>
          <cell r="CM68">
            <v>51534.3</v>
          </cell>
          <cell r="CO68">
            <v>5950</v>
          </cell>
          <cell r="DE68">
            <v>5.69</v>
          </cell>
          <cell r="DF68">
            <v>5.8699999999999992</v>
          </cell>
          <cell r="DG68">
            <v>41089.999999999993</v>
          </cell>
          <cell r="DH68">
            <v>2087</v>
          </cell>
          <cell r="DI68">
            <v>39002.999999999993</v>
          </cell>
          <cell r="DJ68">
            <v>39830</v>
          </cell>
          <cell r="DK68">
            <v>1778</v>
          </cell>
          <cell r="DL68">
            <v>38052</v>
          </cell>
          <cell r="DM68">
            <v>168</v>
          </cell>
          <cell r="DN68" t="e">
            <v>#REF!</v>
          </cell>
          <cell r="DO68" t="e">
            <v>#REF!</v>
          </cell>
          <cell r="DV68">
            <v>3920</v>
          </cell>
          <cell r="DW68">
            <v>9940</v>
          </cell>
          <cell r="DX68" t="e">
            <v>#REF!</v>
          </cell>
          <cell r="DY68">
            <v>5950</v>
          </cell>
          <cell r="DZ68">
            <v>6.7199999999999989</v>
          </cell>
          <cell r="EA68">
            <v>47040</v>
          </cell>
          <cell r="EB68">
            <v>39620</v>
          </cell>
          <cell r="EC68">
            <v>5950</v>
          </cell>
          <cell r="EE68">
            <v>7770</v>
          </cell>
          <cell r="EF68">
            <v>1190</v>
          </cell>
          <cell r="EG68">
            <v>23310</v>
          </cell>
          <cell r="EH68">
            <v>5600</v>
          </cell>
          <cell r="EI68">
            <v>910</v>
          </cell>
          <cell r="EJ68">
            <v>2310</v>
          </cell>
        </row>
        <row r="69">
          <cell r="A69">
            <v>61</v>
          </cell>
          <cell r="B69">
            <v>18</v>
          </cell>
          <cell r="C69">
            <v>82</v>
          </cell>
          <cell r="D69">
            <v>16</v>
          </cell>
          <cell r="E69">
            <v>17.600000000000001</v>
          </cell>
          <cell r="F69">
            <v>0</v>
          </cell>
          <cell r="G69">
            <v>0</v>
          </cell>
          <cell r="H69">
            <v>27.26</v>
          </cell>
          <cell r="I69" t="str">
            <v>PINCOST</v>
          </cell>
          <cell r="J69">
            <v>61</v>
          </cell>
          <cell r="K69">
            <v>132</v>
          </cell>
          <cell r="L69" t="str">
            <v>BAJAJ M 74 MODI / E-2000</v>
          </cell>
          <cell r="M69">
            <v>181440</v>
          </cell>
          <cell r="N69">
            <v>139500</v>
          </cell>
          <cell r="O69">
            <v>0.9</v>
          </cell>
          <cell r="P69" t="str">
            <v xml:space="preserve">SCM 415 H </v>
          </cell>
          <cell r="Q69" t="str">
            <v>12.4*8.0</v>
          </cell>
          <cell r="R69">
            <v>2.4E-2</v>
          </cell>
          <cell r="S69">
            <v>0.02</v>
          </cell>
          <cell r="T69">
            <v>1.43</v>
          </cell>
          <cell r="U69">
            <v>0</v>
          </cell>
          <cell r="V69">
            <v>0.34</v>
          </cell>
          <cell r="W69">
            <v>0</v>
          </cell>
          <cell r="X69">
            <v>0</v>
          </cell>
          <cell r="Y69">
            <v>0.51</v>
          </cell>
          <cell r="Z69">
            <v>2.2800000000000002</v>
          </cell>
          <cell r="AA69">
            <v>2.4219999999999998E-2</v>
          </cell>
          <cell r="AB69">
            <v>235.13</v>
          </cell>
          <cell r="AC69">
            <v>5.69</v>
          </cell>
          <cell r="AD69">
            <v>0.03</v>
          </cell>
          <cell r="AE69">
            <v>5.66</v>
          </cell>
          <cell r="AF69">
            <v>1.1100000000000001</v>
          </cell>
          <cell r="AG69">
            <v>0.16999999999999998</v>
          </cell>
          <cell r="AH69">
            <v>3.3299999999999996</v>
          </cell>
          <cell r="AI69">
            <v>0.8</v>
          </cell>
          <cell r="AJ69">
            <v>0.13</v>
          </cell>
          <cell r="AK69">
            <v>0.32999999999999996</v>
          </cell>
          <cell r="AL69">
            <v>3.7899999999999996</v>
          </cell>
          <cell r="AM69">
            <v>2.08</v>
          </cell>
          <cell r="AN69">
            <v>0.85</v>
          </cell>
          <cell r="AO69">
            <v>3.7899999999999996</v>
          </cell>
          <cell r="AP69">
            <v>8.59</v>
          </cell>
          <cell r="AQ69">
            <v>0.56000000000000005</v>
          </cell>
          <cell r="AR69">
            <v>1.42</v>
          </cell>
          <cell r="AS69">
            <v>0.21000000000000002</v>
          </cell>
          <cell r="AT69">
            <v>0.18</v>
          </cell>
          <cell r="AU69">
            <v>0.22999999999999998</v>
          </cell>
          <cell r="AV69">
            <v>0.2</v>
          </cell>
          <cell r="AW69">
            <v>0</v>
          </cell>
          <cell r="AX69">
            <v>0</v>
          </cell>
          <cell r="AY69">
            <v>0</v>
          </cell>
          <cell r="AZ69">
            <v>0</v>
          </cell>
          <cell r="BA69">
            <v>0.21000000000000002</v>
          </cell>
          <cell r="BB69">
            <v>0.18</v>
          </cell>
          <cell r="BC69">
            <v>0</v>
          </cell>
          <cell r="BD69">
            <v>8.8000000000000007</v>
          </cell>
          <cell r="BE69">
            <v>5.9499999999999993</v>
          </cell>
          <cell r="BF69">
            <v>8.82</v>
          </cell>
          <cell r="BG69">
            <v>5.97</v>
          </cell>
          <cell r="BH69">
            <v>0</v>
          </cell>
          <cell r="BI69">
            <v>0</v>
          </cell>
          <cell r="BJ69">
            <v>0</v>
          </cell>
          <cell r="BK69">
            <v>0</v>
          </cell>
          <cell r="BL69">
            <v>8.8000000000000007</v>
          </cell>
          <cell r="BM69">
            <v>5.9499999999999993</v>
          </cell>
          <cell r="BO69">
            <v>8.3000000000000007</v>
          </cell>
          <cell r="BP69">
            <v>6.53</v>
          </cell>
          <cell r="BQ69">
            <v>14.830000000000002</v>
          </cell>
          <cell r="BT69">
            <v>0.5</v>
          </cell>
          <cell r="BU69">
            <v>-0.58000000000000096</v>
          </cell>
          <cell r="BV69">
            <v>0.51999999999999957</v>
          </cell>
          <cell r="BW69">
            <v>-0.5600000000000005</v>
          </cell>
          <cell r="BX69">
            <v>0</v>
          </cell>
          <cell r="BY69">
            <v>0</v>
          </cell>
          <cell r="BZ69">
            <v>0</v>
          </cell>
          <cell r="CA69">
            <v>0</v>
          </cell>
          <cell r="CB69">
            <v>0.5</v>
          </cell>
          <cell r="CC69">
            <v>-0.58000000000000096</v>
          </cell>
          <cell r="CE69">
            <v>15.93</v>
          </cell>
          <cell r="CF69">
            <v>3.2685900000000001</v>
          </cell>
          <cell r="CG69">
            <v>0</v>
          </cell>
          <cell r="CH69">
            <v>0</v>
          </cell>
          <cell r="CI69">
            <v>1.3865000000000001</v>
          </cell>
          <cell r="CJ69">
            <v>20.585090000000001</v>
          </cell>
          <cell r="CL69">
            <v>789570</v>
          </cell>
          <cell r="CM69">
            <v>1026950.4</v>
          </cell>
          <cell r="CO69">
            <v>118575</v>
          </cell>
          <cell r="DE69">
            <v>5.69</v>
          </cell>
          <cell r="DF69">
            <v>5.8699999999999992</v>
          </cell>
          <cell r="DG69">
            <v>818864.99999999988</v>
          </cell>
          <cell r="DH69">
            <v>1242297</v>
          </cell>
          <cell r="DI69">
            <v>-423432.00000000012</v>
          </cell>
          <cell r="DJ69">
            <v>793755</v>
          </cell>
          <cell r="DK69">
            <v>1145907</v>
          </cell>
          <cell r="DL69">
            <v>-352152</v>
          </cell>
          <cell r="DM69">
            <v>3348</v>
          </cell>
          <cell r="DN69" t="e">
            <v>#REF!</v>
          </cell>
          <cell r="DO69" t="e">
            <v>#REF!</v>
          </cell>
          <cell r="DV69">
            <v>78120</v>
          </cell>
          <cell r="DW69">
            <v>198090</v>
          </cell>
          <cell r="DX69" t="e">
            <v>#REF!</v>
          </cell>
          <cell r="DY69">
            <v>118575</v>
          </cell>
          <cell r="DZ69">
            <v>6.7199999999999989</v>
          </cell>
          <cell r="EA69">
            <v>937440</v>
          </cell>
          <cell r="EB69">
            <v>789570</v>
          </cell>
          <cell r="EC69">
            <v>118575</v>
          </cell>
          <cell r="EE69">
            <v>154845</v>
          </cell>
          <cell r="EF69">
            <v>23715</v>
          </cell>
          <cell r="EG69">
            <v>464535</v>
          </cell>
          <cell r="EH69">
            <v>111600</v>
          </cell>
          <cell r="EI69">
            <v>18135</v>
          </cell>
          <cell r="EJ69">
            <v>46035</v>
          </cell>
        </row>
        <row r="70">
          <cell r="A70">
            <v>62</v>
          </cell>
          <cell r="B70">
            <v>19</v>
          </cell>
          <cell r="C70">
            <v>83</v>
          </cell>
          <cell r="D70">
            <v>0</v>
          </cell>
          <cell r="E70">
            <v>20.7</v>
          </cell>
          <cell r="F70">
            <v>0</v>
          </cell>
          <cell r="G70">
            <v>0</v>
          </cell>
          <cell r="H70">
            <v>0</v>
          </cell>
          <cell r="I70" t="str">
            <v>PINCOST</v>
          </cell>
          <cell r="J70">
            <v>62</v>
          </cell>
          <cell r="K70">
            <v>133</v>
          </cell>
          <cell r="L70" t="str">
            <v>SUNNY</v>
          </cell>
          <cell r="M70">
            <v>4162</v>
          </cell>
          <cell r="N70">
            <v>3200</v>
          </cell>
          <cell r="O70">
            <v>0.8</v>
          </cell>
          <cell r="P70" t="str">
            <v xml:space="preserve">SCM 415 H </v>
          </cell>
          <cell r="Q70" t="str">
            <v>12.4*9.0</v>
          </cell>
          <cell r="R70">
            <v>1.7000000000000001E-2</v>
          </cell>
          <cell r="S70">
            <v>1.2999999999999999E-2</v>
          </cell>
          <cell r="T70">
            <v>1.43</v>
          </cell>
          <cell r="U70">
            <v>0</v>
          </cell>
          <cell r="V70">
            <v>0.34</v>
          </cell>
          <cell r="W70">
            <v>0</v>
          </cell>
          <cell r="X70">
            <v>0</v>
          </cell>
          <cell r="Y70">
            <v>0.51</v>
          </cell>
          <cell r="Z70">
            <v>2.2800000000000002</v>
          </cell>
          <cell r="AA70">
            <v>1.7139999999999999E-2</v>
          </cell>
          <cell r="AB70">
            <v>237.88</v>
          </cell>
          <cell r="AC70">
            <v>4.08</v>
          </cell>
          <cell r="AD70">
            <v>0.03</v>
          </cell>
          <cell r="AE70">
            <v>4.05</v>
          </cell>
          <cell r="AF70">
            <v>1.1100000000000001</v>
          </cell>
          <cell r="AG70">
            <v>0.16999999999999998</v>
          </cell>
          <cell r="AH70">
            <v>3.3299999999999996</v>
          </cell>
          <cell r="AI70">
            <v>0.8</v>
          </cell>
          <cell r="AJ70">
            <v>0.13</v>
          </cell>
          <cell r="AK70">
            <v>0.32999999999999996</v>
          </cell>
          <cell r="AL70">
            <v>3.7899999999999996</v>
          </cell>
          <cell r="AM70">
            <v>2.08</v>
          </cell>
          <cell r="AN70">
            <v>0.85</v>
          </cell>
          <cell r="AO70">
            <v>3.7899999999999996</v>
          </cell>
          <cell r="AP70">
            <v>6.98</v>
          </cell>
          <cell r="AQ70">
            <v>0.48</v>
          </cell>
          <cell r="AR70">
            <v>1.23</v>
          </cell>
          <cell r="AS70">
            <v>0</v>
          </cell>
          <cell r="AT70">
            <v>0</v>
          </cell>
          <cell r="AU70">
            <v>0.21000000000000002</v>
          </cell>
          <cell r="AV70">
            <v>0.18</v>
          </cell>
          <cell r="AW70">
            <v>0</v>
          </cell>
          <cell r="AX70">
            <v>0</v>
          </cell>
          <cell r="AY70">
            <v>0</v>
          </cell>
          <cell r="AZ70">
            <v>0</v>
          </cell>
          <cell r="BA70">
            <v>0</v>
          </cell>
          <cell r="BB70">
            <v>0</v>
          </cell>
          <cell r="BC70">
            <v>0</v>
          </cell>
          <cell r="BD70">
            <v>0</v>
          </cell>
          <cell r="BE70">
            <v>0</v>
          </cell>
          <cell r="BF70">
            <v>7.19</v>
          </cell>
          <cell r="BG70">
            <v>5.68</v>
          </cell>
          <cell r="BH70">
            <v>0</v>
          </cell>
          <cell r="BI70">
            <v>0</v>
          </cell>
          <cell r="BJ70">
            <v>0</v>
          </cell>
          <cell r="BK70">
            <v>0</v>
          </cell>
          <cell r="BL70">
            <v>0</v>
          </cell>
          <cell r="BM70">
            <v>0</v>
          </cell>
          <cell r="BQ70">
            <v>0</v>
          </cell>
          <cell r="BT70">
            <v>0</v>
          </cell>
          <cell r="BU70">
            <v>0</v>
          </cell>
          <cell r="BV70">
            <v>0</v>
          </cell>
          <cell r="BW70">
            <v>0</v>
          </cell>
          <cell r="BX70">
            <v>0</v>
          </cell>
          <cell r="BY70">
            <v>0</v>
          </cell>
          <cell r="BZ70">
            <v>0</v>
          </cell>
          <cell r="CA70">
            <v>0</v>
          </cell>
          <cell r="CB70">
            <v>0</v>
          </cell>
          <cell r="CC70">
            <v>0</v>
          </cell>
          <cell r="CE70">
            <v>0</v>
          </cell>
          <cell r="CF70">
            <v>0.41183999999999998</v>
          </cell>
          <cell r="CG70">
            <v>0</v>
          </cell>
          <cell r="CH70">
            <v>0</v>
          </cell>
          <cell r="CI70">
            <v>0</v>
          </cell>
          <cell r="CJ70">
            <v>0.41183999999999998</v>
          </cell>
          <cell r="CL70">
            <v>12960</v>
          </cell>
          <cell r="CM70">
            <v>16856.099999999999</v>
          </cell>
          <cell r="CO70">
            <v>2720</v>
          </cell>
          <cell r="DE70">
            <v>4.08</v>
          </cell>
          <cell r="DF70">
            <v>5.8699999999999992</v>
          </cell>
          <cell r="DG70">
            <v>18783.999999999996</v>
          </cell>
          <cell r="DH70">
            <v>582806</v>
          </cell>
          <cell r="DI70">
            <v>-564022</v>
          </cell>
          <cell r="DJ70">
            <v>13056</v>
          </cell>
          <cell r="DK70">
            <v>537586</v>
          </cell>
          <cell r="DL70">
            <v>-524530</v>
          </cell>
          <cell r="DM70">
            <v>54.400000000000006</v>
          </cell>
          <cell r="DN70" t="e">
            <v>#REF!</v>
          </cell>
          <cell r="DO70" t="e">
            <v>#REF!</v>
          </cell>
          <cell r="DV70">
            <v>1536</v>
          </cell>
          <cell r="DW70">
            <v>3936</v>
          </cell>
          <cell r="DX70" t="e">
            <v>#REF!</v>
          </cell>
          <cell r="DY70">
            <v>2720</v>
          </cell>
          <cell r="DZ70">
            <v>6.72</v>
          </cell>
          <cell r="EA70">
            <v>21504</v>
          </cell>
          <cell r="EB70">
            <v>12960</v>
          </cell>
          <cell r="EC70">
            <v>2720</v>
          </cell>
          <cell r="EE70">
            <v>3552</v>
          </cell>
          <cell r="EF70">
            <v>544</v>
          </cell>
          <cell r="EG70">
            <v>10656</v>
          </cell>
          <cell r="EH70">
            <v>2560</v>
          </cell>
          <cell r="EI70">
            <v>416</v>
          </cell>
          <cell r="EJ70">
            <v>1056</v>
          </cell>
        </row>
        <row r="71">
          <cell r="A71">
            <v>63</v>
          </cell>
          <cell r="B71">
            <v>7</v>
          </cell>
          <cell r="C71">
            <v>84</v>
          </cell>
          <cell r="D71">
            <v>0</v>
          </cell>
          <cell r="E71">
            <v>0</v>
          </cell>
          <cell r="F71">
            <v>0</v>
          </cell>
          <cell r="G71">
            <v>0</v>
          </cell>
          <cell r="H71">
            <v>29.26</v>
          </cell>
          <cell r="I71" t="str">
            <v>PINCOST</v>
          </cell>
          <cell r="J71">
            <v>63</v>
          </cell>
          <cell r="K71">
            <v>138</v>
          </cell>
          <cell r="L71" t="str">
            <v>HERO HONDA</v>
          </cell>
          <cell r="M71">
            <v>58659</v>
          </cell>
          <cell r="N71">
            <v>45100</v>
          </cell>
          <cell r="O71">
            <v>0.7</v>
          </cell>
          <cell r="P71" t="str">
            <v xml:space="preserve">SCM 415 H </v>
          </cell>
          <cell r="Q71" t="str">
            <v>13.4*9.2</v>
          </cell>
          <cell r="R71">
            <v>2.5000000000000001E-2</v>
          </cell>
          <cell r="S71">
            <v>0.02</v>
          </cell>
          <cell r="T71">
            <v>1.54</v>
          </cell>
          <cell r="U71">
            <v>0</v>
          </cell>
          <cell r="V71">
            <v>0.34</v>
          </cell>
          <cell r="W71">
            <v>0</v>
          </cell>
          <cell r="X71">
            <v>0</v>
          </cell>
          <cell r="Y71">
            <v>0.44</v>
          </cell>
          <cell r="Z71">
            <v>2.3200000000000003</v>
          </cell>
          <cell r="AA71">
            <v>2.5180000000000001E-2</v>
          </cell>
          <cell r="AB71">
            <v>229.21</v>
          </cell>
          <cell r="AC71">
            <v>5.77</v>
          </cell>
          <cell r="AD71">
            <v>0.03</v>
          </cell>
          <cell r="AE71">
            <v>5.7399999999999993</v>
          </cell>
          <cell r="AF71">
            <v>1.1099999999999999</v>
          </cell>
          <cell r="AG71">
            <v>0.16999999999999998</v>
          </cell>
          <cell r="AH71">
            <v>3.4899999999999998</v>
          </cell>
          <cell r="AI71">
            <v>0.76</v>
          </cell>
          <cell r="AJ71">
            <v>0.12</v>
          </cell>
          <cell r="AK71">
            <v>0.31</v>
          </cell>
          <cell r="AL71">
            <v>3.92</v>
          </cell>
          <cell r="AM71">
            <v>2.04</v>
          </cell>
          <cell r="AN71">
            <v>0.86</v>
          </cell>
          <cell r="AO71">
            <v>3.92</v>
          </cell>
          <cell r="AP71">
            <v>8.6399999999999988</v>
          </cell>
          <cell r="AQ71">
            <v>0.56000000000000005</v>
          </cell>
          <cell r="AR71">
            <v>1.44</v>
          </cell>
          <cell r="AS71">
            <v>0</v>
          </cell>
          <cell r="AT71">
            <v>0</v>
          </cell>
          <cell r="AU71">
            <v>0</v>
          </cell>
          <cell r="AV71">
            <v>0</v>
          </cell>
          <cell r="AW71">
            <v>0</v>
          </cell>
          <cell r="AX71">
            <v>0</v>
          </cell>
          <cell r="AY71">
            <v>0</v>
          </cell>
          <cell r="AZ71">
            <v>0</v>
          </cell>
          <cell r="BA71">
            <v>0.21000000000000002</v>
          </cell>
          <cell r="BB71">
            <v>0.18</v>
          </cell>
          <cell r="BC71">
            <v>0</v>
          </cell>
          <cell r="BD71">
            <v>0</v>
          </cell>
          <cell r="BE71">
            <v>0</v>
          </cell>
          <cell r="BF71">
            <v>0</v>
          </cell>
          <cell r="BG71">
            <v>0</v>
          </cell>
          <cell r="BH71">
            <v>0</v>
          </cell>
          <cell r="BI71">
            <v>0</v>
          </cell>
          <cell r="BJ71">
            <v>0</v>
          </cell>
          <cell r="BK71">
            <v>0</v>
          </cell>
          <cell r="BL71">
            <v>8.85</v>
          </cell>
          <cell r="BM71">
            <v>6.1</v>
          </cell>
          <cell r="BO71">
            <v>8.4499999999999993</v>
          </cell>
          <cell r="BP71">
            <v>6.75</v>
          </cell>
          <cell r="BQ71">
            <v>15.2</v>
          </cell>
          <cell r="BT71">
            <v>0</v>
          </cell>
          <cell r="BU71">
            <v>0</v>
          </cell>
          <cell r="BV71">
            <v>0</v>
          </cell>
          <cell r="BW71">
            <v>0</v>
          </cell>
          <cell r="BX71">
            <v>0</v>
          </cell>
          <cell r="BY71">
            <v>0</v>
          </cell>
          <cell r="BZ71">
            <v>0</v>
          </cell>
          <cell r="CA71">
            <v>0</v>
          </cell>
          <cell r="CB71">
            <v>0.40000000000000036</v>
          </cell>
          <cell r="CC71">
            <v>-0.65000000000000036</v>
          </cell>
          <cell r="CE71">
            <v>0</v>
          </cell>
          <cell r="CF71">
            <v>0</v>
          </cell>
          <cell r="CG71">
            <v>0</v>
          </cell>
          <cell r="CH71">
            <v>0</v>
          </cell>
          <cell r="CI71">
            <v>6.7424499999999998</v>
          </cell>
          <cell r="CJ71">
            <v>6.7424499999999998</v>
          </cell>
          <cell r="CL71">
            <v>258873.99999999997</v>
          </cell>
          <cell r="CM71">
            <v>336702.66</v>
          </cell>
          <cell r="CO71">
            <v>38786</v>
          </cell>
          <cell r="DE71">
            <v>5.77</v>
          </cell>
          <cell r="DF71">
            <v>5.96</v>
          </cell>
          <cell r="DG71">
            <v>268796</v>
          </cell>
          <cell r="DH71">
            <v>885164</v>
          </cell>
          <cell r="DI71">
            <v>-616368</v>
          </cell>
          <cell r="DJ71">
            <v>260226.99999999997</v>
          </cell>
          <cell r="DK71">
            <v>816484</v>
          </cell>
          <cell r="DL71">
            <v>-556257</v>
          </cell>
          <cell r="DM71">
            <v>1127.5</v>
          </cell>
          <cell r="DN71" t="e">
            <v>#REF!</v>
          </cell>
          <cell r="DO71" t="e">
            <v>#REF!</v>
          </cell>
          <cell r="DV71">
            <v>25256</v>
          </cell>
          <cell r="DW71">
            <v>64944</v>
          </cell>
          <cell r="DX71" t="e">
            <v>#REF!</v>
          </cell>
          <cell r="DY71">
            <v>38786</v>
          </cell>
          <cell r="DZ71">
            <v>6.8199999999999994</v>
          </cell>
          <cell r="EA71">
            <v>307582</v>
          </cell>
          <cell r="EB71">
            <v>258874</v>
          </cell>
          <cell r="EC71">
            <v>38786</v>
          </cell>
          <cell r="EE71">
            <v>50061</v>
          </cell>
          <cell r="EF71">
            <v>7667</v>
          </cell>
          <cell r="EG71">
            <v>157399</v>
          </cell>
          <cell r="EH71">
            <v>34276</v>
          </cell>
          <cell r="EI71">
            <v>5412</v>
          </cell>
          <cell r="EJ71">
            <v>13981</v>
          </cell>
        </row>
        <row r="72">
          <cell r="A72">
            <v>64</v>
          </cell>
          <cell r="B72">
            <v>20</v>
          </cell>
          <cell r="C72">
            <v>39</v>
          </cell>
          <cell r="D72">
            <v>0</v>
          </cell>
          <cell r="E72">
            <v>0</v>
          </cell>
          <cell r="F72">
            <v>0</v>
          </cell>
          <cell r="G72">
            <v>0</v>
          </cell>
          <cell r="H72">
            <v>39.65</v>
          </cell>
          <cell r="I72" t="str">
            <v>PINCOST</v>
          </cell>
          <cell r="J72">
            <v>64</v>
          </cell>
          <cell r="K72">
            <v>141</v>
          </cell>
          <cell r="L72" t="str">
            <v>VIJAY 57 DIA</v>
          </cell>
          <cell r="M72">
            <v>910</v>
          </cell>
          <cell r="N72">
            <v>700</v>
          </cell>
          <cell r="O72">
            <v>0.8</v>
          </cell>
          <cell r="P72" t="str">
            <v xml:space="preserve">SCM 415 H </v>
          </cell>
          <cell r="Q72" t="str">
            <v>16.4*11.0</v>
          </cell>
          <cell r="R72">
            <v>4.9000000000000002E-2</v>
          </cell>
          <cell r="S72">
            <v>4.1000000000000002E-2</v>
          </cell>
          <cell r="T72">
            <v>1.48</v>
          </cell>
          <cell r="U72">
            <v>0</v>
          </cell>
          <cell r="V72">
            <v>0.4</v>
          </cell>
          <cell r="W72">
            <v>0</v>
          </cell>
          <cell r="X72">
            <v>0</v>
          </cell>
          <cell r="Y72">
            <v>0.65</v>
          </cell>
          <cell r="Z72">
            <v>2.5299999999999998</v>
          </cell>
          <cell r="AA72">
            <v>4.9399999999999999E-2</v>
          </cell>
          <cell r="AB72">
            <v>179.49</v>
          </cell>
          <cell r="AC72">
            <v>8.8699999999999992</v>
          </cell>
          <cell r="AD72">
            <v>0.05</v>
          </cell>
          <cell r="AE72">
            <v>8.8199999999999985</v>
          </cell>
          <cell r="AF72">
            <v>1.23</v>
          </cell>
          <cell r="AG72">
            <v>0.21</v>
          </cell>
          <cell r="AH72">
            <v>3.58</v>
          </cell>
          <cell r="AI72">
            <v>0.95</v>
          </cell>
          <cell r="AJ72">
            <v>0.15</v>
          </cell>
          <cell r="AK72">
            <v>0.38</v>
          </cell>
          <cell r="AL72">
            <v>4.1100000000000003</v>
          </cell>
          <cell r="AM72">
            <v>2.3899999999999997</v>
          </cell>
          <cell r="AN72">
            <v>0.94</v>
          </cell>
          <cell r="AO72">
            <v>4.1100000000000003</v>
          </cell>
          <cell r="AP72">
            <v>12.149999999999999</v>
          </cell>
          <cell r="AQ72">
            <v>0.73</v>
          </cell>
          <cell r="AR72">
            <v>1.86</v>
          </cell>
          <cell r="AS72">
            <v>0</v>
          </cell>
          <cell r="AT72">
            <v>0</v>
          </cell>
          <cell r="AU72">
            <v>0</v>
          </cell>
          <cell r="AV72">
            <v>0</v>
          </cell>
          <cell r="AW72">
            <v>0</v>
          </cell>
          <cell r="AX72">
            <v>0</v>
          </cell>
          <cell r="AY72">
            <v>0</v>
          </cell>
          <cell r="AZ72">
            <v>0</v>
          </cell>
          <cell r="BA72">
            <v>0.28000000000000003</v>
          </cell>
          <cell r="BB72">
            <v>0.24</v>
          </cell>
          <cell r="BC72">
            <v>0</v>
          </cell>
          <cell r="BD72">
            <v>0</v>
          </cell>
          <cell r="BE72">
            <v>0</v>
          </cell>
          <cell r="BF72">
            <v>0</v>
          </cell>
          <cell r="BG72">
            <v>0</v>
          </cell>
          <cell r="BH72">
            <v>0</v>
          </cell>
          <cell r="BI72">
            <v>0</v>
          </cell>
          <cell r="BJ72">
            <v>0</v>
          </cell>
          <cell r="BK72">
            <v>0</v>
          </cell>
          <cell r="BL72">
            <v>12.429999999999998</v>
          </cell>
          <cell r="BM72">
            <v>6.94</v>
          </cell>
          <cell r="BO72">
            <v>11.14</v>
          </cell>
          <cell r="BP72">
            <v>7.47</v>
          </cell>
          <cell r="BQ72">
            <v>18.61</v>
          </cell>
          <cell r="BT72">
            <v>0</v>
          </cell>
          <cell r="BU72">
            <v>0</v>
          </cell>
          <cell r="BV72">
            <v>0</v>
          </cell>
          <cell r="BW72">
            <v>0</v>
          </cell>
          <cell r="BX72">
            <v>0</v>
          </cell>
          <cell r="BY72">
            <v>0</v>
          </cell>
          <cell r="BZ72">
            <v>0</v>
          </cell>
          <cell r="CA72">
            <v>0</v>
          </cell>
          <cell r="CB72">
            <v>1.2899999999999974</v>
          </cell>
          <cell r="CC72">
            <v>-0.52999999999999936</v>
          </cell>
          <cell r="CE72">
            <v>0</v>
          </cell>
          <cell r="CF72">
            <v>0</v>
          </cell>
          <cell r="CG72">
            <v>0</v>
          </cell>
          <cell r="CH72">
            <v>0</v>
          </cell>
          <cell r="CI72">
            <v>0.13558999999999999</v>
          </cell>
          <cell r="CJ72">
            <v>0.13558999999999999</v>
          </cell>
          <cell r="CL72">
            <v>6173.9999999999991</v>
          </cell>
          <cell r="CM72">
            <v>8026.1999999999989</v>
          </cell>
          <cell r="CO72">
            <v>658</v>
          </cell>
          <cell r="DE72">
            <v>8.8699999999999992</v>
          </cell>
          <cell r="DF72">
            <v>6.5</v>
          </cell>
          <cell r="DG72">
            <v>4550</v>
          </cell>
          <cell r="DH72">
            <v>85567</v>
          </cell>
          <cell r="DI72">
            <v>-81017</v>
          </cell>
          <cell r="DJ72">
            <v>6208.9999999999991</v>
          </cell>
          <cell r="DK72">
            <v>72898</v>
          </cell>
          <cell r="DL72">
            <v>-66689</v>
          </cell>
          <cell r="DM72">
            <v>34.300000000000004</v>
          </cell>
          <cell r="DN72" t="e">
            <v>#REF!</v>
          </cell>
          <cell r="DO72" t="e">
            <v>#REF!</v>
          </cell>
          <cell r="DV72">
            <v>511</v>
          </cell>
          <cell r="DW72">
            <v>1302</v>
          </cell>
          <cell r="DX72" t="e">
            <v>#REF!</v>
          </cell>
          <cell r="DY72">
            <v>658</v>
          </cell>
          <cell r="DZ72">
            <v>7.4399999999999995</v>
          </cell>
          <cell r="EA72">
            <v>5208</v>
          </cell>
          <cell r="EB72">
            <v>6174</v>
          </cell>
          <cell r="EC72">
            <v>658</v>
          </cell>
          <cell r="EE72">
            <v>861</v>
          </cell>
          <cell r="EF72">
            <v>147</v>
          </cell>
          <cell r="EG72">
            <v>2506</v>
          </cell>
          <cell r="EH72">
            <v>665</v>
          </cell>
          <cell r="EI72">
            <v>105</v>
          </cell>
          <cell r="EJ72">
            <v>266</v>
          </cell>
        </row>
        <row r="73">
          <cell r="A73">
            <v>65</v>
          </cell>
          <cell r="B73">
            <v>21</v>
          </cell>
          <cell r="C73">
            <v>40</v>
          </cell>
          <cell r="D73">
            <v>31.49</v>
          </cell>
          <cell r="E73">
            <v>35.119999999999997</v>
          </cell>
          <cell r="F73">
            <v>0</v>
          </cell>
          <cell r="G73">
            <v>0</v>
          </cell>
          <cell r="H73">
            <v>40.79</v>
          </cell>
          <cell r="I73" t="str">
            <v>PINCOST</v>
          </cell>
          <cell r="J73">
            <v>65</v>
          </cell>
          <cell r="K73">
            <v>142</v>
          </cell>
          <cell r="L73" t="str">
            <v>VIKRAM  66 Ø</v>
          </cell>
          <cell r="M73">
            <v>11315</v>
          </cell>
          <cell r="N73">
            <v>8700</v>
          </cell>
          <cell r="O73">
            <v>0.9</v>
          </cell>
          <cell r="P73" t="str">
            <v xml:space="preserve">SCM 415 H </v>
          </cell>
          <cell r="Q73" t="str">
            <v>16.4*10.0</v>
          </cell>
          <cell r="R73">
            <v>6.6000000000000003E-2</v>
          </cell>
          <cell r="S73">
            <v>5.7000000000000002E-2</v>
          </cell>
          <cell r="T73">
            <v>1.59</v>
          </cell>
          <cell r="U73">
            <v>0</v>
          </cell>
          <cell r="V73">
            <v>0.8</v>
          </cell>
          <cell r="W73">
            <v>0</v>
          </cell>
          <cell r="X73">
            <v>0</v>
          </cell>
          <cell r="Y73">
            <v>0.8</v>
          </cell>
          <cell r="Z73">
            <v>3.1900000000000004</v>
          </cell>
          <cell r="AA73">
            <v>6.6600000000000006E-2</v>
          </cell>
          <cell r="AB73">
            <v>189.96</v>
          </cell>
          <cell r="AC73">
            <v>12.65</v>
          </cell>
          <cell r="AD73">
            <v>0.06</v>
          </cell>
          <cell r="AE73">
            <v>12.59</v>
          </cell>
          <cell r="AF73">
            <v>1.3900000000000001</v>
          </cell>
          <cell r="AG73">
            <v>0.24</v>
          </cell>
          <cell r="AH73">
            <v>4.03</v>
          </cell>
          <cell r="AI73">
            <v>1.1299999999999999</v>
          </cell>
          <cell r="AJ73">
            <v>0.19</v>
          </cell>
          <cell r="AK73">
            <v>0.49</v>
          </cell>
          <cell r="AL73">
            <v>4.71</v>
          </cell>
          <cell r="AM73">
            <v>2.76</v>
          </cell>
          <cell r="AN73">
            <v>1.08</v>
          </cell>
          <cell r="AO73">
            <v>4.71</v>
          </cell>
          <cell r="AP73">
            <v>16.43</v>
          </cell>
          <cell r="AQ73">
            <v>0.95</v>
          </cell>
          <cell r="AR73">
            <v>2.42</v>
          </cell>
          <cell r="AS73">
            <v>0.58000000000000007</v>
          </cell>
          <cell r="AT73">
            <v>0.51</v>
          </cell>
          <cell r="AU73">
            <v>0.37</v>
          </cell>
          <cell r="AV73">
            <v>0.32</v>
          </cell>
          <cell r="AW73">
            <v>0</v>
          </cell>
          <cell r="AX73">
            <v>0</v>
          </cell>
          <cell r="AY73">
            <v>0</v>
          </cell>
          <cell r="AZ73">
            <v>0</v>
          </cell>
          <cell r="BA73">
            <v>0.37</v>
          </cell>
          <cell r="BB73">
            <v>0.32</v>
          </cell>
          <cell r="BC73">
            <v>0</v>
          </cell>
          <cell r="BD73">
            <v>17.009999999999998</v>
          </cell>
          <cell r="BE73">
            <v>8.59</v>
          </cell>
          <cell r="BF73">
            <v>16.8</v>
          </cell>
          <cell r="BG73">
            <v>8.4</v>
          </cell>
          <cell r="BH73">
            <v>0</v>
          </cell>
          <cell r="BI73">
            <v>0</v>
          </cell>
          <cell r="BJ73">
            <v>0</v>
          </cell>
          <cell r="BK73">
            <v>0</v>
          </cell>
          <cell r="BL73">
            <v>16.8</v>
          </cell>
          <cell r="BM73">
            <v>8.4</v>
          </cell>
          <cell r="BO73">
            <v>15.05</v>
          </cell>
          <cell r="BP73">
            <v>8.8699999999999992</v>
          </cell>
          <cell r="BQ73">
            <v>23.92</v>
          </cell>
          <cell r="BT73">
            <v>1.9599999999999973</v>
          </cell>
          <cell r="BU73">
            <v>-0.27999999999999936</v>
          </cell>
          <cell r="BV73">
            <v>1.75</v>
          </cell>
          <cell r="BW73">
            <v>-0.46999999999999886</v>
          </cell>
          <cell r="BX73">
            <v>0</v>
          </cell>
          <cell r="BY73">
            <v>0</v>
          </cell>
          <cell r="BZ73">
            <v>0</v>
          </cell>
          <cell r="CA73">
            <v>0</v>
          </cell>
          <cell r="CB73">
            <v>1.75</v>
          </cell>
          <cell r="CC73">
            <v>-0.46999999999999886</v>
          </cell>
          <cell r="CE73">
            <v>1.2799999999999998</v>
          </cell>
          <cell r="CF73">
            <v>7.5600000000000014E-2</v>
          </cell>
          <cell r="CG73">
            <v>0</v>
          </cell>
          <cell r="CH73">
            <v>0</v>
          </cell>
          <cell r="CI73">
            <v>0.85680000000000012</v>
          </cell>
          <cell r="CJ73">
            <v>2.2123999999999997</v>
          </cell>
          <cell r="CL73">
            <v>109533</v>
          </cell>
          <cell r="CM73">
            <v>142455.85</v>
          </cell>
          <cell r="CO73">
            <v>9396</v>
          </cell>
          <cell r="DE73">
            <v>12.65</v>
          </cell>
          <cell r="DF73">
            <v>7.47</v>
          </cell>
          <cell r="DG73">
            <v>64989</v>
          </cell>
          <cell r="DH73">
            <v>348529</v>
          </cell>
          <cell r="DI73">
            <v>-283540</v>
          </cell>
          <cell r="DJ73">
            <v>110055</v>
          </cell>
          <cell r="DK73">
            <v>296926</v>
          </cell>
          <cell r="DL73">
            <v>-186871</v>
          </cell>
          <cell r="DM73">
            <v>574.20000000000005</v>
          </cell>
          <cell r="DN73" t="e">
            <v>#REF!</v>
          </cell>
          <cell r="DO73" t="e">
            <v>#REF!</v>
          </cell>
          <cell r="DV73">
            <v>8265</v>
          </cell>
          <cell r="DW73">
            <v>21054</v>
          </cell>
          <cell r="DX73" t="e">
            <v>#REF!</v>
          </cell>
          <cell r="DY73">
            <v>9396</v>
          </cell>
          <cell r="DZ73">
            <v>8.5500000000000007</v>
          </cell>
          <cell r="EA73">
            <v>74385</v>
          </cell>
          <cell r="EB73">
            <v>109533</v>
          </cell>
          <cell r="EC73">
            <v>9396</v>
          </cell>
          <cell r="EE73">
            <v>12093</v>
          </cell>
          <cell r="EF73">
            <v>2088</v>
          </cell>
          <cell r="EG73">
            <v>35061</v>
          </cell>
          <cell r="EH73">
            <v>9831</v>
          </cell>
          <cell r="EI73">
            <v>1653</v>
          </cell>
          <cell r="EJ73">
            <v>4263</v>
          </cell>
        </row>
        <row r="74">
          <cell r="A74">
            <v>66</v>
          </cell>
          <cell r="B74">
            <v>22</v>
          </cell>
          <cell r="C74">
            <v>85</v>
          </cell>
          <cell r="D74">
            <v>0</v>
          </cell>
          <cell r="E74">
            <v>0</v>
          </cell>
          <cell r="F74">
            <v>0</v>
          </cell>
          <cell r="G74">
            <v>0</v>
          </cell>
          <cell r="H74">
            <v>36.21</v>
          </cell>
          <cell r="I74" t="str">
            <v>PINCOST</v>
          </cell>
          <cell r="J74">
            <v>66</v>
          </cell>
          <cell r="K74">
            <v>150</v>
          </cell>
          <cell r="L74" t="str">
            <v>BAJAJ 125 CC FE</v>
          </cell>
          <cell r="M74">
            <v>10015</v>
          </cell>
          <cell r="N74">
            <v>7700</v>
          </cell>
          <cell r="O74">
            <v>0.9</v>
          </cell>
          <cell r="P74" t="str">
            <v xml:space="preserve">SCM 415 H </v>
          </cell>
          <cell r="Q74" t="str">
            <v>15.4*10.0</v>
          </cell>
          <cell r="R74">
            <v>4.2000000000000003E-2</v>
          </cell>
          <cell r="S74">
            <v>3.4000000000000002E-2</v>
          </cell>
          <cell r="T74">
            <v>1.75</v>
          </cell>
          <cell r="U74">
            <v>0</v>
          </cell>
          <cell r="V74">
            <v>0.37</v>
          </cell>
          <cell r="W74">
            <v>0</v>
          </cell>
          <cell r="X74">
            <v>0</v>
          </cell>
          <cell r="Y74">
            <v>0.69</v>
          </cell>
          <cell r="Z74">
            <v>2.81</v>
          </cell>
          <cell r="AA74">
            <v>4.2380000000000001E-2</v>
          </cell>
          <cell r="AB74">
            <v>174.28</v>
          </cell>
          <cell r="AC74">
            <v>7.39</v>
          </cell>
          <cell r="AD74">
            <v>0.05</v>
          </cell>
          <cell r="AE74">
            <v>7.34</v>
          </cell>
          <cell r="AF74">
            <v>1.4</v>
          </cell>
          <cell r="AG74">
            <v>0.23</v>
          </cell>
          <cell r="AH74">
            <v>4.1500000000000004</v>
          </cell>
          <cell r="AI74">
            <v>1.05</v>
          </cell>
          <cell r="AJ74">
            <v>0.17</v>
          </cell>
          <cell r="AK74">
            <v>0.42000000000000004</v>
          </cell>
          <cell r="AL74">
            <v>4.74</v>
          </cell>
          <cell r="AM74">
            <v>2.6799999999999997</v>
          </cell>
          <cell r="AN74">
            <v>1.07</v>
          </cell>
          <cell r="AO74">
            <v>4.74</v>
          </cell>
          <cell r="AP74">
            <v>11.09</v>
          </cell>
          <cell r="AQ74">
            <v>0.71</v>
          </cell>
          <cell r="AR74">
            <v>1.81</v>
          </cell>
          <cell r="AS74">
            <v>0</v>
          </cell>
          <cell r="AT74">
            <v>0</v>
          </cell>
          <cell r="AU74">
            <v>0</v>
          </cell>
          <cell r="AV74">
            <v>0</v>
          </cell>
          <cell r="AW74">
            <v>0</v>
          </cell>
          <cell r="AX74">
            <v>0</v>
          </cell>
          <cell r="AY74">
            <v>0</v>
          </cell>
          <cell r="AZ74">
            <v>0</v>
          </cell>
          <cell r="BA74">
            <v>0.22999999999999998</v>
          </cell>
          <cell r="BB74">
            <v>0.2</v>
          </cell>
          <cell r="BC74">
            <v>0</v>
          </cell>
          <cell r="BD74">
            <v>0</v>
          </cell>
          <cell r="BE74">
            <v>0</v>
          </cell>
          <cell r="BF74">
            <v>0</v>
          </cell>
          <cell r="BG74">
            <v>0</v>
          </cell>
          <cell r="BH74">
            <v>0</v>
          </cell>
          <cell r="BI74">
            <v>0</v>
          </cell>
          <cell r="BJ74">
            <v>0</v>
          </cell>
          <cell r="BK74">
            <v>0</v>
          </cell>
          <cell r="BL74">
            <v>11.32</v>
          </cell>
          <cell r="BM74">
            <v>7.4600000000000009</v>
          </cell>
          <cell r="BO74">
            <v>10.37</v>
          </cell>
          <cell r="BP74">
            <v>8.16</v>
          </cell>
          <cell r="BQ74">
            <v>18.53</v>
          </cell>
          <cell r="BT74">
            <v>0</v>
          </cell>
          <cell r="BU74">
            <v>0</v>
          </cell>
          <cell r="BV74">
            <v>0</v>
          </cell>
          <cell r="BW74">
            <v>0</v>
          </cell>
          <cell r="BX74">
            <v>0</v>
          </cell>
          <cell r="BY74">
            <v>0</v>
          </cell>
          <cell r="BZ74">
            <v>0</v>
          </cell>
          <cell r="CA74">
            <v>0</v>
          </cell>
          <cell r="CB74">
            <v>0.95000000000000107</v>
          </cell>
          <cell r="CC74">
            <v>-0.69999999999999929</v>
          </cell>
          <cell r="CE74">
            <v>0</v>
          </cell>
          <cell r="CF74">
            <v>0</v>
          </cell>
          <cell r="CG74">
            <v>0</v>
          </cell>
          <cell r="CH74">
            <v>0</v>
          </cell>
          <cell r="CI74">
            <v>1.4460599999999999</v>
          </cell>
          <cell r="CJ74">
            <v>1.4460599999999999</v>
          </cell>
          <cell r="CL74">
            <v>56518</v>
          </cell>
          <cell r="CM74">
            <v>73510.100000000006</v>
          </cell>
          <cell r="CO74">
            <v>8239</v>
          </cell>
          <cell r="DE74">
            <v>7.39</v>
          </cell>
          <cell r="DF74">
            <v>7.42</v>
          </cell>
          <cell r="DG74">
            <v>57134</v>
          </cell>
          <cell r="DH74">
            <v>947498</v>
          </cell>
          <cell r="DI74">
            <v>-890364</v>
          </cell>
          <cell r="DJ74">
            <v>56903</v>
          </cell>
          <cell r="DK74">
            <v>917534</v>
          </cell>
          <cell r="DL74">
            <v>-860631</v>
          </cell>
          <cell r="DM74">
            <v>323.40000000000003</v>
          </cell>
          <cell r="DN74" t="e">
            <v>#REF!</v>
          </cell>
          <cell r="DO74" t="e">
            <v>#REF!</v>
          </cell>
          <cell r="DV74">
            <v>5467</v>
          </cell>
          <cell r="DW74">
            <v>13937</v>
          </cell>
          <cell r="DX74" t="e">
            <v>#REF!</v>
          </cell>
          <cell r="DY74">
            <v>8239</v>
          </cell>
          <cell r="DZ74">
            <v>8.49</v>
          </cell>
          <cell r="EA74">
            <v>65373</v>
          </cell>
          <cell r="EB74">
            <v>56518</v>
          </cell>
          <cell r="EC74">
            <v>8239</v>
          </cell>
          <cell r="EE74">
            <v>10780</v>
          </cell>
          <cell r="EF74">
            <v>1771</v>
          </cell>
          <cell r="EG74">
            <v>31955</v>
          </cell>
          <cell r="EH74">
            <v>8085</v>
          </cell>
          <cell r="EI74">
            <v>1309</v>
          </cell>
          <cell r="EJ74">
            <v>3234</v>
          </cell>
        </row>
        <row r="75">
          <cell r="A75">
            <v>67</v>
          </cell>
          <cell r="B75">
            <v>23</v>
          </cell>
          <cell r="C75">
            <v>41</v>
          </cell>
          <cell r="D75">
            <v>17.46</v>
          </cell>
          <cell r="E75">
            <v>0</v>
          </cell>
          <cell r="F75">
            <v>0</v>
          </cell>
          <cell r="G75">
            <v>0</v>
          </cell>
          <cell r="H75">
            <v>0</v>
          </cell>
          <cell r="I75" t="str">
            <v>PINCOST</v>
          </cell>
          <cell r="J75">
            <v>67</v>
          </cell>
          <cell r="K75">
            <v>154</v>
          </cell>
          <cell r="L75" t="str">
            <v>BAJAJ SUNNY ZIP</v>
          </cell>
          <cell r="M75">
            <v>20550</v>
          </cell>
          <cell r="N75">
            <v>15800</v>
          </cell>
          <cell r="O75">
            <v>0.8</v>
          </cell>
          <cell r="P75" t="str">
            <v xml:space="preserve">SCM 415 H </v>
          </cell>
          <cell r="Q75" t="str">
            <v>12.4*9.0</v>
          </cell>
          <cell r="R75">
            <v>1.7000000000000001E-2</v>
          </cell>
          <cell r="S75">
            <v>1.2999999999999999E-2</v>
          </cell>
          <cell r="T75">
            <v>1.43</v>
          </cell>
          <cell r="U75">
            <v>0</v>
          </cell>
          <cell r="V75">
            <v>0.34</v>
          </cell>
          <cell r="W75">
            <v>0</v>
          </cell>
          <cell r="X75">
            <v>0</v>
          </cell>
          <cell r="Y75">
            <v>0.51</v>
          </cell>
          <cell r="Z75">
            <v>2.2800000000000002</v>
          </cell>
          <cell r="AA75">
            <v>1.7139999999999999E-2</v>
          </cell>
          <cell r="AB75">
            <v>237.88</v>
          </cell>
          <cell r="AC75">
            <v>4.08</v>
          </cell>
          <cell r="AD75">
            <v>0.03</v>
          </cell>
          <cell r="AE75">
            <v>4.05</v>
          </cell>
          <cell r="AF75">
            <v>1.1100000000000001</v>
          </cell>
          <cell r="AG75">
            <v>0.16999999999999998</v>
          </cell>
          <cell r="AH75">
            <v>3.3299999999999996</v>
          </cell>
          <cell r="AI75">
            <v>0.8</v>
          </cell>
          <cell r="AJ75">
            <v>0.13</v>
          </cell>
          <cell r="AK75">
            <v>0.32999999999999996</v>
          </cell>
          <cell r="AL75">
            <v>3.7899999999999996</v>
          </cell>
          <cell r="AM75">
            <v>2.08</v>
          </cell>
          <cell r="AN75">
            <v>0.85</v>
          </cell>
          <cell r="AO75">
            <v>3.7899999999999996</v>
          </cell>
          <cell r="AP75">
            <v>6.98</v>
          </cell>
          <cell r="AQ75">
            <v>0.48</v>
          </cell>
          <cell r="AR75">
            <v>1.23</v>
          </cell>
          <cell r="AS75">
            <v>0.21000000000000002</v>
          </cell>
          <cell r="AT75">
            <v>0.18</v>
          </cell>
          <cell r="AU75">
            <v>0</v>
          </cell>
          <cell r="AV75">
            <v>0</v>
          </cell>
          <cell r="AW75">
            <v>0</v>
          </cell>
          <cell r="AX75">
            <v>0</v>
          </cell>
          <cell r="AY75">
            <v>0</v>
          </cell>
          <cell r="AZ75">
            <v>0</v>
          </cell>
          <cell r="BA75">
            <v>0</v>
          </cell>
          <cell r="BB75">
            <v>0</v>
          </cell>
          <cell r="BC75">
            <v>0</v>
          </cell>
          <cell r="BD75">
            <v>7.19</v>
          </cell>
          <cell r="BE75">
            <v>5.68</v>
          </cell>
          <cell r="BF75">
            <v>0</v>
          </cell>
          <cell r="BG75">
            <v>0</v>
          </cell>
          <cell r="BH75">
            <v>0</v>
          </cell>
          <cell r="BI75">
            <v>0</v>
          </cell>
          <cell r="BJ75">
            <v>0</v>
          </cell>
          <cell r="BK75">
            <v>0</v>
          </cell>
          <cell r="BL75">
            <v>0</v>
          </cell>
          <cell r="BM75">
            <v>0</v>
          </cell>
          <cell r="BO75">
            <v>7.05</v>
          </cell>
          <cell r="BP75">
            <v>6.31</v>
          </cell>
          <cell r="BQ75">
            <v>13.36</v>
          </cell>
          <cell r="BT75">
            <v>0.14000000000000057</v>
          </cell>
          <cell r="BU75">
            <v>-0.62999999999999989</v>
          </cell>
          <cell r="BV75">
            <v>0</v>
          </cell>
          <cell r="BW75">
            <v>0</v>
          </cell>
          <cell r="BX75">
            <v>0</v>
          </cell>
          <cell r="BY75">
            <v>0</v>
          </cell>
          <cell r="BZ75">
            <v>0</v>
          </cell>
          <cell r="CA75">
            <v>0</v>
          </cell>
          <cell r="CB75">
            <v>0</v>
          </cell>
          <cell r="CC75">
            <v>0</v>
          </cell>
          <cell r="CE75">
            <v>2.0334600000000003</v>
          </cell>
          <cell r="CF75">
            <v>0</v>
          </cell>
          <cell r="CG75">
            <v>0</v>
          </cell>
          <cell r="CH75">
            <v>0</v>
          </cell>
          <cell r="CI75">
            <v>0</v>
          </cell>
          <cell r="CJ75">
            <v>2.0334600000000003</v>
          </cell>
          <cell r="CL75">
            <v>63990</v>
          </cell>
          <cell r="CM75">
            <v>83227.5</v>
          </cell>
          <cell r="CO75">
            <v>13430</v>
          </cell>
          <cell r="DE75">
            <v>4.08</v>
          </cell>
          <cell r="DF75">
            <v>5.8699999999999992</v>
          </cell>
          <cell r="DG75">
            <v>92745.999999999985</v>
          </cell>
          <cell r="DH75">
            <v>1510988</v>
          </cell>
          <cell r="DI75">
            <v>-1418242</v>
          </cell>
          <cell r="DJ75">
            <v>64464</v>
          </cell>
          <cell r="DK75">
            <v>1463204</v>
          </cell>
          <cell r="DL75">
            <v>-1398740</v>
          </cell>
          <cell r="DM75">
            <v>268.60000000000002</v>
          </cell>
          <cell r="DN75" t="e">
            <v>#REF!</v>
          </cell>
          <cell r="DO75" t="e">
            <v>#REF!</v>
          </cell>
          <cell r="DV75">
            <v>7584</v>
          </cell>
          <cell r="DW75">
            <v>19434</v>
          </cell>
          <cell r="DX75" t="e">
            <v>#REF!</v>
          </cell>
          <cell r="DY75">
            <v>13430</v>
          </cell>
          <cell r="DZ75">
            <v>6.72</v>
          </cell>
          <cell r="EA75">
            <v>106176</v>
          </cell>
          <cell r="EB75">
            <v>63990</v>
          </cell>
          <cell r="EC75">
            <v>13430</v>
          </cell>
          <cell r="EE75">
            <v>17538</v>
          </cell>
          <cell r="EF75">
            <v>2686</v>
          </cell>
          <cell r="EG75">
            <v>52614</v>
          </cell>
          <cell r="EH75">
            <v>12640</v>
          </cell>
          <cell r="EI75">
            <v>2054</v>
          </cell>
          <cell r="EJ75">
            <v>5214</v>
          </cell>
        </row>
        <row r="76">
          <cell r="A76">
            <v>68</v>
          </cell>
          <cell r="B76">
            <v>32</v>
          </cell>
          <cell r="C76">
            <v>86</v>
          </cell>
          <cell r="D76">
            <v>0</v>
          </cell>
          <cell r="E76">
            <v>0</v>
          </cell>
          <cell r="F76">
            <v>0</v>
          </cell>
          <cell r="G76">
            <v>0</v>
          </cell>
          <cell r="H76">
            <v>23.6</v>
          </cell>
          <cell r="I76" t="str">
            <v>PINCOST</v>
          </cell>
          <cell r="J76">
            <v>68</v>
          </cell>
          <cell r="K76">
            <v>157</v>
          </cell>
          <cell r="L76" t="str">
            <v>TVS 40</v>
          </cell>
          <cell r="M76">
            <v>61130</v>
          </cell>
          <cell r="N76">
            <v>47000</v>
          </cell>
          <cell r="O76">
            <v>0.9</v>
          </cell>
          <cell r="P76" t="str">
            <v xml:space="preserve">SCM 415 H </v>
          </cell>
          <cell r="Q76" t="str">
            <v>12.4*8.0</v>
          </cell>
          <cell r="R76">
            <v>2.1000000000000001E-2</v>
          </cell>
          <cell r="S76">
            <v>1.6E-2</v>
          </cell>
          <cell r="T76">
            <v>1.31</v>
          </cell>
          <cell r="U76">
            <v>0</v>
          </cell>
          <cell r="V76">
            <v>0.32</v>
          </cell>
          <cell r="W76">
            <v>0</v>
          </cell>
          <cell r="X76">
            <v>0</v>
          </cell>
          <cell r="Y76">
            <v>0.44</v>
          </cell>
          <cell r="Z76">
            <v>2.0700000000000003</v>
          </cell>
          <cell r="AA76">
            <v>2.1190000000000001E-2</v>
          </cell>
          <cell r="AB76">
            <v>235.13</v>
          </cell>
          <cell r="AC76">
            <v>4.9800000000000004</v>
          </cell>
          <cell r="AD76">
            <v>0.03</v>
          </cell>
          <cell r="AE76">
            <v>4.95</v>
          </cell>
          <cell r="AF76">
            <v>0.99</v>
          </cell>
          <cell r="AG76">
            <v>0.16</v>
          </cell>
          <cell r="AH76">
            <v>3.0399999999999996</v>
          </cell>
          <cell r="AI76">
            <v>0.7</v>
          </cell>
          <cell r="AJ76">
            <v>0.11</v>
          </cell>
          <cell r="AK76">
            <v>0.28000000000000003</v>
          </cell>
          <cell r="AL76">
            <v>3.4299999999999997</v>
          </cell>
          <cell r="AM76">
            <v>1.85</v>
          </cell>
          <cell r="AN76">
            <v>0.76</v>
          </cell>
          <cell r="AO76">
            <v>3.4299999999999997</v>
          </cell>
          <cell r="AP76">
            <v>7.5600000000000005</v>
          </cell>
          <cell r="AQ76">
            <v>0.49</v>
          </cell>
          <cell r="AR76">
            <v>1.26</v>
          </cell>
          <cell r="AS76">
            <v>0</v>
          </cell>
          <cell r="AT76">
            <v>0</v>
          </cell>
          <cell r="AU76">
            <v>0</v>
          </cell>
          <cell r="AV76">
            <v>0</v>
          </cell>
          <cell r="AW76">
            <v>0</v>
          </cell>
          <cell r="AX76">
            <v>0</v>
          </cell>
          <cell r="AY76">
            <v>0</v>
          </cell>
          <cell r="AZ76">
            <v>0</v>
          </cell>
          <cell r="BA76">
            <v>0.18000000000000002</v>
          </cell>
          <cell r="BB76">
            <v>0.16</v>
          </cell>
          <cell r="BC76">
            <v>0</v>
          </cell>
          <cell r="BD76">
            <v>0</v>
          </cell>
          <cell r="BE76">
            <v>0</v>
          </cell>
          <cell r="BF76">
            <v>0</v>
          </cell>
          <cell r="BG76">
            <v>0</v>
          </cell>
          <cell r="BH76">
            <v>0</v>
          </cell>
          <cell r="BI76">
            <v>0</v>
          </cell>
          <cell r="BJ76">
            <v>0</v>
          </cell>
          <cell r="BK76">
            <v>0</v>
          </cell>
          <cell r="BL76">
            <v>7.74</v>
          </cell>
          <cell r="BM76">
            <v>5.34</v>
          </cell>
          <cell r="BO76">
            <v>7.18</v>
          </cell>
          <cell r="BP76">
            <v>5.88</v>
          </cell>
          <cell r="BQ76">
            <v>13.059999999999999</v>
          </cell>
          <cell r="BT76">
            <v>0</v>
          </cell>
          <cell r="BU76">
            <v>0</v>
          </cell>
          <cell r="BV76">
            <v>0</v>
          </cell>
          <cell r="BW76">
            <v>0</v>
          </cell>
          <cell r="BX76">
            <v>0</v>
          </cell>
          <cell r="BY76">
            <v>0</v>
          </cell>
          <cell r="BZ76">
            <v>0</v>
          </cell>
          <cell r="CA76">
            <v>0</v>
          </cell>
          <cell r="CB76">
            <v>0.5600000000000005</v>
          </cell>
          <cell r="CC76">
            <v>-0.54</v>
          </cell>
          <cell r="CE76">
            <v>0</v>
          </cell>
          <cell r="CF76">
            <v>0</v>
          </cell>
          <cell r="CG76">
            <v>0</v>
          </cell>
          <cell r="CH76">
            <v>0</v>
          </cell>
          <cell r="CI76">
            <v>6.1475999999999997</v>
          </cell>
          <cell r="CJ76">
            <v>6.1475999999999997</v>
          </cell>
          <cell r="CL76">
            <v>232650</v>
          </cell>
          <cell r="CM76">
            <v>302593.5</v>
          </cell>
          <cell r="CO76">
            <v>35720</v>
          </cell>
          <cell r="DE76">
            <v>4.9800000000000004</v>
          </cell>
          <cell r="DF76">
            <v>5.2799999999999994</v>
          </cell>
          <cell r="DG76">
            <v>248159.99999999997</v>
          </cell>
          <cell r="DH76">
            <v>98976</v>
          </cell>
          <cell r="DI76">
            <v>149183.99999999997</v>
          </cell>
          <cell r="DJ76">
            <v>234060.00000000003</v>
          </cell>
          <cell r="DK76">
            <v>84416</v>
          </cell>
          <cell r="DL76">
            <v>149644.00000000003</v>
          </cell>
          <cell r="DM76">
            <v>987.00000000000011</v>
          </cell>
          <cell r="DN76" t="e">
            <v>#REF!</v>
          </cell>
          <cell r="DO76" t="e">
            <v>#REF!</v>
          </cell>
          <cell r="DV76">
            <v>23030</v>
          </cell>
          <cell r="DW76">
            <v>59220</v>
          </cell>
          <cell r="DX76" t="e">
            <v>#REF!</v>
          </cell>
          <cell r="DY76">
            <v>35720</v>
          </cell>
          <cell r="DZ76">
            <v>6.04</v>
          </cell>
          <cell r="EA76">
            <v>283880</v>
          </cell>
          <cell r="EB76">
            <v>232650</v>
          </cell>
          <cell r="EC76">
            <v>35720</v>
          </cell>
          <cell r="EE76">
            <v>46530</v>
          </cell>
          <cell r="EF76">
            <v>7520</v>
          </cell>
          <cell r="EG76">
            <v>142880</v>
          </cell>
          <cell r="EH76">
            <v>32900</v>
          </cell>
          <cell r="EI76">
            <v>5170</v>
          </cell>
          <cell r="EJ76">
            <v>13160</v>
          </cell>
        </row>
        <row r="77">
          <cell r="A77">
            <v>69</v>
          </cell>
          <cell r="B77">
            <v>24</v>
          </cell>
          <cell r="C77">
            <v>42</v>
          </cell>
          <cell r="D77">
            <v>0</v>
          </cell>
          <cell r="E77">
            <v>0</v>
          </cell>
          <cell r="F77">
            <v>0</v>
          </cell>
          <cell r="G77">
            <v>0</v>
          </cell>
          <cell r="H77">
            <v>23.6</v>
          </cell>
          <cell r="I77" t="str">
            <v>PINCOST</v>
          </cell>
          <cell r="J77">
            <v>69</v>
          </cell>
          <cell r="K77">
            <v>158</v>
          </cell>
          <cell r="L77" t="str">
            <v>TVS 50 CHAMP 41 DIA</v>
          </cell>
          <cell r="M77">
            <v>12356</v>
          </cell>
          <cell r="N77">
            <v>9500</v>
          </cell>
          <cell r="O77">
            <v>0.9</v>
          </cell>
          <cell r="P77" t="str">
            <v xml:space="preserve">SCM 415 H </v>
          </cell>
          <cell r="Q77" t="str">
            <v>12.4*8.0</v>
          </cell>
          <cell r="R77">
            <v>2.1000000000000001E-2</v>
          </cell>
          <cell r="S77">
            <v>1.6E-2</v>
          </cell>
          <cell r="T77">
            <v>1.31</v>
          </cell>
          <cell r="U77">
            <v>0</v>
          </cell>
          <cell r="V77">
            <v>0.32</v>
          </cell>
          <cell r="W77">
            <v>0</v>
          </cell>
          <cell r="X77">
            <v>0</v>
          </cell>
          <cell r="Y77">
            <v>0.44</v>
          </cell>
          <cell r="Z77">
            <v>2.0700000000000003</v>
          </cell>
          <cell r="AA77">
            <v>2.1190000000000001E-2</v>
          </cell>
          <cell r="AB77">
            <v>235.13</v>
          </cell>
          <cell r="AC77">
            <v>4.9800000000000004</v>
          </cell>
          <cell r="AD77">
            <v>0.03</v>
          </cell>
          <cell r="AE77">
            <v>4.95</v>
          </cell>
          <cell r="AF77">
            <v>0.99</v>
          </cell>
          <cell r="AG77">
            <v>0.16</v>
          </cell>
          <cell r="AH77">
            <v>3.0399999999999996</v>
          </cell>
          <cell r="AI77">
            <v>0.7</v>
          </cell>
          <cell r="AJ77">
            <v>0.11</v>
          </cell>
          <cell r="AK77">
            <v>0.28000000000000003</v>
          </cell>
          <cell r="AL77">
            <v>3.4299999999999997</v>
          </cell>
          <cell r="AM77">
            <v>1.85</v>
          </cell>
          <cell r="AN77">
            <v>0.76</v>
          </cell>
          <cell r="AO77">
            <v>3.4299999999999997</v>
          </cell>
          <cell r="AP77">
            <v>7.5600000000000005</v>
          </cell>
          <cell r="AQ77">
            <v>0.49</v>
          </cell>
          <cell r="AR77">
            <v>1.26</v>
          </cell>
          <cell r="AS77">
            <v>0</v>
          </cell>
          <cell r="AT77">
            <v>0</v>
          </cell>
          <cell r="AU77">
            <v>0</v>
          </cell>
          <cell r="AV77">
            <v>0</v>
          </cell>
          <cell r="AW77">
            <v>0</v>
          </cell>
          <cell r="AX77">
            <v>0</v>
          </cell>
          <cell r="AY77">
            <v>0</v>
          </cell>
          <cell r="AZ77">
            <v>0</v>
          </cell>
          <cell r="BA77">
            <v>0.18000000000000002</v>
          </cell>
          <cell r="BB77">
            <v>0.16</v>
          </cell>
          <cell r="BC77">
            <v>0</v>
          </cell>
          <cell r="BD77">
            <v>0</v>
          </cell>
          <cell r="BE77">
            <v>0</v>
          </cell>
          <cell r="BF77">
            <v>0</v>
          </cell>
          <cell r="BG77">
            <v>0</v>
          </cell>
          <cell r="BH77">
            <v>0</v>
          </cell>
          <cell r="BI77">
            <v>0</v>
          </cell>
          <cell r="BJ77">
            <v>0</v>
          </cell>
          <cell r="BK77">
            <v>0</v>
          </cell>
          <cell r="BL77">
            <v>7.74</v>
          </cell>
          <cell r="BM77">
            <v>5.34</v>
          </cell>
          <cell r="BO77">
            <v>7.18</v>
          </cell>
          <cell r="BP77">
            <v>5.88</v>
          </cell>
          <cell r="BQ77">
            <v>13.059999999999999</v>
          </cell>
          <cell r="BT77">
            <v>0</v>
          </cell>
          <cell r="BU77">
            <v>0</v>
          </cell>
          <cell r="BV77">
            <v>0</v>
          </cell>
          <cell r="BW77">
            <v>0</v>
          </cell>
          <cell r="BX77">
            <v>0</v>
          </cell>
          <cell r="BY77">
            <v>0</v>
          </cell>
          <cell r="BZ77">
            <v>0</v>
          </cell>
          <cell r="CA77">
            <v>0</v>
          </cell>
          <cell r="CB77">
            <v>0.5600000000000005</v>
          </cell>
          <cell r="CC77">
            <v>-0.54</v>
          </cell>
          <cell r="CE77">
            <v>0</v>
          </cell>
          <cell r="CF77">
            <v>0</v>
          </cell>
          <cell r="CG77">
            <v>0</v>
          </cell>
          <cell r="CH77">
            <v>0</v>
          </cell>
          <cell r="CI77">
            <v>1.2425999999999999</v>
          </cell>
          <cell r="CJ77">
            <v>1.2425999999999999</v>
          </cell>
          <cell r="CL77">
            <v>47025</v>
          </cell>
          <cell r="CM77">
            <v>61162.200000000004</v>
          </cell>
          <cell r="CO77">
            <v>7220</v>
          </cell>
          <cell r="DE77">
            <v>4.9800000000000004</v>
          </cell>
          <cell r="DF77">
            <v>5.2799999999999994</v>
          </cell>
          <cell r="DG77">
            <v>50159.999999999993</v>
          </cell>
          <cell r="DH77">
            <v>109550</v>
          </cell>
          <cell r="DI77">
            <v>-59390.000000000007</v>
          </cell>
          <cell r="DJ77">
            <v>47310.000000000007</v>
          </cell>
          <cell r="DK77">
            <v>101050</v>
          </cell>
          <cell r="DL77">
            <v>-53739.999999999993</v>
          </cell>
          <cell r="DM77">
            <v>199.5</v>
          </cell>
          <cell r="DN77" t="e">
            <v>#REF!</v>
          </cell>
          <cell r="DO77" t="e">
            <v>#REF!</v>
          </cell>
          <cell r="DV77">
            <v>4655</v>
          </cell>
          <cell r="DW77">
            <v>11970</v>
          </cell>
          <cell r="DX77" t="e">
            <v>#REF!</v>
          </cell>
          <cell r="DY77">
            <v>7220</v>
          </cell>
          <cell r="DZ77">
            <v>6.04</v>
          </cell>
          <cell r="EA77">
            <v>57380</v>
          </cell>
          <cell r="EB77">
            <v>47025</v>
          </cell>
          <cell r="EC77">
            <v>7220</v>
          </cell>
          <cell r="EE77">
            <v>9405</v>
          </cell>
          <cell r="EF77">
            <v>1520</v>
          </cell>
          <cell r="EG77">
            <v>28880</v>
          </cell>
          <cell r="EH77">
            <v>6650</v>
          </cell>
          <cell r="EI77">
            <v>1045</v>
          </cell>
          <cell r="EJ77">
            <v>2660</v>
          </cell>
        </row>
        <row r="78">
          <cell r="A78">
            <v>70</v>
          </cell>
          <cell r="B78">
            <v>33</v>
          </cell>
          <cell r="C78">
            <v>43</v>
          </cell>
          <cell r="D78">
            <v>0</v>
          </cell>
          <cell r="E78">
            <v>24.27</v>
          </cell>
          <cell r="F78">
            <v>0</v>
          </cell>
          <cell r="G78">
            <v>0</v>
          </cell>
          <cell r="H78">
            <v>0</v>
          </cell>
          <cell r="I78" t="str">
            <v>PINCOST</v>
          </cell>
          <cell r="J78">
            <v>70</v>
          </cell>
          <cell r="K78">
            <v>166</v>
          </cell>
          <cell r="L78" t="str">
            <v>VIH MOPED</v>
          </cell>
          <cell r="M78">
            <v>7674</v>
          </cell>
          <cell r="N78">
            <v>5900</v>
          </cell>
          <cell r="O78">
            <v>0.9</v>
          </cell>
          <cell r="P78" t="str">
            <v xml:space="preserve">SCM 415 H </v>
          </cell>
          <cell r="Q78" t="str">
            <v>12.4*8.0</v>
          </cell>
          <cell r="R78">
            <v>2.1999999999999999E-2</v>
          </cell>
          <cell r="S78">
            <v>1.7000000000000001E-2</v>
          </cell>
          <cell r="T78">
            <v>1.31</v>
          </cell>
          <cell r="U78">
            <v>0</v>
          </cell>
          <cell r="V78">
            <v>0.33</v>
          </cell>
          <cell r="W78">
            <v>0</v>
          </cell>
          <cell r="X78">
            <v>0</v>
          </cell>
          <cell r="Y78">
            <v>0.44</v>
          </cell>
          <cell r="Z78">
            <v>2.08</v>
          </cell>
          <cell r="AA78">
            <v>2.2200000000000001E-2</v>
          </cell>
          <cell r="AB78">
            <v>235.13</v>
          </cell>
          <cell r="AC78">
            <v>5.22</v>
          </cell>
          <cell r="AD78">
            <v>0.03</v>
          </cell>
          <cell r="AE78">
            <v>5.1899999999999995</v>
          </cell>
          <cell r="AF78">
            <v>0.99</v>
          </cell>
          <cell r="AG78">
            <v>0.16</v>
          </cell>
          <cell r="AH78">
            <v>3.0399999999999996</v>
          </cell>
          <cell r="AI78">
            <v>0.7</v>
          </cell>
          <cell r="AJ78">
            <v>0.11</v>
          </cell>
          <cell r="AK78">
            <v>0.29000000000000004</v>
          </cell>
          <cell r="AL78">
            <v>3.4399999999999995</v>
          </cell>
          <cell r="AM78">
            <v>1.85</v>
          </cell>
          <cell r="AN78">
            <v>0.76</v>
          </cell>
          <cell r="AO78">
            <v>3.4399999999999995</v>
          </cell>
          <cell r="AP78">
            <v>7.8</v>
          </cell>
          <cell r="AQ78">
            <v>0.51</v>
          </cell>
          <cell r="AR78">
            <v>1.29</v>
          </cell>
          <cell r="AS78">
            <v>0</v>
          </cell>
          <cell r="AT78">
            <v>0</v>
          </cell>
          <cell r="AU78">
            <v>0.18000000000000002</v>
          </cell>
          <cell r="AV78">
            <v>0.16</v>
          </cell>
          <cell r="AW78">
            <v>0</v>
          </cell>
          <cell r="AX78">
            <v>0</v>
          </cell>
          <cell r="AY78">
            <v>0</v>
          </cell>
          <cell r="AZ78">
            <v>0</v>
          </cell>
          <cell r="BA78">
            <v>0</v>
          </cell>
          <cell r="BB78">
            <v>0</v>
          </cell>
          <cell r="BC78">
            <v>0</v>
          </cell>
          <cell r="BD78">
            <v>0</v>
          </cell>
          <cell r="BE78">
            <v>0</v>
          </cell>
          <cell r="BF78">
            <v>7.9799999999999995</v>
          </cell>
          <cell r="BG78">
            <v>5.3999999999999995</v>
          </cell>
          <cell r="BH78">
            <v>0</v>
          </cell>
          <cell r="BI78">
            <v>0</v>
          </cell>
          <cell r="BJ78">
            <v>0</v>
          </cell>
          <cell r="BK78">
            <v>0</v>
          </cell>
          <cell r="BL78">
            <v>0</v>
          </cell>
          <cell r="BM78">
            <v>0</v>
          </cell>
          <cell r="BO78">
            <v>7.55</v>
          </cell>
          <cell r="BP78">
            <v>5.94</v>
          </cell>
          <cell r="BQ78">
            <v>13.49</v>
          </cell>
          <cell r="BT78">
            <v>0</v>
          </cell>
          <cell r="BU78">
            <v>0</v>
          </cell>
          <cell r="BV78">
            <v>0.42999999999999972</v>
          </cell>
          <cell r="BW78">
            <v>-0.54000000000000092</v>
          </cell>
          <cell r="BX78">
            <v>0</v>
          </cell>
          <cell r="BY78">
            <v>0</v>
          </cell>
          <cell r="BZ78">
            <v>0</v>
          </cell>
          <cell r="CA78">
            <v>0</v>
          </cell>
          <cell r="CB78">
            <v>0</v>
          </cell>
          <cell r="CC78">
            <v>0</v>
          </cell>
          <cell r="CE78">
            <v>0</v>
          </cell>
          <cell r="CF78">
            <v>0.78942000000000001</v>
          </cell>
          <cell r="CG78">
            <v>0</v>
          </cell>
          <cell r="CH78">
            <v>0</v>
          </cell>
          <cell r="CI78">
            <v>0</v>
          </cell>
          <cell r="CJ78">
            <v>0.78942000000000001</v>
          </cell>
          <cell r="CL78">
            <v>30620.999999999996</v>
          </cell>
          <cell r="CM78">
            <v>39828.06</v>
          </cell>
          <cell r="CO78">
            <v>4484</v>
          </cell>
          <cell r="DE78">
            <v>5.22</v>
          </cell>
          <cell r="DF78">
            <v>5.2899999999999991</v>
          </cell>
          <cell r="DG78">
            <v>31210.999999999996</v>
          </cell>
          <cell r="DH78">
            <v>283386</v>
          </cell>
          <cell r="DI78">
            <v>-252175</v>
          </cell>
          <cell r="DJ78">
            <v>30798</v>
          </cell>
          <cell r="DK78">
            <v>221044</v>
          </cell>
          <cell r="DL78">
            <v>-190246</v>
          </cell>
          <cell r="DM78">
            <v>129.79999999999998</v>
          </cell>
          <cell r="DN78" t="e">
            <v>#REF!</v>
          </cell>
          <cell r="DO78" t="e">
            <v>#REF!</v>
          </cell>
          <cell r="DV78">
            <v>3009</v>
          </cell>
          <cell r="DW78">
            <v>7611</v>
          </cell>
          <cell r="DX78" t="e">
            <v>#REF!</v>
          </cell>
          <cell r="DY78">
            <v>4484</v>
          </cell>
          <cell r="DZ78">
            <v>6.0499999999999989</v>
          </cell>
          <cell r="EA78">
            <v>35695</v>
          </cell>
          <cell r="EB78">
            <v>30621</v>
          </cell>
          <cell r="EC78">
            <v>4484</v>
          </cell>
          <cell r="EE78">
            <v>5841</v>
          </cell>
          <cell r="EF78">
            <v>944</v>
          </cell>
          <cell r="EG78">
            <v>17936</v>
          </cell>
          <cell r="EH78">
            <v>4130</v>
          </cell>
          <cell r="EI78">
            <v>649</v>
          </cell>
          <cell r="EJ78">
            <v>1711</v>
          </cell>
        </row>
        <row r="79">
          <cell r="A79">
            <v>71</v>
          </cell>
          <cell r="B79">
            <v>60</v>
          </cell>
          <cell r="C79">
            <v>19</v>
          </cell>
          <cell r="D79">
            <v>0</v>
          </cell>
          <cell r="E79">
            <v>0</v>
          </cell>
          <cell r="F79">
            <v>0</v>
          </cell>
          <cell r="G79">
            <v>0</v>
          </cell>
          <cell r="H79">
            <v>36.21</v>
          </cell>
          <cell r="I79" t="str">
            <v>PINCOST</v>
          </cell>
          <cell r="J79">
            <v>71</v>
          </cell>
          <cell r="K79">
            <v>167</v>
          </cell>
          <cell r="L79" t="str">
            <v>BAJAJ FE  125CC   MOD</v>
          </cell>
          <cell r="M79">
            <v>390</v>
          </cell>
          <cell r="N79">
            <v>300</v>
          </cell>
          <cell r="O79">
            <v>1</v>
          </cell>
          <cell r="P79" t="str">
            <v xml:space="preserve">SCM 415 H </v>
          </cell>
          <cell r="Q79" t="str">
            <v>15.4*10.0</v>
          </cell>
          <cell r="R79">
            <v>4.2000000000000003E-2</v>
          </cell>
          <cell r="S79">
            <v>3.4000000000000002E-2</v>
          </cell>
          <cell r="T79">
            <v>1.75</v>
          </cell>
          <cell r="U79">
            <v>0</v>
          </cell>
          <cell r="V79">
            <v>0.37</v>
          </cell>
          <cell r="W79">
            <v>0</v>
          </cell>
          <cell r="X79">
            <v>0</v>
          </cell>
          <cell r="Y79">
            <v>0.69</v>
          </cell>
          <cell r="Z79">
            <v>2.81</v>
          </cell>
          <cell r="AA79">
            <v>4.2419999999999999E-2</v>
          </cell>
          <cell r="AB79">
            <v>174.16</v>
          </cell>
          <cell r="AC79">
            <v>7.39</v>
          </cell>
          <cell r="AD79">
            <v>0.05</v>
          </cell>
          <cell r="AE79">
            <v>7.34</v>
          </cell>
          <cell r="AF79">
            <v>1.4</v>
          </cell>
          <cell r="AG79">
            <v>0.23</v>
          </cell>
          <cell r="AH79">
            <v>4.1500000000000004</v>
          </cell>
          <cell r="AI79">
            <v>1.05</v>
          </cell>
          <cell r="AJ79">
            <v>0.17</v>
          </cell>
          <cell r="AK79">
            <v>0.42000000000000004</v>
          </cell>
          <cell r="AL79">
            <v>4.74</v>
          </cell>
          <cell r="AM79">
            <v>2.6799999999999997</v>
          </cell>
          <cell r="AN79">
            <v>1.07</v>
          </cell>
          <cell r="AO79">
            <v>4.74</v>
          </cell>
          <cell r="AP79">
            <v>11.09</v>
          </cell>
          <cell r="AQ79">
            <v>0.71</v>
          </cell>
          <cell r="AR79">
            <v>1.81</v>
          </cell>
          <cell r="AS79">
            <v>0</v>
          </cell>
          <cell r="AT79">
            <v>0</v>
          </cell>
          <cell r="AU79">
            <v>0</v>
          </cell>
          <cell r="AV79">
            <v>0</v>
          </cell>
          <cell r="AW79">
            <v>0</v>
          </cell>
          <cell r="AX79">
            <v>0</v>
          </cell>
          <cell r="AY79">
            <v>0</v>
          </cell>
          <cell r="AZ79">
            <v>0</v>
          </cell>
          <cell r="BA79">
            <v>0.22999999999999998</v>
          </cell>
          <cell r="BB79">
            <v>0.2</v>
          </cell>
          <cell r="BC79">
            <v>0</v>
          </cell>
          <cell r="BD79">
            <v>0</v>
          </cell>
          <cell r="BE79">
            <v>0</v>
          </cell>
          <cell r="BF79">
            <v>0</v>
          </cell>
          <cell r="BG79">
            <v>0</v>
          </cell>
          <cell r="BH79">
            <v>0</v>
          </cell>
          <cell r="BI79">
            <v>0</v>
          </cell>
          <cell r="BJ79">
            <v>0</v>
          </cell>
          <cell r="BK79">
            <v>0</v>
          </cell>
          <cell r="BL79">
            <v>11.32</v>
          </cell>
          <cell r="BM79">
            <v>7.4600000000000009</v>
          </cell>
          <cell r="BQ79">
            <v>0</v>
          </cell>
          <cell r="BT79">
            <v>0</v>
          </cell>
          <cell r="BU79">
            <v>0</v>
          </cell>
          <cell r="BV79">
            <v>0</v>
          </cell>
          <cell r="BW79">
            <v>0</v>
          </cell>
          <cell r="BX79">
            <v>0</v>
          </cell>
          <cell r="BY79">
            <v>0</v>
          </cell>
          <cell r="BZ79">
            <v>0</v>
          </cell>
          <cell r="CA79">
            <v>0</v>
          </cell>
          <cell r="CB79">
            <v>0</v>
          </cell>
          <cell r="CC79">
            <v>0</v>
          </cell>
          <cell r="CE79">
            <v>0</v>
          </cell>
          <cell r="CF79">
            <v>0</v>
          </cell>
          <cell r="CG79">
            <v>0</v>
          </cell>
          <cell r="CH79">
            <v>0</v>
          </cell>
          <cell r="CI79">
            <v>5.6340000000000001E-2</v>
          </cell>
          <cell r="CJ79">
            <v>5.6340000000000001E-2</v>
          </cell>
          <cell r="CL79">
            <v>2202</v>
          </cell>
          <cell r="CM79">
            <v>2862.6</v>
          </cell>
          <cell r="CO79">
            <v>321</v>
          </cell>
          <cell r="DE79">
            <v>7.39</v>
          </cell>
          <cell r="DF79">
            <v>7.42</v>
          </cell>
          <cell r="DG79">
            <v>2226</v>
          </cell>
          <cell r="DH79">
            <v>21640</v>
          </cell>
          <cell r="DI79">
            <v>-19414</v>
          </cell>
          <cell r="DJ79">
            <v>2217</v>
          </cell>
          <cell r="DK79">
            <v>19615</v>
          </cell>
          <cell r="DL79">
            <v>-17398</v>
          </cell>
          <cell r="DM79">
            <v>12.600000000000001</v>
          </cell>
          <cell r="DN79" t="e">
            <v>#REF!</v>
          </cell>
          <cell r="DO79" t="e">
            <v>#REF!</v>
          </cell>
          <cell r="DV79">
            <v>213</v>
          </cell>
          <cell r="DW79">
            <v>543</v>
          </cell>
          <cell r="DX79" t="e">
            <v>#REF!</v>
          </cell>
          <cell r="DY79">
            <v>321</v>
          </cell>
          <cell r="DZ79">
            <v>8.49</v>
          </cell>
          <cell r="EA79">
            <v>2547</v>
          </cell>
          <cell r="EB79">
            <v>2202</v>
          </cell>
          <cell r="EC79">
            <v>321</v>
          </cell>
          <cell r="EE79">
            <v>420</v>
          </cell>
          <cell r="EF79">
            <v>69</v>
          </cell>
          <cell r="EG79">
            <v>1245</v>
          </cell>
          <cell r="EH79">
            <v>315</v>
          </cell>
          <cell r="EI79">
            <v>51</v>
          </cell>
          <cell r="EJ79">
            <v>126</v>
          </cell>
        </row>
        <row r="80">
          <cell r="A80">
            <v>72</v>
          </cell>
          <cell r="B80">
            <v>61</v>
          </cell>
          <cell r="C80">
            <v>20</v>
          </cell>
          <cell r="D80">
            <v>20</v>
          </cell>
          <cell r="E80">
            <v>22</v>
          </cell>
          <cell r="F80">
            <v>0</v>
          </cell>
          <cell r="G80">
            <v>0</v>
          </cell>
          <cell r="H80">
            <v>0</v>
          </cell>
          <cell r="I80" t="str">
            <v>PINCOST</v>
          </cell>
          <cell r="J80">
            <v>72</v>
          </cell>
          <cell r="K80">
            <v>188</v>
          </cell>
          <cell r="L80" t="str">
            <v>BAJAJ CLASSIC 3W 4S</v>
          </cell>
          <cell r="M80">
            <v>33166</v>
          </cell>
          <cell r="N80">
            <v>25500</v>
          </cell>
          <cell r="O80">
            <v>1.2</v>
          </cell>
          <cell r="P80" t="str">
            <v xml:space="preserve">SCM 415 H </v>
          </cell>
          <cell r="Q80" t="str">
            <v>17.4 *12.0</v>
          </cell>
          <cell r="R80">
            <v>4.7E-2</v>
          </cell>
          <cell r="S80">
            <v>3.7999999999999999E-2</v>
          </cell>
          <cell r="T80">
            <v>1.89</v>
          </cell>
          <cell r="U80">
            <v>0</v>
          </cell>
          <cell r="V80">
            <v>0.41</v>
          </cell>
          <cell r="W80">
            <v>0</v>
          </cell>
          <cell r="X80">
            <v>0</v>
          </cell>
          <cell r="Y80">
            <v>0.55000000000000004</v>
          </cell>
          <cell r="Z80">
            <v>2.8499999999999996</v>
          </cell>
          <cell r="AA80">
            <v>4.7570000000000001E-2</v>
          </cell>
          <cell r="AB80">
            <v>195.07</v>
          </cell>
          <cell r="AC80">
            <v>9.2799999999999994</v>
          </cell>
          <cell r="AD80">
            <v>0.06</v>
          </cell>
          <cell r="AE80">
            <v>9.2199999999999989</v>
          </cell>
          <cell r="AF80">
            <v>1.3900000000000001</v>
          </cell>
          <cell r="AG80">
            <v>0.21000000000000002</v>
          </cell>
          <cell r="AH80">
            <v>4.32</v>
          </cell>
          <cell r="AI80">
            <v>0.95</v>
          </cell>
          <cell r="AJ80">
            <v>0.16</v>
          </cell>
          <cell r="AK80">
            <v>0.38</v>
          </cell>
          <cell r="AL80">
            <v>4.8600000000000003</v>
          </cell>
          <cell r="AM80">
            <v>2.5499999999999998</v>
          </cell>
          <cell r="AN80">
            <v>1.07</v>
          </cell>
          <cell r="AO80">
            <v>4.8600000000000003</v>
          </cell>
          <cell r="AP80">
            <v>12.84</v>
          </cell>
          <cell r="AQ80">
            <v>0.8</v>
          </cell>
          <cell r="AR80">
            <v>2.0299999999999998</v>
          </cell>
          <cell r="AS80">
            <v>0.30000000000000004</v>
          </cell>
          <cell r="AT80">
            <v>0.26</v>
          </cell>
          <cell r="AU80">
            <v>0.30000000000000004</v>
          </cell>
          <cell r="AV80">
            <v>0.26</v>
          </cell>
          <cell r="AW80">
            <v>0</v>
          </cell>
          <cell r="AX80">
            <v>0</v>
          </cell>
          <cell r="AY80">
            <v>0</v>
          </cell>
          <cell r="AZ80">
            <v>0</v>
          </cell>
          <cell r="BA80">
            <v>0</v>
          </cell>
          <cell r="BB80">
            <v>0</v>
          </cell>
          <cell r="BC80">
            <v>0</v>
          </cell>
          <cell r="BD80">
            <v>13.14</v>
          </cell>
          <cell r="BE80">
            <v>7.9499999999999993</v>
          </cell>
          <cell r="BF80">
            <v>13.14</v>
          </cell>
          <cell r="BG80">
            <v>7.9499999999999993</v>
          </cell>
          <cell r="BH80">
            <v>0</v>
          </cell>
          <cell r="BI80">
            <v>0</v>
          </cell>
          <cell r="BJ80">
            <v>0</v>
          </cell>
          <cell r="BK80">
            <v>0</v>
          </cell>
          <cell r="BL80">
            <v>0</v>
          </cell>
          <cell r="BM80">
            <v>0</v>
          </cell>
          <cell r="BQ80">
            <v>0</v>
          </cell>
          <cell r="BT80">
            <v>0</v>
          </cell>
          <cell r="BU80">
            <v>0</v>
          </cell>
          <cell r="BV80">
            <v>0</v>
          </cell>
          <cell r="BW80">
            <v>0</v>
          </cell>
          <cell r="BX80">
            <v>0</v>
          </cell>
          <cell r="BY80">
            <v>0</v>
          </cell>
          <cell r="BZ80">
            <v>0</v>
          </cell>
          <cell r="CA80">
            <v>0</v>
          </cell>
          <cell r="CB80">
            <v>0</v>
          </cell>
          <cell r="CC80">
            <v>0</v>
          </cell>
          <cell r="CE80">
            <v>5.2725</v>
          </cell>
          <cell r="CF80">
            <v>0.10545</v>
          </cell>
          <cell r="CG80">
            <v>0</v>
          </cell>
          <cell r="CH80">
            <v>0</v>
          </cell>
          <cell r="CI80">
            <v>0</v>
          </cell>
          <cell r="CJ80">
            <v>5.3779500000000002</v>
          </cell>
          <cell r="CL80">
            <v>235109.99999999997</v>
          </cell>
          <cell r="CM80">
            <v>305790.51999999996</v>
          </cell>
          <cell r="CO80">
            <v>27285</v>
          </cell>
          <cell r="DE80">
            <v>9.2799999999999994</v>
          </cell>
          <cell r="DF80">
            <v>7.41</v>
          </cell>
          <cell r="DG80">
            <v>188955</v>
          </cell>
          <cell r="DH80">
            <v>341810</v>
          </cell>
          <cell r="DI80">
            <v>-152855</v>
          </cell>
          <cell r="DJ80">
            <v>236639.99999999997</v>
          </cell>
          <cell r="DK80">
            <v>294880</v>
          </cell>
          <cell r="DL80">
            <v>-58240.000000000029</v>
          </cell>
          <cell r="DM80">
            <v>1198.5</v>
          </cell>
          <cell r="DN80" t="e">
            <v>#REF!</v>
          </cell>
          <cell r="DO80" t="e">
            <v>#REF!</v>
          </cell>
          <cell r="DV80">
            <v>20400</v>
          </cell>
          <cell r="DW80">
            <v>51764.999999999993</v>
          </cell>
          <cell r="DX80" t="e">
            <v>#REF!</v>
          </cell>
          <cell r="DY80">
            <v>27285</v>
          </cell>
          <cell r="DZ80">
            <v>8.48</v>
          </cell>
          <cell r="EA80">
            <v>216240</v>
          </cell>
          <cell r="EB80">
            <v>235110</v>
          </cell>
          <cell r="EC80">
            <v>27285</v>
          </cell>
          <cell r="EE80">
            <v>35445</v>
          </cell>
          <cell r="EF80">
            <v>5355</v>
          </cell>
          <cell r="EG80">
            <v>110160</v>
          </cell>
          <cell r="EH80">
            <v>24225</v>
          </cell>
          <cell r="EI80">
            <v>4080</v>
          </cell>
          <cell r="EJ80">
            <v>9690</v>
          </cell>
        </row>
        <row r="81">
          <cell r="A81">
            <v>73</v>
          </cell>
          <cell r="B81">
            <v>37</v>
          </cell>
          <cell r="C81">
            <v>21</v>
          </cell>
          <cell r="D81">
            <v>20</v>
          </cell>
          <cell r="E81">
            <v>22</v>
          </cell>
          <cell r="F81">
            <v>0</v>
          </cell>
          <cell r="G81">
            <v>0</v>
          </cell>
          <cell r="H81">
            <v>0</v>
          </cell>
          <cell r="I81" t="str">
            <v>PINCOST</v>
          </cell>
          <cell r="J81">
            <v>73</v>
          </cell>
          <cell r="K81">
            <v>189</v>
          </cell>
          <cell r="L81" t="str">
            <v>BAJAJ LEGEND 2W 4S</v>
          </cell>
          <cell r="M81">
            <v>139429</v>
          </cell>
          <cell r="N81">
            <v>107200</v>
          </cell>
          <cell r="O81">
            <v>1.2</v>
          </cell>
          <cell r="P81" t="str">
            <v xml:space="preserve">SCM 415 H </v>
          </cell>
          <cell r="Q81" t="str">
            <v>17.4 *12.0</v>
          </cell>
          <cell r="R81">
            <v>4.7E-2</v>
          </cell>
          <cell r="S81">
            <v>3.7999999999999999E-2</v>
          </cell>
          <cell r="T81">
            <v>1.89</v>
          </cell>
          <cell r="U81">
            <v>0</v>
          </cell>
          <cell r="V81">
            <v>0.41</v>
          </cell>
          <cell r="W81">
            <v>0</v>
          </cell>
          <cell r="X81">
            <v>0</v>
          </cell>
          <cell r="Y81">
            <v>0.55000000000000004</v>
          </cell>
          <cell r="Z81">
            <v>2.8499999999999996</v>
          </cell>
          <cell r="AA81">
            <v>4.7570000000000001E-2</v>
          </cell>
          <cell r="AB81">
            <v>195.07</v>
          </cell>
          <cell r="AC81">
            <v>9.2799999999999994</v>
          </cell>
          <cell r="AD81">
            <v>0.06</v>
          </cell>
          <cell r="AE81">
            <v>9.2199999999999989</v>
          </cell>
          <cell r="AF81">
            <v>1.3900000000000001</v>
          </cell>
          <cell r="AG81">
            <v>0.21000000000000002</v>
          </cell>
          <cell r="AH81">
            <v>4.32</v>
          </cell>
          <cell r="AI81">
            <v>0.95</v>
          </cell>
          <cell r="AJ81">
            <v>0.16</v>
          </cell>
          <cell r="AK81">
            <v>0.38</v>
          </cell>
          <cell r="AL81">
            <v>4.8600000000000003</v>
          </cell>
          <cell r="AM81">
            <v>2.5499999999999998</v>
          </cell>
          <cell r="AN81">
            <v>1.07</v>
          </cell>
          <cell r="AO81">
            <v>4.8600000000000003</v>
          </cell>
          <cell r="AP81">
            <v>12.84</v>
          </cell>
          <cell r="AQ81">
            <v>0.8</v>
          </cell>
          <cell r="AR81">
            <v>2.0299999999999998</v>
          </cell>
          <cell r="AS81">
            <v>0.30000000000000004</v>
          </cell>
          <cell r="AT81">
            <v>0.26</v>
          </cell>
          <cell r="AU81">
            <v>0.30000000000000004</v>
          </cell>
          <cell r="AV81">
            <v>0.26</v>
          </cell>
          <cell r="AW81">
            <v>0</v>
          </cell>
          <cell r="AX81">
            <v>0</v>
          </cell>
          <cell r="AY81">
            <v>0</v>
          </cell>
          <cell r="AZ81">
            <v>0</v>
          </cell>
          <cell r="BA81">
            <v>0</v>
          </cell>
          <cell r="BB81">
            <v>0</v>
          </cell>
          <cell r="BC81">
            <v>0</v>
          </cell>
          <cell r="BD81">
            <v>13.14</v>
          </cell>
          <cell r="BE81">
            <v>7.9499999999999993</v>
          </cell>
          <cell r="BF81">
            <v>13.14</v>
          </cell>
          <cell r="BG81">
            <v>7.9499999999999993</v>
          </cell>
          <cell r="BH81">
            <v>0</v>
          </cell>
          <cell r="BI81">
            <v>0</v>
          </cell>
          <cell r="BJ81">
            <v>0</v>
          </cell>
          <cell r="BK81">
            <v>0</v>
          </cell>
          <cell r="BL81">
            <v>0</v>
          </cell>
          <cell r="BM81">
            <v>0</v>
          </cell>
          <cell r="BQ81">
            <v>0</v>
          </cell>
          <cell r="BT81">
            <v>0</v>
          </cell>
          <cell r="BU81">
            <v>0</v>
          </cell>
          <cell r="BV81">
            <v>0</v>
          </cell>
          <cell r="BW81">
            <v>0</v>
          </cell>
          <cell r="BX81">
            <v>0</v>
          </cell>
          <cell r="BY81">
            <v>0</v>
          </cell>
          <cell r="BZ81">
            <v>0</v>
          </cell>
          <cell r="CA81">
            <v>0</v>
          </cell>
          <cell r="CB81">
            <v>0</v>
          </cell>
          <cell r="CC81">
            <v>0</v>
          </cell>
          <cell r="CE81">
            <v>21.933599999999998</v>
          </cell>
          <cell r="CF81">
            <v>0.67488000000000004</v>
          </cell>
          <cell r="CG81">
            <v>0</v>
          </cell>
          <cell r="CH81">
            <v>0</v>
          </cell>
          <cell r="CI81">
            <v>0</v>
          </cell>
          <cell r="CJ81">
            <v>22.60848</v>
          </cell>
          <cell r="CL81">
            <v>988383.99999999988</v>
          </cell>
          <cell r="CM81">
            <v>1285535.3799999999</v>
          </cell>
          <cell r="CO81">
            <v>114704</v>
          </cell>
          <cell r="DE81">
            <v>9.2799999999999994</v>
          </cell>
          <cell r="DF81">
            <v>7.41</v>
          </cell>
          <cell r="DG81">
            <v>794352</v>
          </cell>
          <cell r="DH81">
            <v>75004</v>
          </cell>
          <cell r="DI81">
            <v>719348</v>
          </cell>
          <cell r="DJ81">
            <v>994815.99999999988</v>
          </cell>
          <cell r="DK81">
            <v>69122</v>
          </cell>
          <cell r="DL81">
            <v>925693.99999999988</v>
          </cell>
          <cell r="DM81">
            <v>5038.3999999999996</v>
          </cell>
          <cell r="DN81" t="e">
            <v>#REF!</v>
          </cell>
          <cell r="DO81" t="e">
            <v>#REF!</v>
          </cell>
          <cell r="DV81">
            <v>1945177</v>
          </cell>
          <cell r="DW81">
            <v>4956660</v>
          </cell>
          <cell r="DX81" t="e">
            <v>#REF!</v>
          </cell>
          <cell r="DY81">
            <v>3034965</v>
          </cell>
          <cell r="DZ81">
            <v>1612.9300000000012</v>
          </cell>
          <cell r="EA81">
            <v>24069525</v>
          </cell>
          <cell r="EB81">
            <v>19185926</v>
          </cell>
          <cell r="EC81">
            <v>3034965</v>
          </cell>
          <cell r="ED81">
            <v>0</v>
          </cell>
          <cell r="EE81">
            <v>3459226</v>
          </cell>
          <cell r="EF81">
            <v>837913</v>
          </cell>
          <cell r="EG81">
            <v>11295993</v>
          </cell>
          <cell r="EH81">
            <v>3495581</v>
          </cell>
          <cell r="EI81">
            <v>654737</v>
          </cell>
          <cell r="EJ81">
            <v>1291110</v>
          </cell>
          <cell r="EK81">
            <v>18960</v>
          </cell>
          <cell r="EL81">
            <v>11800</v>
          </cell>
          <cell r="EM81">
            <v>0</v>
          </cell>
          <cell r="EN81">
            <v>0</v>
          </cell>
          <cell r="EO81" t="e">
            <v>#NAME?</v>
          </cell>
          <cell r="EP81" t="e">
            <v>#NAME?</v>
          </cell>
          <cell r="EQ81" t="e">
            <v>#NAME?</v>
          </cell>
          <cell r="ER81" t="e">
            <v>#NAME?</v>
          </cell>
          <cell r="ES81" t="e">
            <v>#NAME?</v>
          </cell>
          <cell r="ET81">
            <v>0</v>
          </cell>
          <cell r="EU81">
            <v>0</v>
          </cell>
          <cell r="EV81">
            <v>0</v>
          </cell>
          <cell r="EW81">
            <v>0</v>
          </cell>
          <cell r="EX81">
            <v>0</v>
          </cell>
          <cell r="EY81">
            <v>0</v>
          </cell>
          <cell r="EZ81">
            <v>0</v>
          </cell>
          <cell r="FA81">
            <v>0</v>
          </cell>
          <cell r="FB81">
            <v>0</v>
          </cell>
          <cell r="FC81">
            <v>0</v>
          </cell>
          <cell r="FD81">
            <v>0</v>
          </cell>
          <cell r="FE81">
            <v>0</v>
          </cell>
          <cell r="FF81">
            <v>0</v>
          </cell>
          <cell r="FG81">
            <v>0</v>
          </cell>
          <cell r="FH81">
            <v>0</v>
          </cell>
          <cell r="FI81">
            <v>0</v>
          </cell>
          <cell r="FJ81">
            <v>0</v>
          </cell>
          <cell r="FK81">
            <v>0</v>
          </cell>
          <cell r="FL81">
            <v>0</v>
          </cell>
          <cell r="FM81">
            <v>0</v>
          </cell>
          <cell r="FN81">
            <v>0</v>
          </cell>
          <cell r="FO81">
            <v>0</v>
          </cell>
          <cell r="FP81">
            <v>0</v>
          </cell>
          <cell r="FQ81">
            <v>0</v>
          </cell>
          <cell r="FR81">
            <v>0</v>
          </cell>
          <cell r="FS81">
            <v>0</v>
          </cell>
          <cell r="FT81">
            <v>0</v>
          </cell>
          <cell r="FU81">
            <v>0</v>
          </cell>
          <cell r="FV81">
            <v>0</v>
          </cell>
          <cell r="FW81">
            <v>0</v>
          </cell>
          <cell r="FX81">
            <v>0</v>
          </cell>
          <cell r="FY81">
            <v>0</v>
          </cell>
          <cell r="FZ81">
            <v>0</v>
          </cell>
          <cell r="GA81">
            <v>0</v>
          </cell>
          <cell r="GB81">
            <v>0</v>
          </cell>
          <cell r="GC81">
            <v>0</v>
          </cell>
          <cell r="GD81">
            <v>0</v>
          </cell>
          <cell r="GE81">
            <v>0</v>
          </cell>
          <cell r="GF81">
            <v>0</v>
          </cell>
          <cell r="GG81">
            <v>0</v>
          </cell>
          <cell r="GH81">
            <v>0</v>
          </cell>
          <cell r="GI81">
            <v>0</v>
          </cell>
        </row>
        <row r="82">
          <cell r="A82">
            <v>74</v>
          </cell>
          <cell r="B82">
            <v>38</v>
          </cell>
          <cell r="C82">
            <v>22</v>
          </cell>
          <cell r="D82">
            <v>0</v>
          </cell>
          <cell r="E82">
            <v>0</v>
          </cell>
          <cell r="F82">
            <v>0</v>
          </cell>
          <cell r="G82">
            <v>0</v>
          </cell>
          <cell r="H82">
            <v>0</v>
          </cell>
          <cell r="I82" t="str">
            <v>PINCOST</v>
          </cell>
          <cell r="J82">
            <v>74</v>
          </cell>
          <cell r="K82" t="str">
            <v>170M</v>
          </cell>
          <cell r="L82" t="str">
            <v>MAJESTIC MOPED MOD. (BARE)</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Q82">
            <v>0</v>
          </cell>
          <cell r="BT82">
            <v>0</v>
          </cell>
          <cell r="BU82">
            <v>0</v>
          </cell>
          <cell r="BV82">
            <v>0</v>
          </cell>
          <cell r="BW82">
            <v>0</v>
          </cell>
          <cell r="BX82">
            <v>0</v>
          </cell>
          <cell r="BY82">
            <v>0</v>
          </cell>
          <cell r="BZ82">
            <v>0</v>
          </cell>
          <cell r="CA82">
            <v>0</v>
          </cell>
          <cell r="CB82">
            <v>0</v>
          </cell>
          <cell r="CC82">
            <v>0</v>
          </cell>
          <cell r="CE82">
            <v>0</v>
          </cell>
          <cell r="CF82">
            <v>0</v>
          </cell>
          <cell r="CG82">
            <v>0</v>
          </cell>
          <cell r="CH82">
            <v>0</v>
          </cell>
          <cell r="CI82">
            <v>0</v>
          </cell>
          <cell r="CJ82">
            <v>0</v>
          </cell>
          <cell r="CL82">
            <v>0</v>
          </cell>
          <cell r="CM82">
            <v>0</v>
          </cell>
          <cell r="CO82">
            <v>0</v>
          </cell>
          <cell r="DE82">
            <v>0</v>
          </cell>
          <cell r="DF82">
            <v>0</v>
          </cell>
          <cell r="DG82">
            <v>0</v>
          </cell>
          <cell r="DH82">
            <v>101476</v>
          </cell>
          <cell r="DI82">
            <v>-101476</v>
          </cell>
          <cell r="DJ82">
            <v>0</v>
          </cell>
          <cell r="DK82">
            <v>93518</v>
          </cell>
          <cell r="DL82">
            <v>-93518</v>
          </cell>
          <cell r="DM82">
            <v>0</v>
          </cell>
          <cell r="DN82" t="e">
            <v>#REF!</v>
          </cell>
          <cell r="DO82" t="e">
            <v>#REF!</v>
          </cell>
        </row>
        <row r="83">
          <cell r="A83">
            <v>75</v>
          </cell>
          <cell r="B83">
            <v>89</v>
          </cell>
          <cell r="C83">
            <v>23</v>
          </cell>
          <cell r="D83">
            <v>0</v>
          </cell>
          <cell r="E83">
            <v>0</v>
          </cell>
          <cell r="F83">
            <v>0</v>
          </cell>
          <cell r="G83">
            <v>0</v>
          </cell>
          <cell r="H83">
            <v>0</v>
          </cell>
          <cell r="I83" t="str">
            <v>PINCOST</v>
          </cell>
          <cell r="J83">
            <v>75</v>
          </cell>
          <cell r="K83" t="str">
            <v>196P</v>
          </cell>
          <cell r="L83" t="str">
            <v>RAJDOOT    T7</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Q83">
            <v>0</v>
          </cell>
          <cell r="BT83">
            <v>0</v>
          </cell>
          <cell r="BU83">
            <v>0</v>
          </cell>
          <cell r="BV83">
            <v>0</v>
          </cell>
          <cell r="BW83">
            <v>0</v>
          </cell>
          <cell r="BX83">
            <v>0</v>
          </cell>
          <cell r="BY83">
            <v>0</v>
          </cell>
          <cell r="BZ83">
            <v>0</v>
          </cell>
          <cell r="CA83">
            <v>0</v>
          </cell>
          <cell r="CB83">
            <v>0</v>
          </cell>
          <cell r="CC83">
            <v>0</v>
          </cell>
          <cell r="CE83">
            <v>0</v>
          </cell>
          <cell r="CF83">
            <v>0</v>
          </cell>
          <cell r="CG83">
            <v>0</v>
          </cell>
          <cell r="CH83">
            <v>0</v>
          </cell>
          <cell r="CI83">
            <v>0</v>
          </cell>
          <cell r="CJ83">
            <v>0</v>
          </cell>
          <cell r="CL83">
            <v>0</v>
          </cell>
          <cell r="CM83">
            <v>0</v>
          </cell>
          <cell r="CO83">
            <v>0</v>
          </cell>
          <cell r="DE83">
            <v>0</v>
          </cell>
          <cell r="DF83">
            <v>0</v>
          </cell>
          <cell r="DG83">
            <v>0</v>
          </cell>
          <cell r="DH83">
            <v>578744</v>
          </cell>
          <cell r="DI83">
            <v>-578744</v>
          </cell>
          <cell r="DJ83">
            <v>0</v>
          </cell>
          <cell r="DK83">
            <v>615536</v>
          </cell>
          <cell r="DL83">
            <v>-615536</v>
          </cell>
          <cell r="DM83">
            <v>0</v>
          </cell>
          <cell r="DN83" t="e">
            <v>#REF!</v>
          </cell>
          <cell r="DO83" t="e">
            <v>#REF!</v>
          </cell>
        </row>
        <row r="84">
          <cell r="A84">
            <v>76</v>
          </cell>
          <cell r="B84">
            <v>90</v>
          </cell>
          <cell r="C84">
            <v>24</v>
          </cell>
          <cell r="D84">
            <v>0</v>
          </cell>
          <cell r="E84">
            <v>0</v>
          </cell>
          <cell r="F84">
            <v>0</v>
          </cell>
          <cell r="G84">
            <v>0</v>
          </cell>
          <cell r="H84">
            <v>32.08</v>
          </cell>
          <cell r="I84" t="str">
            <v>PINCOST</v>
          </cell>
          <cell r="J84">
            <v>76</v>
          </cell>
          <cell r="K84" t="str">
            <v>263P</v>
          </cell>
          <cell r="L84" t="str">
            <v>BIRLA YAMAHA 76R</v>
          </cell>
          <cell r="M84">
            <v>1301</v>
          </cell>
          <cell r="N84">
            <v>1000</v>
          </cell>
          <cell r="O84">
            <v>0.9</v>
          </cell>
          <cell r="P84" t="str">
            <v xml:space="preserve">SCM 415 H </v>
          </cell>
          <cell r="Q84" t="str">
            <v>14.4*9.0</v>
          </cell>
          <cell r="R84">
            <v>4.5999999999999999E-2</v>
          </cell>
          <cell r="S84">
            <v>3.7999999999999999E-2</v>
          </cell>
          <cell r="T84">
            <v>1</v>
          </cell>
          <cell r="U84">
            <v>0</v>
          </cell>
          <cell r="V84">
            <v>0.38</v>
          </cell>
          <cell r="W84">
            <v>0</v>
          </cell>
          <cell r="X84">
            <v>0</v>
          </cell>
          <cell r="Y84">
            <v>1.1399999999999999</v>
          </cell>
          <cell r="Z84">
            <v>2.5199999999999996</v>
          </cell>
          <cell r="AA84">
            <v>4.6420000000000003E-2</v>
          </cell>
          <cell r="AB84">
            <v>198.98</v>
          </cell>
          <cell r="AC84">
            <v>9.24</v>
          </cell>
          <cell r="AD84">
            <v>0.05</v>
          </cell>
          <cell r="AE84">
            <v>9.19</v>
          </cell>
          <cell r="AF84">
            <v>1.29</v>
          </cell>
          <cell r="AG84">
            <v>0.27</v>
          </cell>
          <cell r="AH84">
            <v>3.0300000000000002</v>
          </cell>
          <cell r="AI84">
            <v>1.29</v>
          </cell>
          <cell r="AJ84">
            <v>0.21000000000000002</v>
          </cell>
          <cell r="AK84">
            <v>0.52</v>
          </cell>
          <cell r="AL84">
            <v>3.7600000000000002</v>
          </cell>
          <cell r="AM84">
            <v>2.85</v>
          </cell>
          <cell r="AN84">
            <v>0.95</v>
          </cell>
          <cell r="AO84">
            <v>3.7600000000000002</v>
          </cell>
          <cell r="AP84">
            <v>12.989999999999998</v>
          </cell>
          <cell r="AQ84">
            <v>0.75</v>
          </cell>
          <cell r="AR84">
            <v>1.92</v>
          </cell>
          <cell r="AS84">
            <v>0</v>
          </cell>
          <cell r="AT84">
            <v>0</v>
          </cell>
          <cell r="AU84">
            <v>0</v>
          </cell>
          <cell r="AV84">
            <v>0</v>
          </cell>
          <cell r="AW84">
            <v>0</v>
          </cell>
          <cell r="AX84">
            <v>0</v>
          </cell>
          <cell r="AY84">
            <v>0</v>
          </cell>
          <cell r="AZ84">
            <v>0</v>
          </cell>
          <cell r="BA84">
            <v>0.31</v>
          </cell>
          <cell r="BB84">
            <v>0.27</v>
          </cell>
          <cell r="BC84">
            <v>0</v>
          </cell>
          <cell r="BD84">
            <v>0</v>
          </cell>
          <cell r="BE84">
            <v>0</v>
          </cell>
          <cell r="BF84">
            <v>0</v>
          </cell>
          <cell r="BG84">
            <v>0</v>
          </cell>
          <cell r="BH84">
            <v>0</v>
          </cell>
          <cell r="BI84">
            <v>0</v>
          </cell>
          <cell r="BJ84">
            <v>0</v>
          </cell>
          <cell r="BK84">
            <v>0</v>
          </cell>
          <cell r="BL84">
            <v>13.299999999999999</v>
          </cell>
          <cell r="BM84">
            <v>6.7</v>
          </cell>
          <cell r="BQ84">
            <v>0</v>
          </cell>
          <cell r="BT84">
            <v>0</v>
          </cell>
          <cell r="BU84">
            <v>0</v>
          </cell>
          <cell r="BV84">
            <v>0</v>
          </cell>
          <cell r="BW84">
            <v>0</v>
          </cell>
          <cell r="BX84">
            <v>0</v>
          </cell>
          <cell r="BY84">
            <v>0</v>
          </cell>
          <cell r="BZ84">
            <v>0</v>
          </cell>
          <cell r="CA84">
            <v>0</v>
          </cell>
          <cell r="CB84">
            <v>0</v>
          </cell>
          <cell r="CC84">
            <v>0</v>
          </cell>
          <cell r="CE84">
            <v>0</v>
          </cell>
          <cell r="CF84">
            <v>0</v>
          </cell>
          <cell r="CG84">
            <v>0</v>
          </cell>
          <cell r="CH84">
            <v>0</v>
          </cell>
          <cell r="CI84">
            <v>0.2</v>
          </cell>
          <cell r="CJ84">
            <v>0.2</v>
          </cell>
          <cell r="CL84">
            <v>9190</v>
          </cell>
          <cell r="CM84">
            <v>11956.189999999999</v>
          </cell>
          <cell r="CO84">
            <v>950</v>
          </cell>
          <cell r="DE84">
            <v>9.24</v>
          </cell>
          <cell r="DF84">
            <v>6.61</v>
          </cell>
          <cell r="DG84">
            <v>6610</v>
          </cell>
          <cell r="DH84">
            <v>749196</v>
          </cell>
          <cell r="DI84">
            <v>-742586</v>
          </cell>
          <cell r="DJ84">
            <v>9240</v>
          </cell>
          <cell r="DK84">
            <v>796824</v>
          </cell>
          <cell r="DL84">
            <v>-787584</v>
          </cell>
          <cell r="DM84">
            <v>46</v>
          </cell>
          <cell r="DN84" t="e">
            <v>#REF!</v>
          </cell>
          <cell r="DO84" t="e">
            <v>#REF!</v>
          </cell>
        </row>
        <row r="85">
          <cell r="A85">
            <v>77</v>
          </cell>
          <cell r="B85">
            <v>91</v>
          </cell>
          <cell r="C85">
            <v>13</v>
          </cell>
          <cell r="D85">
            <v>0</v>
          </cell>
          <cell r="E85">
            <v>0</v>
          </cell>
          <cell r="F85">
            <v>0</v>
          </cell>
          <cell r="G85">
            <v>0</v>
          </cell>
          <cell r="H85">
            <v>0</v>
          </cell>
          <cell r="I85" t="str">
            <v>PINCOST</v>
          </cell>
          <cell r="J85">
            <v>77</v>
          </cell>
          <cell r="K85" t="str">
            <v>264P</v>
          </cell>
          <cell r="L85" t="str">
            <v>BIRLA YAMAHA TP / G-700K</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Q85">
            <v>0</v>
          </cell>
          <cell r="BT85">
            <v>0</v>
          </cell>
          <cell r="BU85">
            <v>0</v>
          </cell>
          <cell r="BV85">
            <v>0</v>
          </cell>
          <cell r="BW85">
            <v>0</v>
          </cell>
          <cell r="BX85">
            <v>0</v>
          </cell>
          <cell r="BY85">
            <v>0</v>
          </cell>
          <cell r="BZ85">
            <v>0</v>
          </cell>
          <cell r="CA85">
            <v>0</v>
          </cell>
          <cell r="CB85">
            <v>0</v>
          </cell>
          <cell r="CC85">
            <v>0</v>
          </cell>
          <cell r="CE85">
            <v>0</v>
          </cell>
          <cell r="CF85">
            <v>0</v>
          </cell>
          <cell r="CG85">
            <v>0</v>
          </cell>
          <cell r="CH85">
            <v>0</v>
          </cell>
          <cell r="CI85">
            <v>0</v>
          </cell>
          <cell r="CJ85">
            <v>0</v>
          </cell>
          <cell r="CL85">
            <v>0</v>
          </cell>
          <cell r="CM85">
            <v>0</v>
          </cell>
          <cell r="CO85">
            <v>0</v>
          </cell>
          <cell r="DE85">
            <v>0</v>
          </cell>
          <cell r="DF85">
            <v>0</v>
          </cell>
          <cell r="DG85">
            <v>0</v>
          </cell>
          <cell r="DH85">
            <v>1846226</v>
          </cell>
          <cell r="DI85">
            <v>-1846226</v>
          </cell>
          <cell r="DJ85">
            <v>0</v>
          </cell>
          <cell r="DK85">
            <v>852356</v>
          </cell>
          <cell r="DL85">
            <v>-852356</v>
          </cell>
          <cell r="DM85">
            <v>0</v>
          </cell>
          <cell r="DN85" t="e">
            <v>#REF!</v>
          </cell>
          <cell r="DO85" t="e">
            <v>#REF!</v>
          </cell>
        </row>
        <row r="86">
          <cell r="A86">
            <v>78</v>
          </cell>
          <cell r="B86">
            <v>92</v>
          </cell>
          <cell r="C86">
            <v>25</v>
          </cell>
          <cell r="D86">
            <v>20.48</v>
          </cell>
          <cell r="E86">
            <v>0</v>
          </cell>
          <cell r="F86">
            <v>0</v>
          </cell>
          <cell r="G86">
            <v>0</v>
          </cell>
          <cell r="H86">
            <v>43.09</v>
          </cell>
          <cell r="I86" t="str">
            <v>PINCOST</v>
          </cell>
          <cell r="J86">
            <v>78</v>
          </cell>
          <cell r="K86" t="str">
            <v>400A</v>
          </cell>
          <cell r="L86" t="str">
            <v>TATA AC 77</v>
          </cell>
          <cell r="M86">
            <v>20550</v>
          </cell>
          <cell r="N86">
            <v>15800</v>
          </cell>
          <cell r="O86">
            <v>3.7</v>
          </cell>
          <cell r="P86" t="str">
            <v>CK-15</v>
          </cell>
          <cell r="Q86" t="str">
            <v>16.4*10.0</v>
          </cell>
          <cell r="R86">
            <v>7.3999999999999996E-2</v>
          </cell>
          <cell r="S86">
            <v>6.3E-2</v>
          </cell>
          <cell r="T86">
            <v>1.68</v>
          </cell>
          <cell r="U86">
            <v>0</v>
          </cell>
          <cell r="V86">
            <v>0.77</v>
          </cell>
          <cell r="W86">
            <v>0</v>
          </cell>
          <cell r="X86">
            <v>0</v>
          </cell>
          <cell r="Y86">
            <v>1.1399999999999999</v>
          </cell>
          <cell r="Z86">
            <v>3.59</v>
          </cell>
          <cell r="AA86">
            <v>7.6840000000000006E-2</v>
          </cell>
          <cell r="AB86">
            <v>176.03</v>
          </cell>
          <cell r="AC86">
            <v>13.53</v>
          </cell>
          <cell r="AD86">
            <v>0.09</v>
          </cell>
          <cell r="AE86">
            <v>13.44</v>
          </cell>
          <cell r="AF86">
            <v>1.71</v>
          </cell>
          <cell r="AG86">
            <v>0.32</v>
          </cell>
          <cell r="AH86">
            <v>4.6100000000000003</v>
          </cell>
          <cell r="AI86">
            <v>1.5</v>
          </cell>
          <cell r="AJ86">
            <v>0.25</v>
          </cell>
          <cell r="AK86">
            <v>0.63</v>
          </cell>
          <cell r="AL86">
            <v>5.49</v>
          </cell>
          <cell r="AM86">
            <v>3.5300000000000002</v>
          </cell>
          <cell r="AN86">
            <v>1.3</v>
          </cell>
          <cell r="AO86">
            <v>5.49</v>
          </cell>
          <cell r="AP86">
            <v>18.27</v>
          </cell>
          <cell r="AQ86">
            <v>1.07</v>
          </cell>
          <cell r="AR86">
            <v>2.72</v>
          </cell>
          <cell r="AS86">
            <v>0.37</v>
          </cell>
          <cell r="AT86">
            <v>0.32</v>
          </cell>
          <cell r="AU86">
            <v>0</v>
          </cell>
          <cell r="AV86">
            <v>0</v>
          </cell>
          <cell r="AW86">
            <v>0</v>
          </cell>
          <cell r="AX86">
            <v>0</v>
          </cell>
          <cell r="AY86">
            <v>0</v>
          </cell>
          <cell r="AZ86">
            <v>0</v>
          </cell>
          <cell r="BA86">
            <v>0.37</v>
          </cell>
          <cell r="BB86">
            <v>0.32</v>
          </cell>
          <cell r="BC86">
            <v>0</v>
          </cell>
          <cell r="BD86">
            <v>18.64</v>
          </cell>
          <cell r="BE86">
            <v>9.6000000000000014</v>
          </cell>
          <cell r="BF86">
            <v>0</v>
          </cell>
          <cell r="BG86">
            <v>0</v>
          </cell>
          <cell r="BH86">
            <v>0</v>
          </cell>
          <cell r="BI86">
            <v>0</v>
          </cell>
          <cell r="BJ86">
            <v>0</v>
          </cell>
          <cell r="BK86">
            <v>0</v>
          </cell>
          <cell r="BL86">
            <v>18.64</v>
          </cell>
          <cell r="BM86">
            <v>9.6000000000000014</v>
          </cell>
          <cell r="BO86">
            <v>16.8</v>
          </cell>
          <cell r="BP86">
            <v>10.18</v>
          </cell>
          <cell r="BQ86">
            <v>26.98</v>
          </cell>
          <cell r="BT86">
            <v>1.8399999999999999</v>
          </cell>
          <cell r="BU86">
            <v>-0.57999999999999829</v>
          </cell>
          <cell r="BV86">
            <v>0</v>
          </cell>
          <cell r="BW86">
            <v>0</v>
          </cell>
          <cell r="BX86">
            <v>0</v>
          </cell>
          <cell r="BY86">
            <v>0</v>
          </cell>
          <cell r="BZ86">
            <v>0</v>
          </cell>
          <cell r="CA86">
            <v>0</v>
          </cell>
          <cell r="CB86">
            <v>1.8399999999999999</v>
          </cell>
          <cell r="CC86">
            <v>-0.57999999999999829</v>
          </cell>
          <cell r="CE86">
            <v>3.6711999999999998</v>
          </cell>
          <cell r="CF86">
            <v>0</v>
          </cell>
          <cell r="CG86">
            <v>0</v>
          </cell>
          <cell r="CH86">
            <v>0</v>
          </cell>
          <cell r="CI86">
            <v>0.79071999999999998</v>
          </cell>
          <cell r="CJ86">
            <v>4.4619200000000001</v>
          </cell>
          <cell r="CL86">
            <v>212352</v>
          </cell>
          <cell r="CM86">
            <v>276192</v>
          </cell>
          <cell r="CO86">
            <v>20540</v>
          </cell>
          <cell r="DE86">
            <v>13.53</v>
          </cell>
          <cell r="DF86">
            <v>9.02</v>
          </cell>
          <cell r="DG86">
            <v>142516</v>
          </cell>
          <cell r="DH86">
            <v>1060525</v>
          </cell>
          <cell r="DI86">
            <v>-918009</v>
          </cell>
          <cell r="DJ86">
            <v>213774</v>
          </cell>
          <cell r="DK86">
            <v>915680</v>
          </cell>
          <cell r="DL86">
            <v>-701906</v>
          </cell>
          <cell r="DM86">
            <v>1169.2</v>
          </cell>
          <cell r="DN86" t="e">
            <v>#REF!</v>
          </cell>
          <cell r="DO86" t="e">
            <v>#REF!</v>
          </cell>
        </row>
        <row r="87">
          <cell r="A87">
            <v>79</v>
          </cell>
          <cell r="B87">
            <v>94</v>
          </cell>
          <cell r="C87">
            <v>26</v>
          </cell>
          <cell r="D87">
            <v>17.38</v>
          </cell>
          <cell r="E87">
            <v>0</v>
          </cell>
          <cell r="F87">
            <v>33</v>
          </cell>
          <cell r="G87">
            <v>0</v>
          </cell>
          <cell r="H87">
            <v>38.5</v>
          </cell>
          <cell r="I87" t="str">
            <v>PINCOST</v>
          </cell>
          <cell r="J87">
            <v>79</v>
          </cell>
          <cell r="K87" t="str">
            <v>401A</v>
          </cell>
          <cell r="L87" t="str">
            <v>TATA AC 70</v>
          </cell>
          <cell r="M87">
            <v>14956</v>
          </cell>
          <cell r="N87">
            <v>11500</v>
          </cell>
          <cell r="O87">
            <v>1.2</v>
          </cell>
          <cell r="P87" t="str">
            <v>CK-15</v>
          </cell>
          <cell r="Q87" t="str">
            <v>16.4*11.0</v>
          </cell>
          <cell r="R87">
            <v>6.0999999999999999E-2</v>
          </cell>
          <cell r="S87">
            <v>5.1999999999999998E-2</v>
          </cell>
          <cell r="T87">
            <v>1</v>
          </cell>
          <cell r="U87">
            <v>0</v>
          </cell>
          <cell r="V87">
            <v>0.38</v>
          </cell>
          <cell r="W87">
            <v>0</v>
          </cell>
          <cell r="X87">
            <v>0</v>
          </cell>
          <cell r="Y87">
            <v>1.1399999999999999</v>
          </cell>
          <cell r="Z87">
            <v>2.5199999999999996</v>
          </cell>
          <cell r="AA87">
            <v>6.1740000000000003E-2</v>
          </cell>
          <cell r="AB87">
            <v>174.77</v>
          </cell>
          <cell r="AC87">
            <v>10.79</v>
          </cell>
          <cell r="AD87">
            <v>0.06</v>
          </cell>
          <cell r="AE87">
            <v>10.729999999999999</v>
          </cell>
          <cell r="AF87">
            <v>1.29</v>
          </cell>
          <cell r="AG87">
            <v>0.27</v>
          </cell>
          <cell r="AH87">
            <v>3.0300000000000002</v>
          </cell>
          <cell r="AI87">
            <v>1.29</v>
          </cell>
          <cell r="AJ87">
            <v>0.21000000000000002</v>
          </cell>
          <cell r="AK87">
            <v>0.52</v>
          </cell>
          <cell r="AL87">
            <v>3.7600000000000002</v>
          </cell>
          <cell r="AM87">
            <v>2.85</v>
          </cell>
          <cell r="AN87">
            <v>0.95</v>
          </cell>
          <cell r="AO87">
            <v>3.7600000000000002</v>
          </cell>
          <cell r="AP87">
            <v>14.529999999999998</v>
          </cell>
          <cell r="AQ87">
            <v>0.82</v>
          </cell>
          <cell r="AR87">
            <v>2.1</v>
          </cell>
          <cell r="AS87">
            <v>0.37</v>
          </cell>
          <cell r="AT87">
            <v>0.32</v>
          </cell>
          <cell r="AU87">
            <v>0</v>
          </cell>
          <cell r="AV87">
            <v>0</v>
          </cell>
          <cell r="AW87">
            <v>0.37</v>
          </cell>
          <cell r="AX87">
            <v>0.32</v>
          </cell>
          <cell r="AY87">
            <v>0</v>
          </cell>
          <cell r="AZ87">
            <v>0</v>
          </cell>
          <cell r="BA87">
            <v>0.37</v>
          </cell>
          <cell r="BB87">
            <v>0.32</v>
          </cell>
          <cell r="BC87">
            <v>0</v>
          </cell>
          <cell r="BD87">
            <v>14.899999999999997</v>
          </cell>
          <cell r="BE87">
            <v>7</v>
          </cell>
          <cell r="BF87">
            <v>0</v>
          </cell>
          <cell r="BG87">
            <v>0</v>
          </cell>
          <cell r="BH87">
            <v>14.899999999999997</v>
          </cell>
          <cell r="BI87">
            <v>7</v>
          </cell>
          <cell r="BJ87">
            <v>0</v>
          </cell>
          <cell r="BK87">
            <v>0</v>
          </cell>
          <cell r="BL87">
            <v>14.899999999999997</v>
          </cell>
          <cell r="BM87">
            <v>7</v>
          </cell>
          <cell r="BO87">
            <v>13.66</v>
          </cell>
          <cell r="BP87">
            <v>7.39</v>
          </cell>
          <cell r="BQ87">
            <v>21.05</v>
          </cell>
          <cell r="BT87">
            <v>1.2399999999999967</v>
          </cell>
          <cell r="BU87">
            <v>-0.38999999999999968</v>
          </cell>
          <cell r="BV87">
            <v>0</v>
          </cell>
          <cell r="BW87">
            <v>0</v>
          </cell>
          <cell r="BX87">
            <v>1.2399999999999967</v>
          </cell>
          <cell r="BY87">
            <v>-0.38999999999999968</v>
          </cell>
          <cell r="BZ87">
            <v>0</v>
          </cell>
          <cell r="CA87">
            <v>0</v>
          </cell>
          <cell r="CB87">
            <v>1.2399999999999967</v>
          </cell>
          <cell r="CC87">
            <v>-0.38999999999999968</v>
          </cell>
          <cell r="CE87">
            <v>0.876</v>
          </cell>
          <cell r="CF87">
            <v>0</v>
          </cell>
          <cell r="CG87">
            <v>6.5699999999999995E-2</v>
          </cell>
          <cell r="CH87">
            <v>0</v>
          </cell>
          <cell r="CI87">
            <v>1.5768</v>
          </cell>
          <cell r="CJ87">
            <v>2.5185</v>
          </cell>
          <cell r="CL87">
            <v>123394.99999999999</v>
          </cell>
          <cell r="CM87">
            <v>160477.87999999998</v>
          </cell>
          <cell r="CO87">
            <v>10925</v>
          </cell>
          <cell r="DE87">
            <v>10.79</v>
          </cell>
          <cell r="DF87">
            <v>6.61</v>
          </cell>
          <cell r="DG87">
            <v>76015</v>
          </cell>
          <cell r="DH87">
            <v>223905</v>
          </cell>
          <cell r="DI87">
            <v>-147890</v>
          </cell>
          <cell r="DJ87">
            <v>124084.99999999999</v>
          </cell>
          <cell r="DK87">
            <v>174286</v>
          </cell>
          <cell r="DL87">
            <v>-50201.000000000015</v>
          </cell>
          <cell r="DM87">
            <v>701.5</v>
          </cell>
          <cell r="DN87" t="e">
            <v>#REF!</v>
          </cell>
          <cell r="DO87" t="e">
            <v>#REF!</v>
          </cell>
        </row>
        <row r="88">
          <cell r="A88">
            <v>80</v>
          </cell>
          <cell r="B88">
            <v>95</v>
          </cell>
          <cell r="C88">
            <v>27</v>
          </cell>
          <cell r="D88">
            <v>18.829999999999998</v>
          </cell>
          <cell r="E88">
            <v>22.6</v>
          </cell>
          <cell r="F88">
            <v>0</v>
          </cell>
          <cell r="G88">
            <v>0</v>
          </cell>
          <cell r="H88">
            <v>28.73</v>
          </cell>
          <cell r="I88" t="str">
            <v>PINCOST</v>
          </cell>
          <cell r="J88">
            <v>80</v>
          </cell>
          <cell r="K88">
            <v>309</v>
          </cell>
          <cell r="L88" t="str">
            <v>MARUTI 800</v>
          </cell>
          <cell r="M88">
            <v>669630</v>
          </cell>
          <cell r="N88">
            <v>354300</v>
          </cell>
          <cell r="O88">
            <v>1.3</v>
          </cell>
          <cell r="P88" t="str">
            <v xml:space="preserve">SCM 415 H </v>
          </cell>
          <cell r="Q88" t="str">
            <v>16.4*11.0</v>
          </cell>
          <cell r="R88">
            <v>5.2999999999999999E-2</v>
          </cell>
          <cell r="S88">
            <v>4.3999999999999997E-2</v>
          </cell>
          <cell r="T88">
            <v>1.52</v>
          </cell>
          <cell r="U88">
            <v>0</v>
          </cell>
          <cell r="V88">
            <v>0.4</v>
          </cell>
          <cell r="W88">
            <v>0</v>
          </cell>
          <cell r="X88">
            <v>0</v>
          </cell>
          <cell r="Y88">
            <v>0.68</v>
          </cell>
          <cell r="Z88">
            <v>2.6</v>
          </cell>
          <cell r="AA88">
            <v>5.3699999999999998E-2</v>
          </cell>
          <cell r="AB88">
            <v>179.49</v>
          </cell>
          <cell r="AC88">
            <v>9.64</v>
          </cell>
          <cell r="AD88">
            <v>0.06</v>
          </cell>
          <cell r="AE88">
            <v>9.58</v>
          </cell>
          <cell r="AF88">
            <v>1.27</v>
          </cell>
          <cell r="AG88">
            <v>0.22</v>
          </cell>
          <cell r="AH88">
            <v>3.6999999999999997</v>
          </cell>
          <cell r="AI88">
            <v>0.99</v>
          </cell>
          <cell r="AJ88">
            <v>0.16</v>
          </cell>
          <cell r="AK88">
            <v>0.4</v>
          </cell>
          <cell r="AL88">
            <v>4.26</v>
          </cell>
          <cell r="AM88">
            <v>2.48</v>
          </cell>
          <cell r="AN88">
            <v>0.97</v>
          </cell>
          <cell r="AO88">
            <v>4.26</v>
          </cell>
          <cell r="AP88">
            <v>13.030000000000001</v>
          </cell>
          <cell r="AQ88">
            <v>0.78</v>
          </cell>
          <cell r="AR88">
            <v>1.98</v>
          </cell>
          <cell r="AS88">
            <v>0.05</v>
          </cell>
          <cell r="AT88">
            <v>0.04</v>
          </cell>
          <cell r="AU88">
            <v>0.32</v>
          </cell>
          <cell r="AV88">
            <v>0.28000000000000003</v>
          </cell>
          <cell r="AW88">
            <v>0</v>
          </cell>
          <cell r="AX88">
            <v>0</v>
          </cell>
          <cell r="AY88">
            <v>0</v>
          </cell>
          <cell r="AZ88">
            <v>0</v>
          </cell>
          <cell r="BA88">
            <v>0.32</v>
          </cell>
          <cell r="BB88">
            <v>0.28000000000000003</v>
          </cell>
          <cell r="BC88">
            <v>0</v>
          </cell>
          <cell r="BD88">
            <v>13.080000000000002</v>
          </cell>
          <cell r="BE88">
            <v>7.0600000000000005</v>
          </cell>
          <cell r="BF88">
            <v>13.350000000000001</v>
          </cell>
          <cell r="BG88">
            <v>7.3000000000000007</v>
          </cell>
          <cell r="BH88">
            <v>0</v>
          </cell>
          <cell r="BI88">
            <v>0</v>
          </cell>
          <cell r="BJ88">
            <v>0</v>
          </cell>
          <cell r="BK88">
            <v>0</v>
          </cell>
          <cell r="BL88">
            <v>13.350000000000001</v>
          </cell>
          <cell r="BM88">
            <v>7.3000000000000007</v>
          </cell>
          <cell r="BO88">
            <v>11.9</v>
          </cell>
          <cell r="BP88">
            <v>7.79</v>
          </cell>
          <cell r="BQ88">
            <v>19.690000000000001</v>
          </cell>
          <cell r="BT88">
            <v>1.1800000000000015</v>
          </cell>
          <cell r="BU88">
            <v>-0.72999999999999954</v>
          </cell>
          <cell r="BV88">
            <v>1.4500000000000011</v>
          </cell>
          <cell r="BW88">
            <v>-0.48999999999999932</v>
          </cell>
          <cell r="BX88">
            <v>0</v>
          </cell>
          <cell r="BY88">
            <v>0</v>
          </cell>
          <cell r="BZ88">
            <v>0</v>
          </cell>
          <cell r="CA88">
            <v>0</v>
          </cell>
          <cell r="CB88">
            <v>1.4500000000000011</v>
          </cell>
          <cell r="CC88">
            <v>-0.48999999999999932</v>
          </cell>
          <cell r="CE88">
            <v>46.865780000000001</v>
          </cell>
          <cell r="CF88">
            <v>5.4309500000000002</v>
          </cell>
          <cell r="CG88">
            <v>0</v>
          </cell>
          <cell r="CH88">
            <v>0</v>
          </cell>
          <cell r="CI88">
            <v>19.679450000000003</v>
          </cell>
          <cell r="CJ88">
            <v>71.976179999999999</v>
          </cell>
          <cell r="CL88">
            <v>3394194</v>
          </cell>
          <cell r="CM88">
            <v>6415055.4000000004</v>
          </cell>
          <cell r="CO88">
            <v>343671</v>
          </cell>
          <cell r="DE88">
            <v>9.64</v>
          </cell>
          <cell r="DF88">
            <v>6.74</v>
          </cell>
          <cell r="DG88">
            <v>2387982</v>
          </cell>
          <cell r="DH88">
            <v>454860</v>
          </cell>
          <cell r="DI88">
            <v>1933122</v>
          </cell>
          <cell r="DJ88">
            <v>3415452</v>
          </cell>
          <cell r="DK88">
            <v>411915</v>
          </cell>
          <cell r="DL88">
            <v>3003537</v>
          </cell>
          <cell r="DM88">
            <v>18777.899999999998</v>
          </cell>
          <cell r="DN88" t="e">
            <v>#REF!</v>
          </cell>
          <cell r="DO88" t="e">
            <v>#REF!</v>
          </cell>
        </row>
        <row r="89">
          <cell r="A89">
            <v>81</v>
          </cell>
          <cell r="B89">
            <v>50</v>
          </cell>
          <cell r="C89">
            <v>44</v>
          </cell>
          <cell r="D89">
            <v>0</v>
          </cell>
          <cell r="E89">
            <v>0</v>
          </cell>
          <cell r="F89">
            <v>0</v>
          </cell>
          <cell r="G89">
            <v>0</v>
          </cell>
          <cell r="H89">
            <v>90.07</v>
          </cell>
          <cell r="I89" t="str">
            <v>PINCOST</v>
          </cell>
          <cell r="J89">
            <v>81</v>
          </cell>
          <cell r="K89">
            <v>445</v>
          </cell>
          <cell r="L89" t="str">
            <v>TATA 97 Ø 4SP RC</v>
          </cell>
          <cell r="M89">
            <v>45332</v>
          </cell>
          <cell r="N89">
            <v>46000</v>
          </cell>
          <cell r="O89">
            <v>2.9</v>
          </cell>
          <cell r="P89" t="str">
            <v>15 CR 3</v>
          </cell>
          <cell r="Q89">
            <v>36.5</v>
          </cell>
          <cell r="R89">
            <v>0.71799999999999997</v>
          </cell>
          <cell r="S89">
            <v>0.496</v>
          </cell>
          <cell r="T89">
            <v>3.08</v>
          </cell>
          <cell r="U89">
            <v>1.41</v>
          </cell>
          <cell r="V89">
            <v>0</v>
          </cell>
          <cell r="W89">
            <v>0</v>
          </cell>
          <cell r="X89">
            <v>5.92</v>
          </cell>
          <cell r="Y89">
            <v>3.68</v>
          </cell>
          <cell r="Z89">
            <v>14.09</v>
          </cell>
          <cell r="AA89">
            <v>0.73943999999999999</v>
          </cell>
          <cell r="AB89">
            <v>35.677</v>
          </cell>
          <cell r="AC89">
            <v>26.38</v>
          </cell>
          <cell r="AD89">
            <v>1.51</v>
          </cell>
          <cell r="AE89">
            <v>24.869999999999997</v>
          </cell>
          <cell r="AF89">
            <v>5.16</v>
          </cell>
          <cell r="AG89">
            <v>1.19</v>
          </cell>
          <cell r="AH89">
            <v>15.56</v>
          </cell>
          <cell r="AI89">
            <v>5.8900000000000006</v>
          </cell>
          <cell r="AJ89">
            <v>1.1299999999999999</v>
          </cell>
          <cell r="AK89">
            <v>2</v>
          </cell>
          <cell r="AL89">
            <v>18.690000000000001</v>
          </cell>
          <cell r="AM89">
            <v>12.24</v>
          </cell>
          <cell r="AN89">
            <v>4.46</v>
          </cell>
          <cell r="AO89">
            <v>18.690000000000001</v>
          </cell>
          <cell r="AP89">
            <v>41.569999999999993</v>
          </cell>
          <cell r="AQ89">
            <v>2.71</v>
          </cell>
          <cell r="AR89">
            <v>6.91</v>
          </cell>
          <cell r="AS89">
            <v>0</v>
          </cell>
          <cell r="AT89">
            <v>0</v>
          </cell>
          <cell r="AU89">
            <v>0</v>
          </cell>
          <cell r="AV89">
            <v>0</v>
          </cell>
          <cell r="AW89">
            <v>0</v>
          </cell>
          <cell r="AX89">
            <v>0</v>
          </cell>
          <cell r="AY89">
            <v>0</v>
          </cell>
          <cell r="AZ89">
            <v>0</v>
          </cell>
          <cell r="BA89">
            <v>1.34</v>
          </cell>
          <cell r="BB89">
            <v>1.17</v>
          </cell>
          <cell r="BC89">
            <v>0</v>
          </cell>
          <cell r="BD89">
            <v>0</v>
          </cell>
          <cell r="BE89">
            <v>0</v>
          </cell>
          <cell r="BF89">
            <v>0</v>
          </cell>
          <cell r="BG89">
            <v>0</v>
          </cell>
          <cell r="BH89">
            <v>0</v>
          </cell>
          <cell r="BI89">
            <v>0</v>
          </cell>
          <cell r="BJ89">
            <v>0</v>
          </cell>
          <cell r="BK89">
            <v>0</v>
          </cell>
          <cell r="BL89">
            <v>42.91</v>
          </cell>
          <cell r="BM89">
            <v>29.48</v>
          </cell>
          <cell r="BO89">
            <v>47.46</v>
          </cell>
          <cell r="BP89">
            <v>30.62</v>
          </cell>
          <cell r="BQ89">
            <v>78.08</v>
          </cell>
          <cell r="BT89">
            <v>0</v>
          </cell>
          <cell r="BU89">
            <v>0</v>
          </cell>
          <cell r="BV89">
            <v>0</v>
          </cell>
          <cell r="BW89">
            <v>0</v>
          </cell>
          <cell r="BX89">
            <v>0</v>
          </cell>
          <cell r="BY89">
            <v>0</v>
          </cell>
          <cell r="BZ89">
            <v>0</v>
          </cell>
          <cell r="CA89">
            <v>0</v>
          </cell>
          <cell r="CB89">
            <v>-4.5500000000000043</v>
          </cell>
          <cell r="CC89">
            <v>-1.1400000000000006</v>
          </cell>
          <cell r="CE89">
            <v>0</v>
          </cell>
          <cell r="CF89">
            <v>0</v>
          </cell>
          <cell r="CG89">
            <v>0</v>
          </cell>
          <cell r="CH89">
            <v>0</v>
          </cell>
          <cell r="CI89">
            <v>33.299399999999999</v>
          </cell>
          <cell r="CJ89">
            <v>33.299399999999999</v>
          </cell>
          <cell r="CL89">
            <v>1144019.9999999998</v>
          </cell>
          <cell r="CM89">
            <v>1127406.8399999999</v>
          </cell>
          <cell r="CO89">
            <v>205160</v>
          </cell>
          <cell r="DE89">
            <v>26.38</v>
          </cell>
          <cell r="DF89">
            <v>30.93</v>
          </cell>
          <cell r="DG89">
            <v>1422780</v>
          </cell>
          <cell r="DH89">
            <v>704583</v>
          </cell>
          <cell r="DI89">
            <v>718197</v>
          </cell>
          <cell r="DJ89">
            <v>1213480</v>
          </cell>
          <cell r="DK89">
            <v>549582</v>
          </cell>
          <cell r="DL89">
            <v>663898</v>
          </cell>
          <cell r="DM89">
            <v>33028</v>
          </cell>
          <cell r="DN89" t="e">
            <v>#REF!</v>
          </cell>
          <cell r="DO89" t="e">
            <v>#REF!</v>
          </cell>
        </row>
        <row r="90">
          <cell r="A90">
            <v>82</v>
          </cell>
          <cell r="B90">
            <v>58</v>
          </cell>
          <cell r="C90">
            <v>45</v>
          </cell>
          <cell r="D90">
            <v>0</v>
          </cell>
          <cell r="E90">
            <v>0</v>
          </cell>
          <cell r="F90">
            <v>0</v>
          </cell>
          <cell r="G90">
            <v>0</v>
          </cell>
          <cell r="H90">
            <v>52.89</v>
          </cell>
          <cell r="I90" t="str">
            <v>PINCOST</v>
          </cell>
          <cell r="J90">
            <v>82</v>
          </cell>
          <cell r="K90">
            <v>475</v>
          </cell>
          <cell r="L90" t="str">
            <v>TATA 92 Ø 3RV RC  SLP.DGN</v>
          </cell>
          <cell r="M90">
            <v>55877</v>
          </cell>
          <cell r="N90">
            <v>56700</v>
          </cell>
          <cell r="O90">
            <v>2.9</v>
          </cell>
          <cell r="P90" t="str">
            <v>15 CR 3</v>
          </cell>
          <cell r="Q90">
            <v>32.5</v>
          </cell>
          <cell r="R90">
            <v>0.55000000000000004</v>
          </cell>
          <cell r="S90">
            <v>0.36899999999999999</v>
          </cell>
          <cell r="T90">
            <v>2.44</v>
          </cell>
          <cell r="U90">
            <v>0</v>
          </cell>
          <cell r="V90">
            <v>0.76</v>
          </cell>
          <cell r="W90">
            <v>0</v>
          </cell>
          <cell r="X90">
            <v>4.97</v>
          </cell>
          <cell r="Y90">
            <v>2.35</v>
          </cell>
          <cell r="Z90">
            <v>10.52</v>
          </cell>
          <cell r="AA90">
            <v>0.56642999999999999</v>
          </cell>
          <cell r="AB90">
            <v>35.677</v>
          </cell>
          <cell r="AC90">
            <v>20.21</v>
          </cell>
          <cell r="AD90">
            <v>1.22</v>
          </cell>
          <cell r="AE90">
            <v>18.990000000000002</v>
          </cell>
          <cell r="AF90">
            <v>3.49</v>
          </cell>
          <cell r="AG90">
            <v>0.84000000000000008</v>
          </cell>
          <cell r="AH90">
            <v>11.209999999999999</v>
          </cell>
          <cell r="AI90">
            <v>4.07</v>
          </cell>
          <cell r="AJ90">
            <v>0.82</v>
          </cell>
          <cell r="AK90">
            <v>1.48</v>
          </cell>
          <cell r="AL90">
            <v>13.509999999999998</v>
          </cell>
          <cell r="AM90">
            <v>8.4</v>
          </cell>
          <cell r="AN90">
            <v>3.16</v>
          </cell>
          <cell r="AO90">
            <v>13.509999999999998</v>
          </cell>
          <cell r="AP90">
            <v>30.550000000000004</v>
          </cell>
          <cell r="AQ90">
            <v>1.98</v>
          </cell>
          <cell r="AR90">
            <v>5.05</v>
          </cell>
          <cell r="AS90">
            <v>0</v>
          </cell>
          <cell r="AT90">
            <v>0</v>
          </cell>
          <cell r="AU90">
            <v>0</v>
          </cell>
          <cell r="AV90">
            <v>0</v>
          </cell>
          <cell r="AW90">
            <v>0</v>
          </cell>
          <cell r="AX90">
            <v>0</v>
          </cell>
          <cell r="AY90">
            <v>0</v>
          </cell>
          <cell r="AZ90">
            <v>0</v>
          </cell>
          <cell r="BA90">
            <v>1.31</v>
          </cell>
          <cell r="BB90">
            <v>1.1399999999999999</v>
          </cell>
          <cell r="BC90">
            <v>0</v>
          </cell>
          <cell r="BD90">
            <v>0</v>
          </cell>
          <cell r="BE90">
            <v>0</v>
          </cell>
          <cell r="BF90">
            <v>0</v>
          </cell>
          <cell r="BG90">
            <v>0</v>
          </cell>
          <cell r="BH90">
            <v>0</v>
          </cell>
          <cell r="BI90">
            <v>0</v>
          </cell>
          <cell r="BJ90">
            <v>0</v>
          </cell>
          <cell r="BK90">
            <v>0</v>
          </cell>
          <cell r="BL90">
            <v>31.860000000000003</v>
          </cell>
          <cell r="BM90">
            <v>21.68</v>
          </cell>
          <cell r="BO90">
            <v>35.47</v>
          </cell>
          <cell r="BP90">
            <v>22.81</v>
          </cell>
          <cell r="BQ90">
            <v>58.28</v>
          </cell>
          <cell r="BT90">
            <v>0</v>
          </cell>
          <cell r="BU90">
            <v>0</v>
          </cell>
          <cell r="BV90">
            <v>0</v>
          </cell>
          <cell r="BW90">
            <v>0</v>
          </cell>
          <cell r="BX90">
            <v>0</v>
          </cell>
          <cell r="BY90">
            <v>0</v>
          </cell>
          <cell r="BZ90">
            <v>0</v>
          </cell>
          <cell r="CA90">
            <v>0</v>
          </cell>
          <cell r="CB90">
            <v>-3.6099999999999959</v>
          </cell>
          <cell r="CC90">
            <v>-1.129999999999999</v>
          </cell>
          <cell r="CE90">
            <v>0</v>
          </cell>
          <cell r="CF90">
            <v>0</v>
          </cell>
          <cell r="CG90">
            <v>0</v>
          </cell>
          <cell r="CH90">
            <v>0</v>
          </cell>
          <cell r="CI90">
            <v>30.357180000000003</v>
          </cell>
          <cell r="CJ90">
            <v>30.357180000000003</v>
          </cell>
          <cell r="CL90">
            <v>1076733</v>
          </cell>
          <cell r="CM90">
            <v>1061104.2300000002</v>
          </cell>
          <cell r="CO90">
            <v>179172</v>
          </cell>
          <cell r="DE90">
            <v>20.21</v>
          </cell>
          <cell r="DF90">
            <v>21.909999999999997</v>
          </cell>
          <cell r="DG90">
            <v>1242296.9999999998</v>
          </cell>
          <cell r="DH90">
            <v>102508</v>
          </cell>
          <cell r="DI90">
            <v>1139788.9999999998</v>
          </cell>
          <cell r="DJ90">
            <v>1145907</v>
          </cell>
          <cell r="DK90">
            <v>94325</v>
          </cell>
          <cell r="DL90">
            <v>1051582</v>
          </cell>
          <cell r="DM90">
            <v>31185.000000000004</v>
          </cell>
          <cell r="DN90" t="e">
            <v>#REF!</v>
          </cell>
          <cell r="DO90" t="e">
            <v>#REF!</v>
          </cell>
        </row>
        <row r="91">
          <cell r="A91">
            <v>83</v>
          </cell>
          <cell r="B91">
            <v>61</v>
          </cell>
          <cell r="C91">
            <v>46</v>
          </cell>
          <cell r="D91">
            <v>0</v>
          </cell>
          <cell r="E91">
            <v>0</v>
          </cell>
          <cell r="F91">
            <v>0</v>
          </cell>
          <cell r="G91">
            <v>0</v>
          </cell>
          <cell r="H91">
            <v>52.89</v>
          </cell>
          <cell r="I91" t="str">
            <v>PINCOST</v>
          </cell>
          <cell r="J91">
            <v>83</v>
          </cell>
          <cell r="K91">
            <v>479</v>
          </cell>
          <cell r="L91" t="str">
            <v>TATA 92 5 RV - RC 98/2 G.P.</v>
          </cell>
          <cell r="M91">
            <v>26214</v>
          </cell>
          <cell r="N91">
            <v>26600</v>
          </cell>
          <cell r="O91">
            <v>2.9</v>
          </cell>
          <cell r="P91" t="str">
            <v>15 CR 3</v>
          </cell>
          <cell r="Q91">
            <v>32.5</v>
          </cell>
          <cell r="R91">
            <v>0.55000000000000004</v>
          </cell>
          <cell r="S91">
            <v>0.36899999999999999</v>
          </cell>
          <cell r="T91">
            <v>2.44</v>
          </cell>
          <cell r="U91">
            <v>0</v>
          </cell>
          <cell r="V91">
            <v>0.76</v>
          </cell>
          <cell r="W91">
            <v>0</v>
          </cell>
          <cell r="X91">
            <v>4.97</v>
          </cell>
          <cell r="Y91">
            <v>2.35</v>
          </cell>
          <cell r="Z91">
            <v>10.52</v>
          </cell>
          <cell r="AA91">
            <v>0.56642999999999999</v>
          </cell>
          <cell r="AB91">
            <v>35.677</v>
          </cell>
          <cell r="AC91">
            <v>20.21</v>
          </cell>
          <cell r="AD91">
            <v>1.22</v>
          </cell>
          <cell r="AE91">
            <v>18.990000000000002</v>
          </cell>
          <cell r="AF91">
            <v>3.49</v>
          </cell>
          <cell r="AG91">
            <v>0.84000000000000008</v>
          </cell>
          <cell r="AH91">
            <v>11.209999999999999</v>
          </cell>
          <cell r="AI91">
            <v>4.07</v>
          </cell>
          <cell r="AJ91">
            <v>0.82</v>
          </cell>
          <cell r="AK91">
            <v>1.48</v>
          </cell>
          <cell r="AL91">
            <v>13.509999999999998</v>
          </cell>
          <cell r="AM91">
            <v>8.4</v>
          </cell>
          <cell r="AN91">
            <v>3.16</v>
          </cell>
          <cell r="AO91">
            <v>13.509999999999998</v>
          </cell>
          <cell r="AP91">
            <v>30.550000000000004</v>
          </cell>
          <cell r="AQ91">
            <v>1.98</v>
          </cell>
          <cell r="AR91">
            <v>5.05</v>
          </cell>
          <cell r="AS91">
            <v>0</v>
          </cell>
          <cell r="AT91">
            <v>0</v>
          </cell>
          <cell r="AU91">
            <v>0</v>
          </cell>
          <cell r="AV91">
            <v>0</v>
          </cell>
          <cell r="AW91">
            <v>0</v>
          </cell>
          <cell r="AX91">
            <v>0</v>
          </cell>
          <cell r="AY91">
            <v>0</v>
          </cell>
          <cell r="AZ91">
            <v>0</v>
          </cell>
          <cell r="BA91">
            <v>1.31</v>
          </cell>
          <cell r="BB91">
            <v>1.1399999999999999</v>
          </cell>
          <cell r="BC91">
            <v>0</v>
          </cell>
          <cell r="BD91">
            <v>0</v>
          </cell>
          <cell r="BE91">
            <v>0</v>
          </cell>
          <cell r="BF91">
            <v>0</v>
          </cell>
          <cell r="BG91">
            <v>0</v>
          </cell>
          <cell r="BH91">
            <v>0</v>
          </cell>
          <cell r="BI91">
            <v>0</v>
          </cell>
          <cell r="BJ91">
            <v>0</v>
          </cell>
          <cell r="BK91">
            <v>0</v>
          </cell>
          <cell r="BL91">
            <v>31.860000000000003</v>
          </cell>
          <cell r="BM91">
            <v>21.68</v>
          </cell>
          <cell r="BO91">
            <v>35.47</v>
          </cell>
          <cell r="BP91">
            <v>22.81</v>
          </cell>
          <cell r="BQ91">
            <v>58.28</v>
          </cell>
          <cell r="BT91">
            <v>0</v>
          </cell>
          <cell r="BU91">
            <v>0</v>
          </cell>
          <cell r="BV91">
            <v>0</v>
          </cell>
          <cell r="BW91">
            <v>0</v>
          </cell>
          <cell r="BX91">
            <v>0</v>
          </cell>
          <cell r="BY91">
            <v>0</v>
          </cell>
          <cell r="BZ91">
            <v>0</v>
          </cell>
          <cell r="CA91">
            <v>0</v>
          </cell>
          <cell r="CB91">
            <v>-3.6099999999999959</v>
          </cell>
          <cell r="CC91">
            <v>-1.129999999999999</v>
          </cell>
          <cell r="CE91">
            <v>0</v>
          </cell>
          <cell r="CF91">
            <v>0</v>
          </cell>
          <cell r="CG91">
            <v>0</v>
          </cell>
          <cell r="CH91">
            <v>0</v>
          </cell>
          <cell r="CI91">
            <v>14.241640000000002</v>
          </cell>
          <cell r="CJ91">
            <v>14.241640000000002</v>
          </cell>
          <cell r="CL91">
            <v>505134.00000000006</v>
          </cell>
          <cell r="CM91">
            <v>497803.86000000004</v>
          </cell>
          <cell r="CO91">
            <v>84056</v>
          </cell>
          <cell r="DE91">
            <v>20.21</v>
          </cell>
          <cell r="DF91">
            <v>21.909999999999997</v>
          </cell>
          <cell r="DG91">
            <v>582805.99999999988</v>
          </cell>
          <cell r="DH91">
            <v>2092</v>
          </cell>
          <cell r="DI91">
            <v>580713.99999999988</v>
          </cell>
          <cell r="DJ91">
            <v>537586</v>
          </cell>
          <cell r="DK91">
            <v>1925</v>
          </cell>
          <cell r="DL91">
            <v>535661</v>
          </cell>
          <cell r="DM91">
            <v>14630.000000000002</v>
          </cell>
          <cell r="DN91" t="e">
            <v>#REF!</v>
          </cell>
          <cell r="DO91" t="e">
            <v>#REF!</v>
          </cell>
        </row>
        <row r="92">
          <cell r="A92">
            <v>84</v>
          </cell>
          <cell r="B92">
            <v>62</v>
          </cell>
          <cell r="C92">
            <v>47</v>
          </cell>
          <cell r="D92">
            <v>0</v>
          </cell>
          <cell r="E92">
            <v>41.97</v>
          </cell>
          <cell r="F92">
            <v>48</v>
          </cell>
          <cell r="G92">
            <v>34.85</v>
          </cell>
          <cell r="H92">
            <v>52.89</v>
          </cell>
          <cell r="I92" t="str">
            <v>PINCOST</v>
          </cell>
          <cell r="J92">
            <v>84</v>
          </cell>
          <cell r="K92">
            <v>484</v>
          </cell>
          <cell r="L92" t="str">
            <v>TATA 92 RC 4RV</v>
          </cell>
          <cell r="M92">
            <v>39812</v>
          </cell>
          <cell r="N92">
            <v>40400</v>
          </cell>
          <cell r="O92">
            <v>2.9</v>
          </cell>
          <cell r="P92" t="str">
            <v>15 CR 3</v>
          </cell>
          <cell r="Q92">
            <v>32.5</v>
          </cell>
          <cell r="R92">
            <v>0.55000000000000004</v>
          </cell>
          <cell r="S92">
            <v>0.36899999999999999</v>
          </cell>
          <cell r="T92">
            <v>2.44</v>
          </cell>
          <cell r="U92">
            <v>0</v>
          </cell>
          <cell r="V92">
            <v>0.76</v>
          </cell>
          <cell r="W92">
            <v>0</v>
          </cell>
          <cell r="X92">
            <v>4.97</v>
          </cell>
          <cell r="Y92">
            <v>2.35</v>
          </cell>
          <cell r="Z92">
            <v>10.52</v>
          </cell>
          <cell r="AA92">
            <v>0.56642999999999999</v>
          </cell>
          <cell r="AB92">
            <v>35.677</v>
          </cell>
          <cell r="AC92">
            <v>20.21</v>
          </cell>
          <cell r="AD92">
            <v>1.22</v>
          </cell>
          <cell r="AE92">
            <v>18.990000000000002</v>
          </cell>
          <cell r="AF92">
            <v>3.49</v>
          </cell>
          <cell r="AG92">
            <v>0.84000000000000008</v>
          </cell>
          <cell r="AH92">
            <v>11.209999999999999</v>
          </cell>
          <cell r="AI92">
            <v>4.07</v>
          </cell>
          <cell r="AJ92">
            <v>0.82</v>
          </cell>
          <cell r="AK92">
            <v>1.48</v>
          </cell>
          <cell r="AL92">
            <v>13.509999999999998</v>
          </cell>
          <cell r="AM92">
            <v>8.4</v>
          </cell>
          <cell r="AN92">
            <v>3.16</v>
          </cell>
          <cell r="AO92">
            <v>13.509999999999998</v>
          </cell>
          <cell r="AP92">
            <v>30.550000000000004</v>
          </cell>
          <cell r="AQ92">
            <v>1.98</v>
          </cell>
          <cell r="AR92">
            <v>5.05</v>
          </cell>
          <cell r="AS92">
            <v>0</v>
          </cell>
          <cell r="AT92">
            <v>0</v>
          </cell>
          <cell r="AU92">
            <v>1.53</v>
          </cell>
          <cell r="AV92">
            <v>1.34</v>
          </cell>
          <cell r="AW92">
            <v>1.53</v>
          </cell>
          <cell r="AX92">
            <v>1.34</v>
          </cell>
          <cell r="AY92">
            <v>1.53</v>
          </cell>
          <cell r="AZ92">
            <v>1.34</v>
          </cell>
          <cell r="BA92">
            <v>1.31</v>
          </cell>
          <cell r="BB92">
            <v>1.1399999999999999</v>
          </cell>
          <cell r="BC92">
            <v>0</v>
          </cell>
          <cell r="BD92">
            <v>0</v>
          </cell>
          <cell r="BE92">
            <v>0</v>
          </cell>
          <cell r="BF92">
            <v>32.080000000000005</v>
          </cell>
          <cell r="BG92">
            <v>21.88</v>
          </cell>
          <cell r="BH92">
            <v>32.080000000000005</v>
          </cell>
          <cell r="BI92">
            <v>21.88</v>
          </cell>
          <cell r="BJ92">
            <v>32.080000000000005</v>
          </cell>
          <cell r="BK92">
            <v>21.88</v>
          </cell>
          <cell r="BL92">
            <v>31.860000000000003</v>
          </cell>
          <cell r="BM92">
            <v>21.68</v>
          </cell>
          <cell r="BO92">
            <v>35.520000000000003</v>
          </cell>
          <cell r="BP92">
            <v>22.84</v>
          </cell>
          <cell r="BQ92">
            <v>58.36</v>
          </cell>
          <cell r="BT92">
            <v>0</v>
          </cell>
          <cell r="BU92">
            <v>0</v>
          </cell>
          <cell r="BV92">
            <v>-3.4399999999999977</v>
          </cell>
          <cell r="BW92">
            <v>-0.96000000000000085</v>
          </cell>
          <cell r="BX92">
            <v>-3.4399999999999977</v>
          </cell>
          <cell r="BY92">
            <v>-0.96000000000000085</v>
          </cell>
          <cell r="BZ92">
            <v>-3.4399999999999977</v>
          </cell>
          <cell r="CA92">
            <v>-0.96000000000000085</v>
          </cell>
          <cell r="CB92">
            <v>-3.66</v>
          </cell>
          <cell r="CC92">
            <v>-1.1600000000000001</v>
          </cell>
          <cell r="CE92">
            <v>0</v>
          </cell>
          <cell r="CF92">
            <v>0.7014800000000001</v>
          </cell>
          <cell r="CG92">
            <v>2.9678000000000004</v>
          </cell>
          <cell r="CH92">
            <v>3.8851200000000006</v>
          </cell>
          <cell r="CI92">
            <v>14.134560000000002</v>
          </cell>
          <cell r="CJ92">
            <v>21.688960000000002</v>
          </cell>
          <cell r="CL92">
            <v>767196.00000000012</v>
          </cell>
          <cell r="CM92">
            <v>756029.88000000012</v>
          </cell>
          <cell r="CO92">
            <v>127664</v>
          </cell>
          <cell r="DE92">
            <v>20.21</v>
          </cell>
          <cell r="DF92">
            <v>21.909999999999997</v>
          </cell>
          <cell r="DG92">
            <v>885163.99999999988</v>
          </cell>
          <cell r="DH92">
            <v>340996</v>
          </cell>
          <cell r="DI92">
            <v>544167.99999999988</v>
          </cell>
          <cell r="DJ92">
            <v>816484</v>
          </cell>
          <cell r="DK92">
            <v>313775</v>
          </cell>
          <cell r="DL92">
            <v>502709</v>
          </cell>
          <cell r="DM92">
            <v>22220</v>
          </cell>
          <cell r="DN92" t="e">
            <v>#REF!</v>
          </cell>
          <cell r="DO92" t="e">
            <v>#REF!</v>
          </cell>
        </row>
        <row r="93">
          <cell r="A93">
            <v>85</v>
          </cell>
          <cell r="B93">
            <v>63</v>
          </cell>
          <cell r="C93">
            <v>48</v>
          </cell>
          <cell r="D93">
            <v>0</v>
          </cell>
          <cell r="E93">
            <v>0</v>
          </cell>
          <cell r="F93">
            <v>0</v>
          </cell>
          <cell r="G93">
            <v>34.85</v>
          </cell>
          <cell r="H93">
            <v>52.89</v>
          </cell>
          <cell r="I93" t="str">
            <v>PINCOST</v>
          </cell>
          <cell r="J93">
            <v>85</v>
          </cell>
          <cell r="K93">
            <v>492</v>
          </cell>
          <cell r="L93" t="str">
            <v>TATA 92 5RV  RC</v>
          </cell>
          <cell r="M93">
            <v>44741</v>
          </cell>
          <cell r="N93">
            <v>45400</v>
          </cell>
          <cell r="O93">
            <v>2.9</v>
          </cell>
          <cell r="P93" t="str">
            <v>15 CR 3</v>
          </cell>
          <cell r="Q93">
            <v>32.5</v>
          </cell>
          <cell r="R93">
            <v>0.55000000000000004</v>
          </cell>
          <cell r="S93">
            <v>0.36899999999999999</v>
          </cell>
          <cell r="T93">
            <v>2.2400000000000002</v>
          </cell>
          <cell r="U93">
            <v>0</v>
          </cell>
          <cell r="V93">
            <v>0.68</v>
          </cell>
          <cell r="W93">
            <v>0</v>
          </cell>
          <cell r="X93">
            <v>4.91</v>
          </cell>
          <cell r="Y93">
            <v>2.2400000000000002</v>
          </cell>
          <cell r="Z93">
            <v>10.07</v>
          </cell>
          <cell r="AA93">
            <v>0.56642999999999999</v>
          </cell>
          <cell r="AB93">
            <v>35.677</v>
          </cell>
          <cell r="AC93">
            <v>20.21</v>
          </cell>
          <cell r="AD93">
            <v>1.22</v>
          </cell>
          <cell r="AE93">
            <v>18.990000000000002</v>
          </cell>
          <cell r="AF93">
            <v>3.3099999999999996</v>
          </cell>
          <cell r="AG93">
            <v>0.81</v>
          </cell>
          <cell r="AH93">
            <v>10.65</v>
          </cell>
          <cell r="AI93">
            <v>3.9000000000000004</v>
          </cell>
          <cell r="AJ93">
            <v>0.77</v>
          </cell>
          <cell r="AK93">
            <v>1.4300000000000002</v>
          </cell>
          <cell r="AL93">
            <v>12.850000000000001</v>
          </cell>
          <cell r="AM93">
            <v>8.02</v>
          </cell>
          <cell r="AN93">
            <v>3.01</v>
          </cell>
          <cell r="AO93">
            <v>12.850000000000001</v>
          </cell>
          <cell r="AP93">
            <v>30.020000000000003</v>
          </cell>
          <cell r="AQ93">
            <v>1.93</v>
          </cell>
          <cell r="AR93">
            <v>4.91</v>
          </cell>
          <cell r="AS93">
            <v>0</v>
          </cell>
          <cell r="AT93">
            <v>0</v>
          </cell>
          <cell r="AU93">
            <v>0</v>
          </cell>
          <cell r="AV93">
            <v>0</v>
          </cell>
          <cell r="AW93">
            <v>0</v>
          </cell>
          <cell r="AX93">
            <v>0</v>
          </cell>
          <cell r="AY93">
            <v>1.53</v>
          </cell>
          <cell r="AZ93">
            <v>1.34</v>
          </cell>
          <cell r="BA93">
            <v>1.31</v>
          </cell>
          <cell r="BB93">
            <v>1.1399999999999999</v>
          </cell>
          <cell r="BC93">
            <v>34.85</v>
          </cell>
          <cell r="BD93">
            <v>0</v>
          </cell>
          <cell r="BE93">
            <v>0</v>
          </cell>
          <cell r="BF93">
            <v>0</v>
          </cell>
          <cell r="BG93">
            <v>0</v>
          </cell>
          <cell r="BH93">
            <v>0</v>
          </cell>
          <cell r="BI93">
            <v>0</v>
          </cell>
          <cell r="BJ93">
            <v>31.550000000000004</v>
          </cell>
          <cell r="BK93">
            <v>21.03</v>
          </cell>
          <cell r="BL93">
            <v>31.330000000000002</v>
          </cell>
          <cell r="BM93">
            <v>20.830000000000002</v>
          </cell>
          <cell r="BO93">
            <v>34.86</v>
          </cell>
          <cell r="BP93">
            <v>21.85</v>
          </cell>
          <cell r="BQ93">
            <v>56.71</v>
          </cell>
          <cell r="BT93">
            <v>0</v>
          </cell>
          <cell r="BU93">
            <v>0</v>
          </cell>
          <cell r="BV93">
            <v>0</v>
          </cell>
          <cell r="BW93">
            <v>0</v>
          </cell>
          <cell r="BX93">
            <v>0</v>
          </cell>
          <cell r="BY93">
            <v>0</v>
          </cell>
          <cell r="BZ93">
            <v>-3.3099999999999952</v>
          </cell>
          <cell r="CA93">
            <v>-0.82000000000000028</v>
          </cell>
          <cell r="CB93">
            <v>-3.5299999999999976</v>
          </cell>
          <cell r="CC93">
            <v>-1.0199999999999996</v>
          </cell>
          <cell r="CE93">
            <v>0</v>
          </cell>
          <cell r="CF93">
            <v>0</v>
          </cell>
          <cell r="CG93">
            <v>0</v>
          </cell>
          <cell r="CH93">
            <v>0.94644000000000017</v>
          </cell>
          <cell r="CI93">
            <v>22.741759999999999</v>
          </cell>
          <cell r="CJ93">
            <v>23.688199999999998</v>
          </cell>
          <cell r="CL93">
            <v>862146.00000000012</v>
          </cell>
          <cell r="CM93">
            <v>849631.59000000008</v>
          </cell>
          <cell r="CO93">
            <v>136654</v>
          </cell>
          <cell r="DE93">
            <v>20.21</v>
          </cell>
          <cell r="DF93">
            <v>20.87</v>
          </cell>
          <cell r="DG93">
            <v>947498</v>
          </cell>
          <cell r="DH93">
            <v>37656</v>
          </cell>
          <cell r="DI93">
            <v>909842</v>
          </cell>
          <cell r="DJ93">
            <v>917534</v>
          </cell>
          <cell r="DK93">
            <v>34650</v>
          </cell>
          <cell r="DL93">
            <v>882884</v>
          </cell>
          <cell r="DM93">
            <v>24970.000000000004</v>
          </cell>
          <cell r="DN93" t="e">
            <v>#REF!</v>
          </cell>
          <cell r="DO93" t="e">
            <v>#REF!</v>
          </cell>
        </row>
        <row r="94">
          <cell r="A94">
            <v>86</v>
          </cell>
          <cell r="B94">
            <v>66</v>
          </cell>
          <cell r="C94">
            <v>49</v>
          </cell>
          <cell r="D94">
            <v>0</v>
          </cell>
          <cell r="E94">
            <v>0</v>
          </cell>
          <cell r="F94">
            <v>0</v>
          </cell>
          <cell r="G94">
            <v>0</v>
          </cell>
          <cell r="H94">
            <v>90.07</v>
          </cell>
          <cell r="I94" t="str">
            <v>PINCOST</v>
          </cell>
          <cell r="J94">
            <v>86</v>
          </cell>
          <cell r="K94">
            <v>494</v>
          </cell>
          <cell r="L94" t="str">
            <v>TATA 97 Ø 4SP RC</v>
          </cell>
          <cell r="M94">
            <v>3154</v>
          </cell>
          <cell r="N94">
            <v>3200</v>
          </cell>
          <cell r="O94">
            <v>2.9</v>
          </cell>
          <cell r="P94" t="str">
            <v>17 CR 3</v>
          </cell>
          <cell r="Q94">
            <v>36.5</v>
          </cell>
          <cell r="R94">
            <v>0.71799999999999997</v>
          </cell>
          <cell r="S94">
            <v>0.496</v>
          </cell>
          <cell r="T94">
            <v>3.08</v>
          </cell>
          <cell r="U94">
            <v>1.41</v>
          </cell>
          <cell r="V94">
            <v>0</v>
          </cell>
          <cell r="W94">
            <v>0</v>
          </cell>
          <cell r="X94">
            <v>5.92</v>
          </cell>
          <cell r="Y94">
            <v>3.68</v>
          </cell>
          <cell r="Z94">
            <v>14.09</v>
          </cell>
          <cell r="AA94">
            <v>0.73943999999999999</v>
          </cell>
          <cell r="AB94">
            <v>35.677</v>
          </cell>
          <cell r="AC94">
            <v>26.38</v>
          </cell>
          <cell r="AD94">
            <v>1.51</v>
          </cell>
          <cell r="AE94">
            <v>24.869999999999997</v>
          </cell>
          <cell r="AF94">
            <v>5.16</v>
          </cell>
          <cell r="AG94">
            <v>1.19</v>
          </cell>
          <cell r="AH94">
            <v>15.56</v>
          </cell>
          <cell r="AI94">
            <v>5.8900000000000006</v>
          </cell>
          <cell r="AJ94">
            <v>1.1299999999999999</v>
          </cell>
          <cell r="AK94">
            <v>2</v>
          </cell>
          <cell r="AL94">
            <v>18.690000000000001</v>
          </cell>
          <cell r="AM94">
            <v>12.24</v>
          </cell>
          <cell r="AN94">
            <v>4.46</v>
          </cell>
          <cell r="AO94">
            <v>18.690000000000001</v>
          </cell>
          <cell r="AP94">
            <v>41.569999999999993</v>
          </cell>
          <cell r="AQ94">
            <v>2.71</v>
          </cell>
          <cell r="AR94">
            <v>6.91</v>
          </cell>
          <cell r="AS94">
            <v>0</v>
          </cell>
          <cell r="AT94">
            <v>0</v>
          </cell>
          <cell r="AU94">
            <v>0</v>
          </cell>
          <cell r="AV94">
            <v>0</v>
          </cell>
          <cell r="AW94">
            <v>0</v>
          </cell>
          <cell r="AX94">
            <v>0</v>
          </cell>
          <cell r="AY94">
            <v>0</v>
          </cell>
          <cell r="AZ94">
            <v>0</v>
          </cell>
          <cell r="BA94">
            <v>1.34</v>
          </cell>
          <cell r="BB94">
            <v>1.17</v>
          </cell>
          <cell r="BC94">
            <v>34.85</v>
          </cell>
          <cell r="BD94">
            <v>0</v>
          </cell>
          <cell r="BE94">
            <v>0</v>
          </cell>
          <cell r="BF94">
            <v>0</v>
          </cell>
          <cell r="BG94">
            <v>0</v>
          </cell>
          <cell r="BH94">
            <v>0</v>
          </cell>
          <cell r="BI94">
            <v>0</v>
          </cell>
          <cell r="BJ94">
            <v>0</v>
          </cell>
          <cell r="BK94">
            <v>0</v>
          </cell>
          <cell r="BL94">
            <v>42.91</v>
          </cell>
          <cell r="BM94">
            <v>29.48</v>
          </cell>
          <cell r="BQ94">
            <v>0</v>
          </cell>
          <cell r="BT94">
            <v>0</v>
          </cell>
          <cell r="BU94">
            <v>0</v>
          </cell>
          <cell r="BV94">
            <v>0</v>
          </cell>
          <cell r="BW94">
            <v>0</v>
          </cell>
          <cell r="BX94">
            <v>0</v>
          </cell>
          <cell r="BY94">
            <v>0</v>
          </cell>
          <cell r="BZ94">
            <v>0</v>
          </cell>
          <cell r="CA94">
            <v>0</v>
          </cell>
          <cell r="CB94">
            <v>0</v>
          </cell>
          <cell r="CC94">
            <v>0</v>
          </cell>
          <cell r="CE94">
            <v>0</v>
          </cell>
          <cell r="CF94">
            <v>0</v>
          </cell>
          <cell r="CG94">
            <v>0</v>
          </cell>
          <cell r="CH94">
            <v>0</v>
          </cell>
          <cell r="CI94">
            <v>2.3164799999999999</v>
          </cell>
          <cell r="CJ94">
            <v>2.3164799999999999</v>
          </cell>
          <cell r="CL94">
            <v>79583.999999999985</v>
          </cell>
          <cell r="CM94">
            <v>78439.98</v>
          </cell>
          <cell r="CO94">
            <v>14272</v>
          </cell>
          <cell r="DE94">
            <v>26.38</v>
          </cell>
          <cell r="DF94">
            <v>30.93</v>
          </cell>
          <cell r="DG94">
            <v>98976</v>
          </cell>
          <cell r="DH94">
            <v>2971</v>
          </cell>
          <cell r="DI94">
            <v>96005</v>
          </cell>
          <cell r="DJ94">
            <v>84416</v>
          </cell>
          <cell r="DK94">
            <v>2433</v>
          </cell>
          <cell r="DL94">
            <v>81983</v>
          </cell>
          <cell r="DM94">
            <v>2297.6</v>
          </cell>
          <cell r="DN94" t="e">
            <v>#REF!</v>
          </cell>
          <cell r="DO94" t="e">
            <v>#REF!</v>
          </cell>
          <cell r="EA94">
            <v>40763000</v>
          </cell>
        </row>
        <row r="95">
          <cell r="A95">
            <v>87</v>
          </cell>
          <cell r="B95">
            <v>68</v>
          </cell>
          <cell r="C95">
            <v>50</v>
          </cell>
          <cell r="D95">
            <v>0</v>
          </cell>
          <cell r="E95">
            <v>0</v>
          </cell>
          <cell r="F95">
            <v>0</v>
          </cell>
          <cell r="G95">
            <v>0</v>
          </cell>
          <cell r="H95">
            <v>32.299999999999997</v>
          </cell>
          <cell r="I95" t="str">
            <v>PINCOST</v>
          </cell>
          <cell r="J95">
            <v>87</v>
          </cell>
          <cell r="K95">
            <v>1</v>
          </cell>
          <cell r="L95" t="str">
            <v>YAMAHA   RXG  135D</v>
          </cell>
          <cell r="M95">
            <v>1023</v>
          </cell>
          <cell r="N95">
            <v>1000</v>
          </cell>
          <cell r="O95">
            <v>1.9</v>
          </cell>
          <cell r="P95" t="str">
            <v xml:space="preserve">SCM 415 H </v>
          </cell>
          <cell r="Q95" t="str">
            <v>16.5*11.0</v>
          </cell>
          <cell r="R95">
            <v>0.04</v>
          </cell>
          <cell r="S95">
            <v>3.2000000000000001E-2</v>
          </cell>
          <cell r="T95">
            <v>1.39</v>
          </cell>
          <cell r="U95">
            <v>0</v>
          </cell>
          <cell r="V95">
            <v>0.4</v>
          </cell>
          <cell r="W95">
            <v>0</v>
          </cell>
          <cell r="X95">
            <v>0</v>
          </cell>
          <cell r="Y95">
            <v>0.75</v>
          </cell>
          <cell r="Z95">
            <v>2.54</v>
          </cell>
          <cell r="AA95">
            <v>4.0770000000000001E-2</v>
          </cell>
          <cell r="AB95">
            <v>179.49</v>
          </cell>
          <cell r="AC95">
            <v>7.32</v>
          </cell>
          <cell r="AD95">
            <v>0.06</v>
          </cell>
          <cell r="AE95">
            <v>7.2600000000000007</v>
          </cell>
          <cell r="AF95">
            <v>1.26</v>
          </cell>
          <cell r="AG95">
            <v>0.22000000000000003</v>
          </cell>
          <cell r="AH95">
            <v>3.5199999999999996</v>
          </cell>
          <cell r="AI95">
            <v>1.03</v>
          </cell>
          <cell r="AJ95">
            <v>0.16999999999999998</v>
          </cell>
          <cell r="AK95">
            <v>0.42000000000000004</v>
          </cell>
          <cell r="AL95">
            <v>4.1099999999999994</v>
          </cell>
          <cell r="AM95">
            <v>2.5099999999999998</v>
          </cell>
          <cell r="AN95">
            <v>0.96</v>
          </cell>
          <cell r="AO95">
            <v>4.1099999999999994</v>
          </cell>
          <cell r="AP95">
            <v>10.73</v>
          </cell>
          <cell r="AQ95">
            <v>0.67</v>
          </cell>
          <cell r="AR95">
            <v>1.7</v>
          </cell>
          <cell r="AS95">
            <v>0</v>
          </cell>
          <cell r="AT95">
            <v>0</v>
          </cell>
          <cell r="AU95">
            <v>0</v>
          </cell>
          <cell r="AV95">
            <v>0</v>
          </cell>
          <cell r="AW95">
            <v>0</v>
          </cell>
          <cell r="AX95">
            <v>0</v>
          </cell>
          <cell r="AY95">
            <v>0</v>
          </cell>
          <cell r="AZ95">
            <v>0</v>
          </cell>
          <cell r="BA95">
            <v>0.21000000000000002</v>
          </cell>
          <cell r="BB95">
            <v>0.18</v>
          </cell>
          <cell r="BC95">
            <v>0</v>
          </cell>
          <cell r="BD95">
            <v>0</v>
          </cell>
          <cell r="BE95">
            <v>0</v>
          </cell>
          <cell r="BF95">
            <v>0</v>
          </cell>
          <cell r="BG95">
            <v>0</v>
          </cell>
          <cell r="BH95">
            <v>0</v>
          </cell>
          <cell r="BI95">
            <v>0</v>
          </cell>
          <cell r="BJ95">
            <v>0</v>
          </cell>
          <cell r="BK95">
            <v>0</v>
          </cell>
          <cell r="BL95">
            <v>10.940000000000001</v>
          </cell>
          <cell r="BM95">
            <v>6.6599999999999993</v>
          </cell>
          <cell r="BQ95">
            <v>0</v>
          </cell>
          <cell r="BT95">
            <v>0</v>
          </cell>
          <cell r="BU95">
            <v>0</v>
          </cell>
          <cell r="BV95">
            <v>0</v>
          </cell>
          <cell r="BW95">
            <v>0</v>
          </cell>
          <cell r="BX95">
            <v>0</v>
          </cell>
          <cell r="BY95">
            <v>0</v>
          </cell>
          <cell r="BZ95">
            <v>0</v>
          </cell>
          <cell r="CA95">
            <v>0</v>
          </cell>
          <cell r="CB95">
            <v>0</v>
          </cell>
          <cell r="CC95">
            <v>0</v>
          </cell>
          <cell r="CE95">
            <v>0</v>
          </cell>
          <cell r="CF95">
            <v>0</v>
          </cell>
          <cell r="CG95">
            <v>0</v>
          </cell>
          <cell r="CH95">
            <v>0</v>
          </cell>
          <cell r="CI95">
            <v>0.17599999999999999</v>
          </cell>
          <cell r="CJ95">
            <v>0.17599999999999999</v>
          </cell>
          <cell r="CL95">
            <v>7260.0000000000009</v>
          </cell>
          <cell r="CM95">
            <v>7426.9800000000005</v>
          </cell>
          <cell r="CO95">
            <v>960</v>
          </cell>
          <cell r="DE95">
            <v>7.32</v>
          </cell>
          <cell r="DF95">
            <v>6.6199999999999992</v>
          </cell>
          <cell r="DG95">
            <v>6619.9999999999991</v>
          </cell>
          <cell r="DH95">
            <v>53208</v>
          </cell>
          <cell r="DI95">
            <v>-46588</v>
          </cell>
          <cell r="DJ95">
            <v>7320</v>
          </cell>
          <cell r="DK95">
            <v>43650</v>
          </cell>
          <cell r="DL95">
            <v>-36330</v>
          </cell>
          <cell r="DM95">
            <v>40</v>
          </cell>
          <cell r="DN95" t="e">
            <v>#REF!</v>
          </cell>
          <cell r="DO95" t="e">
            <v>#REF!</v>
          </cell>
          <cell r="EA95" t="e">
            <v>#REF!</v>
          </cell>
        </row>
        <row r="96">
          <cell r="A96">
            <v>88</v>
          </cell>
          <cell r="B96">
            <v>1</v>
          </cell>
          <cell r="C96">
            <v>95</v>
          </cell>
          <cell r="D96">
            <v>19.43</v>
          </cell>
          <cell r="E96">
            <v>0</v>
          </cell>
          <cell r="F96">
            <v>0</v>
          </cell>
          <cell r="G96">
            <v>0</v>
          </cell>
          <cell r="H96">
            <v>33.909999999999997</v>
          </cell>
          <cell r="I96" t="str">
            <v>PINCOST</v>
          </cell>
          <cell r="J96">
            <v>88</v>
          </cell>
          <cell r="K96">
            <v>128</v>
          </cell>
          <cell r="L96" t="str">
            <v>VESPA   150 NV   MOD.</v>
          </cell>
          <cell r="M96">
            <v>111479</v>
          </cell>
          <cell r="N96">
            <v>109000</v>
          </cell>
          <cell r="O96">
            <v>0.9</v>
          </cell>
          <cell r="P96" t="str">
            <v xml:space="preserve">SCM 415 H </v>
          </cell>
          <cell r="Q96" t="str">
            <v>15.4*10.0</v>
          </cell>
          <cell r="R96">
            <v>4.4999999999999998E-2</v>
          </cell>
          <cell r="S96">
            <v>3.6999999999999998E-2</v>
          </cell>
          <cell r="T96">
            <v>1.59</v>
          </cell>
          <cell r="U96">
            <v>0</v>
          </cell>
          <cell r="V96">
            <v>0.35</v>
          </cell>
          <cell r="W96">
            <v>0</v>
          </cell>
          <cell r="X96">
            <v>0</v>
          </cell>
          <cell r="Y96">
            <v>0.51</v>
          </cell>
          <cell r="Z96">
            <v>2.4500000000000002</v>
          </cell>
          <cell r="AA96">
            <v>4.5409999999999999E-2</v>
          </cell>
          <cell r="AB96">
            <v>174.28</v>
          </cell>
          <cell r="AC96">
            <v>7.91</v>
          </cell>
          <cell r="AD96">
            <v>0.05</v>
          </cell>
          <cell r="AE96">
            <v>7.86</v>
          </cell>
          <cell r="AF96">
            <v>1.19</v>
          </cell>
          <cell r="AG96">
            <v>0.18</v>
          </cell>
          <cell r="AH96">
            <v>3.66</v>
          </cell>
          <cell r="AI96">
            <v>0.84</v>
          </cell>
          <cell r="AJ96">
            <v>0.13</v>
          </cell>
          <cell r="AK96">
            <v>0.33999999999999997</v>
          </cell>
          <cell r="AL96">
            <v>4.13</v>
          </cell>
          <cell r="AM96">
            <v>2.21</v>
          </cell>
          <cell r="AN96">
            <v>0.91</v>
          </cell>
          <cell r="AO96">
            <v>4.13</v>
          </cell>
          <cell r="AP96">
            <v>10.98</v>
          </cell>
          <cell r="AQ96">
            <v>0.68</v>
          </cell>
          <cell r="AR96">
            <v>1.73</v>
          </cell>
          <cell r="AS96">
            <v>0.27</v>
          </cell>
          <cell r="AT96">
            <v>0.24</v>
          </cell>
          <cell r="AU96">
            <v>0</v>
          </cell>
          <cell r="AV96">
            <v>0</v>
          </cell>
          <cell r="AW96">
            <v>0</v>
          </cell>
          <cell r="AX96">
            <v>0</v>
          </cell>
          <cell r="AY96">
            <v>0</v>
          </cell>
          <cell r="AZ96">
            <v>0</v>
          </cell>
          <cell r="BA96">
            <v>0.27</v>
          </cell>
          <cell r="BB96">
            <v>0.24</v>
          </cell>
          <cell r="BC96">
            <v>0</v>
          </cell>
          <cell r="BD96">
            <v>11.25</v>
          </cell>
          <cell r="BE96">
            <v>6.7799999999999994</v>
          </cell>
          <cell r="BF96">
            <v>0</v>
          </cell>
          <cell r="BG96">
            <v>0</v>
          </cell>
          <cell r="BH96">
            <v>0</v>
          </cell>
          <cell r="BI96">
            <v>0</v>
          </cell>
          <cell r="BJ96">
            <v>0</v>
          </cell>
          <cell r="BK96">
            <v>0</v>
          </cell>
          <cell r="BL96">
            <v>11.25</v>
          </cell>
          <cell r="BM96">
            <v>6.7799999999999994</v>
          </cell>
          <cell r="BO96">
            <v>10.050000000000001</v>
          </cell>
          <cell r="BP96">
            <v>7.32</v>
          </cell>
          <cell r="BQ96">
            <v>17.37</v>
          </cell>
          <cell r="BT96">
            <v>1.1999999999999993</v>
          </cell>
          <cell r="BU96">
            <v>-0.54000000000000092</v>
          </cell>
          <cell r="BV96">
            <v>0</v>
          </cell>
          <cell r="BW96">
            <v>0</v>
          </cell>
          <cell r="BX96">
            <v>0</v>
          </cell>
          <cell r="BY96">
            <v>0</v>
          </cell>
          <cell r="BZ96">
            <v>0</v>
          </cell>
          <cell r="CA96">
            <v>0</v>
          </cell>
          <cell r="CB96">
            <v>1.1999999999999993</v>
          </cell>
          <cell r="CC96">
            <v>-0.54000000000000092</v>
          </cell>
          <cell r="CE96">
            <v>14.76657</v>
          </cell>
          <cell r="CF96">
            <v>0</v>
          </cell>
          <cell r="CG96">
            <v>0</v>
          </cell>
          <cell r="CH96">
            <v>0</v>
          </cell>
          <cell r="CI96">
            <v>4.8861300000000005</v>
          </cell>
          <cell r="CJ96">
            <v>19.652699999999999</v>
          </cell>
          <cell r="CL96">
            <v>856740</v>
          </cell>
          <cell r="CM96">
            <v>876224.94000000006</v>
          </cell>
          <cell r="CO96">
            <v>99190</v>
          </cell>
          <cell r="DE96">
            <v>7.91</v>
          </cell>
          <cell r="DF96">
            <v>6.34</v>
          </cell>
          <cell r="DG96">
            <v>691060</v>
          </cell>
          <cell r="DH96">
            <v>0</v>
          </cell>
          <cell r="DI96">
            <v>691060</v>
          </cell>
          <cell r="DJ96">
            <v>862190</v>
          </cell>
          <cell r="DK96">
            <v>0</v>
          </cell>
          <cell r="DL96">
            <v>862190</v>
          </cell>
          <cell r="DM96">
            <v>4905</v>
          </cell>
          <cell r="DN96" t="e">
            <v>#REF!</v>
          </cell>
          <cell r="DO96" t="e">
            <v>#REF!</v>
          </cell>
        </row>
        <row r="97">
          <cell r="A97">
            <v>89</v>
          </cell>
          <cell r="B97">
            <v>18</v>
          </cell>
          <cell r="C97">
            <v>74</v>
          </cell>
          <cell r="D97">
            <v>19.21</v>
          </cell>
          <cell r="E97">
            <v>0</v>
          </cell>
          <cell r="F97">
            <v>0</v>
          </cell>
          <cell r="G97">
            <v>0</v>
          </cell>
          <cell r="H97">
            <v>33.909999999999997</v>
          </cell>
          <cell r="I97" t="str">
            <v>PINCOST</v>
          </cell>
          <cell r="J97">
            <v>89</v>
          </cell>
          <cell r="K97">
            <v>135</v>
          </cell>
          <cell r="L97" t="str">
            <v>AX 100 O/S</v>
          </cell>
          <cell r="M97">
            <v>0</v>
          </cell>
          <cell r="N97">
            <v>286500</v>
          </cell>
          <cell r="O97">
            <v>0.9</v>
          </cell>
          <cell r="P97" t="str">
            <v xml:space="preserve">SCM 415 H </v>
          </cell>
          <cell r="Q97" t="str">
            <v>14.4*10.0</v>
          </cell>
          <cell r="R97">
            <v>0.03</v>
          </cell>
          <cell r="S97">
            <v>2.4E-2</v>
          </cell>
          <cell r="T97">
            <v>1.6</v>
          </cell>
          <cell r="U97">
            <v>0</v>
          </cell>
          <cell r="V97">
            <v>0.35</v>
          </cell>
          <cell r="W97">
            <v>0</v>
          </cell>
          <cell r="X97">
            <v>0</v>
          </cell>
          <cell r="Y97">
            <v>0.51</v>
          </cell>
          <cell r="Z97">
            <v>2.46</v>
          </cell>
          <cell r="AA97">
            <v>3.0269999999999998E-2</v>
          </cell>
          <cell r="AB97">
            <v>189.62</v>
          </cell>
          <cell r="AC97">
            <v>5.74</v>
          </cell>
          <cell r="AD97">
            <v>0.04</v>
          </cell>
          <cell r="AE97">
            <v>5.7</v>
          </cell>
          <cell r="AF97">
            <v>1.2</v>
          </cell>
          <cell r="AG97">
            <v>0.18</v>
          </cell>
          <cell r="AH97">
            <v>3.68</v>
          </cell>
          <cell r="AI97">
            <v>0.84</v>
          </cell>
          <cell r="AJ97">
            <v>0.13</v>
          </cell>
          <cell r="AK97">
            <v>0.33999999999999997</v>
          </cell>
          <cell r="AL97">
            <v>4.1500000000000004</v>
          </cell>
          <cell r="AM97">
            <v>2.2199999999999998</v>
          </cell>
          <cell r="AN97">
            <v>0.92</v>
          </cell>
          <cell r="AO97">
            <v>4.1500000000000004</v>
          </cell>
          <cell r="AP97">
            <v>8.84</v>
          </cell>
          <cell r="AQ97">
            <v>0.57999999999999996</v>
          </cell>
          <cell r="AR97">
            <v>1.49</v>
          </cell>
          <cell r="AS97">
            <v>0.21000000000000002</v>
          </cell>
          <cell r="AT97">
            <v>0.18</v>
          </cell>
          <cell r="AU97">
            <v>0</v>
          </cell>
          <cell r="AV97">
            <v>0</v>
          </cell>
          <cell r="AW97">
            <v>0</v>
          </cell>
          <cell r="AX97">
            <v>0</v>
          </cell>
          <cell r="AY97">
            <v>0</v>
          </cell>
          <cell r="AZ97">
            <v>0</v>
          </cell>
          <cell r="BA97">
            <v>0.21000000000000002</v>
          </cell>
          <cell r="BB97">
            <v>0.18</v>
          </cell>
          <cell r="BC97">
            <v>0</v>
          </cell>
          <cell r="BD97">
            <v>9.0500000000000007</v>
          </cell>
          <cell r="BE97">
            <v>6.4</v>
          </cell>
          <cell r="BF97">
            <v>0</v>
          </cell>
          <cell r="BG97">
            <v>0</v>
          </cell>
          <cell r="BH97">
            <v>0</v>
          </cell>
          <cell r="BI97">
            <v>0</v>
          </cell>
          <cell r="BJ97">
            <v>0</v>
          </cell>
          <cell r="BK97">
            <v>0</v>
          </cell>
          <cell r="BL97">
            <v>9.0500000000000007</v>
          </cell>
          <cell r="BM97">
            <v>6.4</v>
          </cell>
          <cell r="BO97">
            <v>8.5</v>
          </cell>
          <cell r="BP97">
            <v>7.12</v>
          </cell>
          <cell r="BQ97">
            <v>15.620000000000001</v>
          </cell>
          <cell r="BT97">
            <v>0.55000000000000071</v>
          </cell>
          <cell r="BU97">
            <v>-0.71999999999999975</v>
          </cell>
          <cell r="BV97">
            <v>0</v>
          </cell>
          <cell r="BW97">
            <v>0</v>
          </cell>
          <cell r="BX97">
            <v>0</v>
          </cell>
          <cell r="BY97">
            <v>0</v>
          </cell>
          <cell r="BZ97">
            <v>0</v>
          </cell>
          <cell r="CA97">
            <v>0</v>
          </cell>
          <cell r="CB97">
            <v>0.55000000000000071</v>
          </cell>
          <cell r="CC97">
            <v>-0.71999999999999975</v>
          </cell>
          <cell r="CE97">
            <v>31.996949999999998</v>
          </cell>
          <cell r="CF97">
            <v>0</v>
          </cell>
          <cell r="CG97">
            <v>0</v>
          </cell>
          <cell r="CH97">
            <v>0</v>
          </cell>
          <cell r="CI97">
            <v>12.267300000000001</v>
          </cell>
          <cell r="CJ97">
            <v>44.264249999999997</v>
          </cell>
          <cell r="CL97">
            <v>1633050</v>
          </cell>
          <cell r="CM97">
            <v>0</v>
          </cell>
          <cell r="CO97">
            <v>263580</v>
          </cell>
          <cell r="DE97">
            <v>5.74</v>
          </cell>
          <cell r="DF97">
            <v>6.37</v>
          </cell>
          <cell r="DG97">
            <v>1825005</v>
          </cell>
          <cell r="DH97">
            <v>0</v>
          </cell>
          <cell r="DI97">
            <v>1825005</v>
          </cell>
          <cell r="DJ97">
            <v>1644510</v>
          </cell>
          <cell r="DK97">
            <v>0</v>
          </cell>
          <cell r="DL97">
            <v>1644510</v>
          </cell>
          <cell r="DM97">
            <v>8595</v>
          </cell>
          <cell r="DN97" t="e">
            <v>#REF!</v>
          </cell>
          <cell r="DO97" t="e">
            <v>#REF!</v>
          </cell>
        </row>
        <row r="98">
          <cell r="A98">
            <v>90</v>
          </cell>
          <cell r="B98">
            <v>23</v>
          </cell>
          <cell r="C98">
            <v>75</v>
          </cell>
          <cell r="D98">
            <v>21.12</v>
          </cell>
          <cell r="E98">
            <v>29.21</v>
          </cell>
          <cell r="F98">
            <v>0</v>
          </cell>
          <cell r="G98">
            <v>20</v>
          </cell>
          <cell r="H98">
            <v>32.299999999999997</v>
          </cell>
          <cell r="I98" t="str">
            <v>PINCOST</v>
          </cell>
          <cell r="J98">
            <v>90</v>
          </cell>
          <cell r="K98">
            <v>137</v>
          </cell>
          <cell r="L98" t="str">
            <v>RX 100</v>
          </cell>
          <cell r="M98">
            <v>133672</v>
          </cell>
          <cell r="N98">
            <v>130700</v>
          </cell>
          <cell r="O98">
            <v>0.9</v>
          </cell>
          <cell r="P98" t="str">
            <v xml:space="preserve">SCM 415 H </v>
          </cell>
          <cell r="Q98" t="str">
            <v>14.4*9.0</v>
          </cell>
          <cell r="R98">
            <v>3.5999999999999997E-2</v>
          </cell>
          <cell r="S98">
            <v>2.9000000000000001E-2</v>
          </cell>
          <cell r="T98">
            <v>1.62</v>
          </cell>
          <cell r="U98">
            <v>0</v>
          </cell>
          <cell r="V98">
            <v>0.35</v>
          </cell>
          <cell r="W98">
            <v>0</v>
          </cell>
          <cell r="X98">
            <v>0</v>
          </cell>
          <cell r="Y98">
            <v>0.53</v>
          </cell>
          <cell r="Z98">
            <v>2.5</v>
          </cell>
          <cell r="AA98">
            <v>3.6330000000000001E-2</v>
          </cell>
          <cell r="AB98">
            <v>195.98</v>
          </cell>
          <cell r="AC98">
            <v>7.12</v>
          </cell>
          <cell r="AD98">
            <v>0.05</v>
          </cell>
          <cell r="AE98">
            <v>7.07</v>
          </cell>
          <cell r="AF98">
            <v>1.22</v>
          </cell>
          <cell r="AG98">
            <v>0.19</v>
          </cell>
          <cell r="AH98">
            <v>3.74</v>
          </cell>
          <cell r="AI98">
            <v>0.87</v>
          </cell>
          <cell r="AJ98">
            <v>0.15000000000000002</v>
          </cell>
          <cell r="AK98">
            <v>0.35</v>
          </cell>
          <cell r="AL98">
            <v>4.24</v>
          </cell>
          <cell r="AM98">
            <v>2.2800000000000002</v>
          </cell>
          <cell r="AN98">
            <v>0.94</v>
          </cell>
          <cell r="AO98">
            <v>4.24</v>
          </cell>
          <cell r="AP98">
            <v>10.290000000000001</v>
          </cell>
          <cell r="AQ98">
            <v>0.65</v>
          </cell>
          <cell r="AR98">
            <v>1.67</v>
          </cell>
          <cell r="AS98">
            <v>0.22000000000000003</v>
          </cell>
          <cell r="AT98">
            <v>0.19</v>
          </cell>
          <cell r="AU98">
            <v>0.22000000000000003</v>
          </cell>
          <cell r="AV98">
            <v>0.19</v>
          </cell>
          <cell r="AW98">
            <v>0</v>
          </cell>
          <cell r="AX98">
            <v>0</v>
          </cell>
          <cell r="AY98">
            <v>0.22000000000000003</v>
          </cell>
          <cell r="AZ98">
            <v>0.19</v>
          </cell>
          <cell r="BA98">
            <v>0.22000000000000003</v>
          </cell>
          <cell r="BB98">
            <v>0.19</v>
          </cell>
          <cell r="BC98">
            <v>0</v>
          </cell>
          <cell r="BD98">
            <v>10.510000000000002</v>
          </cell>
          <cell r="BE98">
            <v>6.7500000000000009</v>
          </cell>
          <cell r="BF98">
            <v>10.510000000000002</v>
          </cell>
          <cell r="BG98">
            <v>6.7500000000000009</v>
          </cell>
          <cell r="BH98">
            <v>0</v>
          </cell>
          <cell r="BI98">
            <v>0</v>
          </cell>
          <cell r="BJ98">
            <v>10.510000000000002</v>
          </cell>
          <cell r="BK98">
            <v>6.7500000000000009</v>
          </cell>
          <cell r="BL98">
            <v>10.510000000000002</v>
          </cell>
          <cell r="BM98">
            <v>6.7500000000000009</v>
          </cell>
          <cell r="BO98">
            <v>9.5399999999999991</v>
          </cell>
          <cell r="BP98">
            <v>7.37</v>
          </cell>
          <cell r="BQ98">
            <v>16.91</v>
          </cell>
          <cell r="BT98">
            <v>0.97000000000000242</v>
          </cell>
          <cell r="BU98">
            <v>-0.61999999999999922</v>
          </cell>
          <cell r="BV98">
            <v>0.97000000000000242</v>
          </cell>
          <cell r="BW98">
            <v>-0.61999999999999922</v>
          </cell>
          <cell r="BX98">
            <v>0</v>
          </cell>
          <cell r="BY98">
            <v>0</v>
          </cell>
          <cell r="BZ98">
            <v>0.97000000000000242</v>
          </cell>
          <cell r="CA98">
            <v>-0.61999999999999922</v>
          </cell>
          <cell r="CB98">
            <v>0.97000000000000242</v>
          </cell>
          <cell r="CC98">
            <v>-0.61999999999999922</v>
          </cell>
          <cell r="CE98">
            <v>2.7616000000000001</v>
          </cell>
          <cell r="CF98">
            <v>7.249200000000001</v>
          </cell>
          <cell r="CG98">
            <v>0</v>
          </cell>
          <cell r="CH98">
            <v>1.7260000000000001E-2</v>
          </cell>
          <cell r="CI98">
            <v>12.530760000000001</v>
          </cell>
          <cell r="CJ98">
            <v>22.558820000000004</v>
          </cell>
          <cell r="CL98">
            <v>924049</v>
          </cell>
          <cell r="CM98">
            <v>945061.04</v>
          </cell>
          <cell r="CO98">
            <v>122858</v>
          </cell>
          <cell r="DE98">
            <v>7.12</v>
          </cell>
          <cell r="DF98">
            <v>6.5200000000000005</v>
          </cell>
          <cell r="DG98">
            <v>852164.00000000012</v>
          </cell>
          <cell r="DH98">
            <v>0</v>
          </cell>
          <cell r="DI98">
            <v>852164.00000000012</v>
          </cell>
          <cell r="DJ98">
            <v>930584</v>
          </cell>
          <cell r="DK98">
            <v>0</v>
          </cell>
          <cell r="DL98">
            <v>930584</v>
          </cell>
          <cell r="DM98">
            <v>4705.2</v>
          </cell>
          <cell r="DN98" t="e">
            <v>#REF!</v>
          </cell>
          <cell r="DO98" t="e">
            <v>#REF!</v>
          </cell>
        </row>
        <row r="99">
          <cell r="A99">
            <v>91</v>
          </cell>
          <cell r="B99">
            <v>24</v>
          </cell>
          <cell r="C99">
            <v>76</v>
          </cell>
          <cell r="D99">
            <v>0</v>
          </cell>
          <cell r="E99">
            <v>22.56</v>
          </cell>
          <cell r="F99">
            <v>0</v>
          </cell>
          <cell r="G99">
            <v>0</v>
          </cell>
          <cell r="H99">
            <v>33.909999999999997</v>
          </cell>
          <cell r="I99" t="str">
            <v>PINCOST</v>
          </cell>
          <cell r="J99">
            <v>91</v>
          </cell>
          <cell r="K99">
            <v>139</v>
          </cell>
          <cell r="L99" t="str">
            <v>KB 100</v>
          </cell>
          <cell r="M99">
            <v>48478</v>
          </cell>
          <cell r="N99">
            <v>47400</v>
          </cell>
          <cell r="O99">
            <v>0.9</v>
          </cell>
          <cell r="P99" t="str">
            <v xml:space="preserve">SCM 415 H </v>
          </cell>
          <cell r="Q99" t="str">
            <v>14.4*8.0</v>
          </cell>
          <cell r="R99">
            <v>3.7999999999999999E-2</v>
          </cell>
          <cell r="S99">
            <v>3.2000000000000001E-2</v>
          </cell>
          <cell r="T99">
            <v>1.62</v>
          </cell>
          <cell r="U99">
            <v>0</v>
          </cell>
          <cell r="V99">
            <v>0.35</v>
          </cell>
          <cell r="W99">
            <v>0</v>
          </cell>
          <cell r="X99">
            <v>0</v>
          </cell>
          <cell r="Y99">
            <v>0.6</v>
          </cell>
          <cell r="Z99">
            <v>2.5700000000000003</v>
          </cell>
          <cell r="AA99">
            <v>3.8350000000000002E-2</v>
          </cell>
          <cell r="AB99">
            <v>208.81</v>
          </cell>
          <cell r="AC99">
            <v>8.01</v>
          </cell>
          <cell r="AD99">
            <v>0.04</v>
          </cell>
          <cell r="AE99">
            <v>7.97</v>
          </cell>
          <cell r="AF99">
            <v>1.27</v>
          </cell>
          <cell r="AG99">
            <v>0.2</v>
          </cell>
          <cell r="AH99">
            <v>3.8100000000000005</v>
          </cell>
          <cell r="AI99">
            <v>0.94000000000000006</v>
          </cell>
          <cell r="AJ99">
            <v>0.16</v>
          </cell>
          <cell r="AK99">
            <v>0.37</v>
          </cell>
          <cell r="AL99">
            <v>4.3400000000000007</v>
          </cell>
          <cell r="AM99">
            <v>2.41</v>
          </cell>
          <cell r="AN99">
            <v>0.97</v>
          </cell>
          <cell r="AO99">
            <v>4.3400000000000007</v>
          </cell>
          <cell r="AP99">
            <v>11.35</v>
          </cell>
          <cell r="AQ99">
            <v>0.71</v>
          </cell>
          <cell r="AR99">
            <v>1.8</v>
          </cell>
          <cell r="AS99">
            <v>0</v>
          </cell>
          <cell r="AT99">
            <v>0</v>
          </cell>
          <cell r="AU99">
            <v>0.21000000000000002</v>
          </cell>
          <cell r="AV99">
            <v>0.18</v>
          </cell>
          <cell r="AW99">
            <v>0</v>
          </cell>
          <cell r="AX99">
            <v>0</v>
          </cell>
          <cell r="AY99">
            <v>0</v>
          </cell>
          <cell r="AZ99">
            <v>0</v>
          </cell>
          <cell r="BA99">
            <v>0.21000000000000002</v>
          </cell>
          <cell r="BB99">
            <v>0.18</v>
          </cell>
          <cell r="BC99">
            <v>20</v>
          </cell>
          <cell r="BD99">
            <v>0</v>
          </cell>
          <cell r="BE99">
            <v>0</v>
          </cell>
          <cell r="BF99">
            <v>11.56</v>
          </cell>
          <cell r="BG99">
            <v>7.03</v>
          </cell>
          <cell r="BH99">
            <v>0</v>
          </cell>
          <cell r="BI99">
            <v>0</v>
          </cell>
          <cell r="BJ99">
            <v>0</v>
          </cell>
          <cell r="BK99">
            <v>0</v>
          </cell>
          <cell r="BL99">
            <v>11.56</v>
          </cell>
          <cell r="BM99">
            <v>7.03</v>
          </cell>
          <cell r="BO99">
            <v>10.88</v>
          </cell>
          <cell r="BP99">
            <v>7.68</v>
          </cell>
          <cell r="BQ99">
            <v>18.560000000000002</v>
          </cell>
          <cell r="BT99">
            <v>0</v>
          </cell>
          <cell r="BU99">
            <v>0</v>
          </cell>
          <cell r="BV99">
            <v>0.67999999999999972</v>
          </cell>
          <cell r="BW99">
            <v>-0.64999999999999947</v>
          </cell>
          <cell r="BX99">
            <v>0</v>
          </cell>
          <cell r="BY99">
            <v>0</v>
          </cell>
          <cell r="BZ99">
            <v>0</v>
          </cell>
          <cell r="CA99">
            <v>0</v>
          </cell>
          <cell r="CB99">
            <v>0.67999999999999972</v>
          </cell>
          <cell r="CC99">
            <v>-0.64999999999999947</v>
          </cell>
          <cell r="CE99">
            <v>0</v>
          </cell>
          <cell r="CF99">
            <v>4.5359600000000002</v>
          </cell>
          <cell r="CG99">
            <v>0</v>
          </cell>
          <cell r="CH99">
            <v>0</v>
          </cell>
          <cell r="CI99">
            <v>4.2756999999999996</v>
          </cell>
          <cell r="CJ99">
            <v>8.8116599999999998</v>
          </cell>
          <cell r="CL99">
            <v>377778</v>
          </cell>
          <cell r="CM99">
            <v>386369.66</v>
          </cell>
          <cell r="CO99">
            <v>45978</v>
          </cell>
          <cell r="DE99">
            <v>8.01</v>
          </cell>
          <cell r="DF99">
            <v>6.7500000000000009</v>
          </cell>
          <cell r="DG99">
            <v>319950.00000000006</v>
          </cell>
          <cell r="DH99">
            <v>6610</v>
          </cell>
          <cell r="DI99">
            <v>313340.00000000006</v>
          </cell>
          <cell r="DJ99">
            <v>379674</v>
          </cell>
          <cell r="DK99">
            <v>9240</v>
          </cell>
          <cell r="DL99">
            <v>370434</v>
          </cell>
          <cell r="DM99">
            <v>1801.2</v>
          </cell>
          <cell r="DN99" t="e">
            <v>#REF!</v>
          </cell>
          <cell r="DO99" t="e">
            <v>#REF!</v>
          </cell>
        </row>
        <row r="100">
          <cell r="A100">
            <v>92</v>
          </cell>
          <cell r="B100">
            <v>26</v>
          </cell>
          <cell r="C100">
            <v>77</v>
          </cell>
          <cell r="D100">
            <v>0</v>
          </cell>
          <cell r="E100">
            <v>21.45</v>
          </cell>
          <cell r="F100">
            <v>0</v>
          </cell>
          <cell r="G100">
            <v>0</v>
          </cell>
          <cell r="H100">
            <v>0</v>
          </cell>
          <cell r="I100" t="str">
            <v>PINCOST</v>
          </cell>
          <cell r="J100">
            <v>92</v>
          </cell>
          <cell r="K100">
            <v>152</v>
          </cell>
          <cell r="L100" t="str">
            <v>KB 125</v>
          </cell>
          <cell r="M100">
            <v>6546</v>
          </cell>
          <cell r="N100">
            <v>6400</v>
          </cell>
          <cell r="O100">
            <v>0.9</v>
          </cell>
          <cell r="P100" t="str">
            <v xml:space="preserve">SCM 415 H </v>
          </cell>
          <cell r="Q100" t="str">
            <v>15.4*10.0</v>
          </cell>
          <cell r="R100">
            <v>0.04</v>
          </cell>
          <cell r="S100">
            <v>3.3000000000000002E-2</v>
          </cell>
          <cell r="T100">
            <v>1.75</v>
          </cell>
          <cell r="U100">
            <v>0</v>
          </cell>
          <cell r="V100">
            <v>0.37</v>
          </cell>
          <cell r="W100">
            <v>0</v>
          </cell>
          <cell r="X100">
            <v>0</v>
          </cell>
          <cell r="Y100">
            <v>0.5</v>
          </cell>
          <cell r="Z100">
            <v>2.62</v>
          </cell>
          <cell r="AA100">
            <v>4.036E-2</v>
          </cell>
          <cell r="AB100">
            <v>174.28</v>
          </cell>
          <cell r="AC100">
            <v>7.03</v>
          </cell>
          <cell r="AD100">
            <v>0.05</v>
          </cell>
          <cell r="AE100">
            <v>6.98</v>
          </cell>
          <cell r="AF100">
            <v>1.27</v>
          </cell>
          <cell r="AG100">
            <v>0.19</v>
          </cell>
          <cell r="AH100">
            <v>3.9800000000000004</v>
          </cell>
          <cell r="AI100">
            <v>0.87000000000000011</v>
          </cell>
          <cell r="AJ100">
            <v>0.14000000000000001</v>
          </cell>
          <cell r="AK100">
            <v>0.35</v>
          </cell>
          <cell r="AL100">
            <v>4.4700000000000006</v>
          </cell>
          <cell r="AM100">
            <v>2.33</v>
          </cell>
          <cell r="AN100">
            <v>0.98</v>
          </cell>
          <cell r="AO100">
            <v>4.4700000000000006</v>
          </cell>
          <cell r="AP100">
            <v>10.290000000000001</v>
          </cell>
          <cell r="AQ100">
            <v>0.66</v>
          </cell>
          <cell r="AR100">
            <v>1.69</v>
          </cell>
          <cell r="AS100">
            <v>0</v>
          </cell>
          <cell r="AT100">
            <v>0</v>
          </cell>
          <cell r="AU100">
            <v>0.21000000000000002</v>
          </cell>
          <cell r="AV100">
            <v>0.18</v>
          </cell>
          <cell r="AW100">
            <v>0</v>
          </cell>
          <cell r="AX100">
            <v>0</v>
          </cell>
          <cell r="AY100">
            <v>0</v>
          </cell>
          <cell r="AZ100">
            <v>0</v>
          </cell>
          <cell r="BA100">
            <v>0</v>
          </cell>
          <cell r="BB100">
            <v>0</v>
          </cell>
          <cell r="BC100">
            <v>0</v>
          </cell>
          <cell r="BD100">
            <v>0</v>
          </cell>
          <cell r="BE100">
            <v>0</v>
          </cell>
          <cell r="BF100">
            <v>10.500000000000002</v>
          </cell>
          <cell r="BG100">
            <v>7</v>
          </cell>
          <cell r="BH100">
            <v>0</v>
          </cell>
          <cell r="BI100">
            <v>0</v>
          </cell>
          <cell r="BJ100">
            <v>0</v>
          </cell>
          <cell r="BK100">
            <v>0</v>
          </cell>
          <cell r="BL100">
            <v>0</v>
          </cell>
          <cell r="BM100">
            <v>0</v>
          </cell>
          <cell r="BO100">
            <v>9.64</v>
          </cell>
          <cell r="BP100">
            <v>7.7</v>
          </cell>
          <cell r="BQ100">
            <v>17.34</v>
          </cell>
          <cell r="BT100">
            <v>0</v>
          </cell>
          <cell r="BU100">
            <v>0</v>
          </cell>
          <cell r="BV100">
            <v>0.86000000000000121</v>
          </cell>
          <cell r="BW100">
            <v>-0.70000000000000018</v>
          </cell>
          <cell r="BX100">
            <v>0</v>
          </cell>
          <cell r="BY100">
            <v>0</v>
          </cell>
          <cell r="BZ100">
            <v>0</v>
          </cell>
          <cell r="CA100">
            <v>0</v>
          </cell>
          <cell r="CB100">
            <v>0</v>
          </cell>
          <cell r="CC100">
            <v>0</v>
          </cell>
          <cell r="CE100">
            <v>0</v>
          </cell>
          <cell r="CF100">
            <v>1.1200000000000001</v>
          </cell>
          <cell r="CG100">
            <v>0</v>
          </cell>
          <cell r="CH100">
            <v>0</v>
          </cell>
          <cell r="CI100">
            <v>0</v>
          </cell>
          <cell r="CJ100">
            <v>1.1200000000000001</v>
          </cell>
          <cell r="CL100">
            <v>44672</v>
          </cell>
          <cell r="CM100">
            <v>45691.08</v>
          </cell>
          <cell r="CO100">
            <v>6272</v>
          </cell>
          <cell r="DE100">
            <v>7.03</v>
          </cell>
          <cell r="DF100">
            <v>6.8000000000000007</v>
          </cell>
          <cell r="DG100">
            <v>43520.000000000007</v>
          </cell>
          <cell r="DH100">
            <v>0</v>
          </cell>
          <cell r="DI100">
            <v>43520.000000000007</v>
          </cell>
          <cell r="DJ100">
            <v>44992</v>
          </cell>
          <cell r="DK100">
            <v>0</v>
          </cell>
          <cell r="DL100">
            <v>44992</v>
          </cell>
          <cell r="DM100">
            <v>256</v>
          </cell>
          <cell r="DN100" t="e">
            <v>#REF!</v>
          </cell>
          <cell r="DO100" t="e">
            <v>#REF!</v>
          </cell>
        </row>
        <row r="101">
          <cell r="A101">
            <v>93</v>
          </cell>
          <cell r="B101">
            <v>30</v>
          </cell>
          <cell r="C101">
            <v>14</v>
          </cell>
          <cell r="D101">
            <v>17.940000000000001</v>
          </cell>
          <cell r="E101">
            <v>0</v>
          </cell>
          <cell r="F101">
            <v>0</v>
          </cell>
          <cell r="G101">
            <v>17.940000000000001</v>
          </cell>
          <cell r="H101">
            <v>24.75</v>
          </cell>
          <cell r="I101" t="str">
            <v>PINCOST</v>
          </cell>
          <cell r="J101">
            <v>93</v>
          </cell>
          <cell r="K101">
            <v>185</v>
          </cell>
          <cell r="L101" t="str">
            <v>HERO PUCH 50 CC</v>
          </cell>
          <cell r="M101">
            <v>11353</v>
          </cell>
          <cell r="N101">
            <v>11100</v>
          </cell>
          <cell r="O101">
            <v>0.7</v>
          </cell>
          <cell r="P101" t="str">
            <v xml:space="preserve">SCM 415 H </v>
          </cell>
          <cell r="Q101" t="str">
            <v>12.4*8.0</v>
          </cell>
          <cell r="R101">
            <v>0.02</v>
          </cell>
          <cell r="S101">
            <v>1.4999999999999999E-2</v>
          </cell>
          <cell r="T101">
            <v>1.28</v>
          </cell>
          <cell r="U101">
            <v>0</v>
          </cell>
          <cell r="V101">
            <v>0.33</v>
          </cell>
          <cell r="W101">
            <v>0</v>
          </cell>
          <cell r="X101">
            <v>0</v>
          </cell>
          <cell r="Y101">
            <v>0.44</v>
          </cell>
          <cell r="Z101">
            <v>2.0500000000000003</v>
          </cell>
          <cell r="AA101">
            <v>2.0140000000000002E-2</v>
          </cell>
          <cell r="AB101">
            <v>235.13</v>
          </cell>
          <cell r="AC101">
            <v>4.74</v>
          </cell>
          <cell r="AD101">
            <v>0.03</v>
          </cell>
          <cell r="AE101">
            <v>4.71</v>
          </cell>
          <cell r="AF101">
            <v>0.98</v>
          </cell>
          <cell r="AG101">
            <v>0.15000000000000002</v>
          </cell>
          <cell r="AH101">
            <v>2.9799999999999995</v>
          </cell>
          <cell r="AI101">
            <v>0.69000000000000006</v>
          </cell>
          <cell r="AJ101">
            <v>0.11</v>
          </cell>
          <cell r="AK101">
            <v>0.29000000000000004</v>
          </cell>
          <cell r="AL101">
            <v>3.3799999999999994</v>
          </cell>
          <cell r="AM101">
            <v>1.82</v>
          </cell>
          <cell r="AN101">
            <v>0.75</v>
          </cell>
          <cell r="AO101">
            <v>3.3799999999999994</v>
          </cell>
          <cell r="AP101">
            <v>7.28</v>
          </cell>
          <cell r="AQ101">
            <v>0.48</v>
          </cell>
          <cell r="AR101">
            <v>1.22</v>
          </cell>
          <cell r="AS101">
            <v>0.18000000000000002</v>
          </cell>
          <cell r="AT101">
            <v>0.16</v>
          </cell>
          <cell r="AU101">
            <v>0</v>
          </cell>
          <cell r="AV101">
            <v>0</v>
          </cell>
          <cell r="AW101">
            <v>0</v>
          </cell>
          <cell r="AX101">
            <v>0</v>
          </cell>
          <cell r="AY101">
            <v>0.18000000000000002</v>
          </cell>
          <cell r="AZ101">
            <v>0.16</v>
          </cell>
          <cell r="BA101">
            <v>0.18000000000000002</v>
          </cell>
          <cell r="BB101">
            <v>0.16</v>
          </cell>
          <cell r="BC101">
            <v>0</v>
          </cell>
          <cell r="BD101">
            <v>7.46</v>
          </cell>
          <cell r="BE101">
            <v>5.2399999999999993</v>
          </cell>
          <cell r="BF101">
            <v>0</v>
          </cell>
          <cell r="BG101">
            <v>0</v>
          </cell>
          <cell r="BH101">
            <v>0</v>
          </cell>
          <cell r="BI101">
            <v>0</v>
          </cell>
          <cell r="BJ101">
            <v>7.46</v>
          </cell>
          <cell r="BK101">
            <v>5.2399999999999993</v>
          </cell>
          <cell r="BL101">
            <v>7.46</v>
          </cell>
          <cell r="BM101">
            <v>5.2399999999999993</v>
          </cell>
          <cell r="BO101">
            <v>7.14</v>
          </cell>
          <cell r="BP101">
            <v>5.79</v>
          </cell>
          <cell r="BQ101">
            <v>12.93</v>
          </cell>
          <cell r="BT101">
            <v>0.32000000000000028</v>
          </cell>
          <cell r="BU101">
            <v>-0.55000000000000071</v>
          </cell>
          <cell r="BV101">
            <v>0</v>
          </cell>
          <cell r="BW101">
            <v>0</v>
          </cell>
          <cell r="BX101">
            <v>0</v>
          </cell>
          <cell r="BY101">
            <v>0</v>
          </cell>
          <cell r="BZ101">
            <v>0.32000000000000028</v>
          </cell>
          <cell r="CA101">
            <v>-0.55000000000000071</v>
          </cell>
          <cell r="CB101">
            <v>0.32000000000000028</v>
          </cell>
          <cell r="CC101">
            <v>-0.55000000000000071</v>
          </cell>
          <cell r="CE101">
            <v>0.63500000000000001</v>
          </cell>
          <cell r="CF101">
            <v>0</v>
          </cell>
          <cell r="CG101">
            <v>0</v>
          </cell>
          <cell r="CH101">
            <v>2.5399999999999999E-2</v>
          </cell>
          <cell r="CI101">
            <v>0.74929999999999997</v>
          </cell>
          <cell r="CJ101">
            <v>1.4097</v>
          </cell>
          <cell r="CL101">
            <v>52281</v>
          </cell>
          <cell r="CM101">
            <v>53472.63</v>
          </cell>
          <cell r="CO101">
            <v>8325</v>
          </cell>
          <cell r="DE101">
            <v>4.74</v>
          </cell>
          <cell r="DF101">
            <v>5.1999999999999993</v>
          </cell>
          <cell r="DG101">
            <v>57719.999999999993</v>
          </cell>
          <cell r="DH101">
            <v>0</v>
          </cell>
          <cell r="DI101">
            <v>57719.999999999993</v>
          </cell>
          <cell r="DJ101">
            <v>52614</v>
          </cell>
          <cell r="DK101">
            <v>0</v>
          </cell>
          <cell r="DL101">
            <v>52614</v>
          </cell>
          <cell r="DM101">
            <v>222</v>
          </cell>
          <cell r="DN101" t="e">
            <v>#REF!</v>
          </cell>
          <cell r="DO101" t="e">
            <v>#REF!</v>
          </cell>
        </row>
        <row r="102">
          <cell r="A102">
            <v>94</v>
          </cell>
          <cell r="B102">
            <v>36</v>
          </cell>
          <cell r="C102">
            <v>78</v>
          </cell>
          <cell r="D102">
            <v>0</v>
          </cell>
          <cell r="E102">
            <v>21</v>
          </cell>
          <cell r="F102">
            <v>0</v>
          </cell>
          <cell r="G102">
            <v>0</v>
          </cell>
          <cell r="H102">
            <v>0</v>
          </cell>
          <cell r="I102" t="str">
            <v>PINCOST</v>
          </cell>
          <cell r="J102">
            <v>94</v>
          </cell>
          <cell r="K102">
            <v>199</v>
          </cell>
          <cell r="L102" t="str">
            <v>YAMAHA   YBX   4S</v>
          </cell>
          <cell r="M102">
            <v>23114</v>
          </cell>
          <cell r="N102">
            <v>22600</v>
          </cell>
          <cell r="O102">
            <v>1.4</v>
          </cell>
          <cell r="P102" t="str">
            <v xml:space="preserve">SCM 415 H </v>
          </cell>
          <cell r="Q102" t="str">
            <v>13.5*9.2</v>
          </cell>
          <cell r="R102">
            <v>2.4E-2</v>
          </cell>
          <cell r="S102">
            <v>1.7999999999999999E-2</v>
          </cell>
          <cell r="T102">
            <v>1.6</v>
          </cell>
          <cell r="U102">
            <v>0</v>
          </cell>
          <cell r="V102">
            <v>0.33</v>
          </cell>
          <cell r="W102">
            <v>0</v>
          </cell>
          <cell r="X102">
            <v>0</v>
          </cell>
          <cell r="Y102">
            <v>0.52</v>
          </cell>
          <cell r="Z102">
            <v>2.4500000000000002</v>
          </cell>
          <cell r="AA102">
            <v>2.4340000000000001E-2</v>
          </cell>
          <cell r="AB102">
            <v>229.21</v>
          </cell>
          <cell r="AC102">
            <v>5.58</v>
          </cell>
          <cell r="AD102">
            <v>0.04</v>
          </cell>
          <cell r="AE102">
            <v>5.54</v>
          </cell>
          <cell r="AF102">
            <v>1.21</v>
          </cell>
          <cell r="AG102">
            <v>0.19</v>
          </cell>
          <cell r="AH102">
            <v>3.71</v>
          </cell>
          <cell r="AI102">
            <v>0.85</v>
          </cell>
          <cell r="AJ102">
            <v>0.14000000000000001</v>
          </cell>
          <cell r="AK102">
            <v>0.35</v>
          </cell>
          <cell r="AL102">
            <v>4.2</v>
          </cell>
          <cell r="AM102">
            <v>2.25</v>
          </cell>
          <cell r="AN102">
            <v>0.93</v>
          </cell>
          <cell r="AO102">
            <v>4.2</v>
          </cell>
          <cell r="AP102">
            <v>8.7200000000000006</v>
          </cell>
          <cell r="AQ102">
            <v>0.57999999999999996</v>
          </cell>
          <cell r="AR102">
            <v>1.48</v>
          </cell>
          <cell r="AS102">
            <v>0.21000000000000002</v>
          </cell>
          <cell r="AT102">
            <v>0.18</v>
          </cell>
          <cell r="AU102">
            <v>0.21000000000000002</v>
          </cell>
          <cell r="AV102">
            <v>0.18</v>
          </cell>
          <cell r="AW102">
            <v>0</v>
          </cell>
          <cell r="AX102">
            <v>0</v>
          </cell>
          <cell r="AY102">
            <v>0</v>
          </cell>
          <cell r="AZ102">
            <v>0</v>
          </cell>
          <cell r="BA102">
            <v>0</v>
          </cell>
          <cell r="BB102">
            <v>0</v>
          </cell>
          <cell r="BC102">
            <v>17.940000000000001</v>
          </cell>
          <cell r="BD102">
            <v>8.9300000000000015</v>
          </cell>
          <cell r="BE102">
            <v>6.4399999999999995</v>
          </cell>
          <cell r="BF102">
            <v>8.9300000000000015</v>
          </cell>
          <cell r="BG102">
            <v>6.4399999999999995</v>
          </cell>
          <cell r="BH102">
            <v>0</v>
          </cell>
          <cell r="BI102">
            <v>0</v>
          </cell>
          <cell r="BJ102">
            <v>0</v>
          </cell>
          <cell r="BK102">
            <v>0</v>
          </cell>
          <cell r="BL102">
            <v>0</v>
          </cell>
          <cell r="BM102">
            <v>0</v>
          </cell>
          <cell r="BO102">
            <v>0</v>
          </cell>
          <cell r="BP102">
            <v>0</v>
          </cell>
          <cell r="BQ102">
            <v>0</v>
          </cell>
          <cell r="BT102">
            <v>0</v>
          </cell>
          <cell r="BU102">
            <v>0</v>
          </cell>
          <cell r="BV102">
            <v>0</v>
          </cell>
          <cell r="BW102">
            <v>0</v>
          </cell>
          <cell r="BX102">
            <v>0</v>
          </cell>
          <cell r="BY102">
            <v>0</v>
          </cell>
          <cell r="BZ102">
            <v>0</v>
          </cell>
          <cell r="CA102">
            <v>0</v>
          </cell>
          <cell r="CB102">
            <v>0</v>
          </cell>
          <cell r="CC102">
            <v>0</v>
          </cell>
          <cell r="CE102">
            <v>3.1508500000000002</v>
          </cell>
          <cell r="CF102">
            <v>0.32277000000000006</v>
          </cell>
          <cell r="CG102">
            <v>0</v>
          </cell>
          <cell r="CH102">
            <v>0</v>
          </cell>
          <cell r="CI102">
            <v>0</v>
          </cell>
          <cell r="CJ102">
            <v>3.4736200000000004</v>
          </cell>
          <cell r="CL102">
            <v>125204</v>
          </cell>
          <cell r="CM102">
            <v>128051.56</v>
          </cell>
          <cell r="CO102">
            <v>21018</v>
          </cell>
          <cell r="DE102">
            <v>5.58</v>
          </cell>
          <cell r="DF102">
            <v>6.45</v>
          </cell>
          <cell r="DG102">
            <v>145770</v>
          </cell>
          <cell r="DH102">
            <v>142516</v>
          </cell>
          <cell r="DI102">
            <v>3254</v>
          </cell>
          <cell r="DJ102">
            <v>126108</v>
          </cell>
          <cell r="DK102">
            <v>213774</v>
          </cell>
          <cell r="DL102">
            <v>-87666</v>
          </cell>
          <cell r="DM102">
            <v>542.4</v>
          </cell>
          <cell r="DN102" t="e">
            <v>#REF!</v>
          </cell>
          <cell r="DO102" t="e">
            <v>#REF!</v>
          </cell>
        </row>
        <row r="103">
          <cell r="A103">
            <v>95</v>
          </cell>
          <cell r="B103">
            <v>39</v>
          </cell>
          <cell r="C103">
            <v>79</v>
          </cell>
          <cell r="D103">
            <v>0</v>
          </cell>
          <cell r="E103">
            <v>0</v>
          </cell>
          <cell r="F103">
            <v>0</v>
          </cell>
          <cell r="G103">
            <v>0</v>
          </cell>
          <cell r="H103">
            <v>0</v>
          </cell>
          <cell r="I103" t="str">
            <v>PINCOST</v>
          </cell>
          <cell r="J103">
            <v>95</v>
          </cell>
          <cell r="K103" t="str">
            <v>135P</v>
          </cell>
          <cell r="L103" t="str">
            <v>AX 100 O/S</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Q103">
            <v>0</v>
          </cell>
          <cell r="BT103">
            <v>0</v>
          </cell>
          <cell r="BU103">
            <v>0</v>
          </cell>
          <cell r="BV103">
            <v>0</v>
          </cell>
          <cell r="BW103">
            <v>0</v>
          </cell>
          <cell r="BX103">
            <v>0</v>
          </cell>
          <cell r="BY103">
            <v>0</v>
          </cell>
          <cell r="BZ103">
            <v>0</v>
          </cell>
          <cell r="CA103">
            <v>0</v>
          </cell>
          <cell r="CB103">
            <v>0</v>
          </cell>
          <cell r="CC103">
            <v>0</v>
          </cell>
          <cell r="CE103">
            <v>0</v>
          </cell>
          <cell r="CF103">
            <v>0</v>
          </cell>
          <cell r="CG103">
            <v>0</v>
          </cell>
          <cell r="CH103">
            <v>0</v>
          </cell>
          <cell r="CI103">
            <v>0</v>
          </cell>
          <cell r="CJ103">
            <v>0</v>
          </cell>
          <cell r="CL103">
            <v>0</v>
          </cell>
          <cell r="CM103">
            <v>0</v>
          </cell>
          <cell r="CO103">
            <v>0</v>
          </cell>
          <cell r="DE103">
            <v>0</v>
          </cell>
          <cell r="DF103">
            <v>0</v>
          </cell>
          <cell r="DG103">
            <v>0</v>
          </cell>
          <cell r="DH103">
            <v>76015</v>
          </cell>
          <cell r="DI103">
            <v>-76015</v>
          </cell>
          <cell r="DJ103">
            <v>0</v>
          </cell>
          <cell r="DK103">
            <v>124085</v>
          </cell>
          <cell r="DL103">
            <v>-124085</v>
          </cell>
          <cell r="DM103">
            <v>0</v>
          </cell>
          <cell r="DN103" t="e">
            <v>#REF!</v>
          </cell>
          <cell r="DO103" t="e">
            <v>#REF!</v>
          </cell>
          <cell r="EA103">
            <v>968.8</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ow r="10">
          <cell r="A10">
            <v>1</v>
          </cell>
        </row>
      </sheetData>
      <sheetData sheetId="18"/>
      <sheetData sheetId="19"/>
      <sheetData sheetId="20"/>
      <sheetData sheetId="21"/>
      <sheetData sheetId="22"/>
      <sheetData sheetId="23"/>
      <sheetData sheetId="24"/>
      <sheetData sheetId="25" refreshError="1"/>
      <sheetData sheetId="26" refreshError="1"/>
      <sheetData sheetId="27" refreshError="1"/>
      <sheetData sheetId="28"/>
      <sheetData sheetId="29"/>
      <sheetData sheetId="30"/>
      <sheetData sheetId="31"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CK-DEPOexcise cal 16% "/>
      <sheetName val="STOCK-TRANSIT"/>
      <sheetName val="SUMMARY-TRAD"/>
      <sheetName val="SUMARY"/>
      <sheetName val="STOCK-DEPO"/>
      <sheetName val="CIRCLIP"/>
      <sheetName val="RING"/>
      <sheetName val="SHIMS"/>
      <sheetName val="ALLOYRATE"/>
      <sheetName val="AVRALLRATE"/>
      <sheetName val="FDY"/>
      <sheetName val="MC"/>
      <sheetName val="WIP-BLANK"/>
      <sheetName val="FINSH-PIS"/>
      <sheetName val="WIP-PIN"/>
      <sheetName val="FINSH-PIN"/>
      <sheetName val="Sheet3"/>
      <sheetName val="MAS-PIS"/>
      <sheetName val="MAS-PIN"/>
      <sheetName val="SCR-PIS"/>
      <sheetName val="SCR-PIN"/>
      <sheetName val="Sheet2"/>
      <sheetName val="Sheet1"/>
      <sheetName val="PIN-MAST 99-2000"/>
      <sheetName val="PINCOST99"/>
      <sheetName val="STOCK-DEPOexcise_cal_16%_1"/>
      <sheetName val="PIN-MAST_99-2000"/>
      <sheetName val="Bajaj_OS"/>
      <sheetName val="STOCK-DEPOexcise_cal_16%_"/>
      <sheetName val="A"/>
      <sheetName val="Bajaj OS"/>
    </sheetNames>
    <sheetDataSet>
      <sheetData sheetId="0"/>
      <sheetData sheetId="1" refreshError="1"/>
      <sheetData sheetId="2"/>
      <sheetData sheetId="3"/>
      <sheetData sheetId="4" refreshError="1"/>
      <sheetData sheetId="5"/>
      <sheetData sheetId="6" refreshError="1"/>
      <sheetData sheetId="7"/>
      <sheetData sheetId="8"/>
      <sheetData sheetId="9"/>
      <sheetData sheetId="10"/>
      <sheetData sheetId="11"/>
      <sheetData sheetId="12"/>
      <sheetData sheetId="13" refreshError="1"/>
      <sheetData sheetId="14"/>
      <sheetData sheetId="15"/>
      <sheetData sheetId="16"/>
      <sheetData sheetId="17" refreshError="1"/>
      <sheetData sheetId="18" refreshError="1">
        <row r="6">
          <cell r="C6">
            <v>102</v>
          </cell>
          <cell r="E6" t="str">
            <v>LAMBY 57</v>
          </cell>
          <cell r="F6" t="str">
            <v>SCM  415H</v>
          </cell>
          <cell r="G6" t="str">
            <v>16.50x11.0</v>
          </cell>
          <cell r="H6">
            <v>5.0999999999999997E-2</v>
          </cell>
          <cell r="I6">
            <v>4.2000000000000003E-2</v>
          </cell>
          <cell r="J6">
            <v>145.25</v>
          </cell>
        </row>
        <row r="7">
          <cell r="C7">
            <v>103</v>
          </cell>
          <cell r="E7" t="str">
            <v>BAJAJ 150 CC</v>
          </cell>
          <cell r="F7" t="str">
            <v>SCM  415H</v>
          </cell>
          <cell r="G7" t="str">
            <v>15.50x10.0</v>
          </cell>
          <cell r="H7">
            <v>4.5999999999999999E-2</v>
          </cell>
          <cell r="I7">
            <v>3.6999999999999998E-2</v>
          </cell>
          <cell r="J7">
            <v>143.66999999999999</v>
          </cell>
        </row>
        <row r="8">
          <cell r="C8">
            <v>104</v>
          </cell>
          <cell r="E8" t="str">
            <v>BAJAJ CUB</v>
          </cell>
          <cell r="F8" t="str">
            <v>SCM-415H</v>
          </cell>
          <cell r="G8" t="str">
            <v>14.50x10.0</v>
          </cell>
          <cell r="H8">
            <v>3.1E-2</v>
          </cell>
          <cell r="I8">
            <v>2.4E-2</v>
          </cell>
          <cell r="J8">
            <v>142.21</v>
          </cell>
        </row>
        <row r="9">
          <cell r="C9">
            <v>105</v>
          </cell>
          <cell r="E9" t="str">
            <v>TEMPO HANSEAT</v>
          </cell>
          <cell r="F9" t="str">
            <v>15 CR 3</v>
          </cell>
          <cell r="G9">
            <v>18.5</v>
          </cell>
          <cell r="H9">
            <v>0.126</v>
          </cell>
          <cell r="I9">
            <v>6.7000000000000004E-2</v>
          </cell>
          <cell r="J9">
            <v>19.337</v>
          </cell>
        </row>
        <row r="10">
          <cell r="C10">
            <v>106</v>
          </cell>
          <cell r="E10" t="str">
            <v>RAJDOOT</v>
          </cell>
          <cell r="F10" t="str">
            <v>SCM  415H</v>
          </cell>
          <cell r="G10" t="str">
            <v>15.50x10.0</v>
          </cell>
          <cell r="H10">
            <v>4.9000000000000002E-2</v>
          </cell>
          <cell r="I10">
            <v>0.04</v>
          </cell>
          <cell r="J10">
            <v>143.66999999999999</v>
          </cell>
        </row>
        <row r="11">
          <cell r="C11">
            <v>107</v>
          </cell>
          <cell r="E11" t="str">
            <v>TEMPO VIKING</v>
          </cell>
          <cell r="F11" t="str">
            <v>15 CR 3</v>
          </cell>
          <cell r="G11">
            <v>18.5</v>
          </cell>
          <cell r="H11">
            <v>0.13400000000000001</v>
          </cell>
          <cell r="I11">
            <v>7.0999999999999994E-2</v>
          </cell>
          <cell r="J11">
            <v>19.337</v>
          </cell>
        </row>
        <row r="12">
          <cell r="C12">
            <v>109</v>
          </cell>
          <cell r="E12" t="str">
            <v>BAJAJ CHETAK</v>
          </cell>
          <cell r="F12" t="str">
            <v>SCM  415H</v>
          </cell>
          <cell r="G12" t="str">
            <v>15.50x10.0</v>
          </cell>
          <cell r="H12">
            <v>4.5999999999999999E-2</v>
          </cell>
          <cell r="I12">
            <v>3.6999999999999998E-2</v>
          </cell>
          <cell r="J12">
            <v>143.66999999999999</v>
          </cell>
        </row>
        <row r="13">
          <cell r="C13">
            <v>114</v>
          </cell>
          <cell r="D13" t="str">
            <v>134,154</v>
          </cell>
          <cell r="E13" t="str">
            <v xml:space="preserve">SUNNY ZIP </v>
          </cell>
          <cell r="F13" t="str">
            <v>SCM-415 H</v>
          </cell>
          <cell r="G13" t="str">
            <v>12.50x9.0</v>
          </cell>
          <cell r="H13">
            <v>1.7000000000000001E-2</v>
          </cell>
          <cell r="I13">
            <v>1.2999999999999999E-2</v>
          </cell>
          <cell r="J13">
            <v>208.08</v>
          </cell>
        </row>
        <row r="14">
          <cell r="C14">
            <v>115</v>
          </cell>
          <cell r="E14" t="str">
            <v>LAMBY 175 / MAC 62</v>
          </cell>
          <cell r="F14" t="str">
            <v>SCM  415H</v>
          </cell>
          <cell r="G14" t="str">
            <v>16.50x11.0</v>
          </cell>
          <cell r="H14">
            <v>5.6000000000000001E-2</v>
          </cell>
          <cell r="I14">
            <v>4.5999999999999999E-2</v>
          </cell>
          <cell r="J14">
            <v>141.37899999999999</v>
          </cell>
        </row>
        <row r="15">
          <cell r="C15">
            <v>117</v>
          </cell>
          <cell r="E15" t="str">
            <v>L..T.W.PLASTIC SCOOTER</v>
          </cell>
          <cell r="F15" t="str">
            <v>SCM-415 H</v>
          </cell>
          <cell r="G15" t="str">
            <v>12.50x9.0</v>
          </cell>
          <cell r="H15">
            <v>1.7000000000000001E-2</v>
          </cell>
          <cell r="I15">
            <v>1.2999999999999999E-2</v>
          </cell>
          <cell r="J15">
            <v>208.08</v>
          </cell>
        </row>
        <row r="16">
          <cell r="C16">
            <v>119</v>
          </cell>
          <cell r="E16" t="str">
            <v>VESPA 150 NV</v>
          </cell>
          <cell r="F16" t="str">
            <v>SCM-415H</v>
          </cell>
          <cell r="G16" t="str">
            <v>15.50x10.0</v>
          </cell>
          <cell r="H16">
            <v>4.5999999999999999E-2</v>
          </cell>
          <cell r="I16">
            <v>3.6999999999999998E-2</v>
          </cell>
          <cell r="J16">
            <v>143.66999999999999</v>
          </cell>
        </row>
        <row r="17">
          <cell r="C17">
            <v>120</v>
          </cell>
          <cell r="E17" t="str">
            <v>HERO PUCH  65 CC</v>
          </cell>
          <cell r="F17" t="str">
            <v>SCM-415 H</v>
          </cell>
          <cell r="G17" t="str">
            <v>12.50x8.0</v>
          </cell>
          <cell r="H17">
            <v>0.02</v>
          </cell>
          <cell r="I17">
            <v>1.4999999999999999E-2</v>
          </cell>
          <cell r="J17">
            <v>183.67</v>
          </cell>
        </row>
        <row r="18">
          <cell r="C18">
            <v>124</v>
          </cell>
          <cell r="E18" t="str">
            <v>JAWA 70 DIA</v>
          </cell>
          <cell r="F18" t="str">
            <v>17 CR 3</v>
          </cell>
          <cell r="G18">
            <v>18.5</v>
          </cell>
          <cell r="H18">
            <v>0.14000000000000001</v>
          </cell>
          <cell r="I18">
            <v>6.7000000000000004E-2</v>
          </cell>
          <cell r="J18">
            <v>46.59</v>
          </cell>
        </row>
        <row r="19">
          <cell r="C19">
            <v>128</v>
          </cell>
          <cell r="E19" t="str">
            <v>VESPA  150 NV MOD.</v>
          </cell>
          <cell r="F19" t="str">
            <v>SCM-415H</v>
          </cell>
          <cell r="G19" t="str">
            <v>15.50x10.0</v>
          </cell>
          <cell r="H19">
            <v>4.5999999999999999E-2</v>
          </cell>
          <cell r="I19">
            <v>3.6999999999999998E-2</v>
          </cell>
          <cell r="J19">
            <v>143.66999999999999</v>
          </cell>
        </row>
        <row r="20">
          <cell r="C20">
            <v>129</v>
          </cell>
          <cell r="E20" t="str">
            <v>BAJAJ M 80/ 74</v>
          </cell>
          <cell r="F20" t="str">
            <v>SCM  415H</v>
          </cell>
          <cell r="G20" t="str">
            <v>12.50x8.0</v>
          </cell>
          <cell r="H20">
            <v>2.5000000000000001E-2</v>
          </cell>
          <cell r="I20">
            <v>0.02</v>
          </cell>
          <cell r="J20">
            <v>183.67</v>
          </cell>
        </row>
        <row r="21">
          <cell r="C21">
            <v>132</v>
          </cell>
          <cell r="E21" t="str">
            <v>BAJAJ M  74</v>
          </cell>
          <cell r="F21" t="str">
            <v>SCM  415H</v>
          </cell>
          <cell r="G21" t="str">
            <v>12.50x8.0</v>
          </cell>
          <cell r="H21">
            <v>2.5000000000000001E-2</v>
          </cell>
          <cell r="I21">
            <v>0.02</v>
          </cell>
          <cell r="J21">
            <v>183.67</v>
          </cell>
        </row>
        <row r="22">
          <cell r="C22">
            <v>133</v>
          </cell>
          <cell r="E22" t="str">
            <v>BAJAJ SUNNY</v>
          </cell>
          <cell r="F22" t="str">
            <v>SCM-415 H</v>
          </cell>
          <cell r="G22" t="str">
            <v>12.50x9.0</v>
          </cell>
          <cell r="H22">
            <v>1.7000000000000001E-2</v>
          </cell>
          <cell r="I22">
            <v>1.2999999999999999E-2</v>
          </cell>
          <cell r="J22">
            <v>208.08</v>
          </cell>
        </row>
        <row r="23">
          <cell r="C23">
            <v>135</v>
          </cell>
          <cell r="E23" t="str">
            <v>AX-100 M/CYCLE</v>
          </cell>
          <cell r="F23" t="str">
            <v>SCM-415H</v>
          </cell>
          <cell r="G23" t="str">
            <v>14.50x10.1</v>
          </cell>
          <cell r="H23">
            <v>3.1E-2</v>
          </cell>
          <cell r="I23">
            <v>2.4E-2</v>
          </cell>
          <cell r="J23">
            <v>142.21</v>
          </cell>
        </row>
        <row r="24">
          <cell r="C24">
            <v>137</v>
          </cell>
          <cell r="E24" t="str">
            <v>YAMAHA RX-100</v>
          </cell>
          <cell r="F24" t="str">
            <v>SCM-415 H</v>
          </cell>
          <cell r="G24" t="str">
            <v>14.50x9.0</v>
          </cell>
          <cell r="H24">
            <v>3.5999999999999997E-2</v>
          </cell>
          <cell r="I24">
            <v>2.9000000000000001E-2</v>
          </cell>
          <cell r="J24">
            <v>142.82</v>
          </cell>
        </row>
        <row r="25">
          <cell r="C25">
            <v>138</v>
          </cell>
          <cell r="E25" t="str">
            <v>HERO HONDA/ KEL - 4S</v>
          </cell>
          <cell r="F25" t="str">
            <v>SCM  415H</v>
          </cell>
          <cell r="G25" t="str">
            <v>13.50x9.2</v>
          </cell>
          <cell r="H25">
            <v>2.5999999999999999E-2</v>
          </cell>
          <cell r="I25">
            <v>0.02</v>
          </cell>
          <cell r="J25">
            <v>193.17</v>
          </cell>
        </row>
        <row r="26">
          <cell r="C26">
            <v>139</v>
          </cell>
          <cell r="E26" t="str">
            <v>KB 100</v>
          </cell>
          <cell r="F26" t="str">
            <v>SCM  415H</v>
          </cell>
          <cell r="G26" t="str">
            <v>14.50x8.0</v>
          </cell>
          <cell r="H26">
            <v>3.9E-2</v>
          </cell>
          <cell r="I26">
            <v>3.2000000000000001E-2</v>
          </cell>
          <cell r="J26">
            <v>140.75</v>
          </cell>
        </row>
        <row r="27">
          <cell r="C27">
            <v>141</v>
          </cell>
          <cell r="E27" t="str">
            <v>VIJAY 57 DIA</v>
          </cell>
          <cell r="F27" t="str">
            <v>SCM  415H</v>
          </cell>
          <cell r="G27" t="str">
            <v>16.50x11.0</v>
          </cell>
          <cell r="H27">
            <v>0.05</v>
          </cell>
          <cell r="I27">
            <v>4.1000000000000002E-2</v>
          </cell>
          <cell r="J27">
            <v>145.32</v>
          </cell>
        </row>
        <row r="28">
          <cell r="C28">
            <v>142</v>
          </cell>
          <cell r="E28" t="str">
            <v>VIKRAM 66</v>
          </cell>
          <cell r="F28" t="str">
            <v>SCM-415H</v>
          </cell>
          <cell r="G28" t="str">
            <v>16.50x10.0</v>
          </cell>
          <cell r="H28">
            <v>6.8000000000000005E-2</v>
          </cell>
          <cell r="I28">
            <v>5.7000000000000002E-2</v>
          </cell>
          <cell r="J28">
            <v>145.46</v>
          </cell>
        </row>
        <row r="29">
          <cell r="C29">
            <v>150</v>
          </cell>
          <cell r="E29" t="str">
            <v>BAJAJ 125 FE</v>
          </cell>
          <cell r="F29" t="str">
            <v>SCM-415H</v>
          </cell>
          <cell r="G29" t="str">
            <v>15.50x10.0</v>
          </cell>
          <cell r="H29">
            <v>4.2000000000000003E-2</v>
          </cell>
          <cell r="I29">
            <v>3.4000000000000002E-2</v>
          </cell>
          <cell r="J29">
            <v>143.66999999999999</v>
          </cell>
        </row>
        <row r="30">
          <cell r="C30">
            <v>152</v>
          </cell>
          <cell r="E30" t="str">
            <v>KB-125 CC</v>
          </cell>
          <cell r="F30" t="str">
            <v>SCM-415 H</v>
          </cell>
          <cell r="G30" t="str">
            <v>15.50x10.0</v>
          </cell>
          <cell r="H30">
            <v>4.1000000000000002E-2</v>
          </cell>
          <cell r="I30">
            <v>3.3000000000000002E-2</v>
          </cell>
          <cell r="J30">
            <v>143.66999999999999</v>
          </cell>
        </row>
        <row r="31">
          <cell r="C31">
            <v>157</v>
          </cell>
          <cell r="E31" t="str">
            <v xml:space="preserve">TVS 50  40 </v>
          </cell>
          <cell r="F31" t="str">
            <v>SCM  415H</v>
          </cell>
          <cell r="G31" t="str">
            <v>12.50x8.0</v>
          </cell>
          <cell r="H31">
            <v>2.1000000000000001E-2</v>
          </cell>
          <cell r="I31">
            <v>1.6E-2</v>
          </cell>
          <cell r="J31">
            <v>183.67</v>
          </cell>
        </row>
        <row r="32">
          <cell r="C32">
            <v>158</v>
          </cell>
          <cell r="E32" t="str">
            <v>TVS 50 CHAMP/HERO PUCH 65 CC</v>
          </cell>
          <cell r="F32" t="str">
            <v>SCM  415H</v>
          </cell>
          <cell r="G32" t="str">
            <v>12.50x8.0</v>
          </cell>
          <cell r="H32">
            <v>2.1000000000000001E-2</v>
          </cell>
          <cell r="I32">
            <v>1.6E-2</v>
          </cell>
          <cell r="J32">
            <v>183.67</v>
          </cell>
        </row>
        <row r="33">
          <cell r="C33">
            <v>159</v>
          </cell>
          <cell r="E33" t="str">
            <v>TVS-39 DIA</v>
          </cell>
          <cell r="F33" t="str">
            <v>SCM-415H</v>
          </cell>
          <cell r="G33" t="str">
            <v>12.50x8.0</v>
          </cell>
          <cell r="H33">
            <v>2.1000000000000001E-2</v>
          </cell>
          <cell r="I33">
            <v>1.4999999999999999E-2</v>
          </cell>
          <cell r="J33">
            <v>183.67</v>
          </cell>
        </row>
        <row r="34">
          <cell r="C34">
            <v>162</v>
          </cell>
          <cell r="E34" t="str">
            <v>SHOGUN</v>
          </cell>
          <cell r="F34" t="str">
            <v>SCM-415 H</v>
          </cell>
          <cell r="G34" t="str">
            <v>14.50x10.0</v>
          </cell>
          <cell r="H34">
            <v>3.5999999999999997E-2</v>
          </cell>
          <cell r="I34">
            <v>2.9000000000000001E-2</v>
          </cell>
          <cell r="J34">
            <v>142.21</v>
          </cell>
        </row>
        <row r="35">
          <cell r="C35">
            <v>164</v>
          </cell>
          <cell r="E35" t="str">
            <v>GARELLI MOPED</v>
          </cell>
          <cell r="F35" t="str">
            <v>SCM-415H</v>
          </cell>
          <cell r="G35" t="str">
            <v>12.50x8.0</v>
          </cell>
          <cell r="H35">
            <v>2.1000000000000001E-2</v>
          </cell>
          <cell r="I35">
            <v>1.6E-2</v>
          </cell>
          <cell r="J35">
            <v>183.67</v>
          </cell>
        </row>
        <row r="36">
          <cell r="C36">
            <v>166</v>
          </cell>
          <cell r="E36" t="str">
            <v>VIH MOPED</v>
          </cell>
          <cell r="F36" t="str">
            <v>SCM-415H</v>
          </cell>
          <cell r="G36" t="str">
            <v>12.50x8.0</v>
          </cell>
          <cell r="H36">
            <v>2.1999999999999999E-2</v>
          </cell>
          <cell r="I36">
            <v>1.7000000000000001E-2</v>
          </cell>
          <cell r="J36">
            <v>183.67</v>
          </cell>
        </row>
        <row r="37">
          <cell r="C37">
            <v>167</v>
          </cell>
          <cell r="E37" t="str">
            <v>BAJAJ 125 FE</v>
          </cell>
          <cell r="F37" t="str">
            <v>SCM-415H</v>
          </cell>
          <cell r="G37" t="str">
            <v>15.50x10.0</v>
          </cell>
          <cell r="H37">
            <v>4.2000000000000003E-2</v>
          </cell>
          <cell r="I37">
            <v>3.4000000000000002E-2</v>
          </cell>
          <cell r="J37">
            <v>143.66999999999999</v>
          </cell>
        </row>
        <row r="38">
          <cell r="C38">
            <v>170</v>
          </cell>
          <cell r="E38" t="str">
            <v>MAJESTIC MOPED</v>
          </cell>
          <cell r="F38" t="str">
            <v>SCM  415H</v>
          </cell>
          <cell r="G38" t="str">
            <v>12.50x8.0</v>
          </cell>
          <cell r="H38">
            <v>2.1000000000000001E-2</v>
          </cell>
          <cell r="I38">
            <v>1.6E-2</v>
          </cell>
          <cell r="J38">
            <v>183.67</v>
          </cell>
        </row>
        <row r="39">
          <cell r="C39">
            <v>171</v>
          </cell>
          <cell r="E39" t="str">
            <v>SILVER PLUS</v>
          </cell>
          <cell r="F39" t="str">
            <v>SCM  415H</v>
          </cell>
          <cell r="G39" t="str">
            <v>12.50x8.0</v>
          </cell>
          <cell r="H39">
            <v>2.1000000000000001E-2</v>
          </cell>
          <cell r="I39">
            <v>1.6E-2</v>
          </cell>
        </row>
        <row r="40">
          <cell r="C40">
            <v>175</v>
          </cell>
          <cell r="E40" t="str">
            <v xml:space="preserve"> BRATT/ K PRIDE</v>
          </cell>
          <cell r="F40" t="str">
            <v>SCM  415H</v>
          </cell>
          <cell r="G40" t="str">
            <v>12.50x8.0</v>
          </cell>
          <cell r="H40">
            <v>2.5000000000000001E-2</v>
          </cell>
          <cell r="I40">
            <v>0.02</v>
          </cell>
          <cell r="J40">
            <v>183.67</v>
          </cell>
        </row>
        <row r="41">
          <cell r="C41">
            <v>177</v>
          </cell>
          <cell r="E41" t="str">
            <v>PRIDE V-30</v>
          </cell>
          <cell r="F41" t="str">
            <v>SCM-415 H</v>
          </cell>
          <cell r="G41" t="str">
            <v>14.50x9.0</v>
          </cell>
          <cell r="H41">
            <v>3.5000000000000003E-2</v>
          </cell>
          <cell r="I41">
            <v>2.8000000000000001E-2</v>
          </cell>
          <cell r="J41">
            <v>142.62</v>
          </cell>
        </row>
        <row r="42">
          <cell r="C42">
            <v>185</v>
          </cell>
          <cell r="E42" t="str">
            <v>HERO PUCH 50  CC</v>
          </cell>
          <cell r="F42" t="str">
            <v>SCM-415 H</v>
          </cell>
          <cell r="G42" t="str">
            <v>12.50x8.0</v>
          </cell>
          <cell r="H42">
            <v>0.02</v>
          </cell>
          <cell r="I42">
            <v>1.4999999999999999E-2</v>
          </cell>
          <cell r="J42">
            <v>183.67</v>
          </cell>
        </row>
        <row r="43">
          <cell r="C43">
            <v>189</v>
          </cell>
          <cell r="E43" t="str">
            <v>LEGAND-150  (2W 4S )</v>
          </cell>
          <cell r="F43" t="str">
            <v>SCM-415 H</v>
          </cell>
          <cell r="G43" t="str">
            <v>17.5x12.0</v>
          </cell>
          <cell r="H43">
            <v>4.8000000000000001E-2</v>
          </cell>
          <cell r="I43">
            <v>3.7999999999999999E-2</v>
          </cell>
          <cell r="J43">
            <v>177.52</v>
          </cell>
        </row>
        <row r="44">
          <cell r="C44">
            <v>198</v>
          </cell>
          <cell r="E44" t="str">
            <v>LMLPK 75 CC</v>
          </cell>
          <cell r="F44" t="str">
            <v>SCM-415H</v>
          </cell>
          <cell r="G44" t="str">
            <v>15.50x10.0</v>
          </cell>
          <cell r="H44">
            <v>4.5999999999999999E-2</v>
          </cell>
          <cell r="I44">
            <v>3.6999999999999998E-2</v>
          </cell>
          <cell r="J44">
            <v>183.67</v>
          </cell>
        </row>
        <row r="45">
          <cell r="C45">
            <v>201</v>
          </cell>
          <cell r="E45" t="str">
            <v>KIRL.  80</v>
          </cell>
          <cell r="F45" t="str">
            <v>15 CR 3</v>
          </cell>
          <cell r="G45">
            <v>30.5</v>
          </cell>
          <cell r="H45">
            <v>0.41599999999999998</v>
          </cell>
          <cell r="I45">
            <v>0.20300000000000001</v>
          </cell>
          <cell r="J45">
            <v>39.476999999999997</v>
          </cell>
        </row>
        <row r="46">
          <cell r="C46">
            <v>202</v>
          </cell>
          <cell r="E46" t="str">
            <v xml:space="preserve">KIRL 85  </v>
          </cell>
          <cell r="F46" t="str">
            <v>17 CR 3</v>
          </cell>
          <cell r="G46">
            <v>30.5</v>
          </cell>
          <cell r="H46">
            <v>0.44400000000000001</v>
          </cell>
          <cell r="I46">
            <v>0.219</v>
          </cell>
          <cell r="J46">
            <v>36.25</v>
          </cell>
        </row>
        <row r="47">
          <cell r="C47">
            <v>208</v>
          </cell>
          <cell r="E47" t="str">
            <v>KIRL  87.5</v>
          </cell>
          <cell r="F47" t="str">
            <v>17 CR 3</v>
          </cell>
          <cell r="G47">
            <v>30.5</v>
          </cell>
          <cell r="H47">
            <v>0.44400000000000001</v>
          </cell>
          <cell r="I47">
            <v>0.219</v>
          </cell>
          <cell r="J47">
            <v>36.25</v>
          </cell>
        </row>
        <row r="48">
          <cell r="C48">
            <v>209</v>
          </cell>
          <cell r="E48" t="str">
            <v>KOEL RET 4</v>
          </cell>
          <cell r="F48" t="str">
            <v>17 CR 3</v>
          </cell>
          <cell r="G48">
            <v>30.5</v>
          </cell>
          <cell r="H48">
            <v>0.48299999999999998</v>
          </cell>
          <cell r="I48">
            <v>0.27600000000000002</v>
          </cell>
        </row>
        <row r="49">
          <cell r="C49">
            <v>210</v>
          </cell>
          <cell r="E49" t="str">
            <v>CUMMINS SOLID</v>
          </cell>
          <cell r="F49" t="str">
            <v>15 CR 3</v>
          </cell>
          <cell r="G49">
            <v>51.3</v>
          </cell>
          <cell r="H49">
            <v>1.91</v>
          </cell>
          <cell r="I49">
            <v>1.752</v>
          </cell>
          <cell r="J49">
            <v>12.63</v>
          </cell>
        </row>
        <row r="50">
          <cell r="C50">
            <v>212</v>
          </cell>
          <cell r="E50" t="str">
            <v>CUMMNS A.C.</v>
          </cell>
          <cell r="F50" t="str">
            <v>15 CR 3</v>
          </cell>
          <cell r="G50">
            <v>17.95</v>
          </cell>
          <cell r="H50">
            <v>0.152</v>
          </cell>
          <cell r="I50">
            <v>6.9000000000000006E-2</v>
          </cell>
          <cell r="J50">
            <v>20.95</v>
          </cell>
        </row>
        <row r="51">
          <cell r="C51">
            <v>220</v>
          </cell>
          <cell r="E51" t="str">
            <v>RUSTON  YDA</v>
          </cell>
          <cell r="F51" t="str">
            <v>15 CR NI6</v>
          </cell>
          <cell r="G51">
            <v>41.75</v>
          </cell>
          <cell r="H51">
            <v>1.0920000000000001</v>
          </cell>
          <cell r="I51">
            <v>0.65400000000000003</v>
          </cell>
          <cell r="J51">
            <v>23.58</v>
          </cell>
        </row>
        <row r="52">
          <cell r="C52">
            <v>221</v>
          </cell>
          <cell r="E52" t="str">
            <v>RUSTON YWA</v>
          </cell>
          <cell r="F52" t="str">
            <v>15 CR NI6</v>
          </cell>
          <cell r="G52">
            <v>38.6</v>
          </cell>
          <cell r="H52">
            <v>0.85599999999999998</v>
          </cell>
          <cell r="I52">
            <v>0.502</v>
          </cell>
          <cell r="J52">
            <v>6.2</v>
          </cell>
        </row>
        <row r="53">
          <cell r="C53">
            <v>225</v>
          </cell>
          <cell r="E53" t="str">
            <v>RUSTON  MWM</v>
          </cell>
          <cell r="F53" t="str">
            <v>17 CR 3</v>
          </cell>
          <cell r="G53">
            <v>45.5</v>
          </cell>
          <cell r="H53">
            <v>1.397</v>
          </cell>
          <cell r="I53">
            <v>0.91100000000000003</v>
          </cell>
          <cell r="J53">
            <v>36.99</v>
          </cell>
        </row>
        <row r="54">
          <cell r="C54">
            <v>232</v>
          </cell>
          <cell r="E54" t="str">
            <v>KIRL. RDA</v>
          </cell>
          <cell r="F54" t="str">
            <v>15 CR 3</v>
          </cell>
          <cell r="G54">
            <v>35.5</v>
          </cell>
          <cell r="H54">
            <v>0.71799999999999997</v>
          </cell>
          <cell r="I54">
            <v>0.432</v>
          </cell>
          <cell r="J54">
            <v>6.2</v>
          </cell>
        </row>
        <row r="55">
          <cell r="C55">
            <v>233</v>
          </cell>
          <cell r="E55" t="str">
            <v>KIRL RBV.</v>
          </cell>
          <cell r="F55" t="str">
            <v>15 CR NI6</v>
          </cell>
          <cell r="G55">
            <v>40.25</v>
          </cell>
          <cell r="H55">
            <v>0.99299999999999999</v>
          </cell>
          <cell r="I55">
            <v>0.64300000000000002</v>
          </cell>
          <cell r="J55">
            <v>20.34</v>
          </cell>
        </row>
        <row r="56">
          <cell r="C56">
            <v>263</v>
          </cell>
          <cell r="E56" t="str">
            <v>BIRLA YAMAHA</v>
          </cell>
          <cell r="F56" t="str">
            <v>SCM 415H</v>
          </cell>
          <cell r="G56" t="str">
            <v>14.50*9.0</v>
          </cell>
          <cell r="H56">
            <v>4.7E-2</v>
          </cell>
          <cell r="I56">
            <v>3.7999999999999999E-2</v>
          </cell>
          <cell r="J56">
            <v>142.62</v>
          </cell>
        </row>
        <row r="57">
          <cell r="C57">
            <v>264</v>
          </cell>
          <cell r="E57" t="str">
            <v>BIRLA YAMAHA 76 R</v>
          </cell>
          <cell r="F57" t="str">
            <v>SCM-415H</v>
          </cell>
          <cell r="G57" t="str">
            <v>14.50x9.0</v>
          </cell>
          <cell r="H57">
            <v>4.7E-2</v>
          </cell>
          <cell r="I57">
            <v>3.7999999999999999E-2</v>
          </cell>
          <cell r="J57">
            <v>142.62</v>
          </cell>
        </row>
        <row r="58">
          <cell r="C58">
            <v>270</v>
          </cell>
          <cell r="E58" t="str">
            <v>KIRL AV 33 WP</v>
          </cell>
          <cell r="F58" t="str">
            <v>17 CR 3</v>
          </cell>
          <cell r="G58">
            <v>24.5</v>
          </cell>
          <cell r="H58">
            <v>0.26100000000000001</v>
          </cell>
          <cell r="I58">
            <v>0.17</v>
          </cell>
          <cell r="J58">
            <v>48.74</v>
          </cell>
        </row>
        <row r="59">
          <cell r="C59">
            <v>277</v>
          </cell>
          <cell r="E59" t="str">
            <v>IND ENGINE 95 DIA</v>
          </cell>
          <cell r="F59" t="str">
            <v>17 CR 3</v>
          </cell>
          <cell r="G59">
            <v>35.5</v>
          </cell>
          <cell r="H59">
            <v>0.65600000000000003</v>
          </cell>
          <cell r="I59">
            <v>0.38800000000000001</v>
          </cell>
          <cell r="J59">
            <v>38.29</v>
          </cell>
        </row>
        <row r="60">
          <cell r="C60">
            <v>302</v>
          </cell>
          <cell r="E60" t="str">
            <v>PREMIER 118 NE</v>
          </cell>
          <cell r="F60" t="str">
            <v>SCM  415H</v>
          </cell>
          <cell r="G60" t="str">
            <v>17.95x11.1</v>
          </cell>
          <cell r="H60">
            <v>8.5999999999999993E-2</v>
          </cell>
          <cell r="I60">
            <v>7.2999999999999995E-2</v>
          </cell>
          <cell r="J60">
            <v>165.4</v>
          </cell>
        </row>
        <row r="61">
          <cell r="C61">
            <v>303</v>
          </cell>
          <cell r="E61" t="str">
            <v xml:space="preserve">AMBASSADOR </v>
          </cell>
          <cell r="F61" t="str">
            <v>17 CR 3</v>
          </cell>
          <cell r="G61">
            <v>17.95</v>
          </cell>
          <cell r="H61">
            <v>0.14299999999999999</v>
          </cell>
          <cell r="I61">
            <v>8.8999999999999996E-2</v>
          </cell>
          <cell r="J61">
            <v>52.3</v>
          </cell>
        </row>
        <row r="62">
          <cell r="C62">
            <v>304</v>
          </cell>
          <cell r="E62" t="str">
            <v>HIND TREKKER  / P-284/AUTOLAND</v>
          </cell>
          <cell r="F62" t="str">
            <v>15 CR3 /17 CR3</v>
          </cell>
          <cell r="G62">
            <v>25.9</v>
          </cell>
          <cell r="H62">
            <v>0.27700000000000002</v>
          </cell>
          <cell r="I62">
            <v>0.157</v>
          </cell>
          <cell r="J62">
            <v>37.659999999999997</v>
          </cell>
        </row>
        <row r="63">
          <cell r="C63">
            <v>306</v>
          </cell>
          <cell r="E63" t="str">
            <v>AMBASSADOR  5RV</v>
          </cell>
          <cell r="F63" t="str">
            <v>17 CR 3</v>
          </cell>
          <cell r="G63">
            <v>17.95</v>
          </cell>
          <cell r="H63">
            <v>0.14299999999999999</v>
          </cell>
          <cell r="I63">
            <v>8.8999999999999996E-2</v>
          </cell>
          <cell r="J63">
            <v>52.3</v>
          </cell>
        </row>
        <row r="64">
          <cell r="C64">
            <v>307</v>
          </cell>
          <cell r="E64" t="str">
            <v>AMBASSADOR S SKIRT</v>
          </cell>
          <cell r="F64" t="str">
            <v>SCM  415H</v>
          </cell>
          <cell r="G64" t="str">
            <v>19.50x11.6</v>
          </cell>
          <cell r="H64">
            <v>0.10199999999999999</v>
          </cell>
          <cell r="I64">
            <v>8.6999999999999994E-2</v>
          </cell>
          <cell r="J64">
            <v>139.44999999999999</v>
          </cell>
        </row>
        <row r="65">
          <cell r="C65">
            <v>308</v>
          </cell>
          <cell r="E65" t="str">
            <v>AMBASSADOR HCR</v>
          </cell>
          <cell r="F65" t="str">
            <v>SCM  415H</v>
          </cell>
          <cell r="G65" t="str">
            <v>19.50x11.6</v>
          </cell>
          <cell r="H65">
            <v>0.10199999999999999</v>
          </cell>
          <cell r="I65">
            <v>8.6999999999999994E-2</v>
          </cell>
          <cell r="J65">
            <v>139.44999999999999</v>
          </cell>
        </row>
        <row r="66">
          <cell r="C66">
            <v>309</v>
          </cell>
          <cell r="E66" t="str">
            <v>MARUTI 800/  GYPSY</v>
          </cell>
          <cell r="F66" t="str">
            <v>SCM  415H / SCR 415 H</v>
          </cell>
          <cell r="G66" t="str">
            <v>16.50x11.0</v>
          </cell>
          <cell r="H66">
            <v>5.2999999999999999E-2</v>
          </cell>
          <cell r="I66">
            <v>4.3999999999999997E-2</v>
          </cell>
          <cell r="J66">
            <v>176.39</v>
          </cell>
        </row>
        <row r="67">
          <cell r="C67">
            <v>320</v>
          </cell>
          <cell r="E67" t="str">
            <v>YE-2  EXPORT</v>
          </cell>
          <cell r="F67" t="str">
            <v>SCM-415/SCR-415</v>
          </cell>
          <cell r="G67" t="str">
            <v>17.50x11.1</v>
          </cell>
          <cell r="H67">
            <v>7.3999999999999996E-2</v>
          </cell>
          <cell r="I67">
            <v>6.2E-2</v>
          </cell>
          <cell r="J67">
            <v>148.21</v>
          </cell>
        </row>
        <row r="68">
          <cell r="C68">
            <v>325</v>
          </cell>
          <cell r="E68" t="str">
            <v>YE-2  DOM</v>
          </cell>
          <cell r="F68" t="str">
            <v>SCM-415/SCR-415</v>
          </cell>
          <cell r="G68" t="str">
            <v>17.50x11.1</v>
          </cell>
          <cell r="H68">
            <v>7.3999999999999996E-2</v>
          </cell>
          <cell r="I68">
            <v>6.2E-2</v>
          </cell>
          <cell r="J68">
            <v>148.21</v>
          </cell>
        </row>
        <row r="69">
          <cell r="C69">
            <v>326</v>
          </cell>
          <cell r="E69" t="str">
            <v>ESTEEM 1300 CC</v>
          </cell>
          <cell r="F69" t="str">
            <v>SCM-415 H</v>
          </cell>
          <cell r="G69" t="str">
            <v>17.50x11.1</v>
          </cell>
          <cell r="H69">
            <v>7.9000000000000001E-2</v>
          </cell>
          <cell r="I69">
            <v>6.7000000000000004E-2</v>
          </cell>
          <cell r="J69">
            <v>148.21</v>
          </cell>
        </row>
        <row r="70">
          <cell r="C70">
            <v>332</v>
          </cell>
          <cell r="E70" t="str">
            <v>TATA 475 SI</v>
          </cell>
          <cell r="F70" t="str">
            <v>SCM-415 H</v>
          </cell>
          <cell r="G70" t="str">
            <v>20.5x12.0</v>
          </cell>
          <cell r="H70">
            <v>0.106</v>
          </cell>
          <cell r="I70">
            <v>9.1999999999999998E-2</v>
          </cell>
          <cell r="J70">
            <v>157.80000000000001</v>
          </cell>
        </row>
        <row r="71">
          <cell r="C71">
            <v>351</v>
          </cell>
          <cell r="E71" t="str">
            <v>WILLY JEEP</v>
          </cell>
          <cell r="F71" t="str">
            <v>15 CR 3</v>
          </cell>
          <cell r="G71">
            <v>21.1</v>
          </cell>
          <cell r="H71">
            <v>0.21199999999999999</v>
          </cell>
          <cell r="I71">
            <v>0.111</v>
          </cell>
          <cell r="J71">
            <v>40.549999999999997</v>
          </cell>
        </row>
        <row r="72">
          <cell r="C72">
            <v>355</v>
          </cell>
          <cell r="E72" t="str">
            <v>PEUGEOT</v>
          </cell>
          <cell r="F72" t="str">
            <v>15 CR NI6</v>
          </cell>
          <cell r="G72">
            <v>28.5</v>
          </cell>
          <cell r="H72">
            <v>0.41799999999999998</v>
          </cell>
          <cell r="I72">
            <v>0.23300000000000001</v>
          </cell>
          <cell r="J72">
            <v>46.66</v>
          </cell>
        </row>
        <row r="73">
          <cell r="C73">
            <v>356</v>
          </cell>
          <cell r="E73" t="str">
            <v>PJO XD 3P</v>
          </cell>
          <cell r="F73" t="str">
            <v>17 CR 3</v>
          </cell>
          <cell r="G73">
            <v>30.5</v>
          </cell>
          <cell r="H73">
            <v>0.48899999999999999</v>
          </cell>
          <cell r="I73">
            <v>0.29499999999999998</v>
          </cell>
          <cell r="J73">
            <v>36.25</v>
          </cell>
        </row>
        <row r="74">
          <cell r="C74">
            <v>359</v>
          </cell>
          <cell r="E74" t="str">
            <v>PJO 90 SHIM TYPE</v>
          </cell>
          <cell r="F74" t="str">
            <v>15 CR NI6</v>
          </cell>
          <cell r="G74">
            <v>28.5</v>
          </cell>
          <cell r="H74">
            <v>0.41799999999999998</v>
          </cell>
          <cell r="I74">
            <v>0.23300000000000001</v>
          </cell>
          <cell r="J74">
            <v>46.66</v>
          </cell>
        </row>
        <row r="75">
          <cell r="C75">
            <v>402</v>
          </cell>
          <cell r="E75" t="str">
            <v xml:space="preserve">TATA 90 DIA </v>
          </cell>
          <cell r="F75" t="str">
            <v>17 CR 3</v>
          </cell>
          <cell r="G75">
            <v>30.5</v>
          </cell>
          <cell r="H75">
            <v>0.48399999999999999</v>
          </cell>
          <cell r="I75">
            <v>0.27700000000000002</v>
          </cell>
          <cell r="J75">
            <v>36.25</v>
          </cell>
        </row>
        <row r="76">
          <cell r="C76">
            <v>403</v>
          </cell>
          <cell r="E76" t="str">
            <v xml:space="preserve">PERKINS  P6 </v>
          </cell>
          <cell r="F76" t="str">
            <v>17 CR 3</v>
          </cell>
          <cell r="G76">
            <v>32.25</v>
          </cell>
          <cell r="H76">
            <v>0.52400000000000002</v>
          </cell>
          <cell r="I76">
            <v>0.34899999999999998</v>
          </cell>
          <cell r="J76">
            <v>36.18</v>
          </cell>
        </row>
        <row r="77">
          <cell r="C77">
            <v>404</v>
          </cell>
          <cell r="E77" t="str">
            <v>LEYLAND 350</v>
          </cell>
          <cell r="F77" t="str">
            <v xml:space="preserve">15 CR 3   </v>
          </cell>
          <cell r="G77">
            <v>33.549999999999997</v>
          </cell>
          <cell r="H77">
            <v>0.68500000000000005</v>
          </cell>
          <cell r="I77">
            <v>0.46700000000000003</v>
          </cell>
          <cell r="J77">
            <v>14.68</v>
          </cell>
        </row>
        <row r="78">
          <cell r="C78">
            <v>405</v>
          </cell>
          <cell r="E78" t="str">
            <v>MEADOWS</v>
          </cell>
          <cell r="F78" t="str">
            <v>15 CR 3</v>
          </cell>
          <cell r="G78">
            <v>41.75</v>
          </cell>
          <cell r="H78">
            <v>1.206</v>
          </cell>
          <cell r="I78">
            <v>0.68400000000000005</v>
          </cell>
          <cell r="J78">
            <v>12.25</v>
          </cell>
        </row>
        <row r="79">
          <cell r="C79">
            <v>409</v>
          </cell>
          <cell r="E79" t="str">
            <v>LEYLAN - 680</v>
          </cell>
          <cell r="F79" t="str">
            <v>15 CR NI6</v>
          </cell>
          <cell r="G79">
            <v>41.75</v>
          </cell>
          <cell r="H79">
            <v>1.28</v>
          </cell>
          <cell r="I79">
            <v>0.95</v>
          </cell>
          <cell r="J79">
            <v>23.58</v>
          </cell>
        </row>
        <row r="80">
          <cell r="C80">
            <v>421</v>
          </cell>
          <cell r="E80" t="str">
            <v>LEYLAN - 370</v>
          </cell>
          <cell r="F80" t="str">
            <v>15 CR NI6</v>
          </cell>
          <cell r="G80">
            <v>33.5</v>
          </cell>
          <cell r="H80">
            <v>0.68</v>
          </cell>
          <cell r="I80">
            <v>0.46700000000000003</v>
          </cell>
          <cell r="J80">
            <v>17.62</v>
          </cell>
        </row>
        <row r="81">
          <cell r="C81">
            <v>430</v>
          </cell>
          <cell r="E81" t="str">
            <v>PERKINS  P6 / 354</v>
          </cell>
          <cell r="F81" t="str">
            <v>15 CR NI6</v>
          </cell>
          <cell r="G81">
            <v>35.5</v>
          </cell>
          <cell r="H81">
            <v>0.71099999999999997</v>
          </cell>
          <cell r="I81">
            <v>0.45500000000000002</v>
          </cell>
          <cell r="J81">
            <v>36.18</v>
          </cell>
        </row>
        <row r="82">
          <cell r="C82">
            <v>440</v>
          </cell>
          <cell r="E82" t="str">
            <v>TATA 83 DIA 4DL</v>
          </cell>
          <cell r="F82" t="str">
            <v>15 CR NI6</v>
          </cell>
          <cell r="G82">
            <v>25.5</v>
          </cell>
          <cell r="H82">
            <v>0.316</v>
          </cell>
          <cell r="I82">
            <v>0.221</v>
          </cell>
          <cell r="J82">
            <v>50.783999999999999</v>
          </cell>
        </row>
        <row r="83">
          <cell r="C83">
            <v>442</v>
          </cell>
          <cell r="E83" t="str">
            <v>STD 20 DIESEL</v>
          </cell>
          <cell r="F83" t="str">
            <v>17  CR 3</v>
          </cell>
          <cell r="G83">
            <v>28.5</v>
          </cell>
          <cell r="H83">
            <v>0.40500000000000003</v>
          </cell>
          <cell r="I83">
            <v>0.23</v>
          </cell>
          <cell r="J83">
            <v>39.331000000000003</v>
          </cell>
        </row>
        <row r="84">
          <cell r="C84">
            <v>445</v>
          </cell>
          <cell r="E84" t="str">
            <v>TATA 97 Ø 4SP /RC</v>
          </cell>
          <cell r="F84" t="str">
            <v>17 CR 3</v>
          </cell>
          <cell r="G84">
            <v>36.5</v>
          </cell>
          <cell r="H84">
            <v>0.71799999999999997</v>
          </cell>
          <cell r="I84">
            <v>0.496</v>
          </cell>
          <cell r="J84">
            <v>37.119999999999997</v>
          </cell>
        </row>
        <row r="85">
          <cell r="C85">
            <v>451</v>
          </cell>
          <cell r="E85" t="str">
            <v>TEMPO MATADOR</v>
          </cell>
          <cell r="F85" t="str">
            <v>15 CR 3</v>
          </cell>
          <cell r="G85">
            <v>25.5</v>
          </cell>
          <cell r="H85">
            <v>0.28299999999999997</v>
          </cell>
          <cell r="I85">
            <v>0.16900000000000001</v>
          </cell>
          <cell r="J85">
            <v>14.69</v>
          </cell>
        </row>
        <row r="86">
          <cell r="C86">
            <v>469</v>
          </cell>
          <cell r="E86" t="str">
            <v xml:space="preserve">TATA 92 DIA 5RV RC </v>
          </cell>
          <cell r="F86" t="str">
            <v>17 CR 3</v>
          </cell>
          <cell r="G86">
            <v>32.5</v>
          </cell>
          <cell r="H86">
            <v>0.55000000000000004</v>
          </cell>
          <cell r="I86">
            <v>0.36899999999999999</v>
          </cell>
          <cell r="J86">
            <v>36.090000000000003</v>
          </cell>
        </row>
        <row r="87">
          <cell r="C87">
            <v>470</v>
          </cell>
          <cell r="E87" t="str">
            <v>TATA 92 DIA 5RV RC</v>
          </cell>
          <cell r="F87" t="str">
            <v>17 CR 3</v>
          </cell>
          <cell r="G87">
            <v>32.5</v>
          </cell>
          <cell r="H87">
            <v>0.55000000000000004</v>
          </cell>
          <cell r="I87">
            <v>0.36899999999999999</v>
          </cell>
          <cell r="J87">
            <v>36.090000000000003</v>
          </cell>
        </row>
        <row r="88">
          <cell r="C88">
            <v>472</v>
          </cell>
          <cell r="E88" t="str">
            <v>TATA 90 ST</v>
          </cell>
          <cell r="F88" t="str">
            <v>17 CR 3</v>
          </cell>
          <cell r="G88">
            <v>30.5</v>
          </cell>
          <cell r="H88">
            <v>0.48399999999999999</v>
          </cell>
          <cell r="I88">
            <v>0.27700000000000002</v>
          </cell>
          <cell r="J88">
            <v>36.25</v>
          </cell>
        </row>
        <row r="89">
          <cell r="C89">
            <v>473</v>
          </cell>
          <cell r="E89" t="str">
            <v>TATA 92 DIA 3RV SHIM</v>
          </cell>
          <cell r="F89" t="str">
            <v>17 CR 3</v>
          </cell>
          <cell r="G89">
            <v>30.5</v>
          </cell>
          <cell r="H89">
            <v>0.48399999999999999</v>
          </cell>
          <cell r="I89">
            <v>0.31</v>
          </cell>
          <cell r="J89">
            <v>36.25</v>
          </cell>
        </row>
        <row r="90">
          <cell r="C90">
            <v>475</v>
          </cell>
          <cell r="E90" t="str">
            <v>TATA 92 Ø 3RV RC  SLP.DGN</v>
          </cell>
          <cell r="F90" t="str">
            <v>17 CR 3</v>
          </cell>
          <cell r="G90">
            <v>32.5</v>
          </cell>
          <cell r="H90">
            <v>0.55000000000000004</v>
          </cell>
          <cell r="I90">
            <v>0.36899999999999999</v>
          </cell>
          <cell r="J90">
            <v>36.090000000000003</v>
          </cell>
        </row>
        <row r="91">
          <cell r="C91">
            <v>479</v>
          </cell>
          <cell r="E91" t="str">
            <v>TATA 92 5 RV RC 98/2</v>
          </cell>
          <cell r="F91" t="str">
            <v>17 CR 3</v>
          </cell>
          <cell r="G91">
            <v>32.5</v>
          </cell>
          <cell r="H91">
            <v>0.55000000000000004</v>
          </cell>
          <cell r="I91">
            <v>0.36899999999999999</v>
          </cell>
          <cell r="J91">
            <v>36.090000000000003</v>
          </cell>
        </row>
        <row r="92">
          <cell r="C92">
            <v>480</v>
          </cell>
          <cell r="E92" t="str">
            <v>TATA 92 5RV RC SLIPPER</v>
          </cell>
          <cell r="F92" t="str">
            <v>17 CR 3</v>
          </cell>
          <cell r="G92">
            <v>32.5</v>
          </cell>
          <cell r="H92">
            <v>0.55000000000000004</v>
          </cell>
          <cell r="I92">
            <v>0.36899999999999999</v>
          </cell>
          <cell r="J92">
            <v>36.090000000000003</v>
          </cell>
        </row>
        <row r="93">
          <cell r="C93">
            <v>482</v>
          </cell>
          <cell r="E93" t="str">
            <v>TATA 92 DIA 3RV RC</v>
          </cell>
          <cell r="F93" t="str">
            <v>17 CR 3</v>
          </cell>
          <cell r="G93">
            <v>32.5</v>
          </cell>
          <cell r="H93">
            <v>0.55000000000000004</v>
          </cell>
          <cell r="I93">
            <v>0.36899999999999999</v>
          </cell>
          <cell r="J93">
            <v>36.090000000000003</v>
          </cell>
        </row>
        <row r="94">
          <cell r="C94">
            <v>482</v>
          </cell>
          <cell r="D94" t="str">
            <v>493,495,484,492,473,475,469,471</v>
          </cell>
          <cell r="E94" t="str">
            <v>TATA 92 32Ø /RC</v>
          </cell>
          <cell r="F94" t="str">
            <v>17 CR 3</v>
          </cell>
          <cell r="G94">
            <v>32.5</v>
          </cell>
          <cell r="H94">
            <v>0.55000000000000004</v>
          </cell>
          <cell r="I94">
            <v>0.36899999999999999</v>
          </cell>
          <cell r="J94">
            <v>36.090000000000003</v>
          </cell>
        </row>
        <row r="95">
          <cell r="C95">
            <v>484</v>
          </cell>
          <cell r="E95" t="str">
            <v>TATA 92  RC</v>
          </cell>
          <cell r="F95" t="str">
            <v>17 CR 3</v>
          </cell>
          <cell r="G95">
            <v>32.5</v>
          </cell>
          <cell r="H95">
            <v>0.55000000000000004</v>
          </cell>
          <cell r="I95">
            <v>0.36899999999999999</v>
          </cell>
          <cell r="J95">
            <v>36.090000000000003</v>
          </cell>
        </row>
        <row r="96">
          <cell r="C96">
            <v>486</v>
          </cell>
          <cell r="D96" t="str">
            <v>488,480,470</v>
          </cell>
          <cell r="E96" t="str">
            <v>TATA 92 DIA</v>
          </cell>
          <cell r="F96" t="str">
            <v>17 CR 3</v>
          </cell>
          <cell r="G96">
            <v>30.5</v>
          </cell>
          <cell r="H96">
            <v>0.48399999999999999</v>
          </cell>
          <cell r="I96">
            <v>0.31</v>
          </cell>
          <cell r="J96">
            <v>36.25</v>
          </cell>
        </row>
        <row r="97">
          <cell r="C97">
            <v>488</v>
          </cell>
          <cell r="E97" t="str">
            <v>TATA 92 DIA</v>
          </cell>
          <cell r="F97" t="str">
            <v>17 CR 3</v>
          </cell>
          <cell r="G97">
            <v>30.5</v>
          </cell>
          <cell r="H97">
            <v>0.48399999999999999</v>
          </cell>
          <cell r="I97">
            <v>0.31</v>
          </cell>
          <cell r="J97">
            <v>36.25</v>
          </cell>
        </row>
        <row r="98">
          <cell r="C98">
            <v>492</v>
          </cell>
          <cell r="E98" t="str">
            <v>TATA 92 5RV  RC</v>
          </cell>
          <cell r="F98" t="str">
            <v>17 CR 3</v>
          </cell>
          <cell r="G98">
            <v>32.5</v>
          </cell>
          <cell r="H98">
            <v>0.55000000000000004</v>
          </cell>
          <cell r="I98">
            <v>0.36899999999999999</v>
          </cell>
          <cell r="J98">
            <v>36.090000000000003</v>
          </cell>
        </row>
        <row r="99">
          <cell r="C99">
            <v>493</v>
          </cell>
          <cell r="E99" t="str">
            <v>TATA 92 32Ø /RC</v>
          </cell>
          <cell r="F99" t="str">
            <v>17 CR 3</v>
          </cell>
          <cell r="G99">
            <v>32.5</v>
          </cell>
          <cell r="H99">
            <v>0.55000000000000004</v>
          </cell>
          <cell r="I99">
            <v>0.36899999999999999</v>
          </cell>
          <cell r="J99">
            <v>36.090000000000003</v>
          </cell>
        </row>
        <row r="100">
          <cell r="C100">
            <v>494</v>
          </cell>
          <cell r="E100" t="str">
            <v>TATA 97 R/C</v>
          </cell>
          <cell r="F100" t="str">
            <v>17 CR 3</v>
          </cell>
          <cell r="G100">
            <v>36.5</v>
          </cell>
          <cell r="H100">
            <v>0.71799999999999997</v>
          </cell>
          <cell r="I100">
            <v>0.496</v>
          </cell>
          <cell r="J100">
            <v>37.119999999999997</v>
          </cell>
        </row>
        <row r="101">
          <cell r="C101">
            <v>495</v>
          </cell>
          <cell r="E101" t="str">
            <v>TATA 92 DIA XA SHIM</v>
          </cell>
          <cell r="F101" t="str">
            <v>17 CR 3</v>
          </cell>
          <cell r="G101">
            <v>32.5</v>
          </cell>
          <cell r="H101">
            <v>0.55000000000000004</v>
          </cell>
          <cell r="I101">
            <v>0.36899999999999999</v>
          </cell>
          <cell r="J101">
            <v>36.090000000000003</v>
          </cell>
        </row>
        <row r="102">
          <cell r="C102">
            <v>502</v>
          </cell>
          <cell r="E102" t="str">
            <v>SHAKTIMAN</v>
          </cell>
          <cell r="F102" t="str">
            <v>15 CR 3</v>
          </cell>
          <cell r="G102">
            <v>38.5</v>
          </cell>
          <cell r="H102">
            <v>0.82699999999999996</v>
          </cell>
          <cell r="I102">
            <v>0.57299999999999995</v>
          </cell>
          <cell r="J102">
            <v>36.409999999999997</v>
          </cell>
        </row>
        <row r="103">
          <cell r="C103">
            <v>503</v>
          </cell>
          <cell r="E103" t="str">
            <v>AGROM</v>
          </cell>
          <cell r="F103" t="str">
            <v>15 CR NI6</v>
          </cell>
          <cell r="G103">
            <v>35.5</v>
          </cell>
          <cell r="H103">
            <v>0.71799999999999997</v>
          </cell>
          <cell r="I103">
            <v>0.50800000000000001</v>
          </cell>
          <cell r="J103">
            <v>6.2</v>
          </cell>
        </row>
        <row r="104">
          <cell r="C104">
            <v>504</v>
          </cell>
          <cell r="E104" t="str">
            <v>INT HAR. B -275</v>
          </cell>
          <cell r="F104" t="str">
            <v>17 CR 3</v>
          </cell>
          <cell r="G104">
            <v>28.5</v>
          </cell>
          <cell r="H104">
            <v>0.40200000000000002</v>
          </cell>
          <cell r="I104">
            <v>0.23</v>
          </cell>
          <cell r="J104">
            <v>37.14</v>
          </cell>
        </row>
        <row r="105">
          <cell r="C105">
            <v>507</v>
          </cell>
          <cell r="E105" t="str">
            <v>KIRLOSKAR DEUTZE</v>
          </cell>
          <cell r="F105" t="str">
            <v xml:space="preserve">15 CR 3      </v>
          </cell>
          <cell r="G105">
            <v>35.549999999999997</v>
          </cell>
          <cell r="H105">
            <v>0.68600000000000005</v>
          </cell>
          <cell r="I105">
            <v>0.47</v>
          </cell>
          <cell r="J105">
            <v>6.2</v>
          </cell>
        </row>
        <row r="106">
          <cell r="C106">
            <v>509</v>
          </cell>
          <cell r="E106" t="str">
            <v>LEY. LEYFER</v>
          </cell>
          <cell r="F106" t="str">
            <v>15 CR 3</v>
          </cell>
          <cell r="G106">
            <v>33.5</v>
          </cell>
          <cell r="H106">
            <v>0.68100000000000005</v>
          </cell>
          <cell r="I106">
            <v>0.46800000000000003</v>
          </cell>
          <cell r="J106">
            <v>14.68</v>
          </cell>
        </row>
        <row r="107">
          <cell r="C107">
            <v>510</v>
          </cell>
          <cell r="E107" t="str">
            <v>EICHER (MOD)</v>
          </cell>
          <cell r="F107" t="str">
            <v>17 CR 3</v>
          </cell>
          <cell r="G107">
            <v>40.5</v>
          </cell>
          <cell r="H107">
            <v>1.016</v>
          </cell>
          <cell r="I107">
            <v>0.68799999999999994</v>
          </cell>
          <cell r="J107">
            <v>36.36</v>
          </cell>
        </row>
        <row r="108">
          <cell r="C108">
            <v>511</v>
          </cell>
          <cell r="E108" t="str">
            <v>ESORTS -335 / 312D</v>
          </cell>
          <cell r="F108" t="str">
            <v>17 CR 3</v>
          </cell>
          <cell r="G108">
            <v>38.5</v>
          </cell>
          <cell r="H108">
            <v>0.83599999999999997</v>
          </cell>
          <cell r="I108">
            <v>0.46899999999999997</v>
          </cell>
          <cell r="J108">
            <v>35.74</v>
          </cell>
        </row>
        <row r="109">
          <cell r="C109">
            <v>512</v>
          </cell>
          <cell r="E109" t="str">
            <v>ESCORTS 228 / 342</v>
          </cell>
          <cell r="F109" t="str">
            <v>17 CR 3</v>
          </cell>
          <cell r="G109">
            <v>42.5</v>
          </cell>
          <cell r="H109">
            <v>1.085</v>
          </cell>
          <cell r="I109">
            <v>0.73399999999999999</v>
          </cell>
          <cell r="J109">
            <v>34.04</v>
          </cell>
        </row>
        <row r="110">
          <cell r="C110">
            <v>513</v>
          </cell>
          <cell r="E110" t="str">
            <v>ESCORTS 342</v>
          </cell>
          <cell r="F110" t="str">
            <v>17 CR 3</v>
          </cell>
          <cell r="G110">
            <v>42.5</v>
          </cell>
          <cell r="H110">
            <v>1.085</v>
          </cell>
          <cell r="I110">
            <v>0.73399999999999999</v>
          </cell>
          <cell r="J110">
            <v>34.04</v>
          </cell>
        </row>
        <row r="111">
          <cell r="C111">
            <v>514</v>
          </cell>
          <cell r="E111" t="str">
            <v>ESCORTS E-2 179</v>
          </cell>
          <cell r="F111" t="str">
            <v>17 CR 3</v>
          </cell>
          <cell r="G111">
            <v>38.5</v>
          </cell>
          <cell r="H111">
            <v>0.79900000000000004</v>
          </cell>
          <cell r="I111">
            <v>0.44700000000000001</v>
          </cell>
          <cell r="J111">
            <v>35.74</v>
          </cell>
        </row>
        <row r="112">
          <cell r="C112">
            <v>516</v>
          </cell>
          <cell r="E112" t="str">
            <v>FARMTRAC -50 MODI</v>
          </cell>
          <cell r="F112" t="str">
            <v>15 CR NI6</v>
          </cell>
          <cell r="G112">
            <v>38.6</v>
          </cell>
          <cell r="H112">
            <v>0.88700000000000001</v>
          </cell>
          <cell r="I112">
            <v>0.59899999999999998</v>
          </cell>
          <cell r="J112">
            <v>46.79</v>
          </cell>
        </row>
        <row r="113">
          <cell r="C113">
            <v>520</v>
          </cell>
          <cell r="E113" t="str">
            <v>STD 20 DIESEL</v>
          </cell>
          <cell r="F113" t="str">
            <v>17 CR 3</v>
          </cell>
          <cell r="G113">
            <v>28.5</v>
          </cell>
          <cell r="H113">
            <v>0.40200000000000002</v>
          </cell>
          <cell r="I113">
            <v>0.23</v>
          </cell>
        </row>
        <row r="114">
          <cell r="C114">
            <v>521</v>
          </cell>
          <cell r="E114" t="str">
            <v>FARMTRAC .ST /FORD 3600S</v>
          </cell>
          <cell r="F114" t="str">
            <v>15 CR NI6</v>
          </cell>
          <cell r="G114">
            <v>38.6</v>
          </cell>
          <cell r="H114">
            <v>0.88700000000000001</v>
          </cell>
          <cell r="I114">
            <v>0.59899999999999998</v>
          </cell>
          <cell r="J114">
            <v>46.79</v>
          </cell>
        </row>
        <row r="115">
          <cell r="C115">
            <v>522</v>
          </cell>
          <cell r="E115" t="str">
            <v>PARTAP 284</v>
          </cell>
          <cell r="F115" t="str">
            <v>15 CR3 /17 CR3</v>
          </cell>
          <cell r="G115">
            <v>25.9</v>
          </cell>
          <cell r="H115">
            <v>0.27700000000000002</v>
          </cell>
          <cell r="I115">
            <v>0.157</v>
          </cell>
          <cell r="J115">
            <v>37.659999999999997</v>
          </cell>
        </row>
        <row r="116">
          <cell r="C116">
            <v>531</v>
          </cell>
          <cell r="E116" t="str">
            <v>ESCORTS  312 D</v>
          </cell>
          <cell r="F116" t="str">
            <v>17 CR 3</v>
          </cell>
          <cell r="G116">
            <v>38.5</v>
          </cell>
          <cell r="H116">
            <v>0.83599999999999997</v>
          </cell>
          <cell r="I116">
            <v>0.46899999999999997</v>
          </cell>
          <cell r="J116">
            <v>35.74</v>
          </cell>
        </row>
        <row r="117">
          <cell r="C117">
            <v>534</v>
          </cell>
          <cell r="E117" t="str">
            <v>ESCORTS E-2 179</v>
          </cell>
          <cell r="F117" t="str">
            <v>17 CR 3</v>
          </cell>
          <cell r="G117">
            <v>38.5</v>
          </cell>
          <cell r="H117">
            <v>0.79900000000000004</v>
          </cell>
          <cell r="I117">
            <v>0.44700000000000001</v>
          </cell>
          <cell r="J117">
            <v>35.74</v>
          </cell>
        </row>
        <row r="118">
          <cell r="C118">
            <v>540</v>
          </cell>
          <cell r="E118" t="str">
            <v>EICHER  M / CD</v>
          </cell>
          <cell r="F118" t="str">
            <v>17 CR 3</v>
          </cell>
          <cell r="G118">
            <v>40.5</v>
          </cell>
          <cell r="H118">
            <v>1.016</v>
          </cell>
          <cell r="I118">
            <v>0.68799999999999994</v>
          </cell>
          <cell r="J118">
            <v>36.36</v>
          </cell>
        </row>
        <row r="119">
          <cell r="C119">
            <v>554</v>
          </cell>
          <cell r="E119" t="str">
            <v>INT HAR. B -275 ST</v>
          </cell>
          <cell r="F119" t="str">
            <v>17 CR 3</v>
          </cell>
          <cell r="G119">
            <v>28.5</v>
          </cell>
          <cell r="H119">
            <v>0.40200000000000002</v>
          </cell>
          <cell r="I119">
            <v>0.23</v>
          </cell>
          <cell r="J119">
            <v>37.14</v>
          </cell>
        </row>
        <row r="120">
          <cell r="C120">
            <v>561</v>
          </cell>
          <cell r="E120" t="str">
            <v>PERKINS P3</v>
          </cell>
          <cell r="F120" t="str">
            <v>17 CR 3</v>
          </cell>
          <cell r="G120">
            <v>32.25</v>
          </cell>
          <cell r="H120">
            <v>0.52400000000000002</v>
          </cell>
          <cell r="I120">
            <v>0.34899999999999998</v>
          </cell>
          <cell r="J120">
            <v>36.18</v>
          </cell>
        </row>
        <row r="121">
          <cell r="C121">
            <v>563</v>
          </cell>
          <cell r="E121" t="str">
            <v>PERKINS P3 ST</v>
          </cell>
          <cell r="F121" t="str">
            <v>17 CR 3</v>
          </cell>
          <cell r="G121">
            <v>32.25</v>
          </cell>
          <cell r="H121">
            <v>0.52400000000000002</v>
          </cell>
          <cell r="I121">
            <v>0.34899999999999998</v>
          </cell>
          <cell r="J121">
            <v>36.18</v>
          </cell>
        </row>
        <row r="122">
          <cell r="C122">
            <v>564</v>
          </cell>
          <cell r="E122" t="str">
            <v>PERKINS P 4 ST</v>
          </cell>
          <cell r="F122" t="str">
            <v>17 CR 3</v>
          </cell>
          <cell r="G122">
            <v>32.25</v>
          </cell>
          <cell r="H122">
            <v>0.52400000000000002</v>
          </cell>
          <cell r="I122">
            <v>0.34899999999999998</v>
          </cell>
          <cell r="J122">
            <v>36.18</v>
          </cell>
        </row>
        <row r="123">
          <cell r="C123">
            <v>566</v>
          </cell>
          <cell r="E123" t="str">
            <v>PERKINS  S3.25 ST</v>
          </cell>
          <cell r="F123" t="str">
            <v>17 CR 3</v>
          </cell>
          <cell r="G123">
            <v>32.25</v>
          </cell>
          <cell r="H123">
            <v>0.52400000000000002</v>
          </cell>
          <cell r="I123">
            <v>0.34899999999999998</v>
          </cell>
          <cell r="J123">
            <v>36.18</v>
          </cell>
        </row>
        <row r="124">
          <cell r="C124">
            <v>590</v>
          </cell>
          <cell r="E124" t="str">
            <v xml:space="preserve">ZETOR 95 Ø  </v>
          </cell>
          <cell r="F124" t="str">
            <v>17 CR 3</v>
          </cell>
          <cell r="G124">
            <v>35.5</v>
          </cell>
          <cell r="H124">
            <v>0.65600000000000003</v>
          </cell>
          <cell r="I124">
            <v>0.38800000000000001</v>
          </cell>
          <cell r="J124">
            <v>38.29</v>
          </cell>
        </row>
        <row r="125">
          <cell r="C125">
            <v>591</v>
          </cell>
          <cell r="E125" t="str">
            <v>ZETOR 95 Ø  ST</v>
          </cell>
          <cell r="F125" t="str">
            <v>17 CR 3</v>
          </cell>
          <cell r="G125">
            <v>35.5</v>
          </cell>
          <cell r="H125">
            <v>0.65600000000000003</v>
          </cell>
          <cell r="I125">
            <v>0.38800000000000001</v>
          </cell>
          <cell r="J125">
            <v>38.29</v>
          </cell>
        </row>
        <row r="126">
          <cell r="C126">
            <v>610</v>
          </cell>
          <cell r="E126" t="str">
            <v>ELGI 50 DIA</v>
          </cell>
          <cell r="F126" t="str">
            <v>15 CR NI6</v>
          </cell>
          <cell r="G126">
            <v>12.5</v>
          </cell>
          <cell r="H126">
            <v>4.7E-2</v>
          </cell>
          <cell r="I126">
            <v>2.5999999999999999E-2</v>
          </cell>
          <cell r="J126">
            <v>68.489999999999995</v>
          </cell>
        </row>
        <row r="127">
          <cell r="C127">
            <v>613</v>
          </cell>
          <cell r="E127" t="str">
            <v>CUMMINS HOLLOW</v>
          </cell>
          <cell r="F127" t="str">
            <v>15 CR 3</v>
          </cell>
          <cell r="G127">
            <v>51.3</v>
          </cell>
          <cell r="H127">
            <v>1.91</v>
          </cell>
          <cell r="I127">
            <v>1.1659999999999999</v>
          </cell>
          <cell r="J127">
            <v>6.2</v>
          </cell>
        </row>
        <row r="128">
          <cell r="C128">
            <v>624</v>
          </cell>
          <cell r="E128" t="str">
            <v>KIR, KRB-24</v>
          </cell>
          <cell r="F128" t="str">
            <v>15 CR NI6</v>
          </cell>
          <cell r="G128">
            <v>40.25</v>
          </cell>
          <cell r="H128">
            <v>0.99299999999999999</v>
          </cell>
          <cell r="I128">
            <v>0.64300000000000002</v>
          </cell>
          <cell r="J128">
            <v>14.71</v>
          </cell>
        </row>
        <row r="129">
          <cell r="C129" t="str">
            <v>137CP</v>
          </cell>
          <cell r="E129" t="str">
            <v>C.P. RX-100</v>
          </cell>
          <cell r="F129" t="str">
            <v>SCM  415H</v>
          </cell>
          <cell r="G129" t="str">
            <v>22.50x10.0</v>
          </cell>
          <cell r="H129">
            <v>0.14799999999999999</v>
          </cell>
          <cell r="I129">
            <v>0.129</v>
          </cell>
        </row>
        <row r="130">
          <cell r="C130" t="str">
            <v>400A</v>
          </cell>
          <cell r="E130" t="str">
            <v>TATA AC 77 (ALU</v>
          </cell>
          <cell r="F130" t="str">
            <v>CK-15</v>
          </cell>
          <cell r="G130" t="str">
            <v>16.50x10.0</v>
          </cell>
          <cell r="H130">
            <v>7.4999999999999997E-2</v>
          </cell>
          <cell r="I130">
            <v>6.3E-2</v>
          </cell>
          <cell r="J130">
            <v>149.69999999999999</v>
          </cell>
        </row>
        <row r="131">
          <cell r="C131" t="str">
            <v>401A</v>
          </cell>
          <cell r="E131" t="str">
            <v>TATA AC 70 (ALU)</v>
          </cell>
          <cell r="F131" t="str">
            <v>SCM  415H</v>
          </cell>
          <cell r="G131" t="str">
            <v>16.50x11.0</v>
          </cell>
          <cell r="H131">
            <v>6.2E-2</v>
          </cell>
          <cell r="I131">
            <v>5.1999999999999998E-2</v>
          </cell>
          <cell r="J131">
            <v>145.32</v>
          </cell>
        </row>
        <row r="132">
          <cell r="C132" t="str">
            <v>O1</v>
          </cell>
          <cell r="E132" t="str">
            <v>DEUTZ ALCON</v>
          </cell>
          <cell r="F132" t="str">
            <v>15 CR 3</v>
          </cell>
          <cell r="G132">
            <v>35.5</v>
          </cell>
          <cell r="H132">
            <v>0.68</v>
          </cell>
          <cell r="I132">
            <v>0.44400000000000001</v>
          </cell>
        </row>
        <row r="133">
          <cell r="C133" t="str">
            <v>O3</v>
          </cell>
          <cell r="E133" t="str">
            <v>BEDFORD DIESEL</v>
          </cell>
          <cell r="F133" t="str">
            <v>15 CR 3</v>
          </cell>
          <cell r="G133">
            <v>35.5</v>
          </cell>
          <cell r="H133">
            <v>0.74199999999999999</v>
          </cell>
          <cell r="I133">
            <v>0.41599999999999998</v>
          </cell>
        </row>
        <row r="134">
          <cell r="C134" t="str">
            <v>O4</v>
          </cell>
          <cell r="E134" t="str">
            <v>GIRNAR NARMADA</v>
          </cell>
          <cell r="F134" t="str">
            <v>SCM  415H</v>
          </cell>
          <cell r="G134" t="str">
            <v>15.50x10.0</v>
          </cell>
          <cell r="H134">
            <v>4.5999999999999999E-2</v>
          </cell>
          <cell r="I134">
            <v>3.6999999999999998E-2</v>
          </cell>
        </row>
        <row r="135">
          <cell r="C135" t="str">
            <v>O5</v>
          </cell>
          <cell r="E135" t="str">
            <v>KINTIC V-3/ LUNA MOPED</v>
          </cell>
          <cell r="F135" t="str">
            <v>SCM  415H</v>
          </cell>
          <cell r="G135" t="str">
            <v>12.50x8.0</v>
          </cell>
          <cell r="H135">
            <v>0.02</v>
          </cell>
          <cell r="I135">
            <v>1.4999999999999999E-2</v>
          </cell>
        </row>
        <row r="136">
          <cell r="C136" t="str">
            <v>O6</v>
          </cell>
          <cell r="E136" t="str">
            <v>C.P. RX-125/135CC</v>
          </cell>
          <cell r="F136" t="str">
            <v>SCM-415H</v>
          </cell>
          <cell r="G136" t="str">
            <v>22.50x12.0</v>
          </cell>
          <cell r="H136">
            <v>0.13200000000000001</v>
          </cell>
          <cell r="I136">
            <v>0.114</v>
          </cell>
        </row>
        <row r="137">
          <cell r="C137" t="str">
            <v>O7</v>
          </cell>
          <cell r="E137" t="str">
            <v>YAMAHA RX-125/135 CC</v>
          </cell>
          <cell r="F137" t="str">
            <v>SCM-415 H</v>
          </cell>
          <cell r="G137" t="str">
            <v>16.50x12.0</v>
          </cell>
          <cell r="H137">
            <v>4.1000000000000002E-2</v>
          </cell>
          <cell r="I137">
            <v>3.2000000000000001E-2</v>
          </cell>
        </row>
      </sheetData>
      <sheetData sheetId="19"/>
      <sheetData sheetId="20"/>
      <sheetData sheetId="21"/>
      <sheetData sheetId="22"/>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S-NAR (2)"/>
      <sheetName val="Wt. RR-BLK.WT-RATIO"/>
      <sheetName val="NSV (3)"/>
      <sheetName val="TOP-HO-FINAL (5)"/>
      <sheetName val="NSV (2)"/>
      <sheetName val="TOP-PER %"/>
      <sheetName val="TOP-HO-FINAL (4)"/>
      <sheetName val="TOP-HO-FINAL (3)"/>
      <sheetName val="TOP-HO-FINAL"/>
      <sheetName val="Sheet1"/>
      <sheetName val="Sheet3"/>
      <sheetName val="NSV"/>
      <sheetName val="INCOME"/>
      <sheetName val="INCOME-DETAIL"/>
      <sheetName val="PIS-NAR"/>
      <sheetName val="SCRAP-PISTON"/>
      <sheetName val="comp"/>
      <sheetName val="key"/>
      <sheetName val="NAR-PIN"/>
      <sheetName val="MASTER-PIN "/>
      <sheetName val="SCRAP-PIN"/>
      <sheetName val="stores "/>
      <sheetName val="power"/>
      <sheetName val="RO-YALTY"/>
      <sheetName val="PER-SUM"/>
      <sheetName val="MGR'S"/>
      <sheetName val="JM'S"/>
      <sheetName val="WORKERS"/>
      <sheetName val="VAR_DA_WORKING"/>
      <sheetName val="EB"/>
      <sheetName val="sales&amp;admn"/>
      <sheetName val="Sheet2"/>
      <sheetName val="NSV20%"/>
      <sheetName val="TOP-HO-FINAL (2)"/>
      <sheetName val="EB-CAL"/>
      <sheetName val="EB-PIN"/>
      <sheetName val="NAR-PIN (2)"/>
      <sheetName val="NSV-PIN"/>
      <sheetName val="price"/>
      <sheetName val="keypis"/>
      <sheetName val="Debt detail"/>
      <sheetName val="engline"/>
      <sheetName val="MAS-PIN"/>
      <sheetName val="PIS-NAR_(2)1"/>
      <sheetName val="Wt__RR-BLK_WT-RATIO1"/>
      <sheetName val="NSV_(3)1"/>
      <sheetName val="TOP-HO-FINAL_(5)1"/>
      <sheetName val="NSV_(2)1"/>
      <sheetName val="TOP-PER_%1"/>
      <sheetName val="TOP-HO-FINAL_(4)1"/>
      <sheetName val="TOP-HO-FINAL_(3)1"/>
      <sheetName val="MASTER-PIN_1"/>
      <sheetName val="stores_1"/>
      <sheetName val="TOP-HO-FINAL_(2)1"/>
      <sheetName val="NAR-PIN_(2)1"/>
      <sheetName val="Debt_detail"/>
      <sheetName val="PIS-NAR_(2)"/>
      <sheetName val="Wt__RR-BLK_WT-RATIO"/>
      <sheetName val="NSV_(3)"/>
      <sheetName val="TOP-HO-FINAL_(5)"/>
      <sheetName val="NSV_(2)"/>
      <sheetName val="TOP-PER_%"/>
      <sheetName val="TOP-HO-FINAL_(4)"/>
      <sheetName val="TOP-HO-FINAL_(3)"/>
      <sheetName val="MASTER-PIN_"/>
      <sheetName val="stores_"/>
      <sheetName val="TOP-HO-FINAL_(2)"/>
      <sheetName val="NAR-PIN_(2)"/>
      <sheetName val="PIN-MAST_99-2000"/>
      <sheetName val="PINCOST99"/>
      <sheetName val="PIN-MAST 99-2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0">
          <cell r="D10">
            <v>2</v>
          </cell>
          <cell r="E10" t="str">
            <v xml:space="preserve">BAL 612 </v>
          </cell>
          <cell r="F10">
            <v>124</v>
          </cell>
          <cell r="H10" t="str">
            <v>M/C</v>
          </cell>
          <cell r="I10">
            <v>6000</v>
          </cell>
          <cell r="J10">
            <v>7</v>
          </cell>
          <cell r="K10">
            <v>6</v>
          </cell>
          <cell r="L10">
            <v>13</v>
          </cell>
          <cell r="M10">
            <v>6897</v>
          </cell>
          <cell r="N10">
            <v>483</v>
          </cell>
          <cell r="O10">
            <v>414</v>
          </cell>
        </row>
        <row r="11">
          <cell r="D11">
            <v>101</v>
          </cell>
          <cell r="E11" t="str">
            <v>CALIBRE 110 CC</v>
          </cell>
          <cell r="F11">
            <v>124</v>
          </cell>
          <cell r="H11" t="str">
            <v>M/C</v>
          </cell>
          <cell r="I11">
            <v>32000</v>
          </cell>
          <cell r="J11">
            <v>7</v>
          </cell>
          <cell r="K11">
            <v>3</v>
          </cell>
          <cell r="L11">
            <v>10</v>
          </cell>
          <cell r="M11">
            <v>35556</v>
          </cell>
          <cell r="N11">
            <v>2489</v>
          </cell>
          <cell r="O11">
            <v>1067</v>
          </cell>
        </row>
        <row r="12">
          <cell r="D12">
            <v>104</v>
          </cell>
          <cell r="E12" t="str">
            <v>BAJAJ CUB MOD.</v>
          </cell>
          <cell r="F12">
            <v>138</v>
          </cell>
          <cell r="H12" t="str">
            <v>M/C</v>
          </cell>
          <cell r="I12">
            <v>10200</v>
          </cell>
          <cell r="J12">
            <v>7</v>
          </cell>
          <cell r="K12">
            <v>4.8</v>
          </cell>
          <cell r="L12">
            <v>11.8</v>
          </cell>
          <cell r="M12">
            <v>11565</v>
          </cell>
          <cell r="N12">
            <v>810</v>
          </cell>
          <cell r="O12">
            <v>555</v>
          </cell>
        </row>
        <row r="13">
          <cell r="D13">
            <v>106</v>
          </cell>
          <cell r="E13" t="str">
            <v>RAJDOOT</v>
          </cell>
          <cell r="F13">
            <v>138</v>
          </cell>
          <cell r="H13" t="str">
            <v>M/C</v>
          </cell>
          <cell r="I13">
            <v>100000</v>
          </cell>
          <cell r="J13">
            <v>4.7</v>
          </cell>
          <cell r="K13">
            <v>3.4</v>
          </cell>
          <cell r="L13">
            <v>8.1</v>
          </cell>
          <cell r="M13">
            <v>108814</v>
          </cell>
          <cell r="N13">
            <v>5114</v>
          </cell>
          <cell r="O13">
            <v>3700</v>
          </cell>
        </row>
        <row r="14">
          <cell r="D14">
            <v>107</v>
          </cell>
          <cell r="E14" t="str">
            <v>CLASSIC 5 PORT</v>
          </cell>
          <cell r="F14">
            <v>244</v>
          </cell>
          <cell r="H14" t="str">
            <v>M/C</v>
          </cell>
          <cell r="I14">
            <v>222000</v>
          </cell>
          <cell r="J14">
            <v>6</v>
          </cell>
          <cell r="K14">
            <v>8.9</v>
          </cell>
          <cell r="L14">
            <v>14.9</v>
          </cell>
          <cell r="M14">
            <v>260870</v>
          </cell>
          <cell r="N14">
            <v>15652</v>
          </cell>
          <cell r="O14">
            <v>23217</v>
          </cell>
        </row>
        <row r="15">
          <cell r="D15">
            <v>109</v>
          </cell>
          <cell r="E15" t="str">
            <v>CHETAK</v>
          </cell>
          <cell r="F15">
            <v>138</v>
          </cell>
          <cell r="H15" t="str">
            <v>M/C</v>
          </cell>
          <cell r="I15">
            <v>290000</v>
          </cell>
          <cell r="J15">
            <v>3.7</v>
          </cell>
          <cell r="K15">
            <v>4.0999999999999996</v>
          </cell>
          <cell r="L15">
            <v>7.8</v>
          </cell>
          <cell r="M15">
            <v>314534</v>
          </cell>
          <cell r="N15">
            <v>11638</v>
          </cell>
          <cell r="O15">
            <v>12896</v>
          </cell>
        </row>
        <row r="16">
          <cell r="D16">
            <v>114</v>
          </cell>
          <cell r="E16" t="str">
            <v>BAJAJ M-50</v>
          </cell>
          <cell r="F16">
            <v>138</v>
          </cell>
          <cell r="H16" t="str">
            <v>M/C</v>
          </cell>
          <cell r="I16">
            <v>5500</v>
          </cell>
          <cell r="J16">
            <v>5.5</v>
          </cell>
          <cell r="K16">
            <v>1.5</v>
          </cell>
          <cell r="L16">
            <v>7</v>
          </cell>
          <cell r="M16">
            <v>5914</v>
          </cell>
          <cell r="N16">
            <v>325</v>
          </cell>
          <cell r="O16">
            <v>89</v>
          </cell>
        </row>
        <row r="17">
          <cell r="D17">
            <v>118</v>
          </cell>
          <cell r="E17" t="str">
            <v>ELIMINATOR</v>
          </cell>
          <cell r="F17">
            <v>124</v>
          </cell>
          <cell r="H17" t="str">
            <v>M/C</v>
          </cell>
          <cell r="I17">
            <v>10500</v>
          </cell>
          <cell r="J17">
            <v>7.5</v>
          </cell>
          <cell r="K17">
            <v>3.5</v>
          </cell>
          <cell r="L17">
            <v>11</v>
          </cell>
          <cell r="M17">
            <v>11798</v>
          </cell>
          <cell r="N17">
            <v>885</v>
          </cell>
          <cell r="O17">
            <v>413</v>
          </cell>
        </row>
        <row r="18">
          <cell r="D18">
            <v>119</v>
          </cell>
          <cell r="E18" t="str">
            <v>VESPA 150 NV OLD</v>
          </cell>
          <cell r="F18">
            <v>244</v>
          </cell>
          <cell r="H18" t="str">
            <v>M/C</v>
          </cell>
          <cell r="I18">
            <v>35000</v>
          </cell>
          <cell r="J18">
            <v>4</v>
          </cell>
          <cell r="K18">
            <v>8.1999999999999993</v>
          </cell>
          <cell r="L18">
            <v>12.2</v>
          </cell>
          <cell r="M18">
            <v>39863</v>
          </cell>
          <cell r="N18">
            <v>1595</v>
          </cell>
          <cell r="O18">
            <v>3269</v>
          </cell>
        </row>
        <row r="19">
          <cell r="D19">
            <v>120</v>
          </cell>
          <cell r="E19" t="str">
            <v>HERO PUCH 65 CC</v>
          </cell>
          <cell r="F19">
            <v>244</v>
          </cell>
          <cell r="H19" t="str">
            <v>M/C</v>
          </cell>
          <cell r="I19">
            <v>15000</v>
          </cell>
          <cell r="J19">
            <v>5</v>
          </cell>
          <cell r="K19">
            <v>5</v>
          </cell>
          <cell r="L19">
            <v>10</v>
          </cell>
          <cell r="M19">
            <v>16667</v>
          </cell>
          <cell r="N19">
            <v>833</v>
          </cell>
          <cell r="O19">
            <v>833</v>
          </cell>
        </row>
        <row r="20">
          <cell r="D20">
            <v>125</v>
          </cell>
          <cell r="E20" t="str">
            <v>OOM</v>
          </cell>
          <cell r="F20">
            <v>124</v>
          </cell>
          <cell r="H20" t="str">
            <v>M/C</v>
          </cell>
          <cell r="I20">
            <v>138000</v>
          </cell>
          <cell r="J20">
            <v>6.5</v>
          </cell>
          <cell r="K20">
            <v>2.2999999999999998</v>
          </cell>
          <cell r="L20">
            <v>8.8000000000000007</v>
          </cell>
          <cell r="M20">
            <v>151316</v>
          </cell>
          <cell r="N20">
            <v>9836</v>
          </cell>
          <cell r="O20">
            <v>3480</v>
          </cell>
        </row>
        <row r="21">
          <cell r="D21">
            <v>127</v>
          </cell>
          <cell r="E21" t="str">
            <v>VESPA 150-NV/4S-5 PORT</v>
          </cell>
          <cell r="F21">
            <v>244</v>
          </cell>
          <cell r="H21" t="str">
            <v>M/C</v>
          </cell>
          <cell r="I21">
            <v>33500</v>
          </cell>
          <cell r="J21">
            <v>4.0999999999999996</v>
          </cell>
          <cell r="K21">
            <v>8.8000000000000007</v>
          </cell>
          <cell r="L21">
            <v>12.9</v>
          </cell>
          <cell r="M21">
            <v>38462</v>
          </cell>
          <cell r="N21">
            <v>1577</v>
          </cell>
          <cell r="O21">
            <v>3385</v>
          </cell>
        </row>
        <row r="22">
          <cell r="D22">
            <v>128</v>
          </cell>
          <cell r="E22" t="str">
            <v>VESPA  150 NV MOD.</v>
          </cell>
          <cell r="F22">
            <v>244</v>
          </cell>
          <cell r="H22" t="str">
            <v>M/C</v>
          </cell>
          <cell r="I22">
            <v>65000</v>
          </cell>
          <cell r="J22">
            <v>4.0999999999999996</v>
          </cell>
          <cell r="K22">
            <v>8.1999999999999993</v>
          </cell>
          <cell r="L22">
            <v>12.299999999999999</v>
          </cell>
          <cell r="M22">
            <v>74116</v>
          </cell>
          <cell r="N22">
            <v>3039</v>
          </cell>
          <cell r="O22">
            <v>6078</v>
          </cell>
        </row>
        <row r="23">
          <cell r="D23">
            <v>129</v>
          </cell>
          <cell r="E23" t="str">
            <v>BAJAJ M 80 (47.00 DIA)OLD</v>
          </cell>
          <cell r="F23">
            <v>138</v>
          </cell>
          <cell r="H23" t="str">
            <v>M/C</v>
          </cell>
          <cell r="I23">
            <v>47000</v>
          </cell>
          <cell r="J23">
            <v>4.5</v>
          </cell>
          <cell r="K23">
            <v>2.4</v>
          </cell>
          <cell r="L23">
            <v>6.9</v>
          </cell>
          <cell r="M23">
            <v>50483</v>
          </cell>
          <cell r="N23">
            <v>2272</v>
          </cell>
          <cell r="O23">
            <v>1212</v>
          </cell>
        </row>
        <row r="24">
          <cell r="D24">
            <v>132</v>
          </cell>
          <cell r="E24" t="str">
            <v>BAJAJ M 74 MODI</v>
          </cell>
          <cell r="F24">
            <v>138</v>
          </cell>
          <cell r="H24" t="str">
            <v>M/C</v>
          </cell>
          <cell r="I24">
            <v>44000</v>
          </cell>
          <cell r="J24">
            <v>5.2</v>
          </cell>
          <cell r="K24">
            <v>2.4</v>
          </cell>
          <cell r="L24">
            <v>7.6</v>
          </cell>
          <cell r="M24">
            <v>47619</v>
          </cell>
          <cell r="N24">
            <v>2476</v>
          </cell>
          <cell r="O24">
            <v>1143</v>
          </cell>
        </row>
        <row r="25">
          <cell r="D25">
            <v>135</v>
          </cell>
          <cell r="E25" t="str">
            <v>AX 100</v>
          </cell>
          <cell r="F25" t="str">
            <v>AC9A</v>
          </cell>
          <cell r="H25" t="str">
            <v>M/C</v>
          </cell>
          <cell r="I25">
            <v>125000</v>
          </cell>
          <cell r="J25">
            <v>4.5</v>
          </cell>
          <cell r="K25">
            <v>7.8</v>
          </cell>
          <cell r="L25">
            <v>12.3</v>
          </cell>
          <cell r="M25">
            <v>142531</v>
          </cell>
          <cell r="N25">
            <v>6414</v>
          </cell>
          <cell r="O25">
            <v>11117</v>
          </cell>
        </row>
        <row r="26">
          <cell r="D26">
            <v>137</v>
          </cell>
          <cell r="E26" t="str">
            <v>RX 100</v>
          </cell>
          <cell r="F26" t="str">
            <v>AC9A</v>
          </cell>
          <cell r="H26" t="str">
            <v>M/C</v>
          </cell>
          <cell r="I26">
            <v>142000</v>
          </cell>
          <cell r="J26">
            <v>4.5</v>
          </cell>
          <cell r="K26">
            <v>9.1</v>
          </cell>
          <cell r="L26">
            <v>13.6</v>
          </cell>
          <cell r="M26">
            <v>164352</v>
          </cell>
          <cell r="N26">
            <v>7396</v>
          </cell>
          <cell r="O26">
            <v>14956</v>
          </cell>
        </row>
        <row r="27">
          <cell r="D27">
            <v>138</v>
          </cell>
          <cell r="E27" t="str">
            <v>HERO HONDA</v>
          </cell>
          <cell r="F27">
            <v>124</v>
          </cell>
          <cell r="H27" t="str">
            <v>M/C</v>
          </cell>
          <cell r="I27">
            <v>60000</v>
          </cell>
          <cell r="J27">
            <v>6.4</v>
          </cell>
          <cell r="K27">
            <v>2.1</v>
          </cell>
          <cell r="L27">
            <v>8.5</v>
          </cell>
          <cell r="M27">
            <v>65574</v>
          </cell>
          <cell r="N27">
            <v>4197</v>
          </cell>
          <cell r="O27">
            <v>1377</v>
          </cell>
        </row>
        <row r="28">
          <cell r="D28">
            <v>139</v>
          </cell>
          <cell r="E28" t="str">
            <v>KB 100</v>
          </cell>
          <cell r="F28">
            <v>138</v>
          </cell>
          <cell r="H28" t="str">
            <v>M/C</v>
          </cell>
          <cell r="I28">
            <v>37000</v>
          </cell>
          <cell r="J28">
            <v>5</v>
          </cell>
          <cell r="K28">
            <v>3.5</v>
          </cell>
          <cell r="L28">
            <v>8.5</v>
          </cell>
          <cell r="M28">
            <v>40437</v>
          </cell>
          <cell r="N28">
            <v>2022</v>
          </cell>
          <cell r="O28">
            <v>1415</v>
          </cell>
        </row>
        <row r="29">
          <cell r="D29">
            <v>142</v>
          </cell>
          <cell r="E29" t="str">
            <v>VIKRAM</v>
          </cell>
          <cell r="F29">
            <v>244</v>
          </cell>
          <cell r="H29" t="str">
            <v>M/C</v>
          </cell>
          <cell r="I29">
            <v>2500</v>
          </cell>
          <cell r="J29">
            <v>6</v>
          </cell>
          <cell r="K29">
            <v>8.5</v>
          </cell>
          <cell r="L29">
            <v>14.5</v>
          </cell>
          <cell r="M29">
            <v>2924</v>
          </cell>
          <cell r="N29">
            <v>175</v>
          </cell>
          <cell r="O29">
            <v>249</v>
          </cell>
        </row>
        <row r="30">
          <cell r="D30">
            <v>145</v>
          </cell>
          <cell r="E30" t="str">
            <v>SPIRIT 60 CC</v>
          </cell>
          <cell r="F30">
            <v>138</v>
          </cell>
          <cell r="H30" t="str">
            <v>M/C</v>
          </cell>
          <cell r="I30">
            <v>6000</v>
          </cell>
          <cell r="J30">
            <v>5.2</v>
          </cell>
          <cell r="K30">
            <v>6</v>
          </cell>
          <cell r="L30">
            <v>11.2</v>
          </cell>
          <cell r="M30">
            <v>6757</v>
          </cell>
          <cell r="N30">
            <v>351</v>
          </cell>
          <cell r="O30">
            <v>405</v>
          </cell>
        </row>
        <row r="31">
          <cell r="D31">
            <v>149</v>
          </cell>
          <cell r="E31" t="str">
            <v>BAJAJ CLASSIC 4S 3 port</v>
          </cell>
          <cell r="F31">
            <v>244</v>
          </cell>
          <cell r="H31" t="str">
            <v>M/C</v>
          </cell>
          <cell r="I31">
            <v>160000</v>
          </cell>
          <cell r="J31">
            <v>4.0999999999999996</v>
          </cell>
          <cell r="K31">
            <v>8.9</v>
          </cell>
          <cell r="L31">
            <v>13</v>
          </cell>
          <cell r="M31">
            <v>183908</v>
          </cell>
          <cell r="N31">
            <v>7540</v>
          </cell>
          <cell r="O31">
            <v>16368</v>
          </cell>
        </row>
        <row r="32">
          <cell r="D32">
            <v>150</v>
          </cell>
          <cell r="E32" t="str">
            <v>BAJAJ  SUPER FE(125 CC)  old</v>
          </cell>
          <cell r="F32">
            <v>138</v>
          </cell>
          <cell r="H32" t="str">
            <v>M/C</v>
          </cell>
          <cell r="I32">
            <v>10000</v>
          </cell>
          <cell r="J32">
            <v>4</v>
          </cell>
          <cell r="K32">
            <v>4.0999999999999996</v>
          </cell>
          <cell r="L32">
            <v>8.1</v>
          </cell>
          <cell r="M32">
            <v>10881</v>
          </cell>
          <cell r="N32">
            <v>435</v>
          </cell>
          <cell r="O32">
            <v>446</v>
          </cell>
        </row>
        <row r="33">
          <cell r="D33">
            <v>152</v>
          </cell>
          <cell r="E33" t="str">
            <v>KB-125 CC</v>
          </cell>
          <cell r="F33">
            <v>138</v>
          </cell>
          <cell r="H33" t="str">
            <v>M/C</v>
          </cell>
          <cell r="I33">
            <v>2000</v>
          </cell>
          <cell r="J33">
            <v>5</v>
          </cell>
          <cell r="K33">
            <v>3.9</v>
          </cell>
          <cell r="L33">
            <v>8.9</v>
          </cell>
          <cell r="M33">
            <v>2195</v>
          </cell>
          <cell r="N33">
            <v>110</v>
          </cell>
          <cell r="O33">
            <v>86</v>
          </cell>
        </row>
        <row r="34">
          <cell r="D34">
            <v>154</v>
          </cell>
          <cell r="E34" t="str">
            <v>BAJAJ SUNNY ZIP-60 CC</v>
          </cell>
          <cell r="F34">
            <v>138</v>
          </cell>
          <cell r="H34" t="str">
            <v>M/C</v>
          </cell>
          <cell r="I34">
            <v>2500</v>
          </cell>
          <cell r="J34">
            <v>4.8</v>
          </cell>
          <cell r="K34">
            <v>2</v>
          </cell>
          <cell r="L34">
            <v>6.8</v>
          </cell>
          <cell r="M34">
            <v>2682</v>
          </cell>
          <cell r="N34">
            <v>129</v>
          </cell>
          <cell r="O34">
            <v>54</v>
          </cell>
        </row>
        <row r="35">
          <cell r="D35">
            <v>156</v>
          </cell>
          <cell r="E35" t="str">
            <v>STYLE SX  73 CC</v>
          </cell>
          <cell r="F35">
            <v>138</v>
          </cell>
          <cell r="H35" t="str">
            <v>M/C</v>
          </cell>
          <cell r="I35">
            <v>5000</v>
          </cell>
          <cell r="J35">
            <v>5.8</v>
          </cell>
          <cell r="K35">
            <v>8</v>
          </cell>
          <cell r="L35">
            <v>13.8</v>
          </cell>
          <cell r="M35">
            <v>5800</v>
          </cell>
          <cell r="N35">
            <v>336</v>
          </cell>
          <cell r="O35">
            <v>464</v>
          </cell>
        </row>
        <row r="36">
          <cell r="D36">
            <v>157</v>
          </cell>
          <cell r="E36" t="str">
            <v>TVS 40</v>
          </cell>
          <cell r="F36">
            <v>244</v>
          </cell>
          <cell r="H36" t="str">
            <v>M/C</v>
          </cell>
          <cell r="I36">
            <v>5000</v>
          </cell>
          <cell r="J36">
            <v>4.0999999999999996</v>
          </cell>
          <cell r="K36">
            <v>3.9</v>
          </cell>
          <cell r="L36">
            <v>8</v>
          </cell>
          <cell r="M36">
            <v>5435</v>
          </cell>
          <cell r="N36">
            <v>223</v>
          </cell>
          <cell r="O36">
            <v>212</v>
          </cell>
        </row>
        <row r="37">
          <cell r="D37">
            <v>158</v>
          </cell>
          <cell r="E37" t="str">
            <v>TVS 50 CHAMP</v>
          </cell>
          <cell r="F37">
            <v>244</v>
          </cell>
          <cell r="H37" t="str">
            <v>M/C</v>
          </cell>
          <cell r="I37">
            <v>3000</v>
          </cell>
          <cell r="J37">
            <v>4.2</v>
          </cell>
          <cell r="K37">
            <v>3.9</v>
          </cell>
          <cell r="L37">
            <v>8.1</v>
          </cell>
          <cell r="M37">
            <v>3264</v>
          </cell>
          <cell r="N37">
            <v>137</v>
          </cell>
          <cell r="O37">
            <v>127</v>
          </cell>
        </row>
        <row r="38">
          <cell r="D38">
            <v>161</v>
          </cell>
          <cell r="E38" t="str">
            <v>YAMAHA RXG/RXZ</v>
          </cell>
          <cell r="F38" t="str">
            <v>AC9A</v>
          </cell>
          <cell r="H38" t="str">
            <v>M/C</v>
          </cell>
          <cell r="I38">
            <v>35000</v>
          </cell>
          <cell r="J38">
            <v>6</v>
          </cell>
          <cell r="K38">
            <v>9.5</v>
          </cell>
          <cell r="L38">
            <v>15.5</v>
          </cell>
          <cell r="M38">
            <v>41420</v>
          </cell>
          <cell r="N38">
            <v>2485</v>
          </cell>
          <cell r="O38">
            <v>3935</v>
          </cell>
        </row>
        <row r="39">
          <cell r="D39">
            <v>166</v>
          </cell>
          <cell r="E39" t="str">
            <v>VIH -MOPED</v>
          </cell>
          <cell r="F39">
            <v>138</v>
          </cell>
          <cell r="H39" t="str">
            <v>M/C</v>
          </cell>
          <cell r="I39">
            <v>700</v>
          </cell>
          <cell r="J39">
            <v>5</v>
          </cell>
          <cell r="K39">
            <v>2.9</v>
          </cell>
          <cell r="L39">
            <v>7.9</v>
          </cell>
          <cell r="M39">
            <v>760</v>
          </cell>
          <cell r="N39">
            <v>38</v>
          </cell>
          <cell r="O39">
            <v>22</v>
          </cell>
        </row>
        <row r="40">
          <cell r="D40">
            <v>167</v>
          </cell>
          <cell r="E40" t="str">
            <v>BAJAJ SUPER FE (125 CC ) MODI</v>
          </cell>
          <cell r="F40">
            <v>138</v>
          </cell>
          <cell r="H40" t="str">
            <v>M/C</v>
          </cell>
          <cell r="I40">
            <v>2000</v>
          </cell>
          <cell r="J40">
            <v>4</v>
          </cell>
          <cell r="K40">
            <v>4</v>
          </cell>
          <cell r="L40">
            <v>8</v>
          </cell>
          <cell r="M40">
            <v>2174</v>
          </cell>
          <cell r="N40">
            <v>87</v>
          </cell>
          <cell r="O40">
            <v>87</v>
          </cell>
        </row>
        <row r="41">
          <cell r="D41">
            <v>171</v>
          </cell>
          <cell r="E41" t="str">
            <v>MERCURY 4S</v>
          </cell>
          <cell r="F41">
            <v>124</v>
          </cell>
          <cell r="H41" t="str">
            <v>M/C</v>
          </cell>
          <cell r="I41">
            <v>35000</v>
          </cell>
          <cell r="J41">
            <v>6.5</v>
          </cell>
          <cell r="K41">
            <v>3</v>
          </cell>
          <cell r="L41">
            <v>9.5</v>
          </cell>
          <cell r="M41">
            <v>38674</v>
          </cell>
          <cell r="N41">
            <v>2514</v>
          </cell>
          <cell r="O41">
            <v>1160</v>
          </cell>
        </row>
        <row r="42">
          <cell r="D42">
            <v>179</v>
          </cell>
          <cell r="E42" t="str">
            <v>TVS 46 DIA</v>
          </cell>
          <cell r="F42">
            <v>244</v>
          </cell>
          <cell r="H42" t="str">
            <v>M/C</v>
          </cell>
          <cell r="I42">
            <v>90000</v>
          </cell>
          <cell r="J42">
            <v>5.8</v>
          </cell>
          <cell r="K42">
            <v>5.2</v>
          </cell>
          <cell r="L42">
            <v>11</v>
          </cell>
          <cell r="M42">
            <v>101124</v>
          </cell>
          <cell r="N42">
            <v>5865</v>
          </cell>
          <cell r="O42">
            <v>5258</v>
          </cell>
        </row>
        <row r="43">
          <cell r="D43">
            <v>183</v>
          </cell>
          <cell r="E43" t="str">
            <v>TVS 39  DIA MOD</v>
          </cell>
          <cell r="F43">
            <v>244</v>
          </cell>
          <cell r="H43" t="str">
            <v>M/C</v>
          </cell>
          <cell r="I43">
            <v>107500</v>
          </cell>
          <cell r="J43">
            <v>5.8</v>
          </cell>
          <cell r="K43">
            <v>4.7</v>
          </cell>
          <cell r="L43">
            <v>10.5</v>
          </cell>
          <cell r="M43">
            <v>120112</v>
          </cell>
          <cell r="N43">
            <v>6966</v>
          </cell>
          <cell r="O43">
            <v>5645</v>
          </cell>
        </row>
        <row r="44">
          <cell r="D44">
            <v>185</v>
          </cell>
          <cell r="E44" t="str">
            <v>HERO PUCH 50 CC</v>
          </cell>
          <cell r="F44">
            <v>138</v>
          </cell>
          <cell r="H44" t="str">
            <v>M/C</v>
          </cell>
          <cell r="I44">
            <v>5000</v>
          </cell>
          <cell r="J44">
            <v>5.6</v>
          </cell>
          <cell r="K44">
            <v>4.3</v>
          </cell>
          <cell r="L44">
            <v>9.8999999999999986</v>
          </cell>
          <cell r="M44">
            <v>5549</v>
          </cell>
          <cell r="N44">
            <v>311</v>
          </cell>
          <cell r="O44">
            <v>239</v>
          </cell>
        </row>
        <row r="45">
          <cell r="D45">
            <v>187</v>
          </cell>
          <cell r="E45" t="str">
            <v>M-74-E2000  49/11</v>
          </cell>
          <cell r="F45">
            <v>138</v>
          </cell>
          <cell r="H45" t="str">
            <v>M/C</v>
          </cell>
          <cell r="I45">
            <v>54700</v>
          </cell>
          <cell r="J45">
            <v>5.2</v>
          </cell>
          <cell r="K45">
            <v>2.4</v>
          </cell>
          <cell r="L45">
            <v>7.6</v>
          </cell>
          <cell r="M45">
            <v>59199</v>
          </cell>
          <cell r="N45">
            <v>3078</v>
          </cell>
          <cell r="O45">
            <v>1421</v>
          </cell>
        </row>
        <row r="46">
          <cell r="D46">
            <v>188</v>
          </cell>
          <cell r="E46" t="str">
            <v>BAJAJ 3 WH-4S</v>
          </cell>
          <cell r="F46">
            <v>124</v>
          </cell>
          <cell r="H46" t="str">
            <v>M/C</v>
          </cell>
          <cell r="I46">
            <v>185000</v>
          </cell>
          <cell r="J46">
            <v>4.8</v>
          </cell>
          <cell r="K46">
            <v>3.5</v>
          </cell>
          <cell r="L46">
            <v>8.3000000000000007</v>
          </cell>
          <cell r="M46">
            <v>201745</v>
          </cell>
          <cell r="N46">
            <v>9684</v>
          </cell>
          <cell r="O46">
            <v>7061</v>
          </cell>
        </row>
        <row r="47">
          <cell r="D47">
            <v>189</v>
          </cell>
          <cell r="E47" t="str">
            <v xml:space="preserve">LEGEND  2W-4S </v>
          </cell>
          <cell r="F47">
            <v>124</v>
          </cell>
          <cell r="H47" t="str">
            <v>M/C</v>
          </cell>
          <cell r="I47">
            <v>55000</v>
          </cell>
          <cell r="J47">
            <v>4.8</v>
          </cell>
          <cell r="K47">
            <v>3.2</v>
          </cell>
          <cell r="L47">
            <v>8</v>
          </cell>
          <cell r="M47">
            <v>59783</v>
          </cell>
          <cell r="N47">
            <v>2870</v>
          </cell>
          <cell r="O47">
            <v>1913</v>
          </cell>
        </row>
        <row r="48">
          <cell r="D48">
            <v>199</v>
          </cell>
          <cell r="E48" t="str">
            <v>YBX-4S</v>
          </cell>
          <cell r="F48">
            <v>124</v>
          </cell>
          <cell r="H48" t="str">
            <v>M/C</v>
          </cell>
          <cell r="I48">
            <v>1000</v>
          </cell>
          <cell r="J48">
            <v>6.5</v>
          </cell>
          <cell r="K48">
            <v>4</v>
          </cell>
          <cell r="L48">
            <v>10.5</v>
          </cell>
          <cell r="M48">
            <v>1117</v>
          </cell>
          <cell r="N48">
            <v>73</v>
          </cell>
          <cell r="O48">
            <v>45</v>
          </cell>
        </row>
        <row r="49">
          <cell r="D49" t="str">
            <v>104M</v>
          </cell>
          <cell r="E49" t="str">
            <v>BAJAJ CUB MOD.</v>
          </cell>
          <cell r="F49">
            <v>138</v>
          </cell>
          <cell r="H49" t="str">
            <v>M/C</v>
          </cell>
          <cell r="I49">
            <v>18500</v>
          </cell>
          <cell r="J49">
            <v>5.2</v>
          </cell>
          <cell r="K49">
            <v>4.8</v>
          </cell>
          <cell r="L49">
            <v>10</v>
          </cell>
          <cell r="M49">
            <v>20556</v>
          </cell>
          <cell r="N49">
            <v>1069</v>
          </cell>
          <cell r="O49">
            <v>987</v>
          </cell>
        </row>
        <row r="50">
          <cell r="D50" t="str">
            <v>106P</v>
          </cell>
          <cell r="E50" t="str">
            <v>RAJDOOT</v>
          </cell>
          <cell r="F50">
            <v>138</v>
          </cell>
          <cell r="H50" t="str">
            <v>M/C</v>
          </cell>
          <cell r="I50">
            <v>50000</v>
          </cell>
          <cell r="J50">
            <v>4.4000000000000004</v>
          </cell>
          <cell r="K50">
            <v>3.4</v>
          </cell>
          <cell r="L50">
            <v>7.8000000000000007</v>
          </cell>
          <cell r="M50">
            <v>54230</v>
          </cell>
          <cell r="N50">
            <v>2386</v>
          </cell>
          <cell r="O50">
            <v>1844</v>
          </cell>
        </row>
        <row r="51">
          <cell r="D51" t="str">
            <v>170M</v>
          </cell>
          <cell r="E51" t="str">
            <v>MAJESTIC</v>
          </cell>
          <cell r="F51">
            <v>138</v>
          </cell>
          <cell r="H51" t="str">
            <v>M/C</v>
          </cell>
          <cell r="I51">
            <v>35000</v>
          </cell>
          <cell r="J51">
            <v>5.5</v>
          </cell>
          <cell r="K51">
            <v>3</v>
          </cell>
          <cell r="L51">
            <v>8.5</v>
          </cell>
          <cell r="M51">
            <v>38251</v>
          </cell>
          <cell r="N51">
            <v>2104</v>
          </cell>
          <cell r="O51">
            <v>1148</v>
          </cell>
        </row>
        <row r="52">
          <cell r="D52" t="str">
            <v>184P</v>
          </cell>
          <cell r="E52" t="str">
            <v>MAJESTIC 60 CC</v>
          </cell>
          <cell r="F52">
            <v>138</v>
          </cell>
          <cell r="H52" t="str">
            <v>M/C</v>
          </cell>
          <cell r="I52">
            <v>20000</v>
          </cell>
          <cell r="J52">
            <v>5.5</v>
          </cell>
          <cell r="K52">
            <v>7</v>
          </cell>
          <cell r="L52">
            <v>12.5</v>
          </cell>
          <cell r="M52">
            <v>22857</v>
          </cell>
          <cell r="N52">
            <v>1257</v>
          </cell>
          <cell r="O52">
            <v>1600</v>
          </cell>
        </row>
        <row r="53">
          <cell r="D53" t="str">
            <v>196P</v>
          </cell>
          <cell r="E53" t="str">
            <v>RAJDOOT T7</v>
          </cell>
          <cell r="F53">
            <v>244</v>
          </cell>
          <cell r="H53" t="str">
            <v>M/C</v>
          </cell>
          <cell r="I53">
            <v>20000</v>
          </cell>
          <cell r="J53">
            <v>4.4000000000000004</v>
          </cell>
          <cell r="K53">
            <v>6.8</v>
          </cell>
          <cell r="L53">
            <v>11.2</v>
          </cell>
          <cell r="M53">
            <v>22523</v>
          </cell>
          <cell r="N53">
            <v>991</v>
          </cell>
          <cell r="O53">
            <v>1532</v>
          </cell>
        </row>
        <row r="54">
          <cell r="D54" t="str">
            <v>199P</v>
          </cell>
          <cell r="E54" t="str">
            <v>YBX-4S</v>
          </cell>
          <cell r="F54">
            <v>124</v>
          </cell>
          <cell r="H54" t="str">
            <v>M/C</v>
          </cell>
          <cell r="I54">
            <v>22000</v>
          </cell>
          <cell r="J54">
            <v>7</v>
          </cell>
          <cell r="K54">
            <v>4</v>
          </cell>
          <cell r="L54">
            <v>11</v>
          </cell>
          <cell r="M54">
            <v>24719</v>
          </cell>
          <cell r="N54">
            <v>1730</v>
          </cell>
          <cell r="O54">
            <v>989</v>
          </cell>
        </row>
        <row r="55">
          <cell r="D55">
            <v>3</v>
          </cell>
          <cell r="E55" t="str">
            <v>ALTO</v>
          </cell>
          <cell r="F55">
            <v>124</v>
          </cell>
          <cell r="H55" t="str">
            <v>M/C</v>
          </cell>
          <cell r="I55">
            <v>51200</v>
          </cell>
          <cell r="J55">
            <v>6.5</v>
          </cell>
          <cell r="K55">
            <v>6</v>
          </cell>
          <cell r="L55">
            <v>12.5</v>
          </cell>
          <cell r="M55">
            <v>58514</v>
          </cell>
          <cell r="N55">
            <v>3803</v>
          </cell>
          <cell r="O55">
            <v>3511</v>
          </cell>
        </row>
        <row r="56">
          <cell r="D56">
            <v>302</v>
          </cell>
          <cell r="E56" t="str">
            <v>PREMIER 118 NE</v>
          </cell>
          <cell r="F56">
            <v>124</v>
          </cell>
          <cell r="H56" t="str">
            <v>M/C</v>
          </cell>
          <cell r="I56">
            <v>1000</v>
          </cell>
          <cell r="J56">
            <v>7</v>
          </cell>
          <cell r="K56">
            <v>2.5</v>
          </cell>
          <cell r="L56">
            <v>9.5</v>
          </cell>
          <cell r="M56">
            <v>1105</v>
          </cell>
          <cell r="N56">
            <v>77</v>
          </cell>
          <cell r="O56">
            <v>28</v>
          </cell>
        </row>
        <row r="57">
          <cell r="D57">
            <v>303</v>
          </cell>
          <cell r="E57" t="str">
            <v xml:space="preserve">AMBASSADOR </v>
          </cell>
          <cell r="F57">
            <v>124</v>
          </cell>
          <cell r="H57" t="str">
            <v>M/C</v>
          </cell>
          <cell r="I57">
            <v>7800</v>
          </cell>
          <cell r="J57">
            <v>4</v>
          </cell>
          <cell r="K57">
            <v>2</v>
          </cell>
          <cell r="L57">
            <v>6</v>
          </cell>
          <cell r="M57">
            <v>8298</v>
          </cell>
          <cell r="N57">
            <v>332</v>
          </cell>
          <cell r="O57">
            <v>166</v>
          </cell>
        </row>
        <row r="58">
          <cell r="D58">
            <v>304</v>
          </cell>
          <cell r="E58" t="str">
            <v xml:space="preserve">HIND TREKKER </v>
          </cell>
          <cell r="F58">
            <v>124</v>
          </cell>
          <cell r="H58" t="str">
            <v>M/C</v>
          </cell>
          <cell r="I58">
            <v>9500</v>
          </cell>
          <cell r="J58">
            <v>3.5</v>
          </cell>
          <cell r="K58">
            <v>2</v>
          </cell>
          <cell r="L58">
            <v>5.5</v>
          </cell>
          <cell r="M58">
            <v>10053</v>
          </cell>
          <cell r="N58">
            <v>352</v>
          </cell>
          <cell r="O58">
            <v>201</v>
          </cell>
        </row>
        <row r="59">
          <cell r="D59">
            <v>307</v>
          </cell>
          <cell r="E59" t="str">
            <v>AMBASSADOR 4 RV S.SKIRT</v>
          </cell>
          <cell r="F59">
            <v>124</v>
          </cell>
          <cell r="H59" t="str">
            <v>M/C</v>
          </cell>
          <cell r="I59">
            <v>1200</v>
          </cell>
          <cell r="J59">
            <v>4</v>
          </cell>
          <cell r="K59">
            <v>2.5</v>
          </cell>
          <cell r="L59">
            <v>6.5</v>
          </cell>
          <cell r="M59">
            <v>1283</v>
          </cell>
          <cell r="N59">
            <v>51</v>
          </cell>
          <cell r="O59">
            <v>32</v>
          </cell>
        </row>
        <row r="60">
          <cell r="D60">
            <v>308</v>
          </cell>
          <cell r="E60" t="str">
            <v>AMBASSADOR HCR</v>
          </cell>
          <cell r="F60">
            <v>124</v>
          </cell>
          <cell r="H60" t="str">
            <v>M/C</v>
          </cell>
          <cell r="I60">
            <v>6000</v>
          </cell>
          <cell r="J60">
            <v>4</v>
          </cell>
          <cell r="K60">
            <v>3.2</v>
          </cell>
          <cell r="L60">
            <v>7.2</v>
          </cell>
          <cell r="M60">
            <v>6466</v>
          </cell>
          <cell r="N60">
            <v>259</v>
          </cell>
          <cell r="O60">
            <v>207</v>
          </cell>
        </row>
        <row r="61">
          <cell r="D61">
            <v>309</v>
          </cell>
          <cell r="E61" t="str">
            <v>MARUTI 800</v>
          </cell>
          <cell r="F61">
            <v>124</v>
          </cell>
          <cell r="H61" t="str">
            <v>M/C</v>
          </cell>
          <cell r="I61">
            <v>224950</v>
          </cell>
          <cell r="J61">
            <v>2.8</v>
          </cell>
          <cell r="K61">
            <v>3.4</v>
          </cell>
          <cell r="L61">
            <v>6.1999999999999993</v>
          </cell>
          <cell r="M61">
            <v>239819</v>
          </cell>
          <cell r="N61">
            <v>6715</v>
          </cell>
          <cell r="O61">
            <v>8154</v>
          </cell>
        </row>
        <row r="62">
          <cell r="D62">
            <v>319</v>
          </cell>
          <cell r="E62" t="str">
            <v>GYPSY 1000 CC</v>
          </cell>
          <cell r="F62">
            <v>124</v>
          </cell>
          <cell r="H62" t="str">
            <v>M/C</v>
          </cell>
          <cell r="I62">
            <v>16000</v>
          </cell>
          <cell r="J62">
            <v>4.8</v>
          </cell>
          <cell r="K62">
            <v>3.5</v>
          </cell>
          <cell r="L62">
            <v>8.3000000000000007</v>
          </cell>
          <cell r="M62">
            <v>17448</v>
          </cell>
          <cell r="N62">
            <v>838</v>
          </cell>
          <cell r="O62">
            <v>611</v>
          </cell>
        </row>
        <row r="63">
          <cell r="D63">
            <v>320</v>
          </cell>
          <cell r="E63" t="str">
            <v>YE-2 EXPORT</v>
          </cell>
          <cell r="F63">
            <v>124</v>
          </cell>
          <cell r="H63" t="str">
            <v>M/C</v>
          </cell>
          <cell r="I63">
            <v>1000</v>
          </cell>
          <cell r="J63">
            <v>6</v>
          </cell>
          <cell r="K63">
            <v>5</v>
          </cell>
          <cell r="L63">
            <v>11</v>
          </cell>
          <cell r="M63">
            <v>1124</v>
          </cell>
          <cell r="N63">
            <v>67</v>
          </cell>
          <cell r="O63">
            <v>56</v>
          </cell>
        </row>
        <row r="64">
          <cell r="D64">
            <v>325</v>
          </cell>
          <cell r="E64" t="str">
            <v>YE-2 DOM</v>
          </cell>
          <cell r="F64">
            <v>124</v>
          </cell>
          <cell r="H64" t="str">
            <v>M/C</v>
          </cell>
          <cell r="I64">
            <v>2300</v>
          </cell>
          <cell r="J64">
            <v>6</v>
          </cell>
          <cell r="K64">
            <v>5</v>
          </cell>
          <cell r="L64">
            <v>11</v>
          </cell>
          <cell r="M64">
            <v>2584</v>
          </cell>
          <cell r="N64">
            <v>155</v>
          </cell>
          <cell r="O64">
            <v>129</v>
          </cell>
        </row>
        <row r="65">
          <cell r="D65">
            <v>326</v>
          </cell>
          <cell r="E65" t="str">
            <v>ESTEEM 1300</v>
          </cell>
          <cell r="F65">
            <v>124</v>
          </cell>
          <cell r="H65" t="str">
            <v>M/C</v>
          </cell>
          <cell r="I65">
            <v>2000</v>
          </cell>
          <cell r="J65">
            <v>6</v>
          </cell>
          <cell r="K65">
            <v>6</v>
          </cell>
          <cell r="L65">
            <v>12</v>
          </cell>
          <cell r="M65">
            <v>2273</v>
          </cell>
          <cell r="N65">
            <v>136</v>
          </cell>
          <cell r="O65">
            <v>136</v>
          </cell>
        </row>
        <row r="66">
          <cell r="D66">
            <v>340</v>
          </cell>
          <cell r="E66" t="str">
            <v>LANCER PETROL</v>
          </cell>
          <cell r="F66">
            <v>124</v>
          </cell>
          <cell r="H66" t="str">
            <v>M/C</v>
          </cell>
          <cell r="I66">
            <v>16000</v>
          </cell>
          <cell r="J66">
            <v>7</v>
          </cell>
          <cell r="K66">
            <v>2.5</v>
          </cell>
          <cell r="L66">
            <v>9.5</v>
          </cell>
          <cell r="M66">
            <v>17680</v>
          </cell>
          <cell r="N66">
            <v>1238</v>
          </cell>
          <cell r="O66">
            <v>442</v>
          </cell>
        </row>
        <row r="67">
          <cell r="D67">
            <v>351</v>
          </cell>
          <cell r="E67" t="str">
            <v>WILLY JEEP</v>
          </cell>
          <cell r="F67">
            <v>124</v>
          </cell>
          <cell r="H67" t="str">
            <v>M/C</v>
          </cell>
          <cell r="I67">
            <v>1000</v>
          </cell>
          <cell r="J67">
            <v>7</v>
          </cell>
          <cell r="K67">
            <v>6</v>
          </cell>
          <cell r="L67">
            <v>13</v>
          </cell>
          <cell r="M67">
            <v>1149</v>
          </cell>
          <cell r="N67">
            <v>80</v>
          </cell>
          <cell r="O67">
            <v>69</v>
          </cell>
        </row>
        <row r="68">
          <cell r="D68">
            <v>361</v>
          </cell>
          <cell r="E68" t="str">
            <v>F8D MARUTI</v>
          </cell>
          <cell r="F68">
            <v>124</v>
          </cell>
          <cell r="H68" t="str">
            <v>M/C</v>
          </cell>
          <cell r="I68">
            <v>48000</v>
          </cell>
          <cell r="J68">
            <v>6.5</v>
          </cell>
          <cell r="K68">
            <v>3.4</v>
          </cell>
          <cell r="L68">
            <v>9.9</v>
          </cell>
          <cell r="M68">
            <v>53274</v>
          </cell>
          <cell r="N68">
            <v>3463</v>
          </cell>
          <cell r="O68">
            <v>1811</v>
          </cell>
        </row>
        <row r="69">
          <cell r="D69">
            <v>362</v>
          </cell>
          <cell r="E69" t="str">
            <v>F10D MARUTI</v>
          </cell>
          <cell r="F69">
            <v>124</v>
          </cell>
          <cell r="H69" t="str">
            <v>M/C</v>
          </cell>
          <cell r="I69">
            <v>48000</v>
          </cell>
          <cell r="J69">
            <v>6.5</v>
          </cell>
          <cell r="K69">
            <v>3.4</v>
          </cell>
          <cell r="L69">
            <v>9.9</v>
          </cell>
          <cell r="M69">
            <v>53274</v>
          </cell>
          <cell r="N69">
            <v>3463</v>
          </cell>
          <cell r="O69">
            <v>1811</v>
          </cell>
        </row>
        <row r="70">
          <cell r="D70">
            <v>363</v>
          </cell>
          <cell r="E70" t="str">
            <v>BALLENO</v>
          </cell>
          <cell r="F70">
            <v>124</v>
          </cell>
          <cell r="H70" t="str">
            <v>M/C</v>
          </cell>
          <cell r="I70">
            <v>18000</v>
          </cell>
          <cell r="J70">
            <v>6.8</v>
          </cell>
          <cell r="K70">
            <v>4.5</v>
          </cell>
          <cell r="L70">
            <v>11.3</v>
          </cell>
          <cell r="M70">
            <v>20293</v>
          </cell>
          <cell r="N70">
            <v>1380</v>
          </cell>
          <cell r="O70">
            <v>913</v>
          </cell>
        </row>
        <row r="71">
          <cell r="D71">
            <v>434</v>
          </cell>
          <cell r="E71" t="str">
            <v>HIND TREKKER DIESEL</v>
          </cell>
          <cell r="F71">
            <v>124</v>
          </cell>
          <cell r="H71" t="str">
            <v>M/C</v>
          </cell>
          <cell r="I71">
            <v>37500</v>
          </cell>
          <cell r="J71">
            <v>6.5</v>
          </cell>
          <cell r="K71">
            <v>2.8</v>
          </cell>
          <cell r="L71">
            <v>9.3000000000000007</v>
          </cell>
          <cell r="M71">
            <v>41345</v>
          </cell>
          <cell r="N71">
            <v>2687</v>
          </cell>
          <cell r="O71">
            <v>1158</v>
          </cell>
        </row>
        <row r="72">
          <cell r="D72">
            <v>523</v>
          </cell>
          <cell r="E72" t="str">
            <v>PARTAP 1489 CC (ST)</v>
          </cell>
          <cell r="F72">
            <v>124</v>
          </cell>
          <cell r="H72" t="str">
            <v>M/C</v>
          </cell>
          <cell r="I72">
            <v>50000</v>
          </cell>
          <cell r="J72">
            <v>3</v>
          </cell>
          <cell r="K72">
            <v>2</v>
          </cell>
          <cell r="L72">
            <v>5</v>
          </cell>
          <cell r="M72">
            <v>52632</v>
          </cell>
          <cell r="N72">
            <v>1579</v>
          </cell>
          <cell r="O72">
            <v>1053</v>
          </cell>
        </row>
        <row r="73">
          <cell r="D73" t="str">
            <v>309MP</v>
          </cell>
          <cell r="E73" t="str">
            <v>MARUTI 800</v>
          </cell>
          <cell r="F73">
            <v>124</v>
          </cell>
          <cell r="H73" t="str">
            <v>M/C</v>
          </cell>
          <cell r="I73">
            <v>36000</v>
          </cell>
          <cell r="J73">
            <v>2.8</v>
          </cell>
          <cell r="K73">
            <v>3.4</v>
          </cell>
          <cell r="L73">
            <v>6.1999999999999993</v>
          </cell>
          <cell r="M73">
            <v>38380</v>
          </cell>
          <cell r="N73">
            <v>1075</v>
          </cell>
          <cell r="O73">
            <v>1305</v>
          </cell>
        </row>
        <row r="74">
          <cell r="D74" t="str">
            <v>309MPL</v>
          </cell>
          <cell r="E74" t="str">
            <v>MARUTI 800</v>
          </cell>
          <cell r="F74">
            <v>124</v>
          </cell>
          <cell r="H74" t="str">
            <v>M/C</v>
          </cell>
          <cell r="I74">
            <v>60000</v>
          </cell>
          <cell r="J74">
            <v>2.8</v>
          </cell>
          <cell r="K74">
            <v>3.4</v>
          </cell>
          <cell r="L74">
            <v>6.1999999999999993</v>
          </cell>
          <cell r="M74">
            <v>63966</v>
          </cell>
          <cell r="N74">
            <v>1791</v>
          </cell>
          <cell r="O74">
            <v>2175</v>
          </cell>
        </row>
        <row r="75">
          <cell r="D75" t="str">
            <v>326P</v>
          </cell>
          <cell r="E75" t="str">
            <v>ESTEEM 1300</v>
          </cell>
          <cell r="F75">
            <v>124</v>
          </cell>
          <cell r="H75" t="str">
            <v>M/C</v>
          </cell>
          <cell r="I75">
            <v>500</v>
          </cell>
          <cell r="J75">
            <v>6.5</v>
          </cell>
          <cell r="K75">
            <v>6</v>
          </cell>
          <cell r="L75">
            <v>12.5</v>
          </cell>
          <cell r="M75">
            <v>571</v>
          </cell>
          <cell r="N75">
            <v>37</v>
          </cell>
          <cell r="O75">
            <v>34</v>
          </cell>
        </row>
        <row r="76">
          <cell r="D76">
            <v>355</v>
          </cell>
          <cell r="E76" t="str">
            <v>PEUGEOT</v>
          </cell>
          <cell r="F76">
            <v>138</v>
          </cell>
          <cell r="H76" t="str">
            <v>M/C</v>
          </cell>
          <cell r="I76">
            <v>70000</v>
          </cell>
          <cell r="J76">
            <v>4.3</v>
          </cell>
          <cell r="K76">
            <v>5.3</v>
          </cell>
          <cell r="L76">
            <v>9.6</v>
          </cell>
          <cell r="M76">
            <v>77434</v>
          </cell>
          <cell r="N76">
            <v>3330</v>
          </cell>
          <cell r="O76">
            <v>4104</v>
          </cell>
        </row>
        <row r="77">
          <cell r="D77">
            <v>356</v>
          </cell>
          <cell r="E77" t="str">
            <v>PJO XD 3P</v>
          </cell>
          <cell r="F77">
            <v>138</v>
          </cell>
          <cell r="H77" t="str">
            <v>M/C</v>
          </cell>
          <cell r="I77">
            <v>13400</v>
          </cell>
          <cell r="J77">
            <v>4.5999999999999996</v>
          </cell>
          <cell r="K77">
            <v>5.3</v>
          </cell>
          <cell r="L77">
            <v>9.8999999999999986</v>
          </cell>
          <cell r="M77">
            <v>14872</v>
          </cell>
          <cell r="N77">
            <v>684</v>
          </cell>
          <cell r="O77">
            <v>788</v>
          </cell>
        </row>
        <row r="78">
          <cell r="D78">
            <v>359</v>
          </cell>
          <cell r="E78" t="str">
            <v>PEUGEOT - SHIME TYPE</v>
          </cell>
          <cell r="F78">
            <v>138</v>
          </cell>
          <cell r="H78" t="str">
            <v>M/C</v>
          </cell>
          <cell r="I78">
            <v>12000</v>
          </cell>
          <cell r="J78">
            <v>4.5</v>
          </cell>
          <cell r="K78">
            <v>5.3</v>
          </cell>
          <cell r="L78">
            <v>9.8000000000000007</v>
          </cell>
          <cell r="M78">
            <v>13304</v>
          </cell>
          <cell r="N78">
            <v>599</v>
          </cell>
          <cell r="O78">
            <v>705</v>
          </cell>
        </row>
        <row r="79">
          <cell r="D79">
            <v>445</v>
          </cell>
          <cell r="E79" t="str">
            <v>TATA 97 Ø 4SP-( RC)</v>
          </cell>
          <cell r="F79">
            <v>124</v>
          </cell>
          <cell r="H79" t="str">
            <v>M/C</v>
          </cell>
          <cell r="I79">
            <v>40000</v>
          </cell>
          <cell r="J79">
            <v>5</v>
          </cell>
          <cell r="K79">
            <v>3.5</v>
          </cell>
          <cell r="L79">
            <v>8.5</v>
          </cell>
          <cell r="M79">
            <v>43716</v>
          </cell>
          <cell r="N79">
            <v>2186</v>
          </cell>
          <cell r="O79">
            <v>1530</v>
          </cell>
        </row>
        <row r="80">
          <cell r="D80">
            <v>402</v>
          </cell>
          <cell r="E80" t="str">
            <v xml:space="preserve">TATA 90 DIA </v>
          </cell>
          <cell r="F80">
            <v>138</v>
          </cell>
          <cell r="H80" t="str">
            <v>FORGE</v>
          </cell>
          <cell r="I80">
            <v>2000</v>
          </cell>
          <cell r="J80">
            <v>6</v>
          </cell>
          <cell r="K80">
            <v>2</v>
          </cell>
          <cell r="L80">
            <v>8</v>
          </cell>
          <cell r="M80">
            <v>2174</v>
          </cell>
          <cell r="N80">
            <v>130</v>
          </cell>
          <cell r="O80">
            <v>43</v>
          </cell>
        </row>
        <row r="81">
          <cell r="D81">
            <v>472</v>
          </cell>
          <cell r="E81" t="str">
            <v>TATA 90 DIA  -ST</v>
          </cell>
          <cell r="F81">
            <v>138</v>
          </cell>
          <cell r="H81" t="str">
            <v>FORGE</v>
          </cell>
          <cell r="I81">
            <v>3000</v>
          </cell>
          <cell r="J81">
            <v>6</v>
          </cell>
          <cell r="K81">
            <v>2</v>
          </cell>
          <cell r="L81">
            <v>8</v>
          </cell>
          <cell r="M81">
            <v>3261</v>
          </cell>
          <cell r="N81">
            <v>196</v>
          </cell>
          <cell r="O81">
            <v>65</v>
          </cell>
        </row>
        <row r="82">
          <cell r="D82">
            <v>486</v>
          </cell>
          <cell r="E82" t="str">
            <v>TATA 92 Ø WA. 5 RV SHIM</v>
          </cell>
          <cell r="F82">
            <v>138</v>
          </cell>
          <cell r="H82" t="str">
            <v>FORGE</v>
          </cell>
          <cell r="I82">
            <v>2500</v>
          </cell>
          <cell r="J82">
            <v>3.5</v>
          </cell>
          <cell r="K82">
            <v>2.8</v>
          </cell>
          <cell r="L82">
            <v>6.3</v>
          </cell>
          <cell r="M82">
            <v>2668</v>
          </cell>
          <cell r="N82">
            <v>93</v>
          </cell>
          <cell r="O82">
            <v>75</v>
          </cell>
        </row>
        <row r="83">
          <cell r="D83">
            <v>488</v>
          </cell>
          <cell r="E83" t="str">
            <v>TATA 92 ST 5 RV</v>
          </cell>
          <cell r="F83">
            <v>138</v>
          </cell>
          <cell r="H83" t="str">
            <v>FORGE</v>
          </cell>
          <cell r="I83">
            <v>8000</v>
          </cell>
          <cell r="J83">
            <v>3.5</v>
          </cell>
          <cell r="K83">
            <v>3.4</v>
          </cell>
          <cell r="L83">
            <v>6.9</v>
          </cell>
          <cell r="M83">
            <v>8593</v>
          </cell>
          <cell r="N83">
            <v>301</v>
          </cell>
          <cell r="O83">
            <v>292</v>
          </cell>
        </row>
        <row r="84">
          <cell r="D84">
            <v>493</v>
          </cell>
          <cell r="E84" t="str">
            <v>TATA 92 Ø 5RV (ZA)  -ST</v>
          </cell>
          <cell r="F84">
            <v>138</v>
          </cell>
          <cell r="H84" t="str">
            <v>FORGE</v>
          </cell>
          <cell r="I84">
            <v>40000</v>
          </cell>
          <cell r="J84">
            <v>3.5</v>
          </cell>
          <cell r="K84">
            <v>2.6</v>
          </cell>
          <cell r="L84">
            <v>6.1</v>
          </cell>
          <cell r="M84">
            <v>42599</v>
          </cell>
          <cell r="N84">
            <v>1491</v>
          </cell>
          <cell r="O84">
            <v>1108</v>
          </cell>
        </row>
        <row r="85">
          <cell r="D85">
            <v>495</v>
          </cell>
          <cell r="E85" t="str">
            <v>TATA 92 S.T. 2.5 mm</v>
          </cell>
          <cell r="F85">
            <v>138</v>
          </cell>
          <cell r="H85" t="str">
            <v>FORGE</v>
          </cell>
          <cell r="I85">
            <v>3500</v>
          </cell>
          <cell r="J85">
            <v>3.5</v>
          </cell>
          <cell r="K85">
            <v>2.6</v>
          </cell>
          <cell r="L85">
            <v>6.1</v>
          </cell>
          <cell r="M85">
            <v>3727</v>
          </cell>
          <cell r="N85">
            <v>130</v>
          </cell>
          <cell r="O85">
            <v>97</v>
          </cell>
        </row>
        <row r="86">
          <cell r="D86">
            <v>469</v>
          </cell>
          <cell r="E86" t="str">
            <v>TATA 92 R/C SLIPPER -5 RV-(RC)</v>
          </cell>
          <cell r="F86">
            <v>138</v>
          </cell>
          <cell r="H86" t="str">
            <v>M/C</v>
          </cell>
          <cell r="I86">
            <v>3500</v>
          </cell>
          <cell r="J86">
            <v>5.5</v>
          </cell>
          <cell r="K86">
            <v>6.5</v>
          </cell>
          <cell r="L86">
            <v>12</v>
          </cell>
          <cell r="M86">
            <v>3977</v>
          </cell>
          <cell r="N86">
            <v>219</v>
          </cell>
          <cell r="O86">
            <v>259</v>
          </cell>
        </row>
        <row r="87">
          <cell r="D87">
            <v>470</v>
          </cell>
          <cell r="E87" t="str">
            <v>TATA 92  SLIPPER -5 RV-(RC)</v>
          </cell>
          <cell r="F87">
            <v>138</v>
          </cell>
          <cell r="H87" t="str">
            <v>M/C</v>
          </cell>
          <cell r="I87">
            <v>1500</v>
          </cell>
          <cell r="J87">
            <v>5.5</v>
          </cell>
          <cell r="K87">
            <v>6.5</v>
          </cell>
          <cell r="L87">
            <v>12</v>
          </cell>
          <cell r="M87">
            <v>1705</v>
          </cell>
          <cell r="N87">
            <v>94</v>
          </cell>
          <cell r="O87">
            <v>111</v>
          </cell>
        </row>
        <row r="88">
          <cell r="D88">
            <v>471</v>
          </cell>
          <cell r="E88" t="str">
            <v>TATA 92 SLIPPER -5 RV-(RC)</v>
          </cell>
          <cell r="F88">
            <v>138</v>
          </cell>
          <cell r="H88" t="str">
            <v>M/C</v>
          </cell>
          <cell r="I88">
            <v>4000</v>
          </cell>
          <cell r="J88">
            <v>5.5</v>
          </cell>
          <cell r="K88">
            <v>6.5</v>
          </cell>
          <cell r="L88">
            <v>12</v>
          </cell>
          <cell r="M88">
            <v>4545</v>
          </cell>
          <cell r="N88">
            <v>250</v>
          </cell>
          <cell r="O88">
            <v>295</v>
          </cell>
        </row>
        <row r="89">
          <cell r="D89">
            <v>475</v>
          </cell>
          <cell r="E89" t="str">
            <v>TATA 92 Ø 3RV  SLP.DGN-(RC)</v>
          </cell>
          <cell r="F89">
            <v>138</v>
          </cell>
          <cell r="H89" t="str">
            <v>M/C</v>
          </cell>
          <cell r="I89">
            <v>40000</v>
          </cell>
          <cell r="J89">
            <v>5</v>
          </cell>
          <cell r="K89">
            <v>4.9000000000000004</v>
          </cell>
          <cell r="L89">
            <v>9.9</v>
          </cell>
          <cell r="M89">
            <v>44395</v>
          </cell>
          <cell r="N89">
            <v>2220</v>
          </cell>
          <cell r="O89">
            <v>2175</v>
          </cell>
        </row>
        <row r="90">
          <cell r="D90">
            <v>479</v>
          </cell>
          <cell r="E90" t="str">
            <v>TATA 92 5 RV  98/2 (32 G.PIN)-(RC)</v>
          </cell>
          <cell r="F90">
            <v>138</v>
          </cell>
          <cell r="H90" t="str">
            <v>M/C</v>
          </cell>
          <cell r="I90">
            <v>8000</v>
          </cell>
          <cell r="J90">
            <v>5</v>
          </cell>
          <cell r="K90">
            <v>5.4</v>
          </cell>
          <cell r="L90">
            <v>10.4</v>
          </cell>
          <cell r="M90">
            <v>8929</v>
          </cell>
          <cell r="N90">
            <v>446</v>
          </cell>
          <cell r="O90">
            <v>482</v>
          </cell>
        </row>
        <row r="91">
          <cell r="D91">
            <v>482</v>
          </cell>
          <cell r="E91" t="str">
            <v>TATA 92  3 RV-(RC)</v>
          </cell>
          <cell r="F91">
            <v>138</v>
          </cell>
          <cell r="H91" t="str">
            <v>M/C</v>
          </cell>
          <cell r="I91">
            <v>40000</v>
          </cell>
          <cell r="J91">
            <v>5</v>
          </cell>
          <cell r="K91">
            <v>4.9000000000000004</v>
          </cell>
          <cell r="L91">
            <v>9.9</v>
          </cell>
          <cell r="M91">
            <v>44395</v>
          </cell>
          <cell r="N91">
            <v>2220</v>
          </cell>
          <cell r="O91">
            <v>2175</v>
          </cell>
        </row>
        <row r="92">
          <cell r="D92">
            <v>484</v>
          </cell>
          <cell r="E92" t="str">
            <v>TATA 92  4 RV( RC)</v>
          </cell>
          <cell r="F92">
            <v>138</v>
          </cell>
          <cell r="H92" t="str">
            <v>M/C</v>
          </cell>
          <cell r="I92">
            <v>11000</v>
          </cell>
          <cell r="J92">
            <v>4</v>
          </cell>
          <cell r="K92">
            <v>6.5</v>
          </cell>
          <cell r="L92">
            <v>10.5</v>
          </cell>
          <cell r="M92">
            <v>12291</v>
          </cell>
          <cell r="N92">
            <v>492</v>
          </cell>
          <cell r="O92">
            <v>799</v>
          </cell>
        </row>
        <row r="93">
          <cell r="D93">
            <v>490</v>
          </cell>
          <cell r="E93" t="str">
            <v>TATA 4 RV( RC)</v>
          </cell>
          <cell r="F93">
            <v>138</v>
          </cell>
          <cell r="H93" t="str">
            <v>M/C</v>
          </cell>
          <cell r="I93">
            <v>1000</v>
          </cell>
          <cell r="J93">
            <v>4</v>
          </cell>
          <cell r="K93">
            <v>6.5</v>
          </cell>
          <cell r="L93">
            <v>10.5</v>
          </cell>
          <cell r="M93">
            <v>1117</v>
          </cell>
          <cell r="N93">
            <v>45</v>
          </cell>
          <cell r="O93">
            <v>73</v>
          </cell>
        </row>
        <row r="94">
          <cell r="D94">
            <v>492</v>
          </cell>
          <cell r="E94" t="str">
            <v>TATA 92 5RV( R/C)</v>
          </cell>
          <cell r="F94">
            <v>138</v>
          </cell>
          <cell r="H94" t="str">
            <v>M/C</v>
          </cell>
          <cell r="I94">
            <v>13200</v>
          </cell>
          <cell r="J94">
            <v>4.5</v>
          </cell>
          <cell r="K94">
            <v>6.5</v>
          </cell>
          <cell r="L94">
            <v>11</v>
          </cell>
          <cell r="M94">
            <v>14831</v>
          </cell>
          <cell r="N94">
            <v>667</v>
          </cell>
          <cell r="O94">
            <v>964</v>
          </cell>
        </row>
        <row r="95">
          <cell r="D95">
            <v>496</v>
          </cell>
          <cell r="E95" t="str">
            <v>TATA 3 RV   (RC)</v>
          </cell>
          <cell r="F95">
            <v>138</v>
          </cell>
          <cell r="H95" t="str">
            <v>M/C</v>
          </cell>
          <cell r="I95">
            <v>7000</v>
          </cell>
          <cell r="J95">
            <v>3.5</v>
          </cell>
          <cell r="K95">
            <v>4.9000000000000004</v>
          </cell>
          <cell r="L95">
            <v>8.4</v>
          </cell>
          <cell r="M95">
            <v>7642</v>
          </cell>
          <cell r="N95">
            <v>267</v>
          </cell>
          <cell r="O95">
            <v>374</v>
          </cell>
        </row>
        <row r="96">
          <cell r="D96">
            <v>499</v>
          </cell>
          <cell r="E96" t="str">
            <v>OM 352 (RC)</v>
          </cell>
          <cell r="F96">
            <v>138</v>
          </cell>
          <cell r="H96" t="str">
            <v>M/C</v>
          </cell>
          <cell r="I96">
            <v>1200</v>
          </cell>
          <cell r="J96">
            <v>5</v>
          </cell>
          <cell r="K96">
            <v>6</v>
          </cell>
          <cell r="L96">
            <v>11</v>
          </cell>
          <cell r="M96">
            <v>1348</v>
          </cell>
          <cell r="N96">
            <v>67</v>
          </cell>
          <cell r="O96">
            <v>81</v>
          </cell>
        </row>
        <row r="97">
          <cell r="D97" t="str">
            <v>400A</v>
          </cell>
          <cell r="E97" t="str">
            <v>TATA AC 77</v>
          </cell>
          <cell r="F97">
            <v>124</v>
          </cell>
          <cell r="H97" t="str">
            <v>M/C</v>
          </cell>
          <cell r="I97">
            <v>9900</v>
          </cell>
          <cell r="J97">
            <v>5.4</v>
          </cell>
          <cell r="K97">
            <v>6</v>
          </cell>
          <cell r="L97">
            <v>11.4</v>
          </cell>
          <cell r="M97">
            <v>11174</v>
          </cell>
          <cell r="N97">
            <v>603</v>
          </cell>
          <cell r="O97">
            <v>670</v>
          </cell>
        </row>
        <row r="98">
          <cell r="D98" t="str">
            <v>401A</v>
          </cell>
          <cell r="E98" t="str">
            <v>TATA AC 70</v>
          </cell>
          <cell r="F98">
            <v>124</v>
          </cell>
          <cell r="H98" t="str">
            <v>M/C</v>
          </cell>
          <cell r="I98">
            <v>24700</v>
          </cell>
          <cell r="J98">
            <v>5.4</v>
          </cell>
          <cell r="K98">
            <v>5.8</v>
          </cell>
          <cell r="L98">
            <v>11.2</v>
          </cell>
          <cell r="M98">
            <v>27815</v>
          </cell>
          <cell r="N98">
            <v>1502</v>
          </cell>
          <cell r="O98">
            <v>1613</v>
          </cell>
        </row>
        <row r="99">
          <cell r="D99">
            <v>202</v>
          </cell>
          <cell r="E99" t="str">
            <v xml:space="preserve">KOEL 85 </v>
          </cell>
          <cell r="F99">
            <v>124</v>
          </cell>
          <cell r="H99" t="str">
            <v>H/C</v>
          </cell>
          <cell r="I99">
            <v>3600</v>
          </cell>
          <cell r="J99">
            <v>3.5</v>
          </cell>
          <cell r="K99">
            <v>4.5</v>
          </cell>
          <cell r="L99">
            <v>8</v>
          </cell>
          <cell r="M99">
            <v>3913</v>
          </cell>
          <cell r="N99">
            <v>137</v>
          </cell>
          <cell r="O99">
            <v>176</v>
          </cell>
        </row>
        <row r="100">
          <cell r="D100">
            <v>224</v>
          </cell>
          <cell r="E100" t="str">
            <v>RUSTON TD</v>
          </cell>
          <cell r="F100">
            <v>138</v>
          </cell>
          <cell r="H100" t="str">
            <v>FORGE</v>
          </cell>
          <cell r="I100">
            <v>4840</v>
          </cell>
          <cell r="J100">
            <v>5.7</v>
          </cell>
          <cell r="K100">
            <v>2.7</v>
          </cell>
          <cell r="L100">
            <v>8.4</v>
          </cell>
          <cell r="M100">
            <v>5284</v>
          </cell>
          <cell r="N100">
            <v>301</v>
          </cell>
          <cell r="O100">
            <v>143</v>
          </cell>
        </row>
        <row r="101">
          <cell r="D101">
            <v>225</v>
          </cell>
          <cell r="E101" t="str">
            <v>RUSTON TBD</v>
          </cell>
          <cell r="F101">
            <v>138</v>
          </cell>
          <cell r="H101" t="str">
            <v>FORGE</v>
          </cell>
          <cell r="I101">
            <v>3120</v>
          </cell>
          <cell r="J101">
            <v>5.7</v>
          </cell>
          <cell r="K101">
            <v>2.7</v>
          </cell>
          <cell r="L101">
            <v>8.4</v>
          </cell>
          <cell r="M101">
            <v>3406</v>
          </cell>
          <cell r="N101">
            <v>194</v>
          </cell>
          <cell r="O101">
            <v>92</v>
          </cell>
        </row>
        <row r="102">
          <cell r="D102">
            <v>275</v>
          </cell>
          <cell r="E102" t="str">
            <v>INDUSTRIAL  114 DIA</v>
          </cell>
          <cell r="F102">
            <v>124</v>
          </cell>
          <cell r="H102" t="str">
            <v>M/C</v>
          </cell>
          <cell r="I102">
            <v>500</v>
          </cell>
          <cell r="J102">
            <v>5.9</v>
          </cell>
          <cell r="K102">
            <v>5</v>
          </cell>
          <cell r="L102">
            <v>10.9</v>
          </cell>
          <cell r="M102">
            <v>561</v>
          </cell>
          <cell r="N102">
            <v>33</v>
          </cell>
          <cell r="O102">
            <v>28</v>
          </cell>
        </row>
        <row r="103">
          <cell r="D103">
            <v>276</v>
          </cell>
          <cell r="E103" t="str">
            <v>INDUSTRIAL 102 DIA</v>
          </cell>
          <cell r="F103">
            <v>124</v>
          </cell>
          <cell r="H103" t="str">
            <v>M/C</v>
          </cell>
          <cell r="I103">
            <v>1000</v>
          </cell>
          <cell r="J103">
            <v>5.9</v>
          </cell>
          <cell r="K103">
            <v>5</v>
          </cell>
          <cell r="L103">
            <v>10.9</v>
          </cell>
          <cell r="M103">
            <v>1122</v>
          </cell>
          <cell r="N103">
            <v>66</v>
          </cell>
          <cell r="O103">
            <v>56</v>
          </cell>
        </row>
        <row r="104">
          <cell r="D104">
            <v>277</v>
          </cell>
          <cell r="E104" t="str">
            <v>INDUSTRIAL 95 DIA</v>
          </cell>
          <cell r="F104">
            <v>124</v>
          </cell>
          <cell r="H104" t="str">
            <v>M/C</v>
          </cell>
          <cell r="I104">
            <v>500</v>
          </cell>
          <cell r="J104">
            <v>5.9</v>
          </cell>
          <cell r="K104">
            <v>2</v>
          </cell>
          <cell r="L104">
            <v>7.9</v>
          </cell>
          <cell r="M104">
            <v>543</v>
          </cell>
          <cell r="N104">
            <v>32</v>
          </cell>
          <cell r="O104">
            <v>11</v>
          </cell>
        </row>
        <row r="105">
          <cell r="D105">
            <v>279</v>
          </cell>
          <cell r="E105" t="str">
            <v>INDUSTRIAL 102 DIA</v>
          </cell>
          <cell r="F105">
            <v>124</v>
          </cell>
          <cell r="H105" t="str">
            <v>M/C</v>
          </cell>
          <cell r="I105">
            <v>3600</v>
          </cell>
          <cell r="J105">
            <v>5.9</v>
          </cell>
          <cell r="K105">
            <v>2</v>
          </cell>
          <cell r="L105">
            <v>7.9</v>
          </cell>
          <cell r="M105">
            <v>3909</v>
          </cell>
          <cell r="N105">
            <v>231</v>
          </cell>
          <cell r="O105">
            <v>78</v>
          </cell>
        </row>
        <row r="106">
          <cell r="D106">
            <v>563</v>
          </cell>
          <cell r="E106" t="str">
            <v>PERKINS  P3 ST</v>
          </cell>
          <cell r="F106">
            <v>124</v>
          </cell>
          <cell r="H106" t="str">
            <v>M/C</v>
          </cell>
          <cell r="I106">
            <v>40000</v>
          </cell>
          <cell r="J106">
            <v>4.2</v>
          </cell>
          <cell r="K106">
            <v>1.8</v>
          </cell>
          <cell r="L106">
            <v>6</v>
          </cell>
          <cell r="M106">
            <v>42553</v>
          </cell>
          <cell r="N106">
            <v>1787</v>
          </cell>
          <cell r="O106">
            <v>766</v>
          </cell>
        </row>
        <row r="107">
          <cell r="D107">
            <v>565</v>
          </cell>
          <cell r="E107" t="str">
            <v>PERKINS P3 DI(88.92 )-ST</v>
          </cell>
          <cell r="F107">
            <v>124</v>
          </cell>
          <cell r="H107" t="str">
            <v>M/C</v>
          </cell>
          <cell r="I107">
            <v>1200</v>
          </cell>
          <cell r="J107">
            <v>4.5</v>
          </cell>
          <cell r="K107">
            <v>2.1</v>
          </cell>
          <cell r="L107">
            <v>6.6</v>
          </cell>
          <cell r="M107">
            <v>1285</v>
          </cell>
          <cell r="N107">
            <v>58</v>
          </cell>
          <cell r="O107">
            <v>27</v>
          </cell>
        </row>
        <row r="108">
          <cell r="D108">
            <v>566</v>
          </cell>
          <cell r="E108" t="str">
            <v>PERKIN S3 2.5 (ST)</v>
          </cell>
          <cell r="F108">
            <v>124</v>
          </cell>
          <cell r="H108" t="str">
            <v>M/C</v>
          </cell>
          <cell r="I108">
            <v>7500</v>
          </cell>
          <cell r="J108">
            <v>4.5999999999999996</v>
          </cell>
          <cell r="K108">
            <v>2.1</v>
          </cell>
          <cell r="L108">
            <v>6.6999999999999993</v>
          </cell>
          <cell r="M108">
            <v>8039</v>
          </cell>
          <cell r="N108">
            <v>370</v>
          </cell>
          <cell r="O108">
            <v>169</v>
          </cell>
        </row>
        <row r="109">
          <cell r="D109" t="str">
            <v>263P</v>
          </cell>
          <cell r="E109" t="str">
            <v>BIRLA YAMAHA  76-R</v>
          </cell>
          <cell r="F109">
            <v>124</v>
          </cell>
          <cell r="H109" t="str">
            <v>M/C</v>
          </cell>
          <cell r="I109">
            <v>15500</v>
          </cell>
          <cell r="J109">
            <v>7</v>
          </cell>
          <cell r="K109">
            <v>2.5</v>
          </cell>
          <cell r="L109">
            <v>9.5</v>
          </cell>
          <cell r="M109">
            <v>17127</v>
          </cell>
          <cell r="N109">
            <v>1199</v>
          </cell>
          <cell r="O109">
            <v>428</v>
          </cell>
        </row>
        <row r="110">
          <cell r="D110" t="str">
            <v>264P</v>
          </cell>
          <cell r="E110" t="str">
            <v>BIRLA YAMAHA 700K</v>
          </cell>
          <cell r="F110">
            <v>124</v>
          </cell>
          <cell r="H110" t="str">
            <v>M/C</v>
          </cell>
          <cell r="I110">
            <v>8500</v>
          </cell>
          <cell r="J110">
            <v>7</v>
          </cell>
          <cell r="K110">
            <v>3.2</v>
          </cell>
          <cell r="L110">
            <v>10.199999999999999</v>
          </cell>
          <cell r="M110">
            <v>9465</v>
          </cell>
          <cell r="N110">
            <v>663</v>
          </cell>
          <cell r="O110">
            <v>303</v>
          </cell>
        </row>
        <row r="111">
          <cell r="D111" t="str">
            <v>277M</v>
          </cell>
          <cell r="E111" t="str">
            <v>INDUSTRIAL 95 DIA</v>
          </cell>
          <cell r="F111">
            <v>124</v>
          </cell>
          <cell r="H111" t="str">
            <v>M/C</v>
          </cell>
          <cell r="I111">
            <v>2000</v>
          </cell>
          <cell r="J111">
            <v>4.5</v>
          </cell>
          <cell r="K111">
            <v>2</v>
          </cell>
          <cell r="L111">
            <v>6.5</v>
          </cell>
          <cell r="M111">
            <v>2139</v>
          </cell>
          <cell r="N111">
            <v>96</v>
          </cell>
          <cell r="O111">
            <v>43</v>
          </cell>
        </row>
        <row r="112">
          <cell r="D112">
            <v>242</v>
          </cell>
          <cell r="E112" t="str">
            <v>RB-01 TMA</v>
          </cell>
          <cell r="F112">
            <v>124</v>
          </cell>
          <cell r="H112" t="str">
            <v>M/C</v>
          </cell>
          <cell r="I112">
            <v>14880</v>
          </cell>
          <cell r="J112">
            <v>6</v>
          </cell>
          <cell r="K112">
            <v>5</v>
          </cell>
          <cell r="L112">
            <v>11</v>
          </cell>
          <cell r="M112">
            <v>16719</v>
          </cell>
          <cell r="N112">
            <v>1003</v>
          </cell>
          <cell r="O112">
            <v>836</v>
          </cell>
        </row>
        <row r="113">
          <cell r="D113">
            <v>510</v>
          </cell>
          <cell r="E113" t="str">
            <v>EICHER</v>
          </cell>
          <cell r="F113">
            <v>138</v>
          </cell>
          <cell r="H113" t="str">
            <v>M/C</v>
          </cell>
          <cell r="I113">
            <v>7000</v>
          </cell>
          <cell r="J113">
            <v>3.7</v>
          </cell>
          <cell r="K113">
            <v>13</v>
          </cell>
          <cell r="L113">
            <v>16.7</v>
          </cell>
          <cell r="M113">
            <v>8403</v>
          </cell>
          <cell r="N113">
            <v>311</v>
          </cell>
          <cell r="O113">
            <v>1092</v>
          </cell>
        </row>
        <row r="114">
          <cell r="D114">
            <v>511</v>
          </cell>
          <cell r="E114" t="str">
            <v>ESCORTS 335</v>
          </cell>
          <cell r="F114">
            <v>124</v>
          </cell>
          <cell r="H114" t="str">
            <v>M/C</v>
          </cell>
          <cell r="I114">
            <v>7500</v>
          </cell>
          <cell r="J114">
            <v>2.4</v>
          </cell>
          <cell r="K114">
            <v>6.3</v>
          </cell>
          <cell r="L114">
            <v>8.6999999999999993</v>
          </cell>
          <cell r="M114">
            <v>8215</v>
          </cell>
          <cell r="N114">
            <v>197</v>
          </cell>
          <cell r="O114">
            <v>518</v>
          </cell>
        </row>
        <row r="115">
          <cell r="D115">
            <v>512</v>
          </cell>
          <cell r="E115" t="str">
            <v>ESCORTS 228</v>
          </cell>
          <cell r="F115">
            <v>124</v>
          </cell>
          <cell r="H115" t="str">
            <v>M/C</v>
          </cell>
          <cell r="I115">
            <v>1000</v>
          </cell>
          <cell r="J115">
            <v>3.5</v>
          </cell>
          <cell r="K115">
            <v>2</v>
          </cell>
          <cell r="L115">
            <v>5.5</v>
          </cell>
          <cell r="M115">
            <v>1058</v>
          </cell>
          <cell r="N115">
            <v>37</v>
          </cell>
          <cell r="O115">
            <v>21</v>
          </cell>
        </row>
        <row r="116">
          <cell r="D116">
            <v>513</v>
          </cell>
          <cell r="E116" t="str">
            <v>ESCORTS 342</v>
          </cell>
          <cell r="F116">
            <v>124</v>
          </cell>
          <cell r="H116" t="str">
            <v>M/C</v>
          </cell>
          <cell r="I116">
            <v>1800</v>
          </cell>
          <cell r="J116">
            <v>3.5</v>
          </cell>
          <cell r="K116">
            <v>2</v>
          </cell>
          <cell r="L116">
            <v>5.5</v>
          </cell>
          <cell r="M116">
            <v>1905</v>
          </cell>
          <cell r="N116">
            <v>67</v>
          </cell>
          <cell r="O116">
            <v>38</v>
          </cell>
        </row>
        <row r="117">
          <cell r="D117">
            <v>521</v>
          </cell>
          <cell r="E117" t="str">
            <v>FARMTRAC .ST</v>
          </cell>
          <cell r="F117">
            <v>124</v>
          </cell>
          <cell r="H117" t="str">
            <v>M/C</v>
          </cell>
          <cell r="I117">
            <v>8000</v>
          </cell>
          <cell r="J117">
            <v>3.5</v>
          </cell>
          <cell r="K117">
            <v>2.5</v>
          </cell>
          <cell r="L117">
            <v>6</v>
          </cell>
          <cell r="M117">
            <v>8511</v>
          </cell>
          <cell r="N117">
            <v>298</v>
          </cell>
          <cell r="O117">
            <v>213</v>
          </cell>
        </row>
        <row r="118">
          <cell r="D118">
            <v>529</v>
          </cell>
          <cell r="E118" t="str">
            <v>ESCORTS 335 ST</v>
          </cell>
          <cell r="F118">
            <v>124</v>
          </cell>
          <cell r="H118" t="str">
            <v>M/C</v>
          </cell>
          <cell r="I118">
            <v>1000</v>
          </cell>
          <cell r="J118">
            <v>2.4</v>
          </cell>
          <cell r="K118">
            <v>6.3</v>
          </cell>
          <cell r="L118">
            <v>8.6999999999999993</v>
          </cell>
          <cell r="M118">
            <v>1095</v>
          </cell>
          <cell r="N118">
            <v>26</v>
          </cell>
          <cell r="O118">
            <v>69</v>
          </cell>
        </row>
        <row r="119">
          <cell r="D119">
            <v>531</v>
          </cell>
          <cell r="E119" t="str">
            <v>ESCORTS 312 D</v>
          </cell>
          <cell r="F119">
            <v>124</v>
          </cell>
          <cell r="H119" t="str">
            <v>M/C</v>
          </cell>
          <cell r="I119">
            <v>17000</v>
          </cell>
          <cell r="J119">
            <v>3</v>
          </cell>
          <cell r="K119">
            <v>3.4</v>
          </cell>
          <cell r="L119">
            <v>6.4</v>
          </cell>
          <cell r="M119">
            <v>18162</v>
          </cell>
          <cell r="N119">
            <v>545</v>
          </cell>
          <cell r="O119">
            <v>618</v>
          </cell>
        </row>
        <row r="120">
          <cell r="D120">
            <v>534</v>
          </cell>
          <cell r="E120" t="str">
            <v>ESCORTS E2 179 D</v>
          </cell>
          <cell r="F120">
            <v>124</v>
          </cell>
          <cell r="H120" t="str">
            <v>M/C</v>
          </cell>
          <cell r="I120">
            <v>7400</v>
          </cell>
          <cell r="J120">
            <v>4.3</v>
          </cell>
          <cell r="K120">
            <v>3.4</v>
          </cell>
          <cell r="L120">
            <v>7.6999999999999993</v>
          </cell>
          <cell r="M120">
            <v>8017</v>
          </cell>
          <cell r="N120">
            <v>345</v>
          </cell>
          <cell r="O120">
            <v>273</v>
          </cell>
        </row>
        <row r="121">
          <cell r="D121">
            <v>540</v>
          </cell>
          <cell r="E121" t="str">
            <v>EICHER MODI</v>
          </cell>
          <cell r="F121">
            <v>138</v>
          </cell>
          <cell r="H121" t="str">
            <v>M/C</v>
          </cell>
          <cell r="I121">
            <v>12000</v>
          </cell>
          <cell r="J121">
            <v>4</v>
          </cell>
          <cell r="K121">
            <v>14</v>
          </cell>
          <cell r="L121">
            <v>18</v>
          </cell>
          <cell r="M121">
            <v>14634</v>
          </cell>
          <cell r="N121">
            <v>585</v>
          </cell>
          <cell r="O121">
            <v>2049</v>
          </cell>
        </row>
        <row r="122">
          <cell r="D122">
            <v>554</v>
          </cell>
          <cell r="E122" t="str">
            <v>INT HAR. B -275 ST</v>
          </cell>
          <cell r="F122">
            <v>124</v>
          </cell>
          <cell r="H122" t="str">
            <v>M/C</v>
          </cell>
          <cell r="I122">
            <v>35000</v>
          </cell>
          <cell r="J122">
            <v>3.8</v>
          </cell>
          <cell r="K122">
            <v>2</v>
          </cell>
          <cell r="L122">
            <v>5.8</v>
          </cell>
          <cell r="M122">
            <v>37155</v>
          </cell>
          <cell r="N122">
            <v>1412</v>
          </cell>
          <cell r="O122">
            <v>743</v>
          </cell>
        </row>
        <row r="123">
          <cell r="D123">
            <v>579</v>
          </cell>
          <cell r="E123" t="str">
            <v>3610 4 RV</v>
          </cell>
          <cell r="F123">
            <v>124</v>
          </cell>
          <cell r="H123" t="str">
            <v>M/C</v>
          </cell>
          <cell r="I123">
            <v>3000</v>
          </cell>
          <cell r="J123">
            <v>6</v>
          </cell>
          <cell r="K123">
            <v>8</v>
          </cell>
          <cell r="L123">
            <v>14</v>
          </cell>
          <cell r="M123">
            <v>3488</v>
          </cell>
          <cell r="N123">
            <v>209</v>
          </cell>
          <cell r="O123">
            <v>279</v>
          </cell>
        </row>
        <row r="124">
          <cell r="D124">
            <v>591</v>
          </cell>
          <cell r="E124" t="str">
            <v>ZETOR 95 Ø  ST</v>
          </cell>
          <cell r="F124">
            <v>124</v>
          </cell>
          <cell r="H124" t="str">
            <v>M/C</v>
          </cell>
          <cell r="I124">
            <v>5500</v>
          </cell>
          <cell r="J124">
            <v>4.5</v>
          </cell>
          <cell r="K124">
            <v>2</v>
          </cell>
          <cell r="L124">
            <v>6.5</v>
          </cell>
          <cell r="M124">
            <v>5882</v>
          </cell>
          <cell r="N124">
            <v>265</v>
          </cell>
          <cell r="O124">
            <v>118</v>
          </cell>
        </row>
        <row r="125">
          <cell r="D125">
            <v>593</v>
          </cell>
          <cell r="E125" t="str">
            <v>ZETOR DI</v>
          </cell>
          <cell r="F125">
            <v>124</v>
          </cell>
          <cell r="H125" t="str">
            <v>M/C</v>
          </cell>
          <cell r="I125">
            <v>3000</v>
          </cell>
          <cell r="J125">
            <v>6</v>
          </cell>
          <cell r="K125">
            <v>2</v>
          </cell>
          <cell r="L125">
            <v>8</v>
          </cell>
          <cell r="M125">
            <v>3261</v>
          </cell>
          <cell r="N125">
            <v>196</v>
          </cell>
          <cell r="O125">
            <v>65</v>
          </cell>
        </row>
        <row r="126">
          <cell r="D126">
            <v>705</v>
          </cell>
          <cell r="E126" t="str">
            <v xml:space="preserve">EICHER 20.16(HCV) </v>
          </cell>
          <cell r="F126">
            <v>138</v>
          </cell>
          <cell r="H126" t="str">
            <v>M/C</v>
          </cell>
          <cell r="I126">
            <v>1200</v>
          </cell>
          <cell r="J126">
            <v>7</v>
          </cell>
          <cell r="K126">
            <v>7</v>
          </cell>
          <cell r="L126">
            <v>14</v>
          </cell>
          <cell r="M126">
            <v>1395</v>
          </cell>
          <cell r="N126">
            <v>98</v>
          </cell>
          <cell r="O126">
            <v>98</v>
          </cell>
        </row>
        <row r="127">
          <cell r="D127">
            <v>1</v>
          </cell>
          <cell r="E127" t="str">
            <v>AGROM TMA -KOEL(RC)</v>
          </cell>
          <cell r="F127">
            <v>124</v>
          </cell>
          <cell r="H127" t="str">
            <v>M/C</v>
          </cell>
          <cell r="I127">
            <v>5400</v>
          </cell>
          <cell r="J127">
            <v>8</v>
          </cell>
          <cell r="K127">
            <v>8</v>
          </cell>
          <cell r="L127">
            <v>16</v>
          </cell>
          <cell r="M127">
            <v>6429</v>
          </cell>
          <cell r="N127">
            <v>514</v>
          </cell>
          <cell r="O127">
            <v>514</v>
          </cell>
        </row>
        <row r="128">
          <cell r="D128">
            <v>448</v>
          </cell>
          <cell r="E128" t="str">
            <v>EICHER AVL -NA (RC)</v>
          </cell>
          <cell r="F128">
            <v>124</v>
          </cell>
          <cell r="H128" t="str">
            <v>M/C</v>
          </cell>
          <cell r="I128">
            <v>6240</v>
          </cell>
          <cell r="J128">
            <v>7</v>
          </cell>
          <cell r="K128">
            <v>7</v>
          </cell>
          <cell r="L128">
            <v>14</v>
          </cell>
          <cell r="M128">
            <v>7256</v>
          </cell>
          <cell r="N128">
            <v>508</v>
          </cell>
          <cell r="O128">
            <v>508</v>
          </cell>
        </row>
        <row r="129">
          <cell r="D129">
            <v>517</v>
          </cell>
          <cell r="E129" t="str">
            <v>FORD 3610 - 4RV-(RC)</v>
          </cell>
          <cell r="F129">
            <v>124</v>
          </cell>
          <cell r="H129" t="str">
            <v>M/C</v>
          </cell>
          <cell r="I129">
            <v>3000</v>
          </cell>
          <cell r="J129">
            <v>6</v>
          </cell>
          <cell r="K129">
            <v>8</v>
          </cell>
          <cell r="L129">
            <v>14</v>
          </cell>
          <cell r="M129">
            <v>3488</v>
          </cell>
          <cell r="N129">
            <v>209</v>
          </cell>
          <cell r="O129">
            <v>279</v>
          </cell>
        </row>
        <row r="130">
          <cell r="D130">
            <v>526</v>
          </cell>
          <cell r="E130" t="str">
            <v>FORD 3600 (RC)</v>
          </cell>
          <cell r="F130">
            <v>124</v>
          </cell>
          <cell r="H130" t="str">
            <v>M/C</v>
          </cell>
          <cell r="I130">
            <v>10000</v>
          </cell>
          <cell r="J130">
            <v>6</v>
          </cell>
          <cell r="K130">
            <v>8</v>
          </cell>
          <cell r="L130">
            <v>14</v>
          </cell>
          <cell r="M130">
            <v>11628</v>
          </cell>
          <cell r="N130">
            <v>698</v>
          </cell>
          <cell r="O130">
            <v>930</v>
          </cell>
        </row>
        <row r="131">
          <cell r="D131">
            <v>530</v>
          </cell>
          <cell r="E131" t="str">
            <v>ESCORTS 312D-(RC)</v>
          </cell>
          <cell r="F131">
            <v>124</v>
          </cell>
          <cell r="H131" t="str">
            <v>M/C</v>
          </cell>
          <cell r="I131">
            <v>24000</v>
          </cell>
          <cell r="J131">
            <v>6</v>
          </cell>
          <cell r="K131">
            <v>8</v>
          </cell>
          <cell r="L131">
            <v>14</v>
          </cell>
          <cell r="M131">
            <v>27907</v>
          </cell>
          <cell r="N131">
            <v>1674</v>
          </cell>
          <cell r="O131">
            <v>2233</v>
          </cell>
        </row>
        <row r="132">
          <cell r="D132">
            <v>537</v>
          </cell>
          <cell r="E132" t="str">
            <v>FT-50 (RC)</v>
          </cell>
          <cell r="F132">
            <v>124</v>
          </cell>
          <cell r="H132" t="str">
            <v>M/C</v>
          </cell>
          <cell r="I132">
            <v>600</v>
          </cell>
          <cell r="J132">
            <v>6.5</v>
          </cell>
          <cell r="K132">
            <v>8</v>
          </cell>
          <cell r="L132">
            <v>14.5</v>
          </cell>
          <cell r="M132">
            <v>702</v>
          </cell>
          <cell r="N132">
            <v>46</v>
          </cell>
          <cell r="O132">
            <v>56</v>
          </cell>
        </row>
        <row r="133">
          <cell r="D133">
            <v>542</v>
          </cell>
          <cell r="E133" t="str">
            <v>FT-60 -MODI (RC)</v>
          </cell>
          <cell r="F133">
            <v>124</v>
          </cell>
          <cell r="H133" t="str">
            <v>M/C</v>
          </cell>
          <cell r="I133">
            <v>200</v>
          </cell>
          <cell r="J133">
            <v>6.5</v>
          </cell>
          <cell r="K133">
            <v>8</v>
          </cell>
          <cell r="L133">
            <v>14.5</v>
          </cell>
          <cell r="M133">
            <v>234</v>
          </cell>
          <cell r="N133">
            <v>15</v>
          </cell>
          <cell r="O133">
            <v>19</v>
          </cell>
        </row>
        <row r="134">
          <cell r="D134">
            <v>543</v>
          </cell>
          <cell r="E134" t="str">
            <v>FT-45 (RC)</v>
          </cell>
          <cell r="F134">
            <v>124</v>
          </cell>
          <cell r="H134" t="str">
            <v>M/C</v>
          </cell>
          <cell r="I134">
            <v>30000</v>
          </cell>
          <cell r="J134">
            <v>6.5</v>
          </cell>
          <cell r="K134">
            <v>8</v>
          </cell>
          <cell r="L134">
            <v>14.5</v>
          </cell>
          <cell r="M134">
            <v>35088</v>
          </cell>
          <cell r="N134">
            <v>2281</v>
          </cell>
          <cell r="O134">
            <v>2807</v>
          </cell>
        </row>
        <row r="135">
          <cell r="D135">
            <v>544</v>
          </cell>
          <cell r="E135" t="str">
            <v>FT-60-MOD (RC)</v>
          </cell>
          <cell r="F135">
            <v>124</v>
          </cell>
          <cell r="H135" t="str">
            <v>M/C</v>
          </cell>
          <cell r="I135">
            <v>15000</v>
          </cell>
          <cell r="J135">
            <v>6.5</v>
          </cell>
          <cell r="K135">
            <v>8.5</v>
          </cell>
          <cell r="L135">
            <v>15</v>
          </cell>
          <cell r="M135">
            <v>17647</v>
          </cell>
          <cell r="N135">
            <v>1147</v>
          </cell>
          <cell r="O135">
            <v>1500</v>
          </cell>
        </row>
        <row r="136">
          <cell r="D136">
            <v>546</v>
          </cell>
          <cell r="E136" t="str">
            <v>SONALIKA  4095 (RC)</v>
          </cell>
          <cell r="F136">
            <v>124</v>
          </cell>
          <cell r="H136" t="str">
            <v>M/C</v>
          </cell>
          <cell r="I136">
            <v>4725</v>
          </cell>
          <cell r="J136">
            <v>8</v>
          </cell>
          <cell r="K136">
            <v>8</v>
          </cell>
          <cell r="L136">
            <v>16</v>
          </cell>
          <cell r="M136">
            <v>5625</v>
          </cell>
          <cell r="N136">
            <v>450</v>
          </cell>
          <cell r="O136">
            <v>450</v>
          </cell>
        </row>
        <row r="137">
          <cell r="D137">
            <v>548</v>
          </cell>
          <cell r="E137" t="str">
            <v>FT-70 (RC)</v>
          </cell>
          <cell r="F137">
            <v>124</v>
          </cell>
          <cell r="H137" t="str">
            <v>M/C</v>
          </cell>
          <cell r="I137">
            <v>1500</v>
          </cell>
          <cell r="J137">
            <v>6.5</v>
          </cell>
          <cell r="K137">
            <v>8</v>
          </cell>
          <cell r="L137">
            <v>14.5</v>
          </cell>
          <cell r="M137">
            <v>1754</v>
          </cell>
          <cell r="N137">
            <v>114</v>
          </cell>
          <cell r="O137">
            <v>140</v>
          </cell>
        </row>
        <row r="138">
          <cell r="D138">
            <v>574</v>
          </cell>
          <cell r="E138" t="str">
            <v>N.H. FORD 3610 (RC )</v>
          </cell>
          <cell r="F138">
            <v>124</v>
          </cell>
          <cell r="H138" t="str">
            <v>M/C</v>
          </cell>
          <cell r="I138">
            <v>3000</v>
          </cell>
          <cell r="J138">
            <v>6</v>
          </cell>
          <cell r="K138">
            <v>8</v>
          </cell>
          <cell r="L138">
            <v>14</v>
          </cell>
          <cell r="M138">
            <v>3488</v>
          </cell>
          <cell r="N138">
            <v>209</v>
          </cell>
          <cell r="O138">
            <v>279</v>
          </cell>
        </row>
      </sheetData>
      <sheetData sheetId="16" refreshError="1"/>
      <sheetData sheetId="17" refreshError="1">
        <row r="10">
          <cell r="B10">
            <v>1</v>
          </cell>
          <cell r="C10" t="str">
            <v>AGROM TMA -KOEL(RC)</v>
          </cell>
          <cell r="D10">
            <v>0</v>
          </cell>
          <cell r="F10" t="str">
            <v>PMS-I</v>
          </cell>
          <cell r="G10">
            <v>124</v>
          </cell>
          <cell r="H10" t="str">
            <v>M/C</v>
          </cell>
          <cell r="I10">
            <v>8</v>
          </cell>
          <cell r="J10">
            <v>8</v>
          </cell>
          <cell r="K10">
            <v>0</v>
          </cell>
          <cell r="O10">
            <v>1.45</v>
          </cell>
          <cell r="P10">
            <v>1.1100000000000001</v>
          </cell>
          <cell r="Q10">
            <v>2.681</v>
          </cell>
          <cell r="U10">
            <v>1</v>
          </cell>
          <cell r="W10">
            <v>1.8</v>
          </cell>
          <cell r="X10">
            <v>0</v>
          </cell>
          <cell r="Z10">
            <v>6.11</v>
          </cell>
          <cell r="AA10">
            <v>6.6000000000000005</v>
          </cell>
          <cell r="AB10">
            <v>6.21</v>
          </cell>
          <cell r="AC10">
            <v>6.7</v>
          </cell>
          <cell r="AD10">
            <v>20000</v>
          </cell>
          <cell r="AE10">
            <v>125000</v>
          </cell>
          <cell r="AF10" t="str">
            <v>RC</v>
          </cell>
          <cell r="AH10">
            <v>7.95</v>
          </cell>
          <cell r="AK10" t="str">
            <v>7-RC</v>
          </cell>
          <cell r="AL10">
            <v>5400</v>
          </cell>
          <cell r="AM10">
            <v>5</v>
          </cell>
          <cell r="AN10">
            <v>1</v>
          </cell>
          <cell r="AP10" t="str">
            <v>AGROM TMA -KOEL(RC)</v>
          </cell>
          <cell r="AQ10">
            <v>450</v>
          </cell>
          <cell r="AR10">
            <v>56</v>
          </cell>
          <cell r="AS10">
            <v>0</v>
          </cell>
          <cell r="AT10">
            <v>506</v>
          </cell>
          <cell r="AX10">
            <v>0</v>
          </cell>
          <cell r="BB10">
            <v>0</v>
          </cell>
          <cell r="BF10">
            <v>0</v>
          </cell>
          <cell r="BJ10">
            <v>0</v>
          </cell>
          <cell r="BL10">
            <v>0</v>
          </cell>
          <cell r="BM10">
            <v>0</v>
          </cell>
          <cell r="BN10">
            <v>0</v>
          </cell>
          <cell r="BO10">
            <v>0</v>
          </cell>
          <cell r="BP10">
            <v>0</v>
          </cell>
        </row>
        <row r="11">
          <cell r="B11">
            <v>2</v>
          </cell>
          <cell r="C11" t="str">
            <v xml:space="preserve">BAL 612 </v>
          </cell>
          <cell r="G11">
            <v>124</v>
          </cell>
          <cell r="H11" t="str">
            <v>M/C</v>
          </cell>
          <cell r="I11">
            <v>7</v>
          </cell>
          <cell r="J11">
            <v>6</v>
          </cell>
          <cell r="O11">
            <v>0.14499999999999999</v>
          </cell>
          <cell r="P11">
            <v>8.5000000000000006E-2</v>
          </cell>
          <cell r="Q11">
            <v>0.26200000000000001</v>
          </cell>
          <cell r="S11">
            <v>0</v>
          </cell>
          <cell r="W11">
            <v>0.8</v>
          </cell>
          <cell r="X11">
            <v>0</v>
          </cell>
          <cell r="AD11">
            <v>50000</v>
          </cell>
          <cell r="AE11">
            <v>85000</v>
          </cell>
          <cell r="AF11" t="str">
            <v>NRC</v>
          </cell>
          <cell r="AK11" t="str">
            <v>1-NRC</v>
          </cell>
          <cell r="AL11">
            <v>6000</v>
          </cell>
          <cell r="AM11">
            <v>1</v>
          </cell>
          <cell r="AN11">
            <v>2</v>
          </cell>
          <cell r="AP11" t="str">
            <v xml:space="preserve">BAL 612 </v>
          </cell>
          <cell r="AQ11">
            <v>101</v>
          </cell>
          <cell r="AR11">
            <v>22</v>
          </cell>
          <cell r="AS11">
            <v>2</v>
          </cell>
          <cell r="AT11">
            <v>125</v>
          </cell>
          <cell r="AX11">
            <v>0</v>
          </cell>
          <cell r="BB11">
            <v>0</v>
          </cell>
          <cell r="BF11">
            <v>0</v>
          </cell>
          <cell r="BJ11">
            <v>0</v>
          </cell>
          <cell r="BL11">
            <v>0</v>
          </cell>
          <cell r="BM11">
            <v>0</v>
          </cell>
          <cell r="BN11">
            <v>0</v>
          </cell>
          <cell r="BO11">
            <v>0</v>
          </cell>
          <cell r="BP11">
            <v>0</v>
          </cell>
        </row>
        <row r="12">
          <cell r="B12">
            <v>3</v>
          </cell>
          <cell r="C12" t="str">
            <v>ALTO</v>
          </cell>
          <cell r="G12">
            <v>124</v>
          </cell>
          <cell r="H12" t="str">
            <v>M/C</v>
          </cell>
          <cell r="I12">
            <v>6.5</v>
          </cell>
          <cell r="J12">
            <v>6</v>
          </cell>
          <cell r="O12">
            <v>0.27900000000000003</v>
          </cell>
          <cell r="P12">
            <v>0.20699999999999999</v>
          </cell>
          <cell r="Q12">
            <v>0.215</v>
          </cell>
          <cell r="W12">
            <v>0.26</v>
          </cell>
          <cell r="X12">
            <v>0</v>
          </cell>
          <cell r="AD12">
            <v>75000</v>
          </cell>
          <cell r="AE12">
            <v>105000</v>
          </cell>
          <cell r="AF12" t="str">
            <v>NRC</v>
          </cell>
          <cell r="AK12" t="str">
            <v>2-NRC</v>
          </cell>
          <cell r="AL12">
            <v>51200</v>
          </cell>
          <cell r="AM12">
            <v>2</v>
          </cell>
          <cell r="AN12">
            <v>3</v>
          </cell>
          <cell r="AP12" t="str">
            <v>ALTO</v>
          </cell>
          <cell r="AQ12">
            <v>112.03</v>
          </cell>
          <cell r="AR12">
            <v>24.5</v>
          </cell>
          <cell r="AT12">
            <v>136.53</v>
          </cell>
          <cell r="AX12">
            <v>0</v>
          </cell>
          <cell r="BB12">
            <v>0</v>
          </cell>
          <cell r="BF12">
            <v>0</v>
          </cell>
          <cell r="BJ12">
            <v>0</v>
          </cell>
          <cell r="BL12">
            <v>0</v>
          </cell>
          <cell r="BM12">
            <v>0</v>
          </cell>
          <cell r="BN12">
            <v>0</v>
          </cell>
          <cell r="BO12">
            <v>0</v>
          </cell>
          <cell r="BP12">
            <v>0</v>
          </cell>
        </row>
        <row r="13">
          <cell r="B13">
            <v>101</v>
          </cell>
          <cell r="C13" t="str">
            <v>CALIBRE 110 CC</v>
          </cell>
          <cell r="D13">
            <v>0</v>
          </cell>
          <cell r="F13" t="str">
            <v>PMS-I</v>
          </cell>
          <cell r="G13">
            <v>124</v>
          </cell>
          <cell r="H13" t="str">
            <v>M/C</v>
          </cell>
          <cell r="I13">
            <v>7</v>
          </cell>
          <cell r="J13">
            <v>3</v>
          </cell>
          <cell r="K13">
            <v>0</v>
          </cell>
          <cell r="O13">
            <v>0.14000000000000001</v>
          </cell>
          <cell r="P13">
            <v>8.2000000000000003E-2</v>
          </cell>
          <cell r="Q13">
            <v>0.48</v>
          </cell>
          <cell r="S13">
            <v>0</v>
          </cell>
          <cell r="W13">
            <v>0.8</v>
          </cell>
          <cell r="X13">
            <v>0</v>
          </cell>
          <cell r="Z13">
            <v>7.9</v>
          </cell>
          <cell r="AA13">
            <v>5.2</v>
          </cell>
          <cell r="AB13">
            <v>8</v>
          </cell>
          <cell r="AC13">
            <v>5.3</v>
          </cell>
          <cell r="AD13">
            <v>50000</v>
          </cell>
          <cell r="AE13">
            <v>50000</v>
          </cell>
          <cell r="AF13" t="str">
            <v>NRC</v>
          </cell>
          <cell r="AH13">
            <v>2.95</v>
          </cell>
          <cell r="AK13" t="str">
            <v>1-NRC</v>
          </cell>
          <cell r="AL13">
            <v>32000</v>
          </cell>
          <cell r="AM13">
            <v>1</v>
          </cell>
          <cell r="AN13">
            <v>101</v>
          </cell>
          <cell r="AO13" t="str">
            <v>MP</v>
          </cell>
          <cell r="AP13" t="str">
            <v>CALIBRE 110 CC</v>
          </cell>
          <cell r="AQ13">
            <v>104</v>
          </cell>
          <cell r="AR13">
            <v>20</v>
          </cell>
          <cell r="AS13">
            <v>2</v>
          </cell>
          <cell r="AT13">
            <v>126</v>
          </cell>
          <cell r="AU13">
            <v>0</v>
          </cell>
          <cell r="AV13">
            <v>0</v>
          </cell>
          <cell r="AW13">
            <v>1.1000000000000001</v>
          </cell>
          <cell r="AX13">
            <v>1.1000000000000001</v>
          </cell>
          <cell r="BB13">
            <v>0</v>
          </cell>
          <cell r="BF13">
            <v>0</v>
          </cell>
          <cell r="BG13">
            <v>263.02</v>
          </cell>
          <cell r="BH13">
            <v>37</v>
          </cell>
          <cell r="BI13">
            <v>3.73</v>
          </cell>
          <cell r="BJ13">
            <v>303.75</v>
          </cell>
          <cell r="BK13">
            <v>135</v>
          </cell>
          <cell r="BL13">
            <v>220.94</v>
          </cell>
          <cell r="BM13">
            <v>31.08</v>
          </cell>
          <cell r="BN13">
            <v>3.13</v>
          </cell>
          <cell r="BO13">
            <v>255.15</v>
          </cell>
          <cell r="BP13">
            <v>113.4</v>
          </cell>
        </row>
        <row r="14">
          <cell r="B14">
            <v>104</v>
          </cell>
          <cell r="C14" t="str">
            <v>BAJAJ CUB MOD.</v>
          </cell>
          <cell r="D14">
            <v>0</v>
          </cell>
          <cell r="F14" t="str">
            <v>PMS-I</v>
          </cell>
          <cell r="G14">
            <v>138</v>
          </cell>
          <cell r="H14" t="str">
            <v>M/C</v>
          </cell>
          <cell r="I14">
            <v>7</v>
          </cell>
          <cell r="J14">
            <v>4.8</v>
          </cell>
          <cell r="K14">
            <v>0</v>
          </cell>
          <cell r="N14">
            <v>0</v>
          </cell>
          <cell r="O14">
            <v>0.187</v>
          </cell>
          <cell r="P14">
            <v>0.105</v>
          </cell>
          <cell r="Q14">
            <v>0.28349999999999997</v>
          </cell>
          <cell r="S14">
            <v>2</v>
          </cell>
          <cell r="W14">
            <v>0.85</v>
          </cell>
          <cell r="X14">
            <v>0</v>
          </cell>
          <cell r="Z14">
            <v>4.79</v>
          </cell>
          <cell r="AA14">
            <v>4.6000000000000005</v>
          </cell>
          <cell r="AB14">
            <v>4.8899999999999997</v>
          </cell>
          <cell r="AC14">
            <v>4.7</v>
          </cell>
          <cell r="AD14">
            <v>100000</v>
          </cell>
          <cell r="AE14">
            <v>95000</v>
          </cell>
          <cell r="AF14" t="str">
            <v>NRC</v>
          </cell>
          <cell r="AH14">
            <v>4.75</v>
          </cell>
          <cell r="AK14" t="str">
            <v>1-NRC</v>
          </cell>
          <cell r="AL14">
            <v>10200</v>
          </cell>
          <cell r="AM14">
            <v>1</v>
          </cell>
          <cell r="AN14">
            <v>104</v>
          </cell>
          <cell r="AO14">
            <v>0</v>
          </cell>
          <cell r="AP14" t="str">
            <v>BAJAJ CUB MOD.</v>
          </cell>
          <cell r="AQ14">
            <v>82.26</v>
          </cell>
          <cell r="AR14">
            <v>18.079999999999998</v>
          </cell>
          <cell r="AS14">
            <v>1.2</v>
          </cell>
          <cell r="AT14">
            <v>101.54</v>
          </cell>
          <cell r="AU14">
            <v>87.78</v>
          </cell>
          <cell r="AV14">
            <v>19.29</v>
          </cell>
          <cell r="AW14">
            <v>1.28</v>
          </cell>
          <cell r="AX14">
            <v>108.35</v>
          </cell>
          <cell r="BB14">
            <v>0</v>
          </cell>
          <cell r="BF14">
            <v>0</v>
          </cell>
          <cell r="BG14">
            <v>199.39</v>
          </cell>
          <cell r="BH14">
            <v>25.74</v>
          </cell>
          <cell r="BI14">
            <v>2.65</v>
          </cell>
          <cell r="BJ14">
            <v>227.77999999999997</v>
          </cell>
          <cell r="BK14">
            <v>0</v>
          </cell>
          <cell r="BL14">
            <v>167.49</v>
          </cell>
          <cell r="BM14">
            <v>21.62</v>
          </cell>
          <cell r="BN14">
            <v>2.23</v>
          </cell>
          <cell r="BO14">
            <v>191.34</v>
          </cell>
          <cell r="BP14">
            <v>0</v>
          </cell>
          <cell r="BR14">
            <v>0</v>
          </cell>
        </row>
        <row r="15">
          <cell r="B15">
            <v>106</v>
          </cell>
          <cell r="C15" t="str">
            <v>RAJDOOT</v>
          </cell>
          <cell r="D15">
            <v>0</v>
          </cell>
          <cell r="F15" t="str">
            <v>PMS-I</v>
          </cell>
          <cell r="G15">
            <v>138</v>
          </cell>
          <cell r="H15" t="str">
            <v>M/C</v>
          </cell>
          <cell r="I15">
            <v>4.7</v>
          </cell>
          <cell r="J15">
            <v>3.4</v>
          </cell>
          <cell r="K15">
            <v>0</v>
          </cell>
          <cell r="N15">
            <v>0</v>
          </cell>
          <cell r="O15">
            <v>0.29699999999999999</v>
          </cell>
          <cell r="P15">
            <v>0.184</v>
          </cell>
          <cell r="Q15">
            <v>0.36499999999999999</v>
          </cell>
          <cell r="S15">
            <v>2</v>
          </cell>
          <cell r="W15">
            <v>0.9</v>
          </cell>
          <cell r="X15">
            <v>29.4</v>
          </cell>
          <cell r="Z15">
            <v>3.4899999999999998</v>
          </cell>
          <cell r="AA15">
            <v>3.1999999999999997</v>
          </cell>
          <cell r="AB15">
            <v>3.59</v>
          </cell>
          <cell r="AC15">
            <v>3.3</v>
          </cell>
          <cell r="AD15">
            <v>150000</v>
          </cell>
          <cell r="AE15">
            <v>100000</v>
          </cell>
          <cell r="AF15" t="str">
            <v>NRC</v>
          </cell>
          <cell r="AH15">
            <v>3.35</v>
          </cell>
          <cell r="AK15" t="str">
            <v>1-NRC</v>
          </cell>
          <cell r="AL15">
            <v>100000</v>
          </cell>
          <cell r="AM15">
            <v>1</v>
          </cell>
          <cell r="AN15">
            <v>106</v>
          </cell>
          <cell r="AO15" t="str">
            <v>MP</v>
          </cell>
          <cell r="AP15" t="str">
            <v>RAJDOOT</v>
          </cell>
          <cell r="AT15">
            <v>0</v>
          </cell>
          <cell r="AU15">
            <v>170.64</v>
          </cell>
          <cell r="AV15">
            <v>25.6</v>
          </cell>
          <cell r="AW15">
            <v>3.86</v>
          </cell>
          <cell r="AX15">
            <v>200.1</v>
          </cell>
          <cell r="BB15">
            <v>0</v>
          </cell>
          <cell r="BF15">
            <v>0</v>
          </cell>
          <cell r="BG15">
            <v>218.6</v>
          </cell>
          <cell r="BH15">
            <v>35.29</v>
          </cell>
          <cell r="BI15">
            <v>3.97</v>
          </cell>
          <cell r="BJ15">
            <v>257.86</v>
          </cell>
          <cell r="BK15">
            <v>40.19</v>
          </cell>
          <cell r="BL15">
            <v>183.62</v>
          </cell>
          <cell r="BM15">
            <v>29.64</v>
          </cell>
          <cell r="BN15">
            <v>3.33</v>
          </cell>
          <cell r="BO15">
            <v>216.59</v>
          </cell>
          <cell r="BP15">
            <v>33.76</v>
          </cell>
          <cell r="BR15">
            <v>29.4</v>
          </cell>
        </row>
        <row r="16">
          <cell r="B16">
            <v>107</v>
          </cell>
          <cell r="C16" t="str">
            <v>CLASSIC 5 PORT</v>
          </cell>
          <cell r="G16">
            <v>244</v>
          </cell>
          <cell r="H16" t="str">
            <v>M/C</v>
          </cell>
          <cell r="I16">
            <v>6</v>
          </cell>
          <cell r="J16">
            <v>8.9</v>
          </cell>
          <cell r="O16">
            <v>0.35299999999999998</v>
          </cell>
          <cell r="P16">
            <v>0.151</v>
          </cell>
          <cell r="Q16">
            <v>0.46250000000000002</v>
          </cell>
          <cell r="S16">
            <v>2</v>
          </cell>
          <cell r="W16">
            <v>0.9</v>
          </cell>
          <cell r="X16">
            <v>0</v>
          </cell>
          <cell r="AD16">
            <v>100000</v>
          </cell>
          <cell r="AE16">
            <v>100000</v>
          </cell>
          <cell r="AF16" t="str">
            <v>NRC</v>
          </cell>
          <cell r="AI16">
            <v>10</v>
          </cell>
          <cell r="AK16" t="str">
            <v>1-NRC</v>
          </cell>
          <cell r="AL16">
            <v>222000</v>
          </cell>
          <cell r="AM16">
            <v>1</v>
          </cell>
          <cell r="AN16">
            <v>107</v>
          </cell>
          <cell r="AP16" t="str">
            <v>CLASSIC 5 PORT</v>
          </cell>
          <cell r="AQ16">
            <v>108.12</v>
          </cell>
          <cell r="AR16">
            <v>19.73</v>
          </cell>
          <cell r="AS16">
            <v>1.1599999999999999</v>
          </cell>
          <cell r="AT16">
            <v>129.01</v>
          </cell>
          <cell r="AU16">
            <v>118.93</v>
          </cell>
          <cell r="AV16">
            <v>21.7</v>
          </cell>
          <cell r="AW16">
            <v>1.28</v>
          </cell>
          <cell r="AX16">
            <v>141.91</v>
          </cell>
          <cell r="BB16">
            <v>0</v>
          </cell>
          <cell r="BF16">
            <v>0</v>
          </cell>
          <cell r="BJ16">
            <v>0</v>
          </cell>
          <cell r="BL16">
            <v>0</v>
          </cell>
          <cell r="BM16">
            <v>0</v>
          </cell>
          <cell r="BN16">
            <v>0</v>
          </cell>
          <cell r="BO16">
            <v>0</v>
          </cell>
          <cell r="BP16">
            <v>0</v>
          </cell>
        </row>
        <row r="17">
          <cell r="B17">
            <v>109</v>
          </cell>
          <cell r="C17" t="str">
            <v>CHETAK</v>
          </cell>
          <cell r="D17">
            <v>0</v>
          </cell>
          <cell r="F17" t="str">
            <v>PMS-I</v>
          </cell>
          <cell r="G17">
            <v>138</v>
          </cell>
          <cell r="H17" t="str">
            <v>M/C</v>
          </cell>
          <cell r="I17">
            <v>3.7</v>
          </cell>
          <cell r="J17">
            <v>4.0999999999999996</v>
          </cell>
          <cell r="K17">
            <v>0</v>
          </cell>
          <cell r="N17">
            <v>0</v>
          </cell>
          <cell r="O17">
            <v>0.29499999999999998</v>
          </cell>
          <cell r="P17">
            <v>0.16200000000000001</v>
          </cell>
          <cell r="Q17">
            <v>0.38500000000000001</v>
          </cell>
          <cell r="S17">
            <v>2</v>
          </cell>
          <cell r="W17">
            <v>0.9</v>
          </cell>
          <cell r="X17">
            <v>27.13</v>
          </cell>
          <cell r="Z17">
            <v>3.4899999999999998</v>
          </cell>
          <cell r="AA17">
            <v>3.9</v>
          </cell>
          <cell r="AB17">
            <v>3.59</v>
          </cell>
          <cell r="AC17">
            <v>4</v>
          </cell>
          <cell r="AD17">
            <v>100000</v>
          </cell>
          <cell r="AE17">
            <v>95000</v>
          </cell>
          <cell r="AF17" t="str">
            <v>NRC</v>
          </cell>
          <cell r="AH17">
            <v>4.05</v>
          </cell>
          <cell r="AK17" t="str">
            <v>1-NRC</v>
          </cell>
          <cell r="AL17">
            <v>290000</v>
          </cell>
          <cell r="AM17">
            <v>1</v>
          </cell>
          <cell r="AN17">
            <v>109</v>
          </cell>
          <cell r="AO17" t="str">
            <v>MP</v>
          </cell>
          <cell r="AP17" t="str">
            <v>CHETAK</v>
          </cell>
          <cell r="AQ17">
            <v>87</v>
          </cell>
          <cell r="AR17">
            <v>19.73</v>
          </cell>
          <cell r="AS17">
            <v>1.1599999999999999</v>
          </cell>
          <cell r="AT17">
            <v>107.89</v>
          </cell>
          <cell r="AU17">
            <v>95.7</v>
          </cell>
          <cell r="AV17">
            <v>21.7</v>
          </cell>
          <cell r="AW17">
            <v>1.28</v>
          </cell>
          <cell r="AX17">
            <v>118.68</v>
          </cell>
          <cell r="BB17">
            <v>0</v>
          </cell>
          <cell r="BF17">
            <v>0</v>
          </cell>
          <cell r="BG17">
            <v>168.95</v>
          </cell>
          <cell r="BH17">
            <v>33.97</v>
          </cell>
          <cell r="BI17">
            <v>2.64</v>
          </cell>
          <cell r="BJ17">
            <v>205.56</v>
          </cell>
          <cell r="BK17">
            <v>33.299999999999997</v>
          </cell>
          <cell r="BL17">
            <v>141.91999999999999</v>
          </cell>
          <cell r="BM17">
            <v>28.53</v>
          </cell>
          <cell r="BN17">
            <v>2.2200000000000002</v>
          </cell>
          <cell r="BO17">
            <v>172.67</v>
          </cell>
          <cell r="BP17">
            <v>27.97</v>
          </cell>
          <cell r="BR17">
            <v>27.13</v>
          </cell>
        </row>
        <row r="18">
          <cell r="B18">
            <v>114</v>
          </cell>
          <cell r="C18" t="str">
            <v>BAJAJ M-50</v>
          </cell>
          <cell r="D18">
            <v>0</v>
          </cell>
          <cell r="F18" t="str">
            <v>PMS-I</v>
          </cell>
          <cell r="G18">
            <v>138</v>
          </cell>
          <cell r="H18" t="str">
            <v>M/C</v>
          </cell>
          <cell r="I18">
            <v>5.5</v>
          </cell>
          <cell r="J18">
            <v>1.5</v>
          </cell>
          <cell r="K18">
            <v>0</v>
          </cell>
          <cell r="O18">
            <v>0.1</v>
          </cell>
          <cell r="P18">
            <v>6.2E-2</v>
          </cell>
          <cell r="Q18">
            <v>0.17</v>
          </cell>
          <cell r="S18">
            <v>2</v>
          </cell>
          <cell r="W18">
            <v>0.7</v>
          </cell>
          <cell r="X18">
            <v>41.85</v>
          </cell>
          <cell r="Z18">
            <v>5.0900000000000007</v>
          </cell>
          <cell r="AA18">
            <v>2.1999999999999997</v>
          </cell>
          <cell r="AB18">
            <v>5.19</v>
          </cell>
          <cell r="AC18">
            <v>2.2999999999999998</v>
          </cell>
          <cell r="AD18">
            <v>100000</v>
          </cell>
          <cell r="AE18">
            <v>75000</v>
          </cell>
          <cell r="AF18" t="str">
            <v>NRC</v>
          </cell>
          <cell r="AH18">
            <v>1.45</v>
          </cell>
          <cell r="AK18" t="str">
            <v>1-NRC</v>
          </cell>
          <cell r="AL18">
            <v>5500</v>
          </cell>
          <cell r="AM18">
            <v>1</v>
          </cell>
          <cell r="AN18">
            <v>114</v>
          </cell>
          <cell r="AO18" t="str">
            <v>MP</v>
          </cell>
          <cell r="AP18" t="str">
            <v>BAJAJ M-50</v>
          </cell>
          <cell r="AQ18">
            <v>86</v>
          </cell>
          <cell r="AR18">
            <v>18</v>
          </cell>
          <cell r="AS18">
            <v>2</v>
          </cell>
          <cell r="AT18">
            <v>106</v>
          </cell>
          <cell r="AU18">
            <v>79.150000000000006</v>
          </cell>
          <cell r="AV18">
            <v>19.8</v>
          </cell>
          <cell r="AW18">
            <v>1.32</v>
          </cell>
          <cell r="AX18">
            <v>100.27000000000001</v>
          </cell>
          <cell r="BB18">
            <v>0</v>
          </cell>
          <cell r="BF18">
            <v>0</v>
          </cell>
          <cell r="BG18">
            <v>139.88999999999999</v>
          </cell>
          <cell r="BH18">
            <v>31.58</v>
          </cell>
          <cell r="BI18">
            <v>5.28</v>
          </cell>
          <cell r="BJ18">
            <v>176.75</v>
          </cell>
          <cell r="BK18">
            <v>57.36</v>
          </cell>
          <cell r="BL18">
            <v>117.51</v>
          </cell>
          <cell r="BM18">
            <v>26.53</v>
          </cell>
          <cell r="BN18">
            <v>4.4400000000000004</v>
          </cell>
          <cell r="BO18">
            <v>148.48000000000002</v>
          </cell>
          <cell r="BP18">
            <v>48.18</v>
          </cell>
          <cell r="BR18">
            <v>41.85</v>
          </cell>
        </row>
        <row r="19">
          <cell r="B19">
            <v>118</v>
          </cell>
          <cell r="C19" t="str">
            <v>ELIMINATOR</v>
          </cell>
          <cell r="D19">
            <v>0</v>
          </cell>
          <cell r="F19" t="str">
            <v>PMS-I</v>
          </cell>
          <cell r="G19">
            <v>124</v>
          </cell>
          <cell r="H19" t="str">
            <v>M/C</v>
          </cell>
          <cell r="I19">
            <v>7.5</v>
          </cell>
          <cell r="J19">
            <v>3.5</v>
          </cell>
          <cell r="K19">
            <v>0</v>
          </cell>
          <cell r="O19">
            <v>0.2</v>
          </cell>
          <cell r="P19">
            <v>0.14000000000000001</v>
          </cell>
          <cell r="Q19">
            <v>0.29199999999999998</v>
          </cell>
          <cell r="S19">
            <v>0</v>
          </cell>
          <cell r="W19">
            <v>1.1499999999999999</v>
          </cell>
          <cell r="X19">
            <v>70</v>
          </cell>
          <cell r="Z19">
            <v>7.9</v>
          </cell>
          <cell r="AA19">
            <v>5.2</v>
          </cell>
          <cell r="AB19">
            <v>8</v>
          </cell>
          <cell r="AC19">
            <v>5.3</v>
          </cell>
          <cell r="AD19">
            <v>50000</v>
          </cell>
          <cell r="AE19">
            <v>75000</v>
          </cell>
          <cell r="AF19" t="str">
            <v>NRC</v>
          </cell>
          <cell r="AH19">
            <v>3.45</v>
          </cell>
          <cell r="AK19" t="str">
            <v>1-NRC</v>
          </cell>
          <cell r="AL19">
            <v>10500</v>
          </cell>
          <cell r="AM19">
            <v>1</v>
          </cell>
          <cell r="AN19">
            <v>118</v>
          </cell>
          <cell r="AO19" t="str">
            <v>MP</v>
          </cell>
          <cell r="AP19" t="str">
            <v>ELIMINATOR</v>
          </cell>
          <cell r="AQ19">
            <v>107</v>
          </cell>
          <cell r="AR19">
            <v>21</v>
          </cell>
          <cell r="AS19">
            <v>2</v>
          </cell>
          <cell r="AT19">
            <v>130</v>
          </cell>
          <cell r="AU19">
            <v>0</v>
          </cell>
          <cell r="AV19">
            <v>0</v>
          </cell>
          <cell r="AW19">
            <v>0</v>
          </cell>
          <cell r="AX19">
            <v>0</v>
          </cell>
          <cell r="BB19">
            <v>0</v>
          </cell>
          <cell r="BF19">
            <v>0</v>
          </cell>
          <cell r="BG19">
            <v>187.41000000000003</v>
          </cell>
          <cell r="BH19">
            <v>33.97</v>
          </cell>
          <cell r="BI19">
            <v>2.64</v>
          </cell>
          <cell r="BJ19">
            <v>224.02000000000004</v>
          </cell>
          <cell r="BK19">
            <v>95</v>
          </cell>
          <cell r="BL19">
            <v>157.41999999999999</v>
          </cell>
          <cell r="BM19">
            <v>28.53</v>
          </cell>
          <cell r="BN19">
            <v>2.2200000000000002</v>
          </cell>
          <cell r="BO19">
            <v>188.17</v>
          </cell>
          <cell r="BP19">
            <v>79.8</v>
          </cell>
          <cell r="BR19">
            <v>70</v>
          </cell>
        </row>
        <row r="20">
          <cell r="B20">
            <v>119</v>
          </cell>
          <cell r="C20" t="str">
            <v>VESPA 150 NV OLD</v>
          </cell>
          <cell r="D20">
            <v>0</v>
          </cell>
          <cell r="F20" t="str">
            <v>PMS-I</v>
          </cell>
          <cell r="G20">
            <v>244</v>
          </cell>
          <cell r="H20" t="str">
            <v>M/C</v>
          </cell>
          <cell r="I20">
            <v>4</v>
          </cell>
          <cell r="J20">
            <v>8.1999999999999993</v>
          </cell>
          <cell r="K20">
            <v>0</v>
          </cell>
          <cell r="N20">
            <v>0</v>
          </cell>
          <cell r="O20">
            <v>0.30099999999999999</v>
          </cell>
          <cell r="P20">
            <v>0.156</v>
          </cell>
          <cell r="Q20">
            <v>0.40600000000000003</v>
          </cell>
          <cell r="S20">
            <v>2</v>
          </cell>
          <cell r="W20">
            <v>0.9</v>
          </cell>
          <cell r="X20">
            <v>73.5</v>
          </cell>
          <cell r="Z20">
            <v>3.79</v>
          </cell>
          <cell r="AA20">
            <v>7.9</v>
          </cell>
          <cell r="AB20">
            <v>3.89</v>
          </cell>
          <cell r="AC20">
            <v>8</v>
          </cell>
          <cell r="AD20">
            <v>100000</v>
          </cell>
          <cell r="AE20">
            <v>100000</v>
          </cell>
          <cell r="AF20" t="str">
            <v>NRC</v>
          </cell>
          <cell r="AH20">
            <v>8.1499999999999986</v>
          </cell>
          <cell r="AK20" t="str">
            <v>1-NRC</v>
          </cell>
          <cell r="AL20">
            <v>35000</v>
          </cell>
          <cell r="AM20">
            <v>1</v>
          </cell>
          <cell r="AN20">
            <v>119</v>
          </cell>
          <cell r="AO20" t="str">
            <v>MP</v>
          </cell>
          <cell r="AP20" t="str">
            <v>VESPA 150 NV OLD</v>
          </cell>
          <cell r="AQ20">
            <v>99</v>
          </cell>
          <cell r="AR20">
            <v>19.43</v>
          </cell>
          <cell r="AS20">
            <v>1.1000000000000001</v>
          </cell>
          <cell r="AT20">
            <v>119.53</v>
          </cell>
          <cell r="AU20">
            <v>0</v>
          </cell>
          <cell r="AV20">
            <v>0</v>
          </cell>
          <cell r="AW20">
            <v>0</v>
          </cell>
          <cell r="AX20">
            <v>0</v>
          </cell>
          <cell r="BB20">
            <v>0</v>
          </cell>
          <cell r="BF20">
            <v>0</v>
          </cell>
          <cell r="BG20">
            <v>117.43</v>
          </cell>
          <cell r="BH20">
            <v>32</v>
          </cell>
          <cell r="BI20">
            <v>3</v>
          </cell>
          <cell r="BJ20">
            <v>152.43</v>
          </cell>
          <cell r="BK20">
            <v>100.2</v>
          </cell>
          <cell r="BL20">
            <v>98.64</v>
          </cell>
          <cell r="BM20">
            <v>26.88</v>
          </cell>
          <cell r="BN20">
            <v>2.52</v>
          </cell>
          <cell r="BO20">
            <v>128.04</v>
          </cell>
          <cell r="BP20">
            <v>84.17</v>
          </cell>
          <cell r="BR20">
            <v>73.5</v>
          </cell>
        </row>
        <row r="21">
          <cell r="B21">
            <v>120</v>
          </cell>
          <cell r="C21" t="str">
            <v>HERO PUCH 65 CC</v>
          </cell>
          <cell r="D21">
            <v>0</v>
          </cell>
          <cell r="G21">
            <v>244</v>
          </cell>
          <cell r="H21" t="str">
            <v>M/C</v>
          </cell>
          <cell r="I21">
            <v>5</v>
          </cell>
          <cell r="J21">
            <v>5</v>
          </cell>
          <cell r="K21">
            <v>0</v>
          </cell>
          <cell r="O21">
            <v>0.13600000000000001</v>
          </cell>
          <cell r="P21">
            <v>7.3999999999999996E-2</v>
          </cell>
          <cell r="Q21">
            <v>0.21</v>
          </cell>
          <cell r="S21">
            <v>2</v>
          </cell>
          <cell r="W21">
            <v>1.25</v>
          </cell>
          <cell r="X21">
            <v>36.07</v>
          </cell>
          <cell r="Z21">
            <v>5.46</v>
          </cell>
          <cell r="AA21">
            <v>3.3</v>
          </cell>
          <cell r="AB21">
            <v>5.56</v>
          </cell>
          <cell r="AC21">
            <v>3.4</v>
          </cell>
          <cell r="AD21">
            <v>100000</v>
          </cell>
          <cell r="AE21">
            <v>100000</v>
          </cell>
          <cell r="AF21" t="str">
            <v>NRC</v>
          </cell>
          <cell r="AH21">
            <v>4.95</v>
          </cell>
          <cell r="AI21">
            <v>10</v>
          </cell>
          <cell r="AK21" t="str">
            <v>1-NRC</v>
          </cell>
          <cell r="AL21">
            <v>15000</v>
          </cell>
          <cell r="AM21">
            <v>1</v>
          </cell>
          <cell r="AN21">
            <v>120</v>
          </cell>
          <cell r="AO21" t="str">
            <v>MP</v>
          </cell>
          <cell r="AP21" t="str">
            <v>HERO PUCH 65 CC</v>
          </cell>
          <cell r="AQ21">
            <v>90.93</v>
          </cell>
          <cell r="AR21">
            <v>17.940000000000001</v>
          </cell>
          <cell r="AS21">
            <v>0.9</v>
          </cell>
          <cell r="AT21">
            <v>109.77000000000001</v>
          </cell>
          <cell r="AX21">
            <v>0</v>
          </cell>
          <cell r="BB21">
            <v>0</v>
          </cell>
          <cell r="BF21">
            <v>0</v>
          </cell>
          <cell r="BG21">
            <v>181.9</v>
          </cell>
          <cell r="BH21">
            <v>28.66</v>
          </cell>
          <cell r="BI21">
            <v>3.97</v>
          </cell>
          <cell r="BJ21">
            <v>214.53</v>
          </cell>
          <cell r="BK21">
            <v>46.42</v>
          </cell>
          <cell r="BL21">
            <v>152.80000000000001</v>
          </cell>
          <cell r="BM21">
            <v>24.07</v>
          </cell>
          <cell r="BN21">
            <v>3.33</v>
          </cell>
          <cell r="BO21">
            <v>180.20000000000002</v>
          </cell>
          <cell r="BP21">
            <v>38.99</v>
          </cell>
          <cell r="BR21">
            <v>36.07</v>
          </cell>
        </row>
        <row r="22">
          <cell r="B22">
            <v>125</v>
          </cell>
          <cell r="C22" t="str">
            <v>OOM</v>
          </cell>
          <cell r="D22">
            <v>0</v>
          </cell>
          <cell r="F22" t="str">
            <v>PMS-I</v>
          </cell>
          <cell r="G22">
            <v>124</v>
          </cell>
          <cell r="H22" t="str">
            <v>M/C</v>
          </cell>
          <cell r="I22">
            <v>6.5</v>
          </cell>
          <cell r="J22">
            <v>2.2999999999999998</v>
          </cell>
          <cell r="K22">
            <v>0</v>
          </cell>
          <cell r="O22">
            <v>0.12</v>
          </cell>
          <cell r="P22">
            <v>7.0000000000000007E-2</v>
          </cell>
          <cell r="Q22">
            <v>0.189</v>
          </cell>
          <cell r="W22">
            <v>0.8</v>
          </cell>
          <cell r="X22">
            <v>0</v>
          </cell>
          <cell r="Z22">
            <v>6.9</v>
          </cell>
          <cell r="AA22">
            <v>5.8000000000000007</v>
          </cell>
          <cell r="AB22">
            <v>7</v>
          </cell>
          <cell r="AC22">
            <v>5.9</v>
          </cell>
          <cell r="AD22">
            <v>50000</v>
          </cell>
          <cell r="AE22">
            <v>50000</v>
          </cell>
          <cell r="AF22" t="str">
            <v>NRC</v>
          </cell>
          <cell r="AH22">
            <v>2.25</v>
          </cell>
          <cell r="AK22" t="str">
            <v>1-NRC</v>
          </cell>
          <cell r="AL22">
            <v>138000</v>
          </cell>
          <cell r="AM22">
            <v>1</v>
          </cell>
          <cell r="AN22">
            <v>125</v>
          </cell>
          <cell r="AP22" t="str">
            <v>OOM</v>
          </cell>
          <cell r="AQ22">
            <v>101</v>
          </cell>
          <cell r="AR22">
            <v>22</v>
          </cell>
          <cell r="AS22">
            <v>0</v>
          </cell>
          <cell r="AT22">
            <v>123</v>
          </cell>
          <cell r="AU22">
            <v>121</v>
          </cell>
          <cell r="AV22">
            <v>26.5</v>
          </cell>
          <cell r="AX22">
            <v>147.5</v>
          </cell>
          <cell r="BB22">
            <v>0</v>
          </cell>
          <cell r="BF22">
            <v>0</v>
          </cell>
          <cell r="BJ22">
            <v>0</v>
          </cell>
          <cell r="BL22">
            <v>0</v>
          </cell>
          <cell r="BM22">
            <v>0</v>
          </cell>
          <cell r="BN22">
            <v>0</v>
          </cell>
          <cell r="BO22">
            <v>0</v>
          </cell>
          <cell r="BP22">
            <v>0</v>
          </cell>
        </row>
        <row r="23">
          <cell r="B23">
            <v>127</v>
          </cell>
          <cell r="C23" t="str">
            <v>VESPA 150-NV/4S-5 PORT</v>
          </cell>
          <cell r="D23">
            <v>0</v>
          </cell>
          <cell r="F23" t="str">
            <v>PMS-I</v>
          </cell>
          <cell r="G23">
            <v>244</v>
          </cell>
          <cell r="H23" t="str">
            <v>M/C</v>
          </cell>
          <cell r="I23">
            <v>4.0999999999999996</v>
          </cell>
          <cell r="J23">
            <v>8.8000000000000007</v>
          </cell>
          <cell r="K23">
            <v>0</v>
          </cell>
          <cell r="O23">
            <v>0.30099999999999999</v>
          </cell>
          <cell r="P23">
            <v>0.159</v>
          </cell>
          <cell r="Q23">
            <v>0.39100000000000001</v>
          </cell>
          <cell r="S23">
            <v>2</v>
          </cell>
          <cell r="W23">
            <v>0.9</v>
          </cell>
          <cell r="X23">
            <v>75.400000000000006</v>
          </cell>
          <cell r="Z23">
            <v>6.36</v>
          </cell>
          <cell r="AA23">
            <v>9.8000000000000007</v>
          </cell>
          <cell r="AB23">
            <v>6.46</v>
          </cell>
          <cell r="AC23">
            <v>9.9</v>
          </cell>
          <cell r="AD23">
            <v>100000</v>
          </cell>
          <cell r="AE23">
            <v>100000</v>
          </cell>
          <cell r="AF23" t="str">
            <v>NRC</v>
          </cell>
          <cell r="AH23">
            <v>8.75</v>
          </cell>
          <cell r="AI23">
            <v>10</v>
          </cell>
          <cell r="AK23" t="str">
            <v>1-NRC</v>
          </cell>
          <cell r="AL23">
            <v>33500</v>
          </cell>
          <cell r="AM23">
            <v>1</v>
          </cell>
          <cell r="AN23">
            <v>127</v>
          </cell>
          <cell r="AO23" t="str">
            <v>MP</v>
          </cell>
          <cell r="AP23" t="str">
            <v>VESPA 150-NV/4S-5 PORT</v>
          </cell>
          <cell r="AQ23">
            <v>99</v>
          </cell>
          <cell r="AR23">
            <v>19.43</v>
          </cell>
          <cell r="AS23">
            <v>1.1000000000000001</v>
          </cell>
          <cell r="AT23">
            <v>119.53</v>
          </cell>
          <cell r="AU23">
            <v>0</v>
          </cell>
          <cell r="AV23">
            <v>0</v>
          </cell>
          <cell r="AW23">
            <v>0</v>
          </cell>
          <cell r="AX23">
            <v>0</v>
          </cell>
          <cell r="BB23">
            <v>0</v>
          </cell>
          <cell r="BF23">
            <v>0</v>
          </cell>
          <cell r="BG23">
            <v>166.28</v>
          </cell>
          <cell r="BH23">
            <v>35.75</v>
          </cell>
          <cell r="BI23">
            <v>3.97</v>
          </cell>
          <cell r="BJ23">
            <v>206</v>
          </cell>
          <cell r="BK23">
            <v>92.57</v>
          </cell>
          <cell r="BL23">
            <v>139.68</v>
          </cell>
          <cell r="BM23">
            <v>30.03</v>
          </cell>
          <cell r="BN23">
            <v>3.33</v>
          </cell>
          <cell r="BO23">
            <v>173.04000000000002</v>
          </cell>
          <cell r="BP23">
            <v>77.760000000000005</v>
          </cell>
          <cell r="BR23">
            <v>75.400000000000006</v>
          </cell>
        </row>
        <row r="24">
          <cell r="B24">
            <v>128</v>
          </cell>
          <cell r="C24" t="str">
            <v>VESPA  150 NV MOD.</v>
          </cell>
          <cell r="F24" t="str">
            <v>PMS-I</v>
          </cell>
          <cell r="G24">
            <v>244</v>
          </cell>
          <cell r="H24" t="str">
            <v>M/C</v>
          </cell>
          <cell r="I24">
            <v>4.0999999999999996</v>
          </cell>
          <cell r="J24">
            <v>8.1999999999999993</v>
          </cell>
          <cell r="K24">
            <v>0</v>
          </cell>
          <cell r="N24">
            <v>0</v>
          </cell>
          <cell r="O24">
            <v>0.24299999999999999</v>
          </cell>
          <cell r="P24">
            <v>0.16300000000000001</v>
          </cell>
          <cell r="Q24">
            <v>0.34899999999999998</v>
          </cell>
          <cell r="S24">
            <v>2</v>
          </cell>
          <cell r="W24">
            <v>0.9</v>
          </cell>
          <cell r="X24">
            <v>73.5</v>
          </cell>
          <cell r="Z24">
            <v>3.79</v>
          </cell>
          <cell r="AA24">
            <v>7.9</v>
          </cell>
          <cell r="AB24">
            <v>3.89</v>
          </cell>
          <cell r="AC24">
            <v>8</v>
          </cell>
          <cell r="AD24">
            <v>100000</v>
          </cell>
          <cell r="AE24">
            <v>100000</v>
          </cell>
          <cell r="AF24" t="str">
            <v>NRC</v>
          </cell>
          <cell r="AH24">
            <v>8.1499999999999986</v>
          </cell>
          <cell r="AK24" t="str">
            <v>1-NRC</v>
          </cell>
          <cell r="AL24">
            <v>65000</v>
          </cell>
          <cell r="AM24">
            <v>1</v>
          </cell>
          <cell r="AN24">
            <v>128</v>
          </cell>
          <cell r="AO24" t="str">
            <v>MP</v>
          </cell>
          <cell r="AP24" t="str">
            <v>VESPA  150 NV MOD.</v>
          </cell>
          <cell r="AQ24">
            <v>0</v>
          </cell>
          <cell r="AR24">
            <v>0</v>
          </cell>
          <cell r="AS24">
            <v>0</v>
          </cell>
          <cell r="AT24">
            <v>0</v>
          </cell>
          <cell r="AX24">
            <v>0</v>
          </cell>
          <cell r="BB24">
            <v>0</v>
          </cell>
          <cell r="BF24">
            <v>0</v>
          </cell>
          <cell r="BG24">
            <v>117.43</v>
          </cell>
          <cell r="BH24">
            <v>32</v>
          </cell>
          <cell r="BI24">
            <v>3</v>
          </cell>
          <cell r="BJ24">
            <v>152.43</v>
          </cell>
          <cell r="BK24">
            <v>100.2</v>
          </cell>
          <cell r="BL24">
            <v>98.64</v>
          </cell>
          <cell r="BM24">
            <v>26.88</v>
          </cell>
          <cell r="BN24">
            <v>2.52</v>
          </cell>
          <cell r="BO24">
            <v>128.04</v>
          </cell>
          <cell r="BP24">
            <v>84.17</v>
          </cell>
          <cell r="BR24">
            <v>73.5</v>
          </cell>
        </row>
        <row r="25">
          <cell r="B25">
            <v>129</v>
          </cell>
          <cell r="C25" t="str">
            <v>BAJAJ M 80 (47.00 DIA)OLD</v>
          </cell>
          <cell r="F25" t="str">
            <v>PMS-I</v>
          </cell>
          <cell r="G25">
            <v>138</v>
          </cell>
          <cell r="H25" t="str">
            <v>M/C</v>
          </cell>
          <cell r="I25">
            <v>4.5</v>
          </cell>
          <cell r="J25">
            <v>2.4</v>
          </cell>
          <cell r="K25">
            <v>0</v>
          </cell>
          <cell r="N25">
            <v>0</v>
          </cell>
          <cell r="O25">
            <v>0.16</v>
          </cell>
          <cell r="P25">
            <v>9.4E-2</v>
          </cell>
          <cell r="Q25">
            <v>0.26200000000000001</v>
          </cell>
          <cell r="S25">
            <v>2</v>
          </cell>
          <cell r="W25">
            <v>0.7</v>
          </cell>
          <cell r="X25">
            <v>41.85</v>
          </cell>
          <cell r="Z25">
            <v>4.0900000000000007</v>
          </cell>
          <cell r="AA25">
            <v>2.4</v>
          </cell>
          <cell r="AB25">
            <v>4.1900000000000004</v>
          </cell>
          <cell r="AC25">
            <v>2.5</v>
          </cell>
          <cell r="AD25">
            <v>100000</v>
          </cell>
          <cell r="AE25">
            <v>80000</v>
          </cell>
          <cell r="AF25" t="str">
            <v>NRC</v>
          </cell>
          <cell r="AH25">
            <v>2.35</v>
          </cell>
          <cell r="AK25" t="str">
            <v>1-NRC</v>
          </cell>
          <cell r="AL25">
            <v>47000</v>
          </cell>
          <cell r="AM25">
            <v>1</v>
          </cell>
          <cell r="AN25">
            <v>129</v>
          </cell>
          <cell r="AO25" t="str">
            <v>MP</v>
          </cell>
          <cell r="AP25" t="str">
            <v>BAJAJ M 80 (47.00 DIA)OLD</v>
          </cell>
          <cell r="AQ25">
            <v>0</v>
          </cell>
          <cell r="AR25">
            <v>0</v>
          </cell>
          <cell r="AS25">
            <v>0</v>
          </cell>
          <cell r="AT25">
            <v>0</v>
          </cell>
          <cell r="AU25">
            <v>73.48</v>
          </cell>
          <cell r="AV25">
            <v>17.600000000000001</v>
          </cell>
          <cell r="AW25">
            <v>1.32</v>
          </cell>
          <cell r="AX25">
            <v>92.4</v>
          </cell>
          <cell r="BB25">
            <v>0</v>
          </cell>
          <cell r="BF25">
            <v>0</v>
          </cell>
          <cell r="BG25">
            <v>146.66</v>
          </cell>
          <cell r="BH25">
            <v>31.58</v>
          </cell>
          <cell r="BI25">
            <v>5.28</v>
          </cell>
          <cell r="BJ25">
            <v>183.51999999999998</v>
          </cell>
          <cell r="BK25">
            <v>57.34</v>
          </cell>
          <cell r="BL25">
            <v>123.19</v>
          </cell>
          <cell r="BM25">
            <v>26.53</v>
          </cell>
          <cell r="BN25">
            <v>4.4400000000000004</v>
          </cell>
          <cell r="BO25">
            <v>154.16</v>
          </cell>
          <cell r="BP25">
            <v>48.17</v>
          </cell>
          <cell r="BR25">
            <v>41.85</v>
          </cell>
        </row>
        <row r="26">
          <cell r="B26">
            <v>132</v>
          </cell>
          <cell r="C26" t="str">
            <v>BAJAJ M 74 MODI</v>
          </cell>
          <cell r="F26" t="str">
            <v>PMS-I</v>
          </cell>
          <cell r="G26">
            <v>138</v>
          </cell>
          <cell r="H26" t="str">
            <v>M/C</v>
          </cell>
          <cell r="I26">
            <v>5.2</v>
          </cell>
          <cell r="J26">
            <v>2.4</v>
          </cell>
          <cell r="K26">
            <v>0</v>
          </cell>
          <cell r="N26">
            <v>0</v>
          </cell>
          <cell r="O26">
            <v>0.16600000000000001</v>
          </cell>
          <cell r="P26">
            <v>8.5000000000000006E-2</v>
          </cell>
          <cell r="Q26">
            <v>0.26</v>
          </cell>
          <cell r="S26">
            <v>2</v>
          </cell>
          <cell r="W26">
            <v>0.7</v>
          </cell>
          <cell r="X26">
            <v>33.89</v>
          </cell>
          <cell r="Z26">
            <v>4.4000000000000004</v>
          </cell>
          <cell r="AA26">
            <v>2.4</v>
          </cell>
          <cell r="AB26">
            <v>4.5</v>
          </cell>
          <cell r="AC26">
            <v>2.5</v>
          </cell>
          <cell r="AD26">
            <v>100000</v>
          </cell>
          <cell r="AE26">
            <v>80000</v>
          </cell>
          <cell r="AF26" t="str">
            <v>NRC</v>
          </cell>
          <cell r="AH26">
            <v>2.35</v>
          </cell>
          <cell r="AK26" t="str">
            <v>1-NRC</v>
          </cell>
          <cell r="AL26">
            <v>44000</v>
          </cell>
          <cell r="AM26">
            <v>1</v>
          </cell>
          <cell r="AN26">
            <v>132</v>
          </cell>
          <cell r="AO26" t="str">
            <v>MP</v>
          </cell>
          <cell r="AP26" t="str">
            <v>BAJAJ M 74 MODI</v>
          </cell>
          <cell r="AQ26">
            <v>0</v>
          </cell>
          <cell r="AR26">
            <v>0</v>
          </cell>
          <cell r="AS26">
            <v>0</v>
          </cell>
          <cell r="AT26">
            <v>0</v>
          </cell>
          <cell r="AU26">
            <v>73.48</v>
          </cell>
          <cell r="AV26">
            <v>17.600000000000001</v>
          </cell>
          <cell r="AW26">
            <v>1.32</v>
          </cell>
          <cell r="AX26">
            <v>92.4</v>
          </cell>
          <cell r="BB26">
            <v>0</v>
          </cell>
          <cell r="BF26">
            <v>0</v>
          </cell>
          <cell r="BG26">
            <v>146.66</v>
          </cell>
          <cell r="BH26">
            <v>31.58</v>
          </cell>
          <cell r="BI26">
            <v>5.28</v>
          </cell>
          <cell r="BJ26">
            <v>183.51999999999998</v>
          </cell>
          <cell r="BK26">
            <v>45.82</v>
          </cell>
          <cell r="BL26">
            <v>123.19</v>
          </cell>
          <cell r="BM26">
            <v>26.53</v>
          </cell>
          <cell r="BN26">
            <v>4.4400000000000004</v>
          </cell>
          <cell r="BO26">
            <v>154.16</v>
          </cell>
          <cell r="BP26">
            <v>38.49</v>
          </cell>
          <cell r="BQ26">
            <v>0</v>
          </cell>
          <cell r="BR26">
            <v>33.89</v>
          </cell>
        </row>
        <row r="27">
          <cell r="B27">
            <v>135</v>
          </cell>
          <cell r="C27" t="str">
            <v>AX 100</v>
          </cell>
          <cell r="F27" t="str">
            <v>pms-ii</v>
          </cell>
          <cell r="G27" t="str">
            <v>AC9A</v>
          </cell>
          <cell r="H27" t="str">
            <v>M/C</v>
          </cell>
          <cell r="I27">
            <v>4.5</v>
          </cell>
          <cell r="J27">
            <v>7.8</v>
          </cell>
          <cell r="K27">
            <v>0</v>
          </cell>
          <cell r="N27">
            <v>0</v>
          </cell>
          <cell r="O27">
            <v>0.21299999999999999</v>
          </cell>
          <cell r="P27">
            <v>0.109</v>
          </cell>
          <cell r="Q27">
            <v>0.30199999999999999</v>
          </cell>
          <cell r="S27">
            <v>2</v>
          </cell>
          <cell r="W27">
            <v>0.9</v>
          </cell>
          <cell r="X27">
            <v>71.400000000000006</v>
          </cell>
          <cell r="Z27">
            <v>4.46</v>
          </cell>
          <cell r="AA27">
            <v>7.6000000000000005</v>
          </cell>
          <cell r="AB27">
            <v>4.5599999999999996</v>
          </cell>
          <cell r="AC27">
            <v>7.7</v>
          </cell>
          <cell r="AD27">
            <v>150000</v>
          </cell>
          <cell r="AE27">
            <v>100000</v>
          </cell>
          <cell r="AF27" t="str">
            <v>NRC</v>
          </cell>
          <cell r="AH27">
            <v>7.75</v>
          </cell>
          <cell r="AI27">
            <v>10</v>
          </cell>
          <cell r="AK27" t="str">
            <v>1-NRC</v>
          </cell>
          <cell r="AL27">
            <v>125000</v>
          </cell>
          <cell r="AM27">
            <v>1</v>
          </cell>
          <cell r="AN27">
            <v>135</v>
          </cell>
          <cell r="AO27" t="str">
            <v>MP</v>
          </cell>
          <cell r="AP27" t="str">
            <v>AX 100</v>
          </cell>
          <cell r="AQ27">
            <v>0</v>
          </cell>
          <cell r="AR27">
            <v>0</v>
          </cell>
          <cell r="AS27">
            <v>0</v>
          </cell>
          <cell r="AT27">
            <v>0</v>
          </cell>
          <cell r="AU27">
            <v>0</v>
          </cell>
          <cell r="AV27">
            <v>0</v>
          </cell>
          <cell r="AW27">
            <v>0</v>
          </cell>
          <cell r="AX27">
            <v>0</v>
          </cell>
          <cell r="BB27">
            <v>0</v>
          </cell>
          <cell r="BF27">
            <v>0</v>
          </cell>
          <cell r="BG27">
            <v>199.81</v>
          </cell>
          <cell r="BH27">
            <v>39.28</v>
          </cell>
          <cell r="BI27">
            <v>3.97</v>
          </cell>
          <cell r="BJ27">
            <v>243.06</v>
          </cell>
          <cell r="BK27">
            <v>87.66</v>
          </cell>
          <cell r="BL27">
            <v>167.84</v>
          </cell>
          <cell r="BM27">
            <v>33</v>
          </cell>
          <cell r="BN27">
            <v>3.33</v>
          </cell>
          <cell r="BO27">
            <v>204.17000000000002</v>
          </cell>
          <cell r="BP27">
            <v>73.63</v>
          </cell>
          <cell r="BR27">
            <v>71.400000000000006</v>
          </cell>
        </row>
        <row r="28">
          <cell r="B28">
            <v>137</v>
          </cell>
          <cell r="C28" t="str">
            <v>RX 100</v>
          </cell>
          <cell r="F28" t="str">
            <v>pms-ii</v>
          </cell>
          <cell r="G28" t="str">
            <v>AC9A</v>
          </cell>
          <cell r="H28" t="str">
            <v>M/C</v>
          </cell>
          <cell r="I28">
            <v>4.5</v>
          </cell>
          <cell r="J28">
            <v>9.1</v>
          </cell>
          <cell r="K28">
            <v>0</v>
          </cell>
          <cell r="N28">
            <v>0</v>
          </cell>
          <cell r="O28">
            <v>0.18</v>
          </cell>
          <cell r="P28">
            <v>0.111</v>
          </cell>
          <cell r="Q28">
            <v>0.27700000000000002</v>
          </cell>
          <cell r="S28">
            <v>2</v>
          </cell>
          <cell r="W28">
            <v>1</v>
          </cell>
          <cell r="X28">
            <v>102.73</v>
          </cell>
          <cell r="Z28">
            <v>4.9000000000000004</v>
          </cell>
          <cell r="AA28">
            <v>9.4</v>
          </cell>
          <cell r="AB28">
            <v>5</v>
          </cell>
          <cell r="AC28">
            <v>9.5</v>
          </cell>
          <cell r="AD28">
            <v>150000</v>
          </cell>
          <cell r="AE28">
            <v>140000</v>
          </cell>
          <cell r="AF28" t="str">
            <v>NRC</v>
          </cell>
          <cell r="AH28">
            <v>9.0499999999999989</v>
          </cell>
          <cell r="AK28" t="str">
            <v>1-NRC</v>
          </cell>
          <cell r="AL28">
            <v>142000</v>
          </cell>
          <cell r="AM28">
            <v>1</v>
          </cell>
          <cell r="AN28">
            <v>137</v>
          </cell>
          <cell r="AO28" t="str">
            <v>MP</v>
          </cell>
          <cell r="AP28" t="str">
            <v>RX 100</v>
          </cell>
          <cell r="AQ28">
            <v>133.38</v>
          </cell>
          <cell r="AR28">
            <v>22.47</v>
          </cell>
          <cell r="AS28">
            <v>1</v>
          </cell>
          <cell r="AT28">
            <v>156.85</v>
          </cell>
          <cell r="AU28">
            <v>152.37</v>
          </cell>
          <cell r="AV28">
            <v>29.21</v>
          </cell>
          <cell r="AW28">
            <v>2.94</v>
          </cell>
          <cell r="AX28">
            <v>184.52</v>
          </cell>
          <cell r="BB28">
            <v>0</v>
          </cell>
          <cell r="BF28">
            <v>0</v>
          </cell>
          <cell r="BG28">
            <v>184.44</v>
          </cell>
          <cell r="BH28">
            <v>39</v>
          </cell>
          <cell r="BI28">
            <v>3.97</v>
          </cell>
          <cell r="BJ28">
            <v>227.41</v>
          </cell>
          <cell r="BK28">
            <v>140.06</v>
          </cell>
          <cell r="BL28">
            <v>154.93</v>
          </cell>
          <cell r="BM28">
            <v>32.76</v>
          </cell>
          <cell r="BN28">
            <v>3.33</v>
          </cell>
          <cell r="BO28">
            <v>191.02</v>
          </cell>
          <cell r="BP28">
            <v>117.65</v>
          </cell>
          <cell r="BR28">
            <v>102.73</v>
          </cell>
        </row>
        <row r="29">
          <cell r="B29">
            <v>138</v>
          </cell>
          <cell r="C29" t="str">
            <v>HERO HONDA</v>
          </cell>
          <cell r="F29" t="str">
            <v>PMS-I</v>
          </cell>
          <cell r="G29">
            <v>124</v>
          </cell>
          <cell r="H29" t="str">
            <v>M/C</v>
          </cell>
          <cell r="I29">
            <v>6.4</v>
          </cell>
          <cell r="J29">
            <v>2.1</v>
          </cell>
          <cell r="K29">
            <v>0</v>
          </cell>
          <cell r="N29">
            <v>0</v>
          </cell>
          <cell r="O29">
            <v>0.13800000000000001</v>
          </cell>
          <cell r="P29">
            <v>0.08</v>
          </cell>
          <cell r="Q29">
            <v>0.22500000000000001</v>
          </cell>
          <cell r="S29">
            <v>2</v>
          </cell>
          <cell r="W29">
            <v>0.8</v>
          </cell>
          <cell r="X29">
            <v>114.32</v>
          </cell>
          <cell r="Z29">
            <v>6.0900000000000007</v>
          </cell>
          <cell r="AA29">
            <v>1.9</v>
          </cell>
          <cell r="AB29">
            <v>6.19</v>
          </cell>
          <cell r="AC29">
            <v>2</v>
          </cell>
          <cell r="AD29">
            <v>100000</v>
          </cell>
          <cell r="AE29">
            <v>125000</v>
          </cell>
          <cell r="AF29" t="str">
            <v>NRC</v>
          </cell>
          <cell r="AH29">
            <v>2.0500000000000003</v>
          </cell>
          <cell r="AK29" t="str">
            <v>1-NRC</v>
          </cell>
          <cell r="AL29">
            <v>60000</v>
          </cell>
          <cell r="AM29">
            <v>1</v>
          </cell>
          <cell r="AN29">
            <v>138</v>
          </cell>
          <cell r="AO29" t="str">
            <v>MP</v>
          </cell>
          <cell r="AP29" t="str">
            <v>HERO HONDA</v>
          </cell>
          <cell r="AQ29">
            <v>0</v>
          </cell>
          <cell r="AR29">
            <v>0</v>
          </cell>
          <cell r="AS29">
            <v>0</v>
          </cell>
          <cell r="AT29">
            <v>0</v>
          </cell>
          <cell r="AU29">
            <v>0</v>
          </cell>
          <cell r="AV29">
            <v>0</v>
          </cell>
          <cell r="AW29">
            <v>0</v>
          </cell>
          <cell r="AX29">
            <v>0</v>
          </cell>
          <cell r="BB29">
            <v>0</v>
          </cell>
          <cell r="BF29">
            <v>0</v>
          </cell>
          <cell r="BG29">
            <v>132.69999999999999</v>
          </cell>
          <cell r="BH29">
            <v>30</v>
          </cell>
          <cell r="BI29">
            <v>3</v>
          </cell>
          <cell r="BJ29">
            <v>165.7</v>
          </cell>
          <cell r="BK29">
            <v>155.83000000000001</v>
          </cell>
          <cell r="BL29">
            <v>111.47</v>
          </cell>
          <cell r="BM29">
            <v>25.2</v>
          </cell>
          <cell r="BN29">
            <v>2.52</v>
          </cell>
          <cell r="BO29">
            <v>139.19</v>
          </cell>
          <cell r="BP29">
            <v>130.9</v>
          </cell>
          <cell r="BR29">
            <v>114.32</v>
          </cell>
        </row>
        <row r="30">
          <cell r="B30">
            <v>139</v>
          </cell>
          <cell r="C30" t="str">
            <v>KB 100</v>
          </cell>
          <cell r="F30" t="str">
            <v>PMS-I</v>
          </cell>
          <cell r="G30">
            <v>138</v>
          </cell>
          <cell r="H30" t="str">
            <v>M/C</v>
          </cell>
          <cell r="I30">
            <v>5</v>
          </cell>
          <cell r="J30">
            <v>3.5</v>
          </cell>
          <cell r="K30">
            <v>0</v>
          </cell>
          <cell r="N30">
            <v>0</v>
          </cell>
          <cell r="O30">
            <v>0.188</v>
          </cell>
          <cell r="P30">
            <v>0.115</v>
          </cell>
          <cell r="Q30">
            <v>0.29099999999999998</v>
          </cell>
          <cell r="S30">
            <v>2</v>
          </cell>
          <cell r="W30">
            <v>1</v>
          </cell>
          <cell r="X30">
            <v>67.86</v>
          </cell>
          <cell r="Z30">
            <v>4.8600000000000003</v>
          </cell>
          <cell r="AA30">
            <v>2.8</v>
          </cell>
          <cell r="AB30">
            <v>4.96</v>
          </cell>
          <cell r="AC30">
            <v>2.9</v>
          </cell>
          <cell r="AD30">
            <v>100000</v>
          </cell>
          <cell r="AE30">
            <v>100000</v>
          </cell>
          <cell r="AF30" t="str">
            <v>NRC</v>
          </cell>
          <cell r="AH30">
            <v>3.45</v>
          </cell>
          <cell r="AI30">
            <v>10</v>
          </cell>
          <cell r="AK30" t="str">
            <v>1-NRC</v>
          </cell>
          <cell r="AL30">
            <v>37000</v>
          </cell>
          <cell r="AM30">
            <v>1</v>
          </cell>
          <cell r="AN30">
            <v>139</v>
          </cell>
          <cell r="AO30" t="str">
            <v>MP</v>
          </cell>
          <cell r="AP30" t="str">
            <v>KB 100</v>
          </cell>
          <cell r="AQ30">
            <v>0</v>
          </cell>
          <cell r="AR30">
            <v>0</v>
          </cell>
          <cell r="AS30">
            <v>0</v>
          </cell>
          <cell r="AT30">
            <v>0</v>
          </cell>
          <cell r="AU30">
            <v>115.45</v>
          </cell>
          <cell r="AV30">
            <v>22.56</v>
          </cell>
          <cell r="AW30">
            <v>1.2</v>
          </cell>
          <cell r="AX30">
            <v>139.21</v>
          </cell>
          <cell r="BB30">
            <v>0</v>
          </cell>
          <cell r="BF30">
            <v>0</v>
          </cell>
          <cell r="BG30">
            <v>195.24</v>
          </cell>
          <cell r="BH30">
            <v>39</v>
          </cell>
          <cell r="BI30">
            <v>3.97</v>
          </cell>
          <cell r="BJ30">
            <v>238.21</v>
          </cell>
          <cell r="BK30">
            <v>92.51</v>
          </cell>
          <cell r="BL30">
            <v>164</v>
          </cell>
          <cell r="BM30">
            <v>32.76</v>
          </cell>
          <cell r="BN30">
            <v>3.33</v>
          </cell>
          <cell r="BO30">
            <v>200.09</v>
          </cell>
          <cell r="BP30">
            <v>77.709999999999994</v>
          </cell>
          <cell r="BR30">
            <v>67.86</v>
          </cell>
        </row>
        <row r="31">
          <cell r="B31">
            <v>142</v>
          </cell>
          <cell r="C31" t="str">
            <v>VIKRAM</v>
          </cell>
          <cell r="F31" t="str">
            <v>PMS-I</v>
          </cell>
          <cell r="G31">
            <v>244</v>
          </cell>
          <cell r="H31" t="str">
            <v>M/C</v>
          </cell>
          <cell r="I31">
            <v>6</v>
          </cell>
          <cell r="J31">
            <v>8.5</v>
          </cell>
          <cell r="K31">
            <v>0</v>
          </cell>
          <cell r="N31">
            <v>0</v>
          </cell>
          <cell r="O31">
            <v>0.39800000000000002</v>
          </cell>
          <cell r="P31">
            <v>0.22500000000000001</v>
          </cell>
          <cell r="Q31">
            <v>0.68</v>
          </cell>
          <cell r="S31">
            <v>2</v>
          </cell>
          <cell r="W31">
            <v>0.9</v>
          </cell>
          <cell r="X31">
            <v>0</v>
          </cell>
          <cell r="Z31">
            <v>6.5900000000000007</v>
          </cell>
          <cell r="AA31">
            <v>7.7</v>
          </cell>
          <cell r="AB31">
            <v>6.69</v>
          </cell>
          <cell r="AC31">
            <v>7.8</v>
          </cell>
          <cell r="AD31">
            <v>50000</v>
          </cell>
          <cell r="AE31">
            <v>50000</v>
          </cell>
          <cell r="AF31" t="str">
            <v>NRC</v>
          </cell>
          <cell r="AH31">
            <v>8.4499999999999993</v>
          </cell>
          <cell r="AK31" t="str">
            <v>1-NRC</v>
          </cell>
          <cell r="AL31">
            <v>2500</v>
          </cell>
          <cell r="AM31">
            <v>1</v>
          </cell>
          <cell r="AN31">
            <v>142</v>
          </cell>
          <cell r="AP31" t="str">
            <v>VIKRAM</v>
          </cell>
          <cell r="AQ31">
            <v>0</v>
          </cell>
          <cell r="AR31">
            <v>0</v>
          </cell>
          <cell r="AS31">
            <v>0</v>
          </cell>
          <cell r="AT31">
            <v>0</v>
          </cell>
          <cell r="AU31">
            <v>0</v>
          </cell>
          <cell r="AV31">
            <v>0</v>
          </cell>
          <cell r="AW31">
            <v>0</v>
          </cell>
          <cell r="AX31">
            <v>0</v>
          </cell>
          <cell r="BB31">
            <v>0</v>
          </cell>
          <cell r="BF31">
            <v>0</v>
          </cell>
          <cell r="BG31">
            <v>215.05</v>
          </cell>
          <cell r="BH31">
            <v>47.24</v>
          </cell>
          <cell r="BI31">
            <v>3.97</v>
          </cell>
          <cell r="BJ31">
            <v>266.26</v>
          </cell>
          <cell r="BL31">
            <v>180.64</v>
          </cell>
          <cell r="BM31">
            <v>39.68</v>
          </cell>
          <cell r="BN31">
            <v>3.33</v>
          </cell>
          <cell r="BO31">
            <v>223.64999999999998</v>
          </cell>
          <cell r="BP31">
            <v>0</v>
          </cell>
        </row>
        <row r="32">
          <cell r="B32">
            <v>145</v>
          </cell>
          <cell r="C32" t="str">
            <v>SPIRIT 60 CC</v>
          </cell>
          <cell r="F32" t="str">
            <v>PMS-I</v>
          </cell>
          <cell r="G32">
            <v>138</v>
          </cell>
          <cell r="H32" t="str">
            <v>M/C</v>
          </cell>
          <cell r="I32">
            <v>5.2</v>
          </cell>
          <cell r="J32">
            <v>6</v>
          </cell>
          <cell r="K32">
            <v>0</v>
          </cell>
          <cell r="O32">
            <v>0.115</v>
          </cell>
          <cell r="P32">
            <v>6.7000000000000004E-2</v>
          </cell>
          <cell r="Q32">
            <v>0.192</v>
          </cell>
          <cell r="S32">
            <v>2</v>
          </cell>
          <cell r="W32">
            <v>0.7</v>
          </cell>
          <cell r="X32">
            <v>0</v>
          </cell>
          <cell r="Z32">
            <v>5.6000000000000005</v>
          </cell>
          <cell r="AA32">
            <v>4.6000000000000005</v>
          </cell>
          <cell r="AB32">
            <v>5.7</v>
          </cell>
          <cell r="AC32">
            <v>4.7</v>
          </cell>
          <cell r="AD32">
            <v>100000</v>
          </cell>
          <cell r="AE32">
            <v>75000</v>
          </cell>
          <cell r="AF32" t="str">
            <v>NRC</v>
          </cell>
          <cell r="AH32">
            <v>5.95</v>
          </cell>
          <cell r="AK32" t="str">
            <v>1-NRC</v>
          </cell>
          <cell r="AL32">
            <v>6000</v>
          </cell>
          <cell r="AM32">
            <v>1</v>
          </cell>
          <cell r="AN32">
            <v>145</v>
          </cell>
          <cell r="AP32" t="str">
            <v>SPIRIT 60 CC</v>
          </cell>
          <cell r="AQ32">
            <v>77.12</v>
          </cell>
          <cell r="AR32">
            <v>17.46</v>
          </cell>
          <cell r="AS32">
            <v>1.94</v>
          </cell>
          <cell r="AT32">
            <v>96.52000000000001</v>
          </cell>
          <cell r="AU32">
            <v>0</v>
          </cell>
          <cell r="AV32">
            <v>0</v>
          </cell>
          <cell r="AW32">
            <v>0</v>
          </cell>
          <cell r="AX32">
            <v>0</v>
          </cell>
          <cell r="BB32">
            <v>0</v>
          </cell>
          <cell r="BF32">
            <v>0</v>
          </cell>
          <cell r="BJ32">
            <v>0</v>
          </cell>
          <cell r="BL32">
            <v>0</v>
          </cell>
          <cell r="BM32">
            <v>0</v>
          </cell>
          <cell r="BN32">
            <v>0</v>
          </cell>
          <cell r="BO32">
            <v>0</v>
          </cell>
          <cell r="BP32">
            <v>0</v>
          </cell>
        </row>
        <row r="33">
          <cell r="B33">
            <v>149</v>
          </cell>
          <cell r="C33" t="str">
            <v>BAJAJ CLASSIC 4S 3 port</v>
          </cell>
          <cell r="F33" t="str">
            <v>PMS-I</v>
          </cell>
          <cell r="G33">
            <v>244</v>
          </cell>
          <cell r="H33" t="str">
            <v>M/C</v>
          </cell>
          <cell r="I33">
            <v>4.0999999999999996</v>
          </cell>
          <cell r="J33">
            <v>8.9</v>
          </cell>
          <cell r="K33">
            <v>0</v>
          </cell>
          <cell r="O33">
            <v>0.216</v>
          </cell>
          <cell r="P33">
            <v>0.128</v>
          </cell>
          <cell r="Q33">
            <v>0.36599999999999999</v>
          </cell>
          <cell r="S33">
            <v>0</v>
          </cell>
          <cell r="W33">
            <v>0.8</v>
          </cell>
          <cell r="X33">
            <v>46.8</v>
          </cell>
          <cell r="Z33">
            <v>4.1000000000000005</v>
          </cell>
          <cell r="AA33">
            <v>7.8000000000000007</v>
          </cell>
          <cell r="AB33">
            <v>4.2</v>
          </cell>
          <cell r="AC33">
            <v>7.9</v>
          </cell>
          <cell r="AD33">
            <v>100000</v>
          </cell>
          <cell r="AE33">
            <v>100000</v>
          </cell>
          <cell r="AF33" t="str">
            <v>NRC</v>
          </cell>
          <cell r="AH33">
            <v>8.85</v>
          </cell>
          <cell r="AK33" t="str">
            <v>1-NRC</v>
          </cell>
          <cell r="AL33">
            <v>160000</v>
          </cell>
          <cell r="AM33">
            <v>1</v>
          </cell>
          <cell r="AN33">
            <v>149</v>
          </cell>
          <cell r="AO33" t="str">
            <v>MP</v>
          </cell>
          <cell r="AP33" t="str">
            <v>BAJAJ CLASSIC 4S 3 port</v>
          </cell>
          <cell r="AQ33">
            <v>0</v>
          </cell>
          <cell r="AR33">
            <v>0</v>
          </cell>
          <cell r="AS33">
            <v>0</v>
          </cell>
          <cell r="AT33">
            <v>0</v>
          </cell>
          <cell r="AU33">
            <v>118.93</v>
          </cell>
          <cell r="AV33">
            <v>21.7</v>
          </cell>
          <cell r="AW33">
            <v>1.28</v>
          </cell>
          <cell r="AX33">
            <v>141.91</v>
          </cell>
          <cell r="BB33">
            <v>0</v>
          </cell>
          <cell r="BF33">
            <v>0</v>
          </cell>
          <cell r="BG33">
            <v>181.53</v>
          </cell>
          <cell r="BH33">
            <v>33.97</v>
          </cell>
          <cell r="BI33">
            <v>2.64</v>
          </cell>
          <cell r="BJ33">
            <v>218.14</v>
          </cell>
          <cell r="BK33">
            <v>57.470000000000027</v>
          </cell>
          <cell r="BL33">
            <v>152.49</v>
          </cell>
          <cell r="BM33">
            <v>28.53</v>
          </cell>
          <cell r="BN33">
            <v>2.2200000000000002</v>
          </cell>
          <cell r="BO33">
            <v>183.24</v>
          </cell>
          <cell r="BP33">
            <v>48.27</v>
          </cell>
          <cell r="BR33">
            <v>46.8</v>
          </cell>
        </row>
        <row r="34">
          <cell r="B34">
            <v>150</v>
          </cell>
          <cell r="C34" t="str">
            <v>BAJAJ  SUPER FE(125 CC)  old</v>
          </cell>
          <cell r="F34" t="str">
            <v>PMS-I</v>
          </cell>
          <cell r="G34">
            <v>138</v>
          </cell>
          <cell r="H34" t="str">
            <v>M/C</v>
          </cell>
          <cell r="I34">
            <v>4</v>
          </cell>
          <cell r="J34">
            <v>4.0999999999999996</v>
          </cell>
          <cell r="K34">
            <v>0</v>
          </cell>
          <cell r="N34">
            <v>0</v>
          </cell>
          <cell r="O34">
            <v>0.23599999999999999</v>
          </cell>
          <cell r="P34">
            <v>0.128</v>
          </cell>
          <cell r="Q34">
            <v>0.33900000000000002</v>
          </cell>
          <cell r="S34">
            <v>2</v>
          </cell>
          <cell r="W34">
            <v>0.8</v>
          </cell>
          <cell r="X34">
            <v>69.59</v>
          </cell>
          <cell r="Z34">
            <v>4.0900000000000007</v>
          </cell>
          <cell r="AA34">
            <v>3.6</v>
          </cell>
          <cell r="AB34">
            <v>4.1900000000000004</v>
          </cell>
          <cell r="AC34">
            <v>3.7</v>
          </cell>
          <cell r="AD34">
            <v>100000</v>
          </cell>
          <cell r="AE34">
            <v>90000</v>
          </cell>
          <cell r="AF34" t="str">
            <v>NRC</v>
          </cell>
          <cell r="AH34">
            <v>4.05</v>
          </cell>
          <cell r="AI34">
            <v>10</v>
          </cell>
          <cell r="AK34" t="str">
            <v>1-NRC</v>
          </cell>
          <cell r="AL34">
            <v>10000</v>
          </cell>
          <cell r="AM34">
            <v>1</v>
          </cell>
          <cell r="AN34">
            <v>150</v>
          </cell>
          <cell r="AO34" t="str">
            <v>MP</v>
          </cell>
          <cell r="AP34" t="str">
            <v>BAJAJ  SUPER FE(125 CC)  old</v>
          </cell>
          <cell r="AQ34">
            <v>0</v>
          </cell>
          <cell r="AR34">
            <v>0</v>
          </cell>
          <cell r="AS34">
            <v>0</v>
          </cell>
          <cell r="AT34">
            <v>0</v>
          </cell>
          <cell r="AU34">
            <v>0</v>
          </cell>
          <cell r="AV34">
            <v>0</v>
          </cell>
          <cell r="AW34">
            <v>0</v>
          </cell>
          <cell r="AX34">
            <v>0</v>
          </cell>
          <cell r="BB34">
            <v>0</v>
          </cell>
          <cell r="BF34">
            <v>0</v>
          </cell>
          <cell r="BG34">
            <v>187.93</v>
          </cell>
          <cell r="BH34">
            <v>41.93</v>
          </cell>
          <cell r="BI34">
            <v>2.64</v>
          </cell>
          <cell r="BJ34">
            <v>232.5</v>
          </cell>
          <cell r="BK34">
            <v>95.350000000000023</v>
          </cell>
          <cell r="BL34">
            <v>157.86000000000001</v>
          </cell>
          <cell r="BM34">
            <v>35.22</v>
          </cell>
          <cell r="BN34">
            <v>2.2200000000000002</v>
          </cell>
          <cell r="BO34">
            <v>195.3</v>
          </cell>
          <cell r="BP34">
            <v>80.09</v>
          </cell>
          <cell r="BR34">
            <v>69.59</v>
          </cell>
        </row>
        <row r="35">
          <cell r="B35">
            <v>152</v>
          </cell>
          <cell r="C35" t="str">
            <v>KB-125 CC</v>
          </cell>
          <cell r="G35">
            <v>138</v>
          </cell>
          <cell r="H35" t="str">
            <v>M/C</v>
          </cell>
          <cell r="I35">
            <v>5</v>
          </cell>
          <cell r="J35">
            <v>3.9</v>
          </cell>
          <cell r="O35">
            <v>0.188</v>
          </cell>
          <cell r="P35">
            <v>0.11799999999999999</v>
          </cell>
          <cell r="Q35">
            <v>0.29199999999999998</v>
          </cell>
          <cell r="S35">
            <v>2</v>
          </cell>
          <cell r="W35">
            <v>1</v>
          </cell>
          <cell r="X35">
            <v>0</v>
          </cell>
          <cell r="AD35">
            <v>100000</v>
          </cell>
          <cell r="AE35">
            <v>100000</v>
          </cell>
          <cell r="AF35" t="str">
            <v>NRC</v>
          </cell>
          <cell r="AI35">
            <v>10</v>
          </cell>
          <cell r="AK35" t="str">
            <v>1-NRC</v>
          </cell>
          <cell r="AL35">
            <v>2000</v>
          </cell>
          <cell r="AM35">
            <v>1</v>
          </cell>
          <cell r="AN35">
            <v>152</v>
          </cell>
          <cell r="AP35" t="str">
            <v>KB-125 CC</v>
          </cell>
          <cell r="AT35">
            <v>0</v>
          </cell>
          <cell r="AU35">
            <v>113.3</v>
          </cell>
          <cell r="AV35">
            <v>21.45</v>
          </cell>
          <cell r="AW35">
            <v>1.32</v>
          </cell>
          <cell r="AX35">
            <v>136.07</v>
          </cell>
          <cell r="BB35">
            <v>0</v>
          </cell>
          <cell r="BF35">
            <v>0</v>
          </cell>
          <cell r="BJ35">
            <v>0</v>
          </cell>
          <cell r="BL35">
            <v>0</v>
          </cell>
          <cell r="BM35">
            <v>0</v>
          </cell>
          <cell r="BN35">
            <v>0</v>
          </cell>
          <cell r="BO35">
            <v>0</v>
          </cell>
          <cell r="BP35">
            <v>0</v>
          </cell>
        </row>
        <row r="36">
          <cell r="B36">
            <v>154</v>
          </cell>
          <cell r="C36" t="str">
            <v>BAJAJ SUNNY ZIP-60 CC</v>
          </cell>
          <cell r="F36" t="str">
            <v>PMS-I</v>
          </cell>
          <cell r="G36">
            <v>138</v>
          </cell>
          <cell r="H36" t="str">
            <v>M/C</v>
          </cell>
          <cell r="I36">
            <v>4.8</v>
          </cell>
          <cell r="J36">
            <v>2</v>
          </cell>
          <cell r="K36">
            <v>0</v>
          </cell>
          <cell r="N36">
            <v>0</v>
          </cell>
          <cell r="O36">
            <v>0.115</v>
          </cell>
          <cell r="P36">
            <v>6.7000000000000004E-2</v>
          </cell>
          <cell r="Q36">
            <v>0.192</v>
          </cell>
          <cell r="S36">
            <v>2</v>
          </cell>
          <cell r="W36">
            <v>0.7</v>
          </cell>
          <cell r="X36">
            <v>0</v>
          </cell>
          <cell r="Z36">
            <v>4.7</v>
          </cell>
          <cell r="AA36">
            <v>1.7999999999999998</v>
          </cell>
          <cell r="AB36">
            <v>4.8</v>
          </cell>
          <cell r="AC36">
            <v>1.9</v>
          </cell>
          <cell r="AD36">
            <v>100000</v>
          </cell>
          <cell r="AE36">
            <v>75000</v>
          </cell>
          <cell r="AF36" t="str">
            <v>NRC</v>
          </cell>
          <cell r="AH36">
            <v>1.95</v>
          </cell>
          <cell r="AK36" t="str">
            <v>1-NRC</v>
          </cell>
          <cell r="AL36">
            <v>2500</v>
          </cell>
          <cell r="AM36">
            <v>1</v>
          </cell>
          <cell r="AN36">
            <v>154</v>
          </cell>
          <cell r="AO36">
            <v>0</v>
          </cell>
          <cell r="AP36" t="str">
            <v>BAJAJ SUNNY ZIP-60 CC</v>
          </cell>
          <cell r="AQ36">
            <v>77.12</v>
          </cell>
          <cell r="AR36">
            <v>17.46</v>
          </cell>
          <cell r="AS36">
            <v>1.94</v>
          </cell>
          <cell r="AT36">
            <v>96.52000000000001</v>
          </cell>
          <cell r="AU36">
            <v>0</v>
          </cell>
          <cell r="AV36">
            <v>0</v>
          </cell>
          <cell r="AW36">
            <v>0</v>
          </cell>
          <cell r="AX36">
            <v>0</v>
          </cell>
          <cell r="BB36">
            <v>0</v>
          </cell>
          <cell r="BF36">
            <v>0</v>
          </cell>
          <cell r="BG36">
            <v>0</v>
          </cell>
          <cell r="BJ36">
            <v>0</v>
          </cell>
          <cell r="BK36">
            <v>0</v>
          </cell>
          <cell r="BL36">
            <v>0</v>
          </cell>
          <cell r="BM36">
            <v>0</v>
          </cell>
          <cell r="BN36">
            <v>0</v>
          </cell>
          <cell r="BO36">
            <v>0</v>
          </cell>
          <cell r="BP36">
            <v>0</v>
          </cell>
          <cell r="BR36">
            <v>0</v>
          </cell>
        </row>
        <row r="37">
          <cell r="B37">
            <v>156</v>
          </cell>
          <cell r="C37" t="str">
            <v>STYLE SX  73 CC</v>
          </cell>
          <cell r="F37" t="str">
            <v>PMS-I</v>
          </cell>
          <cell r="G37">
            <v>138</v>
          </cell>
          <cell r="H37" t="str">
            <v>M/C</v>
          </cell>
          <cell r="I37">
            <v>5.8</v>
          </cell>
          <cell r="J37">
            <v>8</v>
          </cell>
          <cell r="K37">
            <v>0</v>
          </cell>
          <cell r="O37">
            <v>0.111</v>
          </cell>
          <cell r="P37">
            <v>8.7999999999999995E-2</v>
          </cell>
          <cell r="Q37">
            <v>0.22700000000000001</v>
          </cell>
          <cell r="S37">
            <v>2</v>
          </cell>
          <cell r="W37">
            <v>0.95</v>
          </cell>
          <cell r="X37">
            <v>0</v>
          </cell>
          <cell r="Z37">
            <v>5.3900000000000006</v>
          </cell>
          <cell r="AA37">
            <v>5.4</v>
          </cell>
          <cell r="AB37">
            <v>5.49</v>
          </cell>
          <cell r="AC37">
            <v>5.5</v>
          </cell>
          <cell r="AD37">
            <v>50000</v>
          </cell>
          <cell r="AE37">
            <v>50000</v>
          </cell>
          <cell r="AF37" t="str">
            <v>NRC</v>
          </cell>
          <cell r="AH37">
            <v>7.95</v>
          </cell>
          <cell r="AK37" t="str">
            <v>1-NRC</v>
          </cell>
          <cell r="AL37">
            <v>5000</v>
          </cell>
          <cell r="AM37">
            <v>1</v>
          </cell>
          <cell r="AN37">
            <v>156</v>
          </cell>
          <cell r="AP37" t="str">
            <v>STYLE SX  73 CC</v>
          </cell>
          <cell r="AQ37">
            <v>85.1</v>
          </cell>
          <cell r="AR37">
            <v>21.85</v>
          </cell>
          <cell r="AS37">
            <v>2.1</v>
          </cell>
          <cell r="AT37">
            <v>109.05</v>
          </cell>
          <cell r="AX37">
            <v>0</v>
          </cell>
          <cell r="BB37">
            <v>0</v>
          </cell>
          <cell r="BF37">
            <v>0</v>
          </cell>
          <cell r="BJ37">
            <v>0</v>
          </cell>
          <cell r="BL37">
            <v>0</v>
          </cell>
          <cell r="BM37">
            <v>0</v>
          </cell>
          <cell r="BN37">
            <v>0</v>
          </cell>
          <cell r="BO37">
            <v>0</v>
          </cell>
          <cell r="BP37">
            <v>0</v>
          </cell>
        </row>
        <row r="38">
          <cell r="B38">
            <v>157</v>
          </cell>
          <cell r="C38" t="str">
            <v>TVS 40</v>
          </cell>
          <cell r="F38" t="str">
            <v>PMS-I</v>
          </cell>
          <cell r="G38">
            <v>244</v>
          </cell>
          <cell r="H38" t="str">
            <v>M/C</v>
          </cell>
          <cell r="I38">
            <v>4.0999999999999996</v>
          </cell>
          <cell r="J38">
            <v>3.9</v>
          </cell>
          <cell r="K38">
            <v>0</v>
          </cell>
          <cell r="N38">
            <v>0</v>
          </cell>
          <cell r="O38">
            <v>0.11899999999999999</v>
          </cell>
          <cell r="P38">
            <v>6.4000000000000001E-2</v>
          </cell>
          <cell r="Q38">
            <v>0.21299999999999999</v>
          </cell>
          <cell r="S38">
            <v>2</v>
          </cell>
          <cell r="W38">
            <v>0.7</v>
          </cell>
          <cell r="X38">
            <v>29.34</v>
          </cell>
          <cell r="Z38">
            <v>4.4000000000000004</v>
          </cell>
          <cell r="AA38">
            <v>2.9</v>
          </cell>
          <cell r="AB38">
            <v>4.5</v>
          </cell>
          <cell r="AC38">
            <v>3</v>
          </cell>
          <cell r="AD38">
            <v>100000</v>
          </cell>
          <cell r="AE38">
            <v>70000</v>
          </cell>
          <cell r="AF38" t="str">
            <v>NRC</v>
          </cell>
          <cell r="AH38">
            <v>3.85</v>
          </cell>
          <cell r="AK38" t="str">
            <v>1-NRC</v>
          </cell>
          <cell r="AL38">
            <v>5000</v>
          </cell>
          <cell r="AM38">
            <v>1</v>
          </cell>
          <cell r="AN38">
            <v>157</v>
          </cell>
          <cell r="AO38" t="str">
            <v>MP</v>
          </cell>
          <cell r="AP38" t="str">
            <v>TVS 40</v>
          </cell>
          <cell r="AQ38">
            <v>0</v>
          </cell>
          <cell r="AR38">
            <v>0</v>
          </cell>
          <cell r="AS38">
            <v>0</v>
          </cell>
          <cell r="AT38">
            <v>0</v>
          </cell>
          <cell r="AU38">
            <v>0</v>
          </cell>
          <cell r="AV38">
            <v>0</v>
          </cell>
          <cell r="AW38">
            <v>0</v>
          </cell>
          <cell r="AX38">
            <v>0</v>
          </cell>
          <cell r="BB38">
            <v>0</v>
          </cell>
          <cell r="BF38">
            <v>0</v>
          </cell>
          <cell r="BG38">
            <v>127.73</v>
          </cell>
          <cell r="BH38">
            <v>27.33</v>
          </cell>
          <cell r="BI38">
            <v>5.28</v>
          </cell>
          <cell r="BJ38">
            <v>160.34</v>
          </cell>
          <cell r="BK38">
            <v>40.210000000000008</v>
          </cell>
          <cell r="BL38">
            <v>107.29</v>
          </cell>
          <cell r="BM38">
            <v>22.96</v>
          </cell>
          <cell r="BN38">
            <v>4.4400000000000004</v>
          </cell>
          <cell r="BO38">
            <v>134.69</v>
          </cell>
          <cell r="BP38">
            <v>33.78</v>
          </cell>
          <cell r="BR38">
            <v>29.34</v>
          </cell>
        </row>
        <row r="39">
          <cell r="B39">
            <v>158</v>
          </cell>
          <cell r="C39" t="str">
            <v>TVS 50 CHAMP</v>
          </cell>
          <cell r="F39" t="str">
            <v>PMS-I</v>
          </cell>
          <cell r="G39">
            <v>244</v>
          </cell>
          <cell r="H39" t="str">
            <v>M/C</v>
          </cell>
          <cell r="I39">
            <v>4.2</v>
          </cell>
          <cell r="J39">
            <v>3.9</v>
          </cell>
          <cell r="K39">
            <v>0</v>
          </cell>
          <cell r="N39">
            <v>0</v>
          </cell>
          <cell r="O39">
            <v>0.107</v>
          </cell>
          <cell r="P39">
            <v>6.0999999999999999E-2</v>
          </cell>
          <cell r="Q39">
            <v>0.21299999999999999</v>
          </cell>
          <cell r="S39">
            <v>2</v>
          </cell>
          <cell r="W39">
            <v>0.7</v>
          </cell>
          <cell r="X39">
            <v>29.34</v>
          </cell>
          <cell r="Z39">
            <v>4.4000000000000004</v>
          </cell>
          <cell r="AA39">
            <v>3.1</v>
          </cell>
          <cell r="AB39">
            <v>4.5</v>
          </cell>
          <cell r="AC39">
            <v>3.2</v>
          </cell>
          <cell r="AD39">
            <v>100000</v>
          </cell>
          <cell r="AE39">
            <v>70000</v>
          </cell>
          <cell r="AF39" t="str">
            <v>NRC</v>
          </cell>
          <cell r="AH39">
            <v>3.85</v>
          </cell>
          <cell r="AK39" t="str">
            <v>1-NRC</v>
          </cell>
          <cell r="AL39">
            <v>3000</v>
          </cell>
          <cell r="AM39">
            <v>1</v>
          </cell>
          <cell r="AN39">
            <v>158</v>
          </cell>
          <cell r="AO39" t="str">
            <v>MP</v>
          </cell>
          <cell r="AP39" t="str">
            <v>TVS 50 CHAMP</v>
          </cell>
          <cell r="AQ39">
            <v>0</v>
          </cell>
          <cell r="AR39">
            <v>0</v>
          </cell>
          <cell r="AS39">
            <v>0</v>
          </cell>
          <cell r="AT39">
            <v>0</v>
          </cell>
          <cell r="AU39">
            <v>0</v>
          </cell>
          <cell r="AV39">
            <v>0</v>
          </cell>
          <cell r="AW39">
            <v>0</v>
          </cell>
          <cell r="AX39">
            <v>0</v>
          </cell>
          <cell r="BB39">
            <v>0</v>
          </cell>
          <cell r="BF39">
            <v>0</v>
          </cell>
          <cell r="BG39">
            <v>127.73</v>
          </cell>
          <cell r="BH39">
            <v>27.33</v>
          </cell>
          <cell r="BI39">
            <v>5.28</v>
          </cell>
          <cell r="BJ39">
            <v>160.34</v>
          </cell>
          <cell r="BK39">
            <v>40.210000000000008</v>
          </cell>
          <cell r="BL39">
            <v>107.29</v>
          </cell>
          <cell r="BM39">
            <v>22.96</v>
          </cell>
          <cell r="BN39">
            <v>4.4400000000000004</v>
          </cell>
          <cell r="BO39">
            <v>134.69</v>
          </cell>
          <cell r="BP39">
            <v>33.78</v>
          </cell>
          <cell r="BR39">
            <v>29.34</v>
          </cell>
        </row>
        <row r="40">
          <cell r="B40">
            <v>161</v>
          </cell>
          <cell r="C40" t="str">
            <v>YAMAHA RXG/RXZ</v>
          </cell>
          <cell r="F40" t="str">
            <v>pms-ii</v>
          </cell>
          <cell r="G40" t="str">
            <v>AC9A</v>
          </cell>
          <cell r="H40" t="str">
            <v>M/C</v>
          </cell>
          <cell r="I40">
            <v>6</v>
          </cell>
          <cell r="J40">
            <v>9.5</v>
          </cell>
          <cell r="K40">
            <v>0</v>
          </cell>
          <cell r="O40">
            <v>0.217</v>
          </cell>
          <cell r="P40">
            <v>0.14699999999999999</v>
          </cell>
          <cell r="Q40">
            <v>0.31</v>
          </cell>
          <cell r="S40">
            <v>2</v>
          </cell>
          <cell r="W40">
            <v>1.1000000000000001</v>
          </cell>
          <cell r="X40">
            <v>101.94</v>
          </cell>
          <cell r="Z40">
            <v>6.66</v>
          </cell>
          <cell r="AA40">
            <v>11.8</v>
          </cell>
          <cell r="AB40">
            <v>6.76</v>
          </cell>
          <cell r="AC40">
            <v>11.9</v>
          </cell>
          <cell r="AD40">
            <v>50000</v>
          </cell>
          <cell r="AE40">
            <v>95000</v>
          </cell>
          <cell r="AF40" t="str">
            <v>NRC</v>
          </cell>
          <cell r="AH40">
            <v>9.4499999999999993</v>
          </cell>
          <cell r="AI40">
            <v>10</v>
          </cell>
          <cell r="AK40" t="str">
            <v>1-NRC</v>
          </cell>
          <cell r="AL40">
            <v>35000</v>
          </cell>
          <cell r="AM40">
            <v>1</v>
          </cell>
          <cell r="AN40">
            <v>161</v>
          </cell>
          <cell r="AO40" t="str">
            <v>MP</v>
          </cell>
          <cell r="AP40" t="str">
            <v>YAMAHA RXG/RXZ</v>
          </cell>
          <cell r="AT40">
            <v>0</v>
          </cell>
          <cell r="AX40">
            <v>0</v>
          </cell>
          <cell r="BB40">
            <v>0</v>
          </cell>
          <cell r="BF40">
            <v>0</v>
          </cell>
          <cell r="BG40">
            <v>195.19</v>
          </cell>
          <cell r="BH40">
            <v>37.4</v>
          </cell>
          <cell r="BI40">
            <v>3.78</v>
          </cell>
          <cell r="BJ40">
            <v>236.37</v>
          </cell>
          <cell r="BK40">
            <v>139.68</v>
          </cell>
          <cell r="BL40">
            <v>163.96</v>
          </cell>
          <cell r="BM40">
            <v>31.42</v>
          </cell>
          <cell r="BN40">
            <v>3.18</v>
          </cell>
          <cell r="BO40">
            <v>198.56</v>
          </cell>
          <cell r="BP40">
            <v>117.33</v>
          </cell>
          <cell r="BR40">
            <v>101.94</v>
          </cell>
        </row>
        <row r="41">
          <cell r="B41">
            <v>166</v>
          </cell>
          <cell r="C41" t="str">
            <v>VIH -MOPED</v>
          </cell>
          <cell r="G41">
            <v>138</v>
          </cell>
          <cell r="H41" t="str">
            <v>M/C</v>
          </cell>
          <cell r="I41">
            <v>5</v>
          </cell>
          <cell r="J41">
            <v>2.9</v>
          </cell>
          <cell r="O41">
            <v>0.10100000000000001</v>
          </cell>
          <cell r="P41">
            <v>6.2E-2</v>
          </cell>
          <cell r="Q41">
            <v>0.18099999999999999</v>
          </cell>
          <cell r="S41">
            <v>2</v>
          </cell>
          <cell r="W41">
            <v>0.7</v>
          </cell>
          <cell r="X41">
            <v>0</v>
          </cell>
          <cell r="AD41">
            <v>100000</v>
          </cell>
          <cell r="AE41">
            <v>70000</v>
          </cell>
          <cell r="AF41" t="str">
            <v>NRC</v>
          </cell>
          <cell r="AK41" t="str">
            <v>1-NRC</v>
          </cell>
          <cell r="AL41">
            <v>700</v>
          </cell>
          <cell r="AM41">
            <v>1</v>
          </cell>
          <cell r="AN41">
            <v>166</v>
          </cell>
          <cell r="AP41" t="str">
            <v>VIH -MOPED</v>
          </cell>
          <cell r="AT41">
            <v>0</v>
          </cell>
          <cell r="AU41">
            <v>108.15</v>
          </cell>
          <cell r="AV41">
            <v>25.49</v>
          </cell>
          <cell r="AW41">
            <v>3.84</v>
          </cell>
          <cell r="AX41">
            <v>137.48000000000002</v>
          </cell>
          <cell r="BB41">
            <v>0</v>
          </cell>
          <cell r="BF41">
            <v>0</v>
          </cell>
          <cell r="BJ41">
            <v>0</v>
          </cell>
          <cell r="BL41">
            <v>0</v>
          </cell>
          <cell r="BM41">
            <v>0</v>
          </cell>
          <cell r="BN41">
            <v>0</v>
          </cell>
          <cell r="BO41">
            <v>0</v>
          </cell>
          <cell r="BP41">
            <v>0</v>
          </cell>
        </row>
        <row r="42">
          <cell r="B42">
            <v>167</v>
          </cell>
          <cell r="C42" t="str">
            <v>BAJAJ SUPER FE (125 CC ) MODI</v>
          </cell>
          <cell r="F42" t="str">
            <v>PMS-I</v>
          </cell>
          <cell r="G42">
            <v>138</v>
          </cell>
          <cell r="H42" t="str">
            <v>M/C</v>
          </cell>
          <cell r="I42">
            <v>4</v>
          </cell>
          <cell r="J42">
            <v>4</v>
          </cell>
          <cell r="K42">
            <v>0</v>
          </cell>
          <cell r="O42">
            <v>0.216</v>
          </cell>
          <cell r="P42">
            <v>0.128</v>
          </cell>
          <cell r="Q42">
            <v>0.35899999999999999</v>
          </cell>
          <cell r="S42">
            <v>2</v>
          </cell>
          <cell r="W42">
            <v>0.8</v>
          </cell>
          <cell r="X42">
            <v>0</v>
          </cell>
          <cell r="Z42">
            <v>3.6999999999999997</v>
          </cell>
          <cell r="AA42">
            <v>3.9</v>
          </cell>
          <cell r="AB42">
            <v>3.8</v>
          </cell>
          <cell r="AC42">
            <v>4</v>
          </cell>
          <cell r="AD42">
            <v>100000</v>
          </cell>
          <cell r="AE42">
            <v>90000</v>
          </cell>
          <cell r="AF42" t="str">
            <v>NRC</v>
          </cell>
          <cell r="AH42">
            <v>3.95</v>
          </cell>
          <cell r="AI42">
            <v>10</v>
          </cell>
          <cell r="AK42" t="str">
            <v>1-NRC</v>
          </cell>
          <cell r="AL42">
            <v>2000</v>
          </cell>
          <cell r="AM42">
            <v>1</v>
          </cell>
          <cell r="AN42">
            <v>167</v>
          </cell>
          <cell r="AP42" t="str">
            <v>BAJAJ SUPER FE (125 CC ) MODI</v>
          </cell>
          <cell r="AQ42">
            <v>0</v>
          </cell>
          <cell r="AR42">
            <v>0</v>
          </cell>
          <cell r="AS42">
            <v>0</v>
          </cell>
          <cell r="AT42">
            <v>0</v>
          </cell>
          <cell r="AX42">
            <v>0</v>
          </cell>
          <cell r="BB42">
            <v>0</v>
          </cell>
          <cell r="BF42">
            <v>0</v>
          </cell>
          <cell r="BG42">
            <v>187.93</v>
          </cell>
          <cell r="BH42">
            <v>41.93</v>
          </cell>
          <cell r="BI42">
            <v>2.64</v>
          </cell>
          <cell r="BJ42">
            <v>232.5</v>
          </cell>
          <cell r="BL42">
            <v>157.86000000000001</v>
          </cell>
          <cell r="BM42">
            <v>35.22</v>
          </cell>
          <cell r="BN42">
            <v>2.2200000000000002</v>
          </cell>
          <cell r="BO42">
            <v>195.3</v>
          </cell>
          <cell r="BP42">
            <v>0</v>
          </cell>
        </row>
        <row r="43">
          <cell r="B43">
            <v>171</v>
          </cell>
          <cell r="C43" t="str">
            <v>MERCURY 4S</v>
          </cell>
          <cell r="G43">
            <v>124</v>
          </cell>
          <cell r="H43" t="str">
            <v>M/C</v>
          </cell>
          <cell r="I43">
            <v>6.5</v>
          </cell>
          <cell r="J43">
            <v>3</v>
          </cell>
          <cell r="K43">
            <v>0</v>
          </cell>
          <cell r="O43">
            <v>0.16400000000000001</v>
          </cell>
          <cell r="P43">
            <v>0.1</v>
          </cell>
          <cell r="Q43">
            <v>0.22</v>
          </cell>
          <cell r="W43">
            <v>1.25</v>
          </cell>
          <cell r="X43">
            <v>0</v>
          </cell>
          <cell r="Z43">
            <v>7.4</v>
          </cell>
          <cell r="AA43">
            <v>6.8000000000000007</v>
          </cell>
          <cell r="AB43">
            <v>7.5</v>
          </cell>
          <cell r="AC43">
            <v>6.9</v>
          </cell>
          <cell r="AD43">
            <v>50000</v>
          </cell>
          <cell r="AE43">
            <v>55000</v>
          </cell>
          <cell r="AF43" t="str">
            <v>NRC</v>
          </cell>
          <cell r="AH43">
            <v>2.95</v>
          </cell>
          <cell r="AI43">
            <v>10</v>
          </cell>
          <cell r="AK43" t="str">
            <v>1-NRC</v>
          </cell>
          <cell r="AL43">
            <v>35000</v>
          </cell>
          <cell r="AM43">
            <v>1</v>
          </cell>
          <cell r="AN43">
            <v>171</v>
          </cell>
          <cell r="AP43" t="str">
            <v>MERCURY 4S</v>
          </cell>
          <cell r="AQ43">
            <v>90</v>
          </cell>
          <cell r="AR43">
            <v>20</v>
          </cell>
          <cell r="AS43">
            <v>2.4</v>
          </cell>
          <cell r="AT43">
            <v>112.4</v>
          </cell>
          <cell r="AX43">
            <v>0</v>
          </cell>
          <cell r="BB43">
            <v>0</v>
          </cell>
          <cell r="BF43">
            <v>0</v>
          </cell>
          <cell r="BJ43">
            <v>0</v>
          </cell>
          <cell r="BL43">
            <v>0</v>
          </cell>
          <cell r="BM43">
            <v>0</v>
          </cell>
          <cell r="BN43">
            <v>0</v>
          </cell>
          <cell r="BO43">
            <v>0</v>
          </cell>
          <cell r="BP43">
            <v>0</v>
          </cell>
        </row>
        <row r="44">
          <cell r="B44">
            <v>179</v>
          </cell>
          <cell r="C44" t="str">
            <v>TVS 46 DIA</v>
          </cell>
          <cell r="G44">
            <v>244</v>
          </cell>
          <cell r="H44" t="str">
            <v>M/C</v>
          </cell>
          <cell r="I44">
            <v>5.8</v>
          </cell>
          <cell r="J44">
            <v>5.2</v>
          </cell>
          <cell r="O44">
            <v>0.107</v>
          </cell>
          <cell r="P44">
            <v>6.0999999999999999E-2</v>
          </cell>
          <cell r="Q44">
            <v>0.21299999999999999</v>
          </cell>
          <cell r="S44">
            <v>2</v>
          </cell>
          <cell r="W44">
            <v>0.7</v>
          </cell>
          <cell r="X44">
            <v>0</v>
          </cell>
          <cell r="AD44">
            <v>100000</v>
          </cell>
          <cell r="AE44">
            <v>70000</v>
          </cell>
          <cell r="AF44" t="str">
            <v>NRC</v>
          </cell>
          <cell r="AK44" t="str">
            <v>1-NRC</v>
          </cell>
          <cell r="AL44">
            <v>90000</v>
          </cell>
          <cell r="AM44">
            <v>1</v>
          </cell>
          <cell r="AN44">
            <v>179</v>
          </cell>
          <cell r="AP44" t="str">
            <v>TVS 46 DIA</v>
          </cell>
          <cell r="AQ44">
            <v>79.349999999999994</v>
          </cell>
          <cell r="AR44">
            <v>16</v>
          </cell>
          <cell r="AT44">
            <v>95.35</v>
          </cell>
          <cell r="AX44">
            <v>0</v>
          </cell>
          <cell r="BB44">
            <v>0</v>
          </cell>
          <cell r="BF44">
            <v>0</v>
          </cell>
          <cell r="BJ44">
            <v>0</v>
          </cell>
          <cell r="BL44">
            <v>0</v>
          </cell>
          <cell r="BM44">
            <v>0</v>
          </cell>
          <cell r="BN44">
            <v>0</v>
          </cell>
          <cell r="BO44">
            <v>0</v>
          </cell>
          <cell r="BP44">
            <v>0</v>
          </cell>
        </row>
        <row r="45">
          <cell r="B45">
            <v>183</v>
          </cell>
          <cell r="C45" t="str">
            <v>TVS 39  DIA MOD</v>
          </cell>
          <cell r="G45">
            <v>244</v>
          </cell>
          <cell r="H45" t="str">
            <v>M/C</v>
          </cell>
          <cell r="I45">
            <v>5.8</v>
          </cell>
          <cell r="J45">
            <v>4.7</v>
          </cell>
          <cell r="O45">
            <v>0.107</v>
          </cell>
          <cell r="P45">
            <v>6.0999999999999999E-2</v>
          </cell>
          <cell r="Q45">
            <v>0.20300000000000001</v>
          </cell>
          <cell r="S45">
            <v>2</v>
          </cell>
          <cell r="W45">
            <v>0.7</v>
          </cell>
          <cell r="X45">
            <v>0</v>
          </cell>
          <cell r="AD45">
            <v>100000</v>
          </cell>
          <cell r="AE45">
            <v>70000</v>
          </cell>
          <cell r="AF45" t="str">
            <v>NRC</v>
          </cell>
          <cell r="AK45" t="str">
            <v>1-NRC</v>
          </cell>
          <cell r="AL45">
            <v>107500</v>
          </cell>
          <cell r="AM45">
            <v>1</v>
          </cell>
          <cell r="AN45">
            <v>183</v>
          </cell>
          <cell r="AP45" t="str">
            <v>TVS 39  DIA MOD</v>
          </cell>
          <cell r="AQ45">
            <v>84.23</v>
          </cell>
          <cell r="AR45">
            <v>15</v>
          </cell>
          <cell r="AT45">
            <v>99.23</v>
          </cell>
          <cell r="AX45">
            <v>0</v>
          </cell>
          <cell r="BB45">
            <v>0</v>
          </cell>
          <cell r="BF45">
            <v>0</v>
          </cell>
          <cell r="BJ45">
            <v>0</v>
          </cell>
          <cell r="BL45">
            <v>0</v>
          </cell>
          <cell r="BM45">
            <v>0</v>
          </cell>
          <cell r="BN45">
            <v>0</v>
          </cell>
          <cell r="BO45">
            <v>0</v>
          </cell>
          <cell r="BP45">
            <v>0</v>
          </cell>
        </row>
        <row r="46">
          <cell r="B46">
            <v>185</v>
          </cell>
          <cell r="C46" t="str">
            <v>HERO PUCH 50 CC</v>
          </cell>
          <cell r="F46" t="str">
            <v>pms-ii</v>
          </cell>
          <cell r="G46">
            <v>138</v>
          </cell>
          <cell r="H46" t="str">
            <v>M/C</v>
          </cell>
          <cell r="I46">
            <v>5.6</v>
          </cell>
          <cell r="J46">
            <v>4.3</v>
          </cell>
          <cell r="K46">
            <v>0</v>
          </cell>
          <cell r="N46">
            <v>0</v>
          </cell>
          <cell r="O46">
            <v>0.105</v>
          </cell>
          <cell r="P46">
            <v>5.7000000000000002E-2</v>
          </cell>
          <cell r="Q46">
            <v>0.24</v>
          </cell>
          <cell r="S46">
            <v>2</v>
          </cell>
          <cell r="W46">
            <v>0.7</v>
          </cell>
          <cell r="X46">
            <v>0</v>
          </cell>
          <cell r="Z46">
            <v>5.46</v>
          </cell>
          <cell r="AA46">
            <v>3.3</v>
          </cell>
          <cell r="AB46">
            <v>5.56</v>
          </cell>
          <cell r="AC46">
            <v>3.4</v>
          </cell>
          <cell r="AD46">
            <v>100000</v>
          </cell>
          <cell r="AE46">
            <v>100000</v>
          </cell>
          <cell r="AF46" t="str">
            <v>NRC</v>
          </cell>
          <cell r="AH46">
            <v>4.25</v>
          </cell>
          <cell r="AI46">
            <v>10</v>
          </cell>
          <cell r="AK46" t="str">
            <v>1-NRC</v>
          </cell>
          <cell r="AL46">
            <v>5000</v>
          </cell>
          <cell r="AM46">
            <v>1</v>
          </cell>
          <cell r="AN46">
            <v>185</v>
          </cell>
          <cell r="AP46" t="str">
            <v>HERO PUCH 50 CC</v>
          </cell>
          <cell r="AQ46">
            <v>90.93</v>
          </cell>
          <cell r="AR46">
            <v>17.940000000000001</v>
          </cell>
          <cell r="AS46">
            <v>1.8</v>
          </cell>
          <cell r="AT46">
            <v>110.67000000000002</v>
          </cell>
          <cell r="AU46">
            <v>0</v>
          </cell>
          <cell r="AV46">
            <v>0</v>
          </cell>
          <cell r="AW46">
            <v>0</v>
          </cell>
          <cell r="AX46">
            <v>0</v>
          </cell>
          <cell r="BB46">
            <v>0</v>
          </cell>
          <cell r="BF46">
            <v>0</v>
          </cell>
          <cell r="BJ46">
            <v>0</v>
          </cell>
          <cell r="BL46">
            <v>0</v>
          </cell>
          <cell r="BM46">
            <v>0</v>
          </cell>
          <cell r="BN46">
            <v>0</v>
          </cell>
          <cell r="BO46">
            <v>0</v>
          </cell>
          <cell r="BP46">
            <v>0</v>
          </cell>
        </row>
        <row r="47">
          <cell r="B47">
            <v>187</v>
          </cell>
          <cell r="C47" t="str">
            <v>M-74-E2000  49/11</v>
          </cell>
          <cell r="F47" t="str">
            <v>PMS-I</v>
          </cell>
          <cell r="G47">
            <v>138</v>
          </cell>
          <cell r="H47" t="str">
            <v>M/C</v>
          </cell>
          <cell r="I47">
            <v>5.2</v>
          </cell>
          <cell r="J47">
            <v>2.4</v>
          </cell>
          <cell r="K47">
            <v>0</v>
          </cell>
          <cell r="N47">
            <v>0</v>
          </cell>
          <cell r="O47">
            <v>0.16600000000000001</v>
          </cell>
          <cell r="P47">
            <v>8.5000000000000006E-2</v>
          </cell>
          <cell r="Q47">
            <v>0.26</v>
          </cell>
          <cell r="S47">
            <v>2</v>
          </cell>
          <cell r="W47">
            <v>0.7</v>
          </cell>
          <cell r="X47">
            <v>33.89</v>
          </cell>
          <cell r="Z47">
            <v>5.0900000000000007</v>
          </cell>
          <cell r="AA47">
            <v>2.4</v>
          </cell>
          <cell r="AB47">
            <v>5.19</v>
          </cell>
          <cell r="AC47">
            <v>2.5</v>
          </cell>
          <cell r="AD47">
            <v>100000</v>
          </cell>
          <cell r="AE47">
            <v>80000</v>
          </cell>
          <cell r="AF47" t="str">
            <v>NRC</v>
          </cell>
          <cell r="AH47">
            <v>2.35</v>
          </cell>
          <cell r="AK47" t="str">
            <v>1-NRC</v>
          </cell>
          <cell r="AL47">
            <v>54700</v>
          </cell>
          <cell r="AM47">
            <v>1</v>
          </cell>
          <cell r="AN47">
            <v>187</v>
          </cell>
          <cell r="AO47" t="str">
            <v>MP</v>
          </cell>
          <cell r="AP47" t="str">
            <v>M-74-E2000  49/11</v>
          </cell>
          <cell r="AQ47">
            <v>65.22</v>
          </cell>
          <cell r="AR47">
            <v>16</v>
          </cell>
          <cell r="AS47">
            <v>1.2</v>
          </cell>
          <cell r="AT47">
            <v>82.42</v>
          </cell>
          <cell r="AU47">
            <v>71.739999999999995</v>
          </cell>
          <cell r="AV47">
            <v>17.600000000000001</v>
          </cell>
          <cell r="AW47">
            <v>1.32</v>
          </cell>
          <cell r="AX47">
            <v>90.66</v>
          </cell>
          <cell r="BB47">
            <v>0</v>
          </cell>
          <cell r="BF47">
            <v>0</v>
          </cell>
          <cell r="BG47">
            <v>149.32</v>
          </cell>
          <cell r="BH47">
            <v>32.15</v>
          </cell>
          <cell r="BI47">
            <v>5.38</v>
          </cell>
          <cell r="BJ47">
            <v>186.85</v>
          </cell>
          <cell r="BK47">
            <v>58.38</v>
          </cell>
          <cell r="BL47">
            <v>125.43</v>
          </cell>
          <cell r="BM47">
            <v>27.01</v>
          </cell>
          <cell r="BN47">
            <v>4.5199999999999996</v>
          </cell>
          <cell r="BO47">
            <v>156.96</v>
          </cell>
          <cell r="BP47">
            <v>49.04</v>
          </cell>
          <cell r="BR47">
            <v>33.89</v>
          </cell>
        </row>
        <row r="48">
          <cell r="B48">
            <v>188</v>
          </cell>
          <cell r="C48" t="str">
            <v>BAJAJ 3 WH-4S</v>
          </cell>
          <cell r="F48" t="str">
            <v>PMS-I</v>
          </cell>
          <cell r="G48">
            <v>124</v>
          </cell>
          <cell r="H48" t="str">
            <v>M/C</v>
          </cell>
          <cell r="I48">
            <v>4.8</v>
          </cell>
          <cell r="J48">
            <v>3.5</v>
          </cell>
          <cell r="K48">
            <v>0</v>
          </cell>
          <cell r="O48">
            <v>0.16400000000000001</v>
          </cell>
          <cell r="P48">
            <v>0.1</v>
          </cell>
          <cell r="Q48">
            <v>0.2475</v>
          </cell>
          <cell r="W48">
            <v>1.1000000000000001</v>
          </cell>
          <cell r="X48">
            <v>100</v>
          </cell>
          <cell r="Z48">
            <v>5.1000000000000005</v>
          </cell>
          <cell r="AA48">
            <v>3.6</v>
          </cell>
          <cell r="AB48">
            <v>5.2</v>
          </cell>
          <cell r="AC48">
            <v>3.7</v>
          </cell>
          <cell r="AD48">
            <v>50000</v>
          </cell>
          <cell r="AE48">
            <v>55000</v>
          </cell>
          <cell r="AF48" t="str">
            <v>NRC</v>
          </cell>
          <cell r="AH48">
            <v>3.45</v>
          </cell>
          <cell r="AK48" t="str">
            <v>1-NRC</v>
          </cell>
          <cell r="AL48">
            <v>185000</v>
          </cell>
          <cell r="AM48">
            <v>1</v>
          </cell>
          <cell r="AN48">
            <v>188</v>
          </cell>
          <cell r="AO48" t="str">
            <v>MP</v>
          </cell>
          <cell r="AP48" t="str">
            <v>BAJAJ 3 WH-4S</v>
          </cell>
          <cell r="AQ48">
            <v>100</v>
          </cell>
          <cell r="AR48">
            <v>20</v>
          </cell>
          <cell r="AS48">
            <v>2</v>
          </cell>
          <cell r="AT48">
            <v>122</v>
          </cell>
          <cell r="AU48">
            <v>110</v>
          </cell>
          <cell r="AV48">
            <v>22</v>
          </cell>
          <cell r="AW48">
            <v>2.2000000000000002</v>
          </cell>
          <cell r="AX48">
            <v>134.19999999999999</v>
          </cell>
          <cell r="BB48">
            <v>0</v>
          </cell>
          <cell r="BF48">
            <v>0</v>
          </cell>
          <cell r="BG48">
            <v>177.63</v>
          </cell>
          <cell r="BH48">
            <v>37.090000000000003</v>
          </cell>
          <cell r="BI48">
            <v>3.73</v>
          </cell>
          <cell r="BJ48">
            <v>218.45</v>
          </cell>
          <cell r="BK48">
            <v>125</v>
          </cell>
          <cell r="BL48">
            <v>149.21</v>
          </cell>
          <cell r="BM48">
            <v>31.16</v>
          </cell>
          <cell r="BN48">
            <v>3.13</v>
          </cell>
          <cell r="BO48">
            <v>183.5</v>
          </cell>
          <cell r="BP48">
            <v>105</v>
          </cell>
          <cell r="BQ48">
            <v>0</v>
          </cell>
          <cell r="BR48">
            <v>100</v>
          </cell>
        </row>
        <row r="49">
          <cell r="B49">
            <v>189</v>
          </cell>
          <cell r="C49" t="str">
            <v xml:space="preserve">LEGEND  2W-4S </v>
          </cell>
          <cell r="F49" t="str">
            <v>PMS-I</v>
          </cell>
          <cell r="G49">
            <v>124</v>
          </cell>
          <cell r="H49" t="str">
            <v>M/C</v>
          </cell>
          <cell r="I49">
            <v>4.8</v>
          </cell>
          <cell r="J49">
            <v>3.2</v>
          </cell>
          <cell r="K49">
            <v>0</v>
          </cell>
          <cell r="O49">
            <v>0.16700000000000001</v>
          </cell>
          <cell r="P49">
            <v>0.1</v>
          </cell>
          <cell r="Q49">
            <v>0.2525</v>
          </cell>
          <cell r="W49">
            <v>1.1000000000000001</v>
          </cell>
          <cell r="X49">
            <v>100</v>
          </cell>
          <cell r="Z49">
            <v>5.3900000000000006</v>
          </cell>
          <cell r="AA49">
            <v>3.1</v>
          </cell>
          <cell r="AB49">
            <v>5.49</v>
          </cell>
          <cell r="AC49">
            <v>3.2</v>
          </cell>
          <cell r="AD49">
            <v>50000</v>
          </cell>
          <cell r="AE49">
            <v>55000</v>
          </cell>
          <cell r="AF49" t="str">
            <v>NRC</v>
          </cell>
          <cell r="AH49">
            <v>3.1500000000000004</v>
          </cell>
          <cell r="AK49" t="str">
            <v>1-NRC</v>
          </cell>
          <cell r="AL49">
            <v>55000</v>
          </cell>
          <cell r="AM49">
            <v>1</v>
          </cell>
          <cell r="AN49">
            <v>189</v>
          </cell>
          <cell r="AO49" t="str">
            <v>MP</v>
          </cell>
          <cell r="AP49" t="str">
            <v xml:space="preserve">LEGEND  2W-4S </v>
          </cell>
          <cell r="AQ49">
            <v>100</v>
          </cell>
          <cell r="AR49">
            <v>20</v>
          </cell>
          <cell r="AS49">
            <v>2</v>
          </cell>
          <cell r="AT49">
            <v>122</v>
          </cell>
          <cell r="AU49">
            <v>110</v>
          </cell>
          <cell r="AV49">
            <v>22</v>
          </cell>
          <cell r="AW49">
            <v>2.2000000000000002</v>
          </cell>
          <cell r="AX49">
            <v>134.19999999999999</v>
          </cell>
          <cell r="BB49">
            <v>0</v>
          </cell>
          <cell r="BF49">
            <v>0</v>
          </cell>
          <cell r="BG49">
            <v>177.63</v>
          </cell>
          <cell r="BH49">
            <v>37.090000000000003</v>
          </cell>
          <cell r="BI49">
            <v>3.73</v>
          </cell>
          <cell r="BJ49">
            <v>218.45</v>
          </cell>
          <cell r="BK49">
            <v>125</v>
          </cell>
          <cell r="BL49">
            <v>149.21</v>
          </cell>
          <cell r="BM49">
            <v>31.16</v>
          </cell>
          <cell r="BN49">
            <v>3.13</v>
          </cell>
          <cell r="BO49">
            <v>183.5</v>
          </cell>
          <cell r="BP49">
            <v>105</v>
          </cell>
          <cell r="BQ49">
            <v>0</v>
          </cell>
          <cell r="BR49">
            <v>100</v>
          </cell>
        </row>
        <row r="50">
          <cell r="B50">
            <v>199</v>
          </cell>
          <cell r="C50" t="str">
            <v>YBX-4S</v>
          </cell>
          <cell r="F50" t="str">
            <v>PMS-I</v>
          </cell>
          <cell r="G50">
            <v>124</v>
          </cell>
          <cell r="H50" t="str">
            <v>M/C</v>
          </cell>
          <cell r="I50">
            <v>6.5</v>
          </cell>
          <cell r="J50">
            <v>4</v>
          </cell>
          <cell r="K50">
            <v>0</v>
          </cell>
          <cell r="O50">
            <v>0.14499999999999999</v>
          </cell>
          <cell r="P50">
            <v>0.09</v>
          </cell>
          <cell r="Q50">
            <v>0.21199999999999999</v>
          </cell>
          <cell r="W50">
            <v>1.25</v>
          </cell>
          <cell r="X50">
            <v>156.96</v>
          </cell>
          <cell r="Z50">
            <v>7.1000000000000005</v>
          </cell>
          <cell r="AA50">
            <v>4.6000000000000005</v>
          </cell>
          <cell r="AB50">
            <v>7.2</v>
          </cell>
          <cell r="AC50">
            <v>4.7</v>
          </cell>
          <cell r="AD50">
            <v>50000</v>
          </cell>
          <cell r="AE50">
            <v>50000</v>
          </cell>
          <cell r="AF50" t="str">
            <v>NRC</v>
          </cell>
          <cell r="AH50">
            <v>3.95</v>
          </cell>
          <cell r="AK50" t="str">
            <v>1-NRC</v>
          </cell>
          <cell r="AL50">
            <v>1000</v>
          </cell>
          <cell r="AM50">
            <v>1</v>
          </cell>
          <cell r="AN50">
            <v>199</v>
          </cell>
          <cell r="AP50" t="str">
            <v>YBX-4S</v>
          </cell>
          <cell r="AQ50">
            <v>0</v>
          </cell>
          <cell r="AT50">
            <v>0</v>
          </cell>
          <cell r="AU50">
            <v>117</v>
          </cell>
          <cell r="AV50">
            <v>15.25</v>
          </cell>
          <cell r="AX50">
            <v>132.25</v>
          </cell>
          <cell r="BB50">
            <v>0</v>
          </cell>
          <cell r="BF50">
            <v>0</v>
          </cell>
          <cell r="BG50">
            <v>263.02</v>
          </cell>
          <cell r="BH50">
            <v>37</v>
          </cell>
          <cell r="BI50">
            <v>3.73</v>
          </cell>
          <cell r="BJ50">
            <v>303.75</v>
          </cell>
          <cell r="BK50">
            <v>135</v>
          </cell>
          <cell r="BL50">
            <v>220.94</v>
          </cell>
          <cell r="BM50">
            <v>31.08</v>
          </cell>
          <cell r="BN50">
            <v>3.13</v>
          </cell>
          <cell r="BO50">
            <v>255.15</v>
          </cell>
          <cell r="BP50">
            <v>113.4</v>
          </cell>
          <cell r="BR50">
            <v>156.96</v>
          </cell>
        </row>
        <row r="51">
          <cell r="B51">
            <v>202</v>
          </cell>
          <cell r="C51" t="str">
            <v xml:space="preserve">KOEL 85 </v>
          </cell>
          <cell r="F51" t="str">
            <v>PMS-I</v>
          </cell>
          <cell r="G51">
            <v>124</v>
          </cell>
          <cell r="H51" t="str">
            <v>H/C</v>
          </cell>
          <cell r="I51">
            <v>3.5</v>
          </cell>
          <cell r="J51">
            <v>4.5</v>
          </cell>
          <cell r="K51">
            <v>0</v>
          </cell>
          <cell r="O51">
            <v>0.89500000000000002</v>
          </cell>
          <cell r="P51">
            <v>0.68500000000000005</v>
          </cell>
          <cell r="Q51">
            <v>1.76</v>
          </cell>
          <cell r="W51">
            <v>1.4</v>
          </cell>
          <cell r="X51">
            <v>0</v>
          </cell>
          <cell r="Z51">
            <v>3.36</v>
          </cell>
          <cell r="AA51">
            <v>3.5</v>
          </cell>
          <cell r="AB51">
            <v>3.46</v>
          </cell>
          <cell r="AC51">
            <v>3.6</v>
          </cell>
          <cell r="AD51">
            <v>20000</v>
          </cell>
          <cell r="AE51">
            <v>100000</v>
          </cell>
          <cell r="AF51" t="str">
            <v>NRC</v>
          </cell>
          <cell r="AH51">
            <v>4.45</v>
          </cell>
          <cell r="AK51" t="str">
            <v>6-NRC</v>
          </cell>
          <cell r="AL51">
            <v>3600</v>
          </cell>
          <cell r="AM51">
            <v>3</v>
          </cell>
          <cell r="AN51">
            <v>202</v>
          </cell>
          <cell r="AO51">
            <v>0</v>
          </cell>
          <cell r="AP51" t="str">
            <v xml:space="preserve">KOEL 85 </v>
          </cell>
          <cell r="AQ51">
            <v>0</v>
          </cell>
          <cell r="AR51">
            <v>0</v>
          </cell>
          <cell r="AS51">
            <v>0</v>
          </cell>
          <cell r="AT51">
            <v>0</v>
          </cell>
          <cell r="AU51">
            <v>0</v>
          </cell>
          <cell r="AV51">
            <v>0</v>
          </cell>
          <cell r="AW51">
            <v>0</v>
          </cell>
          <cell r="AX51">
            <v>0</v>
          </cell>
          <cell r="BB51">
            <v>0</v>
          </cell>
          <cell r="BF51">
            <v>0</v>
          </cell>
          <cell r="BG51">
            <v>252.14</v>
          </cell>
          <cell r="BH51">
            <v>35.11</v>
          </cell>
          <cell r="BI51">
            <v>3.78</v>
          </cell>
          <cell r="BJ51">
            <v>291.02999999999997</v>
          </cell>
          <cell r="BK51">
            <v>0</v>
          </cell>
          <cell r="BL51">
            <v>211.8</v>
          </cell>
          <cell r="BM51">
            <v>29.49</v>
          </cell>
          <cell r="BN51">
            <v>3.18</v>
          </cell>
          <cell r="BO51">
            <v>244.47000000000003</v>
          </cell>
          <cell r="BP51">
            <v>0</v>
          </cell>
          <cell r="BR51">
            <v>0</v>
          </cell>
        </row>
        <row r="52">
          <cell r="B52">
            <v>224</v>
          </cell>
          <cell r="C52" t="str">
            <v>RUSTON TD</v>
          </cell>
          <cell r="D52">
            <v>5.7</v>
          </cell>
          <cell r="E52">
            <v>0.1</v>
          </cell>
          <cell r="F52" t="str">
            <v>PMS-I</v>
          </cell>
          <cell r="G52">
            <v>138</v>
          </cell>
          <cell r="H52" t="str">
            <v>FORGE</v>
          </cell>
          <cell r="I52">
            <v>5.7</v>
          </cell>
          <cell r="J52">
            <v>2.7</v>
          </cell>
          <cell r="K52">
            <v>3.4</v>
          </cell>
          <cell r="L52">
            <v>3.32</v>
          </cell>
          <cell r="M52">
            <v>0.11</v>
          </cell>
          <cell r="N52">
            <v>7.6</v>
          </cell>
          <cell r="O52">
            <v>3.3679999999999999</v>
          </cell>
          <cell r="P52">
            <v>2.2000000000000002</v>
          </cell>
          <cell r="Q52">
            <v>4.18</v>
          </cell>
          <cell r="W52">
            <v>3.8</v>
          </cell>
          <cell r="X52">
            <v>0</v>
          </cell>
          <cell r="Y52">
            <v>4.18</v>
          </cell>
          <cell r="Z52">
            <v>5.4</v>
          </cell>
          <cell r="AA52">
            <v>2.5</v>
          </cell>
          <cell r="AB52">
            <v>5.5</v>
          </cell>
          <cell r="AC52">
            <v>2.6</v>
          </cell>
          <cell r="AD52">
            <v>8000</v>
          </cell>
          <cell r="AE52">
            <v>25000</v>
          </cell>
          <cell r="AF52" t="str">
            <v>NRC</v>
          </cell>
          <cell r="AH52">
            <v>2.6500000000000004</v>
          </cell>
          <cell r="AK52" t="str">
            <v>6-NRC</v>
          </cell>
          <cell r="AL52">
            <v>4840</v>
          </cell>
          <cell r="AM52">
            <v>4</v>
          </cell>
          <cell r="AN52">
            <v>224</v>
          </cell>
          <cell r="AP52" t="str">
            <v>RUSTON TD</v>
          </cell>
          <cell r="AQ52">
            <v>716.6</v>
          </cell>
          <cell r="AR52">
            <v>113.36</v>
          </cell>
          <cell r="AS52">
            <v>11</v>
          </cell>
          <cell r="AT52">
            <v>840.96</v>
          </cell>
          <cell r="AX52">
            <v>0</v>
          </cell>
          <cell r="BB52">
            <v>0</v>
          </cell>
          <cell r="BF52">
            <v>0</v>
          </cell>
          <cell r="BG52">
            <v>932.28</v>
          </cell>
          <cell r="BH52">
            <v>191.33</v>
          </cell>
          <cell r="BI52">
            <v>15.8</v>
          </cell>
          <cell r="BJ52">
            <v>1139.4100000000001</v>
          </cell>
          <cell r="BL52">
            <v>783.12</v>
          </cell>
          <cell r="BM52">
            <v>160.72</v>
          </cell>
          <cell r="BN52">
            <v>13.27</v>
          </cell>
          <cell r="BO52">
            <v>957.11</v>
          </cell>
          <cell r="BP52">
            <v>0</v>
          </cell>
        </row>
        <row r="53">
          <cell r="B53">
            <v>225</v>
          </cell>
          <cell r="C53" t="str">
            <v>RUSTON TBD</v>
          </cell>
          <cell r="D53">
            <v>5.7</v>
          </cell>
          <cell r="E53">
            <v>0.1</v>
          </cell>
          <cell r="F53" t="str">
            <v>PMS-I</v>
          </cell>
          <cell r="G53">
            <v>138</v>
          </cell>
          <cell r="H53" t="str">
            <v>FORGE</v>
          </cell>
          <cell r="I53">
            <v>5.7</v>
          </cell>
          <cell r="J53">
            <v>2.7</v>
          </cell>
          <cell r="K53">
            <v>3.4</v>
          </cell>
          <cell r="L53">
            <v>3.32</v>
          </cell>
          <cell r="M53">
            <v>0.11</v>
          </cell>
          <cell r="N53">
            <v>7.6</v>
          </cell>
          <cell r="O53">
            <v>3.3679999999999999</v>
          </cell>
          <cell r="P53">
            <v>2.17</v>
          </cell>
          <cell r="Q53">
            <v>4.18</v>
          </cell>
          <cell r="W53">
            <v>3.8</v>
          </cell>
          <cell r="X53">
            <v>0</v>
          </cell>
          <cell r="Y53">
            <v>4.18</v>
          </cell>
          <cell r="Z53">
            <v>5.4</v>
          </cell>
          <cell r="AA53">
            <v>2.5</v>
          </cell>
          <cell r="AB53">
            <v>5.5</v>
          </cell>
          <cell r="AC53">
            <v>2.6</v>
          </cell>
          <cell r="AD53">
            <v>8000</v>
          </cell>
          <cell r="AE53">
            <v>25000</v>
          </cell>
          <cell r="AF53" t="str">
            <v>NRC</v>
          </cell>
          <cell r="AH53">
            <v>2.6500000000000004</v>
          </cell>
          <cell r="AK53" t="str">
            <v>6-NRC</v>
          </cell>
          <cell r="AL53">
            <v>3120</v>
          </cell>
          <cell r="AM53">
            <v>4</v>
          </cell>
          <cell r="AN53">
            <v>225</v>
          </cell>
          <cell r="AP53" t="str">
            <v>RUSTON TBD</v>
          </cell>
          <cell r="AQ53">
            <v>716.59</v>
          </cell>
          <cell r="AR53">
            <v>113.36</v>
          </cell>
          <cell r="AS53">
            <v>11</v>
          </cell>
          <cell r="AT53">
            <v>840.95</v>
          </cell>
          <cell r="AX53">
            <v>0</v>
          </cell>
          <cell r="BB53">
            <v>0</v>
          </cell>
          <cell r="BF53">
            <v>0</v>
          </cell>
          <cell r="BG53">
            <v>932.28</v>
          </cell>
          <cell r="BH53">
            <v>191.33</v>
          </cell>
          <cell r="BI53">
            <v>15.8</v>
          </cell>
          <cell r="BJ53">
            <v>1139.4100000000001</v>
          </cell>
          <cell r="BL53">
            <v>783.12</v>
          </cell>
          <cell r="BM53">
            <v>160.72</v>
          </cell>
          <cell r="BN53">
            <v>13.27</v>
          </cell>
          <cell r="BO53">
            <v>957.11</v>
          </cell>
          <cell r="BP53">
            <v>0</v>
          </cell>
        </row>
        <row r="54">
          <cell r="B54">
            <v>242</v>
          </cell>
          <cell r="C54" t="str">
            <v>RB-01 TMA</v>
          </cell>
          <cell r="G54">
            <v>124</v>
          </cell>
          <cell r="H54" t="str">
            <v>M/C</v>
          </cell>
          <cell r="I54">
            <v>6</v>
          </cell>
          <cell r="J54">
            <v>5</v>
          </cell>
          <cell r="O54">
            <v>2.2930000000000001</v>
          </cell>
          <cell r="P54">
            <v>1.63</v>
          </cell>
          <cell r="Q54">
            <v>2.6640000000000001</v>
          </cell>
          <cell r="W54">
            <v>2</v>
          </cell>
          <cell r="X54">
            <v>0</v>
          </cell>
          <cell r="AD54">
            <v>20000</v>
          </cell>
          <cell r="AE54">
            <v>150000</v>
          </cell>
          <cell r="AF54" t="str">
            <v>NRC</v>
          </cell>
          <cell r="AK54" t="str">
            <v>7-NRC</v>
          </cell>
          <cell r="AL54">
            <v>14880</v>
          </cell>
          <cell r="AM54">
            <v>3</v>
          </cell>
          <cell r="AN54">
            <v>242</v>
          </cell>
          <cell r="AP54" t="str">
            <v>RB-01 TMA</v>
          </cell>
          <cell r="AQ54">
            <v>447</v>
          </cell>
          <cell r="AR54">
            <v>95</v>
          </cell>
          <cell r="AT54">
            <v>542</v>
          </cell>
          <cell r="AX54">
            <v>0</v>
          </cell>
          <cell r="BB54">
            <v>0</v>
          </cell>
          <cell r="BF54">
            <v>0</v>
          </cell>
          <cell r="BJ54">
            <v>0</v>
          </cell>
          <cell r="BL54">
            <v>0</v>
          </cell>
          <cell r="BM54">
            <v>0</v>
          </cell>
          <cell r="BN54">
            <v>0</v>
          </cell>
          <cell r="BO54">
            <v>0</v>
          </cell>
          <cell r="BP54">
            <v>0</v>
          </cell>
        </row>
        <row r="55">
          <cell r="B55">
            <v>275</v>
          </cell>
          <cell r="C55" t="str">
            <v>INDUSTRIAL  114 DIA</v>
          </cell>
          <cell r="F55" t="str">
            <v>PMS-I</v>
          </cell>
          <cell r="G55">
            <v>124</v>
          </cell>
          <cell r="H55" t="str">
            <v>M/C</v>
          </cell>
          <cell r="I55">
            <v>5.9</v>
          </cell>
          <cell r="J55">
            <v>5</v>
          </cell>
          <cell r="K55">
            <v>0</v>
          </cell>
          <cell r="O55">
            <v>1.8480000000000001</v>
          </cell>
          <cell r="P55">
            <v>1.2689999999999999</v>
          </cell>
          <cell r="Q55">
            <v>2.1709999999999998</v>
          </cell>
          <cell r="W55">
            <v>2.7</v>
          </cell>
          <cell r="X55">
            <v>0</v>
          </cell>
          <cell r="Z55">
            <v>5.5600000000000005</v>
          </cell>
          <cell r="AA55">
            <v>2.6999999999999997</v>
          </cell>
          <cell r="AB55">
            <v>5.66</v>
          </cell>
          <cell r="AC55">
            <v>2.8</v>
          </cell>
          <cell r="AD55">
            <v>30000</v>
          </cell>
          <cell r="AE55">
            <v>105000</v>
          </cell>
          <cell r="AF55" t="str">
            <v>NRC</v>
          </cell>
          <cell r="AH55">
            <v>4.95</v>
          </cell>
          <cell r="AK55" t="str">
            <v>6-NRC</v>
          </cell>
          <cell r="AL55">
            <v>500</v>
          </cell>
          <cell r="AM55">
            <v>3</v>
          </cell>
          <cell r="AN55">
            <v>275</v>
          </cell>
          <cell r="AP55" t="str">
            <v>INDUSTRIAL  114 DIA</v>
          </cell>
          <cell r="AT55">
            <v>0</v>
          </cell>
          <cell r="AX55">
            <v>0</v>
          </cell>
          <cell r="BB55">
            <v>0</v>
          </cell>
          <cell r="BF55">
            <v>0</v>
          </cell>
          <cell r="BG55">
            <v>382.15</v>
          </cell>
          <cell r="BH55">
            <v>73.959999999999994</v>
          </cell>
          <cell r="BI55">
            <v>4.93</v>
          </cell>
          <cell r="BJ55">
            <v>461.03999999999996</v>
          </cell>
          <cell r="BK55">
            <v>194.59000000000003</v>
          </cell>
          <cell r="BL55">
            <v>321.01</v>
          </cell>
          <cell r="BM55">
            <v>62.13</v>
          </cell>
          <cell r="BN55">
            <v>4.1399999999999997</v>
          </cell>
          <cell r="BO55">
            <v>387.28</v>
          </cell>
          <cell r="BP55">
            <v>163.46</v>
          </cell>
          <cell r="BR55">
            <v>0</v>
          </cell>
        </row>
        <row r="56">
          <cell r="B56">
            <v>276</v>
          </cell>
          <cell r="C56" t="str">
            <v>INDUSTRIAL 102 DIA</v>
          </cell>
          <cell r="F56" t="str">
            <v>PMS-I</v>
          </cell>
          <cell r="G56">
            <v>124</v>
          </cell>
          <cell r="H56" t="str">
            <v>M/C</v>
          </cell>
          <cell r="I56">
            <v>5.9</v>
          </cell>
          <cell r="J56">
            <v>5</v>
          </cell>
          <cell r="K56">
            <v>0</v>
          </cell>
          <cell r="O56">
            <v>1.45</v>
          </cell>
          <cell r="P56">
            <v>1.085</v>
          </cell>
          <cell r="Q56">
            <v>2.0249999999999999</v>
          </cell>
          <cell r="W56">
            <v>2.1</v>
          </cell>
          <cell r="X56">
            <v>142.02000000000001</v>
          </cell>
          <cell r="Z56">
            <v>5.5600000000000005</v>
          </cell>
          <cell r="AA56">
            <v>2.6999999999999997</v>
          </cell>
          <cell r="AB56">
            <v>5.66</v>
          </cell>
          <cell r="AC56">
            <v>2.8</v>
          </cell>
          <cell r="AD56">
            <v>30000</v>
          </cell>
          <cell r="AE56">
            <v>100000</v>
          </cell>
          <cell r="AF56" t="str">
            <v>NRC</v>
          </cell>
          <cell r="AH56">
            <v>4.95</v>
          </cell>
          <cell r="AK56" t="str">
            <v>6-NRC</v>
          </cell>
          <cell r="AL56">
            <v>1000</v>
          </cell>
          <cell r="AM56">
            <v>3</v>
          </cell>
          <cell r="AN56">
            <v>276</v>
          </cell>
          <cell r="AO56" t="str">
            <v>MP</v>
          </cell>
          <cell r="AP56" t="str">
            <v>INDUSTRIAL 102 DIA</v>
          </cell>
          <cell r="AT56">
            <v>0</v>
          </cell>
          <cell r="AX56">
            <v>0</v>
          </cell>
          <cell r="BB56">
            <v>0</v>
          </cell>
          <cell r="BF56">
            <v>0</v>
          </cell>
          <cell r="BG56">
            <v>357.5</v>
          </cell>
          <cell r="BH56">
            <v>71.5</v>
          </cell>
          <cell r="BI56">
            <v>4.93</v>
          </cell>
          <cell r="BJ56">
            <v>433.93</v>
          </cell>
          <cell r="BK56">
            <v>175.07</v>
          </cell>
          <cell r="BL56">
            <v>300.3</v>
          </cell>
          <cell r="BM56">
            <v>60.06</v>
          </cell>
          <cell r="BN56">
            <v>4.1399999999999997</v>
          </cell>
          <cell r="BO56">
            <v>364.5</v>
          </cell>
          <cell r="BP56">
            <v>147.06</v>
          </cell>
          <cell r="BR56">
            <v>142.02000000000001</v>
          </cell>
        </row>
        <row r="57">
          <cell r="B57">
            <v>277</v>
          </cell>
          <cell r="C57" t="str">
            <v>INDUSTRIAL 95 DIA</v>
          </cell>
          <cell r="F57" t="str">
            <v>PMS-I</v>
          </cell>
          <cell r="G57">
            <v>124</v>
          </cell>
          <cell r="H57" t="str">
            <v>M/C</v>
          </cell>
          <cell r="I57">
            <v>5.9</v>
          </cell>
          <cell r="J57">
            <v>2</v>
          </cell>
          <cell r="K57">
            <v>0</v>
          </cell>
          <cell r="O57">
            <v>1.2</v>
          </cell>
          <cell r="P57">
            <v>0.875</v>
          </cell>
          <cell r="Q57">
            <v>1.65</v>
          </cell>
          <cell r="W57">
            <v>1.8</v>
          </cell>
          <cell r="X57">
            <v>114.17</v>
          </cell>
          <cell r="Z57">
            <v>5.5600000000000005</v>
          </cell>
          <cell r="AA57">
            <v>1.7</v>
          </cell>
          <cell r="AB57">
            <v>5.66</v>
          </cell>
          <cell r="AC57">
            <v>1.8</v>
          </cell>
          <cell r="AD57">
            <v>30000</v>
          </cell>
          <cell r="AE57">
            <v>100000</v>
          </cell>
          <cell r="AF57" t="str">
            <v>NRC</v>
          </cell>
          <cell r="AH57">
            <v>1.95</v>
          </cell>
          <cell r="AK57" t="str">
            <v>6-NRC</v>
          </cell>
          <cell r="AL57">
            <v>500</v>
          </cell>
          <cell r="AM57">
            <v>3</v>
          </cell>
          <cell r="AN57">
            <v>277</v>
          </cell>
          <cell r="AO57" t="str">
            <v>MP</v>
          </cell>
          <cell r="AP57" t="str">
            <v>INDUSTRIAL 95 DIA</v>
          </cell>
          <cell r="AQ57">
            <v>0</v>
          </cell>
          <cell r="AR57">
            <v>0</v>
          </cell>
          <cell r="AS57">
            <v>0</v>
          </cell>
          <cell r="AT57">
            <v>0</v>
          </cell>
          <cell r="AU57">
            <v>0</v>
          </cell>
          <cell r="AV57">
            <v>0</v>
          </cell>
          <cell r="AW57">
            <v>0</v>
          </cell>
          <cell r="AX57">
            <v>0</v>
          </cell>
          <cell r="BB57">
            <v>0</v>
          </cell>
          <cell r="BF57">
            <v>0</v>
          </cell>
          <cell r="BG57">
            <v>310.20999999999998</v>
          </cell>
          <cell r="BH57">
            <v>64.099999999999994</v>
          </cell>
          <cell r="BI57">
            <v>4.93</v>
          </cell>
          <cell r="BJ57">
            <v>379.24</v>
          </cell>
          <cell r="BK57">
            <v>140.74</v>
          </cell>
          <cell r="BL57">
            <v>260.58</v>
          </cell>
          <cell r="BM57">
            <v>53.84</v>
          </cell>
          <cell r="BN57">
            <v>4.1399999999999997</v>
          </cell>
          <cell r="BO57">
            <v>318.56</v>
          </cell>
          <cell r="BP57">
            <v>118.22</v>
          </cell>
          <cell r="BR57">
            <v>114.17</v>
          </cell>
        </row>
        <row r="58">
          <cell r="B58">
            <v>279</v>
          </cell>
          <cell r="C58" t="str">
            <v>INDUSTRIAL 102 DIA</v>
          </cell>
          <cell r="G58">
            <v>124</v>
          </cell>
          <cell r="H58" t="str">
            <v>M/C</v>
          </cell>
          <cell r="I58">
            <v>5.9</v>
          </cell>
          <cell r="J58">
            <v>2</v>
          </cell>
          <cell r="K58">
            <v>0</v>
          </cell>
          <cell r="O58">
            <v>1.8480000000000001</v>
          </cell>
          <cell r="P58">
            <v>1.2689999999999999</v>
          </cell>
          <cell r="Q58">
            <v>2.0249999999999999</v>
          </cell>
          <cell r="W58">
            <v>1.25</v>
          </cell>
          <cell r="X58">
            <v>106.5</v>
          </cell>
          <cell r="Z58">
            <v>5.5600000000000005</v>
          </cell>
          <cell r="AA58">
            <v>2.6999999999999997</v>
          </cell>
          <cell r="AB58">
            <v>5.66</v>
          </cell>
          <cell r="AC58">
            <v>2.8</v>
          </cell>
          <cell r="AD58">
            <v>30000</v>
          </cell>
          <cell r="AE58">
            <v>100000</v>
          </cell>
          <cell r="AF58" t="str">
            <v>NRC</v>
          </cell>
          <cell r="AH58">
            <v>1.95</v>
          </cell>
          <cell r="AK58" t="str">
            <v>6-NRC</v>
          </cell>
          <cell r="AL58">
            <v>3600</v>
          </cell>
          <cell r="AM58">
            <v>3</v>
          </cell>
          <cell r="AN58">
            <v>279</v>
          </cell>
          <cell r="AO58" t="str">
            <v>MP</v>
          </cell>
          <cell r="AP58" t="str">
            <v>INDUSTRIAL 102 DIA</v>
          </cell>
          <cell r="AT58">
            <v>0</v>
          </cell>
          <cell r="AX58">
            <v>0</v>
          </cell>
          <cell r="BB58">
            <v>0</v>
          </cell>
          <cell r="BF58">
            <v>0</v>
          </cell>
          <cell r="BG58">
            <v>357.5</v>
          </cell>
          <cell r="BH58">
            <v>71.5</v>
          </cell>
          <cell r="BI58">
            <v>4.93</v>
          </cell>
          <cell r="BJ58">
            <v>433.93</v>
          </cell>
          <cell r="BK58">
            <v>131.28000000000003</v>
          </cell>
          <cell r="BL58">
            <v>300.3</v>
          </cell>
          <cell r="BM58">
            <v>60.06</v>
          </cell>
          <cell r="BN58">
            <v>4.1399999999999997</v>
          </cell>
          <cell r="BO58">
            <v>364.5</v>
          </cell>
          <cell r="BP58">
            <v>110.28</v>
          </cell>
          <cell r="BR58">
            <v>106.5</v>
          </cell>
        </row>
        <row r="59">
          <cell r="B59">
            <v>302</v>
          </cell>
          <cell r="C59" t="str">
            <v>PREMIER 118 NE</v>
          </cell>
          <cell r="F59" t="str">
            <v>PMS-I</v>
          </cell>
          <cell r="G59">
            <v>124</v>
          </cell>
          <cell r="H59" t="str">
            <v>M/C</v>
          </cell>
          <cell r="I59">
            <v>7</v>
          </cell>
          <cell r="J59">
            <v>2.5</v>
          </cell>
          <cell r="K59">
            <v>0</v>
          </cell>
          <cell r="O59">
            <v>0.33700000000000002</v>
          </cell>
          <cell r="P59">
            <v>0.24399999999999999</v>
          </cell>
          <cell r="Q59">
            <v>0.58699999999999997</v>
          </cell>
          <cell r="W59">
            <v>1.25</v>
          </cell>
          <cell r="X59">
            <v>0</v>
          </cell>
          <cell r="Z59">
            <v>2.6</v>
          </cell>
          <cell r="AA59">
            <v>2.1999999999999997</v>
          </cell>
          <cell r="AB59">
            <v>2.7</v>
          </cell>
          <cell r="AC59">
            <v>2.2999999999999998</v>
          </cell>
          <cell r="AD59">
            <v>50000</v>
          </cell>
          <cell r="AE59">
            <v>95000</v>
          </cell>
          <cell r="AF59" t="str">
            <v>NRC</v>
          </cell>
          <cell r="AH59">
            <v>2.4500000000000002</v>
          </cell>
          <cell r="AK59" t="str">
            <v>2-NRC</v>
          </cell>
          <cell r="AL59">
            <v>1000</v>
          </cell>
          <cell r="AM59">
            <v>2</v>
          </cell>
          <cell r="AN59">
            <v>302</v>
          </cell>
          <cell r="AP59" t="str">
            <v>PREMIER 118 NE</v>
          </cell>
          <cell r="AQ59">
            <v>0</v>
          </cell>
          <cell r="AR59">
            <v>0</v>
          </cell>
          <cell r="AS59">
            <v>0</v>
          </cell>
          <cell r="AT59">
            <v>0</v>
          </cell>
          <cell r="AX59">
            <v>0</v>
          </cell>
          <cell r="BB59">
            <v>0</v>
          </cell>
          <cell r="BF59">
            <v>0</v>
          </cell>
          <cell r="BG59">
            <v>312.39999999999998</v>
          </cell>
          <cell r="BH59">
            <v>65.33</v>
          </cell>
          <cell r="BI59">
            <v>5.53</v>
          </cell>
          <cell r="BJ59">
            <v>383.26</v>
          </cell>
          <cell r="BL59">
            <v>262.42</v>
          </cell>
          <cell r="BM59">
            <v>54.88</v>
          </cell>
          <cell r="BN59">
            <v>4.6500000000000004</v>
          </cell>
          <cell r="BO59">
            <v>321.95000000000005</v>
          </cell>
          <cell r="BP59">
            <v>0</v>
          </cell>
        </row>
        <row r="60">
          <cell r="B60">
            <v>303</v>
          </cell>
          <cell r="C60" t="str">
            <v xml:space="preserve">AMBASSADOR </v>
          </cell>
          <cell r="F60" t="str">
            <v>PMS-I</v>
          </cell>
          <cell r="G60">
            <v>124</v>
          </cell>
          <cell r="H60" t="str">
            <v>M/C</v>
          </cell>
          <cell r="I60">
            <v>4</v>
          </cell>
          <cell r="J60">
            <v>2</v>
          </cell>
          <cell r="K60">
            <v>0</v>
          </cell>
          <cell r="O60">
            <v>0.46100000000000002</v>
          </cell>
          <cell r="P60">
            <v>0.30099999999999999</v>
          </cell>
          <cell r="Q60">
            <v>0.85</v>
          </cell>
          <cell r="W60">
            <v>0</v>
          </cell>
          <cell r="X60">
            <v>0</v>
          </cell>
          <cell r="Z60">
            <v>2.9</v>
          </cell>
          <cell r="AA60">
            <v>2.1999999999999997</v>
          </cell>
          <cell r="AB60">
            <v>3</v>
          </cell>
          <cell r="AC60">
            <v>2.2999999999999998</v>
          </cell>
          <cell r="AD60">
            <v>50000</v>
          </cell>
          <cell r="AE60">
            <v>35000</v>
          </cell>
          <cell r="AF60" t="str">
            <v>NRC</v>
          </cell>
          <cell r="AH60">
            <v>1.95</v>
          </cell>
          <cell r="AK60" t="str">
            <v>2-NRC</v>
          </cell>
          <cell r="AL60">
            <v>7800</v>
          </cell>
          <cell r="AM60">
            <v>2</v>
          </cell>
          <cell r="AN60">
            <v>303</v>
          </cell>
          <cell r="AP60" t="str">
            <v xml:space="preserve">AMBASSADOR </v>
          </cell>
          <cell r="AQ60">
            <v>0</v>
          </cell>
          <cell r="AR60">
            <v>0</v>
          </cell>
          <cell r="AS60">
            <v>0</v>
          </cell>
          <cell r="AT60">
            <v>0</v>
          </cell>
          <cell r="AX60">
            <v>0</v>
          </cell>
          <cell r="BB60">
            <v>0</v>
          </cell>
          <cell r="BF60">
            <v>0</v>
          </cell>
          <cell r="BG60">
            <v>257.86</v>
          </cell>
          <cell r="BH60">
            <v>70.849999999999994</v>
          </cell>
          <cell r="BI60">
            <v>0</v>
          </cell>
          <cell r="BJ60">
            <v>328.71000000000004</v>
          </cell>
          <cell r="BL60">
            <v>216.6</v>
          </cell>
          <cell r="BM60">
            <v>59.51</v>
          </cell>
          <cell r="BN60">
            <v>0</v>
          </cell>
          <cell r="BO60">
            <v>276.11</v>
          </cell>
          <cell r="BP60">
            <v>0</v>
          </cell>
        </row>
        <row r="61">
          <cell r="B61">
            <v>304</v>
          </cell>
          <cell r="C61" t="str">
            <v xml:space="preserve">HIND TREKKER </v>
          </cell>
          <cell r="F61" t="str">
            <v>PMS-I</v>
          </cell>
          <cell r="G61">
            <v>124</v>
          </cell>
          <cell r="H61" t="str">
            <v>M/C</v>
          </cell>
          <cell r="I61">
            <v>3.5</v>
          </cell>
          <cell r="J61">
            <v>2</v>
          </cell>
          <cell r="K61">
            <v>0</v>
          </cell>
          <cell r="O61">
            <v>0.58299999999999996</v>
          </cell>
          <cell r="P61">
            <v>0.433</v>
          </cell>
          <cell r="Q61">
            <v>0.90800000000000003</v>
          </cell>
          <cell r="W61">
            <v>1.1499999999999999</v>
          </cell>
          <cell r="X61">
            <v>0</v>
          </cell>
          <cell r="Z61">
            <v>2.8</v>
          </cell>
          <cell r="AA61">
            <v>1.5999999999999999</v>
          </cell>
          <cell r="AB61">
            <v>2.9</v>
          </cell>
          <cell r="AC61">
            <v>1.7</v>
          </cell>
          <cell r="AD61">
            <v>50000</v>
          </cell>
          <cell r="AE61">
            <v>105000</v>
          </cell>
          <cell r="AF61" t="str">
            <v>NRC</v>
          </cell>
          <cell r="AH61">
            <v>1.95</v>
          </cell>
          <cell r="AK61" t="str">
            <v>2-NRC</v>
          </cell>
          <cell r="AL61">
            <v>9500</v>
          </cell>
          <cell r="AM61">
            <v>2</v>
          </cell>
          <cell r="AN61">
            <v>304</v>
          </cell>
          <cell r="AP61" t="str">
            <v xml:space="preserve">HIND TREKKER </v>
          </cell>
          <cell r="AQ61">
            <v>164.72</v>
          </cell>
          <cell r="AR61">
            <v>38.6</v>
          </cell>
          <cell r="AS61">
            <v>2.56</v>
          </cell>
          <cell r="AT61">
            <v>205.88</v>
          </cell>
          <cell r="AU61">
            <v>277.89999999999998</v>
          </cell>
          <cell r="AV61">
            <v>56.36</v>
          </cell>
          <cell r="AW61">
            <v>3.1</v>
          </cell>
          <cell r="AX61">
            <v>337.35999999999996</v>
          </cell>
          <cell r="BB61">
            <v>0</v>
          </cell>
          <cell r="BF61">
            <v>0</v>
          </cell>
          <cell r="BG61">
            <v>0</v>
          </cell>
          <cell r="BH61">
            <v>0</v>
          </cell>
          <cell r="BI61">
            <v>0</v>
          </cell>
          <cell r="BJ61">
            <v>0</v>
          </cell>
          <cell r="BL61">
            <v>0</v>
          </cell>
          <cell r="BM61">
            <v>0</v>
          </cell>
          <cell r="BN61">
            <v>0</v>
          </cell>
          <cell r="BO61">
            <v>0</v>
          </cell>
          <cell r="BP61">
            <v>0</v>
          </cell>
        </row>
        <row r="62">
          <cell r="B62">
            <v>307</v>
          </cell>
          <cell r="C62" t="str">
            <v>AMBASSADOR 4 RV S.SKIRT</v>
          </cell>
          <cell r="G62">
            <v>124</v>
          </cell>
          <cell r="H62" t="str">
            <v>M/C</v>
          </cell>
          <cell r="I62">
            <v>4</v>
          </cell>
          <cell r="J62">
            <v>2.5</v>
          </cell>
          <cell r="O62">
            <v>0.46800000000000003</v>
          </cell>
          <cell r="P62">
            <v>0.307</v>
          </cell>
          <cell r="Q62">
            <v>0.79800000000000004</v>
          </cell>
          <cell r="W62">
            <v>1.3</v>
          </cell>
          <cell r="X62">
            <v>0</v>
          </cell>
          <cell r="AD62">
            <v>50000</v>
          </cell>
          <cell r="AE62">
            <v>85000</v>
          </cell>
          <cell r="AF62" t="str">
            <v>NRC</v>
          </cell>
          <cell r="AK62" t="str">
            <v>2-NRC</v>
          </cell>
          <cell r="AL62">
            <v>1200</v>
          </cell>
          <cell r="AM62">
            <v>2</v>
          </cell>
          <cell r="AN62">
            <v>307</v>
          </cell>
          <cell r="AP62" t="str">
            <v>AMBASSADOR 4 RV S.SKIRT</v>
          </cell>
          <cell r="AT62">
            <v>0</v>
          </cell>
          <cell r="AX62">
            <v>0</v>
          </cell>
          <cell r="BB62">
            <v>0</v>
          </cell>
          <cell r="BF62">
            <v>0</v>
          </cell>
          <cell r="BG62">
            <v>257.86</v>
          </cell>
          <cell r="BH62">
            <v>70.849999999999994</v>
          </cell>
          <cell r="BI62">
            <v>3.96</v>
          </cell>
          <cell r="BJ62">
            <v>332.67</v>
          </cell>
          <cell r="BL62">
            <v>216.6</v>
          </cell>
          <cell r="BM62">
            <v>59.51</v>
          </cell>
          <cell r="BN62">
            <v>3.33</v>
          </cell>
          <cell r="BO62">
            <v>279.44</v>
          </cell>
          <cell r="BP62">
            <v>0</v>
          </cell>
        </row>
        <row r="63">
          <cell r="B63">
            <v>308</v>
          </cell>
          <cell r="C63" t="str">
            <v>AMBASSADOR HCR</v>
          </cell>
          <cell r="F63" t="str">
            <v>PMS-I</v>
          </cell>
          <cell r="G63">
            <v>124</v>
          </cell>
          <cell r="H63" t="str">
            <v>M/C</v>
          </cell>
          <cell r="I63">
            <v>4</v>
          </cell>
          <cell r="J63">
            <v>3.2</v>
          </cell>
          <cell r="K63">
            <v>0</v>
          </cell>
          <cell r="O63">
            <v>0.46</v>
          </cell>
          <cell r="P63">
            <v>0.31</v>
          </cell>
          <cell r="Q63">
            <v>0.83499999999999996</v>
          </cell>
          <cell r="W63">
            <v>1.3</v>
          </cell>
          <cell r="X63">
            <v>0</v>
          </cell>
          <cell r="Z63">
            <v>3.1</v>
          </cell>
          <cell r="AA63">
            <v>2.1999999999999997</v>
          </cell>
          <cell r="AB63">
            <v>3.2</v>
          </cell>
          <cell r="AC63">
            <v>2.2999999999999998</v>
          </cell>
          <cell r="AD63">
            <v>50000</v>
          </cell>
          <cell r="AE63">
            <v>85000</v>
          </cell>
          <cell r="AF63" t="str">
            <v>NRC</v>
          </cell>
          <cell r="AH63">
            <v>3.1500000000000004</v>
          </cell>
          <cell r="AK63" t="str">
            <v>2-NRC</v>
          </cell>
          <cell r="AL63">
            <v>6000</v>
          </cell>
          <cell r="AM63">
            <v>2</v>
          </cell>
          <cell r="AN63">
            <v>308</v>
          </cell>
          <cell r="AP63" t="str">
            <v>AMBASSADOR HCR</v>
          </cell>
          <cell r="AQ63">
            <v>0</v>
          </cell>
          <cell r="AR63">
            <v>0</v>
          </cell>
          <cell r="AS63">
            <v>0</v>
          </cell>
          <cell r="AT63">
            <v>0</v>
          </cell>
          <cell r="AU63">
            <v>0</v>
          </cell>
          <cell r="AV63">
            <v>0</v>
          </cell>
          <cell r="AW63">
            <v>0</v>
          </cell>
          <cell r="AX63">
            <v>0</v>
          </cell>
          <cell r="BB63">
            <v>0</v>
          </cell>
          <cell r="BF63">
            <v>0</v>
          </cell>
          <cell r="BG63">
            <v>257.86</v>
          </cell>
          <cell r="BH63">
            <v>71.849999999999994</v>
          </cell>
          <cell r="BI63">
            <v>3.96</v>
          </cell>
          <cell r="BJ63">
            <v>333.67</v>
          </cell>
          <cell r="BL63">
            <v>216.6</v>
          </cell>
          <cell r="BM63">
            <v>60.35</v>
          </cell>
          <cell r="BN63">
            <v>3.33</v>
          </cell>
          <cell r="BO63">
            <v>280.27999999999997</v>
          </cell>
          <cell r="BP63">
            <v>0</v>
          </cell>
        </row>
        <row r="64">
          <cell r="B64">
            <v>309</v>
          </cell>
          <cell r="C64" t="str">
            <v>MARUTI 800</v>
          </cell>
          <cell r="F64" t="str">
            <v>PMS-I</v>
          </cell>
          <cell r="G64">
            <v>124</v>
          </cell>
          <cell r="H64" t="str">
            <v>M/C</v>
          </cell>
          <cell r="I64">
            <v>2.8</v>
          </cell>
          <cell r="J64">
            <v>3.4</v>
          </cell>
          <cell r="K64">
            <v>0</v>
          </cell>
          <cell r="O64">
            <v>0.23300000000000001</v>
          </cell>
          <cell r="P64">
            <v>0.17499999999999999</v>
          </cell>
          <cell r="Q64">
            <v>0.34499999999999997</v>
          </cell>
          <cell r="W64">
            <v>0.26</v>
          </cell>
          <cell r="X64">
            <v>0</v>
          </cell>
          <cell r="Z64">
            <v>2.6</v>
          </cell>
          <cell r="AA64">
            <v>4.2</v>
          </cell>
          <cell r="AB64">
            <v>2.7</v>
          </cell>
          <cell r="AC64">
            <v>4.3</v>
          </cell>
          <cell r="AD64">
            <v>150000</v>
          </cell>
          <cell r="AE64">
            <v>110000</v>
          </cell>
          <cell r="AF64" t="str">
            <v>NRC</v>
          </cell>
          <cell r="AH64">
            <v>3.35</v>
          </cell>
          <cell r="AK64" t="str">
            <v>2-NRC</v>
          </cell>
          <cell r="AL64">
            <v>224950</v>
          </cell>
          <cell r="AM64">
            <v>2</v>
          </cell>
          <cell r="AN64">
            <v>309</v>
          </cell>
          <cell r="AP64" t="str">
            <v>MARUTI 800</v>
          </cell>
          <cell r="AQ64">
            <v>94.36</v>
          </cell>
          <cell r="AR64">
            <v>19.45</v>
          </cell>
          <cell r="AS64">
            <v>0</v>
          </cell>
          <cell r="AT64">
            <v>113.81</v>
          </cell>
          <cell r="AU64">
            <v>0</v>
          </cell>
          <cell r="AV64">
            <v>0</v>
          </cell>
          <cell r="AW64">
            <v>0</v>
          </cell>
          <cell r="AX64">
            <v>0</v>
          </cell>
          <cell r="BB64">
            <v>0</v>
          </cell>
          <cell r="BC64">
            <v>82.8</v>
          </cell>
          <cell r="BD64">
            <v>8.26</v>
          </cell>
          <cell r="BE64">
            <v>0.92</v>
          </cell>
          <cell r="BF64">
            <v>91.97999999999999</v>
          </cell>
          <cell r="BG64">
            <v>169.27</v>
          </cell>
          <cell r="BH64">
            <v>33.26</v>
          </cell>
          <cell r="BI64">
            <v>6.61</v>
          </cell>
          <cell r="BJ64">
            <v>209.14000000000001</v>
          </cell>
          <cell r="BL64">
            <v>142.19</v>
          </cell>
          <cell r="BM64">
            <v>27.94</v>
          </cell>
          <cell r="BN64">
            <v>5.55</v>
          </cell>
          <cell r="BO64">
            <v>175.68</v>
          </cell>
          <cell r="BP64">
            <v>0</v>
          </cell>
        </row>
        <row r="65">
          <cell r="B65">
            <v>319</v>
          </cell>
          <cell r="C65" t="str">
            <v>GYPSY 1000 CC</v>
          </cell>
          <cell r="F65" t="str">
            <v>PMS-I</v>
          </cell>
          <cell r="G65">
            <v>124</v>
          </cell>
          <cell r="H65" t="str">
            <v>M/C</v>
          </cell>
          <cell r="I65">
            <v>4.8</v>
          </cell>
          <cell r="J65">
            <v>3.5</v>
          </cell>
          <cell r="K65">
            <v>0</v>
          </cell>
          <cell r="O65">
            <v>0.23499999999999999</v>
          </cell>
          <cell r="P65">
            <v>0.155</v>
          </cell>
          <cell r="Q65">
            <v>0.32400000000000001</v>
          </cell>
          <cell r="W65">
            <v>0.26</v>
          </cell>
          <cell r="X65">
            <v>0</v>
          </cell>
          <cell r="Z65">
            <v>5.2</v>
          </cell>
          <cell r="AA65">
            <v>6.6000000000000005</v>
          </cell>
          <cell r="AB65">
            <v>5.3</v>
          </cell>
          <cell r="AC65">
            <v>6.7</v>
          </cell>
          <cell r="AD65">
            <v>50000</v>
          </cell>
          <cell r="AE65">
            <v>115000</v>
          </cell>
          <cell r="AF65" t="str">
            <v>NRC</v>
          </cell>
          <cell r="AH65">
            <v>3.45</v>
          </cell>
          <cell r="AK65" t="str">
            <v>2-NRC</v>
          </cell>
          <cell r="AL65">
            <v>16000</v>
          </cell>
          <cell r="AM65">
            <v>2</v>
          </cell>
          <cell r="AN65">
            <v>319</v>
          </cell>
          <cell r="AP65" t="str">
            <v>GYPSY 1000 CC</v>
          </cell>
          <cell r="AQ65">
            <v>0</v>
          </cell>
          <cell r="AR65">
            <v>0</v>
          </cell>
          <cell r="AS65">
            <v>0</v>
          </cell>
          <cell r="AT65">
            <v>0</v>
          </cell>
          <cell r="AU65">
            <v>0</v>
          </cell>
          <cell r="AV65">
            <v>0</v>
          </cell>
          <cell r="AW65">
            <v>0</v>
          </cell>
          <cell r="AX65">
            <v>0</v>
          </cell>
          <cell r="BB65">
            <v>0</v>
          </cell>
          <cell r="BF65">
            <v>0</v>
          </cell>
          <cell r="BG65">
            <v>166.92</v>
          </cell>
          <cell r="BH65">
            <v>37.94</v>
          </cell>
          <cell r="BI65">
            <v>6.61</v>
          </cell>
          <cell r="BJ65">
            <v>211.46999999999997</v>
          </cell>
          <cell r="BL65">
            <v>140.21</v>
          </cell>
          <cell r="BM65">
            <v>31.87</v>
          </cell>
          <cell r="BN65">
            <v>5.55</v>
          </cell>
          <cell r="BO65">
            <v>177.63</v>
          </cell>
          <cell r="BP65">
            <v>0</v>
          </cell>
        </row>
        <row r="66">
          <cell r="B66">
            <v>320</v>
          </cell>
          <cell r="C66" t="str">
            <v>YE-2 EXPORT</v>
          </cell>
          <cell r="F66" t="str">
            <v>PMS-I</v>
          </cell>
          <cell r="G66">
            <v>124</v>
          </cell>
          <cell r="H66" t="str">
            <v>M/C</v>
          </cell>
          <cell r="I66">
            <v>6</v>
          </cell>
          <cell r="J66">
            <v>5</v>
          </cell>
          <cell r="K66">
            <v>0</v>
          </cell>
          <cell r="O66">
            <v>0.27900000000000003</v>
          </cell>
          <cell r="P66">
            <v>0.20699999999999999</v>
          </cell>
          <cell r="Q66">
            <v>0.38</v>
          </cell>
          <cell r="W66">
            <v>1.25</v>
          </cell>
          <cell r="X66">
            <v>0</v>
          </cell>
          <cell r="Z66">
            <v>5.2</v>
          </cell>
          <cell r="AA66">
            <v>6.1000000000000005</v>
          </cell>
          <cell r="AB66">
            <v>5.3</v>
          </cell>
          <cell r="AC66">
            <v>6.2</v>
          </cell>
          <cell r="AD66">
            <v>75000</v>
          </cell>
          <cell r="AE66">
            <v>105000</v>
          </cell>
          <cell r="AF66" t="str">
            <v>NRC</v>
          </cell>
          <cell r="AH66">
            <v>4.95</v>
          </cell>
          <cell r="AK66" t="str">
            <v>2-NRC</v>
          </cell>
          <cell r="AL66">
            <v>1000</v>
          </cell>
          <cell r="AM66">
            <v>2</v>
          </cell>
          <cell r="AN66">
            <v>320</v>
          </cell>
          <cell r="AP66" t="str">
            <v>YE-2 EXPORT</v>
          </cell>
          <cell r="AQ66">
            <v>0</v>
          </cell>
          <cell r="AR66">
            <v>0</v>
          </cell>
          <cell r="AS66">
            <v>0</v>
          </cell>
          <cell r="AT66">
            <v>0</v>
          </cell>
          <cell r="AU66">
            <v>131.63</v>
          </cell>
          <cell r="AV66">
            <v>28.31</v>
          </cell>
          <cell r="AW66">
            <v>0</v>
          </cell>
          <cell r="AX66">
            <v>159.94</v>
          </cell>
          <cell r="BB66">
            <v>0</v>
          </cell>
          <cell r="BF66">
            <v>0</v>
          </cell>
          <cell r="BJ66">
            <v>0</v>
          </cell>
          <cell r="BL66">
            <v>0</v>
          </cell>
          <cell r="BM66">
            <v>0</v>
          </cell>
          <cell r="BN66">
            <v>0</v>
          </cell>
          <cell r="BO66">
            <v>0</v>
          </cell>
          <cell r="BP66">
            <v>0</v>
          </cell>
        </row>
        <row r="67">
          <cell r="B67">
            <v>325</v>
          </cell>
          <cell r="C67" t="str">
            <v>YE-2 DOM</v>
          </cell>
          <cell r="F67" t="str">
            <v>PMS-I</v>
          </cell>
          <cell r="G67">
            <v>124</v>
          </cell>
          <cell r="H67" t="str">
            <v>M/C</v>
          </cell>
          <cell r="I67">
            <v>6</v>
          </cell>
          <cell r="J67">
            <v>5</v>
          </cell>
          <cell r="K67">
            <v>0</v>
          </cell>
          <cell r="O67">
            <v>0.26100000000000001</v>
          </cell>
          <cell r="P67">
            <v>0.20100000000000001</v>
          </cell>
          <cell r="Q67">
            <v>0.36699999999999999</v>
          </cell>
          <cell r="W67">
            <v>1.25</v>
          </cell>
          <cell r="X67">
            <v>0</v>
          </cell>
          <cell r="Z67">
            <v>5.94</v>
          </cell>
          <cell r="AA67">
            <v>6.1000000000000005</v>
          </cell>
          <cell r="AB67">
            <v>6.04</v>
          </cell>
          <cell r="AC67">
            <v>6.2</v>
          </cell>
          <cell r="AD67">
            <v>75000</v>
          </cell>
          <cell r="AE67">
            <v>105000</v>
          </cell>
          <cell r="AF67" t="str">
            <v>NRC</v>
          </cell>
          <cell r="AH67">
            <v>4.95</v>
          </cell>
          <cell r="AK67" t="str">
            <v>2-NRC</v>
          </cell>
          <cell r="AL67">
            <v>2300</v>
          </cell>
          <cell r="AM67">
            <v>2</v>
          </cell>
          <cell r="AN67">
            <v>325</v>
          </cell>
          <cell r="AP67" t="str">
            <v>YE-2 DOM</v>
          </cell>
          <cell r="AQ67">
            <v>0</v>
          </cell>
          <cell r="AR67">
            <v>0</v>
          </cell>
          <cell r="AS67">
            <v>0</v>
          </cell>
          <cell r="AT67">
            <v>0</v>
          </cell>
          <cell r="AU67">
            <v>134.43</v>
          </cell>
          <cell r="AV67">
            <v>28.31</v>
          </cell>
          <cell r="AW67">
            <v>0</v>
          </cell>
          <cell r="AX67">
            <v>162.74</v>
          </cell>
          <cell r="BB67">
            <v>0</v>
          </cell>
          <cell r="BF67">
            <v>0</v>
          </cell>
          <cell r="BG67">
            <v>201.66</v>
          </cell>
          <cell r="BH67">
            <v>52.54</v>
          </cell>
          <cell r="BI67">
            <v>6.61</v>
          </cell>
          <cell r="BJ67">
            <v>260.81</v>
          </cell>
          <cell r="BL67">
            <v>169.39</v>
          </cell>
          <cell r="BM67">
            <v>44.13</v>
          </cell>
          <cell r="BN67">
            <v>5.55</v>
          </cell>
          <cell r="BO67">
            <v>219.07</v>
          </cell>
          <cell r="BP67">
            <v>0</v>
          </cell>
        </row>
        <row r="68">
          <cell r="B68">
            <v>326</v>
          </cell>
          <cell r="C68" t="str">
            <v>ESTEEM 1300</v>
          </cell>
          <cell r="F68" t="str">
            <v>PMS-I</v>
          </cell>
          <cell r="G68">
            <v>124</v>
          </cell>
          <cell r="H68" t="str">
            <v>M/C</v>
          </cell>
          <cell r="I68">
            <v>6</v>
          </cell>
          <cell r="J68">
            <v>6</v>
          </cell>
          <cell r="K68">
            <v>0</v>
          </cell>
          <cell r="O68">
            <v>0.27300000000000002</v>
          </cell>
          <cell r="P68">
            <v>0.21099999999999999</v>
          </cell>
          <cell r="Q68">
            <v>0.38100000000000001</v>
          </cell>
          <cell r="W68">
            <v>1.25</v>
          </cell>
          <cell r="X68">
            <v>0</v>
          </cell>
          <cell r="Z68">
            <v>5.94</v>
          </cell>
          <cell r="AA68">
            <v>7.5</v>
          </cell>
          <cell r="AB68">
            <v>6.04</v>
          </cell>
          <cell r="AC68">
            <v>7.6</v>
          </cell>
          <cell r="AD68">
            <v>50000</v>
          </cell>
          <cell r="AE68">
            <v>105000</v>
          </cell>
          <cell r="AF68" t="str">
            <v>NRC</v>
          </cell>
          <cell r="AH68">
            <v>5.95</v>
          </cell>
          <cell r="AK68" t="str">
            <v>2-NRC</v>
          </cell>
          <cell r="AL68">
            <v>2000</v>
          </cell>
          <cell r="AM68">
            <v>2</v>
          </cell>
          <cell r="AN68">
            <v>326</v>
          </cell>
          <cell r="AP68" t="str">
            <v>ESTEEM 1300</v>
          </cell>
          <cell r="AQ68">
            <v>0</v>
          </cell>
          <cell r="AR68">
            <v>0</v>
          </cell>
          <cell r="AS68">
            <v>0</v>
          </cell>
          <cell r="AT68">
            <v>0</v>
          </cell>
          <cell r="AU68">
            <v>0</v>
          </cell>
          <cell r="AV68">
            <v>0</v>
          </cell>
          <cell r="AW68">
            <v>0</v>
          </cell>
          <cell r="AX68">
            <v>0</v>
          </cell>
          <cell r="BB68">
            <v>0</v>
          </cell>
          <cell r="BF68">
            <v>0</v>
          </cell>
          <cell r="BG68">
            <v>168.92</v>
          </cell>
          <cell r="BH68">
            <v>52.54</v>
          </cell>
          <cell r="BI68">
            <v>6.61</v>
          </cell>
          <cell r="BJ68">
            <v>228.07</v>
          </cell>
          <cell r="BL68">
            <v>141.88999999999999</v>
          </cell>
          <cell r="BM68">
            <v>44.13</v>
          </cell>
          <cell r="BN68">
            <v>5.55</v>
          </cell>
          <cell r="BO68">
            <v>191.57</v>
          </cell>
          <cell r="BP68">
            <v>0</v>
          </cell>
        </row>
        <row r="69">
          <cell r="B69">
            <v>340</v>
          </cell>
          <cell r="C69" t="str">
            <v>LANCER PETROL</v>
          </cell>
          <cell r="F69" t="str">
            <v>PMS-I</v>
          </cell>
          <cell r="G69">
            <v>124</v>
          </cell>
          <cell r="H69" t="str">
            <v>M/C</v>
          </cell>
          <cell r="I69">
            <v>7</v>
          </cell>
          <cell r="J69">
            <v>2.5</v>
          </cell>
          <cell r="K69">
            <v>0</v>
          </cell>
          <cell r="O69">
            <v>0.28999999999999998</v>
          </cell>
          <cell r="P69">
            <v>0.22</v>
          </cell>
          <cell r="Q69">
            <v>0.39</v>
          </cell>
          <cell r="W69">
            <v>1.3</v>
          </cell>
          <cell r="X69">
            <v>0</v>
          </cell>
          <cell r="Z69">
            <v>5.9</v>
          </cell>
          <cell r="AA69">
            <v>5.6000000000000005</v>
          </cell>
          <cell r="AB69">
            <v>6</v>
          </cell>
          <cell r="AC69">
            <v>5.7</v>
          </cell>
          <cell r="AD69">
            <v>50000</v>
          </cell>
          <cell r="AE69">
            <v>100000</v>
          </cell>
          <cell r="AF69" t="str">
            <v>NRC</v>
          </cell>
          <cell r="AH69">
            <v>2.4500000000000002</v>
          </cell>
          <cell r="AK69" t="str">
            <v>2-NRC</v>
          </cell>
          <cell r="AL69">
            <v>16000</v>
          </cell>
          <cell r="AM69">
            <v>2</v>
          </cell>
          <cell r="AN69">
            <v>340</v>
          </cell>
          <cell r="AP69" t="str">
            <v>LANCER PETROL</v>
          </cell>
          <cell r="AQ69">
            <v>120</v>
          </cell>
          <cell r="AR69">
            <v>38</v>
          </cell>
          <cell r="AS69">
            <v>0</v>
          </cell>
          <cell r="AT69">
            <v>158</v>
          </cell>
          <cell r="AX69">
            <v>0</v>
          </cell>
          <cell r="BB69">
            <v>0</v>
          </cell>
          <cell r="BF69">
            <v>0</v>
          </cell>
          <cell r="BJ69">
            <v>0</v>
          </cell>
          <cell r="BL69">
            <v>0</v>
          </cell>
          <cell r="BM69">
            <v>0</v>
          </cell>
          <cell r="BN69">
            <v>0</v>
          </cell>
          <cell r="BO69">
            <v>0</v>
          </cell>
          <cell r="BP69">
            <v>0</v>
          </cell>
        </row>
        <row r="70">
          <cell r="B70">
            <v>351</v>
          </cell>
          <cell r="C70" t="str">
            <v>WILLY JEEP</v>
          </cell>
          <cell r="G70">
            <v>124</v>
          </cell>
          <cell r="H70" t="str">
            <v>M/C</v>
          </cell>
          <cell r="I70">
            <v>7</v>
          </cell>
          <cell r="J70">
            <v>6</v>
          </cell>
          <cell r="O70">
            <v>0.57499999999999996</v>
          </cell>
          <cell r="P70">
            <v>0.42199999999999999</v>
          </cell>
          <cell r="Q70">
            <v>0.81499999999999995</v>
          </cell>
          <cell r="X70">
            <v>0</v>
          </cell>
          <cell r="AD70">
            <v>50000</v>
          </cell>
          <cell r="AE70">
            <v>100000</v>
          </cell>
          <cell r="AF70" t="str">
            <v>NRC</v>
          </cell>
          <cell r="AK70" t="str">
            <v>2-NRC</v>
          </cell>
          <cell r="AL70">
            <v>1000</v>
          </cell>
          <cell r="AM70">
            <v>2</v>
          </cell>
          <cell r="AN70">
            <v>351</v>
          </cell>
          <cell r="AP70" t="str">
            <v>WILLY JEEP</v>
          </cell>
          <cell r="AT70">
            <v>0</v>
          </cell>
          <cell r="AX70">
            <v>0</v>
          </cell>
          <cell r="BB70">
            <v>0</v>
          </cell>
          <cell r="BF70">
            <v>0</v>
          </cell>
          <cell r="BG70">
            <v>281.93</v>
          </cell>
          <cell r="BH70">
            <v>100.36</v>
          </cell>
          <cell r="BJ70">
            <v>382.29</v>
          </cell>
          <cell r="BL70">
            <v>236.82</v>
          </cell>
          <cell r="BM70">
            <v>84.3</v>
          </cell>
          <cell r="BN70">
            <v>0</v>
          </cell>
          <cell r="BO70">
            <v>321.12</v>
          </cell>
          <cell r="BP70">
            <v>0</v>
          </cell>
        </row>
        <row r="71">
          <cell r="B71">
            <v>355</v>
          </cell>
          <cell r="C71" t="str">
            <v>PEUGEOT</v>
          </cell>
          <cell r="F71" t="str">
            <v>PMS-I</v>
          </cell>
          <cell r="G71">
            <v>138</v>
          </cell>
          <cell r="H71" t="str">
            <v>M/C</v>
          </cell>
          <cell r="I71">
            <v>4.3</v>
          </cell>
          <cell r="J71">
            <v>5.3</v>
          </cell>
          <cell r="K71">
            <v>0</v>
          </cell>
          <cell r="O71">
            <v>1.0429999999999999</v>
          </cell>
          <cell r="P71">
            <v>0.77500000000000002</v>
          </cell>
          <cell r="Q71">
            <v>1.647</v>
          </cell>
          <cell r="W71">
            <v>1.2</v>
          </cell>
          <cell r="X71">
            <v>0</v>
          </cell>
          <cell r="Z71">
            <v>4.0600000000000005</v>
          </cell>
          <cell r="AA71">
            <v>5.1000000000000005</v>
          </cell>
          <cell r="AB71">
            <v>4.16</v>
          </cell>
          <cell r="AC71">
            <v>5.2</v>
          </cell>
          <cell r="AD71">
            <v>75000</v>
          </cell>
          <cell r="AE71">
            <v>105000</v>
          </cell>
          <cell r="AF71" t="str">
            <v>NRC</v>
          </cell>
          <cell r="AH71">
            <v>5.25</v>
          </cell>
          <cell r="AK71" t="str">
            <v>3-NRC</v>
          </cell>
          <cell r="AL71">
            <v>70000</v>
          </cell>
          <cell r="AM71">
            <v>3</v>
          </cell>
          <cell r="AN71">
            <v>355</v>
          </cell>
          <cell r="AP71" t="str">
            <v>PEUGEOT</v>
          </cell>
          <cell r="AQ71">
            <v>0</v>
          </cell>
          <cell r="AR71">
            <v>0</v>
          </cell>
          <cell r="AS71">
            <v>0</v>
          </cell>
          <cell r="AT71">
            <v>0</v>
          </cell>
          <cell r="AU71">
            <v>244.2</v>
          </cell>
          <cell r="AV71">
            <v>46.75</v>
          </cell>
          <cell r="AW71">
            <v>3.02</v>
          </cell>
          <cell r="AX71">
            <v>293.96999999999997</v>
          </cell>
          <cell r="BB71">
            <v>0</v>
          </cell>
          <cell r="BF71">
            <v>0</v>
          </cell>
          <cell r="BG71">
            <v>408.84</v>
          </cell>
          <cell r="BH71">
            <v>100.84</v>
          </cell>
          <cell r="BI71">
            <v>3.96</v>
          </cell>
          <cell r="BJ71">
            <v>513.64</v>
          </cell>
          <cell r="BL71">
            <v>343.43</v>
          </cell>
          <cell r="BM71">
            <v>84.71</v>
          </cell>
          <cell r="BN71">
            <v>3.33</v>
          </cell>
          <cell r="BO71">
            <v>431.47</v>
          </cell>
          <cell r="BP71">
            <v>0</v>
          </cell>
        </row>
        <row r="72">
          <cell r="B72">
            <v>356</v>
          </cell>
          <cell r="C72" t="str">
            <v>PJO XD 3P</v>
          </cell>
          <cell r="F72" t="str">
            <v>PMS-I</v>
          </cell>
          <cell r="G72">
            <v>138</v>
          </cell>
          <cell r="H72" t="str">
            <v>M/C</v>
          </cell>
          <cell r="I72">
            <v>4.5999999999999996</v>
          </cell>
          <cell r="J72">
            <v>5.3</v>
          </cell>
          <cell r="K72">
            <v>0</v>
          </cell>
          <cell r="O72">
            <v>1.073</v>
          </cell>
          <cell r="P72">
            <v>0.79500000000000004</v>
          </cell>
          <cell r="Q72">
            <v>1.74</v>
          </cell>
          <cell r="W72">
            <v>1.2</v>
          </cell>
          <cell r="X72">
            <v>0</v>
          </cell>
          <cell r="Z72">
            <v>4.46</v>
          </cell>
          <cell r="AA72">
            <v>5.1000000000000005</v>
          </cell>
          <cell r="AB72">
            <v>4.5599999999999996</v>
          </cell>
          <cell r="AC72">
            <v>5.2</v>
          </cell>
          <cell r="AD72">
            <v>50000</v>
          </cell>
          <cell r="AE72">
            <v>145000</v>
          </cell>
          <cell r="AF72" t="str">
            <v>NRC</v>
          </cell>
          <cell r="AH72">
            <v>5.25</v>
          </cell>
          <cell r="AK72" t="str">
            <v>3-NRC</v>
          </cell>
          <cell r="AL72">
            <v>13400</v>
          </cell>
          <cell r="AM72">
            <v>3</v>
          </cell>
          <cell r="AN72">
            <v>356</v>
          </cell>
          <cell r="AP72" t="str">
            <v>PJO XD 3P</v>
          </cell>
          <cell r="AQ72">
            <v>286</v>
          </cell>
          <cell r="AR72">
            <v>52.5</v>
          </cell>
          <cell r="AS72">
            <v>4</v>
          </cell>
          <cell r="AT72">
            <v>342.5</v>
          </cell>
          <cell r="AU72">
            <v>407.85</v>
          </cell>
          <cell r="AV72">
            <v>46.2</v>
          </cell>
          <cell r="AW72">
            <v>3.02</v>
          </cell>
          <cell r="AX72">
            <v>457.07000000000005</v>
          </cell>
          <cell r="BB72">
            <v>0</v>
          </cell>
          <cell r="BF72">
            <v>0</v>
          </cell>
          <cell r="BG72">
            <v>408.84</v>
          </cell>
          <cell r="BH72">
            <v>100.84</v>
          </cell>
          <cell r="BI72">
            <v>3.96</v>
          </cell>
          <cell r="BJ72">
            <v>513.64</v>
          </cell>
          <cell r="BL72">
            <v>343.43</v>
          </cell>
          <cell r="BM72">
            <v>84.71</v>
          </cell>
          <cell r="BN72">
            <v>3.33</v>
          </cell>
          <cell r="BO72">
            <v>431.47</v>
          </cell>
          <cell r="BP72">
            <v>0</v>
          </cell>
        </row>
        <row r="73">
          <cell r="B73">
            <v>359</v>
          </cell>
          <cell r="C73" t="str">
            <v>PEUGEOT - SHIME TYPE</v>
          </cell>
          <cell r="F73" t="str">
            <v>PMS-I</v>
          </cell>
          <cell r="G73">
            <v>138</v>
          </cell>
          <cell r="H73" t="str">
            <v>M/C</v>
          </cell>
          <cell r="I73">
            <v>4.5</v>
          </cell>
          <cell r="J73">
            <v>5.3</v>
          </cell>
          <cell r="K73">
            <v>0</v>
          </cell>
          <cell r="O73">
            <v>1.0429999999999999</v>
          </cell>
          <cell r="P73">
            <v>0.77500000000000002</v>
          </cell>
          <cell r="Q73">
            <v>1.647</v>
          </cell>
          <cell r="T73">
            <v>1</v>
          </cell>
          <cell r="V73">
            <v>0</v>
          </cell>
          <cell r="W73">
            <v>1.2</v>
          </cell>
          <cell r="X73">
            <v>0</v>
          </cell>
          <cell r="Z73">
            <v>4.2600000000000007</v>
          </cell>
          <cell r="AA73">
            <v>5.1000000000000005</v>
          </cell>
          <cell r="AB73">
            <v>4.3600000000000003</v>
          </cell>
          <cell r="AC73">
            <v>5.2</v>
          </cell>
          <cell r="AD73">
            <v>50000</v>
          </cell>
          <cell r="AE73">
            <v>105000</v>
          </cell>
          <cell r="AF73" t="str">
            <v>NRC</v>
          </cell>
          <cell r="AH73">
            <v>5.25</v>
          </cell>
          <cell r="AK73" t="str">
            <v>3-NRC</v>
          </cell>
          <cell r="AL73">
            <v>12000</v>
          </cell>
          <cell r="AM73">
            <v>3</v>
          </cell>
          <cell r="AN73">
            <v>359</v>
          </cell>
          <cell r="AP73" t="str">
            <v>PEUGEOT - SHIME TYPE</v>
          </cell>
          <cell r="AQ73">
            <v>0</v>
          </cell>
          <cell r="AR73">
            <v>0</v>
          </cell>
          <cell r="AS73">
            <v>0</v>
          </cell>
          <cell r="AT73">
            <v>0</v>
          </cell>
          <cell r="AU73">
            <v>0</v>
          </cell>
          <cell r="AV73">
            <v>0</v>
          </cell>
          <cell r="AW73">
            <v>0</v>
          </cell>
          <cell r="AX73">
            <v>0</v>
          </cell>
          <cell r="BB73">
            <v>0</v>
          </cell>
          <cell r="BF73">
            <v>0</v>
          </cell>
          <cell r="BG73">
            <v>408.84</v>
          </cell>
          <cell r="BH73">
            <v>100.84</v>
          </cell>
          <cell r="BI73">
            <v>3.96</v>
          </cell>
          <cell r="BJ73">
            <v>513.64</v>
          </cell>
          <cell r="BL73">
            <v>343.43</v>
          </cell>
          <cell r="BM73">
            <v>84.71</v>
          </cell>
          <cell r="BN73">
            <v>3.33</v>
          </cell>
          <cell r="BO73">
            <v>431.47</v>
          </cell>
          <cell r="BP73">
            <v>0</v>
          </cell>
        </row>
        <row r="74">
          <cell r="B74">
            <v>361</v>
          </cell>
          <cell r="C74" t="str">
            <v>F8D MARUTI</v>
          </cell>
          <cell r="F74" t="str">
            <v>PMS-I</v>
          </cell>
          <cell r="G74">
            <v>124</v>
          </cell>
          <cell r="H74" t="str">
            <v>M/C</v>
          </cell>
          <cell r="I74">
            <v>6.5</v>
          </cell>
          <cell r="J74">
            <v>3.4</v>
          </cell>
          <cell r="K74">
            <v>0</v>
          </cell>
          <cell r="O74">
            <v>0.24</v>
          </cell>
          <cell r="P74">
            <v>0.159</v>
          </cell>
          <cell r="Q74">
            <v>0.35699999999999998</v>
          </cell>
          <cell r="W74">
            <v>0.26</v>
          </cell>
          <cell r="X74">
            <v>0</v>
          </cell>
          <cell r="Z74">
            <v>5.3900000000000006</v>
          </cell>
          <cell r="AA74">
            <v>4.8000000000000007</v>
          </cell>
          <cell r="AB74">
            <v>5.49</v>
          </cell>
          <cell r="AC74">
            <v>4.9000000000000004</v>
          </cell>
          <cell r="AD74">
            <v>150000</v>
          </cell>
          <cell r="AE74">
            <v>125000</v>
          </cell>
          <cell r="AF74" t="str">
            <v>NRC</v>
          </cell>
          <cell r="AH74">
            <v>3.35</v>
          </cell>
          <cell r="AK74" t="str">
            <v>2-NRC</v>
          </cell>
          <cell r="AL74">
            <v>48000</v>
          </cell>
          <cell r="AM74">
            <v>2</v>
          </cell>
          <cell r="AN74">
            <v>361</v>
          </cell>
          <cell r="AP74" t="str">
            <v>F8D MARUTI</v>
          </cell>
          <cell r="AQ74">
            <v>90</v>
          </cell>
          <cell r="AR74">
            <v>18.7</v>
          </cell>
          <cell r="AT74">
            <v>108.7</v>
          </cell>
          <cell r="AU74">
            <v>0</v>
          </cell>
          <cell r="AV74">
            <v>0</v>
          </cell>
          <cell r="AW74">
            <v>0</v>
          </cell>
          <cell r="AX74">
            <v>0</v>
          </cell>
          <cell r="BB74">
            <v>0</v>
          </cell>
          <cell r="BF74">
            <v>0</v>
          </cell>
          <cell r="BJ74">
            <v>0</v>
          </cell>
          <cell r="BL74">
            <v>0</v>
          </cell>
          <cell r="BM74">
            <v>0</v>
          </cell>
          <cell r="BN74">
            <v>0</v>
          </cell>
          <cell r="BO74">
            <v>0</v>
          </cell>
          <cell r="BP74">
            <v>0</v>
          </cell>
        </row>
        <row r="75">
          <cell r="B75">
            <v>362</v>
          </cell>
          <cell r="C75" t="str">
            <v>F10D MARUTI</v>
          </cell>
          <cell r="F75" t="str">
            <v>PMS-I</v>
          </cell>
          <cell r="G75">
            <v>124</v>
          </cell>
          <cell r="H75" t="str">
            <v>M/C</v>
          </cell>
          <cell r="I75">
            <v>6.5</v>
          </cell>
          <cell r="J75">
            <v>3.4</v>
          </cell>
          <cell r="K75">
            <v>0</v>
          </cell>
          <cell r="O75">
            <v>0.22</v>
          </cell>
          <cell r="P75">
            <v>0.155</v>
          </cell>
          <cell r="Q75">
            <v>0.35699999999999998</v>
          </cell>
          <cell r="W75">
            <v>0.26</v>
          </cell>
          <cell r="X75">
            <v>0</v>
          </cell>
          <cell r="Z75">
            <v>5.3900000000000006</v>
          </cell>
          <cell r="AA75">
            <v>4.8000000000000007</v>
          </cell>
          <cell r="AB75">
            <v>5.49</v>
          </cell>
          <cell r="AC75">
            <v>4.9000000000000004</v>
          </cell>
          <cell r="AD75">
            <v>150000</v>
          </cell>
          <cell r="AE75">
            <v>125000</v>
          </cell>
          <cell r="AF75" t="str">
            <v>NRC</v>
          </cell>
          <cell r="AH75">
            <v>3.35</v>
          </cell>
          <cell r="AK75" t="str">
            <v>2-NRC</v>
          </cell>
          <cell r="AL75">
            <v>48000</v>
          </cell>
          <cell r="AM75">
            <v>2</v>
          </cell>
          <cell r="AN75">
            <v>362</v>
          </cell>
          <cell r="AP75" t="str">
            <v>F10D MARUTI</v>
          </cell>
          <cell r="AQ75">
            <v>90</v>
          </cell>
          <cell r="AR75">
            <v>18.7</v>
          </cell>
          <cell r="AT75">
            <v>108.7</v>
          </cell>
          <cell r="AX75">
            <v>0</v>
          </cell>
          <cell r="BB75">
            <v>0</v>
          </cell>
          <cell r="BF75">
            <v>0</v>
          </cell>
          <cell r="BJ75">
            <v>0</v>
          </cell>
          <cell r="BL75">
            <v>0</v>
          </cell>
          <cell r="BM75">
            <v>0</v>
          </cell>
          <cell r="BN75">
            <v>0</v>
          </cell>
          <cell r="BO75">
            <v>0</v>
          </cell>
          <cell r="BP75">
            <v>0</v>
          </cell>
        </row>
        <row r="76">
          <cell r="B76">
            <v>363</v>
          </cell>
          <cell r="C76" t="str">
            <v>BALLENO</v>
          </cell>
          <cell r="F76" t="str">
            <v>PMS-I</v>
          </cell>
          <cell r="G76">
            <v>124</v>
          </cell>
          <cell r="H76" t="str">
            <v>M/C</v>
          </cell>
          <cell r="I76">
            <v>6.8</v>
          </cell>
          <cell r="J76">
            <v>4.5</v>
          </cell>
          <cell r="K76">
            <v>0</v>
          </cell>
          <cell r="O76">
            <v>0.28499999999999998</v>
          </cell>
          <cell r="P76">
            <v>0.214</v>
          </cell>
          <cell r="Q76">
            <v>0.40500000000000003</v>
          </cell>
          <cell r="W76">
            <v>1</v>
          </cell>
          <cell r="X76">
            <v>0</v>
          </cell>
          <cell r="Z76">
            <v>8.9</v>
          </cell>
          <cell r="AA76">
            <v>6.8000000000000007</v>
          </cell>
          <cell r="AB76">
            <v>9</v>
          </cell>
          <cell r="AC76">
            <v>6.9</v>
          </cell>
          <cell r="AD76">
            <v>50000</v>
          </cell>
          <cell r="AE76">
            <v>105000</v>
          </cell>
          <cell r="AF76" t="str">
            <v>NRC</v>
          </cell>
          <cell r="AH76">
            <v>4.45</v>
          </cell>
          <cell r="AK76" t="str">
            <v>2-NRC</v>
          </cell>
          <cell r="AL76">
            <v>18000</v>
          </cell>
          <cell r="AM76">
            <v>2</v>
          </cell>
          <cell r="AN76">
            <v>363</v>
          </cell>
          <cell r="AP76" t="str">
            <v>BALLENO</v>
          </cell>
          <cell r="AQ76">
            <v>120</v>
          </cell>
          <cell r="AR76">
            <v>30</v>
          </cell>
          <cell r="AS76">
            <v>0</v>
          </cell>
          <cell r="AT76">
            <v>150</v>
          </cell>
          <cell r="AX76">
            <v>0</v>
          </cell>
          <cell r="BB76">
            <v>0</v>
          </cell>
          <cell r="BF76">
            <v>0</v>
          </cell>
          <cell r="BJ76">
            <v>0</v>
          </cell>
          <cell r="BL76">
            <v>0</v>
          </cell>
          <cell r="BM76">
            <v>0</v>
          </cell>
          <cell r="BN76">
            <v>0</v>
          </cell>
          <cell r="BO76">
            <v>0</v>
          </cell>
          <cell r="BP76">
            <v>0</v>
          </cell>
        </row>
        <row r="77">
          <cell r="B77">
            <v>402</v>
          </cell>
          <cell r="C77" t="str">
            <v xml:space="preserve">TATA 90 DIA </v>
          </cell>
          <cell r="D77">
            <v>3</v>
          </cell>
          <cell r="E77">
            <v>5.5E-2</v>
          </cell>
          <cell r="F77" t="str">
            <v>PMS-I</v>
          </cell>
          <cell r="G77">
            <v>138</v>
          </cell>
          <cell r="H77" t="str">
            <v>FORGE</v>
          </cell>
          <cell r="I77">
            <v>6</v>
          </cell>
          <cell r="J77">
            <v>2</v>
          </cell>
          <cell r="K77">
            <v>1.8</v>
          </cell>
          <cell r="L77">
            <v>1.89</v>
          </cell>
          <cell r="M77">
            <v>0.155</v>
          </cell>
          <cell r="N77">
            <v>5.6</v>
          </cell>
          <cell r="O77">
            <v>1.3160000000000001</v>
          </cell>
          <cell r="P77">
            <v>0.89200000000000002</v>
          </cell>
          <cell r="Q77">
            <v>1.8</v>
          </cell>
          <cell r="W77">
            <v>1.4</v>
          </cell>
          <cell r="X77">
            <v>0</v>
          </cell>
          <cell r="Y77">
            <v>1.8</v>
          </cell>
          <cell r="Z77">
            <v>3.46</v>
          </cell>
          <cell r="AA77">
            <v>1.7</v>
          </cell>
          <cell r="AB77">
            <v>3.56</v>
          </cell>
          <cell r="AC77">
            <v>1.8</v>
          </cell>
          <cell r="AD77">
            <v>10000</v>
          </cell>
          <cell r="AE77">
            <v>20000</v>
          </cell>
          <cell r="AF77" t="str">
            <v>NRC</v>
          </cell>
          <cell r="AH77">
            <v>1.95</v>
          </cell>
          <cell r="AK77" t="str">
            <v>4-NRC</v>
          </cell>
          <cell r="AL77">
            <v>2000</v>
          </cell>
          <cell r="AM77">
            <v>4</v>
          </cell>
          <cell r="AN77">
            <v>402</v>
          </cell>
          <cell r="AP77" t="str">
            <v xml:space="preserve">TATA 90 DIA </v>
          </cell>
          <cell r="AQ77">
            <v>0</v>
          </cell>
          <cell r="AR77">
            <v>0</v>
          </cell>
          <cell r="AS77">
            <v>0</v>
          </cell>
          <cell r="AT77">
            <v>0</v>
          </cell>
          <cell r="AX77">
            <v>0</v>
          </cell>
          <cell r="BB77">
            <v>0</v>
          </cell>
          <cell r="BF77">
            <v>0</v>
          </cell>
          <cell r="BG77">
            <v>427.37</v>
          </cell>
          <cell r="BH77">
            <v>62.74</v>
          </cell>
          <cell r="BI77">
            <v>5.15</v>
          </cell>
          <cell r="BJ77">
            <v>495.26</v>
          </cell>
          <cell r="BL77">
            <v>358.99</v>
          </cell>
          <cell r="BM77">
            <v>52.7</v>
          </cell>
          <cell r="BN77">
            <v>4.33</v>
          </cell>
          <cell r="BO77">
            <v>416.02</v>
          </cell>
          <cell r="BP77">
            <v>0</v>
          </cell>
        </row>
        <row r="78">
          <cell r="B78">
            <v>434</v>
          </cell>
          <cell r="C78" t="str">
            <v>HIND TREKKER DIESEL</v>
          </cell>
          <cell r="F78" t="str">
            <v>PMS-I</v>
          </cell>
          <cell r="G78">
            <v>124</v>
          </cell>
          <cell r="H78" t="str">
            <v>M/C</v>
          </cell>
          <cell r="I78">
            <v>6.5</v>
          </cell>
          <cell r="J78">
            <v>2.8</v>
          </cell>
          <cell r="K78">
            <v>0</v>
          </cell>
          <cell r="O78">
            <v>0.58299999999999996</v>
          </cell>
          <cell r="P78">
            <v>0.43</v>
          </cell>
          <cell r="Q78">
            <v>0.90800000000000003</v>
          </cell>
          <cell r="W78">
            <v>1.1499999999999999</v>
          </cell>
          <cell r="X78">
            <v>0</v>
          </cell>
          <cell r="Z78">
            <v>6.6400000000000006</v>
          </cell>
          <cell r="AA78">
            <v>2.6999999999999997</v>
          </cell>
          <cell r="AB78">
            <v>6.74</v>
          </cell>
          <cell r="AC78">
            <v>2.8</v>
          </cell>
          <cell r="AD78">
            <v>50000</v>
          </cell>
          <cell r="AE78">
            <v>100000</v>
          </cell>
          <cell r="AF78" t="str">
            <v>NRC</v>
          </cell>
          <cell r="AH78">
            <v>2.75</v>
          </cell>
          <cell r="AK78" t="str">
            <v>2-NRC</v>
          </cell>
          <cell r="AL78">
            <v>37500</v>
          </cell>
          <cell r="AM78">
            <v>2</v>
          </cell>
          <cell r="AN78">
            <v>434</v>
          </cell>
          <cell r="AP78" t="str">
            <v>HIND TREKKER DIESEL</v>
          </cell>
          <cell r="AQ78">
            <v>183.1</v>
          </cell>
          <cell r="AR78">
            <v>39.299999999999997</v>
          </cell>
          <cell r="AS78">
            <v>2</v>
          </cell>
          <cell r="AT78">
            <v>224.39999999999998</v>
          </cell>
          <cell r="AU78">
            <v>277.89999999999998</v>
          </cell>
          <cell r="AV78">
            <v>56.36</v>
          </cell>
          <cell r="AW78">
            <v>3.02</v>
          </cell>
          <cell r="AX78">
            <v>337.28</v>
          </cell>
          <cell r="BB78">
            <v>0</v>
          </cell>
          <cell r="BF78">
            <v>0</v>
          </cell>
          <cell r="BG78">
            <v>335.27</v>
          </cell>
          <cell r="BH78">
            <v>72.180000000000007</v>
          </cell>
          <cell r="BI78">
            <v>3.96</v>
          </cell>
          <cell r="BJ78">
            <v>411.40999999999997</v>
          </cell>
          <cell r="BL78">
            <v>281.63</v>
          </cell>
          <cell r="BM78">
            <v>60.63</v>
          </cell>
          <cell r="BN78">
            <v>3.33</v>
          </cell>
          <cell r="BO78">
            <v>345.59</v>
          </cell>
          <cell r="BP78">
            <v>0</v>
          </cell>
        </row>
        <row r="79">
          <cell r="B79">
            <v>445</v>
          </cell>
          <cell r="C79" t="str">
            <v>TATA 97 Ø 4SP-( RC)</v>
          </cell>
          <cell r="F79" t="str">
            <v>PMS-I</v>
          </cell>
          <cell r="G79">
            <v>124</v>
          </cell>
          <cell r="H79" t="str">
            <v>M/C</v>
          </cell>
          <cell r="I79">
            <v>5</v>
          </cell>
          <cell r="J79">
            <v>3.5</v>
          </cell>
          <cell r="K79">
            <v>0</v>
          </cell>
          <cell r="O79">
            <v>1.3560000000000001</v>
          </cell>
          <cell r="P79">
            <v>0.88100000000000001</v>
          </cell>
          <cell r="Q79">
            <v>1.5449999999999999</v>
          </cell>
          <cell r="U79">
            <v>1</v>
          </cell>
          <cell r="W79">
            <v>2.2999999999999998</v>
          </cell>
          <cell r="X79">
            <v>0</v>
          </cell>
          <cell r="Z79">
            <v>5.9</v>
          </cell>
          <cell r="AA79">
            <v>2.1999999999999997</v>
          </cell>
          <cell r="AB79">
            <v>6</v>
          </cell>
          <cell r="AC79">
            <v>2.2999999999999998</v>
          </cell>
          <cell r="AD79">
            <v>30000</v>
          </cell>
          <cell r="AE79">
            <v>110000</v>
          </cell>
          <cell r="AF79" t="str">
            <v>RC</v>
          </cell>
          <cell r="AH79">
            <v>3.45</v>
          </cell>
          <cell r="AK79" t="str">
            <v>3-RC</v>
          </cell>
          <cell r="AL79">
            <v>40000</v>
          </cell>
          <cell r="AM79">
            <v>5</v>
          </cell>
          <cell r="AN79">
            <v>445</v>
          </cell>
          <cell r="AP79" t="str">
            <v>TATA 97 Ø 4SP-( RC)</v>
          </cell>
          <cell r="AQ79">
            <v>0</v>
          </cell>
          <cell r="AR79">
            <v>0</v>
          </cell>
          <cell r="AS79">
            <v>0</v>
          </cell>
          <cell r="AT79">
            <v>0</v>
          </cell>
          <cell r="AX79">
            <v>0</v>
          </cell>
          <cell r="BB79">
            <v>0</v>
          </cell>
          <cell r="BF79">
            <v>0</v>
          </cell>
          <cell r="BG79">
            <v>689.03</v>
          </cell>
          <cell r="BH79">
            <v>104.29</v>
          </cell>
          <cell r="BI79">
            <v>7.92</v>
          </cell>
          <cell r="BJ79">
            <v>801.24</v>
          </cell>
          <cell r="BL79">
            <v>578.79</v>
          </cell>
          <cell r="BM79">
            <v>87.6</v>
          </cell>
          <cell r="BN79">
            <v>6.65</v>
          </cell>
          <cell r="BO79">
            <v>673.04</v>
          </cell>
          <cell r="BP79">
            <v>0</v>
          </cell>
        </row>
        <row r="80">
          <cell r="B80">
            <v>448</v>
          </cell>
          <cell r="C80" t="str">
            <v>EICHER AVL -NA (RC)</v>
          </cell>
          <cell r="F80" t="str">
            <v>PMS-I</v>
          </cell>
          <cell r="G80">
            <v>124</v>
          </cell>
          <cell r="H80" t="str">
            <v>M/C</v>
          </cell>
          <cell r="I80">
            <v>7</v>
          </cell>
          <cell r="J80">
            <v>7</v>
          </cell>
          <cell r="K80">
            <v>0</v>
          </cell>
          <cell r="O80">
            <v>1.2949999999999999</v>
          </cell>
          <cell r="P80">
            <v>0.95499999999999996</v>
          </cell>
          <cell r="Q80">
            <v>1.81</v>
          </cell>
          <cell r="U80">
            <v>1</v>
          </cell>
          <cell r="W80">
            <v>2.2999999999999998</v>
          </cell>
          <cell r="X80">
            <v>0</v>
          </cell>
          <cell r="Z80">
            <v>6.11</v>
          </cell>
          <cell r="AA80">
            <v>14.3</v>
          </cell>
          <cell r="AB80">
            <v>6.21</v>
          </cell>
          <cell r="AC80">
            <v>14.4</v>
          </cell>
          <cell r="AD80">
            <v>20000</v>
          </cell>
          <cell r="AE80">
            <v>150000</v>
          </cell>
          <cell r="AF80" t="str">
            <v>RC</v>
          </cell>
          <cell r="AH80">
            <v>6.95</v>
          </cell>
          <cell r="AK80" t="str">
            <v>7-RC</v>
          </cell>
          <cell r="AL80">
            <v>6240</v>
          </cell>
          <cell r="AM80">
            <v>5</v>
          </cell>
          <cell r="AN80">
            <v>448</v>
          </cell>
          <cell r="AP80" t="str">
            <v>EICHER AVL -NA (RC)</v>
          </cell>
          <cell r="AQ80">
            <v>528</v>
          </cell>
          <cell r="AR80">
            <v>75.5</v>
          </cell>
          <cell r="AS80">
            <v>0</v>
          </cell>
          <cell r="AT80">
            <v>603.5</v>
          </cell>
          <cell r="AX80">
            <v>0</v>
          </cell>
          <cell r="BB80">
            <v>0</v>
          </cell>
          <cell r="BF80">
            <v>0</v>
          </cell>
          <cell r="BJ80">
            <v>0</v>
          </cell>
          <cell r="BL80">
            <v>0</v>
          </cell>
          <cell r="BM80">
            <v>0</v>
          </cell>
          <cell r="BN80">
            <v>0</v>
          </cell>
          <cell r="BO80">
            <v>0</v>
          </cell>
          <cell r="BP80">
            <v>0</v>
          </cell>
        </row>
        <row r="81">
          <cell r="B81">
            <v>469</v>
          </cell>
          <cell r="C81" t="str">
            <v>TATA 92 R/C SLIPPER -5 RV-(RC)</v>
          </cell>
          <cell r="F81" t="str">
            <v>PMS-I</v>
          </cell>
          <cell r="G81">
            <v>138</v>
          </cell>
          <cell r="H81" t="str">
            <v>M/C</v>
          </cell>
          <cell r="I81">
            <v>5.5</v>
          </cell>
          <cell r="J81">
            <v>6.5</v>
          </cell>
          <cell r="K81">
            <v>0</v>
          </cell>
          <cell r="O81">
            <v>1.446</v>
          </cell>
          <cell r="P81">
            <v>0.85799999999999998</v>
          </cell>
          <cell r="Q81">
            <v>1.6860000000000002</v>
          </cell>
          <cell r="U81">
            <v>1</v>
          </cell>
          <cell r="W81">
            <v>1.55</v>
          </cell>
          <cell r="X81">
            <v>0</v>
          </cell>
          <cell r="Z81">
            <v>6.66</v>
          </cell>
          <cell r="AA81">
            <v>6.5</v>
          </cell>
          <cell r="AB81">
            <v>6.76</v>
          </cell>
          <cell r="AC81">
            <v>6.6</v>
          </cell>
          <cell r="AD81">
            <v>30000</v>
          </cell>
          <cell r="AE81">
            <v>125000</v>
          </cell>
          <cell r="AF81" t="str">
            <v>RC</v>
          </cell>
          <cell r="AH81">
            <v>6.45</v>
          </cell>
          <cell r="AK81" t="str">
            <v>4-RC</v>
          </cell>
          <cell r="AL81">
            <v>3500</v>
          </cell>
          <cell r="AM81">
            <v>5</v>
          </cell>
          <cell r="AN81">
            <v>469</v>
          </cell>
          <cell r="AP81" t="str">
            <v>TATA 92 R/C SLIPPER -5 RV-(RC)</v>
          </cell>
          <cell r="AT81">
            <v>0</v>
          </cell>
          <cell r="AX81">
            <v>0</v>
          </cell>
          <cell r="BB81">
            <v>0</v>
          </cell>
          <cell r="BF81">
            <v>0</v>
          </cell>
          <cell r="BG81">
            <v>544.42999999999995</v>
          </cell>
          <cell r="BH81">
            <v>54.68</v>
          </cell>
          <cell r="BI81">
            <v>5.15</v>
          </cell>
          <cell r="BJ81">
            <v>604.26</v>
          </cell>
          <cell r="BL81">
            <v>457.32</v>
          </cell>
          <cell r="BM81">
            <v>45.93</v>
          </cell>
          <cell r="BN81">
            <v>4.33</v>
          </cell>
          <cell r="BO81">
            <v>507.58</v>
          </cell>
          <cell r="BP81">
            <v>0</v>
          </cell>
        </row>
        <row r="82">
          <cell r="B82">
            <v>470</v>
          </cell>
          <cell r="C82" t="str">
            <v>TATA 92  SLIPPER -5 RV-(RC)</v>
          </cell>
          <cell r="F82" t="str">
            <v>PMS-I</v>
          </cell>
          <cell r="G82">
            <v>138</v>
          </cell>
          <cell r="H82" t="str">
            <v>M/C</v>
          </cell>
          <cell r="I82">
            <v>5.5</v>
          </cell>
          <cell r="J82">
            <v>6.5</v>
          </cell>
          <cell r="K82">
            <v>0</v>
          </cell>
          <cell r="O82">
            <v>1.446</v>
          </cell>
          <cell r="P82">
            <v>0.85799999999999998</v>
          </cell>
          <cell r="Q82">
            <v>1.716</v>
          </cell>
          <cell r="U82">
            <v>1</v>
          </cell>
          <cell r="W82">
            <v>1.55</v>
          </cell>
          <cell r="X82">
            <v>0</v>
          </cell>
          <cell r="Z82">
            <v>6.66</v>
          </cell>
          <cell r="AA82">
            <v>6.5</v>
          </cell>
          <cell r="AB82">
            <v>6.76</v>
          </cell>
          <cell r="AC82">
            <v>6.6</v>
          </cell>
          <cell r="AD82">
            <v>30000</v>
          </cell>
          <cell r="AE82">
            <v>125000</v>
          </cell>
          <cell r="AF82" t="str">
            <v>RC</v>
          </cell>
          <cell r="AH82">
            <v>6.45</v>
          </cell>
          <cell r="AK82" t="str">
            <v>4-RC</v>
          </cell>
          <cell r="AL82">
            <v>1500</v>
          </cell>
          <cell r="AM82">
            <v>5</v>
          </cell>
          <cell r="AN82">
            <v>470</v>
          </cell>
          <cell r="AP82" t="str">
            <v>TATA 92  SLIPPER -5 RV-(RC)</v>
          </cell>
          <cell r="AT82">
            <v>0</v>
          </cell>
          <cell r="AX82">
            <v>0</v>
          </cell>
          <cell r="BB82">
            <v>0</v>
          </cell>
          <cell r="BF82">
            <v>0</v>
          </cell>
          <cell r="BG82">
            <v>586.20000000000005</v>
          </cell>
          <cell r="BH82">
            <v>61.24</v>
          </cell>
          <cell r="BI82">
            <v>5.15</v>
          </cell>
          <cell r="BJ82">
            <v>652.59</v>
          </cell>
          <cell r="BL82">
            <v>492.41</v>
          </cell>
          <cell r="BM82">
            <v>51.44</v>
          </cell>
          <cell r="BN82">
            <v>4.33</v>
          </cell>
          <cell r="BO82">
            <v>548.18000000000006</v>
          </cell>
          <cell r="BP82">
            <v>0</v>
          </cell>
        </row>
        <row r="83">
          <cell r="B83">
            <v>471</v>
          </cell>
          <cell r="C83" t="str">
            <v>TATA 92 SLIPPER -5 RV-(RC)</v>
          </cell>
          <cell r="F83" t="str">
            <v>PMS-I</v>
          </cell>
          <cell r="G83">
            <v>138</v>
          </cell>
          <cell r="H83" t="str">
            <v>M/C</v>
          </cell>
          <cell r="I83">
            <v>5.5</v>
          </cell>
          <cell r="J83">
            <v>6.5</v>
          </cell>
          <cell r="K83">
            <v>0</v>
          </cell>
          <cell r="O83">
            <v>1.446</v>
          </cell>
          <cell r="P83">
            <v>0.85799999999999998</v>
          </cell>
          <cell r="Q83">
            <v>1.716</v>
          </cell>
          <cell r="U83">
            <v>1</v>
          </cell>
          <cell r="W83">
            <v>1.55</v>
          </cell>
          <cell r="X83">
            <v>0</v>
          </cell>
          <cell r="Z83">
            <v>6.66</v>
          </cell>
          <cell r="AA83">
            <v>6.5</v>
          </cell>
          <cell r="AB83">
            <v>6.76</v>
          </cell>
          <cell r="AC83">
            <v>6.6</v>
          </cell>
          <cell r="AD83">
            <v>30000</v>
          </cell>
          <cell r="AE83">
            <v>125000</v>
          </cell>
          <cell r="AF83" t="str">
            <v>RC</v>
          </cell>
          <cell r="AH83">
            <v>6.45</v>
          </cell>
          <cell r="AK83" t="str">
            <v>4-RC</v>
          </cell>
          <cell r="AL83">
            <v>4000</v>
          </cell>
          <cell r="AM83">
            <v>5</v>
          </cell>
          <cell r="AN83">
            <v>471</v>
          </cell>
          <cell r="AP83" t="str">
            <v>TATA 92 SLIPPER -5 RV-(RC)</v>
          </cell>
          <cell r="AT83">
            <v>0</v>
          </cell>
          <cell r="AX83">
            <v>0</v>
          </cell>
          <cell r="BB83">
            <v>0</v>
          </cell>
          <cell r="BF83">
            <v>0</v>
          </cell>
          <cell r="BG83">
            <v>586.20000000000005</v>
          </cell>
          <cell r="BH83">
            <v>61.24</v>
          </cell>
          <cell r="BI83">
            <v>5.15</v>
          </cell>
          <cell r="BJ83">
            <v>652.59</v>
          </cell>
          <cell r="BL83">
            <v>492.41</v>
          </cell>
          <cell r="BM83">
            <v>51.44</v>
          </cell>
          <cell r="BN83">
            <v>4.33</v>
          </cell>
          <cell r="BO83">
            <v>548.18000000000006</v>
          </cell>
          <cell r="BP83">
            <v>0</v>
          </cell>
        </row>
        <row r="84">
          <cell r="B84">
            <v>472</v>
          </cell>
          <cell r="C84" t="str">
            <v>TATA 90 DIA  -ST</v>
          </cell>
          <cell r="D84">
            <v>3</v>
          </cell>
          <cell r="E84">
            <v>5.5E-2</v>
          </cell>
          <cell r="F84" t="str">
            <v>PMS-I</v>
          </cell>
          <cell r="G84">
            <v>138</v>
          </cell>
          <cell r="H84" t="str">
            <v>FORGE</v>
          </cell>
          <cell r="I84">
            <v>6</v>
          </cell>
          <cell r="J84">
            <v>2</v>
          </cell>
          <cell r="K84">
            <v>1.8</v>
          </cell>
          <cell r="L84">
            <v>1.89</v>
          </cell>
          <cell r="M84">
            <v>0.155</v>
          </cell>
          <cell r="N84">
            <v>5.6</v>
          </cell>
          <cell r="O84">
            <v>1.3160000000000001</v>
          </cell>
          <cell r="P84">
            <v>0.89200000000000002</v>
          </cell>
          <cell r="Q84">
            <v>1.8</v>
          </cell>
          <cell r="T84">
            <v>1</v>
          </cell>
          <cell r="V84">
            <v>1.65</v>
          </cell>
          <cell r="W84">
            <v>1.4</v>
          </cell>
          <cell r="X84">
            <v>0</v>
          </cell>
          <cell r="Y84">
            <v>1.8</v>
          </cell>
          <cell r="Z84">
            <v>3.46</v>
          </cell>
          <cell r="AA84">
            <v>1.7</v>
          </cell>
          <cell r="AB84">
            <v>3.56</v>
          </cell>
          <cell r="AC84">
            <v>1.8</v>
          </cell>
          <cell r="AD84">
            <v>10000</v>
          </cell>
          <cell r="AE84">
            <v>20000</v>
          </cell>
          <cell r="AF84" t="str">
            <v>NRC</v>
          </cell>
          <cell r="AH84">
            <v>1.95</v>
          </cell>
          <cell r="AK84" t="str">
            <v>4-NRC</v>
          </cell>
          <cell r="AL84">
            <v>3000</v>
          </cell>
          <cell r="AM84">
            <v>4</v>
          </cell>
          <cell r="AN84">
            <v>472</v>
          </cell>
          <cell r="AP84" t="str">
            <v>TATA 90 DIA  -ST</v>
          </cell>
          <cell r="AQ84">
            <v>0</v>
          </cell>
          <cell r="AR84">
            <v>0</v>
          </cell>
          <cell r="AS84">
            <v>0</v>
          </cell>
          <cell r="AT84">
            <v>0</v>
          </cell>
          <cell r="AU84">
            <v>0</v>
          </cell>
          <cell r="AV84">
            <v>0</v>
          </cell>
          <cell r="AW84">
            <v>0</v>
          </cell>
          <cell r="AX84">
            <v>0</v>
          </cell>
          <cell r="BB84">
            <v>0</v>
          </cell>
          <cell r="BF84">
            <v>0</v>
          </cell>
          <cell r="BG84">
            <v>432.34</v>
          </cell>
          <cell r="BH84">
            <v>62.74</v>
          </cell>
          <cell r="BI84">
            <v>5.15</v>
          </cell>
          <cell r="BJ84">
            <v>500.22999999999996</v>
          </cell>
          <cell r="BL84">
            <v>363.17</v>
          </cell>
          <cell r="BM84">
            <v>52.7</v>
          </cell>
          <cell r="BN84">
            <v>4.33</v>
          </cell>
          <cell r="BO84">
            <v>420.20000000000005</v>
          </cell>
          <cell r="BP84">
            <v>0</v>
          </cell>
        </row>
        <row r="85">
          <cell r="B85">
            <v>475</v>
          </cell>
          <cell r="C85" t="str">
            <v>TATA 92 Ø 3RV  SLP.DGN-(RC)</v>
          </cell>
          <cell r="F85" t="str">
            <v>PMS-I</v>
          </cell>
          <cell r="G85">
            <v>138</v>
          </cell>
          <cell r="H85" t="str">
            <v>M/C</v>
          </cell>
          <cell r="I85">
            <v>5</v>
          </cell>
          <cell r="J85">
            <v>4.9000000000000004</v>
          </cell>
          <cell r="K85">
            <v>0</v>
          </cell>
          <cell r="O85">
            <v>1.2549999999999999</v>
          </cell>
          <cell r="P85">
            <v>0.93200000000000005</v>
          </cell>
          <cell r="Q85">
            <v>1.9160000000000001</v>
          </cell>
          <cell r="U85">
            <v>1</v>
          </cell>
          <cell r="W85">
            <v>1.55</v>
          </cell>
          <cell r="X85">
            <v>0</v>
          </cell>
          <cell r="Z85">
            <v>5.9</v>
          </cell>
          <cell r="AA85">
            <v>5.3000000000000007</v>
          </cell>
          <cell r="AB85">
            <v>6</v>
          </cell>
          <cell r="AC85">
            <v>5.4</v>
          </cell>
          <cell r="AD85">
            <v>30000</v>
          </cell>
          <cell r="AE85">
            <v>130000</v>
          </cell>
          <cell r="AF85" t="str">
            <v>RC</v>
          </cell>
          <cell r="AH85">
            <v>4.8500000000000005</v>
          </cell>
          <cell r="AK85" t="str">
            <v>4-RC</v>
          </cell>
          <cell r="AL85">
            <v>40000</v>
          </cell>
          <cell r="AM85">
            <v>5</v>
          </cell>
          <cell r="AN85">
            <v>475</v>
          </cell>
          <cell r="AP85" t="str">
            <v>TATA 92 Ø 3RV  SLP.DGN-(RC)</v>
          </cell>
          <cell r="AQ85">
            <v>0</v>
          </cell>
          <cell r="AR85">
            <v>0</v>
          </cell>
          <cell r="AS85">
            <v>0</v>
          </cell>
          <cell r="AT85">
            <v>0</v>
          </cell>
          <cell r="AU85">
            <v>0</v>
          </cell>
          <cell r="AV85">
            <v>0</v>
          </cell>
          <cell r="AW85">
            <v>0</v>
          </cell>
          <cell r="AX85">
            <v>0</v>
          </cell>
          <cell r="BB85">
            <v>0</v>
          </cell>
          <cell r="BF85">
            <v>0</v>
          </cell>
          <cell r="BG85">
            <v>544.42999999999995</v>
          </cell>
          <cell r="BH85">
            <v>54.68</v>
          </cell>
          <cell r="BI85">
            <v>5.15</v>
          </cell>
          <cell r="BJ85">
            <v>604.26</v>
          </cell>
          <cell r="BL85">
            <v>457.32</v>
          </cell>
          <cell r="BM85">
            <v>45.93</v>
          </cell>
          <cell r="BN85">
            <v>4.33</v>
          </cell>
          <cell r="BO85">
            <v>507.58</v>
          </cell>
          <cell r="BP85">
            <v>0</v>
          </cell>
        </row>
        <row r="86">
          <cell r="B86">
            <v>479</v>
          </cell>
          <cell r="C86" t="str">
            <v>TATA 92 5 RV  98/2 (32 G.PIN)-(RC)</v>
          </cell>
          <cell r="F86" t="str">
            <v>PMS-I</v>
          </cell>
          <cell r="G86">
            <v>138</v>
          </cell>
          <cell r="H86" t="str">
            <v>M/C</v>
          </cell>
          <cell r="I86">
            <v>5</v>
          </cell>
          <cell r="J86">
            <v>5.4</v>
          </cell>
          <cell r="K86">
            <v>0</v>
          </cell>
          <cell r="O86">
            <v>1.446</v>
          </cell>
          <cell r="P86">
            <v>0.85799999999999998</v>
          </cell>
          <cell r="Q86">
            <v>1.6940000000000002</v>
          </cell>
          <cell r="U86">
            <v>1</v>
          </cell>
          <cell r="W86">
            <v>1.55</v>
          </cell>
          <cell r="X86">
            <v>0</v>
          </cell>
          <cell r="Z86">
            <v>5.16</v>
          </cell>
          <cell r="AA86">
            <v>2.9</v>
          </cell>
          <cell r="AB86">
            <v>5.26</v>
          </cell>
          <cell r="AC86">
            <v>3</v>
          </cell>
          <cell r="AD86">
            <v>30000</v>
          </cell>
          <cell r="AE86">
            <v>125000</v>
          </cell>
          <cell r="AF86" t="str">
            <v>RC</v>
          </cell>
          <cell r="AH86">
            <v>5.3500000000000005</v>
          </cell>
          <cell r="AK86" t="str">
            <v>4-RC</v>
          </cell>
          <cell r="AL86">
            <v>8000</v>
          </cell>
          <cell r="AM86">
            <v>5</v>
          </cell>
          <cell r="AN86">
            <v>479</v>
          </cell>
          <cell r="AP86" t="str">
            <v>TATA 92 5 RV  98/2 (32 G.PIN)-(RC)</v>
          </cell>
          <cell r="AQ86">
            <v>0</v>
          </cell>
          <cell r="AR86">
            <v>0</v>
          </cell>
          <cell r="AS86">
            <v>0</v>
          </cell>
          <cell r="AT86">
            <v>0</v>
          </cell>
          <cell r="AU86">
            <v>0</v>
          </cell>
          <cell r="AV86">
            <v>0</v>
          </cell>
          <cell r="AW86">
            <v>0</v>
          </cell>
          <cell r="AX86">
            <v>0</v>
          </cell>
          <cell r="BB86">
            <v>0</v>
          </cell>
          <cell r="BF86">
            <v>0</v>
          </cell>
          <cell r="BG86">
            <v>544.42999999999995</v>
          </cell>
          <cell r="BH86">
            <v>54.68</v>
          </cell>
          <cell r="BI86">
            <v>5.15</v>
          </cell>
          <cell r="BJ86">
            <v>604.26</v>
          </cell>
          <cell r="BL86">
            <v>457.32</v>
          </cell>
          <cell r="BM86">
            <v>45.93</v>
          </cell>
          <cell r="BN86">
            <v>4.33</v>
          </cell>
          <cell r="BO86">
            <v>507.58</v>
          </cell>
          <cell r="BP86">
            <v>0</v>
          </cell>
        </row>
        <row r="87">
          <cell r="B87">
            <v>482</v>
          </cell>
          <cell r="C87" t="str">
            <v>TATA 92  3 RV-(RC)</v>
          </cell>
          <cell r="F87" t="str">
            <v>PMS-I</v>
          </cell>
          <cell r="G87">
            <v>138</v>
          </cell>
          <cell r="H87" t="str">
            <v>M/C</v>
          </cell>
          <cell r="I87">
            <v>5</v>
          </cell>
          <cell r="J87">
            <v>4.9000000000000004</v>
          </cell>
          <cell r="K87">
            <v>0</v>
          </cell>
          <cell r="O87">
            <v>1.341</v>
          </cell>
          <cell r="P87">
            <v>0.84699999999999998</v>
          </cell>
          <cell r="Q87">
            <v>1.5760000000000001</v>
          </cell>
          <cell r="U87">
            <v>1</v>
          </cell>
          <cell r="W87">
            <v>1.55</v>
          </cell>
          <cell r="X87">
            <v>0</v>
          </cell>
          <cell r="Z87">
            <v>5.36</v>
          </cell>
          <cell r="AA87">
            <v>5.2</v>
          </cell>
          <cell r="AB87">
            <v>5.46</v>
          </cell>
          <cell r="AC87">
            <v>5.3</v>
          </cell>
          <cell r="AD87">
            <v>30000</v>
          </cell>
          <cell r="AE87">
            <v>130000</v>
          </cell>
          <cell r="AF87" t="str">
            <v>RC</v>
          </cell>
          <cell r="AH87">
            <v>4.8500000000000005</v>
          </cell>
          <cell r="AK87" t="str">
            <v>4-RC</v>
          </cell>
          <cell r="AL87">
            <v>40000</v>
          </cell>
          <cell r="AM87">
            <v>5</v>
          </cell>
          <cell r="AN87">
            <v>482</v>
          </cell>
          <cell r="AP87" t="str">
            <v>TATA 92  3 RV-(RC)</v>
          </cell>
          <cell r="AT87">
            <v>0</v>
          </cell>
          <cell r="AX87">
            <v>0</v>
          </cell>
          <cell r="BB87">
            <v>0</v>
          </cell>
          <cell r="BC87">
            <v>479.55</v>
          </cell>
          <cell r="BD87">
            <v>47.96</v>
          </cell>
          <cell r="BE87">
            <v>5.33</v>
          </cell>
          <cell r="BF87">
            <v>532.84</v>
          </cell>
          <cell r="BG87">
            <v>544.42999999999995</v>
          </cell>
          <cell r="BH87">
            <v>54.68</v>
          </cell>
          <cell r="BI87">
            <v>5.15</v>
          </cell>
          <cell r="BJ87">
            <v>604.26</v>
          </cell>
          <cell r="BL87">
            <v>457.32</v>
          </cell>
          <cell r="BM87">
            <v>45.93</v>
          </cell>
          <cell r="BN87">
            <v>4.33</v>
          </cell>
          <cell r="BO87">
            <v>507.58</v>
          </cell>
          <cell r="BP87">
            <v>0</v>
          </cell>
        </row>
        <row r="88">
          <cell r="B88">
            <v>484</v>
          </cell>
          <cell r="C88" t="str">
            <v>TATA 92  4 RV( RC)</v>
          </cell>
          <cell r="F88" t="str">
            <v>PMS-I</v>
          </cell>
          <cell r="G88">
            <v>138</v>
          </cell>
          <cell r="H88" t="str">
            <v>M/C</v>
          </cell>
          <cell r="I88">
            <v>4</v>
          </cell>
          <cell r="J88">
            <v>6.5</v>
          </cell>
          <cell r="K88">
            <v>0</v>
          </cell>
          <cell r="O88">
            <v>1.446</v>
          </cell>
          <cell r="P88">
            <v>0.88300000000000001</v>
          </cell>
          <cell r="Q88">
            <v>1.716</v>
          </cell>
          <cell r="U88">
            <v>1</v>
          </cell>
          <cell r="W88">
            <v>1.55</v>
          </cell>
          <cell r="X88">
            <v>0</v>
          </cell>
          <cell r="Z88">
            <v>4.6000000000000005</v>
          </cell>
          <cell r="AA88">
            <v>3.1999999999999997</v>
          </cell>
          <cell r="AB88">
            <v>4.7</v>
          </cell>
          <cell r="AC88">
            <v>3.3</v>
          </cell>
          <cell r="AD88">
            <v>30000</v>
          </cell>
          <cell r="AE88">
            <v>130000</v>
          </cell>
          <cell r="AF88" t="str">
            <v>RC</v>
          </cell>
          <cell r="AH88">
            <v>6.45</v>
          </cell>
          <cell r="AK88" t="str">
            <v>4-RC</v>
          </cell>
          <cell r="AL88">
            <v>11000</v>
          </cell>
          <cell r="AM88">
            <v>5</v>
          </cell>
          <cell r="AN88">
            <v>484</v>
          </cell>
          <cell r="AP88" t="str">
            <v>TATA 92  4 RV( RC)</v>
          </cell>
          <cell r="AT88">
            <v>0</v>
          </cell>
          <cell r="AX88">
            <v>0</v>
          </cell>
          <cell r="BB88">
            <v>0</v>
          </cell>
          <cell r="BC88">
            <v>371.55</v>
          </cell>
          <cell r="BD88">
            <v>37.159999999999997</v>
          </cell>
          <cell r="BE88">
            <v>4.12</v>
          </cell>
          <cell r="BF88">
            <v>412.83</v>
          </cell>
          <cell r="BG88">
            <v>544.42999999999995</v>
          </cell>
          <cell r="BH88">
            <v>54.68</v>
          </cell>
          <cell r="BI88">
            <v>5.15</v>
          </cell>
          <cell r="BJ88">
            <v>604.26</v>
          </cell>
          <cell r="BL88">
            <v>457.32</v>
          </cell>
          <cell r="BM88">
            <v>45.93</v>
          </cell>
          <cell r="BN88">
            <v>4.33</v>
          </cell>
          <cell r="BO88">
            <v>507.58</v>
          </cell>
          <cell r="BP88">
            <v>0</v>
          </cell>
        </row>
        <row r="89">
          <cell r="B89">
            <v>486</v>
          </cell>
          <cell r="C89" t="str">
            <v>TATA 92 Ø WA. 5 RV SHIM</v>
          </cell>
          <cell r="D89">
            <v>4</v>
          </cell>
          <cell r="E89">
            <v>5.5E-2</v>
          </cell>
          <cell r="F89" t="str">
            <v>PMS-I</v>
          </cell>
          <cell r="G89">
            <v>138</v>
          </cell>
          <cell r="H89" t="str">
            <v>FORGE</v>
          </cell>
          <cell r="I89">
            <v>3.5</v>
          </cell>
          <cell r="J89">
            <v>2.8</v>
          </cell>
          <cell r="K89">
            <v>2.4</v>
          </cell>
          <cell r="L89">
            <v>1.6</v>
          </cell>
          <cell r="M89">
            <v>0.16400000000000001</v>
          </cell>
          <cell r="N89">
            <v>5.6</v>
          </cell>
          <cell r="O89">
            <v>1.41</v>
          </cell>
          <cell r="P89">
            <v>0.90600000000000003</v>
          </cell>
          <cell r="Q89">
            <v>1.9450000000000001</v>
          </cell>
          <cell r="T89">
            <v>1</v>
          </cell>
          <cell r="V89">
            <v>1.65</v>
          </cell>
          <cell r="W89">
            <v>1.4</v>
          </cell>
          <cell r="X89">
            <v>0</v>
          </cell>
          <cell r="Y89">
            <v>1.9450000000000001</v>
          </cell>
          <cell r="Z89">
            <v>3.5</v>
          </cell>
          <cell r="AA89">
            <v>2.2999999999999998</v>
          </cell>
          <cell r="AB89">
            <v>3.6</v>
          </cell>
          <cell r="AC89">
            <v>2.4</v>
          </cell>
          <cell r="AD89">
            <v>10000</v>
          </cell>
          <cell r="AE89">
            <v>20000</v>
          </cell>
          <cell r="AF89" t="str">
            <v>NRC</v>
          </cell>
          <cell r="AH89">
            <v>2.75</v>
          </cell>
          <cell r="AK89" t="str">
            <v>4-NRC</v>
          </cell>
          <cell r="AL89">
            <v>2500</v>
          </cell>
          <cell r="AM89">
            <v>4</v>
          </cell>
          <cell r="AN89">
            <v>486</v>
          </cell>
          <cell r="AP89" t="str">
            <v>TATA 92 Ø WA. 5 RV SHIM</v>
          </cell>
          <cell r="AT89">
            <v>0</v>
          </cell>
          <cell r="AU89">
            <v>0</v>
          </cell>
          <cell r="AV89">
            <v>0</v>
          </cell>
          <cell r="AW89">
            <v>0</v>
          </cell>
          <cell r="AX89">
            <v>0</v>
          </cell>
          <cell r="BB89">
            <v>0</v>
          </cell>
          <cell r="BF89">
            <v>0</v>
          </cell>
          <cell r="BG89">
            <v>447.46</v>
          </cell>
          <cell r="BH89">
            <v>54.68</v>
          </cell>
          <cell r="BI89">
            <v>5.15</v>
          </cell>
          <cell r="BJ89">
            <v>507.28999999999996</v>
          </cell>
          <cell r="BL89">
            <v>375.87</v>
          </cell>
          <cell r="BM89">
            <v>45.93</v>
          </cell>
          <cell r="BN89">
            <v>4.33</v>
          </cell>
          <cell r="BO89">
            <v>426.13</v>
          </cell>
          <cell r="BP89">
            <v>0</v>
          </cell>
        </row>
        <row r="90">
          <cell r="B90">
            <v>488</v>
          </cell>
          <cell r="C90" t="str">
            <v>TATA 92 ST 5 RV</v>
          </cell>
          <cell r="D90">
            <v>3.9</v>
          </cell>
          <cell r="E90">
            <v>5.5E-2</v>
          </cell>
          <cell r="F90" t="str">
            <v>PMS-I</v>
          </cell>
          <cell r="G90">
            <v>138</v>
          </cell>
          <cell r="H90" t="str">
            <v>FORGE</v>
          </cell>
          <cell r="I90">
            <v>3.5</v>
          </cell>
          <cell r="J90">
            <v>3.4</v>
          </cell>
          <cell r="K90">
            <v>2.2999999999999998</v>
          </cell>
          <cell r="L90">
            <v>1.6</v>
          </cell>
          <cell r="M90">
            <v>0.16400000000000001</v>
          </cell>
          <cell r="N90">
            <v>5.6</v>
          </cell>
          <cell r="O90">
            <v>1.41</v>
          </cell>
          <cell r="P90">
            <v>0.90600000000000003</v>
          </cell>
          <cell r="Q90">
            <v>1.9450000000000001</v>
          </cell>
          <cell r="T90">
            <v>1</v>
          </cell>
          <cell r="V90">
            <v>1.65</v>
          </cell>
          <cell r="W90">
            <v>1.4</v>
          </cell>
          <cell r="X90">
            <v>0</v>
          </cell>
          <cell r="Y90">
            <v>1.9450000000000001</v>
          </cell>
          <cell r="Z90">
            <v>3.5</v>
          </cell>
          <cell r="AA90">
            <v>2.2999999999999998</v>
          </cell>
          <cell r="AB90">
            <v>3.6</v>
          </cell>
          <cell r="AC90">
            <v>2.4</v>
          </cell>
          <cell r="AD90">
            <v>10000</v>
          </cell>
          <cell r="AE90">
            <v>20000</v>
          </cell>
          <cell r="AF90" t="str">
            <v>NRC</v>
          </cell>
          <cell r="AH90">
            <v>3.35</v>
          </cell>
          <cell r="AK90" t="str">
            <v>4-NRC</v>
          </cell>
          <cell r="AL90">
            <v>8000</v>
          </cell>
          <cell r="AM90">
            <v>4</v>
          </cell>
          <cell r="AN90">
            <v>488</v>
          </cell>
          <cell r="AP90" t="str">
            <v>TATA 92 ST 5 RV</v>
          </cell>
          <cell r="AT90">
            <v>0</v>
          </cell>
          <cell r="AU90">
            <v>0</v>
          </cell>
          <cell r="AV90">
            <v>0</v>
          </cell>
          <cell r="AW90">
            <v>0</v>
          </cell>
          <cell r="AX90">
            <v>0</v>
          </cell>
          <cell r="BB90">
            <v>0</v>
          </cell>
          <cell r="BF90">
            <v>0</v>
          </cell>
          <cell r="BG90">
            <v>447.46</v>
          </cell>
          <cell r="BH90">
            <v>54.68</v>
          </cell>
          <cell r="BI90">
            <v>5.15</v>
          </cell>
          <cell r="BJ90">
            <v>507.28999999999996</v>
          </cell>
          <cell r="BL90">
            <v>375.87</v>
          </cell>
          <cell r="BM90">
            <v>45.93</v>
          </cell>
          <cell r="BN90">
            <v>4.33</v>
          </cell>
          <cell r="BO90">
            <v>426.13</v>
          </cell>
          <cell r="BP90">
            <v>0</v>
          </cell>
        </row>
        <row r="91">
          <cell r="B91">
            <v>490</v>
          </cell>
          <cell r="C91" t="str">
            <v>TATA 4 RV( RC)</v>
          </cell>
          <cell r="G91">
            <v>138</v>
          </cell>
          <cell r="H91" t="str">
            <v>M/C</v>
          </cell>
          <cell r="I91">
            <v>4</v>
          </cell>
          <cell r="J91">
            <v>6.5</v>
          </cell>
          <cell r="O91">
            <v>1.4460000000000002</v>
          </cell>
          <cell r="P91">
            <v>0.88300000000000001</v>
          </cell>
          <cell r="Q91">
            <v>1.716</v>
          </cell>
          <cell r="U91">
            <v>1</v>
          </cell>
          <cell r="W91">
            <v>1.55</v>
          </cell>
          <cell r="X91">
            <v>0</v>
          </cell>
          <cell r="AD91">
            <v>30000</v>
          </cell>
          <cell r="AE91">
            <v>140000</v>
          </cell>
          <cell r="AF91" t="str">
            <v>RC</v>
          </cell>
          <cell r="AK91" t="str">
            <v>4-RC</v>
          </cell>
          <cell r="AL91">
            <v>1000</v>
          </cell>
          <cell r="AM91">
            <v>5</v>
          </cell>
          <cell r="AN91">
            <v>490</v>
          </cell>
          <cell r="AP91" t="str">
            <v>TATA 4 RV( RC)</v>
          </cell>
          <cell r="AT91">
            <v>0</v>
          </cell>
          <cell r="AX91">
            <v>0</v>
          </cell>
          <cell r="BB91">
            <v>0</v>
          </cell>
          <cell r="BC91">
            <v>371.55</v>
          </cell>
          <cell r="BD91">
            <v>37.159999999999997</v>
          </cell>
          <cell r="BE91">
            <v>4.12</v>
          </cell>
          <cell r="BF91">
            <v>412.83</v>
          </cell>
          <cell r="BJ91">
            <v>0</v>
          </cell>
          <cell r="BL91">
            <v>0</v>
          </cell>
          <cell r="BM91">
            <v>0</v>
          </cell>
          <cell r="BN91">
            <v>0</v>
          </cell>
          <cell r="BO91">
            <v>0</v>
          </cell>
          <cell r="BP91">
            <v>0</v>
          </cell>
        </row>
        <row r="92">
          <cell r="B92">
            <v>492</v>
          </cell>
          <cell r="C92" t="str">
            <v>TATA 92 5RV( R/C)</v>
          </cell>
          <cell r="D92">
            <v>0</v>
          </cell>
          <cell r="F92" t="str">
            <v>PMS-I</v>
          </cell>
          <cell r="G92">
            <v>138</v>
          </cell>
          <cell r="H92" t="str">
            <v>M/C</v>
          </cell>
          <cell r="I92">
            <v>4.5</v>
          </cell>
          <cell r="J92">
            <v>6.5</v>
          </cell>
          <cell r="K92">
            <v>0</v>
          </cell>
          <cell r="O92">
            <v>1.446</v>
          </cell>
          <cell r="P92">
            <v>0.85799999999999998</v>
          </cell>
          <cell r="Q92">
            <v>1.716</v>
          </cell>
          <cell r="U92">
            <v>1</v>
          </cell>
          <cell r="W92">
            <v>1.55</v>
          </cell>
          <cell r="X92">
            <v>0</v>
          </cell>
          <cell r="Z92">
            <v>5.16</v>
          </cell>
          <cell r="AA92">
            <v>2.9</v>
          </cell>
          <cell r="AB92">
            <v>5.26</v>
          </cell>
          <cell r="AC92">
            <v>3</v>
          </cell>
          <cell r="AD92">
            <v>30000</v>
          </cell>
          <cell r="AE92">
            <v>125000</v>
          </cell>
          <cell r="AF92" t="str">
            <v>RC</v>
          </cell>
          <cell r="AH92">
            <v>6.45</v>
          </cell>
          <cell r="AK92" t="str">
            <v>4-RC</v>
          </cell>
          <cell r="AL92">
            <v>13200</v>
          </cell>
          <cell r="AM92">
            <v>5</v>
          </cell>
          <cell r="AN92">
            <v>492</v>
          </cell>
          <cell r="AP92" t="str">
            <v>TATA 92 5RV( R/C)</v>
          </cell>
          <cell r="AT92">
            <v>0</v>
          </cell>
          <cell r="AU92">
            <v>0</v>
          </cell>
          <cell r="AV92">
            <v>0</v>
          </cell>
          <cell r="AW92">
            <v>0</v>
          </cell>
          <cell r="AX92">
            <v>0</v>
          </cell>
          <cell r="BB92">
            <v>0</v>
          </cell>
          <cell r="BC92">
            <v>378</v>
          </cell>
          <cell r="BD92">
            <v>37.799999999999997</v>
          </cell>
          <cell r="BE92">
            <v>4.2</v>
          </cell>
          <cell r="BF92">
            <v>420</v>
          </cell>
          <cell r="BG92">
            <v>544.42999999999995</v>
          </cell>
          <cell r="BH92">
            <v>54.68</v>
          </cell>
          <cell r="BI92">
            <v>5.15</v>
          </cell>
          <cell r="BJ92">
            <v>604.26</v>
          </cell>
          <cell r="BL92">
            <v>457.32</v>
          </cell>
          <cell r="BM92">
            <v>45.93</v>
          </cell>
          <cell r="BN92">
            <v>4.33</v>
          </cell>
          <cell r="BO92">
            <v>507.58</v>
          </cell>
          <cell r="BP92">
            <v>0</v>
          </cell>
        </row>
        <row r="93">
          <cell r="B93">
            <v>493</v>
          </cell>
          <cell r="C93" t="str">
            <v>TATA 92 Ø 5RV (ZA)  -ST</v>
          </cell>
          <cell r="D93">
            <v>3.9</v>
          </cell>
          <cell r="E93">
            <v>5.5E-2</v>
          </cell>
          <cell r="F93" t="str">
            <v>PMS-I</v>
          </cell>
          <cell r="G93">
            <v>138</v>
          </cell>
          <cell r="H93" t="str">
            <v>FORGE</v>
          </cell>
          <cell r="I93">
            <v>3.5</v>
          </cell>
          <cell r="J93">
            <v>2.6</v>
          </cell>
          <cell r="K93">
            <v>2.2999999999999998</v>
          </cell>
          <cell r="L93">
            <v>1.6</v>
          </cell>
          <cell r="M93">
            <v>0.16400000000000001</v>
          </cell>
          <cell r="N93">
            <v>5.6</v>
          </cell>
          <cell r="O93">
            <v>1.41</v>
          </cell>
          <cell r="P93">
            <v>0.90600000000000003</v>
          </cell>
          <cell r="Q93">
            <v>1.9450000000000001</v>
          </cell>
          <cell r="T93">
            <v>1</v>
          </cell>
          <cell r="V93">
            <v>1.65</v>
          </cell>
          <cell r="W93">
            <v>1.55</v>
          </cell>
          <cell r="X93">
            <v>0</v>
          </cell>
          <cell r="Y93">
            <v>1.9450000000000001</v>
          </cell>
          <cell r="Z93">
            <v>3.5</v>
          </cell>
          <cell r="AA93">
            <v>2.2999999999999998</v>
          </cell>
          <cell r="AB93">
            <v>3.6</v>
          </cell>
          <cell r="AC93">
            <v>2.4</v>
          </cell>
          <cell r="AD93">
            <v>10000</v>
          </cell>
          <cell r="AE93">
            <v>20000</v>
          </cell>
          <cell r="AF93" t="str">
            <v>NRC</v>
          </cell>
          <cell r="AH93">
            <v>2.5500000000000003</v>
          </cell>
          <cell r="AK93" t="str">
            <v>4-NRC</v>
          </cell>
          <cell r="AL93">
            <v>40000</v>
          </cell>
          <cell r="AM93">
            <v>4</v>
          </cell>
          <cell r="AN93">
            <v>493</v>
          </cell>
          <cell r="AP93" t="str">
            <v>TATA 92 Ø 5RV (ZA)  -ST</v>
          </cell>
          <cell r="AT93">
            <v>0</v>
          </cell>
          <cell r="AU93">
            <v>0</v>
          </cell>
          <cell r="AV93">
            <v>0</v>
          </cell>
          <cell r="AW93">
            <v>0</v>
          </cell>
          <cell r="AX93">
            <v>0</v>
          </cell>
          <cell r="BB93">
            <v>0</v>
          </cell>
          <cell r="BF93">
            <v>0</v>
          </cell>
          <cell r="BG93">
            <v>447.46</v>
          </cell>
          <cell r="BH93">
            <v>54.68</v>
          </cell>
          <cell r="BI93">
            <v>5.15</v>
          </cell>
          <cell r="BJ93">
            <v>507.28999999999996</v>
          </cell>
          <cell r="BL93">
            <v>375.87</v>
          </cell>
          <cell r="BM93">
            <v>45.93</v>
          </cell>
          <cell r="BN93">
            <v>4.33</v>
          </cell>
          <cell r="BO93">
            <v>426.13</v>
          </cell>
          <cell r="BP93">
            <v>0</v>
          </cell>
        </row>
        <row r="94">
          <cell r="B94">
            <v>495</v>
          </cell>
          <cell r="C94" t="str">
            <v>TATA 92 S.T. 2.5 mm</v>
          </cell>
          <cell r="D94">
            <v>4</v>
          </cell>
          <cell r="E94">
            <v>5.5E-2</v>
          </cell>
          <cell r="F94" t="str">
            <v>PMS-I</v>
          </cell>
          <cell r="G94">
            <v>138</v>
          </cell>
          <cell r="H94" t="str">
            <v>FORGE</v>
          </cell>
          <cell r="I94">
            <v>3.5</v>
          </cell>
          <cell r="J94">
            <v>2.6</v>
          </cell>
          <cell r="K94">
            <v>2.4</v>
          </cell>
          <cell r="L94">
            <v>1.6</v>
          </cell>
          <cell r="M94">
            <v>0.16400000000000001</v>
          </cell>
          <cell r="N94">
            <v>5.6</v>
          </cell>
          <cell r="O94">
            <v>1.41</v>
          </cell>
          <cell r="P94">
            <v>0.90600000000000003</v>
          </cell>
          <cell r="Q94">
            <v>1.9450000000000001</v>
          </cell>
          <cell r="T94">
            <v>1</v>
          </cell>
          <cell r="V94">
            <v>1.65</v>
          </cell>
          <cell r="W94">
            <v>1.55</v>
          </cell>
          <cell r="X94">
            <v>0</v>
          </cell>
          <cell r="Y94">
            <v>1.9450000000000001</v>
          </cell>
          <cell r="Z94">
            <v>3.5</v>
          </cell>
          <cell r="AA94">
            <v>2.2999999999999998</v>
          </cell>
          <cell r="AB94">
            <v>3.6</v>
          </cell>
          <cell r="AC94">
            <v>2.4</v>
          </cell>
          <cell r="AD94">
            <v>10000</v>
          </cell>
          <cell r="AE94">
            <v>20000</v>
          </cell>
          <cell r="AF94" t="str">
            <v>NRC</v>
          </cell>
          <cell r="AH94">
            <v>2.5500000000000003</v>
          </cell>
          <cell r="AK94" t="str">
            <v>4-NRC</v>
          </cell>
          <cell r="AL94">
            <v>3500</v>
          </cell>
          <cell r="AM94">
            <v>4</v>
          </cell>
          <cell r="AN94">
            <v>495</v>
          </cell>
          <cell r="AP94" t="str">
            <v>TATA 92 S.T. 2.5 mm</v>
          </cell>
          <cell r="AT94">
            <v>0</v>
          </cell>
          <cell r="AU94">
            <v>0</v>
          </cell>
          <cell r="AV94">
            <v>0</v>
          </cell>
          <cell r="AW94">
            <v>0</v>
          </cell>
          <cell r="AX94">
            <v>0</v>
          </cell>
          <cell r="BB94">
            <v>0</v>
          </cell>
          <cell r="BF94">
            <v>0</v>
          </cell>
          <cell r="BG94">
            <v>447.46</v>
          </cell>
          <cell r="BH94">
            <v>54.68</v>
          </cell>
          <cell r="BI94">
            <v>5.15</v>
          </cell>
          <cell r="BJ94">
            <v>507.28999999999996</v>
          </cell>
          <cell r="BL94">
            <v>375.87</v>
          </cell>
          <cell r="BM94">
            <v>45.93</v>
          </cell>
          <cell r="BN94">
            <v>4.33</v>
          </cell>
          <cell r="BO94">
            <v>426.13</v>
          </cell>
          <cell r="BP94">
            <v>0</v>
          </cell>
        </row>
        <row r="95">
          <cell r="B95">
            <v>496</v>
          </cell>
          <cell r="C95" t="str">
            <v>TATA 3 RV   (RC)</v>
          </cell>
          <cell r="G95">
            <v>138</v>
          </cell>
          <cell r="H95" t="str">
            <v>M/C</v>
          </cell>
          <cell r="I95">
            <v>3.5</v>
          </cell>
          <cell r="J95">
            <v>4.9000000000000004</v>
          </cell>
          <cell r="O95">
            <v>1.341</v>
          </cell>
          <cell r="P95">
            <v>0.84700000000000009</v>
          </cell>
          <cell r="Q95">
            <v>1.5760000000000001</v>
          </cell>
          <cell r="U95">
            <v>1</v>
          </cell>
          <cell r="W95">
            <v>1.55</v>
          </cell>
          <cell r="X95">
            <v>0</v>
          </cell>
          <cell r="AD95">
            <v>30000</v>
          </cell>
          <cell r="AE95">
            <v>140000</v>
          </cell>
          <cell r="AF95" t="str">
            <v>RC</v>
          </cell>
          <cell r="AK95" t="str">
            <v>4-RC</v>
          </cell>
          <cell r="AL95">
            <v>7000</v>
          </cell>
          <cell r="AM95">
            <v>5</v>
          </cell>
          <cell r="AN95">
            <v>496</v>
          </cell>
          <cell r="AP95" t="str">
            <v>TATA 3 RV   (RC)</v>
          </cell>
          <cell r="AT95">
            <v>0</v>
          </cell>
          <cell r="AX95">
            <v>0</v>
          </cell>
          <cell r="BB95">
            <v>0</v>
          </cell>
          <cell r="BC95">
            <v>371.55</v>
          </cell>
          <cell r="BD95">
            <v>37.159999999999997</v>
          </cell>
          <cell r="BE95">
            <v>4.12</v>
          </cell>
          <cell r="BF95">
            <v>412.83</v>
          </cell>
          <cell r="BJ95">
            <v>0</v>
          </cell>
          <cell r="BL95">
            <v>0</v>
          </cell>
          <cell r="BM95">
            <v>0</v>
          </cell>
          <cell r="BN95">
            <v>0</v>
          </cell>
          <cell r="BO95">
            <v>0</v>
          </cell>
          <cell r="BP95">
            <v>0</v>
          </cell>
        </row>
        <row r="96">
          <cell r="B96">
            <v>499</v>
          </cell>
          <cell r="C96" t="str">
            <v>OM 352 (RC)</v>
          </cell>
          <cell r="G96">
            <v>138</v>
          </cell>
          <cell r="H96" t="str">
            <v>M/C</v>
          </cell>
          <cell r="I96">
            <v>5</v>
          </cell>
          <cell r="J96">
            <v>6</v>
          </cell>
          <cell r="O96">
            <v>1.341</v>
          </cell>
          <cell r="P96">
            <v>0.84700000000000009</v>
          </cell>
          <cell r="Q96">
            <v>1.5760000000000001</v>
          </cell>
          <cell r="U96">
            <v>1</v>
          </cell>
          <cell r="W96">
            <v>1.55</v>
          </cell>
          <cell r="X96">
            <v>0</v>
          </cell>
          <cell r="AD96">
            <v>30000</v>
          </cell>
          <cell r="AE96">
            <v>140000</v>
          </cell>
          <cell r="AF96" t="str">
            <v>RC</v>
          </cell>
          <cell r="AK96" t="str">
            <v>4-RC</v>
          </cell>
          <cell r="AL96">
            <v>1200</v>
          </cell>
          <cell r="AM96">
            <v>5</v>
          </cell>
          <cell r="AN96">
            <v>499</v>
          </cell>
          <cell r="AP96" t="str">
            <v>OM 352 (RC)</v>
          </cell>
          <cell r="AT96">
            <v>0</v>
          </cell>
          <cell r="AX96">
            <v>0</v>
          </cell>
          <cell r="BB96">
            <v>0</v>
          </cell>
          <cell r="BC96">
            <v>371.55</v>
          </cell>
          <cell r="BD96">
            <v>37.159999999999997</v>
          </cell>
          <cell r="BE96">
            <v>4.12</v>
          </cell>
          <cell r="BF96">
            <v>412.83</v>
          </cell>
          <cell r="BJ96">
            <v>0</v>
          </cell>
          <cell r="BL96">
            <v>0</v>
          </cell>
          <cell r="BM96">
            <v>0</v>
          </cell>
          <cell r="BN96">
            <v>0</v>
          </cell>
          <cell r="BO96">
            <v>0</v>
          </cell>
          <cell r="BP96">
            <v>0</v>
          </cell>
        </row>
        <row r="97">
          <cell r="B97">
            <v>510</v>
          </cell>
          <cell r="C97" t="str">
            <v>EICHER</v>
          </cell>
          <cell r="F97" t="str">
            <v>PMS-I</v>
          </cell>
          <cell r="G97">
            <v>138</v>
          </cell>
          <cell r="H97" t="str">
            <v>M/C</v>
          </cell>
          <cell r="I97">
            <v>3.7</v>
          </cell>
          <cell r="J97">
            <v>13</v>
          </cell>
          <cell r="K97">
            <v>0</v>
          </cell>
          <cell r="O97">
            <v>2.54</v>
          </cell>
          <cell r="P97">
            <v>1.87</v>
          </cell>
          <cell r="Q97">
            <v>3.09</v>
          </cell>
          <cell r="W97">
            <v>2.35</v>
          </cell>
          <cell r="X97">
            <v>0</v>
          </cell>
          <cell r="Z97">
            <v>3.4</v>
          </cell>
          <cell r="AA97">
            <v>13.4</v>
          </cell>
          <cell r="AB97">
            <v>3.5</v>
          </cell>
          <cell r="AC97">
            <v>13.5</v>
          </cell>
          <cell r="AD97">
            <v>20000</v>
          </cell>
          <cell r="AE97">
            <v>130000</v>
          </cell>
          <cell r="AF97" t="str">
            <v>NRC</v>
          </cell>
          <cell r="AH97">
            <v>12.95</v>
          </cell>
          <cell r="AK97" t="str">
            <v>7-NRC</v>
          </cell>
          <cell r="AL97">
            <v>7000</v>
          </cell>
          <cell r="AM97">
            <v>3</v>
          </cell>
          <cell r="AN97">
            <v>510</v>
          </cell>
          <cell r="AP97" t="str">
            <v>EICHER</v>
          </cell>
          <cell r="AT97">
            <v>0</v>
          </cell>
          <cell r="AU97">
            <v>0</v>
          </cell>
          <cell r="AV97">
            <v>0</v>
          </cell>
          <cell r="AW97">
            <v>0</v>
          </cell>
          <cell r="AX97">
            <v>0</v>
          </cell>
          <cell r="BB97">
            <v>0</v>
          </cell>
          <cell r="BF97">
            <v>0</v>
          </cell>
          <cell r="BG97">
            <v>700.25</v>
          </cell>
          <cell r="BH97">
            <v>160.05000000000001</v>
          </cell>
          <cell r="BI97">
            <v>6.61</v>
          </cell>
          <cell r="BJ97">
            <v>866.91000000000008</v>
          </cell>
          <cell r="BL97">
            <v>588.21</v>
          </cell>
          <cell r="BM97">
            <v>134.44</v>
          </cell>
          <cell r="BN97">
            <v>5.55</v>
          </cell>
          <cell r="BO97">
            <v>728.2</v>
          </cell>
          <cell r="BP97">
            <v>0</v>
          </cell>
        </row>
        <row r="98">
          <cell r="B98">
            <v>511</v>
          </cell>
          <cell r="C98" t="str">
            <v>ESCORTS 335</v>
          </cell>
          <cell r="F98" t="str">
            <v>PMS-I</v>
          </cell>
          <cell r="G98">
            <v>124</v>
          </cell>
          <cell r="H98" t="str">
            <v>M/C</v>
          </cell>
          <cell r="I98">
            <v>2.4</v>
          </cell>
          <cell r="J98">
            <v>6.3</v>
          </cell>
          <cell r="K98">
            <v>0</v>
          </cell>
          <cell r="O98">
            <v>1.643</v>
          </cell>
          <cell r="P98">
            <v>1.29</v>
          </cell>
          <cell r="Q98">
            <v>2.6560000000000001</v>
          </cell>
          <cell r="W98">
            <v>2.1</v>
          </cell>
          <cell r="X98">
            <v>0</v>
          </cell>
          <cell r="Z98">
            <v>2.1</v>
          </cell>
          <cell r="AA98">
            <v>6.1000000000000005</v>
          </cell>
          <cell r="AB98">
            <v>2.2000000000000002</v>
          </cell>
          <cell r="AC98">
            <v>6.2</v>
          </cell>
          <cell r="AD98">
            <v>20000</v>
          </cell>
          <cell r="AE98">
            <v>135000</v>
          </cell>
          <cell r="AF98" t="str">
            <v>NRC</v>
          </cell>
          <cell r="AH98">
            <v>6.25</v>
          </cell>
          <cell r="AK98" t="str">
            <v>7-NRC</v>
          </cell>
          <cell r="AL98">
            <v>7500</v>
          </cell>
          <cell r="AM98">
            <v>3</v>
          </cell>
          <cell r="AN98">
            <v>511</v>
          </cell>
          <cell r="AP98" t="str">
            <v>ESCORTS 335</v>
          </cell>
          <cell r="AT98">
            <v>0</v>
          </cell>
          <cell r="AU98">
            <v>515.4</v>
          </cell>
          <cell r="AV98">
            <v>108.47</v>
          </cell>
          <cell r="AW98">
            <v>8.06</v>
          </cell>
          <cell r="AX98">
            <v>631.92999999999995</v>
          </cell>
          <cell r="BB98">
            <v>0</v>
          </cell>
          <cell r="BF98">
            <v>0</v>
          </cell>
          <cell r="BG98">
            <v>611.09</v>
          </cell>
          <cell r="BH98">
            <v>143.03</v>
          </cell>
          <cell r="BI98">
            <v>10.56</v>
          </cell>
          <cell r="BJ98">
            <v>764.68000000000006</v>
          </cell>
          <cell r="BL98">
            <v>513.32000000000005</v>
          </cell>
          <cell r="BM98">
            <v>120.15</v>
          </cell>
          <cell r="BN98">
            <v>8.8699999999999992</v>
          </cell>
          <cell r="BO98">
            <v>642.34</v>
          </cell>
          <cell r="BP98">
            <v>0</v>
          </cell>
        </row>
        <row r="99">
          <cell r="B99">
            <v>512</v>
          </cell>
          <cell r="C99" t="str">
            <v>ESCORTS 228</v>
          </cell>
          <cell r="F99" t="str">
            <v>PMS-I</v>
          </cell>
          <cell r="G99">
            <v>124</v>
          </cell>
          <cell r="H99" t="str">
            <v>M/C</v>
          </cell>
          <cell r="I99">
            <v>3.5</v>
          </cell>
          <cell r="J99">
            <v>2</v>
          </cell>
          <cell r="K99">
            <v>0</v>
          </cell>
          <cell r="O99">
            <v>1.9470000000000001</v>
          </cell>
          <cell r="P99">
            <v>1.4850000000000001</v>
          </cell>
          <cell r="Q99">
            <v>3.33</v>
          </cell>
          <cell r="W99">
            <v>2.7</v>
          </cell>
          <cell r="X99">
            <v>0</v>
          </cell>
          <cell r="Z99">
            <v>3.1999999999999997</v>
          </cell>
          <cell r="AA99">
            <v>1.7999999999999998</v>
          </cell>
          <cell r="AB99">
            <v>3.3</v>
          </cell>
          <cell r="AC99">
            <v>1.9</v>
          </cell>
          <cell r="AD99">
            <v>20000</v>
          </cell>
          <cell r="AE99">
            <v>135000</v>
          </cell>
          <cell r="AF99" t="str">
            <v>NRC</v>
          </cell>
          <cell r="AH99">
            <v>1.95</v>
          </cell>
          <cell r="AK99" t="str">
            <v>7-NRC</v>
          </cell>
          <cell r="AL99">
            <v>1000</v>
          </cell>
          <cell r="AM99">
            <v>3</v>
          </cell>
          <cell r="AN99">
            <v>512</v>
          </cell>
          <cell r="AP99" t="str">
            <v>ESCORTS 228</v>
          </cell>
          <cell r="AT99">
            <v>0</v>
          </cell>
          <cell r="AU99">
            <v>554.53</v>
          </cell>
          <cell r="AV99">
            <v>98.61</v>
          </cell>
          <cell r="AW99">
            <v>5.66</v>
          </cell>
          <cell r="AX99">
            <v>658.8</v>
          </cell>
          <cell r="BB99">
            <v>0</v>
          </cell>
          <cell r="BF99">
            <v>0</v>
          </cell>
          <cell r="BG99">
            <v>941.91</v>
          </cell>
          <cell r="BH99">
            <v>171.69</v>
          </cell>
          <cell r="BI99">
            <v>10.56</v>
          </cell>
          <cell r="BJ99">
            <v>1124.1599999999999</v>
          </cell>
          <cell r="BL99">
            <v>791.2</v>
          </cell>
          <cell r="BM99">
            <v>144.22</v>
          </cell>
          <cell r="BN99">
            <v>8.8699999999999992</v>
          </cell>
          <cell r="BO99">
            <v>944.29000000000008</v>
          </cell>
          <cell r="BP99">
            <v>0</v>
          </cell>
        </row>
        <row r="100">
          <cell r="B100">
            <v>513</v>
          </cell>
          <cell r="C100" t="str">
            <v>ESCORTS 342</v>
          </cell>
          <cell r="F100" t="str">
            <v>PMS-I</v>
          </cell>
          <cell r="G100">
            <v>124</v>
          </cell>
          <cell r="H100" t="str">
            <v>M/C</v>
          </cell>
          <cell r="I100">
            <v>3.5</v>
          </cell>
          <cell r="J100">
            <v>2</v>
          </cell>
          <cell r="K100">
            <v>0</v>
          </cell>
          <cell r="O100">
            <v>1.9470000000000001</v>
          </cell>
          <cell r="P100">
            <v>1.4850000000000001</v>
          </cell>
          <cell r="Q100">
            <v>3.33</v>
          </cell>
          <cell r="W100">
            <v>2.7</v>
          </cell>
          <cell r="X100">
            <v>0</v>
          </cell>
          <cell r="Z100">
            <v>3.1999999999999997</v>
          </cell>
          <cell r="AA100">
            <v>1.7999999999999998</v>
          </cell>
          <cell r="AB100">
            <v>3.3</v>
          </cell>
          <cell r="AC100">
            <v>1.9</v>
          </cell>
          <cell r="AD100">
            <v>20000</v>
          </cell>
          <cell r="AE100">
            <v>135000</v>
          </cell>
          <cell r="AF100" t="str">
            <v>NRC</v>
          </cell>
          <cell r="AH100">
            <v>1.95</v>
          </cell>
          <cell r="AK100" t="str">
            <v>7-NRC</v>
          </cell>
          <cell r="AL100">
            <v>1800</v>
          </cell>
          <cell r="AM100">
            <v>3</v>
          </cell>
          <cell r="AN100">
            <v>513</v>
          </cell>
          <cell r="AP100" t="str">
            <v>ESCORTS 342</v>
          </cell>
          <cell r="AT100">
            <v>0</v>
          </cell>
          <cell r="AU100">
            <v>554.53</v>
          </cell>
          <cell r="AV100">
            <v>98.61</v>
          </cell>
          <cell r="AW100">
            <v>5.66</v>
          </cell>
          <cell r="AX100">
            <v>658.8</v>
          </cell>
          <cell r="BB100">
            <v>0</v>
          </cell>
          <cell r="BF100">
            <v>0</v>
          </cell>
          <cell r="BG100">
            <v>941.91</v>
          </cell>
          <cell r="BH100">
            <v>171.69</v>
          </cell>
          <cell r="BI100">
            <v>10.56</v>
          </cell>
          <cell r="BJ100">
            <v>1124.1599999999999</v>
          </cell>
          <cell r="BL100">
            <v>791.2</v>
          </cell>
          <cell r="BM100">
            <v>144.22</v>
          </cell>
          <cell r="BN100">
            <v>8.8699999999999992</v>
          </cell>
          <cell r="BO100">
            <v>944.29000000000008</v>
          </cell>
          <cell r="BP100">
            <v>0</v>
          </cell>
        </row>
        <row r="101">
          <cell r="B101">
            <v>517</v>
          </cell>
          <cell r="C101" t="str">
            <v>FORD 3610 - 4RV-(RC)</v>
          </cell>
          <cell r="F101" t="str">
            <v>PMS-I</v>
          </cell>
          <cell r="G101">
            <v>124</v>
          </cell>
          <cell r="H101" t="str">
            <v>M/C</v>
          </cell>
          <cell r="I101">
            <v>6</v>
          </cell>
          <cell r="J101">
            <v>8</v>
          </cell>
          <cell r="K101">
            <v>0</v>
          </cell>
          <cell r="O101">
            <v>1.9650000000000001</v>
          </cell>
          <cell r="P101">
            <v>1.5329999999999999</v>
          </cell>
          <cell r="Q101">
            <v>3.1749999999999998</v>
          </cell>
          <cell r="U101">
            <v>1</v>
          </cell>
          <cell r="W101">
            <v>2.1</v>
          </cell>
          <cell r="X101">
            <v>0</v>
          </cell>
          <cell r="Z101">
            <v>5.7</v>
          </cell>
          <cell r="AA101">
            <v>6.8000000000000007</v>
          </cell>
          <cell r="AB101">
            <v>5.8</v>
          </cell>
          <cell r="AC101">
            <v>6.9</v>
          </cell>
          <cell r="AD101">
            <v>20000</v>
          </cell>
          <cell r="AE101">
            <v>150000</v>
          </cell>
          <cell r="AF101" t="str">
            <v>RC</v>
          </cell>
          <cell r="AH101">
            <v>7.95</v>
          </cell>
          <cell r="AK101" t="str">
            <v>7-RC</v>
          </cell>
          <cell r="AL101">
            <v>3000</v>
          </cell>
          <cell r="AM101">
            <v>5</v>
          </cell>
          <cell r="AN101">
            <v>517</v>
          </cell>
          <cell r="AP101" t="str">
            <v>FORD 3610 - 4RV-(RC)</v>
          </cell>
          <cell r="AT101">
            <v>0</v>
          </cell>
          <cell r="AX101">
            <v>0</v>
          </cell>
          <cell r="BB101">
            <v>0</v>
          </cell>
          <cell r="BF101">
            <v>0</v>
          </cell>
          <cell r="BG101">
            <v>834.22</v>
          </cell>
          <cell r="BH101">
            <v>160.93</v>
          </cell>
          <cell r="BI101">
            <v>14.53</v>
          </cell>
          <cell r="BJ101">
            <v>1009.6800000000001</v>
          </cell>
          <cell r="BL101">
            <v>700.74</v>
          </cell>
          <cell r="BM101">
            <v>135.18</v>
          </cell>
          <cell r="BN101">
            <v>12.21</v>
          </cell>
          <cell r="BO101">
            <v>848.13</v>
          </cell>
          <cell r="BP101">
            <v>0</v>
          </cell>
        </row>
        <row r="102">
          <cell r="B102">
            <v>521</v>
          </cell>
          <cell r="C102" t="str">
            <v>FARMTRAC .ST</v>
          </cell>
          <cell r="F102" t="str">
            <v>PMS-I</v>
          </cell>
          <cell r="G102">
            <v>124</v>
          </cell>
          <cell r="H102" t="str">
            <v>M/C</v>
          </cell>
          <cell r="I102">
            <v>3.5</v>
          </cell>
          <cell r="J102">
            <v>2.5</v>
          </cell>
          <cell r="K102">
            <v>0</v>
          </cell>
          <cell r="O102">
            <v>1.877</v>
          </cell>
          <cell r="P102">
            <v>1.405</v>
          </cell>
          <cell r="Q102">
            <v>2.9289999999999998</v>
          </cell>
          <cell r="T102">
            <v>1</v>
          </cell>
          <cell r="V102">
            <v>2.5</v>
          </cell>
          <cell r="W102">
            <v>2.1</v>
          </cell>
          <cell r="X102">
            <v>0</v>
          </cell>
          <cell r="Z102">
            <v>3.01</v>
          </cell>
          <cell r="AA102">
            <v>2.2999999999999998</v>
          </cell>
          <cell r="AB102">
            <v>3.11</v>
          </cell>
          <cell r="AC102">
            <v>2.4</v>
          </cell>
          <cell r="AD102">
            <v>20000</v>
          </cell>
          <cell r="AE102">
            <v>145000</v>
          </cell>
          <cell r="AF102" t="str">
            <v>NRC</v>
          </cell>
          <cell r="AH102">
            <v>2.4500000000000002</v>
          </cell>
          <cell r="AK102" t="str">
            <v>7-NRC</v>
          </cell>
          <cell r="AL102">
            <v>8000</v>
          </cell>
          <cell r="AM102">
            <v>3</v>
          </cell>
          <cell r="AN102">
            <v>521</v>
          </cell>
          <cell r="AP102" t="str">
            <v>FARMTRAC .ST</v>
          </cell>
          <cell r="AT102">
            <v>0</v>
          </cell>
          <cell r="AU102">
            <v>0</v>
          </cell>
          <cell r="AV102">
            <v>0</v>
          </cell>
          <cell r="AW102">
            <v>0</v>
          </cell>
          <cell r="AX102">
            <v>0</v>
          </cell>
          <cell r="BB102">
            <v>0</v>
          </cell>
          <cell r="BF102">
            <v>0</v>
          </cell>
          <cell r="BG102">
            <v>514.12</v>
          </cell>
          <cell r="BH102">
            <v>160.93</v>
          </cell>
          <cell r="BI102">
            <v>14.25</v>
          </cell>
          <cell r="BJ102">
            <v>689.3</v>
          </cell>
          <cell r="BL102">
            <v>431.86</v>
          </cell>
          <cell r="BM102">
            <v>135.18</v>
          </cell>
          <cell r="BN102">
            <v>11.97</v>
          </cell>
          <cell r="BO102">
            <v>579.01</v>
          </cell>
          <cell r="BP102">
            <v>0</v>
          </cell>
        </row>
        <row r="103">
          <cell r="B103">
            <v>523</v>
          </cell>
          <cell r="C103" t="str">
            <v>PARTAP 1489 CC (ST)</v>
          </cell>
          <cell r="G103">
            <v>124</v>
          </cell>
          <cell r="H103" t="str">
            <v>M/C</v>
          </cell>
          <cell r="I103">
            <v>3</v>
          </cell>
          <cell r="J103">
            <v>2</v>
          </cell>
          <cell r="K103">
            <v>0</v>
          </cell>
          <cell r="O103">
            <v>0.58499999999999996</v>
          </cell>
          <cell r="P103">
            <v>0.433</v>
          </cell>
          <cell r="Q103">
            <v>0.90800000000000003</v>
          </cell>
          <cell r="T103">
            <v>1</v>
          </cell>
          <cell r="V103">
            <v>1.87</v>
          </cell>
          <cell r="W103">
            <v>1.25</v>
          </cell>
          <cell r="X103">
            <v>0</v>
          </cell>
          <cell r="Z103">
            <v>3.9</v>
          </cell>
          <cell r="AA103">
            <v>1.5999999999999999</v>
          </cell>
          <cell r="AB103">
            <v>4</v>
          </cell>
          <cell r="AC103">
            <v>1.7</v>
          </cell>
          <cell r="AD103">
            <v>50000</v>
          </cell>
          <cell r="AE103">
            <v>105000</v>
          </cell>
          <cell r="AF103" t="str">
            <v>NRC</v>
          </cell>
          <cell r="AH103">
            <v>1.95</v>
          </cell>
          <cell r="AK103" t="str">
            <v>2-NRC</v>
          </cell>
          <cell r="AL103">
            <v>50000</v>
          </cell>
          <cell r="AM103">
            <v>2</v>
          </cell>
          <cell r="AN103">
            <v>523</v>
          </cell>
          <cell r="AP103" t="str">
            <v>PARTAP 1489 CC (ST)</v>
          </cell>
          <cell r="AT103">
            <v>0</v>
          </cell>
          <cell r="AX103">
            <v>0</v>
          </cell>
          <cell r="BB103">
            <v>0</v>
          </cell>
          <cell r="BF103">
            <v>0</v>
          </cell>
          <cell r="BG103">
            <v>337.09</v>
          </cell>
          <cell r="BH103">
            <v>72.180000000000007</v>
          </cell>
          <cell r="BI103">
            <v>3.96</v>
          </cell>
          <cell r="BJ103">
            <v>413.22999999999996</v>
          </cell>
          <cell r="BL103">
            <v>283.16000000000003</v>
          </cell>
          <cell r="BM103">
            <v>60.63</v>
          </cell>
          <cell r="BN103">
            <v>3.33</v>
          </cell>
          <cell r="BO103">
            <v>347.12</v>
          </cell>
          <cell r="BP103">
            <v>0</v>
          </cell>
        </row>
        <row r="104">
          <cell r="B104">
            <v>526</v>
          </cell>
          <cell r="C104" t="str">
            <v>FORD 3600 (RC)</v>
          </cell>
          <cell r="F104" t="str">
            <v>PMS-I</v>
          </cell>
          <cell r="G104">
            <v>124</v>
          </cell>
          <cell r="H104" t="str">
            <v>M/C</v>
          </cell>
          <cell r="I104">
            <v>6</v>
          </cell>
          <cell r="J104">
            <v>8</v>
          </cell>
          <cell r="K104">
            <v>0</v>
          </cell>
          <cell r="O104">
            <v>1.9650000000000001</v>
          </cell>
          <cell r="P104">
            <v>1.5329999999999999</v>
          </cell>
          <cell r="Q104">
            <v>3.1749999999999998</v>
          </cell>
          <cell r="U104">
            <v>1</v>
          </cell>
          <cell r="W104">
            <v>2.1</v>
          </cell>
          <cell r="X104">
            <v>0</v>
          </cell>
          <cell r="Z104">
            <v>5.5100000000000007</v>
          </cell>
          <cell r="AA104">
            <v>6.8000000000000007</v>
          </cell>
          <cell r="AB104">
            <v>5.61</v>
          </cell>
          <cell r="AC104">
            <v>6.9</v>
          </cell>
          <cell r="AD104">
            <v>20000</v>
          </cell>
          <cell r="AE104">
            <v>150000</v>
          </cell>
          <cell r="AF104" t="str">
            <v>RC</v>
          </cell>
          <cell r="AH104">
            <v>7.95</v>
          </cell>
          <cell r="AK104" t="str">
            <v>7-RC</v>
          </cell>
          <cell r="AL104">
            <v>10000</v>
          </cell>
          <cell r="AM104">
            <v>5</v>
          </cell>
          <cell r="AN104">
            <v>526</v>
          </cell>
          <cell r="AP104" t="str">
            <v>FORD 3600 (RC)</v>
          </cell>
          <cell r="AT104">
            <v>0</v>
          </cell>
          <cell r="AX104">
            <v>0</v>
          </cell>
          <cell r="BB104">
            <v>0</v>
          </cell>
          <cell r="BF104">
            <v>0</v>
          </cell>
          <cell r="BG104">
            <v>632.38</v>
          </cell>
          <cell r="BH104">
            <v>160.93</v>
          </cell>
          <cell r="BI104">
            <v>14.25</v>
          </cell>
          <cell r="BJ104">
            <v>807.56</v>
          </cell>
          <cell r="BL104">
            <v>531.20000000000005</v>
          </cell>
          <cell r="BM104">
            <v>135.18</v>
          </cell>
          <cell r="BN104">
            <v>11.97</v>
          </cell>
          <cell r="BO104">
            <v>678.35</v>
          </cell>
          <cell r="BP104">
            <v>0</v>
          </cell>
        </row>
        <row r="105">
          <cell r="B105">
            <v>529</v>
          </cell>
          <cell r="C105" t="str">
            <v>ESCORTS 335 ST</v>
          </cell>
          <cell r="G105">
            <v>124</v>
          </cell>
          <cell r="H105" t="str">
            <v>M/C</v>
          </cell>
          <cell r="I105">
            <v>2.4</v>
          </cell>
          <cell r="J105">
            <v>6.3</v>
          </cell>
          <cell r="O105">
            <v>1.643</v>
          </cell>
          <cell r="P105">
            <v>1.29</v>
          </cell>
          <cell r="Q105">
            <v>2.6560000000000001</v>
          </cell>
          <cell r="T105">
            <v>1</v>
          </cell>
          <cell r="V105">
            <v>2.31</v>
          </cell>
          <cell r="W105">
            <v>2.1</v>
          </cell>
          <cell r="X105">
            <v>0</v>
          </cell>
          <cell r="AD105">
            <v>20000</v>
          </cell>
          <cell r="AE105">
            <v>135000</v>
          </cell>
          <cell r="AF105" t="str">
            <v>NRC</v>
          </cell>
          <cell r="AK105" t="str">
            <v>7-NRC</v>
          </cell>
          <cell r="AL105">
            <v>1000</v>
          </cell>
          <cell r="AM105">
            <v>3</v>
          </cell>
          <cell r="AN105">
            <v>529</v>
          </cell>
          <cell r="AP105" t="str">
            <v>ESCORTS 335 ST</v>
          </cell>
          <cell r="AT105">
            <v>0</v>
          </cell>
          <cell r="AX105">
            <v>0</v>
          </cell>
          <cell r="BB105">
            <v>0</v>
          </cell>
          <cell r="BF105">
            <v>0</v>
          </cell>
          <cell r="BG105">
            <v>616.09</v>
          </cell>
          <cell r="BH105">
            <v>143.03</v>
          </cell>
          <cell r="BI105">
            <v>10.56</v>
          </cell>
          <cell r="BJ105">
            <v>769.68000000000006</v>
          </cell>
          <cell r="BL105">
            <v>517.52</v>
          </cell>
          <cell r="BM105">
            <v>120.15</v>
          </cell>
          <cell r="BN105">
            <v>8.8699999999999992</v>
          </cell>
          <cell r="BO105">
            <v>646.54</v>
          </cell>
          <cell r="BP105">
            <v>0</v>
          </cell>
        </row>
        <row r="106">
          <cell r="B106">
            <v>530</v>
          </cell>
          <cell r="C106" t="str">
            <v>ESCORTS 312D-(RC)</v>
          </cell>
          <cell r="F106" t="str">
            <v>PMS-I</v>
          </cell>
          <cell r="G106">
            <v>124</v>
          </cell>
          <cell r="H106" t="str">
            <v>M/C</v>
          </cell>
          <cell r="I106">
            <v>6</v>
          </cell>
          <cell r="J106">
            <v>8</v>
          </cell>
          <cell r="K106">
            <v>0</v>
          </cell>
          <cell r="O106">
            <v>1.6180000000000001</v>
          </cell>
          <cell r="P106">
            <v>1.254</v>
          </cell>
          <cell r="Q106">
            <v>2.0299999999999998</v>
          </cell>
          <cell r="U106">
            <v>1</v>
          </cell>
          <cell r="W106">
            <v>2.1</v>
          </cell>
          <cell r="X106">
            <v>0</v>
          </cell>
          <cell r="Z106">
            <v>6.0100000000000007</v>
          </cell>
          <cell r="AA106">
            <v>4.7</v>
          </cell>
          <cell r="AB106">
            <v>6.11</v>
          </cell>
          <cell r="AC106">
            <v>4.8</v>
          </cell>
          <cell r="AD106">
            <v>20000</v>
          </cell>
          <cell r="AE106">
            <v>115000</v>
          </cell>
          <cell r="AF106" t="str">
            <v>RC</v>
          </cell>
          <cell r="AH106">
            <v>7.95</v>
          </cell>
          <cell r="AK106" t="str">
            <v>7-RC</v>
          </cell>
          <cell r="AL106">
            <v>24000</v>
          </cell>
          <cell r="AM106">
            <v>5</v>
          </cell>
          <cell r="AN106">
            <v>530</v>
          </cell>
          <cell r="AP106" t="str">
            <v>ESCORTS 312D-(RC)</v>
          </cell>
          <cell r="AQ106">
            <v>490</v>
          </cell>
          <cell r="AR106">
            <v>85</v>
          </cell>
          <cell r="AS106">
            <v>4</v>
          </cell>
          <cell r="AT106">
            <v>579</v>
          </cell>
          <cell r="AX106">
            <v>0</v>
          </cell>
          <cell r="BB106">
            <v>0</v>
          </cell>
          <cell r="BF106">
            <v>0</v>
          </cell>
          <cell r="BJ106">
            <v>0</v>
          </cell>
          <cell r="BL106">
            <v>0</v>
          </cell>
          <cell r="BM106">
            <v>0</v>
          </cell>
          <cell r="BN106">
            <v>0</v>
          </cell>
          <cell r="BO106">
            <v>0</v>
          </cell>
          <cell r="BP106">
            <v>0</v>
          </cell>
        </row>
        <row r="107">
          <cell r="B107">
            <v>531</v>
          </cell>
          <cell r="C107" t="str">
            <v>ESCORTS 312 D</v>
          </cell>
          <cell r="F107" t="str">
            <v>PMS-I</v>
          </cell>
          <cell r="G107">
            <v>124</v>
          </cell>
          <cell r="H107" t="str">
            <v>M/C</v>
          </cell>
          <cell r="I107">
            <v>3</v>
          </cell>
          <cell r="J107">
            <v>3.4</v>
          </cell>
          <cell r="K107">
            <v>0</v>
          </cell>
          <cell r="O107">
            <v>1.677</v>
          </cell>
          <cell r="P107">
            <v>1.284</v>
          </cell>
          <cell r="Q107">
            <v>2.86</v>
          </cell>
          <cell r="W107">
            <v>2.1</v>
          </cell>
          <cell r="X107">
            <v>0</v>
          </cell>
          <cell r="Z107">
            <v>2.8</v>
          </cell>
          <cell r="AA107">
            <v>3.3</v>
          </cell>
          <cell r="AB107">
            <v>2.9</v>
          </cell>
          <cell r="AC107">
            <v>3.4</v>
          </cell>
          <cell r="AD107">
            <v>20000</v>
          </cell>
          <cell r="AE107">
            <v>140000</v>
          </cell>
          <cell r="AF107" t="str">
            <v>NRC</v>
          </cell>
          <cell r="AH107">
            <v>3.35</v>
          </cell>
          <cell r="AK107" t="str">
            <v>7-NRC</v>
          </cell>
          <cell r="AL107">
            <v>17000</v>
          </cell>
          <cell r="AM107">
            <v>3</v>
          </cell>
          <cell r="AN107">
            <v>531</v>
          </cell>
          <cell r="AP107" t="str">
            <v>ESCORTS 312 D</v>
          </cell>
          <cell r="AQ107">
            <v>409.15</v>
          </cell>
          <cell r="AR107">
            <v>72.349999999999994</v>
          </cell>
          <cell r="AS107">
            <v>4</v>
          </cell>
          <cell r="AT107">
            <v>485.5</v>
          </cell>
          <cell r="AX107">
            <v>0</v>
          </cell>
          <cell r="BB107">
            <v>0</v>
          </cell>
          <cell r="BF107">
            <v>0</v>
          </cell>
          <cell r="BG107">
            <v>611.09</v>
          </cell>
          <cell r="BH107">
            <v>143.03</v>
          </cell>
          <cell r="BI107">
            <v>10.56</v>
          </cell>
          <cell r="BJ107">
            <v>764.68000000000006</v>
          </cell>
          <cell r="BL107">
            <v>513.32000000000005</v>
          </cell>
          <cell r="BM107">
            <v>120.15</v>
          </cell>
          <cell r="BN107">
            <v>8.8699999999999992</v>
          </cell>
          <cell r="BO107">
            <v>642.34</v>
          </cell>
          <cell r="BP107">
            <v>0</v>
          </cell>
        </row>
        <row r="108">
          <cell r="B108">
            <v>534</v>
          </cell>
          <cell r="C108" t="str">
            <v>ESCORTS E2 179 D</v>
          </cell>
          <cell r="F108" t="str">
            <v>PMS-I</v>
          </cell>
          <cell r="G108">
            <v>124</v>
          </cell>
          <cell r="H108" t="str">
            <v>M/C</v>
          </cell>
          <cell r="I108">
            <v>4.3</v>
          </cell>
          <cell r="J108">
            <v>3.4</v>
          </cell>
          <cell r="K108">
            <v>0</v>
          </cell>
          <cell r="O108">
            <v>1.635</v>
          </cell>
          <cell r="P108">
            <v>1.1419999999999999</v>
          </cell>
          <cell r="Q108">
            <v>2.81</v>
          </cell>
          <cell r="W108">
            <v>2.1</v>
          </cell>
          <cell r="X108">
            <v>0</v>
          </cell>
          <cell r="Z108">
            <v>3.81</v>
          </cell>
          <cell r="AA108">
            <v>2.6</v>
          </cell>
          <cell r="AB108">
            <v>3.91</v>
          </cell>
          <cell r="AC108">
            <v>2.7</v>
          </cell>
          <cell r="AD108">
            <v>20000</v>
          </cell>
          <cell r="AE108">
            <v>140000</v>
          </cell>
          <cell r="AF108" t="str">
            <v>NRC</v>
          </cell>
          <cell r="AH108">
            <v>3.35</v>
          </cell>
          <cell r="AK108" t="str">
            <v>7-NRC</v>
          </cell>
          <cell r="AL108">
            <v>7400</v>
          </cell>
          <cell r="AM108">
            <v>3</v>
          </cell>
          <cell r="AN108">
            <v>534</v>
          </cell>
          <cell r="AP108" t="str">
            <v>ESCORTS E2 179 D</v>
          </cell>
          <cell r="AQ108">
            <v>408.1</v>
          </cell>
          <cell r="AR108">
            <v>72.349999999999994</v>
          </cell>
          <cell r="AS108">
            <v>4</v>
          </cell>
          <cell r="AT108">
            <v>484.45000000000005</v>
          </cell>
          <cell r="AU108">
            <v>440.75</v>
          </cell>
          <cell r="AV108">
            <v>78.14</v>
          </cell>
          <cell r="AW108">
            <v>4.32</v>
          </cell>
          <cell r="AX108">
            <v>523.21</v>
          </cell>
          <cell r="BB108">
            <v>0</v>
          </cell>
          <cell r="BF108">
            <v>0</v>
          </cell>
          <cell r="BG108">
            <v>711.72</v>
          </cell>
          <cell r="BH108">
            <v>143.03</v>
          </cell>
          <cell r="BI108">
            <v>10.56</v>
          </cell>
          <cell r="BJ108">
            <v>865.31000000000006</v>
          </cell>
          <cell r="BL108">
            <v>597.84</v>
          </cell>
          <cell r="BM108">
            <v>120.15</v>
          </cell>
          <cell r="BN108">
            <v>8.8699999999999992</v>
          </cell>
          <cell r="BO108">
            <v>726.86</v>
          </cell>
          <cell r="BP108">
            <v>0</v>
          </cell>
        </row>
        <row r="109">
          <cell r="B109">
            <v>537</v>
          </cell>
          <cell r="C109" t="str">
            <v>FT-50 (RC)</v>
          </cell>
          <cell r="F109" t="str">
            <v>PMS-I</v>
          </cell>
          <cell r="G109">
            <v>124</v>
          </cell>
          <cell r="H109" t="str">
            <v>M/C</v>
          </cell>
          <cell r="I109">
            <v>6.5</v>
          </cell>
          <cell r="J109">
            <v>8</v>
          </cell>
          <cell r="K109">
            <v>0</v>
          </cell>
          <cell r="O109">
            <v>1.6970000000000001</v>
          </cell>
          <cell r="P109">
            <v>1.3080000000000001</v>
          </cell>
          <cell r="Q109">
            <v>2.23</v>
          </cell>
          <cell r="U109">
            <v>1</v>
          </cell>
          <cell r="W109">
            <v>2.1</v>
          </cell>
          <cell r="X109">
            <v>0</v>
          </cell>
          <cell r="Z109">
            <v>6.0100000000000007</v>
          </cell>
          <cell r="AA109">
            <v>4.2</v>
          </cell>
          <cell r="AB109">
            <v>6.11</v>
          </cell>
          <cell r="AC109">
            <v>4.3</v>
          </cell>
          <cell r="AD109">
            <v>20000</v>
          </cell>
          <cell r="AE109">
            <v>145000</v>
          </cell>
          <cell r="AF109" t="str">
            <v>RC</v>
          </cell>
          <cell r="AH109">
            <v>7.95</v>
          </cell>
          <cell r="AK109" t="str">
            <v>7-RC</v>
          </cell>
          <cell r="AL109">
            <v>600</v>
          </cell>
          <cell r="AM109">
            <v>5</v>
          </cell>
          <cell r="AN109">
            <v>537</v>
          </cell>
          <cell r="AP109" t="str">
            <v>FT-50 (RC)</v>
          </cell>
          <cell r="AQ109">
            <v>0</v>
          </cell>
          <cell r="AR109">
            <v>0</v>
          </cell>
          <cell r="AS109">
            <v>0</v>
          </cell>
          <cell r="AT109">
            <v>0</v>
          </cell>
          <cell r="AU109">
            <v>435.86</v>
          </cell>
          <cell r="AV109">
            <v>95.04</v>
          </cell>
          <cell r="AW109">
            <v>4.76</v>
          </cell>
          <cell r="AX109">
            <v>535.66000000000008</v>
          </cell>
          <cell r="BB109">
            <v>0</v>
          </cell>
          <cell r="BF109">
            <v>0</v>
          </cell>
          <cell r="BJ109">
            <v>0</v>
          </cell>
          <cell r="BL109">
            <v>0</v>
          </cell>
          <cell r="BM109">
            <v>0</v>
          </cell>
          <cell r="BN109">
            <v>0</v>
          </cell>
          <cell r="BO109">
            <v>0</v>
          </cell>
          <cell r="BP109">
            <v>0</v>
          </cell>
        </row>
        <row r="110">
          <cell r="B110">
            <v>540</v>
          </cell>
          <cell r="C110" t="str">
            <v>EICHER MODI</v>
          </cell>
          <cell r="F110" t="str">
            <v>PMS-I</v>
          </cell>
          <cell r="G110">
            <v>138</v>
          </cell>
          <cell r="H110" t="str">
            <v>M/C</v>
          </cell>
          <cell r="I110">
            <v>4</v>
          </cell>
          <cell r="J110">
            <v>14</v>
          </cell>
          <cell r="K110">
            <v>0</v>
          </cell>
          <cell r="O110">
            <v>2.673</v>
          </cell>
          <cell r="P110">
            <v>1.87</v>
          </cell>
          <cell r="Q110">
            <v>3.29</v>
          </cell>
          <cell r="W110">
            <v>2.35</v>
          </cell>
          <cell r="X110">
            <v>0</v>
          </cell>
          <cell r="Z110">
            <v>3.6</v>
          </cell>
          <cell r="AA110">
            <v>14.3</v>
          </cell>
          <cell r="AB110">
            <v>3.7</v>
          </cell>
          <cell r="AC110">
            <v>14.4</v>
          </cell>
          <cell r="AD110">
            <v>20000</v>
          </cell>
          <cell r="AE110">
            <v>130000</v>
          </cell>
          <cell r="AF110" t="str">
            <v>NRC</v>
          </cell>
          <cell r="AH110">
            <v>13.95</v>
          </cell>
          <cell r="AK110" t="str">
            <v>7-NRC</v>
          </cell>
          <cell r="AL110">
            <v>12000</v>
          </cell>
          <cell r="AM110">
            <v>3</v>
          </cell>
          <cell r="AN110">
            <v>540</v>
          </cell>
          <cell r="AP110" t="str">
            <v>EICHER MODI</v>
          </cell>
          <cell r="AQ110">
            <v>550.35</v>
          </cell>
          <cell r="AR110">
            <v>109.9</v>
          </cell>
          <cell r="AS110">
            <v>3.5</v>
          </cell>
          <cell r="AT110">
            <v>663.75</v>
          </cell>
          <cell r="AU110">
            <v>0</v>
          </cell>
          <cell r="AV110">
            <v>0</v>
          </cell>
          <cell r="AW110">
            <v>0</v>
          </cell>
          <cell r="AX110">
            <v>0</v>
          </cell>
          <cell r="BB110">
            <v>0</v>
          </cell>
          <cell r="BF110">
            <v>0</v>
          </cell>
          <cell r="BG110">
            <v>720.25</v>
          </cell>
          <cell r="BH110">
            <v>160.05000000000001</v>
          </cell>
          <cell r="BI110">
            <v>6.61</v>
          </cell>
          <cell r="BJ110">
            <v>886.91000000000008</v>
          </cell>
          <cell r="BL110">
            <v>605.01</v>
          </cell>
          <cell r="BM110">
            <v>134.44</v>
          </cell>
          <cell r="BN110">
            <v>5.55</v>
          </cell>
          <cell r="BO110">
            <v>745</v>
          </cell>
          <cell r="BP110">
            <v>0</v>
          </cell>
        </row>
        <row r="111">
          <cell r="B111">
            <v>542</v>
          </cell>
          <cell r="C111" t="str">
            <v>FT-60 -MODI (RC)</v>
          </cell>
          <cell r="F111" t="str">
            <v>PMS-I</v>
          </cell>
          <cell r="G111">
            <v>124</v>
          </cell>
          <cell r="H111" t="str">
            <v>M/C</v>
          </cell>
          <cell r="I111">
            <v>6.5</v>
          </cell>
          <cell r="J111">
            <v>8</v>
          </cell>
          <cell r="K111">
            <v>0</v>
          </cell>
          <cell r="O111">
            <v>2.13</v>
          </cell>
          <cell r="P111">
            <v>1.5429999999999999</v>
          </cell>
          <cell r="Q111">
            <v>3.35</v>
          </cell>
          <cell r="U111">
            <v>1</v>
          </cell>
          <cell r="W111">
            <v>2.1</v>
          </cell>
          <cell r="X111">
            <v>0</v>
          </cell>
          <cell r="Z111">
            <v>6.9</v>
          </cell>
          <cell r="AA111">
            <v>7</v>
          </cell>
          <cell r="AB111">
            <v>7</v>
          </cell>
          <cell r="AC111">
            <v>7.1</v>
          </cell>
          <cell r="AD111">
            <v>20000</v>
          </cell>
          <cell r="AE111">
            <v>145000</v>
          </cell>
          <cell r="AF111" t="str">
            <v>RC</v>
          </cell>
          <cell r="AH111">
            <v>7.95</v>
          </cell>
          <cell r="AK111" t="str">
            <v>7-RC</v>
          </cell>
          <cell r="AL111">
            <v>200</v>
          </cell>
          <cell r="AM111">
            <v>5</v>
          </cell>
          <cell r="AN111">
            <v>542</v>
          </cell>
          <cell r="AP111" t="str">
            <v>FT-60 -MODI (RC)</v>
          </cell>
          <cell r="AT111">
            <v>0</v>
          </cell>
          <cell r="AX111">
            <v>0</v>
          </cell>
          <cell r="BB111">
            <v>0</v>
          </cell>
          <cell r="BF111">
            <v>0</v>
          </cell>
          <cell r="BG111">
            <v>834.5</v>
          </cell>
          <cell r="BH111">
            <v>160.93</v>
          </cell>
          <cell r="BI111">
            <v>14.25</v>
          </cell>
          <cell r="BJ111">
            <v>1009.6800000000001</v>
          </cell>
          <cell r="BL111">
            <v>700.98</v>
          </cell>
          <cell r="BM111">
            <v>135.18</v>
          </cell>
          <cell r="BN111">
            <v>11.97</v>
          </cell>
          <cell r="BO111">
            <v>848.13</v>
          </cell>
          <cell r="BP111">
            <v>0</v>
          </cell>
        </row>
        <row r="112">
          <cell r="B112">
            <v>543</v>
          </cell>
          <cell r="C112" t="str">
            <v>FT-45 (RC)</v>
          </cell>
          <cell r="F112" t="str">
            <v>PMS-I</v>
          </cell>
          <cell r="G112">
            <v>124</v>
          </cell>
          <cell r="H112" t="str">
            <v>M/C</v>
          </cell>
          <cell r="I112">
            <v>6.5</v>
          </cell>
          <cell r="J112">
            <v>8</v>
          </cell>
          <cell r="K112">
            <v>0</v>
          </cell>
          <cell r="O112">
            <v>1.9259999999999999</v>
          </cell>
          <cell r="P112">
            <v>1.35</v>
          </cell>
          <cell r="Q112">
            <v>2.23</v>
          </cell>
          <cell r="U112">
            <v>1</v>
          </cell>
          <cell r="W112">
            <v>2.1</v>
          </cell>
          <cell r="X112">
            <v>0</v>
          </cell>
          <cell r="Z112">
            <v>6.9</v>
          </cell>
          <cell r="AA112">
            <v>6.95</v>
          </cell>
          <cell r="AB112">
            <v>7</v>
          </cell>
          <cell r="AC112">
            <v>7.05</v>
          </cell>
          <cell r="AD112">
            <v>20000</v>
          </cell>
          <cell r="AE112">
            <v>145000</v>
          </cell>
          <cell r="AF112" t="str">
            <v>RC</v>
          </cell>
          <cell r="AH112">
            <v>7.95</v>
          </cell>
          <cell r="AK112" t="str">
            <v>7-RC</v>
          </cell>
          <cell r="AL112">
            <v>30000</v>
          </cell>
          <cell r="AM112">
            <v>5</v>
          </cell>
          <cell r="AN112">
            <v>543</v>
          </cell>
          <cell r="AP112" t="str">
            <v>FT-45 (RC)</v>
          </cell>
          <cell r="AQ112">
            <v>435</v>
          </cell>
          <cell r="AR112">
            <v>88</v>
          </cell>
          <cell r="AS112">
            <v>4.4000000000000004</v>
          </cell>
          <cell r="AT112">
            <v>527.4</v>
          </cell>
          <cell r="AU112">
            <v>0</v>
          </cell>
          <cell r="AV112">
            <v>0</v>
          </cell>
          <cell r="AW112">
            <v>0</v>
          </cell>
          <cell r="AX112">
            <v>0</v>
          </cell>
          <cell r="BB112">
            <v>0</v>
          </cell>
          <cell r="BF112">
            <v>0</v>
          </cell>
          <cell r="BJ112">
            <v>0</v>
          </cell>
          <cell r="BL112">
            <v>0</v>
          </cell>
          <cell r="BM112">
            <v>0</v>
          </cell>
          <cell r="BN112">
            <v>0</v>
          </cell>
          <cell r="BO112">
            <v>0</v>
          </cell>
          <cell r="BP112">
            <v>0</v>
          </cell>
        </row>
        <row r="113">
          <cell r="B113">
            <v>544</v>
          </cell>
          <cell r="C113" t="str">
            <v>FT-60-MOD (RC)</v>
          </cell>
          <cell r="F113" t="str">
            <v>PMS-I</v>
          </cell>
          <cell r="G113">
            <v>124</v>
          </cell>
          <cell r="H113" t="str">
            <v>M/C</v>
          </cell>
          <cell r="I113">
            <v>6.5</v>
          </cell>
          <cell r="J113">
            <v>8.5</v>
          </cell>
          <cell r="K113">
            <v>0</v>
          </cell>
          <cell r="O113">
            <v>2.13</v>
          </cell>
          <cell r="P113">
            <v>1.5429999999999999</v>
          </cell>
          <cell r="Q113">
            <v>3.35</v>
          </cell>
          <cell r="U113">
            <v>1</v>
          </cell>
          <cell r="W113">
            <v>2.1</v>
          </cell>
          <cell r="X113">
            <v>0</v>
          </cell>
          <cell r="Z113">
            <v>6.0600000000000005</v>
          </cell>
          <cell r="AA113">
            <v>7.0500000000000007</v>
          </cell>
          <cell r="AB113">
            <v>6.16</v>
          </cell>
          <cell r="AC113">
            <v>7.15</v>
          </cell>
          <cell r="AD113">
            <v>20000</v>
          </cell>
          <cell r="AE113">
            <v>145000</v>
          </cell>
          <cell r="AF113" t="str">
            <v>RC</v>
          </cell>
          <cell r="AH113">
            <v>8.4499999999999993</v>
          </cell>
          <cell r="AK113" t="str">
            <v>7-RC</v>
          </cell>
          <cell r="AL113">
            <v>15000</v>
          </cell>
          <cell r="AM113">
            <v>5</v>
          </cell>
          <cell r="AN113">
            <v>544</v>
          </cell>
          <cell r="AP113" t="str">
            <v>FT-60-MOD (RC)</v>
          </cell>
          <cell r="AQ113">
            <v>601.98</v>
          </cell>
          <cell r="AR113">
            <v>88</v>
          </cell>
          <cell r="AS113">
            <v>4.4000000000000004</v>
          </cell>
          <cell r="AT113">
            <v>694.38</v>
          </cell>
          <cell r="AU113">
            <v>0</v>
          </cell>
          <cell r="AV113">
            <v>0</v>
          </cell>
          <cell r="AW113">
            <v>0</v>
          </cell>
          <cell r="AX113">
            <v>0</v>
          </cell>
          <cell r="BB113">
            <v>0</v>
          </cell>
          <cell r="BF113">
            <v>0</v>
          </cell>
          <cell r="BJ113">
            <v>0</v>
          </cell>
          <cell r="BL113">
            <v>0</v>
          </cell>
          <cell r="BM113">
            <v>0</v>
          </cell>
          <cell r="BN113">
            <v>0</v>
          </cell>
          <cell r="BO113">
            <v>0</v>
          </cell>
          <cell r="BP113">
            <v>0</v>
          </cell>
        </row>
        <row r="114">
          <cell r="B114">
            <v>546</v>
          </cell>
          <cell r="C114" t="str">
            <v>SONALIKA  4095 (RC)</v>
          </cell>
          <cell r="G114">
            <v>124</v>
          </cell>
          <cell r="H114" t="str">
            <v>M/C</v>
          </cell>
          <cell r="I114">
            <v>8</v>
          </cell>
          <cell r="J114">
            <v>8</v>
          </cell>
          <cell r="O114">
            <v>1.415</v>
          </cell>
          <cell r="P114">
            <v>1.0429999999999999</v>
          </cell>
          <cell r="Q114">
            <v>1.69</v>
          </cell>
          <cell r="U114">
            <v>1</v>
          </cell>
          <cell r="W114">
            <v>2.1</v>
          </cell>
          <cell r="X114">
            <v>0</v>
          </cell>
          <cell r="AD114">
            <v>20000</v>
          </cell>
          <cell r="AE114">
            <v>145000</v>
          </cell>
          <cell r="AF114" t="str">
            <v>RC</v>
          </cell>
          <cell r="AK114" t="str">
            <v>7-RC</v>
          </cell>
          <cell r="AL114">
            <v>4725</v>
          </cell>
          <cell r="AM114">
            <v>5</v>
          </cell>
          <cell r="AN114">
            <v>546</v>
          </cell>
          <cell r="AP114" t="str">
            <v>SONALIKA  4095 (RC)</v>
          </cell>
          <cell r="AQ114">
            <v>395</v>
          </cell>
          <cell r="AR114">
            <v>55</v>
          </cell>
          <cell r="AS114">
            <v>2</v>
          </cell>
          <cell r="AT114">
            <v>452</v>
          </cell>
          <cell r="AX114">
            <v>0</v>
          </cell>
          <cell r="BB114">
            <v>0</v>
          </cell>
          <cell r="BF114">
            <v>0</v>
          </cell>
          <cell r="BJ114">
            <v>0</v>
          </cell>
          <cell r="BL114">
            <v>0</v>
          </cell>
          <cell r="BM114">
            <v>0</v>
          </cell>
          <cell r="BN114">
            <v>0</v>
          </cell>
          <cell r="BO114">
            <v>0</v>
          </cell>
          <cell r="BP114">
            <v>0</v>
          </cell>
        </row>
        <row r="115">
          <cell r="B115">
            <v>548</v>
          </cell>
          <cell r="C115" t="str">
            <v>FT-70 (RC)</v>
          </cell>
          <cell r="G115">
            <v>124</v>
          </cell>
          <cell r="H115" t="str">
            <v>M/C</v>
          </cell>
          <cell r="I115">
            <v>6.5</v>
          </cell>
          <cell r="J115">
            <v>8</v>
          </cell>
          <cell r="K115">
            <v>0</v>
          </cell>
          <cell r="O115">
            <v>2.13</v>
          </cell>
          <cell r="P115">
            <v>1.5429999999999999</v>
          </cell>
          <cell r="Q115">
            <v>3.35</v>
          </cell>
          <cell r="U115">
            <v>1</v>
          </cell>
          <cell r="W115">
            <v>1.25</v>
          </cell>
          <cell r="X115">
            <v>0</v>
          </cell>
          <cell r="Z115">
            <v>6.0100000000000007</v>
          </cell>
          <cell r="AA115">
            <v>4.3000000000000007</v>
          </cell>
          <cell r="AB115">
            <v>6.11</v>
          </cell>
          <cell r="AC115">
            <v>4.4000000000000004</v>
          </cell>
          <cell r="AD115">
            <v>20000</v>
          </cell>
          <cell r="AE115">
            <v>145000</v>
          </cell>
          <cell r="AF115" t="str">
            <v>RC</v>
          </cell>
          <cell r="AH115">
            <v>7.95</v>
          </cell>
          <cell r="AK115" t="str">
            <v>7-RC</v>
          </cell>
          <cell r="AL115">
            <v>1500</v>
          </cell>
          <cell r="AM115">
            <v>5</v>
          </cell>
          <cell r="AN115">
            <v>548</v>
          </cell>
          <cell r="AP115" t="str">
            <v>FT-70 (RC)</v>
          </cell>
          <cell r="AQ115">
            <v>601.98</v>
          </cell>
          <cell r="AR115">
            <v>88</v>
          </cell>
          <cell r="AS115">
            <v>4.4000000000000004</v>
          </cell>
          <cell r="AT115">
            <v>694.38</v>
          </cell>
          <cell r="AX115">
            <v>0</v>
          </cell>
          <cell r="BB115">
            <v>0</v>
          </cell>
          <cell r="BF115">
            <v>0</v>
          </cell>
          <cell r="BJ115">
            <v>0</v>
          </cell>
          <cell r="BL115">
            <v>0</v>
          </cell>
          <cell r="BM115">
            <v>0</v>
          </cell>
          <cell r="BN115">
            <v>0</v>
          </cell>
          <cell r="BO115">
            <v>0</v>
          </cell>
          <cell r="BP115">
            <v>0</v>
          </cell>
        </row>
        <row r="116">
          <cell r="B116">
            <v>554</v>
          </cell>
          <cell r="C116" t="str">
            <v>INT HAR. B -275 ST</v>
          </cell>
          <cell r="F116" t="str">
            <v>PMS-I</v>
          </cell>
          <cell r="G116">
            <v>124</v>
          </cell>
          <cell r="H116" t="str">
            <v>M/C</v>
          </cell>
          <cell r="I116">
            <v>3.8</v>
          </cell>
          <cell r="J116">
            <v>2</v>
          </cell>
          <cell r="K116">
            <v>0</v>
          </cell>
          <cell r="O116">
            <v>0.879</v>
          </cell>
          <cell r="P116">
            <v>0.65500000000000003</v>
          </cell>
          <cell r="Q116">
            <v>1.4319999999999999</v>
          </cell>
          <cell r="T116">
            <v>1</v>
          </cell>
          <cell r="V116">
            <v>1.65</v>
          </cell>
          <cell r="W116">
            <v>1.2</v>
          </cell>
          <cell r="X116">
            <v>0</v>
          </cell>
          <cell r="Z116">
            <v>4.4000000000000004</v>
          </cell>
          <cell r="AA116">
            <v>1.5999999999999999</v>
          </cell>
          <cell r="AB116">
            <v>4.5</v>
          </cell>
          <cell r="AC116">
            <v>1.7</v>
          </cell>
          <cell r="AD116">
            <v>25000</v>
          </cell>
          <cell r="AE116">
            <v>110000</v>
          </cell>
          <cell r="AF116" t="str">
            <v>NRC</v>
          </cell>
          <cell r="AH116">
            <v>1.95</v>
          </cell>
          <cell r="AK116" t="str">
            <v>7-NRC</v>
          </cell>
          <cell r="AL116">
            <v>35000</v>
          </cell>
          <cell r="AM116">
            <v>3</v>
          </cell>
          <cell r="AN116">
            <v>554</v>
          </cell>
          <cell r="AP116" t="str">
            <v>INT HAR. B -275 ST</v>
          </cell>
          <cell r="AQ116">
            <v>0</v>
          </cell>
          <cell r="AR116">
            <v>0</v>
          </cell>
          <cell r="AS116">
            <v>0</v>
          </cell>
          <cell r="AT116">
            <v>0</v>
          </cell>
          <cell r="AU116">
            <v>0</v>
          </cell>
          <cell r="AV116">
            <v>0</v>
          </cell>
          <cell r="AW116">
            <v>0</v>
          </cell>
          <cell r="AX116">
            <v>0</v>
          </cell>
          <cell r="BB116">
            <v>0</v>
          </cell>
          <cell r="BF116">
            <v>0</v>
          </cell>
          <cell r="BG116">
            <v>300.27</v>
          </cell>
          <cell r="BH116">
            <v>62.54</v>
          </cell>
          <cell r="BI116">
            <v>6.61</v>
          </cell>
          <cell r="BJ116">
            <v>369.41999999999996</v>
          </cell>
          <cell r="BL116">
            <v>252.23</v>
          </cell>
          <cell r="BM116">
            <v>52.53</v>
          </cell>
          <cell r="BN116">
            <v>5.55</v>
          </cell>
          <cell r="BO116">
            <v>310.31</v>
          </cell>
          <cell r="BP116">
            <v>0</v>
          </cell>
        </row>
        <row r="117">
          <cell r="B117">
            <v>563</v>
          </cell>
          <cell r="C117" t="str">
            <v>PERKINS  P3 ST</v>
          </cell>
          <cell r="F117" t="str">
            <v>PMS-I</v>
          </cell>
          <cell r="G117">
            <v>124</v>
          </cell>
          <cell r="H117" t="str">
            <v>M/C</v>
          </cell>
          <cell r="I117">
            <v>4.2</v>
          </cell>
          <cell r="J117">
            <v>1.8</v>
          </cell>
          <cell r="K117">
            <v>0</v>
          </cell>
          <cell r="O117">
            <v>1.042</v>
          </cell>
          <cell r="P117">
            <v>0.7</v>
          </cell>
          <cell r="Q117">
            <v>1.67</v>
          </cell>
          <cell r="T117">
            <v>1</v>
          </cell>
          <cell r="V117">
            <v>1.65</v>
          </cell>
          <cell r="W117">
            <v>1.55</v>
          </cell>
          <cell r="X117">
            <v>0</v>
          </cell>
          <cell r="Z117">
            <v>4.7</v>
          </cell>
          <cell r="AA117">
            <v>1.5999999999999999</v>
          </cell>
          <cell r="AB117">
            <v>4.8</v>
          </cell>
          <cell r="AC117">
            <v>1.7</v>
          </cell>
          <cell r="AD117">
            <v>30000</v>
          </cell>
          <cell r="AE117">
            <v>135000</v>
          </cell>
          <cell r="AF117" t="str">
            <v>NRC</v>
          </cell>
          <cell r="AH117">
            <v>1.75</v>
          </cell>
          <cell r="AK117" t="str">
            <v>6-NRC</v>
          </cell>
          <cell r="AL117">
            <v>40000</v>
          </cell>
          <cell r="AM117">
            <v>3</v>
          </cell>
          <cell r="AN117">
            <v>563</v>
          </cell>
          <cell r="AP117" t="str">
            <v>PERKINS  P3 ST</v>
          </cell>
          <cell r="AQ117">
            <v>0</v>
          </cell>
          <cell r="AR117">
            <v>0</v>
          </cell>
          <cell r="AS117">
            <v>0</v>
          </cell>
          <cell r="AT117">
            <v>0</v>
          </cell>
          <cell r="AU117">
            <v>0</v>
          </cell>
          <cell r="AV117">
            <v>0</v>
          </cell>
          <cell r="AW117">
            <v>0</v>
          </cell>
          <cell r="AX117">
            <v>0</v>
          </cell>
          <cell r="BB117">
            <v>0</v>
          </cell>
          <cell r="BF117">
            <v>0</v>
          </cell>
          <cell r="BG117">
            <v>309.27999999999997</v>
          </cell>
          <cell r="BH117">
            <v>82.38</v>
          </cell>
          <cell r="BI117">
            <v>6.61</v>
          </cell>
          <cell r="BJ117">
            <v>398.27</v>
          </cell>
          <cell r="BL117">
            <v>259.8</v>
          </cell>
          <cell r="BM117">
            <v>69.2</v>
          </cell>
          <cell r="BN117">
            <v>5.55</v>
          </cell>
          <cell r="BO117">
            <v>334.55</v>
          </cell>
          <cell r="BP117">
            <v>0</v>
          </cell>
        </row>
        <row r="118">
          <cell r="B118">
            <v>565</v>
          </cell>
          <cell r="C118" t="str">
            <v>PERKINS P3 DI(88.92 )-ST</v>
          </cell>
          <cell r="F118" t="str">
            <v>PMS-I</v>
          </cell>
          <cell r="G118">
            <v>124</v>
          </cell>
          <cell r="H118" t="str">
            <v>M/C</v>
          </cell>
          <cell r="I118">
            <v>4.5</v>
          </cell>
          <cell r="J118">
            <v>2.1</v>
          </cell>
          <cell r="K118">
            <v>0</v>
          </cell>
          <cell r="O118">
            <v>1.347</v>
          </cell>
          <cell r="P118">
            <v>0.89600000000000002</v>
          </cell>
          <cell r="Q118">
            <v>1.645</v>
          </cell>
          <cell r="T118">
            <v>1</v>
          </cell>
          <cell r="V118">
            <v>1.65</v>
          </cell>
          <cell r="W118">
            <v>1.55</v>
          </cell>
          <cell r="X118">
            <v>0</v>
          </cell>
          <cell r="Z118">
            <v>4.16</v>
          </cell>
          <cell r="AA118">
            <v>4.6000000000000005</v>
          </cell>
          <cell r="AB118">
            <v>4.26</v>
          </cell>
          <cell r="AC118">
            <v>4.7</v>
          </cell>
          <cell r="AD118">
            <v>30000</v>
          </cell>
          <cell r="AE118">
            <v>135000</v>
          </cell>
          <cell r="AF118" t="str">
            <v>NRC</v>
          </cell>
          <cell r="AH118">
            <v>2.0500000000000003</v>
          </cell>
          <cell r="AK118" t="str">
            <v>6-NRC</v>
          </cell>
          <cell r="AL118">
            <v>1200</v>
          </cell>
          <cell r="AM118">
            <v>3</v>
          </cell>
          <cell r="AN118">
            <v>565</v>
          </cell>
          <cell r="AP118" t="str">
            <v>PERKINS P3 DI(88.92 )-ST</v>
          </cell>
          <cell r="AT118">
            <v>0</v>
          </cell>
          <cell r="AX118">
            <v>0</v>
          </cell>
          <cell r="BB118">
            <v>0</v>
          </cell>
          <cell r="BF118">
            <v>0</v>
          </cell>
          <cell r="BG118">
            <v>344.38</v>
          </cell>
          <cell r="BH118">
            <v>89.16</v>
          </cell>
          <cell r="BI118">
            <v>6.61</v>
          </cell>
          <cell r="BJ118">
            <v>440.15</v>
          </cell>
          <cell r="BL118">
            <v>289.27999999999997</v>
          </cell>
          <cell r="BM118">
            <v>74.89</v>
          </cell>
          <cell r="BN118">
            <v>5.55</v>
          </cell>
          <cell r="BO118">
            <v>369.71999999999997</v>
          </cell>
          <cell r="BP118">
            <v>0</v>
          </cell>
        </row>
        <row r="119">
          <cell r="B119">
            <v>566</v>
          </cell>
          <cell r="C119" t="str">
            <v>PERKIN S3 2.5 (ST)</v>
          </cell>
          <cell r="F119" t="str">
            <v>PMS-I</v>
          </cell>
          <cell r="G119">
            <v>124</v>
          </cell>
          <cell r="H119" t="str">
            <v>M/C</v>
          </cell>
          <cell r="I119">
            <v>4.5999999999999996</v>
          </cell>
          <cell r="J119">
            <v>2.1</v>
          </cell>
          <cell r="K119">
            <v>0</v>
          </cell>
          <cell r="O119">
            <v>1.347</v>
          </cell>
          <cell r="P119">
            <v>0.89600000000000002</v>
          </cell>
          <cell r="Q119">
            <v>1.645</v>
          </cell>
          <cell r="T119">
            <v>1</v>
          </cell>
          <cell r="V119">
            <v>1.9</v>
          </cell>
          <cell r="W119">
            <v>1.55</v>
          </cell>
          <cell r="X119">
            <v>0</v>
          </cell>
          <cell r="Z119">
            <v>3.9</v>
          </cell>
          <cell r="AA119">
            <v>5.3000000000000007</v>
          </cell>
          <cell r="AB119">
            <v>4</v>
          </cell>
          <cell r="AC119">
            <v>5.4</v>
          </cell>
          <cell r="AD119">
            <v>30000</v>
          </cell>
          <cell r="AE119">
            <v>135000</v>
          </cell>
          <cell r="AF119" t="str">
            <v>NRC</v>
          </cell>
          <cell r="AH119">
            <v>2.0500000000000003</v>
          </cell>
          <cell r="AK119" t="str">
            <v>6-NRC</v>
          </cell>
          <cell r="AL119">
            <v>7500</v>
          </cell>
          <cell r="AM119">
            <v>3</v>
          </cell>
          <cell r="AN119">
            <v>566</v>
          </cell>
          <cell r="AP119" t="str">
            <v>PERKIN S3 2.5 (ST)</v>
          </cell>
          <cell r="AT119">
            <v>0</v>
          </cell>
          <cell r="AX119">
            <v>0</v>
          </cell>
          <cell r="BB119">
            <v>0</v>
          </cell>
          <cell r="BF119">
            <v>0</v>
          </cell>
          <cell r="BG119">
            <v>344.38</v>
          </cell>
          <cell r="BH119">
            <v>89.16</v>
          </cell>
          <cell r="BI119">
            <v>6.61</v>
          </cell>
          <cell r="BJ119">
            <v>440.15</v>
          </cell>
          <cell r="BL119">
            <v>289.27999999999997</v>
          </cell>
          <cell r="BM119">
            <v>74.89</v>
          </cell>
          <cell r="BN119">
            <v>5.55</v>
          </cell>
          <cell r="BO119">
            <v>369.71999999999997</v>
          </cell>
          <cell r="BP119">
            <v>0</v>
          </cell>
        </row>
        <row r="120">
          <cell r="B120">
            <v>574</v>
          </cell>
          <cell r="C120" t="str">
            <v>N.H. FORD 3610 (RC )</v>
          </cell>
          <cell r="G120">
            <v>124</v>
          </cell>
          <cell r="H120" t="str">
            <v>M/C</v>
          </cell>
          <cell r="I120">
            <v>6</v>
          </cell>
          <cell r="J120">
            <v>8</v>
          </cell>
          <cell r="K120">
            <v>0</v>
          </cell>
          <cell r="O120">
            <v>2.13</v>
          </cell>
          <cell r="P120">
            <v>1.5429999999999999</v>
          </cell>
          <cell r="Q120">
            <v>3.1749999999999998</v>
          </cell>
          <cell r="U120">
            <v>1</v>
          </cell>
          <cell r="W120">
            <v>1.25</v>
          </cell>
          <cell r="X120">
            <v>0</v>
          </cell>
          <cell r="Z120">
            <v>2.9099999999999997</v>
          </cell>
          <cell r="AA120">
            <v>2.2999999999999998</v>
          </cell>
          <cell r="AB120">
            <v>3.01</v>
          </cell>
          <cell r="AC120">
            <v>2.4</v>
          </cell>
          <cell r="AD120">
            <v>20000</v>
          </cell>
          <cell r="AE120">
            <v>140000</v>
          </cell>
          <cell r="AF120" t="str">
            <v>RC</v>
          </cell>
          <cell r="AH120">
            <v>7.95</v>
          </cell>
          <cell r="AK120" t="str">
            <v>7-RC</v>
          </cell>
          <cell r="AL120">
            <v>3000</v>
          </cell>
          <cell r="AM120">
            <v>5</v>
          </cell>
          <cell r="AN120">
            <v>574</v>
          </cell>
          <cell r="AP120" t="str">
            <v>N.H. FORD 3610 (RC )</v>
          </cell>
          <cell r="AT120">
            <v>0</v>
          </cell>
          <cell r="AU120">
            <v>650.14</v>
          </cell>
          <cell r="AV120">
            <v>139</v>
          </cell>
          <cell r="AW120">
            <v>9.52</v>
          </cell>
          <cell r="AX120">
            <v>798.66</v>
          </cell>
          <cell r="BB120">
            <v>0</v>
          </cell>
          <cell r="BF120">
            <v>0</v>
          </cell>
          <cell r="BJ120">
            <v>0</v>
          </cell>
          <cell r="BL120">
            <v>0</v>
          </cell>
          <cell r="BM120">
            <v>0</v>
          </cell>
          <cell r="BN120">
            <v>0</v>
          </cell>
          <cell r="BO120">
            <v>0</v>
          </cell>
          <cell r="BP120">
            <v>0</v>
          </cell>
        </row>
        <row r="121">
          <cell r="B121">
            <v>579</v>
          </cell>
          <cell r="C121" t="str">
            <v>3610 4 RV</v>
          </cell>
          <cell r="G121">
            <v>124</v>
          </cell>
          <cell r="H121" t="str">
            <v>M/C</v>
          </cell>
          <cell r="I121">
            <v>6</v>
          </cell>
          <cell r="J121">
            <v>8</v>
          </cell>
          <cell r="O121">
            <v>2.1850000000000001</v>
          </cell>
          <cell r="P121">
            <v>1.633</v>
          </cell>
          <cell r="Q121">
            <v>3.395</v>
          </cell>
          <cell r="W121">
            <v>1.25</v>
          </cell>
          <cell r="X121">
            <v>0</v>
          </cell>
          <cell r="AD121">
            <v>20000</v>
          </cell>
          <cell r="AE121">
            <v>140000</v>
          </cell>
          <cell r="AF121" t="str">
            <v>NRC</v>
          </cell>
          <cell r="AK121" t="str">
            <v>7-NRC</v>
          </cell>
          <cell r="AL121">
            <v>3000</v>
          </cell>
          <cell r="AM121">
            <v>5</v>
          </cell>
          <cell r="AN121">
            <v>579</v>
          </cell>
          <cell r="AP121" t="str">
            <v>3610 4 RV</v>
          </cell>
          <cell r="AT121">
            <v>0</v>
          </cell>
          <cell r="AU121">
            <v>650.14</v>
          </cell>
          <cell r="AV121">
            <v>139</v>
          </cell>
          <cell r="AW121">
            <v>9.52</v>
          </cell>
          <cell r="AX121">
            <v>798.66</v>
          </cell>
          <cell r="BB121">
            <v>0</v>
          </cell>
          <cell r="BF121">
            <v>0</v>
          </cell>
          <cell r="BJ121">
            <v>0</v>
          </cell>
          <cell r="BL121">
            <v>0</v>
          </cell>
          <cell r="BM121">
            <v>0</v>
          </cell>
          <cell r="BN121">
            <v>0</v>
          </cell>
          <cell r="BO121">
            <v>0</v>
          </cell>
          <cell r="BP121">
            <v>0</v>
          </cell>
        </row>
        <row r="122">
          <cell r="B122">
            <v>591</v>
          </cell>
          <cell r="C122" t="str">
            <v>ZETOR 95 Ø  ST</v>
          </cell>
          <cell r="F122" t="str">
            <v>PMS-I</v>
          </cell>
          <cell r="G122">
            <v>124</v>
          </cell>
          <cell r="H122" t="str">
            <v>M/C</v>
          </cell>
          <cell r="I122">
            <v>4.5</v>
          </cell>
          <cell r="J122">
            <v>2</v>
          </cell>
          <cell r="K122">
            <v>0</v>
          </cell>
          <cell r="O122">
            <v>1.347</v>
          </cell>
          <cell r="P122">
            <v>0.94</v>
          </cell>
          <cell r="Q122">
            <v>2.16</v>
          </cell>
          <cell r="T122">
            <v>1</v>
          </cell>
          <cell r="V122">
            <v>2.02</v>
          </cell>
          <cell r="W122">
            <v>1.8</v>
          </cell>
          <cell r="X122">
            <v>0</v>
          </cell>
          <cell r="Z122">
            <v>4.16</v>
          </cell>
          <cell r="AA122">
            <v>1.7</v>
          </cell>
          <cell r="AB122">
            <v>4.26</v>
          </cell>
          <cell r="AC122">
            <v>1.8</v>
          </cell>
          <cell r="AD122">
            <v>30000</v>
          </cell>
          <cell r="AE122">
            <v>125000</v>
          </cell>
          <cell r="AF122" t="str">
            <v>NRC</v>
          </cell>
          <cell r="AH122">
            <v>1.95</v>
          </cell>
          <cell r="AK122" t="str">
            <v>7-NRC</v>
          </cell>
          <cell r="AL122">
            <v>5500</v>
          </cell>
          <cell r="AM122">
            <v>3</v>
          </cell>
          <cell r="AN122">
            <v>591</v>
          </cell>
          <cell r="AP122" t="str">
            <v>ZETOR 95 Ø  ST</v>
          </cell>
          <cell r="AQ122">
            <v>0</v>
          </cell>
          <cell r="AR122">
            <v>0</v>
          </cell>
          <cell r="AS122">
            <v>0</v>
          </cell>
          <cell r="AT122">
            <v>0</v>
          </cell>
          <cell r="AU122">
            <v>0</v>
          </cell>
          <cell r="AV122">
            <v>0</v>
          </cell>
          <cell r="AW122">
            <v>0</v>
          </cell>
          <cell r="AX122">
            <v>0</v>
          </cell>
          <cell r="BB122">
            <v>0</v>
          </cell>
          <cell r="BF122">
            <v>0</v>
          </cell>
          <cell r="BG122">
            <v>384.65</v>
          </cell>
          <cell r="BH122">
            <v>110.74</v>
          </cell>
          <cell r="BI122">
            <v>6.61</v>
          </cell>
          <cell r="BJ122">
            <v>502</v>
          </cell>
          <cell r="BL122">
            <v>323.11</v>
          </cell>
          <cell r="BM122">
            <v>93.02</v>
          </cell>
          <cell r="BN122">
            <v>5.55</v>
          </cell>
          <cell r="BO122">
            <v>421.68</v>
          </cell>
          <cell r="BP122">
            <v>0</v>
          </cell>
        </row>
        <row r="123">
          <cell r="B123">
            <v>593</v>
          </cell>
          <cell r="C123" t="str">
            <v>ZETOR DI</v>
          </cell>
          <cell r="G123">
            <v>124</v>
          </cell>
          <cell r="H123" t="str">
            <v>M/C</v>
          </cell>
          <cell r="I123">
            <v>6</v>
          </cell>
          <cell r="J123">
            <v>2</v>
          </cell>
          <cell r="K123">
            <v>0</v>
          </cell>
          <cell r="O123">
            <v>1.45</v>
          </cell>
          <cell r="P123">
            <v>1.085</v>
          </cell>
          <cell r="Q123">
            <v>2.16</v>
          </cell>
          <cell r="W123">
            <v>1.25</v>
          </cell>
          <cell r="X123">
            <v>0</v>
          </cell>
          <cell r="Z123">
            <v>4.16</v>
          </cell>
          <cell r="AA123">
            <v>1.7</v>
          </cell>
          <cell r="AB123">
            <v>4.26</v>
          </cell>
          <cell r="AC123">
            <v>1.8</v>
          </cell>
          <cell r="AD123">
            <v>30000</v>
          </cell>
          <cell r="AE123">
            <v>100000</v>
          </cell>
          <cell r="AF123" t="str">
            <v>NRC</v>
          </cell>
          <cell r="AH123">
            <v>1.95</v>
          </cell>
          <cell r="AK123" t="str">
            <v>7-NRC</v>
          </cell>
          <cell r="AL123">
            <v>3000</v>
          </cell>
          <cell r="AM123">
            <v>3</v>
          </cell>
          <cell r="AN123">
            <v>593</v>
          </cell>
          <cell r="AP123" t="str">
            <v>ZETOR DI</v>
          </cell>
          <cell r="AT123">
            <v>0</v>
          </cell>
          <cell r="AX123">
            <v>0</v>
          </cell>
          <cell r="BB123">
            <v>0</v>
          </cell>
          <cell r="BF123">
            <v>0</v>
          </cell>
          <cell r="BG123">
            <v>363.95</v>
          </cell>
          <cell r="BH123">
            <v>133.76</v>
          </cell>
          <cell r="BI123">
            <v>7.15</v>
          </cell>
          <cell r="BJ123">
            <v>504.86</v>
          </cell>
          <cell r="BL123">
            <v>305.72000000000003</v>
          </cell>
          <cell r="BM123">
            <v>112.36</v>
          </cell>
          <cell r="BN123">
            <v>6.01</v>
          </cell>
          <cell r="BO123">
            <v>424.09000000000003</v>
          </cell>
          <cell r="BP123">
            <v>0</v>
          </cell>
        </row>
        <row r="124">
          <cell r="B124">
            <v>705</v>
          </cell>
          <cell r="C124" t="str">
            <v xml:space="preserve">EICHER 20.16(HCV) </v>
          </cell>
          <cell r="F124" t="str">
            <v>PMS-I</v>
          </cell>
          <cell r="G124">
            <v>138</v>
          </cell>
          <cell r="H124" t="str">
            <v>M/C</v>
          </cell>
          <cell r="I124">
            <v>7</v>
          </cell>
          <cell r="J124">
            <v>7</v>
          </cell>
          <cell r="K124">
            <v>0</v>
          </cell>
          <cell r="O124">
            <v>1.7</v>
          </cell>
          <cell r="P124">
            <v>1.25</v>
          </cell>
          <cell r="Q124">
            <v>2</v>
          </cell>
          <cell r="U124">
            <v>0</v>
          </cell>
          <cell r="W124">
            <v>2.2999999999999998</v>
          </cell>
          <cell r="X124">
            <v>0</v>
          </cell>
          <cell r="Z124">
            <v>6.11</v>
          </cell>
          <cell r="AA124">
            <v>14.3</v>
          </cell>
          <cell r="AB124">
            <v>6.21</v>
          </cell>
          <cell r="AC124">
            <v>14.4</v>
          </cell>
          <cell r="AD124">
            <v>20000</v>
          </cell>
          <cell r="AE124">
            <v>145000</v>
          </cell>
          <cell r="AF124" t="str">
            <v>NRC</v>
          </cell>
          <cell r="AH124">
            <v>6.95</v>
          </cell>
          <cell r="AK124" t="str">
            <v>7-NRC</v>
          </cell>
          <cell r="AL124">
            <v>1200</v>
          </cell>
          <cell r="AM124">
            <v>3</v>
          </cell>
          <cell r="AN124">
            <v>705</v>
          </cell>
          <cell r="AP124" t="str">
            <v xml:space="preserve">EICHER 20.16(HCV) </v>
          </cell>
          <cell r="AQ124">
            <v>528</v>
          </cell>
          <cell r="AR124">
            <v>75.5</v>
          </cell>
          <cell r="AS124">
            <v>4</v>
          </cell>
          <cell r="AT124">
            <v>607.5</v>
          </cell>
          <cell r="AX124">
            <v>0</v>
          </cell>
          <cell r="BB124">
            <v>0</v>
          </cell>
          <cell r="BF124">
            <v>0</v>
          </cell>
          <cell r="BJ124">
            <v>0</v>
          </cell>
          <cell r="BL124">
            <v>0</v>
          </cell>
          <cell r="BM124">
            <v>0</v>
          </cell>
          <cell r="BN124">
            <v>0</v>
          </cell>
          <cell r="BO124">
            <v>0</v>
          </cell>
          <cell r="BP124">
            <v>0</v>
          </cell>
        </row>
        <row r="125">
          <cell r="B125" t="str">
            <v>104M</v>
          </cell>
          <cell r="C125" t="str">
            <v>BAJAJ CUB MOD.</v>
          </cell>
          <cell r="F125" t="str">
            <v>PMS-I</v>
          </cell>
          <cell r="G125">
            <v>138</v>
          </cell>
          <cell r="H125" t="str">
            <v>M/C</v>
          </cell>
          <cell r="I125">
            <v>5.2</v>
          </cell>
          <cell r="J125">
            <v>4.8</v>
          </cell>
          <cell r="K125">
            <v>0</v>
          </cell>
          <cell r="N125">
            <v>0</v>
          </cell>
          <cell r="O125">
            <v>0.187</v>
          </cell>
          <cell r="P125">
            <v>0.105</v>
          </cell>
          <cell r="Q125">
            <v>2.6</v>
          </cell>
          <cell r="S125">
            <v>2</v>
          </cell>
          <cell r="W125">
            <v>0.85</v>
          </cell>
          <cell r="X125">
            <v>67.86</v>
          </cell>
          <cell r="Z125">
            <v>4.79</v>
          </cell>
          <cell r="AA125">
            <v>4.6000000000000005</v>
          </cell>
          <cell r="AB125">
            <v>4.8899999999999997</v>
          </cell>
          <cell r="AC125">
            <v>4.7</v>
          </cell>
          <cell r="AD125">
            <v>100000</v>
          </cell>
          <cell r="AE125">
            <v>95000</v>
          </cell>
          <cell r="AF125" t="str">
            <v>NRC</v>
          </cell>
          <cell r="AH125">
            <v>4.75</v>
          </cell>
          <cell r="AK125" t="str">
            <v>1-NRC</v>
          </cell>
          <cell r="AL125">
            <v>18500</v>
          </cell>
          <cell r="AM125">
            <v>1</v>
          </cell>
          <cell r="AN125" t="str">
            <v>104M</v>
          </cell>
          <cell r="AO125" t="str">
            <v>MP</v>
          </cell>
          <cell r="AP125" t="str">
            <v>BAJAJ CUB MOD.</v>
          </cell>
          <cell r="AQ125">
            <v>0</v>
          </cell>
          <cell r="AR125">
            <v>0</v>
          </cell>
          <cell r="AS125">
            <v>0</v>
          </cell>
          <cell r="AT125">
            <v>0</v>
          </cell>
          <cell r="AU125">
            <v>87.78</v>
          </cell>
          <cell r="AV125">
            <v>19.29</v>
          </cell>
          <cell r="AW125">
            <v>1.28</v>
          </cell>
          <cell r="AX125">
            <v>108.35</v>
          </cell>
          <cell r="BB125">
            <v>0</v>
          </cell>
          <cell r="BF125">
            <v>0</v>
          </cell>
          <cell r="BG125">
            <v>199.3946625766871</v>
          </cell>
          <cell r="BH125">
            <v>25.74</v>
          </cell>
          <cell r="BI125">
            <v>2.65</v>
          </cell>
          <cell r="BJ125">
            <v>227.78466257668708</v>
          </cell>
          <cell r="BK125">
            <v>92.5153374233129</v>
          </cell>
          <cell r="BL125">
            <v>167.49</v>
          </cell>
          <cell r="BM125">
            <v>21.62</v>
          </cell>
          <cell r="BN125">
            <v>2.23</v>
          </cell>
          <cell r="BO125">
            <v>191.34</v>
          </cell>
          <cell r="BP125">
            <v>77.709999999999994</v>
          </cell>
          <cell r="BR125">
            <v>67.86</v>
          </cell>
        </row>
        <row r="126">
          <cell r="B126" t="str">
            <v>106P</v>
          </cell>
          <cell r="C126" t="str">
            <v>RAJDOOT</v>
          </cell>
          <cell r="F126" t="str">
            <v>PMS-I</v>
          </cell>
          <cell r="G126">
            <v>138</v>
          </cell>
          <cell r="H126" t="str">
            <v>M/C</v>
          </cell>
          <cell r="I126">
            <v>4.4000000000000004</v>
          </cell>
          <cell r="J126">
            <v>3.4</v>
          </cell>
          <cell r="K126">
            <v>0</v>
          </cell>
          <cell r="N126">
            <v>0</v>
          </cell>
          <cell r="O126">
            <v>0.29699999999999999</v>
          </cell>
          <cell r="P126">
            <v>0.184</v>
          </cell>
          <cell r="Q126">
            <v>0.36499999999999999</v>
          </cell>
          <cell r="S126">
            <v>2</v>
          </cell>
          <cell r="W126">
            <v>0.9</v>
          </cell>
          <cell r="X126">
            <v>0</v>
          </cell>
          <cell r="Z126">
            <v>3.4899999999999998</v>
          </cell>
          <cell r="AA126">
            <v>3.1999999999999997</v>
          </cell>
          <cell r="AB126">
            <v>3.59</v>
          </cell>
          <cell r="AC126">
            <v>3.3</v>
          </cell>
          <cell r="AD126">
            <v>150000</v>
          </cell>
          <cell r="AE126">
            <v>100000</v>
          </cell>
          <cell r="AF126" t="str">
            <v>NRC</v>
          </cell>
          <cell r="AH126">
            <v>3.35</v>
          </cell>
          <cell r="AK126" t="str">
            <v>1-NRC</v>
          </cell>
          <cell r="AL126">
            <v>50000</v>
          </cell>
          <cell r="AM126">
            <v>1</v>
          </cell>
          <cell r="AN126" t="str">
            <v>106P</v>
          </cell>
          <cell r="AP126" t="str">
            <v>RAJDOOT</v>
          </cell>
          <cell r="AQ126">
            <v>0</v>
          </cell>
          <cell r="AR126">
            <v>0</v>
          </cell>
          <cell r="AS126">
            <v>0</v>
          </cell>
          <cell r="AT126">
            <v>0</v>
          </cell>
          <cell r="AU126">
            <v>170.64</v>
          </cell>
          <cell r="AV126">
            <v>0</v>
          </cell>
          <cell r="AW126">
            <v>3.86</v>
          </cell>
          <cell r="AX126">
            <v>174.5</v>
          </cell>
          <cell r="BB126">
            <v>0</v>
          </cell>
          <cell r="BF126">
            <v>0</v>
          </cell>
          <cell r="BJ126">
            <v>0</v>
          </cell>
          <cell r="BK126">
            <v>0</v>
          </cell>
          <cell r="BL126">
            <v>0</v>
          </cell>
          <cell r="BM126">
            <v>0</v>
          </cell>
          <cell r="BN126">
            <v>0</v>
          </cell>
          <cell r="BO126">
            <v>0</v>
          </cell>
          <cell r="BP126">
            <v>0</v>
          </cell>
        </row>
        <row r="127">
          <cell r="B127" t="str">
            <v>170M</v>
          </cell>
          <cell r="C127" t="str">
            <v>MAJESTIC</v>
          </cell>
          <cell r="F127" t="str">
            <v>PMS-I</v>
          </cell>
          <cell r="G127">
            <v>138</v>
          </cell>
          <cell r="H127" t="str">
            <v>M/C</v>
          </cell>
          <cell r="I127">
            <v>5.5</v>
          </cell>
          <cell r="J127">
            <v>3</v>
          </cell>
          <cell r="K127">
            <v>0</v>
          </cell>
          <cell r="O127">
            <v>0.124</v>
          </cell>
          <cell r="P127">
            <v>0.06</v>
          </cell>
          <cell r="Q127">
            <v>0.2</v>
          </cell>
          <cell r="S127">
            <v>2</v>
          </cell>
          <cell r="W127">
            <v>0.7</v>
          </cell>
          <cell r="X127">
            <v>0</v>
          </cell>
          <cell r="Z127">
            <v>4.49</v>
          </cell>
          <cell r="AA127">
            <v>3</v>
          </cell>
          <cell r="AB127">
            <v>4.59</v>
          </cell>
          <cell r="AC127">
            <v>3.1</v>
          </cell>
          <cell r="AD127">
            <v>100000</v>
          </cell>
          <cell r="AE127">
            <v>65000</v>
          </cell>
          <cell r="AF127" t="str">
            <v>NRC</v>
          </cell>
          <cell r="AH127">
            <v>2.95</v>
          </cell>
          <cell r="AK127" t="str">
            <v>1-NRC</v>
          </cell>
          <cell r="AL127">
            <v>35000</v>
          </cell>
          <cell r="AM127">
            <v>1</v>
          </cell>
          <cell r="AN127" t="str">
            <v>170M</v>
          </cell>
          <cell r="AP127" t="str">
            <v>MAJESTIC</v>
          </cell>
          <cell r="AQ127">
            <v>74.87</v>
          </cell>
          <cell r="AR127">
            <v>0</v>
          </cell>
          <cell r="AS127">
            <v>3</v>
          </cell>
          <cell r="AT127">
            <v>77.87</v>
          </cell>
          <cell r="AU127">
            <v>91.93</v>
          </cell>
          <cell r="AV127">
            <v>0</v>
          </cell>
          <cell r="AW127">
            <v>3.92</v>
          </cell>
          <cell r="AX127">
            <v>95.850000000000009</v>
          </cell>
          <cell r="BB127">
            <v>0</v>
          </cell>
          <cell r="BF127">
            <v>0</v>
          </cell>
          <cell r="BJ127">
            <v>0</v>
          </cell>
          <cell r="BL127">
            <v>0</v>
          </cell>
          <cell r="BM127">
            <v>0</v>
          </cell>
          <cell r="BN127">
            <v>0</v>
          </cell>
          <cell r="BO127">
            <v>0</v>
          </cell>
          <cell r="BP127">
            <v>0</v>
          </cell>
          <cell r="BQ127">
            <v>0</v>
          </cell>
        </row>
        <row r="128">
          <cell r="B128" t="str">
            <v>184P</v>
          </cell>
          <cell r="C128" t="str">
            <v>MAJESTIC 60 CC</v>
          </cell>
          <cell r="G128">
            <v>138</v>
          </cell>
          <cell r="H128" t="str">
            <v>M/C</v>
          </cell>
          <cell r="I128">
            <v>5.5</v>
          </cell>
          <cell r="J128">
            <v>7</v>
          </cell>
          <cell r="O128">
            <v>0.124</v>
          </cell>
          <cell r="P128">
            <v>0.06</v>
          </cell>
          <cell r="Q128">
            <v>0.2</v>
          </cell>
          <cell r="S128">
            <v>2</v>
          </cell>
          <cell r="W128">
            <v>0.7</v>
          </cell>
          <cell r="X128">
            <v>0</v>
          </cell>
          <cell r="AD128">
            <v>100000</v>
          </cell>
          <cell r="AE128">
            <v>65000</v>
          </cell>
          <cell r="AF128" t="str">
            <v>NRC</v>
          </cell>
          <cell r="AI128">
            <v>10</v>
          </cell>
          <cell r="AK128" t="str">
            <v>1-NRC</v>
          </cell>
          <cell r="AL128">
            <v>20000</v>
          </cell>
          <cell r="AM128">
            <v>1</v>
          </cell>
          <cell r="AN128" t="str">
            <v>184P</v>
          </cell>
          <cell r="AP128" t="str">
            <v>MAJESTIC 60 CC</v>
          </cell>
          <cell r="AQ128">
            <v>70</v>
          </cell>
          <cell r="AT128">
            <v>70</v>
          </cell>
          <cell r="AX128">
            <v>0</v>
          </cell>
          <cell r="BB128">
            <v>0</v>
          </cell>
          <cell r="BF128">
            <v>0</v>
          </cell>
          <cell r="BJ128">
            <v>0</v>
          </cell>
          <cell r="BL128">
            <v>0</v>
          </cell>
          <cell r="BM128">
            <v>0</v>
          </cell>
          <cell r="BN128">
            <v>0</v>
          </cell>
          <cell r="BO128">
            <v>0</v>
          </cell>
          <cell r="BP128">
            <v>0</v>
          </cell>
        </row>
        <row r="129">
          <cell r="B129" t="str">
            <v>196P</v>
          </cell>
          <cell r="C129" t="str">
            <v>RAJDOOT T7</v>
          </cell>
          <cell r="G129">
            <v>244</v>
          </cell>
          <cell r="H129" t="str">
            <v>M/C</v>
          </cell>
          <cell r="I129">
            <v>4.4000000000000004</v>
          </cell>
          <cell r="J129">
            <v>6.8</v>
          </cell>
          <cell r="O129">
            <v>0.27300000000000002</v>
          </cell>
          <cell r="P129">
            <v>0.184</v>
          </cell>
          <cell r="Q129">
            <v>0.33100000000000002</v>
          </cell>
          <cell r="S129">
            <v>2</v>
          </cell>
          <cell r="W129">
            <v>0.7</v>
          </cell>
          <cell r="X129">
            <v>0</v>
          </cell>
          <cell r="AD129">
            <v>150000</v>
          </cell>
          <cell r="AE129">
            <v>100000</v>
          </cell>
          <cell r="AF129" t="str">
            <v>NRC</v>
          </cell>
          <cell r="AK129" t="str">
            <v>1-NRC</v>
          </cell>
          <cell r="AL129">
            <v>20000</v>
          </cell>
          <cell r="AM129">
            <v>1</v>
          </cell>
          <cell r="AN129" t="str">
            <v>196P</v>
          </cell>
          <cell r="AP129" t="str">
            <v>RAJDOOT T7</v>
          </cell>
          <cell r="AQ129">
            <v>148.85</v>
          </cell>
          <cell r="AT129">
            <v>148.85</v>
          </cell>
          <cell r="AX129">
            <v>0</v>
          </cell>
          <cell r="BB129">
            <v>0</v>
          </cell>
          <cell r="BF129">
            <v>0</v>
          </cell>
          <cell r="BJ129">
            <v>0</v>
          </cell>
          <cell r="BL129">
            <v>0</v>
          </cell>
          <cell r="BM129">
            <v>0</v>
          </cell>
          <cell r="BN129">
            <v>0</v>
          </cell>
          <cell r="BO129">
            <v>0</v>
          </cell>
          <cell r="BP129">
            <v>0</v>
          </cell>
        </row>
        <row r="130">
          <cell r="B130" t="str">
            <v>199P</v>
          </cell>
          <cell r="C130" t="str">
            <v>YBX-4S</v>
          </cell>
          <cell r="F130" t="str">
            <v>PMS-I</v>
          </cell>
          <cell r="G130">
            <v>124</v>
          </cell>
          <cell r="H130" t="str">
            <v>M/C</v>
          </cell>
          <cell r="I130">
            <v>7</v>
          </cell>
          <cell r="J130">
            <v>4</v>
          </cell>
          <cell r="K130">
            <v>0</v>
          </cell>
          <cell r="O130">
            <v>0.14499999999999999</v>
          </cell>
          <cell r="P130">
            <v>0.09</v>
          </cell>
          <cell r="Q130">
            <v>0.21199999999999999</v>
          </cell>
          <cell r="W130">
            <v>1.25</v>
          </cell>
          <cell r="X130">
            <v>0</v>
          </cell>
          <cell r="Z130">
            <v>7.1000000000000005</v>
          </cell>
          <cell r="AA130">
            <v>4.6000000000000005</v>
          </cell>
          <cell r="AB130">
            <v>7.2</v>
          </cell>
          <cell r="AC130">
            <v>4.7</v>
          </cell>
          <cell r="AD130">
            <v>50000</v>
          </cell>
          <cell r="AE130">
            <v>50000</v>
          </cell>
          <cell r="AF130" t="str">
            <v>NRC</v>
          </cell>
          <cell r="AH130">
            <v>3.95</v>
          </cell>
          <cell r="AK130" t="str">
            <v>1-NRC</v>
          </cell>
          <cell r="AL130">
            <v>22000</v>
          </cell>
          <cell r="AM130">
            <v>1</v>
          </cell>
          <cell r="AN130" t="str">
            <v>199P</v>
          </cell>
          <cell r="AP130" t="str">
            <v>YBX-4S</v>
          </cell>
          <cell r="AQ130">
            <v>115</v>
          </cell>
          <cell r="AT130">
            <v>115</v>
          </cell>
          <cell r="AU130">
            <v>117</v>
          </cell>
          <cell r="AX130">
            <v>117</v>
          </cell>
          <cell r="BB130">
            <v>0</v>
          </cell>
          <cell r="BF130">
            <v>0</v>
          </cell>
          <cell r="BJ130">
            <v>0</v>
          </cell>
          <cell r="BL130">
            <v>0</v>
          </cell>
          <cell r="BM130">
            <v>0</v>
          </cell>
          <cell r="BN130">
            <v>0</v>
          </cell>
          <cell r="BO130">
            <v>0</v>
          </cell>
          <cell r="BP130">
            <v>0</v>
          </cell>
        </row>
        <row r="131">
          <cell r="B131" t="str">
            <v>263P</v>
          </cell>
          <cell r="C131" t="str">
            <v>BIRLA YAMAHA  76-R</v>
          </cell>
          <cell r="F131" t="str">
            <v>PMS-I</v>
          </cell>
          <cell r="G131">
            <v>124</v>
          </cell>
          <cell r="H131" t="str">
            <v>M/C</v>
          </cell>
          <cell r="I131">
            <v>7</v>
          </cell>
          <cell r="J131">
            <v>2.5</v>
          </cell>
          <cell r="K131">
            <v>0</v>
          </cell>
          <cell r="O131">
            <v>0.23499999999999999</v>
          </cell>
          <cell r="P131">
            <v>0.15</v>
          </cell>
          <cell r="Q131">
            <v>0.214</v>
          </cell>
          <cell r="W131">
            <v>1.25</v>
          </cell>
          <cell r="X131">
            <v>0</v>
          </cell>
          <cell r="Z131">
            <v>6.29</v>
          </cell>
          <cell r="AA131">
            <v>1.7</v>
          </cell>
          <cell r="AB131">
            <v>6.39</v>
          </cell>
          <cell r="AC131">
            <v>1.8</v>
          </cell>
          <cell r="AD131">
            <v>50000</v>
          </cell>
          <cell r="AE131">
            <v>60000</v>
          </cell>
          <cell r="AF131" t="str">
            <v>NRC</v>
          </cell>
          <cell r="AH131">
            <v>2.4500000000000002</v>
          </cell>
          <cell r="AK131" t="str">
            <v>6-NRC</v>
          </cell>
          <cell r="AL131">
            <v>15500</v>
          </cell>
          <cell r="AM131">
            <v>2</v>
          </cell>
          <cell r="AN131" t="str">
            <v>263P</v>
          </cell>
          <cell r="AP131" t="str">
            <v>BIRLA YAMAHA  76-R</v>
          </cell>
          <cell r="AQ131">
            <v>178.66</v>
          </cell>
          <cell r="AR131">
            <v>0</v>
          </cell>
          <cell r="AS131">
            <v>0</v>
          </cell>
          <cell r="AT131">
            <v>178.66</v>
          </cell>
          <cell r="AU131">
            <v>211.71</v>
          </cell>
          <cell r="AV131">
            <v>0</v>
          </cell>
          <cell r="AW131">
            <v>0</v>
          </cell>
          <cell r="AX131">
            <v>211.71</v>
          </cell>
          <cell r="BB131">
            <v>0</v>
          </cell>
          <cell r="BF131">
            <v>0</v>
          </cell>
          <cell r="BJ131">
            <v>0</v>
          </cell>
          <cell r="BL131">
            <v>0</v>
          </cell>
          <cell r="BM131">
            <v>0</v>
          </cell>
          <cell r="BN131">
            <v>0</v>
          </cell>
          <cell r="BO131">
            <v>0</v>
          </cell>
          <cell r="BP131">
            <v>0</v>
          </cell>
          <cell r="BQ131">
            <v>0</v>
          </cell>
        </row>
        <row r="132">
          <cell r="B132" t="str">
            <v>264P</v>
          </cell>
          <cell r="C132" t="str">
            <v>BIRLA YAMAHA 700K</v>
          </cell>
          <cell r="F132" t="str">
            <v>PMS-I</v>
          </cell>
          <cell r="G132">
            <v>124</v>
          </cell>
          <cell r="H132" t="str">
            <v>M/C</v>
          </cell>
          <cell r="I132">
            <v>7</v>
          </cell>
          <cell r="J132">
            <v>3.2</v>
          </cell>
          <cell r="K132">
            <v>0</v>
          </cell>
          <cell r="O132">
            <v>0.13</v>
          </cell>
          <cell r="P132">
            <v>6.5000000000000002E-2</v>
          </cell>
          <cell r="Q132">
            <v>0.218</v>
          </cell>
          <cell r="W132">
            <v>1.25</v>
          </cell>
          <cell r="X132">
            <v>0</v>
          </cell>
          <cell r="Z132">
            <v>6.29</v>
          </cell>
          <cell r="AA132">
            <v>2.2999999999999998</v>
          </cell>
          <cell r="AB132">
            <v>6.39</v>
          </cell>
          <cell r="AC132">
            <v>2.4</v>
          </cell>
          <cell r="AD132">
            <v>50000</v>
          </cell>
          <cell r="AE132">
            <v>60000</v>
          </cell>
          <cell r="AF132" t="str">
            <v>NRC</v>
          </cell>
          <cell r="AH132">
            <v>3.1500000000000004</v>
          </cell>
          <cell r="AK132" t="str">
            <v>6-NRC</v>
          </cell>
          <cell r="AL132">
            <v>8500</v>
          </cell>
          <cell r="AM132">
            <v>2</v>
          </cell>
          <cell r="AN132" t="str">
            <v>264P</v>
          </cell>
          <cell r="AP132" t="str">
            <v>BIRLA YAMAHA 700K</v>
          </cell>
          <cell r="AQ132">
            <v>105.06</v>
          </cell>
          <cell r="AR132">
            <v>0</v>
          </cell>
          <cell r="AS132">
            <v>0</v>
          </cell>
          <cell r="AT132">
            <v>105.06</v>
          </cell>
          <cell r="AU132">
            <v>127.64</v>
          </cell>
          <cell r="AV132">
            <v>0</v>
          </cell>
          <cell r="AW132">
            <v>0</v>
          </cell>
          <cell r="AX132">
            <v>127.64</v>
          </cell>
          <cell r="BB132">
            <v>0</v>
          </cell>
          <cell r="BF132">
            <v>0</v>
          </cell>
          <cell r="BJ132">
            <v>0</v>
          </cell>
          <cell r="BK132">
            <v>0</v>
          </cell>
          <cell r="BL132">
            <v>0</v>
          </cell>
          <cell r="BM132">
            <v>0</v>
          </cell>
          <cell r="BN132">
            <v>0</v>
          </cell>
          <cell r="BO132">
            <v>0</v>
          </cell>
          <cell r="BP132">
            <v>0</v>
          </cell>
          <cell r="BQ132">
            <v>0</v>
          </cell>
        </row>
        <row r="133">
          <cell r="B133" t="str">
            <v>277M</v>
          </cell>
          <cell r="C133" t="str">
            <v>INDUSTRIAL 95 DIA</v>
          </cell>
          <cell r="F133" t="str">
            <v>PMS-I</v>
          </cell>
          <cell r="G133">
            <v>124</v>
          </cell>
          <cell r="H133" t="str">
            <v>M/C</v>
          </cell>
          <cell r="I133">
            <v>4.5</v>
          </cell>
          <cell r="J133">
            <v>2</v>
          </cell>
          <cell r="K133">
            <v>0</v>
          </cell>
          <cell r="O133">
            <v>1.2</v>
          </cell>
          <cell r="P133">
            <v>0.875</v>
          </cell>
          <cell r="Q133">
            <v>1.65</v>
          </cell>
          <cell r="W133">
            <v>1.8</v>
          </cell>
          <cell r="X133">
            <v>114.17</v>
          </cell>
          <cell r="Z133">
            <v>5.5600000000000005</v>
          </cell>
          <cell r="AA133">
            <v>1.7</v>
          </cell>
          <cell r="AB133">
            <v>5.66</v>
          </cell>
          <cell r="AC133">
            <v>1.8</v>
          </cell>
          <cell r="AD133">
            <v>30000</v>
          </cell>
          <cell r="AE133">
            <v>100000</v>
          </cell>
          <cell r="AF133" t="str">
            <v>NRC</v>
          </cell>
          <cell r="AH133">
            <v>1.95</v>
          </cell>
          <cell r="AK133" t="str">
            <v>6-NRC</v>
          </cell>
          <cell r="AL133">
            <v>2000</v>
          </cell>
          <cell r="AM133">
            <v>3</v>
          </cell>
          <cell r="AN133" t="str">
            <v>277M</v>
          </cell>
          <cell r="AO133">
            <v>0</v>
          </cell>
          <cell r="AP133" t="str">
            <v>INDUSTRIAL 95 DIA</v>
          </cell>
          <cell r="AQ133">
            <v>0</v>
          </cell>
          <cell r="AR133">
            <v>0</v>
          </cell>
          <cell r="AS133">
            <v>0</v>
          </cell>
          <cell r="AT133">
            <v>0</v>
          </cell>
          <cell r="AU133">
            <v>0</v>
          </cell>
          <cell r="AV133">
            <v>0</v>
          </cell>
          <cell r="AW133">
            <v>0</v>
          </cell>
          <cell r="AX133">
            <v>0</v>
          </cell>
          <cell r="BB133">
            <v>0</v>
          </cell>
          <cell r="BF133">
            <v>0</v>
          </cell>
          <cell r="BG133">
            <v>298.7</v>
          </cell>
          <cell r="BH133">
            <v>64.099999999999994</v>
          </cell>
          <cell r="BI133">
            <v>4.93</v>
          </cell>
          <cell r="BJ133">
            <v>367.73</v>
          </cell>
          <cell r="BK133">
            <v>152.25</v>
          </cell>
          <cell r="BL133">
            <v>250.91</v>
          </cell>
          <cell r="BM133">
            <v>53.84</v>
          </cell>
          <cell r="BN133">
            <v>4.1399999999999997</v>
          </cell>
          <cell r="BO133">
            <v>308.89</v>
          </cell>
          <cell r="BP133">
            <v>127.89</v>
          </cell>
          <cell r="BR133">
            <v>114.17</v>
          </cell>
        </row>
        <row r="134">
          <cell r="B134" t="str">
            <v>309MP</v>
          </cell>
          <cell r="C134" t="str">
            <v>MARUTI 800</v>
          </cell>
          <cell r="F134" t="str">
            <v>PMS-I</v>
          </cell>
          <cell r="G134">
            <v>124</v>
          </cell>
          <cell r="H134" t="str">
            <v>M/C</v>
          </cell>
          <cell r="I134">
            <v>2.8</v>
          </cell>
          <cell r="J134">
            <v>3.4</v>
          </cell>
          <cell r="K134">
            <v>0</v>
          </cell>
          <cell r="O134">
            <v>0.23300000000000001</v>
          </cell>
          <cell r="P134">
            <v>0.17499999999999999</v>
          </cell>
          <cell r="Q134">
            <v>0.34499999999999997</v>
          </cell>
          <cell r="W134">
            <v>0.26</v>
          </cell>
          <cell r="X134">
            <v>77.650000000000006</v>
          </cell>
          <cell r="Z134">
            <v>2.6</v>
          </cell>
          <cell r="AA134">
            <v>4.2</v>
          </cell>
          <cell r="AB134">
            <v>2.7</v>
          </cell>
          <cell r="AC134">
            <v>4.3</v>
          </cell>
          <cell r="AD134">
            <v>150000</v>
          </cell>
          <cell r="AE134">
            <v>110000</v>
          </cell>
          <cell r="AF134" t="str">
            <v>NRC</v>
          </cell>
          <cell r="AH134">
            <v>3.35</v>
          </cell>
          <cell r="AK134" t="str">
            <v>2-NRC</v>
          </cell>
          <cell r="AL134">
            <v>36000</v>
          </cell>
          <cell r="AM134">
            <v>2</v>
          </cell>
          <cell r="AN134" t="str">
            <v>309MP</v>
          </cell>
          <cell r="AO134" t="str">
            <v>MP</v>
          </cell>
          <cell r="AP134" t="str">
            <v>MARUTI 800</v>
          </cell>
          <cell r="AQ134">
            <v>94.36</v>
          </cell>
          <cell r="AR134">
            <v>19.45</v>
          </cell>
          <cell r="AS134">
            <v>0</v>
          </cell>
          <cell r="AT134">
            <v>113.81</v>
          </cell>
          <cell r="AU134">
            <v>0</v>
          </cell>
          <cell r="AV134">
            <v>0</v>
          </cell>
          <cell r="AW134">
            <v>0</v>
          </cell>
          <cell r="AX134">
            <v>0</v>
          </cell>
          <cell r="BB134">
            <v>0</v>
          </cell>
          <cell r="BC134">
            <v>82.8</v>
          </cell>
          <cell r="BD134">
            <v>8.26</v>
          </cell>
          <cell r="BE134">
            <v>0.92</v>
          </cell>
          <cell r="BF134">
            <v>91.97999999999999</v>
          </cell>
          <cell r="BG134">
            <v>208.14</v>
          </cell>
          <cell r="BH134">
            <v>33.26</v>
          </cell>
          <cell r="BI134">
            <v>6.61</v>
          </cell>
          <cell r="BJ134">
            <v>248.01</v>
          </cell>
          <cell r="BK134">
            <v>101.68333333333334</v>
          </cell>
          <cell r="BL134">
            <v>174.84</v>
          </cell>
          <cell r="BM134">
            <v>27.94</v>
          </cell>
          <cell r="BN134">
            <v>5.55</v>
          </cell>
          <cell r="BO134">
            <v>208.33</v>
          </cell>
          <cell r="BP134">
            <v>85.41</v>
          </cell>
          <cell r="BR134">
            <v>77.650000000000006</v>
          </cell>
        </row>
        <row r="135">
          <cell r="B135" t="str">
            <v>309MPL</v>
          </cell>
          <cell r="C135" t="str">
            <v>MARUTI 800</v>
          </cell>
          <cell r="F135" t="str">
            <v>PMS-I</v>
          </cell>
          <cell r="G135">
            <v>124</v>
          </cell>
          <cell r="H135" t="str">
            <v>M/C</v>
          </cell>
          <cell r="I135">
            <v>2.8</v>
          </cell>
          <cell r="J135">
            <v>3.4</v>
          </cell>
          <cell r="K135">
            <v>0</v>
          </cell>
          <cell r="O135">
            <v>0.23300000000000001</v>
          </cell>
          <cell r="P135">
            <v>0.17499999999999999</v>
          </cell>
          <cell r="Q135">
            <v>0.34499999999999997</v>
          </cell>
          <cell r="W135">
            <v>0.26</v>
          </cell>
          <cell r="X135">
            <v>120.98</v>
          </cell>
          <cell r="Z135">
            <v>2.6</v>
          </cell>
          <cell r="AA135">
            <v>4.2</v>
          </cell>
          <cell r="AB135">
            <v>2.7</v>
          </cell>
          <cell r="AC135">
            <v>4.3</v>
          </cell>
          <cell r="AD135">
            <v>150000</v>
          </cell>
          <cell r="AE135">
            <v>110000</v>
          </cell>
          <cell r="AF135" t="str">
            <v>NRC</v>
          </cell>
          <cell r="AH135">
            <v>3.35</v>
          </cell>
          <cell r="AK135" t="str">
            <v>2-NRC</v>
          </cell>
          <cell r="AL135">
            <v>60000</v>
          </cell>
          <cell r="AM135">
            <v>2</v>
          </cell>
          <cell r="AN135" t="str">
            <v>309MPL</v>
          </cell>
          <cell r="AO135" t="str">
            <v>MPL</v>
          </cell>
          <cell r="AP135" t="str">
            <v>MARUTI 800</v>
          </cell>
          <cell r="AQ135">
            <v>94.36</v>
          </cell>
          <cell r="AR135">
            <v>19.45</v>
          </cell>
          <cell r="AS135">
            <v>0</v>
          </cell>
          <cell r="AT135">
            <v>113.81</v>
          </cell>
          <cell r="AU135">
            <v>0</v>
          </cell>
          <cell r="AV135">
            <v>0</v>
          </cell>
          <cell r="AW135">
            <v>0</v>
          </cell>
          <cell r="AX135">
            <v>0</v>
          </cell>
          <cell r="BB135">
            <v>0</v>
          </cell>
          <cell r="BC135">
            <v>82.8</v>
          </cell>
          <cell r="BD135">
            <v>8.26</v>
          </cell>
          <cell r="BE135">
            <v>0.92</v>
          </cell>
          <cell r="BF135">
            <v>91.97999999999999</v>
          </cell>
          <cell r="BG135">
            <v>190.45</v>
          </cell>
          <cell r="BH135">
            <v>33.26</v>
          </cell>
          <cell r="BI135">
            <v>6.61</v>
          </cell>
          <cell r="BJ135">
            <v>230.32</v>
          </cell>
          <cell r="BK135">
            <v>163.58666666666667</v>
          </cell>
          <cell r="BL135">
            <v>159.97999999999999</v>
          </cell>
          <cell r="BM135">
            <v>27.94</v>
          </cell>
          <cell r="BN135">
            <v>5.55</v>
          </cell>
          <cell r="BO135">
            <v>193.47</v>
          </cell>
          <cell r="BP135">
            <v>137.41</v>
          </cell>
          <cell r="BR135">
            <v>120.98</v>
          </cell>
        </row>
        <row r="136">
          <cell r="B136" t="str">
            <v>326P</v>
          </cell>
          <cell r="C136" t="str">
            <v>ESTEEM 1300</v>
          </cell>
          <cell r="F136" t="str">
            <v>PMS-I</v>
          </cell>
          <cell r="G136">
            <v>124</v>
          </cell>
          <cell r="H136" t="str">
            <v>M/C</v>
          </cell>
          <cell r="I136">
            <v>6.5</v>
          </cell>
          <cell r="J136">
            <v>6</v>
          </cell>
          <cell r="K136">
            <v>0</v>
          </cell>
          <cell r="O136">
            <v>0.27300000000000002</v>
          </cell>
          <cell r="P136">
            <v>0.21099999999999999</v>
          </cell>
          <cell r="Q136">
            <v>0.38100000000000001</v>
          </cell>
          <cell r="W136">
            <v>1.25</v>
          </cell>
          <cell r="X136">
            <v>0</v>
          </cell>
          <cell r="Z136">
            <v>5.94</v>
          </cell>
          <cell r="AA136">
            <v>7.5</v>
          </cell>
          <cell r="AB136">
            <v>6.04</v>
          </cell>
          <cell r="AC136">
            <v>7.6</v>
          </cell>
          <cell r="AD136">
            <v>50000</v>
          </cell>
          <cell r="AE136">
            <v>105000</v>
          </cell>
          <cell r="AF136" t="str">
            <v>NRC</v>
          </cell>
          <cell r="AH136">
            <v>5.95</v>
          </cell>
          <cell r="AK136" t="str">
            <v>2-NRC</v>
          </cell>
          <cell r="AL136">
            <v>500</v>
          </cell>
          <cell r="AM136">
            <v>2</v>
          </cell>
          <cell r="AN136" t="str">
            <v>326P</v>
          </cell>
          <cell r="AP136" t="str">
            <v>ESTEEM 1300</v>
          </cell>
          <cell r="AQ136">
            <v>112.03</v>
          </cell>
          <cell r="AR136">
            <v>0</v>
          </cell>
          <cell r="AS136">
            <v>0</v>
          </cell>
          <cell r="AT136">
            <v>112.03</v>
          </cell>
          <cell r="AU136">
            <v>131.63</v>
          </cell>
          <cell r="AV136">
            <v>0</v>
          </cell>
          <cell r="AW136">
            <v>0</v>
          </cell>
          <cell r="AX136">
            <v>131.63</v>
          </cell>
          <cell r="BB136">
            <v>0</v>
          </cell>
          <cell r="BF136">
            <v>0</v>
          </cell>
          <cell r="BJ136">
            <v>0</v>
          </cell>
          <cell r="BL136">
            <v>0</v>
          </cell>
          <cell r="BM136">
            <v>0</v>
          </cell>
          <cell r="BN136">
            <v>0</v>
          </cell>
          <cell r="BO136">
            <v>0</v>
          </cell>
          <cell r="BP136">
            <v>0</v>
          </cell>
          <cell r="BQ136">
            <v>0</v>
          </cell>
        </row>
        <row r="137">
          <cell r="B137" t="str">
            <v>400A</v>
          </cell>
          <cell r="C137" t="str">
            <v>TATA AC 77</v>
          </cell>
          <cell r="F137" t="str">
            <v>PMS-I</v>
          </cell>
          <cell r="G137">
            <v>124</v>
          </cell>
          <cell r="H137" t="str">
            <v>M/C</v>
          </cell>
          <cell r="I137">
            <v>5.4</v>
          </cell>
          <cell r="J137">
            <v>6</v>
          </cell>
          <cell r="K137">
            <v>0</v>
          </cell>
          <cell r="O137">
            <v>0.43</v>
          </cell>
          <cell r="P137">
            <v>0.253</v>
          </cell>
          <cell r="Q137">
            <v>0.61599999999999999</v>
          </cell>
          <cell r="W137">
            <v>0.9</v>
          </cell>
          <cell r="X137">
            <v>0</v>
          </cell>
          <cell r="Z137">
            <v>4.99</v>
          </cell>
          <cell r="AA137">
            <v>4.7</v>
          </cell>
          <cell r="AB137">
            <v>5.09</v>
          </cell>
          <cell r="AC137">
            <v>4.8</v>
          </cell>
          <cell r="AD137">
            <v>50000</v>
          </cell>
          <cell r="AE137">
            <v>50000</v>
          </cell>
          <cell r="AF137" t="str">
            <v>NRC</v>
          </cell>
          <cell r="AH137">
            <v>5.95</v>
          </cell>
          <cell r="AK137" t="str">
            <v>5-NRC</v>
          </cell>
          <cell r="AL137">
            <v>9900</v>
          </cell>
          <cell r="AM137">
            <v>2</v>
          </cell>
          <cell r="AN137" t="str">
            <v>400A</v>
          </cell>
          <cell r="AP137" t="str">
            <v>TATA AC 77</v>
          </cell>
          <cell r="AQ137">
            <v>103.86</v>
          </cell>
          <cell r="AR137">
            <v>20.48</v>
          </cell>
          <cell r="AS137">
            <v>1</v>
          </cell>
          <cell r="AT137">
            <v>125.34</v>
          </cell>
          <cell r="AU137">
            <v>189.46</v>
          </cell>
          <cell r="AV137">
            <v>33.729999999999997</v>
          </cell>
          <cell r="AW137">
            <v>1.78</v>
          </cell>
          <cell r="AX137">
            <v>224.97</v>
          </cell>
          <cell r="BB137">
            <v>0</v>
          </cell>
          <cell r="BC137">
            <v>121.5</v>
          </cell>
          <cell r="BD137">
            <v>12.15</v>
          </cell>
          <cell r="BE137">
            <v>1.35</v>
          </cell>
          <cell r="BF137">
            <v>135</v>
          </cell>
          <cell r="BG137">
            <v>289.22000000000003</v>
          </cell>
          <cell r="BH137">
            <v>49.89</v>
          </cell>
          <cell r="BI137">
            <v>2.64</v>
          </cell>
          <cell r="BJ137">
            <v>341.75</v>
          </cell>
          <cell r="BL137">
            <v>242.94</v>
          </cell>
          <cell r="BM137">
            <v>41.91</v>
          </cell>
          <cell r="BN137">
            <v>2.2200000000000002</v>
          </cell>
          <cell r="BO137">
            <v>287.07</v>
          </cell>
          <cell r="BP137">
            <v>0</v>
          </cell>
          <cell r="BQ137">
            <v>0</v>
          </cell>
        </row>
        <row r="138">
          <cell r="B138" t="str">
            <v>401A</v>
          </cell>
          <cell r="C138" t="str">
            <v>TATA AC 70</v>
          </cell>
          <cell r="F138" t="str">
            <v>PMS-I</v>
          </cell>
          <cell r="G138">
            <v>124</v>
          </cell>
          <cell r="H138" t="str">
            <v>M/C</v>
          </cell>
          <cell r="I138">
            <v>5.4</v>
          </cell>
          <cell r="J138">
            <v>5.8</v>
          </cell>
          <cell r="K138">
            <v>0</v>
          </cell>
          <cell r="O138">
            <v>0.35699999999999998</v>
          </cell>
          <cell r="P138">
            <v>0.20499999999999999</v>
          </cell>
          <cell r="Q138">
            <v>0.57999999999999996</v>
          </cell>
          <cell r="W138">
            <v>0.9</v>
          </cell>
          <cell r="X138">
            <v>0</v>
          </cell>
          <cell r="Z138">
            <v>4.99</v>
          </cell>
          <cell r="AA138">
            <v>5.6000000000000005</v>
          </cell>
          <cell r="AB138">
            <v>5.09</v>
          </cell>
          <cell r="AC138">
            <v>5.7</v>
          </cell>
          <cell r="AD138">
            <v>50000</v>
          </cell>
          <cell r="AE138">
            <v>50000</v>
          </cell>
          <cell r="AF138" t="str">
            <v>NRC</v>
          </cell>
          <cell r="AH138">
            <v>5.75</v>
          </cell>
          <cell r="AK138" t="str">
            <v>5-NRC</v>
          </cell>
          <cell r="AL138">
            <v>24700</v>
          </cell>
          <cell r="AM138">
            <v>2</v>
          </cell>
          <cell r="AN138" t="str">
            <v>401A</v>
          </cell>
          <cell r="AP138" t="str">
            <v>TATA AC 70</v>
          </cell>
          <cell r="AQ138">
            <v>90.16</v>
          </cell>
          <cell r="AR138">
            <v>17.38</v>
          </cell>
          <cell r="AS138">
            <v>1</v>
          </cell>
          <cell r="AT138">
            <v>108.53999999999999</v>
          </cell>
          <cell r="AU138">
            <v>0</v>
          </cell>
          <cell r="AV138">
            <v>0</v>
          </cell>
          <cell r="AW138">
            <v>0</v>
          </cell>
          <cell r="AX138">
            <v>0</v>
          </cell>
          <cell r="BB138">
            <v>0</v>
          </cell>
          <cell r="BC138">
            <v>101.25</v>
          </cell>
          <cell r="BD138">
            <v>10.130000000000001</v>
          </cell>
          <cell r="BE138">
            <v>1.1200000000000001</v>
          </cell>
          <cell r="BF138">
            <v>112.5</v>
          </cell>
          <cell r="BG138">
            <v>263.45</v>
          </cell>
          <cell r="BH138">
            <v>44.58</v>
          </cell>
          <cell r="BI138">
            <v>2.64</v>
          </cell>
          <cell r="BJ138">
            <v>310.66999999999996</v>
          </cell>
          <cell r="BL138">
            <v>221.3</v>
          </cell>
          <cell r="BM138">
            <v>37.450000000000003</v>
          </cell>
          <cell r="BN138">
            <v>2.2200000000000002</v>
          </cell>
          <cell r="BO138">
            <v>260.97000000000003</v>
          </cell>
          <cell r="BP138">
            <v>0</v>
          </cell>
          <cell r="BQ138">
            <v>0</v>
          </cell>
        </row>
      </sheetData>
      <sheetData sheetId="18" refreshError="1"/>
      <sheetData sheetId="19" refreshError="1">
        <row r="7">
          <cell r="B7">
            <v>1</v>
          </cell>
          <cell r="D7" t="str">
            <v>AGROM TMA -KOEL(RC)</v>
          </cell>
          <cell r="E7">
            <v>5400</v>
          </cell>
          <cell r="F7" t="str">
            <v>15 CR NI6</v>
          </cell>
          <cell r="G7">
            <v>35.4</v>
          </cell>
          <cell r="H7">
            <v>0.71399999999999997</v>
          </cell>
          <cell r="I7">
            <v>0.50800000000000001</v>
          </cell>
          <cell r="J7">
            <v>47.6</v>
          </cell>
          <cell r="K7">
            <v>4</v>
          </cell>
          <cell r="L7">
            <v>1</v>
          </cell>
          <cell r="M7">
            <v>0.71799999999999997</v>
          </cell>
          <cell r="O7">
            <v>47.670999999999999</v>
          </cell>
          <cell r="P7">
            <v>-7.0999999999997954E-2</v>
          </cell>
        </row>
        <row r="8">
          <cell r="B8">
            <v>2</v>
          </cell>
          <cell r="D8" t="str">
            <v xml:space="preserve">BAL 612 </v>
          </cell>
          <cell r="E8">
            <v>6000</v>
          </cell>
          <cell r="F8" t="str">
            <v>SCM-415 H</v>
          </cell>
          <cell r="G8" t="str">
            <v>14.4X10.1</v>
          </cell>
          <cell r="H8">
            <v>2.9000000000000001E-2</v>
          </cell>
          <cell r="I8">
            <v>2.3E-2</v>
          </cell>
          <cell r="J8">
            <v>194.75</v>
          </cell>
          <cell r="K8">
            <v>0.6</v>
          </cell>
          <cell r="L8">
            <v>2</v>
          </cell>
          <cell r="M8">
            <v>3.7999999999999999E-2</v>
          </cell>
          <cell r="O8">
            <v>211.09</v>
          </cell>
          <cell r="P8">
            <v>-16.340000000000003</v>
          </cell>
        </row>
        <row r="9">
          <cell r="B9">
            <v>3</v>
          </cell>
          <cell r="D9" t="str">
            <v>ALTO</v>
          </cell>
          <cell r="E9">
            <v>51200</v>
          </cell>
          <cell r="F9" t="str">
            <v>SCR-415H</v>
          </cell>
          <cell r="G9" t="str">
            <v>17.4X11.1</v>
          </cell>
          <cell r="H9">
            <v>7.2599999999999998E-2</v>
          </cell>
          <cell r="I9">
            <v>6.2E-2</v>
          </cell>
          <cell r="J9">
            <v>200.7</v>
          </cell>
          <cell r="K9">
            <v>1.9</v>
          </cell>
          <cell r="L9">
            <v>2</v>
          </cell>
          <cell r="M9">
            <v>2.5999999999999999E-2</v>
          </cell>
          <cell r="O9">
            <v>211.32</v>
          </cell>
          <cell r="P9">
            <v>-10.620000000000005</v>
          </cell>
        </row>
        <row r="10">
          <cell r="B10">
            <v>101</v>
          </cell>
          <cell r="D10" t="str">
            <v>CALIBRE 110 CC</v>
          </cell>
          <cell r="E10">
            <v>32000</v>
          </cell>
          <cell r="F10" t="str">
            <v>SCM-415 H</v>
          </cell>
          <cell r="G10" t="str">
            <v>13.4X9.0</v>
          </cell>
          <cell r="H10">
            <v>2.7E-2</v>
          </cell>
          <cell r="I10">
            <v>2.1999999999999999E-2</v>
          </cell>
          <cell r="J10">
            <v>239.7</v>
          </cell>
          <cell r="K10">
            <v>0.8</v>
          </cell>
          <cell r="L10">
            <v>2</v>
          </cell>
          <cell r="M10">
            <v>2.8000000000000001E-2</v>
          </cell>
          <cell r="O10">
            <v>260.39999999999998</v>
          </cell>
          <cell r="P10">
            <v>-20.699999999999989</v>
          </cell>
        </row>
        <row r="11">
          <cell r="B11">
            <v>104</v>
          </cell>
          <cell r="D11" t="str">
            <v>BAJAJ CUB MOD.</v>
          </cell>
          <cell r="E11">
            <v>10200</v>
          </cell>
          <cell r="F11" t="str">
            <v>SCM-415H</v>
          </cell>
          <cell r="G11" t="str">
            <v>14.4X10.0</v>
          </cell>
          <cell r="H11">
            <v>2.9899999999999999E-2</v>
          </cell>
          <cell r="I11">
            <v>2.4E-2</v>
          </cell>
          <cell r="J11">
            <v>194.75</v>
          </cell>
          <cell r="K11">
            <v>0.6</v>
          </cell>
          <cell r="L11">
            <v>2</v>
          </cell>
          <cell r="M11">
            <v>4.5999999999999999E-2</v>
          </cell>
          <cell r="O11">
            <v>211.09</v>
          </cell>
          <cell r="P11">
            <v>-16.340000000000003</v>
          </cell>
        </row>
        <row r="12">
          <cell r="B12">
            <v>106</v>
          </cell>
          <cell r="D12" t="str">
            <v>RAJDOOT</v>
          </cell>
          <cell r="E12">
            <v>100000</v>
          </cell>
          <cell r="F12" t="str">
            <v>SCM-415H</v>
          </cell>
          <cell r="G12" t="str">
            <v>15.4X10.0</v>
          </cell>
          <cell r="H12">
            <v>4.7800000000000002E-2</v>
          </cell>
          <cell r="I12">
            <v>0.04</v>
          </cell>
          <cell r="J12">
            <v>188.55</v>
          </cell>
          <cell r="K12">
            <v>0.6</v>
          </cell>
          <cell r="L12">
            <v>2</v>
          </cell>
          <cell r="M12">
            <v>7.4999999999999997E-2</v>
          </cell>
          <cell r="O12">
            <v>190.97</v>
          </cell>
          <cell r="P12">
            <v>-2.4199999999999875</v>
          </cell>
        </row>
        <row r="13">
          <cell r="B13">
            <v>107</v>
          </cell>
          <cell r="D13" t="str">
            <v>CLASSIC 5 PORT</v>
          </cell>
          <cell r="E13">
            <v>222000</v>
          </cell>
          <cell r="F13" t="str">
            <v>SCM-415H</v>
          </cell>
          <cell r="G13" t="str">
            <v>15.4X10.0</v>
          </cell>
          <cell r="H13">
            <v>4.48E-2</v>
          </cell>
          <cell r="I13">
            <v>3.6999999999999998E-2</v>
          </cell>
          <cell r="J13">
            <v>188.5</v>
          </cell>
          <cell r="K13">
            <v>0.6</v>
          </cell>
          <cell r="L13">
            <v>2</v>
          </cell>
          <cell r="M13">
            <v>7.6999999999999999E-2</v>
          </cell>
          <cell r="O13">
            <v>190.97</v>
          </cell>
          <cell r="P13">
            <v>-2.4699999999999989</v>
          </cell>
        </row>
        <row r="14">
          <cell r="B14">
            <v>109</v>
          </cell>
          <cell r="D14" t="str">
            <v>CHETAK</v>
          </cell>
          <cell r="E14">
            <v>290000</v>
          </cell>
          <cell r="F14" t="str">
            <v>SCM-415H</v>
          </cell>
          <cell r="G14" t="str">
            <v>15.4X10.0</v>
          </cell>
          <cell r="H14">
            <v>4.48E-2</v>
          </cell>
          <cell r="I14">
            <v>3.6999999999999998E-2</v>
          </cell>
          <cell r="J14">
            <v>188.5</v>
          </cell>
          <cell r="K14">
            <v>0.6</v>
          </cell>
          <cell r="L14">
            <v>2</v>
          </cell>
          <cell r="M14">
            <v>0.59799999999999998</v>
          </cell>
          <cell r="O14">
            <v>190.97</v>
          </cell>
          <cell r="P14">
            <v>-2.4699999999999989</v>
          </cell>
        </row>
        <row r="15">
          <cell r="B15">
            <v>114</v>
          </cell>
          <cell r="D15" t="str">
            <v>BAJAJ M-50</v>
          </cell>
          <cell r="E15">
            <v>5500</v>
          </cell>
          <cell r="F15" t="str">
            <v>SCM-415H</v>
          </cell>
          <cell r="G15" t="str">
            <v>12.4X9.0</v>
          </cell>
          <cell r="H15">
            <v>1.6799999999999999E-2</v>
          </cell>
          <cell r="I15">
            <v>1.2999999999999999E-2</v>
          </cell>
          <cell r="J15">
            <v>224.35</v>
          </cell>
          <cell r="K15">
            <v>0.6</v>
          </cell>
          <cell r="L15">
            <v>2</v>
          </cell>
          <cell r="M15">
            <v>0.59799999999999998</v>
          </cell>
          <cell r="O15">
            <v>264.82</v>
          </cell>
          <cell r="P15">
            <v>-40.47</v>
          </cell>
        </row>
        <row r="16">
          <cell r="B16">
            <v>118</v>
          </cell>
          <cell r="D16" t="str">
            <v>ELIMINATOR</v>
          </cell>
          <cell r="E16">
            <v>10500</v>
          </cell>
          <cell r="F16" t="str">
            <v>SCM-415 H</v>
          </cell>
          <cell r="G16" t="str">
            <v>16.4X11.0</v>
          </cell>
          <cell r="H16">
            <v>4.65E-2</v>
          </cell>
          <cell r="I16">
            <v>3.9E-2</v>
          </cell>
          <cell r="J16">
            <v>189.9</v>
          </cell>
          <cell r="K16">
            <v>0.8</v>
          </cell>
          <cell r="L16">
            <v>2</v>
          </cell>
          <cell r="M16">
            <v>0.72399999999999998</v>
          </cell>
          <cell r="O16">
            <v>199.82</v>
          </cell>
          <cell r="P16">
            <v>-9.9199999999999875</v>
          </cell>
        </row>
        <row r="17">
          <cell r="B17">
            <v>119</v>
          </cell>
          <cell r="D17" t="str">
            <v>VESPA 150 NV OLD</v>
          </cell>
          <cell r="E17">
            <v>35000</v>
          </cell>
          <cell r="F17" t="str">
            <v xml:space="preserve">SCM-415H </v>
          </cell>
          <cell r="G17" t="str">
            <v>15.4X10.0</v>
          </cell>
          <cell r="H17">
            <v>4.48E-2</v>
          </cell>
          <cell r="I17">
            <v>3.6999999999999998E-2</v>
          </cell>
          <cell r="J17">
            <v>188.55</v>
          </cell>
          <cell r="K17">
            <v>0.6</v>
          </cell>
          <cell r="L17">
            <v>2</v>
          </cell>
          <cell r="M17">
            <v>0.72399999999999998</v>
          </cell>
          <cell r="O17">
            <v>190.97</v>
          </cell>
          <cell r="P17">
            <v>-2.4199999999999875</v>
          </cell>
        </row>
        <row r="18">
          <cell r="B18">
            <v>120</v>
          </cell>
          <cell r="D18" t="str">
            <v>HERO PUCH 65 CC</v>
          </cell>
          <cell r="E18">
            <v>15000</v>
          </cell>
          <cell r="F18" t="str">
            <v xml:space="preserve">SCM -415 H </v>
          </cell>
          <cell r="G18" t="str">
            <v>12.4X8.0</v>
          </cell>
          <cell r="H18">
            <v>2.1000000000000001E-2</v>
          </cell>
          <cell r="I18">
            <v>1.6E-2</v>
          </cell>
          <cell r="J18">
            <v>248</v>
          </cell>
          <cell r="K18">
            <v>0.6</v>
          </cell>
          <cell r="L18">
            <v>2</v>
          </cell>
          <cell r="M18">
            <v>0.80800000000000005</v>
          </cell>
          <cell r="O18">
            <v>261.76</v>
          </cell>
          <cell r="P18">
            <v>-13.759999999999991</v>
          </cell>
        </row>
        <row r="19">
          <cell r="B19">
            <v>125</v>
          </cell>
          <cell r="D19" t="str">
            <v>OOM</v>
          </cell>
          <cell r="E19">
            <v>138000</v>
          </cell>
          <cell r="F19" t="str">
            <v xml:space="preserve">SCM -415 H </v>
          </cell>
          <cell r="G19" t="str">
            <v>13.4X9.0</v>
          </cell>
          <cell r="H19">
            <v>2.64E-2</v>
          </cell>
          <cell r="I19">
            <v>2.1000000000000001E-2</v>
          </cell>
          <cell r="J19">
            <v>239.7</v>
          </cell>
          <cell r="K19">
            <v>0.8</v>
          </cell>
          <cell r="L19">
            <v>2</v>
          </cell>
          <cell r="M19">
            <v>0.71799999999999997</v>
          </cell>
          <cell r="O19">
            <v>260.39999999999998</v>
          </cell>
          <cell r="P19">
            <v>-20.699999999999989</v>
          </cell>
        </row>
        <row r="20">
          <cell r="B20">
            <v>127</v>
          </cell>
          <cell r="D20" t="str">
            <v>VESPA 150-NV/4S-5 PORT</v>
          </cell>
          <cell r="E20">
            <v>33500</v>
          </cell>
          <cell r="F20" t="str">
            <v xml:space="preserve">SCM-415H </v>
          </cell>
          <cell r="G20" t="str">
            <v>15.4X10.0</v>
          </cell>
          <cell r="H20">
            <v>4.48E-2</v>
          </cell>
          <cell r="I20">
            <v>3.6999999999999998E-2</v>
          </cell>
          <cell r="J20">
            <v>188.55</v>
          </cell>
          <cell r="K20">
            <v>0.6</v>
          </cell>
          <cell r="L20">
            <v>2</v>
          </cell>
          <cell r="M20">
            <v>0.71799999999999997</v>
          </cell>
          <cell r="O20">
            <v>190.97</v>
          </cell>
          <cell r="P20">
            <v>-2.4199999999999875</v>
          </cell>
        </row>
        <row r="21">
          <cell r="B21">
            <v>128</v>
          </cell>
          <cell r="D21" t="str">
            <v>VESPA  150 NV MOD.</v>
          </cell>
          <cell r="E21">
            <v>65000</v>
          </cell>
          <cell r="F21" t="str">
            <v xml:space="preserve">SCM-415H </v>
          </cell>
          <cell r="G21" t="str">
            <v>15.4X10.0</v>
          </cell>
          <cell r="H21">
            <v>4.48E-2</v>
          </cell>
          <cell r="I21">
            <v>3.6999999999999998E-2</v>
          </cell>
          <cell r="J21">
            <v>188.55</v>
          </cell>
          <cell r="K21">
            <v>0.6</v>
          </cell>
          <cell r="L21">
            <v>2</v>
          </cell>
          <cell r="M21">
            <v>0.05</v>
          </cell>
          <cell r="O21">
            <v>190.97</v>
          </cell>
          <cell r="P21">
            <v>-2.4199999999999875</v>
          </cell>
        </row>
        <row r="22">
          <cell r="B22">
            <v>129</v>
          </cell>
          <cell r="D22" t="str">
            <v>BAJAJ M 80 (47.00 DIA)OLD</v>
          </cell>
          <cell r="E22">
            <v>47000</v>
          </cell>
          <cell r="F22" t="str">
            <v>SCM-415H</v>
          </cell>
          <cell r="G22" t="str">
            <v>12.4X8.0</v>
          </cell>
          <cell r="H22">
            <v>2.4E-2</v>
          </cell>
          <cell r="I22">
            <v>0.02</v>
          </cell>
          <cell r="J22">
            <v>248</v>
          </cell>
          <cell r="K22">
            <v>0.6</v>
          </cell>
          <cell r="L22">
            <v>2</v>
          </cell>
          <cell r="M22">
            <v>4.5999999999999999E-2</v>
          </cell>
          <cell r="O22">
            <v>261.76</v>
          </cell>
          <cell r="P22">
            <v>-13.759999999999991</v>
          </cell>
        </row>
        <row r="23">
          <cell r="B23">
            <v>132</v>
          </cell>
          <cell r="D23" t="str">
            <v>BAJAJ M 74 MODI</v>
          </cell>
          <cell r="E23">
            <v>44000</v>
          </cell>
          <cell r="F23" t="str">
            <v>SCM-415H</v>
          </cell>
          <cell r="G23" t="str">
            <v>12.4X8.0</v>
          </cell>
          <cell r="H23">
            <v>2.4299999999999999E-2</v>
          </cell>
          <cell r="I23">
            <v>0.02</v>
          </cell>
          <cell r="J23">
            <v>248</v>
          </cell>
          <cell r="K23">
            <v>0.6</v>
          </cell>
          <cell r="L23">
            <v>2</v>
          </cell>
          <cell r="M23">
            <v>7.4999999999999997E-2</v>
          </cell>
          <cell r="O23">
            <v>261.76</v>
          </cell>
          <cell r="P23">
            <v>-13.759999999999991</v>
          </cell>
        </row>
        <row r="24">
          <cell r="B24">
            <v>135</v>
          </cell>
          <cell r="D24" t="str">
            <v>AX 100</v>
          </cell>
          <cell r="E24">
            <v>125000</v>
          </cell>
          <cell r="F24" t="str">
            <v>SCM-415H</v>
          </cell>
          <cell r="G24" t="str">
            <v>14.4X10.1</v>
          </cell>
          <cell r="H24">
            <v>2.9899999999999999E-2</v>
          </cell>
          <cell r="I24">
            <v>2.4E-2</v>
          </cell>
          <cell r="J24">
            <v>194.65</v>
          </cell>
          <cell r="K24">
            <v>0.6</v>
          </cell>
          <cell r="L24">
            <v>2</v>
          </cell>
          <cell r="M24">
            <v>7.6999999999999999E-2</v>
          </cell>
          <cell r="O24">
            <v>211.09</v>
          </cell>
          <cell r="P24">
            <v>-16.439999999999998</v>
          </cell>
        </row>
        <row r="25">
          <cell r="B25">
            <v>137</v>
          </cell>
          <cell r="D25" t="str">
            <v>RX 100</v>
          </cell>
          <cell r="E25">
            <v>142000</v>
          </cell>
          <cell r="F25" t="str">
            <v>SCM-415H</v>
          </cell>
          <cell r="G25" t="str">
            <v>14.4X9.0</v>
          </cell>
          <cell r="H25">
            <v>3.5400000000000001E-2</v>
          </cell>
          <cell r="I25">
            <v>2.9000000000000001E-2</v>
          </cell>
          <cell r="J25">
            <v>201.9</v>
          </cell>
          <cell r="K25">
            <v>0.6</v>
          </cell>
          <cell r="L25">
            <v>2</v>
          </cell>
          <cell r="M25">
            <v>0.59799999999999998</v>
          </cell>
          <cell r="O25">
            <v>218.17</v>
          </cell>
          <cell r="P25">
            <v>-16.269999999999982</v>
          </cell>
        </row>
        <row r="26">
          <cell r="B26">
            <v>138</v>
          </cell>
          <cell r="D26" t="str">
            <v>HERO HONDA</v>
          </cell>
          <cell r="E26">
            <v>60000</v>
          </cell>
          <cell r="F26" t="str">
            <v>SCM-415H</v>
          </cell>
          <cell r="G26" t="str">
            <v>13.4X9.2</v>
          </cell>
          <cell r="H26">
            <v>2.52E-2</v>
          </cell>
          <cell r="I26">
            <v>0.02</v>
          </cell>
          <cell r="J26">
            <v>246.7</v>
          </cell>
          <cell r="K26">
            <v>0.6</v>
          </cell>
          <cell r="L26">
            <v>2</v>
          </cell>
          <cell r="M26">
            <v>0.59799999999999998</v>
          </cell>
          <cell r="O26">
            <v>255.18</v>
          </cell>
          <cell r="P26">
            <v>-8.4800000000000182</v>
          </cell>
        </row>
        <row r="27">
          <cell r="B27">
            <v>139</v>
          </cell>
          <cell r="D27" t="str">
            <v>KB 100</v>
          </cell>
          <cell r="E27">
            <v>37000</v>
          </cell>
          <cell r="F27" t="str">
            <v>SCM-415H</v>
          </cell>
          <cell r="G27" t="str">
            <v>14.4X8.0</v>
          </cell>
          <cell r="H27">
            <v>3.8300000000000001E-2</v>
          </cell>
          <cell r="I27">
            <v>3.2000000000000001E-2</v>
          </cell>
          <cell r="J27">
            <v>214.35</v>
          </cell>
          <cell r="K27">
            <v>0.6</v>
          </cell>
          <cell r="L27">
            <v>2</v>
          </cell>
          <cell r="M27">
            <v>0.72399999999999998</v>
          </cell>
          <cell r="O27">
            <v>232.47</v>
          </cell>
          <cell r="P27">
            <v>-18.120000000000005</v>
          </cell>
        </row>
        <row r="28">
          <cell r="B28">
            <v>142</v>
          </cell>
          <cell r="D28" t="str">
            <v>VIKRAM</v>
          </cell>
          <cell r="E28">
            <v>2500</v>
          </cell>
          <cell r="F28" t="str">
            <v xml:space="preserve">SCM-415H </v>
          </cell>
          <cell r="G28" t="str">
            <v>16.4X 10.0</v>
          </cell>
          <cell r="H28">
            <v>6.6100000000000006E-2</v>
          </cell>
          <cell r="I28">
            <v>5.7000000000000002E-2</v>
          </cell>
          <cell r="J28">
            <v>186.3</v>
          </cell>
          <cell r="K28">
            <v>0.6</v>
          </cell>
          <cell r="L28">
            <v>2</v>
          </cell>
          <cell r="M28">
            <v>0.72399999999999998</v>
          </cell>
          <cell r="O28">
            <v>211.48</v>
          </cell>
          <cell r="P28">
            <v>-25.179999999999978</v>
          </cell>
        </row>
        <row r="29">
          <cell r="B29">
            <v>145</v>
          </cell>
          <cell r="D29" t="str">
            <v>SPIRIT 60 CC</v>
          </cell>
          <cell r="E29">
            <v>6000</v>
          </cell>
          <cell r="F29" t="str">
            <v>SCM-415H</v>
          </cell>
          <cell r="G29" t="str">
            <v>12.4X9.0</v>
          </cell>
          <cell r="H29">
            <v>1.6799999999999999E-2</v>
          </cell>
          <cell r="I29">
            <v>1.2999999999999999E-2</v>
          </cell>
          <cell r="J29">
            <v>234.35</v>
          </cell>
          <cell r="K29">
            <v>0.6</v>
          </cell>
          <cell r="L29">
            <v>2</v>
          </cell>
          <cell r="M29">
            <v>0.80800000000000005</v>
          </cell>
          <cell r="O29">
            <v>264.82</v>
          </cell>
          <cell r="P29">
            <v>-30.47</v>
          </cell>
        </row>
        <row r="30">
          <cell r="B30">
            <v>149</v>
          </cell>
          <cell r="D30" t="str">
            <v>BAJAJ CLASSIC 4S 3 port</v>
          </cell>
          <cell r="E30">
            <v>160000</v>
          </cell>
          <cell r="F30" t="str">
            <v>SCM-415H</v>
          </cell>
          <cell r="G30" t="str">
            <v>15.4X10.0</v>
          </cell>
          <cell r="H30">
            <v>4.48E-2</v>
          </cell>
          <cell r="I30">
            <v>3.6999999999999998E-2</v>
          </cell>
          <cell r="J30">
            <v>188.55</v>
          </cell>
          <cell r="K30">
            <v>0.6</v>
          </cell>
          <cell r="L30">
            <v>2</v>
          </cell>
          <cell r="M30">
            <v>0.71799999999999997</v>
          </cell>
          <cell r="O30">
            <v>190.97</v>
          </cell>
          <cell r="P30">
            <v>-2.4199999999999875</v>
          </cell>
        </row>
        <row r="31">
          <cell r="B31">
            <v>150</v>
          </cell>
          <cell r="D31" t="str">
            <v>BAJAJ  SUPER FE(125 CC)  old</v>
          </cell>
          <cell r="E31">
            <v>10000</v>
          </cell>
          <cell r="F31" t="str">
            <v>SCM-415H</v>
          </cell>
          <cell r="G31" t="str">
            <v>15.4X10.0</v>
          </cell>
          <cell r="H31">
            <v>4.1399999999999999E-2</v>
          </cell>
          <cell r="I31">
            <v>3.4000000000000002E-2</v>
          </cell>
          <cell r="J31">
            <v>188.55</v>
          </cell>
          <cell r="K31">
            <v>0.6</v>
          </cell>
          <cell r="L31">
            <v>2</v>
          </cell>
          <cell r="M31">
            <v>0.71799999999999997</v>
          </cell>
          <cell r="O31">
            <v>190.97</v>
          </cell>
          <cell r="P31">
            <v>-2.4199999999999875</v>
          </cell>
        </row>
        <row r="32">
          <cell r="B32">
            <v>152</v>
          </cell>
          <cell r="D32" t="str">
            <v>KB-125 CC</v>
          </cell>
          <cell r="E32">
            <v>2000</v>
          </cell>
          <cell r="F32" t="str">
            <v>SCM-415H</v>
          </cell>
          <cell r="G32" t="str">
            <v>15.4X10.0</v>
          </cell>
          <cell r="H32">
            <v>4.02E-2</v>
          </cell>
          <cell r="I32">
            <v>3.3000000000000002E-2</v>
          </cell>
          <cell r="J32">
            <v>188.55</v>
          </cell>
          <cell r="K32">
            <v>0.6</v>
          </cell>
          <cell r="L32">
            <v>2</v>
          </cell>
          <cell r="M32">
            <v>0.05</v>
          </cell>
          <cell r="O32">
            <v>190.97</v>
          </cell>
          <cell r="P32">
            <v>-2.4199999999999875</v>
          </cell>
        </row>
        <row r="33">
          <cell r="B33">
            <v>154</v>
          </cell>
          <cell r="D33" t="str">
            <v>BAJAJ SUNNY ZIP-60 CC</v>
          </cell>
          <cell r="E33">
            <v>2500</v>
          </cell>
          <cell r="F33" t="str">
            <v>SCM-415H</v>
          </cell>
          <cell r="G33" t="str">
            <v>12.4X9.0</v>
          </cell>
          <cell r="H33">
            <v>1.6799999999999999E-2</v>
          </cell>
          <cell r="I33">
            <v>1.2999999999999999E-2</v>
          </cell>
          <cell r="J33">
            <v>224.35</v>
          </cell>
          <cell r="K33">
            <v>0.6</v>
          </cell>
          <cell r="L33">
            <v>2</v>
          </cell>
          <cell r="M33">
            <v>4.5999999999999999E-2</v>
          </cell>
          <cell r="O33">
            <v>264.82</v>
          </cell>
          <cell r="P33">
            <v>-40.47</v>
          </cell>
        </row>
        <row r="34">
          <cell r="B34">
            <v>156</v>
          </cell>
          <cell r="D34" t="str">
            <v>STYLE SX  73 CC</v>
          </cell>
          <cell r="E34">
            <v>5000</v>
          </cell>
          <cell r="F34" t="str">
            <v>SCM-415 H</v>
          </cell>
          <cell r="G34" t="str">
            <v>14.4X9.0</v>
          </cell>
          <cell r="H34">
            <v>3.4000000000000002E-2</v>
          </cell>
          <cell r="I34">
            <v>2.8000000000000001E-2</v>
          </cell>
          <cell r="J34">
            <v>201.9</v>
          </cell>
          <cell r="K34">
            <v>0.8</v>
          </cell>
          <cell r="L34">
            <v>2</v>
          </cell>
          <cell r="M34">
            <v>7.4999999999999997E-2</v>
          </cell>
          <cell r="O34">
            <v>218.17</v>
          </cell>
          <cell r="P34">
            <v>-16.269999999999982</v>
          </cell>
        </row>
        <row r="35">
          <cell r="B35">
            <v>157</v>
          </cell>
          <cell r="D35" t="str">
            <v>TVS 40</v>
          </cell>
          <cell r="E35">
            <v>5000</v>
          </cell>
          <cell r="F35" t="str">
            <v>SCM-415H</v>
          </cell>
          <cell r="G35" t="str">
            <v>12.4X8.0</v>
          </cell>
          <cell r="H35">
            <v>2.07E-2</v>
          </cell>
          <cell r="I35">
            <v>1.6E-2</v>
          </cell>
          <cell r="J35">
            <v>248</v>
          </cell>
          <cell r="K35">
            <v>0.6</v>
          </cell>
          <cell r="L35">
            <v>2</v>
          </cell>
          <cell r="M35">
            <v>7.6999999999999999E-2</v>
          </cell>
          <cell r="O35">
            <v>261.76</v>
          </cell>
          <cell r="P35">
            <v>-13.759999999999991</v>
          </cell>
        </row>
        <row r="36">
          <cell r="B36">
            <v>158</v>
          </cell>
          <cell r="D36" t="str">
            <v>TVS 50 CHAMP</v>
          </cell>
          <cell r="E36">
            <v>3000</v>
          </cell>
          <cell r="F36" t="str">
            <v>SCM-415H</v>
          </cell>
          <cell r="G36" t="str">
            <v>12.4X8.0</v>
          </cell>
          <cell r="H36">
            <v>2.07E-2</v>
          </cell>
          <cell r="I36">
            <v>1.6E-2</v>
          </cell>
          <cell r="J36">
            <v>248</v>
          </cell>
          <cell r="K36">
            <v>0.6</v>
          </cell>
          <cell r="L36">
            <v>2</v>
          </cell>
          <cell r="M36">
            <v>0.59799999999999998</v>
          </cell>
          <cell r="O36">
            <v>261.76</v>
          </cell>
          <cell r="P36">
            <v>-13.759999999999991</v>
          </cell>
        </row>
        <row r="37">
          <cell r="B37">
            <v>161</v>
          </cell>
          <cell r="D37" t="str">
            <v>YAMAHA RXG/RXZ</v>
          </cell>
          <cell r="E37">
            <v>35000</v>
          </cell>
          <cell r="F37" t="str">
            <v>SCM-415H</v>
          </cell>
          <cell r="G37" t="str">
            <v>16.4X12.0</v>
          </cell>
          <cell r="H37">
            <v>3.9699999999999999E-2</v>
          </cell>
          <cell r="I37">
            <v>3.2000000000000001E-2</v>
          </cell>
          <cell r="J37">
            <v>210</v>
          </cell>
          <cell r="K37">
            <v>0.6</v>
          </cell>
          <cell r="L37">
            <v>2</v>
          </cell>
          <cell r="M37">
            <v>0.59799999999999998</v>
          </cell>
          <cell r="O37">
            <v>221.56</v>
          </cell>
          <cell r="P37">
            <v>-11.560000000000002</v>
          </cell>
        </row>
        <row r="38">
          <cell r="B38">
            <v>166</v>
          </cell>
          <cell r="D38" t="str">
            <v>VIH -MOPED</v>
          </cell>
          <cell r="E38">
            <v>700</v>
          </cell>
          <cell r="F38" t="str">
            <v>SCM-415 H</v>
          </cell>
          <cell r="G38" t="str">
            <v>12.4X8.0</v>
          </cell>
          <cell r="H38">
            <v>2.1000000000000001E-2</v>
          </cell>
          <cell r="I38">
            <v>1.7000000000000001E-2</v>
          </cell>
          <cell r="J38">
            <v>248</v>
          </cell>
          <cell r="K38">
            <v>0.6</v>
          </cell>
          <cell r="L38">
            <v>2</v>
          </cell>
          <cell r="M38">
            <v>0.72399999999999998</v>
          </cell>
          <cell r="O38">
            <v>261.76</v>
          </cell>
          <cell r="P38">
            <v>-13.759999999999991</v>
          </cell>
        </row>
        <row r="39">
          <cell r="B39">
            <v>167</v>
          </cell>
          <cell r="D39" t="str">
            <v>BAJAJ SUPER FE (125 CC ) MODI</v>
          </cell>
          <cell r="E39">
            <v>2000</v>
          </cell>
          <cell r="F39" t="str">
            <v>SCM-415H</v>
          </cell>
          <cell r="G39" t="str">
            <v>16.4X11.0</v>
          </cell>
          <cell r="H39">
            <v>4.4699999999999997E-2</v>
          </cell>
          <cell r="I39">
            <v>3.6999999999999998E-2</v>
          </cell>
          <cell r="J39">
            <v>189.9</v>
          </cell>
          <cell r="K39">
            <v>0.6</v>
          </cell>
          <cell r="L39">
            <v>2</v>
          </cell>
          <cell r="M39">
            <v>0.72399999999999998</v>
          </cell>
          <cell r="O39">
            <v>199.82</v>
          </cell>
          <cell r="P39">
            <v>-9.9199999999999875</v>
          </cell>
        </row>
        <row r="40">
          <cell r="B40">
            <v>171</v>
          </cell>
          <cell r="D40" t="str">
            <v>MERCURY 4S</v>
          </cell>
          <cell r="E40">
            <v>35000</v>
          </cell>
          <cell r="F40" t="str">
            <v>SCM-415H</v>
          </cell>
          <cell r="G40" t="str">
            <v>15.4X10.0</v>
          </cell>
          <cell r="H40">
            <v>3.5999999999999997E-2</v>
          </cell>
          <cell r="I40">
            <v>0.03</v>
          </cell>
          <cell r="J40">
            <v>188.55</v>
          </cell>
          <cell r="K40">
            <v>0.6</v>
          </cell>
          <cell r="L40">
            <v>2</v>
          </cell>
          <cell r="M40">
            <v>0.80800000000000005</v>
          </cell>
          <cell r="O40">
            <v>190.97</v>
          </cell>
          <cell r="P40">
            <v>-2.4199999999999875</v>
          </cell>
        </row>
        <row r="41">
          <cell r="B41">
            <v>179</v>
          </cell>
          <cell r="D41" t="str">
            <v>TVS 46 DIA</v>
          </cell>
          <cell r="E41">
            <v>90000</v>
          </cell>
          <cell r="F41" t="str">
            <v>SCM-415H</v>
          </cell>
          <cell r="G41" t="str">
            <v>12.4X8.0</v>
          </cell>
          <cell r="H41">
            <v>2.07E-2</v>
          </cell>
          <cell r="I41">
            <v>1.6E-2</v>
          </cell>
          <cell r="J41">
            <v>248</v>
          </cell>
          <cell r="K41">
            <v>0.6</v>
          </cell>
          <cell r="L41">
            <v>2</v>
          </cell>
          <cell r="M41">
            <v>0.71799999999999997</v>
          </cell>
          <cell r="O41">
            <v>261.76</v>
          </cell>
          <cell r="P41">
            <v>-13.759999999999991</v>
          </cell>
        </row>
        <row r="42">
          <cell r="B42">
            <v>183</v>
          </cell>
          <cell r="D42" t="str">
            <v>TVS 39  DIA MOD</v>
          </cell>
          <cell r="E42">
            <v>107500</v>
          </cell>
          <cell r="F42" t="str">
            <v>SCM-415H</v>
          </cell>
          <cell r="G42" t="str">
            <v>12.4X8.0</v>
          </cell>
          <cell r="H42">
            <v>2.07E-2</v>
          </cell>
          <cell r="I42">
            <v>1.6E-2</v>
          </cell>
          <cell r="J42">
            <v>248</v>
          </cell>
          <cell r="K42">
            <v>0.6</v>
          </cell>
          <cell r="L42">
            <v>2</v>
          </cell>
          <cell r="M42">
            <v>0.71799999999999997</v>
          </cell>
          <cell r="O42">
            <v>261.76</v>
          </cell>
          <cell r="P42">
            <v>-13.759999999999991</v>
          </cell>
        </row>
        <row r="43">
          <cell r="B43">
            <v>185</v>
          </cell>
          <cell r="D43" t="str">
            <v>HERO PUCH 50 CC</v>
          </cell>
          <cell r="E43">
            <v>5000</v>
          </cell>
          <cell r="F43" t="str">
            <v>SCM-415H</v>
          </cell>
          <cell r="G43" t="str">
            <v>12.4X8.0</v>
          </cell>
          <cell r="H43">
            <v>1.9599999999999999E-2</v>
          </cell>
          <cell r="I43">
            <v>1.4999999999999999E-2</v>
          </cell>
          <cell r="J43">
            <v>248</v>
          </cell>
          <cell r="K43">
            <v>0.6</v>
          </cell>
          <cell r="L43">
            <v>2</v>
          </cell>
          <cell r="M43">
            <v>0.05</v>
          </cell>
          <cell r="O43">
            <v>261.76</v>
          </cell>
          <cell r="P43">
            <v>-13.759999999999991</v>
          </cell>
        </row>
        <row r="44">
          <cell r="B44">
            <v>187</v>
          </cell>
          <cell r="D44" t="str">
            <v>M-74-E2000  49/11</v>
          </cell>
          <cell r="E44">
            <v>54700</v>
          </cell>
          <cell r="F44" t="str">
            <v>SCM-415H</v>
          </cell>
          <cell r="G44" t="str">
            <v>12.4X8.0</v>
          </cell>
          <cell r="H44">
            <v>2.4299999999999999E-2</v>
          </cell>
          <cell r="I44">
            <v>0.02</v>
          </cell>
          <cell r="J44">
            <v>248</v>
          </cell>
          <cell r="K44">
            <v>0.6</v>
          </cell>
          <cell r="L44">
            <v>2</v>
          </cell>
          <cell r="M44">
            <v>0.03</v>
          </cell>
          <cell r="O44">
            <v>261.76</v>
          </cell>
          <cell r="P44">
            <v>-13.759999999999991</v>
          </cell>
        </row>
        <row r="45">
          <cell r="B45">
            <v>188</v>
          </cell>
          <cell r="D45" t="str">
            <v>BAJAJ 3 WH-4S</v>
          </cell>
          <cell r="E45">
            <v>185000</v>
          </cell>
          <cell r="F45" t="str">
            <v>SCM-415H</v>
          </cell>
          <cell r="G45" t="str">
            <v>17.4X12.0</v>
          </cell>
          <cell r="H45">
            <v>4.65E-2</v>
          </cell>
          <cell r="I45">
            <v>3.7999999999999999E-2</v>
          </cell>
          <cell r="J45">
            <v>198.2</v>
          </cell>
          <cell r="K45">
            <v>0.7</v>
          </cell>
          <cell r="L45">
            <v>2</v>
          </cell>
          <cell r="M45">
            <v>4.8000000000000001E-2</v>
          </cell>
          <cell r="O45">
            <v>215.19</v>
          </cell>
          <cell r="P45">
            <v>-16.990000000000009</v>
          </cell>
        </row>
        <row r="46">
          <cell r="B46">
            <v>189</v>
          </cell>
          <cell r="D46" t="str">
            <v xml:space="preserve">LEGEND  2W-4S </v>
          </cell>
          <cell r="E46">
            <v>55000</v>
          </cell>
          <cell r="F46" t="str">
            <v>SCM-415H</v>
          </cell>
          <cell r="G46" t="str">
            <v>17.4X12.0</v>
          </cell>
          <cell r="H46">
            <v>4.65E-2</v>
          </cell>
          <cell r="I46">
            <v>3.7999999999999999E-2</v>
          </cell>
          <cell r="J46">
            <v>198.2</v>
          </cell>
          <cell r="K46">
            <v>0.7</v>
          </cell>
          <cell r="L46">
            <v>2</v>
          </cell>
          <cell r="M46">
            <v>4.4999999999999998E-2</v>
          </cell>
          <cell r="O46">
            <v>215.19</v>
          </cell>
          <cell r="P46">
            <v>-16.990000000000009</v>
          </cell>
        </row>
        <row r="47">
          <cell r="B47">
            <v>199</v>
          </cell>
          <cell r="D47" t="str">
            <v>YBX-4S</v>
          </cell>
          <cell r="E47">
            <v>1000</v>
          </cell>
          <cell r="F47" t="str">
            <v>SCM-415H</v>
          </cell>
          <cell r="G47" t="str">
            <v>15.4*11</v>
          </cell>
          <cell r="H47">
            <v>3.4000000000000002E-2</v>
          </cell>
          <cell r="I47">
            <v>2.8000000000000001E-2</v>
          </cell>
          <cell r="J47">
            <v>186.1</v>
          </cell>
          <cell r="K47">
            <v>0.9</v>
          </cell>
          <cell r="L47">
            <v>2</v>
          </cell>
          <cell r="M47">
            <v>1.7000000000000001E-2</v>
          </cell>
          <cell r="O47">
            <v>205.78</v>
          </cell>
          <cell r="P47">
            <v>-19.680000000000007</v>
          </cell>
        </row>
        <row r="48">
          <cell r="B48">
            <v>202</v>
          </cell>
          <cell r="D48" t="str">
            <v xml:space="preserve">KOEL 85 </v>
          </cell>
          <cell r="E48">
            <v>3600</v>
          </cell>
          <cell r="F48" t="str">
            <v xml:space="preserve">17 CR 3 </v>
          </cell>
          <cell r="G48">
            <v>30.4</v>
          </cell>
          <cell r="H48">
            <v>0.44140000000000001</v>
          </cell>
          <cell r="I48">
            <v>0.219</v>
          </cell>
          <cell r="J48">
            <v>33.6</v>
          </cell>
          <cell r="K48">
            <v>1.9</v>
          </cell>
          <cell r="L48">
            <v>1</v>
          </cell>
          <cell r="M48">
            <v>1.7000000000000001E-2</v>
          </cell>
          <cell r="O48">
            <v>33.543999999999997</v>
          </cell>
          <cell r="P48">
            <v>5.6000000000004491E-2</v>
          </cell>
        </row>
        <row r="49">
          <cell r="B49">
            <v>224</v>
          </cell>
          <cell r="D49" t="str">
            <v>RUSTON TD</v>
          </cell>
          <cell r="E49">
            <v>4840</v>
          </cell>
          <cell r="F49" t="str">
            <v xml:space="preserve">17 CR 3 </v>
          </cell>
          <cell r="G49">
            <v>45.4</v>
          </cell>
          <cell r="H49">
            <v>1.3908</v>
          </cell>
          <cell r="I49">
            <v>0.91100000000000003</v>
          </cell>
          <cell r="J49">
            <v>32</v>
          </cell>
          <cell r="K49">
            <v>7</v>
          </cell>
          <cell r="L49">
            <v>1</v>
          </cell>
          <cell r="M49">
            <v>1.7000000000000001E-2</v>
          </cell>
          <cell r="O49">
            <v>33.543999999999997</v>
          </cell>
          <cell r="P49">
            <v>-1.5439999999999969</v>
          </cell>
        </row>
        <row r="50">
          <cell r="B50">
            <v>225</v>
          </cell>
          <cell r="D50" t="str">
            <v>RUSTON TBD</v>
          </cell>
          <cell r="E50">
            <v>3120</v>
          </cell>
          <cell r="F50" t="str">
            <v xml:space="preserve">17 CR 3 </v>
          </cell>
          <cell r="G50">
            <v>45.4</v>
          </cell>
          <cell r="H50">
            <v>1.3908</v>
          </cell>
          <cell r="I50">
            <v>0.91100000000000003</v>
          </cell>
          <cell r="J50">
            <v>32</v>
          </cell>
          <cell r="K50">
            <v>7</v>
          </cell>
          <cell r="L50">
            <v>1</v>
          </cell>
          <cell r="M50">
            <v>4.4999999999999998E-2</v>
          </cell>
          <cell r="O50">
            <v>33.543999999999997</v>
          </cell>
          <cell r="P50">
            <v>-1.5439999999999969</v>
          </cell>
        </row>
        <row r="51">
          <cell r="B51">
            <v>242</v>
          </cell>
          <cell r="D51" t="str">
            <v>RB-01 TMA</v>
          </cell>
          <cell r="E51">
            <v>14880</v>
          </cell>
          <cell r="F51" t="str">
            <v>15 CR NI6</v>
          </cell>
          <cell r="G51">
            <v>35.4</v>
          </cell>
          <cell r="H51">
            <v>0.71430000000000005</v>
          </cell>
          <cell r="I51">
            <v>0.50800000000000001</v>
          </cell>
          <cell r="J51">
            <v>47.6</v>
          </cell>
          <cell r="K51">
            <v>4</v>
          </cell>
          <cell r="L51">
            <v>1</v>
          </cell>
          <cell r="M51">
            <v>0.14000000000000001</v>
          </cell>
          <cell r="O51">
            <v>47.670999999999999</v>
          </cell>
          <cell r="P51">
            <v>-7.0999999999997954E-2</v>
          </cell>
        </row>
        <row r="52">
          <cell r="B52">
            <v>275</v>
          </cell>
          <cell r="D52" t="str">
            <v>INDUSTRIAL  114 DIA</v>
          </cell>
          <cell r="E52">
            <v>500</v>
          </cell>
          <cell r="F52" t="str">
            <v xml:space="preserve">17 CR 3 </v>
          </cell>
          <cell r="G52">
            <v>35.4</v>
          </cell>
          <cell r="H52">
            <v>0.81389999999999996</v>
          </cell>
          <cell r="I52">
            <v>0.505</v>
          </cell>
          <cell r="J52">
            <v>34</v>
          </cell>
          <cell r="K52">
            <v>3.2</v>
          </cell>
          <cell r="L52">
            <v>1</v>
          </cell>
          <cell r="M52">
            <v>4.4999999999999998E-2</v>
          </cell>
          <cell r="O52">
            <v>47.670999999999999</v>
          </cell>
          <cell r="P52">
            <v>-13.670999999999999</v>
          </cell>
        </row>
        <row r="53">
          <cell r="B53">
            <v>276</v>
          </cell>
          <cell r="D53" t="str">
            <v>INDUSTRIAL 102 DIA</v>
          </cell>
          <cell r="E53">
            <v>1000</v>
          </cell>
          <cell r="F53" t="str">
            <v>17 CR 3</v>
          </cell>
          <cell r="G53">
            <v>35.4</v>
          </cell>
          <cell r="H53">
            <v>0.71430000000000005</v>
          </cell>
          <cell r="I53">
            <v>0.45300000000000001</v>
          </cell>
          <cell r="J53">
            <v>34</v>
          </cell>
          <cell r="K53">
            <v>3</v>
          </cell>
          <cell r="L53">
            <v>1</v>
          </cell>
          <cell r="M53">
            <v>4.4999999999999998E-2</v>
          </cell>
          <cell r="O53">
            <v>47.670999999999999</v>
          </cell>
          <cell r="P53">
            <v>-13.670999999999999</v>
          </cell>
        </row>
        <row r="54">
          <cell r="B54">
            <v>277</v>
          </cell>
          <cell r="D54" t="str">
            <v>INDUSTRIAL 95 DIA</v>
          </cell>
          <cell r="E54">
            <v>500</v>
          </cell>
          <cell r="F54" t="str">
            <v xml:space="preserve">17 CR 3 </v>
          </cell>
          <cell r="G54">
            <v>35.4</v>
          </cell>
          <cell r="H54">
            <v>0.65249999999999997</v>
          </cell>
          <cell r="I54">
            <v>0.38800000000000001</v>
          </cell>
          <cell r="J54">
            <v>34</v>
          </cell>
          <cell r="K54">
            <v>3</v>
          </cell>
          <cell r="L54">
            <v>1</v>
          </cell>
          <cell r="M54">
            <v>2.4E-2</v>
          </cell>
          <cell r="O54">
            <v>47.670999999999999</v>
          </cell>
          <cell r="P54">
            <v>-13.670999999999999</v>
          </cell>
        </row>
        <row r="55">
          <cell r="B55">
            <v>279</v>
          </cell>
          <cell r="D55" t="str">
            <v>INDUSTRIAL 102 DIA</v>
          </cell>
          <cell r="E55">
            <v>3600</v>
          </cell>
          <cell r="F55" t="str">
            <v>17 CR 3</v>
          </cell>
          <cell r="G55">
            <v>35.4</v>
          </cell>
          <cell r="H55">
            <v>0.71399999999999997</v>
          </cell>
          <cell r="I55">
            <v>0.45300000000000001</v>
          </cell>
          <cell r="J55">
            <v>34</v>
          </cell>
          <cell r="K55">
            <v>3</v>
          </cell>
          <cell r="L55">
            <v>1</v>
          </cell>
          <cell r="M55">
            <v>2.4E-2</v>
          </cell>
          <cell r="O55">
            <v>47.670999999999999</v>
          </cell>
          <cell r="P55">
            <v>-13.670999999999999</v>
          </cell>
        </row>
        <row r="56">
          <cell r="B56">
            <v>302</v>
          </cell>
          <cell r="D56" t="str">
            <v>PREMIER 118 NE</v>
          </cell>
          <cell r="E56">
            <v>1000</v>
          </cell>
          <cell r="F56" t="str">
            <v>SCM-415H</v>
          </cell>
          <cell r="G56" t="str">
            <v>17.85X11.1</v>
          </cell>
          <cell r="H56">
            <v>8.43E-2</v>
          </cell>
          <cell r="I56">
            <v>7.2999999999999995E-2</v>
          </cell>
          <cell r="J56">
            <v>193.2</v>
          </cell>
          <cell r="K56">
            <v>1</v>
          </cell>
          <cell r="L56">
            <v>2</v>
          </cell>
          <cell r="M56">
            <v>1.7000000000000001E-2</v>
          </cell>
          <cell r="O56">
            <v>215.05</v>
          </cell>
          <cell r="P56">
            <v>-21.850000000000023</v>
          </cell>
        </row>
        <row r="57">
          <cell r="B57">
            <v>303</v>
          </cell>
          <cell r="D57" t="str">
            <v xml:space="preserve">AMBASSADOR </v>
          </cell>
          <cell r="E57">
            <v>7800</v>
          </cell>
          <cell r="F57" t="str">
            <v>17 CR3</v>
          </cell>
          <cell r="G57">
            <v>17.850000000000001</v>
          </cell>
          <cell r="H57">
            <v>0.1414</v>
          </cell>
          <cell r="I57">
            <v>8.8999999999999996E-2</v>
          </cell>
          <cell r="J57">
            <v>48.5</v>
          </cell>
          <cell r="K57">
            <v>2.2999999999999998</v>
          </cell>
          <cell r="L57">
            <v>1</v>
          </cell>
          <cell r="M57">
            <v>1.7000000000000001E-2</v>
          </cell>
          <cell r="O57">
            <v>38.515000000000001</v>
          </cell>
          <cell r="P57">
            <v>9.9849999999999994</v>
          </cell>
        </row>
        <row r="58">
          <cell r="B58">
            <v>304</v>
          </cell>
          <cell r="D58" t="str">
            <v xml:space="preserve">HIND TREKKER </v>
          </cell>
          <cell r="E58">
            <v>9500</v>
          </cell>
          <cell r="F58" t="str">
            <v>17 CR3</v>
          </cell>
          <cell r="G58">
            <v>25.8</v>
          </cell>
          <cell r="H58">
            <v>0.27460000000000001</v>
          </cell>
          <cell r="I58">
            <v>0.157</v>
          </cell>
          <cell r="J58">
            <v>31.25</v>
          </cell>
          <cell r="K58">
            <v>2.2999999999999998</v>
          </cell>
          <cell r="L58">
            <v>1</v>
          </cell>
          <cell r="M58">
            <v>0.03</v>
          </cell>
          <cell r="O58">
            <v>34.695</v>
          </cell>
          <cell r="P58">
            <v>-3.4450000000000003</v>
          </cell>
        </row>
        <row r="59">
          <cell r="B59">
            <v>307</v>
          </cell>
          <cell r="D59" t="str">
            <v>AMBASSADOR 4 RV S.SKIRT</v>
          </cell>
          <cell r="E59">
            <v>1200</v>
          </cell>
          <cell r="F59" t="str">
            <v>SCM-415-H</v>
          </cell>
          <cell r="G59" t="str">
            <v>19.45X11.6</v>
          </cell>
          <cell r="H59">
            <v>0.10009999999999999</v>
          </cell>
          <cell r="I59">
            <v>8.6999999999999994E-2</v>
          </cell>
          <cell r="J59">
            <v>186.8</v>
          </cell>
          <cell r="K59">
            <v>1</v>
          </cell>
          <cell r="L59">
            <v>2</v>
          </cell>
          <cell r="M59">
            <v>3.5999999999999997E-2</v>
          </cell>
          <cell r="O59">
            <v>198.64</v>
          </cell>
          <cell r="P59">
            <v>-11.839999999999975</v>
          </cell>
        </row>
        <row r="60">
          <cell r="B60">
            <v>308</v>
          </cell>
          <cell r="D60" t="str">
            <v>AMBASSADOR HCR</v>
          </cell>
          <cell r="E60">
            <v>6000</v>
          </cell>
          <cell r="F60" t="str">
            <v>SCM-415-H</v>
          </cell>
          <cell r="G60" t="str">
            <v>19.45X11.6</v>
          </cell>
          <cell r="H60">
            <v>0.10009999999999999</v>
          </cell>
          <cell r="I60">
            <v>8.6999999999999994E-2</v>
          </cell>
          <cell r="J60">
            <v>186.8</v>
          </cell>
          <cell r="K60">
            <v>1</v>
          </cell>
          <cell r="L60">
            <v>2</v>
          </cell>
          <cell r="M60">
            <v>2.5000000000000001E-2</v>
          </cell>
          <cell r="O60">
            <v>198.64</v>
          </cell>
          <cell r="P60">
            <v>-11.839999999999975</v>
          </cell>
        </row>
        <row r="61">
          <cell r="B61">
            <v>309</v>
          </cell>
          <cell r="D61" t="str">
            <v>MARUTI 800</v>
          </cell>
          <cell r="E61">
            <v>224950</v>
          </cell>
          <cell r="F61" t="str">
            <v>SCR-415H</v>
          </cell>
          <cell r="G61" t="str">
            <v>16.4X11.0</v>
          </cell>
          <cell r="H61">
            <v>5.2999999999999999E-2</v>
          </cell>
          <cell r="I61">
            <v>4.3999999999999997E-2</v>
          </cell>
          <cell r="J61">
            <v>185.6</v>
          </cell>
          <cell r="K61">
            <v>1.2</v>
          </cell>
          <cell r="L61">
            <v>2</v>
          </cell>
          <cell r="M61">
            <v>3.7999999999999999E-2</v>
          </cell>
          <cell r="O61">
            <v>193.44</v>
          </cell>
          <cell r="P61">
            <v>-7.8400000000000034</v>
          </cell>
        </row>
        <row r="62">
          <cell r="B62">
            <v>319</v>
          </cell>
          <cell r="D62" t="str">
            <v>GYPSY 1000 CC</v>
          </cell>
          <cell r="E62">
            <v>16000</v>
          </cell>
          <cell r="F62" t="str">
            <v>SCR-415H</v>
          </cell>
          <cell r="G62" t="str">
            <v>16.4X11.0</v>
          </cell>
          <cell r="H62">
            <v>5.2999999999999999E-2</v>
          </cell>
          <cell r="I62">
            <v>4.3999999999999997E-2</v>
          </cell>
          <cell r="J62">
            <v>185.6</v>
          </cell>
          <cell r="K62">
            <v>1.2</v>
          </cell>
          <cell r="L62">
            <v>2</v>
          </cell>
          <cell r="M62">
            <v>4.9000000000000002E-2</v>
          </cell>
          <cell r="O62">
            <v>193.44</v>
          </cell>
          <cell r="P62">
            <v>-7.8400000000000034</v>
          </cell>
        </row>
        <row r="63">
          <cell r="B63">
            <v>320</v>
          </cell>
          <cell r="D63" t="str">
            <v>YE-2 EXPORT</v>
          </cell>
          <cell r="E63">
            <v>1000</v>
          </cell>
          <cell r="F63" t="str">
            <v>SCR-415H</v>
          </cell>
          <cell r="G63" t="str">
            <v>17.4X11.1</v>
          </cell>
          <cell r="H63">
            <v>7.2599999999999998E-2</v>
          </cell>
          <cell r="I63">
            <v>6.2E-2</v>
          </cell>
          <cell r="J63">
            <v>200.66</v>
          </cell>
          <cell r="K63">
            <v>1.9</v>
          </cell>
          <cell r="L63">
            <v>2</v>
          </cell>
          <cell r="M63">
            <v>6.6000000000000003E-2</v>
          </cell>
          <cell r="O63">
            <v>208.4</v>
          </cell>
          <cell r="P63">
            <v>-7.7400000000000091</v>
          </cell>
        </row>
        <row r="64">
          <cell r="B64">
            <v>325</v>
          </cell>
          <cell r="D64" t="str">
            <v>YE-2 DOM</v>
          </cell>
          <cell r="E64">
            <v>2300</v>
          </cell>
          <cell r="F64" t="str">
            <v>SCR-415H</v>
          </cell>
          <cell r="G64" t="str">
            <v>17.4X11.1</v>
          </cell>
          <cell r="H64">
            <v>7.2599999999999998E-2</v>
          </cell>
          <cell r="I64">
            <v>6.2E-2</v>
          </cell>
          <cell r="J64">
            <v>200.66</v>
          </cell>
          <cell r="K64">
            <v>1.9</v>
          </cell>
          <cell r="L64">
            <v>2</v>
          </cell>
          <cell r="M64">
            <v>1.7000000000000001E-2</v>
          </cell>
          <cell r="O64">
            <v>208.4</v>
          </cell>
          <cell r="P64">
            <v>-7.7400000000000091</v>
          </cell>
        </row>
        <row r="65">
          <cell r="B65">
            <v>326</v>
          </cell>
          <cell r="D65" t="str">
            <v>ESTEEM 1300</v>
          </cell>
          <cell r="E65">
            <v>2000</v>
          </cell>
          <cell r="F65" t="str">
            <v>SCR-415H</v>
          </cell>
          <cell r="G65" t="str">
            <v>17.4X11.1</v>
          </cell>
          <cell r="H65">
            <v>7.2599999999999998E-2</v>
          </cell>
          <cell r="I65">
            <v>6.2E-2</v>
          </cell>
          <cell r="J65">
            <v>200.66</v>
          </cell>
          <cell r="K65">
            <v>1.9</v>
          </cell>
          <cell r="L65">
            <v>2</v>
          </cell>
          <cell r="M65">
            <v>0.04</v>
          </cell>
          <cell r="O65">
            <v>208.4</v>
          </cell>
          <cell r="P65">
            <v>-7.7400000000000091</v>
          </cell>
        </row>
        <row r="66">
          <cell r="B66">
            <v>340</v>
          </cell>
          <cell r="D66" t="str">
            <v>LANCER PETROL</v>
          </cell>
          <cell r="E66">
            <v>16000</v>
          </cell>
          <cell r="F66" t="str">
            <v>SCM-415H</v>
          </cell>
          <cell r="G66" t="str">
            <v>18.4X12</v>
          </cell>
          <cell r="H66">
            <v>7.2499999999999995E-2</v>
          </cell>
          <cell r="I66">
            <v>6.2E-2</v>
          </cell>
          <cell r="J66">
            <v>194.2</v>
          </cell>
          <cell r="K66">
            <v>1</v>
          </cell>
          <cell r="L66">
            <v>2</v>
          </cell>
          <cell r="M66">
            <v>4.5999999999999999E-2</v>
          </cell>
          <cell r="O66">
            <v>202.65</v>
          </cell>
          <cell r="P66">
            <v>-8.4500000000000171</v>
          </cell>
        </row>
        <row r="67">
          <cell r="B67">
            <v>351</v>
          </cell>
          <cell r="D67" t="str">
            <v>WILLY JEEP</v>
          </cell>
          <cell r="E67">
            <v>1000</v>
          </cell>
          <cell r="F67" t="str">
            <v>17  CR 3</v>
          </cell>
          <cell r="G67">
            <v>21.1</v>
          </cell>
          <cell r="H67">
            <v>0.21149999999999999</v>
          </cell>
          <cell r="I67">
            <v>0.111</v>
          </cell>
          <cell r="J67">
            <v>37.4</v>
          </cell>
          <cell r="K67">
            <v>3</v>
          </cell>
          <cell r="L67">
            <v>1</v>
          </cell>
          <cell r="M67">
            <v>4.2000000000000003E-2</v>
          </cell>
          <cell r="O67">
            <v>34.695</v>
          </cell>
          <cell r="P67">
            <v>2.7049999999999983</v>
          </cell>
        </row>
        <row r="68">
          <cell r="B68">
            <v>355</v>
          </cell>
          <cell r="D68" t="str">
            <v>PEUGEOT</v>
          </cell>
          <cell r="E68">
            <v>70000</v>
          </cell>
          <cell r="F68" t="str">
            <v>15 CR NI6</v>
          </cell>
          <cell r="G68">
            <v>28.4</v>
          </cell>
          <cell r="H68">
            <v>0.41499999999999998</v>
          </cell>
          <cell r="I68">
            <v>0.23300000000000001</v>
          </cell>
          <cell r="J68">
            <v>48.6</v>
          </cell>
          <cell r="K68">
            <v>2.4</v>
          </cell>
          <cell r="L68">
            <v>1</v>
          </cell>
          <cell r="M68">
            <v>0.04</v>
          </cell>
          <cell r="O68">
            <v>48.612000000000002</v>
          </cell>
          <cell r="P68">
            <v>-1.2000000000000455E-2</v>
          </cell>
        </row>
        <row r="69">
          <cell r="B69">
            <v>356</v>
          </cell>
          <cell r="D69" t="str">
            <v>PJO XD 3P</v>
          </cell>
          <cell r="E69">
            <v>13400</v>
          </cell>
          <cell r="F69" t="str">
            <v xml:space="preserve">17 CR </v>
          </cell>
          <cell r="G69">
            <v>30.4</v>
          </cell>
          <cell r="H69">
            <v>0.48580000000000001</v>
          </cell>
          <cell r="I69">
            <v>0.29499999999999998</v>
          </cell>
          <cell r="J69">
            <v>33.6</v>
          </cell>
          <cell r="K69">
            <v>2.4</v>
          </cell>
          <cell r="L69">
            <v>1</v>
          </cell>
          <cell r="M69">
            <v>1.7000000000000001E-2</v>
          </cell>
          <cell r="O69">
            <v>33.543999999999997</v>
          </cell>
          <cell r="P69">
            <v>5.6000000000004491E-2</v>
          </cell>
        </row>
        <row r="70">
          <cell r="B70">
            <v>359</v>
          </cell>
          <cell r="D70" t="str">
            <v>PEUGEOT - SHIME TYPE</v>
          </cell>
          <cell r="E70">
            <v>12000</v>
          </cell>
          <cell r="F70" t="str">
            <v>15 CR NI6</v>
          </cell>
          <cell r="G70">
            <v>28.4</v>
          </cell>
          <cell r="H70">
            <v>0.41499999999999998</v>
          </cell>
          <cell r="I70">
            <v>0.23300000000000001</v>
          </cell>
          <cell r="J70">
            <v>48.6</v>
          </cell>
          <cell r="K70">
            <v>2.4</v>
          </cell>
          <cell r="L70">
            <v>1</v>
          </cell>
          <cell r="M70">
            <v>2.1000000000000001E-2</v>
          </cell>
          <cell r="O70">
            <v>48.612000000000002</v>
          </cell>
          <cell r="P70">
            <v>-1.2000000000000455E-2</v>
          </cell>
        </row>
        <row r="71">
          <cell r="B71">
            <v>361</v>
          </cell>
          <cell r="D71" t="str">
            <v>F8D MARUTI</v>
          </cell>
          <cell r="E71">
            <v>48000</v>
          </cell>
          <cell r="F71" t="str">
            <v>SCM-415H</v>
          </cell>
          <cell r="G71" t="str">
            <v>16.4X11.0</v>
          </cell>
          <cell r="H71">
            <v>4.9200000000000001E-2</v>
          </cell>
          <cell r="I71">
            <v>4.1000000000000002E-2</v>
          </cell>
          <cell r="J71">
            <v>189.9</v>
          </cell>
          <cell r="K71">
            <v>1.3</v>
          </cell>
          <cell r="L71">
            <v>2</v>
          </cell>
          <cell r="M71">
            <v>2.1000000000000001E-2</v>
          </cell>
          <cell r="O71">
            <v>199.82</v>
          </cell>
          <cell r="P71">
            <v>-9.9199999999999875</v>
          </cell>
        </row>
        <row r="72">
          <cell r="B72">
            <v>362</v>
          </cell>
          <cell r="D72" t="str">
            <v>F10D MARUTI</v>
          </cell>
          <cell r="E72">
            <v>48000</v>
          </cell>
          <cell r="F72" t="str">
            <v>SCM-415H</v>
          </cell>
          <cell r="G72" t="str">
            <v>16.4X11.0</v>
          </cell>
          <cell r="H72">
            <v>4.9200000000000001E-2</v>
          </cell>
          <cell r="I72">
            <v>4.1000000000000002E-2</v>
          </cell>
          <cell r="J72">
            <v>189.9</v>
          </cell>
          <cell r="K72">
            <v>1.3</v>
          </cell>
          <cell r="L72">
            <v>2</v>
          </cell>
          <cell r="M72">
            <v>4.1000000000000002E-2</v>
          </cell>
          <cell r="O72">
            <v>199.82</v>
          </cell>
          <cell r="P72">
            <v>-9.9199999999999875</v>
          </cell>
        </row>
        <row r="73">
          <cell r="B73">
            <v>363</v>
          </cell>
          <cell r="D73" t="str">
            <v>BALLENO</v>
          </cell>
          <cell r="E73">
            <v>18000</v>
          </cell>
          <cell r="F73" t="str">
            <v>SCR-415H</v>
          </cell>
          <cell r="G73" t="str">
            <v>19.4X13</v>
          </cell>
          <cell r="H73">
            <v>8.5999999999999993E-2</v>
          </cell>
          <cell r="I73">
            <v>7.4999999999999997E-2</v>
          </cell>
          <cell r="J73">
            <v>178.65</v>
          </cell>
          <cell r="K73">
            <v>1.1000000000000001</v>
          </cell>
          <cell r="L73">
            <v>2</v>
          </cell>
          <cell r="M73">
            <v>2.1000000000000001E-2</v>
          </cell>
          <cell r="O73">
            <v>194.68</v>
          </cell>
          <cell r="P73">
            <v>-16.03</v>
          </cell>
        </row>
        <row r="74">
          <cell r="B74">
            <v>402</v>
          </cell>
          <cell r="D74" t="str">
            <v xml:space="preserve">TATA 90 DIA </v>
          </cell>
          <cell r="E74">
            <v>2000</v>
          </cell>
          <cell r="F74" t="str">
            <v>17 CR 3</v>
          </cell>
          <cell r="G74">
            <v>30.4</v>
          </cell>
          <cell r="H74">
            <v>0.48120000000000002</v>
          </cell>
          <cell r="I74">
            <v>0.27700000000000002</v>
          </cell>
          <cell r="J74">
            <v>33.6</v>
          </cell>
          <cell r="K74">
            <v>2.5</v>
          </cell>
          <cell r="L74">
            <v>1</v>
          </cell>
          <cell r="M74">
            <v>4.2000000000000003E-2</v>
          </cell>
          <cell r="O74">
            <v>33.543999999999997</v>
          </cell>
          <cell r="P74">
            <v>5.6000000000004491E-2</v>
          </cell>
        </row>
        <row r="75">
          <cell r="B75">
            <v>434</v>
          </cell>
          <cell r="D75" t="str">
            <v>HIND TREKKER DIESEL</v>
          </cell>
          <cell r="E75">
            <v>37500</v>
          </cell>
          <cell r="F75" t="str">
            <v>17 CR3</v>
          </cell>
          <cell r="G75">
            <v>25.8</v>
          </cell>
          <cell r="H75">
            <v>0.27460000000000001</v>
          </cell>
          <cell r="I75">
            <v>0.157</v>
          </cell>
          <cell r="J75">
            <v>31.25</v>
          </cell>
          <cell r="K75">
            <v>2.2999999999999998</v>
          </cell>
          <cell r="L75">
            <v>1</v>
          </cell>
          <cell r="M75">
            <v>0.02</v>
          </cell>
          <cell r="O75">
            <v>34.695</v>
          </cell>
          <cell r="P75">
            <v>-3.4450000000000003</v>
          </cell>
        </row>
        <row r="76">
          <cell r="B76">
            <v>445</v>
          </cell>
          <cell r="D76" t="str">
            <v>TATA 97 Ø 4SP-( RC)</v>
          </cell>
          <cell r="E76">
            <v>40000</v>
          </cell>
          <cell r="F76" t="str">
            <v>17 CR3</v>
          </cell>
          <cell r="G76">
            <v>36.4</v>
          </cell>
          <cell r="H76">
            <v>0.71440000000000003</v>
          </cell>
          <cell r="I76">
            <v>0.496</v>
          </cell>
          <cell r="J76">
            <v>33.299999999999997</v>
          </cell>
          <cell r="K76">
            <v>2.9</v>
          </cell>
          <cell r="L76">
            <v>1</v>
          </cell>
          <cell r="M76">
            <v>2.4E-2</v>
          </cell>
          <cell r="O76">
            <v>33.543999999999997</v>
          </cell>
          <cell r="P76">
            <v>-0.24399999999999977</v>
          </cell>
        </row>
        <row r="77">
          <cell r="B77">
            <v>448</v>
          </cell>
          <cell r="D77" t="str">
            <v>EICHER AVL -NA (RC)</v>
          </cell>
          <cell r="E77">
            <v>6240</v>
          </cell>
          <cell r="F77" t="str">
            <v>15CRNI6</v>
          </cell>
          <cell r="G77">
            <v>34.4</v>
          </cell>
          <cell r="H77">
            <v>0.57599999999999996</v>
          </cell>
          <cell r="I77">
            <v>0.35899999999999999</v>
          </cell>
          <cell r="J77">
            <v>48.2</v>
          </cell>
          <cell r="K77">
            <v>3</v>
          </cell>
          <cell r="L77">
            <v>1</v>
          </cell>
          <cell r="M77">
            <v>4.7E-2</v>
          </cell>
          <cell r="O77">
            <v>47.670999999999999</v>
          </cell>
          <cell r="P77">
            <v>0.52900000000000347</v>
          </cell>
        </row>
        <row r="78">
          <cell r="B78">
            <v>469</v>
          </cell>
          <cell r="D78" t="str">
            <v>TATA 92 R/C SLIPPER -5 RV-(RC)</v>
          </cell>
          <cell r="E78">
            <v>3500</v>
          </cell>
          <cell r="F78" t="str">
            <v xml:space="preserve">17 CR3 </v>
          </cell>
          <cell r="G78">
            <v>32.4</v>
          </cell>
          <cell r="H78">
            <v>0.54659999999999997</v>
          </cell>
          <cell r="I78">
            <v>0.36899999999999999</v>
          </cell>
          <cell r="J78">
            <v>30.5</v>
          </cell>
          <cell r="K78">
            <v>2.6</v>
          </cell>
          <cell r="L78">
            <v>1</v>
          </cell>
          <cell r="M78">
            <v>4.7E-2</v>
          </cell>
          <cell r="O78">
            <v>33.543999999999997</v>
          </cell>
          <cell r="P78">
            <v>-3.0439999999999969</v>
          </cell>
        </row>
        <row r="79">
          <cell r="B79">
            <v>470</v>
          </cell>
          <cell r="D79" t="str">
            <v>TATA 92  SLIPPER -5 RV-(RC)</v>
          </cell>
          <cell r="E79">
            <v>1500</v>
          </cell>
          <cell r="F79" t="str">
            <v xml:space="preserve">17 CR3 </v>
          </cell>
          <cell r="G79">
            <v>32.4</v>
          </cell>
          <cell r="H79">
            <v>0.54659999999999997</v>
          </cell>
          <cell r="I79">
            <v>0.36899999999999999</v>
          </cell>
          <cell r="J79">
            <v>30.5</v>
          </cell>
          <cell r="K79">
            <v>2.6</v>
          </cell>
          <cell r="L79">
            <v>1</v>
          </cell>
          <cell r="M79">
            <v>4.8000000000000001E-2</v>
          </cell>
          <cell r="O79">
            <v>33.543999999999997</v>
          </cell>
          <cell r="P79">
            <v>-3.0439999999999969</v>
          </cell>
        </row>
        <row r="80">
          <cell r="B80">
            <v>471</v>
          </cell>
          <cell r="D80" t="str">
            <v>TATA 92 SLIPPER -5 RV-(RC)</v>
          </cell>
          <cell r="E80">
            <v>4000</v>
          </cell>
          <cell r="F80" t="str">
            <v xml:space="preserve">17 CR3 </v>
          </cell>
          <cell r="G80">
            <v>32.4</v>
          </cell>
          <cell r="H80">
            <v>0.54659999999999997</v>
          </cell>
          <cell r="I80">
            <v>0.36899999999999999</v>
          </cell>
          <cell r="J80">
            <v>30.5</v>
          </cell>
          <cell r="K80">
            <v>2.6</v>
          </cell>
          <cell r="L80">
            <v>1</v>
          </cell>
          <cell r="M80">
            <v>1.7000000000000001E-2</v>
          </cell>
          <cell r="O80">
            <v>33.543999999999997</v>
          </cell>
          <cell r="P80">
            <v>-3.0439999999999969</v>
          </cell>
        </row>
        <row r="81">
          <cell r="B81">
            <v>472</v>
          </cell>
          <cell r="D81" t="str">
            <v>TATA 90 DIA  -ST</v>
          </cell>
          <cell r="E81">
            <v>3000</v>
          </cell>
          <cell r="F81" t="str">
            <v>17 CR 3</v>
          </cell>
          <cell r="G81">
            <v>30.4</v>
          </cell>
          <cell r="H81">
            <v>0.48120000000000002</v>
          </cell>
          <cell r="I81">
            <v>0.27700000000000002</v>
          </cell>
          <cell r="J81">
            <v>33.6</v>
          </cell>
          <cell r="K81">
            <v>2.5</v>
          </cell>
          <cell r="L81">
            <v>1</v>
          </cell>
          <cell r="M81">
            <v>3.7999999999999999E-2</v>
          </cell>
          <cell r="O81">
            <v>33.543999999999997</v>
          </cell>
          <cell r="P81">
            <v>5.6000000000004491E-2</v>
          </cell>
        </row>
        <row r="82">
          <cell r="B82">
            <v>475</v>
          </cell>
          <cell r="D82" t="str">
            <v>TATA 92 Ø 3RV  SLP.DGN-(RC)</v>
          </cell>
          <cell r="E82">
            <v>40000</v>
          </cell>
          <cell r="F82" t="str">
            <v xml:space="preserve">17 CR3 </v>
          </cell>
          <cell r="G82">
            <v>32.4</v>
          </cell>
          <cell r="H82">
            <v>0.54659999999999997</v>
          </cell>
          <cell r="I82">
            <v>0.36899999999999999</v>
          </cell>
          <cell r="J82">
            <v>30.5</v>
          </cell>
          <cell r="K82">
            <v>2.6</v>
          </cell>
          <cell r="L82">
            <v>1</v>
          </cell>
          <cell r="M82">
            <v>2.4E-2</v>
          </cell>
          <cell r="O82">
            <v>33.543999999999997</v>
          </cell>
          <cell r="P82">
            <v>-3.0439999999999969</v>
          </cell>
        </row>
        <row r="83">
          <cell r="B83">
            <v>479</v>
          </cell>
          <cell r="D83" t="str">
            <v>TATA 92 5 RV  98/2 (32 G.PIN)-(RC)</v>
          </cell>
          <cell r="E83">
            <v>8000</v>
          </cell>
          <cell r="F83" t="str">
            <v xml:space="preserve">17 CR3 </v>
          </cell>
          <cell r="G83">
            <v>32.4</v>
          </cell>
          <cell r="H83">
            <v>0.54659999999999997</v>
          </cell>
          <cell r="I83">
            <v>0.36899999999999999</v>
          </cell>
          <cell r="J83">
            <v>30.5</v>
          </cell>
          <cell r="K83">
            <v>2.6</v>
          </cell>
          <cell r="L83">
            <v>1</v>
          </cell>
          <cell r="M83">
            <v>0.44400000000000001</v>
          </cell>
          <cell r="O83">
            <v>33.543999999999997</v>
          </cell>
          <cell r="P83">
            <v>-3.0439999999999969</v>
          </cell>
        </row>
        <row r="84">
          <cell r="B84">
            <v>482</v>
          </cell>
          <cell r="D84" t="str">
            <v>TATA 92  3 RV-(RC)</v>
          </cell>
          <cell r="E84">
            <v>40000</v>
          </cell>
          <cell r="F84" t="str">
            <v xml:space="preserve">17 CR3 </v>
          </cell>
          <cell r="G84">
            <v>32.4</v>
          </cell>
          <cell r="H84">
            <v>0.54659999999999997</v>
          </cell>
          <cell r="I84">
            <v>0.36899999999999999</v>
          </cell>
          <cell r="J84">
            <v>30.5</v>
          </cell>
          <cell r="K84">
            <v>2.6</v>
          </cell>
          <cell r="L84">
            <v>1</v>
          </cell>
          <cell r="M84">
            <v>1.397</v>
          </cell>
          <cell r="O84">
            <v>33.543999999999997</v>
          </cell>
          <cell r="P84">
            <v>-3.0439999999999969</v>
          </cell>
        </row>
        <row r="85">
          <cell r="B85">
            <v>484</v>
          </cell>
          <cell r="D85" t="str">
            <v>TATA 92  4 RV( RC)</v>
          </cell>
          <cell r="E85">
            <v>11000</v>
          </cell>
          <cell r="F85" t="str">
            <v xml:space="preserve">17 CR3 </v>
          </cell>
          <cell r="G85">
            <v>32.4</v>
          </cell>
          <cell r="H85">
            <v>0.54659999999999997</v>
          </cell>
          <cell r="I85">
            <v>0.36899999999999999</v>
          </cell>
          <cell r="J85">
            <v>30.5</v>
          </cell>
          <cell r="K85">
            <v>2.6</v>
          </cell>
          <cell r="L85">
            <v>1</v>
          </cell>
          <cell r="M85">
            <v>1.397</v>
          </cell>
          <cell r="O85">
            <v>33.543999999999997</v>
          </cell>
          <cell r="P85">
            <v>-3.0439999999999969</v>
          </cell>
        </row>
        <row r="86">
          <cell r="B86">
            <v>486</v>
          </cell>
          <cell r="D86" t="str">
            <v>TATA 92 Ø WA. 5 RV SHIM</v>
          </cell>
          <cell r="E86">
            <v>2500</v>
          </cell>
          <cell r="F86" t="str">
            <v>17 CR 3</v>
          </cell>
          <cell r="G86">
            <v>30.4</v>
          </cell>
          <cell r="H86">
            <v>0.48119999999999996</v>
          </cell>
          <cell r="I86">
            <v>0.31</v>
          </cell>
          <cell r="J86">
            <v>33.6</v>
          </cell>
          <cell r="K86">
            <v>2.6</v>
          </cell>
          <cell r="L86">
            <v>1</v>
          </cell>
          <cell r="M86">
            <v>1.397</v>
          </cell>
          <cell r="O86">
            <v>33.543999999999997</v>
          </cell>
          <cell r="P86">
            <v>5.6000000000004491E-2</v>
          </cell>
        </row>
        <row r="87">
          <cell r="B87">
            <v>488</v>
          </cell>
          <cell r="D87" t="str">
            <v>TATA 92 ST 5 RV</v>
          </cell>
          <cell r="E87">
            <v>8000</v>
          </cell>
          <cell r="F87" t="str">
            <v>17 CR 3</v>
          </cell>
          <cell r="G87">
            <v>30.4</v>
          </cell>
          <cell r="H87">
            <v>0.48119999999999996</v>
          </cell>
          <cell r="I87">
            <v>0.31</v>
          </cell>
          <cell r="J87">
            <v>33.6</v>
          </cell>
          <cell r="K87">
            <v>2.6</v>
          </cell>
          <cell r="L87">
            <v>1</v>
          </cell>
          <cell r="M87">
            <v>4.5999999999999999E-2</v>
          </cell>
          <cell r="O87">
            <v>33.543999999999997</v>
          </cell>
          <cell r="P87">
            <v>5.6000000000004491E-2</v>
          </cell>
        </row>
        <row r="88">
          <cell r="B88">
            <v>490</v>
          </cell>
          <cell r="D88" t="str">
            <v>TATA 4 RV( RC)</v>
          </cell>
          <cell r="E88">
            <v>1000</v>
          </cell>
          <cell r="F88" t="str">
            <v xml:space="preserve">17 CR3 </v>
          </cell>
          <cell r="G88">
            <v>32.4</v>
          </cell>
          <cell r="H88">
            <v>0.54659999999999997</v>
          </cell>
          <cell r="I88">
            <v>0.36899999999999999</v>
          </cell>
          <cell r="J88">
            <v>30.5</v>
          </cell>
          <cell r="K88">
            <v>2.6</v>
          </cell>
          <cell r="L88">
            <v>1</v>
          </cell>
          <cell r="M88">
            <v>0.02</v>
          </cell>
          <cell r="O88">
            <v>33.543999999999997</v>
          </cell>
          <cell r="P88">
            <v>-3.0439999999999969</v>
          </cell>
        </row>
        <row r="89">
          <cell r="B89">
            <v>492</v>
          </cell>
          <cell r="D89" t="str">
            <v>TATA 92 5RV( R/C)</v>
          </cell>
          <cell r="E89">
            <v>13200</v>
          </cell>
          <cell r="F89" t="str">
            <v xml:space="preserve">17 CR3 </v>
          </cell>
          <cell r="G89">
            <v>32.4</v>
          </cell>
          <cell r="H89">
            <v>0.54659999999999997</v>
          </cell>
          <cell r="I89">
            <v>0.36899999999999999</v>
          </cell>
          <cell r="J89">
            <v>30.5</v>
          </cell>
          <cell r="K89">
            <v>2.6</v>
          </cell>
          <cell r="L89">
            <v>1</v>
          </cell>
          <cell r="M89">
            <v>0.81899999999999995</v>
          </cell>
          <cell r="O89">
            <v>33.543999999999997</v>
          </cell>
          <cell r="P89">
            <v>-3.0439999999999969</v>
          </cell>
        </row>
        <row r="90">
          <cell r="B90">
            <v>493</v>
          </cell>
          <cell r="D90" t="str">
            <v>TATA 92 Ø 5RV (ZA)  -ST</v>
          </cell>
          <cell r="E90">
            <v>40000</v>
          </cell>
          <cell r="F90" t="str">
            <v xml:space="preserve">17 CR3 </v>
          </cell>
          <cell r="G90">
            <v>32.4</v>
          </cell>
          <cell r="H90">
            <v>0.54659999999999997</v>
          </cell>
          <cell r="I90">
            <v>0.36899999999999999</v>
          </cell>
          <cell r="J90">
            <v>30.5</v>
          </cell>
          <cell r="K90">
            <v>2.6</v>
          </cell>
          <cell r="L90">
            <v>1</v>
          </cell>
          <cell r="M90">
            <v>0.72399999999999998</v>
          </cell>
          <cell r="O90">
            <v>33.543999999999997</v>
          </cell>
          <cell r="P90">
            <v>-3.0439999999999969</v>
          </cell>
        </row>
        <row r="91">
          <cell r="B91">
            <v>495</v>
          </cell>
          <cell r="D91" t="str">
            <v>TATA 92 S.T. 2.5 mm</v>
          </cell>
          <cell r="E91">
            <v>3500</v>
          </cell>
          <cell r="F91" t="str">
            <v xml:space="preserve">17 CR3 </v>
          </cell>
          <cell r="G91">
            <v>32.4</v>
          </cell>
          <cell r="H91">
            <v>0.54659999999999997</v>
          </cell>
          <cell r="I91">
            <v>0.36899999999999999</v>
          </cell>
          <cell r="J91">
            <v>30.5</v>
          </cell>
          <cell r="K91">
            <v>2.6</v>
          </cell>
          <cell r="L91">
            <v>1</v>
          </cell>
          <cell r="M91">
            <v>0.65600000000000003</v>
          </cell>
          <cell r="O91">
            <v>33.543999999999997</v>
          </cell>
          <cell r="P91">
            <v>-3.0439999999999969</v>
          </cell>
        </row>
        <row r="92">
          <cell r="B92">
            <v>496</v>
          </cell>
          <cell r="D92" t="str">
            <v>TATA 3 RV   (RC)</v>
          </cell>
          <cell r="E92">
            <v>7000</v>
          </cell>
          <cell r="F92" t="str">
            <v>17 CR 3</v>
          </cell>
          <cell r="G92">
            <v>30.4</v>
          </cell>
          <cell r="H92">
            <v>0.48119999999999996</v>
          </cell>
          <cell r="I92">
            <v>0.31</v>
          </cell>
          <cell r="J92">
            <v>33.6</v>
          </cell>
          <cell r="K92">
            <v>2.6</v>
          </cell>
          <cell r="L92">
            <v>1</v>
          </cell>
          <cell r="M92">
            <v>8.4000000000000005E-2</v>
          </cell>
          <cell r="O92">
            <v>33.543999999999997</v>
          </cell>
          <cell r="P92">
            <v>5.6000000000004491E-2</v>
          </cell>
        </row>
        <row r="93">
          <cell r="B93">
            <v>499</v>
          </cell>
          <cell r="D93" t="str">
            <v>OM 352 (RC)</v>
          </cell>
          <cell r="E93">
            <v>1200</v>
          </cell>
          <cell r="F93" t="str">
            <v>17 CR 3</v>
          </cell>
          <cell r="G93">
            <v>30.4</v>
          </cell>
          <cell r="H93">
            <v>0.48119999999999996</v>
          </cell>
          <cell r="I93">
            <v>0.31</v>
          </cell>
          <cell r="J93">
            <v>33.6</v>
          </cell>
          <cell r="K93">
            <v>2.6</v>
          </cell>
          <cell r="L93">
            <v>1</v>
          </cell>
          <cell r="M93">
            <v>0.14299999999999999</v>
          </cell>
          <cell r="O93">
            <v>33.543999999999997</v>
          </cell>
          <cell r="P93">
            <v>5.6000000000004491E-2</v>
          </cell>
        </row>
        <row r="94">
          <cell r="B94">
            <v>510</v>
          </cell>
          <cell r="D94" t="str">
            <v>EICHER</v>
          </cell>
          <cell r="E94">
            <v>7000</v>
          </cell>
          <cell r="F94" t="str">
            <v xml:space="preserve">17 CR 3 </v>
          </cell>
          <cell r="G94">
            <v>40.4</v>
          </cell>
          <cell r="H94">
            <v>1.0107999999999999</v>
          </cell>
          <cell r="I94">
            <v>0.68799999999999994</v>
          </cell>
          <cell r="J94">
            <v>34</v>
          </cell>
          <cell r="K94">
            <v>7</v>
          </cell>
          <cell r="L94">
            <v>1</v>
          </cell>
          <cell r="M94">
            <v>0.27700000000000002</v>
          </cell>
          <cell r="O94">
            <v>33.543999999999997</v>
          </cell>
          <cell r="P94">
            <v>0.45600000000000307</v>
          </cell>
        </row>
        <row r="95">
          <cell r="B95">
            <v>511</v>
          </cell>
          <cell r="D95" t="str">
            <v>ESCORTS 335</v>
          </cell>
          <cell r="E95">
            <v>7500</v>
          </cell>
          <cell r="F95" t="str">
            <v>17 CR 3</v>
          </cell>
          <cell r="G95">
            <v>38.4</v>
          </cell>
          <cell r="H95">
            <v>0.83140000000000003</v>
          </cell>
          <cell r="I95">
            <v>0.46899999999999997</v>
          </cell>
          <cell r="J95">
            <v>30.95</v>
          </cell>
          <cell r="K95">
            <v>3.6</v>
          </cell>
          <cell r="L95">
            <v>1</v>
          </cell>
          <cell r="M95">
            <v>0.1</v>
          </cell>
          <cell r="O95">
            <v>33.543999999999997</v>
          </cell>
          <cell r="P95">
            <v>-2.5939999999999976</v>
          </cell>
        </row>
        <row r="96">
          <cell r="B96">
            <v>512</v>
          </cell>
          <cell r="D96" t="str">
            <v>ESCORTS 228</v>
          </cell>
          <cell r="E96">
            <v>1000</v>
          </cell>
          <cell r="F96" t="str">
            <v>17 CR 3</v>
          </cell>
          <cell r="G96">
            <v>42.4</v>
          </cell>
          <cell r="H96">
            <v>1.0801000000000001</v>
          </cell>
          <cell r="I96">
            <v>0.73399999999999999</v>
          </cell>
          <cell r="J96">
            <v>31.8</v>
          </cell>
          <cell r="K96">
            <v>4.5999999999999996</v>
          </cell>
          <cell r="L96">
            <v>1</v>
          </cell>
          <cell r="M96">
            <v>0.1</v>
          </cell>
          <cell r="O96">
            <v>33.543999999999997</v>
          </cell>
          <cell r="P96">
            <v>-1.7439999999999962</v>
          </cell>
        </row>
        <row r="97">
          <cell r="B97">
            <v>513</v>
          </cell>
          <cell r="D97" t="str">
            <v>ESCORTS 342</v>
          </cell>
          <cell r="E97">
            <v>1800</v>
          </cell>
          <cell r="F97" t="str">
            <v>17 CR 3</v>
          </cell>
          <cell r="G97">
            <v>42.4</v>
          </cell>
          <cell r="H97">
            <v>1.0801000000000001</v>
          </cell>
          <cell r="I97">
            <v>0.73399999999999999</v>
          </cell>
          <cell r="J97">
            <v>31.8</v>
          </cell>
          <cell r="K97">
            <v>4.5999999999999996</v>
          </cell>
          <cell r="L97">
            <v>1</v>
          </cell>
          <cell r="M97">
            <v>5.2999999999999999E-2</v>
          </cell>
          <cell r="O97">
            <v>33.543999999999997</v>
          </cell>
          <cell r="P97">
            <v>-1.7439999999999962</v>
          </cell>
        </row>
        <row r="98">
          <cell r="B98">
            <v>517</v>
          </cell>
          <cell r="D98" t="str">
            <v>FORD 3610 - 4RV-(RC)</v>
          </cell>
          <cell r="E98">
            <v>3000</v>
          </cell>
          <cell r="F98" t="str">
            <v>15 CR NI6</v>
          </cell>
          <cell r="G98">
            <v>38.5</v>
          </cell>
          <cell r="H98">
            <v>0.88229999999999997</v>
          </cell>
          <cell r="I98">
            <v>0.59899999999999998</v>
          </cell>
          <cell r="J98">
            <v>41.85</v>
          </cell>
          <cell r="K98">
            <v>5</v>
          </cell>
          <cell r="L98">
            <v>1</v>
          </cell>
          <cell r="M98">
            <v>5.2999999999999999E-2</v>
          </cell>
          <cell r="O98">
            <v>47.670999999999999</v>
          </cell>
          <cell r="P98">
            <v>-5.820999999999998</v>
          </cell>
        </row>
        <row r="99">
          <cell r="B99">
            <v>521</v>
          </cell>
          <cell r="D99" t="str">
            <v>FARMTRAC .ST</v>
          </cell>
          <cell r="E99">
            <v>8000</v>
          </cell>
          <cell r="F99" t="str">
            <v>15 CR NI6</v>
          </cell>
          <cell r="G99">
            <v>38.5</v>
          </cell>
          <cell r="H99">
            <v>0.88229999999999997</v>
          </cell>
          <cell r="I99">
            <v>0.59899999999999998</v>
          </cell>
          <cell r="J99">
            <v>41.85</v>
          </cell>
          <cell r="K99">
            <v>5</v>
          </cell>
          <cell r="L99">
            <v>1</v>
          </cell>
          <cell r="M99">
            <v>7.3999999999999996E-2</v>
          </cell>
          <cell r="O99">
            <v>47.670999999999999</v>
          </cell>
          <cell r="P99">
            <v>-5.820999999999998</v>
          </cell>
        </row>
        <row r="100">
          <cell r="B100">
            <v>523</v>
          </cell>
          <cell r="D100" t="str">
            <v>PARTAP 1489 CC (ST)</v>
          </cell>
          <cell r="E100">
            <v>50000</v>
          </cell>
          <cell r="F100" t="str">
            <v>17CR3</v>
          </cell>
          <cell r="G100">
            <v>25.8</v>
          </cell>
          <cell r="H100">
            <v>0.27500000000000002</v>
          </cell>
          <cell r="I100">
            <v>0.157</v>
          </cell>
          <cell r="J100">
            <v>31.25</v>
          </cell>
          <cell r="K100">
            <v>2.2999999999999998</v>
          </cell>
          <cell r="L100">
            <v>1</v>
          </cell>
          <cell r="M100">
            <v>7.3999999999999996E-2</v>
          </cell>
          <cell r="O100">
            <v>34.695</v>
          </cell>
          <cell r="P100">
            <v>-3.4450000000000003</v>
          </cell>
        </row>
        <row r="101">
          <cell r="B101">
            <v>526</v>
          </cell>
          <cell r="D101" t="str">
            <v>FORD 3600 (RC)</v>
          </cell>
          <cell r="E101">
            <v>10000</v>
          </cell>
          <cell r="F101" t="str">
            <v>15 CR NI6</v>
          </cell>
          <cell r="G101">
            <v>38.5</v>
          </cell>
          <cell r="H101">
            <v>0.88229999999999997</v>
          </cell>
          <cell r="I101">
            <v>0.59899999999999998</v>
          </cell>
          <cell r="J101">
            <v>41.85</v>
          </cell>
          <cell r="K101">
            <v>5</v>
          </cell>
          <cell r="L101">
            <v>1</v>
          </cell>
          <cell r="M101">
            <v>7.6999999999999999E-2</v>
          </cell>
          <cell r="O101">
            <v>47.670999999999999</v>
          </cell>
          <cell r="P101">
            <v>-5.820999999999998</v>
          </cell>
        </row>
        <row r="102">
          <cell r="B102">
            <v>529</v>
          </cell>
          <cell r="D102" t="str">
            <v>ESCORTS 335 ST</v>
          </cell>
          <cell r="E102">
            <v>1000</v>
          </cell>
          <cell r="F102" t="str">
            <v>17CR3</v>
          </cell>
          <cell r="G102">
            <v>38.4</v>
          </cell>
          <cell r="H102">
            <v>0.83099999999999996</v>
          </cell>
          <cell r="I102">
            <v>0.46899999999999997</v>
          </cell>
          <cell r="J102">
            <v>30.95</v>
          </cell>
          <cell r="K102">
            <v>3.6</v>
          </cell>
          <cell r="L102">
            <v>1</v>
          </cell>
          <cell r="M102">
            <v>0.105</v>
          </cell>
          <cell r="O102">
            <v>33.543999999999997</v>
          </cell>
          <cell r="P102">
            <v>-2.5939999999999976</v>
          </cell>
        </row>
        <row r="103">
          <cell r="B103">
            <v>530</v>
          </cell>
          <cell r="D103" t="str">
            <v>ESCORTS 312D-(RC)</v>
          </cell>
          <cell r="E103">
            <v>24000</v>
          </cell>
          <cell r="F103" t="str">
            <v>17CR3</v>
          </cell>
          <cell r="G103">
            <v>38.4</v>
          </cell>
          <cell r="H103">
            <v>0.83099999999999996</v>
          </cell>
          <cell r="I103">
            <v>0.46899999999999997</v>
          </cell>
          <cell r="J103">
            <v>30.95</v>
          </cell>
          <cell r="K103">
            <v>3.6</v>
          </cell>
          <cell r="L103">
            <v>1</v>
          </cell>
          <cell r="M103">
            <v>0.41799999999999998</v>
          </cell>
          <cell r="O103">
            <v>33.543999999999997</v>
          </cell>
          <cell r="P103">
            <v>-2.5939999999999976</v>
          </cell>
        </row>
        <row r="104">
          <cell r="B104">
            <v>531</v>
          </cell>
          <cell r="D104" t="str">
            <v>ESCORTS 312 D</v>
          </cell>
          <cell r="E104">
            <v>17000</v>
          </cell>
          <cell r="F104" t="str">
            <v>17 CR 3</v>
          </cell>
          <cell r="G104">
            <v>38.4</v>
          </cell>
          <cell r="H104">
            <v>0.83140000000000003</v>
          </cell>
          <cell r="I104">
            <v>0.46899999999999997</v>
          </cell>
          <cell r="J104">
            <v>30.95</v>
          </cell>
          <cell r="K104">
            <v>3.6</v>
          </cell>
          <cell r="L104">
            <v>1</v>
          </cell>
          <cell r="M104">
            <v>0.48899999999999999</v>
          </cell>
          <cell r="O104">
            <v>33.543999999999997</v>
          </cell>
          <cell r="P104">
            <v>-2.5939999999999976</v>
          </cell>
        </row>
        <row r="105">
          <cell r="B105">
            <v>534</v>
          </cell>
          <cell r="D105" t="str">
            <v>ESCORTS E2 179 D</v>
          </cell>
          <cell r="E105">
            <v>7400</v>
          </cell>
          <cell r="F105" t="str">
            <v xml:space="preserve">17 CR3 </v>
          </cell>
          <cell r="G105">
            <v>38.4</v>
          </cell>
          <cell r="H105">
            <v>0.79510000000000003</v>
          </cell>
          <cell r="I105">
            <v>0.44700000000000001</v>
          </cell>
          <cell r="J105">
            <v>30.95</v>
          </cell>
          <cell r="K105">
            <v>3.3</v>
          </cell>
          <cell r="L105">
            <v>1</v>
          </cell>
          <cell r="M105">
            <v>0.41799999999999998</v>
          </cell>
          <cell r="O105">
            <v>33.543999999999997</v>
          </cell>
          <cell r="P105">
            <v>-2.5939999999999976</v>
          </cell>
        </row>
        <row r="106">
          <cell r="B106">
            <v>537</v>
          </cell>
          <cell r="D106" t="str">
            <v>FT-50 (RC)</v>
          </cell>
          <cell r="E106">
            <v>600</v>
          </cell>
          <cell r="F106" t="str">
            <v>15 CR NI6</v>
          </cell>
          <cell r="G106">
            <v>38.5</v>
          </cell>
          <cell r="H106">
            <v>0.88229999999999997</v>
          </cell>
          <cell r="I106">
            <v>0.59899999999999998</v>
          </cell>
          <cell r="J106">
            <v>41.85</v>
          </cell>
          <cell r="K106">
            <v>5</v>
          </cell>
          <cell r="L106">
            <v>1</v>
          </cell>
          <cell r="M106">
            <v>4.9000000000000002E-2</v>
          </cell>
          <cell r="O106">
            <v>47.670999999999999</v>
          </cell>
          <cell r="P106">
            <v>-5.820999999999998</v>
          </cell>
        </row>
        <row r="107">
          <cell r="B107">
            <v>540</v>
          </cell>
          <cell r="D107" t="str">
            <v>EICHER MODI</v>
          </cell>
          <cell r="E107">
            <v>12000</v>
          </cell>
          <cell r="F107" t="str">
            <v xml:space="preserve">17 CR3 </v>
          </cell>
          <cell r="G107">
            <v>40.4</v>
          </cell>
          <cell r="H107">
            <v>1.0107999999999999</v>
          </cell>
          <cell r="I107">
            <v>0.68799999999999994</v>
          </cell>
          <cell r="J107">
            <v>34</v>
          </cell>
          <cell r="K107">
            <v>7</v>
          </cell>
          <cell r="L107">
            <v>1</v>
          </cell>
          <cell r="M107">
            <v>4.9000000000000002E-2</v>
          </cell>
          <cell r="O107">
            <v>33.543999999999997</v>
          </cell>
          <cell r="P107">
            <v>0.45600000000000307</v>
          </cell>
        </row>
        <row r="108">
          <cell r="B108">
            <v>542</v>
          </cell>
          <cell r="D108" t="str">
            <v>FT-60 -MODI (RC)</v>
          </cell>
          <cell r="E108">
            <v>200</v>
          </cell>
          <cell r="F108" t="str">
            <v>15CRNI6</v>
          </cell>
          <cell r="G108">
            <v>38.5</v>
          </cell>
          <cell r="H108">
            <v>0.88200000000000001</v>
          </cell>
          <cell r="I108">
            <v>0.59899999999999998</v>
          </cell>
          <cell r="J108">
            <v>41.85</v>
          </cell>
          <cell r="K108">
            <v>5</v>
          </cell>
          <cell r="L108">
            <v>1</v>
          </cell>
          <cell r="M108">
            <v>0.48399999999999999</v>
          </cell>
          <cell r="O108">
            <v>47.670999999999999</v>
          </cell>
          <cell r="P108">
            <v>-5.820999999999998</v>
          </cell>
        </row>
        <row r="109">
          <cell r="B109">
            <v>543</v>
          </cell>
          <cell r="D109" t="str">
            <v>FT-45 (RC)</v>
          </cell>
          <cell r="E109">
            <v>30000</v>
          </cell>
          <cell r="F109" t="str">
            <v>15 CR NI6</v>
          </cell>
          <cell r="G109">
            <v>38.5</v>
          </cell>
          <cell r="H109">
            <v>0.88229999999999997</v>
          </cell>
          <cell r="I109">
            <v>0.59899999999999998</v>
          </cell>
          <cell r="J109">
            <v>41.85</v>
          </cell>
          <cell r="K109">
            <v>5</v>
          </cell>
          <cell r="L109">
            <v>1</v>
          </cell>
          <cell r="M109">
            <v>0.27700000000000002</v>
          </cell>
          <cell r="O109">
            <v>47.670999999999999</v>
          </cell>
          <cell r="P109">
            <v>-5.820999999999998</v>
          </cell>
        </row>
        <row r="110">
          <cell r="B110">
            <v>544</v>
          </cell>
          <cell r="D110" t="str">
            <v>FT-60-MOD (RC)</v>
          </cell>
          <cell r="E110">
            <v>15000</v>
          </cell>
          <cell r="F110" t="str">
            <v>15 CR NI6</v>
          </cell>
          <cell r="G110">
            <v>38.5</v>
          </cell>
          <cell r="H110">
            <v>0.88229999999999997</v>
          </cell>
          <cell r="I110">
            <v>0.59899999999999998</v>
          </cell>
          <cell r="J110">
            <v>41.85</v>
          </cell>
          <cell r="K110">
            <v>5</v>
          </cell>
          <cell r="L110">
            <v>1</v>
          </cell>
          <cell r="M110">
            <v>0.71799999999999997</v>
          </cell>
          <cell r="O110">
            <v>47.670999999999999</v>
          </cell>
          <cell r="P110">
            <v>-5.820999999999998</v>
          </cell>
        </row>
        <row r="111">
          <cell r="B111">
            <v>546</v>
          </cell>
          <cell r="D111" t="str">
            <v>SONALIKA  4095 (RC)</v>
          </cell>
          <cell r="E111">
            <v>4725</v>
          </cell>
          <cell r="F111" t="str">
            <v>17CR3</v>
          </cell>
          <cell r="G111">
            <v>35.4</v>
          </cell>
          <cell r="H111">
            <v>0.65300000000000002</v>
          </cell>
          <cell r="I111">
            <v>0.38800000000000001</v>
          </cell>
          <cell r="J111">
            <v>34</v>
          </cell>
          <cell r="K111">
            <v>2.4</v>
          </cell>
          <cell r="L111">
            <v>1</v>
          </cell>
          <cell r="M111">
            <v>0.55000000000000004</v>
          </cell>
          <cell r="O111">
            <v>33.543999999999997</v>
          </cell>
          <cell r="P111">
            <v>0.45600000000000307</v>
          </cell>
        </row>
        <row r="112">
          <cell r="B112">
            <v>548</v>
          </cell>
          <cell r="D112" t="str">
            <v>FT-70 (RC)</v>
          </cell>
          <cell r="E112">
            <v>1500</v>
          </cell>
          <cell r="F112" t="str">
            <v>15CRNI6</v>
          </cell>
          <cell r="G112">
            <v>38.5</v>
          </cell>
          <cell r="H112">
            <v>0.88200000000000001</v>
          </cell>
          <cell r="I112">
            <v>0.59899999999999998</v>
          </cell>
          <cell r="J112">
            <v>41.85</v>
          </cell>
          <cell r="K112">
            <v>5</v>
          </cell>
          <cell r="L112">
            <v>1</v>
          </cell>
          <cell r="M112">
            <v>0.55000000000000004</v>
          </cell>
          <cell r="O112">
            <v>47.670999999999999</v>
          </cell>
          <cell r="P112">
            <v>-5.820999999999998</v>
          </cell>
        </row>
        <row r="113">
          <cell r="B113">
            <v>554</v>
          </cell>
          <cell r="D113" t="str">
            <v>INT HAR. B -275 ST</v>
          </cell>
          <cell r="E113">
            <v>35000</v>
          </cell>
          <cell r="F113" t="str">
            <v xml:space="preserve">17 CR 3 </v>
          </cell>
          <cell r="G113">
            <v>28.4</v>
          </cell>
          <cell r="H113">
            <v>0.39860000000000001</v>
          </cell>
          <cell r="I113">
            <v>0.23</v>
          </cell>
          <cell r="J113">
            <v>34.6</v>
          </cell>
          <cell r="K113">
            <v>2.4</v>
          </cell>
          <cell r="L113">
            <v>1</v>
          </cell>
          <cell r="M113">
            <v>0.55000000000000004</v>
          </cell>
          <cell r="O113">
            <v>34.695</v>
          </cell>
          <cell r="P113">
            <v>-9.4999999999998863E-2</v>
          </cell>
        </row>
        <row r="114">
          <cell r="B114">
            <v>563</v>
          </cell>
          <cell r="D114" t="str">
            <v>PERKINS  P3 ST</v>
          </cell>
          <cell r="E114">
            <v>40000</v>
          </cell>
          <cell r="F114" t="str">
            <v>17 CR3</v>
          </cell>
          <cell r="G114">
            <v>32.15</v>
          </cell>
          <cell r="H114">
            <v>0.52100000000000002</v>
          </cell>
          <cell r="I114">
            <v>0.34899999999999998</v>
          </cell>
          <cell r="J114">
            <v>32.85</v>
          </cell>
          <cell r="K114">
            <v>2.6</v>
          </cell>
          <cell r="L114">
            <v>1</v>
          </cell>
          <cell r="M114">
            <v>0.48399999999999999</v>
          </cell>
          <cell r="O114">
            <v>33.543999999999997</v>
          </cell>
          <cell r="P114">
            <v>-0.69399999999999551</v>
          </cell>
        </row>
        <row r="115">
          <cell r="B115">
            <v>565</v>
          </cell>
          <cell r="D115" t="str">
            <v>PERKINS P3 DI(88.92 )-ST</v>
          </cell>
          <cell r="E115">
            <v>1200</v>
          </cell>
          <cell r="F115" t="str">
            <v>17 CR3</v>
          </cell>
          <cell r="G115">
            <v>32.15</v>
          </cell>
          <cell r="H115">
            <v>0.52100000000000002</v>
          </cell>
          <cell r="I115">
            <v>0.34899999999999998</v>
          </cell>
          <cell r="J115">
            <v>32.85</v>
          </cell>
          <cell r="K115">
            <v>2.6</v>
          </cell>
          <cell r="L115">
            <v>1</v>
          </cell>
          <cell r="M115">
            <v>0.71799999999999997</v>
          </cell>
          <cell r="O115">
            <v>33.543999999999997</v>
          </cell>
        </row>
        <row r="116">
          <cell r="B116">
            <v>566</v>
          </cell>
          <cell r="D116" t="str">
            <v>PERKIN S3 2.5 (ST)</v>
          </cell>
          <cell r="E116">
            <v>7500</v>
          </cell>
          <cell r="F116" t="str">
            <v>17 CR3</v>
          </cell>
          <cell r="G116">
            <v>32.15</v>
          </cell>
          <cell r="H116">
            <v>0.52100000000000002</v>
          </cell>
          <cell r="I116">
            <v>0.34899999999999998</v>
          </cell>
          <cell r="J116">
            <v>32.85</v>
          </cell>
          <cell r="K116">
            <v>2.6</v>
          </cell>
          <cell r="L116">
            <v>1</v>
          </cell>
          <cell r="M116">
            <v>0.48399999999999999</v>
          </cell>
          <cell r="O116">
            <v>33.543999999999997</v>
          </cell>
          <cell r="P116">
            <v>-0.69399999999999551</v>
          </cell>
        </row>
        <row r="117">
          <cell r="B117">
            <v>574</v>
          </cell>
          <cell r="D117" t="str">
            <v>N.H. FORD 3610 (RC )</v>
          </cell>
          <cell r="E117">
            <v>3000</v>
          </cell>
          <cell r="F117" t="str">
            <v>15 CR NI6</v>
          </cell>
          <cell r="G117">
            <v>38.5</v>
          </cell>
          <cell r="H117">
            <v>0.88200000000000001</v>
          </cell>
          <cell r="I117">
            <v>0.59899999999999998</v>
          </cell>
          <cell r="J117">
            <v>41.85</v>
          </cell>
          <cell r="K117">
            <v>5</v>
          </cell>
          <cell r="L117">
            <v>1</v>
          </cell>
          <cell r="M117">
            <v>0.48399999999999999</v>
          </cell>
          <cell r="O117">
            <v>47.670999999999999</v>
          </cell>
          <cell r="P117">
            <v>-5.820999999999998</v>
          </cell>
        </row>
        <row r="118">
          <cell r="B118">
            <v>579</v>
          </cell>
          <cell r="D118" t="str">
            <v>3610 4 RV</v>
          </cell>
          <cell r="E118">
            <v>3000</v>
          </cell>
          <cell r="F118" t="str">
            <v>16 CR NI6</v>
          </cell>
          <cell r="G118">
            <v>38.5</v>
          </cell>
          <cell r="H118">
            <v>0.88200000000000001</v>
          </cell>
          <cell r="I118">
            <v>0.59899999999999998</v>
          </cell>
          <cell r="J118">
            <v>41.85</v>
          </cell>
          <cell r="K118">
            <v>5</v>
          </cell>
          <cell r="L118">
            <v>1</v>
          </cell>
          <cell r="M118">
            <v>0.48399999999999999</v>
          </cell>
          <cell r="O118">
            <v>47.670999999999999</v>
          </cell>
          <cell r="P118">
            <v>-5.820999999999998</v>
          </cell>
        </row>
        <row r="119">
          <cell r="B119">
            <v>591</v>
          </cell>
          <cell r="D119" t="str">
            <v>ZETOR 95 Ø  ST</v>
          </cell>
          <cell r="E119">
            <v>5500</v>
          </cell>
          <cell r="F119" t="str">
            <v>17 CR 3</v>
          </cell>
          <cell r="G119">
            <v>35.4</v>
          </cell>
          <cell r="H119">
            <v>0.65249999999999997</v>
          </cell>
          <cell r="I119">
            <v>0.38800000000000001</v>
          </cell>
          <cell r="J119">
            <v>34</v>
          </cell>
          <cell r="K119">
            <v>3</v>
          </cell>
          <cell r="L119">
            <v>1</v>
          </cell>
          <cell r="M119">
            <v>0.55000000000000004</v>
          </cell>
          <cell r="O119">
            <v>33.543999999999997</v>
          </cell>
          <cell r="P119">
            <v>0.45600000000000307</v>
          </cell>
        </row>
        <row r="120">
          <cell r="B120">
            <v>593</v>
          </cell>
          <cell r="D120" t="str">
            <v>ZETOR DI</v>
          </cell>
          <cell r="E120">
            <v>3000</v>
          </cell>
          <cell r="F120" t="str">
            <v>17 CR 3</v>
          </cell>
          <cell r="G120">
            <v>35.4</v>
          </cell>
          <cell r="H120">
            <v>0.65249999999999997</v>
          </cell>
          <cell r="I120">
            <v>0.38800000000000001</v>
          </cell>
          <cell r="J120">
            <v>34</v>
          </cell>
          <cell r="K120">
            <v>3</v>
          </cell>
          <cell r="L120">
            <v>1</v>
          </cell>
          <cell r="M120">
            <v>0.48</v>
          </cell>
          <cell r="O120">
            <v>33.543999999999997</v>
          </cell>
          <cell r="P120">
            <v>0.45600000000000307</v>
          </cell>
        </row>
        <row r="121">
          <cell r="B121">
            <v>705</v>
          </cell>
          <cell r="D121" t="str">
            <v xml:space="preserve">EICHER 20.16(HCV) </v>
          </cell>
          <cell r="E121">
            <v>1200</v>
          </cell>
          <cell r="F121" t="str">
            <v>17 CR 3</v>
          </cell>
          <cell r="G121">
            <v>35.4</v>
          </cell>
          <cell r="H121">
            <v>0.71799999999999997</v>
          </cell>
          <cell r="I121">
            <v>0.50800000000000001</v>
          </cell>
          <cell r="J121">
            <v>34</v>
          </cell>
          <cell r="K121">
            <v>4.5</v>
          </cell>
          <cell r="L121">
            <v>1</v>
          </cell>
          <cell r="M121">
            <v>0.55000000000000004</v>
          </cell>
          <cell r="O121">
            <v>33.543999999999997</v>
          </cell>
          <cell r="P121">
            <v>0.45600000000000307</v>
          </cell>
        </row>
        <row r="122">
          <cell r="B122" t="str">
            <v>104M</v>
          </cell>
          <cell r="D122" t="str">
            <v>BAJAJ CUB MOD.</v>
          </cell>
          <cell r="E122">
            <v>18500</v>
          </cell>
          <cell r="F122" t="str">
            <v>SCM-415H</v>
          </cell>
          <cell r="G122" t="str">
            <v>14.4X10.0</v>
          </cell>
          <cell r="H122">
            <v>2.9899999999999999E-2</v>
          </cell>
          <cell r="I122">
            <v>2.4E-2</v>
          </cell>
          <cell r="J122">
            <v>194.65</v>
          </cell>
          <cell r="K122">
            <v>0.6</v>
          </cell>
          <cell r="L122">
            <v>2</v>
          </cell>
          <cell r="M122">
            <v>0.48399999999999999</v>
          </cell>
          <cell r="O122">
            <v>211.09</v>
          </cell>
          <cell r="P122">
            <v>-16.439999999999998</v>
          </cell>
        </row>
        <row r="123">
          <cell r="B123" t="str">
            <v>106P</v>
          </cell>
          <cell r="D123" t="str">
            <v>RAJDOOT</v>
          </cell>
          <cell r="E123">
            <v>0</v>
          </cell>
          <cell r="F123">
            <v>0</v>
          </cell>
          <cell r="G123">
            <v>0</v>
          </cell>
          <cell r="H123">
            <v>0</v>
          </cell>
          <cell r="I123">
            <v>0</v>
          </cell>
          <cell r="K123">
            <v>0</v>
          </cell>
          <cell r="L123">
            <v>2</v>
          </cell>
          <cell r="M123">
            <v>0.48</v>
          </cell>
          <cell r="P123">
            <v>0</v>
          </cell>
        </row>
        <row r="124">
          <cell r="B124" t="str">
            <v>170M</v>
          </cell>
          <cell r="D124" t="str">
            <v>MAJESTIC</v>
          </cell>
          <cell r="E124">
            <v>0</v>
          </cell>
          <cell r="F124">
            <v>0</v>
          </cell>
          <cell r="G124">
            <v>0</v>
          </cell>
          <cell r="H124">
            <v>0</v>
          </cell>
          <cell r="I124">
            <v>0</v>
          </cell>
          <cell r="K124">
            <v>0</v>
          </cell>
          <cell r="L124">
            <v>2</v>
          </cell>
          <cell r="M124">
            <v>0.48</v>
          </cell>
          <cell r="P124">
            <v>0</v>
          </cell>
        </row>
        <row r="125">
          <cell r="B125" t="str">
            <v>184P</v>
          </cell>
          <cell r="D125" t="str">
            <v>MAJESTIC 60 CC</v>
          </cell>
          <cell r="E125">
            <v>0</v>
          </cell>
          <cell r="F125">
            <v>0</v>
          </cell>
          <cell r="G125">
            <v>0</v>
          </cell>
          <cell r="H125">
            <v>0</v>
          </cell>
          <cell r="I125">
            <v>0</v>
          </cell>
          <cell r="K125">
            <v>0</v>
          </cell>
          <cell r="L125">
            <v>2</v>
          </cell>
          <cell r="M125">
            <v>0.48399999999999999</v>
          </cell>
          <cell r="P125">
            <v>0</v>
          </cell>
        </row>
        <row r="126">
          <cell r="B126" t="str">
            <v>196P</v>
          </cell>
          <cell r="D126" t="str">
            <v>RAJDOOT T7</v>
          </cell>
          <cell r="E126">
            <v>0</v>
          </cell>
          <cell r="F126">
            <v>0</v>
          </cell>
          <cell r="G126">
            <v>0</v>
          </cell>
          <cell r="H126">
            <v>0</v>
          </cell>
          <cell r="I126">
            <v>0</v>
          </cell>
          <cell r="K126">
            <v>0</v>
          </cell>
          <cell r="L126">
            <v>2</v>
          </cell>
          <cell r="M126">
            <v>0.55000000000000004</v>
          </cell>
          <cell r="P126">
            <v>0</v>
          </cell>
        </row>
        <row r="127">
          <cell r="B127" t="str">
            <v>199P</v>
          </cell>
          <cell r="D127" t="str">
            <v>YBX-4S</v>
          </cell>
          <cell r="E127">
            <v>0</v>
          </cell>
          <cell r="F127">
            <v>0</v>
          </cell>
          <cell r="G127">
            <v>0</v>
          </cell>
          <cell r="H127">
            <v>0</v>
          </cell>
          <cell r="I127">
            <v>0</v>
          </cell>
          <cell r="K127">
            <v>0</v>
          </cell>
          <cell r="L127">
            <v>2</v>
          </cell>
          <cell r="M127">
            <v>0.55000000000000004</v>
          </cell>
          <cell r="P127">
            <v>0</v>
          </cell>
        </row>
        <row r="128">
          <cell r="B128" t="str">
            <v>263P</v>
          </cell>
          <cell r="D128" t="str">
            <v>BIRLA YAMAHA  76-R</v>
          </cell>
          <cell r="E128">
            <v>0</v>
          </cell>
          <cell r="F128">
            <v>0</v>
          </cell>
          <cell r="G128">
            <v>0</v>
          </cell>
          <cell r="H128">
            <v>0</v>
          </cell>
          <cell r="I128">
            <v>0</v>
          </cell>
          <cell r="K128">
            <v>0</v>
          </cell>
          <cell r="L128">
            <v>2</v>
          </cell>
          <cell r="M128">
            <v>0.55000000000000004</v>
          </cell>
          <cell r="P128">
            <v>0</v>
          </cell>
        </row>
        <row r="129">
          <cell r="B129" t="str">
            <v>264P</v>
          </cell>
          <cell r="D129" t="str">
            <v>BIRLA YAMAHA 700K</v>
          </cell>
          <cell r="E129">
            <v>0</v>
          </cell>
          <cell r="F129">
            <v>0</v>
          </cell>
          <cell r="G129">
            <v>0</v>
          </cell>
          <cell r="H129">
            <v>0</v>
          </cell>
          <cell r="I129">
            <v>0</v>
          </cell>
          <cell r="K129">
            <v>0</v>
          </cell>
          <cell r="L129">
            <v>2</v>
          </cell>
          <cell r="M129">
            <v>0.40200000000000002</v>
          </cell>
          <cell r="P129">
            <v>0</v>
          </cell>
        </row>
        <row r="130">
          <cell r="B130" t="str">
            <v>277M</v>
          </cell>
          <cell r="D130" t="str">
            <v>INDUSTRIAL 95 DIA</v>
          </cell>
          <cell r="E130">
            <v>2000</v>
          </cell>
          <cell r="F130" t="str">
            <v xml:space="preserve">17 CR 3 </v>
          </cell>
          <cell r="G130">
            <v>35.4</v>
          </cell>
          <cell r="H130">
            <v>0.65249999999999997</v>
          </cell>
          <cell r="I130">
            <v>0.38800000000000001</v>
          </cell>
          <cell r="J130">
            <v>34</v>
          </cell>
          <cell r="K130">
            <v>3</v>
          </cell>
          <cell r="L130">
            <v>1</v>
          </cell>
          <cell r="M130">
            <v>1.016</v>
          </cell>
          <cell r="O130">
            <v>33.543999999999997</v>
          </cell>
          <cell r="P130">
            <v>0.45600000000000307</v>
          </cell>
        </row>
        <row r="131">
          <cell r="B131" t="str">
            <v>309MP</v>
          </cell>
          <cell r="D131" t="str">
            <v>MARUTI 800</v>
          </cell>
          <cell r="E131">
            <v>36000</v>
          </cell>
          <cell r="F131" t="str">
            <v>SCR-415H</v>
          </cell>
          <cell r="G131" t="str">
            <v>16.4X11.0</v>
          </cell>
          <cell r="H131">
            <v>5.2999999999999999E-2</v>
          </cell>
          <cell r="I131">
            <v>4.3999999999999997E-2</v>
          </cell>
          <cell r="J131">
            <v>185.6</v>
          </cell>
          <cell r="K131">
            <v>1.2</v>
          </cell>
          <cell r="L131">
            <v>2</v>
          </cell>
          <cell r="M131">
            <v>0.83599999999999997</v>
          </cell>
          <cell r="O131">
            <v>193.44</v>
          </cell>
          <cell r="P131">
            <v>-7.8400000000000034</v>
          </cell>
        </row>
        <row r="132">
          <cell r="B132" t="str">
            <v>309MPL</v>
          </cell>
          <cell r="D132" t="str">
            <v>MARUTI 800</v>
          </cell>
          <cell r="E132">
            <v>60000</v>
          </cell>
          <cell r="F132" t="str">
            <v>SCR-415H</v>
          </cell>
          <cell r="G132" t="str">
            <v>16.4X11.0</v>
          </cell>
          <cell r="H132">
            <v>5.2999999999999999E-2</v>
          </cell>
          <cell r="I132">
            <v>4.3999999999999997E-2</v>
          </cell>
          <cell r="J132">
            <v>185.6</v>
          </cell>
          <cell r="K132">
            <v>1.2</v>
          </cell>
          <cell r="L132">
            <v>2</v>
          </cell>
          <cell r="M132">
            <v>0.48399999999999999</v>
          </cell>
          <cell r="O132">
            <v>193.44</v>
          </cell>
          <cell r="P132">
            <v>-7.8400000000000034</v>
          </cell>
        </row>
        <row r="133">
          <cell r="B133" t="str">
            <v>326P</v>
          </cell>
          <cell r="D133" t="str">
            <v>ESTEEM 1300</v>
          </cell>
          <cell r="E133">
            <v>0</v>
          </cell>
          <cell r="F133">
            <v>0</v>
          </cell>
          <cell r="G133">
            <v>0</v>
          </cell>
          <cell r="H133">
            <v>0</v>
          </cell>
          <cell r="I133">
            <v>0</v>
          </cell>
          <cell r="K133">
            <v>0</v>
          </cell>
          <cell r="L133">
            <v>2</v>
          </cell>
          <cell r="M133">
            <v>0.48399999999999999</v>
          </cell>
          <cell r="P133">
            <v>0</v>
          </cell>
        </row>
        <row r="134">
          <cell r="B134" t="str">
            <v>400A</v>
          </cell>
          <cell r="D134" t="str">
            <v>TATA AC 77</v>
          </cell>
          <cell r="E134">
            <v>9900</v>
          </cell>
          <cell r="F134" t="str">
            <v xml:space="preserve">SCM-415H </v>
          </cell>
          <cell r="G134" t="str">
            <v>16.4X10.0</v>
          </cell>
          <cell r="H134">
            <v>7.3400000000000007E-2</v>
          </cell>
          <cell r="I134">
            <v>6.3E-2</v>
          </cell>
          <cell r="J134">
            <v>186.3</v>
          </cell>
          <cell r="K134">
            <v>0.9</v>
          </cell>
          <cell r="L134">
            <v>2</v>
          </cell>
          <cell r="M134">
            <v>1.016</v>
          </cell>
          <cell r="O134">
            <v>211.48</v>
          </cell>
          <cell r="P134">
            <v>-25.179999999999978</v>
          </cell>
        </row>
        <row r="135">
          <cell r="B135" t="str">
            <v>401A</v>
          </cell>
          <cell r="D135" t="str">
            <v>TATA AC 70</v>
          </cell>
          <cell r="E135">
            <v>24700</v>
          </cell>
          <cell r="F135" t="str">
            <v>SCM-415H</v>
          </cell>
          <cell r="G135" t="str">
            <v>16.4X11.0</v>
          </cell>
          <cell r="H135">
            <v>6.0600000000000001E-2</v>
          </cell>
          <cell r="I135">
            <v>5.1999999999999998E-2</v>
          </cell>
          <cell r="J135">
            <v>189.9</v>
          </cell>
          <cell r="K135">
            <v>0.9</v>
          </cell>
          <cell r="L135">
            <v>2</v>
          </cell>
          <cell r="M135">
            <v>0.83599999999999997</v>
          </cell>
          <cell r="O135">
            <v>199.82</v>
          </cell>
          <cell r="P135">
            <v>-9.9199999999999875</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row r="7">
          <cell r="B7">
            <v>1</v>
          </cell>
        </row>
      </sheetData>
      <sheetData sheetId="52"/>
      <sheetData sheetId="53"/>
      <sheetData sheetId="54"/>
      <sheetData sheetId="55"/>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PIS (2)"/>
      <sheetName val="STOCK-DEPOexcise cal 16% "/>
      <sheetName val="STOCK-TRANSIT"/>
      <sheetName val="SUMMARY-TRAD"/>
      <sheetName val="SUMARY"/>
      <sheetName val="STOCK-DEPO"/>
      <sheetName val="CIRCLIP"/>
      <sheetName val="RING"/>
      <sheetName val="SHIMS"/>
      <sheetName val="ALLOYRATE"/>
      <sheetName val="AVRALLRATE"/>
      <sheetName val="FDY"/>
      <sheetName val="MC"/>
      <sheetName val="WIP-BLANK"/>
      <sheetName val="FINSH-PIS"/>
      <sheetName val="WIP-MSHOP"/>
      <sheetName val="WIP-PIN"/>
      <sheetName val="FINSH-PIN"/>
      <sheetName val="Sheet3"/>
      <sheetName val="MAS-PIS"/>
      <sheetName val="MAS-PIN"/>
      <sheetName val="SCR-PIS"/>
      <sheetName val="SCR-PIN"/>
      <sheetName val="Sheet2"/>
      <sheetName val="Sheet1"/>
      <sheetName val="MASTER-PIN "/>
      <sheetName val="SCRAP-PISTON"/>
      <sheetName val="key"/>
      <sheetName val="MAS-PIS_(2)1"/>
      <sheetName val="STOCK-DEPOexcise_cal_16%_1"/>
      <sheetName val="MASTER-PIN_"/>
      <sheetName val="PIN-MAST_99-2000"/>
      <sheetName val="PINCOST99"/>
      <sheetName val="MAS-PIS_(2)"/>
      <sheetName val="STOCK-DEPOexcise_cal_16%_"/>
      <sheetName val="NGPISR"/>
      <sheetName val="NGPISW03"/>
      <sheetName val="PIN-MAST 99-2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row r="6">
          <cell r="C6">
            <v>0</v>
          </cell>
        </row>
        <row r="7">
          <cell r="C7">
            <v>1</v>
          </cell>
          <cell r="D7" t="str">
            <v>LML5 PART ENGINE</v>
          </cell>
          <cell r="E7" t="str">
            <v>M/C</v>
          </cell>
          <cell r="F7">
            <v>244</v>
          </cell>
          <cell r="G7">
            <v>0.156</v>
          </cell>
          <cell r="H7">
            <v>0.30099999999999999</v>
          </cell>
          <cell r="I7">
            <v>0.81299999999999994</v>
          </cell>
          <cell r="J7" t="str">
            <v>TWIN</v>
          </cell>
          <cell r="N7">
            <v>0.92</v>
          </cell>
        </row>
        <row r="8">
          <cell r="C8">
            <v>102</v>
          </cell>
          <cell r="D8" t="str">
            <v>LAMBY 57</v>
          </cell>
          <cell r="E8" t="str">
            <v>M/C</v>
          </cell>
          <cell r="F8">
            <v>138</v>
          </cell>
          <cell r="G8">
            <v>0.19500000000000001</v>
          </cell>
          <cell r="H8">
            <v>0.315</v>
          </cell>
          <cell r="I8">
            <v>0.91400000000000003</v>
          </cell>
          <cell r="J8" t="str">
            <v>TWIN</v>
          </cell>
          <cell r="N8">
            <v>0.92</v>
          </cell>
        </row>
        <row r="9">
          <cell r="C9">
            <v>104</v>
          </cell>
          <cell r="D9" t="str">
            <v>BAJAJ CUB MOD.</v>
          </cell>
          <cell r="E9" t="str">
            <v>M/C</v>
          </cell>
          <cell r="F9">
            <v>138</v>
          </cell>
          <cell r="G9">
            <v>0.105</v>
          </cell>
          <cell r="H9">
            <v>0.187</v>
          </cell>
          <cell r="I9">
            <v>0.56699999999999995</v>
          </cell>
          <cell r="J9" t="str">
            <v>TWIN</v>
          </cell>
          <cell r="M9" t="str">
            <v>MP</v>
          </cell>
          <cell r="N9">
            <v>0.86</v>
          </cell>
          <cell r="O9">
            <v>74.34</v>
          </cell>
        </row>
        <row r="10">
          <cell r="C10">
            <v>105</v>
          </cell>
          <cell r="D10" t="str">
            <v>RAJDOOT 244 (Y-DOT)</v>
          </cell>
          <cell r="E10" t="str">
            <v>M/C</v>
          </cell>
          <cell r="F10">
            <v>244</v>
          </cell>
          <cell r="G10">
            <v>0.184</v>
          </cell>
          <cell r="H10">
            <v>0.27300000000000002</v>
          </cell>
          <cell r="I10">
            <v>0.77</v>
          </cell>
          <cell r="J10" t="str">
            <v>TWIN</v>
          </cell>
          <cell r="K10" t="str">
            <v>T7</v>
          </cell>
          <cell r="N10">
            <v>1.32</v>
          </cell>
        </row>
        <row r="11">
          <cell r="C11">
            <v>106</v>
          </cell>
          <cell r="D11" t="str">
            <v>RAJDOOT O/S</v>
          </cell>
          <cell r="E11" t="str">
            <v>M/C</v>
          </cell>
          <cell r="F11">
            <v>138</v>
          </cell>
          <cell r="G11">
            <v>0.184</v>
          </cell>
          <cell r="H11">
            <v>0.29699999999999999</v>
          </cell>
          <cell r="I11">
            <v>0.73</v>
          </cell>
          <cell r="J11" t="str">
            <v>TWIN</v>
          </cell>
          <cell r="N11">
            <v>0.96</v>
          </cell>
        </row>
        <row r="12">
          <cell r="C12">
            <v>109</v>
          </cell>
          <cell r="D12" t="str">
            <v>CHETAK</v>
          </cell>
          <cell r="E12" t="str">
            <v>M/C</v>
          </cell>
          <cell r="F12">
            <v>138</v>
          </cell>
          <cell r="G12">
            <v>0.16200000000000001</v>
          </cell>
          <cell r="H12">
            <v>0.29499999999999998</v>
          </cell>
          <cell r="I12">
            <v>0.77</v>
          </cell>
          <cell r="J12" t="str">
            <v>TWIN</v>
          </cell>
          <cell r="M12" t="str">
            <v>MP</v>
          </cell>
          <cell r="N12">
            <v>0.92</v>
          </cell>
          <cell r="O12">
            <v>32.43</v>
          </cell>
        </row>
        <row r="13">
          <cell r="C13">
            <v>113</v>
          </cell>
          <cell r="D13" t="str">
            <v>NARMADA</v>
          </cell>
          <cell r="G13">
            <v>0.17299999999999999</v>
          </cell>
        </row>
        <row r="14">
          <cell r="C14">
            <v>114</v>
          </cell>
          <cell r="D14" t="str">
            <v>BAJAJ M 50 (EXP) /SUNNY</v>
          </cell>
          <cell r="E14" t="str">
            <v>M/C</v>
          </cell>
          <cell r="F14">
            <v>138</v>
          </cell>
          <cell r="G14">
            <v>6.2E-2</v>
          </cell>
          <cell r="H14">
            <v>0.1</v>
          </cell>
          <cell r="I14">
            <v>0.34</v>
          </cell>
          <cell r="J14" t="str">
            <v>TWIN</v>
          </cell>
          <cell r="K14" t="str">
            <v>T6</v>
          </cell>
          <cell r="N14">
            <v>0.64</v>
          </cell>
        </row>
        <row r="15">
          <cell r="C15">
            <v>115</v>
          </cell>
          <cell r="D15" t="str">
            <v>LAMBY 3 WHEELER</v>
          </cell>
          <cell r="E15" t="str">
            <v>M/C</v>
          </cell>
          <cell r="F15">
            <v>138</v>
          </cell>
          <cell r="G15">
            <v>0.2</v>
          </cell>
        </row>
        <row r="16">
          <cell r="C16">
            <v>116</v>
          </cell>
          <cell r="D16" t="str">
            <v>RAJDOOT 350 CC</v>
          </cell>
          <cell r="E16" t="str">
            <v>M/C</v>
          </cell>
          <cell r="F16">
            <v>244</v>
          </cell>
          <cell r="H16">
            <v>0.315</v>
          </cell>
        </row>
        <row r="17">
          <cell r="C17">
            <v>117</v>
          </cell>
          <cell r="D17" t="str">
            <v>LTW PLASTIC SCOOTER</v>
          </cell>
          <cell r="E17" t="str">
            <v>M/C</v>
          </cell>
          <cell r="F17">
            <v>138</v>
          </cell>
          <cell r="G17">
            <v>6.7000000000000004E-2</v>
          </cell>
          <cell r="H17">
            <v>0.11700000000000001</v>
          </cell>
          <cell r="I17">
            <v>0.39900000000000002</v>
          </cell>
          <cell r="J17" t="str">
            <v>TWIN</v>
          </cell>
          <cell r="K17" t="str">
            <v>T6</v>
          </cell>
          <cell r="N17">
            <v>0.64</v>
          </cell>
        </row>
        <row r="18">
          <cell r="C18">
            <v>119</v>
          </cell>
          <cell r="D18" t="str">
            <v>VESPA 150 NV OLD</v>
          </cell>
          <cell r="E18" t="str">
            <v>M/C</v>
          </cell>
          <cell r="F18">
            <v>244</v>
          </cell>
          <cell r="G18">
            <v>0.156</v>
          </cell>
          <cell r="H18">
            <v>0.30099999999999999</v>
          </cell>
          <cell r="I18">
            <v>0.69799999999999995</v>
          </cell>
          <cell r="J18" t="str">
            <v>TWIN</v>
          </cell>
          <cell r="M18" t="str">
            <v>MP</v>
          </cell>
          <cell r="N18">
            <v>0.92</v>
          </cell>
          <cell r="O18">
            <v>75.349999999999994</v>
          </cell>
        </row>
        <row r="19">
          <cell r="C19">
            <v>120</v>
          </cell>
          <cell r="D19" t="str">
            <v>HERO PUCH 50 /65 CC</v>
          </cell>
          <cell r="E19" t="str">
            <v>M/C</v>
          </cell>
          <cell r="F19">
            <v>244</v>
          </cell>
          <cell r="G19">
            <v>5.7000000000000002E-2</v>
          </cell>
          <cell r="H19">
            <v>0.105</v>
          </cell>
          <cell r="I19">
            <v>0.41899999999999998</v>
          </cell>
          <cell r="J19" t="str">
            <v>TWIN</v>
          </cell>
          <cell r="M19" t="str">
            <v>MP</v>
          </cell>
          <cell r="N19">
            <v>0.78</v>
          </cell>
          <cell r="O19">
            <v>41.83</v>
          </cell>
        </row>
        <row r="20">
          <cell r="C20">
            <v>124</v>
          </cell>
          <cell r="D20" t="str">
            <v>JAWA 70 DIA</v>
          </cell>
          <cell r="E20" t="str">
            <v>H/C</v>
          </cell>
          <cell r="F20">
            <v>138</v>
          </cell>
          <cell r="G20">
            <v>0.27400000000000002</v>
          </cell>
          <cell r="H20">
            <v>0.40300000000000002</v>
          </cell>
          <cell r="I20">
            <v>0.79900000000000004</v>
          </cell>
          <cell r="N20">
            <v>1.32</v>
          </cell>
        </row>
        <row r="21">
          <cell r="C21">
            <v>128</v>
          </cell>
          <cell r="D21" t="str">
            <v>VESPA  150 NV MOD.</v>
          </cell>
          <cell r="E21" t="str">
            <v>M/C</v>
          </cell>
          <cell r="F21">
            <v>244</v>
          </cell>
          <cell r="G21">
            <v>0.16300000000000001</v>
          </cell>
          <cell r="H21">
            <v>0.24299999999999999</v>
          </cell>
          <cell r="I21">
            <v>0.81299999999999994</v>
          </cell>
          <cell r="J21" t="str">
            <v>TWIN</v>
          </cell>
          <cell r="M21" t="str">
            <v>MP</v>
          </cell>
          <cell r="N21">
            <v>0.92</v>
          </cell>
          <cell r="O21">
            <v>75.349999999999994</v>
          </cell>
        </row>
        <row r="22">
          <cell r="C22">
            <v>129</v>
          </cell>
          <cell r="D22" t="str">
            <v>BAJAJ M 80 /PRIDE</v>
          </cell>
          <cell r="E22" t="str">
            <v>M/C</v>
          </cell>
          <cell r="F22">
            <v>138</v>
          </cell>
          <cell r="G22">
            <v>9.4E-2</v>
          </cell>
          <cell r="H22">
            <v>0.16</v>
          </cell>
          <cell r="I22">
            <v>0.52500000000000002</v>
          </cell>
          <cell r="J22" t="str">
            <v>TWIN</v>
          </cell>
          <cell r="N22">
            <v>0.64</v>
          </cell>
        </row>
        <row r="23">
          <cell r="C23">
            <v>131</v>
          </cell>
          <cell r="D23" t="str">
            <v>BAJA M 80 MODI</v>
          </cell>
          <cell r="E23" t="str">
            <v>M/C</v>
          </cell>
          <cell r="F23">
            <v>138</v>
          </cell>
          <cell r="G23">
            <v>9.4E-2</v>
          </cell>
          <cell r="H23">
            <v>0.16</v>
          </cell>
          <cell r="I23">
            <v>0.52500000000000002</v>
          </cell>
          <cell r="J23" t="str">
            <v>TWIN</v>
          </cell>
          <cell r="N23">
            <v>0.64</v>
          </cell>
        </row>
        <row r="24">
          <cell r="C24">
            <v>132</v>
          </cell>
          <cell r="D24" t="str">
            <v>BAJAJ M 74 MODI</v>
          </cell>
          <cell r="E24" t="str">
            <v>M/C</v>
          </cell>
          <cell r="F24">
            <v>138</v>
          </cell>
          <cell r="G24">
            <v>8.5000000000000006E-2</v>
          </cell>
          <cell r="H24">
            <v>0.16600000000000001</v>
          </cell>
          <cell r="I24">
            <v>0.52</v>
          </cell>
          <cell r="J24" t="str">
            <v>TWIN</v>
          </cell>
          <cell r="K24" t="str">
            <v>T6</v>
          </cell>
          <cell r="N24">
            <v>0.64</v>
          </cell>
        </row>
        <row r="25">
          <cell r="C25">
            <v>133</v>
          </cell>
          <cell r="D25" t="str">
            <v>BAJAJ SUNNY</v>
          </cell>
          <cell r="E25" t="str">
            <v>M/C</v>
          </cell>
          <cell r="F25">
            <v>138</v>
          </cell>
          <cell r="G25">
            <v>6.2E-2</v>
          </cell>
          <cell r="H25">
            <v>0.1</v>
          </cell>
          <cell r="I25">
            <v>0.34</v>
          </cell>
          <cell r="J25" t="str">
            <v>TWIN</v>
          </cell>
          <cell r="K25" t="str">
            <v>T6</v>
          </cell>
          <cell r="N25">
            <v>0.64</v>
          </cell>
        </row>
        <row r="26">
          <cell r="C26">
            <v>134</v>
          </cell>
          <cell r="D26" t="str">
            <v>SUNNY MODIFIED</v>
          </cell>
          <cell r="E26" t="str">
            <v>M/C</v>
          </cell>
          <cell r="F26">
            <v>138</v>
          </cell>
          <cell r="G26">
            <v>6.2E-2</v>
          </cell>
          <cell r="H26">
            <v>0.1</v>
          </cell>
          <cell r="I26">
            <v>0.34</v>
          </cell>
          <cell r="J26" t="str">
            <v>TWIN</v>
          </cell>
          <cell r="K26" t="str">
            <v>T6</v>
          </cell>
          <cell r="N26">
            <v>0.64</v>
          </cell>
        </row>
        <row r="27">
          <cell r="C27">
            <v>135</v>
          </cell>
          <cell r="D27" t="str">
            <v>AX 100 (MOD)</v>
          </cell>
          <cell r="E27" t="str">
            <v>M/C</v>
          </cell>
          <cell r="F27" t="str">
            <v>AC 9A</v>
          </cell>
          <cell r="G27">
            <v>0.109</v>
          </cell>
          <cell r="H27">
            <v>0.16600000000000001</v>
          </cell>
          <cell r="I27">
            <v>0.53200000000000003</v>
          </cell>
          <cell r="J27" t="str">
            <v>TWIN</v>
          </cell>
          <cell r="K27" t="str">
            <v>T6</v>
          </cell>
          <cell r="M27" t="str">
            <v>MP</v>
          </cell>
          <cell r="N27">
            <v>0.96</v>
          </cell>
          <cell r="O27">
            <v>75.72</v>
          </cell>
        </row>
        <row r="28">
          <cell r="C28">
            <v>137</v>
          </cell>
          <cell r="D28" t="str">
            <v>RX 100</v>
          </cell>
          <cell r="E28" t="str">
            <v>M/C</v>
          </cell>
          <cell r="F28" t="str">
            <v>AC 9A</v>
          </cell>
          <cell r="G28">
            <v>0.111</v>
          </cell>
          <cell r="H28">
            <v>0.18</v>
          </cell>
          <cell r="I28">
            <v>0.55500000000000005</v>
          </cell>
          <cell r="J28" t="str">
            <v>TWIN</v>
          </cell>
          <cell r="K28" t="str">
            <v>T7</v>
          </cell>
          <cell r="M28" t="str">
            <v>MP</v>
          </cell>
          <cell r="N28">
            <v>0.96</v>
          </cell>
          <cell r="O28">
            <v>113.67</v>
          </cell>
        </row>
        <row r="29">
          <cell r="C29">
            <v>138</v>
          </cell>
          <cell r="D29" t="str">
            <v>HERO HONDA</v>
          </cell>
          <cell r="E29" t="str">
            <v>M/C</v>
          </cell>
          <cell r="F29" t="str">
            <v>AC 8A</v>
          </cell>
          <cell r="G29">
            <v>0.08</v>
          </cell>
          <cell r="H29">
            <v>0.13800000000000001</v>
          </cell>
          <cell r="I29">
            <v>0.45</v>
          </cell>
          <cell r="J29" t="str">
            <v>TWIN</v>
          </cell>
          <cell r="K29" t="str">
            <v>T7</v>
          </cell>
          <cell r="M29" t="str">
            <v>MP</v>
          </cell>
          <cell r="N29">
            <v>0.78</v>
          </cell>
          <cell r="O29">
            <v>136.80000000000001</v>
          </cell>
        </row>
        <row r="30">
          <cell r="C30">
            <v>139</v>
          </cell>
          <cell r="D30" t="str">
            <v>KB 100</v>
          </cell>
          <cell r="E30" t="str">
            <v>M/C</v>
          </cell>
          <cell r="F30">
            <v>138</v>
          </cell>
          <cell r="G30">
            <v>0.115</v>
          </cell>
          <cell r="H30">
            <v>0.188</v>
          </cell>
          <cell r="I30">
            <v>0.58199999999999996</v>
          </cell>
          <cell r="J30" t="str">
            <v>TWIN</v>
          </cell>
          <cell r="K30" t="str">
            <v>T6</v>
          </cell>
          <cell r="M30" t="str">
            <v>MP</v>
          </cell>
          <cell r="N30">
            <v>0.94</v>
          </cell>
          <cell r="O30">
            <v>68.42</v>
          </cell>
        </row>
        <row r="31">
          <cell r="C31">
            <v>141</v>
          </cell>
          <cell r="D31" t="str">
            <v>VIJAY 57 DIA</v>
          </cell>
          <cell r="E31" t="str">
            <v>M/C</v>
          </cell>
          <cell r="F31">
            <v>244</v>
          </cell>
          <cell r="G31">
            <v>0.17699999999999999</v>
          </cell>
          <cell r="H31">
            <v>0.29099999999999998</v>
          </cell>
          <cell r="I31">
            <v>0.80800000000000005</v>
          </cell>
          <cell r="J31" t="str">
            <v>TWIN</v>
          </cell>
          <cell r="N31">
            <v>0.92</v>
          </cell>
        </row>
        <row r="32">
          <cell r="C32">
            <v>142</v>
          </cell>
          <cell r="D32" t="str">
            <v>VIKRAM</v>
          </cell>
          <cell r="E32" t="str">
            <v>H/C</v>
          </cell>
          <cell r="F32">
            <v>244</v>
          </cell>
          <cell r="G32">
            <v>0.22500000000000001</v>
          </cell>
          <cell r="H32">
            <v>0.39800000000000002</v>
          </cell>
          <cell r="I32">
            <v>0.68</v>
          </cell>
          <cell r="N32">
            <v>0.92</v>
          </cell>
        </row>
        <row r="33">
          <cell r="C33">
            <v>150</v>
          </cell>
          <cell r="D33" t="str">
            <v>BAJAJ 125 CC</v>
          </cell>
          <cell r="E33" t="str">
            <v>M/C</v>
          </cell>
          <cell r="F33">
            <v>138</v>
          </cell>
          <cell r="G33">
            <v>0.128</v>
          </cell>
          <cell r="H33">
            <v>0.216</v>
          </cell>
          <cell r="I33">
            <v>0.67800000000000005</v>
          </cell>
          <cell r="J33" t="str">
            <v>TWIN</v>
          </cell>
          <cell r="N33">
            <v>0.94</v>
          </cell>
        </row>
        <row r="34">
          <cell r="C34">
            <v>152</v>
          </cell>
          <cell r="D34" t="str">
            <v>KB 125</v>
          </cell>
          <cell r="E34" t="str">
            <v>M/C</v>
          </cell>
          <cell r="F34">
            <v>138</v>
          </cell>
          <cell r="G34">
            <v>0.11799999999999999</v>
          </cell>
          <cell r="H34">
            <v>0.188</v>
          </cell>
          <cell r="I34">
            <v>0.58299999999999996</v>
          </cell>
          <cell r="J34" t="str">
            <v>TWIN</v>
          </cell>
          <cell r="N34">
            <v>0.94</v>
          </cell>
        </row>
        <row r="35">
          <cell r="C35">
            <v>154</v>
          </cell>
          <cell r="D35" t="str">
            <v>BAJAJ SUNNY ZIP 60 CC</v>
          </cell>
          <cell r="E35" t="str">
            <v>M/C</v>
          </cell>
          <cell r="F35">
            <v>138</v>
          </cell>
          <cell r="G35">
            <v>6.7000000000000004E-2</v>
          </cell>
          <cell r="H35">
            <v>0.115</v>
          </cell>
          <cell r="I35">
            <v>0.38500000000000001</v>
          </cell>
          <cell r="J35" t="str">
            <v>TWIN</v>
          </cell>
          <cell r="N35">
            <v>0.64</v>
          </cell>
        </row>
        <row r="36">
          <cell r="C36">
            <v>157</v>
          </cell>
          <cell r="D36" t="str">
            <v>TVS 40 Ø</v>
          </cell>
          <cell r="E36" t="str">
            <v>M/C</v>
          </cell>
          <cell r="F36">
            <v>244</v>
          </cell>
          <cell r="G36">
            <v>6.4000000000000001E-2</v>
          </cell>
          <cell r="H36">
            <v>0.11899999999999999</v>
          </cell>
          <cell r="I36">
            <v>0.42699999999999999</v>
          </cell>
          <cell r="J36" t="str">
            <v>TWIN</v>
          </cell>
          <cell r="N36">
            <v>0.64</v>
          </cell>
        </row>
        <row r="37">
          <cell r="C37">
            <v>158</v>
          </cell>
          <cell r="D37" t="str">
            <v>TVS 50 CHAMP 41 Ø</v>
          </cell>
          <cell r="E37" t="str">
            <v>M/C</v>
          </cell>
          <cell r="F37">
            <v>244</v>
          </cell>
          <cell r="G37">
            <v>7.1999999999999995E-2</v>
          </cell>
          <cell r="H37">
            <v>0.11899999999999999</v>
          </cell>
          <cell r="I37">
            <v>0.42699999999999999</v>
          </cell>
          <cell r="J37" t="str">
            <v>TWIN</v>
          </cell>
          <cell r="N37">
            <v>0.64</v>
          </cell>
        </row>
        <row r="38">
          <cell r="C38">
            <v>159</v>
          </cell>
          <cell r="D38" t="str">
            <v>TVS 50  ( 39 Ø )</v>
          </cell>
          <cell r="E38" t="str">
            <v>M/C</v>
          </cell>
          <cell r="F38">
            <v>244</v>
          </cell>
          <cell r="G38">
            <v>6.0999999999999999E-2</v>
          </cell>
          <cell r="H38">
            <v>0.107</v>
          </cell>
          <cell r="I38">
            <v>0.40500000000000003</v>
          </cell>
          <cell r="J38" t="str">
            <v>TWIN</v>
          </cell>
          <cell r="N38">
            <v>0.64</v>
          </cell>
        </row>
        <row r="39">
          <cell r="C39">
            <v>162</v>
          </cell>
          <cell r="D39" t="str">
            <v>SHOGUN</v>
          </cell>
          <cell r="E39" t="str">
            <v>M/C</v>
          </cell>
          <cell r="F39">
            <v>138</v>
          </cell>
          <cell r="G39">
            <v>0.14599999999999999</v>
          </cell>
          <cell r="H39">
            <v>0.28100000000000003</v>
          </cell>
          <cell r="I39">
            <v>0.74</v>
          </cell>
          <cell r="J39" t="str">
            <v>TWIN</v>
          </cell>
          <cell r="N39">
            <v>0.64</v>
          </cell>
        </row>
        <row r="40">
          <cell r="C40">
            <v>164</v>
          </cell>
          <cell r="D40" t="str">
            <v>AWANTI   GARELLI MOPED</v>
          </cell>
          <cell r="E40" t="str">
            <v>M/C</v>
          </cell>
          <cell r="F40">
            <v>138</v>
          </cell>
          <cell r="G40">
            <v>6.2E-2</v>
          </cell>
          <cell r="H40">
            <v>0.105</v>
          </cell>
          <cell r="I40">
            <v>0.35499999999999998</v>
          </cell>
          <cell r="J40" t="str">
            <v>TWIN</v>
          </cell>
          <cell r="N40">
            <v>0.64</v>
          </cell>
        </row>
        <row r="41">
          <cell r="C41">
            <v>165</v>
          </cell>
          <cell r="D41" t="str">
            <v>ATLAS MOPED</v>
          </cell>
          <cell r="E41" t="str">
            <v>M/C</v>
          </cell>
          <cell r="G41">
            <v>6.5000000000000002E-2</v>
          </cell>
        </row>
        <row r="42">
          <cell r="C42">
            <v>166</v>
          </cell>
          <cell r="D42" t="str">
            <v>VIH MOPED</v>
          </cell>
          <cell r="E42" t="str">
            <v>M/C</v>
          </cell>
          <cell r="F42">
            <v>138</v>
          </cell>
          <cell r="G42">
            <v>6.2E-2</v>
          </cell>
          <cell r="H42">
            <v>0.10100000000000001</v>
          </cell>
          <cell r="I42">
            <v>0.36099999999999999</v>
          </cell>
          <cell r="J42" t="str">
            <v>TWIN</v>
          </cell>
          <cell r="K42" t="str">
            <v>T6</v>
          </cell>
          <cell r="N42">
            <v>0.64</v>
          </cell>
        </row>
        <row r="43">
          <cell r="C43">
            <v>167</v>
          </cell>
          <cell r="D43" t="str">
            <v>BAJAJ  125CC FE / O/S</v>
          </cell>
          <cell r="E43" t="str">
            <v>M/C</v>
          </cell>
          <cell r="F43">
            <v>138</v>
          </cell>
          <cell r="G43">
            <v>0.128</v>
          </cell>
          <cell r="H43">
            <v>0.23599999999999999</v>
          </cell>
          <cell r="I43">
            <v>0.71799999999999997</v>
          </cell>
          <cell r="J43" t="str">
            <v>TWIN</v>
          </cell>
          <cell r="N43">
            <v>0.94</v>
          </cell>
        </row>
        <row r="44">
          <cell r="C44">
            <v>170</v>
          </cell>
          <cell r="D44" t="str">
            <v>MAJESTIC MOPED</v>
          </cell>
          <cell r="E44" t="str">
            <v>M/C</v>
          </cell>
          <cell r="F44">
            <v>138</v>
          </cell>
          <cell r="G44">
            <v>0.06</v>
          </cell>
          <cell r="H44">
            <v>0.124</v>
          </cell>
          <cell r="I44">
            <v>0.4</v>
          </cell>
          <cell r="J44" t="str">
            <v>TWIN</v>
          </cell>
          <cell r="N44">
            <v>0.64</v>
          </cell>
        </row>
        <row r="45">
          <cell r="C45">
            <v>171</v>
          </cell>
          <cell r="D45" t="str">
            <v>SILVER PLUS</v>
          </cell>
          <cell r="E45" t="str">
            <v>M/C</v>
          </cell>
          <cell r="F45">
            <v>124</v>
          </cell>
          <cell r="G45">
            <v>6.4000000000000001E-2</v>
          </cell>
          <cell r="H45">
            <v>0.11700000000000001</v>
          </cell>
          <cell r="I45">
            <v>0.42799999999999999</v>
          </cell>
          <cell r="J45" t="str">
            <v>TWIN</v>
          </cell>
        </row>
        <row r="46">
          <cell r="C46">
            <v>172</v>
          </cell>
          <cell r="D46" t="str">
            <v>KEL SWIFT V-3</v>
          </cell>
          <cell r="E46" t="str">
            <v>M/C</v>
          </cell>
          <cell r="F46">
            <v>138</v>
          </cell>
          <cell r="G46">
            <v>6.5000000000000002E-2</v>
          </cell>
          <cell r="H46">
            <v>0.105</v>
          </cell>
          <cell r="N46">
            <v>0.64</v>
          </cell>
        </row>
        <row r="47">
          <cell r="C47">
            <v>175</v>
          </cell>
          <cell r="D47" t="str">
            <v>K PRIDE V-30</v>
          </cell>
          <cell r="E47" t="str">
            <v>M/C</v>
          </cell>
          <cell r="F47">
            <v>138</v>
          </cell>
          <cell r="G47">
            <v>8.5000000000000006E-2</v>
          </cell>
          <cell r="H47">
            <v>0.152</v>
          </cell>
          <cell r="I47">
            <v>0.48599999999999999</v>
          </cell>
          <cell r="J47" t="str">
            <v>TWIN</v>
          </cell>
          <cell r="K47" t="str">
            <v>T6</v>
          </cell>
          <cell r="N47">
            <v>0.64</v>
          </cell>
        </row>
        <row r="48">
          <cell r="C48">
            <v>178</v>
          </cell>
          <cell r="D48" t="str">
            <v>MAJESTIC 50 CC</v>
          </cell>
          <cell r="E48" t="str">
            <v>M/C</v>
          </cell>
          <cell r="F48">
            <v>138</v>
          </cell>
          <cell r="G48">
            <v>0.06</v>
          </cell>
          <cell r="H48">
            <v>0.124</v>
          </cell>
          <cell r="I48">
            <v>0.4</v>
          </cell>
          <cell r="J48" t="str">
            <v>TWIN</v>
          </cell>
          <cell r="N48">
            <v>0.64</v>
          </cell>
        </row>
        <row r="49">
          <cell r="C49">
            <v>185</v>
          </cell>
          <cell r="D49" t="str">
            <v>HERO PUCH 50 CC</v>
          </cell>
          <cell r="E49" t="str">
            <v>M/C</v>
          </cell>
          <cell r="F49">
            <v>138</v>
          </cell>
          <cell r="G49">
            <v>5.7000000000000002E-2</v>
          </cell>
          <cell r="H49">
            <v>0.105</v>
          </cell>
          <cell r="I49">
            <v>0.48</v>
          </cell>
          <cell r="J49" t="str">
            <v>TWIN</v>
          </cell>
          <cell r="N49">
            <v>0.78</v>
          </cell>
        </row>
        <row r="50">
          <cell r="C50">
            <v>187</v>
          </cell>
          <cell r="D50" t="str">
            <v>BAJAJ M 74 49/11</v>
          </cell>
          <cell r="E50" t="str">
            <v>M/C</v>
          </cell>
          <cell r="F50">
            <v>138</v>
          </cell>
          <cell r="G50">
            <v>8.5000000000000006E-2</v>
          </cell>
          <cell r="H50">
            <v>0.16600000000000001</v>
          </cell>
          <cell r="I50">
            <v>0.52</v>
          </cell>
          <cell r="J50" t="str">
            <v>TWIN</v>
          </cell>
          <cell r="K50" t="str">
            <v>T6</v>
          </cell>
          <cell r="N50">
            <v>0.64</v>
          </cell>
        </row>
        <row r="51">
          <cell r="C51">
            <v>188</v>
          </cell>
          <cell r="D51" t="str">
            <v>BAJAJ  3W 4S</v>
          </cell>
          <cell r="E51" t="str">
            <v>M/C</v>
          </cell>
          <cell r="F51" t="str">
            <v>AC 8A</v>
          </cell>
          <cell r="G51">
            <v>0.1</v>
          </cell>
          <cell r="H51">
            <v>0.16400000000000001</v>
          </cell>
          <cell r="I51">
            <v>0.495</v>
          </cell>
          <cell r="J51" t="str">
            <v>TWIN</v>
          </cell>
          <cell r="K51" t="str">
            <v>T6</v>
          </cell>
          <cell r="N51">
            <v>1.1200000000000001</v>
          </cell>
        </row>
        <row r="52">
          <cell r="C52">
            <v>189</v>
          </cell>
          <cell r="D52" t="str">
            <v>LEGEND - 150 (2W 4S) CLASIC</v>
          </cell>
          <cell r="E52" t="str">
            <v>M/C</v>
          </cell>
          <cell r="F52" t="str">
            <v>AC 8A</v>
          </cell>
          <cell r="G52">
            <v>0.10299999999999999</v>
          </cell>
          <cell r="H52">
            <v>0.16700000000000001</v>
          </cell>
          <cell r="I52">
            <v>0.505</v>
          </cell>
          <cell r="J52" t="str">
            <v>TWIN</v>
          </cell>
          <cell r="K52" t="str">
            <v>T6</v>
          </cell>
          <cell r="N52">
            <v>1.1200000000000001</v>
          </cell>
        </row>
        <row r="53">
          <cell r="C53">
            <v>196</v>
          </cell>
          <cell r="D53" t="str">
            <v>RAJDOOT T7 61.5 Ø</v>
          </cell>
          <cell r="E53" t="str">
            <v>M/C</v>
          </cell>
          <cell r="F53" t="str">
            <v>AC 9A</v>
          </cell>
          <cell r="G53">
            <v>0.184</v>
          </cell>
          <cell r="H53">
            <v>0.27300000000000002</v>
          </cell>
          <cell r="I53">
            <v>0.77</v>
          </cell>
          <cell r="J53" t="str">
            <v>TWIN</v>
          </cell>
          <cell r="K53" t="str">
            <v>T7</v>
          </cell>
          <cell r="N53">
            <v>0.96</v>
          </cell>
        </row>
        <row r="54">
          <cell r="C54">
            <v>197</v>
          </cell>
          <cell r="D54" t="str">
            <v>SUNNY AC 9A T7</v>
          </cell>
          <cell r="E54" t="str">
            <v>M/C</v>
          </cell>
          <cell r="F54" t="str">
            <v>AC 9A</v>
          </cell>
          <cell r="G54">
            <v>6.2E-2</v>
          </cell>
          <cell r="H54">
            <v>0.1</v>
          </cell>
          <cell r="I54">
            <v>0.253</v>
          </cell>
          <cell r="J54" t="str">
            <v>TWIN</v>
          </cell>
          <cell r="K54" t="str">
            <v>T7</v>
          </cell>
          <cell r="N54">
            <v>0.64</v>
          </cell>
        </row>
        <row r="55">
          <cell r="C55">
            <v>198</v>
          </cell>
          <cell r="D55" t="str">
            <v>LML PK 75 DIA</v>
          </cell>
          <cell r="E55" t="str">
            <v>M/C</v>
          </cell>
          <cell r="F55">
            <v>138</v>
          </cell>
          <cell r="G55">
            <v>8.7999999999999995E-2</v>
          </cell>
          <cell r="H55">
            <v>0.155</v>
          </cell>
          <cell r="I55">
            <v>0.55000000000000004</v>
          </cell>
          <cell r="J55" t="str">
            <v>TWIN</v>
          </cell>
          <cell r="N55">
            <v>0.92</v>
          </cell>
        </row>
        <row r="56">
          <cell r="C56">
            <v>199</v>
          </cell>
          <cell r="D56" t="str">
            <v>YBX - 4S</v>
          </cell>
          <cell r="E56" t="str">
            <v>M/C</v>
          </cell>
          <cell r="F56" t="str">
            <v>AC 8A</v>
          </cell>
          <cell r="G56">
            <v>8.5000000000000006E-2</v>
          </cell>
          <cell r="H56">
            <v>0.14199999999999999</v>
          </cell>
          <cell r="I56">
            <v>0.42399999999999999</v>
          </cell>
          <cell r="J56" t="str">
            <v>TWIN</v>
          </cell>
        </row>
        <row r="57">
          <cell r="C57">
            <v>202</v>
          </cell>
          <cell r="D57" t="str">
            <v xml:space="preserve">KOEL 85 </v>
          </cell>
          <cell r="E57" t="str">
            <v>H/C</v>
          </cell>
          <cell r="F57">
            <v>124</v>
          </cell>
          <cell r="G57">
            <v>0.68500000000000005</v>
          </cell>
          <cell r="H57">
            <v>0.90500000000000003</v>
          </cell>
          <cell r="I57">
            <v>1.532</v>
          </cell>
          <cell r="N57">
            <v>1.38</v>
          </cell>
        </row>
        <row r="58">
          <cell r="C58">
            <v>209</v>
          </cell>
          <cell r="D58" t="str">
            <v>KOEL RET 4</v>
          </cell>
          <cell r="E58" t="str">
            <v>H/C</v>
          </cell>
          <cell r="F58">
            <v>138</v>
          </cell>
          <cell r="G58">
            <v>0.71</v>
          </cell>
          <cell r="H58">
            <v>0.90700000000000003</v>
          </cell>
          <cell r="I58">
            <v>1.8320000000000001</v>
          </cell>
          <cell r="N58">
            <v>1.38</v>
          </cell>
        </row>
        <row r="59">
          <cell r="C59">
            <v>224</v>
          </cell>
          <cell r="D59" t="str">
            <v>RUSTON TD  12</v>
          </cell>
          <cell r="E59" t="str">
            <v>FORGE</v>
          </cell>
          <cell r="F59">
            <v>138</v>
          </cell>
          <cell r="G59">
            <v>2.2000000000000002</v>
          </cell>
          <cell r="H59">
            <v>3.3679999999999999</v>
          </cell>
          <cell r="I59">
            <v>4.18</v>
          </cell>
          <cell r="J59" t="str">
            <v>BILLET</v>
          </cell>
          <cell r="N59">
            <v>3.16</v>
          </cell>
        </row>
        <row r="60">
          <cell r="C60">
            <v>225</v>
          </cell>
          <cell r="D60" t="str">
            <v>RUSTON TBD 12</v>
          </cell>
          <cell r="E60" t="str">
            <v>FORGE</v>
          </cell>
          <cell r="F60">
            <v>138</v>
          </cell>
          <cell r="G60">
            <v>2.17</v>
          </cell>
          <cell r="H60">
            <v>3.3679999999999999</v>
          </cell>
          <cell r="I60">
            <v>4.18</v>
          </cell>
          <cell r="J60" t="str">
            <v>BILLET</v>
          </cell>
          <cell r="N60">
            <v>3.16</v>
          </cell>
        </row>
        <row r="61">
          <cell r="C61">
            <v>233</v>
          </cell>
          <cell r="D61" t="str">
            <v>KOEL RB-01 / RBV</v>
          </cell>
          <cell r="E61" t="str">
            <v>M/C</v>
          </cell>
          <cell r="F61">
            <v>124</v>
          </cell>
          <cell r="G61">
            <v>1.63</v>
          </cell>
          <cell r="H61">
            <v>2.2930000000000001</v>
          </cell>
          <cell r="I61">
            <v>2.6640000000000001</v>
          </cell>
          <cell r="J61" t="str">
            <v xml:space="preserve"> </v>
          </cell>
        </row>
        <row r="62">
          <cell r="C62">
            <v>263</v>
          </cell>
          <cell r="D62" t="str">
            <v>BIRLA YAMAHA 76R</v>
          </cell>
          <cell r="E62" t="str">
            <v>M/C</v>
          </cell>
          <cell r="F62" t="str">
            <v>AC 8A</v>
          </cell>
          <cell r="G62">
            <v>0.15</v>
          </cell>
          <cell r="H62">
            <v>0.23499999999999999</v>
          </cell>
          <cell r="I62">
            <v>0.42699999999999999</v>
          </cell>
          <cell r="K62" t="str">
            <v>T6</v>
          </cell>
        </row>
        <row r="63">
          <cell r="C63">
            <v>264</v>
          </cell>
          <cell r="D63" t="str">
            <v>BIRLA YAMAHA LG 700K</v>
          </cell>
          <cell r="E63" t="str">
            <v>M/C</v>
          </cell>
          <cell r="F63" t="str">
            <v>AC 8A</v>
          </cell>
          <cell r="G63">
            <v>6.5000000000000002E-2</v>
          </cell>
          <cell r="H63">
            <v>0.13</v>
          </cell>
          <cell r="I63">
            <v>0.436</v>
          </cell>
          <cell r="J63" t="str">
            <v>TWIN</v>
          </cell>
          <cell r="K63" t="str">
            <v>T6</v>
          </cell>
        </row>
        <row r="64">
          <cell r="C64">
            <v>270</v>
          </cell>
          <cell r="D64" t="str">
            <v>KOEL AV 33 / WATER PACK</v>
          </cell>
          <cell r="E64" t="str">
            <v>H/C</v>
          </cell>
          <cell r="F64">
            <v>138</v>
          </cell>
          <cell r="G64">
            <v>0.50600000000000001</v>
          </cell>
          <cell r="H64">
            <v>0.629</v>
          </cell>
          <cell r="I64">
            <v>1.29</v>
          </cell>
        </row>
        <row r="65">
          <cell r="C65">
            <v>277</v>
          </cell>
          <cell r="D65" t="str">
            <v>INDUSTRIAL ENGINE 08/1</v>
          </cell>
          <cell r="F65">
            <v>124</v>
          </cell>
          <cell r="G65">
            <v>0.875</v>
          </cell>
          <cell r="H65">
            <v>1.2</v>
          </cell>
          <cell r="N65">
            <v>1.78</v>
          </cell>
        </row>
        <row r="66">
          <cell r="C66">
            <v>302</v>
          </cell>
          <cell r="D66" t="str">
            <v>PREMIER 118 NE</v>
          </cell>
          <cell r="E66" t="str">
            <v>M/C</v>
          </cell>
          <cell r="F66" t="str">
            <v>AC 8A</v>
          </cell>
          <cell r="G66">
            <v>0.24399999999999999</v>
          </cell>
          <cell r="H66">
            <v>0.33700000000000002</v>
          </cell>
          <cell r="I66">
            <v>0.58699999999999997</v>
          </cell>
          <cell r="K66" t="str">
            <v>T6</v>
          </cell>
        </row>
        <row r="67">
          <cell r="C67">
            <v>303</v>
          </cell>
          <cell r="D67" t="str">
            <v>AMBASSADOR  -N</v>
          </cell>
          <cell r="E67" t="str">
            <v>H/C</v>
          </cell>
          <cell r="F67">
            <v>124</v>
          </cell>
          <cell r="G67">
            <v>0.30099999999999999</v>
          </cell>
          <cell r="H67">
            <v>0.46100000000000002</v>
          </cell>
          <cell r="I67">
            <v>0.85</v>
          </cell>
        </row>
        <row r="68">
          <cell r="C68">
            <v>304</v>
          </cell>
          <cell r="D68" t="str">
            <v xml:space="preserve">HIND TREKKER </v>
          </cell>
          <cell r="E68" t="str">
            <v>H/C</v>
          </cell>
          <cell r="F68">
            <v>124</v>
          </cell>
          <cell r="G68">
            <v>0.433</v>
          </cell>
          <cell r="H68">
            <v>0.58299999999999996</v>
          </cell>
          <cell r="I68">
            <v>0.90800000000000003</v>
          </cell>
          <cell r="N68">
            <v>1.1599999999999999</v>
          </cell>
        </row>
        <row r="69">
          <cell r="C69">
            <v>306</v>
          </cell>
          <cell r="D69" t="str">
            <v>AMBASSADOR  5RV</v>
          </cell>
          <cell r="E69" t="str">
            <v>H/C</v>
          </cell>
          <cell r="F69">
            <v>124</v>
          </cell>
          <cell r="G69">
            <v>0.29799999999999999</v>
          </cell>
          <cell r="H69">
            <v>0.48099999999999998</v>
          </cell>
          <cell r="I69">
            <v>0.85</v>
          </cell>
          <cell r="N69">
            <v>0</v>
          </cell>
        </row>
        <row r="70">
          <cell r="C70">
            <v>307</v>
          </cell>
          <cell r="D70" t="str">
            <v>AMBASSADOR S SKIRT</v>
          </cell>
          <cell r="E70" t="str">
            <v>H/C</v>
          </cell>
          <cell r="F70">
            <v>124</v>
          </cell>
          <cell r="G70">
            <v>0.307</v>
          </cell>
          <cell r="H70">
            <v>0.46800000000000003</v>
          </cell>
          <cell r="I70">
            <v>0.79800000000000004</v>
          </cell>
          <cell r="N70">
            <v>1.22</v>
          </cell>
        </row>
        <row r="71">
          <cell r="C71">
            <v>308</v>
          </cell>
          <cell r="D71" t="str">
            <v>AMBASSADOR HCR</v>
          </cell>
          <cell r="E71" t="str">
            <v>H/C</v>
          </cell>
          <cell r="F71">
            <v>124</v>
          </cell>
          <cell r="G71">
            <v>0.31</v>
          </cell>
          <cell r="H71">
            <v>0.46</v>
          </cell>
          <cell r="I71">
            <v>0.83499999999999996</v>
          </cell>
          <cell r="N71">
            <v>1.22</v>
          </cell>
        </row>
        <row r="72">
          <cell r="C72">
            <v>309</v>
          </cell>
          <cell r="D72" t="str">
            <v>MARUTI 800</v>
          </cell>
          <cell r="E72" t="str">
            <v>M/C</v>
          </cell>
          <cell r="F72" t="str">
            <v>AC 8A</v>
          </cell>
          <cell r="G72">
            <v>0.17499999999999999</v>
          </cell>
          <cell r="H72">
            <v>0.23300000000000001</v>
          </cell>
          <cell r="I72">
            <v>0.34499999999999997</v>
          </cell>
          <cell r="K72" t="str">
            <v>T6</v>
          </cell>
          <cell r="N72">
            <v>0.3</v>
          </cell>
        </row>
        <row r="73">
          <cell r="C73">
            <v>319</v>
          </cell>
          <cell r="D73" t="str">
            <v xml:space="preserve">MARUTI  / GYPSY 1000 CC </v>
          </cell>
          <cell r="E73" t="str">
            <v>M/C</v>
          </cell>
          <cell r="F73" t="str">
            <v>AC 8A</v>
          </cell>
          <cell r="G73">
            <v>0.155</v>
          </cell>
          <cell r="H73">
            <v>0.23499999999999999</v>
          </cell>
          <cell r="I73">
            <v>0.32400000000000001</v>
          </cell>
          <cell r="K73" t="str">
            <v>T6</v>
          </cell>
          <cell r="N73">
            <v>0.3</v>
          </cell>
        </row>
        <row r="74">
          <cell r="C74">
            <v>320</v>
          </cell>
          <cell r="D74" t="str">
            <v>YE-2 EXPORT</v>
          </cell>
          <cell r="E74" t="str">
            <v>M/C</v>
          </cell>
          <cell r="F74" t="str">
            <v>AC 8A</v>
          </cell>
          <cell r="G74">
            <v>0.20699999999999999</v>
          </cell>
          <cell r="H74">
            <v>0.27900000000000003</v>
          </cell>
          <cell r="I74">
            <v>0.38</v>
          </cell>
          <cell r="K74" t="str">
            <v>T6</v>
          </cell>
          <cell r="N74">
            <v>0.3</v>
          </cell>
        </row>
        <row r="75">
          <cell r="C75">
            <v>325</v>
          </cell>
          <cell r="D75" t="str">
            <v>YE-2 DOM</v>
          </cell>
          <cell r="E75" t="str">
            <v>M/C</v>
          </cell>
          <cell r="F75" t="str">
            <v>AC 8A</v>
          </cell>
          <cell r="G75">
            <v>0.20100000000000001</v>
          </cell>
          <cell r="H75">
            <v>0.26100000000000001</v>
          </cell>
          <cell r="I75">
            <v>0.36699999999999999</v>
          </cell>
          <cell r="K75" t="str">
            <v>T6</v>
          </cell>
          <cell r="N75">
            <v>0.3</v>
          </cell>
        </row>
        <row r="76">
          <cell r="C76">
            <v>326</v>
          </cell>
          <cell r="D76" t="str">
            <v>ESTEEM 1300</v>
          </cell>
          <cell r="E76" t="str">
            <v>M/C</v>
          </cell>
          <cell r="F76" t="str">
            <v>AC 8A</v>
          </cell>
          <cell r="G76">
            <v>0.21099999999999999</v>
          </cell>
          <cell r="H76">
            <v>0.27300000000000002</v>
          </cell>
          <cell r="I76">
            <v>0.38100000000000001</v>
          </cell>
          <cell r="K76" t="str">
            <v>T6</v>
          </cell>
          <cell r="N76">
            <v>0.3</v>
          </cell>
        </row>
        <row r="77">
          <cell r="C77">
            <v>332</v>
          </cell>
          <cell r="D77" t="str">
            <v>TATA MINI CAR (475-SI)</v>
          </cell>
          <cell r="E77" t="str">
            <v>M/C</v>
          </cell>
          <cell r="F77">
            <v>124</v>
          </cell>
          <cell r="G77">
            <v>0.22900000000000001</v>
          </cell>
          <cell r="H77">
            <v>0.32400000000000001</v>
          </cell>
          <cell r="I77">
            <v>0.432</v>
          </cell>
          <cell r="K77" t="str">
            <v>T6</v>
          </cell>
          <cell r="N77">
            <v>1.24</v>
          </cell>
        </row>
        <row r="78">
          <cell r="C78">
            <v>351</v>
          </cell>
          <cell r="D78" t="str">
            <v>WILLY JEEP</v>
          </cell>
          <cell r="E78" t="str">
            <v>M/C</v>
          </cell>
          <cell r="F78">
            <v>124</v>
          </cell>
          <cell r="G78">
            <v>0.38300000000000001</v>
          </cell>
          <cell r="H78">
            <v>0.61</v>
          </cell>
        </row>
        <row r="79">
          <cell r="C79">
            <v>355</v>
          </cell>
          <cell r="D79" t="str">
            <v xml:space="preserve">PEUGEOT </v>
          </cell>
          <cell r="E79" t="str">
            <v>M/C</v>
          </cell>
          <cell r="F79">
            <v>138</v>
          </cell>
          <cell r="G79">
            <v>0.77500000000000002</v>
          </cell>
          <cell r="H79">
            <v>1.0429999999999999</v>
          </cell>
          <cell r="I79">
            <v>1.647</v>
          </cell>
          <cell r="N79">
            <v>1.24</v>
          </cell>
        </row>
        <row r="80">
          <cell r="C80">
            <v>356</v>
          </cell>
          <cell r="D80" t="str">
            <v>PJO XD 3P</v>
          </cell>
          <cell r="E80" t="str">
            <v>M/C</v>
          </cell>
          <cell r="F80">
            <v>138</v>
          </cell>
          <cell r="G80">
            <v>0.79500000000000004</v>
          </cell>
          <cell r="H80">
            <v>1.073</v>
          </cell>
          <cell r="I80">
            <v>1.74</v>
          </cell>
          <cell r="N80">
            <v>1.24</v>
          </cell>
        </row>
        <row r="81">
          <cell r="C81">
            <v>359</v>
          </cell>
          <cell r="D81" t="str">
            <v>PJO 90 SHIM TYPE</v>
          </cell>
          <cell r="E81" t="str">
            <v>M/C</v>
          </cell>
          <cell r="F81">
            <v>138</v>
          </cell>
          <cell r="G81">
            <v>0.77500000000000002</v>
          </cell>
          <cell r="H81">
            <v>1.0429999999999999</v>
          </cell>
          <cell r="I81">
            <v>1.647</v>
          </cell>
          <cell r="N81">
            <v>1.24</v>
          </cell>
        </row>
        <row r="82">
          <cell r="C82">
            <v>402</v>
          </cell>
          <cell r="D82" t="str">
            <v xml:space="preserve">TATA 90 DIA </v>
          </cell>
          <cell r="E82" t="str">
            <v>FORGE</v>
          </cell>
          <cell r="F82">
            <v>138</v>
          </cell>
          <cell r="G82">
            <v>0.89200000000000002</v>
          </cell>
          <cell r="H82">
            <v>1.3160000000000001</v>
          </cell>
          <cell r="I82">
            <v>1.8</v>
          </cell>
          <cell r="J82" t="str">
            <v>BILLET</v>
          </cell>
          <cell r="N82">
            <v>1.38</v>
          </cell>
        </row>
        <row r="83">
          <cell r="C83">
            <v>403</v>
          </cell>
          <cell r="D83" t="str">
            <v xml:space="preserve">PERKINS  P6 </v>
          </cell>
          <cell r="E83" t="str">
            <v>M/C</v>
          </cell>
          <cell r="F83">
            <v>124</v>
          </cell>
          <cell r="G83">
            <v>0.7</v>
          </cell>
          <cell r="H83">
            <v>1.042</v>
          </cell>
          <cell r="I83">
            <v>1.67</v>
          </cell>
          <cell r="N83">
            <v>1.64</v>
          </cell>
        </row>
        <row r="84">
          <cell r="C84">
            <v>430</v>
          </cell>
          <cell r="D84" t="str">
            <v>PERKINS  P6 / ST</v>
          </cell>
          <cell r="E84" t="str">
            <v>M/C</v>
          </cell>
          <cell r="F84">
            <v>124</v>
          </cell>
          <cell r="G84">
            <v>0.7</v>
          </cell>
          <cell r="H84">
            <v>1.042</v>
          </cell>
          <cell r="I84">
            <v>1.67</v>
          </cell>
          <cell r="N84">
            <v>1.64</v>
          </cell>
        </row>
        <row r="85">
          <cell r="C85">
            <v>431</v>
          </cell>
          <cell r="D85" t="str">
            <v>PERKINS P6 ST 2.5mm</v>
          </cell>
          <cell r="E85" t="str">
            <v>M/C</v>
          </cell>
          <cell r="F85">
            <v>124</v>
          </cell>
          <cell r="G85">
            <v>0.7</v>
          </cell>
          <cell r="H85">
            <v>1.042</v>
          </cell>
          <cell r="I85">
            <v>1.67</v>
          </cell>
          <cell r="N85">
            <v>1.64</v>
          </cell>
        </row>
        <row r="86">
          <cell r="C86">
            <v>434</v>
          </cell>
          <cell r="D86" t="str">
            <v>HIND TREKKER DIESEL</v>
          </cell>
          <cell r="E86" t="str">
            <v>M/C</v>
          </cell>
          <cell r="F86">
            <v>124</v>
          </cell>
          <cell r="G86">
            <v>0.43</v>
          </cell>
          <cell r="H86">
            <v>0.58299999999999996</v>
          </cell>
          <cell r="I86">
            <v>0.90800000000000003</v>
          </cell>
          <cell r="N86">
            <v>1.1599999999999999</v>
          </cell>
        </row>
        <row r="87">
          <cell r="C87">
            <v>444</v>
          </cell>
          <cell r="D87" t="str">
            <v>TATA 475 SI MINI CAR</v>
          </cell>
          <cell r="E87" t="str">
            <v>M/C</v>
          </cell>
          <cell r="F87">
            <v>124</v>
          </cell>
          <cell r="G87">
            <v>0.22900000000000001</v>
          </cell>
          <cell r="H87">
            <v>0.32400000000000001</v>
          </cell>
          <cell r="I87">
            <v>0.432</v>
          </cell>
          <cell r="K87" t="str">
            <v>T6</v>
          </cell>
          <cell r="N87">
            <v>1.24</v>
          </cell>
        </row>
        <row r="88">
          <cell r="C88">
            <v>445</v>
          </cell>
          <cell r="D88" t="str">
            <v>TATA 97 Ø 4SP RC</v>
          </cell>
          <cell r="E88" t="str">
            <v>M/C</v>
          </cell>
          <cell r="F88">
            <v>124</v>
          </cell>
          <cell r="G88">
            <v>0.88100000000000001</v>
          </cell>
          <cell r="H88">
            <v>1.3559999999999999</v>
          </cell>
          <cell r="I88">
            <v>1.7</v>
          </cell>
          <cell r="L88" t="str">
            <v>RC</v>
          </cell>
          <cell r="N88">
            <v>2.2999999999999998</v>
          </cell>
        </row>
        <row r="89">
          <cell r="C89">
            <v>455</v>
          </cell>
          <cell r="D89" t="str">
            <v>TATA 97 Ø 4SP SHIM</v>
          </cell>
          <cell r="E89" t="str">
            <v>FORGE</v>
          </cell>
          <cell r="F89">
            <v>138</v>
          </cell>
          <cell r="G89">
            <v>0.88100000000000001</v>
          </cell>
          <cell r="H89">
            <v>1.486</v>
          </cell>
          <cell r="I89">
            <v>1.8</v>
          </cell>
          <cell r="J89" t="str">
            <v>BILLET</v>
          </cell>
          <cell r="N89">
            <v>2.2999999999999998</v>
          </cell>
        </row>
        <row r="90">
          <cell r="C90">
            <v>469</v>
          </cell>
          <cell r="D90" t="str">
            <v xml:space="preserve">TATA 92 DIA 5RV RC </v>
          </cell>
          <cell r="E90" t="str">
            <v>M/C</v>
          </cell>
          <cell r="F90">
            <v>138</v>
          </cell>
          <cell r="G90">
            <v>0.84500000000000008</v>
          </cell>
          <cell r="H90">
            <v>1.4160000000000001</v>
          </cell>
          <cell r="I90">
            <v>1.85</v>
          </cell>
          <cell r="L90" t="str">
            <v>RC</v>
          </cell>
          <cell r="N90">
            <v>1.38</v>
          </cell>
        </row>
        <row r="91">
          <cell r="C91">
            <v>470</v>
          </cell>
          <cell r="D91" t="str">
            <v>TATA 92 DIA 5RV RC</v>
          </cell>
          <cell r="E91" t="str">
            <v>M/C</v>
          </cell>
          <cell r="F91">
            <v>138</v>
          </cell>
          <cell r="G91">
            <v>0.84500000000000008</v>
          </cell>
          <cell r="H91">
            <v>1.4160000000000001</v>
          </cell>
          <cell r="I91">
            <v>1.85</v>
          </cell>
          <cell r="L91" t="str">
            <v>RC</v>
          </cell>
          <cell r="N91">
            <v>1.38</v>
          </cell>
        </row>
        <row r="92">
          <cell r="C92">
            <v>472</v>
          </cell>
          <cell r="D92" t="str">
            <v>TATA 90 ST</v>
          </cell>
          <cell r="E92" t="str">
            <v>FORGE</v>
          </cell>
          <cell r="F92">
            <v>138</v>
          </cell>
          <cell r="G92">
            <v>0.89200000000000002</v>
          </cell>
          <cell r="H92">
            <v>1.3160000000000001</v>
          </cell>
          <cell r="I92">
            <v>1.8</v>
          </cell>
          <cell r="J92" t="str">
            <v>BILLET</v>
          </cell>
          <cell r="N92">
            <v>1.38</v>
          </cell>
        </row>
        <row r="93">
          <cell r="C93">
            <v>473</v>
          </cell>
          <cell r="D93" t="str">
            <v>TATA 92 DIA 3RV SHIM</v>
          </cell>
          <cell r="E93" t="str">
            <v>FORGE</v>
          </cell>
          <cell r="F93">
            <v>138</v>
          </cell>
          <cell r="G93">
            <v>0.89200000000000002</v>
          </cell>
          <cell r="H93">
            <v>1.3160000000000001</v>
          </cell>
          <cell r="I93">
            <v>1.87</v>
          </cell>
          <cell r="J93" t="str">
            <v>BILLET</v>
          </cell>
          <cell r="N93">
            <v>1.38</v>
          </cell>
        </row>
        <row r="94">
          <cell r="C94">
            <v>475</v>
          </cell>
          <cell r="D94" t="str">
            <v>TATA 92 Ø 3RV RC  SLP.DGN</v>
          </cell>
          <cell r="E94" t="str">
            <v>M/C</v>
          </cell>
          <cell r="F94">
            <v>138</v>
          </cell>
          <cell r="G94">
            <v>0.93200000000000005</v>
          </cell>
          <cell r="H94">
            <v>1.2550000000000001</v>
          </cell>
          <cell r="I94">
            <v>2.08</v>
          </cell>
          <cell r="L94" t="str">
            <v>RC</v>
          </cell>
          <cell r="N94">
            <v>1.38</v>
          </cell>
        </row>
        <row r="95">
          <cell r="C95">
            <v>476</v>
          </cell>
          <cell r="D95" t="str">
            <v>TATA 92 4 RV SD TP</v>
          </cell>
          <cell r="E95" t="str">
            <v>M/C</v>
          </cell>
          <cell r="F95">
            <v>138</v>
          </cell>
          <cell r="G95">
            <v>0.88300000000000001</v>
          </cell>
          <cell r="H95">
            <v>1.4460000000000002</v>
          </cell>
          <cell r="I95">
            <v>1.88</v>
          </cell>
          <cell r="N95">
            <v>1.38</v>
          </cell>
        </row>
        <row r="96">
          <cell r="C96">
            <v>477</v>
          </cell>
          <cell r="D96" t="str">
            <v>TATA 92 5 RV 30 mm SD</v>
          </cell>
          <cell r="E96" t="str">
            <v>M/C</v>
          </cell>
          <cell r="F96">
            <v>138</v>
          </cell>
          <cell r="G96">
            <v>0.84500000000000008</v>
          </cell>
          <cell r="H96">
            <v>1.4160000000000001</v>
          </cell>
          <cell r="I96">
            <v>1.85</v>
          </cell>
          <cell r="N96">
            <v>1.38</v>
          </cell>
        </row>
        <row r="97">
          <cell r="C97">
            <v>478</v>
          </cell>
          <cell r="D97" t="str">
            <v>TATA 92 5 RC 13 OPT</v>
          </cell>
          <cell r="E97" t="str">
            <v>M/C</v>
          </cell>
          <cell r="F97">
            <v>138</v>
          </cell>
          <cell r="G97">
            <v>0.84500000000000008</v>
          </cell>
          <cell r="H97">
            <v>1.4160000000000001</v>
          </cell>
          <cell r="I97">
            <v>1.85</v>
          </cell>
          <cell r="L97" t="str">
            <v>RC</v>
          </cell>
          <cell r="N97">
            <v>1.38</v>
          </cell>
        </row>
        <row r="98">
          <cell r="C98">
            <v>479</v>
          </cell>
          <cell r="D98" t="str">
            <v>TATA 92 5 RV RC 98/2</v>
          </cell>
          <cell r="E98" t="str">
            <v>M/C</v>
          </cell>
          <cell r="F98">
            <v>138</v>
          </cell>
          <cell r="G98">
            <v>0.84500000000000008</v>
          </cell>
          <cell r="H98">
            <v>1.4160000000000001</v>
          </cell>
          <cell r="I98">
            <v>1.85</v>
          </cell>
          <cell r="L98" t="str">
            <v>RC</v>
          </cell>
          <cell r="N98">
            <v>1.38</v>
          </cell>
        </row>
        <row r="99">
          <cell r="C99">
            <v>480</v>
          </cell>
          <cell r="D99" t="str">
            <v>TATA 92 5RV RC SLIPPER</v>
          </cell>
          <cell r="E99" t="str">
            <v>M/C</v>
          </cell>
          <cell r="F99">
            <v>138</v>
          </cell>
          <cell r="G99">
            <v>0.84500000000000008</v>
          </cell>
          <cell r="H99">
            <v>1.4160000000000001</v>
          </cell>
          <cell r="I99">
            <v>1.85</v>
          </cell>
          <cell r="L99" t="str">
            <v>RC</v>
          </cell>
          <cell r="N99">
            <v>1.38</v>
          </cell>
        </row>
        <row r="100">
          <cell r="C100">
            <v>482</v>
          </cell>
          <cell r="D100" t="str">
            <v>TATA 92 DIA 3RV RC</v>
          </cell>
          <cell r="E100" t="str">
            <v>M/C</v>
          </cell>
          <cell r="F100">
            <v>138</v>
          </cell>
          <cell r="G100">
            <v>0.84700000000000009</v>
          </cell>
          <cell r="H100">
            <v>1.341</v>
          </cell>
          <cell r="I100">
            <v>1.74</v>
          </cell>
          <cell r="L100" t="str">
            <v>RC</v>
          </cell>
          <cell r="N100">
            <v>1.38</v>
          </cell>
        </row>
        <row r="101">
          <cell r="C101">
            <v>484</v>
          </cell>
          <cell r="D101" t="str">
            <v>TATA 92  RC</v>
          </cell>
          <cell r="E101" t="str">
            <v>M/C</v>
          </cell>
          <cell r="F101">
            <v>138</v>
          </cell>
          <cell r="G101">
            <v>0.93200000000000005</v>
          </cell>
          <cell r="H101">
            <v>1.2550000000000001</v>
          </cell>
          <cell r="I101">
            <v>1.88</v>
          </cell>
          <cell r="L101" t="str">
            <v>RC</v>
          </cell>
          <cell r="N101">
            <v>1.38</v>
          </cell>
        </row>
        <row r="102">
          <cell r="C102">
            <v>485</v>
          </cell>
          <cell r="D102" t="str">
            <v>TATA 92</v>
          </cell>
          <cell r="E102" t="str">
            <v>FORGE</v>
          </cell>
          <cell r="F102">
            <v>138</v>
          </cell>
          <cell r="G102">
            <v>0.90600000000000003</v>
          </cell>
          <cell r="H102">
            <v>1.41</v>
          </cell>
          <cell r="I102">
            <v>1.9450000000000001</v>
          </cell>
          <cell r="J102" t="str">
            <v>BILLET</v>
          </cell>
          <cell r="N102">
            <v>1.38</v>
          </cell>
        </row>
        <row r="103">
          <cell r="C103">
            <v>486</v>
          </cell>
          <cell r="D103" t="str">
            <v>TATA 92  5/20 WA</v>
          </cell>
          <cell r="E103" t="str">
            <v>FORGE</v>
          </cell>
          <cell r="F103">
            <v>138</v>
          </cell>
          <cell r="G103">
            <v>0.90600000000000003</v>
          </cell>
          <cell r="H103">
            <v>1.41</v>
          </cell>
          <cell r="N103">
            <v>1.38</v>
          </cell>
        </row>
        <row r="104">
          <cell r="C104">
            <v>488</v>
          </cell>
          <cell r="D104" t="str">
            <v>TATA 92  5/20  YA</v>
          </cell>
          <cell r="E104" t="str">
            <v>FORGE</v>
          </cell>
          <cell r="F104">
            <v>138</v>
          </cell>
          <cell r="G104">
            <v>0.90600000000000003</v>
          </cell>
          <cell r="H104">
            <v>1.41</v>
          </cell>
          <cell r="N104">
            <v>1.38</v>
          </cell>
        </row>
        <row r="105">
          <cell r="C105">
            <v>492</v>
          </cell>
          <cell r="D105" t="str">
            <v>TATA 92 5RV  RC</v>
          </cell>
          <cell r="E105" t="str">
            <v>M/C</v>
          </cell>
          <cell r="F105">
            <v>138</v>
          </cell>
          <cell r="G105">
            <v>0.85799999999999998</v>
          </cell>
          <cell r="H105">
            <v>1.4460000000000002</v>
          </cell>
          <cell r="I105">
            <v>1.88</v>
          </cell>
          <cell r="L105" t="str">
            <v>RC</v>
          </cell>
          <cell r="N105">
            <v>1.38</v>
          </cell>
        </row>
        <row r="106">
          <cell r="C106">
            <v>493</v>
          </cell>
          <cell r="D106" t="str">
            <v>TATA 92 Ø 5RV ST-32MM (ZA)</v>
          </cell>
          <cell r="E106" t="str">
            <v>FORGE</v>
          </cell>
          <cell r="F106">
            <v>138</v>
          </cell>
          <cell r="G106">
            <v>0.90600000000000003</v>
          </cell>
          <cell r="H106">
            <v>1.41</v>
          </cell>
          <cell r="I106">
            <v>1.9450000000000001</v>
          </cell>
          <cell r="J106" t="str">
            <v>BILLET</v>
          </cell>
          <cell r="N106">
            <v>1.38</v>
          </cell>
        </row>
        <row r="107">
          <cell r="C107">
            <v>494</v>
          </cell>
          <cell r="D107" t="str">
            <v>TATA 97 R/C</v>
          </cell>
          <cell r="E107" t="str">
            <v>M/C</v>
          </cell>
          <cell r="F107">
            <v>124</v>
          </cell>
          <cell r="G107">
            <v>0.88100000000000001</v>
          </cell>
          <cell r="H107">
            <v>1.3559999999999999</v>
          </cell>
          <cell r="I107">
            <v>1.7</v>
          </cell>
          <cell r="L107" t="str">
            <v>RC</v>
          </cell>
          <cell r="N107">
            <v>2.2999999999999998</v>
          </cell>
        </row>
        <row r="108">
          <cell r="C108">
            <v>495</v>
          </cell>
          <cell r="D108" t="str">
            <v>TATA 92 DIA XA SHIM</v>
          </cell>
          <cell r="E108" t="str">
            <v>FORGE</v>
          </cell>
          <cell r="F108">
            <v>138</v>
          </cell>
          <cell r="G108">
            <v>0.90600000000000003</v>
          </cell>
          <cell r="H108">
            <v>1.41</v>
          </cell>
          <cell r="I108">
            <v>1.9450000000000001</v>
          </cell>
          <cell r="J108" t="str">
            <v>BILLET</v>
          </cell>
          <cell r="N108">
            <v>1.38</v>
          </cell>
        </row>
        <row r="109">
          <cell r="C109">
            <v>502</v>
          </cell>
          <cell r="D109" t="str">
            <v>SHAKTIMAN</v>
          </cell>
          <cell r="E109" t="str">
            <v>M/C</v>
          </cell>
          <cell r="F109">
            <v>138</v>
          </cell>
          <cell r="G109">
            <v>1.25</v>
          </cell>
          <cell r="H109">
            <v>1.712</v>
          </cell>
          <cell r="I109">
            <v>2.9670000000000001</v>
          </cell>
        </row>
        <row r="110">
          <cell r="C110">
            <v>504</v>
          </cell>
          <cell r="D110" t="str">
            <v>INT HAR. B -275</v>
          </cell>
          <cell r="E110" t="str">
            <v>M/C</v>
          </cell>
          <cell r="F110">
            <v>124</v>
          </cell>
          <cell r="G110">
            <v>0.65500000000000003</v>
          </cell>
          <cell r="H110">
            <v>0.879</v>
          </cell>
          <cell r="I110">
            <v>1.4319999999999999</v>
          </cell>
          <cell r="N110">
            <v>1.24</v>
          </cell>
        </row>
        <row r="111">
          <cell r="C111">
            <v>506</v>
          </cell>
          <cell r="D111" t="str">
            <v>T-72 TANK</v>
          </cell>
          <cell r="E111" t="str">
            <v>FORGE</v>
          </cell>
          <cell r="F111">
            <v>124</v>
          </cell>
          <cell r="H111">
            <v>4.1879999999999997</v>
          </cell>
          <cell r="I111">
            <v>4.9130000000000003</v>
          </cell>
          <cell r="J111" t="str">
            <v>BILLET</v>
          </cell>
        </row>
        <row r="112">
          <cell r="C112">
            <v>510</v>
          </cell>
          <cell r="D112" t="str">
            <v>EICHER PHASE -I</v>
          </cell>
          <cell r="E112" t="str">
            <v>M/C</v>
          </cell>
          <cell r="F112">
            <v>138</v>
          </cell>
          <cell r="G112">
            <v>1.87</v>
          </cell>
          <cell r="H112">
            <v>2.54</v>
          </cell>
          <cell r="I112">
            <v>3.09</v>
          </cell>
          <cell r="N112">
            <v>2.36</v>
          </cell>
        </row>
        <row r="113">
          <cell r="C113">
            <v>511</v>
          </cell>
          <cell r="D113" t="str">
            <v>ESCORTS 335</v>
          </cell>
          <cell r="E113" t="str">
            <v>M/C</v>
          </cell>
          <cell r="F113">
            <v>124</v>
          </cell>
          <cell r="G113">
            <v>1.29</v>
          </cell>
          <cell r="H113">
            <v>1.643</v>
          </cell>
          <cell r="I113">
            <v>2.6560000000000001</v>
          </cell>
          <cell r="N113">
            <v>2.08</v>
          </cell>
        </row>
        <row r="114">
          <cell r="C114">
            <v>512</v>
          </cell>
          <cell r="D114" t="str">
            <v>ESCORTS 228</v>
          </cell>
          <cell r="E114" t="str">
            <v>M/C</v>
          </cell>
          <cell r="F114">
            <v>124</v>
          </cell>
          <cell r="G114">
            <v>1.4850000000000001</v>
          </cell>
          <cell r="H114">
            <v>1.9470000000000001</v>
          </cell>
          <cell r="I114">
            <v>3.33</v>
          </cell>
          <cell r="N114">
            <v>2.7</v>
          </cell>
        </row>
        <row r="115">
          <cell r="C115">
            <v>513</v>
          </cell>
          <cell r="D115" t="str">
            <v>ESCORTS 342</v>
          </cell>
          <cell r="E115" t="str">
            <v>M/C</v>
          </cell>
          <cell r="F115">
            <v>124</v>
          </cell>
          <cell r="G115">
            <v>1.4850000000000001</v>
          </cell>
          <cell r="H115">
            <v>1.9470000000000001</v>
          </cell>
          <cell r="I115">
            <v>3.33</v>
          </cell>
          <cell r="N115">
            <v>2.7</v>
          </cell>
        </row>
        <row r="116">
          <cell r="C116">
            <v>516</v>
          </cell>
          <cell r="D116" t="str">
            <v>FARMTRAC  / FORD 3600</v>
          </cell>
          <cell r="E116" t="str">
            <v>M/C</v>
          </cell>
          <cell r="F116">
            <v>124</v>
          </cell>
          <cell r="G116">
            <v>1.405</v>
          </cell>
          <cell r="H116">
            <v>1.877</v>
          </cell>
          <cell r="I116">
            <v>2.9289999999999998</v>
          </cell>
          <cell r="N116">
            <v>2.08</v>
          </cell>
        </row>
        <row r="117">
          <cell r="C117">
            <v>521</v>
          </cell>
          <cell r="D117" t="str">
            <v>FARMTRAC .ST /FORD 3600S</v>
          </cell>
          <cell r="E117" t="str">
            <v>M/C</v>
          </cell>
          <cell r="F117">
            <v>124</v>
          </cell>
          <cell r="G117">
            <v>1.405</v>
          </cell>
          <cell r="H117">
            <v>1.877</v>
          </cell>
          <cell r="I117">
            <v>2.9289999999999998</v>
          </cell>
          <cell r="N117">
            <v>2.08</v>
          </cell>
        </row>
        <row r="118">
          <cell r="C118">
            <v>522</v>
          </cell>
          <cell r="D118" t="str">
            <v>PARTAP -  284</v>
          </cell>
          <cell r="E118" t="str">
            <v>H/C</v>
          </cell>
          <cell r="F118">
            <v>124</v>
          </cell>
          <cell r="G118">
            <v>0.433</v>
          </cell>
          <cell r="H118">
            <v>0.58299999999999996</v>
          </cell>
          <cell r="I118">
            <v>0.90800000000000003</v>
          </cell>
          <cell r="N118">
            <v>1.1599999999999999</v>
          </cell>
        </row>
        <row r="119">
          <cell r="C119">
            <v>531</v>
          </cell>
          <cell r="D119" t="str">
            <v>ESCORTS S - 312 D</v>
          </cell>
          <cell r="E119" t="str">
            <v>M/C</v>
          </cell>
          <cell r="F119">
            <v>124</v>
          </cell>
          <cell r="G119">
            <v>1.284</v>
          </cell>
          <cell r="H119">
            <v>1.677</v>
          </cell>
          <cell r="I119">
            <v>2.86</v>
          </cell>
          <cell r="N119">
            <v>2.08</v>
          </cell>
        </row>
        <row r="120">
          <cell r="C120">
            <v>534</v>
          </cell>
          <cell r="D120" t="str">
            <v>ESCORTS E2 179 D</v>
          </cell>
          <cell r="E120" t="str">
            <v>M/C</v>
          </cell>
          <cell r="F120">
            <v>124</v>
          </cell>
          <cell r="G120">
            <v>1.1419999999999999</v>
          </cell>
          <cell r="H120">
            <v>1.635</v>
          </cell>
          <cell r="I120">
            <v>2.81</v>
          </cell>
          <cell r="N120">
            <v>2.08</v>
          </cell>
        </row>
        <row r="121">
          <cell r="C121">
            <v>537</v>
          </cell>
          <cell r="D121" t="str">
            <v>FARMTRAC 50 CC</v>
          </cell>
          <cell r="E121" t="str">
            <v>M/C</v>
          </cell>
          <cell r="F121">
            <v>124</v>
          </cell>
          <cell r="G121">
            <v>1.405</v>
          </cell>
          <cell r="H121">
            <v>1.877</v>
          </cell>
          <cell r="I121">
            <v>2.9289999999999998</v>
          </cell>
          <cell r="N121">
            <v>2.08</v>
          </cell>
        </row>
        <row r="122">
          <cell r="C122">
            <v>540</v>
          </cell>
          <cell r="D122" t="str">
            <v>EICHER  M / CD</v>
          </cell>
          <cell r="E122" t="str">
            <v>M/C</v>
          </cell>
          <cell r="F122">
            <v>138</v>
          </cell>
          <cell r="G122">
            <v>1.87</v>
          </cell>
          <cell r="H122">
            <v>2.673</v>
          </cell>
          <cell r="I122">
            <v>3.29</v>
          </cell>
          <cell r="N122">
            <v>2.36</v>
          </cell>
        </row>
        <row r="123">
          <cell r="C123">
            <v>554</v>
          </cell>
          <cell r="D123" t="str">
            <v>INT HAR. B -275 ST</v>
          </cell>
          <cell r="E123" t="str">
            <v>M/C</v>
          </cell>
          <cell r="F123">
            <v>124</v>
          </cell>
          <cell r="G123">
            <v>0.65500000000000003</v>
          </cell>
          <cell r="H123">
            <v>0.879</v>
          </cell>
          <cell r="I123">
            <v>1.4319999999999999</v>
          </cell>
          <cell r="N123">
            <v>1.24</v>
          </cell>
        </row>
        <row r="124">
          <cell r="C124">
            <v>561</v>
          </cell>
          <cell r="D124" t="str">
            <v>PERKINS P3</v>
          </cell>
          <cell r="E124" t="str">
            <v>M/C</v>
          </cell>
          <cell r="F124">
            <v>124</v>
          </cell>
          <cell r="G124">
            <v>0.7</v>
          </cell>
          <cell r="H124">
            <v>1.042</v>
          </cell>
          <cell r="I124">
            <v>1.67</v>
          </cell>
          <cell r="N124">
            <v>1.64</v>
          </cell>
        </row>
        <row r="125">
          <cell r="C125">
            <v>563</v>
          </cell>
          <cell r="D125" t="str">
            <v>PERKINS P3 ST</v>
          </cell>
          <cell r="E125" t="str">
            <v>M/C</v>
          </cell>
          <cell r="F125">
            <v>124</v>
          </cell>
          <cell r="G125">
            <v>0.7</v>
          </cell>
          <cell r="H125">
            <v>1.042</v>
          </cell>
          <cell r="I125">
            <v>1.67</v>
          </cell>
          <cell r="N125">
            <v>1.64</v>
          </cell>
        </row>
        <row r="126">
          <cell r="C126">
            <v>564</v>
          </cell>
          <cell r="D126" t="str">
            <v>PERKINS P 4 ST</v>
          </cell>
          <cell r="E126" t="str">
            <v>M/C</v>
          </cell>
          <cell r="F126">
            <v>124</v>
          </cell>
          <cell r="G126">
            <v>0.7</v>
          </cell>
          <cell r="H126">
            <v>1.042</v>
          </cell>
          <cell r="I126">
            <v>1.67</v>
          </cell>
          <cell r="N126">
            <v>1.64</v>
          </cell>
        </row>
        <row r="127">
          <cell r="C127">
            <v>566</v>
          </cell>
          <cell r="D127" t="str">
            <v>PERKINS  S3.25 ST</v>
          </cell>
          <cell r="E127" t="str">
            <v>M/C</v>
          </cell>
          <cell r="F127">
            <v>124</v>
          </cell>
          <cell r="G127">
            <v>0.7</v>
          </cell>
          <cell r="H127">
            <v>1.042</v>
          </cell>
          <cell r="I127">
            <v>1.2869999999999999</v>
          </cell>
          <cell r="N127">
            <v>1.64</v>
          </cell>
        </row>
        <row r="128">
          <cell r="C128">
            <v>590</v>
          </cell>
          <cell r="D128" t="str">
            <v xml:space="preserve">ZETOR 95 Ø </v>
          </cell>
          <cell r="E128" t="str">
            <v>M/C</v>
          </cell>
          <cell r="F128">
            <v>124</v>
          </cell>
          <cell r="G128">
            <v>0.94</v>
          </cell>
          <cell r="H128">
            <v>1.347</v>
          </cell>
          <cell r="I128">
            <v>2.16</v>
          </cell>
          <cell r="N128">
            <v>1.78</v>
          </cell>
        </row>
        <row r="129">
          <cell r="C129">
            <v>591</v>
          </cell>
          <cell r="D129" t="str">
            <v>ZETOR 95 Ø  ST</v>
          </cell>
          <cell r="E129" t="str">
            <v>M/C</v>
          </cell>
          <cell r="F129">
            <v>124</v>
          </cell>
          <cell r="G129">
            <v>0.94</v>
          </cell>
          <cell r="H129">
            <v>1.36</v>
          </cell>
          <cell r="I129">
            <v>1.6639999999999999</v>
          </cell>
          <cell r="N129">
            <v>1.78</v>
          </cell>
        </row>
        <row r="130">
          <cell r="C130">
            <v>611</v>
          </cell>
          <cell r="D130" t="str">
            <v>T.-55 (TANK)</v>
          </cell>
          <cell r="H130">
            <v>4.1879999999999997</v>
          </cell>
          <cell r="I130">
            <v>4.9130000000000003</v>
          </cell>
        </row>
        <row r="131">
          <cell r="C131" t="str">
            <v>106RD</v>
          </cell>
          <cell r="D131" t="str">
            <v xml:space="preserve">RD -175  RAJDOOT </v>
          </cell>
          <cell r="E131" t="str">
            <v>M/C</v>
          </cell>
          <cell r="F131" t="str">
            <v>AC 9A</v>
          </cell>
          <cell r="G131">
            <v>0.152</v>
          </cell>
          <cell r="H131">
            <v>0.23499999999999999</v>
          </cell>
          <cell r="I131">
            <v>0.66200000000000003</v>
          </cell>
          <cell r="J131" t="str">
            <v>TWIN</v>
          </cell>
          <cell r="N131">
            <v>0.96</v>
          </cell>
        </row>
        <row r="132">
          <cell r="C132" t="str">
            <v>135 O/S</v>
          </cell>
          <cell r="D132" t="str">
            <v>AX 100 O/S</v>
          </cell>
          <cell r="E132" t="str">
            <v>M/C</v>
          </cell>
          <cell r="F132" t="str">
            <v>AC 9A</v>
          </cell>
          <cell r="G132">
            <v>0.109</v>
          </cell>
          <cell r="H132">
            <v>0.21299999999999999</v>
          </cell>
          <cell r="I132">
            <v>0.60399999999999998</v>
          </cell>
          <cell r="J132" t="str">
            <v>TWIN</v>
          </cell>
          <cell r="K132" t="str">
            <v>T6</v>
          </cell>
          <cell r="N132">
            <v>0.96</v>
          </cell>
        </row>
        <row r="133">
          <cell r="C133" t="str">
            <v>400A</v>
          </cell>
          <cell r="D133" t="str">
            <v>TATA AC 77  AL</v>
          </cell>
          <cell r="E133" t="str">
            <v>M/C</v>
          </cell>
          <cell r="F133">
            <v>124</v>
          </cell>
          <cell r="G133">
            <v>0.253</v>
          </cell>
          <cell r="H133">
            <v>0.43</v>
          </cell>
          <cell r="I133">
            <v>0.61599999999999999</v>
          </cell>
          <cell r="N133">
            <v>0.92</v>
          </cell>
        </row>
        <row r="134">
          <cell r="C134" t="str">
            <v>401A</v>
          </cell>
          <cell r="D134" t="str">
            <v>TATA AC 70  AL</v>
          </cell>
          <cell r="E134" t="str">
            <v>M/C</v>
          </cell>
          <cell r="F134">
            <v>124</v>
          </cell>
          <cell r="G134">
            <v>0.20499999999999999</v>
          </cell>
          <cell r="H134">
            <v>0.35699999999999998</v>
          </cell>
          <cell r="I134">
            <v>0.57999999999999996</v>
          </cell>
          <cell r="N134">
            <v>0.92</v>
          </cell>
        </row>
      </sheetData>
      <sheetData sheetId="20"/>
      <sheetData sheetId="21"/>
      <sheetData sheetId="22"/>
      <sheetData sheetId="23"/>
      <sheetData sheetId="24"/>
      <sheetData sheetId="25" refreshError="1"/>
      <sheetData sheetId="26" refreshError="1"/>
      <sheetData sheetId="27" refreshError="1"/>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FA"/>
      <sheetName val="Data"/>
      <sheetName val="FX"/>
      <sheetName val="Instructions"/>
      <sheetName val="Control"/>
      <sheetName val="CDR"/>
      <sheetName val="STAT"/>
      <sheetName val="Write Offs"/>
      <sheetName val="SUMMARY"/>
      <sheetName val="Expense Summary"/>
      <sheetName val="PRM"/>
      <sheetName val="NI 02SI vs 01ACT"/>
      <sheetName val="NI 02SI vs 02OP"/>
      <sheetName val="NI LRF"/>
      <sheetName val="NI_NEA Walk"/>
      <sheetName val="Cost Walk ACT01 v SI05"/>
      <sheetName val="HCWalk ACT01 v SI05"/>
      <sheetName val="Acquisition"/>
      <sheetName val="ERROR"/>
      <sheetName val="S.4.3_SAP Dump"/>
      <sheetName val="ctc"/>
    </sheetNames>
    <sheetDataSet>
      <sheetData sheetId="0" refreshError="1"/>
      <sheetData sheetId="1" refreshError="1">
        <row r="1">
          <cell r="B1" t="str">
            <v>Q101A</v>
          </cell>
          <cell r="C1" t="str">
            <v>Q201A</v>
          </cell>
          <cell r="D1" t="str">
            <v>Q301A</v>
          </cell>
          <cell r="E1" t="str">
            <v>Q401A</v>
          </cell>
          <cell r="F1" t="str">
            <v>FY01A</v>
          </cell>
          <cell r="G1" t="str">
            <v>Q102OP</v>
          </cell>
          <cell r="H1" t="str">
            <v>Q202OP</v>
          </cell>
          <cell r="I1" t="str">
            <v>Q302OP</v>
          </cell>
          <cell r="J1" t="str">
            <v>Q402OP</v>
          </cell>
          <cell r="K1" t="str">
            <v>FY02OP</v>
          </cell>
          <cell r="L1" t="str">
            <v>Q102A</v>
          </cell>
          <cell r="M1" t="str">
            <v>FY02SI</v>
          </cell>
          <cell r="N1" t="str">
            <v>FY03SI</v>
          </cell>
          <cell r="O1" t="str">
            <v>FY04SI</v>
          </cell>
        </row>
        <row r="2">
          <cell r="A2" t="str">
            <v>ArgentinaTOTAL FINANCING RECEIVABLES</v>
          </cell>
        </row>
        <row r="3">
          <cell r="A3" t="str">
            <v>ArgentinaRECEIVABLE RESERVES</v>
          </cell>
        </row>
        <row r="4">
          <cell r="A4" t="str">
            <v>ArgentinaCASH</v>
          </cell>
        </row>
        <row r="5">
          <cell r="A5" t="str">
            <v>ArgentinaINVESTMENT SECURITIES</v>
          </cell>
        </row>
        <row r="6">
          <cell r="A6" t="str">
            <v>ArgentinaINV IN NON CONSOL AFFILIATES</v>
          </cell>
        </row>
        <row r="7">
          <cell r="A7" t="str">
            <v>ArgentinaINVESTMENT IN JOINT VENTURE</v>
          </cell>
        </row>
        <row r="8">
          <cell r="A8" t="str">
            <v>ArgentinaALL OTHER RECEIVABLES (NON-FINANCING)</v>
          </cell>
        </row>
        <row r="9">
          <cell r="A9" t="str">
            <v>ArgentinaELTO (NET)</v>
          </cell>
        </row>
        <row r="10">
          <cell r="A10" t="str">
            <v>ArgentinaGOODWILL</v>
          </cell>
        </row>
        <row r="11">
          <cell r="A11" t="str">
            <v>ArgentinaOTHER ASSETS</v>
          </cell>
        </row>
        <row r="12">
          <cell r="A12" t="str">
            <v>ArgentinaACCOUNTS PAYABLE</v>
          </cell>
        </row>
        <row r="13">
          <cell r="A13" t="str">
            <v>ArgentinaDEFERRED INCOME TAXES</v>
          </cell>
        </row>
        <row r="14">
          <cell r="A14" t="str">
            <v>ArgentinaWRITE-OFF (MEMO)</v>
          </cell>
        </row>
        <row r="15">
          <cell r="A15" t="str">
            <v>ArgentinaINSURANCE RESERVES AND ANNUITY BENEFITS</v>
          </cell>
        </row>
        <row r="16">
          <cell r="A16" t="str">
            <v>ArgentinaALL OTHER NON DEBT LIABILITIES</v>
          </cell>
        </row>
        <row r="17">
          <cell r="A17" t="str">
            <v>ArgentinaMINORITY INTEREST (BS)</v>
          </cell>
        </row>
        <row r="18">
          <cell r="A18" t="str">
            <v>ArgentinaASIA PACIFIC ENI DIVIDEND</v>
          </cell>
        </row>
        <row r="19">
          <cell r="A19" t="str">
            <v>ArgentinaFINANCING INCOME</v>
          </cell>
        </row>
        <row r="20">
          <cell r="A20" t="str">
            <v>ArgentinaINSURANCE PREMIUM INCOME</v>
          </cell>
        </row>
        <row r="21">
          <cell r="A21" t="str">
            <v>ArgentinaINSURANCE INCOME (COMMISSIONS)</v>
          </cell>
        </row>
        <row r="22">
          <cell r="A22" t="str">
            <v>ArgentinaSUNDRY INCOME</v>
          </cell>
        </row>
        <row r="23">
          <cell r="A23" t="str">
            <v>ArgentinaINTEREST EXPENSE</v>
          </cell>
        </row>
        <row r="24">
          <cell r="A24" t="str">
            <v>ArgentinaINTEREST EXPENSE REDUCTIONS / BUS SHARING</v>
          </cell>
        </row>
        <row r="25">
          <cell r="A25" t="str">
            <v>ArgentinaALLOCATED COST OF PREFERRED EQUITY</v>
          </cell>
        </row>
        <row r="26">
          <cell r="A26" t="str">
            <v>ArgentinaSALARIES &amp; BENEFITS</v>
          </cell>
        </row>
        <row r="27">
          <cell r="A27" t="str">
            <v>ArgentinaLOSSES ON OTHER ASSETS</v>
          </cell>
        </row>
        <row r="28">
          <cell r="A28" t="str">
            <v>ArgentinaCOST OF GOODS SOLD</v>
          </cell>
        </row>
        <row r="29">
          <cell r="A29" t="str">
            <v>ArgentinaCOST OF GOODS SOLD - DISTRIBUTION</v>
          </cell>
        </row>
        <row r="30">
          <cell r="A30" t="str">
            <v>ArgentinaPOSTAGE</v>
          </cell>
        </row>
        <row r="31">
          <cell r="A31" t="str">
            <v>ArgentinaTELEPHONE</v>
          </cell>
        </row>
        <row r="32">
          <cell r="A32" t="str">
            <v>ArgentinaCUSTOMER SERVICE / COLLECTIONS</v>
          </cell>
        </row>
        <row r="33">
          <cell r="A33" t="str">
            <v>ArgentinaSTATIONARY - OFFICE SUPPLIES</v>
          </cell>
        </row>
        <row r="34">
          <cell r="A34" t="str">
            <v>ArgentinaT&amp;L</v>
          </cell>
        </row>
        <row r="35">
          <cell r="A35" t="str">
            <v>ArgentinaRENTAL - BLDG/FACILITIES</v>
          </cell>
        </row>
        <row r="36">
          <cell r="A36" t="str">
            <v>ArgentinaRENTAL - FURNITURE/EQUIP</v>
          </cell>
        </row>
        <row r="37">
          <cell r="A37" t="str">
            <v>ArgentinaRENTAL - COMPUTERS</v>
          </cell>
        </row>
        <row r="38">
          <cell r="A38" t="str">
            <v>ArgentinaLEASE IN - LEASE OUT</v>
          </cell>
        </row>
        <row r="39">
          <cell r="A39" t="str">
            <v>ArgentinaFURNITURE / EQUIPMENT / COMPUTER EXP</v>
          </cell>
        </row>
        <row r="40">
          <cell r="A40" t="str">
            <v>ArgentinaSOFTWARE EXPENSE</v>
          </cell>
        </row>
        <row r="41">
          <cell r="A41" t="str">
            <v>ArgentinaAMORTIZATION OF INTANGIBLES</v>
          </cell>
        </row>
        <row r="42">
          <cell r="A42" t="str">
            <v>ArgentinaELTO MAINTENANCE</v>
          </cell>
        </row>
        <row r="43">
          <cell r="A43" t="str">
            <v>ArgentinaELTO OTHER</v>
          </cell>
        </row>
        <row r="44">
          <cell r="A44" t="str">
            <v>ArgentinaLEGAL</v>
          </cell>
        </row>
        <row r="45">
          <cell r="A45" t="str">
            <v>ArgentinaADVERTISING</v>
          </cell>
        </row>
        <row r="46">
          <cell r="A46" t="str">
            <v>ArgentinaSALES PROMOTIONS</v>
          </cell>
        </row>
        <row r="47">
          <cell r="A47" t="str">
            <v>ArgentinaDIRECT MAIL</v>
          </cell>
        </row>
        <row r="48">
          <cell r="A48" t="str">
            <v>ArgentinaDATA PROCESSING</v>
          </cell>
        </row>
        <row r="49">
          <cell r="A49" t="str">
            <v>ArgentinaCONSULTING</v>
          </cell>
        </row>
        <row r="50">
          <cell r="A50" t="str">
            <v>ArgentinaTEMP SERVICES</v>
          </cell>
        </row>
        <row r="51">
          <cell r="A51" t="str">
            <v>ArgentinaGDC CHARGES</v>
          </cell>
        </row>
        <row r="52">
          <cell r="A52" t="str">
            <v>ArgentinaTRAINING AND EDUCATION</v>
          </cell>
        </row>
        <row r="53">
          <cell r="A53" t="str">
            <v>ArgentinaOUTSIDE SERVICES  AND FEES</v>
          </cell>
        </row>
        <row r="54">
          <cell r="A54" t="str">
            <v>ArgentinaSTATE, FOREIGN, LOCAL TAXES</v>
          </cell>
        </row>
        <row r="55">
          <cell r="A55" t="str">
            <v>ArgentinaS/L TAX - INSURANCE PREMIUMS</v>
          </cell>
        </row>
        <row r="56">
          <cell r="A56" t="str">
            <v>ArgentinaSATELLITE LEASE EXPENSE</v>
          </cell>
        </row>
        <row r="57">
          <cell r="A57" t="str">
            <v>ArgentinaBUSINESS SHARE EXPENSE</v>
          </cell>
        </row>
        <row r="58">
          <cell r="A58" t="str">
            <v>ArgentinaINSURANCE AFFILIATE EXPENSE</v>
          </cell>
        </row>
        <row r="59">
          <cell r="A59" t="str">
            <v>ArgentinaOTHER FACILITY EXPENSE</v>
          </cell>
        </row>
        <row r="60">
          <cell r="A60" t="str">
            <v>ArgentinaGROSS OP &amp; ADMIN BUS SHARE</v>
          </cell>
        </row>
        <row r="61">
          <cell r="A61" t="str">
            <v>ArgentinaOTHER EXPENSE</v>
          </cell>
        </row>
        <row r="62">
          <cell r="A62" t="str">
            <v>ArgentinaGECC INTERCO EXPENSES EXCL GECIS</v>
          </cell>
        </row>
        <row r="63">
          <cell r="A63" t="str">
            <v>ArgentinaGECIS INTERCO CHARGES</v>
          </cell>
        </row>
        <row r="64">
          <cell r="A64" t="str">
            <v>ArgentinaLOSS ADJUSTED EXPENSE</v>
          </cell>
        </row>
        <row r="65">
          <cell r="A65" t="str">
            <v>ArgentinaALL OTHER EXPENSES</v>
          </cell>
        </row>
        <row r="66">
          <cell r="A66" t="str">
            <v>ArgentinaASSESSMENTS</v>
          </cell>
        </row>
        <row r="67">
          <cell r="A67" t="str">
            <v>ArgentinaFAS 91</v>
          </cell>
        </row>
        <row r="68">
          <cell r="A68" t="str">
            <v>ArgentinaGOODWILL AMORTIZATION</v>
          </cell>
        </row>
        <row r="69">
          <cell r="A69" t="str">
            <v>ArgentinaDEPRECIATION EXPENSE</v>
          </cell>
        </row>
        <row r="70">
          <cell r="A70" t="str">
            <v>ArgentinaELTO AMORTIZATION</v>
          </cell>
        </row>
        <row r="71">
          <cell r="A71" t="str">
            <v>ArgentinaINSURANCE LOSSES AND BENEFITS</v>
          </cell>
        </row>
        <row r="72">
          <cell r="A72" t="str">
            <v>ArgentinaWRITE OFFS</v>
          </cell>
        </row>
        <row r="73">
          <cell r="A73" t="str">
            <v>ArgentinaRESERVE CHANGE</v>
          </cell>
        </row>
        <row r="74">
          <cell r="A74" t="str">
            <v>ArgentinaMINORITY INTEREST</v>
          </cell>
        </row>
        <row r="75">
          <cell r="A75" t="str">
            <v>ArgentinaINCOME TAXES</v>
          </cell>
        </row>
        <row r="76">
          <cell r="A76" t="str">
            <v>ArgentinaCUMULATIVE TRANSITION ADJUSTMENT</v>
          </cell>
        </row>
        <row r="77">
          <cell r="A77" t="str">
            <v>ArgentinaASIA PACIFIC NI DIVIDEND</v>
          </cell>
        </row>
        <row r="78">
          <cell r="A78" t="str">
            <v>ArgentinaNet Income</v>
          </cell>
        </row>
        <row r="79">
          <cell r="A79" t="str">
            <v>ArgentinaSubPart F</v>
          </cell>
        </row>
        <row r="80">
          <cell r="A80" t="str">
            <v>ArgentinaAssets</v>
          </cell>
        </row>
        <row r="81">
          <cell r="A81" t="str">
            <v>ArgentinaEnding Net Investment (ENI) incl Asia</v>
          </cell>
        </row>
        <row r="82">
          <cell r="A82" t="str">
            <v>ArgentinaANR YTD</v>
          </cell>
        </row>
        <row r="83">
          <cell r="A83" t="str">
            <v>ArgentinaASA YTD</v>
          </cell>
        </row>
        <row r="84">
          <cell r="A84" t="str">
            <v>ArgentinaANI YTD incl Asia - 5 pt</v>
          </cell>
        </row>
        <row r="85">
          <cell r="A85" t="str">
            <v>ArgentinaOff Balance Sheet Assets</v>
          </cell>
        </row>
        <row r="86">
          <cell r="A86" t="str">
            <v>ArgentinaJV Receivables</v>
          </cell>
        </row>
        <row r="87">
          <cell r="A87" t="str">
            <v>Argentina30+ DELINQUENCY $</v>
          </cell>
        </row>
        <row r="88">
          <cell r="A88" t="str">
            <v>Argentina90+ DELINQUENCY $</v>
          </cell>
        </row>
        <row r="89">
          <cell r="A89" t="str">
            <v>ArgentinaTemporary Staff</v>
          </cell>
        </row>
        <row r="90">
          <cell r="A90" t="str">
            <v>ArgentinaContractors</v>
          </cell>
        </row>
        <row r="91">
          <cell r="A91" t="str">
            <v>ArgentinaOutsourced to LCC</v>
          </cell>
        </row>
        <row r="92">
          <cell r="A92" t="str">
            <v>ArgentinaTotal Headcount</v>
          </cell>
        </row>
        <row r="93">
          <cell r="A93" t="str">
            <v>ArgentinaTotal Workforce</v>
          </cell>
        </row>
        <row r="94">
          <cell r="A94" t="str">
            <v>ArgentinaTotal Earned Revenue</v>
          </cell>
        </row>
        <row r="95">
          <cell r="A95" t="str">
            <v>ArgentinaOrdinary Gains - PreTax</v>
          </cell>
        </row>
        <row r="96">
          <cell r="A96" t="str">
            <v>ArgentinaOrdinary Gains - AfterTax</v>
          </cell>
        </row>
        <row r="97">
          <cell r="A97" t="str">
            <v>ArgentinaTotal Volume</v>
          </cell>
        </row>
        <row r="98">
          <cell r="A98" t="str">
            <v>ArgentinaTOTAL # ACTIVE ACCOUNTS</v>
          </cell>
        </row>
        <row r="99">
          <cell r="A99" t="str">
            <v>AustraliaTOTAL FINANCING RECEIVABLES</v>
          </cell>
        </row>
        <row r="100">
          <cell r="A100" t="str">
            <v>AustraliaRECEIVABLE RESERVES</v>
          </cell>
        </row>
        <row r="101">
          <cell r="A101" t="str">
            <v>AustraliaCASH</v>
          </cell>
        </row>
        <row r="102">
          <cell r="A102" t="str">
            <v>AustraliaINVESTMENT SECURITIES</v>
          </cell>
        </row>
        <row r="103">
          <cell r="A103" t="str">
            <v>AustraliaINV IN NON CONSOL AFFILIATES</v>
          </cell>
        </row>
        <row r="104">
          <cell r="A104" t="str">
            <v>AustraliaINVESTMENT IN JOINT VENTURE</v>
          </cell>
        </row>
        <row r="105">
          <cell r="A105" t="str">
            <v>AustraliaALL OTHER RECEIVABLES (NON-FINANCING)</v>
          </cell>
        </row>
        <row r="106">
          <cell r="A106" t="str">
            <v>AustraliaELTO (NET)</v>
          </cell>
        </row>
        <row r="107">
          <cell r="A107" t="str">
            <v>AustraliaGOODWILL</v>
          </cell>
        </row>
        <row r="108">
          <cell r="A108" t="str">
            <v>AustraliaOTHER ASSETS</v>
          </cell>
        </row>
        <row r="109">
          <cell r="A109" t="str">
            <v>AustraliaACCOUNTS PAYABLE</v>
          </cell>
        </row>
        <row r="110">
          <cell r="A110" t="str">
            <v>AustraliaDEFERRED INCOME TAXES</v>
          </cell>
        </row>
        <row r="111">
          <cell r="A111" t="str">
            <v>AustraliaWRITE-OFF (MEMO)</v>
          </cell>
        </row>
        <row r="112">
          <cell r="A112" t="str">
            <v>AustraliaINSURANCE RESERVES AND ANNUITY BENEFITS</v>
          </cell>
        </row>
        <row r="113">
          <cell r="A113" t="str">
            <v>AustraliaALL OTHER NON DEBT LIABILITIES</v>
          </cell>
        </row>
        <row r="114">
          <cell r="A114" t="str">
            <v>AustraliaMINORITY INTEREST (BS)</v>
          </cell>
        </row>
        <row r="115">
          <cell r="A115" t="str">
            <v>AustraliaASIA PACIFIC ENI DIVIDEND</v>
          </cell>
        </row>
        <row r="116">
          <cell r="A116" t="str">
            <v>AustraliaFINANCING INCOME</v>
          </cell>
        </row>
        <row r="117">
          <cell r="A117" t="str">
            <v>AustraliaINSURANCE PREMIUM INCOME</v>
          </cell>
        </row>
        <row r="118">
          <cell r="A118" t="str">
            <v>AustraliaINSURANCE INCOME (COMMISSIONS)</v>
          </cell>
        </row>
        <row r="119">
          <cell r="A119" t="str">
            <v>AustraliaSUNDRY INCOME</v>
          </cell>
        </row>
        <row r="120">
          <cell r="A120" t="str">
            <v>AustraliaINTEREST EXPENSE</v>
          </cell>
        </row>
        <row r="121">
          <cell r="A121" t="str">
            <v>AustraliaINTEREST EXPENSE REDUCTIONS / BUS SHARING</v>
          </cell>
        </row>
        <row r="122">
          <cell r="A122" t="str">
            <v>AustraliaALLOCATED COST OF PREFERRED EQUITY</v>
          </cell>
        </row>
        <row r="123">
          <cell r="A123" t="str">
            <v>AustraliaSALARIES &amp; BENEFITS</v>
          </cell>
        </row>
        <row r="124">
          <cell r="A124" t="str">
            <v>AustraliaLOSSES ON OTHER ASSETS</v>
          </cell>
        </row>
        <row r="125">
          <cell r="A125" t="str">
            <v>AustraliaCOST OF GOODS SOLD</v>
          </cell>
        </row>
        <row r="126">
          <cell r="A126" t="str">
            <v>AustraliaCOST OF GOODS SOLD - DISTRIBUTION</v>
          </cell>
        </row>
        <row r="127">
          <cell r="A127" t="str">
            <v>AustraliaPOSTAGE</v>
          </cell>
        </row>
        <row r="128">
          <cell r="A128" t="str">
            <v>AustraliaTELEPHONE</v>
          </cell>
        </row>
        <row r="129">
          <cell r="A129" t="str">
            <v>AustraliaCUSTOMER SERVICE / COLLECTIONS</v>
          </cell>
        </row>
        <row r="130">
          <cell r="A130" t="str">
            <v>AustraliaSTATIONARY - OFFICE SUPPLIES</v>
          </cell>
        </row>
        <row r="131">
          <cell r="A131" t="str">
            <v>AustraliaT&amp;L</v>
          </cell>
        </row>
        <row r="132">
          <cell r="A132" t="str">
            <v>AustraliaRENTAL - BLDG/FACILITIES</v>
          </cell>
        </row>
        <row r="133">
          <cell r="A133" t="str">
            <v>AustraliaRENTAL - FURNITURE/EQUIP</v>
          </cell>
        </row>
        <row r="134">
          <cell r="A134" t="str">
            <v>AustraliaRENTAL - COMPUTERS</v>
          </cell>
        </row>
        <row r="135">
          <cell r="A135" t="str">
            <v>AustraliaLEASE IN - LEASE OUT</v>
          </cell>
        </row>
        <row r="136">
          <cell r="A136" t="str">
            <v>AustraliaFURNITURE / EQUIPMENT / COMPUTER EXP</v>
          </cell>
        </row>
        <row r="137">
          <cell r="A137" t="str">
            <v>AustraliaSOFTWARE EXPENSE</v>
          </cell>
        </row>
        <row r="138">
          <cell r="A138" t="str">
            <v>AustraliaAMORTIZATION OF INTANGIBLES</v>
          </cell>
        </row>
        <row r="139">
          <cell r="A139" t="str">
            <v>AustraliaELTO MAINTENANCE</v>
          </cell>
        </row>
        <row r="140">
          <cell r="A140" t="str">
            <v>AustraliaELTO OTHER</v>
          </cell>
        </row>
        <row r="141">
          <cell r="A141" t="str">
            <v>AustraliaLEGAL</v>
          </cell>
        </row>
        <row r="142">
          <cell r="A142" t="str">
            <v>AustraliaADVERTISING</v>
          </cell>
        </row>
        <row r="143">
          <cell r="A143" t="str">
            <v>AustraliaSALES PROMOTIONS</v>
          </cell>
        </row>
        <row r="144">
          <cell r="A144" t="str">
            <v>AustraliaDIRECT MAIL</v>
          </cell>
        </row>
        <row r="145">
          <cell r="A145" t="str">
            <v>AustraliaDATA PROCESSING</v>
          </cell>
        </row>
        <row r="146">
          <cell r="A146" t="str">
            <v>AustraliaCONSULTING</v>
          </cell>
        </row>
        <row r="147">
          <cell r="A147" t="str">
            <v>AustraliaTEMP SERVICES</v>
          </cell>
        </row>
        <row r="148">
          <cell r="A148" t="str">
            <v>AustraliaGDC CHARGES</v>
          </cell>
        </row>
        <row r="149">
          <cell r="A149" t="str">
            <v>AustraliaTRAINING AND EDUCATION</v>
          </cell>
        </row>
        <row r="150">
          <cell r="A150" t="str">
            <v>AustraliaOUTSIDE SERVICES  AND FEES</v>
          </cell>
        </row>
        <row r="151">
          <cell r="A151" t="str">
            <v>AustraliaSTATE, FOREIGN, LOCAL TAXES</v>
          </cell>
        </row>
        <row r="152">
          <cell r="A152" t="str">
            <v>AustraliaS/L TAX - INSURANCE PREMIUMS</v>
          </cell>
        </row>
        <row r="153">
          <cell r="A153" t="str">
            <v>AustraliaSATELLITE LEASE EXPENSE</v>
          </cell>
        </row>
        <row r="154">
          <cell r="A154" t="str">
            <v>AustraliaBUSINESS SHARE EXPENSE</v>
          </cell>
        </row>
        <row r="155">
          <cell r="A155" t="str">
            <v>AustraliaINSURANCE AFFILIATE EXPENSE</v>
          </cell>
        </row>
        <row r="156">
          <cell r="A156" t="str">
            <v>AustraliaOTHER FACILITY EXPENSE</v>
          </cell>
        </row>
        <row r="157">
          <cell r="A157" t="str">
            <v>AustraliaGROSS OP &amp; ADMIN BUS SHARE</v>
          </cell>
        </row>
        <row r="158">
          <cell r="A158" t="str">
            <v>AustraliaOTHER EXPENSE</v>
          </cell>
        </row>
        <row r="159">
          <cell r="A159" t="str">
            <v>AustraliaGECC INTERCO EXPENSES EXCL GECIS</v>
          </cell>
        </row>
        <row r="160">
          <cell r="A160" t="str">
            <v>AustraliaGECIS INTERCO CHARGES</v>
          </cell>
        </row>
        <row r="161">
          <cell r="A161" t="str">
            <v>AustraliaLOSS ADJUSTED EXPENSE</v>
          </cell>
        </row>
        <row r="162">
          <cell r="A162" t="str">
            <v>AustraliaALL OTHER EXPENSES</v>
          </cell>
        </row>
        <row r="163">
          <cell r="A163" t="str">
            <v>AustraliaASSESSMENTS</v>
          </cell>
        </row>
        <row r="164">
          <cell r="A164" t="str">
            <v>AustraliaFAS 91</v>
          </cell>
        </row>
        <row r="165">
          <cell r="A165" t="str">
            <v>AustraliaGOODWILL AMORTIZATION</v>
          </cell>
        </row>
        <row r="166">
          <cell r="A166" t="str">
            <v>AustraliaDEPRECIATION EXPENSE</v>
          </cell>
        </row>
        <row r="167">
          <cell r="A167" t="str">
            <v>AustraliaELTO AMORTIZATION</v>
          </cell>
        </row>
        <row r="168">
          <cell r="A168" t="str">
            <v>AustraliaINSURANCE LOSSES AND BENEFITS</v>
          </cell>
        </row>
        <row r="169">
          <cell r="A169" t="str">
            <v>AustraliaWRITE OFFS</v>
          </cell>
        </row>
        <row r="170">
          <cell r="A170" t="str">
            <v>AustraliaRESERVE CHANGE</v>
          </cell>
        </row>
        <row r="171">
          <cell r="A171" t="str">
            <v>AustraliaMINORITY INTEREST</v>
          </cell>
        </row>
        <row r="172">
          <cell r="A172" t="str">
            <v>AustraliaINCOME TAXES</v>
          </cell>
        </row>
        <row r="173">
          <cell r="A173" t="str">
            <v>AustraliaCUMULATIVE TRANSITION ADJUSTMENT</v>
          </cell>
        </row>
        <row r="174">
          <cell r="A174" t="str">
            <v>AustraliaASIA PACIFIC NI DIVIDEND</v>
          </cell>
        </row>
        <row r="175">
          <cell r="A175" t="str">
            <v>AustraliaNet Income</v>
          </cell>
        </row>
        <row r="176">
          <cell r="A176" t="str">
            <v>AustraliaSubPart F</v>
          </cell>
        </row>
        <row r="177">
          <cell r="A177" t="str">
            <v>AustraliaAssets</v>
          </cell>
        </row>
        <row r="178">
          <cell r="A178" t="str">
            <v>AustraliaEnding Net Investment (ENI) incl Asia</v>
          </cell>
        </row>
        <row r="179">
          <cell r="A179" t="str">
            <v>AustraliaANR YTD</v>
          </cell>
        </row>
        <row r="180">
          <cell r="A180" t="str">
            <v>AustraliaASA YTD</v>
          </cell>
        </row>
        <row r="181">
          <cell r="A181" t="str">
            <v>AustraliaANI YTD incl Asia - 5 pt</v>
          </cell>
        </row>
        <row r="182">
          <cell r="A182" t="str">
            <v>AustraliaOff Balance Sheet Assets</v>
          </cell>
        </row>
        <row r="183">
          <cell r="A183" t="str">
            <v>AustraliaJV Receivables</v>
          </cell>
        </row>
        <row r="184">
          <cell r="A184" t="str">
            <v>Australia30+ DELINQUENCY $</v>
          </cell>
        </row>
        <row r="185">
          <cell r="A185" t="str">
            <v>Australia90+ DELINQUENCY $</v>
          </cell>
        </row>
        <row r="186">
          <cell r="A186" t="str">
            <v>AustraliaTemporary Staff</v>
          </cell>
        </row>
        <row r="187">
          <cell r="A187" t="str">
            <v>AustraliaContractors</v>
          </cell>
        </row>
        <row r="188">
          <cell r="A188" t="str">
            <v>AustraliaOutsourced to LCC</v>
          </cell>
        </row>
        <row r="189">
          <cell r="A189" t="str">
            <v>AustraliaTotal Headcount</v>
          </cell>
        </row>
        <row r="190">
          <cell r="A190" t="str">
            <v>AustraliaTotal Workforce</v>
          </cell>
        </row>
        <row r="191">
          <cell r="A191" t="str">
            <v>AustraliaTotal Earned Revenue</v>
          </cell>
        </row>
        <row r="192">
          <cell r="A192" t="str">
            <v>AustraliaOrdinary Gains - PreTax</v>
          </cell>
        </row>
        <row r="193">
          <cell r="A193" t="str">
            <v>AustraliaOrdinary Gains - AfterTax</v>
          </cell>
        </row>
        <row r="194">
          <cell r="A194" t="str">
            <v>AustraliaTotal Volume</v>
          </cell>
        </row>
        <row r="195">
          <cell r="A195" t="str">
            <v>AustraliaTOTAL # ACTIVE ACCOUNTS</v>
          </cell>
        </row>
        <row r="196">
          <cell r="A196" t="str">
            <v>AustriaTOTAL FINANCING RECEIVABLES</v>
          </cell>
        </row>
        <row r="197">
          <cell r="A197" t="str">
            <v>AustriaRECEIVABLE RESERVES</v>
          </cell>
        </row>
        <row r="198">
          <cell r="A198" t="str">
            <v>AustriaCASH</v>
          </cell>
        </row>
        <row r="199">
          <cell r="A199" t="str">
            <v>AustriaINVESTMENT SECURITIES</v>
          </cell>
        </row>
        <row r="200">
          <cell r="A200" t="str">
            <v>AustriaINV IN NON CONSOL AFFILIATES</v>
          </cell>
        </row>
        <row r="201">
          <cell r="A201" t="str">
            <v>AustriaINVESTMENT IN JOINT VENTURE</v>
          </cell>
        </row>
        <row r="202">
          <cell r="A202" t="str">
            <v>AustriaALL OTHER RECEIVABLES (NON-FINANCING)</v>
          </cell>
        </row>
        <row r="203">
          <cell r="A203" t="str">
            <v>AustriaELTO (NET)</v>
          </cell>
        </row>
        <row r="204">
          <cell r="A204" t="str">
            <v>AustriaGOODWILL</v>
          </cell>
        </row>
        <row r="205">
          <cell r="A205" t="str">
            <v>AustriaOTHER ASSETS</v>
          </cell>
        </row>
        <row r="206">
          <cell r="A206" t="str">
            <v>AustriaACCOUNTS PAYABLE</v>
          </cell>
        </row>
        <row r="207">
          <cell r="A207" t="str">
            <v>AustriaDEFERRED INCOME TAXES</v>
          </cell>
        </row>
        <row r="208">
          <cell r="A208" t="str">
            <v>AustriaWRITE-OFF (MEMO)</v>
          </cell>
        </row>
        <row r="209">
          <cell r="A209" t="str">
            <v>AustriaINSURANCE RESERVES AND ANNUITY BENEFITS</v>
          </cell>
        </row>
        <row r="210">
          <cell r="A210" t="str">
            <v>AustriaALL OTHER NON DEBT LIABILITIES</v>
          </cell>
        </row>
        <row r="211">
          <cell r="A211" t="str">
            <v>AustriaMINORITY INTEREST (BS)</v>
          </cell>
        </row>
        <row r="212">
          <cell r="A212" t="str">
            <v>AustriaASIA PACIFIC ENI DIVIDEND</v>
          </cell>
        </row>
        <row r="213">
          <cell r="A213" t="str">
            <v>AustriaFINANCING INCOME</v>
          </cell>
        </row>
        <row r="214">
          <cell r="A214" t="str">
            <v>AustriaINSURANCE PREMIUM INCOME</v>
          </cell>
        </row>
        <row r="215">
          <cell r="A215" t="str">
            <v>AustriaINSURANCE INCOME (COMMISSIONS)</v>
          </cell>
        </row>
        <row r="216">
          <cell r="A216" t="str">
            <v>AustriaSUNDRY INCOME</v>
          </cell>
        </row>
        <row r="217">
          <cell r="A217" t="str">
            <v>AustriaINTEREST EXPENSE</v>
          </cell>
        </row>
        <row r="218">
          <cell r="A218" t="str">
            <v>AustriaINTEREST EXPENSE REDUCTIONS / BUS SHARING</v>
          </cell>
        </row>
        <row r="219">
          <cell r="A219" t="str">
            <v>AustriaALLOCATED COST OF PREFERRED EQUITY</v>
          </cell>
        </row>
        <row r="220">
          <cell r="A220" t="str">
            <v>AustriaSALARIES &amp; BENEFITS</v>
          </cell>
        </row>
        <row r="221">
          <cell r="A221" t="str">
            <v>AustriaLOSSES ON OTHER ASSETS</v>
          </cell>
        </row>
        <row r="222">
          <cell r="A222" t="str">
            <v>AustriaCOST OF GOODS SOLD</v>
          </cell>
        </row>
        <row r="223">
          <cell r="A223" t="str">
            <v>AustriaCOST OF GOODS SOLD - DISTRIBUTION</v>
          </cell>
        </row>
        <row r="224">
          <cell r="A224" t="str">
            <v>AustriaPOSTAGE</v>
          </cell>
        </row>
        <row r="225">
          <cell r="A225" t="str">
            <v>AustriaTELEPHONE</v>
          </cell>
        </row>
        <row r="226">
          <cell r="A226" t="str">
            <v>AustriaCUSTOMER SERVICE / COLLECTIONS</v>
          </cell>
        </row>
        <row r="227">
          <cell r="A227" t="str">
            <v>AustriaSTATIONARY - OFFICE SUPPLIES</v>
          </cell>
        </row>
        <row r="228">
          <cell r="A228" t="str">
            <v>AustriaT&amp;L</v>
          </cell>
        </row>
        <row r="229">
          <cell r="A229" t="str">
            <v>AustriaRENTAL - BLDG/FACILITIES</v>
          </cell>
        </row>
        <row r="230">
          <cell r="A230" t="str">
            <v>AustriaRENTAL - FURNITURE/EQUIP</v>
          </cell>
        </row>
        <row r="231">
          <cell r="A231" t="str">
            <v>AustriaRENTAL - COMPUTERS</v>
          </cell>
        </row>
        <row r="232">
          <cell r="A232" t="str">
            <v>AustriaLEASE IN - LEASE OUT</v>
          </cell>
        </row>
        <row r="233">
          <cell r="A233" t="str">
            <v>AustriaFURNITURE / EQUIPMENT / COMPUTER EXP</v>
          </cell>
        </row>
        <row r="234">
          <cell r="A234" t="str">
            <v>AustriaSOFTWARE EXPENSE</v>
          </cell>
        </row>
        <row r="235">
          <cell r="A235" t="str">
            <v>AustriaAMORTIZATION OF INTANGIBLES</v>
          </cell>
        </row>
        <row r="236">
          <cell r="A236" t="str">
            <v>AustriaELTO MAINTENANCE</v>
          </cell>
        </row>
        <row r="237">
          <cell r="A237" t="str">
            <v>AustriaELTO OTHER</v>
          </cell>
        </row>
        <row r="238">
          <cell r="A238" t="str">
            <v>AustriaLEGAL</v>
          </cell>
        </row>
        <row r="239">
          <cell r="A239" t="str">
            <v>AustriaADVERTISING</v>
          </cell>
        </row>
        <row r="240">
          <cell r="A240" t="str">
            <v>AustriaSALES PROMOTIONS</v>
          </cell>
        </row>
        <row r="241">
          <cell r="A241" t="str">
            <v>AustriaDIRECT MAIL</v>
          </cell>
        </row>
        <row r="242">
          <cell r="A242" t="str">
            <v>AustriaDATA PROCESSING</v>
          </cell>
        </row>
        <row r="243">
          <cell r="A243" t="str">
            <v>AustriaCONSULTING</v>
          </cell>
        </row>
        <row r="244">
          <cell r="A244" t="str">
            <v>AustriaTEMP SERVICES</v>
          </cell>
        </row>
        <row r="245">
          <cell r="A245" t="str">
            <v>AustriaGDC CHARGES</v>
          </cell>
        </row>
        <row r="246">
          <cell r="A246" t="str">
            <v>AustriaTRAINING AND EDUCATION</v>
          </cell>
        </row>
        <row r="247">
          <cell r="A247" t="str">
            <v>AustriaOUTSIDE SERVICES  AND FEES</v>
          </cell>
        </row>
        <row r="248">
          <cell r="A248" t="str">
            <v>AustriaSTATE, FOREIGN, LOCAL TAXES</v>
          </cell>
        </row>
        <row r="249">
          <cell r="A249" t="str">
            <v>AustriaS/L TAX - INSURANCE PREMIUMS</v>
          </cell>
        </row>
        <row r="250">
          <cell r="A250" t="str">
            <v>AustriaSATELLITE LEASE EXPENSE</v>
          </cell>
        </row>
        <row r="251">
          <cell r="A251" t="str">
            <v>AustriaBUSINESS SHARE EXPENSE</v>
          </cell>
        </row>
        <row r="252">
          <cell r="A252" t="str">
            <v>AustriaINSURANCE AFFILIATE EXPENSE</v>
          </cell>
        </row>
        <row r="253">
          <cell r="A253" t="str">
            <v>AustriaOTHER FACILITY EXPENSE</v>
          </cell>
        </row>
        <row r="254">
          <cell r="A254" t="str">
            <v>AustriaGROSS OP &amp; ADMIN BUS SHARE</v>
          </cell>
        </row>
        <row r="255">
          <cell r="A255" t="str">
            <v>AustriaOTHER EXPENSE</v>
          </cell>
        </row>
        <row r="256">
          <cell r="A256" t="str">
            <v>AustriaGECC INTERCO EXPENSES EXCL GECIS</v>
          </cell>
        </row>
        <row r="257">
          <cell r="A257" t="str">
            <v>AustriaGECIS INTERCO CHARGES</v>
          </cell>
        </row>
        <row r="258">
          <cell r="A258" t="str">
            <v>AustriaLOSS ADJUSTED EXPENSE</v>
          </cell>
        </row>
        <row r="259">
          <cell r="A259" t="str">
            <v>AustriaALL OTHER EXPENSES</v>
          </cell>
        </row>
        <row r="260">
          <cell r="A260" t="str">
            <v>AustriaASSESSMENTS</v>
          </cell>
        </row>
        <row r="261">
          <cell r="A261" t="str">
            <v>AustriaFAS 91</v>
          </cell>
        </row>
        <row r="262">
          <cell r="A262" t="str">
            <v>AustriaGOODWILL AMORTIZATION</v>
          </cell>
        </row>
        <row r="263">
          <cell r="A263" t="str">
            <v>AustriaDEPRECIATION EXPENSE</v>
          </cell>
        </row>
        <row r="264">
          <cell r="A264" t="str">
            <v>AustriaELTO AMORTIZATION</v>
          </cell>
        </row>
        <row r="265">
          <cell r="A265" t="str">
            <v>AustriaINSURANCE LOSSES AND BENEFITS</v>
          </cell>
        </row>
        <row r="266">
          <cell r="A266" t="str">
            <v>AustriaWRITE OFFS</v>
          </cell>
        </row>
        <row r="267">
          <cell r="A267" t="str">
            <v>AustriaRESERVE CHANGE</v>
          </cell>
        </row>
        <row r="268">
          <cell r="A268" t="str">
            <v>AustriaMINORITY INTEREST</v>
          </cell>
        </row>
        <row r="269">
          <cell r="A269" t="str">
            <v>AustriaINCOME TAXES</v>
          </cell>
        </row>
        <row r="270">
          <cell r="A270" t="str">
            <v>AustriaCUMULATIVE TRANSITION ADJUSTMENT</v>
          </cell>
        </row>
        <row r="271">
          <cell r="A271" t="str">
            <v>AustriaASIA PACIFIC NI DIVIDEND</v>
          </cell>
        </row>
        <row r="272">
          <cell r="A272" t="str">
            <v>AustriaNet Income</v>
          </cell>
        </row>
        <row r="273">
          <cell r="A273" t="str">
            <v>AustriaSubPart F</v>
          </cell>
        </row>
        <row r="274">
          <cell r="A274" t="str">
            <v>AustriaAssets</v>
          </cell>
        </row>
        <row r="275">
          <cell r="A275" t="str">
            <v>AustriaEnding Net Investment (ENI) incl Asia</v>
          </cell>
        </row>
        <row r="276">
          <cell r="A276" t="str">
            <v>AustriaANR YTD</v>
          </cell>
        </row>
        <row r="277">
          <cell r="A277" t="str">
            <v>AustriaASA YTD</v>
          </cell>
        </row>
        <row r="278">
          <cell r="A278" t="str">
            <v>AustriaANI YTD incl Asia - 5 pt</v>
          </cell>
        </row>
        <row r="279">
          <cell r="A279" t="str">
            <v>AustriaOff Balance Sheet Assets</v>
          </cell>
        </row>
        <row r="280">
          <cell r="A280" t="str">
            <v>AustriaJV Receivables</v>
          </cell>
        </row>
        <row r="281">
          <cell r="A281" t="str">
            <v>Austria30+ DELINQUENCY $</v>
          </cell>
        </row>
        <row r="282">
          <cell r="A282" t="str">
            <v>Austria90+ DELINQUENCY $</v>
          </cell>
        </row>
        <row r="283">
          <cell r="A283" t="str">
            <v>AustriaTemporary Staff</v>
          </cell>
        </row>
        <row r="284">
          <cell r="A284" t="str">
            <v>AustriaContractors</v>
          </cell>
        </row>
        <row r="285">
          <cell r="A285" t="str">
            <v>AustriaOutsourced to LCC</v>
          </cell>
        </row>
        <row r="286">
          <cell r="A286" t="str">
            <v>AustriaTotal Headcount</v>
          </cell>
        </row>
        <row r="287">
          <cell r="A287" t="str">
            <v>AustriaTotal Workforce</v>
          </cell>
        </row>
        <row r="288">
          <cell r="A288" t="str">
            <v>AustriaTotal Earned Revenue</v>
          </cell>
        </row>
        <row r="289">
          <cell r="A289" t="str">
            <v>AustriaOrdinary Gains - PreTax</v>
          </cell>
        </row>
        <row r="290">
          <cell r="A290" t="str">
            <v>AustriaOrdinary Gains - AfterTax</v>
          </cell>
        </row>
        <row r="291">
          <cell r="A291" t="str">
            <v>AustriaTotal Volume</v>
          </cell>
        </row>
        <row r="292">
          <cell r="A292" t="str">
            <v>AustriaTOTAL # ACTIVE ACCOUNTS</v>
          </cell>
        </row>
        <row r="293">
          <cell r="A293" t="str">
            <v>Auto IrelandTOTAL FINANCING RECEIVABLES</v>
          </cell>
        </row>
        <row r="294">
          <cell r="A294" t="str">
            <v>Auto IrelandRECEIVABLE RESERVES</v>
          </cell>
        </row>
        <row r="295">
          <cell r="A295" t="str">
            <v>Auto IrelandCASH</v>
          </cell>
        </row>
        <row r="296">
          <cell r="A296" t="str">
            <v>Auto IrelandINVESTMENT SECURITIES</v>
          </cell>
        </row>
        <row r="297">
          <cell r="A297" t="str">
            <v>Auto IrelandINV IN NON CONSOL AFFILIATES</v>
          </cell>
        </row>
        <row r="298">
          <cell r="A298" t="str">
            <v>Auto IrelandINVESTMENT IN JOINT VENTURE</v>
          </cell>
        </row>
        <row r="299">
          <cell r="A299" t="str">
            <v>Auto IrelandALL OTHER RECEIVABLES (NON-FINANCING)</v>
          </cell>
        </row>
        <row r="300">
          <cell r="A300" t="str">
            <v>Auto IrelandELTO (NET)</v>
          </cell>
        </row>
        <row r="301">
          <cell r="A301" t="str">
            <v>Auto IrelandGOODWILL</v>
          </cell>
        </row>
        <row r="302">
          <cell r="A302" t="str">
            <v>Auto IrelandOTHER ASSETS</v>
          </cell>
        </row>
        <row r="303">
          <cell r="A303" t="str">
            <v>Auto IrelandACCOUNTS PAYABLE</v>
          </cell>
        </row>
        <row r="304">
          <cell r="A304" t="str">
            <v>Auto IrelandDEFERRED INCOME TAXES</v>
          </cell>
        </row>
        <row r="305">
          <cell r="A305" t="str">
            <v>Auto IrelandWRITE-OFF (MEMO)</v>
          </cell>
        </row>
        <row r="306">
          <cell r="A306" t="str">
            <v>Auto IrelandINSURANCE RESERVES AND ANNUITY BENEFITS</v>
          </cell>
        </row>
        <row r="307">
          <cell r="A307" t="str">
            <v>Auto IrelandALL OTHER NON DEBT LIABILITIES</v>
          </cell>
        </row>
        <row r="308">
          <cell r="A308" t="str">
            <v>Auto IrelandMINORITY INTEREST (BS)</v>
          </cell>
        </row>
        <row r="309">
          <cell r="A309" t="str">
            <v>Auto IrelandASIA PACIFIC ENI DIVIDEND</v>
          </cell>
        </row>
        <row r="310">
          <cell r="A310" t="str">
            <v>Auto IrelandFINANCING INCOME</v>
          </cell>
        </row>
        <row r="311">
          <cell r="A311" t="str">
            <v>Auto IrelandINSURANCE PREMIUM INCOME</v>
          </cell>
        </row>
        <row r="312">
          <cell r="A312" t="str">
            <v>Auto IrelandINSURANCE INCOME (COMMISSIONS)</v>
          </cell>
        </row>
        <row r="313">
          <cell r="A313" t="str">
            <v>Auto IrelandSUNDRY INCOME</v>
          </cell>
        </row>
        <row r="314">
          <cell r="A314" t="str">
            <v>Auto IrelandINTEREST EXPENSE</v>
          </cell>
        </row>
        <row r="315">
          <cell r="A315" t="str">
            <v>Auto IrelandINTEREST EXPENSE REDUCTIONS / BUS SHARING</v>
          </cell>
        </row>
        <row r="316">
          <cell r="A316" t="str">
            <v>Auto IrelandALLOCATED COST OF PREFERRED EQUITY</v>
          </cell>
        </row>
        <row r="317">
          <cell r="A317" t="str">
            <v>Auto IrelandSALARIES &amp; BENEFITS</v>
          </cell>
        </row>
        <row r="318">
          <cell r="A318" t="str">
            <v>Auto IrelandLOSSES ON OTHER ASSETS</v>
          </cell>
        </row>
        <row r="319">
          <cell r="A319" t="str">
            <v>Auto IrelandCOST OF GOODS SOLD</v>
          </cell>
        </row>
        <row r="320">
          <cell r="A320" t="str">
            <v>Auto IrelandCOST OF GOODS SOLD - DISTRIBUTION</v>
          </cell>
        </row>
        <row r="321">
          <cell r="A321" t="str">
            <v>Auto IrelandPOSTAGE</v>
          </cell>
        </row>
        <row r="322">
          <cell r="A322" t="str">
            <v>Auto IrelandTELEPHONE</v>
          </cell>
        </row>
        <row r="323">
          <cell r="A323" t="str">
            <v>Auto IrelandCUSTOMER SERVICE / COLLECTIONS</v>
          </cell>
        </row>
        <row r="324">
          <cell r="A324" t="str">
            <v>Auto IrelandSTATIONARY - OFFICE SUPPLIES</v>
          </cell>
        </row>
        <row r="325">
          <cell r="A325" t="str">
            <v>Auto IrelandT&amp;L</v>
          </cell>
        </row>
        <row r="326">
          <cell r="A326" t="str">
            <v>Auto IrelandRENTAL - BLDG/FACILITIES</v>
          </cell>
        </row>
        <row r="327">
          <cell r="A327" t="str">
            <v>Auto IrelandRENTAL - FURNITURE/EQUIP</v>
          </cell>
        </row>
        <row r="328">
          <cell r="A328" t="str">
            <v>Auto IrelandRENTAL - COMPUTERS</v>
          </cell>
        </row>
        <row r="329">
          <cell r="A329" t="str">
            <v>Auto IrelandLEASE IN - LEASE OUT</v>
          </cell>
        </row>
        <row r="330">
          <cell r="A330" t="str">
            <v>Auto IrelandFURNITURE / EQUIPMENT / COMPUTER EXP</v>
          </cell>
        </row>
        <row r="331">
          <cell r="A331" t="str">
            <v>Auto IrelandSOFTWARE EXPENSE</v>
          </cell>
        </row>
        <row r="332">
          <cell r="A332" t="str">
            <v>Auto IrelandAMORTIZATION OF INTANGIBLES</v>
          </cell>
        </row>
        <row r="333">
          <cell r="A333" t="str">
            <v>Auto IrelandELTO MAINTENANCE</v>
          </cell>
        </row>
        <row r="334">
          <cell r="A334" t="str">
            <v>Auto IrelandELTO OTHER</v>
          </cell>
        </row>
        <row r="335">
          <cell r="A335" t="str">
            <v>Auto IrelandLEGAL</v>
          </cell>
        </row>
        <row r="336">
          <cell r="A336" t="str">
            <v>Auto IrelandADVERTISING</v>
          </cell>
        </row>
        <row r="337">
          <cell r="A337" t="str">
            <v>Auto IrelandSALES PROMOTIONS</v>
          </cell>
        </row>
        <row r="338">
          <cell r="A338" t="str">
            <v>Auto IrelandDIRECT MAIL</v>
          </cell>
        </row>
        <row r="339">
          <cell r="A339" t="str">
            <v>Auto IrelandDATA PROCESSING</v>
          </cell>
        </row>
        <row r="340">
          <cell r="A340" t="str">
            <v>Auto IrelandCONSULTING</v>
          </cell>
        </row>
        <row r="341">
          <cell r="A341" t="str">
            <v>Auto IrelandTEMP SERVICES</v>
          </cell>
        </row>
        <row r="342">
          <cell r="A342" t="str">
            <v>Auto IrelandGDC CHARGES</v>
          </cell>
        </row>
        <row r="343">
          <cell r="A343" t="str">
            <v>Auto IrelandTRAINING AND EDUCATION</v>
          </cell>
        </row>
        <row r="344">
          <cell r="A344" t="str">
            <v>Auto IrelandOUTSIDE SERVICES  AND FEES</v>
          </cell>
        </row>
        <row r="345">
          <cell r="A345" t="str">
            <v>Auto IrelandSTATE, FOREIGN, LOCAL TAXES</v>
          </cell>
        </row>
        <row r="346">
          <cell r="A346" t="str">
            <v>Auto IrelandS/L TAX - INSURANCE PREMIUMS</v>
          </cell>
        </row>
        <row r="347">
          <cell r="A347" t="str">
            <v>Auto IrelandSATELLITE LEASE EXPENSE</v>
          </cell>
        </row>
        <row r="348">
          <cell r="A348" t="str">
            <v>Auto IrelandBUSINESS SHARE EXPENSE</v>
          </cell>
        </row>
        <row r="349">
          <cell r="A349" t="str">
            <v>Auto IrelandINSURANCE AFFILIATE EXPENSE</v>
          </cell>
        </row>
        <row r="350">
          <cell r="A350" t="str">
            <v>Auto IrelandOTHER FACILITY EXPENSE</v>
          </cell>
        </row>
        <row r="351">
          <cell r="A351" t="str">
            <v>Auto IrelandGROSS OP &amp; ADMIN BUS SHARE</v>
          </cell>
        </row>
        <row r="352">
          <cell r="A352" t="str">
            <v>Auto IrelandOTHER EXPENSE</v>
          </cell>
        </row>
        <row r="353">
          <cell r="A353" t="str">
            <v>Auto IrelandGECC INTERCO EXPENSES EXCL GECIS</v>
          </cell>
        </row>
        <row r="354">
          <cell r="A354" t="str">
            <v>Auto IrelandGECIS INTERCO CHARGES</v>
          </cell>
        </row>
        <row r="355">
          <cell r="A355" t="str">
            <v>Auto IrelandLOSS ADJUSTED EXPENSE</v>
          </cell>
        </row>
        <row r="356">
          <cell r="A356" t="str">
            <v>Auto IrelandALL OTHER EXPENSES</v>
          </cell>
        </row>
        <row r="357">
          <cell r="A357" t="str">
            <v>Auto IrelandASSESSMENTS</v>
          </cell>
        </row>
        <row r="358">
          <cell r="A358" t="str">
            <v>Auto IrelandFAS 91</v>
          </cell>
        </row>
        <row r="359">
          <cell r="A359" t="str">
            <v>Auto IrelandGOODWILL AMORTIZATION</v>
          </cell>
        </row>
        <row r="360">
          <cell r="A360" t="str">
            <v>Auto IrelandDEPRECIATION EXPENSE</v>
          </cell>
        </row>
        <row r="361">
          <cell r="A361" t="str">
            <v>Auto IrelandELTO AMORTIZATION</v>
          </cell>
        </row>
        <row r="362">
          <cell r="A362" t="str">
            <v>Auto IrelandINSURANCE LOSSES AND BENEFITS</v>
          </cell>
        </row>
        <row r="363">
          <cell r="A363" t="str">
            <v>Auto IrelandWRITE OFFS</v>
          </cell>
        </row>
        <row r="364">
          <cell r="A364" t="str">
            <v>Auto IrelandRESERVE CHANGE</v>
          </cell>
        </row>
        <row r="365">
          <cell r="A365" t="str">
            <v>Auto IrelandMINORITY INTEREST</v>
          </cell>
        </row>
        <row r="366">
          <cell r="A366" t="str">
            <v>Auto IrelandINCOME TAXES</v>
          </cell>
        </row>
        <row r="367">
          <cell r="A367" t="str">
            <v>Auto IrelandCUMULATIVE TRANSITION ADJUSTMENT</v>
          </cell>
        </row>
        <row r="368">
          <cell r="A368" t="str">
            <v>Auto IrelandASIA PACIFIC NI DIVIDEND</v>
          </cell>
        </row>
        <row r="369">
          <cell r="A369" t="str">
            <v>Auto IrelandNet Income</v>
          </cell>
        </row>
        <row r="370">
          <cell r="A370" t="str">
            <v>Auto IrelandSubPart F</v>
          </cell>
        </row>
        <row r="371">
          <cell r="A371" t="str">
            <v>Auto IrelandAssets</v>
          </cell>
        </row>
        <row r="372">
          <cell r="A372" t="str">
            <v>Auto IrelandEnding Net Investment (ENI) incl Asia</v>
          </cell>
        </row>
        <row r="373">
          <cell r="A373" t="str">
            <v>Auto IrelandANR YTD</v>
          </cell>
        </row>
        <row r="374">
          <cell r="A374" t="str">
            <v>Auto IrelandASA YTD</v>
          </cell>
        </row>
        <row r="375">
          <cell r="A375" t="str">
            <v>Auto IrelandANI YTD incl Asia - 5 pt</v>
          </cell>
        </row>
        <row r="376">
          <cell r="A376" t="str">
            <v>Auto IrelandOff Balance Sheet Assets</v>
          </cell>
        </row>
        <row r="377">
          <cell r="A377" t="str">
            <v>Auto IrelandJV Receivables</v>
          </cell>
        </row>
        <row r="378">
          <cell r="A378" t="str">
            <v>Auto Ireland30+ DELINQUENCY $</v>
          </cell>
        </row>
        <row r="379">
          <cell r="A379" t="str">
            <v>Auto Ireland90+ DELINQUENCY $</v>
          </cell>
        </row>
        <row r="380">
          <cell r="A380" t="str">
            <v>Auto IrelandTemporary Staff</v>
          </cell>
        </row>
        <row r="381">
          <cell r="A381" t="str">
            <v>Auto IrelandContractors</v>
          </cell>
        </row>
        <row r="382">
          <cell r="A382" t="str">
            <v>Auto IrelandOutsourced to LCC</v>
          </cell>
        </row>
        <row r="383">
          <cell r="A383" t="str">
            <v>Auto IrelandTotal Headcount</v>
          </cell>
        </row>
        <row r="384">
          <cell r="A384" t="str">
            <v>Auto IrelandTotal Workforce</v>
          </cell>
        </row>
        <row r="385">
          <cell r="A385" t="str">
            <v>Auto IrelandTotal Earned Revenue</v>
          </cell>
        </row>
        <row r="386">
          <cell r="A386" t="str">
            <v>Auto IrelandOrdinary Gains - PreTax</v>
          </cell>
        </row>
        <row r="387">
          <cell r="A387" t="str">
            <v>Auto IrelandOrdinary Gains - AfterTax</v>
          </cell>
        </row>
        <row r="388">
          <cell r="A388" t="str">
            <v>Auto IrelandTotal Volume</v>
          </cell>
        </row>
        <row r="389">
          <cell r="A389" t="str">
            <v>Auto IrelandTOTAL # ACTIVE ACCOUNTS</v>
          </cell>
        </row>
        <row r="390">
          <cell r="A390" t="str">
            <v>Auto ItalyTOTAL FINANCING RECEIVABLES</v>
          </cell>
        </row>
        <row r="391">
          <cell r="A391" t="str">
            <v>Auto ItalyRECEIVABLE RESERVES</v>
          </cell>
        </row>
        <row r="392">
          <cell r="A392" t="str">
            <v>Auto ItalyCASH</v>
          </cell>
        </row>
        <row r="393">
          <cell r="A393" t="str">
            <v>Auto ItalyINVESTMENT SECURITIES</v>
          </cell>
        </row>
        <row r="394">
          <cell r="A394" t="str">
            <v>Auto ItalyINV IN NON CONSOL AFFILIATES</v>
          </cell>
        </row>
        <row r="395">
          <cell r="A395" t="str">
            <v>Auto ItalyINVESTMENT IN JOINT VENTURE</v>
          </cell>
        </row>
        <row r="396">
          <cell r="A396" t="str">
            <v>Auto ItalyALL OTHER RECEIVABLES (NON-FINANCING)</v>
          </cell>
        </row>
        <row r="397">
          <cell r="A397" t="str">
            <v>Auto ItalyELTO (NET)</v>
          </cell>
        </row>
        <row r="398">
          <cell r="A398" t="str">
            <v>Auto ItalyGOODWILL</v>
          </cell>
        </row>
        <row r="399">
          <cell r="A399" t="str">
            <v>Auto ItalyOTHER ASSETS</v>
          </cell>
        </row>
        <row r="400">
          <cell r="A400" t="str">
            <v>Auto ItalyACCOUNTS PAYABLE</v>
          </cell>
        </row>
        <row r="401">
          <cell r="A401" t="str">
            <v>Auto ItalyDEFERRED INCOME TAXES</v>
          </cell>
        </row>
        <row r="402">
          <cell r="A402" t="str">
            <v>Auto ItalyWRITE-OFF (MEMO)</v>
          </cell>
        </row>
        <row r="403">
          <cell r="A403" t="str">
            <v>Auto ItalyINSURANCE RESERVES AND ANNUITY BENEFITS</v>
          </cell>
        </row>
        <row r="404">
          <cell r="A404" t="str">
            <v>Auto ItalyALL OTHER NON DEBT LIABILITIES</v>
          </cell>
        </row>
        <row r="405">
          <cell r="A405" t="str">
            <v>Auto ItalyMINORITY INTEREST (BS)</v>
          </cell>
        </row>
        <row r="406">
          <cell r="A406" t="str">
            <v>Auto ItalyASIA PACIFIC ENI DIVIDEND</v>
          </cell>
        </row>
        <row r="407">
          <cell r="A407" t="str">
            <v>Auto ItalyFINANCING INCOME</v>
          </cell>
        </row>
        <row r="408">
          <cell r="A408" t="str">
            <v>Auto ItalyINSURANCE PREMIUM INCOME</v>
          </cell>
        </row>
        <row r="409">
          <cell r="A409" t="str">
            <v>Auto ItalyINSURANCE INCOME (COMMISSIONS)</v>
          </cell>
        </row>
        <row r="410">
          <cell r="A410" t="str">
            <v>Auto ItalySUNDRY INCOME</v>
          </cell>
        </row>
        <row r="411">
          <cell r="A411" t="str">
            <v>Auto ItalyINTEREST EXPENSE</v>
          </cell>
        </row>
        <row r="412">
          <cell r="A412" t="str">
            <v>Auto ItalyINTEREST EXPENSE REDUCTIONS / BUS SHARING</v>
          </cell>
        </row>
        <row r="413">
          <cell r="A413" t="str">
            <v>Auto ItalyALLOCATED COST OF PREFERRED EQUITY</v>
          </cell>
        </row>
        <row r="414">
          <cell r="A414" t="str">
            <v>Auto ItalySALARIES &amp; BENEFITS</v>
          </cell>
        </row>
        <row r="415">
          <cell r="A415" t="str">
            <v>Auto ItalyLOSSES ON OTHER ASSETS</v>
          </cell>
        </row>
        <row r="416">
          <cell r="A416" t="str">
            <v>Auto ItalyCOST OF GOODS SOLD</v>
          </cell>
        </row>
        <row r="417">
          <cell r="A417" t="str">
            <v>Auto ItalyCOST OF GOODS SOLD - DISTRIBUTION</v>
          </cell>
        </row>
        <row r="418">
          <cell r="A418" t="str">
            <v>Auto ItalyPOSTAGE</v>
          </cell>
        </row>
        <row r="419">
          <cell r="A419" t="str">
            <v>Auto ItalyTELEPHONE</v>
          </cell>
        </row>
        <row r="420">
          <cell r="A420" t="str">
            <v>Auto ItalyCUSTOMER SERVICE / COLLECTIONS</v>
          </cell>
        </row>
        <row r="421">
          <cell r="A421" t="str">
            <v>Auto ItalySTATIONARY - OFFICE SUPPLIES</v>
          </cell>
        </row>
        <row r="422">
          <cell r="A422" t="str">
            <v>Auto ItalyT&amp;L</v>
          </cell>
        </row>
        <row r="423">
          <cell r="A423" t="str">
            <v>Auto ItalyRENTAL - BLDG/FACILITIES</v>
          </cell>
        </row>
        <row r="424">
          <cell r="A424" t="str">
            <v>Auto ItalyRENTAL - FURNITURE/EQUIP</v>
          </cell>
        </row>
        <row r="425">
          <cell r="A425" t="str">
            <v>Auto ItalyRENTAL - COMPUTERS</v>
          </cell>
        </row>
        <row r="426">
          <cell r="A426" t="str">
            <v>Auto ItalyLEASE IN - LEASE OUT</v>
          </cell>
        </row>
        <row r="427">
          <cell r="A427" t="str">
            <v>Auto ItalyFURNITURE / EQUIPMENT / COMPUTER EXP</v>
          </cell>
        </row>
        <row r="428">
          <cell r="A428" t="str">
            <v>Auto ItalySOFTWARE EXPENSE</v>
          </cell>
        </row>
        <row r="429">
          <cell r="A429" t="str">
            <v>Auto ItalyAMORTIZATION OF INTANGIBLES</v>
          </cell>
        </row>
        <row r="430">
          <cell r="A430" t="str">
            <v>Auto ItalyELTO MAINTENANCE</v>
          </cell>
        </row>
        <row r="431">
          <cell r="A431" t="str">
            <v>Auto ItalyELTO OTHER</v>
          </cell>
        </row>
        <row r="432">
          <cell r="A432" t="str">
            <v>Auto ItalyLEGAL</v>
          </cell>
        </row>
        <row r="433">
          <cell r="A433" t="str">
            <v>Auto ItalyADVERTISING</v>
          </cell>
        </row>
        <row r="434">
          <cell r="A434" t="str">
            <v>Auto ItalySALES PROMOTIONS</v>
          </cell>
        </row>
        <row r="435">
          <cell r="A435" t="str">
            <v>Auto ItalyDIRECT MAIL</v>
          </cell>
        </row>
        <row r="436">
          <cell r="A436" t="str">
            <v>Auto ItalyDATA PROCESSING</v>
          </cell>
        </row>
        <row r="437">
          <cell r="A437" t="str">
            <v>Auto ItalyCONSULTING</v>
          </cell>
        </row>
        <row r="438">
          <cell r="A438" t="str">
            <v>Auto ItalyTEMP SERVICES</v>
          </cell>
        </row>
        <row r="439">
          <cell r="A439" t="str">
            <v>Auto ItalyGDC CHARGES</v>
          </cell>
        </row>
        <row r="440">
          <cell r="A440" t="str">
            <v>Auto ItalyTRAINING AND EDUCATION</v>
          </cell>
        </row>
        <row r="441">
          <cell r="A441" t="str">
            <v>Auto ItalyOUTSIDE SERVICES  AND FEES</v>
          </cell>
        </row>
        <row r="442">
          <cell r="A442" t="str">
            <v>Auto ItalySTATE, FOREIGN, LOCAL TAXES</v>
          </cell>
        </row>
        <row r="443">
          <cell r="A443" t="str">
            <v>Auto ItalyS/L TAX - INSURANCE PREMIUMS</v>
          </cell>
        </row>
        <row r="444">
          <cell r="A444" t="str">
            <v>Auto ItalySATELLITE LEASE EXPENSE</v>
          </cell>
        </row>
        <row r="445">
          <cell r="A445" t="str">
            <v>Auto ItalyBUSINESS SHARE EXPENSE</v>
          </cell>
        </row>
        <row r="446">
          <cell r="A446" t="str">
            <v>Auto ItalyINSURANCE AFFILIATE EXPENSE</v>
          </cell>
        </row>
        <row r="447">
          <cell r="A447" t="str">
            <v>Auto ItalyOTHER FACILITY EXPENSE</v>
          </cell>
        </row>
        <row r="448">
          <cell r="A448" t="str">
            <v>Auto ItalyGROSS OP &amp; ADMIN BUS SHARE</v>
          </cell>
        </row>
        <row r="449">
          <cell r="A449" t="str">
            <v>Auto ItalyOTHER EXPENSE</v>
          </cell>
        </row>
        <row r="450">
          <cell r="A450" t="str">
            <v>Auto ItalyGECC INTERCO EXPENSES EXCL GECIS</v>
          </cell>
        </row>
        <row r="451">
          <cell r="A451" t="str">
            <v>Auto ItalyGECIS INTERCO CHARGES</v>
          </cell>
        </row>
        <row r="452">
          <cell r="A452" t="str">
            <v>Auto ItalyLOSS ADJUSTED EXPENSE</v>
          </cell>
        </row>
        <row r="453">
          <cell r="A453" t="str">
            <v>Auto ItalyALL OTHER EXPENSES</v>
          </cell>
        </row>
        <row r="454">
          <cell r="A454" t="str">
            <v>Auto ItalyASSESSMENTS</v>
          </cell>
        </row>
        <row r="455">
          <cell r="A455" t="str">
            <v>Auto ItalyFAS 91</v>
          </cell>
        </row>
        <row r="456">
          <cell r="A456" t="str">
            <v>Auto ItalyGOODWILL AMORTIZATION</v>
          </cell>
        </row>
        <row r="457">
          <cell r="A457" t="str">
            <v>Auto ItalyDEPRECIATION EXPENSE</v>
          </cell>
        </row>
        <row r="458">
          <cell r="A458" t="str">
            <v>Auto ItalyELTO AMORTIZATION</v>
          </cell>
        </row>
        <row r="459">
          <cell r="A459" t="str">
            <v>Auto ItalyINSURANCE LOSSES AND BENEFITS</v>
          </cell>
        </row>
        <row r="460">
          <cell r="A460" t="str">
            <v>Auto ItalyWRITE OFFS</v>
          </cell>
        </row>
        <row r="461">
          <cell r="A461" t="str">
            <v>Auto ItalyRESERVE CHANGE</v>
          </cell>
        </row>
        <row r="462">
          <cell r="A462" t="str">
            <v>Auto ItalyMINORITY INTEREST</v>
          </cell>
        </row>
        <row r="463">
          <cell r="A463" t="str">
            <v>Auto ItalyINCOME TAXES</v>
          </cell>
        </row>
        <row r="464">
          <cell r="A464" t="str">
            <v>Auto ItalyCUMULATIVE TRANSITION ADJUSTMENT</v>
          </cell>
        </row>
        <row r="465">
          <cell r="A465" t="str">
            <v>Auto ItalyASIA PACIFIC NI DIVIDEND</v>
          </cell>
        </row>
        <row r="466">
          <cell r="A466" t="str">
            <v>Auto ItalyNet Income</v>
          </cell>
        </row>
        <row r="467">
          <cell r="A467" t="str">
            <v>Auto ItalySubPart F</v>
          </cell>
        </row>
        <row r="468">
          <cell r="A468" t="str">
            <v>Auto ItalyAssets</v>
          </cell>
        </row>
        <row r="469">
          <cell r="A469" t="str">
            <v>Auto ItalyEnding Net Investment (ENI) incl Asia</v>
          </cell>
        </row>
        <row r="470">
          <cell r="A470" t="str">
            <v>Auto ItalyANR YTD</v>
          </cell>
        </row>
        <row r="471">
          <cell r="A471" t="str">
            <v>Auto ItalyASA YTD</v>
          </cell>
        </row>
        <row r="472">
          <cell r="A472" t="str">
            <v>Auto ItalyANI YTD incl Asia - 5 pt</v>
          </cell>
        </row>
        <row r="473">
          <cell r="A473" t="str">
            <v>Auto ItalyOff Balance Sheet Assets</v>
          </cell>
        </row>
        <row r="474">
          <cell r="A474" t="str">
            <v>Auto ItalyJV Receivables</v>
          </cell>
        </row>
        <row r="475">
          <cell r="A475" t="str">
            <v>Auto Italy30+ DELINQUENCY $</v>
          </cell>
        </row>
        <row r="476">
          <cell r="A476" t="str">
            <v>Auto Italy90+ DELINQUENCY $</v>
          </cell>
        </row>
        <row r="477">
          <cell r="A477" t="str">
            <v>Auto ItalyTemporary Staff</v>
          </cell>
        </row>
        <row r="478">
          <cell r="A478" t="str">
            <v>Auto ItalyContractors</v>
          </cell>
        </row>
        <row r="479">
          <cell r="A479" t="str">
            <v>Auto ItalyOutsourced to LCC</v>
          </cell>
        </row>
        <row r="480">
          <cell r="A480" t="str">
            <v>Auto ItalyTotal Headcount</v>
          </cell>
        </row>
        <row r="481">
          <cell r="A481" t="str">
            <v>Auto ItalyTotal Workforce</v>
          </cell>
        </row>
        <row r="482">
          <cell r="A482" t="str">
            <v>Auto ItalyTotal Earned Revenue</v>
          </cell>
        </row>
        <row r="483">
          <cell r="A483" t="str">
            <v>Auto ItalyOrdinary Gains - PreTax</v>
          </cell>
        </row>
        <row r="484">
          <cell r="A484" t="str">
            <v>Auto ItalyOrdinary Gains - AfterTax</v>
          </cell>
        </row>
        <row r="485">
          <cell r="A485" t="str">
            <v>Auto ItalyTotal Volume</v>
          </cell>
        </row>
        <row r="486">
          <cell r="A486" t="str">
            <v>Auto ItalyTOTAL # ACTIVE ACCOUNTS</v>
          </cell>
        </row>
        <row r="487">
          <cell r="A487" t="str">
            <v>Auto PortugalTOTAL FINANCING RECEIVABLES</v>
          </cell>
        </row>
        <row r="488">
          <cell r="A488" t="str">
            <v>Auto PortugalRECEIVABLE RESERVES</v>
          </cell>
        </row>
        <row r="489">
          <cell r="A489" t="str">
            <v>Auto PortugalCASH</v>
          </cell>
        </row>
        <row r="490">
          <cell r="A490" t="str">
            <v>Auto PortugalINVESTMENT SECURITIES</v>
          </cell>
        </row>
        <row r="491">
          <cell r="A491" t="str">
            <v>Auto PortugalINV IN NON CONSOL AFFILIATES</v>
          </cell>
        </row>
        <row r="492">
          <cell r="A492" t="str">
            <v>Auto PortugalINVESTMENT IN JOINT VENTURE</v>
          </cell>
        </row>
        <row r="493">
          <cell r="A493" t="str">
            <v>Auto PortugalALL OTHER RECEIVABLES (NON-FINANCING)</v>
          </cell>
        </row>
        <row r="494">
          <cell r="A494" t="str">
            <v>Auto PortugalELTO (NET)</v>
          </cell>
        </row>
        <row r="495">
          <cell r="A495" t="str">
            <v>Auto PortugalGOODWILL</v>
          </cell>
        </row>
        <row r="496">
          <cell r="A496" t="str">
            <v>Auto PortugalOTHER ASSETS</v>
          </cell>
        </row>
        <row r="497">
          <cell r="A497" t="str">
            <v>Auto PortugalACCOUNTS PAYABLE</v>
          </cell>
        </row>
        <row r="498">
          <cell r="A498" t="str">
            <v>Auto PortugalDEFERRED INCOME TAXES</v>
          </cell>
        </row>
        <row r="499">
          <cell r="A499" t="str">
            <v>Auto PortugalWRITE-OFF (MEMO)</v>
          </cell>
        </row>
        <row r="500">
          <cell r="A500" t="str">
            <v>Auto PortugalINSURANCE RESERVES AND ANNUITY BENEFITS</v>
          </cell>
        </row>
        <row r="501">
          <cell r="A501" t="str">
            <v>Auto PortugalALL OTHER NON DEBT LIABILITIES</v>
          </cell>
        </row>
        <row r="502">
          <cell r="A502" t="str">
            <v>Auto PortugalMINORITY INTEREST (BS)</v>
          </cell>
        </row>
        <row r="503">
          <cell r="A503" t="str">
            <v>Auto PortugalASIA PACIFIC ENI DIVIDEND</v>
          </cell>
        </row>
        <row r="504">
          <cell r="A504" t="str">
            <v>Auto PortugalFINANCING INCOME</v>
          </cell>
        </row>
        <row r="505">
          <cell r="A505" t="str">
            <v>Auto PortugalINSURANCE PREMIUM INCOME</v>
          </cell>
        </row>
        <row r="506">
          <cell r="A506" t="str">
            <v>Auto PortugalINSURANCE INCOME (COMMISSIONS)</v>
          </cell>
        </row>
        <row r="507">
          <cell r="A507" t="str">
            <v>Auto PortugalSUNDRY INCOME</v>
          </cell>
        </row>
        <row r="508">
          <cell r="A508" t="str">
            <v>Auto PortugalINTEREST EXPENSE</v>
          </cell>
        </row>
        <row r="509">
          <cell r="A509" t="str">
            <v>Auto PortugalINTEREST EXPENSE REDUCTIONS / BUS SHARING</v>
          </cell>
        </row>
        <row r="510">
          <cell r="A510" t="str">
            <v>Auto PortugalALLOCATED COST OF PREFERRED EQUITY</v>
          </cell>
        </row>
        <row r="511">
          <cell r="A511" t="str">
            <v>Auto PortugalSALARIES &amp; BENEFITS</v>
          </cell>
        </row>
        <row r="512">
          <cell r="A512" t="str">
            <v>Auto PortugalLOSSES ON OTHER ASSETS</v>
          </cell>
        </row>
        <row r="513">
          <cell r="A513" t="str">
            <v>Auto PortugalCOST OF GOODS SOLD</v>
          </cell>
        </row>
        <row r="514">
          <cell r="A514" t="str">
            <v>Auto PortugalCOST OF GOODS SOLD - DISTRIBUTION</v>
          </cell>
        </row>
        <row r="515">
          <cell r="A515" t="str">
            <v>Auto PortugalPOSTAGE</v>
          </cell>
        </row>
        <row r="516">
          <cell r="A516" t="str">
            <v>Auto PortugalTELEPHONE</v>
          </cell>
        </row>
        <row r="517">
          <cell r="A517" t="str">
            <v>Auto PortugalCUSTOMER SERVICE / COLLECTIONS</v>
          </cell>
        </row>
        <row r="518">
          <cell r="A518" t="str">
            <v>Auto PortugalSTATIONARY - OFFICE SUPPLIES</v>
          </cell>
        </row>
        <row r="519">
          <cell r="A519" t="str">
            <v>Auto PortugalT&amp;L</v>
          </cell>
        </row>
        <row r="520">
          <cell r="A520" t="str">
            <v>Auto PortugalRENTAL - BLDG/FACILITIES</v>
          </cell>
        </row>
        <row r="521">
          <cell r="A521" t="str">
            <v>Auto PortugalRENTAL - FURNITURE/EQUIP</v>
          </cell>
        </row>
        <row r="522">
          <cell r="A522" t="str">
            <v>Auto PortugalRENTAL - COMPUTERS</v>
          </cell>
        </row>
        <row r="523">
          <cell r="A523" t="str">
            <v>Auto PortugalLEASE IN - LEASE OUT</v>
          </cell>
        </row>
        <row r="524">
          <cell r="A524" t="str">
            <v>Auto PortugalFURNITURE / EQUIPMENT / COMPUTER EXP</v>
          </cell>
        </row>
        <row r="525">
          <cell r="A525" t="str">
            <v>Auto PortugalSOFTWARE EXPENSE</v>
          </cell>
        </row>
        <row r="526">
          <cell r="A526" t="str">
            <v>Auto PortugalAMORTIZATION OF INTANGIBLES</v>
          </cell>
        </row>
        <row r="527">
          <cell r="A527" t="str">
            <v>Auto PortugalELTO MAINTENANCE</v>
          </cell>
        </row>
        <row r="528">
          <cell r="A528" t="str">
            <v>Auto PortugalELTO OTHER</v>
          </cell>
        </row>
        <row r="529">
          <cell r="A529" t="str">
            <v>Auto PortugalLEGAL</v>
          </cell>
        </row>
        <row r="530">
          <cell r="A530" t="str">
            <v>Auto PortugalADVERTISING</v>
          </cell>
        </row>
        <row r="531">
          <cell r="A531" t="str">
            <v>Auto PortugalSALES PROMOTIONS</v>
          </cell>
        </row>
        <row r="532">
          <cell r="A532" t="str">
            <v>Auto PortugalDIRECT MAIL</v>
          </cell>
        </row>
        <row r="533">
          <cell r="A533" t="str">
            <v>Auto PortugalDATA PROCESSING</v>
          </cell>
        </row>
        <row r="534">
          <cell r="A534" t="str">
            <v>Auto PortugalCONSULTING</v>
          </cell>
        </row>
        <row r="535">
          <cell r="A535" t="str">
            <v>Auto PortugalTEMP SERVICES</v>
          </cell>
        </row>
        <row r="536">
          <cell r="A536" t="str">
            <v>Auto PortugalGDC CHARGES</v>
          </cell>
        </row>
        <row r="537">
          <cell r="A537" t="str">
            <v>Auto PortugalTRAINING AND EDUCATION</v>
          </cell>
        </row>
        <row r="538">
          <cell r="A538" t="str">
            <v>Auto PortugalOUTSIDE SERVICES  AND FEES</v>
          </cell>
        </row>
        <row r="539">
          <cell r="A539" t="str">
            <v>Auto PortugalSTATE, FOREIGN, LOCAL TAXES</v>
          </cell>
        </row>
        <row r="540">
          <cell r="A540" t="str">
            <v>Auto PortugalS/L TAX - INSURANCE PREMIUMS</v>
          </cell>
        </row>
        <row r="541">
          <cell r="A541" t="str">
            <v>Auto PortugalSATELLITE LEASE EXPENSE</v>
          </cell>
        </row>
        <row r="542">
          <cell r="A542" t="str">
            <v>Auto PortugalBUSINESS SHARE EXPENSE</v>
          </cell>
        </row>
        <row r="543">
          <cell r="A543" t="str">
            <v>Auto PortugalINSURANCE AFFILIATE EXPENSE</v>
          </cell>
        </row>
        <row r="544">
          <cell r="A544" t="str">
            <v>Auto PortugalOTHER FACILITY EXPENSE</v>
          </cell>
        </row>
        <row r="545">
          <cell r="A545" t="str">
            <v>Auto PortugalGROSS OP &amp; ADMIN BUS SHARE</v>
          </cell>
        </row>
        <row r="546">
          <cell r="A546" t="str">
            <v>Auto PortugalOTHER EXPENSE</v>
          </cell>
        </row>
        <row r="547">
          <cell r="A547" t="str">
            <v>Auto PortugalGECC INTERCO EXPENSES EXCL GECIS</v>
          </cell>
        </row>
        <row r="548">
          <cell r="A548" t="str">
            <v>Auto PortugalGECIS INTERCO CHARGES</v>
          </cell>
        </row>
        <row r="549">
          <cell r="A549" t="str">
            <v>Auto PortugalLOSS ADJUSTED EXPENSE</v>
          </cell>
        </row>
        <row r="550">
          <cell r="A550" t="str">
            <v>Auto PortugalALL OTHER EXPENSES</v>
          </cell>
        </row>
        <row r="551">
          <cell r="A551" t="str">
            <v>Auto PortugalASSESSMENTS</v>
          </cell>
        </row>
        <row r="552">
          <cell r="A552" t="str">
            <v>Auto PortugalFAS 91</v>
          </cell>
        </row>
        <row r="553">
          <cell r="A553" t="str">
            <v>Auto PortugalGOODWILL AMORTIZATION</v>
          </cell>
        </row>
        <row r="554">
          <cell r="A554" t="str">
            <v>Auto PortugalDEPRECIATION EXPENSE</v>
          </cell>
        </row>
        <row r="555">
          <cell r="A555" t="str">
            <v>Auto PortugalELTO AMORTIZATION</v>
          </cell>
        </row>
        <row r="556">
          <cell r="A556" t="str">
            <v>Auto PortugalINSURANCE LOSSES AND BENEFITS</v>
          </cell>
        </row>
        <row r="557">
          <cell r="A557" t="str">
            <v>Auto PortugalWRITE OFFS</v>
          </cell>
        </row>
        <row r="558">
          <cell r="A558" t="str">
            <v>Auto PortugalRESERVE CHANGE</v>
          </cell>
        </row>
        <row r="559">
          <cell r="A559" t="str">
            <v>Auto PortugalMINORITY INTEREST</v>
          </cell>
        </row>
        <row r="560">
          <cell r="A560" t="str">
            <v>Auto PortugalINCOME TAXES</v>
          </cell>
        </row>
        <row r="561">
          <cell r="A561" t="str">
            <v>Auto PortugalCUMULATIVE TRANSITION ADJUSTMENT</v>
          </cell>
        </row>
        <row r="562">
          <cell r="A562" t="str">
            <v>Auto PortugalASIA PACIFIC NI DIVIDEND</v>
          </cell>
        </row>
        <row r="563">
          <cell r="A563" t="str">
            <v>Auto PortugalNet Income</v>
          </cell>
        </row>
        <row r="564">
          <cell r="A564" t="str">
            <v>Auto PortugalSubPart F</v>
          </cell>
        </row>
        <row r="565">
          <cell r="A565" t="str">
            <v>Auto PortugalAssets</v>
          </cell>
        </row>
        <row r="566">
          <cell r="A566" t="str">
            <v>Auto PortugalEnding Net Investment (ENI) incl Asia</v>
          </cell>
        </row>
        <row r="567">
          <cell r="A567" t="str">
            <v>Auto PortugalANR YTD</v>
          </cell>
        </row>
        <row r="568">
          <cell r="A568" t="str">
            <v>Auto PortugalASA YTD</v>
          </cell>
        </row>
        <row r="569">
          <cell r="A569" t="str">
            <v>Auto PortugalANI YTD incl Asia - 5 pt</v>
          </cell>
        </row>
        <row r="570">
          <cell r="A570" t="str">
            <v>Auto PortugalOff Balance Sheet Assets</v>
          </cell>
        </row>
        <row r="571">
          <cell r="A571" t="str">
            <v>Auto PortugalJV Receivables</v>
          </cell>
        </row>
        <row r="572">
          <cell r="A572" t="str">
            <v>Auto Portugal30+ DELINQUENCY $</v>
          </cell>
        </row>
        <row r="573">
          <cell r="A573" t="str">
            <v>Auto Portugal90+ DELINQUENCY $</v>
          </cell>
        </row>
        <row r="574">
          <cell r="A574" t="str">
            <v>Auto PortugalTemporary Staff</v>
          </cell>
        </row>
        <row r="575">
          <cell r="A575" t="str">
            <v>Auto PortugalContractors</v>
          </cell>
        </row>
        <row r="576">
          <cell r="A576" t="str">
            <v>Auto PortugalOutsourced to LCC</v>
          </cell>
        </row>
        <row r="577">
          <cell r="A577" t="str">
            <v>Auto PortugalTotal Headcount</v>
          </cell>
        </row>
        <row r="578">
          <cell r="A578" t="str">
            <v>Auto PortugalTotal Workforce</v>
          </cell>
        </row>
        <row r="579">
          <cell r="A579" t="str">
            <v>Auto PortugalTotal Earned Revenue</v>
          </cell>
        </row>
        <row r="580">
          <cell r="A580" t="str">
            <v>Auto PortugalOrdinary Gains - PreTax</v>
          </cell>
        </row>
        <row r="581">
          <cell r="A581" t="str">
            <v>Auto PortugalOrdinary Gains - AfterTax</v>
          </cell>
        </row>
        <row r="582">
          <cell r="A582" t="str">
            <v>Auto PortugalTotal Volume</v>
          </cell>
        </row>
        <row r="583">
          <cell r="A583" t="str">
            <v>Auto PortugalTOTAL # ACTIVE ACCOUNTS</v>
          </cell>
        </row>
        <row r="584">
          <cell r="A584" t="str">
            <v>Auto SpainTOTAL FINANCING RECEIVABLES</v>
          </cell>
        </row>
        <row r="585">
          <cell r="A585" t="str">
            <v>Auto SpainRECEIVABLE RESERVES</v>
          </cell>
        </row>
        <row r="586">
          <cell r="A586" t="str">
            <v>Auto SpainCASH</v>
          </cell>
        </row>
        <row r="587">
          <cell r="A587" t="str">
            <v>Auto SpainINVESTMENT SECURITIES</v>
          </cell>
        </row>
        <row r="588">
          <cell r="A588" t="str">
            <v>Auto SpainINV IN NON CONSOL AFFILIATES</v>
          </cell>
        </row>
        <row r="589">
          <cell r="A589" t="str">
            <v>Auto SpainINVESTMENT IN JOINT VENTURE</v>
          </cell>
        </row>
        <row r="590">
          <cell r="A590" t="str">
            <v>Auto SpainALL OTHER RECEIVABLES (NON-FINANCING)</v>
          </cell>
        </row>
        <row r="591">
          <cell r="A591" t="str">
            <v>Auto SpainELTO (NET)</v>
          </cell>
        </row>
        <row r="592">
          <cell r="A592" t="str">
            <v>Auto SpainGOODWILL</v>
          </cell>
        </row>
        <row r="593">
          <cell r="A593" t="str">
            <v>Auto SpainOTHER ASSETS</v>
          </cell>
        </row>
        <row r="594">
          <cell r="A594" t="str">
            <v>Auto SpainACCOUNTS PAYABLE</v>
          </cell>
        </row>
        <row r="595">
          <cell r="A595" t="str">
            <v>Auto SpainDEFERRED INCOME TAXES</v>
          </cell>
        </row>
        <row r="596">
          <cell r="A596" t="str">
            <v>Auto SpainWRITE-OFF (MEMO)</v>
          </cell>
        </row>
        <row r="597">
          <cell r="A597" t="str">
            <v>Auto SpainINSURANCE RESERVES AND ANNUITY BENEFITS</v>
          </cell>
        </row>
        <row r="598">
          <cell r="A598" t="str">
            <v>Auto SpainALL OTHER NON DEBT LIABILITIES</v>
          </cell>
        </row>
        <row r="599">
          <cell r="A599" t="str">
            <v>Auto SpainMINORITY INTEREST (BS)</v>
          </cell>
        </row>
        <row r="600">
          <cell r="A600" t="str">
            <v>Auto SpainASIA PACIFIC ENI DIVIDEND</v>
          </cell>
        </row>
        <row r="601">
          <cell r="A601" t="str">
            <v>Auto SpainFINANCING INCOME</v>
          </cell>
        </row>
        <row r="602">
          <cell r="A602" t="str">
            <v>Auto SpainINSURANCE PREMIUM INCOME</v>
          </cell>
        </row>
        <row r="603">
          <cell r="A603" t="str">
            <v>Auto SpainINSURANCE INCOME (COMMISSIONS)</v>
          </cell>
        </row>
        <row r="604">
          <cell r="A604" t="str">
            <v>Auto SpainSUNDRY INCOME</v>
          </cell>
        </row>
        <row r="605">
          <cell r="A605" t="str">
            <v>Auto SpainINTEREST EXPENSE</v>
          </cell>
        </row>
        <row r="606">
          <cell r="A606" t="str">
            <v>Auto SpainINTEREST EXPENSE REDUCTIONS / BUS SHARING</v>
          </cell>
        </row>
        <row r="607">
          <cell r="A607" t="str">
            <v>Auto SpainALLOCATED COST OF PREFERRED EQUITY</v>
          </cell>
        </row>
        <row r="608">
          <cell r="A608" t="str">
            <v>Auto SpainSALARIES &amp; BENEFITS</v>
          </cell>
        </row>
        <row r="609">
          <cell r="A609" t="str">
            <v>Auto SpainLOSSES ON OTHER ASSETS</v>
          </cell>
        </row>
        <row r="610">
          <cell r="A610" t="str">
            <v>Auto SpainCOST OF GOODS SOLD</v>
          </cell>
        </row>
        <row r="611">
          <cell r="A611" t="str">
            <v>Auto SpainCOST OF GOODS SOLD - DISTRIBUTION</v>
          </cell>
        </row>
        <row r="612">
          <cell r="A612" t="str">
            <v>Auto SpainPOSTAGE</v>
          </cell>
        </row>
        <row r="613">
          <cell r="A613" t="str">
            <v>Auto SpainTELEPHONE</v>
          </cell>
        </row>
        <row r="614">
          <cell r="A614" t="str">
            <v>Auto SpainCUSTOMER SERVICE / COLLECTIONS</v>
          </cell>
        </row>
        <row r="615">
          <cell r="A615" t="str">
            <v>Auto SpainSTATIONARY - OFFICE SUPPLIES</v>
          </cell>
        </row>
        <row r="616">
          <cell r="A616" t="str">
            <v>Auto SpainT&amp;L</v>
          </cell>
        </row>
        <row r="617">
          <cell r="A617" t="str">
            <v>Auto SpainRENTAL - BLDG/FACILITIES</v>
          </cell>
        </row>
        <row r="618">
          <cell r="A618" t="str">
            <v>Auto SpainRENTAL - FURNITURE/EQUIP</v>
          </cell>
        </row>
        <row r="619">
          <cell r="A619" t="str">
            <v>Auto SpainRENTAL - COMPUTERS</v>
          </cell>
        </row>
        <row r="620">
          <cell r="A620" t="str">
            <v>Auto SpainLEASE IN - LEASE OUT</v>
          </cell>
        </row>
        <row r="621">
          <cell r="A621" t="str">
            <v>Auto SpainFURNITURE / EQUIPMENT / COMPUTER EXP</v>
          </cell>
        </row>
        <row r="622">
          <cell r="A622" t="str">
            <v>Auto SpainSOFTWARE EXPENSE</v>
          </cell>
        </row>
        <row r="623">
          <cell r="A623" t="str">
            <v>Auto SpainAMORTIZATION OF INTANGIBLES</v>
          </cell>
        </row>
        <row r="624">
          <cell r="A624" t="str">
            <v>Auto SpainELTO MAINTENANCE</v>
          </cell>
        </row>
        <row r="625">
          <cell r="A625" t="str">
            <v>Auto SpainELTO OTHER</v>
          </cell>
        </row>
        <row r="626">
          <cell r="A626" t="str">
            <v>Auto SpainLEGAL</v>
          </cell>
        </row>
        <row r="627">
          <cell r="A627" t="str">
            <v>Auto SpainADVERTISING</v>
          </cell>
        </row>
        <row r="628">
          <cell r="A628" t="str">
            <v>Auto SpainSALES PROMOTIONS</v>
          </cell>
        </row>
        <row r="629">
          <cell r="A629" t="str">
            <v>Auto SpainDIRECT MAIL</v>
          </cell>
        </row>
        <row r="630">
          <cell r="A630" t="str">
            <v>Auto SpainDATA PROCESSING</v>
          </cell>
        </row>
        <row r="631">
          <cell r="A631" t="str">
            <v>Auto SpainCONSULTING</v>
          </cell>
        </row>
        <row r="632">
          <cell r="A632" t="str">
            <v>Auto SpainTEMP SERVICES</v>
          </cell>
        </row>
        <row r="633">
          <cell r="A633" t="str">
            <v>Auto SpainGDC CHARGES</v>
          </cell>
        </row>
        <row r="634">
          <cell r="A634" t="str">
            <v>Auto SpainTRAINING AND EDUCATION</v>
          </cell>
        </row>
        <row r="635">
          <cell r="A635" t="str">
            <v>Auto SpainOUTSIDE SERVICES  AND FEES</v>
          </cell>
        </row>
        <row r="636">
          <cell r="A636" t="str">
            <v>Auto SpainSTATE, FOREIGN, LOCAL TAXES</v>
          </cell>
        </row>
        <row r="637">
          <cell r="A637" t="str">
            <v>Auto SpainS/L TAX - INSURANCE PREMIUMS</v>
          </cell>
        </row>
        <row r="638">
          <cell r="A638" t="str">
            <v>Auto SpainSATELLITE LEASE EXPENSE</v>
          </cell>
        </row>
        <row r="639">
          <cell r="A639" t="str">
            <v>Auto SpainBUSINESS SHARE EXPENSE</v>
          </cell>
        </row>
        <row r="640">
          <cell r="A640" t="str">
            <v>Auto SpainINSURANCE AFFILIATE EXPENSE</v>
          </cell>
        </row>
        <row r="641">
          <cell r="A641" t="str">
            <v>Auto SpainOTHER FACILITY EXPENSE</v>
          </cell>
        </row>
        <row r="642">
          <cell r="A642" t="str">
            <v>Auto SpainGROSS OP &amp; ADMIN BUS SHARE</v>
          </cell>
        </row>
        <row r="643">
          <cell r="A643" t="str">
            <v>Auto SpainOTHER EXPENSE</v>
          </cell>
        </row>
        <row r="644">
          <cell r="A644" t="str">
            <v>Auto SpainGECC INTERCO EXPENSES EXCL GECIS</v>
          </cell>
        </row>
        <row r="645">
          <cell r="A645" t="str">
            <v>Auto SpainGECIS INTERCO CHARGES</v>
          </cell>
        </row>
        <row r="646">
          <cell r="A646" t="str">
            <v>Auto SpainLOSS ADJUSTED EXPENSE</v>
          </cell>
        </row>
        <row r="647">
          <cell r="A647" t="str">
            <v>Auto SpainALL OTHER EXPENSES</v>
          </cell>
        </row>
        <row r="648">
          <cell r="A648" t="str">
            <v>Auto SpainASSESSMENTS</v>
          </cell>
        </row>
        <row r="649">
          <cell r="A649" t="str">
            <v>Auto SpainFAS 91</v>
          </cell>
        </row>
        <row r="650">
          <cell r="A650" t="str">
            <v>Auto SpainGOODWILL AMORTIZATION</v>
          </cell>
        </row>
        <row r="651">
          <cell r="A651" t="str">
            <v>Auto SpainDEPRECIATION EXPENSE</v>
          </cell>
        </row>
        <row r="652">
          <cell r="A652" t="str">
            <v>Auto SpainELTO AMORTIZATION</v>
          </cell>
        </row>
        <row r="653">
          <cell r="A653" t="str">
            <v>Auto SpainINSURANCE LOSSES AND BENEFITS</v>
          </cell>
        </row>
        <row r="654">
          <cell r="A654" t="str">
            <v>Auto SpainWRITE OFFS</v>
          </cell>
        </row>
        <row r="655">
          <cell r="A655" t="str">
            <v>Auto SpainRESERVE CHANGE</v>
          </cell>
        </row>
        <row r="656">
          <cell r="A656" t="str">
            <v>Auto SpainMINORITY INTEREST</v>
          </cell>
        </row>
        <row r="657">
          <cell r="A657" t="str">
            <v>Auto SpainINCOME TAXES</v>
          </cell>
        </row>
        <row r="658">
          <cell r="A658" t="str">
            <v>Auto SpainCUMULATIVE TRANSITION ADJUSTMENT</v>
          </cell>
        </row>
        <row r="659">
          <cell r="A659" t="str">
            <v>Auto SpainASIA PACIFIC NI DIVIDEND</v>
          </cell>
        </row>
        <row r="660">
          <cell r="A660" t="str">
            <v>Auto SpainNet Income</v>
          </cell>
        </row>
        <row r="661">
          <cell r="A661" t="str">
            <v>Auto SpainSubPart F</v>
          </cell>
        </row>
        <row r="662">
          <cell r="A662" t="str">
            <v>Auto SpainAssets</v>
          </cell>
        </row>
        <row r="663">
          <cell r="A663" t="str">
            <v>Auto SpainEnding Net Investment (ENI) incl Asia</v>
          </cell>
        </row>
        <row r="664">
          <cell r="A664" t="str">
            <v>Auto SpainANR YTD</v>
          </cell>
        </row>
        <row r="665">
          <cell r="A665" t="str">
            <v>Auto SpainASA YTD</v>
          </cell>
        </row>
        <row r="666">
          <cell r="A666" t="str">
            <v>Auto SpainANI YTD incl Asia - 5 pt</v>
          </cell>
        </row>
        <row r="667">
          <cell r="A667" t="str">
            <v>Auto SpainOff Balance Sheet Assets</v>
          </cell>
        </row>
        <row r="668">
          <cell r="A668" t="str">
            <v>Auto SpainJV Receivables</v>
          </cell>
        </row>
        <row r="669">
          <cell r="A669" t="str">
            <v>Auto Spain30+ DELINQUENCY $</v>
          </cell>
        </row>
        <row r="670">
          <cell r="A670" t="str">
            <v>Auto Spain90+ DELINQUENCY $</v>
          </cell>
        </row>
        <row r="671">
          <cell r="A671" t="str">
            <v>Auto SpainTemporary Staff</v>
          </cell>
        </row>
        <row r="672">
          <cell r="A672" t="str">
            <v>Auto SpainContractors</v>
          </cell>
        </row>
        <row r="673">
          <cell r="A673" t="str">
            <v>Auto SpainOutsourced to LCC</v>
          </cell>
        </row>
        <row r="674">
          <cell r="A674" t="str">
            <v>Auto SpainTotal Headcount</v>
          </cell>
        </row>
        <row r="675">
          <cell r="A675" t="str">
            <v>Auto SpainTotal Workforce</v>
          </cell>
        </row>
        <row r="676">
          <cell r="A676" t="str">
            <v>Auto SpainTotal Earned Revenue</v>
          </cell>
        </row>
        <row r="677">
          <cell r="A677" t="str">
            <v>Auto SpainOrdinary Gains - PreTax</v>
          </cell>
        </row>
        <row r="678">
          <cell r="A678" t="str">
            <v>Auto SpainOrdinary Gains - AfterTax</v>
          </cell>
        </row>
        <row r="679">
          <cell r="A679" t="str">
            <v>Auto SpainTotal Volume</v>
          </cell>
        </row>
        <row r="680">
          <cell r="A680" t="str">
            <v>Auto SpainTOTAL # ACTIVE ACCOUNTS</v>
          </cell>
        </row>
        <row r="681">
          <cell r="A681" t="str">
            <v>Auto UKTOTAL FINANCING RECEIVABLES</v>
          </cell>
        </row>
        <row r="682">
          <cell r="A682" t="str">
            <v>Auto UKRECEIVABLE RESERVES</v>
          </cell>
        </row>
        <row r="683">
          <cell r="A683" t="str">
            <v>Auto UKCASH</v>
          </cell>
        </row>
        <row r="684">
          <cell r="A684" t="str">
            <v>Auto UKINVESTMENT SECURITIES</v>
          </cell>
        </row>
        <row r="685">
          <cell r="A685" t="str">
            <v>Auto UKINV IN NON CONSOL AFFILIATES</v>
          </cell>
        </row>
        <row r="686">
          <cell r="A686" t="str">
            <v>Auto UKINVESTMENT IN JOINT VENTURE</v>
          </cell>
        </row>
        <row r="687">
          <cell r="A687" t="str">
            <v>Auto UKALL OTHER RECEIVABLES (NON-FINANCING)</v>
          </cell>
        </row>
        <row r="688">
          <cell r="A688" t="str">
            <v>Auto UKELTO (NET)</v>
          </cell>
        </row>
        <row r="689">
          <cell r="A689" t="str">
            <v>Auto UKGOODWILL</v>
          </cell>
        </row>
        <row r="690">
          <cell r="A690" t="str">
            <v>Auto UKOTHER ASSETS</v>
          </cell>
        </row>
        <row r="691">
          <cell r="A691" t="str">
            <v>Auto UKACCOUNTS PAYABLE</v>
          </cell>
        </row>
        <row r="692">
          <cell r="A692" t="str">
            <v>Auto UKDEFERRED INCOME TAXES</v>
          </cell>
        </row>
        <row r="693">
          <cell r="A693" t="str">
            <v>Auto UKWRITE-OFF (MEMO)</v>
          </cell>
        </row>
        <row r="694">
          <cell r="A694" t="str">
            <v>Auto UKINSURANCE RESERVES AND ANNUITY BENEFITS</v>
          </cell>
        </row>
        <row r="695">
          <cell r="A695" t="str">
            <v>Auto UKALL OTHER NON DEBT LIABILITIES</v>
          </cell>
        </row>
        <row r="696">
          <cell r="A696" t="str">
            <v>Auto UKMINORITY INTEREST (BS)</v>
          </cell>
        </row>
        <row r="697">
          <cell r="A697" t="str">
            <v>Auto UKASIA PACIFIC ENI DIVIDEND</v>
          </cell>
        </row>
        <row r="698">
          <cell r="A698" t="str">
            <v>Auto UKFINANCING INCOME</v>
          </cell>
        </row>
        <row r="699">
          <cell r="A699" t="str">
            <v>Auto UKINSURANCE PREMIUM INCOME</v>
          </cell>
        </row>
        <row r="700">
          <cell r="A700" t="str">
            <v>Auto UKINSURANCE INCOME (COMMISSIONS)</v>
          </cell>
        </row>
        <row r="701">
          <cell r="A701" t="str">
            <v>Auto UKSUNDRY INCOME</v>
          </cell>
        </row>
        <row r="702">
          <cell r="A702" t="str">
            <v>Auto UKINTEREST EXPENSE</v>
          </cell>
        </row>
        <row r="703">
          <cell r="A703" t="str">
            <v>Auto UKINTEREST EXPENSE REDUCTIONS / BUS SHARING</v>
          </cell>
        </row>
        <row r="704">
          <cell r="A704" t="str">
            <v>Auto UKALLOCATED COST OF PREFERRED EQUITY</v>
          </cell>
        </row>
        <row r="705">
          <cell r="A705" t="str">
            <v>Auto UKSALARIES &amp; BENEFITS</v>
          </cell>
        </row>
        <row r="706">
          <cell r="A706" t="str">
            <v>Auto UKLOSSES ON OTHER ASSETS</v>
          </cell>
        </row>
        <row r="707">
          <cell r="A707" t="str">
            <v>Auto UKCOST OF GOODS SOLD</v>
          </cell>
        </row>
        <row r="708">
          <cell r="A708" t="str">
            <v>Auto UKCOST OF GOODS SOLD - DISTRIBUTION</v>
          </cell>
        </row>
        <row r="709">
          <cell r="A709" t="str">
            <v>Auto UKPOSTAGE</v>
          </cell>
        </row>
        <row r="710">
          <cell r="A710" t="str">
            <v>Auto UKTELEPHONE</v>
          </cell>
        </row>
        <row r="711">
          <cell r="A711" t="str">
            <v>Auto UKCUSTOMER SERVICE / COLLECTIONS</v>
          </cell>
        </row>
        <row r="712">
          <cell r="A712" t="str">
            <v>Auto UKSTATIONARY - OFFICE SUPPLIES</v>
          </cell>
        </row>
        <row r="713">
          <cell r="A713" t="str">
            <v>Auto UKT&amp;L</v>
          </cell>
        </row>
        <row r="714">
          <cell r="A714" t="str">
            <v>Auto UKRENTAL - BLDG/FACILITIES</v>
          </cell>
        </row>
        <row r="715">
          <cell r="A715" t="str">
            <v>Auto UKRENTAL - FURNITURE/EQUIP</v>
          </cell>
        </row>
        <row r="716">
          <cell r="A716" t="str">
            <v>Auto UKRENTAL - COMPUTERS</v>
          </cell>
        </row>
        <row r="717">
          <cell r="A717" t="str">
            <v>Auto UKLEASE IN - LEASE OUT</v>
          </cell>
        </row>
        <row r="718">
          <cell r="A718" t="str">
            <v>Auto UKFURNITURE / EQUIPMENT / COMPUTER EXP</v>
          </cell>
        </row>
        <row r="719">
          <cell r="A719" t="str">
            <v>Auto UKSOFTWARE EXPENSE</v>
          </cell>
        </row>
        <row r="720">
          <cell r="A720" t="str">
            <v>Auto UKAMORTIZATION OF INTANGIBLES</v>
          </cell>
        </row>
        <row r="721">
          <cell r="A721" t="str">
            <v>Auto UKELTO MAINTENANCE</v>
          </cell>
        </row>
        <row r="722">
          <cell r="A722" t="str">
            <v>Auto UKELTO OTHER</v>
          </cell>
        </row>
        <row r="723">
          <cell r="A723" t="str">
            <v>Auto UKLEGAL</v>
          </cell>
        </row>
        <row r="724">
          <cell r="A724" t="str">
            <v>Auto UKADVERTISING</v>
          </cell>
        </row>
        <row r="725">
          <cell r="A725" t="str">
            <v>Auto UKSALES PROMOTIONS</v>
          </cell>
        </row>
        <row r="726">
          <cell r="A726" t="str">
            <v>Auto UKDIRECT MAIL</v>
          </cell>
        </row>
        <row r="727">
          <cell r="A727" t="str">
            <v>Auto UKDATA PROCESSING</v>
          </cell>
        </row>
        <row r="728">
          <cell r="A728" t="str">
            <v>Auto UKCONSULTING</v>
          </cell>
        </row>
        <row r="729">
          <cell r="A729" t="str">
            <v>Auto UKTEMP SERVICES</v>
          </cell>
        </row>
        <row r="730">
          <cell r="A730" t="str">
            <v>Auto UKGDC CHARGES</v>
          </cell>
        </row>
        <row r="731">
          <cell r="A731" t="str">
            <v>Auto UKTRAINING AND EDUCATION</v>
          </cell>
        </row>
        <row r="732">
          <cell r="A732" t="str">
            <v>Auto UKOUTSIDE SERVICES  AND FEES</v>
          </cell>
        </row>
        <row r="733">
          <cell r="A733" t="str">
            <v>Auto UKSTATE, FOREIGN, LOCAL TAXES</v>
          </cell>
        </row>
        <row r="734">
          <cell r="A734" t="str">
            <v>Auto UKS/L TAX - INSURANCE PREMIUMS</v>
          </cell>
        </row>
        <row r="735">
          <cell r="A735" t="str">
            <v>Auto UKSATELLITE LEASE EXPENSE</v>
          </cell>
        </row>
        <row r="736">
          <cell r="A736" t="str">
            <v>Auto UKBUSINESS SHARE EXPENSE</v>
          </cell>
        </row>
        <row r="737">
          <cell r="A737" t="str">
            <v>Auto UKINSURANCE AFFILIATE EXPENSE</v>
          </cell>
        </row>
        <row r="738">
          <cell r="A738" t="str">
            <v>Auto UKOTHER FACILITY EXPENSE</v>
          </cell>
        </row>
        <row r="739">
          <cell r="A739" t="str">
            <v>Auto UKGROSS OP &amp; ADMIN BUS SHARE</v>
          </cell>
        </row>
        <row r="740">
          <cell r="A740" t="str">
            <v>Auto UKOTHER EXPENSE</v>
          </cell>
        </row>
        <row r="741">
          <cell r="A741" t="str">
            <v>Auto UKGECC INTERCO EXPENSES EXCL GECIS</v>
          </cell>
        </row>
        <row r="742">
          <cell r="A742" t="str">
            <v>Auto UKGECIS INTERCO CHARGES</v>
          </cell>
        </row>
        <row r="743">
          <cell r="A743" t="str">
            <v>Auto UKLOSS ADJUSTED EXPENSE</v>
          </cell>
        </row>
        <row r="744">
          <cell r="A744" t="str">
            <v>Auto UKALL OTHER EXPENSES</v>
          </cell>
        </row>
        <row r="745">
          <cell r="A745" t="str">
            <v>Auto UKASSESSMENTS</v>
          </cell>
        </row>
        <row r="746">
          <cell r="A746" t="str">
            <v>Auto UKFAS 91</v>
          </cell>
        </row>
        <row r="747">
          <cell r="A747" t="str">
            <v>Auto UKGOODWILL AMORTIZATION</v>
          </cell>
        </row>
        <row r="748">
          <cell r="A748" t="str">
            <v>Auto UKDEPRECIATION EXPENSE</v>
          </cell>
        </row>
        <row r="749">
          <cell r="A749" t="str">
            <v>Auto UKELTO AMORTIZATION</v>
          </cell>
        </row>
        <row r="750">
          <cell r="A750" t="str">
            <v>Auto UKINSURANCE LOSSES AND BENEFITS</v>
          </cell>
        </row>
        <row r="751">
          <cell r="A751" t="str">
            <v>Auto UKWRITE OFFS</v>
          </cell>
        </row>
        <row r="752">
          <cell r="A752" t="str">
            <v>Auto UKRESERVE CHANGE</v>
          </cell>
        </row>
        <row r="753">
          <cell r="A753" t="str">
            <v>Auto UKMINORITY INTEREST</v>
          </cell>
        </row>
        <row r="754">
          <cell r="A754" t="str">
            <v>Auto UKINCOME TAXES</v>
          </cell>
        </row>
        <row r="755">
          <cell r="A755" t="str">
            <v>Auto UKCUMULATIVE TRANSITION ADJUSTMENT</v>
          </cell>
        </row>
        <row r="756">
          <cell r="A756" t="str">
            <v>Auto UKASIA PACIFIC NI DIVIDEND</v>
          </cell>
        </row>
        <row r="757">
          <cell r="A757" t="str">
            <v>Auto UKNet Income</v>
          </cell>
        </row>
        <row r="758">
          <cell r="A758" t="str">
            <v>Auto UKSubPart F</v>
          </cell>
        </row>
        <row r="759">
          <cell r="A759" t="str">
            <v>Auto UKAssets</v>
          </cell>
        </row>
        <row r="760">
          <cell r="A760" t="str">
            <v>Auto UKEnding Net Investment (ENI) incl Asia</v>
          </cell>
        </row>
        <row r="761">
          <cell r="A761" t="str">
            <v>Auto UKANR YTD</v>
          </cell>
        </row>
        <row r="762">
          <cell r="A762" t="str">
            <v>Auto UKASA YTD</v>
          </cell>
        </row>
        <row r="763">
          <cell r="A763" t="str">
            <v>Auto UKANI YTD incl Asia - 5 pt</v>
          </cell>
        </row>
        <row r="764">
          <cell r="A764" t="str">
            <v>Auto UKOff Balance Sheet Assets</v>
          </cell>
        </row>
        <row r="765">
          <cell r="A765" t="str">
            <v>Auto UKJV Receivables</v>
          </cell>
        </row>
        <row r="766">
          <cell r="A766" t="str">
            <v>Auto UK30+ DELINQUENCY $</v>
          </cell>
        </row>
        <row r="767">
          <cell r="A767" t="str">
            <v>Auto UK90+ DELINQUENCY $</v>
          </cell>
        </row>
        <row r="768">
          <cell r="A768" t="str">
            <v>Auto UKTemporary Staff</v>
          </cell>
        </row>
        <row r="769">
          <cell r="A769" t="str">
            <v>Auto UKContractors</v>
          </cell>
        </row>
        <row r="770">
          <cell r="A770" t="str">
            <v>Auto UKOutsourced to LCC</v>
          </cell>
        </row>
        <row r="771">
          <cell r="A771" t="str">
            <v>Auto UKTotal Headcount</v>
          </cell>
        </row>
        <row r="772">
          <cell r="A772" t="str">
            <v>Auto UKTotal Workforce</v>
          </cell>
        </row>
        <row r="773">
          <cell r="A773" t="str">
            <v>Auto UKTotal Earned Revenue</v>
          </cell>
        </row>
        <row r="774">
          <cell r="A774" t="str">
            <v>Auto UKOrdinary Gains - PreTax</v>
          </cell>
        </row>
        <row r="775">
          <cell r="A775" t="str">
            <v>Auto UKOrdinary Gains - AfterTax</v>
          </cell>
        </row>
        <row r="776">
          <cell r="A776" t="str">
            <v>Auto UKTotal Volume</v>
          </cell>
        </row>
        <row r="777">
          <cell r="A777" t="str">
            <v>Auto UKTOTAL # ACTIVE ACCOUNTS</v>
          </cell>
        </row>
        <row r="778">
          <cell r="A778" t="str">
            <v>BrazilTOTAL FINANCING RECEIVABLES</v>
          </cell>
        </row>
        <row r="779">
          <cell r="A779" t="str">
            <v>BrazilRECEIVABLE RESERVES</v>
          </cell>
        </row>
        <row r="780">
          <cell r="A780" t="str">
            <v>BrazilCASH</v>
          </cell>
        </row>
        <row r="781">
          <cell r="A781" t="str">
            <v>BrazilINVESTMENT SECURITIES</v>
          </cell>
        </row>
        <row r="782">
          <cell r="A782" t="str">
            <v>BrazilINV IN NON CONSOL AFFILIATES</v>
          </cell>
        </row>
        <row r="783">
          <cell r="A783" t="str">
            <v>BrazilINVESTMENT IN JOINT VENTURE</v>
          </cell>
        </row>
        <row r="784">
          <cell r="A784" t="str">
            <v>BrazilALL OTHER RECEIVABLES (NON-FINANCING)</v>
          </cell>
        </row>
        <row r="785">
          <cell r="A785" t="str">
            <v>BrazilELTO (NET)</v>
          </cell>
        </row>
        <row r="786">
          <cell r="A786" t="str">
            <v>BrazilGOODWILL</v>
          </cell>
        </row>
        <row r="787">
          <cell r="A787" t="str">
            <v>BrazilOTHER ASSETS</v>
          </cell>
        </row>
        <row r="788">
          <cell r="A788" t="str">
            <v>BrazilACCOUNTS PAYABLE</v>
          </cell>
        </row>
        <row r="789">
          <cell r="A789" t="str">
            <v>BrazilDEFERRED INCOME TAXES</v>
          </cell>
        </row>
        <row r="790">
          <cell r="A790" t="str">
            <v>BrazilWRITE-OFF (MEMO)</v>
          </cell>
        </row>
        <row r="791">
          <cell r="A791" t="str">
            <v>BrazilINSURANCE RESERVES AND ANNUITY BENEFITS</v>
          </cell>
        </row>
        <row r="792">
          <cell r="A792" t="str">
            <v>BrazilALL OTHER NON DEBT LIABILITIES</v>
          </cell>
        </row>
        <row r="793">
          <cell r="A793" t="str">
            <v>BrazilMINORITY INTEREST (BS)</v>
          </cell>
        </row>
        <row r="794">
          <cell r="A794" t="str">
            <v>BrazilASIA PACIFIC ENI DIVIDEND</v>
          </cell>
        </row>
        <row r="795">
          <cell r="A795" t="str">
            <v>BrazilFINANCING INCOME</v>
          </cell>
        </row>
        <row r="796">
          <cell r="A796" t="str">
            <v>BrazilINSURANCE PREMIUM INCOME</v>
          </cell>
        </row>
        <row r="797">
          <cell r="A797" t="str">
            <v>BrazilINSURANCE INCOME (COMMISSIONS)</v>
          </cell>
        </row>
        <row r="798">
          <cell r="A798" t="str">
            <v>BrazilSUNDRY INCOME</v>
          </cell>
        </row>
        <row r="799">
          <cell r="A799" t="str">
            <v>BrazilINTEREST EXPENSE</v>
          </cell>
        </row>
        <row r="800">
          <cell r="A800" t="str">
            <v>BrazilINTEREST EXPENSE REDUCTIONS / BUS SHARING</v>
          </cell>
        </row>
        <row r="801">
          <cell r="A801" t="str">
            <v>BrazilALLOCATED COST OF PREFERRED EQUITY</v>
          </cell>
        </row>
        <row r="802">
          <cell r="A802" t="str">
            <v>BrazilSALARIES &amp; BENEFITS</v>
          </cell>
        </row>
        <row r="803">
          <cell r="A803" t="str">
            <v>BrazilLOSSES ON OTHER ASSETS</v>
          </cell>
        </row>
        <row r="804">
          <cell r="A804" t="str">
            <v>BrazilCOST OF GOODS SOLD</v>
          </cell>
        </row>
        <row r="805">
          <cell r="A805" t="str">
            <v>BrazilCOST OF GOODS SOLD - DISTRIBUTION</v>
          </cell>
        </row>
        <row r="806">
          <cell r="A806" t="str">
            <v>BrazilPOSTAGE</v>
          </cell>
        </row>
        <row r="807">
          <cell r="A807" t="str">
            <v>BrazilTELEPHONE</v>
          </cell>
        </row>
        <row r="808">
          <cell r="A808" t="str">
            <v>BrazilCUSTOMER SERVICE / COLLECTIONS</v>
          </cell>
        </row>
        <row r="809">
          <cell r="A809" t="str">
            <v>BrazilSTATIONARY - OFFICE SUPPLIES</v>
          </cell>
        </row>
        <row r="810">
          <cell r="A810" t="str">
            <v>BrazilT&amp;L</v>
          </cell>
        </row>
        <row r="811">
          <cell r="A811" t="str">
            <v>BrazilRENTAL - BLDG/FACILITIES</v>
          </cell>
        </row>
        <row r="812">
          <cell r="A812" t="str">
            <v>BrazilRENTAL - FURNITURE/EQUIP</v>
          </cell>
        </row>
        <row r="813">
          <cell r="A813" t="str">
            <v>BrazilRENTAL - COMPUTERS</v>
          </cell>
        </row>
        <row r="814">
          <cell r="A814" t="str">
            <v>BrazilLEASE IN - LEASE OUT</v>
          </cell>
        </row>
        <row r="815">
          <cell r="A815" t="str">
            <v>BrazilFURNITURE / EQUIPMENT / COMPUTER EXP</v>
          </cell>
        </row>
        <row r="816">
          <cell r="A816" t="str">
            <v>BrazilSOFTWARE EXPENSE</v>
          </cell>
        </row>
        <row r="817">
          <cell r="A817" t="str">
            <v>BrazilAMORTIZATION OF INTANGIBLES</v>
          </cell>
        </row>
        <row r="818">
          <cell r="A818" t="str">
            <v>BrazilELTO MAINTENANCE</v>
          </cell>
        </row>
        <row r="819">
          <cell r="A819" t="str">
            <v>BrazilELTO OTHER</v>
          </cell>
        </row>
        <row r="820">
          <cell r="A820" t="str">
            <v>BrazilLEGAL</v>
          </cell>
        </row>
        <row r="821">
          <cell r="A821" t="str">
            <v>BrazilADVERTISING</v>
          </cell>
        </row>
        <row r="822">
          <cell r="A822" t="str">
            <v>BrazilSALES PROMOTIONS</v>
          </cell>
        </row>
        <row r="823">
          <cell r="A823" t="str">
            <v>BrazilDIRECT MAIL</v>
          </cell>
        </row>
        <row r="824">
          <cell r="A824" t="str">
            <v>BrazilDATA PROCESSING</v>
          </cell>
        </row>
        <row r="825">
          <cell r="A825" t="str">
            <v>BrazilCONSULTING</v>
          </cell>
        </row>
        <row r="826">
          <cell r="A826" t="str">
            <v>BrazilTEMP SERVICES</v>
          </cell>
        </row>
        <row r="827">
          <cell r="A827" t="str">
            <v>BrazilGDC CHARGES</v>
          </cell>
        </row>
        <row r="828">
          <cell r="A828" t="str">
            <v>BrazilTRAINING AND EDUCATION</v>
          </cell>
        </row>
        <row r="829">
          <cell r="A829" t="str">
            <v>BrazilOUTSIDE SERVICES  AND FEES</v>
          </cell>
        </row>
        <row r="830">
          <cell r="A830" t="str">
            <v>BrazilSTATE, FOREIGN, LOCAL TAXES</v>
          </cell>
        </row>
        <row r="831">
          <cell r="A831" t="str">
            <v>BrazilS/L TAX - INSURANCE PREMIUMS</v>
          </cell>
        </row>
        <row r="832">
          <cell r="A832" t="str">
            <v>BrazilSATELLITE LEASE EXPENSE</v>
          </cell>
        </row>
        <row r="833">
          <cell r="A833" t="str">
            <v>BrazilBUSINESS SHARE EXPENSE</v>
          </cell>
        </row>
        <row r="834">
          <cell r="A834" t="str">
            <v>BrazilINSURANCE AFFILIATE EXPENSE</v>
          </cell>
        </row>
        <row r="835">
          <cell r="A835" t="str">
            <v>BrazilOTHER FACILITY EXPENSE</v>
          </cell>
        </row>
        <row r="836">
          <cell r="A836" t="str">
            <v>BrazilGROSS OP &amp; ADMIN BUS SHARE</v>
          </cell>
        </row>
        <row r="837">
          <cell r="A837" t="str">
            <v>BrazilOTHER EXPENSE</v>
          </cell>
        </row>
        <row r="838">
          <cell r="A838" t="str">
            <v>BrazilGECC INTERCO EXPENSES EXCL GECIS</v>
          </cell>
        </row>
        <row r="839">
          <cell r="A839" t="str">
            <v>BrazilGECIS INTERCO CHARGES</v>
          </cell>
        </row>
        <row r="840">
          <cell r="A840" t="str">
            <v>BrazilLOSS ADJUSTED EXPENSE</v>
          </cell>
        </row>
        <row r="841">
          <cell r="A841" t="str">
            <v>BrazilALL OTHER EXPENSES</v>
          </cell>
        </row>
        <row r="842">
          <cell r="A842" t="str">
            <v>BrazilASSESSMENTS</v>
          </cell>
        </row>
        <row r="843">
          <cell r="A843" t="str">
            <v>BrazilFAS 91</v>
          </cell>
        </row>
        <row r="844">
          <cell r="A844" t="str">
            <v>BrazilGOODWILL AMORTIZATION</v>
          </cell>
        </row>
        <row r="845">
          <cell r="A845" t="str">
            <v>BrazilDEPRECIATION EXPENSE</v>
          </cell>
        </row>
        <row r="846">
          <cell r="A846" t="str">
            <v>BrazilELTO AMORTIZATION</v>
          </cell>
        </row>
        <row r="847">
          <cell r="A847" t="str">
            <v>BrazilINSURANCE LOSSES AND BENEFITS</v>
          </cell>
        </row>
        <row r="848">
          <cell r="A848" t="str">
            <v>BrazilWRITE OFFS</v>
          </cell>
        </row>
        <row r="849">
          <cell r="A849" t="str">
            <v>BrazilRESERVE CHANGE</v>
          </cell>
        </row>
        <row r="850">
          <cell r="A850" t="str">
            <v>BrazilMINORITY INTEREST</v>
          </cell>
        </row>
        <row r="851">
          <cell r="A851" t="str">
            <v>BrazilINCOME TAXES</v>
          </cell>
        </row>
        <row r="852">
          <cell r="A852" t="str">
            <v>BrazilCUMULATIVE TRANSITION ADJUSTMENT</v>
          </cell>
        </row>
        <row r="853">
          <cell r="A853" t="str">
            <v>BrazilASIA PACIFIC NI DIVIDEND</v>
          </cell>
        </row>
        <row r="854">
          <cell r="A854" t="str">
            <v>BrazilNet Income</v>
          </cell>
        </row>
        <row r="855">
          <cell r="A855" t="str">
            <v>BrazilSubPart F</v>
          </cell>
        </row>
        <row r="856">
          <cell r="A856" t="str">
            <v>BrazilAssets</v>
          </cell>
        </row>
        <row r="857">
          <cell r="A857" t="str">
            <v>BrazilEnding Net Investment (ENI) incl Asia</v>
          </cell>
        </row>
        <row r="858">
          <cell r="A858" t="str">
            <v>BrazilANR YTD</v>
          </cell>
        </row>
        <row r="859">
          <cell r="A859" t="str">
            <v>BrazilASA YTD</v>
          </cell>
        </row>
        <row r="860">
          <cell r="A860" t="str">
            <v>BrazilANI YTD incl Asia - 5 pt</v>
          </cell>
        </row>
        <row r="861">
          <cell r="A861" t="str">
            <v>BrazilOff Balance Sheet Assets</v>
          </cell>
        </row>
        <row r="862">
          <cell r="A862" t="str">
            <v>BrazilJV Receivables</v>
          </cell>
        </row>
        <row r="863">
          <cell r="A863" t="str">
            <v>Brazil30+ DELINQUENCY $</v>
          </cell>
        </row>
        <row r="864">
          <cell r="A864" t="str">
            <v>Brazil90+ DELINQUENCY $</v>
          </cell>
        </row>
        <row r="865">
          <cell r="A865" t="str">
            <v>BrazilTemporary Staff</v>
          </cell>
        </row>
        <row r="866">
          <cell r="A866" t="str">
            <v>BrazilContractors</v>
          </cell>
        </row>
        <row r="867">
          <cell r="A867" t="str">
            <v>BrazilOutsourced to LCC</v>
          </cell>
        </row>
        <row r="868">
          <cell r="A868" t="str">
            <v>BrazilTotal Headcount</v>
          </cell>
        </row>
        <row r="869">
          <cell r="A869" t="str">
            <v>BrazilTotal Workforce</v>
          </cell>
        </row>
        <row r="870">
          <cell r="A870" t="str">
            <v>BrazilTotal Earned Revenue</v>
          </cell>
        </row>
        <row r="871">
          <cell r="A871" t="str">
            <v>BrazilOrdinary Gains - PreTax</v>
          </cell>
        </row>
        <row r="872">
          <cell r="A872" t="str">
            <v>BrazilOrdinary Gains - AfterTax</v>
          </cell>
        </row>
        <row r="873">
          <cell r="A873" t="str">
            <v>BrazilTotal Volume</v>
          </cell>
        </row>
        <row r="874">
          <cell r="A874" t="str">
            <v>BrazilTOTAL # ACTIVE ACCOUNTS</v>
          </cell>
        </row>
        <row r="875">
          <cell r="A875" t="str">
            <v>Budapest BankTOTAL FINANCING RECEIVABLES</v>
          </cell>
        </row>
        <row r="876">
          <cell r="A876" t="str">
            <v>Budapest BankRECEIVABLE RESERVES</v>
          </cell>
        </row>
        <row r="877">
          <cell r="A877" t="str">
            <v>Budapest BankCASH</v>
          </cell>
        </row>
        <row r="878">
          <cell r="A878" t="str">
            <v>Budapest BankINVESTMENT SECURITIES</v>
          </cell>
        </row>
        <row r="879">
          <cell r="A879" t="str">
            <v>Budapest BankINV IN NON CONSOL AFFILIATES</v>
          </cell>
        </row>
        <row r="880">
          <cell r="A880" t="str">
            <v>Budapest BankINVESTMENT IN JOINT VENTURE</v>
          </cell>
        </row>
        <row r="881">
          <cell r="A881" t="str">
            <v>Budapest BankALL OTHER RECEIVABLES (NON-FINANCING)</v>
          </cell>
        </row>
        <row r="882">
          <cell r="A882" t="str">
            <v>Budapest BankELTO (NET)</v>
          </cell>
        </row>
        <row r="883">
          <cell r="A883" t="str">
            <v>Budapest BankGOODWILL</v>
          </cell>
        </row>
        <row r="884">
          <cell r="A884" t="str">
            <v>Budapest BankOTHER ASSETS</v>
          </cell>
        </row>
        <row r="885">
          <cell r="A885" t="str">
            <v>Budapest BankACCOUNTS PAYABLE</v>
          </cell>
        </row>
        <row r="886">
          <cell r="A886" t="str">
            <v>Budapest BankDEFERRED INCOME TAXES</v>
          </cell>
        </row>
        <row r="887">
          <cell r="A887" t="str">
            <v>Budapest BankWRITE-OFF (MEMO)</v>
          </cell>
        </row>
        <row r="888">
          <cell r="A888" t="str">
            <v>Budapest BankINSURANCE RESERVES AND ANNUITY BENEFITS</v>
          </cell>
        </row>
        <row r="889">
          <cell r="A889" t="str">
            <v>Budapest BankALL OTHER NON DEBT LIABILITIES</v>
          </cell>
        </row>
        <row r="890">
          <cell r="A890" t="str">
            <v>Budapest BankMINORITY INTEREST (BS)</v>
          </cell>
        </row>
        <row r="891">
          <cell r="A891" t="str">
            <v>Budapest BankASIA PACIFIC ENI DIVIDEND</v>
          </cell>
        </row>
        <row r="892">
          <cell r="A892" t="str">
            <v>Budapest BankFINANCING INCOME</v>
          </cell>
        </row>
        <row r="893">
          <cell r="A893" t="str">
            <v>Budapest BankINSURANCE PREMIUM INCOME</v>
          </cell>
        </row>
        <row r="894">
          <cell r="A894" t="str">
            <v>Budapest BankINSURANCE INCOME (COMMISSIONS)</v>
          </cell>
        </row>
        <row r="895">
          <cell r="A895" t="str">
            <v>Budapest BankSUNDRY INCOME</v>
          </cell>
        </row>
        <row r="896">
          <cell r="A896" t="str">
            <v>Budapest BankINTEREST EXPENSE</v>
          </cell>
        </row>
        <row r="897">
          <cell r="A897" t="str">
            <v>Budapest BankINTEREST EXPENSE REDUCTIONS / BUS SHARING</v>
          </cell>
        </row>
        <row r="898">
          <cell r="A898" t="str">
            <v>Budapest BankALLOCATED COST OF PREFERRED EQUITY</v>
          </cell>
        </row>
        <row r="899">
          <cell r="A899" t="str">
            <v>Budapest BankSALARIES &amp; BENEFITS</v>
          </cell>
        </row>
        <row r="900">
          <cell r="A900" t="str">
            <v>Budapest BankLOSSES ON OTHER ASSETS</v>
          </cell>
        </row>
        <row r="901">
          <cell r="A901" t="str">
            <v>Budapest BankCOST OF GOODS SOLD</v>
          </cell>
        </row>
        <row r="902">
          <cell r="A902" t="str">
            <v>Budapest BankCOST OF GOODS SOLD - DISTRIBUTION</v>
          </cell>
        </row>
        <row r="903">
          <cell r="A903" t="str">
            <v>Budapest BankPOSTAGE</v>
          </cell>
        </row>
        <row r="904">
          <cell r="A904" t="str">
            <v>Budapest BankTELEPHONE</v>
          </cell>
        </row>
        <row r="905">
          <cell r="A905" t="str">
            <v>Budapest BankCUSTOMER SERVICE / COLLECTIONS</v>
          </cell>
        </row>
        <row r="906">
          <cell r="A906" t="str">
            <v>Budapest BankSTATIONARY - OFFICE SUPPLIES</v>
          </cell>
        </row>
        <row r="907">
          <cell r="A907" t="str">
            <v>Budapest BankT&amp;L</v>
          </cell>
        </row>
        <row r="908">
          <cell r="A908" t="str">
            <v>Budapest BankRENTAL - BLDG/FACILITIES</v>
          </cell>
        </row>
        <row r="909">
          <cell r="A909" t="str">
            <v>Budapest BankRENTAL - FURNITURE/EQUIP</v>
          </cell>
        </row>
        <row r="910">
          <cell r="A910" t="str">
            <v>Budapest BankRENTAL - COMPUTERS</v>
          </cell>
        </row>
        <row r="911">
          <cell r="A911" t="str">
            <v>Budapest BankLEASE IN - LEASE OUT</v>
          </cell>
        </row>
        <row r="912">
          <cell r="A912" t="str">
            <v>Budapest BankFURNITURE / EQUIPMENT / COMPUTER EXP</v>
          </cell>
        </row>
        <row r="913">
          <cell r="A913" t="str">
            <v>Budapest BankSOFTWARE EXPENSE</v>
          </cell>
        </row>
        <row r="914">
          <cell r="A914" t="str">
            <v>Budapest BankAMORTIZATION OF INTANGIBLES</v>
          </cell>
        </row>
        <row r="915">
          <cell r="A915" t="str">
            <v>Budapest BankELTO MAINTENANCE</v>
          </cell>
        </row>
        <row r="916">
          <cell r="A916" t="str">
            <v>Budapest BankELTO OTHER</v>
          </cell>
        </row>
        <row r="917">
          <cell r="A917" t="str">
            <v>Budapest BankLEGAL</v>
          </cell>
        </row>
        <row r="918">
          <cell r="A918" t="str">
            <v>Budapest BankADVERTISING</v>
          </cell>
        </row>
        <row r="919">
          <cell r="A919" t="str">
            <v>Budapest BankSALES PROMOTIONS</v>
          </cell>
        </row>
        <row r="920">
          <cell r="A920" t="str">
            <v>Budapest BankDIRECT MAIL</v>
          </cell>
        </row>
        <row r="921">
          <cell r="A921" t="str">
            <v>Budapest BankDATA PROCESSING</v>
          </cell>
        </row>
        <row r="922">
          <cell r="A922" t="str">
            <v>Budapest BankCONSULTING</v>
          </cell>
        </row>
        <row r="923">
          <cell r="A923" t="str">
            <v>Budapest BankTEMP SERVICES</v>
          </cell>
        </row>
        <row r="924">
          <cell r="A924" t="str">
            <v>Budapest BankGDC CHARGES</v>
          </cell>
        </row>
        <row r="925">
          <cell r="A925" t="str">
            <v>Budapest BankTRAINING AND EDUCATION</v>
          </cell>
        </row>
        <row r="926">
          <cell r="A926" t="str">
            <v>Budapest BankOUTSIDE SERVICES  AND FEES</v>
          </cell>
        </row>
        <row r="927">
          <cell r="A927" t="str">
            <v>Budapest BankSTATE, FOREIGN, LOCAL TAXES</v>
          </cell>
        </row>
        <row r="928">
          <cell r="A928" t="str">
            <v>Budapest BankS/L TAX - INSURANCE PREMIUMS</v>
          </cell>
        </row>
        <row r="929">
          <cell r="A929" t="str">
            <v>Budapest BankSATELLITE LEASE EXPENSE</v>
          </cell>
        </row>
        <row r="930">
          <cell r="A930" t="str">
            <v>Budapest BankBUSINESS SHARE EXPENSE</v>
          </cell>
        </row>
        <row r="931">
          <cell r="A931" t="str">
            <v>Budapest BankINSURANCE AFFILIATE EXPENSE</v>
          </cell>
        </row>
        <row r="932">
          <cell r="A932" t="str">
            <v>Budapest BankOTHER FACILITY EXPENSE</v>
          </cell>
        </row>
        <row r="933">
          <cell r="A933" t="str">
            <v>Budapest BankGROSS OP &amp; ADMIN BUS SHARE</v>
          </cell>
        </row>
        <row r="934">
          <cell r="A934" t="str">
            <v>Budapest BankOTHER EXPENSE</v>
          </cell>
        </row>
        <row r="935">
          <cell r="A935" t="str">
            <v>Budapest BankGECC INTERCO EXPENSES EXCL GECIS</v>
          </cell>
        </row>
        <row r="936">
          <cell r="A936" t="str">
            <v>Budapest BankGECIS INTERCO CHARGES</v>
          </cell>
        </row>
        <row r="937">
          <cell r="A937" t="str">
            <v>Budapest BankLOSS ADJUSTED EXPENSE</v>
          </cell>
        </row>
        <row r="938">
          <cell r="A938" t="str">
            <v>Budapest BankALL OTHER EXPENSES</v>
          </cell>
        </row>
        <row r="939">
          <cell r="A939" t="str">
            <v>Budapest BankASSESSMENTS</v>
          </cell>
        </row>
        <row r="940">
          <cell r="A940" t="str">
            <v>Budapest BankFAS 91</v>
          </cell>
        </row>
        <row r="941">
          <cell r="A941" t="str">
            <v>Budapest BankGOODWILL AMORTIZATION</v>
          </cell>
        </row>
        <row r="942">
          <cell r="A942" t="str">
            <v>Budapest BankDEPRECIATION EXPENSE</v>
          </cell>
        </row>
        <row r="943">
          <cell r="A943" t="str">
            <v>Budapest BankELTO AMORTIZATION</v>
          </cell>
        </row>
        <row r="944">
          <cell r="A944" t="str">
            <v>Budapest BankINSURANCE LOSSES AND BENEFITS</v>
          </cell>
        </row>
        <row r="945">
          <cell r="A945" t="str">
            <v>Budapest BankWRITE OFFS</v>
          </cell>
        </row>
        <row r="946">
          <cell r="A946" t="str">
            <v>Budapest BankRESERVE CHANGE</v>
          </cell>
        </row>
        <row r="947">
          <cell r="A947" t="str">
            <v>Budapest BankMINORITY INTEREST</v>
          </cell>
        </row>
        <row r="948">
          <cell r="A948" t="str">
            <v>Budapest BankINCOME TAXES</v>
          </cell>
        </row>
        <row r="949">
          <cell r="A949" t="str">
            <v>Budapest BankCUMULATIVE TRANSITION ADJUSTMENT</v>
          </cell>
        </row>
        <row r="950">
          <cell r="A950" t="str">
            <v>Budapest BankASIA PACIFIC NI DIVIDEND</v>
          </cell>
        </row>
        <row r="951">
          <cell r="A951" t="str">
            <v>Budapest BankNet Income</v>
          </cell>
        </row>
        <row r="952">
          <cell r="A952" t="str">
            <v>Budapest BankSubPart F</v>
          </cell>
        </row>
        <row r="953">
          <cell r="A953" t="str">
            <v>Budapest BankAssets</v>
          </cell>
        </row>
        <row r="954">
          <cell r="A954" t="str">
            <v>Budapest BankEnding Net Investment (ENI) incl Asia</v>
          </cell>
        </row>
        <row r="955">
          <cell r="A955" t="str">
            <v>Budapest BankANR YTD</v>
          </cell>
        </row>
        <row r="956">
          <cell r="A956" t="str">
            <v>Budapest BankASA YTD</v>
          </cell>
        </row>
        <row r="957">
          <cell r="A957" t="str">
            <v>Budapest BankANI YTD incl Asia - 5 pt</v>
          </cell>
        </row>
        <row r="958">
          <cell r="A958" t="str">
            <v>Budapest BankOff Balance Sheet Assets</v>
          </cell>
        </row>
        <row r="959">
          <cell r="A959" t="str">
            <v>Budapest BankJV Receivables</v>
          </cell>
        </row>
        <row r="960">
          <cell r="A960" t="str">
            <v>Budapest Bank30+ DELINQUENCY $</v>
          </cell>
        </row>
        <row r="961">
          <cell r="A961" t="str">
            <v>Budapest Bank90+ DELINQUENCY $</v>
          </cell>
        </row>
        <row r="962">
          <cell r="A962" t="str">
            <v>Budapest BankTemporary Staff</v>
          </cell>
        </row>
        <row r="963">
          <cell r="A963" t="str">
            <v>Budapest BankContractors</v>
          </cell>
        </row>
        <row r="964">
          <cell r="A964" t="str">
            <v>Budapest BankOutsourced to LCC</v>
          </cell>
        </row>
        <row r="965">
          <cell r="A965" t="str">
            <v>Budapest BankTotal Headcount</v>
          </cell>
        </row>
        <row r="966">
          <cell r="A966" t="str">
            <v>Budapest BankTotal Workforce</v>
          </cell>
        </row>
        <row r="967">
          <cell r="A967" t="str">
            <v>Budapest BankTotal Earned Revenue</v>
          </cell>
        </row>
        <row r="968">
          <cell r="A968" t="str">
            <v>Budapest BankOrdinary Gains - PreTax</v>
          </cell>
        </row>
        <row r="969">
          <cell r="A969" t="str">
            <v>Budapest BankOrdinary Gains - AfterTax</v>
          </cell>
        </row>
        <row r="970">
          <cell r="A970" t="str">
            <v>Budapest BankTotal Volume</v>
          </cell>
        </row>
        <row r="971">
          <cell r="A971" t="str">
            <v>Budapest BankTOTAL # ACTIVE ACCOUNTS</v>
          </cell>
        </row>
        <row r="972">
          <cell r="A972" t="str">
            <v>Business Shares UKTOTAL FINANCING RECEIVABLES</v>
          </cell>
        </row>
        <row r="973">
          <cell r="A973" t="str">
            <v>Business Shares UKRECEIVABLE RESERVES</v>
          </cell>
        </row>
        <row r="974">
          <cell r="A974" t="str">
            <v>Business Shares UKCASH</v>
          </cell>
        </row>
        <row r="975">
          <cell r="A975" t="str">
            <v>Business Shares UKINVESTMENT SECURITIES</v>
          </cell>
        </row>
        <row r="976">
          <cell r="A976" t="str">
            <v>Business Shares UKINV IN NON CONSOL AFFILIATES</v>
          </cell>
        </row>
        <row r="977">
          <cell r="A977" t="str">
            <v>Business Shares UKINVESTMENT IN JOINT VENTURE</v>
          </cell>
        </row>
        <row r="978">
          <cell r="A978" t="str">
            <v>Business Shares UKALL OTHER RECEIVABLES (NON-FINANCING)</v>
          </cell>
        </row>
        <row r="979">
          <cell r="A979" t="str">
            <v>Business Shares UKELTO (NET)</v>
          </cell>
        </row>
        <row r="980">
          <cell r="A980" t="str">
            <v>Business Shares UKGOODWILL</v>
          </cell>
        </row>
        <row r="981">
          <cell r="A981" t="str">
            <v>Business Shares UKOTHER ASSETS</v>
          </cell>
        </row>
        <row r="982">
          <cell r="A982" t="str">
            <v>Business Shares UKACCOUNTS PAYABLE</v>
          </cell>
        </row>
        <row r="983">
          <cell r="A983" t="str">
            <v>Business Shares UKDEFERRED INCOME TAXES</v>
          </cell>
        </row>
        <row r="984">
          <cell r="A984" t="str">
            <v>Business Shares UKWRITE-OFF (MEMO)</v>
          </cell>
        </row>
        <row r="985">
          <cell r="A985" t="str">
            <v>Business Shares UKINSURANCE RESERVES AND ANNUITY BENEFITS</v>
          </cell>
        </row>
        <row r="986">
          <cell r="A986" t="str">
            <v>Business Shares UKALL OTHER NON DEBT LIABILITIES</v>
          </cell>
        </row>
        <row r="987">
          <cell r="A987" t="str">
            <v>Business Shares UKMINORITY INTEREST (BS)</v>
          </cell>
        </row>
        <row r="988">
          <cell r="A988" t="str">
            <v>Business Shares UKASIA PACIFIC ENI DIVIDEND</v>
          </cell>
        </row>
        <row r="989">
          <cell r="A989" t="str">
            <v>Business Shares UKFINANCING INCOME</v>
          </cell>
        </row>
        <row r="990">
          <cell r="A990" t="str">
            <v>Business Shares UKINSURANCE PREMIUM INCOME</v>
          </cell>
        </row>
        <row r="991">
          <cell r="A991" t="str">
            <v>Business Shares UKINSURANCE INCOME (COMMISSIONS)</v>
          </cell>
        </row>
        <row r="992">
          <cell r="A992" t="str">
            <v>Business Shares UKSUNDRY INCOME</v>
          </cell>
        </row>
        <row r="993">
          <cell r="A993" t="str">
            <v>Business Shares UKINTEREST EXPENSE</v>
          </cell>
        </row>
        <row r="994">
          <cell r="A994" t="str">
            <v>Business Shares UKINTEREST EXPENSE REDUCTIONS / BUS SHARING</v>
          </cell>
        </row>
        <row r="995">
          <cell r="A995" t="str">
            <v>Business Shares UKALLOCATED COST OF PREFERRED EQUITY</v>
          </cell>
        </row>
        <row r="996">
          <cell r="A996" t="str">
            <v>Business Shares UKSALARIES &amp; BENEFITS</v>
          </cell>
        </row>
        <row r="997">
          <cell r="A997" t="str">
            <v>Business Shares UKLOSSES ON OTHER ASSETS</v>
          </cell>
        </row>
        <row r="998">
          <cell r="A998" t="str">
            <v>Business Shares UKCOST OF GOODS SOLD</v>
          </cell>
        </row>
        <row r="999">
          <cell r="A999" t="str">
            <v>Business Shares UKCOST OF GOODS SOLD - DISTRIBUTION</v>
          </cell>
        </row>
        <row r="1000">
          <cell r="A1000" t="str">
            <v>Business Shares UKPOSTAGE</v>
          </cell>
        </row>
        <row r="1001">
          <cell r="A1001" t="str">
            <v>Business Shares UKTELEPHONE</v>
          </cell>
        </row>
        <row r="1002">
          <cell r="A1002" t="str">
            <v>Business Shares UKCUSTOMER SERVICE / COLLECTIONS</v>
          </cell>
        </row>
        <row r="1003">
          <cell r="A1003" t="str">
            <v>Business Shares UKSTATIONARY - OFFICE SUPPLIES</v>
          </cell>
        </row>
        <row r="1004">
          <cell r="A1004" t="str">
            <v>Business Shares UKT&amp;L</v>
          </cell>
        </row>
        <row r="1005">
          <cell r="A1005" t="str">
            <v>Business Shares UKRENTAL - BLDG/FACILITIES</v>
          </cell>
        </row>
        <row r="1006">
          <cell r="A1006" t="str">
            <v>Business Shares UKRENTAL - FURNITURE/EQUIP</v>
          </cell>
        </row>
        <row r="1007">
          <cell r="A1007" t="str">
            <v>Business Shares UKRENTAL - COMPUTERS</v>
          </cell>
        </row>
        <row r="1008">
          <cell r="A1008" t="str">
            <v>Business Shares UKLEASE IN - LEASE OUT</v>
          </cell>
        </row>
        <row r="1009">
          <cell r="A1009" t="str">
            <v>Business Shares UKFURNITURE / EQUIPMENT / COMPUTER EXP</v>
          </cell>
        </row>
        <row r="1010">
          <cell r="A1010" t="str">
            <v>Business Shares UKSOFTWARE EXPENSE</v>
          </cell>
        </row>
        <row r="1011">
          <cell r="A1011" t="str">
            <v>Business Shares UKAMORTIZATION OF INTANGIBLES</v>
          </cell>
        </row>
        <row r="1012">
          <cell r="A1012" t="str">
            <v>Business Shares UKELTO MAINTENANCE</v>
          </cell>
        </row>
        <row r="1013">
          <cell r="A1013" t="str">
            <v>Business Shares UKELTO OTHER</v>
          </cell>
        </row>
        <row r="1014">
          <cell r="A1014" t="str">
            <v>Business Shares UKLEGAL</v>
          </cell>
        </row>
        <row r="1015">
          <cell r="A1015" t="str">
            <v>Business Shares UKADVERTISING</v>
          </cell>
        </row>
        <row r="1016">
          <cell r="A1016" t="str">
            <v>Business Shares UKSALES PROMOTIONS</v>
          </cell>
        </row>
        <row r="1017">
          <cell r="A1017" t="str">
            <v>Business Shares UKDIRECT MAIL</v>
          </cell>
        </row>
        <row r="1018">
          <cell r="A1018" t="str">
            <v>Business Shares UKDATA PROCESSING</v>
          </cell>
        </row>
        <row r="1019">
          <cell r="A1019" t="str">
            <v>Business Shares UKCONSULTING</v>
          </cell>
        </row>
        <row r="1020">
          <cell r="A1020" t="str">
            <v>Business Shares UKTEMP SERVICES</v>
          </cell>
        </row>
        <row r="1021">
          <cell r="A1021" t="str">
            <v>Business Shares UKGDC CHARGES</v>
          </cell>
        </row>
        <row r="1022">
          <cell r="A1022" t="str">
            <v>Business Shares UKTRAINING AND EDUCATION</v>
          </cell>
        </row>
        <row r="1023">
          <cell r="A1023" t="str">
            <v>Business Shares UKOUTSIDE SERVICES  AND FEES</v>
          </cell>
        </row>
        <row r="1024">
          <cell r="A1024" t="str">
            <v>Business Shares UKSTATE, FOREIGN, LOCAL TAXES</v>
          </cell>
        </row>
        <row r="1025">
          <cell r="A1025" t="str">
            <v>Business Shares UKS/L TAX - INSURANCE PREMIUMS</v>
          </cell>
        </row>
        <row r="1026">
          <cell r="A1026" t="str">
            <v>Business Shares UKSATELLITE LEASE EXPENSE</v>
          </cell>
        </row>
        <row r="1027">
          <cell r="A1027" t="str">
            <v>Business Shares UKBUSINESS SHARE EXPENSE</v>
          </cell>
        </row>
        <row r="1028">
          <cell r="A1028" t="str">
            <v>Business Shares UKINSURANCE AFFILIATE EXPENSE</v>
          </cell>
        </row>
        <row r="1029">
          <cell r="A1029" t="str">
            <v>Business Shares UKOTHER FACILITY EXPENSE</v>
          </cell>
        </row>
        <row r="1030">
          <cell r="A1030" t="str">
            <v>Business Shares UKGROSS OP &amp; ADMIN BUS SHARE</v>
          </cell>
        </row>
        <row r="1031">
          <cell r="A1031" t="str">
            <v>Business Shares UKOTHER EXPENSE</v>
          </cell>
        </row>
        <row r="1032">
          <cell r="A1032" t="str">
            <v>Business Shares UKGECC INTERCO EXPENSES EXCL GECIS</v>
          </cell>
        </row>
        <row r="1033">
          <cell r="A1033" t="str">
            <v>Business Shares UKGECIS INTERCO CHARGES</v>
          </cell>
        </row>
        <row r="1034">
          <cell r="A1034" t="str">
            <v>Business Shares UKLOSS ADJUSTED EXPENSE</v>
          </cell>
        </row>
        <row r="1035">
          <cell r="A1035" t="str">
            <v>Business Shares UKALL OTHER EXPENSES</v>
          </cell>
        </row>
        <row r="1036">
          <cell r="A1036" t="str">
            <v>Business Shares UKASSESSMENTS</v>
          </cell>
        </row>
        <row r="1037">
          <cell r="A1037" t="str">
            <v>Business Shares UKFAS 91</v>
          </cell>
        </row>
        <row r="1038">
          <cell r="A1038" t="str">
            <v>Business Shares UKGOODWILL AMORTIZATION</v>
          </cell>
        </row>
        <row r="1039">
          <cell r="A1039" t="str">
            <v>Business Shares UKDEPRECIATION EXPENSE</v>
          </cell>
        </row>
        <row r="1040">
          <cell r="A1040" t="str">
            <v>Business Shares UKELTO AMORTIZATION</v>
          </cell>
        </row>
        <row r="1041">
          <cell r="A1041" t="str">
            <v>Business Shares UKINSURANCE LOSSES AND BENEFITS</v>
          </cell>
        </row>
        <row r="1042">
          <cell r="A1042" t="str">
            <v>Business Shares UKWRITE OFFS</v>
          </cell>
        </row>
        <row r="1043">
          <cell r="A1043" t="str">
            <v>Business Shares UKRESERVE CHANGE</v>
          </cell>
        </row>
        <row r="1044">
          <cell r="A1044" t="str">
            <v>Business Shares UKMINORITY INTEREST</v>
          </cell>
        </row>
        <row r="1045">
          <cell r="A1045" t="str">
            <v>Business Shares UKINCOME TAXES</v>
          </cell>
        </row>
        <row r="1046">
          <cell r="A1046" t="str">
            <v>Business Shares UKCUMULATIVE TRANSITION ADJUSTMENT</v>
          </cell>
        </row>
        <row r="1047">
          <cell r="A1047" t="str">
            <v>Business Shares UKASIA PACIFIC NI DIVIDEND</v>
          </cell>
        </row>
        <row r="1048">
          <cell r="A1048" t="str">
            <v>Business Shares UKNet Income</v>
          </cell>
        </row>
        <row r="1049">
          <cell r="A1049" t="str">
            <v>Business Shares UKSubPart F</v>
          </cell>
        </row>
        <row r="1050">
          <cell r="A1050" t="str">
            <v>Business Shares UKAssets</v>
          </cell>
        </row>
        <row r="1051">
          <cell r="A1051" t="str">
            <v>Business Shares UKEnding Net Investment (ENI) incl Asia</v>
          </cell>
        </row>
        <row r="1052">
          <cell r="A1052" t="str">
            <v>Business Shares UKANR YTD</v>
          </cell>
        </row>
        <row r="1053">
          <cell r="A1053" t="str">
            <v>Business Shares UKASA YTD</v>
          </cell>
        </row>
        <row r="1054">
          <cell r="A1054" t="str">
            <v>Business Shares UKANI YTD incl Asia - 5 pt</v>
          </cell>
        </row>
        <row r="1055">
          <cell r="A1055" t="str">
            <v>Business Shares UKOff Balance Sheet Assets</v>
          </cell>
        </row>
        <row r="1056">
          <cell r="A1056" t="str">
            <v>Business Shares UKJV Receivables</v>
          </cell>
        </row>
        <row r="1057">
          <cell r="A1057" t="str">
            <v>Business Shares UK30+ DELINQUENCY $</v>
          </cell>
        </row>
        <row r="1058">
          <cell r="A1058" t="str">
            <v>Business Shares UK90+ DELINQUENCY $</v>
          </cell>
        </row>
        <row r="1059">
          <cell r="A1059" t="str">
            <v>Business Shares UKTemporary Staff</v>
          </cell>
        </row>
        <row r="1060">
          <cell r="A1060" t="str">
            <v>Business Shares UKContractors</v>
          </cell>
        </row>
        <row r="1061">
          <cell r="A1061" t="str">
            <v>Business Shares UKOutsourced to LCC</v>
          </cell>
        </row>
        <row r="1062">
          <cell r="A1062" t="str">
            <v>Business Shares UKTotal Headcount</v>
          </cell>
        </row>
        <row r="1063">
          <cell r="A1063" t="str">
            <v>Business Shares UKTotal Workforce</v>
          </cell>
        </row>
        <row r="1064">
          <cell r="A1064" t="str">
            <v>Business Shares UKTotal Earned Revenue</v>
          </cell>
        </row>
        <row r="1065">
          <cell r="A1065" t="str">
            <v>Business Shares UKOrdinary Gains - PreTax</v>
          </cell>
        </row>
        <row r="1066">
          <cell r="A1066" t="str">
            <v>Business Shares UKOrdinary Gains - AfterTax</v>
          </cell>
        </row>
        <row r="1067">
          <cell r="A1067" t="str">
            <v>Business Shares UKTotal Volume</v>
          </cell>
        </row>
        <row r="1068">
          <cell r="A1068" t="str">
            <v>Business Shares UKTOTAL # ACTIVE ACCOUNTS</v>
          </cell>
        </row>
        <row r="1069">
          <cell r="A1069" t="str">
            <v>ChinaTOTAL FINANCING RECEIVABLES</v>
          </cell>
        </row>
        <row r="1070">
          <cell r="A1070" t="str">
            <v>ChinaRECEIVABLE RESERVES</v>
          </cell>
        </row>
        <row r="1071">
          <cell r="A1071" t="str">
            <v>ChinaCASH</v>
          </cell>
        </row>
        <row r="1072">
          <cell r="A1072" t="str">
            <v>ChinaINVESTMENT SECURITIES</v>
          </cell>
        </row>
        <row r="1073">
          <cell r="A1073" t="str">
            <v>ChinaINV IN NON CONSOL AFFILIATES</v>
          </cell>
        </row>
        <row r="1074">
          <cell r="A1074" t="str">
            <v>ChinaINVESTMENT IN JOINT VENTURE</v>
          </cell>
        </row>
        <row r="1075">
          <cell r="A1075" t="str">
            <v>ChinaALL OTHER RECEIVABLES (NON-FINANCING)</v>
          </cell>
        </row>
        <row r="1076">
          <cell r="A1076" t="str">
            <v>ChinaELTO (NET)</v>
          </cell>
        </row>
        <row r="1077">
          <cell r="A1077" t="str">
            <v>ChinaGOODWILL</v>
          </cell>
        </row>
        <row r="1078">
          <cell r="A1078" t="str">
            <v>ChinaOTHER ASSETS</v>
          </cell>
        </row>
        <row r="1079">
          <cell r="A1079" t="str">
            <v>ChinaACCOUNTS PAYABLE</v>
          </cell>
        </row>
        <row r="1080">
          <cell r="A1080" t="str">
            <v>ChinaDEFERRED INCOME TAXES</v>
          </cell>
        </row>
        <row r="1081">
          <cell r="A1081" t="str">
            <v>ChinaWRITE-OFF (MEMO)</v>
          </cell>
        </row>
        <row r="1082">
          <cell r="A1082" t="str">
            <v>ChinaINSURANCE RESERVES AND ANNUITY BENEFITS</v>
          </cell>
        </row>
        <row r="1083">
          <cell r="A1083" t="str">
            <v>ChinaALL OTHER NON DEBT LIABILITIES</v>
          </cell>
        </row>
        <row r="1084">
          <cell r="A1084" t="str">
            <v>ChinaMINORITY INTEREST (BS)</v>
          </cell>
        </row>
        <row r="1085">
          <cell r="A1085" t="str">
            <v>ChinaASIA PACIFIC ENI DIVIDEND</v>
          </cell>
        </row>
        <row r="1086">
          <cell r="A1086" t="str">
            <v>ChinaFINANCING INCOME</v>
          </cell>
        </row>
        <row r="1087">
          <cell r="A1087" t="str">
            <v>ChinaINSURANCE PREMIUM INCOME</v>
          </cell>
        </row>
        <row r="1088">
          <cell r="A1088" t="str">
            <v>ChinaINSURANCE INCOME (COMMISSIONS)</v>
          </cell>
        </row>
        <row r="1089">
          <cell r="A1089" t="str">
            <v>ChinaSUNDRY INCOME</v>
          </cell>
        </row>
        <row r="1090">
          <cell r="A1090" t="str">
            <v>ChinaINTEREST EXPENSE</v>
          </cell>
        </row>
        <row r="1091">
          <cell r="A1091" t="str">
            <v>ChinaINTEREST EXPENSE REDUCTIONS / BUS SHARING</v>
          </cell>
        </row>
        <row r="1092">
          <cell r="A1092" t="str">
            <v>ChinaALLOCATED COST OF PREFERRED EQUITY</v>
          </cell>
        </row>
        <row r="1093">
          <cell r="A1093" t="str">
            <v>ChinaSALARIES &amp; BENEFITS</v>
          </cell>
        </row>
        <row r="1094">
          <cell r="A1094" t="str">
            <v>ChinaLOSSES ON OTHER ASSETS</v>
          </cell>
        </row>
        <row r="1095">
          <cell r="A1095" t="str">
            <v>ChinaCOST OF GOODS SOLD</v>
          </cell>
        </row>
        <row r="1096">
          <cell r="A1096" t="str">
            <v>ChinaCOST OF GOODS SOLD - DISTRIBUTION</v>
          </cell>
        </row>
        <row r="1097">
          <cell r="A1097" t="str">
            <v>ChinaPOSTAGE</v>
          </cell>
        </row>
        <row r="1098">
          <cell r="A1098" t="str">
            <v>ChinaTELEPHONE</v>
          </cell>
        </row>
        <row r="1099">
          <cell r="A1099" t="str">
            <v>ChinaCUSTOMER SERVICE / COLLECTIONS</v>
          </cell>
        </row>
        <row r="1100">
          <cell r="A1100" t="str">
            <v>ChinaSTATIONARY - OFFICE SUPPLIES</v>
          </cell>
        </row>
        <row r="1101">
          <cell r="A1101" t="str">
            <v>ChinaT&amp;L</v>
          </cell>
        </row>
        <row r="1102">
          <cell r="A1102" t="str">
            <v>ChinaRENTAL - BLDG/FACILITIES</v>
          </cell>
        </row>
        <row r="1103">
          <cell r="A1103" t="str">
            <v>ChinaRENTAL - FURNITURE/EQUIP</v>
          </cell>
        </row>
        <row r="1104">
          <cell r="A1104" t="str">
            <v>ChinaRENTAL - COMPUTERS</v>
          </cell>
        </row>
        <row r="1105">
          <cell r="A1105" t="str">
            <v>ChinaLEASE IN - LEASE OUT</v>
          </cell>
        </row>
        <row r="1106">
          <cell r="A1106" t="str">
            <v>ChinaFURNITURE / EQUIPMENT / COMPUTER EXP</v>
          </cell>
        </row>
        <row r="1107">
          <cell r="A1107" t="str">
            <v>ChinaSOFTWARE EXPENSE</v>
          </cell>
        </row>
        <row r="1108">
          <cell r="A1108" t="str">
            <v>ChinaAMORTIZATION OF INTANGIBLES</v>
          </cell>
        </row>
        <row r="1109">
          <cell r="A1109" t="str">
            <v>ChinaELTO MAINTENANCE</v>
          </cell>
        </row>
        <row r="1110">
          <cell r="A1110" t="str">
            <v>ChinaELTO OTHER</v>
          </cell>
        </row>
        <row r="1111">
          <cell r="A1111" t="str">
            <v>ChinaLEGAL</v>
          </cell>
        </row>
        <row r="1112">
          <cell r="A1112" t="str">
            <v>ChinaADVERTISING</v>
          </cell>
        </row>
        <row r="1113">
          <cell r="A1113" t="str">
            <v>ChinaSALES PROMOTIONS</v>
          </cell>
        </row>
        <row r="1114">
          <cell r="A1114" t="str">
            <v>ChinaDIRECT MAIL</v>
          </cell>
        </row>
        <row r="1115">
          <cell r="A1115" t="str">
            <v>ChinaDATA PROCESSING</v>
          </cell>
        </row>
        <row r="1116">
          <cell r="A1116" t="str">
            <v>ChinaCONSULTING</v>
          </cell>
        </row>
        <row r="1117">
          <cell r="A1117" t="str">
            <v>ChinaTEMP SERVICES</v>
          </cell>
        </row>
        <row r="1118">
          <cell r="A1118" t="str">
            <v>ChinaGDC CHARGES</v>
          </cell>
        </row>
        <row r="1119">
          <cell r="A1119" t="str">
            <v>ChinaTRAINING AND EDUCATION</v>
          </cell>
        </row>
        <row r="1120">
          <cell r="A1120" t="str">
            <v>ChinaOUTSIDE SERVICES  AND FEES</v>
          </cell>
        </row>
        <row r="1121">
          <cell r="A1121" t="str">
            <v>ChinaSTATE, FOREIGN, LOCAL TAXES</v>
          </cell>
        </row>
        <row r="1122">
          <cell r="A1122" t="str">
            <v>ChinaS/L TAX - INSURANCE PREMIUMS</v>
          </cell>
        </row>
        <row r="1123">
          <cell r="A1123" t="str">
            <v>ChinaSATELLITE LEASE EXPENSE</v>
          </cell>
        </row>
        <row r="1124">
          <cell r="A1124" t="str">
            <v>ChinaBUSINESS SHARE EXPENSE</v>
          </cell>
        </row>
        <row r="1125">
          <cell r="A1125" t="str">
            <v>ChinaINSURANCE AFFILIATE EXPENSE</v>
          </cell>
        </row>
        <row r="1126">
          <cell r="A1126" t="str">
            <v>ChinaOTHER FACILITY EXPENSE</v>
          </cell>
        </row>
        <row r="1127">
          <cell r="A1127" t="str">
            <v>ChinaGROSS OP &amp; ADMIN BUS SHARE</v>
          </cell>
        </row>
        <row r="1128">
          <cell r="A1128" t="str">
            <v>ChinaOTHER EXPENSE</v>
          </cell>
        </row>
        <row r="1129">
          <cell r="A1129" t="str">
            <v>ChinaGECC INTERCO EXPENSES EXCL GECIS</v>
          </cell>
        </row>
        <row r="1130">
          <cell r="A1130" t="str">
            <v>ChinaGECIS INTERCO CHARGES</v>
          </cell>
        </row>
        <row r="1131">
          <cell r="A1131" t="str">
            <v>ChinaLOSS ADJUSTED EXPENSE</v>
          </cell>
        </row>
        <row r="1132">
          <cell r="A1132" t="str">
            <v>ChinaALL OTHER EXPENSES</v>
          </cell>
        </row>
        <row r="1133">
          <cell r="A1133" t="str">
            <v>ChinaASSESSMENTS</v>
          </cell>
        </row>
        <row r="1134">
          <cell r="A1134" t="str">
            <v>ChinaFAS 91</v>
          </cell>
        </row>
        <row r="1135">
          <cell r="A1135" t="str">
            <v>ChinaGOODWILL AMORTIZATION</v>
          </cell>
        </row>
        <row r="1136">
          <cell r="A1136" t="str">
            <v>ChinaDEPRECIATION EXPENSE</v>
          </cell>
        </row>
        <row r="1137">
          <cell r="A1137" t="str">
            <v>ChinaELTO AMORTIZATION</v>
          </cell>
        </row>
        <row r="1138">
          <cell r="A1138" t="str">
            <v>ChinaINSURANCE LOSSES AND BENEFITS</v>
          </cell>
        </row>
        <row r="1139">
          <cell r="A1139" t="str">
            <v>ChinaWRITE OFFS</v>
          </cell>
        </row>
        <row r="1140">
          <cell r="A1140" t="str">
            <v>ChinaRESERVE CHANGE</v>
          </cell>
        </row>
        <row r="1141">
          <cell r="A1141" t="str">
            <v>ChinaMINORITY INTEREST</v>
          </cell>
        </row>
        <row r="1142">
          <cell r="A1142" t="str">
            <v>ChinaINCOME TAXES</v>
          </cell>
        </row>
        <row r="1143">
          <cell r="A1143" t="str">
            <v>ChinaCUMULATIVE TRANSITION ADJUSTMENT</v>
          </cell>
        </row>
        <row r="1144">
          <cell r="A1144" t="str">
            <v>ChinaASIA PACIFIC NI DIVIDEND</v>
          </cell>
        </row>
        <row r="1145">
          <cell r="A1145" t="str">
            <v>ChinaNet Income</v>
          </cell>
        </row>
        <row r="1146">
          <cell r="A1146" t="str">
            <v>ChinaSubPart F</v>
          </cell>
        </row>
        <row r="1147">
          <cell r="A1147" t="str">
            <v>ChinaAssets</v>
          </cell>
        </row>
        <row r="1148">
          <cell r="A1148" t="str">
            <v>ChinaEnding Net Investment (ENI) incl Asia</v>
          </cell>
        </row>
        <row r="1149">
          <cell r="A1149" t="str">
            <v>ChinaANR YTD</v>
          </cell>
        </row>
        <row r="1150">
          <cell r="A1150" t="str">
            <v>ChinaASA YTD</v>
          </cell>
        </row>
        <row r="1151">
          <cell r="A1151" t="str">
            <v>ChinaANI YTD incl Asia - 5 pt</v>
          </cell>
        </row>
        <row r="1152">
          <cell r="A1152" t="str">
            <v>ChinaOff Balance Sheet Assets</v>
          </cell>
        </row>
        <row r="1153">
          <cell r="A1153" t="str">
            <v>ChinaJV Receivables</v>
          </cell>
        </row>
        <row r="1154">
          <cell r="A1154" t="str">
            <v>China30+ DELINQUENCY $</v>
          </cell>
        </row>
        <row r="1155">
          <cell r="A1155" t="str">
            <v>China90+ DELINQUENCY $</v>
          </cell>
        </row>
        <row r="1156">
          <cell r="A1156" t="str">
            <v>ChinaTemporary Staff</v>
          </cell>
        </row>
        <row r="1157">
          <cell r="A1157" t="str">
            <v>ChinaContractors</v>
          </cell>
        </row>
        <row r="1158">
          <cell r="A1158" t="str">
            <v>ChinaOutsourced to LCC</v>
          </cell>
        </row>
        <row r="1159">
          <cell r="A1159" t="str">
            <v>ChinaTotal Headcount</v>
          </cell>
        </row>
        <row r="1160">
          <cell r="A1160" t="str">
            <v>ChinaTotal Workforce</v>
          </cell>
        </row>
        <row r="1161">
          <cell r="A1161" t="str">
            <v>ChinaTotal Earned Revenue</v>
          </cell>
        </row>
        <row r="1162">
          <cell r="A1162" t="str">
            <v>ChinaOrdinary Gains - PreTax</v>
          </cell>
        </row>
        <row r="1163">
          <cell r="A1163" t="str">
            <v>ChinaOrdinary Gains - AfterTax</v>
          </cell>
        </row>
        <row r="1164">
          <cell r="A1164" t="str">
            <v>ChinaTotal Volume</v>
          </cell>
        </row>
        <row r="1165">
          <cell r="A1165" t="str">
            <v>ChinaTOTAL # ACTIVE ACCOUNTS</v>
          </cell>
        </row>
        <row r="1166">
          <cell r="A1166" t="str">
            <v>Czech RepublicTOTAL FINANCING RECEIVABLES</v>
          </cell>
        </row>
        <row r="1167">
          <cell r="A1167" t="str">
            <v>Czech RepublicRECEIVABLE RESERVES</v>
          </cell>
        </row>
        <row r="1168">
          <cell r="A1168" t="str">
            <v>Czech RepublicCASH</v>
          </cell>
        </row>
        <row r="1169">
          <cell r="A1169" t="str">
            <v>Czech RepublicINVESTMENT SECURITIES</v>
          </cell>
        </row>
        <row r="1170">
          <cell r="A1170" t="str">
            <v>Czech RepublicINV IN NON CONSOL AFFILIATES</v>
          </cell>
        </row>
        <row r="1171">
          <cell r="A1171" t="str">
            <v>Czech RepublicINVESTMENT IN JOINT VENTURE</v>
          </cell>
        </row>
        <row r="1172">
          <cell r="A1172" t="str">
            <v>Czech RepublicALL OTHER RECEIVABLES (NON-FINANCING)</v>
          </cell>
        </row>
        <row r="1173">
          <cell r="A1173" t="str">
            <v>Czech RepublicELTO (NET)</v>
          </cell>
        </row>
        <row r="1174">
          <cell r="A1174" t="str">
            <v>Czech RepublicGOODWILL</v>
          </cell>
        </row>
        <row r="1175">
          <cell r="A1175" t="str">
            <v>Czech RepublicOTHER ASSETS</v>
          </cell>
        </row>
        <row r="1176">
          <cell r="A1176" t="str">
            <v>Czech RepublicACCOUNTS PAYABLE</v>
          </cell>
        </row>
        <row r="1177">
          <cell r="A1177" t="str">
            <v>Czech RepublicDEFERRED INCOME TAXES</v>
          </cell>
        </row>
        <row r="1178">
          <cell r="A1178" t="str">
            <v>Czech RepublicWRITE-OFF (MEMO)</v>
          </cell>
        </row>
        <row r="1179">
          <cell r="A1179" t="str">
            <v>Czech RepublicINSURANCE RESERVES AND ANNUITY BENEFITS</v>
          </cell>
        </row>
        <row r="1180">
          <cell r="A1180" t="str">
            <v>Czech RepublicALL OTHER NON DEBT LIABILITIES</v>
          </cell>
        </row>
        <row r="1181">
          <cell r="A1181" t="str">
            <v>Czech RepublicMINORITY INTEREST (BS)</v>
          </cell>
        </row>
        <row r="1182">
          <cell r="A1182" t="str">
            <v>Czech RepublicASIA PACIFIC ENI DIVIDEND</v>
          </cell>
        </row>
        <row r="1183">
          <cell r="A1183" t="str">
            <v>Czech RepublicFINANCING INCOME</v>
          </cell>
        </row>
        <row r="1184">
          <cell r="A1184" t="str">
            <v>Czech RepublicINSURANCE PREMIUM INCOME</v>
          </cell>
        </row>
        <row r="1185">
          <cell r="A1185" t="str">
            <v>Czech RepublicINSURANCE INCOME (COMMISSIONS)</v>
          </cell>
        </row>
        <row r="1186">
          <cell r="A1186" t="str">
            <v>Czech RepublicSUNDRY INCOME</v>
          </cell>
        </row>
        <row r="1187">
          <cell r="A1187" t="str">
            <v>Czech RepublicINTEREST EXPENSE</v>
          </cell>
        </row>
        <row r="1188">
          <cell r="A1188" t="str">
            <v>Czech RepublicINTEREST EXPENSE REDUCTIONS / BUS SHARING</v>
          </cell>
        </row>
        <row r="1189">
          <cell r="A1189" t="str">
            <v>Czech RepublicALLOCATED COST OF PREFERRED EQUITY</v>
          </cell>
        </row>
        <row r="1190">
          <cell r="A1190" t="str">
            <v>Czech RepublicSALARIES &amp; BENEFITS</v>
          </cell>
        </row>
        <row r="1191">
          <cell r="A1191" t="str">
            <v>Czech RepublicLOSSES ON OTHER ASSETS</v>
          </cell>
        </row>
        <row r="1192">
          <cell r="A1192" t="str">
            <v>Czech RepublicCOST OF GOODS SOLD</v>
          </cell>
        </row>
        <row r="1193">
          <cell r="A1193" t="str">
            <v>Czech RepublicCOST OF GOODS SOLD - DISTRIBUTION</v>
          </cell>
        </row>
        <row r="1194">
          <cell r="A1194" t="str">
            <v>Czech RepublicPOSTAGE</v>
          </cell>
        </row>
        <row r="1195">
          <cell r="A1195" t="str">
            <v>Czech RepublicTELEPHONE</v>
          </cell>
        </row>
        <row r="1196">
          <cell r="A1196" t="str">
            <v>Czech RepublicCUSTOMER SERVICE / COLLECTIONS</v>
          </cell>
        </row>
        <row r="1197">
          <cell r="A1197" t="str">
            <v>Czech RepublicSTATIONARY - OFFICE SUPPLIES</v>
          </cell>
        </row>
        <row r="1198">
          <cell r="A1198" t="str">
            <v>Czech RepublicT&amp;L</v>
          </cell>
        </row>
        <row r="1199">
          <cell r="A1199" t="str">
            <v>Czech RepublicRENTAL - BLDG/FACILITIES</v>
          </cell>
        </row>
        <row r="1200">
          <cell r="A1200" t="str">
            <v>Czech RepublicRENTAL - FURNITURE/EQUIP</v>
          </cell>
        </row>
        <row r="1201">
          <cell r="A1201" t="str">
            <v>Czech RepublicRENTAL - COMPUTERS</v>
          </cell>
        </row>
        <row r="1202">
          <cell r="A1202" t="str">
            <v>Czech RepublicLEASE IN - LEASE OUT</v>
          </cell>
        </row>
        <row r="1203">
          <cell r="A1203" t="str">
            <v>Czech RepublicFURNITURE / EQUIPMENT / COMPUTER EXP</v>
          </cell>
        </row>
        <row r="1204">
          <cell r="A1204" t="str">
            <v>Czech RepublicSOFTWARE EXPENSE</v>
          </cell>
        </row>
        <row r="1205">
          <cell r="A1205" t="str">
            <v>Czech RepublicAMORTIZATION OF INTANGIBLES</v>
          </cell>
        </row>
        <row r="1206">
          <cell r="A1206" t="str">
            <v>Czech RepublicELTO MAINTENANCE</v>
          </cell>
        </row>
        <row r="1207">
          <cell r="A1207" t="str">
            <v>Czech RepublicELTO OTHER</v>
          </cell>
        </row>
        <row r="1208">
          <cell r="A1208" t="str">
            <v>Czech RepublicLEGAL</v>
          </cell>
        </row>
        <row r="1209">
          <cell r="A1209" t="str">
            <v>Czech RepublicADVERTISING</v>
          </cell>
        </row>
        <row r="1210">
          <cell r="A1210" t="str">
            <v>Czech RepublicSALES PROMOTIONS</v>
          </cell>
        </row>
        <row r="1211">
          <cell r="A1211" t="str">
            <v>Czech RepublicDIRECT MAIL</v>
          </cell>
        </row>
        <row r="1212">
          <cell r="A1212" t="str">
            <v>Czech RepublicDATA PROCESSING</v>
          </cell>
        </row>
        <row r="1213">
          <cell r="A1213" t="str">
            <v>Czech RepublicCONSULTING</v>
          </cell>
        </row>
        <row r="1214">
          <cell r="A1214" t="str">
            <v>Czech RepublicTEMP SERVICES</v>
          </cell>
        </row>
        <row r="1215">
          <cell r="A1215" t="str">
            <v>Czech RepublicGDC CHARGES</v>
          </cell>
        </row>
        <row r="1216">
          <cell r="A1216" t="str">
            <v>Czech RepublicTRAINING AND EDUCATION</v>
          </cell>
        </row>
        <row r="1217">
          <cell r="A1217" t="str">
            <v>Czech RepublicOUTSIDE SERVICES  AND FEES</v>
          </cell>
        </row>
        <row r="1218">
          <cell r="A1218" t="str">
            <v>Czech RepublicSTATE, FOREIGN, LOCAL TAXES</v>
          </cell>
        </row>
        <row r="1219">
          <cell r="A1219" t="str">
            <v>Czech RepublicS/L TAX - INSURANCE PREMIUMS</v>
          </cell>
        </row>
        <row r="1220">
          <cell r="A1220" t="str">
            <v>Czech RepublicSATELLITE LEASE EXPENSE</v>
          </cell>
        </row>
        <row r="1221">
          <cell r="A1221" t="str">
            <v>Czech RepublicBUSINESS SHARE EXPENSE</v>
          </cell>
        </row>
        <row r="1222">
          <cell r="A1222" t="str">
            <v>Czech RepublicINSURANCE AFFILIATE EXPENSE</v>
          </cell>
        </row>
        <row r="1223">
          <cell r="A1223" t="str">
            <v>Czech RepublicOTHER FACILITY EXPENSE</v>
          </cell>
        </row>
        <row r="1224">
          <cell r="A1224" t="str">
            <v>Czech RepublicGROSS OP &amp; ADMIN BUS SHARE</v>
          </cell>
        </row>
        <row r="1225">
          <cell r="A1225" t="str">
            <v>Czech RepublicOTHER EXPENSE</v>
          </cell>
        </row>
        <row r="1226">
          <cell r="A1226" t="str">
            <v>Czech RepublicGECC INTERCO EXPENSES EXCL GECIS</v>
          </cell>
        </row>
        <row r="1227">
          <cell r="A1227" t="str">
            <v>Czech RepublicGECIS INTERCO CHARGES</v>
          </cell>
        </row>
        <row r="1228">
          <cell r="A1228" t="str">
            <v>Czech RepublicLOSS ADJUSTED EXPENSE</v>
          </cell>
        </row>
        <row r="1229">
          <cell r="A1229" t="str">
            <v>Czech RepublicALL OTHER EXPENSES</v>
          </cell>
        </row>
        <row r="1230">
          <cell r="A1230" t="str">
            <v>Czech RepublicASSESSMENTS</v>
          </cell>
        </row>
        <row r="1231">
          <cell r="A1231" t="str">
            <v>Czech RepublicFAS 91</v>
          </cell>
        </row>
        <row r="1232">
          <cell r="A1232" t="str">
            <v>Czech RepublicGOODWILL AMORTIZATION</v>
          </cell>
        </row>
        <row r="1233">
          <cell r="A1233" t="str">
            <v>Czech RepublicDEPRECIATION EXPENSE</v>
          </cell>
        </row>
        <row r="1234">
          <cell r="A1234" t="str">
            <v>Czech RepublicELTO AMORTIZATION</v>
          </cell>
        </row>
        <row r="1235">
          <cell r="A1235" t="str">
            <v>Czech RepublicINSURANCE LOSSES AND BENEFITS</v>
          </cell>
        </row>
        <row r="1236">
          <cell r="A1236" t="str">
            <v>Czech RepublicWRITE OFFS</v>
          </cell>
        </row>
        <row r="1237">
          <cell r="A1237" t="str">
            <v>Czech RepublicRESERVE CHANGE</v>
          </cell>
        </row>
        <row r="1238">
          <cell r="A1238" t="str">
            <v>Czech RepublicMINORITY INTEREST</v>
          </cell>
        </row>
        <row r="1239">
          <cell r="A1239" t="str">
            <v>Czech RepublicINCOME TAXES</v>
          </cell>
        </row>
        <row r="1240">
          <cell r="A1240" t="str">
            <v>Czech RepublicCUMULATIVE TRANSITION ADJUSTMENT</v>
          </cell>
        </row>
        <row r="1241">
          <cell r="A1241" t="str">
            <v>Czech RepublicASIA PACIFIC NI DIVIDEND</v>
          </cell>
        </row>
        <row r="1242">
          <cell r="A1242" t="str">
            <v>Czech RepublicNet Income</v>
          </cell>
        </row>
        <row r="1243">
          <cell r="A1243" t="str">
            <v>Czech RepublicSubPart F</v>
          </cell>
        </row>
        <row r="1244">
          <cell r="A1244" t="str">
            <v>Czech RepublicAssets</v>
          </cell>
        </row>
        <row r="1245">
          <cell r="A1245" t="str">
            <v>Czech RepublicEnding Net Investment (ENI) incl Asia</v>
          </cell>
        </row>
        <row r="1246">
          <cell r="A1246" t="str">
            <v>Czech RepublicANR YTD</v>
          </cell>
        </row>
        <row r="1247">
          <cell r="A1247" t="str">
            <v>Czech RepublicASA YTD</v>
          </cell>
        </row>
        <row r="1248">
          <cell r="A1248" t="str">
            <v>Czech RepublicANI YTD incl Asia - 5 pt</v>
          </cell>
        </row>
        <row r="1249">
          <cell r="A1249" t="str">
            <v>Czech RepublicOff Balance Sheet Assets</v>
          </cell>
        </row>
        <row r="1250">
          <cell r="A1250" t="str">
            <v>Czech RepublicJV Receivables</v>
          </cell>
        </row>
        <row r="1251">
          <cell r="A1251" t="str">
            <v>Czech Republic30+ DELINQUENCY $</v>
          </cell>
        </row>
        <row r="1252">
          <cell r="A1252" t="str">
            <v>Czech Republic90+ DELINQUENCY $</v>
          </cell>
        </row>
        <row r="1253">
          <cell r="A1253" t="str">
            <v>Czech RepublicTemporary Staff</v>
          </cell>
        </row>
        <row r="1254">
          <cell r="A1254" t="str">
            <v>Czech RepublicContractors</v>
          </cell>
        </row>
        <row r="1255">
          <cell r="A1255" t="str">
            <v>Czech RepublicOutsourced to LCC</v>
          </cell>
        </row>
        <row r="1256">
          <cell r="A1256" t="str">
            <v>Czech RepublicTotal Headcount</v>
          </cell>
        </row>
        <row r="1257">
          <cell r="A1257" t="str">
            <v>Czech RepublicTotal Workforce</v>
          </cell>
        </row>
        <row r="1258">
          <cell r="A1258" t="str">
            <v>Czech RepublicTotal Earned Revenue</v>
          </cell>
        </row>
        <row r="1259">
          <cell r="A1259" t="str">
            <v>Czech RepublicOrdinary Gains - PreTax</v>
          </cell>
        </row>
        <row r="1260">
          <cell r="A1260" t="str">
            <v>Czech RepublicOrdinary Gains - AfterTax</v>
          </cell>
        </row>
        <row r="1261">
          <cell r="A1261" t="str">
            <v>Czech RepublicTotal Volume</v>
          </cell>
        </row>
        <row r="1262">
          <cell r="A1262" t="str">
            <v>Czech RepublicTOTAL # ACTIVE ACCOUNTS</v>
          </cell>
        </row>
        <row r="1263">
          <cell r="A1263" t="str">
            <v>DenmarkTOTAL FINANCING RECEIVABLES</v>
          </cell>
        </row>
        <row r="1264">
          <cell r="A1264" t="str">
            <v>DenmarkRECEIVABLE RESERVES</v>
          </cell>
        </row>
        <row r="1265">
          <cell r="A1265" t="str">
            <v>DenmarkCASH</v>
          </cell>
        </row>
        <row r="1266">
          <cell r="A1266" t="str">
            <v>DenmarkINVESTMENT SECURITIES</v>
          </cell>
        </row>
        <row r="1267">
          <cell r="A1267" t="str">
            <v>DenmarkINV IN NON CONSOL AFFILIATES</v>
          </cell>
        </row>
        <row r="1268">
          <cell r="A1268" t="str">
            <v>DenmarkINVESTMENT IN JOINT VENTURE</v>
          </cell>
        </row>
        <row r="1269">
          <cell r="A1269" t="str">
            <v>DenmarkALL OTHER RECEIVABLES (NON-FINANCING)</v>
          </cell>
        </row>
        <row r="1270">
          <cell r="A1270" t="str">
            <v>DenmarkELTO (NET)</v>
          </cell>
        </row>
        <row r="1271">
          <cell r="A1271" t="str">
            <v>DenmarkGOODWILL</v>
          </cell>
        </row>
        <row r="1272">
          <cell r="A1272" t="str">
            <v>DenmarkOTHER ASSETS</v>
          </cell>
        </row>
        <row r="1273">
          <cell r="A1273" t="str">
            <v>DenmarkACCOUNTS PAYABLE</v>
          </cell>
        </row>
        <row r="1274">
          <cell r="A1274" t="str">
            <v>DenmarkDEFERRED INCOME TAXES</v>
          </cell>
        </row>
        <row r="1275">
          <cell r="A1275" t="str">
            <v>DenmarkWRITE-OFF (MEMO)</v>
          </cell>
        </row>
        <row r="1276">
          <cell r="A1276" t="str">
            <v>DenmarkINSURANCE RESERVES AND ANNUITY BENEFITS</v>
          </cell>
        </row>
        <row r="1277">
          <cell r="A1277" t="str">
            <v>DenmarkALL OTHER NON DEBT LIABILITIES</v>
          </cell>
        </row>
        <row r="1278">
          <cell r="A1278" t="str">
            <v>DenmarkMINORITY INTEREST (BS)</v>
          </cell>
        </row>
        <row r="1279">
          <cell r="A1279" t="str">
            <v>DenmarkASIA PACIFIC ENI DIVIDEND</v>
          </cell>
        </row>
        <row r="1280">
          <cell r="A1280" t="str">
            <v>DenmarkFINANCING INCOME</v>
          </cell>
        </row>
        <row r="1281">
          <cell r="A1281" t="str">
            <v>DenmarkINSURANCE PREMIUM INCOME</v>
          </cell>
        </row>
        <row r="1282">
          <cell r="A1282" t="str">
            <v>DenmarkINSURANCE INCOME (COMMISSIONS)</v>
          </cell>
        </row>
        <row r="1283">
          <cell r="A1283" t="str">
            <v>DenmarkSUNDRY INCOME</v>
          </cell>
        </row>
        <row r="1284">
          <cell r="A1284" t="str">
            <v>DenmarkINTEREST EXPENSE</v>
          </cell>
        </row>
        <row r="1285">
          <cell r="A1285" t="str">
            <v>DenmarkINTEREST EXPENSE REDUCTIONS / BUS SHARING</v>
          </cell>
        </row>
        <row r="1286">
          <cell r="A1286" t="str">
            <v>DenmarkALLOCATED COST OF PREFERRED EQUITY</v>
          </cell>
        </row>
        <row r="1287">
          <cell r="A1287" t="str">
            <v>DenmarkSALARIES &amp; BENEFITS</v>
          </cell>
        </row>
        <row r="1288">
          <cell r="A1288" t="str">
            <v>DenmarkLOSSES ON OTHER ASSETS</v>
          </cell>
        </row>
        <row r="1289">
          <cell r="A1289" t="str">
            <v>DenmarkCOST OF GOODS SOLD</v>
          </cell>
        </row>
        <row r="1290">
          <cell r="A1290" t="str">
            <v>DenmarkCOST OF GOODS SOLD - DISTRIBUTION</v>
          </cell>
        </row>
        <row r="1291">
          <cell r="A1291" t="str">
            <v>DenmarkPOSTAGE</v>
          </cell>
        </row>
        <row r="1292">
          <cell r="A1292" t="str">
            <v>DenmarkTELEPHONE</v>
          </cell>
        </row>
        <row r="1293">
          <cell r="A1293" t="str">
            <v>DenmarkCUSTOMER SERVICE / COLLECTIONS</v>
          </cell>
        </row>
        <row r="1294">
          <cell r="A1294" t="str">
            <v>DenmarkSTATIONARY - OFFICE SUPPLIES</v>
          </cell>
        </row>
        <row r="1295">
          <cell r="A1295" t="str">
            <v>DenmarkT&amp;L</v>
          </cell>
        </row>
        <row r="1296">
          <cell r="A1296" t="str">
            <v>DenmarkRENTAL - BLDG/FACILITIES</v>
          </cell>
        </row>
        <row r="1297">
          <cell r="A1297" t="str">
            <v>DenmarkRENTAL - FURNITURE/EQUIP</v>
          </cell>
        </row>
        <row r="1298">
          <cell r="A1298" t="str">
            <v>DenmarkRENTAL - COMPUTERS</v>
          </cell>
        </row>
        <row r="1299">
          <cell r="A1299" t="str">
            <v>DenmarkLEASE IN - LEASE OUT</v>
          </cell>
        </row>
        <row r="1300">
          <cell r="A1300" t="str">
            <v>DenmarkFURNITURE / EQUIPMENT / COMPUTER EXP</v>
          </cell>
        </row>
        <row r="1301">
          <cell r="A1301" t="str">
            <v>DenmarkSOFTWARE EXPENSE</v>
          </cell>
        </row>
        <row r="1302">
          <cell r="A1302" t="str">
            <v>DenmarkAMORTIZATION OF INTANGIBLES</v>
          </cell>
        </row>
        <row r="1303">
          <cell r="A1303" t="str">
            <v>DenmarkELTO MAINTENANCE</v>
          </cell>
        </row>
        <row r="1304">
          <cell r="A1304" t="str">
            <v>DenmarkELTO OTHER</v>
          </cell>
        </row>
        <row r="1305">
          <cell r="A1305" t="str">
            <v>DenmarkLEGAL</v>
          </cell>
        </row>
        <row r="1306">
          <cell r="A1306" t="str">
            <v>DenmarkADVERTISING</v>
          </cell>
        </row>
        <row r="1307">
          <cell r="A1307" t="str">
            <v>DenmarkSALES PROMOTIONS</v>
          </cell>
        </row>
        <row r="1308">
          <cell r="A1308" t="str">
            <v>DenmarkDIRECT MAIL</v>
          </cell>
        </row>
        <row r="1309">
          <cell r="A1309" t="str">
            <v>DenmarkDATA PROCESSING</v>
          </cell>
        </row>
        <row r="1310">
          <cell r="A1310" t="str">
            <v>DenmarkCONSULTING</v>
          </cell>
        </row>
        <row r="1311">
          <cell r="A1311" t="str">
            <v>DenmarkTEMP SERVICES</v>
          </cell>
        </row>
        <row r="1312">
          <cell r="A1312" t="str">
            <v>DenmarkGDC CHARGES</v>
          </cell>
        </row>
        <row r="1313">
          <cell r="A1313" t="str">
            <v>DenmarkTRAINING AND EDUCATION</v>
          </cell>
        </row>
        <row r="1314">
          <cell r="A1314" t="str">
            <v>DenmarkOUTSIDE SERVICES  AND FEES</v>
          </cell>
        </row>
        <row r="1315">
          <cell r="A1315" t="str">
            <v>DenmarkSTATE, FOREIGN, LOCAL TAXES</v>
          </cell>
        </row>
        <row r="1316">
          <cell r="A1316" t="str">
            <v>DenmarkS/L TAX - INSURANCE PREMIUMS</v>
          </cell>
        </row>
        <row r="1317">
          <cell r="A1317" t="str">
            <v>DenmarkSATELLITE LEASE EXPENSE</v>
          </cell>
        </row>
        <row r="1318">
          <cell r="A1318" t="str">
            <v>DenmarkBUSINESS SHARE EXPENSE</v>
          </cell>
        </row>
        <row r="1319">
          <cell r="A1319" t="str">
            <v>DenmarkINSURANCE AFFILIATE EXPENSE</v>
          </cell>
        </row>
        <row r="1320">
          <cell r="A1320" t="str">
            <v>DenmarkOTHER FACILITY EXPENSE</v>
          </cell>
        </row>
        <row r="1321">
          <cell r="A1321" t="str">
            <v>DenmarkGROSS OP &amp; ADMIN BUS SHARE</v>
          </cell>
        </row>
        <row r="1322">
          <cell r="A1322" t="str">
            <v>DenmarkOTHER EXPENSE</v>
          </cell>
        </row>
        <row r="1323">
          <cell r="A1323" t="str">
            <v>DenmarkGECC INTERCO EXPENSES EXCL GECIS</v>
          </cell>
        </row>
        <row r="1324">
          <cell r="A1324" t="str">
            <v>DenmarkGECIS INTERCO CHARGES</v>
          </cell>
        </row>
        <row r="1325">
          <cell r="A1325" t="str">
            <v>DenmarkLOSS ADJUSTED EXPENSE</v>
          </cell>
        </row>
        <row r="1326">
          <cell r="A1326" t="str">
            <v>DenmarkALL OTHER EXPENSES</v>
          </cell>
        </row>
        <row r="1327">
          <cell r="A1327" t="str">
            <v>DenmarkASSESSMENTS</v>
          </cell>
        </row>
        <row r="1328">
          <cell r="A1328" t="str">
            <v>DenmarkFAS 91</v>
          </cell>
        </row>
        <row r="1329">
          <cell r="A1329" t="str">
            <v>DenmarkGOODWILL AMORTIZATION</v>
          </cell>
        </row>
        <row r="1330">
          <cell r="A1330" t="str">
            <v>DenmarkDEPRECIATION EXPENSE</v>
          </cell>
        </row>
        <row r="1331">
          <cell r="A1331" t="str">
            <v>DenmarkELTO AMORTIZATION</v>
          </cell>
        </row>
        <row r="1332">
          <cell r="A1332" t="str">
            <v>DenmarkINSURANCE LOSSES AND BENEFITS</v>
          </cell>
        </row>
        <row r="1333">
          <cell r="A1333" t="str">
            <v>DenmarkWRITE OFFS</v>
          </cell>
        </row>
        <row r="1334">
          <cell r="A1334" t="str">
            <v>DenmarkRESERVE CHANGE</v>
          </cell>
        </row>
        <row r="1335">
          <cell r="A1335" t="str">
            <v>DenmarkMINORITY INTEREST</v>
          </cell>
        </row>
        <row r="1336">
          <cell r="A1336" t="str">
            <v>DenmarkINCOME TAXES</v>
          </cell>
        </row>
        <row r="1337">
          <cell r="A1337" t="str">
            <v>DenmarkCUMULATIVE TRANSITION ADJUSTMENT</v>
          </cell>
        </row>
        <row r="1338">
          <cell r="A1338" t="str">
            <v>DenmarkASIA PACIFIC NI DIVIDEND</v>
          </cell>
        </row>
        <row r="1339">
          <cell r="A1339" t="str">
            <v>DenmarkNet Income</v>
          </cell>
        </row>
        <row r="1340">
          <cell r="A1340" t="str">
            <v>DenmarkSubPart F</v>
          </cell>
        </row>
        <row r="1341">
          <cell r="A1341" t="str">
            <v>DenmarkAssets</v>
          </cell>
        </row>
        <row r="1342">
          <cell r="A1342" t="str">
            <v>DenmarkEnding Net Investment (ENI) incl Asia</v>
          </cell>
        </row>
        <row r="1343">
          <cell r="A1343" t="str">
            <v>DenmarkANR YTD</v>
          </cell>
        </row>
        <row r="1344">
          <cell r="A1344" t="str">
            <v>DenmarkASA YTD</v>
          </cell>
        </row>
        <row r="1345">
          <cell r="A1345" t="str">
            <v>DenmarkANI YTD incl Asia - 5 pt</v>
          </cell>
        </row>
        <row r="1346">
          <cell r="A1346" t="str">
            <v>DenmarkOff Balance Sheet Assets</v>
          </cell>
        </row>
        <row r="1347">
          <cell r="A1347" t="str">
            <v>DenmarkJV Receivables</v>
          </cell>
        </row>
        <row r="1348">
          <cell r="A1348" t="str">
            <v>Denmark30+ DELINQUENCY $</v>
          </cell>
        </row>
        <row r="1349">
          <cell r="A1349" t="str">
            <v>Denmark90+ DELINQUENCY $</v>
          </cell>
        </row>
        <row r="1350">
          <cell r="A1350" t="str">
            <v>DenmarkTemporary Staff</v>
          </cell>
        </row>
        <row r="1351">
          <cell r="A1351" t="str">
            <v>DenmarkContractors</v>
          </cell>
        </row>
        <row r="1352">
          <cell r="A1352" t="str">
            <v>DenmarkOutsourced to LCC</v>
          </cell>
        </row>
        <row r="1353">
          <cell r="A1353" t="str">
            <v>DenmarkTotal Headcount</v>
          </cell>
        </row>
        <row r="1354">
          <cell r="A1354" t="str">
            <v>DenmarkTotal Workforce</v>
          </cell>
        </row>
        <row r="1355">
          <cell r="A1355" t="str">
            <v>DenmarkTotal Earned Revenue</v>
          </cell>
        </row>
        <row r="1356">
          <cell r="A1356" t="str">
            <v>DenmarkOrdinary Gains - PreTax</v>
          </cell>
        </row>
        <row r="1357">
          <cell r="A1357" t="str">
            <v>DenmarkOrdinary Gains - AfterTax</v>
          </cell>
        </row>
        <row r="1358">
          <cell r="A1358" t="str">
            <v>DenmarkTotal Volume</v>
          </cell>
        </row>
        <row r="1359">
          <cell r="A1359" t="str">
            <v>DenmarkTOTAL # ACTIVE ACCOUNTS</v>
          </cell>
        </row>
        <row r="1360">
          <cell r="A1360" t="str">
            <v>DOMsTOTAL FINANCING RECEIVABLES</v>
          </cell>
        </row>
        <row r="1361">
          <cell r="A1361" t="str">
            <v>DOMsRECEIVABLE RESERVES</v>
          </cell>
        </row>
        <row r="1362">
          <cell r="A1362" t="str">
            <v>DOMsCASH</v>
          </cell>
        </row>
        <row r="1363">
          <cell r="A1363" t="str">
            <v>DOMsINVESTMENT SECURITIES</v>
          </cell>
        </row>
        <row r="1364">
          <cell r="A1364" t="str">
            <v>DOMsINV IN NON CONSOL AFFILIATES</v>
          </cell>
        </row>
        <row r="1365">
          <cell r="A1365" t="str">
            <v>DOMsINVESTMENT IN JOINT VENTURE</v>
          </cell>
        </row>
        <row r="1366">
          <cell r="A1366" t="str">
            <v>DOMsALL OTHER RECEIVABLES (NON-FINANCING)</v>
          </cell>
        </row>
        <row r="1367">
          <cell r="A1367" t="str">
            <v>DOMsELTO (NET)</v>
          </cell>
        </row>
        <row r="1368">
          <cell r="A1368" t="str">
            <v>DOMsGOODWILL</v>
          </cell>
        </row>
        <row r="1369">
          <cell r="A1369" t="str">
            <v>DOMsOTHER ASSETS</v>
          </cell>
        </row>
        <row r="1370">
          <cell r="A1370" t="str">
            <v>DOMsACCOUNTS PAYABLE</v>
          </cell>
        </row>
        <row r="1371">
          <cell r="A1371" t="str">
            <v>DOMsDEFERRED INCOME TAXES</v>
          </cell>
        </row>
        <row r="1372">
          <cell r="A1372" t="str">
            <v>DOMsWRITE-OFF (MEMO)</v>
          </cell>
        </row>
        <row r="1373">
          <cell r="A1373" t="str">
            <v>DOMsINSURANCE RESERVES AND ANNUITY BENEFITS</v>
          </cell>
        </row>
        <row r="1374">
          <cell r="A1374" t="str">
            <v>DOMsALL OTHER NON DEBT LIABILITIES</v>
          </cell>
        </row>
        <row r="1375">
          <cell r="A1375" t="str">
            <v>DOMsMINORITY INTEREST (BS)</v>
          </cell>
        </row>
        <row r="1376">
          <cell r="A1376" t="str">
            <v>DOMsASIA PACIFIC ENI DIVIDEND</v>
          </cell>
        </row>
        <row r="1377">
          <cell r="A1377" t="str">
            <v>DOMsFINANCING INCOME</v>
          </cell>
        </row>
        <row r="1378">
          <cell r="A1378" t="str">
            <v>DOMsINSURANCE PREMIUM INCOME</v>
          </cell>
        </row>
        <row r="1379">
          <cell r="A1379" t="str">
            <v>DOMsINSURANCE INCOME (COMMISSIONS)</v>
          </cell>
        </row>
        <row r="1380">
          <cell r="A1380" t="str">
            <v>DOMsSUNDRY INCOME</v>
          </cell>
        </row>
        <row r="1381">
          <cell r="A1381" t="str">
            <v>DOMsINTEREST EXPENSE</v>
          </cell>
        </row>
        <row r="1382">
          <cell r="A1382" t="str">
            <v>DOMsINTEREST EXPENSE REDUCTIONS / BUS SHARING</v>
          </cell>
        </row>
        <row r="1383">
          <cell r="A1383" t="str">
            <v>DOMsALLOCATED COST OF PREFERRED EQUITY</v>
          </cell>
        </row>
        <row r="1384">
          <cell r="A1384" t="str">
            <v>DOMsSALARIES &amp; BENEFITS</v>
          </cell>
        </row>
        <row r="1385">
          <cell r="A1385" t="str">
            <v>DOMsLOSSES ON OTHER ASSETS</v>
          </cell>
        </row>
        <row r="1386">
          <cell r="A1386" t="str">
            <v>DOMsCOST OF GOODS SOLD</v>
          </cell>
        </row>
        <row r="1387">
          <cell r="A1387" t="str">
            <v>DOMsCOST OF GOODS SOLD - DISTRIBUTION</v>
          </cell>
        </row>
        <row r="1388">
          <cell r="A1388" t="str">
            <v>DOMsPOSTAGE</v>
          </cell>
        </row>
        <row r="1389">
          <cell r="A1389" t="str">
            <v>DOMsTELEPHONE</v>
          </cell>
        </row>
        <row r="1390">
          <cell r="A1390" t="str">
            <v>DOMsCUSTOMER SERVICE / COLLECTIONS</v>
          </cell>
        </row>
        <row r="1391">
          <cell r="A1391" t="str">
            <v>DOMsSTATIONARY - OFFICE SUPPLIES</v>
          </cell>
        </row>
        <row r="1392">
          <cell r="A1392" t="str">
            <v>DOMsT&amp;L</v>
          </cell>
        </row>
        <row r="1393">
          <cell r="A1393" t="str">
            <v>DOMsRENTAL - BLDG/FACILITIES</v>
          </cell>
        </row>
        <row r="1394">
          <cell r="A1394" t="str">
            <v>DOMsRENTAL - FURNITURE/EQUIP</v>
          </cell>
        </row>
        <row r="1395">
          <cell r="A1395" t="str">
            <v>DOMsRENTAL - COMPUTERS</v>
          </cell>
        </row>
        <row r="1396">
          <cell r="A1396" t="str">
            <v>DOMsLEASE IN - LEASE OUT</v>
          </cell>
        </row>
        <row r="1397">
          <cell r="A1397" t="str">
            <v>DOMsFURNITURE / EQUIPMENT / COMPUTER EXP</v>
          </cell>
        </row>
        <row r="1398">
          <cell r="A1398" t="str">
            <v>DOMsSOFTWARE EXPENSE</v>
          </cell>
        </row>
        <row r="1399">
          <cell r="A1399" t="str">
            <v>DOMsAMORTIZATION OF INTANGIBLES</v>
          </cell>
        </row>
        <row r="1400">
          <cell r="A1400" t="str">
            <v>DOMsELTO MAINTENANCE</v>
          </cell>
        </row>
        <row r="1401">
          <cell r="A1401" t="str">
            <v>DOMsELTO OTHER</v>
          </cell>
        </row>
        <row r="1402">
          <cell r="A1402" t="str">
            <v>DOMsLEGAL</v>
          </cell>
        </row>
        <row r="1403">
          <cell r="A1403" t="str">
            <v>DOMsADVERTISING</v>
          </cell>
        </row>
        <row r="1404">
          <cell r="A1404" t="str">
            <v>DOMsSALES PROMOTIONS</v>
          </cell>
        </row>
        <row r="1405">
          <cell r="A1405" t="str">
            <v>DOMsDIRECT MAIL</v>
          </cell>
        </row>
        <row r="1406">
          <cell r="A1406" t="str">
            <v>DOMsDATA PROCESSING</v>
          </cell>
        </row>
        <row r="1407">
          <cell r="A1407" t="str">
            <v>DOMsCONSULTING</v>
          </cell>
        </row>
        <row r="1408">
          <cell r="A1408" t="str">
            <v>DOMsTEMP SERVICES</v>
          </cell>
        </row>
        <row r="1409">
          <cell r="A1409" t="str">
            <v>DOMsGDC CHARGES</v>
          </cell>
        </row>
        <row r="1410">
          <cell r="A1410" t="str">
            <v>DOMsTRAINING AND EDUCATION</v>
          </cell>
        </row>
        <row r="1411">
          <cell r="A1411" t="str">
            <v>DOMsOUTSIDE SERVICES  AND FEES</v>
          </cell>
        </row>
        <row r="1412">
          <cell r="A1412" t="str">
            <v>DOMsSTATE, FOREIGN, LOCAL TAXES</v>
          </cell>
        </row>
        <row r="1413">
          <cell r="A1413" t="str">
            <v>DOMsS/L TAX - INSURANCE PREMIUMS</v>
          </cell>
        </row>
        <row r="1414">
          <cell r="A1414" t="str">
            <v>DOMsSATELLITE LEASE EXPENSE</v>
          </cell>
        </row>
        <row r="1415">
          <cell r="A1415" t="str">
            <v>DOMsBUSINESS SHARE EXPENSE</v>
          </cell>
        </row>
        <row r="1416">
          <cell r="A1416" t="str">
            <v>DOMsINSURANCE AFFILIATE EXPENSE</v>
          </cell>
        </row>
        <row r="1417">
          <cell r="A1417" t="str">
            <v>DOMsOTHER FACILITY EXPENSE</v>
          </cell>
        </row>
        <row r="1418">
          <cell r="A1418" t="str">
            <v>DOMsGROSS OP &amp; ADMIN BUS SHARE</v>
          </cell>
        </row>
        <row r="1419">
          <cell r="A1419" t="str">
            <v>DOMsOTHER EXPENSE</v>
          </cell>
        </row>
        <row r="1420">
          <cell r="A1420" t="str">
            <v>DOMsGECC INTERCO EXPENSES EXCL GECIS</v>
          </cell>
        </row>
        <row r="1421">
          <cell r="A1421" t="str">
            <v>DOMsGECIS INTERCO CHARGES</v>
          </cell>
        </row>
        <row r="1422">
          <cell r="A1422" t="str">
            <v>DOMsLOSS ADJUSTED EXPENSE</v>
          </cell>
        </row>
        <row r="1423">
          <cell r="A1423" t="str">
            <v>DOMsALL OTHER EXPENSES</v>
          </cell>
        </row>
        <row r="1424">
          <cell r="A1424" t="str">
            <v>DOMsASSESSMENTS</v>
          </cell>
        </row>
        <row r="1425">
          <cell r="A1425" t="str">
            <v>DOMsFAS 91</v>
          </cell>
        </row>
        <row r="1426">
          <cell r="A1426" t="str">
            <v>DOMsGOODWILL AMORTIZATION</v>
          </cell>
        </row>
        <row r="1427">
          <cell r="A1427" t="str">
            <v>DOMsDEPRECIATION EXPENSE</v>
          </cell>
        </row>
        <row r="1428">
          <cell r="A1428" t="str">
            <v>DOMsELTO AMORTIZATION</v>
          </cell>
        </row>
        <row r="1429">
          <cell r="A1429" t="str">
            <v>DOMsINSURANCE LOSSES AND BENEFITS</v>
          </cell>
        </row>
        <row r="1430">
          <cell r="A1430" t="str">
            <v>DOMsWRITE OFFS</v>
          </cell>
        </row>
        <row r="1431">
          <cell r="A1431" t="str">
            <v>DOMsRESERVE CHANGE</v>
          </cell>
        </row>
        <row r="1432">
          <cell r="A1432" t="str">
            <v>DOMsMINORITY INTEREST</v>
          </cell>
        </row>
        <row r="1433">
          <cell r="A1433" t="str">
            <v>DOMsINCOME TAXES</v>
          </cell>
        </row>
        <row r="1434">
          <cell r="A1434" t="str">
            <v>DOMsCUMULATIVE TRANSITION ADJUSTMENT</v>
          </cell>
        </row>
        <row r="1435">
          <cell r="A1435" t="str">
            <v>DOMsASIA PACIFIC NI DIVIDEND</v>
          </cell>
        </row>
        <row r="1436">
          <cell r="A1436" t="str">
            <v>DOMsNet Income</v>
          </cell>
        </row>
        <row r="1437">
          <cell r="A1437" t="str">
            <v>DOMsSubPart F</v>
          </cell>
        </row>
        <row r="1438">
          <cell r="A1438" t="str">
            <v>DOMsAssets</v>
          </cell>
        </row>
        <row r="1439">
          <cell r="A1439" t="str">
            <v>DOMsEnding Net Investment (ENI) incl Asia</v>
          </cell>
        </row>
        <row r="1440">
          <cell r="A1440" t="str">
            <v>DOMsANR YTD</v>
          </cell>
        </row>
        <row r="1441">
          <cell r="A1441" t="str">
            <v>DOMsASA YTD</v>
          </cell>
        </row>
        <row r="1442">
          <cell r="A1442" t="str">
            <v>DOMsANI YTD incl Asia - 5 pt</v>
          </cell>
        </row>
        <row r="1443">
          <cell r="A1443" t="str">
            <v>DOMsOff Balance Sheet Assets</v>
          </cell>
        </row>
        <row r="1444">
          <cell r="A1444" t="str">
            <v>DOMsJV Receivables</v>
          </cell>
        </row>
        <row r="1445">
          <cell r="A1445" t="str">
            <v>DOMs30+ DELINQUENCY $</v>
          </cell>
        </row>
        <row r="1446">
          <cell r="A1446" t="str">
            <v>DOMs90+ DELINQUENCY $</v>
          </cell>
        </row>
        <row r="1447">
          <cell r="A1447" t="str">
            <v>DOMsTemporary Staff</v>
          </cell>
        </row>
        <row r="1448">
          <cell r="A1448" t="str">
            <v>DOMsContractors</v>
          </cell>
        </row>
        <row r="1449">
          <cell r="A1449" t="str">
            <v>DOMsOutsourced to LCC</v>
          </cell>
        </row>
        <row r="1450">
          <cell r="A1450" t="str">
            <v>DOMsTotal Headcount</v>
          </cell>
        </row>
        <row r="1451">
          <cell r="A1451" t="str">
            <v>DOMsTotal Workforce</v>
          </cell>
        </row>
        <row r="1452">
          <cell r="A1452" t="str">
            <v>DOMsTotal Earned Revenue</v>
          </cell>
        </row>
        <row r="1453">
          <cell r="A1453" t="str">
            <v>DOMsOrdinary Gains - PreTax</v>
          </cell>
        </row>
        <row r="1454">
          <cell r="A1454" t="str">
            <v>DOMsOrdinary Gains - AfterTax</v>
          </cell>
        </row>
        <row r="1455">
          <cell r="A1455" t="str">
            <v>DOMsTotal Volume</v>
          </cell>
        </row>
        <row r="1456">
          <cell r="A1456" t="str">
            <v>DOMsTOTAL # ACTIVE ACCOUNTS</v>
          </cell>
        </row>
        <row r="1457">
          <cell r="A1457" t="str">
            <v>France GECBTOTAL FINANCING RECEIVABLES</v>
          </cell>
        </row>
        <row r="1458">
          <cell r="A1458" t="str">
            <v>France GECBRECEIVABLE RESERVES</v>
          </cell>
        </row>
        <row r="1459">
          <cell r="A1459" t="str">
            <v>France GECBCASH</v>
          </cell>
        </row>
        <row r="1460">
          <cell r="A1460" t="str">
            <v>France GECBINVESTMENT SECURITIES</v>
          </cell>
        </row>
        <row r="1461">
          <cell r="A1461" t="str">
            <v>France GECBINV IN NON CONSOL AFFILIATES</v>
          </cell>
        </row>
        <row r="1462">
          <cell r="A1462" t="str">
            <v>France GECBINVESTMENT IN JOINT VENTURE</v>
          </cell>
        </row>
        <row r="1463">
          <cell r="A1463" t="str">
            <v>France GECBALL OTHER RECEIVABLES (NON-FINANCING)</v>
          </cell>
        </row>
        <row r="1464">
          <cell r="A1464" t="str">
            <v>France GECBELTO (NET)</v>
          </cell>
        </row>
        <row r="1465">
          <cell r="A1465" t="str">
            <v>France GECBGOODWILL</v>
          </cell>
        </row>
        <row r="1466">
          <cell r="A1466" t="str">
            <v>France GECBOTHER ASSETS</v>
          </cell>
        </row>
        <row r="1467">
          <cell r="A1467" t="str">
            <v>France GECBACCOUNTS PAYABLE</v>
          </cell>
        </row>
        <row r="1468">
          <cell r="A1468" t="str">
            <v>France GECBDEFERRED INCOME TAXES</v>
          </cell>
        </row>
        <row r="1469">
          <cell r="A1469" t="str">
            <v>France GECBWRITE-OFF (MEMO)</v>
          </cell>
        </row>
        <row r="1470">
          <cell r="A1470" t="str">
            <v>France GECBINSURANCE RESERVES AND ANNUITY BENEFITS</v>
          </cell>
        </row>
        <row r="1471">
          <cell r="A1471" t="str">
            <v>France GECBALL OTHER NON DEBT LIABILITIES</v>
          </cell>
        </row>
        <row r="1472">
          <cell r="A1472" t="str">
            <v>France GECBMINORITY INTEREST (BS)</v>
          </cell>
        </row>
        <row r="1473">
          <cell r="A1473" t="str">
            <v>France GECBASIA PACIFIC ENI DIVIDEND</v>
          </cell>
        </row>
        <row r="1474">
          <cell r="A1474" t="str">
            <v>France GECBFINANCING INCOME</v>
          </cell>
        </row>
        <row r="1475">
          <cell r="A1475" t="str">
            <v>France GECBINSURANCE PREMIUM INCOME</v>
          </cell>
        </row>
        <row r="1476">
          <cell r="A1476" t="str">
            <v>France GECBINSURANCE INCOME (COMMISSIONS)</v>
          </cell>
        </row>
        <row r="1477">
          <cell r="A1477" t="str">
            <v>France GECBSUNDRY INCOME</v>
          </cell>
        </row>
        <row r="1478">
          <cell r="A1478" t="str">
            <v>France GECBINTEREST EXPENSE</v>
          </cell>
        </row>
        <row r="1479">
          <cell r="A1479" t="str">
            <v>France GECBINTEREST EXPENSE REDUCTIONS / BUS SHARING</v>
          </cell>
        </row>
        <row r="1480">
          <cell r="A1480" t="str">
            <v>France GECBALLOCATED COST OF PREFERRED EQUITY</v>
          </cell>
        </row>
        <row r="1481">
          <cell r="A1481" t="str">
            <v>France GECBSALARIES &amp; BENEFITS</v>
          </cell>
        </row>
        <row r="1482">
          <cell r="A1482" t="str">
            <v>France GECBLOSSES ON OTHER ASSETS</v>
          </cell>
        </row>
        <row r="1483">
          <cell r="A1483" t="str">
            <v>France GECBCOST OF GOODS SOLD</v>
          </cell>
        </row>
        <row r="1484">
          <cell r="A1484" t="str">
            <v>France GECBCOST OF GOODS SOLD - DISTRIBUTION</v>
          </cell>
        </row>
        <row r="1485">
          <cell r="A1485" t="str">
            <v>France GECBPOSTAGE</v>
          </cell>
        </row>
        <row r="1486">
          <cell r="A1486" t="str">
            <v>France GECBTELEPHONE</v>
          </cell>
        </row>
        <row r="1487">
          <cell r="A1487" t="str">
            <v>France GECBCUSTOMER SERVICE / COLLECTIONS</v>
          </cell>
        </row>
        <row r="1488">
          <cell r="A1488" t="str">
            <v>France GECBSTATIONARY - OFFICE SUPPLIES</v>
          </cell>
        </row>
        <row r="1489">
          <cell r="A1489" t="str">
            <v>France GECBT&amp;L</v>
          </cell>
        </row>
        <row r="1490">
          <cell r="A1490" t="str">
            <v>France GECBRENTAL - BLDG/FACILITIES</v>
          </cell>
        </row>
        <row r="1491">
          <cell r="A1491" t="str">
            <v>France GECBRENTAL - FURNITURE/EQUIP</v>
          </cell>
        </row>
        <row r="1492">
          <cell r="A1492" t="str">
            <v>France GECBRENTAL - COMPUTERS</v>
          </cell>
        </row>
        <row r="1493">
          <cell r="A1493" t="str">
            <v>France GECBLEASE IN - LEASE OUT</v>
          </cell>
        </row>
        <row r="1494">
          <cell r="A1494" t="str">
            <v>France GECBFURNITURE / EQUIPMENT / COMPUTER EXP</v>
          </cell>
        </row>
        <row r="1495">
          <cell r="A1495" t="str">
            <v>France GECBSOFTWARE EXPENSE</v>
          </cell>
        </row>
        <row r="1496">
          <cell r="A1496" t="str">
            <v>France GECBAMORTIZATION OF INTANGIBLES</v>
          </cell>
        </row>
        <row r="1497">
          <cell r="A1497" t="str">
            <v>France GECBELTO MAINTENANCE</v>
          </cell>
        </row>
        <row r="1498">
          <cell r="A1498" t="str">
            <v>France GECBELTO OTHER</v>
          </cell>
        </row>
        <row r="1499">
          <cell r="A1499" t="str">
            <v>France GECBLEGAL</v>
          </cell>
        </row>
        <row r="1500">
          <cell r="A1500" t="str">
            <v>France GECBADVERTISING</v>
          </cell>
        </row>
        <row r="1501">
          <cell r="A1501" t="str">
            <v>France GECBSALES PROMOTIONS</v>
          </cell>
        </row>
        <row r="1502">
          <cell r="A1502" t="str">
            <v>France GECBDIRECT MAIL</v>
          </cell>
        </row>
        <row r="1503">
          <cell r="A1503" t="str">
            <v>France GECBDATA PROCESSING</v>
          </cell>
        </row>
        <row r="1504">
          <cell r="A1504" t="str">
            <v>France GECBCONSULTING</v>
          </cell>
        </row>
        <row r="1505">
          <cell r="A1505" t="str">
            <v>France GECBTEMP SERVICES</v>
          </cell>
        </row>
        <row r="1506">
          <cell r="A1506" t="str">
            <v>France GECBGDC CHARGES</v>
          </cell>
        </row>
        <row r="1507">
          <cell r="A1507" t="str">
            <v>France GECBTRAINING AND EDUCATION</v>
          </cell>
        </row>
        <row r="1508">
          <cell r="A1508" t="str">
            <v>France GECBOUTSIDE SERVICES  AND FEES</v>
          </cell>
        </row>
        <row r="1509">
          <cell r="A1509" t="str">
            <v>France GECBSTATE, FOREIGN, LOCAL TAXES</v>
          </cell>
        </row>
        <row r="1510">
          <cell r="A1510" t="str">
            <v>France GECBS/L TAX - INSURANCE PREMIUMS</v>
          </cell>
        </row>
        <row r="1511">
          <cell r="A1511" t="str">
            <v>France GECBSATELLITE LEASE EXPENSE</v>
          </cell>
        </row>
        <row r="1512">
          <cell r="A1512" t="str">
            <v>France GECBBUSINESS SHARE EXPENSE</v>
          </cell>
        </row>
        <row r="1513">
          <cell r="A1513" t="str">
            <v>France GECBINSURANCE AFFILIATE EXPENSE</v>
          </cell>
        </row>
        <row r="1514">
          <cell r="A1514" t="str">
            <v>France GECBOTHER FACILITY EXPENSE</v>
          </cell>
        </row>
        <row r="1515">
          <cell r="A1515" t="str">
            <v>France GECBGROSS OP &amp; ADMIN BUS SHARE</v>
          </cell>
        </row>
        <row r="1516">
          <cell r="A1516" t="str">
            <v>France GECBOTHER EXPENSE</v>
          </cell>
        </row>
        <row r="1517">
          <cell r="A1517" t="str">
            <v>France GECBGECC INTERCO EXPENSES EXCL GECIS</v>
          </cell>
        </row>
        <row r="1518">
          <cell r="A1518" t="str">
            <v>France GECBGECIS INTERCO CHARGES</v>
          </cell>
        </row>
        <row r="1519">
          <cell r="A1519" t="str">
            <v>France GECBLOSS ADJUSTED EXPENSE</v>
          </cell>
        </row>
        <row r="1520">
          <cell r="A1520" t="str">
            <v>France GECBALL OTHER EXPENSES</v>
          </cell>
        </row>
        <row r="1521">
          <cell r="A1521" t="str">
            <v>France GECBASSESSMENTS</v>
          </cell>
        </row>
        <row r="1522">
          <cell r="A1522" t="str">
            <v>France GECBFAS 91</v>
          </cell>
        </row>
        <row r="1523">
          <cell r="A1523" t="str">
            <v>France GECBGOODWILL AMORTIZATION</v>
          </cell>
        </row>
        <row r="1524">
          <cell r="A1524" t="str">
            <v>France GECBDEPRECIATION EXPENSE</v>
          </cell>
        </row>
        <row r="1525">
          <cell r="A1525" t="str">
            <v>France GECBELTO AMORTIZATION</v>
          </cell>
        </row>
        <row r="1526">
          <cell r="A1526" t="str">
            <v>France GECBINSURANCE LOSSES AND BENEFITS</v>
          </cell>
        </row>
        <row r="1527">
          <cell r="A1527" t="str">
            <v>France GECBWRITE OFFS</v>
          </cell>
        </row>
        <row r="1528">
          <cell r="A1528" t="str">
            <v>France GECBRESERVE CHANGE</v>
          </cell>
        </row>
        <row r="1529">
          <cell r="A1529" t="str">
            <v>France GECBMINORITY INTEREST</v>
          </cell>
        </row>
        <row r="1530">
          <cell r="A1530" t="str">
            <v>France GECBINCOME TAXES</v>
          </cell>
        </row>
        <row r="1531">
          <cell r="A1531" t="str">
            <v>France GECBCUMULATIVE TRANSITION ADJUSTMENT</v>
          </cell>
        </row>
        <row r="1532">
          <cell r="A1532" t="str">
            <v>France GECBASIA PACIFIC NI DIVIDEND</v>
          </cell>
        </row>
        <row r="1533">
          <cell r="A1533" t="str">
            <v>France GECBNet Income</v>
          </cell>
        </row>
        <row r="1534">
          <cell r="A1534" t="str">
            <v>France GECBSubPart F</v>
          </cell>
        </row>
        <row r="1535">
          <cell r="A1535" t="str">
            <v>France GECBAssets</v>
          </cell>
        </row>
        <row r="1536">
          <cell r="A1536" t="str">
            <v>France GECBEnding Net Investment (ENI) incl Asia</v>
          </cell>
        </row>
        <row r="1537">
          <cell r="A1537" t="str">
            <v>France GECBANR YTD</v>
          </cell>
        </row>
        <row r="1538">
          <cell r="A1538" t="str">
            <v>France GECBASA YTD</v>
          </cell>
        </row>
        <row r="1539">
          <cell r="A1539" t="str">
            <v>France GECBANI YTD incl Asia - 5 pt</v>
          </cell>
        </row>
        <row r="1540">
          <cell r="A1540" t="str">
            <v>France GECBOff Balance Sheet Assets</v>
          </cell>
        </row>
        <row r="1541">
          <cell r="A1541" t="str">
            <v>France GECBJV Receivables</v>
          </cell>
        </row>
        <row r="1542">
          <cell r="A1542" t="str">
            <v>France GECB30+ DELINQUENCY $</v>
          </cell>
        </row>
        <row r="1543">
          <cell r="A1543" t="str">
            <v>France GECB90+ DELINQUENCY $</v>
          </cell>
        </row>
        <row r="1544">
          <cell r="A1544" t="str">
            <v>France GECBTemporary Staff</v>
          </cell>
        </row>
        <row r="1545">
          <cell r="A1545" t="str">
            <v>France GECBContractors</v>
          </cell>
        </row>
        <row r="1546">
          <cell r="A1546" t="str">
            <v>France GECBOutsourced to LCC</v>
          </cell>
        </row>
        <row r="1547">
          <cell r="A1547" t="str">
            <v>France GECBTotal Headcount</v>
          </cell>
        </row>
        <row r="1548">
          <cell r="A1548" t="str">
            <v>France GECBTotal Workforce</v>
          </cell>
        </row>
        <row r="1549">
          <cell r="A1549" t="str">
            <v>France GECBTotal Earned Revenue</v>
          </cell>
        </row>
        <row r="1550">
          <cell r="A1550" t="str">
            <v>France GECBOrdinary Gains - PreTax</v>
          </cell>
        </row>
        <row r="1551">
          <cell r="A1551" t="str">
            <v>France GECBOrdinary Gains - AfterTax</v>
          </cell>
        </row>
        <row r="1552">
          <cell r="A1552" t="str">
            <v>France GECBTotal Volume</v>
          </cell>
        </row>
        <row r="1553">
          <cell r="A1553" t="str">
            <v>France GECBTOTAL # ACTIVE ACCOUNTS</v>
          </cell>
        </row>
        <row r="1554">
          <cell r="A1554" t="str">
            <v>GCF UKTOTAL FINANCING RECEIVABLES</v>
          </cell>
        </row>
        <row r="1555">
          <cell r="A1555" t="str">
            <v>GCF UKRECEIVABLE RESERVES</v>
          </cell>
        </row>
        <row r="1556">
          <cell r="A1556" t="str">
            <v>GCF UKCASH</v>
          </cell>
        </row>
        <row r="1557">
          <cell r="A1557" t="str">
            <v>GCF UKINVESTMENT SECURITIES</v>
          </cell>
        </row>
        <row r="1558">
          <cell r="A1558" t="str">
            <v>GCF UKINV IN NON CONSOL AFFILIATES</v>
          </cell>
        </row>
        <row r="1559">
          <cell r="A1559" t="str">
            <v>GCF UKINVESTMENT IN JOINT VENTURE</v>
          </cell>
        </row>
        <row r="1560">
          <cell r="A1560" t="str">
            <v>GCF UKALL OTHER RECEIVABLES (NON-FINANCING)</v>
          </cell>
        </row>
        <row r="1561">
          <cell r="A1561" t="str">
            <v>GCF UKELTO (NET)</v>
          </cell>
        </row>
        <row r="1562">
          <cell r="A1562" t="str">
            <v>GCF UKGOODWILL</v>
          </cell>
        </row>
        <row r="1563">
          <cell r="A1563" t="str">
            <v>GCF UKOTHER ASSETS</v>
          </cell>
        </row>
        <row r="1564">
          <cell r="A1564" t="str">
            <v>GCF UKACCOUNTS PAYABLE</v>
          </cell>
        </row>
        <row r="1565">
          <cell r="A1565" t="str">
            <v>GCF UKDEFERRED INCOME TAXES</v>
          </cell>
        </row>
        <row r="1566">
          <cell r="A1566" t="str">
            <v>GCF UKWRITE-OFF (MEMO)</v>
          </cell>
        </row>
        <row r="1567">
          <cell r="A1567" t="str">
            <v>GCF UKINSURANCE RESERVES AND ANNUITY BENEFITS</v>
          </cell>
        </row>
        <row r="1568">
          <cell r="A1568" t="str">
            <v>GCF UKALL OTHER NON DEBT LIABILITIES</v>
          </cell>
        </row>
        <row r="1569">
          <cell r="A1569" t="str">
            <v>GCF UKMINORITY INTEREST (BS)</v>
          </cell>
        </row>
        <row r="1570">
          <cell r="A1570" t="str">
            <v>GCF UKASIA PACIFIC ENI DIVIDEND</v>
          </cell>
        </row>
        <row r="1571">
          <cell r="A1571" t="str">
            <v>GCF UKFINANCING INCOME</v>
          </cell>
        </row>
        <row r="1572">
          <cell r="A1572" t="str">
            <v>GCF UKINSURANCE PREMIUM INCOME</v>
          </cell>
        </row>
        <row r="1573">
          <cell r="A1573" t="str">
            <v>GCF UKINSURANCE INCOME (COMMISSIONS)</v>
          </cell>
        </row>
        <row r="1574">
          <cell r="A1574" t="str">
            <v>GCF UKSUNDRY INCOME</v>
          </cell>
        </row>
        <row r="1575">
          <cell r="A1575" t="str">
            <v>GCF UKINTEREST EXPENSE</v>
          </cell>
        </row>
        <row r="1576">
          <cell r="A1576" t="str">
            <v>GCF UKINTEREST EXPENSE REDUCTIONS / BUS SHARING</v>
          </cell>
        </row>
        <row r="1577">
          <cell r="A1577" t="str">
            <v>GCF UKALLOCATED COST OF PREFERRED EQUITY</v>
          </cell>
        </row>
        <row r="1578">
          <cell r="A1578" t="str">
            <v>GCF UKSALARIES &amp; BENEFITS</v>
          </cell>
        </row>
        <row r="1579">
          <cell r="A1579" t="str">
            <v>GCF UKLOSSES ON OTHER ASSETS</v>
          </cell>
        </row>
        <row r="1580">
          <cell r="A1580" t="str">
            <v>GCF UKCOST OF GOODS SOLD</v>
          </cell>
        </row>
        <row r="1581">
          <cell r="A1581" t="str">
            <v>GCF UKCOST OF GOODS SOLD - DISTRIBUTION</v>
          </cell>
        </row>
        <row r="1582">
          <cell r="A1582" t="str">
            <v>GCF UKPOSTAGE</v>
          </cell>
        </row>
        <row r="1583">
          <cell r="A1583" t="str">
            <v>GCF UKTELEPHONE</v>
          </cell>
        </row>
        <row r="1584">
          <cell r="A1584" t="str">
            <v>GCF UKCUSTOMER SERVICE / COLLECTIONS</v>
          </cell>
        </row>
        <row r="1585">
          <cell r="A1585" t="str">
            <v>GCF UKSTATIONARY - OFFICE SUPPLIES</v>
          </cell>
        </row>
        <row r="1586">
          <cell r="A1586" t="str">
            <v>GCF UKT&amp;L</v>
          </cell>
        </row>
        <row r="1587">
          <cell r="A1587" t="str">
            <v>GCF UKRENTAL - BLDG/FACILITIES</v>
          </cell>
        </row>
        <row r="1588">
          <cell r="A1588" t="str">
            <v>GCF UKRENTAL - FURNITURE/EQUIP</v>
          </cell>
        </row>
        <row r="1589">
          <cell r="A1589" t="str">
            <v>GCF UKRENTAL - COMPUTERS</v>
          </cell>
        </row>
        <row r="1590">
          <cell r="A1590" t="str">
            <v>GCF UKLEASE IN - LEASE OUT</v>
          </cell>
        </row>
        <row r="1591">
          <cell r="A1591" t="str">
            <v>GCF UKFURNITURE / EQUIPMENT / COMPUTER EXP</v>
          </cell>
        </row>
        <row r="1592">
          <cell r="A1592" t="str">
            <v>GCF UKSOFTWARE EXPENSE</v>
          </cell>
        </row>
        <row r="1593">
          <cell r="A1593" t="str">
            <v>GCF UKAMORTIZATION OF INTANGIBLES</v>
          </cell>
        </row>
        <row r="1594">
          <cell r="A1594" t="str">
            <v>GCF UKELTO MAINTENANCE</v>
          </cell>
        </row>
        <row r="1595">
          <cell r="A1595" t="str">
            <v>GCF UKELTO OTHER</v>
          </cell>
        </row>
        <row r="1596">
          <cell r="A1596" t="str">
            <v>GCF UKLEGAL</v>
          </cell>
        </row>
        <row r="1597">
          <cell r="A1597" t="str">
            <v>GCF UKADVERTISING</v>
          </cell>
        </row>
        <row r="1598">
          <cell r="A1598" t="str">
            <v>GCF UKSALES PROMOTIONS</v>
          </cell>
        </row>
        <row r="1599">
          <cell r="A1599" t="str">
            <v>GCF UKDIRECT MAIL</v>
          </cell>
        </row>
        <row r="1600">
          <cell r="A1600" t="str">
            <v>GCF UKDATA PROCESSING</v>
          </cell>
        </row>
        <row r="1601">
          <cell r="A1601" t="str">
            <v>GCF UKCONSULTING</v>
          </cell>
        </row>
        <row r="1602">
          <cell r="A1602" t="str">
            <v>GCF UKTEMP SERVICES</v>
          </cell>
        </row>
        <row r="1603">
          <cell r="A1603" t="str">
            <v>GCF UKGDC CHARGES</v>
          </cell>
        </row>
        <row r="1604">
          <cell r="A1604" t="str">
            <v>GCF UKTRAINING AND EDUCATION</v>
          </cell>
        </row>
        <row r="1605">
          <cell r="A1605" t="str">
            <v>GCF UKOUTSIDE SERVICES  AND FEES</v>
          </cell>
        </row>
        <row r="1606">
          <cell r="A1606" t="str">
            <v>GCF UKSTATE, FOREIGN, LOCAL TAXES</v>
          </cell>
        </row>
        <row r="1607">
          <cell r="A1607" t="str">
            <v>GCF UKS/L TAX - INSURANCE PREMIUMS</v>
          </cell>
        </row>
        <row r="1608">
          <cell r="A1608" t="str">
            <v>GCF UKSATELLITE LEASE EXPENSE</v>
          </cell>
        </row>
        <row r="1609">
          <cell r="A1609" t="str">
            <v>GCF UKBUSINESS SHARE EXPENSE</v>
          </cell>
        </row>
        <row r="1610">
          <cell r="A1610" t="str">
            <v>GCF UKINSURANCE AFFILIATE EXPENSE</v>
          </cell>
        </row>
        <row r="1611">
          <cell r="A1611" t="str">
            <v>GCF UKOTHER FACILITY EXPENSE</v>
          </cell>
        </row>
        <row r="1612">
          <cell r="A1612" t="str">
            <v>GCF UKGROSS OP &amp; ADMIN BUS SHARE</v>
          </cell>
        </row>
        <row r="1613">
          <cell r="A1613" t="str">
            <v>GCF UKOTHER EXPENSE</v>
          </cell>
        </row>
        <row r="1614">
          <cell r="A1614" t="str">
            <v>GCF UKGECC INTERCO EXPENSES EXCL GECIS</v>
          </cell>
        </row>
        <row r="1615">
          <cell r="A1615" t="str">
            <v>GCF UKGECIS INTERCO CHARGES</v>
          </cell>
        </row>
        <row r="1616">
          <cell r="A1616" t="str">
            <v>GCF UKLOSS ADJUSTED EXPENSE</v>
          </cell>
        </row>
        <row r="1617">
          <cell r="A1617" t="str">
            <v>GCF UKALL OTHER EXPENSES</v>
          </cell>
        </row>
        <row r="1618">
          <cell r="A1618" t="str">
            <v>GCF UKASSESSMENTS</v>
          </cell>
        </row>
        <row r="1619">
          <cell r="A1619" t="str">
            <v>GCF UKFAS 91</v>
          </cell>
        </row>
        <row r="1620">
          <cell r="A1620" t="str">
            <v>GCF UKGOODWILL AMORTIZATION</v>
          </cell>
        </row>
        <row r="1621">
          <cell r="A1621" t="str">
            <v>GCF UKDEPRECIATION EXPENSE</v>
          </cell>
        </row>
        <row r="1622">
          <cell r="A1622" t="str">
            <v>GCF UKELTO AMORTIZATION</v>
          </cell>
        </row>
        <row r="1623">
          <cell r="A1623" t="str">
            <v>GCF UKINSURANCE LOSSES AND BENEFITS</v>
          </cell>
        </row>
        <row r="1624">
          <cell r="A1624" t="str">
            <v>GCF UKWRITE OFFS</v>
          </cell>
        </row>
        <row r="1625">
          <cell r="A1625" t="str">
            <v>GCF UKRESERVE CHANGE</v>
          </cell>
        </row>
        <row r="1626">
          <cell r="A1626" t="str">
            <v>GCF UKMINORITY INTEREST</v>
          </cell>
        </row>
        <row r="1627">
          <cell r="A1627" t="str">
            <v>GCF UKINCOME TAXES</v>
          </cell>
        </row>
        <row r="1628">
          <cell r="A1628" t="str">
            <v>GCF UKCUMULATIVE TRANSITION ADJUSTMENT</v>
          </cell>
        </row>
        <row r="1629">
          <cell r="A1629" t="str">
            <v>GCF UKASIA PACIFIC NI DIVIDEND</v>
          </cell>
        </row>
        <row r="1630">
          <cell r="A1630" t="str">
            <v>GCF UKNet Income</v>
          </cell>
        </row>
        <row r="1631">
          <cell r="A1631" t="str">
            <v>GCF UKSubPart F</v>
          </cell>
        </row>
        <row r="1632">
          <cell r="A1632" t="str">
            <v>GCF UKAssets</v>
          </cell>
        </row>
        <row r="1633">
          <cell r="A1633" t="str">
            <v>GCF UKEnding Net Investment (ENI) incl Asia</v>
          </cell>
        </row>
        <row r="1634">
          <cell r="A1634" t="str">
            <v>GCF UKANR YTD</v>
          </cell>
        </row>
        <row r="1635">
          <cell r="A1635" t="str">
            <v>GCF UKASA YTD</v>
          </cell>
        </row>
        <row r="1636">
          <cell r="A1636" t="str">
            <v>GCF UKANI YTD incl Asia - 5 pt</v>
          </cell>
        </row>
        <row r="1637">
          <cell r="A1637" t="str">
            <v>GCF UKOff Balance Sheet Assets</v>
          </cell>
        </row>
        <row r="1638">
          <cell r="A1638" t="str">
            <v>GCF UKJV Receivables</v>
          </cell>
        </row>
        <row r="1639">
          <cell r="A1639" t="str">
            <v>GCF UK30+ DELINQUENCY $</v>
          </cell>
        </row>
        <row r="1640">
          <cell r="A1640" t="str">
            <v>GCF UK90+ DELINQUENCY $</v>
          </cell>
        </row>
        <row r="1641">
          <cell r="A1641" t="str">
            <v>GCF UKTemporary Staff</v>
          </cell>
        </row>
        <row r="1642">
          <cell r="A1642" t="str">
            <v>GCF UKContractors</v>
          </cell>
        </row>
        <row r="1643">
          <cell r="A1643" t="str">
            <v>GCF UKOutsourced to LCC</v>
          </cell>
        </row>
        <row r="1644">
          <cell r="A1644" t="str">
            <v>GCF UKTotal Headcount</v>
          </cell>
        </row>
        <row r="1645">
          <cell r="A1645" t="str">
            <v>GCF UKTotal Workforce</v>
          </cell>
        </row>
        <row r="1646">
          <cell r="A1646" t="str">
            <v>GCF UKTotal Earned Revenue</v>
          </cell>
        </row>
        <row r="1647">
          <cell r="A1647" t="str">
            <v>GCF UKOrdinary Gains - PreTax</v>
          </cell>
        </row>
        <row r="1648">
          <cell r="A1648" t="str">
            <v>GCF UKOrdinary Gains - AfterTax</v>
          </cell>
        </row>
        <row r="1649">
          <cell r="A1649" t="str">
            <v>GCF UKTotal Volume</v>
          </cell>
        </row>
        <row r="1650">
          <cell r="A1650" t="str">
            <v>GCF UKTOTAL # ACTIVE ACCOUNTS</v>
          </cell>
        </row>
        <row r="1651">
          <cell r="A1651" t="str">
            <v>GECISTOTAL FINANCING RECEIVABLES</v>
          </cell>
        </row>
        <row r="1652">
          <cell r="A1652" t="str">
            <v>GECISRECEIVABLE RESERVES</v>
          </cell>
        </row>
        <row r="1653">
          <cell r="A1653" t="str">
            <v>GECISCASH</v>
          </cell>
        </row>
        <row r="1654">
          <cell r="A1654" t="str">
            <v>GECISINVESTMENT SECURITIES</v>
          </cell>
        </row>
        <row r="1655">
          <cell r="A1655" t="str">
            <v>GECISINV IN NON CONSOL AFFILIATES</v>
          </cell>
        </row>
        <row r="1656">
          <cell r="A1656" t="str">
            <v>GECISINVESTMENT IN JOINT VENTURE</v>
          </cell>
        </row>
        <row r="1657">
          <cell r="A1657" t="str">
            <v>GECISALL OTHER RECEIVABLES (NON-FINANCING)</v>
          </cell>
        </row>
        <row r="1658">
          <cell r="A1658" t="str">
            <v>GECISELTO (NET)</v>
          </cell>
        </row>
        <row r="1659">
          <cell r="A1659" t="str">
            <v>GECISGOODWILL</v>
          </cell>
        </row>
        <row r="1660">
          <cell r="A1660" t="str">
            <v>GECISOTHER ASSETS</v>
          </cell>
        </row>
        <row r="1661">
          <cell r="A1661" t="str">
            <v>GECISACCOUNTS PAYABLE</v>
          </cell>
        </row>
        <row r="1662">
          <cell r="A1662" t="str">
            <v>GECISDEFERRED INCOME TAXES</v>
          </cell>
        </row>
        <row r="1663">
          <cell r="A1663" t="str">
            <v>GECISWRITE-OFF (MEMO)</v>
          </cell>
        </row>
        <row r="1664">
          <cell r="A1664" t="str">
            <v>GECISINSURANCE RESERVES AND ANNUITY BENEFITS</v>
          </cell>
        </row>
        <row r="1665">
          <cell r="A1665" t="str">
            <v>GECISALL OTHER NON DEBT LIABILITIES</v>
          </cell>
        </row>
        <row r="1666">
          <cell r="A1666" t="str">
            <v>GECISMINORITY INTEREST (BS)</v>
          </cell>
        </row>
        <row r="1667">
          <cell r="A1667" t="str">
            <v>GECISASIA PACIFIC ENI DIVIDEND</v>
          </cell>
        </row>
        <row r="1668">
          <cell r="A1668" t="str">
            <v>GECISFINANCING INCOME</v>
          </cell>
        </row>
        <row r="1669">
          <cell r="A1669" t="str">
            <v>GECISINSURANCE PREMIUM INCOME</v>
          </cell>
        </row>
        <row r="1670">
          <cell r="A1670" t="str">
            <v>GECISINSURANCE INCOME (COMMISSIONS)</v>
          </cell>
        </row>
        <row r="1671">
          <cell r="A1671" t="str">
            <v>GECISSUNDRY INCOME</v>
          </cell>
        </row>
        <row r="1672">
          <cell r="A1672" t="str">
            <v>GECISINTEREST EXPENSE</v>
          </cell>
        </row>
        <row r="1673">
          <cell r="A1673" t="str">
            <v>GECISINTEREST EXPENSE REDUCTIONS / BUS SHARING</v>
          </cell>
        </row>
        <row r="1674">
          <cell r="A1674" t="str">
            <v>GECISALLOCATED COST OF PREFERRED EQUITY</v>
          </cell>
        </row>
        <row r="1675">
          <cell r="A1675" t="str">
            <v>GECISSALARIES &amp; BENEFITS</v>
          </cell>
        </row>
        <row r="1676">
          <cell r="A1676" t="str">
            <v>GECISLOSSES ON OTHER ASSETS</v>
          </cell>
        </row>
        <row r="1677">
          <cell r="A1677" t="str">
            <v>GECISCOST OF GOODS SOLD</v>
          </cell>
        </row>
        <row r="1678">
          <cell r="A1678" t="str">
            <v>GECISCOST OF GOODS SOLD - DISTRIBUTION</v>
          </cell>
        </row>
        <row r="1679">
          <cell r="A1679" t="str">
            <v>GECISPOSTAGE</v>
          </cell>
        </row>
        <row r="1680">
          <cell r="A1680" t="str">
            <v>GECISTELEPHONE</v>
          </cell>
        </row>
        <row r="1681">
          <cell r="A1681" t="str">
            <v>GECISCUSTOMER SERVICE / COLLECTIONS</v>
          </cell>
        </row>
        <row r="1682">
          <cell r="A1682" t="str">
            <v>GECISSTATIONARY - OFFICE SUPPLIES</v>
          </cell>
        </row>
        <row r="1683">
          <cell r="A1683" t="str">
            <v>GECIST&amp;L</v>
          </cell>
        </row>
        <row r="1684">
          <cell r="A1684" t="str">
            <v>GECISRENTAL - BLDG/FACILITIES</v>
          </cell>
        </row>
        <row r="1685">
          <cell r="A1685" t="str">
            <v>GECISRENTAL - FURNITURE/EQUIP</v>
          </cell>
        </row>
        <row r="1686">
          <cell r="A1686" t="str">
            <v>GECISRENTAL - COMPUTERS</v>
          </cell>
        </row>
        <row r="1687">
          <cell r="A1687" t="str">
            <v>GECISLEASE IN - LEASE OUT</v>
          </cell>
        </row>
        <row r="1688">
          <cell r="A1688" t="str">
            <v>GECISFURNITURE / EQUIPMENT / COMPUTER EXP</v>
          </cell>
        </row>
        <row r="1689">
          <cell r="A1689" t="str">
            <v>GECISSOFTWARE EXPENSE</v>
          </cell>
        </row>
        <row r="1690">
          <cell r="A1690" t="str">
            <v>GECISAMORTIZATION OF INTANGIBLES</v>
          </cell>
        </row>
        <row r="1691">
          <cell r="A1691" t="str">
            <v>GECISELTO MAINTENANCE</v>
          </cell>
        </row>
        <row r="1692">
          <cell r="A1692" t="str">
            <v>GECISELTO OTHER</v>
          </cell>
        </row>
        <row r="1693">
          <cell r="A1693" t="str">
            <v>GECISLEGAL</v>
          </cell>
        </row>
        <row r="1694">
          <cell r="A1694" t="str">
            <v>GECISADVERTISING</v>
          </cell>
        </row>
        <row r="1695">
          <cell r="A1695" t="str">
            <v>GECISSALES PROMOTIONS</v>
          </cell>
        </row>
        <row r="1696">
          <cell r="A1696" t="str">
            <v>GECISDIRECT MAIL</v>
          </cell>
        </row>
        <row r="1697">
          <cell r="A1697" t="str">
            <v>GECISDATA PROCESSING</v>
          </cell>
        </row>
        <row r="1698">
          <cell r="A1698" t="str">
            <v>GECISCONSULTING</v>
          </cell>
        </row>
        <row r="1699">
          <cell r="A1699" t="str">
            <v>GECISTEMP SERVICES</v>
          </cell>
        </row>
        <row r="1700">
          <cell r="A1700" t="str">
            <v>GECISGDC CHARGES</v>
          </cell>
        </row>
        <row r="1701">
          <cell r="A1701" t="str">
            <v>GECISTRAINING AND EDUCATION</v>
          </cell>
        </row>
        <row r="1702">
          <cell r="A1702" t="str">
            <v>GECISOUTSIDE SERVICES  AND FEES</v>
          </cell>
        </row>
        <row r="1703">
          <cell r="A1703" t="str">
            <v>GECISSTATE, FOREIGN, LOCAL TAXES</v>
          </cell>
        </row>
        <row r="1704">
          <cell r="A1704" t="str">
            <v>GECISS/L TAX - INSURANCE PREMIUMS</v>
          </cell>
        </row>
        <row r="1705">
          <cell r="A1705" t="str">
            <v>GECISSATELLITE LEASE EXPENSE</v>
          </cell>
        </row>
        <row r="1706">
          <cell r="A1706" t="str">
            <v>GECISBUSINESS SHARE EXPENSE</v>
          </cell>
        </row>
        <row r="1707">
          <cell r="A1707" t="str">
            <v>GECISINSURANCE AFFILIATE EXPENSE</v>
          </cell>
        </row>
        <row r="1708">
          <cell r="A1708" t="str">
            <v>GECISOTHER FACILITY EXPENSE</v>
          </cell>
        </row>
        <row r="1709">
          <cell r="A1709" t="str">
            <v>GECISGROSS OP &amp; ADMIN BUS SHARE</v>
          </cell>
        </row>
        <row r="1710">
          <cell r="A1710" t="str">
            <v>GECISOTHER EXPENSE</v>
          </cell>
        </row>
        <row r="1711">
          <cell r="A1711" t="str">
            <v>GECISGECC INTERCO EXPENSES EXCL GECIS</v>
          </cell>
        </row>
        <row r="1712">
          <cell r="A1712" t="str">
            <v>GECISGECIS INTERCO CHARGES</v>
          </cell>
        </row>
        <row r="1713">
          <cell r="A1713" t="str">
            <v>GECISLOSS ADJUSTED EXPENSE</v>
          </cell>
        </row>
        <row r="1714">
          <cell r="A1714" t="str">
            <v>GECISALL OTHER EXPENSES</v>
          </cell>
        </row>
        <row r="1715">
          <cell r="A1715" t="str">
            <v>GECISASSESSMENTS</v>
          </cell>
        </row>
        <row r="1716">
          <cell r="A1716" t="str">
            <v>GECISFAS 91</v>
          </cell>
        </row>
        <row r="1717">
          <cell r="A1717" t="str">
            <v>GECISGOODWILL AMORTIZATION</v>
          </cell>
        </row>
        <row r="1718">
          <cell r="A1718" t="str">
            <v>GECISDEPRECIATION EXPENSE</v>
          </cell>
        </row>
        <row r="1719">
          <cell r="A1719" t="str">
            <v>GECISELTO AMORTIZATION</v>
          </cell>
        </row>
        <row r="1720">
          <cell r="A1720" t="str">
            <v>GECISINSURANCE LOSSES AND BENEFITS</v>
          </cell>
        </row>
        <row r="1721">
          <cell r="A1721" t="str">
            <v>GECISWRITE OFFS</v>
          </cell>
        </row>
        <row r="1722">
          <cell r="A1722" t="str">
            <v>GECISRESERVE CHANGE</v>
          </cell>
        </row>
        <row r="1723">
          <cell r="A1723" t="str">
            <v>GECISMINORITY INTEREST</v>
          </cell>
        </row>
        <row r="1724">
          <cell r="A1724" t="str">
            <v>GECISINCOME TAXES</v>
          </cell>
        </row>
        <row r="1725">
          <cell r="A1725" t="str">
            <v>GECISCUMULATIVE TRANSITION ADJUSTMENT</v>
          </cell>
        </row>
        <row r="1726">
          <cell r="A1726" t="str">
            <v>GECISASIA PACIFIC NI DIVIDEND</v>
          </cell>
        </row>
        <row r="1727">
          <cell r="A1727" t="str">
            <v>GECISNet Income</v>
          </cell>
        </row>
        <row r="1728">
          <cell r="A1728" t="str">
            <v>GECISSubPart F</v>
          </cell>
        </row>
        <row r="1729">
          <cell r="A1729" t="str">
            <v>GECISAssets</v>
          </cell>
        </row>
        <row r="1730">
          <cell r="A1730" t="str">
            <v>GECISEnding Net Investment (ENI) incl Asia</v>
          </cell>
        </row>
        <row r="1731">
          <cell r="A1731" t="str">
            <v>GECISANR YTD</v>
          </cell>
        </row>
        <row r="1732">
          <cell r="A1732" t="str">
            <v>GECISASA YTD</v>
          </cell>
        </row>
        <row r="1733">
          <cell r="A1733" t="str">
            <v>GECISANI YTD incl Asia - 5 pt</v>
          </cell>
        </row>
        <row r="1734">
          <cell r="A1734" t="str">
            <v>GECISOff Balance Sheet Assets</v>
          </cell>
        </row>
        <row r="1735">
          <cell r="A1735" t="str">
            <v>GECISJV Receivables</v>
          </cell>
        </row>
        <row r="1736">
          <cell r="A1736" t="str">
            <v>GECIS30+ DELINQUENCY $</v>
          </cell>
        </row>
        <row r="1737">
          <cell r="A1737" t="str">
            <v>GECIS90+ DELINQUENCY $</v>
          </cell>
        </row>
        <row r="1738">
          <cell r="A1738" t="str">
            <v>GECISTemporary Staff</v>
          </cell>
        </row>
        <row r="1739">
          <cell r="A1739" t="str">
            <v>GECISContractors</v>
          </cell>
        </row>
        <row r="1740">
          <cell r="A1740" t="str">
            <v>GECISOutsourced to LCC</v>
          </cell>
        </row>
        <row r="1741">
          <cell r="A1741" t="str">
            <v>GECISTotal Headcount</v>
          </cell>
        </row>
        <row r="1742">
          <cell r="A1742" t="str">
            <v>GECISTotal Workforce</v>
          </cell>
        </row>
        <row r="1743">
          <cell r="A1743" t="str">
            <v>GECISTotal Earned Revenue</v>
          </cell>
        </row>
        <row r="1744">
          <cell r="A1744" t="str">
            <v>GECISOrdinary Gains - PreTax</v>
          </cell>
        </row>
        <row r="1745">
          <cell r="A1745" t="str">
            <v>GECISOrdinary Gains - AfterTax</v>
          </cell>
        </row>
        <row r="1746">
          <cell r="A1746" t="str">
            <v>GECISTotal Volume</v>
          </cell>
        </row>
        <row r="1747">
          <cell r="A1747" t="str">
            <v>GECISTOTAL # ACTIVE ACCOUNTS</v>
          </cell>
        </row>
        <row r="1748">
          <cell r="A1748" t="str">
            <v>GemplusTOTAL FINANCING RECEIVABLES</v>
          </cell>
        </row>
        <row r="1749">
          <cell r="A1749" t="str">
            <v>GemplusRECEIVABLE RESERVES</v>
          </cell>
        </row>
        <row r="1750">
          <cell r="A1750" t="str">
            <v>GemplusCASH</v>
          </cell>
        </row>
        <row r="1751">
          <cell r="A1751" t="str">
            <v>GemplusINVESTMENT SECURITIES</v>
          </cell>
        </row>
        <row r="1752">
          <cell r="A1752" t="str">
            <v>GemplusINV IN NON CONSOL AFFILIATES</v>
          </cell>
        </row>
        <row r="1753">
          <cell r="A1753" t="str">
            <v>GemplusINVESTMENT IN JOINT VENTURE</v>
          </cell>
        </row>
        <row r="1754">
          <cell r="A1754" t="str">
            <v>GemplusALL OTHER RECEIVABLES (NON-FINANCING)</v>
          </cell>
        </row>
        <row r="1755">
          <cell r="A1755" t="str">
            <v>GemplusELTO (NET)</v>
          </cell>
        </row>
        <row r="1756">
          <cell r="A1756" t="str">
            <v>GemplusGOODWILL</v>
          </cell>
        </row>
        <row r="1757">
          <cell r="A1757" t="str">
            <v>GemplusOTHER ASSETS</v>
          </cell>
        </row>
        <row r="1758">
          <cell r="A1758" t="str">
            <v>GemplusACCOUNTS PAYABLE</v>
          </cell>
        </row>
        <row r="1759">
          <cell r="A1759" t="str">
            <v>GemplusDEFERRED INCOME TAXES</v>
          </cell>
        </row>
        <row r="1760">
          <cell r="A1760" t="str">
            <v>GemplusWRITE-OFF (MEMO)</v>
          </cell>
        </row>
        <row r="1761">
          <cell r="A1761" t="str">
            <v>GemplusINSURANCE RESERVES AND ANNUITY BENEFITS</v>
          </cell>
        </row>
        <row r="1762">
          <cell r="A1762" t="str">
            <v>GemplusALL OTHER NON DEBT LIABILITIES</v>
          </cell>
        </row>
        <row r="1763">
          <cell r="A1763" t="str">
            <v>GemplusMINORITY INTEREST (BS)</v>
          </cell>
        </row>
        <row r="1764">
          <cell r="A1764" t="str">
            <v>GemplusASIA PACIFIC ENI DIVIDEND</v>
          </cell>
        </row>
        <row r="1765">
          <cell r="A1765" t="str">
            <v>GemplusFINANCING INCOME</v>
          </cell>
        </row>
        <row r="1766">
          <cell r="A1766" t="str">
            <v>GemplusINSURANCE PREMIUM INCOME</v>
          </cell>
        </row>
        <row r="1767">
          <cell r="A1767" t="str">
            <v>GemplusINSURANCE INCOME (COMMISSIONS)</v>
          </cell>
        </row>
        <row r="1768">
          <cell r="A1768" t="str">
            <v>GemplusSUNDRY INCOME</v>
          </cell>
        </row>
        <row r="1769">
          <cell r="A1769" t="str">
            <v>GemplusINTEREST EXPENSE</v>
          </cell>
        </row>
        <row r="1770">
          <cell r="A1770" t="str">
            <v>GemplusINTEREST EXPENSE REDUCTIONS / BUS SHARING</v>
          </cell>
        </row>
        <row r="1771">
          <cell r="A1771" t="str">
            <v>GemplusALLOCATED COST OF PREFERRED EQUITY</v>
          </cell>
        </row>
        <row r="1772">
          <cell r="A1772" t="str">
            <v>GemplusSALARIES &amp; BENEFITS</v>
          </cell>
        </row>
        <row r="1773">
          <cell r="A1773" t="str">
            <v>GemplusLOSSES ON OTHER ASSETS</v>
          </cell>
        </row>
        <row r="1774">
          <cell r="A1774" t="str">
            <v>GemplusCOST OF GOODS SOLD</v>
          </cell>
        </row>
        <row r="1775">
          <cell r="A1775" t="str">
            <v>GemplusCOST OF GOODS SOLD - DISTRIBUTION</v>
          </cell>
        </row>
        <row r="1776">
          <cell r="A1776" t="str">
            <v>GemplusPOSTAGE</v>
          </cell>
        </row>
        <row r="1777">
          <cell r="A1777" t="str">
            <v>GemplusTELEPHONE</v>
          </cell>
        </row>
        <row r="1778">
          <cell r="A1778" t="str">
            <v>GemplusCUSTOMER SERVICE / COLLECTIONS</v>
          </cell>
        </row>
        <row r="1779">
          <cell r="A1779" t="str">
            <v>GemplusSTATIONARY - OFFICE SUPPLIES</v>
          </cell>
        </row>
        <row r="1780">
          <cell r="A1780" t="str">
            <v>GemplusT&amp;L</v>
          </cell>
        </row>
        <row r="1781">
          <cell r="A1781" t="str">
            <v>GemplusRENTAL - BLDG/FACILITIES</v>
          </cell>
        </row>
        <row r="1782">
          <cell r="A1782" t="str">
            <v>GemplusRENTAL - FURNITURE/EQUIP</v>
          </cell>
        </row>
        <row r="1783">
          <cell r="A1783" t="str">
            <v>GemplusRENTAL - COMPUTERS</v>
          </cell>
        </row>
        <row r="1784">
          <cell r="A1784" t="str">
            <v>GemplusLEASE IN - LEASE OUT</v>
          </cell>
        </row>
        <row r="1785">
          <cell r="A1785" t="str">
            <v>GemplusFURNITURE / EQUIPMENT / COMPUTER EXP</v>
          </cell>
        </row>
        <row r="1786">
          <cell r="A1786" t="str">
            <v>GemplusSOFTWARE EXPENSE</v>
          </cell>
        </row>
        <row r="1787">
          <cell r="A1787" t="str">
            <v>GemplusAMORTIZATION OF INTANGIBLES</v>
          </cell>
        </row>
        <row r="1788">
          <cell r="A1788" t="str">
            <v>GemplusELTO MAINTENANCE</v>
          </cell>
        </row>
        <row r="1789">
          <cell r="A1789" t="str">
            <v>GemplusELTO OTHER</v>
          </cell>
        </row>
        <row r="1790">
          <cell r="A1790" t="str">
            <v>GemplusLEGAL</v>
          </cell>
        </row>
        <row r="1791">
          <cell r="A1791" t="str">
            <v>GemplusADVERTISING</v>
          </cell>
        </row>
        <row r="1792">
          <cell r="A1792" t="str">
            <v>GemplusSALES PROMOTIONS</v>
          </cell>
        </row>
        <row r="1793">
          <cell r="A1793" t="str">
            <v>GemplusDIRECT MAIL</v>
          </cell>
        </row>
        <row r="1794">
          <cell r="A1794" t="str">
            <v>GemplusDATA PROCESSING</v>
          </cell>
        </row>
        <row r="1795">
          <cell r="A1795" t="str">
            <v>GemplusCONSULTING</v>
          </cell>
        </row>
        <row r="1796">
          <cell r="A1796" t="str">
            <v>GemplusTEMP SERVICES</v>
          </cell>
        </row>
        <row r="1797">
          <cell r="A1797" t="str">
            <v>GemplusGDC CHARGES</v>
          </cell>
        </row>
        <row r="1798">
          <cell r="A1798" t="str">
            <v>GemplusTRAINING AND EDUCATION</v>
          </cell>
        </row>
        <row r="1799">
          <cell r="A1799" t="str">
            <v>GemplusOUTSIDE SERVICES  AND FEES</v>
          </cell>
        </row>
        <row r="1800">
          <cell r="A1800" t="str">
            <v>GemplusSTATE, FOREIGN, LOCAL TAXES</v>
          </cell>
        </row>
        <row r="1801">
          <cell r="A1801" t="str">
            <v>GemplusS/L TAX - INSURANCE PREMIUMS</v>
          </cell>
        </row>
        <row r="1802">
          <cell r="A1802" t="str">
            <v>GemplusSATELLITE LEASE EXPENSE</v>
          </cell>
        </row>
        <row r="1803">
          <cell r="A1803" t="str">
            <v>GemplusBUSINESS SHARE EXPENSE</v>
          </cell>
        </row>
        <row r="1804">
          <cell r="A1804" t="str">
            <v>GemplusINSURANCE AFFILIATE EXPENSE</v>
          </cell>
        </row>
        <row r="1805">
          <cell r="A1805" t="str">
            <v>GemplusOTHER FACILITY EXPENSE</v>
          </cell>
        </row>
        <row r="1806">
          <cell r="A1806" t="str">
            <v>GemplusGROSS OP &amp; ADMIN BUS SHARE</v>
          </cell>
        </row>
        <row r="1807">
          <cell r="A1807" t="str">
            <v>GemplusOTHER EXPENSE</v>
          </cell>
        </row>
        <row r="1808">
          <cell r="A1808" t="str">
            <v>GemplusGECC INTERCO EXPENSES EXCL GECIS</v>
          </cell>
        </row>
        <row r="1809">
          <cell r="A1809" t="str">
            <v>GemplusGECIS INTERCO CHARGES</v>
          </cell>
        </row>
        <row r="1810">
          <cell r="A1810" t="str">
            <v>GemplusLOSS ADJUSTED EXPENSE</v>
          </cell>
        </row>
        <row r="1811">
          <cell r="A1811" t="str">
            <v>GemplusALL OTHER EXPENSES</v>
          </cell>
        </row>
        <row r="1812">
          <cell r="A1812" t="str">
            <v>GemplusASSESSMENTS</v>
          </cell>
        </row>
        <row r="1813">
          <cell r="A1813" t="str">
            <v>GemplusFAS 91</v>
          </cell>
        </row>
        <row r="1814">
          <cell r="A1814" t="str">
            <v>GemplusGOODWILL AMORTIZATION</v>
          </cell>
        </row>
        <row r="1815">
          <cell r="A1815" t="str">
            <v>GemplusDEPRECIATION EXPENSE</v>
          </cell>
        </row>
        <row r="1816">
          <cell r="A1816" t="str">
            <v>GemplusELTO AMORTIZATION</v>
          </cell>
        </row>
        <row r="1817">
          <cell r="A1817" t="str">
            <v>GemplusINSURANCE LOSSES AND BENEFITS</v>
          </cell>
        </row>
        <row r="1818">
          <cell r="A1818" t="str">
            <v>GemplusWRITE OFFS</v>
          </cell>
        </row>
        <row r="1819">
          <cell r="A1819" t="str">
            <v>GemplusRESERVE CHANGE</v>
          </cell>
        </row>
        <row r="1820">
          <cell r="A1820" t="str">
            <v>GemplusMINORITY INTEREST</v>
          </cell>
        </row>
        <row r="1821">
          <cell r="A1821" t="str">
            <v>GemplusINCOME TAXES</v>
          </cell>
        </row>
        <row r="1822">
          <cell r="A1822" t="str">
            <v>GemplusCUMULATIVE TRANSITION ADJUSTMENT</v>
          </cell>
        </row>
        <row r="1823">
          <cell r="A1823" t="str">
            <v>GemplusASIA PACIFIC NI DIVIDEND</v>
          </cell>
        </row>
        <row r="1824">
          <cell r="A1824" t="str">
            <v>GemplusNet Income</v>
          </cell>
        </row>
        <row r="1825">
          <cell r="A1825" t="str">
            <v>GemplusSubPart F</v>
          </cell>
        </row>
        <row r="1826">
          <cell r="A1826" t="str">
            <v>GemplusAssets</v>
          </cell>
        </row>
        <row r="1827">
          <cell r="A1827" t="str">
            <v>GemplusEnding Net Investment (ENI) incl Asia</v>
          </cell>
        </row>
        <row r="1828">
          <cell r="A1828" t="str">
            <v>GemplusANR YTD</v>
          </cell>
        </row>
        <row r="1829">
          <cell r="A1829" t="str">
            <v>GemplusASA YTD</v>
          </cell>
        </row>
        <row r="1830">
          <cell r="A1830" t="str">
            <v>GemplusANI YTD incl Asia - 5 pt</v>
          </cell>
        </row>
        <row r="1831">
          <cell r="A1831" t="str">
            <v>GemplusOff Balance Sheet Assets</v>
          </cell>
        </row>
        <row r="1832">
          <cell r="A1832" t="str">
            <v>GemplusJV Receivables</v>
          </cell>
        </row>
        <row r="1833">
          <cell r="A1833" t="str">
            <v>Gemplus30+ DELINQUENCY $</v>
          </cell>
        </row>
        <row r="1834">
          <cell r="A1834" t="str">
            <v>Gemplus90+ DELINQUENCY $</v>
          </cell>
        </row>
        <row r="1835">
          <cell r="A1835" t="str">
            <v>GemplusTemporary Staff</v>
          </cell>
        </row>
        <row r="1836">
          <cell r="A1836" t="str">
            <v>GemplusContractors</v>
          </cell>
        </row>
        <row r="1837">
          <cell r="A1837" t="str">
            <v>GemplusOutsourced to LCC</v>
          </cell>
        </row>
        <row r="1838">
          <cell r="A1838" t="str">
            <v>GemplusTotal Headcount</v>
          </cell>
        </row>
        <row r="1839">
          <cell r="A1839" t="str">
            <v>GemplusTotal Workforce</v>
          </cell>
        </row>
        <row r="1840">
          <cell r="A1840" t="str">
            <v>GemplusTotal Earned Revenue</v>
          </cell>
        </row>
        <row r="1841">
          <cell r="A1841" t="str">
            <v>GemplusOrdinary Gains - PreTax</v>
          </cell>
        </row>
        <row r="1842">
          <cell r="A1842" t="str">
            <v>GemplusOrdinary Gains - AfterTax</v>
          </cell>
        </row>
        <row r="1843">
          <cell r="A1843" t="str">
            <v>GemplusTotal Volume</v>
          </cell>
        </row>
        <row r="1844">
          <cell r="A1844" t="str">
            <v>GemplusTOTAL # ACTIVE ACCOUNTS</v>
          </cell>
        </row>
        <row r="1845">
          <cell r="A1845" t="str">
            <v>GermanyTOTAL FINANCING RECEIVABLES</v>
          </cell>
        </row>
        <row r="1846">
          <cell r="A1846" t="str">
            <v>GermanyRECEIVABLE RESERVES</v>
          </cell>
        </row>
        <row r="1847">
          <cell r="A1847" t="str">
            <v>GermanyCASH</v>
          </cell>
        </row>
        <row r="1848">
          <cell r="A1848" t="str">
            <v>GermanyINVESTMENT SECURITIES</v>
          </cell>
        </row>
        <row r="1849">
          <cell r="A1849" t="str">
            <v>GermanyINV IN NON CONSOL AFFILIATES</v>
          </cell>
        </row>
        <row r="1850">
          <cell r="A1850" t="str">
            <v>GermanyINVESTMENT IN JOINT VENTURE</v>
          </cell>
        </row>
        <row r="1851">
          <cell r="A1851" t="str">
            <v>GermanyALL OTHER RECEIVABLES (NON-FINANCING)</v>
          </cell>
        </row>
        <row r="1852">
          <cell r="A1852" t="str">
            <v>GermanyELTO (NET)</v>
          </cell>
        </row>
        <row r="1853">
          <cell r="A1853" t="str">
            <v>GermanyGOODWILL</v>
          </cell>
        </row>
        <row r="1854">
          <cell r="A1854" t="str">
            <v>GermanyOTHER ASSETS</v>
          </cell>
        </row>
        <row r="1855">
          <cell r="A1855" t="str">
            <v>GermanyACCOUNTS PAYABLE</v>
          </cell>
        </row>
        <row r="1856">
          <cell r="A1856" t="str">
            <v>GermanyDEFERRED INCOME TAXES</v>
          </cell>
        </row>
        <row r="1857">
          <cell r="A1857" t="str">
            <v>GermanyWRITE-OFF (MEMO)</v>
          </cell>
        </row>
        <row r="1858">
          <cell r="A1858" t="str">
            <v>GermanyINSURANCE RESERVES AND ANNUITY BENEFITS</v>
          </cell>
        </row>
        <row r="1859">
          <cell r="A1859" t="str">
            <v>GermanyALL OTHER NON DEBT LIABILITIES</v>
          </cell>
        </row>
        <row r="1860">
          <cell r="A1860" t="str">
            <v>GermanyMINORITY INTEREST (BS)</v>
          </cell>
        </row>
        <row r="1861">
          <cell r="A1861" t="str">
            <v>GermanyASIA PACIFIC ENI DIVIDEND</v>
          </cell>
        </row>
        <row r="1862">
          <cell r="A1862" t="str">
            <v>GermanyFINANCING INCOME</v>
          </cell>
        </row>
        <row r="1863">
          <cell r="A1863" t="str">
            <v>GermanyINSURANCE PREMIUM INCOME</v>
          </cell>
        </row>
        <row r="1864">
          <cell r="A1864" t="str">
            <v>GermanyINSURANCE INCOME (COMMISSIONS)</v>
          </cell>
        </row>
        <row r="1865">
          <cell r="A1865" t="str">
            <v>GermanySUNDRY INCOME</v>
          </cell>
        </row>
        <row r="1866">
          <cell r="A1866" t="str">
            <v>GermanyINTEREST EXPENSE</v>
          </cell>
        </row>
        <row r="1867">
          <cell r="A1867" t="str">
            <v>GermanyINTEREST EXPENSE REDUCTIONS / BUS SHARING</v>
          </cell>
        </row>
        <row r="1868">
          <cell r="A1868" t="str">
            <v>GermanyALLOCATED COST OF PREFERRED EQUITY</v>
          </cell>
        </row>
        <row r="1869">
          <cell r="A1869" t="str">
            <v>GermanySALARIES &amp; BENEFITS</v>
          </cell>
        </row>
        <row r="1870">
          <cell r="A1870" t="str">
            <v>GermanyLOSSES ON OTHER ASSETS</v>
          </cell>
        </row>
        <row r="1871">
          <cell r="A1871" t="str">
            <v>GermanyCOST OF GOODS SOLD</v>
          </cell>
        </row>
        <row r="1872">
          <cell r="A1872" t="str">
            <v>GermanyCOST OF GOODS SOLD - DISTRIBUTION</v>
          </cell>
        </row>
        <row r="1873">
          <cell r="A1873" t="str">
            <v>GermanyPOSTAGE</v>
          </cell>
        </row>
        <row r="1874">
          <cell r="A1874" t="str">
            <v>GermanyTELEPHONE</v>
          </cell>
        </row>
        <row r="1875">
          <cell r="A1875" t="str">
            <v>GermanyCUSTOMER SERVICE / COLLECTIONS</v>
          </cell>
        </row>
        <row r="1876">
          <cell r="A1876" t="str">
            <v>GermanySTATIONARY - OFFICE SUPPLIES</v>
          </cell>
        </row>
        <row r="1877">
          <cell r="A1877" t="str">
            <v>GermanyT&amp;L</v>
          </cell>
        </row>
        <row r="1878">
          <cell r="A1878" t="str">
            <v>GermanyRENTAL - BLDG/FACILITIES</v>
          </cell>
        </row>
        <row r="1879">
          <cell r="A1879" t="str">
            <v>GermanyRENTAL - FURNITURE/EQUIP</v>
          </cell>
        </row>
        <row r="1880">
          <cell r="A1880" t="str">
            <v>GermanyRENTAL - COMPUTERS</v>
          </cell>
        </row>
        <row r="1881">
          <cell r="A1881" t="str">
            <v>GermanyLEASE IN - LEASE OUT</v>
          </cell>
        </row>
        <row r="1882">
          <cell r="A1882" t="str">
            <v>GermanyFURNITURE / EQUIPMENT / COMPUTER EXP</v>
          </cell>
        </row>
        <row r="1883">
          <cell r="A1883" t="str">
            <v>GermanySOFTWARE EXPENSE</v>
          </cell>
        </row>
        <row r="1884">
          <cell r="A1884" t="str">
            <v>GermanyAMORTIZATION OF INTANGIBLES</v>
          </cell>
        </row>
        <row r="1885">
          <cell r="A1885" t="str">
            <v>GermanyELTO MAINTENANCE</v>
          </cell>
        </row>
        <row r="1886">
          <cell r="A1886" t="str">
            <v>GermanyELTO OTHER</v>
          </cell>
        </row>
        <row r="1887">
          <cell r="A1887" t="str">
            <v>GermanyLEGAL</v>
          </cell>
        </row>
        <row r="1888">
          <cell r="A1888" t="str">
            <v>GermanyADVERTISING</v>
          </cell>
        </row>
        <row r="1889">
          <cell r="A1889" t="str">
            <v>GermanySALES PROMOTIONS</v>
          </cell>
        </row>
        <row r="1890">
          <cell r="A1890" t="str">
            <v>GermanyDIRECT MAIL</v>
          </cell>
        </row>
        <row r="1891">
          <cell r="A1891" t="str">
            <v>GermanyDATA PROCESSING</v>
          </cell>
        </row>
        <row r="1892">
          <cell r="A1892" t="str">
            <v>GermanyCONSULTING</v>
          </cell>
        </row>
        <row r="1893">
          <cell r="A1893" t="str">
            <v>GermanyTEMP SERVICES</v>
          </cell>
        </row>
        <row r="1894">
          <cell r="A1894" t="str">
            <v>GermanyGDC CHARGES</v>
          </cell>
        </row>
        <row r="1895">
          <cell r="A1895" t="str">
            <v>GermanyTRAINING AND EDUCATION</v>
          </cell>
        </row>
        <row r="1896">
          <cell r="A1896" t="str">
            <v>GermanyOUTSIDE SERVICES  AND FEES</v>
          </cell>
        </row>
        <row r="1897">
          <cell r="A1897" t="str">
            <v>GermanySTATE, FOREIGN, LOCAL TAXES</v>
          </cell>
        </row>
        <row r="1898">
          <cell r="A1898" t="str">
            <v>GermanyS/L TAX - INSURANCE PREMIUMS</v>
          </cell>
        </row>
        <row r="1899">
          <cell r="A1899" t="str">
            <v>GermanySATELLITE LEASE EXPENSE</v>
          </cell>
        </row>
        <row r="1900">
          <cell r="A1900" t="str">
            <v>GermanyBUSINESS SHARE EXPENSE</v>
          </cell>
        </row>
        <row r="1901">
          <cell r="A1901" t="str">
            <v>GermanyINSURANCE AFFILIATE EXPENSE</v>
          </cell>
        </row>
        <row r="1902">
          <cell r="A1902" t="str">
            <v>GermanyOTHER FACILITY EXPENSE</v>
          </cell>
        </row>
        <row r="1903">
          <cell r="A1903" t="str">
            <v>GermanyGROSS OP &amp; ADMIN BUS SHARE</v>
          </cell>
        </row>
        <row r="1904">
          <cell r="A1904" t="str">
            <v>GermanyOTHER EXPENSE</v>
          </cell>
        </row>
        <row r="1905">
          <cell r="A1905" t="str">
            <v>GermanyGECC INTERCO EXPENSES EXCL GECIS</v>
          </cell>
        </row>
        <row r="1906">
          <cell r="A1906" t="str">
            <v>GermanyGECIS INTERCO CHARGES</v>
          </cell>
        </row>
        <row r="1907">
          <cell r="A1907" t="str">
            <v>GermanyLOSS ADJUSTED EXPENSE</v>
          </cell>
        </row>
        <row r="1908">
          <cell r="A1908" t="str">
            <v>GermanyALL OTHER EXPENSES</v>
          </cell>
        </row>
        <row r="1909">
          <cell r="A1909" t="str">
            <v>GermanyASSESSMENTS</v>
          </cell>
        </row>
        <row r="1910">
          <cell r="A1910" t="str">
            <v>GermanyFAS 91</v>
          </cell>
        </row>
        <row r="1911">
          <cell r="A1911" t="str">
            <v>GermanyGOODWILL AMORTIZATION</v>
          </cell>
        </row>
        <row r="1912">
          <cell r="A1912" t="str">
            <v>GermanyDEPRECIATION EXPENSE</v>
          </cell>
        </row>
        <row r="1913">
          <cell r="A1913" t="str">
            <v>GermanyELTO AMORTIZATION</v>
          </cell>
        </row>
        <row r="1914">
          <cell r="A1914" t="str">
            <v>GermanyINSURANCE LOSSES AND BENEFITS</v>
          </cell>
        </row>
        <row r="1915">
          <cell r="A1915" t="str">
            <v>GermanyWRITE OFFS</v>
          </cell>
        </row>
        <row r="1916">
          <cell r="A1916" t="str">
            <v>GermanyRESERVE CHANGE</v>
          </cell>
        </row>
        <row r="1917">
          <cell r="A1917" t="str">
            <v>GermanyMINORITY INTEREST</v>
          </cell>
        </row>
        <row r="1918">
          <cell r="A1918" t="str">
            <v>GermanyINCOME TAXES</v>
          </cell>
        </row>
        <row r="1919">
          <cell r="A1919" t="str">
            <v>GermanyCUMULATIVE TRANSITION ADJUSTMENT</v>
          </cell>
        </row>
        <row r="1920">
          <cell r="A1920" t="str">
            <v>GermanyASIA PACIFIC NI DIVIDEND</v>
          </cell>
        </row>
        <row r="1921">
          <cell r="A1921" t="str">
            <v>GermanyNet Income</v>
          </cell>
        </row>
        <row r="1922">
          <cell r="A1922" t="str">
            <v>GermanySubPart F</v>
          </cell>
        </row>
        <row r="1923">
          <cell r="A1923" t="str">
            <v>GermanyAssets</v>
          </cell>
        </row>
        <row r="1924">
          <cell r="A1924" t="str">
            <v>GermanyEnding Net Investment (ENI) incl Asia</v>
          </cell>
        </row>
        <row r="1925">
          <cell r="A1925" t="str">
            <v>GermanyANR YTD</v>
          </cell>
        </row>
        <row r="1926">
          <cell r="A1926" t="str">
            <v>GermanyASA YTD</v>
          </cell>
        </row>
        <row r="1927">
          <cell r="A1927" t="str">
            <v>GermanyANI YTD incl Asia - 5 pt</v>
          </cell>
        </row>
        <row r="1928">
          <cell r="A1928" t="str">
            <v>GermanyOff Balance Sheet Assets</v>
          </cell>
        </row>
        <row r="1929">
          <cell r="A1929" t="str">
            <v>GermanyJV Receivables</v>
          </cell>
        </row>
        <row r="1930">
          <cell r="A1930" t="str">
            <v>Germany30+ DELINQUENCY $</v>
          </cell>
        </row>
        <row r="1931">
          <cell r="A1931" t="str">
            <v>Germany90+ DELINQUENCY $</v>
          </cell>
        </row>
        <row r="1932">
          <cell r="A1932" t="str">
            <v>GermanyTemporary Staff</v>
          </cell>
        </row>
        <row r="1933">
          <cell r="A1933" t="str">
            <v>GermanyContractors</v>
          </cell>
        </row>
        <row r="1934">
          <cell r="A1934" t="str">
            <v>GermanyOutsourced to LCC</v>
          </cell>
        </row>
        <row r="1935">
          <cell r="A1935" t="str">
            <v>GermanyTotal Headcount</v>
          </cell>
        </row>
        <row r="1936">
          <cell r="A1936" t="str">
            <v>GermanyTotal Workforce</v>
          </cell>
        </row>
        <row r="1937">
          <cell r="A1937" t="str">
            <v>GermanyTotal Earned Revenue</v>
          </cell>
        </row>
        <row r="1938">
          <cell r="A1938" t="str">
            <v>GermanyOrdinary Gains - PreTax</v>
          </cell>
        </row>
        <row r="1939">
          <cell r="A1939" t="str">
            <v>GermanyOrdinary Gains - AfterTax</v>
          </cell>
        </row>
        <row r="1940">
          <cell r="A1940" t="str">
            <v>GermanyTotal Volume</v>
          </cell>
        </row>
        <row r="1941">
          <cell r="A1941" t="str">
            <v>GermanyTOTAL # ACTIVE ACCOUNTS</v>
          </cell>
        </row>
        <row r="1942">
          <cell r="A1942" t="str">
            <v>Hong KongTOTAL FINANCING RECEIVABLES</v>
          </cell>
        </row>
        <row r="1943">
          <cell r="A1943" t="str">
            <v>Hong KongRECEIVABLE RESERVES</v>
          </cell>
        </row>
        <row r="1944">
          <cell r="A1944" t="str">
            <v>Hong KongCASH</v>
          </cell>
        </row>
        <row r="1945">
          <cell r="A1945" t="str">
            <v>Hong KongINVESTMENT SECURITIES</v>
          </cell>
        </row>
        <row r="1946">
          <cell r="A1946" t="str">
            <v>Hong KongINV IN NON CONSOL AFFILIATES</v>
          </cell>
        </row>
        <row r="1947">
          <cell r="A1947" t="str">
            <v>Hong KongINVESTMENT IN JOINT VENTURE</v>
          </cell>
        </row>
        <row r="1948">
          <cell r="A1948" t="str">
            <v>Hong KongALL OTHER RECEIVABLES (NON-FINANCING)</v>
          </cell>
        </row>
        <row r="1949">
          <cell r="A1949" t="str">
            <v>Hong KongELTO (NET)</v>
          </cell>
        </row>
        <row r="1950">
          <cell r="A1950" t="str">
            <v>Hong KongGOODWILL</v>
          </cell>
        </row>
        <row r="1951">
          <cell r="A1951" t="str">
            <v>Hong KongOTHER ASSETS</v>
          </cell>
        </row>
        <row r="1952">
          <cell r="A1952" t="str">
            <v>Hong KongACCOUNTS PAYABLE</v>
          </cell>
        </row>
        <row r="1953">
          <cell r="A1953" t="str">
            <v>Hong KongDEFERRED INCOME TAXES</v>
          </cell>
        </row>
        <row r="1954">
          <cell r="A1954" t="str">
            <v>Hong KongWRITE-OFF (MEMO)</v>
          </cell>
        </row>
        <row r="1955">
          <cell r="A1955" t="str">
            <v>Hong KongINSURANCE RESERVES AND ANNUITY BENEFITS</v>
          </cell>
        </row>
        <row r="1956">
          <cell r="A1956" t="str">
            <v>Hong KongALL OTHER NON DEBT LIABILITIES</v>
          </cell>
        </row>
        <row r="1957">
          <cell r="A1957" t="str">
            <v>Hong KongMINORITY INTEREST (BS)</v>
          </cell>
        </row>
        <row r="1958">
          <cell r="A1958" t="str">
            <v>Hong KongASIA PACIFIC ENI DIVIDEND</v>
          </cell>
        </row>
        <row r="1959">
          <cell r="A1959" t="str">
            <v>Hong KongFINANCING INCOME</v>
          </cell>
        </row>
        <row r="1960">
          <cell r="A1960" t="str">
            <v>Hong KongINSURANCE PREMIUM INCOME</v>
          </cell>
        </row>
        <row r="1961">
          <cell r="A1961" t="str">
            <v>Hong KongINSURANCE INCOME (COMMISSIONS)</v>
          </cell>
        </row>
        <row r="1962">
          <cell r="A1962" t="str">
            <v>Hong KongSUNDRY INCOME</v>
          </cell>
        </row>
        <row r="1963">
          <cell r="A1963" t="str">
            <v>Hong KongINTEREST EXPENSE</v>
          </cell>
        </row>
        <row r="1964">
          <cell r="A1964" t="str">
            <v>Hong KongINTEREST EXPENSE REDUCTIONS / BUS SHARING</v>
          </cell>
        </row>
        <row r="1965">
          <cell r="A1965" t="str">
            <v>Hong KongALLOCATED COST OF PREFERRED EQUITY</v>
          </cell>
        </row>
        <row r="1966">
          <cell r="A1966" t="str">
            <v>Hong KongSALARIES &amp; BENEFITS</v>
          </cell>
        </row>
        <row r="1967">
          <cell r="A1967" t="str">
            <v>Hong KongLOSSES ON OTHER ASSETS</v>
          </cell>
        </row>
        <row r="1968">
          <cell r="A1968" t="str">
            <v>Hong KongCOST OF GOODS SOLD</v>
          </cell>
        </row>
        <row r="1969">
          <cell r="A1969" t="str">
            <v>Hong KongCOST OF GOODS SOLD - DISTRIBUTION</v>
          </cell>
        </row>
        <row r="1970">
          <cell r="A1970" t="str">
            <v>Hong KongPOSTAGE</v>
          </cell>
        </row>
        <row r="1971">
          <cell r="A1971" t="str">
            <v>Hong KongTELEPHONE</v>
          </cell>
        </row>
        <row r="1972">
          <cell r="A1972" t="str">
            <v>Hong KongCUSTOMER SERVICE / COLLECTIONS</v>
          </cell>
        </row>
        <row r="1973">
          <cell r="A1973" t="str">
            <v>Hong KongSTATIONARY - OFFICE SUPPLIES</v>
          </cell>
        </row>
        <row r="1974">
          <cell r="A1974" t="str">
            <v>Hong KongT&amp;L</v>
          </cell>
        </row>
        <row r="1975">
          <cell r="A1975" t="str">
            <v>Hong KongRENTAL - BLDG/FACILITIES</v>
          </cell>
        </row>
        <row r="1976">
          <cell r="A1976" t="str">
            <v>Hong KongRENTAL - FURNITURE/EQUIP</v>
          </cell>
        </row>
        <row r="1977">
          <cell r="A1977" t="str">
            <v>Hong KongRENTAL - COMPUTERS</v>
          </cell>
        </row>
        <row r="1978">
          <cell r="A1978" t="str">
            <v>Hong KongLEASE IN - LEASE OUT</v>
          </cell>
        </row>
        <row r="1979">
          <cell r="A1979" t="str">
            <v>Hong KongFURNITURE / EQUIPMENT / COMPUTER EXP</v>
          </cell>
        </row>
        <row r="1980">
          <cell r="A1980" t="str">
            <v>Hong KongSOFTWARE EXPENSE</v>
          </cell>
        </row>
        <row r="1981">
          <cell r="A1981" t="str">
            <v>Hong KongAMORTIZATION OF INTANGIBLES</v>
          </cell>
        </row>
        <row r="1982">
          <cell r="A1982" t="str">
            <v>Hong KongELTO MAINTENANCE</v>
          </cell>
        </row>
        <row r="1983">
          <cell r="A1983" t="str">
            <v>Hong KongELTO OTHER</v>
          </cell>
        </row>
        <row r="1984">
          <cell r="A1984" t="str">
            <v>Hong KongLEGAL</v>
          </cell>
        </row>
        <row r="1985">
          <cell r="A1985" t="str">
            <v>Hong KongADVERTISING</v>
          </cell>
        </row>
        <row r="1986">
          <cell r="A1986" t="str">
            <v>Hong KongSALES PROMOTIONS</v>
          </cell>
        </row>
        <row r="1987">
          <cell r="A1987" t="str">
            <v>Hong KongDIRECT MAIL</v>
          </cell>
        </row>
        <row r="1988">
          <cell r="A1988" t="str">
            <v>Hong KongDATA PROCESSING</v>
          </cell>
        </row>
        <row r="1989">
          <cell r="A1989" t="str">
            <v>Hong KongCONSULTING</v>
          </cell>
        </row>
        <row r="1990">
          <cell r="A1990" t="str">
            <v>Hong KongTEMP SERVICES</v>
          </cell>
        </row>
        <row r="1991">
          <cell r="A1991" t="str">
            <v>Hong KongGDC CHARGES</v>
          </cell>
        </row>
        <row r="1992">
          <cell r="A1992" t="str">
            <v>Hong KongTRAINING AND EDUCATION</v>
          </cell>
        </row>
        <row r="1993">
          <cell r="A1993" t="str">
            <v>Hong KongOUTSIDE SERVICES  AND FEES</v>
          </cell>
        </row>
        <row r="1994">
          <cell r="A1994" t="str">
            <v>Hong KongSTATE, FOREIGN, LOCAL TAXES</v>
          </cell>
        </row>
        <row r="1995">
          <cell r="A1995" t="str">
            <v>Hong KongS/L TAX - INSURANCE PREMIUMS</v>
          </cell>
        </row>
        <row r="1996">
          <cell r="A1996" t="str">
            <v>Hong KongSATELLITE LEASE EXPENSE</v>
          </cell>
        </row>
        <row r="1997">
          <cell r="A1997" t="str">
            <v>Hong KongBUSINESS SHARE EXPENSE</v>
          </cell>
        </row>
        <row r="1998">
          <cell r="A1998" t="str">
            <v>Hong KongINSURANCE AFFILIATE EXPENSE</v>
          </cell>
        </row>
        <row r="1999">
          <cell r="A1999" t="str">
            <v>Hong KongOTHER FACILITY EXPENSE</v>
          </cell>
        </row>
        <row r="2000">
          <cell r="A2000" t="str">
            <v>Hong KongGROSS OP &amp; ADMIN BUS SHARE</v>
          </cell>
        </row>
        <row r="2001">
          <cell r="A2001" t="str">
            <v>Hong KongOTHER EXPENSE</v>
          </cell>
        </row>
        <row r="2002">
          <cell r="A2002" t="str">
            <v>Hong KongGECC INTERCO EXPENSES EXCL GECIS</v>
          </cell>
        </row>
        <row r="2003">
          <cell r="A2003" t="str">
            <v>Hong KongGECIS INTERCO CHARGES</v>
          </cell>
        </row>
        <row r="2004">
          <cell r="A2004" t="str">
            <v>Hong KongLOSS ADJUSTED EXPENSE</v>
          </cell>
        </row>
        <row r="2005">
          <cell r="A2005" t="str">
            <v>Hong KongALL OTHER EXPENSES</v>
          </cell>
        </row>
        <row r="2006">
          <cell r="A2006" t="str">
            <v>Hong KongASSESSMENTS</v>
          </cell>
        </row>
        <row r="2007">
          <cell r="A2007" t="str">
            <v>Hong KongFAS 91</v>
          </cell>
        </row>
        <row r="2008">
          <cell r="A2008" t="str">
            <v>Hong KongGOODWILL AMORTIZATION</v>
          </cell>
        </row>
        <row r="2009">
          <cell r="A2009" t="str">
            <v>Hong KongDEPRECIATION EXPENSE</v>
          </cell>
        </row>
        <row r="2010">
          <cell r="A2010" t="str">
            <v>Hong KongELTO AMORTIZATION</v>
          </cell>
        </row>
        <row r="2011">
          <cell r="A2011" t="str">
            <v>Hong KongINSURANCE LOSSES AND BENEFITS</v>
          </cell>
        </row>
        <row r="2012">
          <cell r="A2012" t="str">
            <v>Hong KongWRITE OFFS</v>
          </cell>
        </row>
        <row r="2013">
          <cell r="A2013" t="str">
            <v>Hong KongRESERVE CHANGE</v>
          </cell>
        </row>
        <row r="2014">
          <cell r="A2014" t="str">
            <v>Hong KongMINORITY INTEREST</v>
          </cell>
        </row>
        <row r="2015">
          <cell r="A2015" t="str">
            <v>Hong KongINCOME TAXES</v>
          </cell>
        </row>
        <row r="2016">
          <cell r="A2016" t="str">
            <v>Hong KongCUMULATIVE TRANSITION ADJUSTMENT</v>
          </cell>
        </row>
        <row r="2017">
          <cell r="A2017" t="str">
            <v>Hong KongASIA PACIFIC NI DIVIDEND</v>
          </cell>
        </row>
        <row r="2018">
          <cell r="A2018" t="str">
            <v>Hong KongNet Income</v>
          </cell>
        </row>
        <row r="2019">
          <cell r="A2019" t="str">
            <v>Hong KongSubPart F</v>
          </cell>
        </row>
        <row r="2020">
          <cell r="A2020" t="str">
            <v>Hong KongAssets</v>
          </cell>
        </row>
        <row r="2021">
          <cell r="A2021" t="str">
            <v>Hong KongEnding Net Investment (ENI) incl Asia</v>
          </cell>
        </row>
        <row r="2022">
          <cell r="A2022" t="str">
            <v>Hong KongANR YTD</v>
          </cell>
        </row>
        <row r="2023">
          <cell r="A2023" t="str">
            <v>Hong KongASA YTD</v>
          </cell>
        </row>
        <row r="2024">
          <cell r="A2024" t="str">
            <v>Hong KongANI YTD incl Asia - 5 pt</v>
          </cell>
        </row>
        <row r="2025">
          <cell r="A2025" t="str">
            <v>Hong KongOff Balance Sheet Assets</v>
          </cell>
        </row>
        <row r="2026">
          <cell r="A2026" t="str">
            <v>Hong KongJV Receivables</v>
          </cell>
        </row>
        <row r="2027">
          <cell r="A2027" t="str">
            <v>Hong Kong30+ DELINQUENCY $</v>
          </cell>
        </row>
        <row r="2028">
          <cell r="A2028" t="str">
            <v>Hong Kong90+ DELINQUENCY $</v>
          </cell>
        </row>
        <row r="2029">
          <cell r="A2029" t="str">
            <v>Hong KongTemporary Staff</v>
          </cell>
        </row>
        <row r="2030">
          <cell r="A2030" t="str">
            <v>Hong KongContractors</v>
          </cell>
        </row>
        <row r="2031">
          <cell r="A2031" t="str">
            <v>Hong KongOutsourced to LCC</v>
          </cell>
        </row>
        <row r="2032">
          <cell r="A2032" t="str">
            <v>Hong KongTotal Headcount</v>
          </cell>
        </row>
        <row r="2033">
          <cell r="A2033" t="str">
            <v>Hong KongTotal Workforce</v>
          </cell>
        </row>
        <row r="2034">
          <cell r="A2034" t="str">
            <v>Hong KongTotal Earned Revenue</v>
          </cell>
        </row>
        <row r="2035">
          <cell r="A2035" t="str">
            <v>Hong KongOrdinary Gains - PreTax</v>
          </cell>
        </row>
        <row r="2036">
          <cell r="A2036" t="str">
            <v>Hong KongOrdinary Gains - AfterTax</v>
          </cell>
        </row>
        <row r="2037">
          <cell r="A2037" t="str">
            <v>Hong KongTotal Volume</v>
          </cell>
        </row>
        <row r="2038">
          <cell r="A2038" t="str">
            <v>Hong KongTOTAL # ACTIVE ACCOUNTS</v>
          </cell>
        </row>
        <row r="2039">
          <cell r="A2039" t="str">
            <v>Housing BankTOTAL FINANCING RECEIVABLES</v>
          </cell>
        </row>
        <row r="2040">
          <cell r="A2040" t="str">
            <v>Housing BankRECEIVABLE RESERVES</v>
          </cell>
        </row>
        <row r="2041">
          <cell r="A2041" t="str">
            <v>Housing BankCASH</v>
          </cell>
        </row>
        <row r="2042">
          <cell r="A2042" t="str">
            <v>Housing BankINVESTMENT SECURITIES</v>
          </cell>
        </row>
        <row r="2043">
          <cell r="A2043" t="str">
            <v>Housing BankINV IN NON CONSOL AFFILIATES</v>
          </cell>
        </row>
        <row r="2044">
          <cell r="A2044" t="str">
            <v>Housing BankINVESTMENT IN JOINT VENTURE</v>
          </cell>
        </row>
        <row r="2045">
          <cell r="A2045" t="str">
            <v>Housing BankALL OTHER RECEIVABLES (NON-FINANCING)</v>
          </cell>
        </row>
        <row r="2046">
          <cell r="A2046" t="str">
            <v>Housing BankELTO (NET)</v>
          </cell>
        </row>
        <row r="2047">
          <cell r="A2047" t="str">
            <v>Housing BankGOODWILL</v>
          </cell>
        </row>
        <row r="2048">
          <cell r="A2048" t="str">
            <v>Housing BankOTHER ASSETS</v>
          </cell>
        </row>
        <row r="2049">
          <cell r="A2049" t="str">
            <v>Housing BankACCOUNTS PAYABLE</v>
          </cell>
        </row>
        <row r="2050">
          <cell r="A2050" t="str">
            <v>Housing BankDEFERRED INCOME TAXES</v>
          </cell>
        </row>
        <row r="2051">
          <cell r="A2051" t="str">
            <v>Housing BankWRITE-OFF (MEMO)</v>
          </cell>
        </row>
        <row r="2052">
          <cell r="A2052" t="str">
            <v>Housing BankINSURANCE RESERVES AND ANNUITY BENEFITS</v>
          </cell>
        </row>
        <row r="2053">
          <cell r="A2053" t="str">
            <v>Housing BankALL OTHER NON DEBT LIABILITIES</v>
          </cell>
        </row>
        <row r="2054">
          <cell r="A2054" t="str">
            <v>Housing BankMINORITY INTEREST (BS)</v>
          </cell>
        </row>
        <row r="2055">
          <cell r="A2055" t="str">
            <v>Housing BankASIA PACIFIC ENI DIVIDEND</v>
          </cell>
        </row>
        <row r="2056">
          <cell r="A2056" t="str">
            <v>Housing BankFINANCING INCOME</v>
          </cell>
        </row>
        <row r="2057">
          <cell r="A2057" t="str">
            <v>Housing BankINSURANCE PREMIUM INCOME</v>
          </cell>
        </row>
        <row r="2058">
          <cell r="A2058" t="str">
            <v>Housing BankINSURANCE INCOME (COMMISSIONS)</v>
          </cell>
        </row>
        <row r="2059">
          <cell r="A2059" t="str">
            <v>Housing BankSUNDRY INCOME</v>
          </cell>
        </row>
        <row r="2060">
          <cell r="A2060" t="str">
            <v>Housing BankINTEREST EXPENSE</v>
          </cell>
        </row>
        <row r="2061">
          <cell r="A2061" t="str">
            <v>Housing BankINTEREST EXPENSE REDUCTIONS / BUS SHARING</v>
          </cell>
        </row>
        <row r="2062">
          <cell r="A2062" t="str">
            <v>Housing BankALLOCATED COST OF PREFERRED EQUITY</v>
          </cell>
        </row>
        <row r="2063">
          <cell r="A2063" t="str">
            <v>Housing BankSALARIES &amp; BENEFITS</v>
          </cell>
        </row>
        <row r="2064">
          <cell r="A2064" t="str">
            <v>Housing BankLOSSES ON OTHER ASSETS</v>
          </cell>
        </row>
        <row r="2065">
          <cell r="A2065" t="str">
            <v>Housing BankCOST OF GOODS SOLD</v>
          </cell>
        </row>
        <row r="2066">
          <cell r="A2066" t="str">
            <v>Housing BankCOST OF GOODS SOLD - DISTRIBUTION</v>
          </cell>
        </row>
        <row r="2067">
          <cell r="A2067" t="str">
            <v>Housing BankPOSTAGE</v>
          </cell>
        </row>
        <row r="2068">
          <cell r="A2068" t="str">
            <v>Housing BankTELEPHONE</v>
          </cell>
        </row>
        <row r="2069">
          <cell r="A2069" t="str">
            <v>Housing BankCUSTOMER SERVICE / COLLECTIONS</v>
          </cell>
        </row>
        <row r="2070">
          <cell r="A2070" t="str">
            <v>Housing BankSTATIONARY - OFFICE SUPPLIES</v>
          </cell>
        </row>
        <row r="2071">
          <cell r="A2071" t="str">
            <v>Housing BankT&amp;L</v>
          </cell>
        </row>
        <row r="2072">
          <cell r="A2072" t="str">
            <v>Housing BankRENTAL - BLDG/FACILITIES</v>
          </cell>
        </row>
        <row r="2073">
          <cell r="A2073" t="str">
            <v>Housing BankRENTAL - FURNITURE/EQUIP</v>
          </cell>
        </row>
        <row r="2074">
          <cell r="A2074" t="str">
            <v>Housing BankRENTAL - COMPUTERS</v>
          </cell>
        </row>
        <row r="2075">
          <cell r="A2075" t="str">
            <v>Housing BankLEASE IN - LEASE OUT</v>
          </cell>
        </row>
        <row r="2076">
          <cell r="A2076" t="str">
            <v>Housing BankFURNITURE / EQUIPMENT / COMPUTER EXP</v>
          </cell>
        </row>
        <row r="2077">
          <cell r="A2077" t="str">
            <v>Housing BankSOFTWARE EXPENSE</v>
          </cell>
        </row>
        <row r="2078">
          <cell r="A2078" t="str">
            <v>Housing BankAMORTIZATION OF INTANGIBLES</v>
          </cell>
        </row>
        <row r="2079">
          <cell r="A2079" t="str">
            <v>Housing BankELTO MAINTENANCE</v>
          </cell>
        </row>
        <row r="2080">
          <cell r="A2080" t="str">
            <v>Housing BankELTO OTHER</v>
          </cell>
        </row>
        <row r="2081">
          <cell r="A2081" t="str">
            <v>Housing BankLEGAL</v>
          </cell>
        </row>
        <row r="2082">
          <cell r="A2082" t="str">
            <v>Housing BankADVERTISING</v>
          </cell>
        </row>
        <row r="2083">
          <cell r="A2083" t="str">
            <v>Housing BankSALES PROMOTIONS</v>
          </cell>
        </row>
        <row r="2084">
          <cell r="A2084" t="str">
            <v>Housing BankDIRECT MAIL</v>
          </cell>
        </row>
        <row r="2085">
          <cell r="A2085" t="str">
            <v>Housing BankDATA PROCESSING</v>
          </cell>
        </row>
        <row r="2086">
          <cell r="A2086" t="str">
            <v>Housing BankCONSULTING</v>
          </cell>
        </row>
        <row r="2087">
          <cell r="A2087" t="str">
            <v>Housing BankTEMP SERVICES</v>
          </cell>
        </row>
        <row r="2088">
          <cell r="A2088" t="str">
            <v>Housing BankGDC CHARGES</v>
          </cell>
        </row>
        <row r="2089">
          <cell r="A2089" t="str">
            <v>Housing BankTRAINING AND EDUCATION</v>
          </cell>
        </row>
        <row r="2090">
          <cell r="A2090" t="str">
            <v>Housing BankOUTSIDE SERVICES  AND FEES</v>
          </cell>
        </row>
        <row r="2091">
          <cell r="A2091" t="str">
            <v>Housing BankSTATE, FOREIGN, LOCAL TAXES</v>
          </cell>
        </row>
        <row r="2092">
          <cell r="A2092" t="str">
            <v>Housing BankS/L TAX - INSURANCE PREMIUMS</v>
          </cell>
        </row>
        <row r="2093">
          <cell r="A2093" t="str">
            <v>Housing BankSATELLITE LEASE EXPENSE</v>
          </cell>
        </row>
        <row r="2094">
          <cell r="A2094" t="str">
            <v>Housing BankBUSINESS SHARE EXPENSE</v>
          </cell>
        </row>
        <row r="2095">
          <cell r="A2095" t="str">
            <v>Housing BankINSURANCE AFFILIATE EXPENSE</v>
          </cell>
        </row>
        <row r="2096">
          <cell r="A2096" t="str">
            <v>Housing BankOTHER FACILITY EXPENSE</v>
          </cell>
        </row>
        <row r="2097">
          <cell r="A2097" t="str">
            <v>Housing BankGROSS OP &amp; ADMIN BUS SHARE</v>
          </cell>
        </row>
        <row r="2098">
          <cell r="A2098" t="str">
            <v>Housing BankOTHER EXPENSE</v>
          </cell>
        </row>
        <row r="2099">
          <cell r="A2099" t="str">
            <v>Housing BankGECC INTERCO EXPENSES EXCL GECIS</v>
          </cell>
        </row>
        <row r="2100">
          <cell r="A2100" t="str">
            <v>Housing BankGECIS INTERCO CHARGES</v>
          </cell>
        </row>
        <row r="2101">
          <cell r="A2101" t="str">
            <v>Housing BankLOSS ADJUSTED EXPENSE</v>
          </cell>
        </row>
        <row r="2102">
          <cell r="A2102" t="str">
            <v>Housing BankALL OTHER EXPENSES</v>
          </cell>
        </row>
        <row r="2103">
          <cell r="A2103" t="str">
            <v>Housing BankASSESSMENTS</v>
          </cell>
        </row>
        <row r="2104">
          <cell r="A2104" t="str">
            <v>Housing BankFAS 91</v>
          </cell>
        </row>
        <row r="2105">
          <cell r="A2105" t="str">
            <v>Housing BankGOODWILL AMORTIZATION</v>
          </cell>
        </row>
        <row r="2106">
          <cell r="A2106" t="str">
            <v>Housing BankDEPRECIATION EXPENSE</v>
          </cell>
        </row>
        <row r="2107">
          <cell r="A2107" t="str">
            <v>Housing BankELTO AMORTIZATION</v>
          </cell>
        </row>
        <row r="2108">
          <cell r="A2108" t="str">
            <v>Housing BankINSURANCE LOSSES AND BENEFITS</v>
          </cell>
        </row>
        <row r="2109">
          <cell r="A2109" t="str">
            <v>Housing BankWRITE OFFS</v>
          </cell>
        </row>
        <row r="2110">
          <cell r="A2110" t="str">
            <v>Housing BankRESERVE CHANGE</v>
          </cell>
        </row>
        <row r="2111">
          <cell r="A2111" t="str">
            <v>Housing BankMINORITY INTEREST</v>
          </cell>
        </row>
        <row r="2112">
          <cell r="A2112" t="str">
            <v>Housing BankINCOME TAXES</v>
          </cell>
        </row>
        <row r="2113">
          <cell r="A2113" t="str">
            <v>Housing BankCUMULATIVE TRANSITION ADJUSTMENT</v>
          </cell>
        </row>
        <row r="2114">
          <cell r="A2114" t="str">
            <v>Housing BankASIA PACIFIC NI DIVIDEND</v>
          </cell>
        </row>
        <row r="2115">
          <cell r="A2115" t="str">
            <v>Housing BankNet Income</v>
          </cell>
        </row>
        <row r="2116">
          <cell r="A2116" t="str">
            <v>Housing BankSubPart F</v>
          </cell>
        </row>
        <row r="2117">
          <cell r="A2117" t="str">
            <v>Housing BankAssets</v>
          </cell>
        </row>
        <row r="2118">
          <cell r="A2118" t="str">
            <v>Housing BankEnding Net Investment (ENI) incl Asia</v>
          </cell>
        </row>
        <row r="2119">
          <cell r="A2119" t="str">
            <v>Housing BankANR YTD</v>
          </cell>
        </row>
        <row r="2120">
          <cell r="A2120" t="str">
            <v>Housing BankASA YTD</v>
          </cell>
        </row>
        <row r="2121">
          <cell r="A2121" t="str">
            <v>Housing BankANI YTD incl Asia - 5 pt</v>
          </cell>
        </row>
        <row r="2122">
          <cell r="A2122" t="str">
            <v>Housing BankOff Balance Sheet Assets</v>
          </cell>
        </row>
        <row r="2123">
          <cell r="A2123" t="str">
            <v>Housing BankJV Receivables</v>
          </cell>
        </row>
        <row r="2124">
          <cell r="A2124" t="str">
            <v>Housing Bank30+ DELINQUENCY $</v>
          </cell>
        </row>
        <row r="2125">
          <cell r="A2125" t="str">
            <v>Housing Bank90+ DELINQUENCY $</v>
          </cell>
        </row>
        <row r="2126">
          <cell r="A2126" t="str">
            <v>Housing BankTemporary Staff</v>
          </cell>
        </row>
        <row r="2127">
          <cell r="A2127" t="str">
            <v>Housing BankContractors</v>
          </cell>
        </row>
        <row r="2128">
          <cell r="A2128" t="str">
            <v>Housing BankOutsourced to LCC</v>
          </cell>
        </row>
        <row r="2129">
          <cell r="A2129" t="str">
            <v>Housing BankTotal Headcount</v>
          </cell>
        </row>
        <row r="2130">
          <cell r="A2130" t="str">
            <v>Housing BankTotal Workforce</v>
          </cell>
        </row>
        <row r="2131">
          <cell r="A2131" t="str">
            <v>Housing BankTotal Earned Revenue</v>
          </cell>
        </row>
        <row r="2132">
          <cell r="A2132" t="str">
            <v>Housing BankOrdinary Gains - PreTax</v>
          </cell>
        </row>
        <row r="2133">
          <cell r="A2133" t="str">
            <v>Housing BankOrdinary Gains - AfterTax</v>
          </cell>
        </row>
        <row r="2134">
          <cell r="A2134" t="str">
            <v>Housing BankTotal Volume</v>
          </cell>
        </row>
        <row r="2135">
          <cell r="A2135" t="str">
            <v>Housing BankTOTAL # ACTIVE ACCOUNTS</v>
          </cell>
        </row>
        <row r="2136">
          <cell r="A2136" t="str">
            <v>I GroupTOTAL FINANCING RECEIVABLES</v>
          </cell>
        </row>
        <row r="2137">
          <cell r="A2137" t="str">
            <v>I GroupRECEIVABLE RESERVES</v>
          </cell>
        </row>
        <row r="2138">
          <cell r="A2138" t="str">
            <v>I GroupCASH</v>
          </cell>
        </row>
        <row r="2139">
          <cell r="A2139" t="str">
            <v>I GroupINVESTMENT SECURITIES</v>
          </cell>
        </row>
        <row r="2140">
          <cell r="A2140" t="str">
            <v>I GroupINV IN NON CONSOL AFFILIATES</v>
          </cell>
        </row>
        <row r="2141">
          <cell r="A2141" t="str">
            <v>I GroupINVESTMENT IN JOINT VENTURE</v>
          </cell>
        </row>
        <row r="2142">
          <cell r="A2142" t="str">
            <v>I GroupALL OTHER RECEIVABLES (NON-FINANCING)</v>
          </cell>
        </row>
        <row r="2143">
          <cell r="A2143" t="str">
            <v>I GroupELTO (NET)</v>
          </cell>
        </row>
        <row r="2144">
          <cell r="A2144" t="str">
            <v>I GroupGOODWILL</v>
          </cell>
        </row>
        <row r="2145">
          <cell r="A2145" t="str">
            <v>I GroupOTHER ASSETS</v>
          </cell>
        </row>
        <row r="2146">
          <cell r="A2146" t="str">
            <v>I GroupACCOUNTS PAYABLE</v>
          </cell>
        </row>
        <row r="2147">
          <cell r="A2147" t="str">
            <v>I GroupDEFERRED INCOME TAXES</v>
          </cell>
        </row>
        <row r="2148">
          <cell r="A2148" t="str">
            <v>I GroupWRITE-OFF (MEMO)</v>
          </cell>
        </row>
        <row r="2149">
          <cell r="A2149" t="str">
            <v>I GroupINSURANCE RESERVES AND ANNUITY BENEFITS</v>
          </cell>
        </row>
        <row r="2150">
          <cell r="A2150" t="str">
            <v>I GroupALL OTHER NON DEBT LIABILITIES</v>
          </cell>
        </row>
        <row r="2151">
          <cell r="A2151" t="str">
            <v>I GroupMINORITY INTEREST (BS)</v>
          </cell>
        </row>
        <row r="2152">
          <cell r="A2152" t="str">
            <v>I GroupASIA PACIFIC ENI DIVIDEND</v>
          </cell>
        </row>
        <row r="2153">
          <cell r="A2153" t="str">
            <v>I GroupFINANCING INCOME</v>
          </cell>
        </row>
        <row r="2154">
          <cell r="A2154" t="str">
            <v>I GroupINSURANCE PREMIUM INCOME</v>
          </cell>
        </row>
        <row r="2155">
          <cell r="A2155" t="str">
            <v>I GroupINSURANCE INCOME (COMMISSIONS)</v>
          </cell>
        </row>
        <row r="2156">
          <cell r="A2156" t="str">
            <v>I GroupSUNDRY INCOME</v>
          </cell>
        </row>
        <row r="2157">
          <cell r="A2157" t="str">
            <v>I GroupINTEREST EXPENSE</v>
          </cell>
        </row>
        <row r="2158">
          <cell r="A2158" t="str">
            <v>I GroupINTEREST EXPENSE REDUCTIONS / BUS SHARING</v>
          </cell>
        </row>
        <row r="2159">
          <cell r="A2159" t="str">
            <v>I GroupALLOCATED COST OF PREFERRED EQUITY</v>
          </cell>
        </row>
        <row r="2160">
          <cell r="A2160" t="str">
            <v>I GroupSALARIES &amp; BENEFITS</v>
          </cell>
        </row>
        <row r="2161">
          <cell r="A2161" t="str">
            <v>I GroupLOSSES ON OTHER ASSETS</v>
          </cell>
        </row>
        <row r="2162">
          <cell r="A2162" t="str">
            <v>I GroupCOST OF GOODS SOLD</v>
          </cell>
        </row>
        <row r="2163">
          <cell r="A2163" t="str">
            <v>I GroupCOST OF GOODS SOLD - DISTRIBUTION</v>
          </cell>
        </row>
        <row r="2164">
          <cell r="A2164" t="str">
            <v>I GroupPOSTAGE</v>
          </cell>
        </row>
        <row r="2165">
          <cell r="A2165" t="str">
            <v>I GroupTELEPHONE</v>
          </cell>
        </row>
        <row r="2166">
          <cell r="A2166" t="str">
            <v>I GroupCUSTOMER SERVICE / COLLECTIONS</v>
          </cell>
        </row>
        <row r="2167">
          <cell r="A2167" t="str">
            <v>I GroupSTATIONARY - OFFICE SUPPLIES</v>
          </cell>
        </row>
        <row r="2168">
          <cell r="A2168" t="str">
            <v>I GroupT&amp;L</v>
          </cell>
        </row>
        <row r="2169">
          <cell r="A2169" t="str">
            <v>I GroupRENTAL - BLDG/FACILITIES</v>
          </cell>
        </row>
        <row r="2170">
          <cell r="A2170" t="str">
            <v>I GroupRENTAL - FURNITURE/EQUIP</v>
          </cell>
        </row>
        <row r="2171">
          <cell r="A2171" t="str">
            <v>I GroupRENTAL - COMPUTERS</v>
          </cell>
        </row>
        <row r="2172">
          <cell r="A2172" t="str">
            <v>I GroupLEASE IN - LEASE OUT</v>
          </cell>
        </row>
        <row r="2173">
          <cell r="A2173" t="str">
            <v>I GroupFURNITURE / EQUIPMENT / COMPUTER EXP</v>
          </cell>
        </row>
        <row r="2174">
          <cell r="A2174" t="str">
            <v>I GroupSOFTWARE EXPENSE</v>
          </cell>
        </row>
        <row r="2175">
          <cell r="A2175" t="str">
            <v>I GroupAMORTIZATION OF INTANGIBLES</v>
          </cell>
        </row>
        <row r="2176">
          <cell r="A2176" t="str">
            <v>I GroupELTO MAINTENANCE</v>
          </cell>
        </row>
        <row r="2177">
          <cell r="A2177" t="str">
            <v>I GroupELTO OTHER</v>
          </cell>
        </row>
        <row r="2178">
          <cell r="A2178" t="str">
            <v>I GroupLEGAL</v>
          </cell>
        </row>
        <row r="2179">
          <cell r="A2179" t="str">
            <v>I GroupADVERTISING</v>
          </cell>
        </row>
        <row r="2180">
          <cell r="A2180" t="str">
            <v>I GroupSALES PROMOTIONS</v>
          </cell>
        </row>
        <row r="2181">
          <cell r="A2181" t="str">
            <v>I GroupDIRECT MAIL</v>
          </cell>
        </row>
        <row r="2182">
          <cell r="A2182" t="str">
            <v>I GroupDATA PROCESSING</v>
          </cell>
        </row>
        <row r="2183">
          <cell r="A2183" t="str">
            <v>I GroupCONSULTING</v>
          </cell>
        </row>
        <row r="2184">
          <cell r="A2184" t="str">
            <v>I GroupTEMP SERVICES</v>
          </cell>
        </row>
        <row r="2185">
          <cell r="A2185" t="str">
            <v>I GroupGDC CHARGES</v>
          </cell>
        </row>
        <row r="2186">
          <cell r="A2186" t="str">
            <v>I GroupTRAINING AND EDUCATION</v>
          </cell>
        </row>
        <row r="2187">
          <cell r="A2187" t="str">
            <v>I GroupOUTSIDE SERVICES  AND FEES</v>
          </cell>
        </row>
        <row r="2188">
          <cell r="A2188" t="str">
            <v>I GroupSTATE, FOREIGN, LOCAL TAXES</v>
          </cell>
        </row>
        <row r="2189">
          <cell r="A2189" t="str">
            <v>I GroupS/L TAX - INSURANCE PREMIUMS</v>
          </cell>
        </row>
        <row r="2190">
          <cell r="A2190" t="str">
            <v>I GroupSATELLITE LEASE EXPENSE</v>
          </cell>
        </row>
        <row r="2191">
          <cell r="A2191" t="str">
            <v>I GroupBUSINESS SHARE EXPENSE</v>
          </cell>
        </row>
        <row r="2192">
          <cell r="A2192" t="str">
            <v>I GroupINSURANCE AFFILIATE EXPENSE</v>
          </cell>
        </row>
        <row r="2193">
          <cell r="A2193" t="str">
            <v>I GroupOTHER FACILITY EXPENSE</v>
          </cell>
        </row>
        <row r="2194">
          <cell r="A2194" t="str">
            <v>I GroupGROSS OP &amp; ADMIN BUS SHARE</v>
          </cell>
        </row>
        <row r="2195">
          <cell r="A2195" t="str">
            <v>I GroupOTHER EXPENSE</v>
          </cell>
        </row>
        <row r="2196">
          <cell r="A2196" t="str">
            <v>I GroupGECC INTERCO EXPENSES EXCL GECIS</v>
          </cell>
        </row>
        <row r="2197">
          <cell r="A2197" t="str">
            <v>I GroupGECIS INTERCO CHARGES</v>
          </cell>
        </row>
        <row r="2198">
          <cell r="A2198" t="str">
            <v>I GroupLOSS ADJUSTED EXPENSE</v>
          </cell>
        </row>
        <row r="2199">
          <cell r="A2199" t="str">
            <v>I GroupALL OTHER EXPENSES</v>
          </cell>
        </row>
        <row r="2200">
          <cell r="A2200" t="str">
            <v>I GroupASSESSMENTS</v>
          </cell>
        </row>
        <row r="2201">
          <cell r="A2201" t="str">
            <v>I GroupFAS 91</v>
          </cell>
        </row>
        <row r="2202">
          <cell r="A2202" t="str">
            <v>I GroupGOODWILL AMORTIZATION</v>
          </cell>
        </row>
        <row r="2203">
          <cell r="A2203" t="str">
            <v>I GroupDEPRECIATION EXPENSE</v>
          </cell>
        </row>
        <row r="2204">
          <cell r="A2204" t="str">
            <v>I GroupELTO AMORTIZATION</v>
          </cell>
        </row>
        <row r="2205">
          <cell r="A2205" t="str">
            <v>I GroupINSURANCE LOSSES AND BENEFITS</v>
          </cell>
        </row>
        <row r="2206">
          <cell r="A2206" t="str">
            <v>I GroupWRITE OFFS</v>
          </cell>
        </row>
        <row r="2207">
          <cell r="A2207" t="str">
            <v>I GroupRESERVE CHANGE</v>
          </cell>
        </row>
        <row r="2208">
          <cell r="A2208" t="str">
            <v>I GroupMINORITY INTEREST</v>
          </cell>
        </row>
        <row r="2209">
          <cell r="A2209" t="str">
            <v>I GroupINCOME TAXES</v>
          </cell>
        </row>
        <row r="2210">
          <cell r="A2210" t="str">
            <v>I GroupCUMULATIVE TRANSITION ADJUSTMENT</v>
          </cell>
        </row>
        <row r="2211">
          <cell r="A2211" t="str">
            <v>I GroupASIA PACIFIC NI DIVIDEND</v>
          </cell>
        </row>
        <row r="2212">
          <cell r="A2212" t="str">
            <v>I GroupNet Income</v>
          </cell>
        </row>
        <row r="2213">
          <cell r="A2213" t="str">
            <v>I GroupSubPart F</v>
          </cell>
        </row>
        <row r="2214">
          <cell r="A2214" t="str">
            <v>I GroupAssets</v>
          </cell>
        </row>
        <row r="2215">
          <cell r="A2215" t="str">
            <v>I GroupEnding Net Investment (ENI) incl Asia</v>
          </cell>
        </row>
        <row r="2216">
          <cell r="A2216" t="str">
            <v>I GroupANR YTD</v>
          </cell>
        </row>
        <row r="2217">
          <cell r="A2217" t="str">
            <v>I GroupASA YTD</v>
          </cell>
        </row>
        <row r="2218">
          <cell r="A2218" t="str">
            <v>I GroupANI YTD incl Asia - 5 pt</v>
          </cell>
        </row>
        <row r="2219">
          <cell r="A2219" t="str">
            <v>I GroupOff Balance Sheet Assets</v>
          </cell>
        </row>
        <row r="2220">
          <cell r="A2220" t="str">
            <v>I GroupJV Receivables</v>
          </cell>
        </row>
        <row r="2221">
          <cell r="A2221" t="str">
            <v>I Group30+ DELINQUENCY $</v>
          </cell>
        </row>
        <row r="2222">
          <cell r="A2222" t="str">
            <v>I Group90+ DELINQUENCY $</v>
          </cell>
        </row>
        <row r="2223">
          <cell r="A2223" t="str">
            <v>I GroupTemporary Staff</v>
          </cell>
        </row>
        <row r="2224">
          <cell r="A2224" t="str">
            <v>I GroupContractors</v>
          </cell>
        </row>
        <row r="2225">
          <cell r="A2225" t="str">
            <v>I GroupOutsourced to LCC</v>
          </cell>
        </row>
        <row r="2226">
          <cell r="A2226" t="str">
            <v>I GroupTotal Headcount</v>
          </cell>
        </row>
        <row r="2227">
          <cell r="A2227" t="str">
            <v>I GroupTotal Workforce</v>
          </cell>
        </row>
        <row r="2228">
          <cell r="A2228" t="str">
            <v>I GroupTotal Earned Revenue</v>
          </cell>
        </row>
        <row r="2229">
          <cell r="A2229" t="str">
            <v>I GroupOrdinary Gains - PreTax</v>
          </cell>
        </row>
        <row r="2230">
          <cell r="A2230" t="str">
            <v>I GroupOrdinary Gains - AfterTax</v>
          </cell>
        </row>
        <row r="2231">
          <cell r="A2231" t="str">
            <v>I GroupTotal Volume</v>
          </cell>
        </row>
        <row r="2232">
          <cell r="A2232" t="str">
            <v>I GroupTOTAL # ACTIVE ACCOUNTS</v>
          </cell>
        </row>
        <row r="2233">
          <cell r="A2233" t="str">
            <v>India AutoTOTAL FINANCING RECEIVABLES</v>
          </cell>
        </row>
        <row r="2234">
          <cell r="A2234" t="str">
            <v>India AutoRECEIVABLE RESERVES</v>
          </cell>
        </row>
        <row r="2235">
          <cell r="A2235" t="str">
            <v>India AutoCASH</v>
          </cell>
        </row>
        <row r="2236">
          <cell r="A2236" t="str">
            <v>India AutoINVESTMENT SECURITIES</v>
          </cell>
        </row>
        <row r="2237">
          <cell r="A2237" t="str">
            <v>India AutoINV IN NON CONSOL AFFILIATES</v>
          </cell>
        </row>
        <row r="2238">
          <cell r="A2238" t="str">
            <v>India AutoINVESTMENT IN JOINT VENTURE</v>
          </cell>
        </row>
        <row r="2239">
          <cell r="A2239" t="str">
            <v>India AutoALL OTHER RECEIVABLES (NON-FINANCING)</v>
          </cell>
        </row>
        <row r="2240">
          <cell r="A2240" t="str">
            <v>India AutoELTO (NET)</v>
          </cell>
        </row>
        <row r="2241">
          <cell r="A2241" t="str">
            <v>India AutoGOODWILL</v>
          </cell>
        </row>
        <row r="2242">
          <cell r="A2242" t="str">
            <v>India AutoOTHER ASSETS</v>
          </cell>
        </row>
        <row r="2243">
          <cell r="A2243" t="str">
            <v>India AutoACCOUNTS PAYABLE</v>
          </cell>
        </row>
        <row r="2244">
          <cell r="A2244" t="str">
            <v>India AutoDEFERRED INCOME TAXES</v>
          </cell>
        </row>
        <row r="2245">
          <cell r="A2245" t="str">
            <v>India AutoWRITE-OFF (MEMO)</v>
          </cell>
        </row>
        <row r="2246">
          <cell r="A2246" t="str">
            <v>India AutoINSURANCE RESERVES AND ANNUITY BENEFITS</v>
          </cell>
        </row>
        <row r="2247">
          <cell r="A2247" t="str">
            <v>India AutoALL OTHER NON DEBT LIABILITIES</v>
          </cell>
        </row>
        <row r="2248">
          <cell r="A2248" t="str">
            <v>India AutoMINORITY INTEREST (BS)</v>
          </cell>
        </row>
        <row r="2249">
          <cell r="A2249" t="str">
            <v>India AutoASIA PACIFIC ENI DIVIDEND</v>
          </cell>
        </row>
        <row r="2250">
          <cell r="A2250" t="str">
            <v>India AutoFINANCING INCOME</v>
          </cell>
        </row>
        <row r="2251">
          <cell r="A2251" t="str">
            <v>India AutoINSURANCE PREMIUM INCOME</v>
          </cell>
        </row>
        <row r="2252">
          <cell r="A2252" t="str">
            <v>India AutoINSURANCE INCOME (COMMISSIONS)</v>
          </cell>
        </row>
        <row r="2253">
          <cell r="A2253" t="str">
            <v>India AutoSUNDRY INCOME</v>
          </cell>
        </row>
        <row r="2254">
          <cell r="A2254" t="str">
            <v>India AutoINTEREST EXPENSE</v>
          </cell>
        </row>
        <row r="2255">
          <cell r="A2255" t="str">
            <v>India AutoINTEREST EXPENSE REDUCTIONS / BUS SHARING</v>
          </cell>
        </row>
        <row r="2256">
          <cell r="A2256" t="str">
            <v>India AutoALLOCATED COST OF PREFERRED EQUITY</v>
          </cell>
        </row>
        <row r="2257">
          <cell r="A2257" t="str">
            <v>India AutoSALARIES &amp; BENEFITS</v>
          </cell>
        </row>
        <row r="2258">
          <cell r="A2258" t="str">
            <v>India AutoLOSSES ON OTHER ASSETS</v>
          </cell>
        </row>
        <row r="2259">
          <cell r="A2259" t="str">
            <v>India AutoCOST OF GOODS SOLD</v>
          </cell>
        </row>
        <row r="2260">
          <cell r="A2260" t="str">
            <v>India AutoCOST OF GOODS SOLD - DISTRIBUTION</v>
          </cell>
        </row>
        <row r="2261">
          <cell r="A2261" t="str">
            <v>India AutoPOSTAGE</v>
          </cell>
        </row>
        <row r="2262">
          <cell r="A2262" t="str">
            <v>India AutoTELEPHONE</v>
          </cell>
        </row>
        <row r="2263">
          <cell r="A2263" t="str">
            <v>India AutoCUSTOMER SERVICE / COLLECTIONS</v>
          </cell>
        </row>
        <row r="2264">
          <cell r="A2264" t="str">
            <v>India AutoSTATIONARY - OFFICE SUPPLIES</v>
          </cell>
        </row>
        <row r="2265">
          <cell r="A2265" t="str">
            <v>India AutoT&amp;L</v>
          </cell>
        </row>
        <row r="2266">
          <cell r="A2266" t="str">
            <v>India AutoRENTAL - BLDG/FACILITIES</v>
          </cell>
        </row>
        <row r="2267">
          <cell r="A2267" t="str">
            <v>India AutoRENTAL - FURNITURE/EQUIP</v>
          </cell>
        </row>
        <row r="2268">
          <cell r="A2268" t="str">
            <v>India AutoRENTAL - COMPUTERS</v>
          </cell>
        </row>
        <row r="2269">
          <cell r="A2269" t="str">
            <v>India AutoLEASE IN - LEASE OUT</v>
          </cell>
        </row>
        <row r="2270">
          <cell r="A2270" t="str">
            <v>India AutoFURNITURE / EQUIPMENT / COMPUTER EXP</v>
          </cell>
        </row>
        <row r="2271">
          <cell r="A2271" t="str">
            <v>India AutoSOFTWARE EXPENSE</v>
          </cell>
        </row>
        <row r="2272">
          <cell r="A2272" t="str">
            <v>India AutoAMORTIZATION OF INTANGIBLES</v>
          </cell>
        </row>
        <row r="2273">
          <cell r="A2273" t="str">
            <v>India AutoELTO MAINTENANCE</v>
          </cell>
        </row>
        <row r="2274">
          <cell r="A2274" t="str">
            <v>India AutoELTO OTHER</v>
          </cell>
        </row>
        <row r="2275">
          <cell r="A2275" t="str">
            <v>India AutoLEGAL</v>
          </cell>
        </row>
        <row r="2276">
          <cell r="A2276" t="str">
            <v>India AutoADVERTISING</v>
          </cell>
        </row>
        <row r="2277">
          <cell r="A2277" t="str">
            <v>India AutoSALES PROMOTIONS</v>
          </cell>
        </row>
        <row r="2278">
          <cell r="A2278" t="str">
            <v>India AutoDIRECT MAIL</v>
          </cell>
        </row>
        <row r="2279">
          <cell r="A2279" t="str">
            <v>India AutoDATA PROCESSING</v>
          </cell>
        </row>
        <row r="2280">
          <cell r="A2280" t="str">
            <v>India AutoCONSULTING</v>
          </cell>
        </row>
        <row r="2281">
          <cell r="A2281" t="str">
            <v>India AutoTEMP SERVICES</v>
          </cell>
        </row>
        <row r="2282">
          <cell r="A2282" t="str">
            <v>India AutoGDC CHARGES</v>
          </cell>
        </row>
        <row r="2283">
          <cell r="A2283" t="str">
            <v>India AutoTRAINING AND EDUCATION</v>
          </cell>
        </row>
        <row r="2284">
          <cell r="A2284" t="str">
            <v>India AutoOUTSIDE SERVICES  AND FEES</v>
          </cell>
        </row>
        <row r="2285">
          <cell r="A2285" t="str">
            <v>India AutoSTATE, FOREIGN, LOCAL TAXES</v>
          </cell>
        </row>
        <row r="2286">
          <cell r="A2286" t="str">
            <v>India AutoS/L TAX - INSURANCE PREMIUMS</v>
          </cell>
        </row>
        <row r="2287">
          <cell r="A2287" t="str">
            <v>India AutoSATELLITE LEASE EXPENSE</v>
          </cell>
        </row>
        <row r="2288">
          <cell r="A2288" t="str">
            <v>India AutoBUSINESS SHARE EXPENSE</v>
          </cell>
        </row>
        <row r="2289">
          <cell r="A2289" t="str">
            <v>India AutoINSURANCE AFFILIATE EXPENSE</v>
          </cell>
        </row>
        <row r="2290">
          <cell r="A2290" t="str">
            <v>India AutoOTHER FACILITY EXPENSE</v>
          </cell>
        </row>
        <row r="2291">
          <cell r="A2291" t="str">
            <v>India AutoGROSS OP &amp; ADMIN BUS SHARE</v>
          </cell>
        </row>
        <row r="2292">
          <cell r="A2292" t="str">
            <v>India AutoOTHER EXPENSE</v>
          </cell>
        </row>
        <row r="2293">
          <cell r="A2293" t="str">
            <v>India AutoGECC INTERCO EXPENSES EXCL GECIS</v>
          </cell>
        </row>
        <row r="2294">
          <cell r="A2294" t="str">
            <v>India AutoGECIS INTERCO CHARGES</v>
          </cell>
        </row>
        <row r="2295">
          <cell r="A2295" t="str">
            <v>India AutoLOSS ADJUSTED EXPENSE</v>
          </cell>
        </row>
        <row r="2296">
          <cell r="A2296" t="str">
            <v>India AutoALL OTHER EXPENSES</v>
          </cell>
        </row>
        <row r="2297">
          <cell r="A2297" t="str">
            <v>India AutoASSESSMENTS</v>
          </cell>
        </row>
        <row r="2298">
          <cell r="A2298" t="str">
            <v>India AutoFAS 91</v>
          </cell>
        </row>
        <row r="2299">
          <cell r="A2299" t="str">
            <v>India AutoGOODWILL AMORTIZATION</v>
          </cell>
        </row>
        <row r="2300">
          <cell r="A2300" t="str">
            <v>India AutoDEPRECIATION EXPENSE</v>
          </cell>
        </row>
        <row r="2301">
          <cell r="A2301" t="str">
            <v>India AutoELTO AMORTIZATION</v>
          </cell>
        </row>
        <row r="2302">
          <cell r="A2302" t="str">
            <v>India AutoINSURANCE LOSSES AND BENEFITS</v>
          </cell>
        </row>
        <row r="2303">
          <cell r="A2303" t="str">
            <v>India AutoWRITE OFFS</v>
          </cell>
        </row>
        <row r="2304">
          <cell r="A2304" t="str">
            <v>India AutoRESERVE CHANGE</v>
          </cell>
        </row>
        <row r="2305">
          <cell r="A2305" t="str">
            <v>India AutoMINORITY INTEREST</v>
          </cell>
        </row>
        <row r="2306">
          <cell r="A2306" t="str">
            <v>India AutoINCOME TAXES</v>
          </cell>
        </row>
        <row r="2307">
          <cell r="A2307" t="str">
            <v>India AutoCUMULATIVE TRANSITION ADJUSTMENT</v>
          </cell>
        </row>
        <row r="2308">
          <cell r="A2308" t="str">
            <v>India AutoASIA PACIFIC NI DIVIDEND</v>
          </cell>
        </row>
        <row r="2309">
          <cell r="A2309" t="str">
            <v>India AutoNet Income</v>
          </cell>
        </row>
        <row r="2310">
          <cell r="A2310" t="str">
            <v>India AutoSubPart F</v>
          </cell>
        </row>
        <row r="2311">
          <cell r="A2311" t="str">
            <v>India AutoAssets</v>
          </cell>
        </row>
        <row r="2312">
          <cell r="A2312" t="str">
            <v>India AutoEnding Net Investment (ENI) incl Asia</v>
          </cell>
        </row>
        <row r="2313">
          <cell r="A2313" t="str">
            <v>India AutoANR YTD</v>
          </cell>
        </row>
        <row r="2314">
          <cell r="A2314" t="str">
            <v>India AutoASA YTD</v>
          </cell>
        </row>
        <row r="2315">
          <cell r="A2315" t="str">
            <v>India AutoANI YTD incl Asia - 5 pt</v>
          </cell>
        </row>
        <row r="2316">
          <cell r="A2316" t="str">
            <v>India AutoOff Balance Sheet Assets</v>
          </cell>
        </row>
        <row r="2317">
          <cell r="A2317" t="str">
            <v>India AutoJV Receivables</v>
          </cell>
        </row>
        <row r="2318">
          <cell r="A2318" t="str">
            <v>India Auto30+ DELINQUENCY $</v>
          </cell>
        </row>
        <row r="2319">
          <cell r="A2319" t="str">
            <v>India Auto90+ DELINQUENCY $</v>
          </cell>
        </row>
        <row r="2320">
          <cell r="A2320" t="str">
            <v>India AutoTemporary Staff</v>
          </cell>
        </row>
        <row r="2321">
          <cell r="A2321" t="str">
            <v>India AutoContractors</v>
          </cell>
        </row>
        <row r="2322">
          <cell r="A2322" t="str">
            <v>India AutoOutsourced to LCC</v>
          </cell>
        </row>
        <row r="2323">
          <cell r="A2323" t="str">
            <v>India AutoTotal Headcount</v>
          </cell>
        </row>
        <row r="2324">
          <cell r="A2324" t="str">
            <v>India AutoTotal Workforce</v>
          </cell>
        </row>
        <row r="2325">
          <cell r="A2325" t="str">
            <v>India AutoTotal Earned Revenue</v>
          </cell>
        </row>
        <row r="2326">
          <cell r="A2326" t="str">
            <v>India AutoOrdinary Gains - PreTax</v>
          </cell>
        </row>
        <row r="2327">
          <cell r="A2327" t="str">
            <v>India AutoOrdinary Gains - AfterTax</v>
          </cell>
        </row>
        <row r="2328">
          <cell r="A2328" t="str">
            <v>India AutoTotal Volume</v>
          </cell>
        </row>
        <row r="2329">
          <cell r="A2329" t="str">
            <v>India AutoTOTAL # ACTIVE ACCOUNTS</v>
          </cell>
        </row>
        <row r="2330">
          <cell r="A2330" t="str">
            <v>India CountrywideTOTAL FINANCING RECEIVABLES</v>
          </cell>
        </row>
        <row r="2331">
          <cell r="A2331" t="str">
            <v>India CountrywideRECEIVABLE RESERVES</v>
          </cell>
        </row>
        <row r="2332">
          <cell r="A2332" t="str">
            <v>India CountrywideCASH</v>
          </cell>
        </row>
        <row r="2333">
          <cell r="A2333" t="str">
            <v>India CountrywideINVESTMENT SECURITIES</v>
          </cell>
        </row>
        <row r="2334">
          <cell r="A2334" t="str">
            <v>India CountrywideINV IN NON CONSOL AFFILIATES</v>
          </cell>
        </row>
        <row r="2335">
          <cell r="A2335" t="str">
            <v>India CountrywideINVESTMENT IN JOINT VENTURE</v>
          </cell>
        </row>
        <row r="2336">
          <cell r="A2336" t="str">
            <v>India CountrywideALL OTHER RECEIVABLES (NON-FINANCING)</v>
          </cell>
        </row>
        <row r="2337">
          <cell r="A2337" t="str">
            <v>India CountrywideELTO (NET)</v>
          </cell>
        </row>
        <row r="2338">
          <cell r="A2338" t="str">
            <v>India CountrywideGOODWILL</v>
          </cell>
        </row>
        <row r="2339">
          <cell r="A2339" t="str">
            <v>India CountrywideOTHER ASSETS</v>
          </cell>
        </row>
        <row r="2340">
          <cell r="A2340" t="str">
            <v>India CountrywideACCOUNTS PAYABLE</v>
          </cell>
        </row>
        <row r="2341">
          <cell r="A2341" t="str">
            <v>India CountrywideDEFERRED INCOME TAXES</v>
          </cell>
        </row>
        <row r="2342">
          <cell r="A2342" t="str">
            <v>India CountrywideWRITE-OFF (MEMO)</v>
          </cell>
        </row>
        <row r="2343">
          <cell r="A2343" t="str">
            <v>India CountrywideINSURANCE RESERVES AND ANNUITY BENEFITS</v>
          </cell>
        </row>
        <row r="2344">
          <cell r="A2344" t="str">
            <v>India CountrywideALL OTHER NON DEBT LIABILITIES</v>
          </cell>
        </row>
        <row r="2345">
          <cell r="A2345" t="str">
            <v>India CountrywideMINORITY INTEREST (BS)</v>
          </cell>
        </row>
        <row r="2346">
          <cell r="A2346" t="str">
            <v>India CountrywideASIA PACIFIC ENI DIVIDEND</v>
          </cell>
        </row>
        <row r="2347">
          <cell r="A2347" t="str">
            <v>India CountrywideFINANCING INCOME</v>
          </cell>
        </row>
        <row r="2348">
          <cell r="A2348" t="str">
            <v>India CountrywideINSURANCE PREMIUM INCOME</v>
          </cell>
        </row>
        <row r="2349">
          <cell r="A2349" t="str">
            <v>India CountrywideINSURANCE INCOME (COMMISSIONS)</v>
          </cell>
        </row>
        <row r="2350">
          <cell r="A2350" t="str">
            <v>India CountrywideSUNDRY INCOME</v>
          </cell>
        </row>
        <row r="2351">
          <cell r="A2351" t="str">
            <v>India CountrywideINTEREST EXPENSE</v>
          </cell>
        </row>
        <row r="2352">
          <cell r="A2352" t="str">
            <v>India CountrywideINTEREST EXPENSE REDUCTIONS / BUS SHARING</v>
          </cell>
        </row>
        <row r="2353">
          <cell r="A2353" t="str">
            <v>India CountrywideALLOCATED COST OF PREFERRED EQUITY</v>
          </cell>
        </row>
        <row r="2354">
          <cell r="A2354" t="str">
            <v>India CountrywideSALARIES &amp; BENEFITS</v>
          </cell>
        </row>
        <row r="2355">
          <cell r="A2355" t="str">
            <v>India CountrywideLOSSES ON OTHER ASSETS</v>
          </cell>
        </row>
        <row r="2356">
          <cell r="A2356" t="str">
            <v>India CountrywideCOST OF GOODS SOLD</v>
          </cell>
        </row>
        <row r="2357">
          <cell r="A2357" t="str">
            <v>India CountrywideCOST OF GOODS SOLD - DISTRIBUTION</v>
          </cell>
        </row>
        <row r="2358">
          <cell r="A2358" t="str">
            <v>India CountrywidePOSTAGE</v>
          </cell>
        </row>
        <row r="2359">
          <cell r="A2359" t="str">
            <v>India CountrywideTELEPHONE</v>
          </cell>
        </row>
        <row r="2360">
          <cell r="A2360" t="str">
            <v>India CountrywideCUSTOMER SERVICE / COLLECTIONS</v>
          </cell>
        </row>
        <row r="2361">
          <cell r="A2361" t="str">
            <v>India CountrywideSTATIONARY - OFFICE SUPPLIES</v>
          </cell>
        </row>
        <row r="2362">
          <cell r="A2362" t="str">
            <v>India CountrywideT&amp;L</v>
          </cell>
        </row>
        <row r="2363">
          <cell r="A2363" t="str">
            <v>India CountrywideRENTAL - BLDG/FACILITIES</v>
          </cell>
        </row>
        <row r="2364">
          <cell r="A2364" t="str">
            <v>India CountrywideRENTAL - FURNITURE/EQUIP</v>
          </cell>
        </row>
        <row r="2365">
          <cell r="A2365" t="str">
            <v>India CountrywideRENTAL - COMPUTERS</v>
          </cell>
        </row>
        <row r="2366">
          <cell r="A2366" t="str">
            <v>India CountrywideLEASE IN - LEASE OUT</v>
          </cell>
        </row>
        <row r="2367">
          <cell r="A2367" t="str">
            <v>India CountrywideFURNITURE / EQUIPMENT / COMPUTER EXP</v>
          </cell>
        </row>
        <row r="2368">
          <cell r="A2368" t="str">
            <v>India CountrywideSOFTWARE EXPENSE</v>
          </cell>
        </row>
        <row r="2369">
          <cell r="A2369" t="str">
            <v>India CountrywideAMORTIZATION OF INTANGIBLES</v>
          </cell>
        </row>
        <row r="2370">
          <cell r="A2370" t="str">
            <v>India CountrywideELTO MAINTENANCE</v>
          </cell>
        </row>
        <row r="2371">
          <cell r="A2371" t="str">
            <v>India CountrywideELTO OTHER</v>
          </cell>
        </row>
        <row r="2372">
          <cell r="A2372" t="str">
            <v>India CountrywideLEGAL</v>
          </cell>
        </row>
        <row r="2373">
          <cell r="A2373" t="str">
            <v>India CountrywideADVERTISING</v>
          </cell>
        </row>
        <row r="2374">
          <cell r="A2374" t="str">
            <v>India CountrywideSALES PROMOTIONS</v>
          </cell>
        </row>
        <row r="2375">
          <cell r="A2375" t="str">
            <v>India CountrywideDIRECT MAIL</v>
          </cell>
        </row>
        <row r="2376">
          <cell r="A2376" t="str">
            <v>India CountrywideDATA PROCESSING</v>
          </cell>
        </row>
        <row r="2377">
          <cell r="A2377" t="str">
            <v>India CountrywideCONSULTING</v>
          </cell>
        </row>
        <row r="2378">
          <cell r="A2378" t="str">
            <v>India CountrywideTEMP SERVICES</v>
          </cell>
        </row>
        <row r="2379">
          <cell r="A2379" t="str">
            <v>India CountrywideGDC CHARGES</v>
          </cell>
        </row>
        <row r="2380">
          <cell r="A2380" t="str">
            <v>India CountrywideTRAINING AND EDUCATION</v>
          </cell>
        </row>
        <row r="2381">
          <cell r="A2381" t="str">
            <v>India CountrywideOUTSIDE SERVICES  AND FEES</v>
          </cell>
        </row>
        <row r="2382">
          <cell r="A2382" t="str">
            <v>India CountrywideSTATE, FOREIGN, LOCAL TAXES</v>
          </cell>
        </row>
        <row r="2383">
          <cell r="A2383" t="str">
            <v>India CountrywideS/L TAX - INSURANCE PREMIUMS</v>
          </cell>
        </row>
        <row r="2384">
          <cell r="A2384" t="str">
            <v>India CountrywideSATELLITE LEASE EXPENSE</v>
          </cell>
        </row>
        <row r="2385">
          <cell r="A2385" t="str">
            <v>India CountrywideBUSINESS SHARE EXPENSE</v>
          </cell>
        </row>
        <row r="2386">
          <cell r="A2386" t="str">
            <v>India CountrywideINSURANCE AFFILIATE EXPENSE</v>
          </cell>
        </row>
        <row r="2387">
          <cell r="A2387" t="str">
            <v>India CountrywideOTHER FACILITY EXPENSE</v>
          </cell>
        </row>
        <row r="2388">
          <cell r="A2388" t="str">
            <v>India CountrywideGROSS OP &amp; ADMIN BUS SHARE</v>
          </cell>
        </row>
        <row r="2389">
          <cell r="A2389" t="str">
            <v>India CountrywideOTHER EXPENSE</v>
          </cell>
        </row>
        <row r="2390">
          <cell r="A2390" t="str">
            <v>India CountrywideGECC INTERCO EXPENSES EXCL GECIS</v>
          </cell>
        </row>
        <row r="2391">
          <cell r="A2391" t="str">
            <v>India CountrywideGECIS INTERCO CHARGES</v>
          </cell>
        </row>
        <row r="2392">
          <cell r="A2392" t="str">
            <v>India CountrywideLOSS ADJUSTED EXPENSE</v>
          </cell>
        </row>
        <row r="2393">
          <cell r="A2393" t="str">
            <v>India CountrywideALL OTHER EXPENSES</v>
          </cell>
        </row>
        <row r="2394">
          <cell r="A2394" t="str">
            <v>India CountrywideASSESSMENTS</v>
          </cell>
        </row>
        <row r="2395">
          <cell r="A2395" t="str">
            <v>India CountrywideFAS 91</v>
          </cell>
        </row>
        <row r="2396">
          <cell r="A2396" t="str">
            <v>India CountrywideGOODWILL AMORTIZATION</v>
          </cell>
        </row>
        <row r="2397">
          <cell r="A2397" t="str">
            <v>India CountrywideDEPRECIATION EXPENSE</v>
          </cell>
        </row>
        <row r="2398">
          <cell r="A2398" t="str">
            <v>India CountrywideELTO AMORTIZATION</v>
          </cell>
        </row>
        <row r="2399">
          <cell r="A2399" t="str">
            <v>India CountrywideINSURANCE LOSSES AND BENEFITS</v>
          </cell>
        </row>
        <row r="2400">
          <cell r="A2400" t="str">
            <v>India CountrywideWRITE OFFS</v>
          </cell>
        </row>
        <row r="2401">
          <cell r="A2401" t="str">
            <v>India CountrywideRESERVE CHANGE</v>
          </cell>
        </row>
        <row r="2402">
          <cell r="A2402" t="str">
            <v>India CountrywideMINORITY INTEREST</v>
          </cell>
        </row>
        <row r="2403">
          <cell r="A2403" t="str">
            <v>India CountrywideINCOME TAXES</v>
          </cell>
        </row>
        <row r="2404">
          <cell r="A2404" t="str">
            <v>India CountrywideCUMULATIVE TRANSITION ADJUSTMENT</v>
          </cell>
        </row>
        <row r="2405">
          <cell r="A2405" t="str">
            <v>India CountrywideASIA PACIFIC NI DIVIDEND</v>
          </cell>
        </row>
        <row r="2406">
          <cell r="A2406" t="str">
            <v>India CountrywideNet Income</v>
          </cell>
        </row>
        <row r="2407">
          <cell r="A2407" t="str">
            <v>India CountrywideSubPart F</v>
          </cell>
        </row>
        <row r="2408">
          <cell r="A2408" t="str">
            <v>India CountrywideAssets</v>
          </cell>
        </row>
        <row r="2409">
          <cell r="A2409" t="str">
            <v>India CountrywideEnding Net Investment (ENI) incl Asia</v>
          </cell>
        </row>
        <row r="2410">
          <cell r="A2410" t="str">
            <v>India CountrywideANR YTD</v>
          </cell>
        </row>
        <row r="2411">
          <cell r="A2411" t="str">
            <v>India CountrywideASA YTD</v>
          </cell>
        </row>
        <row r="2412">
          <cell r="A2412" t="str">
            <v>India CountrywideANI YTD incl Asia - 5 pt</v>
          </cell>
        </row>
        <row r="2413">
          <cell r="A2413" t="str">
            <v>India CountrywideOff Balance Sheet Assets</v>
          </cell>
        </row>
        <row r="2414">
          <cell r="A2414" t="str">
            <v>India CountrywideJV Receivables</v>
          </cell>
        </row>
        <row r="2415">
          <cell r="A2415" t="str">
            <v>India Countrywide30+ DELINQUENCY $</v>
          </cell>
        </row>
        <row r="2416">
          <cell r="A2416" t="str">
            <v>India Countrywide90+ DELINQUENCY $</v>
          </cell>
        </row>
        <row r="2417">
          <cell r="A2417" t="str">
            <v>India CountrywideTemporary Staff</v>
          </cell>
        </row>
        <row r="2418">
          <cell r="A2418" t="str">
            <v>India CountrywideContractors</v>
          </cell>
        </row>
        <row r="2419">
          <cell r="A2419" t="str">
            <v>India CountrywideOutsourced to LCC</v>
          </cell>
        </row>
        <row r="2420">
          <cell r="A2420" t="str">
            <v>India CountrywideTotal Headcount</v>
          </cell>
        </row>
        <row r="2421">
          <cell r="A2421" t="str">
            <v>India CountrywideTotal Workforce</v>
          </cell>
        </row>
        <row r="2422">
          <cell r="A2422" t="str">
            <v>India CountrywideTotal Earned Revenue</v>
          </cell>
        </row>
        <row r="2423">
          <cell r="A2423" t="str">
            <v>India CountrywideOrdinary Gains - PreTax</v>
          </cell>
        </row>
        <row r="2424">
          <cell r="A2424" t="str">
            <v>India CountrywideOrdinary Gains - AfterTax</v>
          </cell>
        </row>
        <row r="2425">
          <cell r="A2425" t="str">
            <v>India CountrywideTotal Volume</v>
          </cell>
        </row>
        <row r="2426">
          <cell r="A2426" t="str">
            <v>India CountrywideTOTAL # ACTIVE ACCOUNTS</v>
          </cell>
        </row>
        <row r="2427">
          <cell r="A2427" t="str">
            <v>IndonesiaTOTAL FINANCING RECEIVABLES</v>
          </cell>
        </row>
        <row r="2428">
          <cell r="A2428" t="str">
            <v>IndonesiaRECEIVABLE RESERVES</v>
          </cell>
        </row>
        <row r="2429">
          <cell r="A2429" t="str">
            <v>IndonesiaCASH</v>
          </cell>
        </row>
        <row r="2430">
          <cell r="A2430" t="str">
            <v>IndonesiaINVESTMENT SECURITIES</v>
          </cell>
        </row>
        <row r="2431">
          <cell r="A2431" t="str">
            <v>IndonesiaINV IN NON CONSOL AFFILIATES</v>
          </cell>
        </row>
        <row r="2432">
          <cell r="A2432" t="str">
            <v>IndonesiaINVESTMENT IN JOINT VENTURE</v>
          </cell>
        </row>
        <row r="2433">
          <cell r="A2433" t="str">
            <v>IndonesiaALL OTHER RECEIVABLES (NON-FINANCING)</v>
          </cell>
        </row>
        <row r="2434">
          <cell r="A2434" t="str">
            <v>IndonesiaELTO (NET)</v>
          </cell>
        </row>
        <row r="2435">
          <cell r="A2435" t="str">
            <v>IndonesiaGOODWILL</v>
          </cell>
        </row>
        <row r="2436">
          <cell r="A2436" t="str">
            <v>IndonesiaOTHER ASSETS</v>
          </cell>
        </row>
        <row r="2437">
          <cell r="A2437" t="str">
            <v>IndonesiaACCOUNTS PAYABLE</v>
          </cell>
        </row>
        <row r="2438">
          <cell r="A2438" t="str">
            <v>IndonesiaDEFERRED INCOME TAXES</v>
          </cell>
        </row>
        <row r="2439">
          <cell r="A2439" t="str">
            <v>IndonesiaWRITE-OFF (MEMO)</v>
          </cell>
        </row>
        <row r="2440">
          <cell r="A2440" t="str">
            <v>IndonesiaINSURANCE RESERVES AND ANNUITY BENEFITS</v>
          </cell>
        </row>
        <row r="2441">
          <cell r="A2441" t="str">
            <v>IndonesiaALL OTHER NON DEBT LIABILITIES</v>
          </cell>
        </row>
        <row r="2442">
          <cell r="A2442" t="str">
            <v>IndonesiaMINORITY INTEREST (BS)</v>
          </cell>
        </row>
        <row r="2443">
          <cell r="A2443" t="str">
            <v>IndonesiaASIA PACIFIC ENI DIVIDEND</v>
          </cell>
        </row>
        <row r="2444">
          <cell r="A2444" t="str">
            <v>IndonesiaFINANCING INCOME</v>
          </cell>
        </row>
        <row r="2445">
          <cell r="A2445" t="str">
            <v>IndonesiaINSURANCE PREMIUM INCOME</v>
          </cell>
        </row>
        <row r="2446">
          <cell r="A2446" t="str">
            <v>IndonesiaINSURANCE INCOME (COMMISSIONS)</v>
          </cell>
        </row>
        <row r="2447">
          <cell r="A2447" t="str">
            <v>IndonesiaSUNDRY INCOME</v>
          </cell>
        </row>
        <row r="2448">
          <cell r="A2448" t="str">
            <v>IndonesiaINTEREST EXPENSE</v>
          </cell>
        </row>
        <row r="2449">
          <cell r="A2449" t="str">
            <v>IndonesiaINTEREST EXPENSE REDUCTIONS / BUS SHARING</v>
          </cell>
        </row>
        <row r="2450">
          <cell r="A2450" t="str">
            <v>IndonesiaALLOCATED COST OF PREFERRED EQUITY</v>
          </cell>
        </row>
        <row r="2451">
          <cell r="A2451" t="str">
            <v>IndonesiaSALARIES &amp; BENEFITS</v>
          </cell>
        </row>
        <row r="2452">
          <cell r="A2452" t="str">
            <v>IndonesiaLOSSES ON OTHER ASSETS</v>
          </cell>
        </row>
        <row r="2453">
          <cell r="A2453" t="str">
            <v>IndonesiaCOST OF GOODS SOLD</v>
          </cell>
        </row>
        <row r="2454">
          <cell r="A2454" t="str">
            <v>IndonesiaCOST OF GOODS SOLD - DISTRIBUTION</v>
          </cell>
        </row>
        <row r="2455">
          <cell r="A2455" t="str">
            <v>IndonesiaPOSTAGE</v>
          </cell>
        </row>
        <row r="2456">
          <cell r="A2456" t="str">
            <v>IndonesiaTELEPHONE</v>
          </cell>
        </row>
        <row r="2457">
          <cell r="A2457" t="str">
            <v>IndonesiaCUSTOMER SERVICE / COLLECTIONS</v>
          </cell>
        </row>
        <row r="2458">
          <cell r="A2458" t="str">
            <v>IndonesiaSTATIONARY - OFFICE SUPPLIES</v>
          </cell>
        </row>
        <row r="2459">
          <cell r="A2459" t="str">
            <v>IndonesiaT&amp;L</v>
          </cell>
        </row>
        <row r="2460">
          <cell r="A2460" t="str">
            <v>IndonesiaRENTAL - BLDG/FACILITIES</v>
          </cell>
        </row>
        <row r="2461">
          <cell r="A2461" t="str">
            <v>IndonesiaRENTAL - FURNITURE/EQUIP</v>
          </cell>
        </row>
        <row r="2462">
          <cell r="A2462" t="str">
            <v>IndonesiaRENTAL - COMPUTERS</v>
          </cell>
        </row>
        <row r="2463">
          <cell r="A2463" t="str">
            <v>IndonesiaLEASE IN - LEASE OUT</v>
          </cell>
        </row>
        <row r="2464">
          <cell r="A2464" t="str">
            <v>IndonesiaFURNITURE / EQUIPMENT / COMPUTER EXP</v>
          </cell>
        </row>
        <row r="2465">
          <cell r="A2465" t="str">
            <v>IndonesiaSOFTWARE EXPENSE</v>
          </cell>
        </row>
        <row r="2466">
          <cell r="A2466" t="str">
            <v>IndonesiaAMORTIZATION OF INTANGIBLES</v>
          </cell>
        </row>
        <row r="2467">
          <cell r="A2467" t="str">
            <v>IndonesiaELTO MAINTENANCE</v>
          </cell>
        </row>
        <row r="2468">
          <cell r="A2468" t="str">
            <v>IndonesiaELTO OTHER</v>
          </cell>
        </row>
        <row r="2469">
          <cell r="A2469" t="str">
            <v>IndonesiaLEGAL</v>
          </cell>
        </row>
        <row r="2470">
          <cell r="A2470" t="str">
            <v>IndonesiaADVERTISING</v>
          </cell>
        </row>
        <row r="2471">
          <cell r="A2471" t="str">
            <v>IndonesiaSALES PROMOTIONS</v>
          </cell>
        </row>
        <row r="2472">
          <cell r="A2472" t="str">
            <v>IndonesiaDIRECT MAIL</v>
          </cell>
        </row>
        <row r="2473">
          <cell r="A2473" t="str">
            <v>IndonesiaDATA PROCESSING</v>
          </cell>
        </row>
        <row r="2474">
          <cell r="A2474" t="str">
            <v>IndonesiaCONSULTING</v>
          </cell>
        </row>
        <row r="2475">
          <cell r="A2475" t="str">
            <v>IndonesiaTEMP SERVICES</v>
          </cell>
        </row>
        <row r="2476">
          <cell r="A2476" t="str">
            <v>IndonesiaGDC CHARGES</v>
          </cell>
        </row>
        <row r="2477">
          <cell r="A2477" t="str">
            <v>IndonesiaTRAINING AND EDUCATION</v>
          </cell>
        </row>
        <row r="2478">
          <cell r="A2478" t="str">
            <v>IndonesiaOUTSIDE SERVICES  AND FEES</v>
          </cell>
        </row>
        <row r="2479">
          <cell r="A2479" t="str">
            <v>IndonesiaSTATE, FOREIGN, LOCAL TAXES</v>
          </cell>
        </row>
        <row r="2480">
          <cell r="A2480" t="str">
            <v>IndonesiaS/L TAX - INSURANCE PREMIUMS</v>
          </cell>
        </row>
        <row r="2481">
          <cell r="A2481" t="str">
            <v>IndonesiaSATELLITE LEASE EXPENSE</v>
          </cell>
        </row>
        <row r="2482">
          <cell r="A2482" t="str">
            <v>IndonesiaBUSINESS SHARE EXPENSE</v>
          </cell>
        </row>
        <row r="2483">
          <cell r="A2483" t="str">
            <v>IndonesiaINSURANCE AFFILIATE EXPENSE</v>
          </cell>
        </row>
        <row r="2484">
          <cell r="A2484" t="str">
            <v>IndonesiaOTHER FACILITY EXPENSE</v>
          </cell>
        </row>
        <row r="2485">
          <cell r="A2485" t="str">
            <v>IndonesiaGROSS OP &amp; ADMIN BUS SHARE</v>
          </cell>
        </row>
        <row r="2486">
          <cell r="A2486" t="str">
            <v>IndonesiaOTHER EXPENSE</v>
          </cell>
        </row>
        <row r="2487">
          <cell r="A2487" t="str">
            <v>IndonesiaGECC INTERCO EXPENSES EXCL GECIS</v>
          </cell>
        </row>
        <row r="2488">
          <cell r="A2488" t="str">
            <v>IndonesiaGECIS INTERCO CHARGES</v>
          </cell>
        </row>
        <row r="2489">
          <cell r="A2489" t="str">
            <v>IndonesiaLOSS ADJUSTED EXPENSE</v>
          </cell>
        </row>
        <row r="2490">
          <cell r="A2490" t="str">
            <v>IndonesiaALL OTHER EXPENSES</v>
          </cell>
        </row>
        <row r="2491">
          <cell r="A2491" t="str">
            <v>IndonesiaASSESSMENTS</v>
          </cell>
        </row>
        <row r="2492">
          <cell r="A2492" t="str">
            <v>IndonesiaFAS 91</v>
          </cell>
        </row>
        <row r="2493">
          <cell r="A2493" t="str">
            <v>IndonesiaGOODWILL AMORTIZATION</v>
          </cell>
        </row>
        <row r="2494">
          <cell r="A2494" t="str">
            <v>IndonesiaDEPRECIATION EXPENSE</v>
          </cell>
        </row>
        <row r="2495">
          <cell r="A2495" t="str">
            <v>IndonesiaELTO AMORTIZATION</v>
          </cell>
        </row>
        <row r="2496">
          <cell r="A2496" t="str">
            <v>IndonesiaINSURANCE LOSSES AND BENEFITS</v>
          </cell>
        </row>
        <row r="2497">
          <cell r="A2497" t="str">
            <v>IndonesiaWRITE OFFS</v>
          </cell>
        </row>
        <row r="2498">
          <cell r="A2498" t="str">
            <v>IndonesiaRESERVE CHANGE</v>
          </cell>
        </row>
        <row r="2499">
          <cell r="A2499" t="str">
            <v>IndonesiaMINORITY INTEREST</v>
          </cell>
        </row>
        <row r="2500">
          <cell r="A2500" t="str">
            <v>IndonesiaINCOME TAXES</v>
          </cell>
        </row>
        <row r="2501">
          <cell r="A2501" t="str">
            <v>IndonesiaCUMULATIVE TRANSITION ADJUSTMENT</v>
          </cell>
        </row>
        <row r="2502">
          <cell r="A2502" t="str">
            <v>IndonesiaASIA PACIFIC NI DIVIDEND</v>
          </cell>
        </row>
        <row r="2503">
          <cell r="A2503" t="str">
            <v>IndonesiaNet Income</v>
          </cell>
        </row>
        <row r="2504">
          <cell r="A2504" t="str">
            <v>IndonesiaSubPart F</v>
          </cell>
        </row>
        <row r="2505">
          <cell r="A2505" t="str">
            <v>IndonesiaAssets</v>
          </cell>
        </row>
        <row r="2506">
          <cell r="A2506" t="str">
            <v>IndonesiaEnding Net Investment (ENI) incl Asia</v>
          </cell>
        </row>
        <row r="2507">
          <cell r="A2507" t="str">
            <v>IndonesiaANR YTD</v>
          </cell>
        </row>
        <row r="2508">
          <cell r="A2508" t="str">
            <v>IndonesiaASA YTD</v>
          </cell>
        </row>
        <row r="2509">
          <cell r="A2509" t="str">
            <v>IndonesiaANI YTD incl Asia - 5 pt</v>
          </cell>
        </row>
        <row r="2510">
          <cell r="A2510" t="str">
            <v>IndonesiaOff Balance Sheet Assets</v>
          </cell>
        </row>
        <row r="2511">
          <cell r="A2511" t="str">
            <v>IndonesiaJV Receivables</v>
          </cell>
        </row>
        <row r="2512">
          <cell r="A2512" t="str">
            <v>Indonesia30+ DELINQUENCY $</v>
          </cell>
        </row>
        <row r="2513">
          <cell r="A2513" t="str">
            <v>Indonesia90+ DELINQUENCY $</v>
          </cell>
        </row>
        <row r="2514">
          <cell r="A2514" t="str">
            <v>IndonesiaTemporary Staff</v>
          </cell>
        </row>
        <row r="2515">
          <cell r="A2515" t="str">
            <v>IndonesiaContractors</v>
          </cell>
        </row>
        <row r="2516">
          <cell r="A2516" t="str">
            <v>IndonesiaOutsourced to LCC</v>
          </cell>
        </row>
        <row r="2517">
          <cell r="A2517" t="str">
            <v>IndonesiaTotal Headcount</v>
          </cell>
        </row>
        <row r="2518">
          <cell r="A2518" t="str">
            <v>IndonesiaTotal Workforce</v>
          </cell>
        </row>
        <row r="2519">
          <cell r="A2519" t="str">
            <v>IndonesiaTotal Earned Revenue</v>
          </cell>
        </row>
        <row r="2520">
          <cell r="A2520" t="str">
            <v>IndonesiaOrdinary Gains - PreTax</v>
          </cell>
        </row>
        <row r="2521">
          <cell r="A2521" t="str">
            <v>IndonesiaOrdinary Gains - AfterTax</v>
          </cell>
        </row>
        <row r="2522">
          <cell r="A2522" t="str">
            <v>IndonesiaTotal Volume</v>
          </cell>
        </row>
        <row r="2523">
          <cell r="A2523" t="str">
            <v>IndonesiaTOTAL # ACTIVE ACCOUNTS</v>
          </cell>
        </row>
        <row r="2524">
          <cell r="A2524" t="str">
            <v>Ireland HQTOTAL FINANCING RECEIVABLES</v>
          </cell>
        </row>
        <row r="2525">
          <cell r="A2525" t="str">
            <v>Ireland HQRECEIVABLE RESERVES</v>
          </cell>
        </row>
        <row r="2526">
          <cell r="A2526" t="str">
            <v>Ireland HQCASH</v>
          </cell>
        </row>
        <row r="2527">
          <cell r="A2527" t="str">
            <v>Ireland HQINVESTMENT SECURITIES</v>
          </cell>
        </row>
        <row r="2528">
          <cell r="A2528" t="str">
            <v>Ireland HQINV IN NON CONSOL AFFILIATES</v>
          </cell>
        </row>
        <row r="2529">
          <cell r="A2529" t="str">
            <v>Ireland HQINVESTMENT IN JOINT VENTURE</v>
          </cell>
        </row>
        <row r="2530">
          <cell r="A2530" t="str">
            <v>Ireland HQALL OTHER RECEIVABLES (NON-FINANCING)</v>
          </cell>
        </row>
        <row r="2531">
          <cell r="A2531" t="str">
            <v>Ireland HQELTO (NET)</v>
          </cell>
        </row>
        <row r="2532">
          <cell r="A2532" t="str">
            <v>Ireland HQGOODWILL</v>
          </cell>
        </row>
        <row r="2533">
          <cell r="A2533" t="str">
            <v>Ireland HQOTHER ASSETS</v>
          </cell>
        </row>
        <row r="2534">
          <cell r="A2534" t="str">
            <v>Ireland HQACCOUNTS PAYABLE</v>
          </cell>
        </row>
        <row r="2535">
          <cell r="A2535" t="str">
            <v>Ireland HQDEFERRED INCOME TAXES</v>
          </cell>
        </row>
        <row r="2536">
          <cell r="A2536" t="str">
            <v>Ireland HQWRITE-OFF (MEMO)</v>
          </cell>
        </row>
        <row r="2537">
          <cell r="A2537" t="str">
            <v>Ireland HQINSURANCE RESERVES AND ANNUITY BENEFITS</v>
          </cell>
        </row>
        <row r="2538">
          <cell r="A2538" t="str">
            <v>Ireland HQALL OTHER NON DEBT LIABILITIES</v>
          </cell>
        </row>
        <row r="2539">
          <cell r="A2539" t="str">
            <v>Ireland HQMINORITY INTEREST (BS)</v>
          </cell>
        </row>
        <row r="2540">
          <cell r="A2540" t="str">
            <v>Ireland HQASIA PACIFIC ENI DIVIDEND</v>
          </cell>
        </row>
        <row r="2541">
          <cell r="A2541" t="str">
            <v>Ireland HQFINANCING INCOME</v>
          </cell>
        </row>
        <row r="2542">
          <cell r="A2542" t="str">
            <v>Ireland HQINSURANCE PREMIUM INCOME</v>
          </cell>
        </row>
        <row r="2543">
          <cell r="A2543" t="str">
            <v>Ireland HQINSURANCE INCOME (COMMISSIONS)</v>
          </cell>
        </row>
        <row r="2544">
          <cell r="A2544" t="str">
            <v>Ireland HQSUNDRY INCOME</v>
          </cell>
        </row>
        <row r="2545">
          <cell r="A2545" t="str">
            <v>Ireland HQINTEREST EXPENSE</v>
          </cell>
        </row>
        <row r="2546">
          <cell r="A2546" t="str">
            <v>Ireland HQINTEREST EXPENSE REDUCTIONS / BUS SHARING</v>
          </cell>
        </row>
        <row r="2547">
          <cell r="A2547" t="str">
            <v>Ireland HQALLOCATED COST OF PREFERRED EQUITY</v>
          </cell>
        </row>
        <row r="2548">
          <cell r="A2548" t="str">
            <v>Ireland HQSALARIES &amp; BENEFITS</v>
          </cell>
        </row>
        <row r="2549">
          <cell r="A2549" t="str">
            <v>Ireland HQLOSSES ON OTHER ASSETS</v>
          </cell>
        </row>
        <row r="2550">
          <cell r="A2550" t="str">
            <v>Ireland HQCOST OF GOODS SOLD</v>
          </cell>
        </row>
        <row r="2551">
          <cell r="A2551" t="str">
            <v>Ireland HQCOST OF GOODS SOLD - DISTRIBUTION</v>
          </cell>
        </row>
        <row r="2552">
          <cell r="A2552" t="str">
            <v>Ireland HQPOSTAGE</v>
          </cell>
        </row>
        <row r="2553">
          <cell r="A2553" t="str">
            <v>Ireland HQTELEPHONE</v>
          </cell>
        </row>
        <row r="2554">
          <cell r="A2554" t="str">
            <v>Ireland HQCUSTOMER SERVICE / COLLECTIONS</v>
          </cell>
        </row>
        <row r="2555">
          <cell r="A2555" t="str">
            <v>Ireland HQSTATIONARY - OFFICE SUPPLIES</v>
          </cell>
        </row>
        <row r="2556">
          <cell r="A2556" t="str">
            <v>Ireland HQT&amp;L</v>
          </cell>
        </row>
        <row r="2557">
          <cell r="A2557" t="str">
            <v>Ireland HQRENTAL - BLDG/FACILITIES</v>
          </cell>
        </row>
        <row r="2558">
          <cell r="A2558" t="str">
            <v>Ireland HQRENTAL - FURNITURE/EQUIP</v>
          </cell>
        </row>
        <row r="2559">
          <cell r="A2559" t="str">
            <v>Ireland HQRENTAL - COMPUTERS</v>
          </cell>
        </row>
        <row r="2560">
          <cell r="A2560" t="str">
            <v>Ireland HQLEASE IN - LEASE OUT</v>
          </cell>
        </row>
        <row r="2561">
          <cell r="A2561" t="str">
            <v>Ireland HQFURNITURE / EQUIPMENT / COMPUTER EXP</v>
          </cell>
        </row>
        <row r="2562">
          <cell r="A2562" t="str">
            <v>Ireland HQSOFTWARE EXPENSE</v>
          </cell>
        </row>
        <row r="2563">
          <cell r="A2563" t="str">
            <v>Ireland HQAMORTIZATION OF INTANGIBLES</v>
          </cell>
        </row>
        <row r="2564">
          <cell r="A2564" t="str">
            <v>Ireland HQELTO MAINTENANCE</v>
          </cell>
        </row>
        <row r="2565">
          <cell r="A2565" t="str">
            <v>Ireland HQELTO OTHER</v>
          </cell>
        </row>
        <row r="2566">
          <cell r="A2566" t="str">
            <v>Ireland HQLEGAL</v>
          </cell>
        </row>
        <row r="2567">
          <cell r="A2567" t="str">
            <v>Ireland HQADVERTISING</v>
          </cell>
        </row>
        <row r="2568">
          <cell r="A2568" t="str">
            <v>Ireland HQSALES PROMOTIONS</v>
          </cell>
        </row>
        <row r="2569">
          <cell r="A2569" t="str">
            <v>Ireland HQDIRECT MAIL</v>
          </cell>
        </row>
        <row r="2570">
          <cell r="A2570" t="str">
            <v>Ireland HQDATA PROCESSING</v>
          </cell>
        </row>
        <row r="2571">
          <cell r="A2571" t="str">
            <v>Ireland HQCONSULTING</v>
          </cell>
        </row>
        <row r="2572">
          <cell r="A2572" t="str">
            <v>Ireland HQTEMP SERVICES</v>
          </cell>
        </row>
        <row r="2573">
          <cell r="A2573" t="str">
            <v>Ireland HQGDC CHARGES</v>
          </cell>
        </row>
        <row r="2574">
          <cell r="A2574" t="str">
            <v>Ireland HQTRAINING AND EDUCATION</v>
          </cell>
        </row>
        <row r="2575">
          <cell r="A2575" t="str">
            <v>Ireland HQOUTSIDE SERVICES  AND FEES</v>
          </cell>
        </row>
        <row r="2576">
          <cell r="A2576" t="str">
            <v>Ireland HQSTATE, FOREIGN, LOCAL TAXES</v>
          </cell>
        </row>
        <row r="2577">
          <cell r="A2577" t="str">
            <v>Ireland HQS/L TAX - INSURANCE PREMIUMS</v>
          </cell>
        </row>
        <row r="2578">
          <cell r="A2578" t="str">
            <v>Ireland HQSATELLITE LEASE EXPENSE</v>
          </cell>
        </row>
        <row r="2579">
          <cell r="A2579" t="str">
            <v>Ireland HQBUSINESS SHARE EXPENSE</v>
          </cell>
        </row>
        <row r="2580">
          <cell r="A2580" t="str">
            <v>Ireland HQINSURANCE AFFILIATE EXPENSE</v>
          </cell>
        </row>
        <row r="2581">
          <cell r="A2581" t="str">
            <v>Ireland HQOTHER FACILITY EXPENSE</v>
          </cell>
        </row>
        <row r="2582">
          <cell r="A2582" t="str">
            <v>Ireland HQGROSS OP &amp; ADMIN BUS SHARE</v>
          </cell>
        </row>
        <row r="2583">
          <cell r="A2583" t="str">
            <v>Ireland HQOTHER EXPENSE</v>
          </cell>
        </row>
        <row r="2584">
          <cell r="A2584" t="str">
            <v>Ireland HQGECC INTERCO EXPENSES EXCL GECIS</v>
          </cell>
        </row>
        <row r="2585">
          <cell r="A2585" t="str">
            <v>Ireland HQGECIS INTERCO CHARGES</v>
          </cell>
        </row>
        <row r="2586">
          <cell r="A2586" t="str">
            <v>Ireland HQLOSS ADJUSTED EXPENSE</v>
          </cell>
        </row>
        <row r="2587">
          <cell r="A2587" t="str">
            <v>Ireland HQALL OTHER EXPENSES</v>
          </cell>
        </row>
        <row r="2588">
          <cell r="A2588" t="str">
            <v>Ireland HQASSESSMENTS</v>
          </cell>
        </row>
        <row r="2589">
          <cell r="A2589" t="str">
            <v>Ireland HQFAS 91</v>
          </cell>
        </row>
        <row r="2590">
          <cell r="A2590" t="str">
            <v>Ireland HQGOODWILL AMORTIZATION</v>
          </cell>
        </row>
        <row r="2591">
          <cell r="A2591" t="str">
            <v>Ireland HQDEPRECIATION EXPENSE</v>
          </cell>
        </row>
        <row r="2592">
          <cell r="A2592" t="str">
            <v>Ireland HQELTO AMORTIZATION</v>
          </cell>
        </row>
        <row r="2593">
          <cell r="A2593" t="str">
            <v>Ireland HQINSURANCE LOSSES AND BENEFITS</v>
          </cell>
        </row>
        <row r="2594">
          <cell r="A2594" t="str">
            <v>Ireland HQWRITE OFFS</v>
          </cell>
        </row>
        <row r="2595">
          <cell r="A2595" t="str">
            <v>Ireland HQRESERVE CHANGE</v>
          </cell>
        </row>
        <row r="2596">
          <cell r="A2596" t="str">
            <v>Ireland HQMINORITY INTEREST</v>
          </cell>
        </row>
        <row r="2597">
          <cell r="A2597" t="str">
            <v>Ireland HQINCOME TAXES</v>
          </cell>
        </row>
        <row r="2598">
          <cell r="A2598" t="str">
            <v>Ireland HQCUMULATIVE TRANSITION ADJUSTMENT</v>
          </cell>
        </row>
        <row r="2599">
          <cell r="A2599" t="str">
            <v>Ireland HQASIA PACIFIC NI DIVIDEND</v>
          </cell>
        </row>
        <row r="2600">
          <cell r="A2600" t="str">
            <v>Ireland HQNet Income</v>
          </cell>
        </row>
        <row r="2601">
          <cell r="A2601" t="str">
            <v>Ireland HQSubPart F</v>
          </cell>
        </row>
        <row r="2602">
          <cell r="A2602" t="str">
            <v>Ireland HQAssets</v>
          </cell>
        </row>
        <row r="2603">
          <cell r="A2603" t="str">
            <v>Ireland HQEnding Net Investment (ENI) incl Asia</v>
          </cell>
        </row>
        <row r="2604">
          <cell r="A2604" t="str">
            <v>Ireland HQANR YTD</v>
          </cell>
        </row>
        <row r="2605">
          <cell r="A2605" t="str">
            <v>Ireland HQASA YTD</v>
          </cell>
        </row>
        <row r="2606">
          <cell r="A2606" t="str">
            <v>Ireland HQANI YTD incl Asia - 5 pt</v>
          </cell>
        </row>
        <row r="2607">
          <cell r="A2607" t="str">
            <v>Ireland HQOff Balance Sheet Assets</v>
          </cell>
        </row>
        <row r="2608">
          <cell r="A2608" t="str">
            <v>Ireland HQJV Receivables</v>
          </cell>
        </row>
        <row r="2609">
          <cell r="A2609" t="str">
            <v>Ireland HQ30+ DELINQUENCY $</v>
          </cell>
        </row>
        <row r="2610">
          <cell r="A2610" t="str">
            <v>Ireland HQ90+ DELINQUENCY $</v>
          </cell>
        </row>
        <row r="2611">
          <cell r="A2611" t="str">
            <v>Ireland HQTemporary Staff</v>
          </cell>
        </row>
        <row r="2612">
          <cell r="A2612" t="str">
            <v>Ireland HQContractors</v>
          </cell>
        </row>
        <row r="2613">
          <cell r="A2613" t="str">
            <v>Ireland HQOutsourced to LCC</v>
          </cell>
        </row>
        <row r="2614">
          <cell r="A2614" t="str">
            <v>Ireland HQTotal Headcount</v>
          </cell>
        </row>
        <row r="2615">
          <cell r="A2615" t="str">
            <v>Ireland HQTotal Workforce</v>
          </cell>
        </row>
        <row r="2616">
          <cell r="A2616" t="str">
            <v>Ireland HQTotal Earned Revenue</v>
          </cell>
        </row>
        <row r="2617">
          <cell r="A2617" t="str">
            <v>Ireland HQOrdinary Gains - PreTax</v>
          </cell>
        </row>
        <row r="2618">
          <cell r="A2618" t="str">
            <v>Ireland HQOrdinary Gains - AfterTax</v>
          </cell>
        </row>
        <row r="2619">
          <cell r="A2619" t="str">
            <v>Ireland HQTotal Volume</v>
          </cell>
        </row>
        <row r="2620">
          <cell r="A2620" t="str">
            <v>Ireland HQTOTAL # ACTIVE ACCOUNTS</v>
          </cell>
        </row>
        <row r="2621">
          <cell r="A2621" t="str">
            <v>Japan - GECCCTOTAL FINANCING RECEIVABLES</v>
          </cell>
        </row>
        <row r="2622">
          <cell r="A2622" t="str">
            <v>Japan - GECCCRECEIVABLE RESERVES</v>
          </cell>
        </row>
        <row r="2623">
          <cell r="A2623" t="str">
            <v>Japan - GECCCCASH</v>
          </cell>
        </row>
        <row r="2624">
          <cell r="A2624" t="str">
            <v>Japan - GECCCINVESTMENT SECURITIES</v>
          </cell>
        </row>
        <row r="2625">
          <cell r="A2625" t="str">
            <v>Japan - GECCCINV IN NON CONSOL AFFILIATES</v>
          </cell>
        </row>
        <row r="2626">
          <cell r="A2626" t="str">
            <v>Japan - GECCCINVESTMENT IN JOINT VENTURE</v>
          </cell>
        </row>
        <row r="2627">
          <cell r="A2627" t="str">
            <v>Japan - GECCCALL OTHER RECEIVABLES (NON-FINANCING)</v>
          </cell>
        </row>
        <row r="2628">
          <cell r="A2628" t="str">
            <v>Japan - GECCCELTO (NET)</v>
          </cell>
        </row>
        <row r="2629">
          <cell r="A2629" t="str">
            <v>Japan - GECCCGOODWILL</v>
          </cell>
        </row>
        <row r="2630">
          <cell r="A2630" t="str">
            <v>Japan - GECCCOTHER ASSETS</v>
          </cell>
        </row>
        <row r="2631">
          <cell r="A2631" t="str">
            <v>Japan - GECCCACCOUNTS PAYABLE</v>
          </cell>
        </row>
        <row r="2632">
          <cell r="A2632" t="str">
            <v>Japan - GECCCDEFERRED INCOME TAXES</v>
          </cell>
        </row>
        <row r="2633">
          <cell r="A2633" t="str">
            <v>Japan - GECCCWRITE-OFF (MEMO)</v>
          </cell>
        </row>
        <row r="2634">
          <cell r="A2634" t="str">
            <v>Japan - GECCCINSURANCE RESERVES AND ANNUITY BENEFITS</v>
          </cell>
        </row>
        <row r="2635">
          <cell r="A2635" t="str">
            <v>Japan - GECCCALL OTHER NON DEBT LIABILITIES</v>
          </cell>
        </row>
        <row r="2636">
          <cell r="A2636" t="str">
            <v>Japan - GECCCMINORITY INTEREST (BS)</v>
          </cell>
        </row>
        <row r="2637">
          <cell r="A2637" t="str">
            <v>Japan - GECCCASIA PACIFIC ENI DIVIDEND</v>
          </cell>
        </row>
        <row r="2638">
          <cell r="A2638" t="str">
            <v>Japan - GECCCFINANCING INCOME</v>
          </cell>
        </row>
        <row r="2639">
          <cell r="A2639" t="str">
            <v>Japan - GECCCINSURANCE PREMIUM INCOME</v>
          </cell>
        </row>
        <row r="2640">
          <cell r="A2640" t="str">
            <v>Japan - GECCCINSURANCE INCOME (COMMISSIONS)</v>
          </cell>
        </row>
        <row r="2641">
          <cell r="A2641" t="str">
            <v>Japan - GECCCSUNDRY INCOME</v>
          </cell>
        </row>
        <row r="2642">
          <cell r="A2642" t="str">
            <v>Japan - GECCCINTEREST EXPENSE</v>
          </cell>
        </row>
        <row r="2643">
          <cell r="A2643" t="str">
            <v>Japan - GECCCINTEREST EXPENSE REDUCTIONS / BUS SHARING</v>
          </cell>
        </row>
        <row r="2644">
          <cell r="A2644" t="str">
            <v>Japan - GECCCALLOCATED COST OF PREFERRED EQUITY</v>
          </cell>
        </row>
        <row r="2645">
          <cell r="A2645" t="str">
            <v>Japan - GECCCSALARIES &amp; BENEFITS</v>
          </cell>
        </row>
        <row r="2646">
          <cell r="A2646" t="str">
            <v>Japan - GECCCLOSSES ON OTHER ASSETS</v>
          </cell>
        </row>
        <row r="2647">
          <cell r="A2647" t="str">
            <v>Japan - GECCCCOST OF GOODS SOLD</v>
          </cell>
        </row>
        <row r="2648">
          <cell r="A2648" t="str">
            <v>Japan - GECCCCOST OF GOODS SOLD - DISTRIBUTION</v>
          </cell>
        </row>
        <row r="2649">
          <cell r="A2649" t="str">
            <v>Japan - GECCCPOSTAGE</v>
          </cell>
        </row>
        <row r="2650">
          <cell r="A2650" t="str">
            <v>Japan - GECCCTELEPHONE</v>
          </cell>
        </row>
        <row r="2651">
          <cell r="A2651" t="str">
            <v>Japan - GECCCCUSTOMER SERVICE / COLLECTIONS</v>
          </cell>
        </row>
        <row r="2652">
          <cell r="A2652" t="str">
            <v>Japan - GECCCSTATIONARY - OFFICE SUPPLIES</v>
          </cell>
        </row>
        <row r="2653">
          <cell r="A2653" t="str">
            <v>Japan - GECCCT&amp;L</v>
          </cell>
        </row>
        <row r="2654">
          <cell r="A2654" t="str">
            <v>Japan - GECCCRENTAL - BLDG/FACILITIES</v>
          </cell>
        </row>
        <row r="2655">
          <cell r="A2655" t="str">
            <v>Japan - GECCCRENTAL - FURNITURE/EQUIP</v>
          </cell>
        </row>
        <row r="2656">
          <cell r="A2656" t="str">
            <v>Japan - GECCCRENTAL - COMPUTERS</v>
          </cell>
        </row>
        <row r="2657">
          <cell r="A2657" t="str">
            <v>Japan - GECCCLEASE IN - LEASE OUT</v>
          </cell>
        </row>
        <row r="2658">
          <cell r="A2658" t="str">
            <v>Japan - GECCCFURNITURE / EQUIPMENT / COMPUTER EXP</v>
          </cell>
        </row>
        <row r="2659">
          <cell r="A2659" t="str">
            <v>Japan - GECCCSOFTWARE EXPENSE</v>
          </cell>
        </row>
        <row r="2660">
          <cell r="A2660" t="str">
            <v>Japan - GECCCAMORTIZATION OF INTANGIBLES</v>
          </cell>
        </row>
        <row r="2661">
          <cell r="A2661" t="str">
            <v>Japan - GECCCELTO MAINTENANCE</v>
          </cell>
        </row>
        <row r="2662">
          <cell r="A2662" t="str">
            <v>Japan - GECCCELTO OTHER</v>
          </cell>
        </row>
        <row r="2663">
          <cell r="A2663" t="str">
            <v>Japan - GECCCLEGAL</v>
          </cell>
        </row>
        <row r="2664">
          <cell r="A2664" t="str">
            <v>Japan - GECCCADVERTISING</v>
          </cell>
        </row>
        <row r="2665">
          <cell r="A2665" t="str">
            <v>Japan - GECCCSALES PROMOTIONS</v>
          </cell>
        </row>
        <row r="2666">
          <cell r="A2666" t="str">
            <v>Japan - GECCCDIRECT MAIL</v>
          </cell>
        </row>
        <row r="2667">
          <cell r="A2667" t="str">
            <v>Japan - GECCCDATA PROCESSING</v>
          </cell>
        </row>
        <row r="2668">
          <cell r="A2668" t="str">
            <v>Japan - GECCCCONSULTING</v>
          </cell>
        </row>
        <row r="2669">
          <cell r="A2669" t="str">
            <v>Japan - GECCCTEMP SERVICES</v>
          </cell>
        </row>
        <row r="2670">
          <cell r="A2670" t="str">
            <v>Japan - GECCCGDC CHARGES</v>
          </cell>
        </row>
        <row r="2671">
          <cell r="A2671" t="str">
            <v>Japan - GECCCTRAINING AND EDUCATION</v>
          </cell>
        </row>
        <row r="2672">
          <cell r="A2672" t="str">
            <v>Japan - GECCCOUTSIDE SERVICES  AND FEES</v>
          </cell>
        </row>
        <row r="2673">
          <cell r="A2673" t="str">
            <v>Japan - GECCCSTATE, FOREIGN, LOCAL TAXES</v>
          </cell>
        </row>
        <row r="2674">
          <cell r="A2674" t="str">
            <v>Japan - GECCCS/L TAX - INSURANCE PREMIUMS</v>
          </cell>
        </row>
        <row r="2675">
          <cell r="A2675" t="str">
            <v>Japan - GECCCSATELLITE LEASE EXPENSE</v>
          </cell>
        </row>
        <row r="2676">
          <cell r="A2676" t="str">
            <v>Japan - GECCCBUSINESS SHARE EXPENSE</v>
          </cell>
        </row>
        <row r="2677">
          <cell r="A2677" t="str">
            <v>Japan - GECCCINSURANCE AFFILIATE EXPENSE</v>
          </cell>
        </row>
        <row r="2678">
          <cell r="A2678" t="str">
            <v>Japan - GECCCOTHER FACILITY EXPENSE</v>
          </cell>
        </row>
        <row r="2679">
          <cell r="A2679" t="str">
            <v>Japan - GECCCGROSS OP &amp; ADMIN BUS SHARE</v>
          </cell>
        </row>
        <row r="2680">
          <cell r="A2680" t="str">
            <v>Japan - GECCCOTHER EXPENSE</v>
          </cell>
        </row>
        <row r="2681">
          <cell r="A2681" t="str">
            <v>Japan - GECCCGECC INTERCO EXPENSES EXCL GECIS</v>
          </cell>
        </row>
        <row r="2682">
          <cell r="A2682" t="str">
            <v>Japan - GECCCGECIS INTERCO CHARGES</v>
          </cell>
        </row>
        <row r="2683">
          <cell r="A2683" t="str">
            <v>Japan - GECCCLOSS ADJUSTED EXPENSE</v>
          </cell>
        </row>
        <row r="2684">
          <cell r="A2684" t="str">
            <v>Japan - GECCCALL OTHER EXPENSES</v>
          </cell>
        </row>
        <row r="2685">
          <cell r="A2685" t="str">
            <v>Japan - GECCCASSESSMENTS</v>
          </cell>
        </row>
        <row r="2686">
          <cell r="A2686" t="str">
            <v>Japan - GECCCFAS 91</v>
          </cell>
        </row>
        <row r="2687">
          <cell r="A2687" t="str">
            <v>Japan - GECCCGOODWILL AMORTIZATION</v>
          </cell>
        </row>
        <row r="2688">
          <cell r="A2688" t="str">
            <v>Japan - GECCCDEPRECIATION EXPENSE</v>
          </cell>
        </row>
        <row r="2689">
          <cell r="A2689" t="str">
            <v>Japan - GECCCELTO AMORTIZATION</v>
          </cell>
        </row>
        <row r="2690">
          <cell r="A2690" t="str">
            <v>Japan - GECCCINSURANCE LOSSES AND BENEFITS</v>
          </cell>
        </row>
        <row r="2691">
          <cell r="A2691" t="str">
            <v>Japan - GECCCWRITE OFFS</v>
          </cell>
        </row>
        <row r="2692">
          <cell r="A2692" t="str">
            <v>Japan - GECCCRESERVE CHANGE</v>
          </cell>
        </row>
        <row r="2693">
          <cell r="A2693" t="str">
            <v>Japan - GECCCMINORITY INTEREST</v>
          </cell>
        </row>
        <row r="2694">
          <cell r="A2694" t="str">
            <v>Japan - GECCCINCOME TAXES</v>
          </cell>
        </row>
        <row r="2695">
          <cell r="A2695" t="str">
            <v>Japan - GECCCCUMULATIVE TRANSITION ADJUSTMENT</v>
          </cell>
        </row>
        <row r="2696">
          <cell r="A2696" t="str">
            <v>Japan - GECCCASIA PACIFIC NI DIVIDEND</v>
          </cell>
        </row>
        <row r="2697">
          <cell r="A2697" t="str">
            <v>Japan - GECCCNet Income</v>
          </cell>
        </row>
        <row r="2698">
          <cell r="A2698" t="str">
            <v>Japan - GECCCSubPart F</v>
          </cell>
        </row>
        <row r="2699">
          <cell r="A2699" t="str">
            <v>Japan - GECCCAssets</v>
          </cell>
        </row>
        <row r="2700">
          <cell r="A2700" t="str">
            <v>Japan - GECCCEnding Net Investment (ENI) incl Asia</v>
          </cell>
        </row>
        <row r="2701">
          <cell r="A2701" t="str">
            <v>Japan - GECCCANR YTD</v>
          </cell>
        </row>
        <row r="2702">
          <cell r="A2702" t="str">
            <v>Japan - GECCCASA YTD</v>
          </cell>
        </row>
        <row r="2703">
          <cell r="A2703" t="str">
            <v>Japan - GECCCANI YTD incl Asia - 5 pt</v>
          </cell>
        </row>
        <row r="2704">
          <cell r="A2704" t="str">
            <v>Japan - GECCCOff Balance Sheet Assets</v>
          </cell>
        </row>
        <row r="2705">
          <cell r="A2705" t="str">
            <v>Japan - GECCCJV Receivables</v>
          </cell>
        </row>
        <row r="2706">
          <cell r="A2706" t="str">
            <v>Japan - GECCC30+ DELINQUENCY $</v>
          </cell>
        </row>
        <row r="2707">
          <cell r="A2707" t="str">
            <v>Japan - GECCC90+ DELINQUENCY $</v>
          </cell>
        </row>
        <row r="2708">
          <cell r="A2708" t="str">
            <v>Japan - GECCCTemporary Staff</v>
          </cell>
        </row>
        <row r="2709">
          <cell r="A2709" t="str">
            <v>Japan - GECCCContractors</v>
          </cell>
        </row>
        <row r="2710">
          <cell r="A2710" t="str">
            <v>Japan - GECCCOutsourced to LCC</v>
          </cell>
        </row>
        <row r="2711">
          <cell r="A2711" t="str">
            <v>Japan - GECCCTotal Headcount</v>
          </cell>
        </row>
        <row r="2712">
          <cell r="A2712" t="str">
            <v>Japan - GECCCTotal Workforce</v>
          </cell>
        </row>
        <row r="2713">
          <cell r="A2713" t="str">
            <v>Japan - GECCCTotal Earned Revenue</v>
          </cell>
        </row>
        <row r="2714">
          <cell r="A2714" t="str">
            <v>Japan - GECCCOrdinary Gains - PreTax</v>
          </cell>
        </row>
        <row r="2715">
          <cell r="A2715" t="str">
            <v>Japan - GECCCOrdinary Gains - AfterTax</v>
          </cell>
        </row>
        <row r="2716">
          <cell r="A2716" t="str">
            <v>Japan - GECCCTotal Volume</v>
          </cell>
        </row>
        <row r="2717">
          <cell r="A2717" t="str">
            <v>Japan - GECCCTOTAL # ACTIVE ACCOUNTS</v>
          </cell>
        </row>
        <row r="2718">
          <cell r="A2718" t="str">
            <v>Japan - GECCFTOTAL FINANCING RECEIVABLES</v>
          </cell>
        </row>
        <row r="2719">
          <cell r="A2719" t="str">
            <v>Japan - GECCFRECEIVABLE RESERVES</v>
          </cell>
        </row>
        <row r="2720">
          <cell r="A2720" t="str">
            <v>Japan - GECCFCASH</v>
          </cell>
        </row>
        <row r="2721">
          <cell r="A2721" t="str">
            <v>Japan - GECCFINVESTMENT SECURITIES</v>
          </cell>
        </row>
        <row r="2722">
          <cell r="A2722" t="str">
            <v>Japan - GECCFINV IN NON CONSOL AFFILIATES</v>
          </cell>
        </row>
        <row r="2723">
          <cell r="A2723" t="str">
            <v>Japan - GECCFINVESTMENT IN JOINT VENTURE</v>
          </cell>
        </row>
        <row r="2724">
          <cell r="A2724" t="str">
            <v>Japan - GECCFALL OTHER RECEIVABLES (NON-FINANCING)</v>
          </cell>
        </row>
        <row r="2725">
          <cell r="A2725" t="str">
            <v>Japan - GECCFELTO (NET)</v>
          </cell>
        </row>
        <row r="2726">
          <cell r="A2726" t="str">
            <v>Japan - GECCFGOODWILL</v>
          </cell>
        </row>
        <row r="2727">
          <cell r="A2727" t="str">
            <v>Japan - GECCFOTHER ASSETS</v>
          </cell>
        </row>
        <row r="2728">
          <cell r="A2728" t="str">
            <v>Japan - GECCFACCOUNTS PAYABLE</v>
          </cell>
        </row>
        <row r="2729">
          <cell r="A2729" t="str">
            <v>Japan - GECCFDEFERRED INCOME TAXES</v>
          </cell>
        </row>
        <row r="2730">
          <cell r="A2730" t="str">
            <v>Japan - GECCFWRITE-OFF (MEMO)</v>
          </cell>
        </row>
        <row r="2731">
          <cell r="A2731" t="str">
            <v>Japan - GECCFINSURANCE RESERVES AND ANNUITY BENEFITS</v>
          </cell>
        </row>
        <row r="2732">
          <cell r="A2732" t="str">
            <v>Japan - GECCFALL OTHER NON DEBT LIABILITIES</v>
          </cell>
        </row>
        <row r="2733">
          <cell r="A2733" t="str">
            <v>Japan - GECCFMINORITY INTEREST (BS)</v>
          </cell>
        </row>
        <row r="2734">
          <cell r="A2734" t="str">
            <v>Japan - GECCFASIA PACIFIC ENI DIVIDEND</v>
          </cell>
        </row>
        <row r="2735">
          <cell r="A2735" t="str">
            <v>Japan - GECCFFINANCING INCOME</v>
          </cell>
        </row>
        <row r="2736">
          <cell r="A2736" t="str">
            <v>Japan - GECCFINSURANCE PREMIUM INCOME</v>
          </cell>
        </row>
        <row r="2737">
          <cell r="A2737" t="str">
            <v>Japan - GECCFINSURANCE INCOME (COMMISSIONS)</v>
          </cell>
        </row>
        <row r="2738">
          <cell r="A2738" t="str">
            <v>Japan - GECCFSUNDRY INCOME</v>
          </cell>
        </row>
        <row r="2739">
          <cell r="A2739" t="str">
            <v>Japan - GECCFINTEREST EXPENSE</v>
          </cell>
        </row>
        <row r="2740">
          <cell r="A2740" t="str">
            <v>Japan - GECCFINTEREST EXPENSE REDUCTIONS / BUS SHARING</v>
          </cell>
        </row>
        <row r="2741">
          <cell r="A2741" t="str">
            <v>Japan - GECCFALLOCATED COST OF PREFERRED EQUITY</v>
          </cell>
        </row>
        <row r="2742">
          <cell r="A2742" t="str">
            <v>Japan - GECCFSALARIES &amp; BENEFITS</v>
          </cell>
        </row>
        <row r="2743">
          <cell r="A2743" t="str">
            <v>Japan - GECCFLOSSES ON OTHER ASSETS</v>
          </cell>
        </row>
        <row r="2744">
          <cell r="A2744" t="str">
            <v>Japan - GECCFCOST OF GOODS SOLD</v>
          </cell>
        </row>
        <row r="2745">
          <cell r="A2745" t="str">
            <v>Japan - GECCFCOST OF GOODS SOLD - DISTRIBUTION</v>
          </cell>
        </row>
        <row r="2746">
          <cell r="A2746" t="str">
            <v>Japan - GECCFPOSTAGE</v>
          </cell>
        </row>
        <row r="2747">
          <cell r="A2747" t="str">
            <v>Japan - GECCFTELEPHONE</v>
          </cell>
        </row>
        <row r="2748">
          <cell r="A2748" t="str">
            <v>Japan - GECCFCUSTOMER SERVICE / COLLECTIONS</v>
          </cell>
        </row>
        <row r="2749">
          <cell r="A2749" t="str">
            <v>Japan - GECCFSTATIONARY - OFFICE SUPPLIES</v>
          </cell>
        </row>
        <row r="2750">
          <cell r="A2750" t="str">
            <v>Japan - GECCFT&amp;L</v>
          </cell>
        </row>
        <row r="2751">
          <cell r="A2751" t="str">
            <v>Japan - GECCFRENTAL - BLDG/FACILITIES</v>
          </cell>
        </row>
        <row r="2752">
          <cell r="A2752" t="str">
            <v>Japan - GECCFRENTAL - FURNITURE/EQUIP</v>
          </cell>
        </row>
        <row r="2753">
          <cell r="A2753" t="str">
            <v>Japan - GECCFRENTAL - COMPUTERS</v>
          </cell>
        </row>
        <row r="2754">
          <cell r="A2754" t="str">
            <v>Japan - GECCFLEASE IN - LEASE OUT</v>
          </cell>
        </row>
        <row r="2755">
          <cell r="A2755" t="str">
            <v>Japan - GECCFFURNITURE / EQUIPMENT / COMPUTER EXP</v>
          </cell>
        </row>
        <row r="2756">
          <cell r="A2756" t="str">
            <v>Japan - GECCFSOFTWARE EXPENSE</v>
          </cell>
        </row>
        <row r="2757">
          <cell r="A2757" t="str">
            <v>Japan - GECCFAMORTIZATION OF INTANGIBLES</v>
          </cell>
        </row>
        <row r="2758">
          <cell r="A2758" t="str">
            <v>Japan - GECCFELTO MAINTENANCE</v>
          </cell>
        </row>
        <row r="2759">
          <cell r="A2759" t="str">
            <v>Japan - GECCFELTO OTHER</v>
          </cell>
        </row>
        <row r="2760">
          <cell r="A2760" t="str">
            <v>Japan - GECCFLEGAL</v>
          </cell>
        </row>
        <row r="2761">
          <cell r="A2761" t="str">
            <v>Japan - GECCFADVERTISING</v>
          </cell>
        </row>
        <row r="2762">
          <cell r="A2762" t="str">
            <v>Japan - GECCFSALES PROMOTIONS</v>
          </cell>
        </row>
        <row r="2763">
          <cell r="A2763" t="str">
            <v>Japan - GECCFDIRECT MAIL</v>
          </cell>
        </row>
        <row r="2764">
          <cell r="A2764" t="str">
            <v>Japan - GECCFDATA PROCESSING</v>
          </cell>
        </row>
        <row r="2765">
          <cell r="A2765" t="str">
            <v>Japan - GECCFCONSULTING</v>
          </cell>
        </row>
        <row r="2766">
          <cell r="A2766" t="str">
            <v>Japan - GECCFTEMP SERVICES</v>
          </cell>
        </row>
        <row r="2767">
          <cell r="A2767" t="str">
            <v>Japan - GECCFGDC CHARGES</v>
          </cell>
        </row>
        <row r="2768">
          <cell r="A2768" t="str">
            <v>Japan - GECCFTRAINING AND EDUCATION</v>
          </cell>
        </row>
        <row r="2769">
          <cell r="A2769" t="str">
            <v>Japan - GECCFOUTSIDE SERVICES  AND FEES</v>
          </cell>
        </row>
        <row r="2770">
          <cell r="A2770" t="str">
            <v>Japan - GECCFSTATE, FOREIGN, LOCAL TAXES</v>
          </cell>
        </row>
        <row r="2771">
          <cell r="A2771" t="str">
            <v>Japan - GECCFS/L TAX - INSURANCE PREMIUMS</v>
          </cell>
        </row>
        <row r="2772">
          <cell r="A2772" t="str">
            <v>Japan - GECCFSATELLITE LEASE EXPENSE</v>
          </cell>
        </row>
        <row r="2773">
          <cell r="A2773" t="str">
            <v>Japan - GECCFBUSINESS SHARE EXPENSE</v>
          </cell>
        </row>
        <row r="2774">
          <cell r="A2774" t="str">
            <v>Japan - GECCFINSURANCE AFFILIATE EXPENSE</v>
          </cell>
        </row>
        <row r="2775">
          <cell r="A2775" t="str">
            <v>Japan - GECCFOTHER FACILITY EXPENSE</v>
          </cell>
        </row>
        <row r="2776">
          <cell r="A2776" t="str">
            <v>Japan - GECCFGROSS OP &amp; ADMIN BUS SHARE</v>
          </cell>
        </row>
        <row r="2777">
          <cell r="A2777" t="str">
            <v>Japan - GECCFOTHER EXPENSE</v>
          </cell>
        </row>
        <row r="2778">
          <cell r="A2778" t="str">
            <v>Japan - GECCFGECC INTERCO EXPENSES EXCL GECIS</v>
          </cell>
        </row>
        <row r="2779">
          <cell r="A2779" t="str">
            <v>Japan - GECCFGECIS INTERCO CHARGES</v>
          </cell>
        </row>
        <row r="2780">
          <cell r="A2780" t="str">
            <v>Japan - GECCFLOSS ADJUSTED EXPENSE</v>
          </cell>
        </row>
        <row r="2781">
          <cell r="A2781" t="str">
            <v>Japan - GECCFALL OTHER EXPENSES</v>
          </cell>
        </row>
        <row r="2782">
          <cell r="A2782" t="str">
            <v>Japan - GECCFASSESSMENTS</v>
          </cell>
        </row>
        <row r="2783">
          <cell r="A2783" t="str">
            <v>Japan - GECCFFAS 91</v>
          </cell>
        </row>
        <row r="2784">
          <cell r="A2784" t="str">
            <v>Japan - GECCFGOODWILL AMORTIZATION</v>
          </cell>
        </row>
        <row r="2785">
          <cell r="A2785" t="str">
            <v>Japan - GECCFDEPRECIATION EXPENSE</v>
          </cell>
        </row>
        <row r="2786">
          <cell r="A2786" t="str">
            <v>Japan - GECCFELTO AMORTIZATION</v>
          </cell>
        </row>
        <row r="2787">
          <cell r="A2787" t="str">
            <v>Japan - GECCFINSURANCE LOSSES AND BENEFITS</v>
          </cell>
        </row>
        <row r="2788">
          <cell r="A2788" t="str">
            <v>Japan - GECCFWRITE OFFS</v>
          </cell>
        </row>
        <row r="2789">
          <cell r="A2789" t="str">
            <v>Japan - GECCFRESERVE CHANGE</v>
          </cell>
        </row>
        <row r="2790">
          <cell r="A2790" t="str">
            <v>Japan - GECCFMINORITY INTEREST</v>
          </cell>
        </row>
        <row r="2791">
          <cell r="A2791" t="str">
            <v>Japan - GECCFINCOME TAXES</v>
          </cell>
        </row>
        <row r="2792">
          <cell r="A2792" t="str">
            <v>Japan - GECCFCUMULATIVE TRANSITION ADJUSTMENT</v>
          </cell>
        </row>
        <row r="2793">
          <cell r="A2793" t="str">
            <v>Japan - GECCFASIA PACIFIC NI DIVIDEND</v>
          </cell>
        </row>
        <row r="2794">
          <cell r="A2794" t="str">
            <v>Japan - GECCFNet Income</v>
          </cell>
        </row>
        <row r="2795">
          <cell r="A2795" t="str">
            <v>Japan - GECCFSubPart F</v>
          </cell>
        </row>
        <row r="2796">
          <cell r="A2796" t="str">
            <v>Japan - GECCFAssets</v>
          </cell>
        </row>
        <row r="2797">
          <cell r="A2797" t="str">
            <v>Japan - GECCFEnding Net Investment (ENI) incl Asia</v>
          </cell>
        </row>
        <row r="2798">
          <cell r="A2798" t="str">
            <v>Japan - GECCFANR YTD</v>
          </cell>
        </row>
        <row r="2799">
          <cell r="A2799" t="str">
            <v>Japan - GECCFASA YTD</v>
          </cell>
        </row>
        <row r="2800">
          <cell r="A2800" t="str">
            <v>Japan - GECCFANI YTD incl Asia - 5 pt</v>
          </cell>
        </row>
        <row r="2801">
          <cell r="A2801" t="str">
            <v>Japan - GECCFOff Balance Sheet Assets</v>
          </cell>
        </row>
        <row r="2802">
          <cell r="A2802" t="str">
            <v>Japan - GECCFJV Receivables</v>
          </cell>
        </row>
        <row r="2803">
          <cell r="A2803" t="str">
            <v>Japan - GECCF30+ DELINQUENCY $</v>
          </cell>
        </row>
        <row r="2804">
          <cell r="A2804" t="str">
            <v>Japan - GECCF90+ DELINQUENCY $</v>
          </cell>
        </row>
        <row r="2805">
          <cell r="A2805" t="str">
            <v>Japan - GECCFTemporary Staff</v>
          </cell>
        </row>
        <row r="2806">
          <cell r="A2806" t="str">
            <v>Japan - GECCFContractors</v>
          </cell>
        </row>
        <row r="2807">
          <cell r="A2807" t="str">
            <v>Japan - GECCFOutsourced to LCC</v>
          </cell>
        </row>
        <row r="2808">
          <cell r="A2808" t="str">
            <v>Japan - GECCFTotal Headcount</v>
          </cell>
        </row>
        <row r="2809">
          <cell r="A2809" t="str">
            <v>Japan - GECCFTotal Workforce</v>
          </cell>
        </row>
        <row r="2810">
          <cell r="A2810" t="str">
            <v>Japan - GECCFTotal Earned Revenue</v>
          </cell>
        </row>
        <row r="2811">
          <cell r="A2811" t="str">
            <v>Japan - GECCFOrdinary Gains - PreTax</v>
          </cell>
        </row>
        <row r="2812">
          <cell r="A2812" t="str">
            <v>Japan - GECCFOrdinary Gains - AfterTax</v>
          </cell>
        </row>
        <row r="2813">
          <cell r="A2813" t="str">
            <v>Japan - GECCFTotal Volume</v>
          </cell>
        </row>
        <row r="2814">
          <cell r="A2814" t="str">
            <v>Japan - GECCFTOTAL # ACTIVE ACCOUNTS</v>
          </cell>
        </row>
        <row r="2815">
          <cell r="A2815" t="str">
            <v>KoreaTOTAL FINANCING RECEIVABLES</v>
          </cell>
        </row>
        <row r="2816">
          <cell r="A2816" t="str">
            <v>KoreaRECEIVABLE RESERVES</v>
          </cell>
        </row>
        <row r="2817">
          <cell r="A2817" t="str">
            <v>KoreaCASH</v>
          </cell>
        </row>
        <row r="2818">
          <cell r="A2818" t="str">
            <v>KoreaINVESTMENT SECURITIES</v>
          </cell>
        </row>
        <row r="2819">
          <cell r="A2819" t="str">
            <v>KoreaINV IN NON CONSOL AFFILIATES</v>
          </cell>
        </row>
        <row r="2820">
          <cell r="A2820" t="str">
            <v>KoreaINVESTMENT IN JOINT VENTURE</v>
          </cell>
        </row>
        <row r="2821">
          <cell r="A2821" t="str">
            <v>KoreaALL OTHER RECEIVABLES (NON-FINANCING)</v>
          </cell>
        </row>
        <row r="2822">
          <cell r="A2822" t="str">
            <v>KoreaELTO (NET)</v>
          </cell>
        </row>
        <row r="2823">
          <cell r="A2823" t="str">
            <v>KoreaGOODWILL</v>
          </cell>
        </row>
        <row r="2824">
          <cell r="A2824" t="str">
            <v>KoreaOTHER ASSETS</v>
          </cell>
        </row>
        <row r="2825">
          <cell r="A2825" t="str">
            <v>KoreaACCOUNTS PAYABLE</v>
          </cell>
        </row>
        <row r="2826">
          <cell r="A2826" t="str">
            <v>KoreaDEFERRED INCOME TAXES</v>
          </cell>
        </row>
        <row r="2827">
          <cell r="A2827" t="str">
            <v>KoreaWRITE-OFF (MEMO)</v>
          </cell>
        </row>
        <row r="2828">
          <cell r="A2828" t="str">
            <v>KoreaINSURANCE RESERVES AND ANNUITY BENEFITS</v>
          </cell>
        </row>
        <row r="2829">
          <cell r="A2829" t="str">
            <v>KoreaALL OTHER NON DEBT LIABILITIES</v>
          </cell>
        </row>
        <row r="2830">
          <cell r="A2830" t="str">
            <v>KoreaMINORITY INTEREST (BS)</v>
          </cell>
        </row>
        <row r="2831">
          <cell r="A2831" t="str">
            <v>KoreaASIA PACIFIC ENI DIVIDEND</v>
          </cell>
        </row>
        <row r="2832">
          <cell r="A2832" t="str">
            <v>KoreaFINANCING INCOME</v>
          </cell>
        </row>
        <row r="2833">
          <cell r="A2833" t="str">
            <v>KoreaINSURANCE PREMIUM INCOME</v>
          </cell>
        </row>
        <row r="2834">
          <cell r="A2834" t="str">
            <v>KoreaINSURANCE INCOME (COMMISSIONS)</v>
          </cell>
        </row>
        <row r="2835">
          <cell r="A2835" t="str">
            <v>KoreaSUNDRY INCOME</v>
          </cell>
        </row>
        <row r="2836">
          <cell r="A2836" t="str">
            <v>KoreaINTEREST EXPENSE</v>
          </cell>
        </row>
        <row r="2837">
          <cell r="A2837" t="str">
            <v>KoreaINTEREST EXPENSE REDUCTIONS / BUS SHARING</v>
          </cell>
        </row>
        <row r="2838">
          <cell r="A2838" t="str">
            <v>KoreaALLOCATED COST OF PREFERRED EQUITY</v>
          </cell>
        </row>
        <row r="2839">
          <cell r="A2839" t="str">
            <v>KoreaSALARIES &amp; BENEFITS</v>
          </cell>
        </row>
        <row r="2840">
          <cell r="A2840" t="str">
            <v>KoreaLOSSES ON OTHER ASSETS</v>
          </cell>
        </row>
        <row r="2841">
          <cell r="A2841" t="str">
            <v>KoreaCOST OF GOODS SOLD</v>
          </cell>
        </row>
        <row r="2842">
          <cell r="A2842" t="str">
            <v>KoreaCOST OF GOODS SOLD - DISTRIBUTION</v>
          </cell>
        </row>
        <row r="2843">
          <cell r="A2843" t="str">
            <v>KoreaPOSTAGE</v>
          </cell>
        </row>
        <row r="2844">
          <cell r="A2844" t="str">
            <v>KoreaTELEPHONE</v>
          </cell>
        </row>
        <row r="2845">
          <cell r="A2845" t="str">
            <v>KoreaCUSTOMER SERVICE / COLLECTIONS</v>
          </cell>
        </row>
        <row r="2846">
          <cell r="A2846" t="str">
            <v>KoreaSTATIONARY - OFFICE SUPPLIES</v>
          </cell>
        </row>
        <row r="2847">
          <cell r="A2847" t="str">
            <v>KoreaT&amp;L</v>
          </cell>
        </row>
        <row r="2848">
          <cell r="A2848" t="str">
            <v>KoreaRENTAL - BLDG/FACILITIES</v>
          </cell>
        </row>
        <row r="2849">
          <cell r="A2849" t="str">
            <v>KoreaRENTAL - FURNITURE/EQUIP</v>
          </cell>
        </row>
        <row r="2850">
          <cell r="A2850" t="str">
            <v>KoreaRENTAL - COMPUTERS</v>
          </cell>
        </row>
        <row r="2851">
          <cell r="A2851" t="str">
            <v>KoreaLEASE IN - LEASE OUT</v>
          </cell>
        </row>
        <row r="2852">
          <cell r="A2852" t="str">
            <v>KoreaFURNITURE / EQUIPMENT / COMPUTER EXP</v>
          </cell>
        </row>
        <row r="2853">
          <cell r="A2853" t="str">
            <v>KoreaSOFTWARE EXPENSE</v>
          </cell>
        </row>
        <row r="2854">
          <cell r="A2854" t="str">
            <v>KoreaAMORTIZATION OF INTANGIBLES</v>
          </cell>
        </row>
        <row r="2855">
          <cell r="A2855" t="str">
            <v>KoreaELTO MAINTENANCE</v>
          </cell>
        </row>
        <row r="2856">
          <cell r="A2856" t="str">
            <v>KoreaELTO OTHER</v>
          </cell>
        </row>
        <row r="2857">
          <cell r="A2857" t="str">
            <v>KoreaLEGAL</v>
          </cell>
        </row>
        <row r="2858">
          <cell r="A2858" t="str">
            <v>KoreaADVERTISING</v>
          </cell>
        </row>
        <row r="2859">
          <cell r="A2859" t="str">
            <v>KoreaSALES PROMOTIONS</v>
          </cell>
        </row>
        <row r="2860">
          <cell r="A2860" t="str">
            <v>KoreaDIRECT MAIL</v>
          </cell>
        </row>
        <row r="2861">
          <cell r="A2861" t="str">
            <v>KoreaDATA PROCESSING</v>
          </cell>
        </row>
        <row r="2862">
          <cell r="A2862" t="str">
            <v>KoreaCONSULTING</v>
          </cell>
        </row>
        <row r="2863">
          <cell r="A2863" t="str">
            <v>KoreaTEMP SERVICES</v>
          </cell>
        </row>
        <row r="2864">
          <cell r="A2864" t="str">
            <v>KoreaGDC CHARGES</v>
          </cell>
        </row>
        <row r="2865">
          <cell r="A2865" t="str">
            <v>KoreaTRAINING AND EDUCATION</v>
          </cell>
        </row>
        <row r="2866">
          <cell r="A2866" t="str">
            <v>KoreaOUTSIDE SERVICES  AND FEES</v>
          </cell>
        </row>
        <row r="2867">
          <cell r="A2867" t="str">
            <v>KoreaSTATE, FOREIGN, LOCAL TAXES</v>
          </cell>
        </row>
        <row r="2868">
          <cell r="A2868" t="str">
            <v>KoreaS/L TAX - INSURANCE PREMIUMS</v>
          </cell>
        </row>
        <row r="2869">
          <cell r="A2869" t="str">
            <v>KoreaSATELLITE LEASE EXPENSE</v>
          </cell>
        </row>
        <row r="2870">
          <cell r="A2870" t="str">
            <v>KoreaBUSINESS SHARE EXPENSE</v>
          </cell>
        </row>
        <row r="2871">
          <cell r="A2871" t="str">
            <v>KoreaINSURANCE AFFILIATE EXPENSE</v>
          </cell>
        </row>
        <row r="2872">
          <cell r="A2872" t="str">
            <v>KoreaOTHER FACILITY EXPENSE</v>
          </cell>
        </row>
        <row r="2873">
          <cell r="A2873" t="str">
            <v>KoreaGROSS OP &amp; ADMIN BUS SHARE</v>
          </cell>
        </row>
        <row r="2874">
          <cell r="A2874" t="str">
            <v>KoreaOTHER EXPENSE</v>
          </cell>
        </row>
        <row r="2875">
          <cell r="A2875" t="str">
            <v>KoreaGECC INTERCO EXPENSES EXCL GECIS</v>
          </cell>
        </row>
        <row r="2876">
          <cell r="A2876" t="str">
            <v>KoreaGECIS INTERCO CHARGES</v>
          </cell>
        </row>
        <row r="2877">
          <cell r="A2877" t="str">
            <v>KoreaLOSS ADJUSTED EXPENSE</v>
          </cell>
        </row>
        <row r="2878">
          <cell r="A2878" t="str">
            <v>KoreaALL OTHER EXPENSES</v>
          </cell>
        </row>
        <row r="2879">
          <cell r="A2879" t="str">
            <v>KoreaASSESSMENTS</v>
          </cell>
        </row>
        <row r="2880">
          <cell r="A2880" t="str">
            <v>KoreaFAS 91</v>
          </cell>
        </row>
        <row r="2881">
          <cell r="A2881" t="str">
            <v>KoreaGOODWILL AMORTIZATION</v>
          </cell>
        </row>
        <row r="2882">
          <cell r="A2882" t="str">
            <v>KoreaDEPRECIATION EXPENSE</v>
          </cell>
        </row>
        <row r="2883">
          <cell r="A2883" t="str">
            <v>KoreaELTO AMORTIZATION</v>
          </cell>
        </row>
        <row r="2884">
          <cell r="A2884" t="str">
            <v>KoreaINSURANCE LOSSES AND BENEFITS</v>
          </cell>
        </row>
        <row r="2885">
          <cell r="A2885" t="str">
            <v>KoreaWRITE OFFS</v>
          </cell>
        </row>
        <row r="2886">
          <cell r="A2886" t="str">
            <v>KoreaRESERVE CHANGE</v>
          </cell>
        </row>
        <row r="2887">
          <cell r="A2887" t="str">
            <v>KoreaMINORITY INTEREST</v>
          </cell>
        </row>
        <row r="2888">
          <cell r="A2888" t="str">
            <v>KoreaINCOME TAXES</v>
          </cell>
        </row>
        <row r="2889">
          <cell r="A2889" t="str">
            <v>KoreaCUMULATIVE TRANSITION ADJUSTMENT</v>
          </cell>
        </row>
        <row r="2890">
          <cell r="A2890" t="str">
            <v>KoreaASIA PACIFIC NI DIVIDEND</v>
          </cell>
        </row>
        <row r="2891">
          <cell r="A2891" t="str">
            <v>KoreaNet Income</v>
          </cell>
        </row>
        <row r="2892">
          <cell r="A2892" t="str">
            <v>KoreaSubPart F</v>
          </cell>
        </row>
        <row r="2893">
          <cell r="A2893" t="str">
            <v>KoreaAssets</v>
          </cell>
        </row>
        <row r="2894">
          <cell r="A2894" t="str">
            <v>KoreaEnding Net Investment (ENI) incl Asia</v>
          </cell>
        </row>
        <row r="2895">
          <cell r="A2895" t="str">
            <v>KoreaANR YTD</v>
          </cell>
        </row>
        <row r="2896">
          <cell r="A2896" t="str">
            <v>KoreaASA YTD</v>
          </cell>
        </row>
        <row r="2897">
          <cell r="A2897" t="str">
            <v>KoreaANI YTD incl Asia - 5 pt</v>
          </cell>
        </row>
        <row r="2898">
          <cell r="A2898" t="str">
            <v>KoreaOff Balance Sheet Assets</v>
          </cell>
        </row>
        <row r="2899">
          <cell r="A2899" t="str">
            <v>KoreaJV Receivables</v>
          </cell>
        </row>
        <row r="2900">
          <cell r="A2900" t="str">
            <v>Korea30+ DELINQUENCY $</v>
          </cell>
        </row>
        <row r="2901">
          <cell r="A2901" t="str">
            <v>Korea90+ DELINQUENCY $</v>
          </cell>
        </row>
        <row r="2902">
          <cell r="A2902" t="str">
            <v>KoreaTemporary Staff</v>
          </cell>
        </row>
        <row r="2903">
          <cell r="A2903" t="str">
            <v>KoreaContractors</v>
          </cell>
        </row>
        <row r="2904">
          <cell r="A2904" t="str">
            <v>KoreaOutsourced to LCC</v>
          </cell>
        </row>
        <row r="2905">
          <cell r="A2905" t="str">
            <v>KoreaTotal Headcount</v>
          </cell>
        </row>
        <row r="2906">
          <cell r="A2906" t="str">
            <v>KoreaTotal Workforce</v>
          </cell>
        </row>
        <row r="2907">
          <cell r="A2907" t="str">
            <v>KoreaTotal Earned Revenue</v>
          </cell>
        </row>
        <row r="2908">
          <cell r="A2908" t="str">
            <v>KoreaOrdinary Gains - PreTax</v>
          </cell>
        </row>
        <row r="2909">
          <cell r="A2909" t="str">
            <v>KoreaOrdinary Gains - AfterTax</v>
          </cell>
        </row>
        <row r="2910">
          <cell r="A2910" t="str">
            <v>KoreaTotal Volume</v>
          </cell>
        </row>
        <row r="2911">
          <cell r="A2911" t="str">
            <v>KoreaTOTAL # ACTIVE ACCOUNTS</v>
          </cell>
        </row>
        <row r="2912">
          <cell r="A2912" t="str">
            <v>Mail ServicesTOTAL FINANCING RECEIVABLES</v>
          </cell>
        </row>
        <row r="2913">
          <cell r="A2913" t="str">
            <v>Mail ServicesRECEIVABLE RESERVES</v>
          </cell>
        </row>
        <row r="2914">
          <cell r="A2914" t="str">
            <v>Mail ServicesCASH</v>
          </cell>
        </row>
        <row r="2915">
          <cell r="A2915" t="str">
            <v>Mail ServicesINVESTMENT SECURITIES</v>
          </cell>
        </row>
        <row r="2916">
          <cell r="A2916" t="str">
            <v>Mail ServicesINV IN NON CONSOL AFFILIATES</v>
          </cell>
        </row>
        <row r="2917">
          <cell r="A2917" t="str">
            <v>Mail ServicesINVESTMENT IN JOINT VENTURE</v>
          </cell>
        </row>
        <row r="2918">
          <cell r="A2918" t="str">
            <v>Mail ServicesALL OTHER RECEIVABLES (NON-FINANCING)</v>
          </cell>
        </row>
        <row r="2919">
          <cell r="A2919" t="str">
            <v>Mail ServicesELTO (NET)</v>
          </cell>
        </row>
        <row r="2920">
          <cell r="A2920" t="str">
            <v>Mail ServicesGOODWILL</v>
          </cell>
        </row>
        <row r="2921">
          <cell r="A2921" t="str">
            <v>Mail ServicesOTHER ASSETS</v>
          </cell>
        </row>
        <row r="2922">
          <cell r="A2922" t="str">
            <v>Mail ServicesACCOUNTS PAYABLE</v>
          </cell>
        </row>
        <row r="2923">
          <cell r="A2923" t="str">
            <v>Mail ServicesDEFERRED INCOME TAXES</v>
          </cell>
        </row>
        <row r="2924">
          <cell r="A2924" t="str">
            <v>Mail ServicesWRITE-OFF (MEMO)</v>
          </cell>
        </row>
        <row r="2925">
          <cell r="A2925" t="str">
            <v>Mail ServicesINSURANCE RESERVES AND ANNUITY BENEFITS</v>
          </cell>
        </row>
        <row r="2926">
          <cell r="A2926" t="str">
            <v>Mail ServicesALL OTHER NON DEBT LIABILITIES</v>
          </cell>
        </row>
        <row r="2927">
          <cell r="A2927" t="str">
            <v>Mail ServicesMINORITY INTEREST (BS)</v>
          </cell>
        </row>
        <row r="2928">
          <cell r="A2928" t="str">
            <v>Mail ServicesASIA PACIFIC ENI DIVIDEND</v>
          </cell>
        </row>
        <row r="2929">
          <cell r="A2929" t="str">
            <v>Mail ServicesFINANCING INCOME</v>
          </cell>
        </row>
        <row r="2930">
          <cell r="A2930" t="str">
            <v>Mail ServicesINSURANCE PREMIUM INCOME</v>
          </cell>
        </row>
        <row r="2931">
          <cell r="A2931" t="str">
            <v>Mail ServicesINSURANCE INCOME (COMMISSIONS)</v>
          </cell>
        </row>
        <row r="2932">
          <cell r="A2932" t="str">
            <v>Mail ServicesSUNDRY INCOME</v>
          </cell>
        </row>
        <row r="2933">
          <cell r="A2933" t="str">
            <v>Mail ServicesINTEREST EXPENSE</v>
          </cell>
        </row>
        <row r="2934">
          <cell r="A2934" t="str">
            <v>Mail ServicesINTEREST EXPENSE REDUCTIONS / BUS SHARING</v>
          </cell>
        </row>
        <row r="2935">
          <cell r="A2935" t="str">
            <v>Mail ServicesALLOCATED COST OF PREFERRED EQUITY</v>
          </cell>
        </row>
        <row r="2936">
          <cell r="A2936" t="str">
            <v>Mail ServicesSALARIES &amp; BENEFITS</v>
          </cell>
        </row>
        <row r="2937">
          <cell r="A2937" t="str">
            <v>Mail ServicesLOSSES ON OTHER ASSETS</v>
          </cell>
        </row>
        <row r="2938">
          <cell r="A2938" t="str">
            <v>Mail ServicesCOST OF GOODS SOLD</v>
          </cell>
        </row>
        <row r="2939">
          <cell r="A2939" t="str">
            <v>Mail ServicesCOST OF GOODS SOLD - DISTRIBUTION</v>
          </cell>
        </row>
        <row r="2940">
          <cell r="A2940" t="str">
            <v>Mail ServicesPOSTAGE</v>
          </cell>
        </row>
        <row r="2941">
          <cell r="A2941" t="str">
            <v>Mail ServicesTELEPHONE</v>
          </cell>
        </row>
        <row r="2942">
          <cell r="A2942" t="str">
            <v>Mail ServicesCUSTOMER SERVICE / COLLECTIONS</v>
          </cell>
        </row>
        <row r="2943">
          <cell r="A2943" t="str">
            <v>Mail ServicesSTATIONARY - OFFICE SUPPLIES</v>
          </cell>
        </row>
        <row r="2944">
          <cell r="A2944" t="str">
            <v>Mail ServicesT&amp;L</v>
          </cell>
        </row>
        <row r="2945">
          <cell r="A2945" t="str">
            <v>Mail ServicesRENTAL - BLDG/FACILITIES</v>
          </cell>
        </row>
        <row r="2946">
          <cell r="A2946" t="str">
            <v>Mail ServicesRENTAL - FURNITURE/EQUIP</v>
          </cell>
        </row>
        <row r="2947">
          <cell r="A2947" t="str">
            <v>Mail ServicesRENTAL - COMPUTERS</v>
          </cell>
        </row>
        <row r="2948">
          <cell r="A2948" t="str">
            <v>Mail ServicesLEASE IN - LEASE OUT</v>
          </cell>
        </row>
        <row r="2949">
          <cell r="A2949" t="str">
            <v>Mail ServicesFURNITURE / EQUIPMENT / COMPUTER EXP</v>
          </cell>
        </row>
        <row r="2950">
          <cell r="A2950" t="str">
            <v>Mail ServicesSOFTWARE EXPENSE</v>
          </cell>
        </row>
        <row r="2951">
          <cell r="A2951" t="str">
            <v>Mail ServicesAMORTIZATION OF INTANGIBLES</v>
          </cell>
        </row>
        <row r="2952">
          <cell r="A2952" t="str">
            <v>Mail ServicesELTO MAINTENANCE</v>
          </cell>
        </row>
        <row r="2953">
          <cell r="A2953" t="str">
            <v>Mail ServicesELTO OTHER</v>
          </cell>
        </row>
        <row r="2954">
          <cell r="A2954" t="str">
            <v>Mail ServicesLEGAL</v>
          </cell>
        </row>
        <row r="2955">
          <cell r="A2955" t="str">
            <v>Mail ServicesADVERTISING</v>
          </cell>
        </row>
        <row r="2956">
          <cell r="A2956" t="str">
            <v>Mail ServicesSALES PROMOTIONS</v>
          </cell>
        </row>
        <row r="2957">
          <cell r="A2957" t="str">
            <v>Mail ServicesDIRECT MAIL</v>
          </cell>
        </row>
        <row r="2958">
          <cell r="A2958" t="str">
            <v>Mail ServicesDATA PROCESSING</v>
          </cell>
        </row>
        <row r="2959">
          <cell r="A2959" t="str">
            <v>Mail ServicesCONSULTING</v>
          </cell>
        </row>
        <row r="2960">
          <cell r="A2960" t="str">
            <v>Mail ServicesTEMP SERVICES</v>
          </cell>
        </row>
        <row r="2961">
          <cell r="A2961" t="str">
            <v>Mail ServicesGDC CHARGES</v>
          </cell>
        </row>
        <row r="2962">
          <cell r="A2962" t="str">
            <v>Mail ServicesTRAINING AND EDUCATION</v>
          </cell>
        </row>
        <row r="2963">
          <cell r="A2963" t="str">
            <v>Mail ServicesOUTSIDE SERVICES  AND FEES</v>
          </cell>
        </row>
        <row r="2964">
          <cell r="A2964" t="str">
            <v>Mail ServicesSTATE, FOREIGN, LOCAL TAXES</v>
          </cell>
        </row>
        <row r="2965">
          <cell r="A2965" t="str">
            <v>Mail ServicesS/L TAX - INSURANCE PREMIUMS</v>
          </cell>
        </row>
        <row r="2966">
          <cell r="A2966" t="str">
            <v>Mail ServicesSATELLITE LEASE EXPENSE</v>
          </cell>
        </row>
        <row r="2967">
          <cell r="A2967" t="str">
            <v>Mail ServicesBUSINESS SHARE EXPENSE</v>
          </cell>
        </row>
        <row r="2968">
          <cell r="A2968" t="str">
            <v>Mail ServicesINSURANCE AFFILIATE EXPENSE</v>
          </cell>
        </row>
        <row r="2969">
          <cell r="A2969" t="str">
            <v>Mail ServicesOTHER FACILITY EXPENSE</v>
          </cell>
        </row>
        <row r="2970">
          <cell r="A2970" t="str">
            <v>Mail ServicesGROSS OP &amp; ADMIN BUS SHARE</v>
          </cell>
        </row>
        <row r="2971">
          <cell r="A2971" t="str">
            <v>Mail ServicesOTHER EXPENSE</v>
          </cell>
        </row>
        <row r="2972">
          <cell r="A2972" t="str">
            <v>Mail ServicesGECC INTERCO EXPENSES EXCL GECIS</v>
          </cell>
        </row>
        <row r="2973">
          <cell r="A2973" t="str">
            <v>Mail ServicesGECIS INTERCO CHARGES</v>
          </cell>
        </row>
        <row r="2974">
          <cell r="A2974" t="str">
            <v>Mail ServicesLOSS ADJUSTED EXPENSE</v>
          </cell>
        </row>
        <row r="2975">
          <cell r="A2975" t="str">
            <v>Mail ServicesALL OTHER EXPENSES</v>
          </cell>
        </row>
        <row r="2976">
          <cell r="A2976" t="str">
            <v>Mail ServicesASSESSMENTS</v>
          </cell>
        </row>
        <row r="2977">
          <cell r="A2977" t="str">
            <v>Mail ServicesFAS 91</v>
          </cell>
        </row>
        <row r="2978">
          <cell r="A2978" t="str">
            <v>Mail ServicesGOODWILL AMORTIZATION</v>
          </cell>
        </row>
        <row r="2979">
          <cell r="A2979" t="str">
            <v>Mail ServicesDEPRECIATION EXPENSE</v>
          </cell>
        </row>
        <row r="2980">
          <cell r="A2980" t="str">
            <v>Mail ServicesELTO AMORTIZATION</v>
          </cell>
        </row>
        <row r="2981">
          <cell r="A2981" t="str">
            <v>Mail ServicesINSURANCE LOSSES AND BENEFITS</v>
          </cell>
        </row>
        <row r="2982">
          <cell r="A2982" t="str">
            <v>Mail ServicesWRITE OFFS</v>
          </cell>
        </row>
        <row r="2983">
          <cell r="A2983" t="str">
            <v>Mail ServicesRESERVE CHANGE</v>
          </cell>
        </row>
        <row r="2984">
          <cell r="A2984" t="str">
            <v>Mail ServicesMINORITY INTEREST</v>
          </cell>
        </row>
        <row r="2985">
          <cell r="A2985" t="str">
            <v>Mail ServicesINCOME TAXES</v>
          </cell>
        </row>
        <row r="2986">
          <cell r="A2986" t="str">
            <v>Mail ServicesCUMULATIVE TRANSITION ADJUSTMENT</v>
          </cell>
        </row>
        <row r="2987">
          <cell r="A2987" t="str">
            <v>Mail ServicesASIA PACIFIC NI DIVIDEND</v>
          </cell>
        </row>
        <row r="2988">
          <cell r="A2988" t="str">
            <v>Mail ServicesNet Income</v>
          </cell>
        </row>
        <row r="2989">
          <cell r="A2989" t="str">
            <v>Mail ServicesSubPart F</v>
          </cell>
        </row>
        <row r="2990">
          <cell r="A2990" t="str">
            <v>Mail ServicesAssets</v>
          </cell>
        </row>
        <row r="2991">
          <cell r="A2991" t="str">
            <v>Mail ServicesEnding Net Investment (ENI) incl Asia</v>
          </cell>
        </row>
        <row r="2992">
          <cell r="A2992" t="str">
            <v>Mail ServicesANR YTD</v>
          </cell>
        </row>
        <row r="2993">
          <cell r="A2993" t="str">
            <v>Mail ServicesASA YTD</v>
          </cell>
        </row>
        <row r="2994">
          <cell r="A2994" t="str">
            <v>Mail ServicesANI YTD incl Asia - 5 pt</v>
          </cell>
        </row>
        <row r="2995">
          <cell r="A2995" t="str">
            <v>Mail ServicesOff Balance Sheet Assets</v>
          </cell>
        </row>
        <row r="2996">
          <cell r="A2996" t="str">
            <v>Mail ServicesJV Receivables</v>
          </cell>
        </row>
        <row r="2997">
          <cell r="A2997" t="str">
            <v>Mail Services30+ DELINQUENCY $</v>
          </cell>
        </row>
        <row r="2998">
          <cell r="A2998" t="str">
            <v>Mail Services90+ DELINQUENCY $</v>
          </cell>
        </row>
        <row r="2999">
          <cell r="A2999" t="str">
            <v>Mail ServicesTemporary Staff</v>
          </cell>
        </row>
        <row r="3000">
          <cell r="A3000" t="str">
            <v>Mail ServicesContractors</v>
          </cell>
        </row>
        <row r="3001">
          <cell r="A3001" t="str">
            <v>Mail ServicesOutsourced to LCC</v>
          </cell>
        </row>
        <row r="3002">
          <cell r="A3002" t="str">
            <v>Mail ServicesTotal Headcount</v>
          </cell>
        </row>
        <row r="3003">
          <cell r="A3003" t="str">
            <v>Mail ServicesTotal Workforce</v>
          </cell>
        </row>
        <row r="3004">
          <cell r="A3004" t="str">
            <v>Mail ServicesTotal Earned Revenue</v>
          </cell>
        </row>
        <row r="3005">
          <cell r="A3005" t="str">
            <v>Mail ServicesOrdinary Gains - PreTax</v>
          </cell>
        </row>
        <row r="3006">
          <cell r="A3006" t="str">
            <v>Mail ServicesOrdinary Gains - AfterTax</v>
          </cell>
        </row>
        <row r="3007">
          <cell r="A3007" t="str">
            <v>Mail ServicesTotal Volume</v>
          </cell>
        </row>
        <row r="3008">
          <cell r="A3008" t="str">
            <v>Mail ServicesTOTAL # ACTIVE ACCOUNTS</v>
          </cell>
        </row>
        <row r="3009">
          <cell r="A3009" t="str">
            <v>MalaysiaTOTAL FINANCING RECEIVABLES</v>
          </cell>
        </row>
        <row r="3010">
          <cell r="A3010" t="str">
            <v>MalaysiaRECEIVABLE RESERVES</v>
          </cell>
        </row>
        <row r="3011">
          <cell r="A3011" t="str">
            <v>MalaysiaCASH</v>
          </cell>
        </row>
        <row r="3012">
          <cell r="A3012" t="str">
            <v>MalaysiaINVESTMENT SECURITIES</v>
          </cell>
        </row>
        <row r="3013">
          <cell r="A3013" t="str">
            <v>MalaysiaINV IN NON CONSOL AFFILIATES</v>
          </cell>
        </row>
        <row r="3014">
          <cell r="A3014" t="str">
            <v>MalaysiaINVESTMENT IN JOINT VENTURE</v>
          </cell>
        </row>
        <row r="3015">
          <cell r="A3015" t="str">
            <v>MalaysiaALL OTHER RECEIVABLES (NON-FINANCING)</v>
          </cell>
        </row>
        <row r="3016">
          <cell r="A3016" t="str">
            <v>MalaysiaELTO (NET)</v>
          </cell>
        </row>
        <row r="3017">
          <cell r="A3017" t="str">
            <v>MalaysiaGOODWILL</v>
          </cell>
        </row>
        <row r="3018">
          <cell r="A3018" t="str">
            <v>MalaysiaOTHER ASSETS</v>
          </cell>
        </row>
        <row r="3019">
          <cell r="A3019" t="str">
            <v>MalaysiaACCOUNTS PAYABLE</v>
          </cell>
        </row>
        <row r="3020">
          <cell r="A3020" t="str">
            <v>MalaysiaDEFERRED INCOME TAXES</v>
          </cell>
        </row>
        <row r="3021">
          <cell r="A3021" t="str">
            <v>MalaysiaWRITE-OFF (MEMO)</v>
          </cell>
        </row>
        <row r="3022">
          <cell r="A3022" t="str">
            <v>MalaysiaINSURANCE RESERVES AND ANNUITY BENEFITS</v>
          </cell>
        </row>
        <row r="3023">
          <cell r="A3023" t="str">
            <v>MalaysiaALL OTHER NON DEBT LIABILITIES</v>
          </cell>
        </row>
        <row r="3024">
          <cell r="A3024" t="str">
            <v>MalaysiaMINORITY INTEREST (BS)</v>
          </cell>
        </row>
        <row r="3025">
          <cell r="A3025" t="str">
            <v>MalaysiaASIA PACIFIC ENI DIVIDEND</v>
          </cell>
        </row>
        <row r="3026">
          <cell r="A3026" t="str">
            <v>MalaysiaFINANCING INCOME</v>
          </cell>
        </row>
        <row r="3027">
          <cell r="A3027" t="str">
            <v>MalaysiaINSURANCE PREMIUM INCOME</v>
          </cell>
        </row>
        <row r="3028">
          <cell r="A3028" t="str">
            <v>MalaysiaINSURANCE INCOME (COMMISSIONS)</v>
          </cell>
        </row>
        <row r="3029">
          <cell r="A3029" t="str">
            <v>MalaysiaSUNDRY INCOME</v>
          </cell>
        </row>
        <row r="3030">
          <cell r="A3030" t="str">
            <v>MalaysiaINTEREST EXPENSE</v>
          </cell>
        </row>
        <row r="3031">
          <cell r="A3031" t="str">
            <v>MalaysiaINTEREST EXPENSE REDUCTIONS / BUS SHARING</v>
          </cell>
        </row>
        <row r="3032">
          <cell r="A3032" t="str">
            <v>MalaysiaALLOCATED COST OF PREFERRED EQUITY</v>
          </cell>
        </row>
        <row r="3033">
          <cell r="A3033" t="str">
            <v>MalaysiaSALARIES &amp; BENEFITS</v>
          </cell>
        </row>
        <row r="3034">
          <cell r="A3034" t="str">
            <v>MalaysiaLOSSES ON OTHER ASSETS</v>
          </cell>
        </row>
        <row r="3035">
          <cell r="A3035" t="str">
            <v>MalaysiaCOST OF GOODS SOLD</v>
          </cell>
        </row>
        <row r="3036">
          <cell r="A3036" t="str">
            <v>MalaysiaCOST OF GOODS SOLD - DISTRIBUTION</v>
          </cell>
        </row>
        <row r="3037">
          <cell r="A3037" t="str">
            <v>MalaysiaPOSTAGE</v>
          </cell>
        </row>
        <row r="3038">
          <cell r="A3038" t="str">
            <v>MalaysiaTELEPHONE</v>
          </cell>
        </row>
        <row r="3039">
          <cell r="A3039" t="str">
            <v>MalaysiaCUSTOMER SERVICE / COLLECTIONS</v>
          </cell>
        </row>
        <row r="3040">
          <cell r="A3040" t="str">
            <v>MalaysiaSTATIONARY - OFFICE SUPPLIES</v>
          </cell>
        </row>
        <row r="3041">
          <cell r="A3041" t="str">
            <v>MalaysiaT&amp;L</v>
          </cell>
        </row>
        <row r="3042">
          <cell r="A3042" t="str">
            <v>MalaysiaRENTAL - BLDG/FACILITIES</v>
          </cell>
        </row>
        <row r="3043">
          <cell r="A3043" t="str">
            <v>MalaysiaRENTAL - FURNITURE/EQUIP</v>
          </cell>
        </row>
        <row r="3044">
          <cell r="A3044" t="str">
            <v>MalaysiaRENTAL - COMPUTERS</v>
          </cell>
        </row>
        <row r="3045">
          <cell r="A3045" t="str">
            <v>MalaysiaLEASE IN - LEASE OUT</v>
          </cell>
        </row>
        <row r="3046">
          <cell r="A3046" t="str">
            <v>MalaysiaFURNITURE / EQUIPMENT / COMPUTER EXP</v>
          </cell>
        </row>
        <row r="3047">
          <cell r="A3047" t="str">
            <v>MalaysiaSOFTWARE EXPENSE</v>
          </cell>
        </row>
        <row r="3048">
          <cell r="A3048" t="str">
            <v>MalaysiaAMORTIZATION OF INTANGIBLES</v>
          </cell>
        </row>
        <row r="3049">
          <cell r="A3049" t="str">
            <v>MalaysiaELTO MAINTENANCE</v>
          </cell>
        </row>
        <row r="3050">
          <cell r="A3050" t="str">
            <v>MalaysiaELTO OTHER</v>
          </cell>
        </row>
        <row r="3051">
          <cell r="A3051" t="str">
            <v>MalaysiaLEGAL</v>
          </cell>
        </row>
        <row r="3052">
          <cell r="A3052" t="str">
            <v>MalaysiaADVERTISING</v>
          </cell>
        </row>
        <row r="3053">
          <cell r="A3053" t="str">
            <v>MalaysiaSALES PROMOTIONS</v>
          </cell>
        </row>
        <row r="3054">
          <cell r="A3054" t="str">
            <v>MalaysiaDIRECT MAIL</v>
          </cell>
        </row>
        <row r="3055">
          <cell r="A3055" t="str">
            <v>MalaysiaDATA PROCESSING</v>
          </cell>
        </row>
        <row r="3056">
          <cell r="A3056" t="str">
            <v>MalaysiaCONSULTING</v>
          </cell>
        </row>
        <row r="3057">
          <cell r="A3057" t="str">
            <v>MalaysiaTEMP SERVICES</v>
          </cell>
        </row>
        <row r="3058">
          <cell r="A3058" t="str">
            <v>MalaysiaGDC CHARGES</v>
          </cell>
        </row>
        <row r="3059">
          <cell r="A3059" t="str">
            <v>MalaysiaTRAINING AND EDUCATION</v>
          </cell>
        </row>
        <row r="3060">
          <cell r="A3060" t="str">
            <v>MalaysiaOUTSIDE SERVICES  AND FEES</v>
          </cell>
        </row>
        <row r="3061">
          <cell r="A3061" t="str">
            <v>MalaysiaSTATE, FOREIGN, LOCAL TAXES</v>
          </cell>
        </row>
        <row r="3062">
          <cell r="A3062" t="str">
            <v>MalaysiaS/L TAX - INSURANCE PREMIUMS</v>
          </cell>
        </row>
        <row r="3063">
          <cell r="A3063" t="str">
            <v>MalaysiaSATELLITE LEASE EXPENSE</v>
          </cell>
        </row>
        <row r="3064">
          <cell r="A3064" t="str">
            <v>MalaysiaBUSINESS SHARE EXPENSE</v>
          </cell>
        </row>
        <row r="3065">
          <cell r="A3065" t="str">
            <v>MalaysiaINSURANCE AFFILIATE EXPENSE</v>
          </cell>
        </row>
        <row r="3066">
          <cell r="A3066" t="str">
            <v>MalaysiaOTHER FACILITY EXPENSE</v>
          </cell>
        </row>
        <row r="3067">
          <cell r="A3067" t="str">
            <v>MalaysiaGROSS OP &amp; ADMIN BUS SHARE</v>
          </cell>
        </row>
        <row r="3068">
          <cell r="A3068" t="str">
            <v>MalaysiaOTHER EXPENSE</v>
          </cell>
        </row>
        <row r="3069">
          <cell r="A3069" t="str">
            <v>MalaysiaGECC INTERCO EXPENSES EXCL GECIS</v>
          </cell>
        </row>
        <row r="3070">
          <cell r="A3070" t="str">
            <v>MalaysiaGECIS INTERCO CHARGES</v>
          </cell>
        </row>
        <row r="3071">
          <cell r="A3071" t="str">
            <v>MalaysiaLOSS ADJUSTED EXPENSE</v>
          </cell>
        </row>
        <row r="3072">
          <cell r="A3072" t="str">
            <v>MalaysiaALL OTHER EXPENSES</v>
          </cell>
        </row>
        <row r="3073">
          <cell r="A3073" t="str">
            <v>MalaysiaASSESSMENTS</v>
          </cell>
        </row>
        <row r="3074">
          <cell r="A3074" t="str">
            <v>MalaysiaFAS 91</v>
          </cell>
        </row>
        <row r="3075">
          <cell r="A3075" t="str">
            <v>MalaysiaGOODWILL AMORTIZATION</v>
          </cell>
        </row>
        <row r="3076">
          <cell r="A3076" t="str">
            <v>MalaysiaDEPRECIATION EXPENSE</v>
          </cell>
        </row>
        <row r="3077">
          <cell r="A3077" t="str">
            <v>MalaysiaELTO AMORTIZATION</v>
          </cell>
        </row>
        <row r="3078">
          <cell r="A3078" t="str">
            <v>MalaysiaINSURANCE LOSSES AND BENEFITS</v>
          </cell>
        </row>
        <row r="3079">
          <cell r="A3079" t="str">
            <v>MalaysiaWRITE OFFS</v>
          </cell>
        </row>
        <row r="3080">
          <cell r="A3080" t="str">
            <v>MalaysiaRESERVE CHANGE</v>
          </cell>
        </row>
        <row r="3081">
          <cell r="A3081" t="str">
            <v>MalaysiaMINORITY INTEREST</v>
          </cell>
        </row>
        <row r="3082">
          <cell r="A3082" t="str">
            <v>MalaysiaINCOME TAXES</v>
          </cell>
        </row>
        <row r="3083">
          <cell r="A3083" t="str">
            <v>MalaysiaCUMULATIVE TRANSITION ADJUSTMENT</v>
          </cell>
        </row>
        <row r="3084">
          <cell r="A3084" t="str">
            <v>MalaysiaASIA PACIFIC NI DIVIDEND</v>
          </cell>
        </row>
        <row r="3085">
          <cell r="A3085" t="str">
            <v>MalaysiaNet Income</v>
          </cell>
        </row>
        <row r="3086">
          <cell r="A3086" t="str">
            <v>MalaysiaSubPart F</v>
          </cell>
        </row>
        <row r="3087">
          <cell r="A3087" t="str">
            <v>MalaysiaAssets</v>
          </cell>
        </row>
        <row r="3088">
          <cell r="A3088" t="str">
            <v>MalaysiaEnding Net Investment (ENI) incl Asia</v>
          </cell>
        </row>
        <row r="3089">
          <cell r="A3089" t="str">
            <v>MalaysiaANR YTD</v>
          </cell>
        </row>
        <row r="3090">
          <cell r="A3090" t="str">
            <v>MalaysiaASA YTD</v>
          </cell>
        </row>
        <row r="3091">
          <cell r="A3091" t="str">
            <v>MalaysiaANI YTD incl Asia - 5 pt</v>
          </cell>
        </row>
        <row r="3092">
          <cell r="A3092" t="str">
            <v>MalaysiaOff Balance Sheet Assets</v>
          </cell>
        </row>
        <row r="3093">
          <cell r="A3093" t="str">
            <v>MalaysiaJV Receivables</v>
          </cell>
        </row>
        <row r="3094">
          <cell r="A3094" t="str">
            <v>Malaysia30+ DELINQUENCY $</v>
          </cell>
        </row>
        <row r="3095">
          <cell r="A3095" t="str">
            <v>Malaysia90+ DELINQUENCY $</v>
          </cell>
        </row>
        <row r="3096">
          <cell r="A3096" t="str">
            <v>MalaysiaTemporary Staff</v>
          </cell>
        </row>
        <row r="3097">
          <cell r="A3097" t="str">
            <v>MalaysiaContractors</v>
          </cell>
        </row>
        <row r="3098">
          <cell r="A3098" t="str">
            <v>MalaysiaOutsourced to LCC</v>
          </cell>
        </row>
        <row r="3099">
          <cell r="A3099" t="str">
            <v>MalaysiaTotal Headcount</v>
          </cell>
        </row>
        <row r="3100">
          <cell r="A3100" t="str">
            <v>MalaysiaTotal Workforce</v>
          </cell>
        </row>
        <row r="3101">
          <cell r="A3101" t="str">
            <v>MalaysiaTotal Earned Revenue</v>
          </cell>
        </row>
        <row r="3102">
          <cell r="A3102" t="str">
            <v>MalaysiaOrdinary Gains - PreTax</v>
          </cell>
        </row>
        <row r="3103">
          <cell r="A3103" t="str">
            <v>MalaysiaOrdinary Gains - AfterTax</v>
          </cell>
        </row>
        <row r="3104">
          <cell r="A3104" t="str">
            <v>MalaysiaTotal Volume</v>
          </cell>
        </row>
        <row r="3105">
          <cell r="A3105" t="str">
            <v>MalaysiaTOTAL # ACTIVE ACCOUNTS</v>
          </cell>
        </row>
        <row r="3106">
          <cell r="A3106" t="str">
            <v>MexicoTOTAL FINANCING RECEIVABLES</v>
          </cell>
        </row>
        <row r="3107">
          <cell r="A3107" t="str">
            <v>MexicoRECEIVABLE RESERVES</v>
          </cell>
        </row>
        <row r="3108">
          <cell r="A3108" t="str">
            <v>MexicoCASH</v>
          </cell>
        </row>
        <row r="3109">
          <cell r="A3109" t="str">
            <v>MexicoINVESTMENT SECURITIES</v>
          </cell>
        </row>
        <row r="3110">
          <cell r="A3110" t="str">
            <v>MexicoINV IN NON CONSOL AFFILIATES</v>
          </cell>
        </row>
        <row r="3111">
          <cell r="A3111" t="str">
            <v>MexicoINVESTMENT IN JOINT VENTURE</v>
          </cell>
        </row>
        <row r="3112">
          <cell r="A3112" t="str">
            <v>MexicoALL OTHER RECEIVABLES (NON-FINANCING)</v>
          </cell>
        </row>
        <row r="3113">
          <cell r="A3113" t="str">
            <v>MexicoELTO (NET)</v>
          </cell>
        </row>
        <row r="3114">
          <cell r="A3114" t="str">
            <v>MexicoGOODWILL</v>
          </cell>
        </row>
        <row r="3115">
          <cell r="A3115" t="str">
            <v>MexicoOTHER ASSETS</v>
          </cell>
        </row>
        <row r="3116">
          <cell r="A3116" t="str">
            <v>MexicoACCOUNTS PAYABLE</v>
          </cell>
        </row>
        <row r="3117">
          <cell r="A3117" t="str">
            <v>MexicoDEFERRED INCOME TAXES</v>
          </cell>
        </row>
        <row r="3118">
          <cell r="A3118" t="str">
            <v>MexicoWRITE-OFF (MEMO)</v>
          </cell>
        </row>
        <row r="3119">
          <cell r="A3119" t="str">
            <v>MexicoINSURANCE RESERVES AND ANNUITY BENEFITS</v>
          </cell>
        </row>
        <row r="3120">
          <cell r="A3120" t="str">
            <v>MexicoALL OTHER NON DEBT LIABILITIES</v>
          </cell>
        </row>
        <row r="3121">
          <cell r="A3121" t="str">
            <v>MexicoMINORITY INTEREST (BS)</v>
          </cell>
        </row>
        <row r="3122">
          <cell r="A3122" t="str">
            <v>MexicoASIA PACIFIC ENI DIVIDEND</v>
          </cell>
        </row>
        <row r="3123">
          <cell r="A3123" t="str">
            <v>MexicoFINANCING INCOME</v>
          </cell>
        </row>
        <row r="3124">
          <cell r="A3124" t="str">
            <v>MexicoINSURANCE PREMIUM INCOME</v>
          </cell>
        </row>
        <row r="3125">
          <cell r="A3125" t="str">
            <v>MexicoINSURANCE INCOME (COMMISSIONS)</v>
          </cell>
        </row>
        <row r="3126">
          <cell r="A3126" t="str">
            <v>MexicoSUNDRY INCOME</v>
          </cell>
        </row>
        <row r="3127">
          <cell r="A3127" t="str">
            <v>MexicoINTEREST EXPENSE</v>
          </cell>
        </row>
        <row r="3128">
          <cell r="A3128" t="str">
            <v>MexicoINTEREST EXPENSE REDUCTIONS / BUS SHARING</v>
          </cell>
        </row>
        <row r="3129">
          <cell r="A3129" t="str">
            <v>MexicoALLOCATED COST OF PREFERRED EQUITY</v>
          </cell>
        </row>
        <row r="3130">
          <cell r="A3130" t="str">
            <v>MexicoSALARIES &amp; BENEFITS</v>
          </cell>
        </row>
        <row r="3131">
          <cell r="A3131" t="str">
            <v>MexicoLOSSES ON OTHER ASSETS</v>
          </cell>
        </row>
        <row r="3132">
          <cell r="A3132" t="str">
            <v>MexicoCOST OF GOODS SOLD</v>
          </cell>
        </row>
        <row r="3133">
          <cell r="A3133" t="str">
            <v>MexicoCOST OF GOODS SOLD - DISTRIBUTION</v>
          </cell>
        </row>
        <row r="3134">
          <cell r="A3134" t="str">
            <v>MexicoPOSTAGE</v>
          </cell>
        </row>
        <row r="3135">
          <cell r="A3135" t="str">
            <v>MexicoTELEPHONE</v>
          </cell>
        </row>
        <row r="3136">
          <cell r="A3136" t="str">
            <v>MexicoCUSTOMER SERVICE / COLLECTIONS</v>
          </cell>
        </row>
        <row r="3137">
          <cell r="A3137" t="str">
            <v>MexicoSTATIONARY - OFFICE SUPPLIES</v>
          </cell>
        </row>
        <row r="3138">
          <cell r="A3138" t="str">
            <v>MexicoT&amp;L</v>
          </cell>
        </row>
        <row r="3139">
          <cell r="A3139" t="str">
            <v>MexicoRENTAL - BLDG/FACILITIES</v>
          </cell>
        </row>
        <row r="3140">
          <cell r="A3140" t="str">
            <v>MexicoRENTAL - FURNITURE/EQUIP</v>
          </cell>
        </row>
        <row r="3141">
          <cell r="A3141" t="str">
            <v>MexicoRENTAL - COMPUTERS</v>
          </cell>
        </row>
        <row r="3142">
          <cell r="A3142" t="str">
            <v>MexicoLEASE IN - LEASE OUT</v>
          </cell>
        </row>
        <row r="3143">
          <cell r="A3143" t="str">
            <v>MexicoFURNITURE / EQUIPMENT / COMPUTER EXP</v>
          </cell>
        </row>
        <row r="3144">
          <cell r="A3144" t="str">
            <v>MexicoSOFTWARE EXPENSE</v>
          </cell>
        </row>
        <row r="3145">
          <cell r="A3145" t="str">
            <v>MexicoAMORTIZATION OF INTANGIBLES</v>
          </cell>
        </row>
        <row r="3146">
          <cell r="A3146" t="str">
            <v>MexicoELTO MAINTENANCE</v>
          </cell>
        </row>
        <row r="3147">
          <cell r="A3147" t="str">
            <v>MexicoELTO OTHER</v>
          </cell>
        </row>
        <row r="3148">
          <cell r="A3148" t="str">
            <v>MexicoLEGAL</v>
          </cell>
        </row>
        <row r="3149">
          <cell r="A3149" t="str">
            <v>MexicoADVERTISING</v>
          </cell>
        </row>
        <row r="3150">
          <cell r="A3150" t="str">
            <v>MexicoSALES PROMOTIONS</v>
          </cell>
        </row>
        <row r="3151">
          <cell r="A3151" t="str">
            <v>MexicoDIRECT MAIL</v>
          </cell>
        </row>
        <row r="3152">
          <cell r="A3152" t="str">
            <v>MexicoDATA PROCESSING</v>
          </cell>
        </row>
        <row r="3153">
          <cell r="A3153" t="str">
            <v>MexicoCONSULTING</v>
          </cell>
        </row>
        <row r="3154">
          <cell r="A3154" t="str">
            <v>MexicoTEMP SERVICES</v>
          </cell>
        </row>
        <row r="3155">
          <cell r="A3155" t="str">
            <v>MexicoGDC CHARGES</v>
          </cell>
        </row>
        <row r="3156">
          <cell r="A3156" t="str">
            <v>MexicoTRAINING AND EDUCATION</v>
          </cell>
        </row>
        <row r="3157">
          <cell r="A3157" t="str">
            <v>MexicoOUTSIDE SERVICES  AND FEES</v>
          </cell>
        </row>
        <row r="3158">
          <cell r="A3158" t="str">
            <v>MexicoSTATE, FOREIGN, LOCAL TAXES</v>
          </cell>
        </row>
        <row r="3159">
          <cell r="A3159" t="str">
            <v>MexicoS/L TAX - INSURANCE PREMIUMS</v>
          </cell>
        </row>
        <row r="3160">
          <cell r="A3160" t="str">
            <v>MexicoSATELLITE LEASE EXPENSE</v>
          </cell>
        </row>
        <row r="3161">
          <cell r="A3161" t="str">
            <v>MexicoBUSINESS SHARE EXPENSE</v>
          </cell>
        </row>
        <row r="3162">
          <cell r="A3162" t="str">
            <v>MexicoINSURANCE AFFILIATE EXPENSE</v>
          </cell>
        </row>
        <row r="3163">
          <cell r="A3163" t="str">
            <v>MexicoOTHER FACILITY EXPENSE</v>
          </cell>
        </row>
        <row r="3164">
          <cell r="A3164" t="str">
            <v>MexicoGROSS OP &amp; ADMIN BUS SHARE</v>
          </cell>
        </row>
        <row r="3165">
          <cell r="A3165" t="str">
            <v>MexicoOTHER EXPENSE</v>
          </cell>
        </row>
        <row r="3166">
          <cell r="A3166" t="str">
            <v>MexicoGECC INTERCO EXPENSES EXCL GECIS</v>
          </cell>
        </row>
        <row r="3167">
          <cell r="A3167" t="str">
            <v>MexicoGECIS INTERCO CHARGES</v>
          </cell>
        </row>
        <row r="3168">
          <cell r="A3168" t="str">
            <v>MexicoLOSS ADJUSTED EXPENSE</v>
          </cell>
        </row>
        <row r="3169">
          <cell r="A3169" t="str">
            <v>MexicoALL OTHER EXPENSES</v>
          </cell>
        </row>
        <row r="3170">
          <cell r="A3170" t="str">
            <v>MexicoASSESSMENTS</v>
          </cell>
        </row>
        <row r="3171">
          <cell r="A3171" t="str">
            <v>MexicoFAS 91</v>
          </cell>
        </row>
        <row r="3172">
          <cell r="A3172" t="str">
            <v>MexicoGOODWILL AMORTIZATION</v>
          </cell>
        </row>
        <row r="3173">
          <cell r="A3173" t="str">
            <v>MexicoDEPRECIATION EXPENSE</v>
          </cell>
        </row>
        <row r="3174">
          <cell r="A3174" t="str">
            <v>MexicoELTO AMORTIZATION</v>
          </cell>
        </row>
        <row r="3175">
          <cell r="A3175" t="str">
            <v>MexicoINSURANCE LOSSES AND BENEFITS</v>
          </cell>
        </row>
        <row r="3176">
          <cell r="A3176" t="str">
            <v>MexicoWRITE OFFS</v>
          </cell>
        </row>
        <row r="3177">
          <cell r="A3177" t="str">
            <v>MexicoRESERVE CHANGE</v>
          </cell>
        </row>
        <row r="3178">
          <cell r="A3178" t="str">
            <v>MexicoMINORITY INTEREST</v>
          </cell>
        </row>
        <row r="3179">
          <cell r="A3179" t="str">
            <v>MexicoINCOME TAXES</v>
          </cell>
        </row>
        <row r="3180">
          <cell r="A3180" t="str">
            <v>MexicoCUMULATIVE TRANSITION ADJUSTMENT</v>
          </cell>
        </row>
        <row r="3181">
          <cell r="A3181" t="str">
            <v>MexicoASIA PACIFIC NI DIVIDEND</v>
          </cell>
        </row>
        <row r="3182">
          <cell r="A3182" t="str">
            <v>MexicoNet Income</v>
          </cell>
        </row>
        <row r="3183">
          <cell r="A3183" t="str">
            <v>MexicoSubPart F</v>
          </cell>
        </row>
        <row r="3184">
          <cell r="A3184" t="str">
            <v>MexicoAssets</v>
          </cell>
        </row>
        <row r="3185">
          <cell r="A3185" t="str">
            <v>MexicoEnding Net Investment (ENI) incl Asia</v>
          </cell>
        </row>
        <row r="3186">
          <cell r="A3186" t="str">
            <v>MexicoANR YTD</v>
          </cell>
        </row>
        <row r="3187">
          <cell r="A3187" t="str">
            <v>MexicoASA YTD</v>
          </cell>
        </row>
        <row r="3188">
          <cell r="A3188" t="str">
            <v>MexicoANI YTD incl Asia - 5 pt</v>
          </cell>
        </row>
        <row r="3189">
          <cell r="A3189" t="str">
            <v>MexicoOff Balance Sheet Assets</v>
          </cell>
        </row>
        <row r="3190">
          <cell r="A3190" t="str">
            <v>MexicoJV Receivables</v>
          </cell>
        </row>
        <row r="3191">
          <cell r="A3191" t="str">
            <v>Mexico30+ DELINQUENCY $</v>
          </cell>
        </row>
        <row r="3192">
          <cell r="A3192" t="str">
            <v>Mexico90+ DELINQUENCY $</v>
          </cell>
        </row>
        <row r="3193">
          <cell r="A3193" t="str">
            <v>MexicoTemporary Staff</v>
          </cell>
        </row>
        <row r="3194">
          <cell r="A3194" t="str">
            <v>MexicoContractors</v>
          </cell>
        </row>
        <row r="3195">
          <cell r="A3195" t="str">
            <v>MexicoOutsourced to LCC</v>
          </cell>
        </row>
        <row r="3196">
          <cell r="A3196" t="str">
            <v>MexicoTotal Headcount</v>
          </cell>
        </row>
        <row r="3197">
          <cell r="A3197" t="str">
            <v>MexicoTotal Workforce</v>
          </cell>
        </row>
        <row r="3198">
          <cell r="A3198" t="str">
            <v>MexicoTotal Earned Revenue</v>
          </cell>
        </row>
        <row r="3199">
          <cell r="A3199" t="str">
            <v>MexicoOrdinary Gains - PreTax</v>
          </cell>
        </row>
        <row r="3200">
          <cell r="A3200" t="str">
            <v>MexicoOrdinary Gains - AfterTax</v>
          </cell>
        </row>
        <row r="3201">
          <cell r="A3201" t="str">
            <v>MexicoTotal Volume</v>
          </cell>
        </row>
        <row r="3202">
          <cell r="A3202" t="str">
            <v>MexicoTOTAL # ACTIVE ACCOUNTS</v>
          </cell>
        </row>
        <row r="3203">
          <cell r="A3203" t="str">
            <v>NorwayTOTAL FINANCING RECEIVABLES</v>
          </cell>
        </row>
        <row r="3204">
          <cell r="A3204" t="str">
            <v>NorwayRECEIVABLE RESERVES</v>
          </cell>
        </row>
        <row r="3205">
          <cell r="A3205" t="str">
            <v>NorwayCASH</v>
          </cell>
        </row>
        <row r="3206">
          <cell r="A3206" t="str">
            <v>NorwayINVESTMENT SECURITIES</v>
          </cell>
        </row>
        <row r="3207">
          <cell r="A3207" t="str">
            <v>NorwayINV IN NON CONSOL AFFILIATES</v>
          </cell>
        </row>
        <row r="3208">
          <cell r="A3208" t="str">
            <v>NorwayINVESTMENT IN JOINT VENTURE</v>
          </cell>
        </row>
        <row r="3209">
          <cell r="A3209" t="str">
            <v>NorwayALL OTHER RECEIVABLES (NON-FINANCING)</v>
          </cell>
        </row>
        <row r="3210">
          <cell r="A3210" t="str">
            <v>NorwayELTO (NET)</v>
          </cell>
        </row>
        <row r="3211">
          <cell r="A3211" t="str">
            <v>NorwayGOODWILL</v>
          </cell>
        </row>
        <row r="3212">
          <cell r="A3212" t="str">
            <v>NorwayOTHER ASSETS</v>
          </cell>
        </row>
        <row r="3213">
          <cell r="A3213" t="str">
            <v>NorwayACCOUNTS PAYABLE</v>
          </cell>
        </row>
        <row r="3214">
          <cell r="A3214" t="str">
            <v>NorwayDEFERRED INCOME TAXES</v>
          </cell>
        </row>
        <row r="3215">
          <cell r="A3215" t="str">
            <v>NorwayWRITE-OFF (MEMO)</v>
          </cell>
        </row>
        <row r="3216">
          <cell r="A3216" t="str">
            <v>NorwayINSURANCE RESERVES AND ANNUITY BENEFITS</v>
          </cell>
        </row>
        <row r="3217">
          <cell r="A3217" t="str">
            <v>NorwayALL OTHER NON DEBT LIABILITIES</v>
          </cell>
        </row>
        <row r="3218">
          <cell r="A3218" t="str">
            <v>NorwayMINORITY INTEREST (BS)</v>
          </cell>
        </row>
        <row r="3219">
          <cell r="A3219" t="str">
            <v>NorwayASIA PACIFIC ENI DIVIDEND</v>
          </cell>
        </row>
        <row r="3220">
          <cell r="A3220" t="str">
            <v>NorwayFINANCING INCOME</v>
          </cell>
        </row>
        <row r="3221">
          <cell r="A3221" t="str">
            <v>NorwayINSURANCE PREMIUM INCOME</v>
          </cell>
        </row>
        <row r="3222">
          <cell r="A3222" t="str">
            <v>NorwayINSURANCE INCOME (COMMISSIONS)</v>
          </cell>
        </row>
        <row r="3223">
          <cell r="A3223" t="str">
            <v>NorwaySUNDRY INCOME</v>
          </cell>
        </row>
        <row r="3224">
          <cell r="A3224" t="str">
            <v>NorwayINTEREST EXPENSE</v>
          </cell>
        </row>
        <row r="3225">
          <cell r="A3225" t="str">
            <v>NorwayINTEREST EXPENSE REDUCTIONS / BUS SHARING</v>
          </cell>
        </row>
        <row r="3226">
          <cell r="A3226" t="str">
            <v>NorwayALLOCATED COST OF PREFERRED EQUITY</v>
          </cell>
        </row>
        <row r="3227">
          <cell r="A3227" t="str">
            <v>NorwaySALARIES &amp; BENEFITS</v>
          </cell>
        </row>
        <row r="3228">
          <cell r="A3228" t="str">
            <v>NorwayLOSSES ON OTHER ASSETS</v>
          </cell>
        </row>
        <row r="3229">
          <cell r="A3229" t="str">
            <v>NorwayCOST OF GOODS SOLD</v>
          </cell>
        </row>
        <row r="3230">
          <cell r="A3230" t="str">
            <v>NorwayCOST OF GOODS SOLD - DISTRIBUTION</v>
          </cell>
        </row>
        <row r="3231">
          <cell r="A3231" t="str">
            <v>NorwayPOSTAGE</v>
          </cell>
        </row>
        <row r="3232">
          <cell r="A3232" t="str">
            <v>NorwayTELEPHONE</v>
          </cell>
        </row>
        <row r="3233">
          <cell r="A3233" t="str">
            <v>NorwayCUSTOMER SERVICE / COLLECTIONS</v>
          </cell>
        </row>
        <row r="3234">
          <cell r="A3234" t="str">
            <v>NorwaySTATIONARY - OFFICE SUPPLIES</v>
          </cell>
        </row>
        <row r="3235">
          <cell r="A3235" t="str">
            <v>NorwayT&amp;L</v>
          </cell>
        </row>
        <row r="3236">
          <cell r="A3236" t="str">
            <v>NorwayRENTAL - BLDG/FACILITIES</v>
          </cell>
        </row>
        <row r="3237">
          <cell r="A3237" t="str">
            <v>NorwayRENTAL - FURNITURE/EQUIP</v>
          </cell>
        </row>
        <row r="3238">
          <cell r="A3238" t="str">
            <v>NorwayRENTAL - COMPUTERS</v>
          </cell>
        </row>
        <row r="3239">
          <cell r="A3239" t="str">
            <v>NorwayLEASE IN - LEASE OUT</v>
          </cell>
        </row>
        <row r="3240">
          <cell r="A3240" t="str">
            <v>NorwayFURNITURE / EQUIPMENT / COMPUTER EXP</v>
          </cell>
        </row>
        <row r="3241">
          <cell r="A3241" t="str">
            <v>NorwaySOFTWARE EXPENSE</v>
          </cell>
        </row>
        <row r="3242">
          <cell r="A3242" t="str">
            <v>NorwayAMORTIZATION OF INTANGIBLES</v>
          </cell>
        </row>
        <row r="3243">
          <cell r="A3243" t="str">
            <v>NorwayELTO MAINTENANCE</v>
          </cell>
        </row>
        <row r="3244">
          <cell r="A3244" t="str">
            <v>NorwayELTO OTHER</v>
          </cell>
        </row>
        <row r="3245">
          <cell r="A3245" t="str">
            <v>NorwayLEGAL</v>
          </cell>
        </row>
        <row r="3246">
          <cell r="A3246" t="str">
            <v>NorwayADVERTISING</v>
          </cell>
        </row>
        <row r="3247">
          <cell r="A3247" t="str">
            <v>NorwaySALES PROMOTIONS</v>
          </cell>
        </row>
        <row r="3248">
          <cell r="A3248" t="str">
            <v>NorwayDIRECT MAIL</v>
          </cell>
        </row>
        <row r="3249">
          <cell r="A3249" t="str">
            <v>NorwayDATA PROCESSING</v>
          </cell>
        </row>
        <row r="3250">
          <cell r="A3250" t="str">
            <v>NorwayCONSULTING</v>
          </cell>
        </row>
        <row r="3251">
          <cell r="A3251" t="str">
            <v>NorwayTEMP SERVICES</v>
          </cell>
        </row>
        <row r="3252">
          <cell r="A3252" t="str">
            <v>NorwayGDC CHARGES</v>
          </cell>
        </row>
        <row r="3253">
          <cell r="A3253" t="str">
            <v>NorwayTRAINING AND EDUCATION</v>
          </cell>
        </row>
        <row r="3254">
          <cell r="A3254" t="str">
            <v>NorwayOUTSIDE SERVICES  AND FEES</v>
          </cell>
        </row>
        <row r="3255">
          <cell r="A3255" t="str">
            <v>NorwaySTATE, FOREIGN, LOCAL TAXES</v>
          </cell>
        </row>
        <row r="3256">
          <cell r="A3256" t="str">
            <v>NorwayS/L TAX - INSURANCE PREMIUMS</v>
          </cell>
        </row>
        <row r="3257">
          <cell r="A3257" t="str">
            <v>NorwaySATELLITE LEASE EXPENSE</v>
          </cell>
        </row>
        <row r="3258">
          <cell r="A3258" t="str">
            <v>NorwayBUSINESS SHARE EXPENSE</v>
          </cell>
        </row>
        <row r="3259">
          <cell r="A3259" t="str">
            <v>NorwayINSURANCE AFFILIATE EXPENSE</v>
          </cell>
        </row>
        <row r="3260">
          <cell r="A3260" t="str">
            <v>NorwayOTHER FACILITY EXPENSE</v>
          </cell>
        </row>
        <row r="3261">
          <cell r="A3261" t="str">
            <v>NorwayGROSS OP &amp; ADMIN BUS SHARE</v>
          </cell>
        </row>
        <row r="3262">
          <cell r="A3262" t="str">
            <v>NorwayOTHER EXPENSE</v>
          </cell>
        </row>
        <row r="3263">
          <cell r="A3263" t="str">
            <v>NorwayGECC INTERCO EXPENSES EXCL GECIS</v>
          </cell>
        </row>
        <row r="3264">
          <cell r="A3264" t="str">
            <v>NorwayGECIS INTERCO CHARGES</v>
          </cell>
        </row>
        <row r="3265">
          <cell r="A3265" t="str">
            <v>NorwayLOSS ADJUSTED EXPENSE</v>
          </cell>
        </row>
        <row r="3266">
          <cell r="A3266" t="str">
            <v>NorwayALL OTHER EXPENSES</v>
          </cell>
        </row>
        <row r="3267">
          <cell r="A3267" t="str">
            <v>NorwayASSESSMENTS</v>
          </cell>
        </row>
        <row r="3268">
          <cell r="A3268" t="str">
            <v>NorwayFAS 91</v>
          </cell>
        </row>
        <row r="3269">
          <cell r="A3269" t="str">
            <v>NorwayGOODWILL AMORTIZATION</v>
          </cell>
        </row>
        <row r="3270">
          <cell r="A3270" t="str">
            <v>NorwayDEPRECIATION EXPENSE</v>
          </cell>
        </row>
        <row r="3271">
          <cell r="A3271" t="str">
            <v>NorwayELTO AMORTIZATION</v>
          </cell>
        </row>
        <row r="3272">
          <cell r="A3272" t="str">
            <v>NorwayINSURANCE LOSSES AND BENEFITS</v>
          </cell>
        </row>
        <row r="3273">
          <cell r="A3273" t="str">
            <v>NorwayWRITE OFFS</v>
          </cell>
        </row>
        <row r="3274">
          <cell r="A3274" t="str">
            <v>NorwayRESERVE CHANGE</v>
          </cell>
        </row>
        <row r="3275">
          <cell r="A3275" t="str">
            <v>NorwayMINORITY INTEREST</v>
          </cell>
        </row>
        <row r="3276">
          <cell r="A3276" t="str">
            <v>NorwayINCOME TAXES</v>
          </cell>
        </row>
        <row r="3277">
          <cell r="A3277" t="str">
            <v>NorwayCUMULATIVE TRANSITION ADJUSTMENT</v>
          </cell>
        </row>
        <row r="3278">
          <cell r="A3278" t="str">
            <v>NorwayASIA PACIFIC NI DIVIDEND</v>
          </cell>
        </row>
        <row r="3279">
          <cell r="A3279" t="str">
            <v>NorwayNet Income</v>
          </cell>
        </row>
        <row r="3280">
          <cell r="A3280" t="str">
            <v>NorwaySubPart F</v>
          </cell>
        </row>
        <row r="3281">
          <cell r="A3281" t="str">
            <v>NorwayAssets</v>
          </cell>
        </row>
        <row r="3282">
          <cell r="A3282" t="str">
            <v>NorwayEnding Net Investment (ENI) incl Asia</v>
          </cell>
        </row>
        <row r="3283">
          <cell r="A3283" t="str">
            <v>NorwayANR YTD</v>
          </cell>
        </row>
        <row r="3284">
          <cell r="A3284" t="str">
            <v>NorwayASA YTD</v>
          </cell>
        </row>
        <row r="3285">
          <cell r="A3285" t="str">
            <v>NorwayANI YTD incl Asia - 5 pt</v>
          </cell>
        </row>
        <row r="3286">
          <cell r="A3286" t="str">
            <v>NorwayOff Balance Sheet Assets</v>
          </cell>
        </row>
        <row r="3287">
          <cell r="A3287" t="str">
            <v>NorwayJV Receivables</v>
          </cell>
        </row>
        <row r="3288">
          <cell r="A3288" t="str">
            <v>Norway30+ DELINQUENCY $</v>
          </cell>
        </row>
        <row r="3289">
          <cell r="A3289" t="str">
            <v>Norway90+ DELINQUENCY $</v>
          </cell>
        </row>
        <row r="3290">
          <cell r="A3290" t="str">
            <v>NorwayTemporary Staff</v>
          </cell>
        </row>
        <row r="3291">
          <cell r="A3291" t="str">
            <v>NorwayContractors</v>
          </cell>
        </row>
        <row r="3292">
          <cell r="A3292" t="str">
            <v>NorwayOutsourced to LCC</v>
          </cell>
        </row>
        <row r="3293">
          <cell r="A3293" t="str">
            <v>NorwayTotal Headcount</v>
          </cell>
        </row>
        <row r="3294">
          <cell r="A3294" t="str">
            <v>NorwayTotal Workforce</v>
          </cell>
        </row>
        <row r="3295">
          <cell r="A3295" t="str">
            <v>NorwayTotal Earned Revenue</v>
          </cell>
        </row>
        <row r="3296">
          <cell r="A3296" t="str">
            <v>NorwayOrdinary Gains - PreTax</v>
          </cell>
        </row>
        <row r="3297">
          <cell r="A3297" t="str">
            <v>NorwayOrdinary Gains - AfterTax</v>
          </cell>
        </row>
        <row r="3298">
          <cell r="A3298" t="str">
            <v>NorwayTotal Volume</v>
          </cell>
        </row>
        <row r="3299">
          <cell r="A3299" t="str">
            <v>NorwayTOTAL # ACTIVE ACCOUNTS</v>
          </cell>
        </row>
        <row r="3300">
          <cell r="A3300" t="str">
            <v>Poland GECBTOTAL FINANCING RECEIVABLES</v>
          </cell>
        </row>
        <row r="3301">
          <cell r="A3301" t="str">
            <v>Poland GECBRECEIVABLE RESERVES</v>
          </cell>
        </row>
        <row r="3302">
          <cell r="A3302" t="str">
            <v>Poland GECBCASH</v>
          </cell>
        </row>
        <row r="3303">
          <cell r="A3303" t="str">
            <v>Poland GECBINVESTMENT SECURITIES</v>
          </cell>
        </row>
        <row r="3304">
          <cell r="A3304" t="str">
            <v>Poland GECBINV IN NON CONSOL AFFILIATES</v>
          </cell>
        </row>
        <row r="3305">
          <cell r="A3305" t="str">
            <v>Poland GECBINVESTMENT IN JOINT VENTURE</v>
          </cell>
        </row>
        <row r="3306">
          <cell r="A3306" t="str">
            <v>Poland GECBALL OTHER RECEIVABLES (NON-FINANCING)</v>
          </cell>
        </row>
        <row r="3307">
          <cell r="A3307" t="str">
            <v>Poland GECBELTO (NET)</v>
          </cell>
        </row>
        <row r="3308">
          <cell r="A3308" t="str">
            <v>Poland GECBGOODWILL</v>
          </cell>
        </row>
        <row r="3309">
          <cell r="A3309" t="str">
            <v>Poland GECBOTHER ASSETS</v>
          </cell>
        </row>
        <row r="3310">
          <cell r="A3310" t="str">
            <v>Poland GECBACCOUNTS PAYABLE</v>
          </cell>
        </row>
        <row r="3311">
          <cell r="A3311" t="str">
            <v>Poland GECBDEFERRED INCOME TAXES</v>
          </cell>
        </row>
        <row r="3312">
          <cell r="A3312" t="str">
            <v>Poland GECBWRITE-OFF (MEMO)</v>
          </cell>
        </row>
        <row r="3313">
          <cell r="A3313" t="str">
            <v>Poland GECBINSURANCE RESERVES AND ANNUITY BENEFITS</v>
          </cell>
        </row>
        <row r="3314">
          <cell r="A3314" t="str">
            <v>Poland GECBALL OTHER NON DEBT LIABILITIES</v>
          </cell>
        </row>
        <row r="3315">
          <cell r="A3315" t="str">
            <v>Poland GECBMINORITY INTEREST (BS)</v>
          </cell>
        </row>
        <row r="3316">
          <cell r="A3316" t="str">
            <v>Poland GECBASIA PACIFIC ENI DIVIDEND</v>
          </cell>
        </row>
        <row r="3317">
          <cell r="A3317" t="str">
            <v>Poland GECBFINANCING INCOME</v>
          </cell>
        </row>
        <row r="3318">
          <cell r="A3318" t="str">
            <v>Poland GECBINSURANCE PREMIUM INCOME</v>
          </cell>
        </row>
        <row r="3319">
          <cell r="A3319" t="str">
            <v>Poland GECBINSURANCE INCOME (COMMISSIONS)</v>
          </cell>
        </row>
        <row r="3320">
          <cell r="A3320" t="str">
            <v>Poland GECBSUNDRY INCOME</v>
          </cell>
        </row>
        <row r="3321">
          <cell r="A3321" t="str">
            <v>Poland GECBINTEREST EXPENSE</v>
          </cell>
        </row>
        <row r="3322">
          <cell r="A3322" t="str">
            <v>Poland GECBINTEREST EXPENSE REDUCTIONS / BUS SHARING</v>
          </cell>
        </row>
        <row r="3323">
          <cell r="A3323" t="str">
            <v>Poland GECBALLOCATED COST OF PREFERRED EQUITY</v>
          </cell>
        </row>
        <row r="3324">
          <cell r="A3324" t="str">
            <v>Poland GECBSALARIES &amp; BENEFITS</v>
          </cell>
        </row>
        <row r="3325">
          <cell r="A3325" t="str">
            <v>Poland GECBLOSSES ON OTHER ASSETS</v>
          </cell>
        </row>
        <row r="3326">
          <cell r="A3326" t="str">
            <v>Poland GECBCOST OF GOODS SOLD</v>
          </cell>
        </row>
        <row r="3327">
          <cell r="A3327" t="str">
            <v>Poland GECBCOST OF GOODS SOLD - DISTRIBUTION</v>
          </cell>
        </row>
        <row r="3328">
          <cell r="A3328" t="str">
            <v>Poland GECBPOSTAGE</v>
          </cell>
        </row>
        <row r="3329">
          <cell r="A3329" t="str">
            <v>Poland GECBTELEPHONE</v>
          </cell>
        </row>
        <row r="3330">
          <cell r="A3330" t="str">
            <v>Poland GECBCUSTOMER SERVICE / COLLECTIONS</v>
          </cell>
        </row>
        <row r="3331">
          <cell r="A3331" t="str">
            <v>Poland GECBSTATIONARY - OFFICE SUPPLIES</v>
          </cell>
        </row>
        <row r="3332">
          <cell r="A3332" t="str">
            <v>Poland GECBT&amp;L</v>
          </cell>
        </row>
        <row r="3333">
          <cell r="A3333" t="str">
            <v>Poland GECBRENTAL - BLDG/FACILITIES</v>
          </cell>
        </row>
        <row r="3334">
          <cell r="A3334" t="str">
            <v>Poland GECBRENTAL - FURNITURE/EQUIP</v>
          </cell>
        </row>
        <row r="3335">
          <cell r="A3335" t="str">
            <v>Poland GECBRENTAL - COMPUTERS</v>
          </cell>
        </row>
        <row r="3336">
          <cell r="A3336" t="str">
            <v>Poland GECBLEASE IN - LEASE OUT</v>
          </cell>
        </row>
        <row r="3337">
          <cell r="A3337" t="str">
            <v>Poland GECBFURNITURE / EQUIPMENT / COMPUTER EXP</v>
          </cell>
        </row>
        <row r="3338">
          <cell r="A3338" t="str">
            <v>Poland GECBSOFTWARE EXPENSE</v>
          </cell>
        </row>
        <row r="3339">
          <cell r="A3339" t="str">
            <v>Poland GECBAMORTIZATION OF INTANGIBLES</v>
          </cell>
        </row>
        <row r="3340">
          <cell r="A3340" t="str">
            <v>Poland GECBELTO MAINTENANCE</v>
          </cell>
        </row>
        <row r="3341">
          <cell r="A3341" t="str">
            <v>Poland GECBELTO OTHER</v>
          </cell>
        </row>
        <row r="3342">
          <cell r="A3342" t="str">
            <v>Poland GECBLEGAL</v>
          </cell>
        </row>
        <row r="3343">
          <cell r="A3343" t="str">
            <v>Poland GECBADVERTISING</v>
          </cell>
        </row>
        <row r="3344">
          <cell r="A3344" t="str">
            <v>Poland GECBSALES PROMOTIONS</v>
          </cell>
        </row>
        <row r="3345">
          <cell r="A3345" t="str">
            <v>Poland GECBDIRECT MAIL</v>
          </cell>
        </row>
        <row r="3346">
          <cell r="A3346" t="str">
            <v>Poland GECBDATA PROCESSING</v>
          </cell>
        </row>
        <row r="3347">
          <cell r="A3347" t="str">
            <v>Poland GECBCONSULTING</v>
          </cell>
        </row>
        <row r="3348">
          <cell r="A3348" t="str">
            <v>Poland GECBTEMP SERVICES</v>
          </cell>
        </row>
        <row r="3349">
          <cell r="A3349" t="str">
            <v>Poland GECBGDC CHARGES</v>
          </cell>
        </row>
        <row r="3350">
          <cell r="A3350" t="str">
            <v>Poland GECBTRAINING AND EDUCATION</v>
          </cell>
        </row>
        <row r="3351">
          <cell r="A3351" t="str">
            <v>Poland GECBOUTSIDE SERVICES  AND FEES</v>
          </cell>
        </row>
        <row r="3352">
          <cell r="A3352" t="str">
            <v>Poland GECBSTATE, FOREIGN, LOCAL TAXES</v>
          </cell>
        </row>
        <row r="3353">
          <cell r="A3353" t="str">
            <v>Poland GECBS/L TAX - INSURANCE PREMIUMS</v>
          </cell>
        </row>
        <row r="3354">
          <cell r="A3354" t="str">
            <v>Poland GECBSATELLITE LEASE EXPENSE</v>
          </cell>
        </row>
        <row r="3355">
          <cell r="A3355" t="str">
            <v>Poland GECBBUSINESS SHARE EXPENSE</v>
          </cell>
        </row>
        <row r="3356">
          <cell r="A3356" t="str">
            <v>Poland GECBINSURANCE AFFILIATE EXPENSE</v>
          </cell>
        </row>
        <row r="3357">
          <cell r="A3357" t="str">
            <v>Poland GECBOTHER FACILITY EXPENSE</v>
          </cell>
        </row>
        <row r="3358">
          <cell r="A3358" t="str">
            <v>Poland GECBGROSS OP &amp; ADMIN BUS SHARE</v>
          </cell>
        </row>
        <row r="3359">
          <cell r="A3359" t="str">
            <v>Poland GECBOTHER EXPENSE</v>
          </cell>
        </row>
        <row r="3360">
          <cell r="A3360" t="str">
            <v>Poland GECBGECC INTERCO EXPENSES EXCL GECIS</v>
          </cell>
        </row>
        <row r="3361">
          <cell r="A3361" t="str">
            <v>Poland GECBGECIS INTERCO CHARGES</v>
          </cell>
        </row>
        <row r="3362">
          <cell r="A3362" t="str">
            <v>Poland GECBLOSS ADJUSTED EXPENSE</v>
          </cell>
        </row>
        <row r="3363">
          <cell r="A3363" t="str">
            <v>Poland GECBALL OTHER EXPENSES</v>
          </cell>
        </row>
        <row r="3364">
          <cell r="A3364" t="str">
            <v>Poland GECBASSESSMENTS</v>
          </cell>
        </row>
        <row r="3365">
          <cell r="A3365" t="str">
            <v>Poland GECBFAS 91</v>
          </cell>
        </row>
        <row r="3366">
          <cell r="A3366" t="str">
            <v>Poland GECBGOODWILL AMORTIZATION</v>
          </cell>
        </row>
        <row r="3367">
          <cell r="A3367" t="str">
            <v>Poland GECBDEPRECIATION EXPENSE</v>
          </cell>
        </row>
        <row r="3368">
          <cell r="A3368" t="str">
            <v>Poland GECBELTO AMORTIZATION</v>
          </cell>
        </row>
        <row r="3369">
          <cell r="A3369" t="str">
            <v>Poland GECBINSURANCE LOSSES AND BENEFITS</v>
          </cell>
        </row>
        <row r="3370">
          <cell r="A3370" t="str">
            <v>Poland GECBWRITE OFFS</v>
          </cell>
        </row>
        <row r="3371">
          <cell r="A3371" t="str">
            <v>Poland GECBRESERVE CHANGE</v>
          </cell>
        </row>
        <row r="3372">
          <cell r="A3372" t="str">
            <v>Poland GECBMINORITY INTEREST</v>
          </cell>
        </row>
        <row r="3373">
          <cell r="A3373" t="str">
            <v>Poland GECBINCOME TAXES</v>
          </cell>
        </row>
        <row r="3374">
          <cell r="A3374" t="str">
            <v>Poland GECBCUMULATIVE TRANSITION ADJUSTMENT</v>
          </cell>
        </row>
        <row r="3375">
          <cell r="A3375" t="str">
            <v>Poland GECBASIA PACIFIC NI DIVIDEND</v>
          </cell>
        </row>
        <row r="3376">
          <cell r="A3376" t="str">
            <v>Poland GECBNet Income</v>
          </cell>
        </row>
        <row r="3377">
          <cell r="A3377" t="str">
            <v>Poland GECBSubPart F</v>
          </cell>
        </row>
        <row r="3378">
          <cell r="A3378" t="str">
            <v>Poland GECBAssets</v>
          </cell>
        </row>
        <row r="3379">
          <cell r="A3379" t="str">
            <v>Poland GECBEnding Net Investment (ENI) incl Asia</v>
          </cell>
        </row>
        <row r="3380">
          <cell r="A3380" t="str">
            <v>Poland GECBANR YTD</v>
          </cell>
        </row>
        <row r="3381">
          <cell r="A3381" t="str">
            <v>Poland GECBASA YTD</v>
          </cell>
        </row>
        <row r="3382">
          <cell r="A3382" t="str">
            <v>Poland GECBANI YTD incl Asia - 5 pt</v>
          </cell>
        </row>
        <row r="3383">
          <cell r="A3383" t="str">
            <v>Poland GECBOff Balance Sheet Assets</v>
          </cell>
        </row>
        <row r="3384">
          <cell r="A3384" t="str">
            <v>Poland GECBJV Receivables</v>
          </cell>
        </row>
        <row r="3385">
          <cell r="A3385" t="str">
            <v>Poland GECB30+ DELINQUENCY $</v>
          </cell>
        </row>
        <row r="3386">
          <cell r="A3386" t="str">
            <v>Poland GECB90+ DELINQUENCY $</v>
          </cell>
        </row>
        <row r="3387">
          <cell r="A3387" t="str">
            <v>Poland GECBTemporary Staff</v>
          </cell>
        </row>
        <row r="3388">
          <cell r="A3388" t="str">
            <v>Poland GECBContractors</v>
          </cell>
        </row>
        <row r="3389">
          <cell r="A3389" t="str">
            <v>Poland GECBOutsourced to LCC</v>
          </cell>
        </row>
        <row r="3390">
          <cell r="A3390" t="str">
            <v>Poland GECBTotal Headcount</v>
          </cell>
        </row>
        <row r="3391">
          <cell r="A3391" t="str">
            <v>Poland GECBTotal Workforce</v>
          </cell>
        </row>
        <row r="3392">
          <cell r="A3392" t="str">
            <v>Poland GECBTotal Earned Revenue</v>
          </cell>
        </row>
        <row r="3393">
          <cell r="A3393" t="str">
            <v>Poland GECBOrdinary Gains - PreTax</v>
          </cell>
        </row>
        <row r="3394">
          <cell r="A3394" t="str">
            <v>Poland GECBOrdinary Gains - AfterTax</v>
          </cell>
        </row>
        <row r="3395">
          <cell r="A3395" t="str">
            <v>Poland GECBTotal Volume</v>
          </cell>
        </row>
        <row r="3396">
          <cell r="A3396" t="str">
            <v>Poland GECBTOTAL # ACTIVE ACCOUNTS</v>
          </cell>
        </row>
        <row r="3397">
          <cell r="A3397" t="str">
            <v>Poland CorporateTOTAL FINANCING RECEIVABLES</v>
          </cell>
        </row>
        <row r="3398">
          <cell r="A3398" t="str">
            <v>Poland CorporateRECEIVABLE RESERVES</v>
          </cell>
        </row>
        <row r="3399">
          <cell r="A3399" t="str">
            <v>Poland CorporateCASH</v>
          </cell>
        </row>
        <row r="3400">
          <cell r="A3400" t="str">
            <v>Poland CorporateINVESTMENT SECURITIES</v>
          </cell>
        </row>
        <row r="3401">
          <cell r="A3401" t="str">
            <v>Poland CorporateINV IN NON CONSOL AFFILIATES</v>
          </cell>
        </row>
        <row r="3402">
          <cell r="A3402" t="str">
            <v>Poland CorporateINVESTMENT IN JOINT VENTURE</v>
          </cell>
        </row>
        <row r="3403">
          <cell r="A3403" t="str">
            <v>Poland CorporateALL OTHER RECEIVABLES (NON-FINANCING)</v>
          </cell>
        </row>
        <row r="3404">
          <cell r="A3404" t="str">
            <v>Poland CorporateELTO (NET)</v>
          </cell>
        </row>
        <row r="3405">
          <cell r="A3405" t="str">
            <v>Poland CorporateGOODWILL</v>
          </cell>
        </row>
        <row r="3406">
          <cell r="A3406" t="str">
            <v>Poland CorporateOTHER ASSETS</v>
          </cell>
        </row>
        <row r="3407">
          <cell r="A3407" t="str">
            <v>Poland CorporateACCOUNTS PAYABLE</v>
          </cell>
        </row>
        <row r="3408">
          <cell r="A3408" t="str">
            <v>Poland CorporateDEFERRED INCOME TAXES</v>
          </cell>
        </row>
        <row r="3409">
          <cell r="A3409" t="str">
            <v>Poland CorporateWRITE-OFF (MEMO)</v>
          </cell>
        </row>
        <row r="3410">
          <cell r="A3410" t="str">
            <v>Poland CorporateINSURANCE RESERVES AND ANNUITY BENEFITS</v>
          </cell>
        </row>
        <row r="3411">
          <cell r="A3411" t="str">
            <v>Poland CorporateALL OTHER NON DEBT LIABILITIES</v>
          </cell>
        </row>
        <row r="3412">
          <cell r="A3412" t="str">
            <v>Poland CorporateMINORITY INTEREST (BS)</v>
          </cell>
        </row>
        <row r="3413">
          <cell r="A3413" t="str">
            <v>Poland CorporateASIA PACIFIC ENI DIVIDEND</v>
          </cell>
        </row>
        <row r="3414">
          <cell r="A3414" t="str">
            <v>Poland CorporateFINANCING INCOME</v>
          </cell>
        </row>
        <row r="3415">
          <cell r="A3415" t="str">
            <v>Poland CorporateINSURANCE PREMIUM INCOME</v>
          </cell>
        </row>
        <row r="3416">
          <cell r="A3416" t="str">
            <v>Poland CorporateINSURANCE INCOME (COMMISSIONS)</v>
          </cell>
        </row>
        <row r="3417">
          <cell r="A3417" t="str">
            <v>Poland CorporateSUNDRY INCOME</v>
          </cell>
        </row>
        <row r="3418">
          <cell r="A3418" t="str">
            <v>Poland CorporateINTEREST EXPENSE</v>
          </cell>
        </row>
        <row r="3419">
          <cell r="A3419" t="str">
            <v>Poland CorporateINTEREST EXPENSE REDUCTIONS / BUS SHARING</v>
          </cell>
        </row>
        <row r="3420">
          <cell r="A3420" t="str">
            <v>Poland CorporateALLOCATED COST OF PREFERRED EQUITY</v>
          </cell>
        </row>
        <row r="3421">
          <cell r="A3421" t="str">
            <v>Poland CorporateSALARIES &amp; BENEFITS</v>
          </cell>
        </row>
        <row r="3422">
          <cell r="A3422" t="str">
            <v>Poland CorporateLOSSES ON OTHER ASSETS</v>
          </cell>
        </row>
        <row r="3423">
          <cell r="A3423" t="str">
            <v>Poland CorporateCOST OF GOODS SOLD</v>
          </cell>
        </row>
        <row r="3424">
          <cell r="A3424" t="str">
            <v>Poland CorporateCOST OF GOODS SOLD - DISTRIBUTION</v>
          </cell>
        </row>
        <row r="3425">
          <cell r="A3425" t="str">
            <v>Poland CorporatePOSTAGE</v>
          </cell>
        </row>
        <row r="3426">
          <cell r="A3426" t="str">
            <v>Poland CorporateTELEPHONE</v>
          </cell>
        </row>
        <row r="3427">
          <cell r="A3427" t="str">
            <v>Poland CorporateCUSTOMER SERVICE / COLLECTIONS</v>
          </cell>
        </row>
        <row r="3428">
          <cell r="A3428" t="str">
            <v>Poland CorporateSTATIONARY - OFFICE SUPPLIES</v>
          </cell>
        </row>
        <row r="3429">
          <cell r="A3429" t="str">
            <v>Poland CorporateT&amp;L</v>
          </cell>
        </row>
        <row r="3430">
          <cell r="A3430" t="str">
            <v>Poland CorporateRENTAL - BLDG/FACILITIES</v>
          </cell>
        </row>
        <row r="3431">
          <cell r="A3431" t="str">
            <v>Poland CorporateRENTAL - FURNITURE/EQUIP</v>
          </cell>
        </row>
        <row r="3432">
          <cell r="A3432" t="str">
            <v>Poland CorporateRENTAL - COMPUTERS</v>
          </cell>
        </row>
        <row r="3433">
          <cell r="A3433" t="str">
            <v>Poland CorporateLEASE IN - LEASE OUT</v>
          </cell>
        </row>
        <row r="3434">
          <cell r="A3434" t="str">
            <v>Poland CorporateFURNITURE / EQUIPMENT / COMPUTER EXP</v>
          </cell>
        </row>
        <row r="3435">
          <cell r="A3435" t="str">
            <v>Poland CorporateSOFTWARE EXPENSE</v>
          </cell>
        </row>
        <row r="3436">
          <cell r="A3436" t="str">
            <v>Poland CorporateAMORTIZATION OF INTANGIBLES</v>
          </cell>
        </row>
        <row r="3437">
          <cell r="A3437" t="str">
            <v>Poland CorporateELTO MAINTENANCE</v>
          </cell>
        </row>
        <row r="3438">
          <cell r="A3438" t="str">
            <v>Poland CorporateELTO OTHER</v>
          </cell>
        </row>
        <row r="3439">
          <cell r="A3439" t="str">
            <v>Poland CorporateLEGAL</v>
          </cell>
        </row>
        <row r="3440">
          <cell r="A3440" t="str">
            <v>Poland CorporateADVERTISING</v>
          </cell>
        </row>
        <row r="3441">
          <cell r="A3441" t="str">
            <v>Poland CorporateSALES PROMOTIONS</v>
          </cell>
        </row>
        <row r="3442">
          <cell r="A3442" t="str">
            <v>Poland CorporateDIRECT MAIL</v>
          </cell>
        </row>
        <row r="3443">
          <cell r="A3443" t="str">
            <v>Poland CorporateDATA PROCESSING</v>
          </cell>
        </row>
        <row r="3444">
          <cell r="A3444" t="str">
            <v>Poland CorporateCONSULTING</v>
          </cell>
        </row>
        <row r="3445">
          <cell r="A3445" t="str">
            <v>Poland CorporateTEMP SERVICES</v>
          </cell>
        </row>
        <row r="3446">
          <cell r="A3446" t="str">
            <v>Poland CorporateGDC CHARGES</v>
          </cell>
        </row>
        <row r="3447">
          <cell r="A3447" t="str">
            <v>Poland CorporateTRAINING AND EDUCATION</v>
          </cell>
        </row>
        <row r="3448">
          <cell r="A3448" t="str">
            <v>Poland CorporateOUTSIDE SERVICES  AND FEES</v>
          </cell>
        </row>
        <row r="3449">
          <cell r="A3449" t="str">
            <v>Poland CorporateSTATE, FOREIGN, LOCAL TAXES</v>
          </cell>
        </row>
        <row r="3450">
          <cell r="A3450" t="str">
            <v>Poland CorporateS/L TAX - INSURANCE PREMIUMS</v>
          </cell>
        </row>
        <row r="3451">
          <cell r="A3451" t="str">
            <v>Poland CorporateSATELLITE LEASE EXPENSE</v>
          </cell>
        </row>
        <row r="3452">
          <cell r="A3452" t="str">
            <v>Poland CorporateBUSINESS SHARE EXPENSE</v>
          </cell>
        </row>
        <row r="3453">
          <cell r="A3453" t="str">
            <v>Poland CorporateINSURANCE AFFILIATE EXPENSE</v>
          </cell>
        </row>
        <row r="3454">
          <cell r="A3454" t="str">
            <v>Poland CorporateOTHER FACILITY EXPENSE</v>
          </cell>
        </row>
        <row r="3455">
          <cell r="A3455" t="str">
            <v>Poland CorporateGROSS OP &amp; ADMIN BUS SHARE</v>
          </cell>
        </row>
        <row r="3456">
          <cell r="A3456" t="str">
            <v>Poland CorporateOTHER EXPENSE</v>
          </cell>
        </row>
        <row r="3457">
          <cell r="A3457" t="str">
            <v>Poland CorporateGECC INTERCO EXPENSES EXCL GECIS</v>
          </cell>
        </row>
        <row r="3458">
          <cell r="A3458" t="str">
            <v>Poland CorporateGECIS INTERCO CHARGES</v>
          </cell>
        </row>
        <row r="3459">
          <cell r="A3459" t="str">
            <v>Poland CorporateLOSS ADJUSTED EXPENSE</v>
          </cell>
        </row>
        <row r="3460">
          <cell r="A3460" t="str">
            <v>Poland CorporateALL OTHER EXPENSES</v>
          </cell>
        </row>
        <row r="3461">
          <cell r="A3461" t="str">
            <v>Poland CorporateASSESSMENTS</v>
          </cell>
        </row>
        <row r="3462">
          <cell r="A3462" t="str">
            <v>Poland CorporateFAS 91</v>
          </cell>
        </row>
        <row r="3463">
          <cell r="A3463" t="str">
            <v>Poland CorporateGOODWILL AMORTIZATION</v>
          </cell>
        </row>
        <row r="3464">
          <cell r="A3464" t="str">
            <v>Poland CorporateDEPRECIATION EXPENSE</v>
          </cell>
        </row>
        <row r="3465">
          <cell r="A3465" t="str">
            <v>Poland CorporateELTO AMORTIZATION</v>
          </cell>
        </row>
        <row r="3466">
          <cell r="A3466" t="str">
            <v>Poland CorporateINSURANCE LOSSES AND BENEFITS</v>
          </cell>
        </row>
        <row r="3467">
          <cell r="A3467" t="str">
            <v>Poland CorporateWRITE OFFS</v>
          </cell>
        </row>
        <row r="3468">
          <cell r="A3468" t="str">
            <v>Poland CorporateRESERVE CHANGE</v>
          </cell>
        </row>
        <row r="3469">
          <cell r="A3469" t="str">
            <v>Poland CorporateMINORITY INTEREST</v>
          </cell>
        </row>
        <row r="3470">
          <cell r="A3470" t="str">
            <v>Poland CorporateINCOME TAXES</v>
          </cell>
        </row>
        <row r="3471">
          <cell r="A3471" t="str">
            <v>Poland CorporateCUMULATIVE TRANSITION ADJUSTMENT</v>
          </cell>
        </row>
        <row r="3472">
          <cell r="A3472" t="str">
            <v>Poland CorporateASIA PACIFIC NI DIVIDEND</v>
          </cell>
        </row>
        <row r="3473">
          <cell r="A3473" t="str">
            <v>Poland CorporateNet Income</v>
          </cell>
        </row>
        <row r="3474">
          <cell r="A3474" t="str">
            <v>Poland CorporateSubPart F</v>
          </cell>
        </row>
        <row r="3475">
          <cell r="A3475" t="str">
            <v>Poland CorporateAssets</v>
          </cell>
        </row>
        <row r="3476">
          <cell r="A3476" t="str">
            <v>Poland CorporateEnding Net Investment (ENI) incl Asia</v>
          </cell>
        </row>
        <row r="3477">
          <cell r="A3477" t="str">
            <v>Poland CorporateANR YTD</v>
          </cell>
        </row>
        <row r="3478">
          <cell r="A3478" t="str">
            <v>Poland CorporateASA YTD</v>
          </cell>
        </row>
        <row r="3479">
          <cell r="A3479" t="str">
            <v>Poland CorporateANI YTD incl Asia - 5 pt</v>
          </cell>
        </row>
        <row r="3480">
          <cell r="A3480" t="str">
            <v>Poland CorporateOff Balance Sheet Assets</v>
          </cell>
        </row>
        <row r="3481">
          <cell r="A3481" t="str">
            <v>Poland CorporateJV Receivables</v>
          </cell>
        </row>
        <row r="3482">
          <cell r="A3482" t="str">
            <v>Poland Corporate30+ DELINQUENCY $</v>
          </cell>
        </row>
        <row r="3483">
          <cell r="A3483" t="str">
            <v>Poland Corporate90+ DELINQUENCY $</v>
          </cell>
        </row>
        <row r="3484">
          <cell r="A3484" t="str">
            <v>Poland CorporateTemporary Staff</v>
          </cell>
        </row>
        <row r="3485">
          <cell r="A3485" t="str">
            <v>Poland CorporateContractors</v>
          </cell>
        </row>
        <row r="3486">
          <cell r="A3486" t="str">
            <v>Poland CorporateOutsourced to LCC</v>
          </cell>
        </row>
        <row r="3487">
          <cell r="A3487" t="str">
            <v>Poland CorporateTotal Headcount</v>
          </cell>
        </row>
        <row r="3488">
          <cell r="A3488" t="str">
            <v>Poland CorporateTotal Workforce</v>
          </cell>
        </row>
        <row r="3489">
          <cell r="A3489" t="str">
            <v>Poland CorporateTotal Earned Revenue</v>
          </cell>
        </row>
        <row r="3490">
          <cell r="A3490" t="str">
            <v>Poland CorporateOrdinary Gains - PreTax</v>
          </cell>
        </row>
        <row r="3491">
          <cell r="A3491" t="str">
            <v>Poland CorporateOrdinary Gains - AfterTax</v>
          </cell>
        </row>
        <row r="3492">
          <cell r="A3492" t="str">
            <v>Poland CorporateTotal Volume</v>
          </cell>
        </row>
        <row r="3493">
          <cell r="A3493" t="str">
            <v>Poland CorporateTOTAL # ACTIVE ACCOUNTS</v>
          </cell>
        </row>
        <row r="3494">
          <cell r="A3494" t="str">
            <v>Project ProphetTOTAL FINANCING RECEIVABLES</v>
          </cell>
        </row>
        <row r="3495">
          <cell r="A3495" t="str">
            <v>Project ProphetRECEIVABLE RESERVES</v>
          </cell>
        </row>
        <row r="3496">
          <cell r="A3496" t="str">
            <v>Project ProphetCASH</v>
          </cell>
        </row>
        <row r="3497">
          <cell r="A3497" t="str">
            <v>Project ProphetINVESTMENT SECURITIES</v>
          </cell>
        </row>
        <row r="3498">
          <cell r="A3498" t="str">
            <v>Project ProphetINV IN NON CONSOL AFFILIATES</v>
          </cell>
        </row>
        <row r="3499">
          <cell r="A3499" t="str">
            <v>Project ProphetINVESTMENT IN JOINT VENTURE</v>
          </cell>
        </row>
        <row r="3500">
          <cell r="A3500" t="str">
            <v>Project ProphetALL OTHER RECEIVABLES (NON-FINANCING)</v>
          </cell>
        </row>
        <row r="3501">
          <cell r="A3501" t="str">
            <v>Project ProphetELTO (NET)</v>
          </cell>
        </row>
        <row r="3502">
          <cell r="A3502" t="str">
            <v>Project ProphetGOODWILL</v>
          </cell>
        </row>
        <row r="3503">
          <cell r="A3503" t="str">
            <v>Project ProphetOTHER ASSETS</v>
          </cell>
        </row>
        <row r="3504">
          <cell r="A3504" t="str">
            <v>Project ProphetACCOUNTS PAYABLE</v>
          </cell>
        </row>
        <row r="3505">
          <cell r="A3505" t="str">
            <v>Project ProphetDEFERRED INCOME TAXES</v>
          </cell>
        </row>
        <row r="3506">
          <cell r="A3506" t="str">
            <v>Project ProphetWRITE-OFF (MEMO)</v>
          </cell>
        </row>
        <row r="3507">
          <cell r="A3507" t="str">
            <v>Project ProphetINSURANCE RESERVES AND ANNUITY BENEFITS</v>
          </cell>
        </row>
        <row r="3508">
          <cell r="A3508" t="str">
            <v>Project ProphetALL OTHER NON DEBT LIABILITIES</v>
          </cell>
        </row>
        <row r="3509">
          <cell r="A3509" t="str">
            <v>Project ProphetMINORITY INTEREST (BS)</v>
          </cell>
        </row>
        <row r="3510">
          <cell r="A3510" t="str">
            <v>Project ProphetASIA PACIFIC ENI DIVIDEND</v>
          </cell>
        </row>
        <row r="3511">
          <cell r="A3511" t="str">
            <v>Project ProphetFINANCING INCOME</v>
          </cell>
        </row>
        <row r="3512">
          <cell r="A3512" t="str">
            <v>Project ProphetINSURANCE PREMIUM INCOME</v>
          </cell>
        </row>
        <row r="3513">
          <cell r="A3513" t="str">
            <v>Project ProphetINSURANCE INCOME (COMMISSIONS)</v>
          </cell>
        </row>
        <row r="3514">
          <cell r="A3514" t="str">
            <v>Project ProphetSUNDRY INCOME</v>
          </cell>
        </row>
        <row r="3515">
          <cell r="A3515" t="str">
            <v>Project ProphetINTEREST EXPENSE</v>
          </cell>
        </row>
        <row r="3516">
          <cell r="A3516" t="str">
            <v>Project ProphetINTEREST EXPENSE REDUCTIONS / BUS SHARING</v>
          </cell>
        </row>
        <row r="3517">
          <cell r="A3517" t="str">
            <v>Project ProphetALLOCATED COST OF PREFERRED EQUITY</v>
          </cell>
        </row>
        <row r="3518">
          <cell r="A3518" t="str">
            <v>Project ProphetSALARIES &amp; BENEFITS</v>
          </cell>
        </row>
        <row r="3519">
          <cell r="A3519" t="str">
            <v>Project ProphetLOSSES ON OTHER ASSETS</v>
          </cell>
        </row>
        <row r="3520">
          <cell r="A3520" t="str">
            <v>Project ProphetCOST OF GOODS SOLD</v>
          </cell>
        </row>
        <row r="3521">
          <cell r="A3521" t="str">
            <v>Project ProphetCOST OF GOODS SOLD - DISTRIBUTION</v>
          </cell>
        </row>
        <row r="3522">
          <cell r="A3522" t="str">
            <v>Project ProphetPOSTAGE</v>
          </cell>
        </row>
        <row r="3523">
          <cell r="A3523" t="str">
            <v>Project ProphetTELEPHONE</v>
          </cell>
        </row>
        <row r="3524">
          <cell r="A3524" t="str">
            <v>Project ProphetCUSTOMER SERVICE / COLLECTIONS</v>
          </cell>
        </row>
        <row r="3525">
          <cell r="A3525" t="str">
            <v>Project ProphetSTATIONARY - OFFICE SUPPLIES</v>
          </cell>
        </row>
        <row r="3526">
          <cell r="A3526" t="str">
            <v>Project ProphetT&amp;L</v>
          </cell>
        </row>
        <row r="3527">
          <cell r="A3527" t="str">
            <v>Project ProphetRENTAL - BLDG/FACILITIES</v>
          </cell>
        </row>
        <row r="3528">
          <cell r="A3528" t="str">
            <v>Project ProphetRENTAL - FURNITURE/EQUIP</v>
          </cell>
        </row>
        <row r="3529">
          <cell r="A3529" t="str">
            <v>Project ProphetRENTAL - COMPUTERS</v>
          </cell>
        </row>
        <row r="3530">
          <cell r="A3530" t="str">
            <v>Project ProphetLEASE IN - LEASE OUT</v>
          </cell>
        </row>
        <row r="3531">
          <cell r="A3531" t="str">
            <v>Project ProphetFURNITURE / EQUIPMENT / COMPUTER EXP</v>
          </cell>
        </row>
        <row r="3532">
          <cell r="A3532" t="str">
            <v>Project ProphetSOFTWARE EXPENSE</v>
          </cell>
        </row>
        <row r="3533">
          <cell r="A3533" t="str">
            <v>Project ProphetAMORTIZATION OF INTANGIBLES</v>
          </cell>
        </row>
        <row r="3534">
          <cell r="A3534" t="str">
            <v>Project ProphetELTO MAINTENANCE</v>
          </cell>
        </row>
        <row r="3535">
          <cell r="A3535" t="str">
            <v>Project ProphetELTO OTHER</v>
          </cell>
        </row>
        <row r="3536">
          <cell r="A3536" t="str">
            <v>Project ProphetLEGAL</v>
          </cell>
        </row>
        <row r="3537">
          <cell r="A3537" t="str">
            <v>Project ProphetADVERTISING</v>
          </cell>
        </row>
        <row r="3538">
          <cell r="A3538" t="str">
            <v>Project ProphetSALES PROMOTIONS</v>
          </cell>
        </row>
        <row r="3539">
          <cell r="A3539" t="str">
            <v>Project ProphetDIRECT MAIL</v>
          </cell>
        </row>
        <row r="3540">
          <cell r="A3540" t="str">
            <v>Project ProphetDATA PROCESSING</v>
          </cell>
        </row>
        <row r="3541">
          <cell r="A3541" t="str">
            <v>Project ProphetCONSULTING</v>
          </cell>
        </row>
        <row r="3542">
          <cell r="A3542" t="str">
            <v>Project ProphetTEMP SERVICES</v>
          </cell>
        </row>
        <row r="3543">
          <cell r="A3543" t="str">
            <v>Project ProphetGDC CHARGES</v>
          </cell>
        </row>
        <row r="3544">
          <cell r="A3544" t="str">
            <v>Project ProphetTRAINING AND EDUCATION</v>
          </cell>
        </row>
        <row r="3545">
          <cell r="A3545" t="str">
            <v>Project ProphetOUTSIDE SERVICES  AND FEES</v>
          </cell>
        </row>
        <row r="3546">
          <cell r="A3546" t="str">
            <v>Project ProphetSTATE, FOREIGN, LOCAL TAXES</v>
          </cell>
        </row>
        <row r="3547">
          <cell r="A3547" t="str">
            <v>Project ProphetS/L TAX - INSURANCE PREMIUMS</v>
          </cell>
        </row>
        <row r="3548">
          <cell r="A3548" t="str">
            <v>Project ProphetSATELLITE LEASE EXPENSE</v>
          </cell>
        </row>
        <row r="3549">
          <cell r="A3549" t="str">
            <v>Project ProphetBUSINESS SHARE EXPENSE</v>
          </cell>
        </row>
        <row r="3550">
          <cell r="A3550" t="str">
            <v>Project ProphetINSURANCE AFFILIATE EXPENSE</v>
          </cell>
        </row>
        <row r="3551">
          <cell r="A3551" t="str">
            <v>Project ProphetOTHER FACILITY EXPENSE</v>
          </cell>
        </row>
        <row r="3552">
          <cell r="A3552" t="str">
            <v>Project ProphetGROSS OP &amp; ADMIN BUS SHARE</v>
          </cell>
        </row>
        <row r="3553">
          <cell r="A3553" t="str">
            <v>Project ProphetOTHER EXPENSE</v>
          </cell>
        </row>
        <row r="3554">
          <cell r="A3554" t="str">
            <v>Project ProphetGECC INTERCO EXPENSES EXCL GECIS</v>
          </cell>
        </row>
        <row r="3555">
          <cell r="A3555" t="str">
            <v>Project ProphetGECIS INTERCO CHARGES</v>
          </cell>
        </row>
        <row r="3556">
          <cell r="A3556" t="str">
            <v>Project ProphetLOSS ADJUSTED EXPENSE</v>
          </cell>
        </row>
        <row r="3557">
          <cell r="A3557" t="str">
            <v>Project ProphetALL OTHER EXPENSES</v>
          </cell>
        </row>
        <row r="3558">
          <cell r="A3558" t="str">
            <v>Project ProphetASSESSMENTS</v>
          </cell>
        </row>
        <row r="3559">
          <cell r="A3559" t="str">
            <v>Project ProphetFAS 91</v>
          </cell>
        </row>
        <row r="3560">
          <cell r="A3560" t="str">
            <v>Project ProphetGOODWILL AMORTIZATION</v>
          </cell>
        </row>
        <row r="3561">
          <cell r="A3561" t="str">
            <v>Project ProphetDEPRECIATION EXPENSE</v>
          </cell>
        </row>
        <row r="3562">
          <cell r="A3562" t="str">
            <v>Project ProphetELTO AMORTIZATION</v>
          </cell>
        </row>
        <row r="3563">
          <cell r="A3563" t="str">
            <v>Project ProphetINSURANCE LOSSES AND BENEFITS</v>
          </cell>
        </row>
        <row r="3564">
          <cell r="A3564" t="str">
            <v>Project ProphetWRITE OFFS</v>
          </cell>
        </row>
        <row r="3565">
          <cell r="A3565" t="str">
            <v>Project ProphetRESERVE CHANGE</v>
          </cell>
        </row>
        <row r="3566">
          <cell r="A3566" t="str">
            <v>Project ProphetMINORITY INTEREST</v>
          </cell>
        </row>
        <row r="3567">
          <cell r="A3567" t="str">
            <v>Project ProphetINCOME TAXES</v>
          </cell>
        </row>
        <row r="3568">
          <cell r="A3568" t="str">
            <v>Project ProphetCUMULATIVE TRANSITION ADJUSTMENT</v>
          </cell>
        </row>
        <row r="3569">
          <cell r="A3569" t="str">
            <v>Project ProphetASIA PACIFIC NI DIVIDEND</v>
          </cell>
        </row>
        <row r="3570">
          <cell r="A3570" t="str">
            <v>Project ProphetNet Income</v>
          </cell>
        </row>
        <row r="3571">
          <cell r="A3571" t="str">
            <v>Project ProphetSubPart F</v>
          </cell>
        </row>
        <row r="3572">
          <cell r="A3572" t="str">
            <v>Project ProphetAssets</v>
          </cell>
        </row>
        <row r="3573">
          <cell r="A3573" t="str">
            <v>Project ProphetEnding Net Investment (ENI) incl Asia</v>
          </cell>
        </row>
        <row r="3574">
          <cell r="A3574" t="str">
            <v>Project ProphetANR YTD</v>
          </cell>
        </row>
        <row r="3575">
          <cell r="A3575" t="str">
            <v>Project ProphetASA YTD</v>
          </cell>
        </row>
        <row r="3576">
          <cell r="A3576" t="str">
            <v>Project ProphetANI YTD incl Asia - 5 pt</v>
          </cell>
        </row>
        <row r="3577">
          <cell r="A3577" t="str">
            <v>Project ProphetOff Balance Sheet Assets</v>
          </cell>
        </row>
        <row r="3578">
          <cell r="A3578" t="str">
            <v>Project ProphetJV Receivables</v>
          </cell>
        </row>
        <row r="3579">
          <cell r="A3579" t="str">
            <v>Project Prophet30+ DELINQUENCY $</v>
          </cell>
        </row>
        <row r="3580">
          <cell r="A3580" t="str">
            <v>Project Prophet90+ DELINQUENCY $</v>
          </cell>
        </row>
        <row r="3581">
          <cell r="A3581" t="str">
            <v>Project ProphetTemporary Staff</v>
          </cell>
        </row>
        <row r="3582">
          <cell r="A3582" t="str">
            <v>Project ProphetContractors</v>
          </cell>
        </row>
        <row r="3583">
          <cell r="A3583" t="str">
            <v>Project ProphetOutsourced to LCC</v>
          </cell>
        </row>
        <row r="3584">
          <cell r="A3584" t="str">
            <v>Project ProphetTotal Headcount</v>
          </cell>
        </row>
        <row r="3585">
          <cell r="A3585" t="str">
            <v>Project ProphetTotal Workforce</v>
          </cell>
        </row>
        <row r="3586">
          <cell r="A3586" t="str">
            <v>Project ProphetTotal Earned Revenue</v>
          </cell>
        </row>
        <row r="3587">
          <cell r="A3587" t="str">
            <v>Project ProphetOrdinary Gains - PreTax</v>
          </cell>
        </row>
        <row r="3588">
          <cell r="A3588" t="str">
            <v>Project ProphetOrdinary Gains - AfterTax</v>
          </cell>
        </row>
        <row r="3589">
          <cell r="A3589" t="str">
            <v>Project ProphetTotal Volume</v>
          </cell>
        </row>
        <row r="3590">
          <cell r="A3590" t="str">
            <v>Project ProphetTOTAL # ACTIVE ACCOUNTS</v>
          </cell>
        </row>
        <row r="3591">
          <cell r="A3591" t="str">
            <v>RomaniaTOTAL FINANCING RECEIVABLES</v>
          </cell>
        </row>
        <row r="3592">
          <cell r="A3592" t="str">
            <v>RomaniaRECEIVABLE RESERVES</v>
          </cell>
        </row>
        <row r="3593">
          <cell r="A3593" t="str">
            <v>RomaniaCASH</v>
          </cell>
        </row>
        <row r="3594">
          <cell r="A3594" t="str">
            <v>RomaniaINVESTMENT SECURITIES</v>
          </cell>
        </row>
        <row r="3595">
          <cell r="A3595" t="str">
            <v>RomaniaINV IN NON CONSOL AFFILIATES</v>
          </cell>
        </row>
        <row r="3596">
          <cell r="A3596" t="str">
            <v>RomaniaINVESTMENT IN JOINT VENTURE</v>
          </cell>
        </row>
        <row r="3597">
          <cell r="A3597" t="str">
            <v>RomaniaALL OTHER RECEIVABLES (NON-FINANCING)</v>
          </cell>
        </row>
        <row r="3598">
          <cell r="A3598" t="str">
            <v>RomaniaELTO (NET)</v>
          </cell>
        </row>
        <row r="3599">
          <cell r="A3599" t="str">
            <v>RomaniaGOODWILL</v>
          </cell>
        </row>
        <row r="3600">
          <cell r="A3600" t="str">
            <v>RomaniaOTHER ASSETS</v>
          </cell>
        </row>
        <row r="3601">
          <cell r="A3601" t="str">
            <v>RomaniaACCOUNTS PAYABLE</v>
          </cell>
        </row>
        <row r="3602">
          <cell r="A3602" t="str">
            <v>RomaniaDEFERRED INCOME TAXES</v>
          </cell>
        </row>
        <row r="3603">
          <cell r="A3603" t="str">
            <v>RomaniaWRITE-OFF (MEMO)</v>
          </cell>
        </row>
        <row r="3604">
          <cell r="A3604" t="str">
            <v>RomaniaINSURANCE RESERVES AND ANNUITY BENEFITS</v>
          </cell>
        </row>
        <row r="3605">
          <cell r="A3605" t="str">
            <v>RomaniaALL OTHER NON DEBT LIABILITIES</v>
          </cell>
        </row>
        <row r="3606">
          <cell r="A3606" t="str">
            <v>RomaniaMINORITY INTEREST (BS)</v>
          </cell>
        </row>
        <row r="3607">
          <cell r="A3607" t="str">
            <v>RomaniaASIA PACIFIC ENI DIVIDEND</v>
          </cell>
        </row>
        <row r="3608">
          <cell r="A3608" t="str">
            <v>RomaniaFINANCING INCOME</v>
          </cell>
        </row>
        <row r="3609">
          <cell r="A3609" t="str">
            <v>RomaniaINSURANCE PREMIUM INCOME</v>
          </cell>
        </row>
        <row r="3610">
          <cell r="A3610" t="str">
            <v>RomaniaINSURANCE INCOME (COMMISSIONS)</v>
          </cell>
        </row>
        <row r="3611">
          <cell r="A3611" t="str">
            <v>RomaniaSUNDRY INCOME</v>
          </cell>
        </row>
        <row r="3612">
          <cell r="A3612" t="str">
            <v>RomaniaINTEREST EXPENSE</v>
          </cell>
        </row>
        <row r="3613">
          <cell r="A3613" t="str">
            <v>RomaniaINTEREST EXPENSE REDUCTIONS / BUS SHARING</v>
          </cell>
        </row>
        <row r="3614">
          <cell r="A3614" t="str">
            <v>RomaniaALLOCATED COST OF PREFERRED EQUITY</v>
          </cell>
        </row>
        <row r="3615">
          <cell r="A3615" t="str">
            <v>RomaniaSALARIES &amp; BENEFITS</v>
          </cell>
        </row>
        <row r="3616">
          <cell r="A3616" t="str">
            <v>RomaniaLOSSES ON OTHER ASSETS</v>
          </cell>
        </row>
        <row r="3617">
          <cell r="A3617" t="str">
            <v>RomaniaCOST OF GOODS SOLD</v>
          </cell>
        </row>
        <row r="3618">
          <cell r="A3618" t="str">
            <v>RomaniaCOST OF GOODS SOLD - DISTRIBUTION</v>
          </cell>
        </row>
        <row r="3619">
          <cell r="A3619" t="str">
            <v>RomaniaPOSTAGE</v>
          </cell>
        </row>
        <row r="3620">
          <cell r="A3620" t="str">
            <v>RomaniaTELEPHONE</v>
          </cell>
        </row>
        <row r="3621">
          <cell r="A3621" t="str">
            <v>RomaniaCUSTOMER SERVICE / COLLECTIONS</v>
          </cell>
        </row>
        <row r="3622">
          <cell r="A3622" t="str">
            <v>RomaniaSTATIONARY - OFFICE SUPPLIES</v>
          </cell>
        </row>
        <row r="3623">
          <cell r="A3623" t="str">
            <v>RomaniaT&amp;L</v>
          </cell>
        </row>
        <row r="3624">
          <cell r="A3624" t="str">
            <v>RomaniaRENTAL - BLDG/FACILITIES</v>
          </cell>
        </row>
        <row r="3625">
          <cell r="A3625" t="str">
            <v>RomaniaRENTAL - FURNITURE/EQUIP</v>
          </cell>
        </row>
        <row r="3626">
          <cell r="A3626" t="str">
            <v>RomaniaRENTAL - COMPUTERS</v>
          </cell>
        </row>
        <row r="3627">
          <cell r="A3627" t="str">
            <v>RomaniaLEASE IN - LEASE OUT</v>
          </cell>
        </row>
        <row r="3628">
          <cell r="A3628" t="str">
            <v>RomaniaFURNITURE / EQUIPMENT / COMPUTER EXP</v>
          </cell>
        </row>
        <row r="3629">
          <cell r="A3629" t="str">
            <v>RomaniaSOFTWARE EXPENSE</v>
          </cell>
        </row>
        <row r="3630">
          <cell r="A3630" t="str">
            <v>RomaniaAMORTIZATION OF INTANGIBLES</v>
          </cell>
        </row>
        <row r="3631">
          <cell r="A3631" t="str">
            <v>RomaniaELTO MAINTENANCE</v>
          </cell>
        </row>
        <row r="3632">
          <cell r="A3632" t="str">
            <v>RomaniaELTO OTHER</v>
          </cell>
        </row>
        <row r="3633">
          <cell r="A3633" t="str">
            <v>RomaniaLEGAL</v>
          </cell>
        </row>
        <row r="3634">
          <cell r="A3634" t="str">
            <v>RomaniaADVERTISING</v>
          </cell>
        </row>
        <row r="3635">
          <cell r="A3635" t="str">
            <v>RomaniaSALES PROMOTIONS</v>
          </cell>
        </row>
        <row r="3636">
          <cell r="A3636" t="str">
            <v>RomaniaDIRECT MAIL</v>
          </cell>
        </row>
        <row r="3637">
          <cell r="A3637" t="str">
            <v>RomaniaDATA PROCESSING</v>
          </cell>
        </row>
        <row r="3638">
          <cell r="A3638" t="str">
            <v>RomaniaCONSULTING</v>
          </cell>
        </row>
        <row r="3639">
          <cell r="A3639" t="str">
            <v>RomaniaTEMP SERVICES</v>
          </cell>
        </row>
        <row r="3640">
          <cell r="A3640" t="str">
            <v>RomaniaGDC CHARGES</v>
          </cell>
        </row>
        <row r="3641">
          <cell r="A3641" t="str">
            <v>RomaniaTRAINING AND EDUCATION</v>
          </cell>
        </row>
        <row r="3642">
          <cell r="A3642" t="str">
            <v>RomaniaOUTSIDE SERVICES  AND FEES</v>
          </cell>
        </row>
        <row r="3643">
          <cell r="A3643" t="str">
            <v>RomaniaSTATE, FOREIGN, LOCAL TAXES</v>
          </cell>
        </row>
        <row r="3644">
          <cell r="A3644" t="str">
            <v>RomaniaS/L TAX - INSURANCE PREMIUMS</v>
          </cell>
        </row>
        <row r="3645">
          <cell r="A3645" t="str">
            <v>RomaniaSATELLITE LEASE EXPENSE</v>
          </cell>
        </row>
        <row r="3646">
          <cell r="A3646" t="str">
            <v>RomaniaBUSINESS SHARE EXPENSE</v>
          </cell>
        </row>
        <row r="3647">
          <cell r="A3647" t="str">
            <v>RomaniaINSURANCE AFFILIATE EXPENSE</v>
          </cell>
        </row>
        <row r="3648">
          <cell r="A3648" t="str">
            <v>RomaniaOTHER FACILITY EXPENSE</v>
          </cell>
        </row>
        <row r="3649">
          <cell r="A3649" t="str">
            <v>RomaniaGROSS OP &amp; ADMIN BUS SHARE</v>
          </cell>
        </row>
        <row r="3650">
          <cell r="A3650" t="str">
            <v>RomaniaOTHER EXPENSE</v>
          </cell>
        </row>
        <row r="3651">
          <cell r="A3651" t="str">
            <v>RomaniaGECC INTERCO EXPENSES EXCL GECIS</v>
          </cell>
        </row>
        <row r="3652">
          <cell r="A3652" t="str">
            <v>RomaniaGECIS INTERCO CHARGES</v>
          </cell>
        </row>
        <row r="3653">
          <cell r="A3653" t="str">
            <v>RomaniaLOSS ADJUSTED EXPENSE</v>
          </cell>
        </row>
        <row r="3654">
          <cell r="A3654" t="str">
            <v>RomaniaALL OTHER EXPENSES</v>
          </cell>
        </row>
        <row r="3655">
          <cell r="A3655" t="str">
            <v>RomaniaASSESSMENTS</v>
          </cell>
        </row>
        <row r="3656">
          <cell r="A3656" t="str">
            <v>RomaniaFAS 91</v>
          </cell>
        </row>
        <row r="3657">
          <cell r="A3657" t="str">
            <v>RomaniaGOODWILL AMORTIZATION</v>
          </cell>
        </row>
        <row r="3658">
          <cell r="A3658" t="str">
            <v>RomaniaDEPRECIATION EXPENSE</v>
          </cell>
        </row>
        <row r="3659">
          <cell r="A3659" t="str">
            <v>RomaniaELTO AMORTIZATION</v>
          </cell>
        </row>
        <row r="3660">
          <cell r="A3660" t="str">
            <v>RomaniaINSURANCE LOSSES AND BENEFITS</v>
          </cell>
        </row>
        <row r="3661">
          <cell r="A3661" t="str">
            <v>RomaniaWRITE OFFS</v>
          </cell>
        </row>
        <row r="3662">
          <cell r="A3662" t="str">
            <v>RomaniaRESERVE CHANGE</v>
          </cell>
        </row>
        <row r="3663">
          <cell r="A3663" t="str">
            <v>RomaniaMINORITY INTEREST</v>
          </cell>
        </row>
        <row r="3664">
          <cell r="A3664" t="str">
            <v>RomaniaINCOME TAXES</v>
          </cell>
        </row>
        <row r="3665">
          <cell r="A3665" t="str">
            <v>RomaniaCUMULATIVE TRANSITION ADJUSTMENT</v>
          </cell>
        </row>
        <row r="3666">
          <cell r="A3666" t="str">
            <v>RomaniaASIA PACIFIC NI DIVIDEND</v>
          </cell>
        </row>
        <row r="3667">
          <cell r="A3667" t="str">
            <v>RomaniaNet Income</v>
          </cell>
        </row>
        <row r="3668">
          <cell r="A3668" t="str">
            <v>RomaniaSubPart F</v>
          </cell>
        </row>
        <row r="3669">
          <cell r="A3669" t="str">
            <v>RomaniaAssets</v>
          </cell>
        </row>
        <row r="3670">
          <cell r="A3670" t="str">
            <v>RomaniaEnding Net Investment (ENI) incl Asia</v>
          </cell>
        </row>
        <row r="3671">
          <cell r="A3671" t="str">
            <v>RomaniaANR YTD</v>
          </cell>
        </row>
        <row r="3672">
          <cell r="A3672" t="str">
            <v>RomaniaASA YTD</v>
          </cell>
        </row>
        <row r="3673">
          <cell r="A3673" t="str">
            <v>RomaniaANI YTD incl Asia - 5 pt</v>
          </cell>
        </row>
        <row r="3674">
          <cell r="A3674" t="str">
            <v>RomaniaOff Balance Sheet Assets</v>
          </cell>
        </row>
        <row r="3675">
          <cell r="A3675" t="str">
            <v>RomaniaJV Receivables</v>
          </cell>
        </row>
        <row r="3676">
          <cell r="A3676" t="str">
            <v>Romania30+ DELINQUENCY $</v>
          </cell>
        </row>
        <row r="3677">
          <cell r="A3677" t="str">
            <v>Romania90+ DELINQUENCY $</v>
          </cell>
        </row>
        <row r="3678">
          <cell r="A3678" t="str">
            <v>RomaniaTemporary Staff</v>
          </cell>
        </row>
        <row r="3679">
          <cell r="A3679" t="str">
            <v>RomaniaContractors</v>
          </cell>
        </row>
        <row r="3680">
          <cell r="A3680" t="str">
            <v>RomaniaOutsourced to LCC</v>
          </cell>
        </row>
        <row r="3681">
          <cell r="A3681" t="str">
            <v>RomaniaTotal Headcount</v>
          </cell>
        </row>
        <row r="3682">
          <cell r="A3682" t="str">
            <v>RomaniaTotal Workforce</v>
          </cell>
        </row>
        <row r="3683">
          <cell r="A3683" t="str">
            <v>RomaniaTotal Earned Revenue</v>
          </cell>
        </row>
        <row r="3684">
          <cell r="A3684" t="str">
            <v>RomaniaOrdinary Gains - PreTax</v>
          </cell>
        </row>
        <row r="3685">
          <cell r="A3685" t="str">
            <v>RomaniaOrdinary Gains - AfterTax</v>
          </cell>
        </row>
        <row r="3686">
          <cell r="A3686" t="str">
            <v>RomaniaTotal Volume</v>
          </cell>
        </row>
        <row r="3687">
          <cell r="A3687" t="str">
            <v>RomaniaTOTAL # ACTIVE ACCOUNTS</v>
          </cell>
        </row>
        <row r="3688">
          <cell r="A3688" t="str">
            <v>SBI India JVTOTAL FINANCING RECEIVABLES</v>
          </cell>
        </row>
        <row r="3689">
          <cell r="A3689" t="str">
            <v>SBI India JVRECEIVABLE RESERVES</v>
          </cell>
        </row>
        <row r="3690">
          <cell r="A3690" t="str">
            <v>SBI India JVCASH</v>
          </cell>
        </row>
        <row r="3691">
          <cell r="A3691" t="str">
            <v>SBI India JVINVESTMENT SECURITIES</v>
          </cell>
        </row>
        <row r="3692">
          <cell r="A3692" t="str">
            <v>SBI India JVINV IN NON CONSOL AFFILIATES</v>
          </cell>
        </row>
        <row r="3693">
          <cell r="A3693" t="str">
            <v>SBI India JVINVESTMENT IN JOINT VENTURE</v>
          </cell>
        </row>
        <row r="3694">
          <cell r="A3694" t="str">
            <v>SBI India JVALL OTHER RECEIVABLES (NON-FINANCING)</v>
          </cell>
        </row>
        <row r="3695">
          <cell r="A3695" t="str">
            <v>SBI India JVELTO (NET)</v>
          </cell>
        </row>
        <row r="3696">
          <cell r="A3696" t="str">
            <v>SBI India JVGOODWILL</v>
          </cell>
        </row>
        <row r="3697">
          <cell r="A3697" t="str">
            <v>SBI India JVOTHER ASSETS</v>
          </cell>
        </row>
        <row r="3698">
          <cell r="A3698" t="str">
            <v>SBI India JVACCOUNTS PAYABLE</v>
          </cell>
        </row>
        <row r="3699">
          <cell r="A3699" t="str">
            <v>SBI India JVDEFERRED INCOME TAXES</v>
          </cell>
        </row>
        <row r="3700">
          <cell r="A3700" t="str">
            <v>SBI India JVWRITE-OFF (MEMO)</v>
          </cell>
        </row>
        <row r="3701">
          <cell r="A3701" t="str">
            <v>SBI India JVINSURANCE RESERVES AND ANNUITY BENEFITS</v>
          </cell>
        </row>
        <row r="3702">
          <cell r="A3702" t="str">
            <v>SBI India JVALL OTHER NON DEBT LIABILITIES</v>
          </cell>
        </row>
        <row r="3703">
          <cell r="A3703" t="str">
            <v>SBI India JVMINORITY INTEREST (BS)</v>
          </cell>
        </row>
        <row r="3704">
          <cell r="A3704" t="str">
            <v>SBI India JVASIA PACIFIC ENI DIVIDEND</v>
          </cell>
        </row>
        <row r="3705">
          <cell r="A3705" t="str">
            <v>SBI India JVFINANCING INCOME</v>
          </cell>
        </row>
        <row r="3706">
          <cell r="A3706" t="str">
            <v>SBI India JVINSURANCE PREMIUM INCOME</v>
          </cell>
        </row>
        <row r="3707">
          <cell r="A3707" t="str">
            <v>SBI India JVINSURANCE INCOME (COMMISSIONS)</v>
          </cell>
        </row>
        <row r="3708">
          <cell r="A3708" t="str">
            <v>SBI India JVSUNDRY INCOME</v>
          </cell>
        </row>
        <row r="3709">
          <cell r="A3709" t="str">
            <v>SBI India JVINTEREST EXPENSE</v>
          </cell>
        </row>
        <row r="3710">
          <cell r="A3710" t="str">
            <v>SBI India JVINTEREST EXPENSE REDUCTIONS / BUS SHARING</v>
          </cell>
        </row>
        <row r="3711">
          <cell r="A3711" t="str">
            <v>SBI India JVALLOCATED COST OF PREFERRED EQUITY</v>
          </cell>
        </row>
        <row r="3712">
          <cell r="A3712" t="str">
            <v>SBI India JVSALARIES &amp; BENEFITS</v>
          </cell>
        </row>
        <row r="3713">
          <cell r="A3713" t="str">
            <v>SBI India JVLOSSES ON OTHER ASSETS</v>
          </cell>
        </row>
        <row r="3714">
          <cell r="A3714" t="str">
            <v>SBI India JVCOST OF GOODS SOLD</v>
          </cell>
        </row>
        <row r="3715">
          <cell r="A3715" t="str">
            <v>SBI India JVCOST OF GOODS SOLD - DISTRIBUTION</v>
          </cell>
        </row>
        <row r="3716">
          <cell r="A3716" t="str">
            <v>SBI India JVPOSTAGE</v>
          </cell>
        </row>
        <row r="3717">
          <cell r="A3717" t="str">
            <v>SBI India JVTELEPHONE</v>
          </cell>
        </row>
        <row r="3718">
          <cell r="A3718" t="str">
            <v>SBI India JVCUSTOMER SERVICE / COLLECTIONS</v>
          </cell>
        </row>
        <row r="3719">
          <cell r="A3719" t="str">
            <v>SBI India JVSTATIONARY - OFFICE SUPPLIES</v>
          </cell>
        </row>
        <row r="3720">
          <cell r="A3720" t="str">
            <v>SBI India JVT&amp;L</v>
          </cell>
        </row>
        <row r="3721">
          <cell r="A3721" t="str">
            <v>SBI India JVRENTAL - BLDG/FACILITIES</v>
          </cell>
        </row>
        <row r="3722">
          <cell r="A3722" t="str">
            <v>SBI India JVRENTAL - FURNITURE/EQUIP</v>
          </cell>
        </row>
        <row r="3723">
          <cell r="A3723" t="str">
            <v>SBI India JVRENTAL - COMPUTERS</v>
          </cell>
        </row>
        <row r="3724">
          <cell r="A3724" t="str">
            <v>SBI India JVLEASE IN - LEASE OUT</v>
          </cell>
        </row>
        <row r="3725">
          <cell r="A3725" t="str">
            <v>SBI India JVFURNITURE / EQUIPMENT / COMPUTER EXP</v>
          </cell>
        </row>
        <row r="3726">
          <cell r="A3726" t="str">
            <v>SBI India JVSOFTWARE EXPENSE</v>
          </cell>
        </row>
        <row r="3727">
          <cell r="A3727" t="str">
            <v>SBI India JVAMORTIZATION OF INTANGIBLES</v>
          </cell>
        </row>
        <row r="3728">
          <cell r="A3728" t="str">
            <v>SBI India JVELTO MAINTENANCE</v>
          </cell>
        </row>
        <row r="3729">
          <cell r="A3729" t="str">
            <v>SBI India JVELTO OTHER</v>
          </cell>
        </row>
        <row r="3730">
          <cell r="A3730" t="str">
            <v>SBI India JVLEGAL</v>
          </cell>
        </row>
        <row r="3731">
          <cell r="A3731" t="str">
            <v>SBI India JVADVERTISING</v>
          </cell>
        </row>
        <row r="3732">
          <cell r="A3732" t="str">
            <v>SBI India JVSALES PROMOTIONS</v>
          </cell>
        </row>
        <row r="3733">
          <cell r="A3733" t="str">
            <v>SBI India JVDIRECT MAIL</v>
          </cell>
        </row>
        <row r="3734">
          <cell r="A3734" t="str">
            <v>SBI India JVDATA PROCESSING</v>
          </cell>
        </row>
        <row r="3735">
          <cell r="A3735" t="str">
            <v>SBI India JVCONSULTING</v>
          </cell>
        </row>
        <row r="3736">
          <cell r="A3736" t="str">
            <v>SBI India JVTEMP SERVICES</v>
          </cell>
        </row>
        <row r="3737">
          <cell r="A3737" t="str">
            <v>SBI India JVGDC CHARGES</v>
          </cell>
        </row>
        <row r="3738">
          <cell r="A3738" t="str">
            <v>SBI India JVTRAINING AND EDUCATION</v>
          </cell>
        </row>
        <row r="3739">
          <cell r="A3739" t="str">
            <v>SBI India JVOUTSIDE SERVICES  AND FEES</v>
          </cell>
        </row>
        <row r="3740">
          <cell r="A3740" t="str">
            <v>SBI India JVSTATE, FOREIGN, LOCAL TAXES</v>
          </cell>
        </row>
        <row r="3741">
          <cell r="A3741" t="str">
            <v>SBI India JVS/L TAX - INSURANCE PREMIUMS</v>
          </cell>
        </row>
        <row r="3742">
          <cell r="A3742" t="str">
            <v>SBI India JVSATELLITE LEASE EXPENSE</v>
          </cell>
        </row>
        <row r="3743">
          <cell r="A3743" t="str">
            <v>SBI India JVBUSINESS SHARE EXPENSE</v>
          </cell>
        </row>
        <row r="3744">
          <cell r="A3744" t="str">
            <v>SBI India JVINSURANCE AFFILIATE EXPENSE</v>
          </cell>
        </row>
        <row r="3745">
          <cell r="A3745" t="str">
            <v>SBI India JVOTHER FACILITY EXPENSE</v>
          </cell>
        </row>
        <row r="3746">
          <cell r="A3746" t="str">
            <v>SBI India JVGROSS OP &amp; ADMIN BUS SHARE</v>
          </cell>
        </row>
        <row r="3747">
          <cell r="A3747" t="str">
            <v>SBI India JVOTHER EXPENSE</v>
          </cell>
        </row>
        <row r="3748">
          <cell r="A3748" t="str">
            <v>SBI India JVGECC INTERCO EXPENSES EXCL GECIS</v>
          </cell>
        </row>
        <row r="3749">
          <cell r="A3749" t="str">
            <v>SBI India JVGECIS INTERCO CHARGES</v>
          </cell>
        </row>
        <row r="3750">
          <cell r="A3750" t="str">
            <v>SBI India JVLOSS ADJUSTED EXPENSE</v>
          </cell>
        </row>
        <row r="3751">
          <cell r="A3751" t="str">
            <v>SBI India JVALL OTHER EXPENSES</v>
          </cell>
        </row>
        <row r="3752">
          <cell r="A3752" t="str">
            <v>SBI India JVASSESSMENTS</v>
          </cell>
        </row>
        <row r="3753">
          <cell r="A3753" t="str">
            <v>SBI India JVFAS 91</v>
          </cell>
        </row>
        <row r="3754">
          <cell r="A3754" t="str">
            <v>SBI India JVGOODWILL AMORTIZATION</v>
          </cell>
        </row>
        <row r="3755">
          <cell r="A3755" t="str">
            <v>SBI India JVDEPRECIATION EXPENSE</v>
          </cell>
        </row>
        <row r="3756">
          <cell r="A3756" t="str">
            <v>SBI India JVELTO AMORTIZATION</v>
          </cell>
        </row>
        <row r="3757">
          <cell r="A3757" t="str">
            <v>SBI India JVINSURANCE LOSSES AND BENEFITS</v>
          </cell>
        </row>
        <row r="3758">
          <cell r="A3758" t="str">
            <v>SBI India JVWRITE OFFS</v>
          </cell>
        </row>
        <row r="3759">
          <cell r="A3759" t="str">
            <v>SBI India JVRESERVE CHANGE</v>
          </cell>
        </row>
        <row r="3760">
          <cell r="A3760" t="str">
            <v>SBI India JVMINORITY INTEREST</v>
          </cell>
        </row>
        <row r="3761">
          <cell r="A3761" t="str">
            <v>SBI India JVINCOME TAXES</v>
          </cell>
        </row>
        <row r="3762">
          <cell r="A3762" t="str">
            <v>SBI India JVCUMULATIVE TRANSITION ADJUSTMENT</v>
          </cell>
        </row>
        <row r="3763">
          <cell r="A3763" t="str">
            <v>SBI India JVASIA PACIFIC NI DIVIDEND</v>
          </cell>
        </row>
        <row r="3764">
          <cell r="A3764" t="str">
            <v>SBI India JVNet Income</v>
          </cell>
        </row>
        <row r="3765">
          <cell r="A3765" t="str">
            <v>SBI India JVSubPart F</v>
          </cell>
        </row>
        <row r="3766">
          <cell r="A3766" t="str">
            <v>SBI India JVAssets</v>
          </cell>
        </row>
        <row r="3767">
          <cell r="A3767" t="str">
            <v>SBI India JVEnding Net Investment (ENI) incl Asia</v>
          </cell>
        </row>
        <row r="3768">
          <cell r="A3768" t="str">
            <v>SBI India JVANR YTD</v>
          </cell>
        </row>
        <row r="3769">
          <cell r="A3769" t="str">
            <v>SBI India JVASA YTD</v>
          </cell>
        </row>
        <row r="3770">
          <cell r="A3770" t="str">
            <v>SBI India JVANI YTD incl Asia - 5 pt</v>
          </cell>
        </row>
        <row r="3771">
          <cell r="A3771" t="str">
            <v>SBI India JVOff Balance Sheet Assets</v>
          </cell>
        </row>
        <row r="3772">
          <cell r="A3772" t="str">
            <v>SBI India JVJV Receivables</v>
          </cell>
        </row>
        <row r="3773">
          <cell r="A3773" t="str">
            <v>SBI India JV30+ DELINQUENCY $</v>
          </cell>
        </row>
        <row r="3774">
          <cell r="A3774" t="str">
            <v>SBI India JV90+ DELINQUENCY $</v>
          </cell>
        </row>
        <row r="3775">
          <cell r="A3775" t="str">
            <v>SBI India JVTemporary Staff</v>
          </cell>
        </row>
        <row r="3776">
          <cell r="A3776" t="str">
            <v>SBI India JVContractors</v>
          </cell>
        </row>
        <row r="3777">
          <cell r="A3777" t="str">
            <v>SBI India JVOutsourced to LCC</v>
          </cell>
        </row>
        <row r="3778">
          <cell r="A3778" t="str">
            <v>SBI India JVTotal Headcount</v>
          </cell>
        </row>
        <row r="3779">
          <cell r="A3779" t="str">
            <v>SBI India JVTotal Workforce</v>
          </cell>
        </row>
        <row r="3780">
          <cell r="A3780" t="str">
            <v>SBI India JVTotal Earned Revenue</v>
          </cell>
        </row>
        <row r="3781">
          <cell r="A3781" t="str">
            <v>SBI India JVOrdinary Gains - PreTax</v>
          </cell>
        </row>
        <row r="3782">
          <cell r="A3782" t="str">
            <v>SBI India JVOrdinary Gains - AfterTax</v>
          </cell>
        </row>
        <row r="3783">
          <cell r="A3783" t="str">
            <v>SBI India JVTotal Volume</v>
          </cell>
        </row>
        <row r="3784">
          <cell r="A3784" t="str">
            <v>SBI India JVTOTAL # ACTIVE ACCOUNTS</v>
          </cell>
        </row>
        <row r="3785">
          <cell r="A3785" t="str">
            <v>SingaporeTOTAL FINANCING RECEIVABLES</v>
          </cell>
        </row>
        <row r="3786">
          <cell r="A3786" t="str">
            <v>SingaporeRECEIVABLE RESERVES</v>
          </cell>
        </row>
        <row r="3787">
          <cell r="A3787" t="str">
            <v>SingaporeCASH</v>
          </cell>
        </row>
        <row r="3788">
          <cell r="A3788" t="str">
            <v>SingaporeINVESTMENT SECURITIES</v>
          </cell>
        </row>
        <row r="3789">
          <cell r="A3789" t="str">
            <v>SingaporeINV IN NON CONSOL AFFILIATES</v>
          </cell>
        </row>
        <row r="3790">
          <cell r="A3790" t="str">
            <v>SingaporeINVESTMENT IN JOINT VENTURE</v>
          </cell>
        </row>
        <row r="3791">
          <cell r="A3791" t="str">
            <v>SingaporeALL OTHER RECEIVABLES (NON-FINANCING)</v>
          </cell>
        </row>
        <row r="3792">
          <cell r="A3792" t="str">
            <v>SingaporeELTO (NET)</v>
          </cell>
        </row>
        <row r="3793">
          <cell r="A3793" t="str">
            <v>SingaporeGOODWILL</v>
          </cell>
        </row>
        <row r="3794">
          <cell r="A3794" t="str">
            <v>SingaporeOTHER ASSETS</v>
          </cell>
        </row>
        <row r="3795">
          <cell r="A3795" t="str">
            <v>SingaporeACCOUNTS PAYABLE</v>
          </cell>
        </row>
        <row r="3796">
          <cell r="A3796" t="str">
            <v>SingaporeDEFERRED INCOME TAXES</v>
          </cell>
        </row>
        <row r="3797">
          <cell r="A3797" t="str">
            <v>SingaporeWRITE-OFF (MEMO)</v>
          </cell>
        </row>
        <row r="3798">
          <cell r="A3798" t="str">
            <v>SingaporeINSURANCE RESERVES AND ANNUITY BENEFITS</v>
          </cell>
        </row>
        <row r="3799">
          <cell r="A3799" t="str">
            <v>SingaporeALL OTHER NON DEBT LIABILITIES</v>
          </cell>
        </row>
        <row r="3800">
          <cell r="A3800" t="str">
            <v>SingaporeMINORITY INTEREST (BS)</v>
          </cell>
        </row>
        <row r="3801">
          <cell r="A3801" t="str">
            <v>SingaporeASIA PACIFIC ENI DIVIDEND</v>
          </cell>
        </row>
        <row r="3802">
          <cell r="A3802" t="str">
            <v>SingaporeFINANCING INCOME</v>
          </cell>
        </row>
        <row r="3803">
          <cell r="A3803" t="str">
            <v>SingaporeINSURANCE PREMIUM INCOME</v>
          </cell>
        </row>
        <row r="3804">
          <cell r="A3804" t="str">
            <v>SingaporeINSURANCE INCOME (COMMISSIONS)</v>
          </cell>
        </row>
        <row r="3805">
          <cell r="A3805" t="str">
            <v>SingaporeSUNDRY INCOME</v>
          </cell>
        </row>
        <row r="3806">
          <cell r="A3806" t="str">
            <v>SingaporeINTEREST EXPENSE</v>
          </cell>
        </row>
        <row r="3807">
          <cell r="A3807" t="str">
            <v>SingaporeINTEREST EXPENSE REDUCTIONS / BUS SHARING</v>
          </cell>
        </row>
        <row r="3808">
          <cell r="A3808" t="str">
            <v>SingaporeALLOCATED COST OF PREFERRED EQUITY</v>
          </cell>
        </row>
        <row r="3809">
          <cell r="A3809" t="str">
            <v>SingaporeSALARIES &amp; BENEFITS</v>
          </cell>
        </row>
        <row r="3810">
          <cell r="A3810" t="str">
            <v>SingaporeLOSSES ON OTHER ASSETS</v>
          </cell>
        </row>
        <row r="3811">
          <cell r="A3811" t="str">
            <v>SingaporeCOST OF GOODS SOLD</v>
          </cell>
        </row>
        <row r="3812">
          <cell r="A3812" t="str">
            <v>SingaporeCOST OF GOODS SOLD - DISTRIBUTION</v>
          </cell>
        </row>
        <row r="3813">
          <cell r="A3813" t="str">
            <v>SingaporePOSTAGE</v>
          </cell>
        </row>
        <row r="3814">
          <cell r="A3814" t="str">
            <v>SingaporeTELEPHONE</v>
          </cell>
        </row>
        <row r="3815">
          <cell r="A3815" t="str">
            <v>SingaporeCUSTOMER SERVICE / COLLECTIONS</v>
          </cell>
        </row>
        <row r="3816">
          <cell r="A3816" t="str">
            <v>SingaporeSTATIONARY - OFFICE SUPPLIES</v>
          </cell>
        </row>
        <row r="3817">
          <cell r="A3817" t="str">
            <v>SingaporeT&amp;L</v>
          </cell>
        </row>
        <row r="3818">
          <cell r="A3818" t="str">
            <v>SingaporeRENTAL - BLDG/FACILITIES</v>
          </cell>
        </row>
        <row r="3819">
          <cell r="A3819" t="str">
            <v>SingaporeRENTAL - FURNITURE/EQUIP</v>
          </cell>
        </row>
        <row r="3820">
          <cell r="A3820" t="str">
            <v>SingaporeRENTAL - COMPUTERS</v>
          </cell>
        </row>
        <row r="3821">
          <cell r="A3821" t="str">
            <v>SingaporeLEASE IN - LEASE OUT</v>
          </cell>
        </row>
        <row r="3822">
          <cell r="A3822" t="str">
            <v>SingaporeFURNITURE / EQUIPMENT / COMPUTER EXP</v>
          </cell>
        </row>
        <row r="3823">
          <cell r="A3823" t="str">
            <v>SingaporeSOFTWARE EXPENSE</v>
          </cell>
        </row>
        <row r="3824">
          <cell r="A3824" t="str">
            <v>SingaporeAMORTIZATION OF INTANGIBLES</v>
          </cell>
        </row>
        <row r="3825">
          <cell r="A3825" t="str">
            <v>SingaporeELTO MAINTENANCE</v>
          </cell>
        </row>
        <row r="3826">
          <cell r="A3826" t="str">
            <v>SingaporeELTO OTHER</v>
          </cell>
        </row>
        <row r="3827">
          <cell r="A3827" t="str">
            <v>SingaporeLEGAL</v>
          </cell>
        </row>
        <row r="3828">
          <cell r="A3828" t="str">
            <v>SingaporeADVERTISING</v>
          </cell>
        </row>
        <row r="3829">
          <cell r="A3829" t="str">
            <v>SingaporeSALES PROMOTIONS</v>
          </cell>
        </row>
        <row r="3830">
          <cell r="A3830" t="str">
            <v>SingaporeDIRECT MAIL</v>
          </cell>
        </row>
        <row r="3831">
          <cell r="A3831" t="str">
            <v>SingaporeDATA PROCESSING</v>
          </cell>
        </row>
        <row r="3832">
          <cell r="A3832" t="str">
            <v>SingaporeCONSULTING</v>
          </cell>
        </row>
        <row r="3833">
          <cell r="A3833" t="str">
            <v>SingaporeTEMP SERVICES</v>
          </cell>
        </row>
        <row r="3834">
          <cell r="A3834" t="str">
            <v>SingaporeGDC CHARGES</v>
          </cell>
        </row>
        <row r="3835">
          <cell r="A3835" t="str">
            <v>SingaporeTRAINING AND EDUCATION</v>
          </cell>
        </row>
        <row r="3836">
          <cell r="A3836" t="str">
            <v>SingaporeOUTSIDE SERVICES  AND FEES</v>
          </cell>
        </row>
        <row r="3837">
          <cell r="A3837" t="str">
            <v>SingaporeSTATE, FOREIGN, LOCAL TAXES</v>
          </cell>
        </row>
        <row r="3838">
          <cell r="A3838" t="str">
            <v>SingaporeS/L TAX - INSURANCE PREMIUMS</v>
          </cell>
        </row>
        <row r="3839">
          <cell r="A3839" t="str">
            <v>SingaporeSATELLITE LEASE EXPENSE</v>
          </cell>
        </row>
        <row r="3840">
          <cell r="A3840" t="str">
            <v>SingaporeBUSINESS SHARE EXPENSE</v>
          </cell>
        </row>
        <row r="3841">
          <cell r="A3841" t="str">
            <v>SingaporeINSURANCE AFFILIATE EXPENSE</v>
          </cell>
        </row>
        <row r="3842">
          <cell r="A3842" t="str">
            <v>SingaporeOTHER FACILITY EXPENSE</v>
          </cell>
        </row>
        <row r="3843">
          <cell r="A3843" t="str">
            <v>SingaporeGROSS OP &amp; ADMIN BUS SHARE</v>
          </cell>
        </row>
        <row r="3844">
          <cell r="A3844" t="str">
            <v>SingaporeOTHER EXPENSE</v>
          </cell>
        </row>
        <row r="3845">
          <cell r="A3845" t="str">
            <v>SingaporeGECC INTERCO EXPENSES EXCL GECIS</v>
          </cell>
        </row>
        <row r="3846">
          <cell r="A3846" t="str">
            <v>SingaporeGECIS INTERCO CHARGES</v>
          </cell>
        </row>
        <row r="3847">
          <cell r="A3847" t="str">
            <v>SingaporeLOSS ADJUSTED EXPENSE</v>
          </cell>
        </row>
        <row r="3848">
          <cell r="A3848" t="str">
            <v>SingaporeALL OTHER EXPENSES</v>
          </cell>
        </row>
        <row r="3849">
          <cell r="A3849" t="str">
            <v>SingaporeASSESSMENTS</v>
          </cell>
        </row>
        <row r="3850">
          <cell r="A3850" t="str">
            <v>SingaporeFAS 91</v>
          </cell>
        </row>
        <row r="3851">
          <cell r="A3851" t="str">
            <v>SingaporeGOODWILL AMORTIZATION</v>
          </cell>
        </row>
        <row r="3852">
          <cell r="A3852" t="str">
            <v>SingaporeDEPRECIATION EXPENSE</v>
          </cell>
        </row>
        <row r="3853">
          <cell r="A3853" t="str">
            <v>SingaporeELTO AMORTIZATION</v>
          </cell>
        </row>
        <row r="3854">
          <cell r="A3854" t="str">
            <v>SingaporeINSURANCE LOSSES AND BENEFITS</v>
          </cell>
        </row>
        <row r="3855">
          <cell r="A3855" t="str">
            <v>SingaporeWRITE OFFS</v>
          </cell>
        </row>
        <row r="3856">
          <cell r="A3856" t="str">
            <v>SingaporeRESERVE CHANGE</v>
          </cell>
        </row>
        <row r="3857">
          <cell r="A3857" t="str">
            <v>SingaporeMINORITY INTEREST</v>
          </cell>
        </row>
        <row r="3858">
          <cell r="A3858" t="str">
            <v>SingaporeINCOME TAXES</v>
          </cell>
        </row>
        <row r="3859">
          <cell r="A3859" t="str">
            <v>SingaporeCUMULATIVE TRANSITION ADJUSTMENT</v>
          </cell>
        </row>
        <row r="3860">
          <cell r="A3860" t="str">
            <v>SingaporeASIA PACIFIC NI DIVIDEND</v>
          </cell>
        </row>
        <row r="3861">
          <cell r="A3861" t="str">
            <v>SingaporeNet Income</v>
          </cell>
        </row>
        <row r="3862">
          <cell r="A3862" t="str">
            <v>SingaporeSubPart F</v>
          </cell>
        </row>
        <row r="3863">
          <cell r="A3863" t="str">
            <v>SingaporeAssets</v>
          </cell>
        </row>
        <row r="3864">
          <cell r="A3864" t="str">
            <v>SingaporeEnding Net Investment (ENI) incl Asia</v>
          </cell>
        </row>
        <row r="3865">
          <cell r="A3865" t="str">
            <v>SingaporeANR YTD</v>
          </cell>
        </row>
        <row r="3866">
          <cell r="A3866" t="str">
            <v>SingaporeASA YTD</v>
          </cell>
        </row>
        <row r="3867">
          <cell r="A3867" t="str">
            <v>SingaporeANI YTD incl Asia - 5 pt</v>
          </cell>
        </row>
        <row r="3868">
          <cell r="A3868" t="str">
            <v>SingaporeOff Balance Sheet Assets</v>
          </cell>
        </row>
        <row r="3869">
          <cell r="A3869" t="str">
            <v>SingaporeJV Receivables</v>
          </cell>
        </row>
        <row r="3870">
          <cell r="A3870" t="str">
            <v>Singapore30+ DELINQUENCY $</v>
          </cell>
        </row>
        <row r="3871">
          <cell r="A3871" t="str">
            <v>Singapore90+ DELINQUENCY $</v>
          </cell>
        </row>
        <row r="3872">
          <cell r="A3872" t="str">
            <v>SingaporeTemporary Staff</v>
          </cell>
        </row>
        <row r="3873">
          <cell r="A3873" t="str">
            <v>SingaporeContractors</v>
          </cell>
        </row>
        <row r="3874">
          <cell r="A3874" t="str">
            <v>SingaporeOutsourced to LCC</v>
          </cell>
        </row>
        <row r="3875">
          <cell r="A3875" t="str">
            <v>SingaporeTotal Headcount</v>
          </cell>
        </row>
        <row r="3876">
          <cell r="A3876" t="str">
            <v>SingaporeTotal Workforce</v>
          </cell>
        </row>
        <row r="3877">
          <cell r="A3877" t="str">
            <v>SingaporeTotal Earned Revenue</v>
          </cell>
        </row>
        <row r="3878">
          <cell r="A3878" t="str">
            <v>SingaporeOrdinary Gains - PreTax</v>
          </cell>
        </row>
        <row r="3879">
          <cell r="A3879" t="str">
            <v>SingaporeOrdinary Gains - AfterTax</v>
          </cell>
        </row>
        <row r="3880">
          <cell r="A3880" t="str">
            <v>SingaporeTotal Volume</v>
          </cell>
        </row>
        <row r="3881">
          <cell r="A3881" t="str">
            <v>SingaporeTOTAL # ACTIVE ACCOUNTS</v>
          </cell>
        </row>
        <row r="3882">
          <cell r="A3882" t="str">
            <v>SwedenTOTAL FINANCING RECEIVABLES</v>
          </cell>
        </row>
        <row r="3883">
          <cell r="A3883" t="str">
            <v>SwedenRECEIVABLE RESERVES</v>
          </cell>
        </row>
        <row r="3884">
          <cell r="A3884" t="str">
            <v>SwedenCASH</v>
          </cell>
        </row>
        <row r="3885">
          <cell r="A3885" t="str">
            <v>SwedenINVESTMENT SECURITIES</v>
          </cell>
        </row>
        <row r="3886">
          <cell r="A3886" t="str">
            <v>SwedenINV IN NON CONSOL AFFILIATES</v>
          </cell>
        </row>
        <row r="3887">
          <cell r="A3887" t="str">
            <v>SwedenINVESTMENT IN JOINT VENTURE</v>
          </cell>
        </row>
        <row r="3888">
          <cell r="A3888" t="str">
            <v>SwedenALL OTHER RECEIVABLES (NON-FINANCING)</v>
          </cell>
        </row>
        <row r="3889">
          <cell r="A3889" t="str">
            <v>SwedenELTO (NET)</v>
          </cell>
        </row>
        <row r="3890">
          <cell r="A3890" t="str">
            <v>SwedenGOODWILL</v>
          </cell>
        </row>
        <row r="3891">
          <cell r="A3891" t="str">
            <v>SwedenOTHER ASSETS</v>
          </cell>
        </row>
        <row r="3892">
          <cell r="A3892" t="str">
            <v>SwedenACCOUNTS PAYABLE</v>
          </cell>
        </row>
        <row r="3893">
          <cell r="A3893" t="str">
            <v>SwedenDEFERRED INCOME TAXES</v>
          </cell>
        </row>
        <row r="3894">
          <cell r="A3894" t="str">
            <v>SwedenWRITE-OFF (MEMO)</v>
          </cell>
        </row>
        <row r="3895">
          <cell r="A3895" t="str">
            <v>SwedenINSURANCE RESERVES AND ANNUITY BENEFITS</v>
          </cell>
        </row>
        <row r="3896">
          <cell r="A3896" t="str">
            <v>SwedenALL OTHER NON DEBT LIABILITIES</v>
          </cell>
        </row>
        <row r="3897">
          <cell r="A3897" t="str">
            <v>SwedenMINORITY INTEREST (BS)</v>
          </cell>
        </row>
        <row r="3898">
          <cell r="A3898" t="str">
            <v>SwedenASIA PACIFIC ENI DIVIDEND</v>
          </cell>
        </row>
        <row r="3899">
          <cell r="A3899" t="str">
            <v>SwedenFINANCING INCOME</v>
          </cell>
        </row>
        <row r="3900">
          <cell r="A3900" t="str">
            <v>SwedenINSURANCE PREMIUM INCOME</v>
          </cell>
        </row>
        <row r="3901">
          <cell r="A3901" t="str">
            <v>SwedenINSURANCE INCOME (COMMISSIONS)</v>
          </cell>
        </row>
        <row r="3902">
          <cell r="A3902" t="str">
            <v>SwedenSUNDRY INCOME</v>
          </cell>
        </row>
        <row r="3903">
          <cell r="A3903" t="str">
            <v>SwedenINTEREST EXPENSE</v>
          </cell>
        </row>
        <row r="3904">
          <cell r="A3904" t="str">
            <v>SwedenINTEREST EXPENSE REDUCTIONS / BUS SHARING</v>
          </cell>
        </row>
        <row r="3905">
          <cell r="A3905" t="str">
            <v>SwedenALLOCATED COST OF PREFERRED EQUITY</v>
          </cell>
        </row>
        <row r="3906">
          <cell r="A3906" t="str">
            <v>SwedenSALARIES &amp; BENEFITS</v>
          </cell>
        </row>
        <row r="3907">
          <cell r="A3907" t="str">
            <v>SwedenLOSSES ON OTHER ASSETS</v>
          </cell>
        </row>
        <row r="3908">
          <cell r="A3908" t="str">
            <v>SwedenCOST OF GOODS SOLD</v>
          </cell>
        </row>
        <row r="3909">
          <cell r="A3909" t="str">
            <v>SwedenCOST OF GOODS SOLD - DISTRIBUTION</v>
          </cell>
        </row>
        <row r="3910">
          <cell r="A3910" t="str">
            <v>SwedenPOSTAGE</v>
          </cell>
        </row>
        <row r="3911">
          <cell r="A3911" t="str">
            <v>SwedenTELEPHONE</v>
          </cell>
        </row>
        <row r="3912">
          <cell r="A3912" t="str">
            <v>SwedenCUSTOMER SERVICE / COLLECTIONS</v>
          </cell>
        </row>
        <row r="3913">
          <cell r="A3913" t="str">
            <v>SwedenSTATIONARY - OFFICE SUPPLIES</v>
          </cell>
        </row>
        <row r="3914">
          <cell r="A3914" t="str">
            <v>SwedenT&amp;L</v>
          </cell>
        </row>
        <row r="3915">
          <cell r="A3915" t="str">
            <v>SwedenRENTAL - BLDG/FACILITIES</v>
          </cell>
        </row>
        <row r="3916">
          <cell r="A3916" t="str">
            <v>SwedenRENTAL - FURNITURE/EQUIP</v>
          </cell>
        </row>
        <row r="3917">
          <cell r="A3917" t="str">
            <v>SwedenRENTAL - COMPUTERS</v>
          </cell>
        </row>
        <row r="3918">
          <cell r="A3918" t="str">
            <v>SwedenLEASE IN - LEASE OUT</v>
          </cell>
        </row>
        <row r="3919">
          <cell r="A3919" t="str">
            <v>SwedenFURNITURE / EQUIPMENT / COMPUTER EXP</v>
          </cell>
        </row>
        <row r="3920">
          <cell r="A3920" t="str">
            <v>SwedenSOFTWARE EXPENSE</v>
          </cell>
        </row>
        <row r="3921">
          <cell r="A3921" t="str">
            <v>SwedenAMORTIZATION OF INTANGIBLES</v>
          </cell>
        </row>
        <row r="3922">
          <cell r="A3922" t="str">
            <v>SwedenELTO MAINTENANCE</v>
          </cell>
        </row>
        <row r="3923">
          <cell r="A3923" t="str">
            <v>SwedenELTO OTHER</v>
          </cell>
        </row>
        <row r="3924">
          <cell r="A3924" t="str">
            <v>SwedenLEGAL</v>
          </cell>
        </row>
        <row r="3925">
          <cell r="A3925" t="str">
            <v>SwedenADVERTISING</v>
          </cell>
        </row>
        <row r="3926">
          <cell r="A3926" t="str">
            <v>SwedenSALES PROMOTIONS</v>
          </cell>
        </row>
        <row r="3927">
          <cell r="A3927" t="str">
            <v>SwedenDIRECT MAIL</v>
          </cell>
        </row>
        <row r="3928">
          <cell r="A3928" t="str">
            <v>SwedenDATA PROCESSING</v>
          </cell>
        </row>
        <row r="3929">
          <cell r="A3929" t="str">
            <v>SwedenCONSULTING</v>
          </cell>
        </row>
        <row r="3930">
          <cell r="A3930" t="str">
            <v>SwedenTEMP SERVICES</v>
          </cell>
        </row>
        <row r="3931">
          <cell r="A3931" t="str">
            <v>SwedenGDC CHARGES</v>
          </cell>
        </row>
        <row r="3932">
          <cell r="A3932" t="str">
            <v>SwedenTRAINING AND EDUCATION</v>
          </cell>
        </row>
        <row r="3933">
          <cell r="A3933" t="str">
            <v>SwedenOUTSIDE SERVICES  AND FEES</v>
          </cell>
        </row>
        <row r="3934">
          <cell r="A3934" t="str">
            <v>SwedenSTATE, FOREIGN, LOCAL TAXES</v>
          </cell>
        </row>
        <row r="3935">
          <cell r="A3935" t="str">
            <v>SwedenS/L TAX - INSURANCE PREMIUMS</v>
          </cell>
        </row>
        <row r="3936">
          <cell r="A3936" t="str">
            <v>SwedenSATELLITE LEASE EXPENSE</v>
          </cell>
        </row>
        <row r="3937">
          <cell r="A3937" t="str">
            <v>SwedenBUSINESS SHARE EXPENSE</v>
          </cell>
        </row>
        <row r="3938">
          <cell r="A3938" t="str">
            <v>SwedenINSURANCE AFFILIATE EXPENSE</v>
          </cell>
        </row>
        <row r="3939">
          <cell r="A3939" t="str">
            <v>SwedenOTHER FACILITY EXPENSE</v>
          </cell>
        </row>
        <row r="3940">
          <cell r="A3940" t="str">
            <v>SwedenGROSS OP &amp; ADMIN BUS SHARE</v>
          </cell>
        </row>
        <row r="3941">
          <cell r="A3941" t="str">
            <v>SwedenOTHER EXPENSE</v>
          </cell>
        </row>
        <row r="3942">
          <cell r="A3942" t="str">
            <v>SwedenGECC INTERCO EXPENSES EXCL GECIS</v>
          </cell>
        </row>
        <row r="3943">
          <cell r="A3943" t="str">
            <v>SwedenGECIS INTERCO CHARGES</v>
          </cell>
        </row>
        <row r="3944">
          <cell r="A3944" t="str">
            <v>SwedenLOSS ADJUSTED EXPENSE</v>
          </cell>
        </row>
        <row r="3945">
          <cell r="A3945" t="str">
            <v>SwedenALL OTHER EXPENSES</v>
          </cell>
        </row>
        <row r="3946">
          <cell r="A3946" t="str">
            <v>SwedenASSESSMENTS</v>
          </cell>
        </row>
        <row r="3947">
          <cell r="A3947" t="str">
            <v>SwedenFAS 91</v>
          </cell>
        </row>
        <row r="3948">
          <cell r="A3948" t="str">
            <v>SwedenGOODWILL AMORTIZATION</v>
          </cell>
        </row>
        <row r="3949">
          <cell r="A3949" t="str">
            <v>SwedenDEPRECIATION EXPENSE</v>
          </cell>
        </row>
        <row r="3950">
          <cell r="A3950" t="str">
            <v>SwedenELTO AMORTIZATION</v>
          </cell>
        </row>
        <row r="3951">
          <cell r="A3951" t="str">
            <v>SwedenINSURANCE LOSSES AND BENEFITS</v>
          </cell>
        </row>
        <row r="3952">
          <cell r="A3952" t="str">
            <v>SwedenWRITE OFFS</v>
          </cell>
        </row>
        <row r="3953">
          <cell r="A3953" t="str">
            <v>SwedenRESERVE CHANGE</v>
          </cell>
        </row>
        <row r="3954">
          <cell r="A3954" t="str">
            <v>SwedenMINORITY INTEREST</v>
          </cell>
        </row>
        <row r="3955">
          <cell r="A3955" t="str">
            <v>SwedenINCOME TAXES</v>
          </cell>
        </row>
        <row r="3956">
          <cell r="A3956" t="str">
            <v>SwedenCUMULATIVE TRANSITION ADJUSTMENT</v>
          </cell>
        </row>
        <row r="3957">
          <cell r="A3957" t="str">
            <v>SwedenASIA PACIFIC NI DIVIDEND</v>
          </cell>
        </row>
        <row r="3958">
          <cell r="A3958" t="str">
            <v>SwedenNet Income</v>
          </cell>
        </row>
        <row r="3959">
          <cell r="A3959" t="str">
            <v>SwedenSubPart F</v>
          </cell>
        </row>
        <row r="3960">
          <cell r="A3960" t="str">
            <v>SwedenAssets</v>
          </cell>
        </row>
        <row r="3961">
          <cell r="A3961" t="str">
            <v>SwedenEnding Net Investment (ENI) incl Asia</v>
          </cell>
        </row>
        <row r="3962">
          <cell r="A3962" t="str">
            <v>SwedenANR YTD</v>
          </cell>
        </row>
        <row r="3963">
          <cell r="A3963" t="str">
            <v>SwedenASA YTD</v>
          </cell>
        </row>
        <row r="3964">
          <cell r="A3964" t="str">
            <v>SwedenANI YTD incl Asia - 5 pt</v>
          </cell>
        </row>
        <row r="3965">
          <cell r="A3965" t="str">
            <v>SwedenOff Balance Sheet Assets</v>
          </cell>
        </row>
        <row r="3966">
          <cell r="A3966" t="str">
            <v>SwedenJV Receivables</v>
          </cell>
        </row>
        <row r="3967">
          <cell r="A3967" t="str">
            <v>Sweden30+ DELINQUENCY $</v>
          </cell>
        </row>
        <row r="3968">
          <cell r="A3968" t="str">
            <v>Sweden90+ DELINQUENCY $</v>
          </cell>
        </row>
        <row r="3969">
          <cell r="A3969" t="str">
            <v>SwedenTemporary Staff</v>
          </cell>
        </row>
        <row r="3970">
          <cell r="A3970" t="str">
            <v>SwedenContractors</v>
          </cell>
        </row>
        <row r="3971">
          <cell r="A3971" t="str">
            <v>SwedenOutsourced to LCC</v>
          </cell>
        </row>
        <row r="3972">
          <cell r="A3972" t="str">
            <v>SwedenTotal Headcount</v>
          </cell>
        </row>
        <row r="3973">
          <cell r="A3973" t="str">
            <v>SwedenTotal Workforce</v>
          </cell>
        </row>
        <row r="3974">
          <cell r="A3974" t="str">
            <v>SwedenTotal Earned Revenue</v>
          </cell>
        </row>
        <row r="3975">
          <cell r="A3975" t="str">
            <v>SwedenOrdinary Gains - PreTax</v>
          </cell>
        </row>
        <row r="3976">
          <cell r="A3976" t="str">
            <v>SwedenOrdinary Gains - AfterTax</v>
          </cell>
        </row>
        <row r="3977">
          <cell r="A3977" t="str">
            <v>SwedenTotal Volume</v>
          </cell>
        </row>
        <row r="3978">
          <cell r="A3978" t="str">
            <v>SwedenTOTAL # ACTIVE ACCOUNTS</v>
          </cell>
        </row>
        <row r="3979">
          <cell r="A3979" t="str">
            <v>Sweden AutoTOTAL FINANCING RECEIVABLES</v>
          </cell>
        </row>
        <row r="3980">
          <cell r="A3980" t="str">
            <v>Sweden AutoRECEIVABLE RESERVES</v>
          </cell>
        </row>
        <row r="3981">
          <cell r="A3981" t="str">
            <v>Sweden AutoCASH</v>
          </cell>
        </row>
        <row r="3982">
          <cell r="A3982" t="str">
            <v>Sweden AutoINVESTMENT SECURITIES</v>
          </cell>
        </row>
        <row r="3983">
          <cell r="A3983" t="str">
            <v>Sweden AutoINV IN NON CONSOL AFFILIATES</v>
          </cell>
        </row>
        <row r="3984">
          <cell r="A3984" t="str">
            <v>Sweden AutoINVESTMENT IN JOINT VENTURE</v>
          </cell>
        </row>
        <row r="3985">
          <cell r="A3985" t="str">
            <v>Sweden AutoALL OTHER RECEIVABLES (NON-FINANCING)</v>
          </cell>
        </row>
        <row r="3986">
          <cell r="A3986" t="str">
            <v>Sweden AutoELTO (NET)</v>
          </cell>
        </row>
        <row r="3987">
          <cell r="A3987" t="str">
            <v>Sweden AutoGOODWILL</v>
          </cell>
        </row>
        <row r="3988">
          <cell r="A3988" t="str">
            <v>Sweden AutoOTHER ASSETS</v>
          </cell>
        </row>
        <row r="3989">
          <cell r="A3989" t="str">
            <v>Sweden AutoACCOUNTS PAYABLE</v>
          </cell>
        </row>
        <row r="3990">
          <cell r="A3990" t="str">
            <v>Sweden AutoDEFERRED INCOME TAXES</v>
          </cell>
        </row>
        <row r="3991">
          <cell r="A3991" t="str">
            <v>Sweden AutoWRITE-OFF (MEMO)</v>
          </cell>
        </row>
        <row r="3992">
          <cell r="A3992" t="str">
            <v>Sweden AutoINSURANCE RESERVES AND ANNUITY BENEFITS</v>
          </cell>
        </row>
        <row r="3993">
          <cell r="A3993" t="str">
            <v>Sweden AutoALL OTHER NON DEBT LIABILITIES</v>
          </cell>
        </row>
        <row r="3994">
          <cell r="A3994" t="str">
            <v>Sweden AutoMINORITY INTEREST (BS)</v>
          </cell>
        </row>
        <row r="3995">
          <cell r="A3995" t="str">
            <v>Sweden AutoASIA PACIFIC ENI DIVIDEND</v>
          </cell>
        </row>
        <row r="3996">
          <cell r="A3996" t="str">
            <v>Sweden AutoFINANCING INCOME</v>
          </cell>
        </row>
        <row r="3997">
          <cell r="A3997" t="str">
            <v>Sweden AutoINSURANCE PREMIUM INCOME</v>
          </cell>
        </row>
        <row r="3998">
          <cell r="A3998" t="str">
            <v>Sweden AutoINSURANCE INCOME (COMMISSIONS)</v>
          </cell>
        </row>
        <row r="3999">
          <cell r="A3999" t="str">
            <v>Sweden AutoSUNDRY INCOME</v>
          </cell>
        </row>
        <row r="4000">
          <cell r="A4000" t="str">
            <v>Sweden AutoINTEREST EXPENSE</v>
          </cell>
        </row>
        <row r="4001">
          <cell r="A4001" t="str">
            <v>Sweden AutoINTEREST EXPENSE REDUCTIONS / BUS SHARING</v>
          </cell>
        </row>
        <row r="4002">
          <cell r="A4002" t="str">
            <v>Sweden AutoALLOCATED COST OF PREFERRED EQUITY</v>
          </cell>
        </row>
        <row r="4003">
          <cell r="A4003" t="str">
            <v>Sweden AutoSALARIES &amp; BENEFITS</v>
          </cell>
        </row>
        <row r="4004">
          <cell r="A4004" t="str">
            <v>Sweden AutoLOSSES ON OTHER ASSETS</v>
          </cell>
        </row>
        <row r="4005">
          <cell r="A4005" t="str">
            <v>Sweden AutoCOST OF GOODS SOLD</v>
          </cell>
        </row>
        <row r="4006">
          <cell r="A4006" t="str">
            <v>Sweden AutoCOST OF GOODS SOLD - DISTRIBUTION</v>
          </cell>
        </row>
        <row r="4007">
          <cell r="A4007" t="str">
            <v>Sweden AutoPOSTAGE</v>
          </cell>
        </row>
        <row r="4008">
          <cell r="A4008" t="str">
            <v>Sweden AutoTELEPHONE</v>
          </cell>
        </row>
        <row r="4009">
          <cell r="A4009" t="str">
            <v>Sweden AutoCUSTOMER SERVICE / COLLECTIONS</v>
          </cell>
        </row>
        <row r="4010">
          <cell r="A4010" t="str">
            <v>Sweden AutoSTATIONARY - OFFICE SUPPLIES</v>
          </cell>
        </row>
        <row r="4011">
          <cell r="A4011" t="str">
            <v>Sweden AutoT&amp;L</v>
          </cell>
        </row>
        <row r="4012">
          <cell r="A4012" t="str">
            <v>Sweden AutoRENTAL - BLDG/FACILITIES</v>
          </cell>
        </row>
        <row r="4013">
          <cell r="A4013" t="str">
            <v>Sweden AutoRENTAL - FURNITURE/EQUIP</v>
          </cell>
        </row>
        <row r="4014">
          <cell r="A4014" t="str">
            <v>Sweden AutoRENTAL - COMPUTERS</v>
          </cell>
        </row>
        <row r="4015">
          <cell r="A4015" t="str">
            <v>Sweden AutoLEASE IN - LEASE OUT</v>
          </cell>
        </row>
        <row r="4016">
          <cell r="A4016" t="str">
            <v>Sweden AutoFURNITURE / EQUIPMENT / COMPUTER EXP</v>
          </cell>
        </row>
        <row r="4017">
          <cell r="A4017" t="str">
            <v>Sweden AutoSOFTWARE EXPENSE</v>
          </cell>
        </row>
        <row r="4018">
          <cell r="A4018" t="str">
            <v>Sweden AutoAMORTIZATION OF INTANGIBLES</v>
          </cell>
        </row>
        <row r="4019">
          <cell r="A4019" t="str">
            <v>Sweden AutoELTO MAINTENANCE</v>
          </cell>
        </row>
        <row r="4020">
          <cell r="A4020" t="str">
            <v>Sweden AutoELTO OTHER</v>
          </cell>
        </row>
        <row r="4021">
          <cell r="A4021" t="str">
            <v>Sweden AutoLEGAL</v>
          </cell>
        </row>
        <row r="4022">
          <cell r="A4022" t="str">
            <v>Sweden AutoADVERTISING</v>
          </cell>
        </row>
        <row r="4023">
          <cell r="A4023" t="str">
            <v>Sweden AutoSALES PROMOTIONS</v>
          </cell>
        </row>
        <row r="4024">
          <cell r="A4024" t="str">
            <v>Sweden AutoDIRECT MAIL</v>
          </cell>
        </row>
        <row r="4025">
          <cell r="A4025" t="str">
            <v>Sweden AutoDATA PROCESSING</v>
          </cell>
        </row>
        <row r="4026">
          <cell r="A4026" t="str">
            <v>Sweden AutoCONSULTING</v>
          </cell>
        </row>
        <row r="4027">
          <cell r="A4027" t="str">
            <v>Sweden AutoTEMP SERVICES</v>
          </cell>
        </row>
        <row r="4028">
          <cell r="A4028" t="str">
            <v>Sweden AutoGDC CHARGES</v>
          </cell>
        </row>
        <row r="4029">
          <cell r="A4029" t="str">
            <v>Sweden AutoTRAINING AND EDUCATION</v>
          </cell>
        </row>
        <row r="4030">
          <cell r="A4030" t="str">
            <v>Sweden AutoOUTSIDE SERVICES  AND FEES</v>
          </cell>
        </row>
        <row r="4031">
          <cell r="A4031" t="str">
            <v>Sweden AutoSTATE, FOREIGN, LOCAL TAXES</v>
          </cell>
        </row>
        <row r="4032">
          <cell r="A4032" t="str">
            <v>Sweden AutoS/L TAX - INSURANCE PREMIUMS</v>
          </cell>
        </row>
        <row r="4033">
          <cell r="A4033" t="str">
            <v>Sweden AutoSATELLITE LEASE EXPENSE</v>
          </cell>
        </row>
        <row r="4034">
          <cell r="A4034" t="str">
            <v>Sweden AutoBUSINESS SHARE EXPENSE</v>
          </cell>
        </row>
        <row r="4035">
          <cell r="A4035" t="str">
            <v>Sweden AutoINSURANCE AFFILIATE EXPENSE</v>
          </cell>
        </row>
        <row r="4036">
          <cell r="A4036" t="str">
            <v>Sweden AutoOTHER FACILITY EXPENSE</v>
          </cell>
        </row>
        <row r="4037">
          <cell r="A4037" t="str">
            <v>Sweden AutoGROSS OP &amp; ADMIN BUS SHARE</v>
          </cell>
        </row>
        <row r="4038">
          <cell r="A4038" t="str">
            <v>Sweden AutoOTHER EXPENSE</v>
          </cell>
        </row>
        <row r="4039">
          <cell r="A4039" t="str">
            <v>Sweden AutoGECC INTERCO EXPENSES EXCL GECIS</v>
          </cell>
        </row>
        <row r="4040">
          <cell r="A4040" t="str">
            <v>Sweden AutoGECIS INTERCO CHARGES</v>
          </cell>
        </row>
        <row r="4041">
          <cell r="A4041" t="str">
            <v>Sweden AutoLOSS ADJUSTED EXPENSE</v>
          </cell>
        </row>
        <row r="4042">
          <cell r="A4042" t="str">
            <v>Sweden AutoALL OTHER EXPENSES</v>
          </cell>
        </row>
        <row r="4043">
          <cell r="A4043" t="str">
            <v>Sweden AutoASSESSMENTS</v>
          </cell>
        </row>
        <row r="4044">
          <cell r="A4044" t="str">
            <v>Sweden AutoFAS 91</v>
          </cell>
        </row>
        <row r="4045">
          <cell r="A4045" t="str">
            <v>Sweden AutoGOODWILL AMORTIZATION</v>
          </cell>
        </row>
        <row r="4046">
          <cell r="A4046" t="str">
            <v>Sweden AutoDEPRECIATION EXPENSE</v>
          </cell>
        </row>
        <row r="4047">
          <cell r="A4047" t="str">
            <v>Sweden AutoELTO AMORTIZATION</v>
          </cell>
        </row>
        <row r="4048">
          <cell r="A4048" t="str">
            <v>Sweden AutoINSURANCE LOSSES AND BENEFITS</v>
          </cell>
        </row>
        <row r="4049">
          <cell r="A4049" t="str">
            <v>Sweden AutoWRITE OFFS</v>
          </cell>
        </row>
        <row r="4050">
          <cell r="A4050" t="str">
            <v>Sweden AutoRESERVE CHANGE</v>
          </cell>
        </row>
        <row r="4051">
          <cell r="A4051" t="str">
            <v>Sweden AutoMINORITY INTEREST</v>
          </cell>
        </row>
        <row r="4052">
          <cell r="A4052" t="str">
            <v>Sweden AutoINCOME TAXES</v>
          </cell>
        </row>
        <row r="4053">
          <cell r="A4053" t="str">
            <v>Sweden AutoCUMULATIVE TRANSITION ADJUSTMENT</v>
          </cell>
        </row>
        <row r="4054">
          <cell r="A4054" t="str">
            <v>Sweden AutoASIA PACIFIC NI DIVIDEND</v>
          </cell>
        </row>
        <row r="4055">
          <cell r="A4055" t="str">
            <v>Sweden AutoNet Income</v>
          </cell>
        </row>
        <row r="4056">
          <cell r="A4056" t="str">
            <v>Sweden AutoSubPart F</v>
          </cell>
        </row>
        <row r="4057">
          <cell r="A4057" t="str">
            <v>Sweden AutoAssets</v>
          </cell>
        </row>
        <row r="4058">
          <cell r="A4058" t="str">
            <v>Sweden AutoEnding Net Investment (ENI) incl Asia</v>
          </cell>
        </row>
        <row r="4059">
          <cell r="A4059" t="str">
            <v>Sweden AutoANR YTD</v>
          </cell>
        </row>
        <row r="4060">
          <cell r="A4060" t="str">
            <v>Sweden AutoASA YTD</v>
          </cell>
        </row>
        <row r="4061">
          <cell r="A4061" t="str">
            <v>Sweden AutoANI YTD incl Asia - 5 pt</v>
          </cell>
        </row>
        <row r="4062">
          <cell r="A4062" t="str">
            <v>Sweden AutoOff Balance Sheet Assets</v>
          </cell>
        </row>
        <row r="4063">
          <cell r="A4063" t="str">
            <v>Sweden AutoJV Receivables</v>
          </cell>
        </row>
        <row r="4064">
          <cell r="A4064" t="str">
            <v>Sweden Auto30+ DELINQUENCY $</v>
          </cell>
        </row>
        <row r="4065">
          <cell r="A4065" t="str">
            <v>Sweden Auto90+ DELINQUENCY $</v>
          </cell>
        </row>
        <row r="4066">
          <cell r="A4066" t="str">
            <v>Sweden AutoTemporary Staff</v>
          </cell>
        </row>
        <row r="4067">
          <cell r="A4067" t="str">
            <v>Sweden AutoContractors</v>
          </cell>
        </row>
        <row r="4068">
          <cell r="A4068" t="str">
            <v>Sweden AutoOutsourced to LCC</v>
          </cell>
        </row>
        <row r="4069">
          <cell r="A4069" t="str">
            <v>Sweden AutoTotal Headcount</v>
          </cell>
        </row>
        <row r="4070">
          <cell r="A4070" t="str">
            <v>Sweden AutoTotal Workforce</v>
          </cell>
        </row>
        <row r="4071">
          <cell r="A4071" t="str">
            <v>Sweden AutoTotal Earned Revenue</v>
          </cell>
        </row>
        <row r="4072">
          <cell r="A4072" t="str">
            <v>Sweden AutoOrdinary Gains - PreTax</v>
          </cell>
        </row>
        <row r="4073">
          <cell r="A4073" t="str">
            <v>Sweden AutoOrdinary Gains - AfterTax</v>
          </cell>
        </row>
        <row r="4074">
          <cell r="A4074" t="str">
            <v>Sweden AutoTotal Volume</v>
          </cell>
        </row>
        <row r="4075">
          <cell r="A4075" t="str">
            <v>Sweden AutoTOTAL # ACTIVE ACCOUNTS</v>
          </cell>
        </row>
        <row r="4076">
          <cell r="A4076" t="str">
            <v>SwitzerlandTOTAL FINANCING RECEIVABLES</v>
          </cell>
        </row>
        <row r="4077">
          <cell r="A4077" t="str">
            <v>SwitzerlandRECEIVABLE RESERVES</v>
          </cell>
        </row>
        <row r="4078">
          <cell r="A4078" t="str">
            <v>SwitzerlandCASH</v>
          </cell>
        </row>
        <row r="4079">
          <cell r="A4079" t="str">
            <v>SwitzerlandINVESTMENT SECURITIES</v>
          </cell>
        </row>
        <row r="4080">
          <cell r="A4080" t="str">
            <v>SwitzerlandINV IN NON CONSOL AFFILIATES</v>
          </cell>
        </row>
        <row r="4081">
          <cell r="A4081" t="str">
            <v>SwitzerlandINVESTMENT IN JOINT VENTURE</v>
          </cell>
        </row>
        <row r="4082">
          <cell r="A4082" t="str">
            <v>SwitzerlandALL OTHER RECEIVABLES (NON-FINANCING)</v>
          </cell>
        </row>
        <row r="4083">
          <cell r="A4083" t="str">
            <v>SwitzerlandELTO (NET)</v>
          </cell>
        </row>
        <row r="4084">
          <cell r="A4084" t="str">
            <v>SwitzerlandGOODWILL</v>
          </cell>
        </row>
        <row r="4085">
          <cell r="A4085" t="str">
            <v>SwitzerlandOTHER ASSETS</v>
          </cell>
        </row>
        <row r="4086">
          <cell r="A4086" t="str">
            <v>SwitzerlandACCOUNTS PAYABLE</v>
          </cell>
        </row>
        <row r="4087">
          <cell r="A4087" t="str">
            <v>SwitzerlandDEFERRED INCOME TAXES</v>
          </cell>
        </row>
        <row r="4088">
          <cell r="A4088" t="str">
            <v>SwitzerlandWRITE-OFF (MEMO)</v>
          </cell>
        </row>
        <row r="4089">
          <cell r="A4089" t="str">
            <v>SwitzerlandINSURANCE RESERVES AND ANNUITY BENEFITS</v>
          </cell>
        </row>
        <row r="4090">
          <cell r="A4090" t="str">
            <v>SwitzerlandALL OTHER NON DEBT LIABILITIES</v>
          </cell>
        </row>
        <row r="4091">
          <cell r="A4091" t="str">
            <v>SwitzerlandMINORITY INTEREST (BS)</v>
          </cell>
        </row>
        <row r="4092">
          <cell r="A4092" t="str">
            <v>SwitzerlandASIA PACIFIC ENI DIVIDEND</v>
          </cell>
        </row>
        <row r="4093">
          <cell r="A4093" t="str">
            <v>SwitzerlandFINANCING INCOME</v>
          </cell>
        </row>
        <row r="4094">
          <cell r="A4094" t="str">
            <v>SwitzerlandINSURANCE PREMIUM INCOME</v>
          </cell>
        </row>
        <row r="4095">
          <cell r="A4095" t="str">
            <v>SwitzerlandINSURANCE INCOME (COMMISSIONS)</v>
          </cell>
        </row>
        <row r="4096">
          <cell r="A4096" t="str">
            <v>SwitzerlandSUNDRY INCOME</v>
          </cell>
        </row>
        <row r="4097">
          <cell r="A4097" t="str">
            <v>SwitzerlandINTEREST EXPENSE</v>
          </cell>
        </row>
        <row r="4098">
          <cell r="A4098" t="str">
            <v>SwitzerlandINTEREST EXPENSE REDUCTIONS / BUS SHARING</v>
          </cell>
        </row>
        <row r="4099">
          <cell r="A4099" t="str">
            <v>SwitzerlandALLOCATED COST OF PREFERRED EQUITY</v>
          </cell>
        </row>
        <row r="4100">
          <cell r="A4100" t="str">
            <v>SwitzerlandSALARIES &amp; BENEFITS</v>
          </cell>
        </row>
        <row r="4101">
          <cell r="A4101" t="str">
            <v>SwitzerlandLOSSES ON OTHER ASSETS</v>
          </cell>
        </row>
        <row r="4102">
          <cell r="A4102" t="str">
            <v>SwitzerlandCOST OF GOODS SOLD</v>
          </cell>
        </row>
        <row r="4103">
          <cell r="A4103" t="str">
            <v>SwitzerlandCOST OF GOODS SOLD - DISTRIBUTION</v>
          </cell>
        </row>
        <row r="4104">
          <cell r="A4104" t="str">
            <v>SwitzerlandPOSTAGE</v>
          </cell>
        </row>
        <row r="4105">
          <cell r="A4105" t="str">
            <v>SwitzerlandTELEPHONE</v>
          </cell>
        </row>
        <row r="4106">
          <cell r="A4106" t="str">
            <v>SwitzerlandCUSTOMER SERVICE / COLLECTIONS</v>
          </cell>
        </row>
        <row r="4107">
          <cell r="A4107" t="str">
            <v>SwitzerlandSTATIONARY - OFFICE SUPPLIES</v>
          </cell>
        </row>
        <row r="4108">
          <cell r="A4108" t="str">
            <v>SwitzerlandT&amp;L</v>
          </cell>
        </row>
        <row r="4109">
          <cell r="A4109" t="str">
            <v>SwitzerlandRENTAL - BLDG/FACILITIES</v>
          </cell>
        </row>
        <row r="4110">
          <cell r="A4110" t="str">
            <v>SwitzerlandRENTAL - FURNITURE/EQUIP</v>
          </cell>
        </row>
        <row r="4111">
          <cell r="A4111" t="str">
            <v>SwitzerlandRENTAL - COMPUTERS</v>
          </cell>
        </row>
        <row r="4112">
          <cell r="A4112" t="str">
            <v>SwitzerlandLEASE IN - LEASE OUT</v>
          </cell>
        </row>
        <row r="4113">
          <cell r="A4113" t="str">
            <v>SwitzerlandFURNITURE / EQUIPMENT / COMPUTER EXP</v>
          </cell>
        </row>
        <row r="4114">
          <cell r="A4114" t="str">
            <v>SwitzerlandSOFTWARE EXPENSE</v>
          </cell>
        </row>
        <row r="4115">
          <cell r="A4115" t="str">
            <v>SwitzerlandAMORTIZATION OF INTANGIBLES</v>
          </cell>
        </row>
        <row r="4116">
          <cell r="A4116" t="str">
            <v>SwitzerlandELTO MAINTENANCE</v>
          </cell>
        </row>
        <row r="4117">
          <cell r="A4117" t="str">
            <v>SwitzerlandELTO OTHER</v>
          </cell>
        </row>
        <row r="4118">
          <cell r="A4118" t="str">
            <v>SwitzerlandLEGAL</v>
          </cell>
        </row>
        <row r="4119">
          <cell r="A4119" t="str">
            <v>SwitzerlandADVERTISING</v>
          </cell>
        </row>
        <row r="4120">
          <cell r="A4120" t="str">
            <v>SwitzerlandSALES PROMOTIONS</v>
          </cell>
        </row>
        <row r="4121">
          <cell r="A4121" t="str">
            <v>SwitzerlandDIRECT MAIL</v>
          </cell>
        </row>
        <row r="4122">
          <cell r="A4122" t="str">
            <v>SwitzerlandDATA PROCESSING</v>
          </cell>
        </row>
        <row r="4123">
          <cell r="A4123" t="str">
            <v>SwitzerlandCONSULTING</v>
          </cell>
        </row>
        <row r="4124">
          <cell r="A4124" t="str">
            <v>SwitzerlandTEMP SERVICES</v>
          </cell>
        </row>
        <row r="4125">
          <cell r="A4125" t="str">
            <v>SwitzerlandGDC CHARGES</v>
          </cell>
        </row>
        <row r="4126">
          <cell r="A4126" t="str">
            <v>SwitzerlandTRAINING AND EDUCATION</v>
          </cell>
        </row>
        <row r="4127">
          <cell r="A4127" t="str">
            <v>SwitzerlandOUTSIDE SERVICES  AND FEES</v>
          </cell>
        </row>
        <row r="4128">
          <cell r="A4128" t="str">
            <v>SwitzerlandSTATE, FOREIGN, LOCAL TAXES</v>
          </cell>
        </row>
        <row r="4129">
          <cell r="A4129" t="str">
            <v>SwitzerlandS/L TAX - INSURANCE PREMIUMS</v>
          </cell>
        </row>
        <row r="4130">
          <cell r="A4130" t="str">
            <v>SwitzerlandSATELLITE LEASE EXPENSE</v>
          </cell>
        </row>
        <row r="4131">
          <cell r="A4131" t="str">
            <v>SwitzerlandBUSINESS SHARE EXPENSE</v>
          </cell>
        </row>
        <row r="4132">
          <cell r="A4132" t="str">
            <v>SwitzerlandINSURANCE AFFILIATE EXPENSE</v>
          </cell>
        </row>
        <row r="4133">
          <cell r="A4133" t="str">
            <v>SwitzerlandOTHER FACILITY EXPENSE</v>
          </cell>
        </row>
        <row r="4134">
          <cell r="A4134" t="str">
            <v>SwitzerlandGROSS OP &amp; ADMIN BUS SHARE</v>
          </cell>
        </row>
        <row r="4135">
          <cell r="A4135" t="str">
            <v>SwitzerlandOTHER EXPENSE</v>
          </cell>
        </row>
        <row r="4136">
          <cell r="A4136" t="str">
            <v>SwitzerlandGECC INTERCO EXPENSES EXCL GECIS</v>
          </cell>
        </row>
        <row r="4137">
          <cell r="A4137" t="str">
            <v>SwitzerlandGECIS INTERCO CHARGES</v>
          </cell>
        </row>
        <row r="4138">
          <cell r="A4138" t="str">
            <v>SwitzerlandLOSS ADJUSTED EXPENSE</v>
          </cell>
        </row>
        <row r="4139">
          <cell r="A4139" t="str">
            <v>SwitzerlandALL OTHER EXPENSES</v>
          </cell>
        </row>
        <row r="4140">
          <cell r="A4140" t="str">
            <v>SwitzerlandASSESSMENTS</v>
          </cell>
        </row>
        <row r="4141">
          <cell r="A4141" t="str">
            <v>SwitzerlandFAS 91</v>
          </cell>
        </row>
        <row r="4142">
          <cell r="A4142" t="str">
            <v>SwitzerlandGOODWILL AMORTIZATION</v>
          </cell>
        </row>
        <row r="4143">
          <cell r="A4143" t="str">
            <v>SwitzerlandDEPRECIATION EXPENSE</v>
          </cell>
        </row>
        <row r="4144">
          <cell r="A4144" t="str">
            <v>SwitzerlandELTO AMORTIZATION</v>
          </cell>
        </row>
        <row r="4145">
          <cell r="A4145" t="str">
            <v>SwitzerlandINSURANCE LOSSES AND BENEFITS</v>
          </cell>
        </row>
        <row r="4146">
          <cell r="A4146" t="str">
            <v>SwitzerlandWRITE OFFS</v>
          </cell>
        </row>
        <row r="4147">
          <cell r="A4147" t="str">
            <v>SwitzerlandRESERVE CHANGE</v>
          </cell>
        </row>
        <row r="4148">
          <cell r="A4148" t="str">
            <v>SwitzerlandMINORITY INTEREST</v>
          </cell>
        </row>
        <row r="4149">
          <cell r="A4149" t="str">
            <v>SwitzerlandINCOME TAXES</v>
          </cell>
        </row>
        <row r="4150">
          <cell r="A4150" t="str">
            <v>SwitzerlandCUMULATIVE TRANSITION ADJUSTMENT</v>
          </cell>
        </row>
        <row r="4151">
          <cell r="A4151" t="str">
            <v>SwitzerlandASIA PACIFIC NI DIVIDEND</v>
          </cell>
        </row>
        <row r="4152">
          <cell r="A4152" t="str">
            <v>SwitzerlandNet Income</v>
          </cell>
        </row>
        <row r="4153">
          <cell r="A4153" t="str">
            <v>SwitzerlandSubPart F</v>
          </cell>
        </row>
        <row r="4154">
          <cell r="A4154" t="str">
            <v>SwitzerlandAssets</v>
          </cell>
        </row>
        <row r="4155">
          <cell r="A4155" t="str">
            <v>SwitzerlandEnding Net Investment (ENI) incl Asia</v>
          </cell>
        </row>
        <row r="4156">
          <cell r="A4156" t="str">
            <v>SwitzerlandANR YTD</v>
          </cell>
        </row>
        <row r="4157">
          <cell r="A4157" t="str">
            <v>SwitzerlandASA YTD</v>
          </cell>
        </row>
        <row r="4158">
          <cell r="A4158" t="str">
            <v>SwitzerlandANI YTD incl Asia - 5 pt</v>
          </cell>
        </row>
        <row r="4159">
          <cell r="A4159" t="str">
            <v>SwitzerlandOff Balance Sheet Assets</v>
          </cell>
        </row>
        <row r="4160">
          <cell r="A4160" t="str">
            <v>SwitzerlandJV Receivables</v>
          </cell>
        </row>
        <row r="4161">
          <cell r="A4161" t="str">
            <v>Switzerland30+ DELINQUENCY $</v>
          </cell>
        </row>
        <row r="4162">
          <cell r="A4162" t="str">
            <v>Switzerland90+ DELINQUENCY $</v>
          </cell>
        </row>
        <row r="4163">
          <cell r="A4163" t="str">
            <v>SwitzerlandTemporary Staff</v>
          </cell>
        </row>
        <row r="4164">
          <cell r="A4164" t="str">
            <v>SwitzerlandContractors</v>
          </cell>
        </row>
        <row r="4165">
          <cell r="A4165" t="str">
            <v>SwitzerlandOutsourced to LCC</v>
          </cell>
        </row>
        <row r="4166">
          <cell r="A4166" t="str">
            <v>SwitzerlandTotal Headcount</v>
          </cell>
        </row>
        <row r="4167">
          <cell r="A4167" t="str">
            <v>SwitzerlandTotal Workforce</v>
          </cell>
        </row>
        <row r="4168">
          <cell r="A4168" t="str">
            <v>SwitzerlandTotal Earned Revenue</v>
          </cell>
        </row>
        <row r="4169">
          <cell r="A4169" t="str">
            <v>SwitzerlandOrdinary Gains - PreTax</v>
          </cell>
        </row>
        <row r="4170">
          <cell r="A4170" t="str">
            <v>SwitzerlandOrdinary Gains - AfterTax</v>
          </cell>
        </row>
        <row r="4171">
          <cell r="A4171" t="str">
            <v>SwitzerlandTotal Volume</v>
          </cell>
        </row>
        <row r="4172">
          <cell r="A4172" t="str">
            <v>SwitzerlandTOTAL # ACTIVE ACCOUNTS</v>
          </cell>
        </row>
        <row r="4173">
          <cell r="A4173" t="str">
            <v>TaiwanTOTAL FINANCING RECEIVABLES</v>
          </cell>
        </row>
        <row r="4174">
          <cell r="A4174" t="str">
            <v>TaiwanRECEIVABLE RESERVES</v>
          </cell>
        </row>
        <row r="4175">
          <cell r="A4175" t="str">
            <v>TaiwanCASH</v>
          </cell>
        </row>
        <row r="4176">
          <cell r="A4176" t="str">
            <v>TaiwanINVESTMENT SECURITIES</v>
          </cell>
        </row>
        <row r="4177">
          <cell r="A4177" t="str">
            <v>TaiwanINV IN NON CONSOL AFFILIATES</v>
          </cell>
        </row>
        <row r="4178">
          <cell r="A4178" t="str">
            <v>TaiwanINVESTMENT IN JOINT VENTURE</v>
          </cell>
        </row>
        <row r="4179">
          <cell r="A4179" t="str">
            <v>TaiwanALL OTHER RECEIVABLES (NON-FINANCING)</v>
          </cell>
        </row>
        <row r="4180">
          <cell r="A4180" t="str">
            <v>TaiwanELTO (NET)</v>
          </cell>
        </row>
        <row r="4181">
          <cell r="A4181" t="str">
            <v>TaiwanGOODWILL</v>
          </cell>
        </row>
        <row r="4182">
          <cell r="A4182" t="str">
            <v>TaiwanOTHER ASSETS</v>
          </cell>
        </row>
        <row r="4183">
          <cell r="A4183" t="str">
            <v>TaiwanACCOUNTS PAYABLE</v>
          </cell>
        </row>
        <row r="4184">
          <cell r="A4184" t="str">
            <v>TaiwanDEFERRED INCOME TAXES</v>
          </cell>
        </row>
        <row r="4185">
          <cell r="A4185" t="str">
            <v>TaiwanWRITE-OFF (MEMO)</v>
          </cell>
        </row>
        <row r="4186">
          <cell r="A4186" t="str">
            <v>TaiwanINSURANCE RESERVES AND ANNUITY BENEFITS</v>
          </cell>
        </row>
        <row r="4187">
          <cell r="A4187" t="str">
            <v>TaiwanALL OTHER NON DEBT LIABILITIES</v>
          </cell>
        </row>
        <row r="4188">
          <cell r="A4188" t="str">
            <v>TaiwanMINORITY INTEREST (BS)</v>
          </cell>
        </row>
        <row r="4189">
          <cell r="A4189" t="str">
            <v>TaiwanASIA PACIFIC ENI DIVIDEND</v>
          </cell>
        </row>
        <row r="4190">
          <cell r="A4190" t="str">
            <v>TaiwanFINANCING INCOME</v>
          </cell>
        </row>
        <row r="4191">
          <cell r="A4191" t="str">
            <v>TaiwanINSURANCE PREMIUM INCOME</v>
          </cell>
        </row>
        <row r="4192">
          <cell r="A4192" t="str">
            <v>TaiwanINSURANCE INCOME (COMMISSIONS)</v>
          </cell>
        </row>
        <row r="4193">
          <cell r="A4193" t="str">
            <v>TaiwanSUNDRY INCOME</v>
          </cell>
        </row>
        <row r="4194">
          <cell r="A4194" t="str">
            <v>TaiwanINTEREST EXPENSE</v>
          </cell>
        </row>
        <row r="4195">
          <cell r="A4195" t="str">
            <v>TaiwanINTEREST EXPENSE REDUCTIONS / BUS SHARING</v>
          </cell>
        </row>
        <row r="4196">
          <cell r="A4196" t="str">
            <v>TaiwanALLOCATED COST OF PREFERRED EQUITY</v>
          </cell>
        </row>
        <row r="4197">
          <cell r="A4197" t="str">
            <v>TaiwanSALARIES &amp; BENEFITS</v>
          </cell>
        </row>
        <row r="4198">
          <cell r="A4198" t="str">
            <v>TaiwanLOSSES ON OTHER ASSETS</v>
          </cell>
        </row>
        <row r="4199">
          <cell r="A4199" t="str">
            <v>TaiwanCOST OF GOODS SOLD</v>
          </cell>
        </row>
        <row r="4200">
          <cell r="A4200" t="str">
            <v>TaiwanCOST OF GOODS SOLD - DISTRIBUTION</v>
          </cell>
        </row>
        <row r="4201">
          <cell r="A4201" t="str">
            <v>TaiwanPOSTAGE</v>
          </cell>
        </row>
        <row r="4202">
          <cell r="A4202" t="str">
            <v>TaiwanTELEPHONE</v>
          </cell>
        </row>
        <row r="4203">
          <cell r="A4203" t="str">
            <v>TaiwanCUSTOMER SERVICE / COLLECTIONS</v>
          </cell>
        </row>
        <row r="4204">
          <cell r="A4204" t="str">
            <v>TaiwanSTATIONARY - OFFICE SUPPLIES</v>
          </cell>
        </row>
        <row r="4205">
          <cell r="A4205" t="str">
            <v>TaiwanT&amp;L</v>
          </cell>
        </row>
        <row r="4206">
          <cell r="A4206" t="str">
            <v>TaiwanRENTAL - BLDG/FACILITIES</v>
          </cell>
        </row>
        <row r="4207">
          <cell r="A4207" t="str">
            <v>TaiwanRENTAL - FURNITURE/EQUIP</v>
          </cell>
        </row>
        <row r="4208">
          <cell r="A4208" t="str">
            <v>TaiwanRENTAL - COMPUTERS</v>
          </cell>
        </row>
        <row r="4209">
          <cell r="A4209" t="str">
            <v>TaiwanLEASE IN - LEASE OUT</v>
          </cell>
        </row>
        <row r="4210">
          <cell r="A4210" t="str">
            <v>TaiwanFURNITURE / EQUIPMENT / COMPUTER EXP</v>
          </cell>
        </row>
        <row r="4211">
          <cell r="A4211" t="str">
            <v>TaiwanSOFTWARE EXPENSE</v>
          </cell>
        </row>
        <row r="4212">
          <cell r="A4212" t="str">
            <v>TaiwanAMORTIZATION OF INTANGIBLES</v>
          </cell>
        </row>
        <row r="4213">
          <cell r="A4213" t="str">
            <v>TaiwanELTO MAINTENANCE</v>
          </cell>
        </row>
        <row r="4214">
          <cell r="A4214" t="str">
            <v>TaiwanELTO OTHER</v>
          </cell>
        </row>
        <row r="4215">
          <cell r="A4215" t="str">
            <v>TaiwanLEGAL</v>
          </cell>
        </row>
        <row r="4216">
          <cell r="A4216" t="str">
            <v>TaiwanADVERTISING</v>
          </cell>
        </row>
        <row r="4217">
          <cell r="A4217" t="str">
            <v>TaiwanSALES PROMOTIONS</v>
          </cell>
        </row>
        <row r="4218">
          <cell r="A4218" t="str">
            <v>TaiwanDIRECT MAIL</v>
          </cell>
        </row>
        <row r="4219">
          <cell r="A4219" t="str">
            <v>TaiwanDATA PROCESSING</v>
          </cell>
        </row>
        <row r="4220">
          <cell r="A4220" t="str">
            <v>TaiwanCONSULTING</v>
          </cell>
        </row>
        <row r="4221">
          <cell r="A4221" t="str">
            <v>TaiwanTEMP SERVICES</v>
          </cell>
        </row>
        <row r="4222">
          <cell r="A4222" t="str">
            <v>TaiwanGDC CHARGES</v>
          </cell>
        </row>
        <row r="4223">
          <cell r="A4223" t="str">
            <v>TaiwanTRAINING AND EDUCATION</v>
          </cell>
        </row>
        <row r="4224">
          <cell r="A4224" t="str">
            <v>TaiwanOUTSIDE SERVICES  AND FEES</v>
          </cell>
        </row>
        <row r="4225">
          <cell r="A4225" t="str">
            <v>TaiwanSTATE, FOREIGN, LOCAL TAXES</v>
          </cell>
        </row>
        <row r="4226">
          <cell r="A4226" t="str">
            <v>TaiwanS/L TAX - INSURANCE PREMIUMS</v>
          </cell>
        </row>
        <row r="4227">
          <cell r="A4227" t="str">
            <v>TaiwanSATELLITE LEASE EXPENSE</v>
          </cell>
        </row>
        <row r="4228">
          <cell r="A4228" t="str">
            <v>TaiwanBUSINESS SHARE EXPENSE</v>
          </cell>
        </row>
        <row r="4229">
          <cell r="A4229" t="str">
            <v>TaiwanINSURANCE AFFILIATE EXPENSE</v>
          </cell>
        </row>
        <row r="4230">
          <cell r="A4230" t="str">
            <v>TaiwanOTHER FACILITY EXPENSE</v>
          </cell>
        </row>
        <row r="4231">
          <cell r="A4231" t="str">
            <v>TaiwanGROSS OP &amp; ADMIN BUS SHARE</v>
          </cell>
        </row>
        <row r="4232">
          <cell r="A4232" t="str">
            <v>TaiwanOTHER EXPENSE</v>
          </cell>
        </row>
        <row r="4233">
          <cell r="A4233" t="str">
            <v>TaiwanGECC INTERCO EXPENSES EXCL GECIS</v>
          </cell>
        </row>
        <row r="4234">
          <cell r="A4234" t="str">
            <v>TaiwanGECIS INTERCO CHARGES</v>
          </cell>
        </row>
        <row r="4235">
          <cell r="A4235" t="str">
            <v>TaiwanLOSS ADJUSTED EXPENSE</v>
          </cell>
        </row>
        <row r="4236">
          <cell r="A4236" t="str">
            <v>TaiwanALL OTHER EXPENSES</v>
          </cell>
        </row>
        <row r="4237">
          <cell r="A4237" t="str">
            <v>TaiwanASSESSMENTS</v>
          </cell>
        </row>
        <row r="4238">
          <cell r="A4238" t="str">
            <v>TaiwanFAS 91</v>
          </cell>
        </row>
        <row r="4239">
          <cell r="A4239" t="str">
            <v>TaiwanGOODWILL AMORTIZATION</v>
          </cell>
        </row>
        <row r="4240">
          <cell r="A4240" t="str">
            <v>TaiwanDEPRECIATION EXPENSE</v>
          </cell>
        </row>
        <row r="4241">
          <cell r="A4241" t="str">
            <v>TaiwanELTO AMORTIZATION</v>
          </cell>
        </row>
        <row r="4242">
          <cell r="A4242" t="str">
            <v>TaiwanINSURANCE LOSSES AND BENEFITS</v>
          </cell>
        </row>
        <row r="4243">
          <cell r="A4243" t="str">
            <v>TaiwanWRITE OFFS</v>
          </cell>
        </row>
        <row r="4244">
          <cell r="A4244" t="str">
            <v>TaiwanRESERVE CHANGE</v>
          </cell>
        </row>
        <row r="4245">
          <cell r="A4245" t="str">
            <v>TaiwanMINORITY INTEREST</v>
          </cell>
        </row>
        <row r="4246">
          <cell r="A4246" t="str">
            <v>TaiwanINCOME TAXES</v>
          </cell>
        </row>
        <row r="4247">
          <cell r="A4247" t="str">
            <v>TaiwanCUMULATIVE TRANSITION ADJUSTMENT</v>
          </cell>
        </row>
        <row r="4248">
          <cell r="A4248" t="str">
            <v>TaiwanASIA PACIFIC NI DIVIDEND</v>
          </cell>
        </row>
        <row r="4249">
          <cell r="A4249" t="str">
            <v>TaiwanNet Income</v>
          </cell>
        </row>
        <row r="4250">
          <cell r="A4250" t="str">
            <v>TaiwanSubPart F</v>
          </cell>
        </row>
        <row r="4251">
          <cell r="A4251" t="str">
            <v>TaiwanAssets</v>
          </cell>
        </row>
        <row r="4252">
          <cell r="A4252" t="str">
            <v>TaiwanEnding Net Investment (ENI) incl Asia</v>
          </cell>
        </row>
        <row r="4253">
          <cell r="A4253" t="str">
            <v>TaiwanANR YTD</v>
          </cell>
        </row>
        <row r="4254">
          <cell r="A4254" t="str">
            <v>TaiwanASA YTD</v>
          </cell>
        </row>
        <row r="4255">
          <cell r="A4255" t="str">
            <v>TaiwanANI YTD incl Asia - 5 pt</v>
          </cell>
        </row>
        <row r="4256">
          <cell r="A4256" t="str">
            <v>TaiwanOff Balance Sheet Assets</v>
          </cell>
        </row>
        <row r="4257">
          <cell r="A4257" t="str">
            <v>TaiwanJV Receivables</v>
          </cell>
        </row>
        <row r="4258">
          <cell r="A4258" t="str">
            <v>Taiwan30+ DELINQUENCY $</v>
          </cell>
        </row>
        <row r="4259">
          <cell r="A4259" t="str">
            <v>Taiwan90+ DELINQUENCY $</v>
          </cell>
        </row>
        <row r="4260">
          <cell r="A4260" t="str">
            <v>TaiwanTemporary Staff</v>
          </cell>
        </row>
        <row r="4261">
          <cell r="A4261" t="str">
            <v>TaiwanContractors</v>
          </cell>
        </row>
        <row r="4262">
          <cell r="A4262" t="str">
            <v>TaiwanOutsourced to LCC</v>
          </cell>
        </row>
        <row r="4263">
          <cell r="A4263" t="str">
            <v>TaiwanTotal Headcount</v>
          </cell>
        </row>
        <row r="4264">
          <cell r="A4264" t="str">
            <v>TaiwanTotal Workforce</v>
          </cell>
        </row>
        <row r="4265">
          <cell r="A4265" t="str">
            <v>TaiwanTotal Earned Revenue</v>
          </cell>
        </row>
        <row r="4266">
          <cell r="A4266" t="str">
            <v>TaiwanOrdinary Gains - PreTax</v>
          </cell>
        </row>
        <row r="4267">
          <cell r="A4267" t="str">
            <v>TaiwanOrdinary Gains - AfterTax</v>
          </cell>
        </row>
        <row r="4268">
          <cell r="A4268" t="str">
            <v>TaiwanTotal Volume</v>
          </cell>
        </row>
        <row r="4269">
          <cell r="A4269" t="str">
            <v>TaiwanTOTAL # ACTIVE ACCOUNTS</v>
          </cell>
        </row>
        <row r="4270">
          <cell r="A4270" t="str">
            <v>ThailandTOTAL FINANCING RECEIVABLES</v>
          </cell>
        </row>
        <row r="4271">
          <cell r="A4271" t="str">
            <v>ThailandRECEIVABLE RESERVES</v>
          </cell>
        </row>
        <row r="4272">
          <cell r="A4272" t="str">
            <v>ThailandCASH</v>
          </cell>
        </row>
        <row r="4273">
          <cell r="A4273" t="str">
            <v>ThailandINVESTMENT SECURITIES</v>
          </cell>
        </row>
        <row r="4274">
          <cell r="A4274" t="str">
            <v>ThailandINV IN NON CONSOL AFFILIATES</v>
          </cell>
        </row>
        <row r="4275">
          <cell r="A4275" t="str">
            <v>ThailandINVESTMENT IN JOINT VENTURE</v>
          </cell>
        </row>
        <row r="4276">
          <cell r="A4276" t="str">
            <v>ThailandALL OTHER RECEIVABLES (NON-FINANCING)</v>
          </cell>
        </row>
        <row r="4277">
          <cell r="A4277" t="str">
            <v>ThailandELTO (NET)</v>
          </cell>
        </row>
        <row r="4278">
          <cell r="A4278" t="str">
            <v>ThailandGOODWILL</v>
          </cell>
        </row>
        <row r="4279">
          <cell r="A4279" t="str">
            <v>ThailandOTHER ASSETS</v>
          </cell>
        </row>
        <row r="4280">
          <cell r="A4280" t="str">
            <v>ThailandACCOUNTS PAYABLE</v>
          </cell>
        </row>
        <row r="4281">
          <cell r="A4281" t="str">
            <v>ThailandDEFERRED INCOME TAXES</v>
          </cell>
        </row>
        <row r="4282">
          <cell r="A4282" t="str">
            <v>ThailandWRITE-OFF (MEMO)</v>
          </cell>
        </row>
        <row r="4283">
          <cell r="A4283" t="str">
            <v>ThailandINSURANCE RESERVES AND ANNUITY BENEFITS</v>
          </cell>
        </row>
        <row r="4284">
          <cell r="A4284" t="str">
            <v>ThailandALL OTHER NON DEBT LIABILITIES</v>
          </cell>
        </row>
        <row r="4285">
          <cell r="A4285" t="str">
            <v>ThailandMINORITY INTEREST (BS)</v>
          </cell>
        </row>
        <row r="4286">
          <cell r="A4286" t="str">
            <v>ThailandASIA PACIFIC ENI DIVIDEND</v>
          </cell>
        </row>
        <row r="4287">
          <cell r="A4287" t="str">
            <v>ThailandFINANCING INCOME</v>
          </cell>
        </row>
        <row r="4288">
          <cell r="A4288" t="str">
            <v>ThailandINSURANCE PREMIUM INCOME</v>
          </cell>
        </row>
        <row r="4289">
          <cell r="A4289" t="str">
            <v>ThailandINSURANCE INCOME (COMMISSIONS)</v>
          </cell>
        </row>
        <row r="4290">
          <cell r="A4290" t="str">
            <v>ThailandSUNDRY INCOME</v>
          </cell>
        </row>
        <row r="4291">
          <cell r="A4291" t="str">
            <v>ThailandINTEREST EXPENSE</v>
          </cell>
        </row>
        <row r="4292">
          <cell r="A4292" t="str">
            <v>ThailandINTEREST EXPENSE REDUCTIONS / BUS SHARING</v>
          </cell>
        </row>
        <row r="4293">
          <cell r="A4293" t="str">
            <v>ThailandALLOCATED COST OF PREFERRED EQUITY</v>
          </cell>
        </row>
        <row r="4294">
          <cell r="A4294" t="str">
            <v>ThailandSALARIES &amp; BENEFITS</v>
          </cell>
        </row>
        <row r="4295">
          <cell r="A4295" t="str">
            <v>ThailandLOSSES ON OTHER ASSETS</v>
          </cell>
        </row>
        <row r="4296">
          <cell r="A4296" t="str">
            <v>ThailandCOST OF GOODS SOLD</v>
          </cell>
        </row>
        <row r="4297">
          <cell r="A4297" t="str">
            <v>ThailandCOST OF GOODS SOLD - DISTRIBUTION</v>
          </cell>
        </row>
        <row r="4298">
          <cell r="A4298" t="str">
            <v>ThailandPOSTAGE</v>
          </cell>
        </row>
        <row r="4299">
          <cell r="A4299" t="str">
            <v>ThailandTELEPHONE</v>
          </cell>
        </row>
        <row r="4300">
          <cell r="A4300" t="str">
            <v>ThailandCUSTOMER SERVICE / COLLECTIONS</v>
          </cell>
        </row>
        <row r="4301">
          <cell r="A4301" t="str">
            <v>ThailandSTATIONARY - OFFICE SUPPLIES</v>
          </cell>
        </row>
        <row r="4302">
          <cell r="A4302" t="str">
            <v>ThailandT&amp;L</v>
          </cell>
        </row>
        <row r="4303">
          <cell r="A4303" t="str">
            <v>ThailandRENTAL - BLDG/FACILITIES</v>
          </cell>
        </row>
        <row r="4304">
          <cell r="A4304" t="str">
            <v>ThailandRENTAL - FURNITURE/EQUIP</v>
          </cell>
        </row>
        <row r="4305">
          <cell r="A4305" t="str">
            <v>ThailandRENTAL - COMPUTERS</v>
          </cell>
        </row>
        <row r="4306">
          <cell r="A4306" t="str">
            <v>ThailandLEASE IN - LEASE OUT</v>
          </cell>
        </row>
        <row r="4307">
          <cell r="A4307" t="str">
            <v>ThailandFURNITURE / EQUIPMENT / COMPUTER EXP</v>
          </cell>
        </row>
        <row r="4308">
          <cell r="A4308" t="str">
            <v>ThailandSOFTWARE EXPENSE</v>
          </cell>
        </row>
        <row r="4309">
          <cell r="A4309" t="str">
            <v>ThailandAMORTIZATION OF INTANGIBLES</v>
          </cell>
        </row>
        <row r="4310">
          <cell r="A4310" t="str">
            <v>ThailandELTO MAINTENANCE</v>
          </cell>
        </row>
        <row r="4311">
          <cell r="A4311" t="str">
            <v>ThailandELTO OTHER</v>
          </cell>
        </row>
        <row r="4312">
          <cell r="A4312" t="str">
            <v>ThailandLEGAL</v>
          </cell>
        </row>
        <row r="4313">
          <cell r="A4313" t="str">
            <v>ThailandADVERTISING</v>
          </cell>
        </row>
        <row r="4314">
          <cell r="A4314" t="str">
            <v>ThailandSALES PROMOTIONS</v>
          </cell>
        </row>
        <row r="4315">
          <cell r="A4315" t="str">
            <v>ThailandDIRECT MAIL</v>
          </cell>
        </row>
        <row r="4316">
          <cell r="A4316" t="str">
            <v>ThailandDATA PROCESSING</v>
          </cell>
        </row>
        <row r="4317">
          <cell r="A4317" t="str">
            <v>ThailandCONSULTING</v>
          </cell>
        </row>
        <row r="4318">
          <cell r="A4318" t="str">
            <v>ThailandTEMP SERVICES</v>
          </cell>
        </row>
        <row r="4319">
          <cell r="A4319" t="str">
            <v>ThailandGDC CHARGES</v>
          </cell>
        </row>
        <row r="4320">
          <cell r="A4320" t="str">
            <v>ThailandTRAINING AND EDUCATION</v>
          </cell>
        </row>
        <row r="4321">
          <cell r="A4321" t="str">
            <v>ThailandOUTSIDE SERVICES  AND FEES</v>
          </cell>
        </row>
        <row r="4322">
          <cell r="A4322" t="str">
            <v>ThailandSTATE, FOREIGN, LOCAL TAXES</v>
          </cell>
        </row>
        <row r="4323">
          <cell r="A4323" t="str">
            <v>ThailandS/L TAX - INSURANCE PREMIUMS</v>
          </cell>
        </row>
        <row r="4324">
          <cell r="A4324" t="str">
            <v>ThailandSATELLITE LEASE EXPENSE</v>
          </cell>
        </row>
        <row r="4325">
          <cell r="A4325" t="str">
            <v>ThailandBUSINESS SHARE EXPENSE</v>
          </cell>
        </row>
        <row r="4326">
          <cell r="A4326" t="str">
            <v>ThailandINSURANCE AFFILIATE EXPENSE</v>
          </cell>
        </row>
        <row r="4327">
          <cell r="A4327" t="str">
            <v>ThailandOTHER FACILITY EXPENSE</v>
          </cell>
        </row>
        <row r="4328">
          <cell r="A4328" t="str">
            <v>ThailandGROSS OP &amp; ADMIN BUS SHARE</v>
          </cell>
        </row>
        <row r="4329">
          <cell r="A4329" t="str">
            <v>ThailandOTHER EXPENSE</v>
          </cell>
        </row>
        <row r="4330">
          <cell r="A4330" t="str">
            <v>ThailandGECC INTERCO EXPENSES EXCL GECIS</v>
          </cell>
        </row>
        <row r="4331">
          <cell r="A4331" t="str">
            <v>ThailandGECIS INTERCO CHARGES</v>
          </cell>
        </row>
        <row r="4332">
          <cell r="A4332" t="str">
            <v>ThailandLOSS ADJUSTED EXPENSE</v>
          </cell>
        </row>
        <row r="4333">
          <cell r="A4333" t="str">
            <v>ThailandALL OTHER EXPENSES</v>
          </cell>
        </row>
        <row r="4334">
          <cell r="A4334" t="str">
            <v>ThailandASSESSMENTS</v>
          </cell>
        </row>
        <row r="4335">
          <cell r="A4335" t="str">
            <v>ThailandFAS 91</v>
          </cell>
        </row>
        <row r="4336">
          <cell r="A4336" t="str">
            <v>ThailandGOODWILL AMORTIZATION</v>
          </cell>
        </row>
        <row r="4337">
          <cell r="A4337" t="str">
            <v>ThailandDEPRECIATION EXPENSE</v>
          </cell>
        </row>
        <row r="4338">
          <cell r="A4338" t="str">
            <v>ThailandELTO AMORTIZATION</v>
          </cell>
        </row>
        <row r="4339">
          <cell r="A4339" t="str">
            <v>ThailandINSURANCE LOSSES AND BENEFITS</v>
          </cell>
        </row>
        <row r="4340">
          <cell r="A4340" t="str">
            <v>ThailandWRITE OFFS</v>
          </cell>
        </row>
        <row r="4341">
          <cell r="A4341" t="str">
            <v>ThailandRESERVE CHANGE</v>
          </cell>
        </row>
        <row r="4342">
          <cell r="A4342" t="str">
            <v>ThailandMINORITY INTEREST</v>
          </cell>
        </row>
        <row r="4343">
          <cell r="A4343" t="str">
            <v>ThailandINCOME TAXES</v>
          </cell>
        </row>
        <row r="4344">
          <cell r="A4344" t="str">
            <v>ThailandCUMULATIVE TRANSITION ADJUSTMENT</v>
          </cell>
        </row>
        <row r="4345">
          <cell r="A4345" t="str">
            <v>ThailandASIA PACIFIC NI DIVIDEND</v>
          </cell>
        </row>
        <row r="4346">
          <cell r="A4346" t="str">
            <v>ThailandNet Income</v>
          </cell>
        </row>
        <row r="4347">
          <cell r="A4347" t="str">
            <v>ThailandSubPart F</v>
          </cell>
        </row>
        <row r="4348">
          <cell r="A4348" t="str">
            <v>ThailandAssets</v>
          </cell>
        </row>
        <row r="4349">
          <cell r="A4349" t="str">
            <v>ThailandEnding Net Investment (ENI) incl Asia</v>
          </cell>
        </row>
        <row r="4350">
          <cell r="A4350" t="str">
            <v>ThailandANR YTD</v>
          </cell>
        </row>
        <row r="4351">
          <cell r="A4351" t="str">
            <v>ThailandASA YTD</v>
          </cell>
        </row>
        <row r="4352">
          <cell r="A4352" t="str">
            <v>ThailandANI YTD incl Asia - 5 pt</v>
          </cell>
        </row>
        <row r="4353">
          <cell r="A4353" t="str">
            <v>ThailandOff Balance Sheet Assets</v>
          </cell>
        </row>
        <row r="4354">
          <cell r="A4354" t="str">
            <v>ThailandJV Receivables</v>
          </cell>
        </row>
        <row r="4355">
          <cell r="A4355" t="str">
            <v>Thailand30+ DELINQUENCY $</v>
          </cell>
        </row>
        <row r="4356">
          <cell r="A4356" t="str">
            <v>Thailand90+ DELINQUENCY $</v>
          </cell>
        </row>
        <row r="4357">
          <cell r="A4357" t="str">
            <v>ThailandTemporary Staff</v>
          </cell>
        </row>
        <row r="4358">
          <cell r="A4358" t="str">
            <v>ThailandContractors</v>
          </cell>
        </row>
        <row r="4359">
          <cell r="A4359" t="str">
            <v>ThailandOutsourced to LCC</v>
          </cell>
        </row>
        <row r="4360">
          <cell r="A4360" t="str">
            <v>ThailandTotal Headcount</v>
          </cell>
        </row>
        <row r="4361">
          <cell r="A4361" t="str">
            <v>ThailandTotal Workforce</v>
          </cell>
        </row>
        <row r="4362">
          <cell r="A4362" t="str">
            <v>ThailandTotal Earned Revenue</v>
          </cell>
        </row>
        <row r="4363">
          <cell r="A4363" t="str">
            <v>ThailandOrdinary Gains - PreTax</v>
          </cell>
        </row>
        <row r="4364">
          <cell r="A4364" t="str">
            <v>ThailandOrdinary Gains - AfterTax</v>
          </cell>
        </row>
        <row r="4365">
          <cell r="A4365" t="str">
            <v>ThailandTotal Volume</v>
          </cell>
        </row>
        <row r="4366">
          <cell r="A4366" t="str">
            <v>ThailandTOTAL # ACTIVE ACCOUNTS</v>
          </cell>
        </row>
        <row r="4367">
          <cell r="A4367" t="str">
            <v>HQTOTAL FINANCING RECEIVABLES</v>
          </cell>
        </row>
        <row r="4368">
          <cell r="A4368" t="str">
            <v>HQRECEIVABLE RESERVES</v>
          </cell>
        </row>
        <row r="4369">
          <cell r="A4369" t="str">
            <v>HQCASH</v>
          </cell>
        </row>
        <row r="4370">
          <cell r="A4370" t="str">
            <v>HQINVESTMENT SECURITIES</v>
          </cell>
        </row>
        <row r="4371">
          <cell r="A4371" t="str">
            <v>HQINV IN NON CONSOL AFFILIATES</v>
          </cell>
        </row>
        <row r="4372">
          <cell r="A4372" t="str">
            <v>HQINVESTMENT IN JOINT VENTURE</v>
          </cell>
        </row>
        <row r="4373">
          <cell r="A4373" t="str">
            <v>HQALL OTHER RECEIVABLES (NON-FINANCING)</v>
          </cell>
        </row>
        <row r="4374">
          <cell r="A4374" t="str">
            <v>HQELTO (NET)</v>
          </cell>
        </row>
        <row r="4375">
          <cell r="A4375" t="str">
            <v>HQGOODWILL</v>
          </cell>
        </row>
        <row r="4376">
          <cell r="A4376" t="str">
            <v>HQOTHER ASSETS</v>
          </cell>
        </row>
        <row r="4377">
          <cell r="A4377" t="str">
            <v>HQACCOUNTS PAYABLE</v>
          </cell>
        </row>
        <row r="4378">
          <cell r="A4378" t="str">
            <v>HQDEFERRED INCOME TAXES</v>
          </cell>
        </row>
        <row r="4379">
          <cell r="A4379" t="str">
            <v>HQWRITE-OFF (MEMO)</v>
          </cell>
        </row>
        <row r="4380">
          <cell r="A4380" t="str">
            <v>HQINSURANCE RESERVES AND ANNUITY BENEFITS</v>
          </cell>
        </row>
        <row r="4381">
          <cell r="A4381" t="str">
            <v>HQALL OTHER NON DEBT LIABILITIES</v>
          </cell>
        </row>
        <row r="4382">
          <cell r="A4382" t="str">
            <v>HQMINORITY INTEREST (BS)</v>
          </cell>
        </row>
        <row r="4383">
          <cell r="A4383" t="str">
            <v>HQASIA PACIFIC ENI DIVIDEND</v>
          </cell>
        </row>
        <row r="4384">
          <cell r="A4384" t="str">
            <v>HQFINANCING INCOME</v>
          </cell>
        </row>
        <row r="4385">
          <cell r="A4385" t="str">
            <v>HQINSURANCE PREMIUM INCOME</v>
          </cell>
        </row>
        <row r="4386">
          <cell r="A4386" t="str">
            <v>HQINSURANCE INCOME (COMMISSIONS)</v>
          </cell>
        </row>
        <row r="4387">
          <cell r="A4387" t="str">
            <v>HQSUNDRY INCOME</v>
          </cell>
        </row>
        <row r="4388">
          <cell r="A4388" t="str">
            <v>HQINTEREST EXPENSE</v>
          </cell>
        </row>
        <row r="4389">
          <cell r="A4389" t="str">
            <v>HQINTEREST EXPENSE REDUCTIONS / BUS SHARING</v>
          </cell>
        </row>
        <row r="4390">
          <cell r="A4390" t="str">
            <v>HQALLOCATED COST OF PREFERRED EQUITY</v>
          </cell>
        </row>
        <row r="4391">
          <cell r="A4391" t="str">
            <v>HQSALARIES &amp; BENEFITS</v>
          </cell>
        </row>
        <row r="4392">
          <cell r="A4392" t="str">
            <v>HQLOSSES ON OTHER ASSETS</v>
          </cell>
        </row>
        <row r="4393">
          <cell r="A4393" t="str">
            <v>HQCOST OF GOODS SOLD</v>
          </cell>
        </row>
        <row r="4394">
          <cell r="A4394" t="str">
            <v>HQCOST OF GOODS SOLD - DISTRIBUTION</v>
          </cell>
        </row>
        <row r="4395">
          <cell r="A4395" t="str">
            <v>HQPOSTAGE</v>
          </cell>
        </row>
        <row r="4396">
          <cell r="A4396" t="str">
            <v>HQTELEPHONE</v>
          </cell>
        </row>
        <row r="4397">
          <cell r="A4397" t="str">
            <v>HQCUSTOMER SERVICE / COLLECTIONS</v>
          </cell>
        </row>
        <row r="4398">
          <cell r="A4398" t="str">
            <v>HQSTATIONARY - OFFICE SUPPLIES</v>
          </cell>
        </row>
        <row r="4399">
          <cell r="A4399" t="str">
            <v>HQT&amp;L</v>
          </cell>
        </row>
        <row r="4400">
          <cell r="A4400" t="str">
            <v>HQRENTAL - BLDG/FACILITIES</v>
          </cell>
        </row>
        <row r="4401">
          <cell r="A4401" t="str">
            <v>HQRENTAL - FURNITURE/EQUIP</v>
          </cell>
        </row>
        <row r="4402">
          <cell r="A4402" t="str">
            <v>HQRENTAL - COMPUTERS</v>
          </cell>
        </row>
        <row r="4403">
          <cell r="A4403" t="str">
            <v>HQLEASE IN - LEASE OUT</v>
          </cell>
        </row>
        <row r="4404">
          <cell r="A4404" t="str">
            <v>HQFURNITURE / EQUIPMENT / COMPUTER EXP</v>
          </cell>
        </row>
        <row r="4405">
          <cell r="A4405" t="str">
            <v>HQSOFTWARE EXPENSE</v>
          </cell>
        </row>
        <row r="4406">
          <cell r="A4406" t="str">
            <v>HQAMORTIZATION OF INTANGIBLES</v>
          </cell>
        </row>
        <row r="4407">
          <cell r="A4407" t="str">
            <v>HQELTO MAINTENANCE</v>
          </cell>
        </row>
        <row r="4408">
          <cell r="A4408" t="str">
            <v>HQELTO OTHER</v>
          </cell>
        </row>
        <row r="4409">
          <cell r="A4409" t="str">
            <v>HQLEGAL</v>
          </cell>
        </row>
        <row r="4410">
          <cell r="A4410" t="str">
            <v>HQADVERTISING</v>
          </cell>
        </row>
        <row r="4411">
          <cell r="A4411" t="str">
            <v>HQSALES PROMOTIONS</v>
          </cell>
        </row>
        <row r="4412">
          <cell r="A4412" t="str">
            <v>HQDIRECT MAIL</v>
          </cell>
        </row>
        <row r="4413">
          <cell r="A4413" t="str">
            <v>HQDATA PROCESSING</v>
          </cell>
        </row>
        <row r="4414">
          <cell r="A4414" t="str">
            <v>HQCONSULTING</v>
          </cell>
        </row>
        <row r="4415">
          <cell r="A4415" t="str">
            <v>HQTEMP SERVICES</v>
          </cell>
        </row>
        <row r="4416">
          <cell r="A4416" t="str">
            <v>HQGDC CHARGES</v>
          </cell>
        </row>
        <row r="4417">
          <cell r="A4417" t="str">
            <v>HQTRAINING AND EDUCATION</v>
          </cell>
        </row>
        <row r="4418">
          <cell r="A4418" t="str">
            <v>HQOUTSIDE SERVICES  AND FEES</v>
          </cell>
        </row>
        <row r="4419">
          <cell r="A4419" t="str">
            <v>HQSTATE, FOREIGN, LOCAL TAXES</v>
          </cell>
        </row>
        <row r="4420">
          <cell r="A4420" t="str">
            <v>HQS/L TAX - INSURANCE PREMIUMS</v>
          </cell>
        </row>
        <row r="4421">
          <cell r="A4421" t="str">
            <v>HQSATELLITE LEASE EXPENSE</v>
          </cell>
        </row>
        <row r="4422">
          <cell r="A4422" t="str">
            <v>HQBUSINESS SHARE EXPENSE</v>
          </cell>
        </row>
        <row r="4423">
          <cell r="A4423" t="str">
            <v>HQINSURANCE AFFILIATE EXPENSE</v>
          </cell>
        </row>
        <row r="4424">
          <cell r="A4424" t="str">
            <v>HQOTHER FACILITY EXPENSE</v>
          </cell>
        </row>
        <row r="4425">
          <cell r="A4425" t="str">
            <v>HQGROSS OP &amp; ADMIN BUS SHARE</v>
          </cell>
        </row>
        <row r="4426">
          <cell r="A4426" t="str">
            <v>HQOTHER EXPENSE</v>
          </cell>
        </row>
        <row r="4427">
          <cell r="A4427" t="str">
            <v>HQGECC INTERCO EXPENSES EXCL GECIS</v>
          </cell>
        </row>
        <row r="4428">
          <cell r="A4428" t="str">
            <v>HQGECIS INTERCO CHARGES</v>
          </cell>
        </row>
        <row r="4429">
          <cell r="A4429" t="str">
            <v>HQLOSS ADJUSTED EXPENSE</v>
          </cell>
        </row>
        <row r="4430">
          <cell r="A4430" t="str">
            <v>HQALL OTHER EXPENSES</v>
          </cell>
        </row>
        <row r="4431">
          <cell r="A4431" t="str">
            <v>HQASSESSMENTS</v>
          </cell>
        </row>
        <row r="4432">
          <cell r="A4432" t="str">
            <v>HQFAS 91</v>
          </cell>
        </row>
        <row r="4433">
          <cell r="A4433" t="str">
            <v>HQGOODWILL AMORTIZATION</v>
          </cell>
        </row>
        <row r="4434">
          <cell r="A4434" t="str">
            <v>HQDEPRECIATION EXPENSE</v>
          </cell>
        </row>
        <row r="4435">
          <cell r="A4435" t="str">
            <v>HQELTO AMORTIZATION</v>
          </cell>
        </row>
        <row r="4436">
          <cell r="A4436" t="str">
            <v>HQINSURANCE LOSSES AND BENEFITS</v>
          </cell>
        </row>
        <row r="4437">
          <cell r="A4437" t="str">
            <v>HQWRITE OFFS</v>
          </cell>
        </row>
        <row r="4438">
          <cell r="A4438" t="str">
            <v>HQRESERVE CHANGE</v>
          </cell>
        </row>
        <row r="4439">
          <cell r="A4439" t="str">
            <v>HQMINORITY INTEREST</v>
          </cell>
        </row>
        <row r="4440">
          <cell r="A4440" t="str">
            <v>HQINCOME TAXES</v>
          </cell>
        </row>
        <row r="4441">
          <cell r="A4441" t="str">
            <v>HQCUMULATIVE TRANSITION ADJUSTMENT</v>
          </cell>
        </row>
        <row r="4442">
          <cell r="A4442" t="str">
            <v>HQASIA PACIFIC NI DIVIDEND</v>
          </cell>
        </row>
        <row r="4443">
          <cell r="A4443" t="str">
            <v>HQNet Income</v>
          </cell>
        </row>
        <row r="4444">
          <cell r="A4444" t="str">
            <v>HQSubPart F</v>
          </cell>
        </row>
        <row r="4445">
          <cell r="A4445" t="str">
            <v>HQAssets</v>
          </cell>
        </row>
        <row r="4446">
          <cell r="A4446" t="str">
            <v>HQEnding Net Investment (ENI) incl Asia</v>
          </cell>
        </row>
        <row r="4447">
          <cell r="A4447" t="str">
            <v>HQANR YTD</v>
          </cell>
        </row>
        <row r="4448">
          <cell r="A4448" t="str">
            <v>HQASA YTD</v>
          </cell>
        </row>
        <row r="4449">
          <cell r="A4449" t="str">
            <v>HQANI YTD incl Asia - 5 pt</v>
          </cell>
        </row>
        <row r="4450">
          <cell r="A4450" t="str">
            <v>HQOff Balance Sheet Assets</v>
          </cell>
        </row>
        <row r="4451">
          <cell r="A4451" t="str">
            <v>HQJV Receivables</v>
          </cell>
        </row>
        <row r="4452">
          <cell r="A4452" t="str">
            <v>HQ30+ DELINQUENCY $</v>
          </cell>
        </row>
        <row r="4453">
          <cell r="A4453" t="str">
            <v>HQ90+ DELINQUENCY $</v>
          </cell>
        </row>
        <row r="4454">
          <cell r="A4454" t="str">
            <v>HQTemporary Staff</v>
          </cell>
        </row>
        <row r="4455">
          <cell r="A4455" t="str">
            <v>HQContractors</v>
          </cell>
        </row>
        <row r="4456">
          <cell r="A4456" t="str">
            <v>HQOutsourced to LCC</v>
          </cell>
        </row>
        <row r="4457">
          <cell r="A4457" t="str">
            <v>HQTotal Headcount</v>
          </cell>
        </row>
        <row r="4458">
          <cell r="A4458" t="str">
            <v>HQTotal Workforce</v>
          </cell>
        </row>
        <row r="4459">
          <cell r="A4459" t="str">
            <v>HQTotal Earned Revenue</v>
          </cell>
        </row>
        <row r="4460">
          <cell r="A4460" t="str">
            <v>HQOrdinary Gains - PreTax</v>
          </cell>
        </row>
        <row r="4461">
          <cell r="A4461" t="str">
            <v>HQOrdinary Gains - AfterTax</v>
          </cell>
        </row>
        <row r="4462">
          <cell r="A4462" t="str">
            <v>HQTotal Volume</v>
          </cell>
        </row>
        <row r="4463">
          <cell r="A4463" t="str">
            <v>HQTOTAL # ACTIVE ACCOUNTS</v>
          </cell>
        </row>
        <row r="4464">
          <cell r="A4464" t="str">
            <v>Japan GECF (Business Split)TOTAL FINANCING RECEIVABLES</v>
          </cell>
        </row>
        <row r="4465">
          <cell r="A4465" t="str">
            <v>Japan GECF (Business Split)RECEIVABLE RESERVES</v>
          </cell>
        </row>
        <row r="4466">
          <cell r="A4466" t="str">
            <v>Japan GECF (Business Split)CASH</v>
          </cell>
        </row>
        <row r="4467">
          <cell r="A4467" t="str">
            <v>Japan GECF (Business Split)INVESTMENT SECURITIES</v>
          </cell>
        </row>
        <row r="4468">
          <cell r="A4468" t="str">
            <v>Japan GECF (Business Split)INV IN NON CONSOL AFFILIATES</v>
          </cell>
        </row>
        <row r="4469">
          <cell r="A4469" t="str">
            <v>Japan GECF (Business Split)INVESTMENT IN JOINT VENTURE</v>
          </cell>
        </row>
        <row r="4470">
          <cell r="A4470" t="str">
            <v>Japan GECF (Business Split)ALL OTHER RECEIVABLES (NON-FINANCING)</v>
          </cell>
        </row>
        <row r="4471">
          <cell r="A4471" t="str">
            <v>Japan GECF (Business Split)ELTO (NET)</v>
          </cell>
        </row>
        <row r="4472">
          <cell r="A4472" t="str">
            <v>Japan GECF (Business Split)GOODWILL</v>
          </cell>
        </row>
        <row r="4473">
          <cell r="A4473" t="str">
            <v>Japan GECF (Business Split)OTHER ASSETS</v>
          </cell>
        </row>
        <row r="4474">
          <cell r="A4474" t="str">
            <v>Japan GECF (Business Split)ACCOUNTS PAYABLE</v>
          </cell>
        </row>
        <row r="4475">
          <cell r="A4475" t="str">
            <v>Japan GECF (Business Split)DEFERRED INCOME TAXES</v>
          </cell>
        </row>
        <row r="4476">
          <cell r="A4476" t="str">
            <v>Japan GECF (Business Split)WRITE-OFF (MEMO)</v>
          </cell>
        </row>
        <row r="4477">
          <cell r="A4477" t="str">
            <v>Japan GECF (Business Split)INSURANCE RESERVES AND ANNUITY BENEFITS</v>
          </cell>
        </row>
        <row r="4478">
          <cell r="A4478" t="str">
            <v>Japan GECF (Business Split)ALL OTHER NON DEBT LIABILITIES</v>
          </cell>
        </row>
        <row r="4479">
          <cell r="A4479" t="str">
            <v>Japan GECF (Business Split)MINORITY INTEREST (BS)</v>
          </cell>
        </row>
        <row r="4480">
          <cell r="A4480" t="str">
            <v>Japan GECF (Business Split)ASIA PACIFIC ENI DIVIDEND</v>
          </cell>
        </row>
        <row r="4481">
          <cell r="A4481" t="str">
            <v>Japan GECF (Business Split)FINANCING INCOME</v>
          </cell>
        </row>
        <row r="4482">
          <cell r="A4482" t="str">
            <v>Japan GECF (Business Split)INSURANCE PREMIUM INCOME</v>
          </cell>
        </row>
        <row r="4483">
          <cell r="A4483" t="str">
            <v>Japan GECF (Business Split)INSURANCE INCOME (COMMISSIONS)</v>
          </cell>
        </row>
        <row r="4484">
          <cell r="A4484" t="str">
            <v>Japan GECF (Business Split)SUNDRY INCOME</v>
          </cell>
        </row>
        <row r="4485">
          <cell r="A4485" t="str">
            <v>Japan GECF (Business Split)INTEREST EXPENSE</v>
          </cell>
        </row>
        <row r="4486">
          <cell r="A4486" t="str">
            <v>Japan GECF (Business Split)INTEREST EXPENSE REDUCTIONS / BUS SHARING</v>
          </cell>
        </row>
        <row r="4487">
          <cell r="A4487" t="str">
            <v>Japan GECF (Business Split)ALLOCATED COST OF PREFERRED EQUITY</v>
          </cell>
        </row>
        <row r="4488">
          <cell r="A4488" t="str">
            <v>Japan GECF (Business Split)SALARIES &amp; BENEFITS</v>
          </cell>
        </row>
        <row r="4489">
          <cell r="A4489" t="str">
            <v>Japan GECF (Business Split)LOSSES ON OTHER ASSETS</v>
          </cell>
        </row>
        <row r="4490">
          <cell r="A4490" t="str">
            <v>Japan GECF (Business Split)COST OF GOODS SOLD</v>
          </cell>
        </row>
        <row r="4491">
          <cell r="A4491" t="str">
            <v>Japan GECF (Business Split)COST OF GOODS SOLD - DISTRIBUTION</v>
          </cell>
        </row>
        <row r="4492">
          <cell r="A4492" t="str">
            <v>Japan GECF (Business Split)POSTAGE</v>
          </cell>
        </row>
        <row r="4493">
          <cell r="A4493" t="str">
            <v>Japan GECF (Business Split)TELEPHONE</v>
          </cell>
        </row>
        <row r="4494">
          <cell r="A4494" t="str">
            <v>Japan GECF (Business Split)CUSTOMER SERVICE / COLLECTIONS</v>
          </cell>
        </row>
        <row r="4495">
          <cell r="A4495" t="str">
            <v>Japan GECF (Business Split)STATIONARY - OFFICE SUPPLIES</v>
          </cell>
        </row>
        <row r="4496">
          <cell r="A4496" t="str">
            <v>Japan GECF (Business Split)T&amp;L</v>
          </cell>
        </row>
        <row r="4497">
          <cell r="A4497" t="str">
            <v>Japan GECF (Business Split)RENTAL - BLDG/FACILITIES</v>
          </cell>
        </row>
        <row r="4498">
          <cell r="A4498" t="str">
            <v>Japan GECF (Business Split)RENTAL - FURNITURE/EQUIP</v>
          </cell>
        </row>
        <row r="4499">
          <cell r="A4499" t="str">
            <v>Japan GECF (Business Split)RENTAL - COMPUTERS</v>
          </cell>
        </row>
        <row r="4500">
          <cell r="A4500" t="str">
            <v>Japan GECF (Business Split)LEASE IN - LEASE OUT</v>
          </cell>
        </row>
        <row r="4501">
          <cell r="A4501" t="str">
            <v>Japan GECF (Business Split)FURNITURE / EQUIPMENT / COMPUTER EXP</v>
          </cell>
        </row>
        <row r="4502">
          <cell r="A4502" t="str">
            <v>Japan GECF (Business Split)SOFTWARE EXPENSE</v>
          </cell>
        </row>
        <row r="4503">
          <cell r="A4503" t="str">
            <v>Japan GECF (Business Split)AMORTIZATION OF INTANGIBLES</v>
          </cell>
        </row>
        <row r="4504">
          <cell r="A4504" t="str">
            <v>Japan GECF (Business Split)ELTO MAINTENANCE</v>
          </cell>
        </row>
        <row r="4505">
          <cell r="A4505" t="str">
            <v>Japan GECF (Business Split)ELTO OTHER</v>
          </cell>
        </row>
        <row r="4506">
          <cell r="A4506" t="str">
            <v>Japan GECF (Business Split)LEGAL</v>
          </cell>
        </row>
        <row r="4507">
          <cell r="A4507" t="str">
            <v>Japan GECF (Business Split)ADVERTISING</v>
          </cell>
        </row>
        <row r="4508">
          <cell r="A4508" t="str">
            <v>Japan GECF (Business Split)SALES PROMOTIONS</v>
          </cell>
        </row>
        <row r="4509">
          <cell r="A4509" t="str">
            <v>Japan GECF (Business Split)DIRECT MAIL</v>
          </cell>
        </row>
        <row r="4510">
          <cell r="A4510" t="str">
            <v>Japan GECF (Business Split)DATA PROCESSING</v>
          </cell>
        </row>
        <row r="4511">
          <cell r="A4511" t="str">
            <v>Japan GECF (Business Split)CONSULTING</v>
          </cell>
        </row>
        <row r="4512">
          <cell r="A4512" t="str">
            <v>Japan GECF (Business Split)TEMP SERVICES</v>
          </cell>
        </row>
        <row r="4513">
          <cell r="A4513" t="str">
            <v>Japan GECF (Business Split)GDC CHARGES</v>
          </cell>
        </row>
        <row r="4514">
          <cell r="A4514" t="str">
            <v>Japan GECF (Business Split)TRAINING AND EDUCATION</v>
          </cell>
        </row>
        <row r="4515">
          <cell r="A4515" t="str">
            <v>Japan GECF (Business Split)OUTSIDE SERVICES  AND FEES</v>
          </cell>
        </row>
        <row r="4516">
          <cell r="A4516" t="str">
            <v>Japan GECF (Business Split)STATE, FOREIGN, LOCAL TAXES</v>
          </cell>
        </row>
        <row r="4517">
          <cell r="A4517" t="str">
            <v>Japan GECF (Business Split)S/L TAX - INSURANCE PREMIUMS</v>
          </cell>
        </row>
        <row r="4518">
          <cell r="A4518" t="str">
            <v>Japan GECF (Business Split)SATELLITE LEASE EXPENSE</v>
          </cell>
        </row>
        <row r="4519">
          <cell r="A4519" t="str">
            <v>Japan GECF (Business Split)BUSINESS SHARE EXPENSE</v>
          </cell>
        </row>
        <row r="4520">
          <cell r="A4520" t="str">
            <v>Japan GECF (Business Split)INSURANCE AFFILIATE EXPENSE</v>
          </cell>
        </row>
        <row r="4521">
          <cell r="A4521" t="str">
            <v>Japan GECF (Business Split)OTHER FACILITY EXPENSE</v>
          </cell>
        </row>
        <row r="4522">
          <cell r="A4522" t="str">
            <v>Japan GECF (Business Split)GROSS OP &amp; ADMIN BUS SHARE</v>
          </cell>
        </row>
        <row r="4523">
          <cell r="A4523" t="str">
            <v>Japan GECF (Business Split)OTHER EXPENSE</v>
          </cell>
        </row>
        <row r="4524">
          <cell r="A4524" t="str">
            <v>Japan GECF (Business Split)GECC INTERCO EXPENSES EXCL GECIS</v>
          </cell>
        </row>
        <row r="4525">
          <cell r="A4525" t="str">
            <v>Japan GECF (Business Split)GECIS INTERCO CHARGES</v>
          </cell>
        </row>
        <row r="4526">
          <cell r="A4526" t="str">
            <v>Japan GECF (Business Split)LOSS ADJUSTED EXPENSE</v>
          </cell>
        </row>
        <row r="4527">
          <cell r="A4527" t="str">
            <v>Japan GECF (Business Split)ALL OTHER EXPENSES</v>
          </cell>
        </row>
        <row r="4528">
          <cell r="A4528" t="str">
            <v>Japan GECF (Business Split)ASSESSMENTS</v>
          </cell>
        </row>
        <row r="4529">
          <cell r="A4529" t="str">
            <v>Japan GECF (Business Split)FAS 91</v>
          </cell>
        </row>
        <row r="4530">
          <cell r="A4530" t="str">
            <v>Japan GECF (Business Split)GOODWILL AMORTIZATION</v>
          </cell>
        </row>
        <row r="4531">
          <cell r="A4531" t="str">
            <v>Japan GECF (Business Split)DEPRECIATION EXPENSE</v>
          </cell>
        </row>
        <row r="4532">
          <cell r="A4532" t="str">
            <v>Japan GECF (Business Split)ELTO AMORTIZATION</v>
          </cell>
        </row>
        <row r="4533">
          <cell r="A4533" t="str">
            <v>Japan GECF (Business Split)INSURANCE LOSSES AND BENEFITS</v>
          </cell>
        </row>
        <row r="4534">
          <cell r="A4534" t="str">
            <v>Japan GECF (Business Split)WRITE OFFS</v>
          </cell>
        </row>
        <row r="4535">
          <cell r="A4535" t="str">
            <v>Japan GECF (Business Split)RESERVE CHANGE</v>
          </cell>
        </row>
        <row r="4536">
          <cell r="A4536" t="str">
            <v>Japan GECF (Business Split)MINORITY INTEREST</v>
          </cell>
        </row>
        <row r="4537">
          <cell r="A4537" t="str">
            <v>Japan GECF (Business Split)INCOME TAXES</v>
          </cell>
        </row>
        <row r="4538">
          <cell r="A4538" t="str">
            <v>Japan GECF (Business Split)CUMULATIVE TRANSITION ADJUSTMENT</v>
          </cell>
        </row>
        <row r="4539">
          <cell r="A4539" t="str">
            <v>Japan GECF (Business Split)ASIA PACIFIC NI DIVIDEND</v>
          </cell>
        </row>
        <row r="4540">
          <cell r="A4540" t="str">
            <v>Japan GECF (Business Split)Net Income</v>
          </cell>
        </row>
        <row r="4541">
          <cell r="A4541" t="str">
            <v>Japan GECF (Business Split)SubPart F</v>
          </cell>
        </row>
        <row r="4542">
          <cell r="A4542" t="str">
            <v>Japan GECF (Business Split)Assets</v>
          </cell>
        </row>
        <row r="4543">
          <cell r="A4543" t="str">
            <v>Japan GECF (Business Split)Ending Net Investment (ENI) incl Asia</v>
          </cell>
        </row>
        <row r="4544">
          <cell r="A4544" t="str">
            <v>Japan GECF (Business Split)ANR YTD</v>
          </cell>
        </row>
        <row r="4545">
          <cell r="A4545" t="str">
            <v>Japan GECF (Business Split)ASA YTD</v>
          </cell>
        </row>
        <row r="4546">
          <cell r="A4546" t="str">
            <v>Japan GECF (Business Split)ANI YTD incl Asia - 5 pt</v>
          </cell>
        </row>
        <row r="4547">
          <cell r="A4547" t="str">
            <v>Japan GECF (Business Split)Off Balance Sheet Assets</v>
          </cell>
        </row>
        <row r="4548">
          <cell r="A4548" t="str">
            <v>Japan GECF (Business Split)JV Receivables</v>
          </cell>
        </row>
        <row r="4549">
          <cell r="A4549" t="str">
            <v>Japan GECF (Business Split)30+ DELINQUENCY $</v>
          </cell>
        </row>
        <row r="4550">
          <cell r="A4550" t="str">
            <v>Japan GECF (Business Split)90+ DELINQUENCY $</v>
          </cell>
        </row>
        <row r="4551">
          <cell r="A4551" t="str">
            <v>Japan GECF (Business Split)Temporary Staff</v>
          </cell>
        </row>
        <row r="4552">
          <cell r="A4552" t="str">
            <v>Japan GECF (Business Split)Contractors</v>
          </cell>
        </row>
        <row r="4553">
          <cell r="A4553" t="str">
            <v>Japan GECF (Business Split)Outsourced to LCC</v>
          </cell>
        </row>
        <row r="4554">
          <cell r="A4554" t="str">
            <v>Japan GECF (Business Split)Total Headcount</v>
          </cell>
        </row>
        <row r="4555">
          <cell r="A4555" t="str">
            <v>Japan GECF (Business Split)Total Workforce</v>
          </cell>
        </row>
        <row r="4556">
          <cell r="A4556" t="str">
            <v>Japan GECF (Business Split)Total Earned Revenue</v>
          </cell>
        </row>
        <row r="4557">
          <cell r="A4557" t="str">
            <v>Japan GECF (Business Split)Ordinary Gains - PreTax</v>
          </cell>
        </row>
        <row r="4558">
          <cell r="A4558" t="str">
            <v>Japan GECF (Business Split)Ordinary Gains - AfterTax</v>
          </cell>
        </row>
        <row r="4559">
          <cell r="A4559" t="str">
            <v>Japan GECF (Business Split)Total Volume</v>
          </cell>
        </row>
        <row r="4560">
          <cell r="A4560" t="str">
            <v>Japan GECF (Business Split)TOTAL # ACTIVE ACCOUNTS</v>
          </cell>
        </row>
        <row r="4561">
          <cell r="A4561" t="str">
            <v>Japan KOEI (Business Split)TOTAL FINANCING RECEIVABLES</v>
          </cell>
        </row>
        <row r="4562">
          <cell r="A4562" t="str">
            <v>Japan KOEI (Business Split)RECEIVABLE RESERVES</v>
          </cell>
        </row>
        <row r="4563">
          <cell r="A4563" t="str">
            <v>Japan KOEI (Business Split)CASH</v>
          </cell>
        </row>
        <row r="4564">
          <cell r="A4564" t="str">
            <v>Japan KOEI (Business Split)INVESTMENT SECURITIES</v>
          </cell>
        </row>
        <row r="4565">
          <cell r="A4565" t="str">
            <v>Japan KOEI (Business Split)INV IN NON CONSOL AFFILIATES</v>
          </cell>
        </row>
        <row r="4566">
          <cell r="A4566" t="str">
            <v>Japan KOEI (Business Split)INVESTMENT IN JOINT VENTURE</v>
          </cell>
        </row>
        <row r="4567">
          <cell r="A4567" t="str">
            <v>Japan KOEI (Business Split)ALL OTHER RECEIVABLES (NON-FINANCING)</v>
          </cell>
        </row>
        <row r="4568">
          <cell r="A4568" t="str">
            <v>Japan KOEI (Business Split)ELTO (NET)</v>
          </cell>
        </row>
        <row r="4569">
          <cell r="A4569" t="str">
            <v>Japan KOEI (Business Split)GOODWILL</v>
          </cell>
        </row>
        <row r="4570">
          <cell r="A4570" t="str">
            <v>Japan KOEI (Business Split)OTHER ASSETS</v>
          </cell>
        </row>
        <row r="4571">
          <cell r="A4571" t="str">
            <v>Japan KOEI (Business Split)ACCOUNTS PAYABLE</v>
          </cell>
        </row>
        <row r="4572">
          <cell r="A4572" t="str">
            <v>Japan KOEI (Business Split)DEFERRED INCOME TAXES</v>
          </cell>
        </row>
        <row r="4573">
          <cell r="A4573" t="str">
            <v>Japan KOEI (Business Split)WRITE-OFF (MEMO)</v>
          </cell>
        </row>
        <row r="4574">
          <cell r="A4574" t="str">
            <v>Japan KOEI (Business Split)INSURANCE RESERVES AND ANNUITY BENEFITS</v>
          </cell>
        </row>
        <row r="4575">
          <cell r="A4575" t="str">
            <v>Japan KOEI (Business Split)ALL OTHER NON DEBT LIABILITIES</v>
          </cell>
        </row>
        <row r="4576">
          <cell r="A4576" t="str">
            <v>Japan KOEI (Business Split)MINORITY INTEREST (BS)</v>
          </cell>
        </row>
        <row r="4577">
          <cell r="A4577" t="str">
            <v>Japan KOEI (Business Split)ASIA PACIFIC ENI DIVIDEND</v>
          </cell>
        </row>
        <row r="4578">
          <cell r="A4578" t="str">
            <v>Japan KOEI (Business Split)FINANCING INCOME</v>
          </cell>
        </row>
        <row r="4579">
          <cell r="A4579" t="str">
            <v>Japan KOEI (Business Split)INSURANCE PREMIUM INCOME</v>
          </cell>
        </row>
        <row r="4580">
          <cell r="A4580" t="str">
            <v>Japan KOEI (Business Split)INSURANCE INCOME (COMMISSIONS)</v>
          </cell>
        </row>
        <row r="4581">
          <cell r="A4581" t="str">
            <v>Japan KOEI (Business Split)SUNDRY INCOME</v>
          </cell>
        </row>
        <row r="4582">
          <cell r="A4582" t="str">
            <v>Japan KOEI (Business Split)INTEREST EXPENSE</v>
          </cell>
        </row>
        <row r="4583">
          <cell r="A4583" t="str">
            <v>Japan KOEI (Business Split)INTEREST EXPENSE REDUCTIONS / BUS SHARING</v>
          </cell>
        </row>
        <row r="4584">
          <cell r="A4584" t="str">
            <v>Japan KOEI (Business Split)ALLOCATED COST OF PREFERRED EQUITY</v>
          </cell>
        </row>
        <row r="4585">
          <cell r="A4585" t="str">
            <v>Japan KOEI (Business Split)SALARIES &amp; BENEFITS</v>
          </cell>
        </row>
        <row r="4586">
          <cell r="A4586" t="str">
            <v>Japan KOEI (Business Split)LOSSES ON OTHER ASSETS</v>
          </cell>
        </row>
        <row r="4587">
          <cell r="A4587" t="str">
            <v>Japan KOEI (Business Split)COST OF GOODS SOLD</v>
          </cell>
        </row>
        <row r="4588">
          <cell r="A4588" t="str">
            <v>Japan KOEI (Business Split)COST OF GOODS SOLD - DISTRIBUTION</v>
          </cell>
        </row>
        <row r="4589">
          <cell r="A4589" t="str">
            <v>Japan KOEI (Business Split)POSTAGE</v>
          </cell>
        </row>
        <row r="4590">
          <cell r="A4590" t="str">
            <v>Japan KOEI (Business Split)TELEPHONE</v>
          </cell>
        </row>
        <row r="4591">
          <cell r="A4591" t="str">
            <v>Japan KOEI (Business Split)CUSTOMER SERVICE / COLLECTIONS</v>
          </cell>
        </row>
        <row r="4592">
          <cell r="A4592" t="str">
            <v>Japan KOEI (Business Split)STATIONARY - OFFICE SUPPLIES</v>
          </cell>
        </row>
        <row r="4593">
          <cell r="A4593" t="str">
            <v>Japan KOEI (Business Split)T&amp;L</v>
          </cell>
        </row>
        <row r="4594">
          <cell r="A4594" t="str">
            <v>Japan KOEI (Business Split)RENTAL - BLDG/FACILITIES</v>
          </cell>
        </row>
        <row r="4595">
          <cell r="A4595" t="str">
            <v>Japan KOEI (Business Split)RENTAL - FURNITURE/EQUIP</v>
          </cell>
        </row>
        <row r="4596">
          <cell r="A4596" t="str">
            <v>Japan KOEI (Business Split)RENTAL - COMPUTERS</v>
          </cell>
        </row>
        <row r="4597">
          <cell r="A4597" t="str">
            <v>Japan KOEI (Business Split)LEASE IN - LEASE OUT</v>
          </cell>
        </row>
        <row r="4598">
          <cell r="A4598" t="str">
            <v>Japan KOEI (Business Split)FURNITURE / EQUIPMENT / COMPUTER EXP</v>
          </cell>
        </row>
        <row r="4599">
          <cell r="A4599" t="str">
            <v>Japan KOEI (Business Split)SOFTWARE EXPENSE</v>
          </cell>
        </row>
        <row r="4600">
          <cell r="A4600" t="str">
            <v>Japan KOEI (Business Split)AMORTIZATION OF INTANGIBLES</v>
          </cell>
        </row>
        <row r="4601">
          <cell r="A4601" t="str">
            <v>Japan KOEI (Business Split)ELTO MAINTENANCE</v>
          </cell>
        </row>
        <row r="4602">
          <cell r="A4602" t="str">
            <v>Japan KOEI (Business Split)ELTO OTHER</v>
          </cell>
        </row>
        <row r="4603">
          <cell r="A4603" t="str">
            <v>Japan KOEI (Business Split)LEGAL</v>
          </cell>
        </row>
        <row r="4604">
          <cell r="A4604" t="str">
            <v>Japan KOEI (Business Split)ADVERTISING</v>
          </cell>
        </row>
        <row r="4605">
          <cell r="A4605" t="str">
            <v>Japan KOEI (Business Split)SALES PROMOTIONS</v>
          </cell>
        </row>
        <row r="4606">
          <cell r="A4606" t="str">
            <v>Japan KOEI (Business Split)DIRECT MAIL</v>
          </cell>
        </row>
        <row r="4607">
          <cell r="A4607" t="str">
            <v>Japan KOEI (Business Split)DATA PROCESSING</v>
          </cell>
        </row>
        <row r="4608">
          <cell r="A4608" t="str">
            <v>Japan KOEI (Business Split)CONSULTING</v>
          </cell>
        </row>
        <row r="4609">
          <cell r="A4609" t="str">
            <v>Japan KOEI (Business Split)TEMP SERVICES</v>
          </cell>
        </row>
        <row r="4610">
          <cell r="A4610" t="str">
            <v>Japan KOEI (Business Split)GDC CHARGES</v>
          </cell>
        </row>
        <row r="4611">
          <cell r="A4611" t="str">
            <v>Japan KOEI (Business Split)TRAINING AND EDUCATION</v>
          </cell>
        </row>
        <row r="4612">
          <cell r="A4612" t="str">
            <v>Japan KOEI (Business Split)OUTSIDE SERVICES  AND FEES</v>
          </cell>
        </row>
        <row r="4613">
          <cell r="A4613" t="str">
            <v>Japan KOEI (Business Split)STATE, FOREIGN, LOCAL TAXES</v>
          </cell>
        </row>
        <row r="4614">
          <cell r="A4614" t="str">
            <v>Japan KOEI (Business Split)S/L TAX - INSURANCE PREMIUMS</v>
          </cell>
        </row>
        <row r="4615">
          <cell r="A4615" t="str">
            <v>Japan KOEI (Business Split)SATELLITE LEASE EXPENSE</v>
          </cell>
        </row>
        <row r="4616">
          <cell r="A4616" t="str">
            <v>Japan KOEI (Business Split)BUSINESS SHARE EXPENSE</v>
          </cell>
        </row>
        <row r="4617">
          <cell r="A4617" t="str">
            <v>Japan KOEI (Business Split)INSURANCE AFFILIATE EXPENSE</v>
          </cell>
        </row>
        <row r="4618">
          <cell r="A4618" t="str">
            <v>Japan KOEI (Business Split)OTHER FACILITY EXPENSE</v>
          </cell>
        </row>
        <row r="4619">
          <cell r="A4619" t="str">
            <v>Japan KOEI (Business Split)GROSS OP &amp; ADMIN BUS SHARE</v>
          </cell>
        </row>
        <row r="4620">
          <cell r="A4620" t="str">
            <v>Japan KOEI (Business Split)OTHER EXPENSE</v>
          </cell>
        </row>
        <row r="4621">
          <cell r="A4621" t="str">
            <v>Japan KOEI (Business Split)GECC INTERCO EXPENSES EXCL GECIS</v>
          </cell>
        </row>
        <row r="4622">
          <cell r="A4622" t="str">
            <v>Japan KOEI (Business Split)GECIS INTERCO CHARGES</v>
          </cell>
        </row>
        <row r="4623">
          <cell r="A4623" t="str">
            <v>Japan KOEI (Business Split)LOSS ADJUSTED EXPENSE</v>
          </cell>
        </row>
        <row r="4624">
          <cell r="A4624" t="str">
            <v>Japan KOEI (Business Split)ALL OTHER EXPENSES</v>
          </cell>
        </row>
        <row r="4625">
          <cell r="A4625" t="str">
            <v>Japan KOEI (Business Split)ASSESSMENTS</v>
          </cell>
        </row>
        <row r="4626">
          <cell r="A4626" t="str">
            <v>Japan KOEI (Business Split)FAS 91</v>
          </cell>
        </row>
        <row r="4627">
          <cell r="A4627" t="str">
            <v>Japan KOEI (Business Split)GOODWILL AMORTIZATION</v>
          </cell>
        </row>
        <row r="4628">
          <cell r="A4628" t="str">
            <v>Japan KOEI (Business Split)DEPRECIATION EXPENSE</v>
          </cell>
        </row>
        <row r="4629">
          <cell r="A4629" t="str">
            <v>Japan KOEI (Business Split)ELTO AMORTIZATION</v>
          </cell>
        </row>
        <row r="4630">
          <cell r="A4630" t="str">
            <v>Japan KOEI (Business Split)INSURANCE LOSSES AND BENEFITS</v>
          </cell>
        </row>
        <row r="4631">
          <cell r="A4631" t="str">
            <v>Japan KOEI (Business Split)WRITE OFFS</v>
          </cell>
        </row>
        <row r="4632">
          <cell r="A4632" t="str">
            <v>Japan KOEI (Business Split)RESERVE CHANGE</v>
          </cell>
        </row>
        <row r="4633">
          <cell r="A4633" t="str">
            <v>Japan KOEI (Business Split)MINORITY INTEREST</v>
          </cell>
        </row>
        <row r="4634">
          <cell r="A4634" t="str">
            <v>Japan KOEI (Business Split)INCOME TAXES</v>
          </cell>
        </row>
        <row r="4635">
          <cell r="A4635" t="str">
            <v>Japan KOEI (Business Split)CUMULATIVE TRANSITION ADJUSTMENT</v>
          </cell>
        </row>
        <row r="4636">
          <cell r="A4636" t="str">
            <v>Japan KOEI (Business Split)ASIA PACIFIC NI DIVIDEND</v>
          </cell>
        </row>
        <row r="4637">
          <cell r="A4637" t="str">
            <v>Japan KOEI (Business Split)Net Income</v>
          </cell>
        </row>
        <row r="4638">
          <cell r="A4638" t="str">
            <v>Japan KOEI (Business Split)SubPart F</v>
          </cell>
        </row>
        <row r="4639">
          <cell r="A4639" t="str">
            <v>Japan KOEI (Business Split)Assets</v>
          </cell>
        </row>
        <row r="4640">
          <cell r="A4640" t="str">
            <v>Japan KOEI (Business Split)Ending Net Investment (ENI) incl Asia</v>
          </cell>
        </row>
        <row r="4641">
          <cell r="A4641" t="str">
            <v>Japan KOEI (Business Split)ANR YTD</v>
          </cell>
        </row>
        <row r="4642">
          <cell r="A4642" t="str">
            <v>Japan KOEI (Business Split)ASA YTD</v>
          </cell>
        </row>
        <row r="4643">
          <cell r="A4643" t="str">
            <v>Japan KOEI (Business Split)ANI YTD incl Asia - 5 pt</v>
          </cell>
        </row>
        <row r="4644">
          <cell r="A4644" t="str">
            <v>Japan KOEI (Business Split)Off Balance Sheet Assets</v>
          </cell>
        </row>
        <row r="4645">
          <cell r="A4645" t="str">
            <v>Japan KOEI (Business Split)JV Receivables</v>
          </cell>
        </row>
        <row r="4646">
          <cell r="A4646" t="str">
            <v>Japan KOEI (Business Split)30+ DELINQUENCY $</v>
          </cell>
        </row>
        <row r="4647">
          <cell r="A4647" t="str">
            <v>Japan KOEI (Business Split)90+ DELINQUENCY $</v>
          </cell>
        </row>
        <row r="4648">
          <cell r="A4648" t="str">
            <v>Japan KOEI (Business Split)Temporary Staff</v>
          </cell>
        </row>
        <row r="4649">
          <cell r="A4649" t="str">
            <v>Japan KOEI (Business Split)Contractors</v>
          </cell>
        </row>
        <row r="4650">
          <cell r="A4650" t="str">
            <v>Japan KOEI (Business Split)Outsourced to LCC</v>
          </cell>
        </row>
        <row r="4651">
          <cell r="A4651" t="str">
            <v>Japan KOEI (Business Split)Total Headcount</v>
          </cell>
        </row>
        <row r="4652">
          <cell r="A4652" t="str">
            <v>Japan KOEI (Business Split)Total Workforce</v>
          </cell>
        </row>
        <row r="4653">
          <cell r="A4653" t="str">
            <v>Japan KOEI (Business Split)Total Earned Revenue</v>
          </cell>
        </row>
        <row r="4654">
          <cell r="A4654" t="str">
            <v>Japan KOEI (Business Split)Ordinary Gains - PreTax</v>
          </cell>
        </row>
        <row r="4655">
          <cell r="A4655" t="str">
            <v>Japan KOEI (Business Split)Ordinary Gains - AfterTax</v>
          </cell>
        </row>
        <row r="4656">
          <cell r="A4656" t="str">
            <v>Japan KOEI (Business Split)Total Volume</v>
          </cell>
        </row>
        <row r="4657">
          <cell r="A4657" t="str">
            <v>Japan KOEI (Business Split)TOTAL # ACTIVE ACCOUNTS</v>
          </cell>
        </row>
        <row r="4658">
          <cell r="A4658" t="str">
            <v>Total GCFTOTAL FINANCING RECEIVABLES</v>
          </cell>
        </row>
        <row r="4659">
          <cell r="A4659" t="str">
            <v>Total GCFRECEIVABLE RESERVES</v>
          </cell>
        </row>
        <row r="4660">
          <cell r="A4660" t="str">
            <v>Total GCFCASH</v>
          </cell>
        </row>
        <row r="4661">
          <cell r="A4661" t="str">
            <v>Total GCFINVESTMENT SECURITIES</v>
          </cell>
        </row>
        <row r="4662">
          <cell r="A4662" t="str">
            <v>Total GCFINV IN NON CONSOL AFFILIATES</v>
          </cell>
        </row>
        <row r="4663">
          <cell r="A4663" t="str">
            <v>Total GCFINVESTMENT IN JOINT VENTURE</v>
          </cell>
        </row>
        <row r="4664">
          <cell r="A4664" t="str">
            <v>Total GCFALL OTHER RECEIVABLES (NON-FINANCING)</v>
          </cell>
        </row>
        <row r="4665">
          <cell r="A4665" t="str">
            <v>Total GCFELTO (NET)</v>
          </cell>
        </row>
        <row r="4666">
          <cell r="A4666" t="str">
            <v>Total GCFGOODWILL</v>
          </cell>
        </row>
        <row r="4667">
          <cell r="A4667" t="str">
            <v>Total GCFOTHER ASSETS</v>
          </cell>
        </row>
        <row r="4668">
          <cell r="A4668" t="str">
            <v>Total GCFACCOUNTS PAYABLE</v>
          </cell>
        </row>
        <row r="4669">
          <cell r="A4669" t="str">
            <v>Total GCFDEFERRED INCOME TAXES</v>
          </cell>
        </row>
        <row r="4670">
          <cell r="A4670" t="str">
            <v>Total GCFWRITE-OFF (MEMO)</v>
          </cell>
        </row>
        <row r="4671">
          <cell r="A4671" t="str">
            <v>Total GCFINSURANCE RESERVES AND ANNUITY BENEFITS</v>
          </cell>
        </row>
        <row r="4672">
          <cell r="A4672" t="str">
            <v>Total GCFALL OTHER NON DEBT LIABILITIES</v>
          </cell>
        </row>
        <row r="4673">
          <cell r="A4673" t="str">
            <v>Total GCFMINORITY INTEREST (BS)</v>
          </cell>
        </row>
        <row r="4674">
          <cell r="A4674" t="str">
            <v>Total GCFASIA PACIFIC ENI DIVIDEND</v>
          </cell>
        </row>
        <row r="4675">
          <cell r="A4675" t="str">
            <v>Total GCFFINANCING INCOME</v>
          </cell>
        </row>
        <row r="4676">
          <cell r="A4676" t="str">
            <v>Total GCFINSURANCE PREMIUM INCOME</v>
          </cell>
        </row>
        <row r="4677">
          <cell r="A4677" t="str">
            <v>Total GCFINSURANCE INCOME (COMMISSIONS)</v>
          </cell>
        </row>
        <row r="4678">
          <cell r="A4678" t="str">
            <v>Total GCFSUNDRY INCOME</v>
          </cell>
        </row>
        <row r="4679">
          <cell r="A4679" t="str">
            <v>Total GCFINTEREST EXPENSE</v>
          </cell>
        </row>
        <row r="4680">
          <cell r="A4680" t="str">
            <v>Total GCFINTEREST EXPENSE REDUCTIONS / BUS SHARING</v>
          </cell>
        </row>
        <row r="4681">
          <cell r="A4681" t="str">
            <v>Total GCFALLOCATED COST OF PREFERRED EQUITY</v>
          </cell>
        </row>
        <row r="4682">
          <cell r="A4682" t="str">
            <v>Total GCFSALARIES &amp; BENEFITS</v>
          </cell>
        </row>
        <row r="4683">
          <cell r="A4683" t="str">
            <v>Total GCFLOSSES ON OTHER ASSETS</v>
          </cell>
        </row>
        <row r="4684">
          <cell r="A4684" t="str">
            <v>Total GCFCOST OF GOODS SOLD</v>
          </cell>
        </row>
        <row r="4685">
          <cell r="A4685" t="str">
            <v>Total GCFCOST OF GOODS SOLD - DISTRIBUTION</v>
          </cell>
        </row>
        <row r="4686">
          <cell r="A4686" t="str">
            <v>Total GCFPOSTAGE</v>
          </cell>
        </row>
        <row r="4687">
          <cell r="A4687" t="str">
            <v>Total GCFTELEPHONE</v>
          </cell>
        </row>
        <row r="4688">
          <cell r="A4688" t="str">
            <v>Total GCFCUSTOMER SERVICE / COLLECTIONS</v>
          </cell>
        </row>
        <row r="4689">
          <cell r="A4689" t="str">
            <v>Total GCFSTATIONARY - OFFICE SUPPLIES</v>
          </cell>
        </row>
        <row r="4690">
          <cell r="A4690" t="str">
            <v>Total GCFT&amp;L</v>
          </cell>
        </row>
        <row r="4691">
          <cell r="A4691" t="str">
            <v>Total GCFRENTAL - BLDG/FACILITIES</v>
          </cell>
        </row>
        <row r="4692">
          <cell r="A4692" t="str">
            <v>Total GCFRENTAL - FURNITURE/EQUIP</v>
          </cell>
        </row>
        <row r="4693">
          <cell r="A4693" t="str">
            <v>Total GCFRENTAL - COMPUTERS</v>
          </cell>
        </row>
        <row r="4694">
          <cell r="A4694" t="str">
            <v>Total GCFLEASE IN - LEASE OUT</v>
          </cell>
        </row>
        <row r="4695">
          <cell r="A4695" t="str">
            <v>Total GCFFURNITURE / EQUIPMENT / COMPUTER EXP</v>
          </cell>
        </row>
        <row r="4696">
          <cell r="A4696" t="str">
            <v>Total GCFSOFTWARE EXPENSE</v>
          </cell>
        </row>
        <row r="4697">
          <cell r="A4697" t="str">
            <v>Total GCFAMORTIZATION OF INTANGIBLES</v>
          </cell>
        </row>
        <row r="4698">
          <cell r="A4698" t="str">
            <v>Total GCFELTO MAINTENANCE</v>
          </cell>
        </row>
        <row r="4699">
          <cell r="A4699" t="str">
            <v>Total GCFELTO OTHER</v>
          </cell>
        </row>
        <row r="4700">
          <cell r="A4700" t="str">
            <v>Total GCFLEGAL</v>
          </cell>
        </row>
        <row r="4701">
          <cell r="A4701" t="str">
            <v>Total GCFADVERTISING</v>
          </cell>
        </row>
        <row r="4702">
          <cell r="A4702" t="str">
            <v>Total GCFSALES PROMOTIONS</v>
          </cell>
        </row>
        <row r="4703">
          <cell r="A4703" t="str">
            <v>Total GCFDIRECT MAIL</v>
          </cell>
        </row>
        <row r="4704">
          <cell r="A4704" t="str">
            <v>Total GCFDATA PROCESSING</v>
          </cell>
        </row>
        <row r="4705">
          <cell r="A4705" t="str">
            <v>Total GCFCONSULTING</v>
          </cell>
        </row>
        <row r="4706">
          <cell r="A4706" t="str">
            <v>Total GCFTEMP SERVICES</v>
          </cell>
        </row>
        <row r="4707">
          <cell r="A4707" t="str">
            <v>Total GCFGDC CHARGES</v>
          </cell>
        </row>
        <row r="4708">
          <cell r="A4708" t="str">
            <v>Total GCFTRAINING AND EDUCATION</v>
          </cell>
        </row>
        <row r="4709">
          <cell r="A4709" t="str">
            <v>Total GCFOUTSIDE SERVICES  AND FEES</v>
          </cell>
        </row>
        <row r="4710">
          <cell r="A4710" t="str">
            <v>Total GCFSTATE, FOREIGN, LOCAL TAXES</v>
          </cell>
        </row>
        <row r="4711">
          <cell r="A4711" t="str">
            <v>Total GCFS/L TAX - INSURANCE PREMIUMS</v>
          </cell>
        </row>
        <row r="4712">
          <cell r="A4712" t="str">
            <v>Total GCFSATELLITE LEASE EXPENSE</v>
          </cell>
        </row>
        <row r="4713">
          <cell r="A4713" t="str">
            <v>Total GCFBUSINESS SHARE EXPENSE</v>
          </cell>
        </row>
        <row r="4714">
          <cell r="A4714" t="str">
            <v>Total GCFINSURANCE AFFILIATE EXPENSE</v>
          </cell>
        </row>
        <row r="4715">
          <cell r="A4715" t="str">
            <v>Total GCFOTHER FACILITY EXPENSE</v>
          </cell>
        </row>
        <row r="4716">
          <cell r="A4716" t="str">
            <v>Total GCFGROSS OP &amp; ADMIN BUS SHARE</v>
          </cell>
        </row>
        <row r="4717">
          <cell r="A4717" t="str">
            <v>Total GCFOTHER EXPENSE</v>
          </cell>
        </row>
        <row r="4718">
          <cell r="A4718" t="str">
            <v>Total GCFGECC INTERCO EXPENSES EXCL GECIS</v>
          </cell>
        </row>
        <row r="4719">
          <cell r="A4719" t="str">
            <v>Total GCFGECIS INTERCO CHARGES</v>
          </cell>
        </row>
        <row r="4720">
          <cell r="A4720" t="str">
            <v>Total GCFLOSS ADJUSTED EXPENSE</v>
          </cell>
        </row>
        <row r="4721">
          <cell r="A4721" t="str">
            <v>Total GCFALL OTHER EXPENSES</v>
          </cell>
        </row>
        <row r="4722">
          <cell r="A4722" t="str">
            <v>Total GCFASSESSMENTS</v>
          </cell>
        </row>
        <row r="4723">
          <cell r="A4723" t="str">
            <v>Total GCFFAS 91</v>
          </cell>
        </row>
        <row r="4724">
          <cell r="A4724" t="str">
            <v>Total GCFGOODWILL AMORTIZATION</v>
          </cell>
        </row>
        <row r="4725">
          <cell r="A4725" t="str">
            <v>Total GCFDEPRECIATION EXPENSE</v>
          </cell>
        </row>
        <row r="4726">
          <cell r="A4726" t="str">
            <v>Total GCFELTO AMORTIZATION</v>
          </cell>
        </row>
        <row r="4727">
          <cell r="A4727" t="str">
            <v>Total GCFINSURANCE LOSSES AND BENEFITS</v>
          </cell>
        </row>
        <row r="4728">
          <cell r="A4728" t="str">
            <v>Total GCFWRITE OFFS</v>
          </cell>
        </row>
        <row r="4729">
          <cell r="A4729" t="str">
            <v>Total GCFRESERVE CHANGE</v>
          </cell>
        </row>
        <row r="4730">
          <cell r="A4730" t="str">
            <v>Total GCFMINORITY INTEREST</v>
          </cell>
        </row>
        <row r="4731">
          <cell r="A4731" t="str">
            <v>Total GCFINCOME TAXES</v>
          </cell>
        </row>
        <row r="4732">
          <cell r="A4732" t="str">
            <v>Total GCFCUMULATIVE TRANSITION ADJUSTMENT</v>
          </cell>
        </row>
        <row r="4733">
          <cell r="A4733" t="str">
            <v>Total GCFASIA PACIFIC NI DIVIDEND</v>
          </cell>
        </row>
        <row r="4734">
          <cell r="A4734" t="str">
            <v>Total GCFNet Income</v>
          </cell>
        </row>
        <row r="4735">
          <cell r="A4735" t="str">
            <v>Total GCFSubPart F</v>
          </cell>
        </row>
        <row r="4736">
          <cell r="A4736" t="str">
            <v>Total GCFAssets</v>
          </cell>
        </row>
        <row r="4737">
          <cell r="A4737" t="str">
            <v>Total GCFEnding Net Investment (ENI) incl Asia</v>
          </cell>
        </row>
        <row r="4738">
          <cell r="A4738" t="str">
            <v>Total GCFANR YTD</v>
          </cell>
        </row>
        <row r="4739">
          <cell r="A4739" t="str">
            <v>Total GCFASA YTD</v>
          </cell>
        </row>
        <row r="4740">
          <cell r="A4740" t="str">
            <v>Total GCFANI YTD incl Asia - 5 pt</v>
          </cell>
        </row>
        <row r="4741">
          <cell r="A4741" t="str">
            <v>Total GCFOff Balance Sheet Assets</v>
          </cell>
        </row>
        <row r="4742">
          <cell r="A4742" t="str">
            <v>Total GCFJV Receivables</v>
          </cell>
        </row>
        <row r="4743">
          <cell r="A4743" t="str">
            <v>Total GCF30+ DELINQUENCY $</v>
          </cell>
        </row>
        <row r="4744">
          <cell r="A4744" t="str">
            <v>Total GCF90+ DELINQUENCY $</v>
          </cell>
        </row>
        <row r="4745">
          <cell r="A4745" t="str">
            <v>Total GCFTemporary Staff</v>
          </cell>
        </row>
        <row r="4746">
          <cell r="A4746" t="str">
            <v>Total GCFContractors</v>
          </cell>
        </row>
        <row r="4747">
          <cell r="A4747" t="str">
            <v>Total GCFOutsourced to LCC</v>
          </cell>
        </row>
        <row r="4748">
          <cell r="A4748" t="str">
            <v>Total GCFTotal Headcount</v>
          </cell>
        </row>
        <row r="4749">
          <cell r="A4749" t="str">
            <v>Total GCFTotal Workforce</v>
          </cell>
        </row>
        <row r="4750">
          <cell r="A4750" t="str">
            <v>Total GCFTotal Earned Revenue</v>
          </cell>
        </row>
        <row r="4751">
          <cell r="A4751" t="str">
            <v>Total GCFOrdinary Gains - PreTax</v>
          </cell>
        </row>
        <row r="4752">
          <cell r="A4752" t="str">
            <v>Total GCFOrdinary Gains - AfterTax</v>
          </cell>
        </row>
        <row r="4753">
          <cell r="A4753" t="str">
            <v>Total GCFTotal Volume</v>
          </cell>
        </row>
        <row r="4754">
          <cell r="A4754" t="str">
            <v>Total GCFTOTAL # ACTIVE ACCOUNTS</v>
          </cell>
        </row>
        <row r="4755">
          <cell r="A4755" t="str">
            <v>ArgentinaNEA - Fixed Rate</v>
          </cell>
        </row>
        <row r="4756">
          <cell r="A4756" t="str">
            <v>ArgentinaNEA - Floating Rate</v>
          </cell>
        </row>
        <row r="4757">
          <cell r="A4757" t="str">
            <v>ArgentinaReserves - FX Gain / Loss</v>
          </cell>
        </row>
        <row r="4758">
          <cell r="A4758" t="str">
            <v>ArgentinaReserves - Provisons</v>
          </cell>
        </row>
        <row r="4759">
          <cell r="A4759" t="str">
            <v>ArgentinaReserves - Recoveries</v>
          </cell>
        </row>
        <row r="4760">
          <cell r="A4760" t="str">
            <v>ArgentinaReserves - BOP</v>
          </cell>
        </row>
        <row r="4761">
          <cell r="A4761" t="str">
            <v>ArgentinaReserves - Transfers &amp; Others</v>
          </cell>
        </row>
        <row r="4762">
          <cell r="A4762" t="str">
            <v>ArgentinaReserves - Write-Offs</v>
          </cell>
        </row>
        <row r="4763">
          <cell r="A4763" t="str">
            <v>Argentina780 FR Provision</v>
          </cell>
        </row>
        <row r="4764">
          <cell r="A4764" t="str">
            <v>Argentina780 FR Recovery</v>
          </cell>
        </row>
        <row r="4765">
          <cell r="A4765" t="str">
            <v>Argentina781 LL Provision</v>
          </cell>
        </row>
        <row r="4766">
          <cell r="A4766" t="str">
            <v>Argentina781 LL Recovery</v>
          </cell>
        </row>
        <row r="4767">
          <cell r="A4767" t="str">
            <v>Argentina782 DF Provision</v>
          </cell>
        </row>
        <row r="4768">
          <cell r="A4768" t="str">
            <v>Argentina782 DF Recovery</v>
          </cell>
        </row>
        <row r="4769">
          <cell r="A4769" t="str">
            <v>Argentina783 Corp Level Provision</v>
          </cell>
        </row>
        <row r="4770">
          <cell r="A4770" t="str">
            <v>Argentina783 Corp Level Recovery</v>
          </cell>
        </row>
        <row r="4771">
          <cell r="A4771" t="str">
            <v>Argentina784 Business Share Provision</v>
          </cell>
        </row>
        <row r="4772">
          <cell r="A4772" t="str">
            <v>ArgentinaReserves - Business Sharing</v>
          </cell>
        </row>
        <row r="4773">
          <cell r="A4773" t="str">
            <v>AustraliaNEA - Fixed Rate</v>
          </cell>
        </row>
        <row r="4774">
          <cell r="A4774" t="str">
            <v>AustraliaNEA - Floating Rate</v>
          </cell>
        </row>
        <row r="4775">
          <cell r="A4775" t="str">
            <v>AustraliaReserves - FX Gain / Loss</v>
          </cell>
        </row>
        <row r="4776">
          <cell r="A4776" t="str">
            <v>AustraliaReserves - Provisons</v>
          </cell>
        </row>
        <row r="4777">
          <cell r="A4777" t="str">
            <v>AustraliaReserves - Recoveries</v>
          </cell>
        </row>
        <row r="4778">
          <cell r="A4778" t="str">
            <v>AustraliaReserves - BOP</v>
          </cell>
        </row>
        <row r="4779">
          <cell r="A4779" t="str">
            <v>AustraliaReserves - Transfers &amp; Others</v>
          </cell>
        </row>
        <row r="4780">
          <cell r="A4780" t="str">
            <v>AustraliaReserves - Write-Offs</v>
          </cell>
        </row>
        <row r="4781">
          <cell r="A4781" t="str">
            <v>Australia780 FR Provision</v>
          </cell>
        </row>
        <row r="4782">
          <cell r="A4782" t="str">
            <v>Australia780 FR Recovery</v>
          </cell>
        </row>
        <row r="4783">
          <cell r="A4783" t="str">
            <v>Australia781 LL Provision</v>
          </cell>
        </row>
        <row r="4784">
          <cell r="A4784" t="str">
            <v>Australia781 LL Recovery</v>
          </cell>
        </row>
        <row r="4785">
          <cell r="A4785" t="str">
            <v>Australia782 DF Provision</v>
          </cell>
        </row>
        <row r="4786">
          <cell r="A4786" t="str">
            <v>Australia782 DF Recovery</v>
          </cell>
        </row>
        <row r="4787">
          <cell r="A4787" t="str">
            <v>Australia783 Corp Level Provision</v>
          </cell>
        </row>
        <row r="4788">
          <cell r="A4788" t="str">
            <v>Australia783 Corp Level Recovery</v>
          </cell>
        </row>
        <row r="4789">
          <cell r="A4789" t="str">
            <v>Australia784 Business Share Provision</v>
          </cell>
        </row>
        <row r="4790">
          <cell r="A4790" t="str">
            <v>AustraliaReserves - Business Sharing</v>
          </cell>
        </row>
        <row r="4791">
          <cell r="A4791" t="str">
            <v>AustriaNEA - Fixed Rate</v>
          </cell>
        </row>
        <row r="4792">
          <cell r="A4792" t="str">
            <v>AustriaNEA - Floating Rate</v>
          </cell>
        </row>
        <row r="4793">
          <cell r="A4793" t="str">
            <v>AustriaReserves - FX Gain / Loss</v>
          </cell>
        </row>
        <row r="4794">
          <cell r="A4794" t="str">
            <v>AustriaReserves - Provisons</v>
          </cell>
        </row>
        <row r="4795">
          <cell r="A4795" t="str">
            <v>AustriaReserves - Recoveries</v>
          </cell>
        </row>
        <row r="4796">
          <cell r="A4796" t="str">
            <v>AustriaReserves - BOP</v>
          </cell>
        </row>
        <row r="4797">
          <cell r="A4797" t="str">
            <v>AustriaReserves - Transfers &amp; Others</v>
          </cell>
        </row>
        <row r="4798">
          <cell r="A4798" t="str">
            <v>AustriaReserves - Write-Offs</v>
          </cell>
        </row>
        <row r="4799">
          <cell r="A4799" t="str">
            <v>Austria780 FR Provision</v>
          </cell>
        </row>
        <row r="4800">
          <cell r="A4800" t="str">
            <v>Austria780 FR Recovery</v>
          </cell>
        </row>
        <row r="4801">
          <cell r="A4801" t="str">
            <v>Austria781 LL Provision</v>
          </cell>
        </row>
        <row r="4802">
          <cell r="A4802" t="str">
            <v>Austria781 LL Recovery</v>
          </cell>
        </row>
        <row r="4803">
          <cell r="A4803" t="str">
            <v>Austria782 DF Provision</v>
          </cell>
        </row>
        <row r="4804">
          <cell r="A4804" t="str">
            <v>Austria782 DF Recovery</v>
          </cell>
        </row>
        <row r="4805">
          <cell r="A4805" t="str">
            <v>Austria783 Corp Level Provision</v>
          </cell>
        </row>
        <row r="4806">
          <cell r="A4806" t="str">
            <v>Austria783 Corp Level Recovery</v>
          </cell>
        </row>
        <row r="4807">
          <cell r="A4807" t="str">
            <v>Austria784 Business Share Provision</v>
          </cell>
        </row>
        <row r="4808">
          <cell r="A4808" t="str">
            <v>AustriaReserves - Business Sharing</v>
          </cell>
        </row>
        <row r="4809">
          <cell r="A4809" t="str">
            <v>Auto IrelandNEA - Fixed Rate</v>
          </cell>
        </row>
        <row r="4810">
          <cell r="A4810" t="str">
            <v>Auto IrelandNEA - Floating Rate</v>
          </cell>
        </row>
        <row r="4811">
          <cell r="A4811" t="str">
            <v>Auto IrelandReserves - FX Gain / Loss</v>
          </cell>
        </row>
        <row r="4812">
          <cell r="A4812" t="str">
            <v>Auto IrelandReserves - Provisons</v>
          </cell>
        </row>
        <row r="4813">
          <cell r="A4813" t="str">
            <v>Auto IrelandReserves - Recoveries</v>
          </cell>
        </row>
        <row r="4814">
          <cell r="A4814" t="str">
            <v>Auto IrelandReserves - BOP</v>
          </cell>
        </row>
        <row r="4815">
          <cell r="A4815" t="str">
            <v>Auto IrelandReserves - Transfers &amp; Others</v>
          </cell>
        </row>
        <row r="4816">
          <cell r="A4816" t="str">
            <v>Auto IrelandReserves - Write-Offs</v>
          </cell>
        </row>
        <row r="4817">
          <cell r="A4817" t="str">
            <v>Auto Ireland780 FR Provision</v>
          </cell>
        </row>
        <row r="4818">
          <cell r="A4818" t="str">
            <v>Auto Ireland780 FR Recovery</v>
          </cell>
        </row>
        <row r="4819">
          <cell r="A4819" t="str">
            <v>Auto Ireland781 LL Provision</v>
          </cell>
        </row>
        <row r="4820">
          <cell r="A4820" t="str">
            <v>Auto Ireland781 LL Recovery</v>
          </cell>
        </row>
        <row r="4821">
          <cell r="A4821" t="str">
            <v>Auto Ireland782 DF Provision</v>
          </cell>
        </row>
        <row r="4822">
          <cell r="A4822" t="str">
            <v>Auto Ireland782 DF Recovery</v>
          </cell>
        </row>
        <row r="4823">
          <cell r="A4823" t="str">
            <v>Auto Ireland783 Corp Level Provision</v>
          </cell>
        </row>
        <row r="4824">
          <cell r="A4824" t="str">
            <v>Auto Ireland783 Corp Level Recovery</v>
          </cell>
        </row>
        <row r="4825">
          <cell r="A4825" t="str">
            <v>Auto Ireland784 Business Share Provision</v>
          </cell>
        </row>
        <row r="4826">
          <cell r="A4826" t="str">
            <v>Auto IrelandReserves - Business Sharing</v>
          </cell>
        </row>
        <row r="4827">
          <cell r="A4827" t="str">
            <v>Auto ItalyNEA - Fixed Rate</v>
          </cell>
        </row>
        <row r="4828">
          <cell r="A4828" t="str">
            <v>Auto ItalyNEA - Floating Rate</v>
          </cell>
        </row>
        <row r="4829">
          <cell r="A4829" t="str">
            <v>Auto ItalyReserves - FX Gain / Loss</v>
          </cell>
        </row>
        <row r="4830">
          <cell r="A4830" t="str">
            <v>Auto ItalyReserves - Provisons</v>
          </cell>
        </row>
        <row r="4831">
          <cell r="A4831" t="str">
            <v>Auto ItalyReserves - Recoveries</v>
          </cell>
        </row>
        <row r="4832">
          <cell r="A4832" t="str">
            <v>Auto ItalyReserves - BOP</v>
          </cell>
        </row>
        <row r="4833">
          <cell r="A4833" t="str">
            <v>Auto ItalyReserves - Transfers &amp; Others</v>
          </cell>
        </row>
        <row r="4834">
          <cell r="A4834" t="str">
            <v>Auto ItalyReserves - Write-Offs</v>
          </cell>
        </row>
        <row r="4835">
          <cell r="A4835" t="str">
            <v>Auto Italy780 FR Provision</v>
          </cell>
        </row>
        <row r="4836">
          <cell r="A4836" t="str">
            <v>Auto Italy780 FR Recovery</v>
          </cell>
        </row>
        <row r="4837">
          <cell r="A4837" t="str">
            <v>Auto Italy781 LL Provision</v>
          </cell>
        </row>
        <row r="4838">
          <cell r="A4838" t="str">
            <v>Auto Italy781 LL Recovery</v>
          </cell>
        </row>
        <row r="4839">
          <cell r="A4839" t="str">
            <v>Auto Italy782 DF Provision</v>
          </cell>
        </row>
        <row r="4840">
          <cell r="A4840" t="str">
            <v>Auto Italy782 DF Recovery</v>
          </cell>
        </row>
        <row r="4841">
          <cell r="A4841" t="str">
            <v>Auto Italy783 Corp Level Provision</v>
          </cell>
        </row>
        <row r="4842">
          <cell r="A4842" t="str">
            <v>Auto Italy783 Corp Level Recovery</v>
          </cell>
        </row>
        <row r="4843">
          <cell r="A4843" t="str">
            <v>Auto Italy784 Business Share Provision</v>
          </cell>
        </row>
        <row r="4844">
          <cell r="A4844" t="str">
            <v>Auto ItalyReserves - Business Sharing</v>
          </cell>
        </row>
        <row r="4845">
          <cell r="A4845" t="str">
            <v>Auto PortugalNEA - Fixed Rate</v>
          </cell>
        </row>
        <row r="4846">
          <cell r="A4846" t="str">
            <v>Auto PortugalNEA - Floating Rate</v>
          </cell>
        </row>
        <row r="4847">
          <cell r="A4847" t="str">
            <v>Auto PortugalReserves - FX Gain / Loss</v>
          </cell>
        </row>
        <row r="4848">
          <cell r="A4848" t="str">
            <v>Auto PortugalReserves - Provisons</v>
          </cell>
        </row>
        <row r="4849">
          <cell r="A4849" t="str">
            <v>Auto PortugalReserves - Recoveries</v>
          </cell>
        </row>
        <row r="4850">
          <cell r="A4850" t="str">
            <v>Auto PortugalReserves - BOP</v>
          </cell>
        </row>
        <row r="4851">
          <cell r="A4851" t="str">
            <v>Auto PortugalReserves - Transfers &amp; Others</v>
          </cell>
        </row>
        <row r="4852">
          <cell r="A4852" t="str">
            <v>Auto PortugalReserves - Write-Offs</v>
          </cell>
        </row>
        <row r="4853">
          <cell r="A4853" t="str">
            <v>Auto Portugal780 FR Provision</v>
          </cell>
        </row>
        <row r="4854">
          <cell r="A4854" t="str">
            <v>Auto Portugal780 FR Recovery</v>
          </cell>
        </row>
        <row r="4855">
          <cell r="A4855" t="str">
            <v>Auto Portugal781 LL Provision</v>
          </cell>
        </row>
        <row r="4856">
          <cell r="A4856" t="str">
            <v>Auto Portugal781 LL Recovery</v>
          </cell>
        </row>
        <row r="4857">
          <cell r="A4857" t="str">
            <v>Auto Portugal782 DF Provision</v>
          </cell>
        </row>
        <row r="4858">
          <cell r="A4858" t="str">
            <v>Auto Portugal782 DF Recovery</v>
          </cell>
        </row>
        <row r="4859">
          <cell r="A4859" t="str">
            <v>Auto Portugal783 Corp Level Provision</v>
          </cell>
        </row>
        <row r="4860">
          <cell r="A4860" t="str">
            <v>Auto Portugal783 Corp Level Recovery</v>
          </cell>
        </row>
        <row r="4861">
          <cell r="A4861" t="str">
            <v>Auto Portugal784 Business Share Provision</v>
          </cell>
        </row>
        <row r="4862">
          <cell r="A4862" t="str">
            <v>Auto PortugalReserves - Business Sharing</v>
          </cell>
        </row>
        <row r="4863">
          <cell r="A4863" t="str">
            <v>Auto SpainNEA - Fixed Rate</v>
          </cell>
        </row>
        <row r="4864">
          <cell r="A4864" t="str">
            <v>Auto SpainNEA - Floating Rate</v>
          </cell>
        </row>
        <row r="4865">
          <cell r="A4865" t="str">
            <v>Auto SpainReserves - FX Gain / Loss</v>
          </cell>
        </row>
        <row r="4866">
          <cell r="A4866" t="str">
            <v>Auto SpainReserves - Provisons</v>
          </cell>
        </row>
        <row r="4867">
          <cell r="A4867" t="str">
            <v>Auto SpainReserves - Recoveries</v>
          </cell>
        </row>
        <row r="4868">
          <cell r="A4868" t="str">
            <v>Auto SpainReserves - BOP</v>
          </cell>
        </row>
        <row r="4869">
          <cell r="A4869" t="str">
            <v>Auto SpainReserves - Transfers &amp; Others</v>
          </cell>
        </row>
        <row r="4870">
          <cell r="A4870" t="str">
            <v>Auto SpainReserves - Write-Offs</v>
          </cell>
        </row>
        <row r="4871">
          <cell r="A4871" t="str">
            <v>Auto Spain780 FR Provision</v>
          </cell>
        </row>
        <row r="4872">
          <cell r="A4872" t="str">
            <v>Auto Spain780 FR Recovery</v>
          </cell>
        </row>
        <row r="4873">
          <cell r="A4873" t="str">
            <v>Auto Spain781 LL Provision</v>
          </cell>
        </row>
        <row r="4874">
          <cell r="A4874" t="str">
            <v>Auto Spain781 LL Recovery</v>
          </cell>
        </row>
        <row r="4875">
          <cell r="A4875" t="str">
            <v>Auto Spain782 DF Provision</v>
          </cell>
        </row>
        <row r="4876">
          <cell r="A4876" t="str">
            <v>Auto Spain782 DF Recovery</v>
          </cell>
        </row>
        <row r="4877">
          <cell r="A4877" t="str">
            <v>Auto Spain783 Corp Level Provision</v>
          </cell>
        </row>
        <row r="4878">
          <cell r="A4878" t="str">
            <v>Auto Spain783 Corp Level Recovery</v>
          </cell>
        </row>
        <row r="4879">
          <cell r="A4879" t="str">
            <v>Auto Spain784 Business Share Provision</v>
          </cell>
        </row>
        <row r="4880">
          <cell r="A4880" t="str">
            <v>Auto SpainReserves - Business Sharing</v>
          </cell>
        </row>
        <row r="4881">
          <cell r="A4881" t="str">
            <v>Auto UKNEA - Fixed Rate</v>
          </cell>
        </row>
        <row r="4882">
          <cell r="A4882" t="str">
            <v>Auto UKNEA - Floating Rate</v>
          </cell>
        </row>
        <row r="4883">
          <cell r="A4883" t="str">
            <v>Auto UKReserves - FX Gain / Loss</v>
          </cell>
        </row>
        <row r="4884">
          <cell r="A4884" t="str">
            <v>Auto UKReserves - Provisons</v>
          </cell>
        </row>
        <row r="4885">
          <cell r="A4885" t="str">
            <v>Auto UKReserves - Recoveries</v>
          </cell>
        </row>
        <row r="4886">
          <cell r="A4886" t="str">
            <v>Auto UKReserves - BOP</v>
          </cell>
        </row>
        <row r="4887">
          <cell r="A4887" t="str">
            <v>Auto UKReserves - Transfers &amp; Others</v>
          </cell>
        </row>
        <row r="4888">
          <cell r="A4888" t="str">
            <v>Auto UKReserves - Write-Offs</v>
          </cell>
        </row>
        <row r="4889">
          <cell r="A4889" t="str">
            <v>Auto UK780 FR Provision</v>
          </cell>
        </row>
        <row r="4890">
          <cell r="A4890" t="str">
            <v>Auto UK780 FR Recovery</v>
          </cell>
        </row>
        <row r="4891">
          <cell r="A4891" t="str">
            <v>Auto UK781 LL Provision</v>
          </cell>
        </row>
        <row r="4892">
          <cell r="A4892" t="str">
            <v>Auto UK781 LL Recovery</v>
          </cell>
        </row>
        <row r="4893">
          <cell r="A4893" t="str">
            <v>Auto UK782 DF Provision</v>
          </cell>
        </row>
        <row r="4894">
          <cell r="A4894" t="str">
            <v>Auto UK782 DF Recovery</v>
          </cell>
        </row>
        <row r="4895">
          <cell r="A4895" t="str">
            <v>Auto UK783 Corp Level Provision</v>
          </cell>
        </row>
        <row r="4896">
          <cell r="A4896" t="str">
            <v>Auto UK783 Corp Level Recovery</v>
          </cell>
        </row>
        <row r="4897">
          <cell r="A4897" t="str">
            <v>Auto UK784 Business Share Provision</v>
          </cell>
        </row>
        <row r="4898">
          <cell r="A4898" t="str">
            <v>Auto UKReserves - Business Sharing</v>
          </cell>
        </row>
        <row r="4899">
          <cell r="A4899" t="str">
            <v>BrazilNEA - Fixed Rate</v>
          </cell>
        </row>
        <row r="4900">
          <cell r="A4900" t="str">
            <v>BrazilNEA - Floating Rate</v>
          </cell>
        </row>
        <row r="4901">
          <cell r="A4901" t="str">
            <v>BrazilReserves - FX Gain / Loss</v>
          </cell>
        </row>
        <row r="4902">
          <cell r="A4902" t="str">
            <v>BrazilReserves - Provisons</v>
          </cell>
        </row>
        <row r="4903">
          <cell r="A4903" t="str">
            <v>BrazilReserves - Recoveries</v>
          </cell>
        </row>
        <row r="4904">
          <cell r="A4904" t="str">
            <v>BrazilReserves - BOP</v>
          </cell>
        </row>
        <row r="4905">
          <cell r="A4905" t="str">
            <v>BrazilReserves - Transfers &amp; Others</v>
          </cell>
        </row>
        <row r="4906">
          <cell r="A4906" t="str">
            <v>BrazilReserves - Write-Offs</v>
          </cell>
        </row>
        <row r="4907">
          <cell r="A4907" t="str">
            <v>Brazil780 FR Provision</v>
          </cell>
        </row>
        <row r="4908">
          <cell r="A4908" t="str">
            <v>Brazil780 FR Recovery</v>
          </cell>
        </row>
        <row r="4909">
          <cell r="A4909" t="str">
            <v>Brazil781 LL Provision</v>
          </cell>
        </row>
        <row r="4910">
          <cell r="A4910" t="str">
            <v>Brazil781 LL Recovery</v>
          </cell>
        </row>
        <row r="4911">
          <cell r="A4911" t="str">
            <v>Brazil782 DF Provision</v>
          </cell>
        </row>
        <row r="4912">
          <cell r="A4912" t="str">
            <v>Brazil782 DF Recovery</v>
          </cell>
        </row>
        <row r="4913">
          <cell r="A4913" t="str">
            <v>Brazil783 Corp Level Provision</v>
          </cell>
        </row>
        <row r="4914">
          <cell r="A4914" t="str">
            <v>Brazil783 Corp Level Recovery</v>
          </cell>
        </row>
        <row r="4915">
          <cell r="A4915" t="str">
            <v>Brazil784 Business Share Provision</v>
          </cell>
        </row>
        <row r="4916">
          <cell r="A4916" t="str">
            <v>BrazilReserves - Business Sharing</v>
          </cell>
        </row>
        <row r="4917">
          <cell r="A4917" t="str">
            <v>Budapest BankNEA - Fixed Rate</v>
          </cell>
        </row>
        <row r="4918">
          <cell r="A4918" t="str">
            <v>Budapest BankNEA - Floating Rate</v>
          </cell>
        </row>
        <row r="4919">
          <cell r="A4919" t="str">
            <v>Budapest BankReserves - FX Gain / Loss</v>
          </cell>
        </row>
        <row r="4920">
          <cell r="A4920" t="str">
            <v>Budapest BankReserves - Provisons</v>
          </cell>
        </row>
        <row r="4921">
          <cell r="A4921" t="str">
            <v>Budapest BankReserves - Recoveries</v>
          </cell>
        </row>
        <row r="4922">
          <cell r="A4922" t="str">
            <v>Budapest BankReserves - BOP</v>
          </cell>
        </row>
        <row r="4923">
          <cell r="A4923" t="str">
            <v>Budapest BankReserves - Transfers &amp; Others</v>
          </cell>
        </row>
        <row r="4924">
          <cell r="A4924" t="str">
            <v>Budapest BankReserves - Write-Offs</v>
          </cell>
        </row>
        <row r="4925">
          <cell r="A4925" t="str">
            <v>Budapest Bank780 FR Provision</v>
          </cell>
        </row>
        <row r="4926">
          <cell r="A4926" t="str">
            <v>Budapest Bank780 FR Recovery</v>
          </cell>
        </row>
        <row r="4927">
          <cell r="A4927" t="str">
            <v>Budapest Bank781 LL Provision</v>
          </cell>
        </row>
        <row r="4928">
          <cell r="A4928" t="str">
            <v>Budapest Bank781 LL Recovery</v>
          </cell>
        </row>
        <row r="4929">
          <cell r="A4929" t="str">
            <v>Budapest Bank782 DF Provision</v>
          </cell>
        </row>
        <row r="4930">
          <cell r="A4930" t="str">
            <v>Budapest Bank782 DF Recovery</v>
          </cell>
        </row>
        <row r="4931">
          <cell r="A4931" t="str">
            <v>Budapest Bank783 Corp Level Provision</v>
          </cell>
        </row>
        <row r="4932">
          <cell r="A4932" t="str">
            <v>Budapest Bank783 Corp Level Recovery</v>
          </cell>
        </row>
        <row r="4933">
          <cell r="A4933" t="str">
            <v>Budapest Bank784 Business Share Provision</v>
          </cell>
        </row>
        <row r="4934">
          <cell r="A4934" t="str">
            <v>Budapest BankReserves - Business Sharing</v>
          </cell>
        </row>
        <row r="4935">
          <cell r="A4935" t="str">
            <v>Business Shares UKNEA - Fixed Rate</v>
          </cell>
        </row>
        <row r="4936">
          <cell r="A4936" t="str">
            <v>Business Shares UKNEA - Floating Rate</v>
          </cell>
        </row>
        <row r="4937">
          <cell r="A4937" t="str">
            <v>Business Shares UKReserves - FX Gain / Loss</v>
          </cell>
        </row>
        <row r="4938">
          <cell r="A4938" t="str">
            <v>Business Shares UKReserves - Provisons</v>
          </cell>
        </row>
        <row r="4939">
          <cell r="A4939" t="str">
            <v>Business Shares UKReserves - Recoveries</v>
          </cell>
        </row>
        <row r="4940">
          <cell r="A4940" t="str">
            <v>Business Shares UKReserves - BOP</v>
          </cell>
        </row>
        <row r="4941">
          <cell r="A4941" t="str">
            <v>Business Shares UKReserves - Transfers &amp; Others</v>
          </cell>
        </row>
        <row r="4942">
          <cell r="A4942" t="str">
            <v>Business Shares UKReserves - Write-Offs</v>
          </cell>
        </row>
        <row r="4943">
          <cell r="A4943" t="str">
            <v>Business Shares UK780 FR Provision</v>
          </cell>
        </row>
        <row r="4944">
          <cell r="A4944" t="str">
            <v>Business Shares UK780 FR Recovery</v>
          </cell>
        </row>
        <row r="4945">
          <cell r="A4945" t="str">
            <v>Business Shares UK781 LL Provision</v>
          </cell>
        </row>
        <row r="4946">
          <cell r="A4946" t="str">
            <v>Business Shares UK781 LL Recovery</v>
          </cell>
        </row>
        <row r="4947">
          <cell r="A4947" t="str">
            <v>Business Shares UK782 DF Provision</v>
          </cell>
        </row>
        <row r="4948">
          <cell r="A4948" t="str">
            <v>Business Shares UK782 DF Recovery</v>
          </cell>
        </row>
        <row r="4949">
          <cell r="A4949" t="str">
            <v>Business Shares UK783 Corp Level Provision</v>
          </cell>
        </row>
        <row r="4950">
          <cell r="A4950" t="str">
            <v>Business Shares UK783 Corp Level Recovery</v>
          </cell>
        </row>
        <row r="4951">
          <cell r="A4951" t="str">
            <v>Business Shares UK784 Business Share Provision</v>
          </cell>
        </row>
        <row r="4952">
          <cell r="A4952" t="str">
            <v>Business Shares UKReserves - Business Sharing</v>
          </cell>
        </row>
        <row r="4953">
          <cell r="A4953" t="str">
            <v>ChinaNEA - Fixed Rate</v>
          </cell>
        </row>
        <row r="4954">
          <cell r="A4954" t="str">
            <v>ChinaNEA - Floating Rate</v>
          </cell>
        </row>
        <row r="4955">
          <cell r="A4955" t="str">
            <v>ChinaReserves - FX Gain / Loss</v>
          </cell>
        </row>
        <row r="4956">
          <cell r="A4956" t="str">
            <v>ChinaReserves - Provisons</v>
          </cell>
        </row>
        <row r="4957">
          <cell r="A4957" t="str">
            <v>ChinaReserves - Recoveries</v>
          </cell>
        </row>
        <row r="4958">
          <cell r="A4958" t="str">
            <v>ChinaReserves - BOP</v>
          </cell>
        </row>
        <row r="4959">
          <cell r="A4959" t="str">
            <v>ChinaReserves - Transfers &amp; Others</v>
          </cell>
        </row>
        <row r="4960">
          <cell r="A4960" t="str">
            <v>ChinaReserves - Write-Offs</v>
          </cell>
        </row>
        <row r="4961">
          <cell r="A4961" t="str">
            <v>China780 FR Provision</v>
          </cell>
        </row>
        <row r="4962">
          <cell r="A4962" t="str">
            <v>China780 FR Recovery</v>
          </cell>
        </row>
        <row r="4963">
          <cell r="A4963" t="str">
            <v>China781 LL Provision</v>
          </cell>
        </row>
        <row r="4964">
          <cell r="A4964" t="str">
            <v>China781 LL Recovery</v>
          </cell>
        </row>
        <row r="4965">
          <cell r="A4965" t="str">
            <v>China782 DF Provision</v>
          </cell>
        </row>
        <row r="4966">
          <cell r="A4966" t="str">
            <v>China782 DF Recovery</v>
          </cell>
        </row>
        <row r="4967">
          <cell r="A4967" t="str">
            <v>China783 Corp Level Provision</v>
          </cell>
        </row>
        <row r="4968">
          <cell r="A4968" t="str">
            <v>China783 Corp Level Recovery</v>
          </cell>
        </row>
        <row r="4969">
          <cell r="A4969" t="str">
            <v>China784 Business Share Provision</v>
          </cell>
        </row>
        <row r="4970">
          <cell r="A4970" t="str">
            <v>ChinaReserves - Business Sharing</v>
          </cell>
        </row>
        <row r="4971">
          <cell r="A4971" t="str">
            <v>Czech RepublicNEA - Fixed Rate</v>
          </cell>
        </row>
        <row r="4972">
          <cell r="A4972" t="str">
            <v>Czech RepublicNEA - Floating Rate</v>
          </cell>
        </row>
        <row r="4973">
          <cell r="A4973" t="str">
            <v>Czech RepublicReserves - FX Gain / Loss</v>
          </cell>
        </row>
        <row r="4974">
          <cell r="A4974" t="str">
            <v>Czech RepublicReserves - Provisons</v>
          </cell>
        </row>
        <row r="4975">
          <cell r="A4975" t="str">
            <v>Czech RepublicReserves - Recoveries</v>
          </cell>
        </row>
        <row r="4976">
          <cell r="A4976" t="str">
            <v>Czech RepublicReserves - BOP</v>
          </cell>
        </row>
        <row r="4977">
          <cell r="A4977" t="str">
            <v>Czech RepublicReserves - Transfers &amp; Others</v>
          </cell>
        </row>
        <row r="4978">
          <cell r="A4978" t="str">
            <v>Czech RepublicReserves - Write-Offs</v>
          </cell>
        </row>
        <row r="4979">
          <cell r="A4979" t="str">
            <v>Czech Republic780 FR Provision</v>
          </cell>
        </row>
        <row r="4980">
          <cell r="A4980" t="str">
            <v>Czech Republic780 FR Recovery</v>
          </cell>
        </row>
        <row r="4981">
          <cell r="A4981" t="str">
            <v>Czech Republic781 LL Provision</v>
          </cell>
        </row>
        <row r="4982">
          <cell r="A4982" t="str">
            <v>Czech Republic781 LL Recovery</v>
          </cell>
        </row>
        <row r="4983">
          <cell r="A4983" t="str">
            <v>Czech Republic782 DF Provision</v>
          </cell>
        </row>
        <row r="4984">
          <cell r="A4984" t="str">
            <v>Czech Republic782 DF Recovery</v>
          </cell>
        </row>
        <row r="4985">
          <cell r="A4985" t="str">
            <v>Czech Republic783 Corp Level Provision</v>
          </cell>
        </row>
        <row r="4986">
          <cell r="A4986" t="str">
            <v>Czech Republic783 Corp Level Recovery</v>
          </cell>
        </row>
        <row r="4987">
          <cell r="A4987" t="str">
            <v>Czech Republic784 Business Share Provision</v>
          </cell>
        </row>
        <row r="4988">
          <cell r="A4988" t="str">
            <v>Czech RepublicReserves - Business Sharing</v>
          </cell>
        </row>
        <row r="4989">
          <cell r="A4989" t="str">
            <v>DenmarkNEA - Fixed Rate</v>
          </cell>
        </row>
        <row r="4990">
          <cell r="A4990" t="str">
            <v>DenmarkNEA - Floating Rate</v>
          </cell>
        </row>
        <row r="4991">
          <cell r="A4991" t="str">
            <v>DenmarkReserves - FX Gain / Loss</v>
          </cell>
        </row>
        <row r="4992">
          <cell r="A4992" t="str">
            <v>DenmarkReserves - Provisons</v>
          </cell>
        </row>
        <row r="4993">
          <cell r="A4993" t="str">
            <v>DenmarkReserves - Recoveries</v>
          </cell>
        </row>
        <row r="4994">
          <cell r="A4994" t="str">
            <v>DenmarkReserves - BOP</v>
          </cell>
        </row>
        <row r="4995">
          <cell r="A4995" t="str">
            <v>DenmarkReserves - Transfers &amp; Others</v>
          </cell>
        </row>
        <row r="4996">
          <cell r="A4996" t="str">
            <v>DenmarkReserves - Write-Offs</v>
          </cell>
        </row>
        <row r="4997">
          <cell r="A4997" t="str">
            <v>Denmark780 FR Provision</v>
          </cell>
        </row>
        <row r="4998">
          <cell r="A4998" t="str">
            <v>Denmark780 FR Recovery</v>
          </cell>
        </row>
        <row r="4999">
          <cell r="A4999" t="str">
            <v>Denmark781 LL Provision</v>
          </cell>
        </row>
        <row r="5000">
          <cell r="A5000" t="str">
            <v>Denmark781 LL Recovery</v>
          </cell>
        </row>
        <row r="5001">
          <cell r="A5001" t="str">
            <v>Denmark782 DF Provision</v>
          </cell>
        </row>
        <row r="5002">
          <cell r="A5002" t="str">
            <v>Denmark782 DF Recovery</v>
          </cell>
        </row>
        <row r="5003">
          <cell r="A5003" t="str">
            <v>Denmark783 Corp Level Provision</v>
          </cell>
        </row>
        <row r="5004">
          <cell r="A5004" t="str">
            <v>Denmark783 Corp Level Recovery</v>
          </cell>
        </row>
        <row r="5005">
          <cell r="A5005" t="str">
            <v>Denmark784 Business Share Provision</v>
          </cell>
        </row>
        <row r="5006">
          <cell r="A5006" t="str">
            <v>DenmarkReserves - Business Sharing</v>
          </cell>
        </row>
        <row r="5007">
          <cell r="A5007" t="str">
            <v>DOMsNEA - Fixed Rate</v>
          </cell>
        </row>
        <row r="5008">
          <cell r="A5008" t="str">
            <v>DOMsNEA - Floating Rate</v>
          </cell>
        </row>
        <row r="5009">
          <cell r="A5009" t="str">
            <v>DOMsReserves - FX Gain / Loss</v>
          </cell>
        </row>
        <row r="5010">
          <cell r="A5010" t="str">
            <v>DOMsReserves - Provisons</v>
          </cell>
        </row>
        <row r="5011">
          <cell r="A5011" t="str">
            <v>DOMsReserves - Recoveries</v>
          </cell>
        </row>
        <row r="5012">
          <cell r="A5012" t="str">
            <v>DOMsReserves - BOP</v>
          </cell>
        </row>
        <row r="5013">
          <cell r="A5013" t="str">
            <v>DOMsReserves - Transfers &amp; Others</v>
          </cell>
        </row>
        <row r="5014">
          <cell r="A5014" t="str">
            <v>DOMsReserves - Write-Offs</v>
          </cell>
        </row>
        <row r="5015">
          <cell r="A5015" t="str">
            <v>DOMs780 FR Provision</v>
          </cell>
        </row>
        <row r="5016">
          <cell r="A5016" t="str">
            <v>DOMs780 FR Recovery</v>
          </cell>
        </row>
        <row r="5017">
          <cell r="A5017" t="str">
            <v>DOMs781 LL Provision</v>
          </cell>
        </row>
        <row r="5018">
          <cell r="A5018" t="str">
            <v>DOMs781 LL Recovery</v>
          </cell>
        </row>
        <row r="5019">
          <cell r="A5019" t="str">
            <v>DOMs782 DF Provision</v>
          </cell>
        </row>
        <row r="5020">
          <cell r="A5020" t="str">
            <v>DOMs782 DF Recovery</v>
          </cell>
        </row>
        <row r="5021">
          <cell r="A5021" t="str">
            <v>DOMs783 Corp Level Provision</v>
          </cell>
        </row>
        <row r="5022">
          <cell r="A5022" t="str">
            <v>DOMs783 Corp Level Recovery</v>
          </cell>
        </row>
        <row r="5023">
          <cell r="A5023" t="str">
            <v>DOMs784 Business Share Provision</v>
          </cell>
        </row>
        <row r="5024">
          <cell r="A5024" t="str">
            <v>DOMsReserves - Business Sharing</v>
          </cell>
        </row>
        <row r="5025">
          <cell r="A5025" t="str">
            <v>France GECBNEA - Fixed Rate</v>
          </cell>
        </row>
        <row r="5026">
          <cell r="A5026" t="str">
            <v>France GECBNEA - Floating Rate</v>
          </cell>
        </row>
        <row r="5027">
          <cell r="A5027" t="str">
            <v>France GECBReserves - FX Gain / Loss</v>
          </cell>
        </row>
        <row r="5028">
          <cell r="A5028" t="str">
            <v>France GECBReserves - Provisons</v>
          </cell>
        </row>
        <row r="5029">
          <cell r="A5029" t="str">
            <v>France GECBReserves - Recoveries</v>
          </cell>
        </row>
        <row r="5030">
          <cell r="A5030" t="str">
            <v>France GECBReserves - BOP</v>
          </cell>
        </row>
        <row r="5031">
          <cell r="A5031" t="str">
            <v>France GECBReserves - Transfers &amp; Others</v>
          </cell>
        </row>
        <row r="5032">
          <cell r="A5032" t="str">
            <v>France GECBReserves - Write-Offs</v>
          </cell>
        </row>
        <row r="5033">
          <cell r="A5033" t="str">
            <v>France GECB780 FR Provision</v>
          </cell>
        </row>
        <row r="5034">
          <cell r="A5034" t="str">
            <v>France GECB780 FR Recovery</v>
          </cell>
        </row>
        <row r="5035">
          <cell r="A5035" t="str">
            <v>France GECB781 LL Provision</v>
          </cell>
        </row>
        <row r="5036">
          <cell r="A5036" t="str">
            <v>France GECB781 LL Recovery</v>
          </cell>
        </row>
        <row r="5037">
          <cell r="A5037" t="str">
            <v>France GECB782 DF Provision</v>
          </cell>
        </row>
        <row r="5038">
          <cell r="A5038" t="str">
            <v>France GECB782 DF Recovery</v>
          </cell>
        </row>
        <row r="5039">
          <cell r="A5039" t="str">
            <v>France GECB783 Corp Level Provision</v>
          </cell>
        </row>
        <row r="5040">
          <cell r="A5040" t="str">
            <v>France GECB783 Corp Level Recovery</v>
          </cell>
        </row>
        <row r="5041">
          <cell r="A5041" t="str">
            <v>France GECB784 Business Share Provision</v>
          </cell>
        </row>
        <row r="5042">
          <cell r="A5042" t="str">
            <v>France GECBReserves - Business Sharing</v>
          </cell>
        </row>
        <row r="5043">
          <cell r="A5043" t="str">
            <v>GCF UKNEA - Fixed Rate</v>
          </cell>
        </row>
        <row r="5044">
          <cell r="A5044" t="str">
            <v>GCF UKNEA - Floating Rate</v>
          </cell>
        </row>
        <row r="5045">
          <cell r="A5045" t="str">
            <v>GCF UKReserves - FX Gain / Loss</v>
          </cell>
        </row>
        <row r="5046">
          <cell r="A5046" t="str">
            <v>GCF UKReserves - Provisons</v>
          </cell>
        </row>
        <row r="5047">
          <cell r="A5047" t="str">
            <v>GCF UKReserves - Recoveries</v>
          </cell>
        </row>
        <row r="5048">
          <cell r="A5048" t="str">
            <v>GCF UKReserves - BOP</v>
          </cell>
        </row>
        <row r="5049">
          <cell r="A5049" t="str">
            <v>GCF UKReserves - Transfers &amp; Others</v>
          </cell>
        </row>
        <row r="5050">
          <cell r="A5050" t="str">
            <v>GCF UKReserves - Write-Offs</v>
          </cell>
        </row>
        <row r="5051">
          <cell r="A5051" t="str">
            <v>GCF UK780 FR Provision</v>
          </cell>
        </row>
        <row r="5052">
          <cell r="A5052" t="str">
            <v>GCF UK780 FR Recovery</v>
          </cell>
        </row>
        <row r="5053">
          <cell r="A5053" t="str">
            <v>GCF UK781 LL Provision</v>
          </cell>
        </row>
        <row r="5054">
          <cell r="A5054" t="str">
            <v>GCF UK781 LL Recovery</v>
          </cell>
        </row>
        <row r="5055">
          <cell r="A5055" t="str">
            <v>GCF UK782 DF Provision</v>
          </cell>
        </row>
        <row r="5056">
          <cell r="A5056" t="str">
            <v>GCF UK782 DF Recovery</v>
          </cell>
        </row>
        <row r="5057">
          <cell r="A5057" t="str">
            <v>GCF UK783 Corp Level Provision</v>
          </cell>
        </row>
        <row r="5058">
          <cell r="A5058" t="str">
            <v>GCF UK783 Corp Level Recovery</v>
          </cell>
        </row>
        <row r="5059">
          <cell r="A5059" t="str">
            <v>GCF UK784 Business Share Provision</v>
          </cell>
        </row>
        <row r="5060">
          <cell r="A5060" t="str">
            <v>GCF UKReserves - Business Sharing</v>
          </cell>
        </row>
        <row r="5061">
          <cell r="A5061" t="str">
            <v>GECISNEA - Fixed Rate</v>
          </cell>
        </row>
        <row r="5062">
          <cell r="A5062" t="str">
            <v>GECISNEA - Floating Rate</v>
          </cell>
        </row>
        <row r="5063">
          <cell r="A5063" t="str">
            <v>GECISReserves - FX Gain / Loss</v>
          </cell>
        </row>
        <row r="5064">
          <cell r="A5064" t="str">
            <v>GECISReserves - Provisons</v>
          </cell>
        </row>
        <row r="5065">
          <cell r="A5065" t="str">
            <v>GECISReserves - Recoveries</v>
          </cell>
        </row>
        <row r="5066">
          <cell r="A5066" t="str">
            <v>GECISReserves - BOP</v>
          </cell>
        </row>
        <row r="5067">
          <cell r="A5067" t="str">
            <v>GECISReserves - Transfers &amp; Others</v>
          </cell>
        </row>
        <row r="5068">
          <cell r="A5068" t="str">
            <v>GECISReserves - Write-Offs</v>
          </cell>
        </row>
        <row r="5069">
          <cell r="A5069" t="str">
            <v>GECIS780 FR Provision</v>
          </cell>
        </row>
        <row r="5070">
          <cell r="A5070" t="str">
            <v>GECIS780 FR Recovery</v>
          </cell>
        </row>
        <row r="5071">
          <cell r="A5071" t="str">
            <v>GECIS781 LL Provision</v>
          </cell>
        </row>
        <row r="5072">
          <cell r="A5072" t="str">
            <v>GECIS781 LL Recovery</v>
          </cell>
        </row>
        <row r="5073">
          <cell r="A5073" t="str">
            <v>GECIS782 DF Provision</v>
          </cell>
        </row>
        <row r="5074">
          <cell r="A5074" t="str">
            <v>GECIS782 DF Recovery</v>
          </cell>
        </row>
        <row r="5075">
          <cell r="A5075" t="str">
            <v>GECIS783 Corp Level Provision</v>
          </cell>
        </row>
        <row r="5076">
          <cell r="A5076" t="str">
            <v>GECIS783 Corp Level Recovery</v>
          </cell>
        </row>
        <row r="5077">
          <cell r="A5077" t="str">
            <v>GECIS784 Business Share Provision</v>
          </cell>
        </row>
        <row r="5078">
          <cell r="A5078" t="str">
            <v>GECISReserves - Business Sharing</v>
          </cell>
        </row>
        <row r="5079">
          <cell r="A5079" t="str">
            <v>GemplusNEA - Fixed Rate</v>
          </cell>
        </row>
        <row r="5080">
          <cell r="A5080" t="str">
            <v>GemplusNEA - Floating Rate</v>
          </cell>
        </row>
        <row r="5081">
          <cell r="A5081" t="str">
            <v>GemplusReserves - FX Gain / Loss</v>
          </cell>
        </row>
        <row r="5082">
          <cell r="A5082" t="str">
            <v>GemplusReserves - Provisons</v>
          </cell>
        </row>
        <row r="5083">
          <cell r="A5083" t="str">
            <v>GemplusReserves - Recoveries</v>
          </cell>
        </row>
        <row r="5084">
          <cell r="A5084" t="str">
            <v>GemplusReserves - BOP</v>
          </cell>
        </row>
        <row r="5085">
          <cell r="A5085" t="str">
            <v>GemplusReserves - Transfers &amp; Others</v>
          </cell>
        </row>
        <row r="5086">
          <cell r="A5086" t="str">
            <v>GemplusReserves - Write-Offs</v>
          </cell>
        </row>
        <row r="5087">
          <cell r="A5087" t="str">
            <v>Gemplus780 FR Provision</v>
          </cell>
        </row>
        <row r="5088">
          <cell r="A5088" t="str">
            <v>Gemplus780 FR Recovery</v>
          </cell>
        </row>
        <row r="5089">
          <cell r="A5089" t="str">
            <v>Gemplus781 LL Provision</v>
          </cell>
        </row>
        <row r="5090">
          <cell r="A5090" t="str">
            <v>Gemplus781 LL Recovery</v>
          </cell>
        </row>
        <row r="5091">
          <cell r="A5091" t="str">
            <v>Gemplus782 DF Provision</v>
          </cell>
        </row>
        <row r="5092">
          <cell r="A5092" t="str">
            <v>Gemplus782 DF Recovery</v>
          </cell>
        </row>
        <row r="5093">
          <cell r="A5093" t="str">
            <v>Gemplus783 Corp Level Provision</v>
          </cell>
        </row>
        <row r="5094">
          <cell r="A5094" t="str">
            <v>Gemplus783 Corp Level Recovery</v>
          </cell>
        </row>
        <row r="5095">
          <cell r="A5095" t="str">
            <v>Gemplus784 Business Share Provision</v>
          </cell>
        </row>
        <row r="5096">
          <cell r="A5096" t="str">
            <v>GemplusReserves - Business Sharing</v>
          </cell>
        </row>
        <row r="5097">
          <cell r="A5097" t="str">
            <v>GermanyNEA - Fixed Rate</v>
          </cell>
        </row>
        <row r="5098">
          <cell r="A5098" t="str">
            <v>GermanyNEA - Floating Rate</v>
          </cell>
        </row>
        <row r="5099">
          <cell r="A5099" t="str">
            <v>GermanyReserves - FX Gain / Loss</v>
          </cell>
        </row>
        <row r="5100">
          <cell r="A5100" t="str">
            <v>GermanyReserves - Provisons</v>
          </cell>
        </row>
        <row r="5101">
          <cell r="A5101" t="str">
            <v>GermanyReserves - Recoveries</v>
          </cell>
        </row>
        <row r="5102">
          <cell r="A5102" t="str">
            <v>GermanyReserves - BOP</v>
          </cell>
        </row>
        <row r="5103">
          <cell r="A5103" t="str">
            <v>GermanyReserves - Transfers &amp; Others</v>
          </cell>
        </row>
        <row r="5104">
          <cell r="A5104" t="str">
            <v>GermanyReserves - Write-Offs</v>
          </cell>
        </row>
        <row r="5105">
          <cell r="A5105" t="str">
            <v>Germany780 FR Provision</v>
          </cell>
        </row>
        <row r="5106">
          <cell r="A5106" t="str">
            <v>Germany780 FR Recovery</v>
          </cell>
        </row>
        <row r="5107">
          <cell r="A5107" t="str">
            <v>Germany781 LL Provision</v>
          </cell>
        </row>
        <row r="5108">
          <cell r="A5108" t="str">
            <v>Germany781 LL Recovery</v>
          </cell>
        </row>
        <row r="5109">
          <cell r="A5109" t="str">
            <v>Germany782 DF Provision</v>
          </cell>
        </row>
        <row r="5110">
          <cell r="A5110" t="str">
            <v>Germany782 DF Recovery</v>
          </cell>
        </row>
        <row r="5111">
          <cell r="A5111" t="str">
            <v>Germany783 Corp Level Provision</v>
          </cell>
        </row>
        <row r="5112">
          <cell r="A5112" t="str">
            <v>Germany783 Corp Level Recovery</v>
          </cell>
        </row>
        <row r="5113">
          <cell r="A5113" t="str">
            <v>Germany784 Business Share Provision</v>
          </cell>
        </row>
        <row r="5114">
          <cell r="A5114" t="str">
            <v>GermanyReserves - Business Sharing</v>
          </cell>
        </row>
        <row r="5115">
          <cell r="A5115" t="str">
            <v>Hong KongNEA - Fixed Rate</v>
          </cell>
        </row>
        <row r="5116">
          <cell r="A5116" t="str">
            <v>Hong KongNEA - Floating Rate</v>
          </cell>
        </row>
        <row r="5117">
          <cell r="A5117" t="str">
            <v>Hong KongReserves - FX Gain / Loss</v>
          </cell>
        </row>
        <row r="5118">
          <cell r="A5118" t="str">
            <v>Hong KongReserves - Provisons</v>
          </cell>
        </row>
        <row r="5119">
          <cell r="A5119" t="str">
            <v>Hong KongReserves - Recoveries</v>
          </cell>
        </row>
        <row r="5120">
          <cell r="A5120" t="str">
            <v>Hong KongReserves - BOP</v>
          </cell>
        </row>
        <row r="5121">
          <cell r="A5121" t="str">
            <v>Hong KongReserves - Transfers &amp; Others</v>
          </cell>
        </row>
        <row r="5122">
          <cell r="A5122" t="str">
            <v>Hong KongReserves - Write-Offs</v>
          </cell>
        </row>
        <row r="5123">
          <cell r="A5123" t="str">
            <v>Hong Kong780 FR Provision</v>
          </cell>
        </row>
        <row r="5124">
          <cell r="A5124" t="str">
            <v>Hong Kong780 FR Recovery</v>
          </cell>
        </row>
        <row r="5125">
          <cell r="A5125" t="str">
            <v>Hong Kong781 LL Provision</v>
          </cell>
        </row>
        <row r="5126">
          <cell r="A5126" t="str">
            <v>Hong Kong781 LL Recovery</v>
          </cell>
        </row>
        <row r="5127">
          <cell r="A5127" t="str">
            <v>Hong Kong782 DF Provision</v>
          </cell>
        </row>
        <row r="5128">
          <cell r="A5128" t="str">
            <v>Hong Kong782 DF Recovery</v>
          </cell>
        </row>
        <row r="5129">
          <cell r="A5129" t="str">
            <v>Hong Kong783 Corp Level Provision</v>
          </cell>
        </row>
        <row r="5130">
          <cell r="A5130" t="str">
            <v>Hong Kong783 Corp Level Recovery</v>
          </cell>
        </row>
        <row r="5131">
          <cell r="A5131" t="str">
            <v>Hong Kong784 Business Share Provision</v>
          </cell>
        </row>
        <row r="5132">
          <cell r="A5132" t="str">
            <v>Hong KongReserves - Business Sharing</v>
          </cell>
        </row>
        <row r="5133">
          <cell r="A5133" t="str">
            <v>Housing BankNEA - Fixed Rate</v>
          </cell>
        </row>
        <row r="5134">
          <cell r="A5134" t="str">
            <v>Housing BankNEA - Floating Rate</v>
          </cell>
        </row>
        <row r="5135">
          <cell r="A5135" t="str">
            <v>Housing BankReserves - FX Gain / Loss</v>
          </cell>
        </row>
        <row r="5136">
          <cell r="A5136" t="str">
            <v>Housing BankReserves - Provisons</v>
          </cell>
        </row>
        <row r="5137">
          <cell r="A5137" t="str">
            <v>Housing BankReserves - Recoveries</v>
          </cell>
        </row>
        <row r="5138">
          <cell r="A5138" t="str">
            <v>Housing BankReserves - BOP</v>
          </cell>
        </row>
        <row r="5139">
          <cell r="A5139" t="str">
            <v>Housing BankReserves - Transfers &amp; Others</v>
          </cell>
        </row>
        <row r="5140">
          <cell r="A5140" t="str">
            <v>Housing BankReserves - Write-Offs</v>
          </cell>
        </row>
        <row r="5141">
          <cell r="A5141" t="str">
            <v>Housing Bank780 FR Provision</v>
          </cell>
        </row>
        <row r="5142">
          <cell r="A5142" t="str">
            <v>Housing Bank780 FR Recovery</v>
          </cell>
        </row>
        <row r="5143">
          <cell r="A5143" t="str">
            <v>Housing Bank781 LL Provision</v>
          </cell>
        </row>
        <row r="5144">
          <cell r="A5144" t="str">
            <v>Housing Bank781 LL Recovery</v>
          </cell>
        </row>
        <row r="5145">
          <cell r="A5145" t="str">
            <v>Housing Bank782 DF Provision</v>
          </cell>
        </row>
        <row r="5146">
          <cell r="A5146" t="str">
            <v>Housing Bank782 DF Recovery</v>
          </cell>
        </row>
        <row r="5147">
          <cell r="A5147" t="str">
            <v>Housing Bank783 Corp Level Provision</v>
          </cell>
        </row>
        <row r="5148">
          <cell r="A5148" t="str">
            <v>Housing Bank783 Corp Level Recovery</v>
          </cell>
        </row>
        <row r="5149">
          <cell r="A5149" t="str">
            <v>Housing Bank784 Business Share Provision</v>
          </cell>
        </row>
        <row r="5150">
          <cell r="A5150" t="str">
            <v>Housing BankReserves - Business Sharing</v>
          </cell>
        </row>
        <row r="5151">
          <cell r="A5151" t="str">
            <v>I GroupNEA - Fixed Rate</v>
          </cell>
        </row>
        <row r="5152">
          <cell r="A5152" t="str">
            <v>I GroupNEA - Floating Rate</v>
          </cell>
        </row>
        <row r="5153">
          <cell r="A5153" t="str">
            <v>I GroupReserves - FX Gain / Loss</v>
          </cell>
        </row>
        <row r="5154">
          <cell r="A5154" t="str">
            <v>I GroupReserves - Provisons</v>
          </cell>
        </row>
        <row r="5155">
          <cell r="A5155" t="str">
            <v>I GroupReserves - Recoveries</v>
          </cell>
        </row>
        <row r="5156">
          <cell r="A5156" t="str">
            <v>I GroupReserves - BOP</v>
          </cell>
        </row>
        <row r="5157">
          <cell r="A5157" t="str">
            <v>I GroupReserves - Transfers &amp; Others</v>
          </cell>
        </row>
        <row r="5158">
          <cell r="A5158" t="str">
            <v>I GroupReserves - Write-Offs</v>
          </cell>
        </row>
        <row r="5159">
          <cell r="A5159" t="str">
            <v>I Group780 FR Provision</v>
          </cell>
        </row>
        <row r="5160">
          <cell r="A5160" t="str">
            <v>I Group780 FR Recovery</v>
          </cell>
        </row>
        <row r="5161">
          <cell r="A5161" t="str">
            <v>I Group781 LL Provision</v>
          </cell>
        </row>
        <row r="5162">
          <cell r="A5162" t="str">
            <v>I Group781 LL Recovery</v>
          </cell>
        </row>
        <row r="5163">
          <cell r="A5163" t="str">
            <v>I Group782 DF Provision</v>
          </cell>
        </row>
        <row r="5164">
          <cell r="A5164" t="str">
            <v>I Group782 DF Recovery</v>
          </cell>
        </row>
        <row r="5165">
          <cell r="A5165" t="str">
            <v>I Group783 Corp Level Provision</v>
          </cell>
        </row>
        <row r="5166">
          <cell r="A5166" t="str">
            <v>I Group783 Corp Level Recovery</v>
          </cell>
        </row>
        <row r="5167">
          <cell r="A5167" t="str">
            <v>I Group784 Business Share Provision</v>
          </cell>
        </row>
        <row r="5168">
          <cell r="A5168" t="str">
            <v>I GroupReserves - Business Sharing</v>
          </cell>
        </row>
        <row r="5169">
          <cell r="A5169" t="str">
            <v>India AutoNEA - Fixed Rate</v>
          </cell>
        </row>
        <row r="5170">
          <cell r="A5170" t="str">
            <v>India AutoNEA - Floating Rate</v>
          </cell>
        </row>
        <row r="5171">
          <cell r="A5171" t="str">
            <v>India AutoReserves - FX Gain / Loss</v>
          </cell>
        </row>
        <row r="5172">
          <cell r="A5172" t="str">
            <v>India AutoReserves - Provisons</v>
          </cell>
        </row>
        <row r="5173">
          <cell r="A5173" t="str">
            <v>India AutoReserves - Recoveries</v>
          </cell>
        </row>
        <row r="5174">
          <cell r="A5174" t="str">
            <v>India AutoReserves - BOP</v>
          </cell>
        </row>
        <row r="5175">
          <cell r="A5175" t="str">
            <v>India AutoReserves - Transfers &amp; Others</v>
          </cell>
        </row>
        <row r="5176">
          <cell r="A5176" t="str">
            <v>India AutoReserves - Write-Offs</v>
          </cell>
        </row>
        <row r="5177">
          <cell r="A5177" t="str">
            <v>India Auto780 FR Provision</v>
          </cell>
        </row>
        <row r="5178">
          <cell r="A5178" t="str">
            <v>India Auto780 FR Recovery</v>
          </cell>
        </row>
        <row r="5179">
          <cell r="A5179" t="str">
            <v>India Auto781 LL Provision</v>
          </cell>
        </row>
        <row r="5180">
          <cell r="A5180" t="str">
            <v>India Auto781 LL Recovery</v>
          </cell>
        </row>
        <row r="5181">
          <cell r="A5181" t="str">
            <v>India Auto782 DF Provision</v>
          </cell>
        </row>
        <row r="5182">
          <cell r="A5182" t="str">
            <v>India Auto782 DF Recovery</v>
          </cell>
        </row>
        <row r="5183">
          <cell r="A5183" t="str">
            <v>India Auto783 Corp Level Provision</v>
          </cell>
        </row>
        <row r="5184">
          <cell r="A5184" t="str">
            <v>India Auto783 Corp Level Recovery</v>
          </cell>
        </row>
        <row r="5185">
          <cell r="A5185" t="str">
            <v>India Auto784 Business Share Provision</v>
          </cell>
        </row>
        <row r="5186">
          <cell r="A5186" t="str">
            <v>India AutoReserves - Business Sharing</v>
          </cell>
        </row>
        <row r="5187">
          <cell r="A5187" t="str">
            <v>India CountrywideNEA - Fixed Rate</v>
          </cell>
        </row>
        <row r="5188">
          <cell r="A5188" t="str">
            <v>India CountrywideNEA - Floating Rate</v>
          </cell>
        </row>
        <row r="5189">
          <cell r="A5189" t="str">
            <v>India CountrywideReserves - FX Gain / Loss</v>
          </cell>
        </row>
        <row r="5190">
          <cell r="A5190" t="str">
            <v>India CountrywideReserves - Provisons</v>
          </cell>
        </row>
        <row r="5191">
          <cell r="A5191" t="str">
            <v>India CountrywideReserves - Recoveries</v>
          </cell>
        </row>
        <row r="5192">
          <cell r="A5192" t="str">
            <v>India CountrywideReserves - BOP</v>
          </cell>
        </row>
        <row r="5193">
          <cell r="A5193" t="str">
            <v>India CountrywideReserves - Transfers &amp; Others</v>
          </cell>
        </row>
        <row r="5194">
          <cell r="A5194" t="str">
            <v>India CountrywideReserves - Write-Offs</v>
          </cell>
        </row>
        <row r="5195">
          <cell r="A5195" t="str">
            <v>India Countrywide780 FR Provision</v>
          </cell>
        </row>
        <row r="5196">
          <cell r="A5196" t="str">
            <v>India Countrywide780 FR Recovery</v>
          </cell>
        </row>
        <row r="5197">
          <cell r="A5197" t="str">
            <v>India Countrywide781 LL Provision</v>
          </cell>
        </row>
        <row r="5198">
          <cell r="A5198" t="str">
            <v>India Countrywide781 LL Recovery</v>
          </cell>
        </row>
        <row r="5199">
          <cell r="A5199" t="str">
            <v>India Countrywide782 DF Provision</v>
          </cell>
        </row>
        <row r="5200">
          <cell r="A5200" t="str">
            <v>India Countrywide782 DF Recovery</v>
          </cell>
        </row>
        <row r="5201">
          <cell r="A5201" t="str">
            <v>India Countrywide783 Corp Level Provision</v>
          </cell>
        </row>
        <row r="5202">
          <cell r="A5202" t="str">
            <v>India Countrywide783 Corp Level Recovery</v>
          </cell>
        </row>
        <row r="5203">
          <cell r="A5203" t="str">
            <v>India Countrywide784 Business Share Provision</v>
          </cell>
        </row>
        <row r="5204">
          <cell r="A5204" t="str">
            <v>India CountrywideReserves - Business Sharing</v>
          </cell>
        </row>
        <row r="5205">
          <cell r="A5205" t="str">
            <v>IndonesiaNEA - Fixed Rate</v>
          </cell>
        </row>
        <row r="5206">
          <cell r="A5206" t="str">
            <v>IndonesiaNEA - Floating Rate</v>
          </cell>
        </row>
        <row r="5207">
          <cell r="A5207" t="str">
            <v>IndonesiaReserves - FX Gain / Loss</v>
          </cell>
        </row>
        <row r="5208">
          <cell r="A5208" t="str">
            <v>IndonesiaReserves - Provisons</v>
          </cell>
        </row>
        <row r="5209">
          <cell r="A5209" t="str">
            <v>IndonesiaReserves - Recoveries</v>
          </cell>
        </row>
        <row r="5210">
          <cell r="A5210" t="str">
            <v>IndonesiaReserves - BOP</v>
          </cell>
        </row>
        <row r="5211">
          <cell r="A5211" t="str">
            <v>IndonesiaReserves - Transfers &amp; Others</v>
          </cell>
        </row>
        <row r="5212">
          <cell r="A5212" t="str">
            <v>IndonesiaReserves - Write-Offs</v>
          </cell>
        </row>
        <row r="5213">
          <cell r="A5213" t="str">
            <v>Indonesia780 FR Provision</v>
          </cell>
        </row>
        <row r="5214">
          <cell r="A5214" t="str">
            <v>Indonesia780 FR Recovery</v>
          </cell>
        </row>
        <row r="5215">
          <cell r="A5215" t="str">
            <v>Indonesia781 LL Provision</v>
          </cell>
        </row>
        <row r="5216">
          <cell r="A5216" t="str">
            <v>Indonesia781 LL Recovery</v>
          </cell>
        </row>
        <row r="5217">
          <cell r="A5217" t="str">
            <v>Indonesia782 DF Provision</v>
          </cell>
        </row>
        <row r="5218">
          <cell r="A5218" t="str">
            <v>Indonesia782 DF Recovery</v>
          </cell>
        </row>
        <row r="5219">
          <cell r="A5219" t="str">
            <v>Indonesia783 Corp Level Provision</v>
          </cell>
        </row>
        <row r="5220">
          <cell r="A5220" t="str">
            <v>Indonesia783 Corp Level Recovery</v>
          </cell>
        </row>
        <row r="5221">
          <cell r="A5221" t="str">
            <v>Indonesia784 Business Share Provision</v>
          </cell>
        </row>
        <row r="5222">
          <cell r="A5222" t="str">
            <v>IndonesiaReserves - Business Sharing</v>
          </cell>
        </row>
        <row r="5223">
          <cell r="A5223" t="str">
            <v>Ireland HQNEA - Fixed Rate</v>
          </cell>
        </row>
        <row r="5224">
          <cell r="A5224" t="str">
            <v>Ireland HQNEA - Floating Rate</v>
          </cell>
        </row>
        <row r="5225">
          <cell r="A5225" t="str">
            <v>Ireland HQReserves - FX Gain / Loss</v>
          </cell>
        </row>
        <row r="5226">
          <cell r="A5226" t="str">
            <v>Ireland HQReserves - Provisons</v>
          </cell>
        </row>
        <row r="5227">
          <cell r="A5227" t="str">
            <v>Ireland HQReserves - Recoveries</v>
          </cell>
        </row>
        <row r="5228">
          <cell r="A5228" t="str">
            <v>Ireland HQReserves - BOP</v>
          </cell>
        </row>
        <row r="5229">
          <cell r="A5229" t="str">
            <v>Ireland HQReserves - Transfers &amp; Others</v>
          </cell>
        </row>
        <row r="5230">
          <cell r="A5230" t="str">
            <v>Ireland HQReserves - Write-Offs</v>
          </cell>
        </row>
        <row r="5231">
          <cell r="A5231" t="str">
            <v>Ireland HQ780 FR Provision</v>
          </cell>
        </row>
        <row r="5232">
          <cell r="A5232" t="str">
            <v>Ireland HQ780 FR Recovery</v>
          </cell>
        </row>
        <row r="5233">
          <cell r="A5233" t="str">
            <v>Ireland HQ781 LL Provision</v>
          </cell>
        </row>
        <row r="5234">
          <cell r="A5234" t="str">
            <v>Ireland HQ781 LL Recovery</v>
          </cell>
        </row>
        <row r="5235">
          <cell r="A5235" t="str">
            <v>Ireland HQ782 DF Provision</v>
          </cell>
        </row>
        <row r="5236">
          <cell r="A5236" t="str">
            <v>Ireland HQ782 DF Recovery</v>
          </cell>
        </row>
        <row r="5237">
          <cell r="A5237" t="str">
            <v>Ireland HQ783 Corp Level Provision</v>
          </cell>
        </row>
        <row r="5238">
          <cell r="A5238" t="str">
            <v>Ireland HQ783 Corp Level Recovery</v>
          </cell>
        </row>
        <row r="5239">
          <cell r="A5239" t="str">
            <v>Ireland HQ784 Business Share Provision</v>
          </cell>
        </row>
        <row r="5240">
          <cell r="A5240" t="str">
            <v>Ireland HQReserves - Business Sharing</v>
          </cell>
        </row>
        <row r="5241">
          <cell r="A5241" t="str">
            <v>Japan - GECCCNEA - Fixed Rate</v>
          </cell>
        </row>
        <row r="5242">
          <cell r="A5242" t="str">
            <v>Japan - GECCCNEA - Floating Rate</v>
          </cell>
        </row>
        <row r="5243">
          <cell r="A5243" t="str">
            <v>Japan - GECCCReserves - FX Gain / Loss</v>
          </cell>
        </row>
        <row r="5244">
          <cell r="A5244" t="str">
            <v>Japan - GECCCReserves - Provisons</v>
          </cell>
        </row>
        <row r="5245">
          <cell r="A5245" t="str">
            <v>Japan - GECCCReserves - Recoveries</v>
          </cell>
        </row>
        <row r="5246">
          <cell r="A5246" t="str">
            <v>Japan - GECCCReserves - BOP</v>
          </cell>
        </row>
        <row r="5247">
          <cell r="A5247" t="str">
            <v>Japan - GECCCReserves - Transfers &amp; Others</v>
          </cell>
        </row>
        <row r="5248">
          <cell r="A5248" t="str">
            <v>Japan - GECCCReserves - Write-Offs</v>
          </cell>
        </row>
        <row r="5249">
          <cell r="A5249" t="str">
            <v>Japan - GECCC780 FR Provision</v>
          </cell>
        </row>
        <row r="5250">
          <cell r="A5250" t="str">
            <v>Japan - GECCC780 FR Recovery</v>
          </cell>
        </row>
        <row r="5251">
          <cell r="A5251" t="str">
            <v>Japan - GECCC781 LL Provision</v>
          </cell>
        </row>
        <row r="5252">
          <cell r="A5252" t="str">
            <v>Japan - GECCC781 LL Recovery</v>
          </cell>
        </row>
        <row r="5253">
          <cell r="A5253" t="str">
            <v>Japan - GECCC782 DF Provision</v>
          </cell>
        </row>
        <row r="5254">
          <cell r="A5254" t="str">
            <v>Japan - GECCC782 DF Recovery</v>
          </cell>
        </row>
        <row r="5255">
          <cell r="A5255" t="str">
            <v>Japan - GECCC783 Corp Level Provision</v>
          </cell>
        </row>
        <row r="5256">
          <cell r="A5256" t="str">
            <v>Japan - GECCC783 Corp Level Recovery</v>
          </cell>
        </row>
        <row r="5257">
          <cell r="A5257" t="str">
            <v>Japan - GECCC784 Business Share Provision</v>
          </cell>
        </row>
        <row r="5258">
          <cell r="A5258" t="str">
            <v>Japan - GECCCReserves - Business Sharing</v>
          </cell>
        </row>
        <row r="5259">
          <cell r="A5259" t="str">
            <v>Japan - GECCFNEA - Fixed Rate</v>
          </cell>
        </row>
        <row r="5260">
          <cell r="A5260" t="str">
            <v>Japan - GECCFNEA - Floating Rate</v>
          </cell>
        </row>
        <row r="5261">
          <cell r="A5261" t="str">
            <v>Japan - GECCFReserves - FX Gain / Loss</v>
          </cell>
        </row>
        <row r="5262">
          <cell r="A5262" t="str">
            <v>Japan - GECCFReserves - Provisons</v>
          </cell>
        </row>
        <row r="5263">
          <cell r="A5263" t="str">
            <v>Japan - GECCFReserves - Recoveries</v>
          </cell>
        </row>
        <row r="5264">
          <cell r="A5264" t="str">
            <v>Japan - GECCFReserves - BOP</v>
          </cell>
        </row>
        <row r="5265">
          <cell r="A5265" t="str">
            <v>Japan - GECCFReserves - Transfers &amp; Others</v>
          </cell>
        </row>
        <row r="5266">
          <cell r="A5266" t="str">
            <v>Japan - GECCFReserves - Write-Offs</v>
          </cell>
        </row>
        <row r="5267">
          <cell r="A5267" t="str">
            <v>Japan - GECCF780 FR Provision</v>
          </cell>
        </row>
        <row r="5268">
          <cell r="A5268" t="str">
            <v>Japan - GECCF780 FR Recovery</v>
          </cell>
        </row>
        <row r="5269">
          <cell r="A5269" t="str">
            <v>Japan - GECCF781 LL Provision</v>
          </cell>
        </row>
        <row r="5270">
          <cell r="A5270" t="str">
            <v>Japan - GECCF781 LL Recovery</v>
          </cell>
        </row>
        <row r="5271">
          <cell r="A5271" t="str">
            <v>Japan - GECCF782 DF Provision</v>
          </cell>
        </row>
        <row r="5272">
          <cell r="A5272" t="str">
            <v>Japan - GECCF782 DF Recovery</v>
          </cell>
        </row>
        <row r="5273">
          <cell r="A5273" t="str">
            <v>Japan - GECCF783 Corp Level Provision</v>
          </cell>
        </row>
        <row r="5274">
          <cell r="A5274" t="str">
            <v>Japan - GECCF783 Corp Level Recovery</v>
          </cell>
        </row>
        <row r="5275">
          <cell r="A5275" t="str">
            <v>Japan - GECCF784 Business Share Provision</v>
          </cell>
        </row>
        <row r="5276">
          <cell r="A5276" t="str">
            <v>Japan - GECCFReserves - Business Sharing</v>
          </cell>
        </row>
        <row r="5277">
          <cell r="A5277" t="str">
            <v>KoreaNEA - Fixed Rate</v>
          </cell>
        </row>
        <row r="5278">
          <cell r="A5278" t="str">
            <v>KoreaNEA - Floating Rate</v>
          </cell>
        </row>
        <row r="5279">
          <cell r="A5279" t="str">
            <v>KoreaReserves - FX Gain / Loss</v>
          </cell>
        </row>
        <row r="5280">
          <cell r="A5280" t="str">
            <v>KoreaReserves - Provisons</v>
          </cell>
        </row>
        <row r="5281">
          <cell r="A5281" t="str">
            <v>KoreaReserves - Recoveries</v>
          </cell>
        </row>
        <row r="5282">
          <cell r="A5282" t="str">
            <v>KoreaReserves - BOP</v>
          </cell>
        </row>
        <row r="5283">
          <cell r="A5283" t="str">
            <v>KoreaReserves - Transfers &amp; Others</v>
          </cell>
        </row>
        <row r="5284">
          <cell r="A5284" t="str">
            <v>KoreaReserves - Write-Offs</v>
          </cell>
        </row>
        <row r="5285">
          <cell r="A5285" t="str">
            <v>Korea780 FR Provision</v>
          </cell>
        </row>
        <row r="5286">
          <cell r="A5286" t="str">
            <v>Korea780 FR Recovery</v>
          </cell>
        </row>
        <row r="5287">
          <cell r="A5287" t="str">
            <v>Korea781 LL Provision</v>
          </cell>
        </row>
        <row r="5288">
          <cell r="A5288" t="str">
            <v>Korea781 LL Recovery</v>
          </cell>
        </row>
        <row r="5289">
          <cell r="A5289" t="str">
            <v>Korea782 DF Provision</v>
          </cell>
        </row>
        <row r="5290">
          <cell r="A5290" t="str">
            <v>Korea782 DF Recovery</v>
          </cell>
        </row>
        <row r="5291">
          <cell r="A5291" t="str">
            <v>Korea783 Corp Level Provision</v>
          </cell>
        </row>
        <row r="5292">
          <cell r="A5292" t="str">
            <v>Korea783 Corp Level Recovery</v>
          </cell>
        </row>
        <row r="5293">
          <cell r="A5293" t="str">
            <v>Korea784 Business Share Provision</v>
          </cell>
        </row>
        <row r="5294">
          <cell r="A5294" t="str">
            <v>KoreaReserves - Business Sharing</v>
          </cell>
        </row>
        <row r="5295">
          <cell r="A5295" t="str">
            <v>Mail ServicesNEA - Fixed Rate</v>
          </cell>
        </row>
        <row r="5296">
          <cell r="A5296" t="str">
            <v>Mail ServicesNEA - Floating Rate</v>
          </cell>
        </row>
        <row r="5297">
          <cell r="A5297" t="str">
            <v>Mail ServicesReserves - FX Gain / Loss</v>
          </cell>
        </row>
        <row r="5298">
          <cell r="A5298" t="str">
            <v>Mail ServicesReserves - Provisons</v>
          </cell>
        </row>
        <row r="5299">
          <cell r="A5299" t="str">
            <v>Mail ServicesReserves - Recoveries</v>
          </cell>
        </row>
        <row r="5300">
          <cell r="A5300" t="str">
            <v>Mail ServicesReserves - BOP</v>
          </cell>
        </row>
        <row r="5301">
          <cell r="A5301" t="str">
            <v>Mail ServicesReserves - Transfers &amp; Others</v>
          </cell>
        </row>
        <row r="5302">
          <cell r="A5302" t="str">
            <v>Mail ServicesReserves - Write-Offs</v>
          </cell>
        </row>
        <row r="5303">
          <cell r="A5303" t="str">
            <v>Mail Services780 FR Provision</v>
          </cell>
        </row>
        <row r="5304">
          <cell r="A5304" t="str">
            <v>Mail Services780 FR Recovery</v>
          </cell>
        </row>
        <row r="5305">
          <cell r="A5305" t="str">
            <v>Mail Services781 LL Provision</v>
          </cell>
        </row>
        <row r="5306">
          <cell r="A5306" t="str">
            <v>Mail Services781 LL Recovery</v>
          </cell>
        </row>
        <row r="5307">
          <cell r="A5307" t="str">
            <v>Mail Services782 DF Provision</v>
          </cell>
        </row>
        <row r="5308">
          <cell r="A5308" t="str">
            <v>Mail Services782 DF Recovery</v>
          </cell>
        </row>
        <row r="5309">
          <cell r="A5309" t="str">
            <v>Mail Services783 Corp Level Provision</v>
          </cell>
        </row>
        <row r="5310">
          <cell r="A5310" t="str">
            <v>Mail Services783 Corp Level Recovery</v>
          </cell>
        </row>
        <row r="5311">
          <cell r="A5311" t="str">
            <v>Mail Services784 Business Share Provision</v>
          </cell>
        </row>
        <row r="5312">
          <cell r="A5312" t="str">
            <v>Mail ServicesReserves - Business Sharing</v>
          </cell>
        </row>
        <row r="5313">
          <cell r="A5313" t="str">
            <v>MalaysiaNEA - Fixed Rate</v>
          </cell>
        </row>
        <row r="5314">
          <cell r="A5314" t="str">
            <v>MalaysiaNEA - Floating Rate</v>
          </cell>
        </row>
        <row r="5315">
          <cell r="A5315" t="str">
            <v>MalaysiaReserves - FX Gain / Loss</v>
          </cell>
        </row>
        <row r="5316">
          <cell r="A5316" t="str">
            <v>MalaysiaReserves - Provisons</v>
          </cell>
        </row>
        <row r="5317">
          <cell r="A5317" t="str">
            <v>MalaysiaReserves - Recoveries</v>
          </cell>
        </row>
        <row r="5318">
          <cell r="A5318" t="str">
            <v>MalaysiaReserves - BOP</v>
          </cell>
        </row>
        <row r="5319">
          <cell r="A5319" t="str">
            <v>MalaysiaReserves - Transfers &amp; Others</v>
          </cell>
        </row>
        <row r="5320">
          <cell r="A5320" t="str">
            <v>MalaysiaReserves - Write-Offs</v>
          </cell>
        </row>
        <row r="5321">
          <cell r="A5321" t="str">
            <v>Malaysia780 FR Provision</v>
          </cell>
        </row>
        <row r="5322">
          <cell r="A5322" t="str">
            <v>Malaysia780 FR Recovery</v>
          </cell>
        </row>
        <row r="5323">
          <cell r="A5323" t="str">
            <v>Malaysia781 LL Provision</v>
          </cell>
        </row>
        <row r="5324">
          <cell r="A5324" t="str">
            <v>Malaysia781 LL Recovery</v>
          </cell>
        </row>
        <row r="5325">
          <cell r="A5325" t="str">
            <v>Malaysia782 DF Provision</v>
          </cell>
        </row>
        <row r="5326">
          <cell r="A5326" t="str">
            <v>Malaysia782 DF Recovery</v>
          </cell>
        </row>
        <row r="5327">
          <cell r="A5327" t="str">
            <v>Malaysia783 Corp Level Provision</v>
          </cell>
        </row>
        <row r="5328">
          <cell r="A5328" t="str">
            <v>Malaysia783 Corp Level Recovery</v>
          </cell>
        </row>
        <row r="5329">
          <cell r="A5329" t="str">
            <v>Malaysia784 Business Share Provision</v>
          </cell>
        </row>
        <row r="5330">
          <cell r="A5330" t="str">
            <v>MalaysiaReserves - Business Sharing</v>
          </cell>
        </row>
        <row r="5331">
          <cell r="A5331" t="str">
            <v>MexicoNEA - Fixed Rate</v>
          </cell>
        </row>
        <row r="5332">
          <cell r="A5332" t="str">
            <v>MexicoNEA - Floating Rate</v>
          </cell>
        </row>
        <row r="5333">
          <cell r="A5333" t="str">
            <v>MexicoReserves - FX Gain / Loss</v>
          </cell>
        </row>
        <row r="5334">
          <cell r="A5334" t="str">
            <v>MexicoReserves - Provisons</v>
          </cell>
        </row>
        <row r="5335">
          <cell r="A5335" t="str">
            <v>MexicoReserves - Recoveries</v>
          </cell>
        </row>
        <row r="5336">
          <cell r="A5336" t="str">
            <v>MexicoReserves - BOP</v>
          </cell>
        </row>
        <row r="5337">
          <cell r="A5337" t="str">
            <v>MexicoReserves - Transfers &amp; Others</v>
          </cell>
        </row>
        <row r="5338">
          <cell r="A5338" t="str">
            <v>MexicoReserves - Write-Offs</v>
          </cell>
        </row>
        <row r="5339">
          <cell r="A5339" t="str">
            <v>Mexico780 FR Provision</v>
          </cell>
        </row>
        <row r="5340">
          <cell r="A5340" t="str">
            <v>Mexico780 FR Recovery</v>
          </cell>
        </row>
        <row r="5341">
          <cell r="A5341" t="str">
            <v>Mexico781 LL Provision</v>
          </cell>
        </row>
        <row r="5342">
          <cell r="A5342" t="str">
            <v>Mexico781 LL Recovery</v>
          </cell>
        </row>
        <row r="5343">
          <cell r="A5343" t="str">
            <v>Mexico782 DF Provision</v>
          </cell>
        </row>
        <row r="5344">
          <cell r="A5344" t="str">
            <v>Mexico782 DF Recovery</v>
          </cell>
        </row>
        <row r="5345">
          <cell r="A5345" t="str">
            <v>Mexico783 Corp Level Provision</v>
          </cell>
        </row>
        <row r="5346">
          <cell r="A5346" t="str">
            <v>Mexico783 Corp Level Recovery</v>
          </cell>
        </row>
        <row r="5347">
          <cell r="A5347" t="str">
            <v>Mexico784 Business Share Provision</v>
          </cell>
        </row>
        <row r="5348">
          <cell r="A5348" t="str">
            <v>MexicoReserves - Business Sharing</v>
          </cell>
        </row>
        <row r="5349">
          <cell r="A5349" t="str">
            <v>NorwayNEA - Fixed Rate</v>
          </cell>
        </row>
        <row r="5350">
          <cell r="A5350" t="str">
            <v>NorwayNEA - Floating Rate</v>
          </cell>
        </row>
        <row r="5351">
          <cell r="A5351" t="str">
            <v>NorwayReserves - FX Gain / Loss</v>
          </cell>
        </row>
        <row r="5352">
          <cell r="A5352" t="str">
            <v>NorwayReserves - Provisons</v>
          </cell>
        </row>
        <row r="5353">
          <cell r="A5353" t="str">
            <v>NorwayReserves - Recoveries</v>
          </cell>
        </row>
        <row r="5354">
          <cell r="A5354" t="str">
            <v>NorwayReserves - BOP</v>
          </cell>
        </row>
        <row r="5355">
          <cell r="A5355" t="str">
            <v>NorwayReserves - Transfers &amp; Others</v>
          </cell>
        </row>
        <row r="5356">
          <cell r="A5356" t="str">
            <v>NorwayReserves - Write-Offs</v>
          </cell>
        </row>
        <row r="5357">
          <cell r="A5357" t="str">
            <v>Norway780 FR Provision</v>
          </cell>
        </row>
        <row r="5358">
          <cell r="A5358" t="str">
            <v>Norway780 FR Recovery</v>
          </cell>
        </row>
        <row r="5359">
          <cell r="A5359" t="str">
            <v>Norway781 LL Provision</v>
          </cell>
        </row>
        <row r="5360">
          <cell r="A5360" t="str">
            <v>Norway781 LL Recovery</v>
          </cell>
        </row>
        <row r="5361">
          <cell r="A5361" t="str">
            <v>Norway782 DF Provision</v>
          </cell>
        </row>
        <row r="5362">
          <cell r="A5362" t="str">
            <v>Norway782 DF Recovery</v>
          </cell>
        </row>
        <row r="5363">
          <cell r="A5363" t="str">
            <v>Norway783 Corp Level Provision</v>
          </cell>
        </row>
        <row r="5364">
          <cell r="A5364" t="str">
            <v>Norway783 Corp Level Recovery</v>
          </cell>
        </row>
        <row r="5365">
          <cell r="A5365" t="str">
            <v>Norway784 Business Share Provision</v>
          </cell>
        </row>
        <row r="5366">
          <cell r="A5366" t="str">
            <v>NorwayReserves - Business Sharing</v>
          </cell>
        </row>
        <row r="5367">
          <cell r="A5367" t="str">
            <v>Poland GECBNEA - Fixed Rate</v>
          </cell>
        </row>
        <row r="5368">
          <cell r="A5368" t="str">
            <v>Poland GECBNEA - Floating Rate</v>
          </cell>
        </row>
        <row r="5369">
          <cell r="A5369" t="str">
            <v>Poland GECBReserves - FX Gain / Loss</v>
          </cell>
        </row>
        <row r="5370">
          <cell r="A5370" t="str">
            <v>Poland GECBReserves - Provisons</v>
          </cell>
        </row>
        <row r="5371">
          <cell r="A5371" t="str">
            <v>Poland GECBReserves - Recoveries</v>
          </cell>
        </row>
        <row r="5372">
          <cell r="A5372" t="str">
            <v>Poland GECBReserves - BOP</v>
          </cell>
        </row>
        <row r="5373">
          <cell r="A5373" t="str">
            <v>Poland GECBReserves - Transfers &amp; Others</v>
          </cell>
        </row>
        <row r="5374">
          <cell r="A5374" t="str">
            <v>Poland GECBReserves - Write-Offs</v>
          </cell>
        </row>
        <row r="5375">
          <cell r="A5375" t="str">
            <v>Poland GECB780 FR Provision</v>
          </cell>
        </row>
        <row r="5376">
          <cell r="A5376" t="str">
            <v>Poland GECB780 FR Recovery</v>
          </cell>
        </row>
        <row r="5377">
          <cell r="A5377" t="str">
            <v>Poland GECB781 LL Provision</v>
          </cell>
        </row>
        <row r="5378">
          <cell r="A5378" t="str">
            <v>Poland GECB781 LL Recovery</v>
          </cell>
        </row>
        <row r="5379">
          <cell r="A5379" t="str">
            <v>Poland GECB782 DF Provision</v>
          </cell>
        </row>
        <row r="5380">
          <cell r="A5380" t="str">
            <v>Poland GECB782 DF Recovery</v>
          </cell>
        </row>
        <row r="5381">
          <cell r="A5381" t="str">
            <v>Poland GECB783 Corp Level Provision</v>
          </cell>
        </row>
        <row r="5382">
          <cell r="A5382" t="str">
            <v>Poland GECB783 Corp Level Recovery</v>
          </cell>
        </row>
        <row r="5383">
          <cell r="A5383" t="str">
            <v>Poland GECB784 Business Share Provision</v>
          </cell>
        </row>
        <row r="5384">
          <cell r="A5384" t="str">
            <v>Poland GECBReserves - Business Sharing</v>
          </cell>
        </row>
        <row r="5385">
          <cell r="A5385" t="str">
            <v>Poland CorporateNEA - Fixed Rate</v>
          </cell>
        </row>
        <row r="5386">
          <cell r="A5386" t="str">
            <v>Poland CorporateNEA - Floating Rate</v>
          </cell>
        </row>
        <row r="5387">
          <cell r="A5387" t="str">
            <v>Poland CorporateReserves - FX Gain / Loss</v>
          </cell>
        </row>
        <row r="5388">
          <cell r="A5388" t="str">
            <v>Poland CorporateReserves - Provisons</v>
          </cell>
        </row>
        <row r="5389">
          <cell r="A5389" t="str">
            <v>Poland CorporateReserves - Recoveries</v>
          </cell>
        </row>
        <row r="5390">
          <cell r="A5390" t="str">
            <v>Poland CorporateReserves - BOP</v>
          </cell>
        </row>
        <row r="5391">
          <cell r="A5391" t="str">
            <v>Poland CorporateReserves - Transfers &amp; Others</v>
          </cell>
        </row>
        <row r="5392">
          <cell r="A5392" t="str">
            <v>Poland CorporateReserves - Write-Offs</v>
          </cell>
        </row>
        <row r="5393">
          <cell r="A5393" t="str">
            <v>Poland Corporate780 FR Provision</v>
          </cell>
        </row>
        <row r="5394">
          <cell r="A5394" t="str">
            <v>Poland Corporate780 FR Recovery</v>
          </cell>
        </row>
        <row r="5395">
          <cell r="A5395" t="str">
            <v>Poland Corporate781 LL Provision</v>
          </cell>
        </row>
        <row r="5396">
          <cell r="A5396" t="str">
            <v>Poland Corporate781 LL Recovery</v>
          </cell>
        </row>
        <row r="5397">
          <cell r="A5397" t="str">
            <v>Poland Corporate782 DF Provision</v>
          </cell>
        </row>
        <row r="5398">
          <cell r="A5398" t="str">
            <v>Poland Corporate782 DF Recovery</v>
          </cell>
        </row>
        <row r="5399">
          <cell r="A5399" t="str">
            <v>Poland Corporate783 Corp Level Provision</v>
          </cell>
        </row>
        <row r="5400">
          <cell r="A5400" t="str">
            <v>Poland Corporate783 Corp Level Recovery</v>
          </cell>
        </row>
        <row r="5401">
          <cell r="A5401" t="str">
            <v>Poland Corporate784 Business Share Provision</v>
          </cell>
        </row>
        <row r="5402">
          <cell r="A5402" t="str">
            <v>Poland CorporateReserves - Business Sharing</v>
          </cell>
        </row>
        <row r="5403">
          <cell r="A5403" t="str">
            <v>Project ProphetNEA - Fixed Rate</v>
          </cell>
        </row>
        <row r="5404">
          <cell r="A5404" t="str">
            <v>Project ProphetNEA - Floating Rate</v>
          </cell>
        </row>
        <row r="5405">
          <cell r="A5405" t="str">
            <v>Project ProphetReserves - FX Gain / Loss</v>
          </cell>
        </row>
        <row r="5406">
          <cell r="A5406" t="str">
            <v>Project ProphetReserves - Provisons</v>
          </cell>
        </row>
        <row r="5407">
          <cell r="A5407" t="str">
            <v>Project ProphetReserves - Recoveries</v>
          </cell>
        </row>
        <row r="5408">
          <cell r="A5408" t="str">
            <v>Project ProphetReserves - BOP</v>
          </cell>
        </row>
        <row r="5409">
          <cell r="A5409" t="str">
            <v>Project ProphetReserves - Transfers &amp; Others</v>
          </cell>
        </row>
        <row r="5410">
          <cell r="A5410" t="str">
            <v>Project ProphetReserves - Write-Offs</v>
          </cell>
        </row>
        <row r="5411">
          <cell r="A5411" t="str">
            <v>Project Prophet780 FR Provision</v>
          </cell>
        </row>
        <row r="5412">
          <cell r="A5412" t="str">
            <v>Project Prophet780 FR Recovery</v>
          </cell>
        </row>
        <row r="5413">
          <cell r="A5413" t="str">
            <v>Project Prophet781 LL Provision</v>
          </cell>
        </row>
        <row r="5414">
          <cell r="A5414" t="str">
            <v>Project Prophet781 LL Recovery</v>
          </cell>
        </row>
        <row r="5415">
          <cell r="A5415" t="str">
            <v>Project Prophet782 DF Provision</v>
          </cell>
        </row>
        <row r="5416">
          <cell r="A5416" t="str">
            <v>Project Prophet782 DF Recovery</v>
          </cell>
        </row>
        <row r="5417">
          <cell r="A5417" t="str">
            <v>Project Prophet783 Corp Level Provision</v>
          </cell>
        </row>
        <row r="5418">
          <cell r="A5418" t="str">
            <v>Project Prophet783 Corp Level Recovery</v>
          </cell>
        </row>
        <row r="5419">
          <cell r="A5419" t="str">
            <v>Project Prophet784 Business Share Provision</v>
          </cell>
        </row>
        <row r="5420">
          <cell r="A5420" t="str">
            <v>Project ProphetReserves - Business Sharing</v>
          </cell>
        </row>
        <row r="5421">
          <cell r="A5421" t="str">
            <v>RomaniaNEA - Fixed Rate</v>
          </cell>
        </row>
        <row r="5422">
          <cell r="A5422" t="str">
            <v>RomaniaNEA - Floating Rate</v>
          </cell>
        </row>
        <row r="5423">
          <cell r="A5423" t="str">
            <v>RomaniaReserves - FX Gain / Loss</v>
          </cell>
        </row>
        <row r="5424">
          <cell r="A5424" t="str">
            <v>RomaniaReserves - Provisons</v>
          </cell>
        </row>
        <row r="5425">
          <cell r="A5425" t="str">
            <v>RomaniaReserves - Recoveries</v>
          </cell>
        </row>
        <row r="5426">
          <cell r="A5426" t="str">
            <v>RomaniaReserves - BOP</v>
          </cell>
        </row>
        <row r="5427">
          <cell r="A5427" t="str">
            <v>RomaniaReserves - Transfers &amp; Others</v>
          </cell>
        </row>
        <row r="5428">
          <cell r="A5428" t="str">
            <v>RomaniaReserves - Write-Offs</v>
          </cell>
        </row>
        <row r="5429">
          <cell r="A5429" t="str">
            <v>Romania780 FR Provision</v>
          </cell>
        </row>
        <row r="5430">
          <cell r="A5430" t="str">
            <v>Romania780 FR Recovery</v>
          </cell>
        </row>
        <row r="5431">
          <cell r="A5431" t="str">
            <v>Romania781 LL Provision</v>
          </cell>
        </row>
        <row r="5432">
          <cell r="A5432" t="str">
            <v>Romania781 LL Recovery</v>
          </cell>
        </row>
        <row r="5433">
          <cell r="A5433" t="str">
            <v>Romania782 DF Provision</v>
          </cell>
        </row>
        <row r="5434">
          <cell r="A5434" t="str">
            <v>Romania782 DF Recovery</v>
          </cell>
        </row>
        <row r="5435">
          <cell r="A5435" t="str">
            <v>Romania783 Corp Level Provision</v>
          </cell>
        </row>
        <row r="5436">
          <cell r="A5436" t="str">
            <v>Romania783 Corp Level Recovery</v>
          </cell>
        </row>
        <row r="5437">
          <cell r="A5437" t="str">
            <v>Romania784 Business Share Provision</v>
          </cell>
        </row>
        <row r="5438">
          <cell r="A5438" t="str">
            <v>RomaniaReserves - Business Sharing</v>
          </cell>
        </row>
        <row r="5439">
          <cell r="A5439" t="str">
            <v>SBI India JVNEA - Fixed Rate</v>
          </cell>
        </row>
        <row r="5440">
          <cell r="A5440" t="str">
            <v>SBI India JVNEA - Floating Rate</v>
          </cell>
        </row>
        <row r="5441">
          <cell r="A5441" t="str">
            <v>SBI India JVReserves - FX Gain / Loss</v>
          </cell>
        </row>
        <row r="5442">
          <cell r="A5442" t="str">
            <v>SBI India JVReserves - Provisons</v>
          </cell>
        </row>
        <row r="5443">
          <cell r="A5443" t="str">
            <v>SBI India JVReserves - Recoveries</v>
          </cell>
        </row>
        <row r="5444">
          <cell r="A5444" t="str">
            <v>SBI India JVReserves - BOP</v>
          </cell>
        </row>
        <row r="5445">
          <cell r="A5445" t="str">
            <v>SBI India JVReserves - Transfers &amp; Others</v>
          </cell>
        </row>
        <row r="5446">
          <cell r="A5446" t="str">
            <v>SBI India JVReserves - Write-Offs</v>
          </cell>
        </row>
        <row r="5447">
          <cell r="A5447" t="str">
            <v>SBI India JV780 FR Provision</v>
          </cell>
        </row>
        <row r="5448">
          <cell r="A5448" t="str">
            <v>SBI India JV780 FR Recovery</v>
          </cell>
        </row>
        <row r="5449">
          <cell r="A5449" t="str">
            <v>SBI India JV781 LL Provision</v>
          </cell>
        </row>
        <row r="5450">
          <cell r="A5450" t="str">
            <v>SBI India JV781 LL Recovery</v>
          </cell>
        </row>
        <row r="5451">
          <cell r="A5451" t="str">
            <v>SBI India JV782 DF Provision</v>
          </cell>
        </row>
        <row r="5452">
          <cell r="A5452" t="str">
            <v>SBI India JV782 DF Recovery</v>
          </cell>
        </row>
        <row r="5453">
          <cell r="A5453" t="str">
            <v>SBI India JV783 Corp Level Provision</v>
          </cell>
        </row>
        <row r="5454">
          <cell r="A5454" t="str">
            <v>SBI India JV783 Corp Level Recovery</v>
          </cell>
        </row>
        <row r="5455">
          <cell r="A5455" t="str">
            <v>SBI India JV784 Business Share Provision</v>
          </cell>
        </row>
        <row r="5456">
          <cell r="A5456" t="str">
            <v>SBI India JVReserves - Business Sharing</v>
          </cell>
        </row>
        <row r="5457">
          <cell r="A5457" t="str">
            <v>SingaporeNEA - Fixed Rate</v>
          </cell>
        </row>
        <row r="5458">
          <cell r="A5458" t="str">
            <v>SingaporeNEA - Floating Rate</v>
          </cell>
        </row>
        <row r="5459">
          <cell r="A5459" t="str">
            <v>SingaporeReserves - FX Gain / Loss</v>
          </cell>
        </row>
        <row r="5460">
          <cell r="A5460" t="str">
            <v>SingaporeReserves - Provisons</v>
          </cell>
        </row>
        <row r="5461">
          <cell r="A5461" t="str">
            <v>SingaporeReserves - Recoveries</v>
          </cell>
        </row>
        <row r="5462">
          <cell r="A5462" t="str">
            <v>SingaporeReserves - BOP</v>
          </cell>
        </row>
        <row r="5463">
          <cell r="A5463" t="str">
            <v>SingaporeReserves - Transfers &amp; Others</v>
          </cell>
        </row>
        <row r="5464">
          <cell r="A5464" t="str">
            <v>SingaporeReserves - Write-Offs</v>
          </cell>
        </row>
        <row r="5465">
          <cell r="A5465" t="str">
            <v>Singapore780 FR Provision</v>
          </cell>
        </row>
        <row r="5466">
          <cell r="A5466" t="str">
            <v>Singapore780 FR Recovery</v>
          </cell>
        </row>
        <row r="5467">
          <cell r="A5467" t="str">
            <v>Singapore781 LL Provision</v>
          </cell>
        </row>
        <row r="5468">
          <cell r="A5468" t="str">
            <v>Singapore781 LL Recovery</v>
          </cell>
        </row>
        <row r="5469">
          <cell r="A5469" t="str">
            <v>Singapore782 DF Provision</v>
          </cell>
        </row>
        <row r="5470">
          <cell r="A5470" t="str">
            <v>Singapore782 DF Recovery</v>
          </cell>
        </row>
        <row r="5471">
          <cell r="A5471" t="str">
            <v>Singapore783 Corp Level Provision</v>
          </cell>
        </row>
        <row r="5472">
          <cell r="A5472" t="str">
            <v>Singapore783 Corp Level Recovery</v>
          </cell>
        </row>
        <row r="5473">
          <cell r="A5473" t="str">
            <v>Singapore784 Business Share Provision</v>
          </cell>
        </row>
        <row r="5474">
          <cell r="A5474" t="str">
            <v>SingaporeReserves - Business Sharing</v>
          </cell>
        </row>
        <row r="5475">
          <cell r="A5475" t="str">
            <v>SwedenNEA - Fixed Rate</v>
          </cell>
        </row>
        <row r="5476">
          <cell r="A5476" t="str">
            <v>SwedenNEA - Floating Rate</v>
          </cell>
        </row>
        <row r="5477">
          <cell r="A5477" t="str">
            <v>SwedenReserves - FX Gain / Loss</v>
          </cell>
        </row>
        <row r="5478">
          <cell r="A5478" t="str">
            <v>SwedenReserves - Provisons</v>
          </cell>
        </row>
        <row r="5479">
          <cell r="A5479" t="str">
            <v>SwedenReserves - Recoveries</v>
          </cell>
        </row>
        <row r="5480">
          <cell r="A5480" t="str">
            <v>SwedenReserves - BOP</v>
          </cell>
        </row>
        <row r="5481">
          <cell r="A5481" t="str">
            <v>SwedenReserves - Transfers &amp; Others</v>
          </cell>
        </row>
        <row r="5482">
          <cell r="A5482" t="str">
            <v>SwedenReserves - Write-Offs</v>
          </cell>
        </row>
        <row r="5483">
          <cell r="A5483" t="str">
            <v>Sweden780 FR Provision</v>
          </cell>
        </row>
        <row r="5484">
          <cell r="A5484" t="str">
            <v>Sweden780 FR Recovery</v>
          </cell>
        </row>
        <row r="5485">
          <cell r="A5485" t="str">
            <v>Sweden781 LL Provision</v>
          </cell>
        </row>
        <row r="5486">
          <cell r="A5486" t="str">
            <v>Sweden781 LL Recovery</v>
          </cell>
        </row>
        <row r="5487">
          <cell r="A5487" t="str">
            <v>Sweden782 DF Provision</v>
          </cell>
        </row>
        <row r="5488">
          <cell r="A5488" t="str">
            <v>Sweden782 DF Recovery</v>
          </cell>
        </row>
        <row r="5489">
          <cell r="A5489" t="str">
            <v>Sweden783 Corp Level Provision</v>
          </cell>
        </row>
        <row r="5490">
          <cell r="A5490" t="str">
            <v>Sweden783 Corp Level Recovery</v>
          </cell>
        </row>
        <row r="5491">
          <cell r="A5491" t="str">
            <v>Sweden784 Business Share Provision</v>
          </cell>
        </row>
        <row r="5492">
          <cell r="A5492" t="str">
            <v>SwedenReserves - Business Sharing</v>
          </cell>
        </row>
        <row r="5493">
          <cell r="A5493" t="str">
            <v>Sweden AutoNEA - Fixed Rate</v>
          </cell>
        </row>
        <row r="5494">
          <cell r="A5494" t="str">
            <v>Sweden AutoNEA - Floating Rate</v>
          </cell>
        </row>
        <row r="5495">
          <cell r="A5495" t="str">
            <v>Sweden AutoReserves - FX Gain / Loss</v>
          </cell>
        </row>
        <row r="5496">
          <cell r="A5496" t="str">
            <v>Sweden AutoReserves - Provisons</v>
          </cell>
        </row>
        <row r="5497">
          <cell r="A5497" t="str">
            <v>Sweden AutoReserves - Recoveries</v>
          </cell>
        </row>
        <row r="5498">
          <cell r="A5498" t="str">
            <v>Sweden AutoReserves - BOP</v>
          </cell>
        </row>
        <row r="5499">
          <cell r="A5499" t="str">
            <v>Sweden AutoReserves - Transfers &amp; Others</v>
          </cell>
        </row>
        <row r="5500">
          <cell r="A5500" t="str">
            <v>Sweden AutoReserves - Write-Offs</v>
          </cell>
        </row>
        <row r="5501">
          <cell r="A5501" t="str">
            <v>Sweden Auto780 FR Provision</v>
          </cell>
        </row>
        <row r="5502">
          <cell r="A5502" t="str">
            <v>Sweden Auto780 FR Recovery</v>
          </cell>
        </row>
        <row r="5503">
          <cell r="A5503" t="str">
            <v>Sweden Auto781 LL Provision</v>
          </cell>
        </row>
        <row r="5504">
          <cell r="A5504" t="str">
            <v>Sweden Auto781 LL Recovery</v>
          </cell>
        </row>
        <row r="5505">
          <cell r="A5505" t="str">
            <v>Sweden Auto782 DF Provision</v>
          </cell>
        </row>
        <row r="5506">
          <cell r="A5506" t="str">
            <v>Sweden Auto782 DF Recovery</v>
          </cell>
        </row>
        <row r="5507">
          <cell r="A5507" t="str">
            <v>Sweden Auto783 Corp Level Provision</v>
          </cell>
        </row>
        <row r="5508">
          <cell r="A5508" t="str">
            <v>Sweden Auto783 Corp Level Recovery</v>
          </cell>
        </row>
        <row r="5509">
          <cell r="A5509" t="str">
            <v>Sweden Auto784 Business Share Provision</v>
          </cell>
        </row>
        <row r="5510">
          <cell r="A5510" t="str">
            <v>Sweden AutoReserves - Business Sharing</v>
          </cell>
        </row>
        <row r="5511">
          <cell r="A5511" t="str">
            <v>SwitzerlandNEA - Fixed Rate</v>
          </cell>
        </row>
        <row r="5512">
          <cell r="A5512" t="str">
            <v>SwitzerlandNEA - Floating Rate</v>
          </cell>
        </row>
        <row r="5513">
          <cell r="A5513" t="str">
            <v>SwitzerlandReserves - FX Gain / Loss</v>
          </cell>
        </row>
        <row r="5514">
          <cell r="A5514" t="str">
            <v>SwitzerlandReserves - Provisons</v>
          </cell>
        </row>
        <row r="5515">
          <cell r="A5515" t="str">
            <v>SwitzerlandReserves - Recoveries</v>
          </cell>
        </row>
        <row r="5516">
          <cell r="A5516" t="str">
            <v>SwitzerlandReserves - BOP</v>
          </cell>
        </row>
        <row r="5517">
          <cell r="A5517" t="str">
            <v>SwitzerlandReserves - Transfers &amp; Others</v>
          </cell>
        </row>
        <row r="5518">
          <cell r="A5518" t="str">
            <v>SwitzerlandReserves - Write-Offs</v>
          </cell>
        </row>
        <row r="5519">
          <cell r="A5519" t="str">
            <v>Switzerland780 FR Provision</v>
          </cell>
        </row>
        <row r="5520">
          <cell r="A5520" t="str">
            <v>Switzerland780 FR Recovery</v>
          </cell>
        </row>
        <row r="5521">
          <cell r="A5521" t="str">
            <v>Switzerland781 LL Provision</v>
          </cell>
        </row>
        <row r="5522">
          <cell r="A5522" t="str">
            <v>Switzerland781 LL Recovery</v>
          </cell>
        </row>
        <row r="5523">
          <cell r="A5523" t="str">
            <v>Switzerland782 DF Provision</v>
          </cell>
        </row>
        <row r="5524">
          <cell r="A5524" t="str">
            <v>Switzerland782 DF Recovery</v>
          </cell>
        </row>
        <row r="5525">
          <cell r="A5525" t="str">
            <v>Switzerland783 Corp Level Provision</v>
          </cell>
        </row>
        <row r="5526">
          <cell r="A5526" t="str">
            <v>Switzerland783 Corp Level Recovery</v>
          </cell>
        </row>
        <row r="5527">
          <cell r="A5527" t="str">
            <v>Switzerland784 Business Share Provision</v>
          </cell>
        </row>
        <row r="5528">
          <cell r="A5528" t="str">
            <v>SwitzerlandReserves - Business Sharing</v>
          </cell>
        </row>
        <row r="5529">
          <cell r="A5529" t="str">
            <v>TaiwanNEA - Fixed Rate</v>
          </cell>
        </row>
        <row r="5530">
          <cell r="A5530" t="str">
            <v>TaiwanNEA - Floating Rate</v>
          </cell>
        </row>
        <row r="5531">
          <cell r="A5531" t="str">
            <v>TaiwanReserves - FX Gain / Loss</v>
          </cell>
        </row>
        <row r="5532">
          <cell r="A5532" t="str">
            <v>TaiwanReserves - Provisons</v>
          </cell>
        </row>
        <row r="5533">
          <cell r="A5533" t="str">
            <v>TaiwanReserves - Recoveries</v>
          </cell>
        </row>
        <row r="5534">
          <cell r="A5534" t="str">
            <v>TaiwanReserves - BOP</v>
          </cell>
        </row>
        <row r="5535">
          <cell r="A5535" t="str">
            <v>TaiwanReserves - Transfers &amp; Others</v>
          </cell>
        </row>
        <row r="5536">
          <cell r="A5536" t="str">
            <v>TaiwanReserves - Write-Offs</v>
          </cell>
        </row>
        <row r="5537">
          <cell r="A5537" t="str">
            <v>Taiwan780 FR Provision</v>
          </cell>
        </row>
        <row r="5538">
          <cell r="A5538" t="str">
            <v>Taiwan780 FR Recovery</v>
          </cell>
        </row>
        <row r="5539">
          <cell r="A5539" t="str">
            <v>Taiwan781 LL Provision</v>
          </cell>
        </row>
        <row r="5540">
          <cell r="A5540" t="str">
            <v>Taiwan781 LL Recovery</v>
          </cell>
        </row>
        <row r="5541">
          <cell r="A5541" t="str">
            <v>Taiwan782 DF Provision</v>
          </cell>
        </row>
        <row r="5542">
          <cell r="A5542" t="str">
            <v>Taiwan782 DF Recovery</v>
          </cell>
        </row>
        <row r="5543">
          <cell r="A5543" t="str">
            <v>Taiwan783 Corp Level Provision</v>
          </cell>
        </row>
        <row r="5544">
          <cell r="A5544" t="str">
            <v>Taiwan783 Corp Level Recovery</v>
          </cell>
        </row>
        <row r="5545">
          <cell r="A5545" t="str">
            <v>Taiwan784 Business Share Provision</v>
          </cell>
        </row>
        <row r="5546">
          <cell r="A5546" t="str">
            <v>TaiwanReserves - Business Sharing</v>
          </cell>
        </row>
        <row r="5547">
          <cell r="A5547" t="str">
            <v>ThailandNEA - Fixed Rate</v>
          </cell>
        </row>
        <row r="5548">
          <cell r="A5548" t="str">
            <v>ThailandNEA - Floating Rate</v>
          </cell>
        </row>
        <row r="5549">
          <cell r="A5549" t="str">
            <v>ThailandReserves - FX Gain / Loss</v>
          </cell>
        </row>
        <row r="5550">
          <cell r="A5550" t="str">
            <v>ThailandReserves - Provisons</v>
          </cell>
        </row>
        <row r="5551">
          <cell r="A5551" t="str">
            <v>ThailandReserves - Recoveries</v>
          </cell>
        </row>
        <row r="5552">
          <cell r="A5552" t="str">
            <v>ThailandReserves - BOP</v>
          </cell>
        </row>
        <row r="5553">
          <cell r="A5553" t="str">
            <v>ThailandReserves - Transfers &amp; Others</v>
          </cell>
        </row>
        <row r="5554">
          <cell r="A5554" t="str">
            <v>ThailandReserves - Write-Offs</v>
          </cell>
        </row>
        <row r="5555">
          <cell r="A5555" t="str">
            <v>Thailand780 FR Provision</v>
          </cell>
        </row>
        <row r="5556">
          <cell r="A5556" t="str">
            <v>Thailand780 FR Recovery</v>
          </cell>
        </row>
        <row r="5557">
          <cell r="A5557" t="str">
            <v>Thailand781 LL Provision</v>
          </cell>
        </row>
        <row r="5558">
          <cell r="A5558" t="str">
            <v>Thailand781 LL Recovery</v>
          </cell>
        </row>
        <row r="5559">
          <cell r="A5559" t="str">
            <v>Thailand782 DF Provision</v>
          </cell>
        </row>
        <row r="5560">
          <cell r="A5560" t="str">
            <v>Thailand782 DF Recovery</v>
          </cell>
        </row>
        <row r="5561">
          <cell r="A5561" t="str">
            <v>Thailand783 Corp Level Provision</v>
          </cell>
        </row>
        <row r="5562">
          <cell r="A5562" t="str">
            <v>Thailand783 Corp Level Recovery</v>
          </cell>
        </row>
        <row r="5563">
          <cell r="A5563" t="str">
            <v>Thailand784 Business Share Provision</v>
          </cell>
        </row>
        <row r="5564">
          <cell r="A5564" t="str">
            <v>ThailandReserves - Business Sharing</v>
          </cell>
        </row>
        <row r="5565">
          <cell r="A5565" t="str">
            <v>HQNEA - Fixed Rate</v>
          </cell>
        </row>
        <row r="5566">
          <cell r="A5566" t="str">
            <v>HQNEA - Floating Rate</v>
          </cell>
        </row>
        <row r="5567">
          <cell r="A5567" t="str">
            <v>HQReserves - FX Gain / Loss</v>
          </cell>
        </row>
        <row r="5568">
          <cell r="A5568" t="str">
            <v>HQReserves - Provisons</v>
          </cell>
        </row>
        <row r="5569">
          <cell r="A5569" t="str">
            <v>HQReserves - Recoveries</v>
          </cell>
        </row>
        <row r="5570">
          <cell r="A5570" t="str">
            <v>HQReserves - BOP</v>
          </cell>
        </row>
        <row r="5571">
          <cell r="A5571" t="str">
            <v>HQReserves - Transfers &amp; Others</v>
          </cell>
        </row>
        <row r="5572">
          <cell r="A5572" t="str">
            <v>HQReserves - Write-Offs</v>
          </cell>
        </row>
        <row r="5573">
          <cell r="A5573" t="str">
            <v>HQ780 FR Provision</v>
          </cell>
        </row>
        <row r="5574">
          <cell r="A5574" t="str">
            <v>HQ780 FR Recovery</v>
          </cell>
        </row>
        <row r="5575">
          <cell r="A5575" t="str">
            <v>HQ781 LL Provision</v>
          </cell>
        </row>
        <row r="5576">
          <cell r="A5576" t="str">
            <v>HQ781 LL Recovery</v>
          </cell>
        </row>
        <row r="5577">
          <cell r="A5577" t="str">
            <v>HQ782 DF Provision</v>
          </cell>
        </row>
        <row r="5578">
          <cell r="A5578" t="str">
            <v>HQ782 DF Recovery</v>
          </cell>
        </row>
        <row r="5579">
          <cell r="A5579" t="str">
            <v>HQ783 Corp Level Provision</v>
          </cell>
        </row>
        <row r="5580">
          <cell r="A5580" t="str">
            <v>HQ783 Corp Level Recovery</v>
          </cell>
        </row>
        <row r="5581">
          <cell r="A5581" t="str">
            <v>HQ784 Business Share Provision</v>
          </cell>
        </row>
        <row r="5582">
          <cell r="A5582" t="str">
            <v>HQReserves - Business Sharing</v>
          </cell>
        </row>
        <row r="5583">
          <cell r="A5583" t="str">
            <v>Japan GECF (Business Split)NEA - Fixed Rate</v>
          </cell>
        </row>
        <row r="5584">
          <cell r="A5584" t="str">
            <v>Japan GECF (Business Split)NEA - Floating Rate</v>
          </cell>
        </row>
        <row r="5585">
          <cell r="A5585" t="str">
            <v>Japan GECF (Business Split)Reserves - FX Gain / Loss</v>
          </cell>
        </row>
        <row r="5586">
          <cell r="A5586" t="str">
            <v>Japan GECF (Business Split)Reserves - Provisons</v>
          </cell>
        </row>
        <row r="5587">
          <cell r="A5587" t="str">
            <v>Japan GECF (Business Split)Reserves - Recoveries</v>
          </cell>
        </row>
        <row r="5588">
          <cell r="A5588" t="str">
            <v>Japan GECF (Business Split)Reserves - BOP</v>
          </cell>
        </row>
        <row r="5589">
          <cell r="A5589" t="str">
            <v>Japan GECF (Business Split)Reserves - Transfers &amp; Others</v>
          </cell>
        </row>
        <row r="5590">
          <cell r="A5590" t="str">
            <v>Japan GECF (Business Split)Reserves - Write-Offs</v>
          </cell>
        </row>
        <row r="5591">
          <cell r="A5591" t="str">
            <v>Japan GECF (Business Split)780 FR Provision</v>
          </cell>
        </row>
        <row r="5592">
          <cell r="A5592" t="str">
            <v>Japan GECF (Business Split)780 FR Recovery</v>
          </cell>
        </row>
        <row r="5593">
          <cell r="A5593" t="str">
            <v>Japan GECF (Business Split)781 LL Provision</v>
          </cell>
        </row>
        <row r="5594">
          <cell r="A5594" t="str">
            <v>Japan GECF (Business Split)781 LL Recovery</v>
          </cell>
        </row>
        <row r="5595">
          <cell r="A5595" t="str">
            <v>Japan GECF (Business Split)782 DF Provision</v>
          </cell>
        </row>
        <row r="5596">
          <cell r="A5596" t="str">
            <v>Japan GECF (Business Split)782 DF Recovery</v>
          </cell>
        </row>
        <row r="5597">
          <cell r="A5597" t="str">
            <v>Japan GECF (Business Split)783 Corp Level Provision</v>
          </cell>
        </row>
        <row r="5598">
          <cell r="A5598" t="str">
            <v>Japan GECF (Business Split)783 Corp Level Recovery</v>
          </cell>
        </row>
        <row r="5599">
          <cell r="A5599" t="str">
            <v>Japan GECF (Business Split)784 Business Share Provision</v>
          </cell>
        </row>
        <row r="5600">
          <cell r="A5600" t="str">
            <v>Japan GECF (Business Split)Reserves - Business Sharing</v>
          </cell>
        </row>
        <row r="5601">
          <cell r="A5601" t="str">
            <v>Japan KOEI (Business Split)NEA - Fixed Rate</v>
          </cell>
        </row>
        <row r="5602">
          <cell r="A5602" t="str">
            <v>Japan KOEI (Business Split)NEA - Floating Rate</v>
          </cell>
        </row>
        <row r="5603">
          <cell r="A5603" t="str">
            <v>Japan KOEI (Business Split)Reserves - FX Gain / Loss</v>
          </cell>
        </row>
        <row r="5604">
          <cell r="A5604" t="str">
            <v>Japan KOEI (Business Split)Reserves - Provisons</v>
          </cell>
        </row>
        <row r="5605">
          <cell r="A5605" t="str">
            <v>Japan KOEI (Business Split)Reserves - Recoveries</v>
          </cell>
        </row>
        <row r="5606">
          <cell r="A5606" t="str">
            <v>Japan KOEI (Business Split)Reserves - BOP</v>
          </cell>
        </row>
        <row r="5607">
          <cell r="A5607" t="str">
            <v>Japan KOEI (Business Split)Reserves - Transfers &amp; Others</v>
          </cell>
        </row>
        <row r="5608">
          <cell r="A5608" t="str">
            <v>Japan KOEI (Business Split)Reserves - Write-Offs</v>
          </cell>
        </row>
        <row r="5609">
          <cell r="A5609" t="str">
            <v>Japan KOEI (Business Split)780 FR Provision</v>
          </cell>
        </row>
        <row r="5610">
          <cell r="A5610" t="str">
            <v>Japan KOEI (Business Split)780 FR Recovery</v>
          </cell>
        </row>
        <row r="5611">
          <cell r="A5611" t="str">
            <v>Japan KOEI (Business Split)781 LL Provision</v>
          </cell>
        </row>
        <row r="5612">
          <cell r="A5612" t="str">
            <v>Japan KOEI (Business Split)781 LL Recovery</v>
          </cell>
        </row>
        <row r="5613">
          <cell r="A5613" t="str">
            <v>Japan KOEI (Business Split)782 DF Provision</v>
          </cell>
        </row>
        <row r="5614">
          <cell r="A5614" t="str">
            <v>Japan KOEI (Business Split)782 DF Recovery</v>
          </cell>
        </row>
        <row r="5615">
          <cell r="A5615" t="str">
            <v>Japan KOEI (Business Split)783 Corp Level Provision</v>
          </cell>
        </row>
        <row r="5616">
          <cell r="A5616" t="str">
            <v>Japan KOEI (Business Split)783 Corp Level Recovery</v>
          </cell>
        </row>
        <row r="5617">
          <cell r="A5617" t="str">
            <v>Japan KOEI (Business Split)784 Business Share Provision</v>
          </cell>
        </row>
        <row r="5618">
          <cell r="A5618" t="str">
            <v>Japan KOEI (Business Split)Reserves - Business Sharing</v>
          </cell>
        </row>
        <row r="5619">
          <cell r="A5619" t="str">
            <v>Total GCFNEA - Fixed Rate</v>
          </cell>
        </row>
        <row r="5620">
          <cell r="A5620" t="str">
            <v>Total GCFNEA - Floating Rate</v>
          </cell>
        </row>
        <row r="5621">
          <cell r="A5621" t="str">
            <v>Total GCFReserves - FX Gain / Loss</v>
          </cell>
        </row>
        <row r="5622">
          <cell r="A5622" t="str">
            <v>Total GCFReserves - Provisons</v>
          </cell>
        </row>
        <row r="5623">
          <cell r="A5623" t="str">
            <v>Total GCFReserves - Recoveries</v>
          </cell>
        </row>
        <row r="5624">
          <cell r="A5624" t="str">
            <v>Total GCFReserves - BOP</v>
          </cell>
        </row>
        <row r="5625">
          <cell r="A5625" t="str">
            <v>Total GCFReserves - Transfers &amp; Others</v>
          </cell>
        </row>
        <row r="5626">
          <cell r="A5626" t="str">
            <v>Total GCFReserves - Write-Offs</v>
          </cell>
        </row>
        <row r="5627">
          <cell r="A5627" t="str">
            <v>Total GCF780 FR Provision</v>
          </cell>
        </row>
        <row r="5628">
          <cell r="A5628" t="str">
            <v>Total GCF780 FR Recovery</v>
          </cell>
        </row>
        <row r="5629">
          <cell r="A5629" t="str">
            <v>Total GCF781 LL Provision</v>
          </cell>
        </row>
        <row r="5630">
          <cell r="A5630" t="str">
            <v>Total GCF781 LL Recovery</v>
          </cell>
        </row>
        <row r="5631">
          <cell r="A5631" t="str">
            <v>Total GCF782 DF Provision</v>
          </cell>
        </row>
        <row r="5632">
          <cell r="A5632" t="str">
            <v>Total GCF782 DF Recovery</v>
          </cell>
        </row>
        <row r="5633">
          <cell r="A5633" t="str">
            <v>Total GCF783 Corp Level Provision</v>
          </cell>
        </row>
        <row r="5634">
          <cell r="A5634" t="str">
            <v>Total GCF783 Corp Level Recovery</v>
          </cell>
        </row>
        <row r="5635">
          <cell r="A5635" t="str">
            <v>Total GCF784 Business Share Provision</v>
          </cell>
        </row>
        <row r="5636">
          <cell r="A5636" t="str">
            <v>Total GCFReserves - Business Sharing</v>
          </cell>
        </row>
      </sheetData>
      <sheetData sheetId="2" refreshError="1"/>
      <sheetData sheetId="3" refreshError="1"/>
      <sheetData sheetId="4" refreshError="1">
        <row r="2">
          <cell r="H2" t="str">
            <v>India Countrywide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ｸﾚｰﾑ費 (２Ｒ)"/>
      <sheetName val="ﾜﾗﾝﾃｨ半期別"/>
      <sheetName val="ﾜﾗﾝﾃｨ半期別 (2R)"/>
      <sheetName val="ﾜﾗﾝﾃｨ"/>
      <sheetName val="ｸﾚｰﾑ費"/>
      <sheetName val="ｸﾚｰﾑ費 (4R含む)"/>
      <sheetName val="不具合即時"/>
      <sheetName val="効率UP目論見"/>
      <sheetName val="GBY.C企"/>
      <sheetName val="Q画面ｼｰﾄ"/>
      <sheetName val="量産&amp;枠外"/>
      <sheetName val="６中３版"/>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
      <sheetName val="#REF"/>
      <sheetName val="06月"/>
      <sheetName val="75 Nig."/>
      <sheetName val="75_Nig_"/>
    </sheetNames>
    <definedNames>
      <definedName name="Module1.DispSelItem5"/>
    </definedNames>
    <sheetDataSet>
      <sheetData sheetId="0" refreshError="1"/>
      <sheetData sheetId="1" refreshError="1"/>
      <sheetData sheetId="2" refreshError="1"/>
      <sheetData sheetId="3" refreshError="1"/>
      <sheetData sheetId="4"/>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n"/>
      <sheetName val="Generate Mail-file"/>
      <sheetName val="Header"/>
      <sheetName val="Snapshot"/>
      <sheetName val="Details"/>
      <sheetName val="Rings Inventory"/>
      <sheetName val="Rings Working Capital"/>
      <sheetName val="Rings Headcount"/>
      <sheetName val="Rings CAPEX"/>
      <sheetName val="Rings Cash Flow"/>
      <sheetName val="Variance Analysis"/>
      <sheetName val="ALLOYMOLY"/>
      <sheetName val="ALLOY"/>
      <sheetName val="Generate_Mail-file"/>
      <sheetName val="Rings_Inventory"/>
      <sheetName val="Rings_Working_Capital"/>
      <sheetName val="Rings_Headcount"/>
      <sheetName val="Rings_CAPEX"/>
      <sheetName val="Rings_Cash_Flow"/>
      <sheetName val="Variance_Analysis"/>
    </sheetNames>
    <sheetDataSet>
      <sheetData sheetId="0"/>
      <sheetData sheetId="1" refreshError="1">
        <row r="43">
          <cell r="C43" t="str">
            <v>April</v>
          </cell>
        </row>
      </sheetData>
      <sheetData sheetId="2"/>
      <sheetData sheetId="3"/>
      <sheetData sheetId="4"/>
      <sheetData sheetId="5"/>
      <sheetData sheetId="6"/>
      <sheetData sheetId="7"/>
      <sheetData sheetId="8"/>
      <sheetData sheetId="9"/>
      <sheetData sheetId="10"/>
      <sheetData sheetId="11" refreshError="1"/>
      <sheetData sheetId="12" refreshError="1"/>
      <sheetData sheetId="13">
        <row r="43">
          <cell r="C43" t="str">
            <v>April</v>
          </cell>
        </row>
      </sheetData>
      <sheetData sheetId="14"/>
      <sheetData sheetId="15"/>
      <sheetData sheetId="16"/>
      <sheetData sheetId="17"/>
      <sheetData sheetId="18"/>
      <sheetData sheetId="19"/>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LGBOX3"/>
      <sheetName val="#REF"/>
      <sheetName val="DIST"/>
    </sheetNames>
    <definedNames>
      <definedName name="MsgSample2"/>
    </definedNames>
    <sheetDataSet>
      <sheetData sheetId="0" refreshError="1"/>
      <sheetData sheetId="1" refreshError="1"/>
      <sheetData sheetId="2"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E (2)"/>
      <sheetName val="COST9899"/>
      <sheetName val="fdy-capnos"/>
      <sheetName val="PISCOST"/>
      <sheetName val="MC-TIME"/>
      <sheetName val="allocost"/>
      <sheetName val="COST"/>
      <sheetName val="RECO"/>
      <sheetName val="PACKING"/>
      <sheetName val="QTY."/>
      <sheetName val="FDY"/>
      <sheetName val="MAT-COST"/>
      <sheetName val="SCRAP-CAL"/>
      <sheetName val="NEWMASTER"/>
      <sheetName val="BUDMASTER"/>
      <sheetName val="PRICE"/>
      <sheetName val="MC-TIMEC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10">
          <cell r="A10">
            <v>1</v>
          </cell>
          <cell r="B10">
            <v>1</v>
          </cell>
          <cell r="C10">
            <v>6</v>
          </cell>
          <cell r="D10" t="str">
            <v>TELCO  475 SI (TATA MINI CAR)</v>
          </cell>
          <cell r="E10">
            <v>4863</v>
          </cell>
          <cell r="F10">
            <v>4000</v>
          </cell>
          <cell r="I10">
            <v>124</v>
          </cell>
          <cell r="J10" t="str">
            <v>M/C</v>
          </cell>
          <cell r="K10">
            <v>7.9</v>
          </cell>
          <cell r="L10">
            <v>6</v>
          </cell>
          <cell r="M10">
            <v>9.8000000000000007</v>
          </cell>
          <cell r="O10">
            <v>0.33400000000000002</v>
          </cell>
          <cell r="P10">
            <v>0.22900000000000001</v>
          </cell>
          <cell r="Q10">
            <v>0.432</v>
          </cell>
          <cell r="R10">
            <v>1.4999999999999999E-2</v>
          </cell>
          <cell r="W10">
            <v>1.1599999999999999</v>
          </cell>
          <cell r="X10">
            <v>19</v>
          </cell>
          <cell r="Y10">
            <v>1</v>
          </cell>
          <cell r="Z10">
            <v>1</v>
          </cell>
          <cell r="AB10">
            <v>21</v>
          </cell>
          <cell r="AC10">
            <v>50000</v>
          </cell>
          <cell r="AD10">
            <v>85000</v>
          </cell>
          <cell r="AE10">
            <v>30218</v>
          </cell>
          <cell r="AG10" t="str">
            <v>1K-1279/2</v>
          </cell>
          <cell r="AH10">
            <v>75</v>
          </cell>
          <cell r="AI10">
            <v>1</v>
          </cell>
          <cell r="AM10">
            <v>134</v>
          </cell>
          <cell r="AN10">
            <v>0</v>
          </cell>
          <cell r="AO10">
            <v>0</v>
          </cell>
          <cell r="AP10">
            <v>0</v>
          </cell>
          <cell r="AQ10">
            <v>0</v>
          </cell>
        </row>
        <row r="11">
          <cell r="A11">
            <v>2</v>
          </cell>
          <cell r="B11">
            <v>1</v>
          </cell>
          <cell r="C11">
            <v>7</v>
          </cell>
          <cell r="D11" t="str">
            <v>MITSUBISHI  LANCER PETROL</v>
          </cell>
          <cell r="E11">
            <v>3039</v>
          </cell>
          <cell r="F11">
            <v>2500</v>
          </cell>
          <cell r="I11">
            <v>124</v>
          </cell>
          <cell r="J11" t="str">
            <v>M/C</v>
          </cell>
          <cell r="K11">
            <v>7.9</v>
          </cell>
          <cell r="L11">
            <v>6.5</v>
          </cell>
          <cell r="M11">
            <v>5.9</v>
          </cell>
          <cell r="O11">
            <v>0.28999999999999998</v>
          </cell>
          <cell r="P11">
            <v>0.22</v>
          </cell>
          <cell r="Q11">
            <v>0.39</v>
          </cell>
          <cell r="R11">
            <v>1.4999999999999999E-2</v>
          </cell>
          <cell r="W11">
            <v>1.1599999999999999</v>
          </cell>
          <cell r="X11">
            <v>20</v>
          </cell>
          <cell r="Y11">
            <v>1</v>
          </cell>
          <cell r="AB11">
            <v>21</v>
          </cell>
          <cell r="AC11">
            <v>50000</v>
          </cell>
          <cell r="AD11">
            <v>100000</v>
          </cell>
          <cell r="AG11" t="str">
            <v>22K-1296</v>
          </cell>
          <cell r="AH11">
            <v>75.5</v>
          </cell>
          <cell r="AI11">
            <v>1</v>
          </cell>
          <cell r="AM11">
            <v>122</v>
          </cell>
          <cell r="AN11">
            <v>0</v>
          </cell>
          <cell r="AO11">
            <v>0</v>
          </cell>
          <cell r="AP11">
            <v>0</v>
          </cell>
          <cell r="AQ11">
            <v>0</v>
          </cell>
        </row>
        <row r="12">
          <cell r="A12">
            <v>3</v>
          </cell>
          <cell r="B12">
            <v>1</v>
          </cell>
          <cell r="C12">
            <v>270</v>
          </cell>
          <cell r="D12" t="str">
            <v>KOEL   AV 33 (WP)</v>
          </cell>
          <cell r="E12">
            <v>1945</v>
          </cell>
          <cell r="F12">
            <v>1600</v>
          </cell>
          <cell r="G12">
            <v>0</v>
          </cell>
          <cell r="H12">
            <v>0</v>
          </cell>
          <cell r="I12">
            <v>138</v>
          </cell>
          <cell r="J12" t="str">
            <v>H/C</v>
          </cell>
          <cell r="K12">
            <v>7.8</v>
          </cell>
          <cell r="L12">
            <v>2.8</v>
          </cell>
          <cell r="M12">
            <v>2.7</v>
          </cell>
          <cell r="N12">
            <v>0</v>
          </cell>
          <cell r="O12">
            <v>0.629</v>
          </cell>
          <cell r="P12">
            <v>0.50600000000000001</v>
          </cell>
          <cell r="Q12">
            <v>1.29</v>
          </cell>
          <cell r="R12">
            <v>2.1999999999999999E-2</v>
          </cell>
          <cell r="W12" t="str">
            <v>-</v>
          </cell>
          <cell r="X12">
            <v>16</v>
          </cell>
          <cell r="Y12">
            <v>1</v>
          </cell>
          <cell r="AB12">
            <v>17</v>
          </cell>
          <cell r="AC12">
            <v>15000</v>
          </cell>
          <cell r="AD12">
            <v>35000</v>
          </cell>
          <cell r="AG12" t="str">
            <v>2K-1237/1</v>
          </cell>
          <cell r="AH12">
            <v>75</v>
          </cell>
          <cell r="AI12">
            <v>0.9</v>
          </cell>
          <cell r="AM12">
            <v>197</v>
          </cell>
          <cell r="AN12">
            <v>0</v>
          </cell>
          <cell r="AO12">
            <v>0</v>
          </cell>
          <cell r="AP12">
            <v>0</v>
          </cell>
          <cell r="AQ12">
            <v>0</v>
          </cell>
        </row>
        <row r="13">
          <cell r="A13">
            <v>4</v>
          </cell>
          <cell r="B13">
            <v>1</v>
          </cell>
          <cell r="C13">
            <v>302</v>
          </cell>
          <cell r="D13" t="str">
            <v>PREMIER 118 NE</v>
          </cell>
          <cell r="E13">
            <v>1702</v>
          </cell>
          <cell r="F13">
            <v>1400</v>
          </cell>
          <cell r="G13" t="str">
            <v>T6</v>
          </cell>
          <cell r="H13" t="str">
            <v>MS</v>
          </cell>
          <cell r="I13">
            <v>124</v>
          </cell>
          <cell r="J13" t="str">
            <v>M/C</v>
          </cell>
          <cell r="K13">
            <v>4.5</v>
          </cell>
          <cell r="L13">
            <v>2.5</v>
          </cell>
          <cell r="M13">
            <v>2.6</v>
          </cell>
          <cell r="O13">
            <v>0.33700000000000002</v>
          </cell>
          <cell r="P13">
            <v>0.24399999999999999</v>
          </cell>
          <cell r="Q13">
            <v>0.58699999999999997</v>
          </cell>
          <cell r="R13">
            <v>8.9999999999999993E-3</v>
          </cell>
          <cell r="W13" t="str">
            <v>-</v>
          </cell>
          <cell r="X13">
            <v>22</v>
          </cell>
          <cell r="Y13">
            <v>1.5</v>
          </cell>
          <cell r="Z13">
            <v>1</v>
          </cell>
          <cell r="AB13">
            <v>24.5</v>
          </cell>
          <cell r="AC13">
            <v>50000</v>
          </cell>
          <cell r="AD13">
            <v>100000</v>
          </cell>
          <cell r="AE13">
            <v>35356.699999999997</v>
          </cell>
          <cell r="AG13" t="str">
            <v>2K-1191/1</v>
          </cell>
          <cell r="AH13">
            <v>73.025000000000006</v>
          </cell>
          <cell r="AI13">
            <v>1.4</v>
          </cell>
          <cell r="AJ13">
            <v>800</v>
          </cell>
          <cell r="AK13">
            <v>168</v>
          </cell>
          <cell r="AM13">
            <v>0</v>
          </cell>
          <cell r="AN13">
            <v>0</v>
          </cell>
          <cell r="AO13">
            <v>0</v>
          </cell>
          <cell r="AP13">
            <v>0</v>
          </cell>
          <cell r="AQ13">
            <v>258.2</v>
          </cell>
        </row>
        <row r="14">
          <cell r="A14">
            <v>5</v>
          </cell>
          <cell r="B14">
            <v>1</v>
          </cell>
          <cell r="C14">
            <v>303</v>
          </cell>
          <cell r="D14" t="str">
            <v>AMBASSADOR   -N</v>
          </cell>
          <cell r="E14">
            <v>7051</v>
          </cell>
          <cell r="F14">
            <v>5800</v>
          </cell>
          <cell r="G14">
            <v>0</v>
          </cell>
          <cell r="H14">
            <v>0</v>
          </cell>
          <cell r="I14">
            <v>124</v>
          </cell>
          <cell r="J14" t="str">
            <v>M/C</v>
          </cell>
          <cell r="K14">
            <v>3.8</v>
          </cell>
          <cell r="L14">
            <v>2.48</v>
          </cell>
          <cell r="M14">
            <v>1.7</v>
          </cell>
          <cell r="N14">
            <v>0</v>
          </cell>
          <cell r="O14">
            <v>0.48099999999999998</v>
          </cell>
          <cell r="P14">
            <v>0.29799999999999999</v>
          </cell>
          <cell r="Q14">
            <v>0.85</v>
          </cell>
          <cell r="R14">
            <v>1.7999999999999999E-2</v>
          </cell>
          <cell r="W14" t="str">
            <v>-</v>
          </cell>
          <cell r="X14">
            <v>14</v>
          </cell>
          <cell r="Y14">
            <v>2.4</v>
          </cell>
          <cell r="Z14">
            <v>0.6</v>
          </cell>
          <cell r="AB14">
            <v>17</v>
          </cell>
          <cell r="AC14">
            <v>25000</v>
          </cell>
          <cell r="AD14">
            <v>40000</v>
          </cell>
          <cell r="AE14">
            <v>39319.699999999997</v>
          </cell>
          <cell r="AG14" t="str">
            <v>2K-18691</v>
          </cell>
          <cell r="AH14">
            <v>73.016000000000005</v>
          </cell>
          <cell r="AI14">
            <v>0</v>
          </cell>
          <cell r="AM14">
            <v>0</v>
          </cell>
          <cell r="AN14">
            <v>0</v>
          </cell>
          <cell r="AO14">
            <v>0</v>
          </cell>
          <cell r="AP14">
            <v>0</v>
          </cell>
          <cell r="AQ14">
            <v>211.1</v>
          </cell>
        </row>
        <row r="15">
          <cell r="A15">
            <v>6</v>
          </cell>
          <cell r="B15">
            <v>1</v>
          </cell>
          <cell r="C15">
            <v>304</v>
          </cell>
          <cell r="D15" t="str">
            <v xml:space="preserve">HIND TREKKER </v>
          </cell>
          <cell r="E15">
            <v>19572</v>
          </cell>
          <cell r="F15">
            <v>16100</v>
          </cell>
          <cell r="G15">
            <v>0</v>
          </cell>
          <cell r="H15">
            <v>0</v>
          </cell>
          <cell r="I15">
            <v>124</v>
          </cell>
          <cell r="J15" t="str">
            <v>M/C</v>
          </cell>
          <cell r="K15">
            <v>3.28</v>
          </cell>
          <cell r="L15">
            <v>2.1</v>
          </cell>
          <cell r="M15">
            <v>1.7</v>
          </cell>
          <cell r="N15">
            <v>0</v>
          </cell>
          <cell r="O15">
            <v>0.58299999999999996</v>
          </cell>
          <cell r="P15">
            <v>0.433</v>
          </cell>
          <cell r="Q15">
            <v>0.90800000000000003</v>
          </cell>
          <cell r="R15">
            <v>1.7999999999999999E-2</v>
          </cell>
          <cell r="W15">
            <v>1.1599999999999999</v>
          </cell>
          <cell r="X15">
            <v>17</v>
          </cell>
          <cell r="Y15">
            <v>1</v>
          </cell>
          <cell r="Z15">
            <v>1</v>
          </cell>
          <cell r="AB15">
            <v>19</v>
          </cell>
          <cell r="AC15">
            <v>50000</v>
          </cell>
          <cell r="AD15">
            <v>110000</v>
          </cell>
          <cell r="AE15">
            <v>42928.3</v>
          </cell>
          <cell r="AG15" t="str">
            <v>2K-1139</v>
          </cell>
          <cell r="AH15">
            <v>73.025000000000006</v>
          </cell>
          <cell r="AI15">
            <v>1.1499999999999999</v>
          </cell>
          <cell r="AM15">
            <v>155.37</v>
          </cell>
          <cell r="AN15">
            <v>244.71</v>
          </cell>
          <cell r="AO15">
            <v>0</v>
          </cell>
          <cell r="AP15">
            <v>0</v>
          </cell>
          <cell r="AQ15">
            <v>0</v>
          </cell>
        </row>
        <row r="16">
          <cell r="A16">
            <v>7</v>
          </cell>
          <cell r="B16">
            <v>1</v>
          </cell>
          <cell r="C16">
            <v>307</v>
          </cell>
          <cell r="D16" t="str">
            <v>AMBASSADOR - S SKIRT</v>
          </cell>
          <cell r="E16">
            <v>729</v>
          </cell>
          <cell r="F16">
            <v>600</v>
          </cell>
          <cell r="G16">
            <v>0</v>
          </cell>
          <cell r="H16">
            <v>0</v>
          </cell>
          <cell r="I16">
            <v>124</v>
          </cell>
          <cell r="J16" t="str">
            <v>M/C</v>
          </cell>
          <cell r="K16">
            <v>3.8</v>
          </cell>
          <cell r="L16">
            <v>2.7</v>
          </cell>
          <cell r="M16">
            <v>1.7</v>
          </cell>
          <cell r="N16">
            <v>0</v>
          </cell>
          <cell r="O16">
            <v>0.46800000000000003</v>
          </cell>
          <cell r="P16">
            <v>0.307</v>
          </cell>
          <cell r="Q16">
            <v>0.79800000000000004</v>
          </cell>
          <cell r="R16">
            <v>1.7999999999999999E-2</v>
          </cell>
          <cell r="W16">
            <v>1.32</v>
          </cell>
          <cell r="X16">
            <v>14.5</v>
          </cell>
          <cell r="Y16">
            <v>0.9</v>
          </cell>
          <cell r="Z16">
            <v>0.6</v>
          </cell>
          <cell r="AB16">
            <v>16</v>
          </cell>
          <cell r="AC16">
            <v>50000</v>
          </cell>
          <cell r="AD16">
            <v>80000</v>
          </cell>
          <cell r="AE16">
            <v>39319.699999999997</v>
          </cell>
          <cell r="AG16" t="str">
            <v>2K-1048/1</v>
          </cell>
          <cell r="AH16">
            <v>73.016000000000005</v>
          </cell>
          <cell r="AI16">
            <v>1.3</v>
          </cell>
          <cell r="AM16">
            <v>0</v>
          </cell>
          <cell r="AN16">
            <v>0</v>
          </cell>
          <cell r="AO16">
            <v>0</v>
          </cell>
          <cell r="AP16">
            <v>0</v>
          </cell>
          <cell r="AQ16">
            <v>211.1</v>
          </cell>
        </row>
        <row r="17">
          <cell r="A17">
            <v>8</v>
          </cell>
          <cell r="B17">
            <v>1</v>
          </cell>
          <cell r="C17">
            <v>308</v>
          </cell>
          <cell r="D17" t="str">
            <v>AMBASSADOR - HCR</v>
          </cell>
          <cell r="E17">
            <v>13737</v>
          </cell>
          <cell r="F17">
            <v>11300</v>
          </cell>
          <cell r="I17">
            <v>124</v>
          </cell>
          <cell r="J17" t="str">
            <v>M/C</v>
          </cell>
          <cell r="K17">
            <v>4.5</v>
          </cell>
          <cell r="L17">
            <v>4</v>
          </cell>
          <cell r="M17">
            <v>1.7</v>
          </cell>
          <cell r="O17">
            <v>0.46</v>
          </cell>
          <cell r="P17">
            <v>0.31</v>
          </cell>
          <cell r="Q17">
            <v>0.83499999999999996</v>
          </cell>
          <cell r="R17">
            <v>1.7999999999999999E-2</v>
          </cell>
          <cell r="W17">
            <v>1.32</v>
          </cell>
          <cell r="X17">
            <v>14.5</v>
          </cell>
          <cell r="Y17">
            <v>0.9</v>
          </cell>
          <cell r="Z17">
            <v>0.6</v>
          </cell>
          <cell r="AB17">
            <v>16</v>
          </cell>
          <cell r="AC17">
            <v>50000</v>
          </cell>
          <cell r="AD17">
            <v>80000</v>
          </cell>
          <cell r="AE17">
            <v>39319.699999999997</v>
          </cell>
          <cell r="AG17" t="str">
            <v>2K-1048/3</v>
          </cell>
          <cell r="AH17">
            <v>73.016000000000005</v>
          </cell>
          <cell r="AI17">
            <v>1.3</v>
          </cell>
          <cell r="AM17">
            <v>0</v>
          </cell>
          <cell r="AN17">
            <v>0</v>
          </cell>
          <cell r="AO17">
            <v>0</v>
          </cell>
          <cell r="AP17">
            <v>0</v>
          </cell>
          <cell r="AQ17">
            <v>211.1</v>
          </cell>
        </row>
        <row r="18">
          <cell r="A18">
            <v>9</v>
          </cell>
          <cell r="B18">
            <v>1</v>
          </cell>
          <cell r="C18">
            <v>319</v>
          </cell>
          <cell r="D18" t="str">
            <v>GYPSY  - 1000 CC</v>
          </cell>
          <cell r="E18">
            <v>3890</v>
          </cell>
          <cell r="F18">
            <v>3200</v>
          </cell>
          <cell r="G18" t="str">
            <v>T6</v>
          </cell>
          <cell r="H18">
            <v>0</v>
          </cell>
          <cell r="I18">
            <v>124</v>
          </cell>
          <cell r="J18" t="str">
            <v>M/C</v>
          </cell>
          <cell r="K18">
            <v>5.5</v>
          </cell>
          <cell r="L18">
            <v>8</v>
          </cell>
          <cell r="M18">
            <v>4.2</v>
          </cell>
          <cell r="N18">
            <v>0</v>
          </cell>
          <cell r="O18">
            <v>0.23499999999999999</v>
          </cell>
          <cell r="P18">
            <v>0.155</v>
          </cell>
          <cell r="Q18">
            <v>0.32400000000000001</v>
          </cell>
          <cell r="R18">
            <v>8.9999999999999993E-3</v>
          </cell>
          <cell r="W18">
            <v>0.28000000000000003</v>
          </cell>
          <cell r="X18">
            <v>17.600000000000001</v>
          </cell>
          <cell r="Y18">
            <v>1.1000000000000001</v>
          </cell>
          <cell r="Z18">
            <v>0.8</v>
          </cell>
          <cell r="AB18">
            <v>19.5</v>
          </cell>
          <cell r="AC18">
            <v>50000</v>
          </cell>
          <cell r="AD18">
            <v>75000</v>
          </cell>
          <cell r="AE18">
            <v>27938.1</v>
          </cell>
          <cell r="AG18" t="str">
            <v>2K-1202</v>
          </cell>
          <cell r="AH18">
            <v>65.5</v>
          </cell>
          <cell r="AI18">
            <v>0.26</v>
          </cell>
          <cell r="AM18">
            <v>0</v>
          </cell>
          <cell r="AN18">
            <v>0</v>
          </cell>
          <cell r="AO18">
            <v>0</v>
          </cell>
          <cell r="AP18">
            <v>0</v>
          </cell>
          <cell r="AQ18">
            <v>144.16</v>
          </cell>
        </row>
        <row r="19">
          <cell r="A19">
            <v>10</v>
          </cell>
          <cell r="B19">
            <v>1</v>
          </cell>
          <cell r="C19">
            <v>320</v>
          </cell>
          <cell r="D19" t="str">
            <v>YE-2 EXPORT  / DOMESTIC</v>
          </cell>
          <cell r="E19">
            <v>197906</v>
          </cell>
          <cell r="F19">
            <v>162800</v>
          </cell>
          <cell r="G19" t="str">
            <v>T6</v>
          </cell>
          <cell r="H19" t="str">
            <v>MS</v>
          </cell>
          <cell r="I19">
            <v>124</v>
          </cell>
          <cell r="J19" t="str">
            <v>M/C</v>
          </cell>
          <cell r="K19">
            <v>6.9</v>
          </cell>
          <cell r="L19">
            <v>7.3</v>
          </cell>
          <cell r="M19">
            <v>4.5</v>
          </cell>
          <cell r="N19">
            <v>0</v>
          </cell>
          <cell r="O19">
            <v>0.27900000000000003</v>
          </cell>
          <cell r="P19">
            <v>0.20699999999999999</v>
          </cell>
          <cell r="Q19">
            <v>0.38</v>
          </cell>
          <cell r="R19">
            <v>8.9999999999999993E-3</v>
          </cell>
          <cell r="W19">
            <v>0.28000000000000003</v>
          </cell>
          <cell r="X19">
            <v>22</v>
          </cell>
          <cell r="Y19">
            <v>2</v>
          </cell>
          <cell r="Z19">
            <v>0.8</v>
          </cell>
          <cell r="AB19">
            <v>24.8</v>
          </cell>
          <cell r="AC19">
            <v>50000</v>
          </cell>
          <cell r="AD19">
            <v>115000</v>
          </cell>
          <cell r="AE19">
            <v>27938.1</v>
          </cell>
          <cell r="AG19" t="str">
            <v>2K-1248/2K-1266</v>
          </cell>
          <cell r="AH19">
            <v>72</v>
          </cell>
          <cell r="AI19">
            <v>0.26</v>
          </cell>
          <cell r="AJ19">
            <v>900</v>
          </cell>
          <cell r="AK19">
            <v>158</v>
          </cell>
          <cell r="AM19">
            <v>112.03</v>
          </cell>
          <cell r="AN19">
            <v>134.43</v>
          </cell>
          <cell r="AO19">
            <v>0</v>
          </cell>
          <cell r="AP19">
            <v>0</v>
          </cell>
          <cell r="AQ19">
            <v>174.15</v>
          </cell>
        </row>
        <row r="20">
          <cell r="A20">
            <v>11</v>
          </cell>
          <cell r="B20">
            <v>1</v>
          </cell>
          <cell r="C20">
            <v>326</v>
          </cell>
          <cell r="D20" t="str">
            <v>ESTEEM 1300</v>
          </cell>
          <cell r="E20">
            <v>1216</v>
          </cell>
          <cell r="F20">
            <v>1000</v>
          </cell>
          <cell r="I20">
            <v>124</v>
          </cell>
          <cell r="J20" t="str">
            <v>M/C</v>
          </cell>
          <cell r="K20">
            <v>6.9</v>
          </cell>
          <cell r="L20">
            <v>9.5</v>
          </cell>
          <cell r="M20">
            <v>4.3</v>
          </cell>
          <cell r="O20">
            <v>0.27300000000000002</v>
          </cell>
          <cell r="P20">
            <v>0.21099999999999999</v>
          </cell>
          <cell r="Q20">
            <v>0.38100000000000001</v>
          </cell>
          <cell r="R20">
            <v>8.9999999999999993E-3</v>
          </cell>
          <cell r="W20">
            <v>0.28000000000000003</v>
          </cell>
          <cell r="X20">
            <v>20</v>
          </cell>
          <cell r="Y20">
            <v>2</v>
          </cell>
          <cell r="AB20">
            <v>22</v>
          </cell>
          <cell r="AC20">
            <v>50000</v>
          </cell>
          <cell r="AD20">
            <v>75000</v>
          </cell>
          <cell r="AG20" t="str">
            <v>1K-1273</v>
          </cell>
          <cell r="AH20">
            <v>75.004999999999995</v>
          </cell>
          <cell r="AI20">
            <v>0.26</v>
          </cell>
          <cell r="AM20">
            <v>0</v>
          </cell>
          <cell r="AN20">
            <v>0</v>
          </cell>
          <cell r="AO20">
            <v>0</v>
          </cell>
          <cell r="AP20">
            <v>0</v>
          </cell>
          <cell r="AQ20">
            <v>145.87</v>
          </cell>
        </row>
        <row r="21">
          <cell r="A21">
            <v>12</v>
          </cell>
          <cell r="B21">
            <v>1</v>
          </cell>
          <cell r="C21">
            <v>434</v>
          </cell>
          <cell r="D21" t="str">
            <v>HIND TREKKER DIESEL  (HM+)</v>
          </cell>
          <cell r="E21">
            <v>38900</v>
          </cell>
          <cell r="F21">
            <v>32000</v>
          </cell>
          <cell r="G21">
            <v>0</v>
          </cell>
          <cell r="H21">
            <v>0</v>
          </cell>
          <cell r="I21">
            <v>124</v>
          </cell>
          <cell r="J21" t="str">
            <v>M/C</v>
          </cell>
          <cell r="K21">
            <v>6.9</v>
          </cell>
          <cell r="L21">
            <v>2.2000000000000002</v>
          </cell>
          <cell r="M21">
            <v>1.7</v>
          </cell>
          <cell r="N21">
            <v>0</v>
          </cell>
          <cell r="O21">
            <v>0.58299999999999996</v>
          </cell>
          <cell r="P21">
            <v>0.43</v>
          </cell>
          <cell r="Q21">
            <v>0.90800000000000003</v>
          </cell>
          <cell r="R21">
            <v>1.7999999999999999E-2</v>
          </cell>
          <cell r="W21">
            <v>1.1599999999999999</v>
          </cell>
          <cell r="X21">
            <v>17</v>
          </cell>
          <cell r="Y21">
            <v>1</v>
          </cell>
          <cell r="Z21">
            <v>1</v>
          </cell>
          <cell r="AB21">
            <v>19</v>
          </cell>
          <cell r="AC21">
            <v>50000</v>
          </cell>
          <cell r="AD21">
            <v>110000</v>
          </cell>
          <cell r="AE21">
            <v>42928.3</v>
          </cell>
          <cell r="AG21" t="str">
            <v>2K-1276</v>
          </cell>
          <cell r="AH21">
            <v>73.025000000000006</v>
          </cell>
          <cell r="AI21">
            <v>1.1499999999999999</v>
          </cell>
          <cell r="AM21">
            <v>173.7</v>
          </cell>
          <cell r="AN21">
            <v>0</v>
          </cell>
          <cell r="AO21">
            <v>0</v>
          </cell>
          <cell r="AP21">
            <v>0</v>
          </cell>
          <cell r="AQ21">
            <v>0</v>
          </cell>
        </row>
        <row r="22">
          <cell r="A22">
            <v>13</v>
          </cell>
          <cell r="B22">
            <v>1</v>
          </cell>
          <cell r="C22">
            <v>522</v>
          </cell>
          <cell r="D22" t="str">
            <v>PARTAP -  284</v>
          </cell>
          <cell r="E22">
            <v>99439</v>
          </cell>
          <cell r="F22">
            <v>81800</v>
          </cell>
          <cell r="G22">
            <v>0</v>
          </cell>
          <cell r="H22">
            <v>0</v>
          </cell>
          <cell r="I22">
            <v>124</v>
          </cell>
          <cell r="J22" t="str">
            <v>H/C</v>
          </cell>
          <cell r="K22">
            <v>3.34</v>
          </cell>
          <cell r="L22">
            <v>1.97</v>
          </cell>
          <cell r="M22">
            <v>1.5</v>
          </cell>
          <cell r="N22">
            <v>0</v>
          </cell>
          <cell r="O22">
            <v>0.58299999999999996</v>
          </cell>
          <cell r="P22">
            <v>0.433</v>
          </cell>
          <cell r="Q22">
            <v>0.90800000000000003</v>
          </cell>
          <cell r="R22">
            <v>1.7999999999999999E-2</v>
          </cell>
          <cell r="W22">
            <v>1.1599999999999999</v>
          </cell>
          <cell r="X22">
            <v>17</v>
          </cell>
          <cell r="Y22">
            <v>1</v>
          </cell>
          <cell r="Z22">
            <v>1</v>
          </cell>
          <cell r="AB22">
            <v>19</v>
          </cell>
          <cell r="AC22">
            <v>50000</v>
          </cell>
          <cell r="AD22">
            <v>105000</v>
          </cell>
          <cell r="AE22">
            <v>42928.3</v>
          </cell>
          <cell r="AG22" t="str">
            <v>2K-1289</v>
          </cell>
          <cell r="AH22">
            <v>73.025000000000006</v>
          </cell>
          <cell r="AI22">
            <v>1.1499999999999999</v>
          </cell>
          <cell r="AM22">
            <v>0</v>
          </cell>
          <cell r="AN22">
            <v>0</v>
          </cell>
          <cell r="AO22">
            <v>0</v>
          </cell>
          <cell r="AP22">
            <v>0</v>
          </cell>
          <cell r="AQ22">
            <v>290.18</v>
          </cell>
        </row>
        <row r="23">
          <cell r="A23">
            <v>14</v>
          </cell>
          <cell r="B23">
            <v>1</v>
          </cell>
          <cell r="C23" t="str">
            <v>326P</v>
          </cell>
          <cell r="D23" t="str">
            <v>ESTEEM    1300</v>
          </cell>
          <cell r="E23">
            <v>31120</v>
          </cell>
          <cell r="F23">
            <v>25600</v>
          </cell>
          <cell r="G23" t="str">
            <v>T6</v>
          </cell>
          <cell r="H23">
            <v>0</v>
          </cell>
          <cell r="I23">
            <v>124</v>
          </cell>
          <cell r="J23" t="str">
            <v>M/C</v>
          </cell>
          <cell r="K23">
            <v>6.9</v>
          </cell>
          <cell r="L23">
            <v>9.5</v>
          </cell>
          <cell r="M23">
            <v>4.2</v>
          </cell>
          <cell r="N23">
            <v>0</v>
          </cell>
          <cell r="O23">
            <v>0.28000000000000003</v>
          </cell>
          <cell r="P23">
            <v>0.215</v>
          </cell>
          <cell r="Q23">
            <v>0.46</v>
          </cell>
          <cell r="R23">
            <v>8.9999999999999993E-3</v>
          </cell>
          <cell r="W23">
            <v>0.28000000000000003</v>
          </cell>
          <cell r="X23">
            <v>20</v>
          </cell>
          <cell r="Y23">
            <v>2</v>
          </cell>
          <cell r="AB23">
            <v>22</v>
          </cell>
          <cell r="AC23">
            <v>50000</v>
          </cell>
          <cell r="AD23">
            <v>75000</v>
          </cell>
          <cell r="AE23">
            <v>0</v>
          </cell>
          <cell r="AG23" t="str">
            <v>1K-1273</v>
          </cell>
          <cell r="AH23">
            <v>75.004999999999995</v>
          </cell>
          <cell r="AI23">
            <v>0.26</v>
          </cell>
          <cell r="AM23">
            <v>112.94</v>
          </cell>
          <cell r="AN23">
            <v>0</v>
          </cell>
          <cell r="AO23">
            <v>0</v>
          </cell>
          <cell r="AP23">
            <v>0</v>
          </cell>
          <cell r="AQ23">
            <v>0</v>
          </cell>
        </row>
        <row r="24">
          <cell r="A24">
            <v>15</v>
          </cell>
          <cell r="B24">
            <v>2</v>
          </cell>
          <cell r="C24">
            <v>12</v>
          </cell>
          <cell r="D24" t="str">
            <v>EICHER   30-35 HP 100 DIA</v>
          </cell>
          <cell r="E24">
            <v>6561</v>
          </cell>
          <cell r="F24">
            <v>3600</v>
          </cell>
          <cell r="H24" t="str">
            <v>MS</v>
          </cell>
          <cell r="I24">
            <v>138</v>
          </cell>
          <cell r="J24" t="str">
            <v>M/C</v>
          </cell>
          <cell r="K24">
            <v>7.9</v>
          </cell>
          <cell r="L24">
            <v>14.5</v>
          </cell>
          <cell r="M24">
            <v>8.1999999999999993</v>
          </cell>
          <cell r="O24">
            <v>1.7</v>
          </cell>
          <cell r="P24">
            <v>1.25</v>
          </cell>
          <cell r="Q24">
            <v>2.1</v>
          </cell>
          <cell r="R24">
            <v>2.8000000000000001E-2</v>
          </cell>
          <cell r="W24">
            <v>2.4</v>
          </cell>
          <cell r="X24">
            <v>23</v>
          </cell>
          <cell r="Y24">
            <v>1.5</v>
          </cell>
          <cell r="Z24">
            <v>1.5</v>
          </cell>
          <cell r="AB24">
            <v>26</v>
          </cell>
          <cell r="AC24">
            <v>20000</v>
          </cell>
          <cell r="AD24">
            <v>140000</v>
          </cell>
          <cell r="AE24">
            <v>52704</v>
          </cell>
          <cell r="AG24" t="str">
            <v>1K-1297</v>
          </cell>
          <cell r="AH24">
            <v>100</v>
          </cell>
          <cell r="AI24">
            <v>2.35</v>
          </cell>
          <cell r="AJ24">
            <v>400</v>
          </cell>
          <cell r="AK24">
            <v>80</v>
          </cell>
          <cell r="AM24">
            <v>550.35</v>
          </cell>
          <cell r="AN24">
            <v>0</v>
          </cell>
          <cell r="AO24">
            <v>0</v>
          </cell>
          <cell r="AP24">
            <v>0</v>
          </cell>
          <cell r="AQ24">
            <v>0</v>
          </cell>
        </row>
        <row r="25">
          <cell r="A25">
            <v>16</v>
          </cell>
          <cell r="B25">
            <v>2</v>
          </cell>
          <cell r="C25">
            <v>13</v>
          </cell>
          <cell r="D25" t="str">
            <v>EICHER   115 DIA   3RV</v>
          </cell>
          <cell r="E25">
            <v>365</v>
          </cell>
          <cell r="F25">
            <v>200</v>
          </cell>
          <cell r="H25" t="str">
            <v>MS</v>
          </cell>
          <cell r="I25">
            <v>138</v>
          </cell>
          <cell r="J25" t="str">
            <v>M/C</v>
          </cell>
          <cell r="K25">
            <v>7.5</v>
          </cell>
          <cell r="L25">
            <v>14.5</v>
          </cell>
          <cell r="M25">
            <v>8.1</v>
          </cell>
          <cell r="O25">
            <v>2.2000000000000002</v>
          </cell>
          <cell r="P25">
            <v>1.63</v>
          </cell>
          <cell r="Q25">
            <v>1.72</v>
          </cell>
          <cell r="R25">
            <v>2.8000000000000001E-2</v>
          </cell>
          <cell r="W25">
            <v>2.4</v>
          </cell>
          <cell r="X25">
            <v>23</v>
          </cell>
          <cell r="Y25">
            <v>1</v>
          </cell>
          <cell r="AA25">
            <v>2.5</v>
          </cell>
          <cell r="AB25">
            <v>26.5</v>
          </cell>
          <cell r="AC25">
            <v>20000</v>
          </cell>
          <cell r="AD25">
            <v>140000</v>
          </cell>
          <cell r="AF25">
            <v>40931.4</v>
          </cell>
          <cell r="AG25" t="str">
            <v>1K-1294</v>
          </cell>
          <cell r="AH25">
            <v>115</v>
          </cell>
          <cell r="AI25">
            <v>2.35</v>
          </cell>
          <cell r="AJ25">
            <v>400</v>
          </cell>
          <cell r="AK25">
            <v>80</v>
          </cell>
          <cell r="AM25">
            <v>0</v>
          </cell>
          <cell r="AN25">
            <v>0</v>
          </cell>
          <cell r="AO25">
            <v>0</v>
          </cell>
          <cell r="AP25">
            <v>0</v>
          </cell>
          <cell r="AQ25">
            <v>894.47</v>
          </cell>
        </row>
        <row r="26">
          <cell r="A26">
            <v>17</v>
          </cell>
          <cell r="B26">
            <v>2</v>
          </cell>
          <cell r="C26">
            <v>224</v>
          </cell>
          <cell r="D26" t="str">
            <v xml:space="preserve">RUSTON   MWM TD -12 </v>
          </cell>
          <cell r="E26">
            <v>7290</v>
          </cell>
          <cell r="F26">
            <v>4000</v>
          </cell>
          <cell r="G26">
            <v>0</v>
          </cell>
          <cell r="H26">
            <v>0</v>
          </cell>
          <cell r="I26">
            <v>138</v>
          </cell>
          <cell r="J26" t="str">
            <v>FORGE</v>
          </cell>
          <cell r="K26">
            <v>6.91</v>
          </cell>
          <cell r="L26">
            <v>2.8</v>
          </cell>
          <cell r="M26">
            <v>6.8</v>
          </cell>
          <cell r="N26">
            <v>4.18</v>
          </cell>
          <cell r="O26">
            <v>3.3679999999999999</v>
          </cell>
          <cell r="P26">
            <v>2.2000000000000002</v>
          </cell>
          <cell r="Q26">
            <v>4.18</v>
          </cell>
          <cell r="R26">
            <v>0</v>
          </cell>
          <cell r="W26">
            <v>3.8</v>
          </cell>
          <cell r="X26">
            <v>48</v>
          </cell>
          <cell r="Y26">
            <v>2</v>
          </cell>
          <cell r="AB26">
            <v>50</v>
          </cell>
          <cell r="AC26">
            <v>8000</v>
          </cell>
          <cell r="AD26">
            <v>25000</v>
          </cell>
          <cell r="AG26" t="str">
            <v>1K-20022/12</v>
          </cell>
          <cell r="AH26">
            <v>120</v>
          </cell>
          <cell r="AI26">
            <v>3.4</v>
          </cell>
          <cell r="AM26">
            <v>716.6</v>
          </cell>
          <cell r="AN26">
            <v>0</v>
          </cell>
          <cell r="AO26">
            <v>0</v>
          </cell>
          <cell r="AP26">
            <v>0</v>
          </cell>
          <cell r="AQ26">
            <v>1057.48</v>
          </cell>
        </row>
        <row r="27">
          <cell r="A27">
            <v>18</v>
          </cell>
          <cell r="B27">
            <v>2</v>
          </cell>
          <cell r="C27">
            <v>225</v>
          </cell>
          <cell r="D27" t="str">
            <v>RUSTON   MWM TBD - 12</v>
          </cell>
          <cell r="E27">
            <v>9477</v>
          </cell>
          <cell r="F27">
            <v>5200</v>
          </cell>
          <cell r="G27">
            <v>0</v>
          </cell>
          <cell r="H27">
            <v>0</v>
          </cell>
          <cell r="I27">
            <v>138</v>
          </cell>
          <cell r="J27" t="str">
            <v>FORGE</v>
          </cell>
          <cell r="K27">
            <v>6.9</v>
          </cell>
          <cell r="L27">
            <v>2.8</v>
          </cell>
          <cell r="M27">
            <v>6.8</v>
          </cell>
          <cell r="N27">
            <v>4.18</v>
          </cell>
          <cell r="O27">
            <v>3.3679999999999999</v>
          </cell>
          <cell r="P27">
            <v>2.17</v>
          </cell>
          <cell r="Q27">
            <v>4.18</v>
          </cell>
          <cell r="R27">
            <v>0</v>
          </cell>
          <cell r="W27">
            <v>3.8</v>
          </cell>
          <cell r="X27">
            <v>48</v>
          </cell>
          <cell r="Y27">
            <v>2</v>
          </cell>
          <cell r="AB27">
            <v>50</v>
          </cell>
          <cell r="AC27">
            <v>8000</v>
          </cell>
          <cell r="AD27">
            <v>25000</v>
          </cell>
          <cell r="AG27" t="str">
            <v>1K-20022/13</v>
          </cell>
          <cell r="AH27">
            <v>120</v>
          </cell>
          <cell r="AI27">
            <v>3.4</v>
          </cell>
          <cell r="AM27">
            <v>716.59</v>
          </cell>
          <cell r="AN27">
            <v>0</v>
          </cell>
          <cell r="AO27">
            <v>0</v>
          </cell>
          <cell r="AP27">
            <v>0</v>
          </cell>
          <cell r="AQ27">
            <v>1057.48</v>
          </cell>
        </row>
        <row r="28">
          <cell r="A28">
            <v>19</v>
          </cell>
          <cell r="B28">
            <v>2</v>
          </cell>
          <cell r="C28">
            <v>510</v>
          </cell>
          <cell r="D28" t="str">
            <v>EICHER    PH - I</v>
          </cell>
          <cell r="E28">
            <v>911</v>
          </cell>
          <cell r="F28">
            <v>500</v>
          </cell>
          <cell r="G28">
            <v>0</v>
          </cell>
          <cell r="H28" t="str">
            <v>MS</v>
          </cell>
          <cell r="I28">
            <v>138</v>
          </cell>
          <cell r="J28" t="str">
            <v>M/C</v>
          </cell>
          <cell r="K28">
            <v>4</v>
          </cell>
          <cell r="L28">
            <v>14.8</v>
          </cell>
          <cell r="M28">
            <v>8.1999999999999993</v>
          </cell>
          <cell r="N28">
            <v>0</v>
          </cell>
          <cell r="O28">
            <v>2.54</v>
          </cell>
          <cell r="P28">
            <v>1.87</v>
          </cell>
          <cell r="Q28">
            <v>3.09</v>
          </cell>
          <cell r="R28">
            <v>2.8000000000000001E-2</v>
          </cell>
          <cell r="W28">
            <v>2.4</v>
          </cell>
          <cell r="X28">
            <v>36</v>
          </cell>
          <cell r="Y28">
            <v>2</v>
          </cell>
          <cell r="AA28">
            <v>3</v>
          </cell>
          <cell r="AB28">
            <v>41</v>
          </cell>
          <cell r="AC28">
            <v>20000</v>
          </cell>
          <cell r="AD28">
            <v>150000</v>
          </cell>
          <cell r="AF28">
            <v>40931.4</v>
          </cell>
          <cell r="AG28" t="str">
            <v>1K-1162/D</v>
          </cell>
          <cell r="AH28">
            <v>115</v>
          </cell>
          <cell r="AI28">
            <v>2.35</v>
          </cell>
          <cell r="AJ28">
            <v>250</v>
          </cell>
          <cell r="AK28">
            <v>74</v>
          </cell>
          <cell r="AM28">
            <v>0</v>
          </cell>
          <cell r="AN28">
            <v>0</v>
          </cell>
          <cell r="AO28">
            <v>0</v>
          </cell>
          <cell r="AP28">
            <v>0</v>
          </cell>
          <cell r="AQ28">
            <v>792.49</v>
          </cell>
        </row>
        <row r="29">
          <cell r="A29">
            <v>20</v>
          </cell>
          <cell r="B29">
            <v>2</v>
          </cell>
          <cell r="C29">
            <v>511</v>
          </cell>
          <cell r="D29" t="str">
            <v>ESCORTS      335</v>
          </cell>
          <cell r="E29">
            <v>17314</v>
          </cell>
          <cell r="F29">
            <v>9500</v>
          </cell>
          <cell r="G29">
            <v>0</v>
          </cell>
          <cell r="H29">
            <v>0</v>
          </cell>
          <cell r="I29">
            <v>124</v>
          </cell>
          <cell r="J29" t="str">
            <v>M/C</v>
          </cell>
          <cell r="K29">
            <v>3.2</v>
          </cell>
          <cell r="L29">
            <v>7</v>
          </cell>
          <cell r="M29">
            <v>6.6</v>
          </cell>
          <cell r="N29">
            <v>0</v>
          </cell>
          <cell r="O29">
            <v>1.643</v>
          </cell>
          <cell r="P29">
            <v>1.29</v>
          </cell>
          <cell r="Q29">
            <v>2.6560000000000001</v>
          </cell>
          <cell r="R29">
            <v>4.9000000000000002E-2</v>
          </cell>
          <cell r="W29">
            <v>2.16</v>
          </cell>
          <cell r="X29">
            <v>35.5</v>
          </cell>
          <cell r="Y29">
            <v>1.5</v>
          </cell>
          <cell r="Z29">
            <v>1</v>
          </cell>
          <cell r="AB29">
            <v>38</v>
          </cell>
          <cell r="AC29">
            <v>20000</v>
          </cell>
          <cell r="AD29">
            <v>125000</v>
          </cell>
          <cell r="AE29">
            <v>85270.9</v>
          </cell>
          <cell r="AG29" t="str">
            <v>1K-1018/H</v>
          </cell>
          <cell r="AH29">
            <v>102.03</v>
          </cell>
          <cell r="AI29">
            <v>2.1</v>
          </cell>
          <cell r="AM29">
            <v>0</v>
          </cell>
          <cell r="AN29">
            <v>515.4</v>
          </cell>
          <cell r="AO29">
            <v>0</v>
          </cell>
          <cell r="AP29">
            <v>0</v>
          </cell>
          <cell r="AQ29">
            <v>613.94000000000005</v>
          </cell>
        </row>
        <row r="30">
          <cell r="A30">
            <v>21</v>
          </cell>
          <cell r="B30">
            <v>2</v>
          </cell>
          <cell r="C30">
            <v>512</v>
          </cell>
          <cell r="D30" t="str">
            <v>ESCORTS      E2.228</v>
          </cell>
          <cell r="E30">
            <v>3098</v>
          </cell>
          <cell r="F30">
            <v>1700</v>
          </cell>
          <cell r="G30">
            <v>0</v>
          </cell>
          <cell r="H30">
            <v>0</v>
          </cell>
          <cell r="I30">
            <v>124</v>
          </cell>
          <cell r="J30" t="str">
            <v>M/C</v>
          </cell>
          <cell r="K30">
            <v>5</v>
          </cell>
          <cell r="L30">
            <v>1.98</v>
          </cell>
          <cell r="M30">
            <v>2.4</v>
          </cell>
          <cell r="N30">
            <v>0</v>
          </cell>
          <cell r="O30">
            <v>1.9470000000000001</v>
          </cell>
          <cell r="P30">
            <v>1.4850000000000001</v>
          </cell>
          <cell r="Q30">
            <v>3.33</v>
          </cell>
          <cell r="R30">
            <v>3.5999999999999997E-2</v>
          </cell>
          <cell r="W30">
            <v>2.7</v>
          </cell>
          <cell r="X30">
            <v>36.5</v>
          </cell>
          <cell r="Y30">
            <v>1.5</v>
          </cell>
          <cell r="Z30">
            <v>1</v>
          </cell>
          <cell r="AB30">
            <v>39</v>
          </cell>
          <cell r="AC30">
            <v>20000</v>
          </cell>
          <cell r="AD30">
            <v>150000</v>
          </cell>
          <cell r="AE30">
            <v>99276.800000000003</v>
          </cell>
          <cell r="AG30" t="str">
            <v>1K-1136N</v>
          </cell>
          <cell r="AH30">
            <v>110</v>
          </cell>
          <cell r="AI30">
            <v>2.7</v>
          </cell>
          <cell r="AM30">
            <v>0</v>
          </cell>
          <cell r="AN30">
            <v>554.53</v>
          </cell>
          <cell r="AO30">
            <v>0</v>
          </cell>
          <cell r="AP30">
            <v>0</v>
          </cell>
          <cell r="AQ30">
            <v>775.37</v>
          </cell>
        </row>
        <row r="31">
          <cell r="A31">
            <v>22</v>
          </cell>
          <cell r="B31">
            <v>2</v>
          </cell>
          <cell r="C31">
            <v>513</v>
          </cell>
          <cell r="D31" t="str">
            <v>ESCORTS      E3.342</v>
          </cell>
          <cell r="E31">
            <v>4192</v>
          </cell>
          <cell r="F31">
            <v>2300</v>
          </cell>
          <cell r="G31">
            <v>0</v>
          </cell>
          <cell r="H31">
            <v>0</v>
          </cell>
          <cell r="I31">
            <v>124</v>
          </cell>
          <cell r="J31" t="str">
            <v>M/C</v>
          </cell>
          <cell r="K31">
            <v>5</v>
          </cell>
          <cell r="L31">
            <v>2</v>
          </cell>
          <cell r="M31">
            <v>2.4</v>
          </cell>
          <cell r="N31">
            <v>0</v>
          </cell>
          <cell r="O31">
            <v>1.9470000000000001</v>
          </cell>
          <cell r="P31">
            <v>1.4850000000000001</v>
          </cell>
          <cell r="Q31">
            <v>3.33</v>
          </cell>
          <cell r="R31">
            <v>3.5999999999999997E-2</v>
          </cell>
          <cell r="W31">
            <v>2.7</v>
          </cell>
          <cell r="X31">
            <v>36.5</v>
          </cell>
          <cell r="Y31">
            <v>1.5</v>
          </cell>
          <cell r="Z31">
            <v>1</v>
          </cell>
          <cell r="AB31">
            <v>39</v>
          </cell>
          <cell r="AC31">
            <v>20000</v>
          </cell>
          <cell r="AD31">
            <v>150000</v>
          </cell>
          <cell r="AE31">
            <v>99276.800000000003</v>
          </cell>
          <cell r="AG31" t="str">
            <v>1K-1160/1</v>
          </cell>
          <cell r="AH31">
            <v>110</v>
          </cell>
          <cell r="AI31">
            <v>2.7</v>
          </cell>
          <cell r="AM31">
            <v>0</v>
          </cell>
          <cell r="AN31">
            <v>554.53</v>
          </cell>
          <cell r="AO31">
            <v>0</v>
          </cell>
          <cell r="AP31">
            <v>0</v>
          </cell>
          <cell r="AQ31">
            <v>775.37</v>
          </cell>
        </row>
        <row r="32">
          <cell r="A32">
            <v>23</v>
          </cell>
          <cell r="B32">
            <v>2</v>
          </cell>
          <cell r="C32">
            <v>516</v>
          </cell>
          <cell r="D32" t="str">
            <v>FARMTRAC  -50</v>
          </cell>
          <cell r="E32">
            <v>26609</v>
          </cell>
          <cell r="F32">
            <v>14600</v>
          </cell>
          <cell r="I32">
            <v>124</v>
          </cell>
          <cell r="J32" t="str">
            <v>M/C</v>
          </cell>
          <cell r="K32">
            <v>3.5</v>
          </cell>
          <cell r="L32">
            <v>2.75</v>
          </cell>
          <cell r="M32">
            <v>2.4</v>
          </cell>
          <cell r="O32">
            <v>1.877</v>
          </cell>
          <cell r="P32">
            <v>1.405</v>
          </cell>
          <cell r="Q32">
            <v>2.9289999999999998</v>
          </cell>
          <cell r="R32">
            <v>3.4000000000000002E-2</v>
          </cell>
          <cell r="W32">
            <v>2.16</v>
          </cell>
          <cell r="X32">
            <v>31.8</v>
          </cell>
          <cell r="Y32">
            <v>2</v>
          </cell>
          <cell r="Z32">
            <v>1</v>
          </cell>
          <cell r="AB32">
            <v>34.799999999999997</v>
          </cell>
          <cell r="AC32">
            <v>20000</v>
          </cell>
          <cell r="AD32">
            <v>150000</v>
          </cell>
          <cell r="AE32">
            <v>93909.6</v>
          </cell>
          <cell r="AG32" t="str">
            <v>1K-1126/4</v>
          </cell>
          <cell r="AH32">
            <v>106.68</v>
          </cell>
          <cell r="AI32">
            <v>2.1</v>
          </cell>
          <cell r="AM32">
            <v>403.58</v>
          </cell>
          <cell r="AN32">
            <v>435.86</v>
          </cell>
          <cell r="AO32">
            <v>0</v>
          </cell>
          <cell r="AP32">
            <v>0</v>
          </cell>
          <cell r="AQ32">
            <v>539.95000000000005</v>
          </cell>
        </row>
        <row r="33">
          <cell r="A33">
            <v>24</v>
          </cell>
          <cell r="B33">
            <v>2</v>
          </cell>
          <cell r="C33">
            <v>521</v>
          </cell>
          <cell r="D33" t="str">
            <v>FARMTRAC  - 50   ST</v>
          </cell>
          <cell r="E33">
            <v>34447</v>
          </cell>
          <cell r="F33">
            <v>18900</v>
          </cell>
          <cell r="G33">
            <v>0</v>
          </cell>
          <cell r="H33">
            <v>0</v>
          </cell>
          <cell r="I33">
            <v>124</v>
          </cell>
          <cell r="J33" t="str">
            <v>M/C</v>
          </cell>
          <cell r="K33">
            <v>3.5</v>
          </cell>
          <cell r="L33">
            <v>2.8</v>
          </cell>
          <cell r="M33">
            <v>2.4</v>
          </cell>
          <cell r="N33">
            <v>0</v>
          </cell>
          <cell r="O33">
            <v>1.877</v>
          </cell>
          <cell r="P33">
            <v>1.405</v>
          </cell>
          <cell r="Q33">
            <v>2.9289999999999998</v>
          </cell>
          <cell r="R33">
            <v>3.4000000000000002E-2</v>
          </cell>
          <cell r="T33">
            <v>1</v>
          </cell>
          <cell r="V33">
            <v>2.52</v>
          </cell>
          <cell r="W33">
            <v>2.16</v>
          </cell>
          <cell r="X33">
            <v>31.8</v>
          </cell>
          <cell r="Y33">
            <v>2</v>
          </cell>
          <cell r="Z33">
            <v>1</v>
          </cell>
          <cell r="AB33">
            <v>34.799999999999997</v>
          </cell>
          <cell r="AC33">
            <v>20000</v>
          </cell>
          <cell r="AD33">
            <v>150000</v>
          </cell>
          <cell r="AE33">
            <v>93909.6</v>
          </cell>
          <cell r="AG33" t="str">
            <v>1K-1126/7</v>
          </cell>
          <cell r="AH33">
            <v>106.68</v>
          </cell>
          <cell r="AI33">
            <v>2.1</v>
          </cell>
          <cell r="AM33">
            <v>0</v>
          </cell>
          <cell r="AN33">
            <v>0</v>
          </cell>
          <cell r="AO33">
            <v>0</v>
          </cell>
          <cell r="AP33">
            <v>0</v>
          </cell>
          <cell r="AQ33">
            <v>539.95000000000005</v>
          </cell>
        </row>
        <row r="34">
          <cell r="A34">
            <v>25</v>
          </cell>
          <cell r="B34">
            <v>2</v>
          </cell>
          <cell r="C34">
            <v>531</v>
          </cell>
          <cell r="D34" t="str">
            <v>ESCORTS      S-312 D</v>
          </cell>
          <cell r="E34">
            <v>53766</v>
          </cell>
          <cell r="F34">
            <v>29500</v>
          </cell>
          <cell r="G34">
            <v>0</v>
          </cell>
          <cell r="H34">
            <v>0</v>
          </cell>
          <cell r="I34">
            <v>124</v>
          </cell>
          <cell r="J34" t="str">
            <v>M/C</v>
          </cell>
          <cell r="K34">
            <v>3.2</v>
          </cell>
          <cell r="L34">
            <v>3.7</v>
          </cell>
          <cell r="M34">
            <v>2.4</v>
          </cell>
          <cell r="N34">
            <v>0</v>
          </cell>
          <cell r="O34">
            <v>1.677</v>
          </cell>
          <cell r="P34">
            <v>1.284</v>
          </cell>
          <cell r="Q34">
            <v>2.86</v>
          </cell>
          <cell r="R34">
            <v>4.9000000000000002E-2</v>
          </cell>
          <cell r="W34">
            <v>2.16</v>
          </cell>
          <cell r="X34">
            <v>36</v>
          </cell>
          <cell r="Y34">
            <v>2</v>
          </cell>
          <cell r="Z34">
            <v>1</v>
          </cell>
          <cell r="AB34">
            <v>39</v>
          </cell>
          <cell r="AC34">
            <v>20000</v>
          </cell>
          <cell r="AD34">
            <v>125000</v>
          </cell>
          <cell r="AE34">
            <v>85270.9</v>
          </cell>
          <cell r="AG34" t="str">
            <v>1K-1207/2</v>
          </cell>
          <cell r="AH34">
            <v>102.03</v>
          </cell>
          <cell r="AI34">
            <v>2.1</v>
          </cell>
          <cell r="AM34">
            <v>409.15</v>
          </cell>
          <cell r="AN34">
            <v>441.88</v>
          </cell>
          <cell r="AO34">
            <v>0</v>
          </cell>
          <cell r="AP34">
            <v>0</v>
          </cell>
          <cell r="AQ34">
            <v>613.94000000000005</v>
          </cell>
        </row>
        <row r="35">
          <cell r="A35">
            <v>26</v>
          </cell>
          <cell r="B35">
            <v>2</v>
          </cell>
          <cell r="C35">
            <v>534</v>
          </cell>
          <cell r="D35" t="str">
            <v>ESCORTS      E2 179 D</v>
          </cell>
          <cell r="E35">
            <v>10753</v>
          </cell>
          <cell r="F35">
            <v>5900</v>
          </cell>
          <cell r="G35">
            <v>0</v>
          </cell>
          <cell r="H35">
            <v>0</v>
          </cell>
          <cell r="I35">
            <v>124</v>
          </cell>
          <cell r="J35" t="str">
            <v>M/C</v>
          </cell>
          <cell r="K35">
            <v>5</v>
          </cell>
          <cell r="L35">
            <v>3.1</v>
          </cell>
          <cell r="M35">
            <v>2.4</v>
          </cell>
          <cell r="N35">
            <v>0</v>
          </cell>
          <cell r="O35">
            <v>1.635</v>
          </cell>
          <cell r="P35">
            <v>1.1419999999999999</v>
          </cell>
          <cell r="Q35">
            <v>2.81</v>
          </cell>
          <cell r="R35">
            <v>4.9000000000000002E-2</v>
          </cell>
          <cell r="W35">
            <v>2.16</v>
          </cell>
          <cell r="X35">
            <v>29.3</v>
          </cell>
          <cell r="Y35">
            <v>2</v>
          </cell>
          <cell r="Z35">
            <v>1</v>
          </cell>
          <cell r="AB35">
            <v>32.299999999999997</v>
          </cell>
          <cell r="AC35">
            <v>20000</v>
          </cell>
          <cell r="AD35">
            <v>150000</v>
          </cell>
          <cell r="AE35">
            <v>85270.9</v>
          </cell>
          <cell r="AG35" t="str">
            <v>1K-1213/2A</v>
          </cell>
          <cell r="AH35">
            <v>97.6</v>
          </cell>
          <cell r="AI35">
            <v>2.1</v>
          </cell>
          <cell r="AM35">
            <v>408.1</v>
          </cell>
          <cell r="AN35">
            <v>440.75</v>
          </cell>
          <cell r="AO35">
            <v>0</v>
          </cell>
          <cell r="AP35">
            <v>0</v>
          </cell>
          <cell r="AQ35">
            <v>0</v>
          </cell>
        </row>
        <row r="36">
          <cell r="A36">
            <v>27</v>
          </cell>
          <cell r="B36">
            <v>2</v>
          </cell>
          <cell r="C36">
            <v>540</v>
          </cell>
          <cell r="D36" t="str">
            <v>EICHER         M / CD</v>
          </cell>
          <cell r="E36">
            <v>19137</v>
          </cell>
          <cell r="F36">
            <v>10500</v>
          </cell>
          <cell r="G36">
            <v>0</v>
          </cell>
          <cell r="H36" t="str">
            <v>MS</v>
          </cell>
          <cell r="I36">
            <v>138</v>
          </cell>
          <cell r="J36" t="str">
            <v>M/C</v>
          </cell>
          <cell r="K36">
            <v>4.9000000000000004</v>
          </cell>
          <cell r="L36">
            <v>14.5</v>
          </cell>
          <cell r="M36">
            <v>3.3</v>
          </cell>
          <cell r="N36">
            <v>0</v>
          </cell>
          <cell r="O36">
            <v>2.673</v>
          </cell>
          <cell r="P36">
            <v>1.87</v>
          </cell>
          <cell r="Q36">
            <v>3.29</v>
          </cell>
          <cell r="R36">
            <v>2.8000000000000001E-2</v>
          </cell>
          <cell r="T36">
            <v>0</v>
          </cell>
          <cell r="W36">
            <v>2.4</v>
          </cell>
          <cell r="X36">
            <v>36.5</v>
          </cell>
          <cell r="Y36">
            <v>2</v>
          </cell>
          <cell r="AA36">
            <v>3</v>
          </cell>
          <cell r="AB36">
            <v>41.5</v>
          </cell>
          <cell r="AC36">
            <v>20000</v>
          </cell>
          <cell r="AD36">
            <v>150000</v>
          </cell>
          <cell r="AF36">
            <v>40931.4</v>
          </cell>
          <cell r="AG36" t="str">
            <v>1K-1162/H</v>
          </cell>
          <cell r="AH36">
            <v>115</v>
          </cell>
          <cell r="AI36">
            <v>2.35</v>
          </cell>
          <cell r="AJ36">
            <v>400</v>
          </cell>
          <cell r="AK36">
            <v>86</v>
          </cell>
          <cell r="AM36">
            <v>550.35</v>
          </cell>
          <cell r="AN36">
            <v>0</v>
          </cell>
          <cell r="AO36">
            <v>0</v>
          </cell>
          <cell r="AP36">
            <v>0</v>
          </cell>
          <cell r="AQ36">
            <v>792.49</v>
          </cell>
        </row>
        <row r="37">
          <cell r="A37">
            <v>28</v>
          </cell>
          <cell r="B37">
            <v>3</v>
          </cell>
          <cell r="C37">
            <v>10</v>
          </cell>
          <cell r="D37" t="str">
            <v>INDL ENGINE   102 DIA</v>
          </cell>
          <cell r="E37">
            <v>2650</v>
          </cell>
          <cell r="F37">
            <v>2000</v>
          </cell>
          <cell r="I37">
            <v>124</v>
          </cell>
          <cell r="J37" t="str">
            <v>M/C</v>
          </cell>
          <cell r="K37">
            <v>7.9</v>
          </cell>
          <cell r="L37">
            <v>3</v>
          </cell>
          <cell r="M37">
            <v>4.9000000000000004</v>
          </cell>
          <cell r="O37">
            <v>1.45</v>
          </cell>
          <cell r="P37">
            <v>1.085</v>
          </cell>
          <cell r="Q37">
            <v>1.85</v>
          </cell>
          <cell r="R37">
            <v>2.5999999999999999E-2</v>
          </cell>
          <cell r="W37">
            <v>1.8</v>
          </cell>
          <cell r="X37">
            <v>21</v>
          </cell>
          <cell r="Y37">
            <v>1.5</v>
          </cell>
          <cell r="AB37">
            <v>22.5</v>
          </cell>
          <cell r="AC37">
            <v>30000</v>
          </cell>
          <cell r="AD37">
            <v>125000</v>
          </cell>
          <cell r="AG37" t="str">
            <v>2K-1307</v>
          </cell>
          <cell r="AH37">
            <v>102</v>
          </cell>
          <cell r="AI37">
            <v>2.1</v>
          </cell>
          <cell r="AM37">
            <v>0</v>
          </cell>
          <cell r="AN37">
            <v>0</v>
          </cell>
          <cell r="AO37">
            <v>0</v>
          </cell>
          <cell r="AP37">
            <v>0</v>
          </cell>
          <cell r="AQ37">
            <v>244.85</v>
          </cell>
        </row>
        <row r="38">
          <cell r="A38">
            <v>29</v>
          </cell>
          <cell r="B38">
            <v>3</v>
          </cell>
          <cell r="C38">
            <v>14</v>
          </cell>
          <cell r="D38" t="str">
            <v>PERKINS      S-3 2.5    91.40Ø   ST</v>
          </cell>
          <cell r="E38">
            <v>795</v>
          </cell>
          <cell r="F38">
            <v>600</v>
          </cell>
          <cell r="H38" t="str">
            <v>MS</v>
          </cell>
          <cell r="I38">
            <v>124</v>
          </cell>
          <cell r="J38" t="str">
            <v>M/C</v>
          </cell>
          <cell r="K38">
            <v>7.9</v>
          </cell>
          <cell r="L38">
            <v>5</v>
          </cell>
          <cell r="M38">
            <v>4.9000000000000004</v>
          </cell>
          <cell r="O38">
            <v>1.45</v>
          </cell>
          <cell r="P38">
            <v>0.92</v>
          </cell>
          <cell r="Q38">
            <v>1.72</v>
          </cell>
          <cell r="R38">
            <v>2.5999999999999999E-2</v>
          </cell>
          <cell r="T38">
            <v>1</v>
          </cell>
          <cell r="V38">
            <v>1.68</v>
          </cell>
          <cell r="W38">
            <v>1.8</v>
          </cell>
          <cell r="X38">
            <v>19</v>
          </cell>
          <cell r="Y38">
            <v>1</v>
          </cell>
          <cell r="AB38">
            <v>20</v>
          </cell>
          <cell r="AC38">
            <v>30000</v>
          </cell>
          <cell r="AD38">
            <v>125000</v>
          </cell>
          <cell r="AG38" t="str">
            <v>2K-1304</v>
          </cell>
          <cell r="AH38">
            <v>91.47</v>
          </cell>
          <cell r="AI38">
            <v>1.6</v>
          </cell>
          <cell r="AJ38">
            <v>400</v>
          </cell>
          <cell r="AK38">
            <v>105</v>
          </cell>
          <cell r="AM38">
            <v>0</v>
          </cell>
          <cell r="AN38">
            <v>0</v>
          </cell>
          <cell r="AO38">
            <v>0</v>
          </cell>
          <cell r="AP38">
            <v>0</v>
          </cell>
          <cell r="AQ38">
            <v>292.04000000000002</v>
          </cell>
        </row>
        <row r="39">
          <cell r="A39">
            <v>30</v>
          </cell>
          <cell r="B39">
            <v>3</v>
          </cell>
          <cell r="C39">
            <v>16</v>
          </cell>
          <cell r="D39" t="str">
            <v>PERKINS      P3  DI(88.92)          ST</v>
          </cell>
          <cell r="E39">
            <v>795</v>
          </cell>
          <cell r="F39">
            <v>600</v>
          </cell>
          <cell r="H39" t="str">
            <v>MS</v>
          </cell>
          <cell r="I39">
            <v>124</v>
          </cell>
          <cell r="J39" t="str">
            <v>M/C</v>
          </cell>
          <cell r="K39">
            <v>6.5</v>
          </cell>
          <cell r="L39">
            <v>5</v>
          </cell>
          <cell r="M39">
            <v>5</v>
          </cell>
          <cell r="O39">
            <v>1.45</v>
          </cell>
          <cell r="P39">
            <v>0.92</v>
          </cell>
          <cell r="Q39">
            <v>1.6</v>
          </cell>
          <cell r="R39">
            <v>2.5999999999999999E-2</v>
          </cell>
          <cell r="T39">
            <v>1</v>
          </cell>
          <cell r="V39">
            <v>1.68</v>
          </cell>
          <cell r="W39">
            <v>1.8</v>
          </cell>
          <cell r="X39">
            <v>17</v>
          </cell>
          <cell r="Y39">
            <v>1</v>
          </cell>
          <cell r="AB39">
            <v>18</v>
          </cell>
          <cell r="AC39">
            <v>30000</v>
          </cell>
          <cell r="AD39">
            <v>125000</v>
          </cell>
          <cell r="AG39" t="str">
            <v>-</v>
          </cell>
          <cell r="AH39">
            <v>88.92</v>
          </cell>
          <cell r="AI39">
            <v>1.6</v>
          </cell>
          <cell r="AJ39">
            <v>400</v>
          </cell>
          <cell r="AK39">
            <v>115</v>
          </cell>
          <cell r="AM39">
            <v>0</v>
          </cell>
          <cell r="AN39">
            <v>0</v>
          </cell>
          <cell r="AO39">
            <v>0</v>
          </cell>
          <cell r="AP39">
            <v>0</v>
          </cell>
          <cell r="AQ39">
            <v>282.55</v>
          </cell>
        </row>
        <row r="40">
          <cell r="A40">
            <v>31</v>
          </cell>
          <cell r="B40">
            <v>3</v>
          </cell>
          <cell r="C40">
            <v>17</v>
          </cell>
          <cell r="D40" t="str">
            <v>ZETOR          100 Ø</v>
          </cell>
          <cell r="E40">
            <v>265</v>
          </cell>
          <cell r="F40">
            <v>200</v>
          </cell>
          <cell r="I40">
            <v>124</v>
          </cell>
          <cell r="J40" t="str">
            <v>M/C</v>
          </cell>
          <cell r="K40">
            <v>7.6</v>
          </cell>
          <cell r="L40">
            <v>5</v>
          </cell>
          <cell r="M40">
            <v>2.1</v>
          </cell>
          <cell r="O40">
            <v>1.347</v>
          </cell>
          <cell r="P40">
            <v>0.94</v>
          </cell>
          <cell r="Q40">
            <v>2.2890000000000001</v>
          </cell>
          <cell r="R40">
            <v>3.5999999999999997E-2</v>
          </cell>
          <cell r="W40">
            <v>1.8</v>
          </cell>
          <cell r="X40">
            <v>16</v>
          </cell>
          <cell r="Y40">
            <v>2</v>
          </cell>
          <cell r="AB40">
            <v>18</v>
          </cell>
          <cell r="AC40">
            <v>30000</v>
          </cell>
          <cell r="AD40">
            <v>125000</v>
          </cell>
          <cell r="AG40" t="str">
            <v>2K-1269/6</v>
          </cell>
          <cell r="AH40">
            <v>100</v>
          </cell>
          <cell r="AI40">
            <v>1.6</v>
          </cell>
          <cell r="AM40">
            <v>0</v>
          </cell>
          <cell r="AN40">
            <v>0</v>
          </cell>
          <cell r="AO40">
            <v>0</v>
          </cell>
          <cell r="AP40">
            <v>0</v>
          </cell>
          <cell r="AQ40">
            <v>448.98</v>
          </cell>
        </row>
        <row r="41">
          <cell r="A41">
            <v>32</v>
          </cell>
          <cell r="B41">
            <v>3</v>
          </cell>
          <cell r="C41">
            <v>202</v>
          </cell>
          <cell r="D41" t="str">
            <v xml:space="preserve">KOEL  85 </v>
          </cell>
          <cell r="E41">
            <v>1987</v>
          </cell>
          <cell r="F41">
            <v>1500</v>
          </cell>
          <cell r="G41">
            <v>0</v>
          </cell>
          <cell r="H41">
            <v>0</v>
          </cell>
          <cell r="I41">
            <v>124</v>
          </cell>
          <cell r="J41" t="str">
            <v>H/C</v>
          </cell>
          <cell r="K41">
            <v>4.9000000000000004</v>
          </cell>
          <cell r="L41">
            <v>5</v>
          </cell>
          <cell r="M41">
            <v>3.4</v>
          </cell>
          <cell r="N41">
            <v>0</v>
          </cell>
          <cell r="O41">
            <v>0.89500000000000002</v>
          </cell>
          <cell r="P41">
            <v>0.68500000000000005</v>
          </cell>
          <cell r="Q41">
            <v>1.76</v>
          </cell>
          <cell r="R41">
            <v>2.1999999999999999E-2</v>
          </cell>
          <cell r="W41">
            <v>1.4</v>
          </cell>
          <cell r="X41">
            <v>19.8</v>
          </cell>
          <cell r="Y41">
            <v>0.8</v>
          </cell>
          <cell r="Z41">
            <v>0.4</v>
          </cell>
          <cell r="AB41">
            <v>21</v>
          </cell>
          <cell r="AC41">
            <v>15000</v>
          </cell>
          <cell r="AD41">
            <v>25000</v>
          </cell>
          <cell r="AE41">
            <v>40000</v>
          </cell>
          <cell r="AG41" t="str">
            <v>2K-19699</v>
          </cell>
          <cell r="AH41">
            <v>85</v>
          </cell>
          <cell r="AI41">
            <v>1.35</v>
          </cell>
          <cell r="AM41">
            <v>0</v>
          </cell>
          <cell r="AN41">
            <v>0</v>
          </cell>
          <cell r="AO41">
            <v>63.61</v>
          </cell>
          <cell r="AP41">
            <v>0</v>
          </cell>
          <cell r="AQ41">
            <v>201.73</v>
          </cell>
        </row>
        <row r="42">
          <cell r="A42">
            <v>33</v>
          </cell>
          <cell r="B42">
            <v>3</v>
          </cell>
          <cell r="C42">
            <v>277</v>
          </cell>
          <cell r="D42" t="str">
            <v>INDL  ENGINE   95 DIA</v>
          </cell>
          <cell r="E42">
            <v>3312</v>
          </cell>
          <cell r="F42">
            <v>2500</v>
          </cell>
          <cell r="I42">
            <v>124</v>
          </cell>
          <cell r="J42" t="str">
            <v>M/C</v>
          </cell>
          <cell r="K42">
            <v>7.9</v>
          </cell>
          <cell r="L42">
            <v>2</v>
          </cell>
          <cell r="M42">
            <v>4.9000000000000004</v>
          </cell>
          <cell r="O42">
            <v>1.2</v>
          </cell>
          <cell r="P42">
            <v>0.875</v>
          </cell>
          <cell r="Q42">
            <v>1.65</v>
          </cell>
          <cell r="R42">
            <v>0.26</v>
          </cell>
          <cell r="W42">
            <v>1.8</v>
          </cell>
          <cell r="X42">
            <v>20</v>
          </cell>
          <cell r="Y42">
            <v>1.5</v>
          </cell>
          <cell r="AB42">
            <v>21.5</v>
          </cell>
          <cell r="AC42">
            <v>30000</v>
          </cell>
          <cell r="AD42">
            <v>125000</v>
          </cell>
          <cell r="AG42" t="str">
            <v>2K-1308</v>
          </cell>
          <cell r="AH42">
            <v>95</v>
          </cell>
          <cell r="AI42">
            <v>1.8</v>
          </cell>
          <cell r="AM42">
            <v>0</v>
          </cell>
          <cell r="AN42">
            <v>0</v>
          </cell>
          <cell r="AO42">
            <v>0</v>
          </cell>
          <cell r="AP42">
            <v>0</v>
          </cell>
          <cell r="AQ42">
            <v>244.85</v>
          </cell>
        </row>
        <row r="43">
          <cell r="A43">
            <v>34</v>
          </cell>
          <cell r="B43">
            <v>3</v>
          </cell>
          <cell r="C43">
            <v>355</v>
          </cell>
          <cell r="D43" t="str">
            <v>PEUGEOT</v>
          </cell>
          <cell r="E43">
            <v>120434</v>
          </cell>
          <cell r="F43">
            <v>90900</v>
          </cell>
          <cell r="G43">
            <v>0</v>
          </cell>
          <cell r="H43">
            <v>0</v>
          </cell>
          <cell r="I43">
            <v>138</v>
          </cell>
          <cell r="J43" t="str">
            <v>M/C</v>
          </cell>
          <cell r="K43">
            <v>4.8</v>
          </cell>
          <cell r="L43">
            <v>6</v>
          </cell>
          <cell r="M43">
            <v>3.3</v>
          </cell>
          <cell r="N43">
            <v>0</v>
          </cell>
          <cell r="O43">
            <v>1.0429999999999999</v>
          </cell>
          <cell r="P43">
            <v>0.77500000000000002</v>
          </cell>
          <cell r="Q43">
            <v>1.647</v>
          </cell>
          <cell r="R43">
            <v>2.1000000000000001E-2</v>
          </cell>
          <cell r="W43">
            <v>1.28</v>
          </cell>
          <cell r="X43">
            <v>29.8</v>
          </cell>
          <cell r="Y43">
            <v>0.8</v>
          </cell>
          <cell r="Z43">
            <v>1</v>
          </cell>
          <cell r="AB43">
            <v>31.6</v>
          </cell>
          <cell r="AC43">
            <v>50000</v>
          </cell>
          <cell r="AD43">
            <v>110000</v>
          </cell>
          <cell r="AE43">
            <v>60487.199999999997</v>
          </cell>
          <cell r="AG43" t="str">
            <v>2K-1159/1</v>
          </cell>
          <cell r="AH43">
            <v>90</v>
          </cell>
          <cell r="AI43">
            <v>1.2</v>
          </cell>
          <cell r="AM43">
            <v>257.60000000000002</v>
          </cell>
          <cell r="AN43">
            <v>244.2</v>
          </cell>
          <cell r="AO43">
            <v>0</v>
          </cell>
          <cell r="AP43">
            <v>0</v>
          </cell>
          <cell r="AQ43">
            <v>471.58</v>
          </cell>
        </row>
        <row r="44">
          <cell r="A44">
            <v>35</v>
          </cell>
          <cell r="B44">
            <v>3</v>
          </cell>
          <cell r="C44">
            <v>356</v>
          </cell>
          <cell r="D44" t="str">
            <v>PEUGEOT    XD 3P</v>
          </cell>
          <cell r="E44">
            <v>11129</v>
          </cell>
          <cell r="F44">
            <v>8400</v>
          </cell>
          <cell r="G44">
            <v>0</v>
          </cell>
          <cell r="H44">
            <v>0</v>
          </cell>
          <cell r="I44">
            <v>138</v>
          </cell>
          <cell r="J44" t="str">
            <v>M/C</v>
          </cell>
          <cell r="K44">
            <v>6.9</v>
          </cell>
          <cell r="L44">
            <v>9</v>
          </cell>
          <cell r="M44">
            <v>3.3</v>
          </cell>
          <cell r="N44">
            <v>0</v>
          </cell>
          <cell r="O44">
            <v>1.073</v>
          </cell>
          <cell r="P44">
            <v>0.79500000000000004</v>
          </cell>
          <cell r="Q44">
            <v>1.74</v>
          </cell>
          <cell r="R44">
            <v>2.1000000000000001E-2</v>
          </cell>
          <cell r="T44">
            <v>0</v>
          </cell>
          <cell r="W44">
            <v>1.28</v>
          </cell>
          <cell r="X44">
            <v>30.2</v>
          </cell>
          <cell r="Y44">
            <v>0.3</v>
          </cell>
          <cell r="Z44">
            <v>0.5</v>
          </cell>
          <cell r="AB44">
            <v>31</v>
          </cell>
          <cell r="AC44">
            <v>50000</v>
          </cell>
          <cell r="AD44">
            <v>155000</v>
          </cell>
          <cell r="AE44">
            <v>60487.199999999997</v>
          </cell>
          <cell r="AG44" t="str">
            <v>2K-1236</v>
          </cell>
          <cell r="AH44">
            <v>94</v>
          </cell>
          <cell r="AI44">
            <v>1.2</v>
          </cell>
          <cell r="AM44">
            <v>286</v>
          </cell>
          <cell r="AN44">
            <v>0</v>
          </cell>
          <cell r="AO44">
            <v>0</v>
          </cell>
          <cell r="AP44">
            <v>0</v>
          </cell>
          <cell r="AQ44">
            <v>0</v>
          </cell>
        </row>
        <row r="45">
          <cell r="A45">
            <v>36</v>
          </cell>
          <cell r="B45">
            <v>3</v>
          </cell>
          <cell r="C45">
            <v>402</v>
          </cell>
          <cell r="D45" t="str">
            <v>TATA      90 Ø  (N)</v>
          </cell>
          <cell r="E45">
            <v>6095</v>
          </cell>
          <cell r="F45">
            <v>4600</v>
          </cell>
          <cell r="G45">
            <v>0</v>
          </cell>
          <cell r="H45">
            <v>0</v>
          </cell>
          <cell r="I45">
            <v>138</v>
          </cell>
          <cell r="J45" t="str">
            <v>FORGE</v>
          </cell>
          <cell r="K45">
            <v>5.7</v>
          </cell>
          <cell r="L45">
            <v>2</v>
          </cell>
          <cell r="M45">
            <v>3.6</v>
          </cell>
          <cell r="N45">
            <v>1.8</v>
          </cell>
          <cell r="O45">
            <v>1.3160000000000001</v>
          </cell>
          <cell r="P45">
            <v>0.89200000000000002</v>
          </cell>
          <cell r="Q45">
            <v>1.8</v>
          </cell>
          <cell r="R45">
            <v>0</v>
          </cell>
          <cell r="W45">
            <v>1.4</v>
          </cell>
          <cell r="X45">
            <v>15.5</v>
          </cell>
          <cell r="Y45">
            <v>1.5</v>
          </cell>
          <cell r="AA45">
            <v>3</v>
          </cell>
          <cell r="AB45">
            <v>20</v>
          </cell>
          <cell r="AC45">
            <v>10000</v>
          </cell>
          <cell r="AD45">
            <v>10000</v>
          </cell>
          <cell r="AF45">
            <v>19424.5</v>
          </cell>
          <cell r="AG45" t="str">
            <v>2K-19633</v>
          </cell>
          <cell r="AH45">
            <v>90</v>
          </cell>
          <cell r="AI45">
            <v>1.35</v>
          </cell>
          <cell r="AM45">
            <v>0</v>
          </cell>
          <cell r="AN45">
            <v>0</v>
          </cell>
          <cell r="AO45">
            <v>0</v>
          </cell>
          <cell r="AP45">
            <v>0</v>
          </cell>
          <cell r="AQ45">
            <v>377.74</v>
          </cell>
        </row>
        <row r="46">
          <cell r="A46">
            <v>37</v>
          </cell>
          <cell r="B46">
            <v>3</v>
          </cell>
          <cell r="C46">
            <v>472</v>
          </cell>
          <cell r="D46" t="str">
            <v>TATA      90 Ø              ST</v>
          </cell>
          <cell r="E46">
            <v>5035</v>
          </cell>
          <cell r="F46">
            <v>3800</v>
          </cell>
          <cell r="G46">
            <v>0</v>
          </cell>
          <cell r="H46">
            <v>0</v>
          </cell>
          <cell r="I46">
            <v>138</v>
          </cell>
          <cell r="J46" t="str">
            <v>FORGE</v>
          </cell>
          <cell r="K46">
            <v>5.7</v>
          </cell>
          <cell r="L46">
            <v>2</v>
          </cell>
          <cell r="M46">
            <v>3.6</v>
          </cell>
          <cell r="N46">
            <v>1.8</v>
          </cell>
          <cell r="O46">
            <v>1.3160000000000001</v>
          </cell>
          <cell r="P46">
            <v>0.89200000000000002</v>
          </cell>
          <cell r="Q46">
            <v>1.8</v>
          </cell>
          <cell r="R46">
            <v>0</v>
          </cell>
          <cell r="T46">
            <v>1</v>
          </cell>
          <cell r="V46">
            <v>1.68</v>
          </cell>
          <cell r="W46">
            <v>1.4</v>
          </cell>
          <cell r="X46">
            <v>15.5</v>
          </cell>
          <cell r="Y46">
            <v>1.5</v>
          </cell>
          <cell r="AA46">
            <v>3</v>
          </cell>
          <cell r="AB46">
            <v>20</v>
          </cell>
          <cell r="AC46">
            <v>10000</v>
          </cell>
          <cell r="AD46">
            <v>10000</v>
          </cell>
          <cell r="AF46">
            <v>19424.5</v>
          </cell>
          <cell r="AG46" t="str">
            <v>2K-1129/4</v>
          </cell>
          <cell r="AH46">
            <v>90</v>
          </cell>
          <cell r="AI46">
            <v>1.35</v>
          </cell>
          <cell r="AM46">
            <v>0</v>
          </cell>
          <cell r="AN46">
            <v>0</v>
          </cell>
          <cell r="AO46">
            <v>0</v>
          </cell>
          <cell r="AP46">
            <v>0</v>
          </cell>
          <cell r="AQ46">
            <v>382.23</v>
          </cell>
        </row>
        <row r="47">
          <cell r="A47">
            <v>38</v>
          </cell>
          <cell r="B47">
            <v>3</v>
          </cell>
          <cell r="C47">
            <v>473</v>
          </cell>
          <cell r="D47" t="str">
            <v>TATA      92 Ø   3RV   ST</v>
          </cell>
          <cell r="E47">
            <v>132</v>
          </cell>
          <cell r="F47">
            <v>100</v>
          </cell>
          <cell r="I47">
            <v>138</v>
          </cell>
          <cell r="J47" t="str">
            <v>FORGE</v>
          </cell>
          <cell r="K47">
            <v>3.8</v>
          </cell>
          <cell r="L47">
            <v>3.5</v>
          </cell>
          <cell r="M47">
            <v>7.6</v>
          </cell>
          <cell r="N47">
            <v>1.9450000000000001</v>
          </cell>
          <cell r="O47">
            <v>1.3160000000000001</v>
          </cell>
          <cell r="P47">
            <v>0.90600000000000003</v>
          </cell>
          <cell r="Q47">
            <v>1.87</v>
          </cell>
          <cell r="R47">
            <v>0</v>
          </cell>
          <cell r="T47">
            <v>1</v>
          </cell>
          <cell r="V47">
            <v>1.68</v>
          </cell>
          <cell r="W47">
            <v>1.4</v>
          </cell>
          <cell r="X47">
            <v>16</v>
          </cell>
          <cell r="Y47">
            <v>1.5</v>
          </cell>
          <cell r="AA47">
            <v>3</v>
          </cell>
          <cell r="AB47">
            <v>20.5</v>
          </cell>
          <cell r="AC47">
            <v>30000</v>
          </cell>
          <cell r="AD47">
            <v>140000</v>
          </cell>
          <cell r="AF47">
            <v>20231.8</v>
          </cell>
          <cell r="AG47" t="str">
            <v>2K-1263</v>
          </cell>
          <cell r="AH47">
            <v>92</v>
          </cell>
          <cell r="AI47">
            <v>1.35</v>
          </cell>
          <cell r="AM47">
            <v>0</v>
          </cell>
          <cell r="AN47">
            <v>0</v>
          </cell>
          <cell r="AO47">
            <v>0</v>
          </cell>
          <cell r="AP47">
            <v>0</v>
          </cell>
          <cell r="AQ47">
            <v>383.46</v>
          </cell>
        </row>
        <row r="48">
          <cell r="A48">
            <v>39</v>
          </cell>
          <cell r="B48">
            <v>3</v>
          </cell>
          <cell r="C48">
            <v>486</v>
          </cell>
          <cell r="D48" t="str">
            <v>TATA      92 Ø    5RV  ST WA</v>
          </cell>
          <cell r="E48">
            <v>5432</v>
          </cell>
          <cell r="F48">
            <v>4100</v>
          </cell>
          <cell r="G48">
            <v>0</v>
          </cell>
          <cell r="H48">
            <v>0</v>
          </cell>
          <cell r="I48">
            <v>138</v>
          </cell>
          <cell r="J48" t="str">
            <v>FORGE</v>
          </cell>
          <cell r="K48">
            <v>4</v>
          </cell>
          <cell r="L48">
            <v>3</v>
          </cell>
          <cell r="M48">
            <v>4.7</v>
          </cell>
          <cell r="N48">
            <v>1.9450000000000001</v>
          </cell>
          <cell r="O48">
            <v>1.41</v>
          </cell>
          <cell r="P48">
            <v>0.90600000000000003</v>
          </cell>
          <cell r="Q48">
            <v>1.9450000000000001</v>
          </cell>
          <cell r="R48">
            <v>0</v>
          </cell>
          <cell r="T48">
            <v>1</v>
          </cell>
          <cell r="V48">
            <v>1.68</v>
          </cell>
          <cell r="W48">
            <v>1.4</v>
          </cell>
          <cell r="X48">
            <v>16</v>
          </cell>
          <cell r="Y48">
            <v>1.5</v>
          </cell>
          <cell r="AA48">
            <v>3</v>
          </cell>
          <cell r="AB48">
            <v>20.5</v>
          </cell>
          <cell r="AC48">
            <v>10000</v>
          </cell>
          <cell r="AD48">
            <v>11000</v>
          </cell>
          <cell r="AF48">
            <v>20231.8</v>
          </cell>
          <cell r="AG48" t="str">
            <v>2K-1035/20 WA</v>
          </cell>
          <cell r="AH48">
            <v>92</v>
          </cell>
          <cell r="AI48">
            <v>1.35</v>
          </cell>
          <cell r="AM48">
            <v>0</v>
          </cell>
          <cell r="AN48">
            <v>0</v>
          </cell>
          <cell r="AO48">
            <v>0</v>
          </cell>
          <cell r="AP48">
            <v>0</v>
          </cell>
          <cell r="AQ48">
            <v>410.21</v>
          </cell>
        </row>
        <row r="49">
          <cell r="A49">
            <v>40</v>
          </cell>
          <cell r="B49">
            <v>3</v>
          </cell>
          <cell r="C49">
            <v>488</v>
          </cell>
          <cell r="D49" t="str">
            <v>TATA      92 Ø    5RV  ST YA</v>
          </cell>
          <cell r="E49">
            <v>22126</v>
          </cell>
          <cell r="F49">
            <v>16700</v>
          </cell>
          <cell r="G49">
            <v>0</v>
          </cell>
          <cell r="H49">
            <v>0</v>
          </cell>
          <cell r="I49">
            <v>138</v>
          </cell>
          <cell r="J49" t="str">
            <v>FORGE</v>
          </cell>
          <cell r="K49">
            <v>4</v>
          </cell>
          <cell r="L49">
            <v>3</v>
          </cell>
          <cell r="M49">
            <v>4.7</v>
          </cell>
          <cell r="N49">
            <v>1.9450000000000001</v>
          </cell>
          <cell r="O49">
            <v>1.41</v>
          </cell>
          <cell r="P49">
            <v>0.90600000000000003</v>
          </cell>
          <cell r="Q49">
            <v>1.9450000000000001</v>
          </cell>
          <cell r="R49">
            <v>0</v>
          </cell>
          <cell r="T49">
            <v>1</v>
          </cell>
          <cell r="V49">
            <v>1.68</v>
          </cell>
          <cell r="W49">
            <v>1.4</v>
          </cell>
          <cell r="X49">
            <v>16</v>
          </cell>
          <cell r="Y49">
            <v>1.5</v>
          </cell>
          <cell r="AA49">
            <v>3</v>
          </cell>
          <cell r="AB49">
            <v>20.5</v>
          </cell>
          <cell r="AC49">
            <v>10000</v>
          </cell>
          <cell r="AD49">
            <v>11000</v>
          </cell>
          <cell r="AF49">
            <v>20231.8</v>
          </cell>
          <cell r="AG49" t="str">
            <v>2K-1035/20YA</v>
          </cell>
          <cell r="AH49">
            <v>92</v>
          </cell>
          <cell r="AI49">
            <v>1.35</v>
          </cell>
          <cell r="AM49">
            <v>0</v>
          </cell>
          <cell r="AN49">
            <v>0</v>
          </cell>
          <cell r="AO49">
            <v>0</v>
          </cell>
          <cell r="AP49">
            <v>0</v>
          </cell>
          <cell r="AQ49">
            <v>410.21</v>
          </cell>
        </row>
        <row r="50">
          <cell r="A50">
            <v>41</v>
          </cell>
          <cell r="B50">
            <v>3</v>
          </cell>
          <cell r="C50">
            <v>493</v>
          </cell>
          <cell r="D50" t="str">
            <v>TATA      92 Ø    5RV  ST ZA</v>
          </cell>
          <cell r="E50">
            <v>95923</v>
          </cell>
          <cell r="F50">
            <v>72400</v>
          </cell>
          <cell r="G50">
            <v>0</v>
          </cell>
          <cell r="H50">
            <v>0</v>
          </cell>
          <cell r="I50">
            <v>138</v>
          </cell>
          <cell r="J50" t="str">
            <v>FORGE</v>
          </cell>
          <cell r="K50">
            <v>4</v>
          </cell>
          <cell r="L50">
            <v>3</v>
          </cell>
          <cell r="M50">
            <v>4.7</v>
          </cell>
          <cell r="N50">
            <v>1.9450000000000001</v>
          </cell>
          <cell r="O50">
            <v>1.41</v>
          </cell>
          <cell r="P50">
            <v>0.90600000000000003</v>
          </cell>
          <cell r="Q50">
            <v>1.9450000000000001</v>
          </cell>
          <cell r="R50">
            <v>0</v>
          </cell>
          <cell r="T50">
            <v>1</v>
          </cell>
          <cell r="V50">
            <v>1.68</v>
          </cell>
          <cell r="W50">
            <v>1.4</v>
          </cell>
          <cell r="X50">
            <v>16</v>
          </cell>
          <cell r="Y50">
            <v>1.5</v>
          </cell>
          <cell r="AA50">
            <v>3</v>
          </cell>
          <cell r="AB50">
            <v>20.5</v>
          </cell>
          <cell r="AC50">
            <v>10000</v>
          </cell>
          <cell r="AD50">
            <v>11000</v>
          </cell>
          <cell r="AF50">
            <v>20231.8</v>
          </cell>
          <cell r="AG50" t="str">
            <v>2K-1035/20ZA</v>
          </cell>
          <cell r="AH50">
            <v>92</v>
          </cell>
          <cell r="AI50">
            <v>1.6</v>
          </cell>
          <cell r="AM50">
            <v>0</v>
          </cell>
          <cell r="AN50">
            <v>0</v>
          </cell>
          <cell r="AO50">
            <v>0</v>
          </cell>
          <cell r="AP50">
            <v>0</v>
          </cell>
          <cell r="AQ50">
            <v>410.21</v>
          </cell>
        </row>
        <row r="51">
          <cell r="A51">
            <v>42</v>
          </cell>
          <cell r="B51">
            <v>3</v>
          </cell>
          <cell r="C51">
            <v>495</v>
          </cell>
          <cell r="D51" t="str">
            <v>TATA      92 Ø    5RV  ST XA</v>
          </cell>
          <cell r="E51">
            <v>6625</v>
          </cell>
          <cell r="F51">
            <v>5000</v>
          </cell>
          <cell r="G51">
            <v>0</v>
          </cell>
          <cell r="H51">
            <v>0</v>
          </cell>
          <cell r="I51">
            <v>138</v>
          </cell>
          <cell r="J51" t="str">
            <v>FORGE</v>
          </cell>
          <cell r="K51">
            <v>4</v>
          </cell>
          <cell r="L51">
            <v>3</v>
          </cell>
          <cell r="M51">
            <v>4.7</v>
          </cell>
          <cell r="N51">
            <v>1.9450000000000001</v>
          </cell>
          <cell r="O51">
            <v>1.41</v>
          </cell>
          <cell r="P51">
            <v>0.90600000000000003</v>
          </cell>
          <cell r="Q51">
            <v>1.9450000000000001</v>
          </cell>
          <cell r="R51">
            <v>0</v>
          </cell>
          <cell r="T51">
            <v>1</v>
          </cell>
          <cell r="V51">
            <v>1.68</v>
          </cell>
          <cell r="W51">
            <v>1.4</v>
          </cell>
          <cell r="X51">
            <v>16</v>
          </cell>
          <cell r="Y51">
            <v>1.5</v>
          </cell>
          <cell r="AA51">
            <v>3</v>
          </cell>
          <cell r="AB51">
            <v>20.5</v>
          </cell>
          <cell r="AC51">
            <v>10000</v>
          </cell>
          <cell r="AD51">
            <v>11000</v>
          </cell>
          <cell r="AF51">
            <v>20231.8</v>
          </cell>
          <cell r="AG51" t="str">
            <v>2K-1035//2XA</v>
          </cell>
          <cell r="AH51">
            <v>92</v>
          </cell>
          <cell r="AI51">
            <v>1.6</v>
          </cell>
          <cell r="AM51">
            <v>0</v>
          </cell>
          <cell r="AN51">
            <v>0</v>
          </cell>
          <cell r="AO51">
            <v>0</v>
          </cell>
          <cell r="AP51">
            <v>0</v>
          </cell>
          <cell r="AQ51">
            <v>410.21</v>
          </cell>
        </row>
        <row r="52">
          <cell r="A52">
            <v>43</v>
          </cell>
          <cell r="B52">
            <v>3</v>
          </cell>
          <cell r="C52">
            <v>504</v>
          </cell>
          <cell r="D52" t="str">
            <v>INT HAR. B -275</v>
          </cell>
          <cell r="E52">
            <v>19344</v>
          </cell>
          <cell r="F52">
            <v>14600</v>
          </cell>
          <cell r="G52">
            <v>0</v>
          </cell>
          <cell r="H52" t="str">
            <v>MS</v>
          </cell>
          <cell r="I52">
            <v>124</v>
          </cell>
          <cell r="J52" t="str">
            <v>M/C</v>
          </cell>
          <cell r="K52">
            <v>3.9</v>
          </cell>
          <cell r="L52">
            <v>1.5</v>
          </cell>
          <cell r="M52">
            <v>1.9</v>
          </cell>
          <cell r="N52">
            <v>0</v>
          </cell>
          <cell r="O52">
            <v>0.879</v>
          </cell>
          <cell r="P52">
            <v>0.65500000000000003</v>
          </cell>
          <cell r="Q52">
            <v>1.4319999999999999</v>
          </cell>
          <cell r="R52">
            <v>0.03</v>
          </cell>
          <cell r="W52">
            <v>1.28</v>
          </cell>
          <cell r="X52">
            <v>17</v>
          </cell>
          <cell r="Y52">
            <v>1</v>
          </cell>
          <cell r="AB52">
            <v>18</v>
          </cell>
          <cell r="AC52">
            <v>25000</v>
          </cell>
          <cell r="AD52">
            <v>90000</v>
          </cell>
          <cell r="AG52" t="str">
            <v>2K-1004/1</v>
          </cell>
          <cell r="AH52">
            <v>85.73</v>
          </cell>
          <cell r="AI52">
            <v>1.2</v>
          </cell>
          <cell r="AJ52">
            <v>400</v>
          </cell>
          <cell r="AK52">
            <v>115</v>
          </cell>
          <cell r="AM52">
            <v>0</v>
          </cell>
          <cell r="AN52">
            <v>222.95</v>
          </cell>
          <cell r="AO52">
            <v>0</v>
          </cell>
          <cell r="AP52">
            <v>0</v>
          </cell>
          <cell r="AQ52">
            <v>253.87</v>
          </cell>
        </row>
        <row r="53">
          <cell r="A53">
            <v>44</v>
          </cell>
          <cell r="B53">
            <v>3</v>
          </cell>
          <cell r="C53">
            <v>554</v>
          </cell>
          <cell r="D53" t="str">
            <v>INT HAR. B -275 ST</v>
          </cell>
          <cell r="E53">
            <v>48094</v>
          </cell>
          <cell r="F53">
            <v>36300</v>
          </cell>
          <cell r="H53" t="str">
            <v>MS</v>
          </cell>
          <cell r="I53">
            <v>124</v>
          </cell>
          <cell r="J53" t="str">
            <v>M/C</v>
          </cell>
          <cell r="K53">
            <v>3.9</v>
          </cell>
          <cell r="L53">
            <v>1.5</v>
          </cell>
          <cell r="M53">
            <v>1.9</v>
          </cell>
          <cell r="O53">
            <v>0.879</v>
          </cell>
          <cell r="P53">
            <v>0.65500000000000003</v>
          </cell>
          <cell r="Q53">
            <v>0.432</v>
          </cell>
          <cell r="R53">
            <v>0.03</v>
          </cell>
          <cell r="T53">
            <v>1</v>
          </cell>
          <cell r="V53">
            <v>1.68</v>
          </cell>
          <cell r="W53">
            <v>1.28</v>
          </cell>
          <cell r="X53">
            <v>17</v>
          </cell>
          <cell r="Y53">
            <v>1</v>
          </cell>
          <cell r="AB53">
            <v>18</v>
          </cell>
          <cell r="AC53">
            <v>25000</v>
          </cell>
          <cell r="AD53">
            <v>90000</v>
          </cell>
          <cell r="AG53" t="str">
            <v>2K-1254</v>
          </cell>
          <cell r="AH53">
            <v>85.73</v>
          </cell>
          <cell r="AI53">
            <v>1.2</v>
          </cell>
          <cell r="AJ53">
            <v>400</v>
          </cell>
          <cell r="AK53">
            <v>115</v>
          </cell>
          <cell r="AM53">
            <v>0</v>
          </cell>
          <cell r="AN53">
            <v>0</v>
          </cell>
          <cell r="AO53">
            <v>0</v>
          </cell>
          <cell r="AP53">
            <v>0</v>
          </cell>
          <cell r="AQ53">
            <v>253.87</v>
          </cell>
        </row>
        <row r="54">
          <cell r="A54">
            <v>45</v>
          </cell>
          <cell r="B54">
            <v>3</v>
          </cell>
          <cell r="C54">
            <v>561</v>
          </cell>
          <cell r="D54" t="str">
            <v>PERKINS  P6   (P3)</v>
          </cell>
          <cell r="E54">
            <v>6492</v>
          </cell>
          <cell r="F54">
            <v>4900</v>
          </cell>
          <cell r="G54">
            <v>0</v>
          </cell>
          <cell r="H54" t="str">
            <v>MS</v>
          </cell>
          <cell r="I54">
            <v>124</v>
          </cell>
          <cell r="J54" t="str">
            <v>M/C</v>
          </cell>
          <cell r="K54">
            <v>3.6</v>
          </cell>
          <cell r="L54">
            <v>1.41</v>
          </cell>
          <cell r="M54">
            <v>1.8</v>
          </cell>
          <cell r="N54">
            <v>0</v>
          </cell>
          <cell r="O54">
            <v>1.042</v>
          </cell>
          <cell r="P54">
            <v>0.7</v>
          </cell>
          <cell r="Q54">
            <v>1.67</v>
          </cell>
          <cell r="R54">
            <v>2.5999999999999999E-2</v>
          </cell>
          <cell r="W54">
            <v>1.74</v>
          </cell>
          <cell r="X54">
            <v>14</v>
          </cell>
          <cell r="Y54">
            <v>0.6</v>
          </cell>
          <cell r="AB54">
            <v>14.6</v>
          </cell>
          <cell r="AC54">
            <v>30000</v>
          </cell>
          <cell r="AD54">
            <v>125000</v>
          </cell>
          <cell r="AG54" t="str">
            <v>2K-1259</v>
          </cell>
          <cell r="AH54">
            <v>88.924999999999997</v>
          </cell>
          <cell r="AI54">
            <v>1.6</v>
          </cell>
          <cell r="AJ54">
            <v>400</v>
          </cell>
          <cell r="AK54">
            <v>115</v>
          </cell>
          <cell r="AM54">
            <v>0</v>
          </cell>
          <cell r="AN54">
            <v>0</v>
          </cell>
          <cell r="AO54">
            <v>0</v>
          </cell>
          <cell r="AP54">
            <v>0</v>
          </cell>
          <cell r="AQ54">
            <v>263.93</v>
          </cell>
        </row>
        <row r="55">
          <cell r="A55">
            <v>46</v>
          </cell>
          <cell r="B55">
            <v>3</v>
          </cell>
          <cell r="C55">
            <v>562</v>
          </cell>
          <cell r="D55" t="str">
            <v>PERKINS  P6   (P4)</v>
          </cell>
          <cell r="E55">
            <v>132</v>
          </cell>
          <cell r="F55">
            <v>100</v>
          </cell>
          <cell r="H55" t="str">
            <v>MS</v>
          </cell>
          <cell r="I55">
            <v>124</v>
          </cell>
          <cell r="J55" t="str">
            <v>M/C</v>
          </cell>
          <cell r="K55">
            <v>3.6</v>
          </cell>
          <cell r="L55">
            <v>1.4</v>
          </cell>
          <cell r="M55">
            <v>2.9</v>
          </cell>
          <cell r="O55">
            <v>1.042</v>
          </cell>
          <cell r="P55">
            <v>0.7</v>
          </cell>
          <cell r="Q55">
            <v>1.67</v>
          </cell>
          <cell r="R55">
            <v>2.5999999999999999E-2</v>
          </cell>
          <cell r="W55">
            <v>1.74</v>
          </cell>
          <cell r="X55">
            <v>14</v>
          </cell>
          <cell r="Y55">
            <v>0.6</v>
          </cell>
          <cell r="AB55">
            <v>14.6</v>
          </cell>
          <cell r="AC55">
            <v>30000</v>
          </cell>
          <cell r="AD55">
            <v>125000</v>
          </cell>
          <cell r="AG55" t="str">
            <v>2K-1259</v>
          </cell>
          <cell r="AH55">
            <v>88.924999999999997</v>
          </cell>
          <cell r="AI55">
            <v>1.6</v>
          </cell>
          <cell r="AJ55">
            <v>400</v>
          </cell>
          <cell r="AK55">
            <v>105</v>
          </cell>
          <cell r="AM55">
            <v>0</v>
          </cell>
          <cell r="AN55">
            <v>0</v>
          </cell>
          <cell r="AO55">
            <v>0</v>
          </cell>
          <cell r="AP55">
            <v>0</v>
          </cell>
          <cell r="AQ55">
            <v>265.10000000000002</v>
          </cell>
        </row>
        <row r="56">
          <cell r="A56">
            <v>47</v>
          </cell>
          <cell r="B56">
            <v>3</v>
          </cell>
          <cell r="C56">
            <v>563</v>
          </cell>
          <cell r="D56" t="str">
            <v>PERKINS  P6    (P3)    ST</v>
          </cell>
          <cell r="E56">
            <v>21596</v>
          </cell>
          <cell r="F56">
            <v>16300</v>
          </cell>
          <cell r="H56" t="str">
            <v>MS</v>
          </cell>
          <cell r="I56">
            <v>124</v>
          </cell>
          <cell r="J56" t="str">
            <v>M/C</v>
          </cell>
          <cell r="K56">
            <v>3.6</v>
          </cell>
          <cell r="L56">
            <v>1.41</v>
          </cell>
          <cell r="M56">
            <v>3.7</v>
          </cell>
          <cell r="O56">
            <v>1.042</v>
          </cell>
          <cell r="P56">
            <v>0.7</v>
          </cell>
          <cell r="Q56">
            <v>1.67</v>
          </cell>
          <cell r="R56">
            <v>2.5999999999999999E-2</v>
          </cell>
          <cell r="T56">
            <v>1</v>
          </cell>
          <cell r="V56">
            <v>1.68</v>
          </cell>
          <cell r="W56">
            <v>1.74</v>
          </cell>
          <cell r="X56">
            <v>14</v>
          </cell>
          <cell r="Y56">
            <v>0.6</v>
          </cell>
          <cell r="AB56">
            <v>14.6</v>
          </cell>
          <cell r="AC56">
            <v>30000</v>
          </cell>
          <cell r="AD56">
            <v>125000</v>
          </cell>
          <cell r="AG56" t="str">
            <v>2K-1164/1</v>
          </cell>
          <cell r="AH56">
            <v>88.924999999999997</v>
          </cell>
          <cell r="AI56">
            <v>1.6</v>
          </cell>
          <cell r="AJ56">
            <v>400</v>
          </cell>
          <cell r="AK56">
            <v>115</v>
          </cell>
          <cell r="AM56">
            <v>0</v>
          </cell>
          <cell r="AN56">
            <v>0</v>
          </cell>
          <cell r="AO56">
            <v>0</v>
          </cell>
          <cell r="AP56">
            <v>0</v>
          </cell>
          <cell r="AQ56">
            <v>263.93</v>
          </cell>
        </row>
        <row r="57">
          <cell r="A57">
            <v>48</v>
          </cell>
          <cell r="B57">
            <v>3</v>
          </cell>
          <cell r="C57">
            <v>564</v>
          </cell>
          <cell r="D57" t="str">
            <v>PERKINS  P6    (P4)    ST</v>
          </cell>
          <cell r="E57">
            <v>2385</v>
          </cell>
          <cell r="F57">
            <v>1800</v>
          </cell>
          <cell r="H57" t="str">
            <v>MS</v>
          </cell>
          <cell r="I57">
            <v>124</v>
          </cell>
          <cell r="J57" t="str">
            <v>M/C</v>
          </cell>
          <cell r="K57">
            <v>3.6</v>
          </cell>
          <cell r="L57">
            <v>1.4</v>
          </cell>
          <cell r="M57">
            <v>4.7</v>
          </cell>
          <cell r="O57">
            <v>1.042</v>
          </cell>
          <cell r="P57">
            <v>0.7</v>
          </cell>
          <cell r="Q57">
            <v>1.67</v>
          </cell>
          <cell r="R57">
            <v>2.5999999999999999E-2</v>
          </cell>
          <cell r="T57">
            <v>1</v>
          </cell>
          <cell r="V57">
            <v>1.68</v>
          </cell>
          <cell r="W57">
            <v>1.74</v>
          </cell>
          <cell r="X57">
            <v>14</v>
          </cell>
          <cell r="Y57">
            <v>0.6</v>
          </cell>
          <cell r="AB57">
            <v>14.6</v>
          </cell>
          <cell r="AC57">
            <v>30000</v>
          </cell>
          <cell r="AD57">
            <v>125000</v>
          </cell>
          <cell r="AG57" t="str">
            <v>2K-1164/1</v>
          </cell>
          <cell r="AH57">
            <v>88.924999999999997</v>
          </cell>
          <cell r="AI57">
            <v>1.6</v>
          </cell>
          <cell r="AJ57">
            <v>400</v>
          </cell>
          <cell r="AK57">
            <v>105</v>
          </cell>
          <cell r="AM57">
            <v>0</v>
          </cell>
          <cell r="AN57">
            <v>0</v>
          </cell>
          <cell r="AO57">
            <v>0</v>
          </cell>
          <cell r="AP57">
            <v>0</v>
          </cell>
          <cell r="AQ57">
            <v>265.10000000000002</v>
          </cell>
        </row>
        <row r="58">
          <cell r="A58">
            <v>49</v>
          </cell>
          <cell r="B58">
            <v>3</v>
          </cell>
          <cell r="C58">
            <v>590</v>
          </cell>
          <cell r="D58" t="str">
            <v xml:space="preserve">ZETOR 95 Ø </v>
          </cell>
          <cell r="E58">
            <v>132</v>
          </cell>
          <cell r="F58">
            <v>100</v>
          </cell>
          <cell r="I58">
            <v>124</v>
          </cell>
          <cell r="J58" t="str">
            <v>M/C</v>
          </cell>
          <cell r="K58">
            <v>6</v>
          </cell>
          <cell r="L58">
            <v>2</v>
          </cell>
          <cell r="M58">
            <v>0.9</v>
          </cell>
          <cell r="O58">
            <v>1.347</v>
          </cell>
          <cell r="P58">
            <v>0.94</v>
          </cell>
          <cell r="Q58">
            <v>2.16</v>
          </cell>
          <cell r="R58">
            <v>3.5999999999999997E-2</v>
          </cell>
          <cell r="W58">
            <v>1.8</v>
          </cell>
          <cell r="X58">
            <v>16</v>
          </cell>
          <cell r="Y58">
            <v>2</v>
          </cell>
          <cell r="AB58">
            <v>18</v>
          </cell>
          <cell r="AC58">
            <v>30000</v>
          </cell>
          <cell r="AD58">
            <v>125000</v>
          </cell>
          <cell r="AG58" t="str">
            <v>2K-1028/3</v>
          </cell>
          <cell r="AH58">
            <v>95</v>
          </cell>
          <cell r="AI58">
            <v>1.8</v>
          </cell>
          <cell r="AM58">
            <v>0</v>
          </cell>
          <cell r="AN58">
            <v>0</v>
          </cell>
          <cell r="AO58">
            <v>0</v>
          </cell>
          <cell r="AP58">
            <v>0</v>
          </cell>
          <cell r="AQ58">
            <v>384.58</v>
          </cell>
        </row>
        <row r="59">
          <cell r="A59">
            <v>50</v>
          </cell>
          <cell r="B59">
            <v>3</v>
          </cell>
          <cell r="C59">
            <v>591</v>
          </cell>
          <cell r="D59" t="str">
            <v>ZETOR 95 Ø  ST</v>
          </cell>
          <cell r="E59">
            <v>2385</v>
          </cell>
          <cell r="F59">
            <v>1800</v>
          </cell>
          <cell r="G59">
            <v>0</v>
          </cell>
          <cell r="H59">
            <v>0</v>
          </cell>
          <cell r="I59">
            <v>124</v>
          </cell>
          <cell r="J59" t="str">
            <v>M/C</v>
          </cell>
          <cell r="K59">
            <v>6</v>
          </cell>
          <cell r="L59">
            <v>2</v>
          </cell>
          <cell r="M59">
            <v>2.1</v>
          </cell>
          <cell r="N59">
            <v>0</v>
          </cell>
          <cell r="O59">
            <v>1.347</v>
          </cell>
          <cell r="P59">
            <v>0.94</v>
          </cell>
          <cell r="Q59">
            <v>2.16</v>
          </cell>
          <cell r="R59">
            <v>3.5999999999999997E-2</v>
          </cell>
          <cell r="T59">
            <v>1</v>
          </cell>
          <cell r="V59">
            <v>2.1</v>
          </cell>
          <cell r="W59">
            <v>1.8</v>
          </cell>
          <cell r="X59">
            <v>16</v>
          </cell>
          <cell r="Y59">
            <v>2</v>
          </cell>
          <cell r="AB59">
            <v>18</v>
          </cell>
          <cell r="AC59">
            <v>30000</v>
          </cell>
          <cell r="AD59">
            <v>125000</v>
          </cell>
          <cell r="AG59" t="str">
            <v>2K-1268</v>
          </cell>
          <cell r="AH59">
            <v>95</v>
          </cell>
          <cell r="AI59">
            <v>1.8</v>
          </cell>
          <cell r="AM59">
            <v>0</v>
          </cell>
          <cell r="AN59">
            <v>0</v>
          </cell>
          <cell r="AO59">
            <v>0</v>
          </cell>
          <cell r="AP59">
            <v>0</v>
          </cell>
          <cell r="AQ59">
            <v>396.54</v>
          </cell>
        </row>
        <row r="60">
          <cell r="A60">
            <v>51</v>
          </cell>
          <cell r="B60">
            <v>4</v>
          </cell>
          <cell r="C60">
            <v>3</v>
          </cell>
          <cell r="D60" t="str">
            <v>BAJAJ M-80 4S</v>
          </cell>
          <cell r="E60">
            <v>1431</v>
          </cell>
          <cell r="F60">
            <v>1100</v>
          </cell>
          <cell r="I60">
            <v>124</v>
          </cell>
          <cell r="J60" t="str">
            <v>M/C</v>
          </cell>
          <cell r="K60">
            <v>7.9</v>
          </cell>
          <cell r="L60">
            <v>5</v>
          </cell>
          <cell r="M60">
            <v>4.9000000000000004</v>
          </cell>
          <cell r="O60">
            <v>0.09</v>
          </cell>
          <cell r="P60">
            <v>0.05</v>
          </cell>
          <cell r="Q60">
            <v>0.19</v>
          </cell>
          <cell r="R60">
            <v>8.0000000000000002E-3</v>
          </cell>
          <cell r="S60">
            <v>0</v>
          </cell>
          <cell r="W60">
            <v>0.64</v>
          </cell>
          <cell r="X60">
            <v>15</v>
          </cell>
          <cell r="Y60">
            <v>1</v>
          </cell>
          <cell r="AB60">
            <v>16</v>
          </cell>
          <cell r="AC60">
            <v>100000</v>
          </cell>
          <cell r="AD60">
            <v>120000</v>
          </cell>
          <cell r="AG60" t="str">
            <v>2K-1310</v>
          </cell>
          <cell r="AH60">
            <v>44</v>
          </cell>
          <cell r="AI60">
            <v>1</v>
          </cell>
          <cell r="AM60">
            <v>0</v>
          </cell>
          <cell r="AN60">
            <v>105</v>
          </cell>
          <cell r="AO60">
            <v>0</v>
          </cell>
          <cell r="AP60">
            <v>0</v>
          </cell>
          <cell r="AQ60">
            <v>0</v>
          </cell>
        </row>
        <row r="61">
          <cell r="A61">
            <v>52</v>
          </cell>
          <cell r="B61">
            <v>4</v>
          </cell>
          <cell r="C61">
            <v>102</v>
          </cell>
          <cell r="D61" t="str">
            <v>LAMBY 138</v>
          </cell>
          <cell r="E61">
            <v>390</v>
          </cell>
          <cell r="F61">
            <v>300</v>
          </cell>
          <cell r="I61">
            <v>138</v>
          </cell>
          <cell r="J61" t="str">
            <v>M/C</v>
          </cell>
          <cell r="K61">
            <v>4.2</v>
          </cell>
          <cell r="L61">
            <v>12</v>
          </cell>
          <cell r="M61">
            <v>2.4</v>
          </cell>
          <cell r="O61">
            <v>0.315</v>
          </cell>
          <cell r="P61">
            <v>0.19500000000000001</v>
          </cell>
          <cell r="Q61">
            <v>0.45700000000000002</v>
          </cell>
          <cell r="R61">
            <v>8.0000000000000002E-3</v>
          </cell>
          <cell r="S61">
            <v>2</v>
          </cell>
          <cell r="W61">
            <v>0.94</v>
          </cell>
          <cell r="X61">
            <v>13.5</v>
          </cell>
          <cell r="Y61">
            <v>1</v>
          </cell>
          <cell r="Z61">
            <v>0.5</v>
          </cell>
          <cell r="AB61">
            <v>15</v>
          </cell>
          <cell r="AC61">
            <v>100000</v>
          </cell>
          <cell r="AD61">
            <v>80000</v>
          </cell>
          <cell r="AE61">
            <v>29625.9</v>
          </cell>
          <cell r="AG61" t="str">
            <v>2K-1161/1A</v>
          </cell>
          <cell r="AH61">
            <v>57</v>
          </cell>
          <cell r="AI61">
            <v>0.9</v>
          </cell>
          <cell r="AM61">
            <v>0</v>
          </cell>
          <cell r="AN61">
            <v>0</v>
          </cell>
          <cell r="AO61">
            <v>0</v>
          </cell>
          <cell r="AP61">
            <v>0</v>
          </cell>
          <cell r="AQ61">
            <v>165.8</v>
          </cell>
        </row>
        <row r="62">
          <cell r="A62">
            <v>53</v>
          </cell>
          <cell r="B62">
            <v>4</v>
          </cell>
          <cell r="C62">
            <v>104</v>
          </cell>
          <cell r="D62" t="str">
            <v>BAJAJ CUB MOD.</v>
          </cell>
          <cell r="E62">
            <v>52676</v>
          </cell>
          <cell r="F62">
            <v>40500</v>
          </cell>
          <cell r="G62">
            <v>0</v>
          </cell>
          <cell r="H62">
            <v>0</v>
          </cell>
          <cell r="I62">
            <v>138</v>
          </cell>
          <cell r="J62" t="str">
            <v>M/C</v>
          </cell>
          <cell r="K62">
            <v>5.8</v>
          </cell>
          <cell r="L62">
            <v>5.6</v>
          </cell>
          <cell r="M62">
            <v>2.4</v>
          </cell>
          <cell r="N62">
            <v>0</v>
          </cell>
          <cell r="O62">
            <v>0.187</v>
          </cell>
          <cell r="P62">
            <v>0.105</v>
          </cell>
          <cell r="Q62">
            <v>0.28299999999999997</v>
          </cell>
          <cell r="R62">
            <v>0.01</v>
          </cell>
          <cell r="S62">
            <v>2</v>
          </cell>
          <cell r="W62">
            <v>0.9</v>
          </cell>
          <cell r="X62">
            <v>16.8</v>
          </cell>
          <cell r="Y62">
            <v>0.7</v>
          </cell>
          <cell r="AB62">
            <v>17.5</v>
          </cell>
          <cell r="AC62">
            <v>100000</v>
          </cell>
          <cell r="AD62">
            <v>95000</v>
          </cell>
          <cell r="AG62" t="str">
            <v>2K-2081/1</v>
          </cell>
          <cell r="AH62">
            <v>50</v>
          </cell>
          <cell r="AI62">
            <v>0.85</v>
          </cell>
          <cell r="AM62">
            <v>0</v>
          </cell>
          <cell r="AN62">
            <v>90.49</v>
          </cell>
          <cell r="AO62">
            <v>0</v>
          </cell>
          <cell r="AP62">
            <v>0</v>
          </cell>
          <cell r="AQ62">
            <v>163.51</v>
          </cell>
        </row>
        <row r="63">
          <cell r="A63">
            <v>54</v>
          </cell>
          <cell r="B63">
            <v>4</v>
          </cell>
          <cell r="C63">
            <v>106</v>
          </cell>
          <cell r="D63" t="str">
            <v>RAJDOOT -138</v>
          </cell>
          <cell r="E63">
            <v>99369</v>
          </cell>
          <cell r="F63">
            <v>76400</v>
          </cell>
          <cell r="G63">
            <v>0</v>
          </cell>
          <cell r="H63">
            <v>0</v>
          </cell>
          <cell r="I63">
            <v>138</v>
          </cell>
          <cell r="J63" t="str">
            <v>M/C</v>
          </cell>
          <cell r="K63">
            <v>4</v>
          </cell>
          <cell r="L63">
            <v>3.7</v>
          </cell>
          <cell r="M63">
            <v>2.4</v>
          </cell>
          <cell r="N63">
            <v>0</v>
          </cell>
          <cell r="O63">
            <v>0.29699999999999999</v>
          </cell>
          <cell r="P63">
            <v>0.184</v>
          </cell>
          <cell r="Q63">
            <v>0.36499999999999999</v>
          </cell>
          <cell r="R63">
            <v>1.2E-2</v>
          </cell>
          <cell r="S63">
            <v>2</v>
          </cell>
          <cell r="W63">
            <v>1</v>
          </cell>
          <cell r="X63">
            <v>15.5</v>
          </cell>
          <cell r="Y63">
            <v>1</v>
          </cell>
          <cell r="Z63">
            <v>0.5</v>
          </cell>
          <cell r="AB63">
            <v>17</v>
          </cell>
          <cell r="AC63">
            <v>100000</v>
          </cell>
          <cell r="AD63">
            <v>60000</v>
          </cell>
          <cell r="AE63">
            <v>27952.3</v>
          </cell>
          <cell r="AG63" t="str">
            <v>2K-19344/5</v>
          </cell>
          <cell r="AH63">
            <v>61.5</v>
          </cell>
          <cell r="AI63">
            <v>0.95</v>
          </cell>
          <cell r="AM63">
            <v>0</v>
          </cell>
          <cell r="AN63">
            <v>0</v>
          </cell>
          <cell r="AO63">
            <v>0</v>
          </cell>
          <cell r="AP63">
            <v>0</v>
          </cell>
          <cell r="AQ63">
            <v>188.74</v>
          </cell>
        </row>
        <row r="64">
          <cell r="A64">
            <v>55</v>
          </cell>
          <cell r="B64">
            <v>4</v>
          </cell>
          <cell r="C64">
            <v>109</v>
          </cell>
          <cell r="D64" t="str">
            <v>BAJAJ  CHETAK</v>
          </cell>
          <cell r="E64">
            <v>435065</v>
          </cell>
          <cell r="F64">
            <v>334500</v>
          </cell>
          <cell r="G64">
            <v>0</v>
          </cell>
          <cell r="H64">
            <v>0</v>
          </cell>
          <cell r="I64">
            <v>138</v>
          </cell>
          <cell r="J64" t="str">
            <v>M/C</v>
          </cell>
          <cell r="K64">
            <v>4.3</v>
          </cell>
          <cell r="L64">
            <v>4.4000000000000004</v>
          </cell>
          <cell r="M64">
            <v>2.4</v>
          </cell>
          <cell r="N64">
            <v>0</v>
          </cell>
          <cell r="O64">
            <v>0.29499999999999998</v>
          </cell>
          <cell r="P64">
            <v>0.16200000000000001</v>
          </cell>
          <cell r="Q64">
            <v>0.38500000000000001</v>
          </cell>
          <cell r="R64">
            <v>1.2E-2</v>
          </cell>
          <cell r="S64">
            <v>2</v>
          </cell>
          <cell r="W64">
            <v>0.94</v>
          </cell>
          <cell r="X64">
            <v>14</v>
          </cell>
          <cell r="Y64">
            <v>1</v>
          </cell>
          <cell r="AB64">
            <v>15</v>
          </cell>
          <cell r="AC64">
            <v>100000</v>
          </cell>
          <cell r="AD64">
            <v>75000</v>
          </cell>
          <cell r="AG64" t="str">
            <v>2K-1029/1</v>
          </cell>
          <cell r="AH64">
            <v>57</v>
          </cell>
          <cell r="AI64">
            <v>0.95</v>
          </cell>
          <cell r="AM64">
            <v>0</v>
          </cell>
          <cell r="AN64">
            <v>95.7</v>
          </cell>
          <cell r="AO64">
            <v>195.85</v>
          </cell>
          <cell r="AP64">
            <v>0</v>
          </cell>
          <cell r="AQ64">
            <v>169.35</v>
          </cell>
        </row>
        <row r="65">
          <cell r="A65">
            <v>56</v>
          </cell>
          <cell r="B65">
            <v>4</v>
          </cell>
          <cell r="C65">
            <v>114</v>
          </cell>
          <cell r="D65" t="str">
            <v>BAJAJ M 50 (EXP)</v>
          </cell>
          <cell r="E65">
            <v>12356</v>
          </cell>
          <cell r="F65">
            <v>9500</v>
          </cell>
          <cell r="G65">
            <v>0</v>
          </cell>
          <cell r="H65">
            <v>0</v>
          </cell>
          <cell r="I65">
            <v>138</v>
          </cell>
          <cell r="J65" t="str">
            <v>M/C</v>
          </cell>
          <cell r="K65">
            <v>5.9</v>
          </cell>
          <cell r="L65">
            <v>1.5</v>
          </cell>
          <cell r="M65">
            <v>2.4</v>
          </cell>
          <cell r="N65">
            <v>0</v>
          </cell>
          <cell r="O65">
            <v>0.1</v>
          </cell>
          <cell r="P65">
            <v>6.2E-2</v>
          </cell>
          <cell r="Q65">
            <v>0.17</v>
          </cell>
          <cell r="R65">
            <v>5.0000000000000001E-3</v>
          </cell>
          <cell r="S65">
            <v>2</v>
          </cell>
          <cell r="W65">
            <v>0.64</v>
          </cell>
          <cell r="X65">
            <v>10</v>
          </cell>
          <cell r="Y65">
            <v>1</v>
          </cell>
          <cell r="AB65">
            <v>11</v>
          </cell>
          <cell r="AC65">
            <v>100000</v>
          </cell>
          <cell r="AD65">
            <v>75000</v>
          </cell>
          <cell r="AG65" t="str">
            <v>2K-1132/M</v>
          </cell>
          <cell r="AH65">
            <v>40</v>
          </cell>
          <cell r="AI65">
            <v>0.63</v>
          </cell>
          <cell r="AM65">
            <v>0</v>
          </cell>
          <cell r="AN65">
            <v>0</v>
          </cell>
          <cell r="AO65">
            <v>0</v>
          </cell>
          <cell r="AP65">
            <v>0</v>
          </cell>
          <cell r="AQ65">
            <v>120.78</v>
          </cell>
        </row>
        <row r="66">
          <cell r="A66">
            <v>57</v>
          </cell>
          <cell r="B66">
            <v>4</v>
          </cell>
          <cell r="C66">
            <v>117</v>
          </cell>
          <cell r="D66" t="str">
            <v>LTW PLASTIC SCOOTER</v>
          </cell>
          <cell r="E66">
            <v>31215</v>
          </cell>
          <cell r="F66">
            <v>24000</v>
          </cell>
          <cell r="I66">
            <v>138</v>
          </cell>
          <cell r="J66" t="str">
            <v>M/C</v>
          </cell>
          <cell r="K66">
            <v>6.9</v>
          </cell>
          <cell r="L66">
            <v>4</v>
          </cell>
          <cell r="M66">
            <v>2</v>
          </cell>
          <cell r="O66">
            <v>0.11700000000000001</v>
          </cell>
          <cell r="P66">
            <v>6.7000000000000004E-2</v>
          </cell>
          <cell r="Q66">
            <v>0.39900000000000002</v>
          </cell>
          <cell r="R66">
            <v>5.0000000000000001E-3</v>
          </cell>
          <cell r="S66">
            <v>2</v>
          </cell>
          <cell r="W66" t="str">
            <v>-</v>
          </cell>
          <cell r="X66">
            <v>14</v>
          </cell>
          <cell r="Y66">
            <v>1</v>
          </cell>
          <cell r="AB66">
            <v>15</v>
          </cell>
          <cell r="AC66">
            <v>100000</v>
          </cell>
          <cell r="AD66">
            <v>120000</v>
          </cell>
          <cell r="AG66" t="str">
            <v>2K-1288</v>
          </cell>
          <cell r="AH66">
            <v>42.6</v>
          </cell>
          <cell r="AI66">
            <v>0.63</v>
          </cell>
          <cell r="AM66">
            <v>79.5</v>
          </cell>
          <cell r="AN66">
            <v>0</v>
          </cell>
          <cell r="AO66">
            <v>0</v>
          </cell>
          <cell r="AP66">
            <v>0</v>
          </cell>
          <cell r="AQ66">
            <v>0</v>
          </cell>
        </row>
        <row r="67">
          <cell r="A67">
            <v>58</v>
          </cell>
          <cell r="B67">
            <v>4</v>
          </cell>
          <cell r="C67">
            <v>119</v>
          </cell>
          <cell r="D67" t="str">
            <v>VESPA   150 NV   OLD</v>
          </cell>
          <cell r="E67">
            <v>59700</v>
          </cell>
          <cell r="F67">
            <v>45900</v>
          </cell>
          <cell r="G67" t="str">
            <v>T6</v>
          </cell>
          <cell r="I67">
            <v>244</v>
          </cell>
          <cell r="J67" t="str">
            <v>M/C</v>
          </cell>
          <cell r="K67">
            <v>5.3</v>
          </cell>
          <cell r="L67">
            <v>10</v>
          </cell>
          <cell r="M67">
            <v>3.2</v>
          </cell>
          <cell r="N67">
            <v>0</v>
          </cell>
          <cell r="O67">
            <v>0.30099999999999999</v>
          </cell>
          <cell r="P67">
            <v>0.156</v>
          </cell>
          <cell r="Q67">
            <v>0.40699999999999997</v>
          </cell>
          <cell r="R67">
            <v>1.2E-2</v>
          </cell>
          <cell r="S67">
            <v>2</v>
          </cell>
          <cell r="W67">
            <v>0.94</v>
          </cell>
          <cell r="X67">
            <v>19</v>
          </cell>
          <cell r="Y67">
            <v>1</v>
          </cell>
          <cell r="AB67">
            <v>20</v>
          </cell>
          <cell r="AC67">
            <v>100000</v>
          </cell>
          <cell r="AD67">
            <v>100000</v>
          </cell>
          <cell r="AG67" t="str">
            <v>2K-1198/1</v>
          </cell>
          <cell r="AH67">
            <v>57.8</v>
          </cell>
          <cell r="AI67">
            <v>0.95</v>
          </cell>
          <cell r="AM67">
            <v>0</v>
          </cell>
          <cell r="AN67">
            <v>0</v>
          </cell>
          <cell r="AO67">
            <v>0</v>
          </cell>
          <cell r="AP67">
            <v>0</v>
          </cell>
          <cell r="AQ67">
            <v>180.05</v>
          </cell>
        </row>
        <row r="68">
          <cell r="A68">
            <v>59</v>
          </cell>
          <cell r="B68">
            <v>4</v>
          </cell>
          <cell r="C68">
            <v>129</v>
          </cell>
          <cell r="D68" t="str">
            <v>BAJAJ M 80 (47.00 dia)_ OLD</v>
          </cell>
          <cell r="E68">
            <v>84932</v>
          </cell>
          <cell r="F68">
            <v>65300</v>
          </cell>
          <cell r="G68" t="str">
            <v>T6</v>
          </cell>
          <cell r="H68">
            <v>0</v>
          </cell>
          <cell r="I68">
            <v>138</v>
          </cell>
          <cell r="J68" t="str">
            <v>M/C</v>
          </cell>
          <cell r="K68">
            <v>5</v>
          </cell>
          <cell r="L68">
            <v>2.8</v>
          </cell>
          <cell r="M68">
            <v>2.2000000000000002</v>
          </cell>
          <cell r="N68">
            <v>0</v>
          </cell>
          <cell r="O68">
            <v>0.16</v>
          </cell>
          <cell r="P68">
            <v>9.4E-2</v>
          </cell>
          <cell r="Q68">
            <v>0.26300000000000001</v>
          </cell>
          <cell r="R68">
            <v>0.01</v>
          </cell>
          <cell r="S68">
            <v>2</v>
          </cell>
          <cell r="W68">
            <v>0.64</v>
          </cell>
          <cell r="X68">
            <v>14</v>
          </cell>
          <cell r="Y68">
            <v>2</v>
          </cell>
          <cell r="AB68">
            <v>16</v>
          </cell>
          <cell r="AC68">
            <v>100000</v>
          </cell>
          <cell r="AD68">
            <v>80000</v>
          </cell>
          <cell r="AG68" t="str">
            <v>2K-1190/1</v>
          </cell>
          <cell r="AH68">
            <v>47.5</v>
          </cell>
          <cell r="AI68">
            <v>0.63</v>
          </cell>
          <cell r="AM68">
            <v>0</v>
          </cell>
          <cell r="AN68">
            <v>73.48</v>
          </cell>
          <cell r="AO68">
            <v>0</v>
          </cell>
          <cell r="AP68">
            <v>0</v>
          </cell>
          <cell r="AQ68">
            <v>126.62</v>
          </cell>
        </row>
        <row r="69">
          <cell r="A69">
            <v>60</v>
          </cell>
          <cell r="B69">
            <v>4</v>
          </cell>
          <cell r="C69">
            <v>131</v>
          </cell>
          <cell r="D69" t="str">
            <v>BAJAJ M-80 MOD.</v>
          </cell>
          <cell r="E69">
            <v>9105</v>
          </cell>
          <cell r="F69">
            <v>7000</v>
          </cell>
          <cell r="I69">
            <v>138</v>
          </cell>
          <cell r="J69" t="str">
            <v>M/C</v>
          </cell>
          <cell r="K69">
            <v>5</v>
          </cell>
          <cell r="L69">
            <v>2.8</v>
          </cell>
          <cell r="M69">
            <v>2.2000000000000002</v>
          </cell>
          <cell r="O69">
            <v>0.16</v>
          </cell>
          <cell r="P69">
            <v>9.4E-2</v>
          </cell>
          <cell r="Q69">
            <v>0.26300000000000001</v>
          </cell>
          <cell r="R69">
            <v>0.01</v>
          </cell>
          <cell r="S69">
            <v>2</v>
          </cell>
          <cell r="W69">
            <v>0.64</v>
          </cell>
          <cell r="X69">
            <v>14</v>
          </cell>
          <cell r="Y69">
            <v>2</v>
          </cell>
          <cell r="AB69">
            <v>16</v>
          </cell>
          <cell r="AC69">
            <v>100000</v>
          </cell>
          <cell r="AD69">
            <v>80000</v>
          </cell>
          <cell r="AG69" t="str">
            <v>2K-1241/1</v>
          </cell>
          <cell r="AH69">
            <v>47.005000000000003</v>
          </cell>
          <cell r="AI69">
            <v>0.63</v>
          </cell>
          <cell r="AM69">
            <v>0</v>
          </cell>
          <cell r="AN69">
            <v>73.48</v>
          </cell>
          <cell r="AO69">
            <v>0</v>
          </cell>
          <cell r="AP69">
            <v>0</v>
          </cell>
          <cell r="AQ69">
            <v>0</v>
          </cell>
        </row>
        <row r="70">
          <cell r="A70">
            <v>61</v>
          </cell>
          <cell r="B70">
            <v>4</v>
          </cell>
          <cell r="C70">
            <v>132</v>
          </cell>
          <cell r="D70" t="str">
            <v>BAJAJ M 74 MODI / E-2000</v>
          </cell>
          <cell r="E70">
            <v>181440</v>
          </cell>
          <cell r="F70">
            <v>139500</v>
          </cell>
          <cell r="G70" t="str">
            <v>T6</v>
          </cell>
          <cell r="H70">
            <v>0</v>
          </cell>
          <cell r="I70">
            <v>138</v>
          </cell>
          <cell r="J70" t="str">
            <v>M/C</v>
          </cell>
          <cell r="K70">
            <v>5.8</v>
          </cell>
          <cell r="L70">
            <v>2.8</v>
          </cell>
          <cell r="M70">
            <v>2.2000000000000002</v>
          </cell>
          <cell r="N70">
            <v>0</v>
          </cell>
          <cell r="O70">
            <v>0.16600000000000001</v>
          </cell>
          <cell r="P70">
            <v>8.5000000000000006E-2</v>
          </cell>
          <cell r="Q70">
            <v>0.26</v>
          </cell>
          <cell r="R70">
            <v>0.01</v>
          </cell>
          <cell r="S70">
            <v>2</v>
          </cell>
          <cell r="W70">
            <v>0.64</v>
          </cell>
          <cell r="X70">
            <v>15</v>
          </cell>
          <cell r="Y70">
            <v>2</v>
          </cell>
          <cell r="AB70">
            <v>17</v>
          </cell>
          <cell r="AC70">
            <v>100000</v>
          </cell>
          <cell r="AD70">
            <v>80000</v>
          </cell>
          <cell r="AG70" t="str">
            <v>2K-1249/11</v>
          </cell>
          <cell r="AH70">
            <v>47.57</v>
          </cell>
          <cell r="AI70">
            <v>0.63</v>
          </cell>
          <cell r="AM70">
            <v>66.8</v>
          </cell>
          <cell r="AN70">
            <v>73.48</v>
          </cell>
          <cell r="AO70">
            <v>0</v>
          </cell>
          <cell r="AP70">
            <v>0</v>
          </cell>
          <cell r="AQ70">
            <v>126.62</v>
          </cell>
        </row>
        <row r="71">
          <cell r="A71">
            <v>62</v>
          </cell>
          <cell r="B71">
            <v>4</v>
          </cell>
          <cell r="C71">
            <v>133</v>
          </cell>
          <cell r="D71" t="str">
            <v>SUNNY</v>
          </cell>
          <cell r="E71">
            <v>4162</v>
          </cell>
          <cell r="F71">
            <v>3200</v>
          </cell>
          <cell r="I71">
            <v>138</v>
          </cell>
          <cell r="J71" t="str">
            <v>M/C</v>
          </cell>
          <cell r="K71">
            <v>5.9</v>
          </cell>
          <cell r="L71">
            <v>1.5</v>
          </cell>
          <cell r="M71">
            <v>2.2000000000000002</v>
          </cell>
          <cell r="O71">
            <v>0.1</v>
          </cell>
          <cell r="P71">
            <v>6.2E-2</v>
          </cell>
          <cell r="Q71">
            <v>0.17</v>
          </cell>
          <cell r="R71">
            <v>5.0000000000000001E-3</v>
          </cell>
          <cell r="S71">
            <v>2</v>
          </cell>
          <cell r="W71">
            <v>0.64</v>
          </cell>
          <cell r="X71">
            <v>11</v>
          </cell>
          <cell r="Y71">
            <v>1</v>
          </cell>
          <cell r="AB71">
            <v>12</v>
          </cell>
          <cell r="AC71">
            <v>100000</v>
          </cell>
          <cell r="AD71">
            <v>85000</v>
          </cell>
          <cell r="AG71" t="str">
            <v>2K-1132/M</v>
          </cell>
          <cell r="AH71">
            <v>40</v>
          </cell>
          <cell r="AI71">
            <v>0.63</v>
          </cell>
          <cell r="AM71">
            <v>0</v>
          </cell>
          <cell r="AN71">
            <v>82.75</v>
          </cell>
          <cell r="AO71">
            <v>0</v>
          </cell>
          <cell r="AP71">
            <v>0</v>
          </cell>
          <cell r="AQ71">
            <v>0</v>
          </cell>
        </row>
        <row r="72">
          <cell r="A72">
            <v>63</v>
          </cell>
          <cell r="B72">
            <v>4</v>
          </cell>
          <cell r="C72">
            <v>138</v>
          </cell>
          <cell r="D72" t="str">
            <v>HERO HONDA</v>
          </cell>
          <cell r="E72">
            <v>58659</v>
          </cell>
          <cell r="F72">
            <v>45100</v>
          </cell>
          <cell r="G72">
            <v>0</v>
          </cell>
          <cell r="H72">
            <v>0</v>
          </cell>
          <cell r="I72">
            <v>124</v>
          </cell>
          <cell r="J72" t="str">
            <v>M/C</v>
          </cell>
          <cell r="K72">
            <v>7.5</v>
          </cell>
          <cell r="L72">
            <v>3</v>
          </cell>
          <cell r="M72">
            <v>2.5</v>
          </cell>
          <cell r="N72">
            <v>0</v>
          </cell>
          <cell r="O72">
            <v>0.13800000000000001</v>
          </cell>
          <cell r="P72">
            <v>0.08</v>
          </cell>
          <cell r="Q72">
            <v>0.22500000000000001</v>
          </cell>
          <cell r="R72">
            <v>5.0000000000000001E-3</v>
          </cell>
          <cell r="S72">
            <v>2</v>
          </cell>
          <cell r="W72">
            <v>0.8</v>
          </cell>
          <cell r="X72">
            <v>22</v>
          </cell>
          <cell r="Y72">
            <v>2</v>
          </cell>
          <cell r="AB72">
            <v>24</v>
          </cell>
          <cell r="AC72">
            <v>100000</v>
          </cell>
          <cell r="AD72">
            <v>125000</v>
          </cell>
          <cell r="AG72" t="str">
            <v>2K-1209</v>
          </cell>
          <cell r="AH72">
            <v>50</v>
          </cell>
          <cell r="AI72">
            <v>0.8</v>
          </cell>
          <cell r="AM72">
            <v>0</v>
          </cell>
          <cell r="AN72">
            <v>0</v>
          </cell>
          <cell r="AO72">
            <v>0</v>
          </cell>
          <cell r="AP72">
            <v>0</v>
          </cell>
          <cell r="AQ72">
            <v>178.51</v>
          </cell>
        </row>
        <row r="73">
          <cell r="A73">
            <v>64</v>
          </cell>
          <cell r="B73">
            <v>4</v>
          </cell>
          <cell r="C73">
            <v>141</v>
          </cell>
          <cell r="D73" t="str">
            <v>VIJAY 57 DIA</v>
          </cell>
          <cell r="E73">
            <v>910</v>
          </cell>
          <cell r="F73">
            <v>700</v>
          </cell>
          <cell r="G73">
            <v>0</v>
          </cell>
          <cell r="H73">
            <v>0</v>
          </cell>
          <cell r="I73">
            <v>244</v>
          </cell>
          <cell r="J73" t="str">
            <v>M/C</v>
          </cell>
          <cell r="K73">
            <v>4.5</v>
          </cell>
          <cell r="L73">
            <v>9.5</v>
          </cell>
          <cell r="M73">
            <v>5.8</v>
          </cell>
          <cell r="N73">
            <v>0</v>
          </cell>
          <cell r="O73">
            <v>0.29099999999999998</v>
          </cell>
          <cell r="P73">
            <v>0.17699999999999999</v>
          </cell>
          <cell r="Q73">
            <v>0.40400000000000003</v>
          </cell>
          <cell r="R73">
            <v>8.0000000000000002E-3</v>
          </cell>
          <cell r="S73">
            <v>2</v>
          </cell>
          <cell r="W73">
            <v>0.94</v>
          </cell>
          <cell r="X73">
            <v>15.5</v>
          </cell>
          <cell r="Y73">
            <v>1</v>
          </cell>
          <cell r="Z73">
            <v>0.5</v>
          </cell>
          <cell r="AB73">
            <v>17</v>
          </cell>
          <cell r="AC73">
            <v>50000</v>
          </cell>
          <cell r="AD73">
            <v>50000</v>
          </cell>
          <cell r="AE73">
            <v>28000</v>
          </cell>
          <cell r="AG73" t="str">
            <v>2K-1101/1</v>
          </cell>
          <cell r="AH73">
            <v>57</v>
          </cell>
          <cell r="AI73">
            <v>0.98</v>
          </cell>
          <cell r="AM73">
            <v>0</v>
          </cell>
          <cell r="AN73">
            <v>0</v>
          </cell>
          <cell r="AO73">
            <v>0</v>
          </cell>
          <cell r="AP73">
            <v>0</v>
          </cell>
          <cell r="AQ73">
            <v>157.53</v>
          </cell>
        </row>
        <row r="74">
          <cell r="A74">
            <v>65</v>
          </cell>
          <cell r="B74">
            <v>4</v>
          </cell>
          <cell r="C74">
            <v>142</v>
          </cell>
          <cell r="D74" t="str">
            <v>VIKRAM  66 Ø</v>
          </cell>
          <cell r="E74">
            <v>11315</v>
          </cell>
          <cell r="F74">
            <v>8700</v>
          </cell>
          <cell r="G74">
            <v>0</v>
          </cell>
          <cell r="H74">
            <v>0</v>
          </cell>
          <cell r="I74">
            <v>244</v>
          </cell>
          <cell r="J74" t="str">
            <v>H/C</v>
          </cell>
          <cell r="K74">
            <v>5</v>
          </cell>
          <cell r="L74">
            <v>8.9</v>
          </cell>
          <cell r="M74">
            <v>5.8</v>
          </cell>
          <cell r="N74">
            <v>0</v>
          </cell>
          <cell r="O74">
            <v>0.39800000000000002</v>
          </cell>
          <cell r="P74">
            <v>0.22500000000000001</v>
          </cell>
          <cell r="Q74">
            <v>0.68</v>
          </cell>
          <cell r="R74">
            <v>1.7999999999999999E-2</v>
          </cell>
          <cell r="S74">
            <v>2</v>
          </cell>
          <cell r="W74">
            <v>0.94</v>
          </cell>
          <cell r="X74">
            <v>16</v>
          </cell>
          <cell r="Y74">
            <v>1</v>
          </cell>
          <cell r="AB74">
            <v>17</v>
          </cell>
          <cell r="AC74">
            <v>40000</v>
          </cell>
          <cell r="AD74">
            <v>40000</v>
          </cell>
          <cell r="AG74" t="str">
            <v>2K-1116/1</v>
          </cell>
          <cell r="AH74">
            <v>66</v>
          </cell>
          <cell r="AI74">
            <v>0.9</v>
          </cell>
          <cell r="AM74">
            <v>154.85</v>
          </cell>
          <cell r="AN74">
            <v>159.88</v>
          </cell>
          <cell r="AO74">
            <v>0</v>
          </cell>
          <cell r="AP74">
            <v>0</v>
          </cell>
          <cell r="AQ74">
            <v>185.68</v>
          </cell>
        </row>
        <row r="75">
          <cell r="A75">
            <v>66</v>
          </cell>
          <cell r="B75">
            <v>4</v>
          </cell>
          <cell r="C75">
            <v>150</v>
          </cell>
          <cell r="D75" t="str">
            <v>BAJAJ 125 CC FE</v>
          </cell>
          <cell r="E75">
            <v>10015</v>
          </cell>
          <cell r="F75">
            <v>7700</v>
          </cell>
          <cell r="G75" t="str">
            <v>T6</v>
          </cell>
          <cell r="H75">
            <v>0</v>
          </cell>
          <cell r="I75">
            <v>138</v>
          </cell>
          <cell r="J75" t="str">
            <v>M/C</v>
          </cell>
          <cell r="K75">
            <v>5.8</v>
          </cell>
          <cell r="L75">
            <v>4.8</v>
          </cell>
          <cell r="M75">
            <v>3.1</v>
          </cell>
          <cell r="N75">
            <v>0</v>
          </cell>
          <cell r="O75">
            <v>0.216</v>
          </cell>
          <cell r="P75">
            <v>0.128</v>
          </cell>
          <cell r="Q75">
            <v>0.33900000000000002</v>
          </cell>
          <cell r="R75">
            <v>1.2E-2</v>
          </cell>
          <cell r="S75">
            <v>2</v>
          </cell>
          <cell r="W75">
            <v>0.94</v>
          </cell>
          <cell r="X75">
            <v>14</v>
          </cell>
          <cell r="Y75">
            <v>1</v>
          </cell>
          <cell r="AB75">
            <v>15</v>
          </cell>
          <cell r="AC75">
            <v>100000</v>
          </cell>
          <cell r="AD75">
            <v>100000</v>
          </cell>
          <cell r="AG75" t="str">
            <v>2K-1250/2</v>
          </cell>
          <cell r="AH75">
            <v>53.98</v>
          </cell>
          <cell r="AI75">
            <v>0.95</v>
          </cell>
          <cell r="AM75">
            <v>0</v>
          </cell>
          <cell r="AN75">
            <v>0</v>
          </cell>
          <cell r="AO75">
            <v>0</v>
          </cell>
          <cell r="AP75">
            <v>0</v>
          </cell>
          <cell r="AQ75">
            <v>162.26</v>
          </cell>
        </row>
        <row r="76">
          <cell r="A76">
            <v>67</v>
          </cell>
          <cell r="B76">
            <v>4</v>
          </cell>
          <cell r="C76">
            <v>154</v>
          </cell>
          <cell r="D76" t="str">
            <v>BAJAJ SUNNY ZIP</v>
          </cell>
          <cell r="E76">
            <v>20550</v>
          </cell>
          <cell r="F76">
            <v>15800</v>
          </cell>
          <cell r="G76">
            <v>0</v>
          </cell>
          <cell r="H76">
            <v>0</v>
          </cell>
          <cell r="I76">
            <v>138</v>
          </cell>
          <cell r="J76" t="str">
            <v>M/C</v>
          </cell>
          <cell r="K76">
            <v>5.6</v>
          </cell>
          <cell r="L76">
            <v>1.5</v>
          </cell>
          <cell r="M76">
            <v>2.2000000000000002</v>
          </cell>
          <cell r="N76">
            <v>0</v>
          </cell>
          <cell r="O76">
            <v>0.115</v>
          </cell>
          <cell r="P76">
            <v>6.7000000000000004E-2</v>
          </cell>
          <cell r="Q76">
            <v>0.193</v>
          </cell>
          <cell r="R76">
            <v>6.0000000000000001E-3</v>
          </cell>
          <cell r="S76">
            <v>2</v>
          </cell>
          <cell r="W76">
            <v>0.64</v>
          </cell>
          <cell r="X76">
            <v>10</v>
          </cell>
          <cell r="Y76">
            <v>1</v>
          </cell>
          <cell r="AB76">
            <v>11</v>
          </cell>
          <cell r="AC76">
            <v>100000</v>
          </cell>
          <cell r="AD76">
            <v>80000</v>
          </cell>
          <cell r="AG76" t="str">
            <v>2K-1260/2</v>
          </cell>
          <cell r="AH76">
            <v>42.564999999999998</v>
          </cell>
          <cell r="AI76">
            <v>0.63</v>
          </cell>
          <cell r="AM76">
            <v>77.12</v>
          </cell>
          <cell r="AN76">
            <v>0</v>
          </cell>
          <cell r="AO76">
            <v>0</v>
          </cell>
          <cell r="AP76">
            <v>0</v>
          </cell>
          <cell r="AQ76">
            <v>0</v>
          </cell>
        </row>
        <row r="77">
          <cell r="A77">
            <v>68</v>
          </cell>
          <cell r="B77">
            <v>4</v>
          </cell>
          <cell r="C77">
            <v>157</v>
          </cell>
          <cell r="D77" t="str">
            <v>TVS 40</v>
          </cell>
          <cell r="E77">
            <v>61130</v>
          </cell>
          <cell r="F77">
            <v>47000</v>
          </cell>
          <cell r="G77">
            <v>0</v>
          </cell>
          <cell r="H77">
            <v>0</v>
          </cell>
          <cell r="I77">
            <v>244</v>
          </cell>
          <cell r="J77" t="str">
            <v>M/C</v>
          </cell>
          <cell r="K77">
            <v>4.5</v>
          </cell>
          <cell r="L77">
            <v>4.2</v>
          </cell>
          <cell r="M77">
            <v>2.6</v>
          </cell>
          <cell r="N77">
            <v>0</v>
          </cell>
          <cell r="O77">
            <v>0.11900000000000001</v>
          </cell>
          <cell r="P77">
            <v>6.4000000000000001E-2</v>
          </cell>
          <cell r="Q77">
            <v>0.214</v>
          </cell>
          <cell r="R77">
            <v>6.0000000000000001E-3</v>
          </cell>
          <cell r="S77">
            <v>2</v>
          </cell>
          <cell r="W77">
            <v>0.64</v>
          </cell>
          <cell r="X77">
            <v>12</v>
          </cell>
          <cell r="Y77">
            <v>1</v>
          </cell>
          <cell r="AB77">
            <v>13</v>
          </cell>
          <cell r="AC77">
            <v>100000</v>
          </cell>
          <cell r="AD77">
            <v>65000</v>
          </cell>
          <cell r="AG77" t="str">
            <v>2K-17979/20B</v>
          </cell>
          <cell r="AH77">
            <v>40</v>
          </cell>
          <cell r="AI77">
            <v>0.63</v>
          </cell>
          <cell r="AM77">
            <v>0</v>
          </cell>
          <cell r="AN77">
            <v>0</v>
          </cell>
          <cell r="AO77">
            <v>0</v>
          </cell>
          <cell r="AP77">
            <v>0</v>
          </cell>
          <cell r="AQ77">
            <v>110.28</v>
          </cell>
        </row>
        <row r="78">
          <cell r="A78">
            <v>69</v>
          </cell>
          <cell r="B78">
            <v>4</v>
          </cell>
          <cell r="C78">
            <v>158</v>
          </cell>
          <cell r="D78" t="str">
            <v>TVS 50 CHAMP 41 DIA</v>
          </cell>
          <cell r="E78">
            <v>12356</v>
          </cell>
          <cell r="F78">
            <v>9500</v>
          </cell>
          <cell r="G78">
            <v>0</v>
          </cell>
          <cell r="H78">
            <v>0</v>
          </cell>
          <cell r="I78">
            <v>244</v>
          </cell>
          <cell r="J78" t="str">
            <v>M/C</v>
          </cell>
          <cell r="K78">
            <v>4.8</v>
          </cell>
          <cell r="L78">
            <v>4.2</v>
          </cell>
          <cell r="M78">
            <v>2.6</v>
          </cell>
          <cell r="N78">
            <v>0</v>
          </cell>
          <cell r="O78">
            <v>0.107</v>
          </cell>
          <cell r="P78">
            <v>6.0999999999999999E-2</v>
          </cell>
          <cell r="Q78">
            <v>0.20300000000000001</v>
          </cell>
          <cell r="R78">
            <v>6.0000000000000001E-3</v>
          </cell>
          <cell r="S78">
            <v>2</v>
          </cell>
          <cell r="W78">
            <v>0.64</v>
          </cell>
          <cell r="X78">
            <v>12</v>
          </cell>
          <cell r="Y78">
            <v>1</v>
          </cell>
          <cell r="AB78">
            <v>13</v>
          </cell>
          <cell r="AC78">
            <v>100000</v>
          </cell>
          <cell r="AD78">
            <v>65000</v>
          </cell>
          <cell r="AG78" t="str">
            <v>2K-1200</v>
          </cell>
          <cell r="AH78">
            <v>41</v>
          </cell>
          <cell r="AI78">
            <v>0.63</v>
          </cell>
          <cell r="AM78">
            <v>0</v>
          </cell>
          <cell r="AN78">
            <v>0</v>
          </cell>
          <cell r="AO78">
            <v>0</v>
          </cell>
          <cell r="AP78">
            <v>0</v>
          </cell>
          <cell r="AQ78">
            <v>110.28</v>
          </cell>
        </row>
        <row r="79">
          <cell r="A79">
            <v>70</v>
          </cell>
          <cell r="B79">
            <v>4</v>
          </cell>
          <cell r="C79">
            <v>166</v>
          </cell>
          <cell r="D79" t="str">
            <v>VIH MOPED</v>
          </cell>
          <cell r="E79">
            <v>7674</v>
          </cell>
          <cell r="F79">
            <v>5900</v>
          </cell>
          <cell r="G79" t="str">
            <v>T6</v>
          </cell>
          <cell r="H79">
            <v>0</v>
          </cell>
          <cell r="I79">
            <v>138</v>
          </cell>
          <cell r="J79" t="str">
            <v>M/C</v>
          </cell>
          <cell r="K79">
            <v>5.7</v>
          </cell>
          <cell r="L79">
            <v>3</v>
          </cell>
          <cell r="M79">
            <v>2.7</v>
          </cell>
          <cell r="N79">
            <v>0</v>
          </cell>
          <cell r="O79">
            <v>0.10100000000000001</v>
          </cell>
          <cell r="P79">
            <v>6.2E-2</v>
          </cell>
          <cell r="Q79">
            <v>0.18099999999999999</v>
          </cell>
          <cell r="R79">
            <v>6.0000000000000001E-3</v>
          </cell>
          <cell r="S79">
            <v>2</v>
          </cell>
          <cell r="W79">
            <v>0.64</v>
          </cell>
          <cell r="X79">
            <v>12</v>
          </cell>
          <cell r="Y79">
            <v>2</v>
          </cell>
          <cell r="AB79">
            <v>14</v>
          </cell>
          <cell r="AC79">
            <v>100000</v>
          </cell>
          <cell r="AD79">
            <v>70000</v>
          </cell>
          <cell r="AG79" t="str">
            <v>2K-1234</v>
          </cell>
          <cell r="AH79">
            <v>40</v>
          </cell>
          <cell r="AI79">
            <v>0.63</v>
          </cell>
          <cell r="AM79">
            <v>0</v>
          </cell>
          <cell r="AN79">
            <v>103</v>
          </cell>
          <cell r="AO79">
            <v>0</v>
          </cell>
          <cell r="AP79">
            <v>0</v>
          </cell>
          <cell r="AQ79">
            <v>0</v>
          </cell>
        </row>
        <row r="80">
          <cell r="A80">
            <v>71</v>
          </cell>
          <cell r="B80">
            <v>4</v>
          </cell>
          <cell r="C80">
            <v>167</v>
          </cell>
          <cell r="D80" t="str">
            <v>BAJAJ FE  125CC   MOD</v>
          </cell>
          <cell r="E80">
            <v>390</v>
          </cell>
          <cell r="F80">
            <v>300</v>
          </cell>
          <cell r="I80">
            <v>138</v>
          </cell>
          <cell r="J80" t="str">
            <v>M/C</v>
          </cell>
          <cell r="K80">
            <v>5.8</v>
          </cell>
          <cell r="L80">
            <v>4.8</v>
          </cell>
          <cell r="M80">
            <v>3.1</v>
          </cell>
          <cell r="O80">
            <v>0.216</v>
          </cell>
          <cell r="P80">
            <v>0.128</v>
          </cell>
          <cell r="Q80">
            <v>0.33900000000000002</v>
          </cell>
          <cell r="R80">
            <v>1.2E-2</v>
          </cell>
          <cell r="S80">
            <v>2</v>
          </cell>
          <cell r="W80">
            <v>0.94</v>
          </cell>
          <cell r="X80">
            <v>16</v>
          </cell>
          <cell r="Y80">
            <v>1</v>
          </cell>
          <cell r="AB80">
            <v>17</v>
          </cell>
          <cell r="AC80">
            <v>100000</v>
          </cell>
          <cell r="AD80">
            <v>100000</v>
          </cell>
          <cell r="AG80" t="str">
            <v>2K-1299</v>
          </cell>
          <cell r="AH80">
            <v>52.5</v>
          </cell>
          <cell r="AI80">
            <v>0.95</v>
          </cell>
          <cell r="AM80">
            <v>0</v>
          </cell>
          <cell r="AN80">
            <v>0</v>
          </cell>
          <cell r="AO80">
            <v>0</v>
          </cell>
          <cell r="AP80">
            <v>0</v>
          </cell>
          <cell r="AQ80">
            <v>162.26</v>
          </cell>
        </row>
        <row r="81">
          <cell r="A81">
            <v>72</v>
          </cell>
          <cell r="B81">
            <v>4</v>
          </cell>
          <cell r="C81">
            <v>188</v>
          </cell>
          <cell r="D81" t="str">
            <v>BAJAJ CLASSIC 3W 4S</v>
          </cell>
          <cell r="E81">
            <v>33166</v>
          </cell>
          <cell r="F81">
            <v>25500</v>
          </cell>
          <cell r="H81" t="str">
            <v>MS</v>
          </cell>
          <cell r="I81">
            <v>124</v>
          </cell>
          <cell r="J81" t="str">
            <v>M/C</v>
          </cell>
          <cell r="K81">
            <v>7.3</v>
          </cell>
          <cell r="L81">
            <v>4</v>
          </cell>
          <cell r="M81">
            <v>2</v>
          </cell>
          <cell r="O81">
            <v>0.16400000000000001</v>
          </cell>
          <cell r="P81">
            <v>0.1</v>
          </cell>
          <cell r="Q81">
            <v>0.248</v>
          </cell>
          <cell r="R81">
            <v>1.2E-2</v>
          </cell>
          <cell r="S81">
            <v>0</v>
          </cell>
          <cell r="W81" t="str">
            <v>-</v>
          </cell>
          <cell r="X81">
            <v>19</v>
          </cell>
          <cell r="Y81">
            <v>2</v>
          </cell>
          <cell r="AB81">
            <v>21</v>
          </cell>
          <cell r="AC81">
            <v>100000</v>
          </cell>
          <cell r="AD81">
            <v>120000</v>
          </cell>
          <cell r="AG81" t="str">
            <v>2K-1282</v>
          </cell>
          <cell r="AH81">
            <v>57.008000000000003</v>
          </cell>
          <cell r="AI81">
            <v>1.1000000000000001</v>
          </cell>
          <cell r="AJ81">
            <v>500</v>
          </cell>
          <cell r="AK81">
            <v>175</v>
          </cell>
          <cell r="AM81">
            <v>100</v>
          </cell>
          <cell r="AN81">
            <v>110</v>
          </cell>
          <cell r="AO81">
            <v>0</v>
          </cell>
          <cell r="AP81">
            <v>0</v>
          </cell>
          <cell r="AQ81">
            <v>0</v>
          </cell>
        </row>
        <row r="82">
          <cell r="A82">
            <v>73</v>
          </cell>
          <cell r="B82">
            <v>4</v>
          </cell>
          <cell r="C82">
            <v>189</v>
          </cell>
          <cell r="D82" t="str">
            <v>BAJAJ LEGEND 2W 4S</v>
          </cell>
          <cell r="E82">
            <v>139429</v>
          </cell>
          <cell r="F82">
            <v>107200</v>
          </cell>
          <cell r="I82">
            <v>124</v>
          </cell>
          <cell r="J82" t="str">
            <v>M/C</v>
          </cell>
          <cell r="K82">
            <v>7.3</v>
          </cell>
          <cell r="L82">
            <v>4</v>
          </cell>
          <cell r="M82">
            <v>2</v>
          </cell>
          <cell r="O82">
            <v>0.16700000000000001</v>
          </cell>
          <cell r="P82">
            <v>0.1</v>
          </cell>
          <cell r="Q82">
            <v>0.253</v>
          </cell>
          <cell r="R82">
            <v>1.2E-2</v>
          </cell>
          <cell r="S82">
            <v>0</v>
          </cell>
          <cell r="W82" t="str">
            <v>-</v>
          </cell>
          <cell r="X82">
            <v>19</v>
          </cell>
          <cell r="Y82">
            <v>2</v>
          </cell>
          <cell r="AB82">
            <v>21</v>
          </cell>
          <cell r="AC82">
            <v>100000</v>
          </cell>
          <cell r="AD82">
            <v>120000</v>
          </cell>
          <cell r="AG82" t="str">
            <v>2K-1280/2</v>
          </cell>
          <cell r="AH82">
            <v>57</v>
          </cell>
          <cell r="AI82">
            <v>1.1000000000000001</v>
          </cell>
          <cell r="AM82">
            <v>100</v>
          </cell>
          <cell r="AN82">
            <v>110</v>
          </cell>
          <cell r="AO82">
            <v>0</v>
          </cell>
          <cell r="AP82">
            <v>0</v>
          </cell>
          <cell r="AQ82">
            <v>0</v>
          </cell>
        </row>
        <row r="83">
          <cell r="A83">
            <v>74</v>
          </cell>
          <cell r="B83">
            <v>4</v>
          </cell>
          <cell r="C83" t="str">
            <v>170M</v>
          </cell>
          <cell r="D83" t="str">
            <v>MAJESTIC MOPED MOD. (BARE)</v>
          </cell>
          <cell r="E83">
            <v>37459</v>
          </cell>
          <cell r="F83">
            <v>28800</v>
          </cell>
          <cell r="G83">
            <v>0</v>
          </cell>
          <cell r="H83">
            <v>0</v>
          </cell>
          <cell r="I83">
            <v>138</v>
          </cell>
          <cell r="J83" t="str">
            <v>M/C</v>
          </cell>
          <cell r="K83">
            <v>5.2</v>
          </cell>
          <cell r="L83">
            <v>3.5</v>
          </cell>
          <cell r="M83">
            <v>2.2999999999999998</v>
          </cell>
          <cell r="N83">
            <v>0</v>
          </cell>
          <cell r="O83">
            <v>0.124</v>
          </cell>
          <cell r="P83">
            <v>0.06</v>
          </cell>
          <cell r="Q83">
            <v>0.2</v>
          </cell>
          <cell r="R83">
            <v>5.0000000000000001E-3</v>
          </cell>
          <cell r="S83">
            <v>2</v>
          </cell>
          <cell r="W83">
            <v>0.64</v>
          </cell>
          <cell r="X83">
            <v>10</v>
          </cell>
          <cell r="Y83">
            <v>1</v>
          </cell>
          <cell r="AB83">
            <v>11</v>
          </cell>
          <cell r="AC83">
            <v>100000</v>
          </cell>
          <cell r="AD83">
            <v>70000</v>
          </cell>
          <cell r="AE83">
            <v>0</v>
          </cell>
          <cell r="AG83" t="str">
            <v>2K-1197/2</v>
          </cell>
          <cell r="AH83">
            <v>40</v>
          </cell>
          <cell r="AI83">
            <v>0.63</v>
          </cell>
          <cell r="AM83">
            <v>74.87</v>
          </cell>
          <cell r="AN83">
            <v>91.93</v>
          </cell>
          <cell r="AO83">
            <v>0</v>
          </cell>
          <cell r="AP83">
            <v>0</v>
          </cell>
          <cell r="AQ83">
            <v>0</v>
          </cell>
        </row>
        <row r="84">
          <cell r="A84">
            <v>75</v>
          </cell>
          <cell r="B84">
            <v>4</v>
          </cell>
          <cell r="C84" t="str">
            <v>196P</v>
          </cell>
          <cell r="D84" t="str">
            <v>RAJDOOT    T7</v>
          </cell>
          <cell r="E84">
            <v>131885</v>
          </cell>
          <cell r="F84">
            <v>101400</v>
          </cell>
          <cell r="H84" t="str">
            <v>MS</v>
          </cell>
          <cell r="I84" t="str">
            <v>AC 9A</v>
          </cell>
          <cell r="J84" t="str">
            <v>M/C</v>
          </cell>
          <cell r="K84">
            <v>4.7</v>
          </cell>
          <cell r="L84">
            <v>7.2</v>
          </cell>
          <cell r="M84">
            <v>2.9</v>
          </cell>
          <cell r="O84">
            <v>0.27300000000000002</v>
          </cell>
          <cell r="P84">
            <v>0.184</v>
          </cell>
          <cell r="Q84">
            <v>0.38500000000000001</v>
          </cell>
          <cell r="R84">
            <v>1.2E-2</v>
          </cell>
          <cell r="S84">
            <v>2</v>
          </cell>
          <cell r="W84">
            <v>1</v>
          </cell>
          <cell r="X84">
            <v>15.5</v>
          </cell>
          <cell r="Y84">
            <v>1</v>
          </cell>
          <cell r="Z84">
            <v>0.5</v>
          </cell>
          <cell r="AB84">
            <v>17</v>
          </cell>
          <cell r="AC84">
            <v>100000</v>
          </cell>
          <cell r="AD84">
            <v>70000</v>
          </cell>
          <cell r="AE84">
            <v>27952.3</v>
          </cell>
          <cell r="AG84" t="str">
            <v>2K-19344/14F</v>
          </cell>
          <cell r="AH84">
            <v>61.5</v>
          </cell>
          <cell r="AI84">
            <v>0.95</v>
          </cell>
          <cell r="AJ84">
            <v>1000</v>
          </cell>
          <cell r="AK84">
            <v>168</v>
          </cell>
          <cell r="AM84">
            <v>144.66</v>
          </cell>
          <cell r="AN84">
            <v>94.6</v>
          </cell>
          <cell r="AO84">
            <v>0</v>
          </cell>
          <cell r="AP84">
            <v>0</v>
          </cell>
          <cell r="AQ84">
            <v>0</v>
          </cell>
        </row>
        <row r="85">
          <cell r="A85">
            <v>76</v>
          </cell>
          <cell r="B85">
            <v>4</v>
          </cell>
          <cell r="C85" t="str">
            <v>263P</v>
          </cell>
          <cell r="D85" t="str">
            <v>BIRLA YAMAHA 76R</v>
          </cell>
          <cell r="E85">
            <v>4552</v>
          </cell>
          <cell r="F85">
            <v>3500</v>
          </cell>
          <cell r="G85" t="str">
            <v>T6</v>
          </cell>
          <cell r="H85" t="str">
            <v>MS</v>
          </cell>
          <cell r="I85">
            <v>124</v>
          </cell>
          <cell r="J85" t="str">
            <v>M/C</v>
          </cell>
          <cell r="K85">
            <v>7.48</v>
          </cell>
          <cell r="L85">
            <v>1.8</v>
          </cell>
          <cell r="M85">
            <v>2.4</v>
          </cell>
          <cell r="N85">
            <v>0</v>
          </cell>
          <cell r="O85">
            <v>0.23499999999999999</v>
          </cell>
          <cell r="P85">
            <v>0.15</v>
          </cell>
          <cell r="Q85">
            <v>0.42699999999999999</v>
          </cell>
          <cell r="R85">
            <v>0.01</v>
          </cell>
          <cell r="W85" t="str">
            <v>-</v>
          </cell>
          <cell r="X85">
            <v>16</v>
          </cell>
          <cell r="Y85">
            <v>1.5</v>
          </cell>
          <cell r="AB85">
            <v>17.5</v>
          </cell>
          <cell r="AC85">
            <v>50000</v>
          </cell>
          <cell r="AD85">
            <v>60000</v>
          </cell>
          <cell r="AG85" t="str">
            <v>2K-1211</v>
          </cell>
          <cell r="AH85">
            <v>65</v>
          </cell>
          <cell r="AJ85">
            <v>1500</v>
          </cell>
          <cell r="AK85">
            <v>137</v>
          </cell>
          <cell r="AM85">
            <v>175.16</v>
          </cell>
          <cell r="AN85">
            <v>0</v>
          </cell>
          <cell r="AO85">
            <v>0</v>
          </cell>
          <cell r="AP85">
            <v>0</v>
          </cell>
          <cell r="AQ85">
            <v>240.41</v>
          </cell>
        </row>
        <row r="86">
          <cell r="A86">
            <v>77</v>
          </cell>
          <cell r="B86">
            <v>4</v>
          </cell>
          <cell r="C86" t="str">
            <v>264P</v>
          </cell>
          <cell r="D86" t="str">
            <v>BIRLA YAMAHA TP / G-700K</v>
          </cell>
          <cell r="E86">
            <v>12096</v>
          </cell>
          <cell r="F86">
            <v>9300</v>
          </cell>
          <cell r="H86" t="str">
            <v>MS</v>
          </cell>
          <cell r="I86">
            <v>124</v>
          </cell>
          <cell r="J86" t="str">
            <v>M/C</v>
          </cell>
          <cell r="K86">
            <v>7.6</v>
          </cell>
          <cell r="L86">
            <v>3.71</v>
          </cell>
          <cell r="M86">
            <v>2.4</v>
          </cell>
          <cell r="O86">
            <v>0.13</v>
          </cell>
          <cell r="P86">
            <v>6.5000000000000002E-2</v>
          </cell>
          <cell r="Q86">
            <v>0.218</v>
          </cell>
          <cell r="R86">
            <v>0.01</v>
          </cell>
          <cell r="W86" t="str">
            <v>-</v>
          </cell>
          <cell r="X86">
            <v>16</v>
          </cell>
          <cell r="Y86">
            <v>2</v>
          </cell>
          <cell r="AB86">
            <v>18</v>
          </cell>
          <cell r="AC86">
            <v>50000</v>
          </cell>
          <cell r="AD86">
            <v>60000</v>
          </cell>
          <cell r="AG86" t="str">
            <v>2K-1290</v>
          </cell>
          <cell r="AH86">
            <v>48</v>
          </cell>
          <cell r="AJ86">
            <v>250</v>
          </cell>
          <cell r="AK86">
            <v>175</v>
          </cell>
          <cell r="AM86">
            <v>103</v>
          </cell>
          <cell r="AN86">
            <v>0</v>
          </cell>
          <cell r="AO86">
            <v>0</v>
          </cell>
          <cell r="AP86">
            <v>0</v>
          </cell>
          <cell r="AQ86">
            <v>0</v>
          </cell>
        </row>
        <row r="87">
          <cell r="A87">
            <v>78</v>
          </cell>
          <cell r="B87">
            <v>4</v>
          </cell>
          <cell r="C87" t="str">
            <v>400A</v>
          </cell>
          <cell r="D87" t="str">
            <v>TATA AC 77</v>
          </cell>
          <cell r="E87">
            <v>20550</v>
          </cell>
          <cell r="F87">
            <v>15800</v>
          </cell>
          <cell r="G87">
            <v>0</v>
          </cell>
          <cell r="H87" t="str">
            <v>MS</v>
          </cell>
          <cell r="I87">
            <v>124</v>
          </cell>
          <cell r="J87" t="str">
            <v>M/C</v>
          </cell>
          <cell r="K87">
            <v>6.8</v>
          </cell>
          <cell r="L87">
            <v>4.7</v>
          </cell>
          <cell r="M87">
            <v>2.4</v>
          </cell>
          <cell r="N87">
            <v>0</v>
          </cell>
          <cell r="O87">
            <v>0.43</v>
          </cell>
          <cell r="P87">
            <v>0.253</v>
          </cell>
          <cell r="Q87">
            <v>0.61599999999999999</v>
          </cell>
          <cell r="R87">
            <v>1.7999999999999999E-2</v>
          </cell>
          <cell r="W87">
            <v>0.94</v>
          </cell>
          <cell r="X87">
            <v>16</v>
          </cell>
          <cell r="Y87">
            <v>2</v>
          </cell>
          <cell r="AB87">
            <v>18</v>
          </cell>
          <cell r="AC87">
            <v>50000</v>
          </cell>
          <cell r="AD87">
            <v>50000</v>
          </cell>
          <cell r="AG87" t="str">
            <v>2K-18142/7</v>
          </cell>
          <cell r="AH87">
            <v>77</v>
          </cell>
          <cell r="AI87">
            <v>0.9</v>
          </cell>
          <cell r="AJ87">
            <v>1500</v>
          </cell>
          <cell r="AK87">
            <v>137</v>
          </cell>
          <cell r="AM87">
            <v>103.86</v>
          </cell>
          <cell r="AN87">
            <v>0</v>
          </cell>
          <cell r="AO87">
            <v>0</v>
          </cell>
          <cell r="AP87">
            <v>0</v>
          </cell>
          <cell r="AQ87">
            <v>249.78</v>
          </cell>
        </row>
        <row r="88">
          <cell r="A88">
            <v>79</v>
          </cell>
          <cell r="B88">
            <v>4</v>
          </cell>
          <cell r="C88" t="str">
            <v>401A</v>
          </cell>
          <cell r="D88" t="str">
            <v>TATA AC 70</v>
          </cell>
          <cell r="E88">
            <v>14956</v>
          </cell>
          <cell r="F88">
            <v>11500</v>
          </cell>
          <cell r="G88">
            <v>0</v>
          </cell>
          <cell r="H88" t="str">
            <v>MS</v>
          </cell>
          <cell r="I88">
            <v>124</v>
          </cell>
          <cell r="J88" t="str">
            <v>M/C</v>
          </cell>
          <cell r="K88">
            <v>6.84</v>
          </cell>
          <cell r="L88">
            <v>5.5</v>
          </cell>
          <cell r="M88">
            <v>2.4</v>
          </cell>
          <cell r="N88">
            <v>0</v>
          </cell>
          <cell r="O88">
            <v>0.35699999999999998</v>
          </cell>
          <cell r="P88">
            <v>0.20499999999999999</v>
          </cell>
          <cell r="Q88">
            <v>0.57999999999999996</v>
          </cell>
          <cell r="R88">
            <v>1.7999999999999999E-2</v>
          </cell>
          <cell r="W88">
            <v>0.94</v>
          </cell>
          <cell r="X88">
            <v>16</v>
          </cell>
          <cell r="Y88">
            <v>2</v>
          </cell>
          <cell r="AB88">
            <v>18</v>
          </cell>
          <cell r="AC88">
            <v>50000</v>
          </cell>
          <cell r="AD88">
            <v>50000</v>
          </cell>
          <cell r="AG88" t="str">
            <v>2K-1172/1</v>
          </cell>
          <cell r="AH88">
            <v>70</v>
          </cell>
          <cell r="AI88">
            <v>0.9</v>
          </cell>
          <cell r="AJ88">
            <v>1500</v>
          </cell>
          <cell r="AK88">
            <v>137</v>
          </cell>
          <cell r="AM88">
            <v>90.16</v>
          </cell>
          <cell r="AN88">
            <v>0</v>
          </cell>
          <cell r="AO88">
            <v>0</v>
          </cell>
          <cell r="AP88">
            <v>192</v>
          </cell>
          <cell r="AQ88">
            <v>227.52</v>
          </cell>
        </row>
        <row r="89">
          <cell r="A89">
            <v>80</v>
          </cell>
          <cell r="B89">
            <v>6</v>
          </cell>
          <cell r="C89">
            <v>309</v>
          </cell>
          <cell r="D89" t="str">
            <v>MARUTI 800</v>
          </cell>
          <cell r="E89">
            <v>669630</v>
          </cell>
          <cell r="F89">
            <v>354300</v>
          </cell>
          <cell r="G89" t="str">
            <v>T6</v>
          </cell>
          <cell r="H89" t="str">
            <v>MS</v>
          </cell>
          <cell r="I89">
            <v>124</v>
          </cell>
          <cell r="J89" t="str">
            <v>M/C</v>
          </cell>
          <cell r="K89">
            <v>3.77</v>
          </cell>
          <cell r="L89">
            <v>5.9</v>
          </cell>
          <cell r="M89">
            <v>4.2</v>
          </cell>
          <cell r="N89">
            <v>0</v>
          </cell>
          <cell r="O89">
            <v>0.23300000000000001</v>
          </cell>
          <cell r="P89">
            <v>0.17499999999999999</v>
          </cell>
          <cell r="Q89">
            <v>0.34499999999999997</v>
          </cell>
          <cell r="R89">
            <v>8.9999999999999993E-3</v>
          </cell>
          <cell r="W89">
            <v>0.28000000000000003</v>
          </cell>
          <cell r="X89">
            <v>17.600000000000001</v>
          </cell>
          <cell r="Y89">
            <v>1.1000000000000001</v>
          </cell>
          <cell r="Z89">
            <v>0.8</v>
          </cell>
          <cell r="AB89">
            <v>19.5</v>
          </cell>
          <cell r="AC89">
            <v>50000</v>
          </cell>
          <cell r="AD89">
            <v>125000</v>
          </cell>
          <cell r="AE89">
            <v>27938.1</v>
          </cell>
          <cell r="AG89" t="str">
            <v>2K-1186</v>
          </cell>
          <cell r="AH89">
            <v>68.5</v>
          </cell>
          <cell r="AI89">
            <v>0.26</v>
          </cell>
          <cell r="AJ89">
            <v>800</v>
          </cell>
          <cell r="AK89">
            <v>174</v>
          </cell>
          <cell r="AM89">
            <v>92.39</v>
          </cell>
          <cell r="AN89">
            <v>110.87</v>
          </cell>
          <cell r="AO89">
            <v>0</v>
          </cell>
          <cell r="AP89">
            <v>0</v>
          </cell>
          <cell r="AQ89">
            <v>146.19</v>
          </cell>
        </row>
        <row r="90">
          <cell r="A90">
            <v>81</v>
          </cell>
          <cell r="B90">
            <v>6</v>
          </cell>
          <cell r="C90">
            <v>445</v>
          </cell>
          <cell r="D90" t="str">
            <v>TATA 97 Ø 4SP RC</v>
          </cell>
          <cell r="E90">
            <v>45332</v>
          </cell>
          <cell r="F90">
            <v>46000</v>
          </cell>
          <cell r="G90">
            <v>0</v>
          </cell>
          <cell r="H90" t="str">
            <v>MS</v>
          </cell>
          <cell r="I90">
            <v>124</v>
          </cell>
          <cell r="J90" t="str">
            <v>M/C</v>
          </cell>
          <cell r="K90">
            <v>6.86</v>
          </cell>
          <cell r="L90">
            <v>2.7</v>
          </cell>
          <cell r="M90">
            <v>3.9</v>
          </cell>
          <cell r="N90">
            <v>0</v>
          </cell>
          <cell r="O90">
            <v>1.3560000000000001</v>
          </cell>
          <cell r="P90">
            <v>0.88100000000000001</v>
          </cell>
          <cell r="Q90">
            <v>1.7</v>
          </cell>
          <cell r="R90">
            <v>1.7000000000000001E-2</v>
          </cell>
          <cell r="T90">
            <v>0</v>
          </cell>
          <cell r="U90">
            <v>1</v>
          </cell>
          <cell r="W90">
            <v>2.2999999999999998</v>
          </cell>
          <cell r="X90">
            <v>18.5</v>
          </cell>
          <cell r="Y90">
            <v>1</v>
          </cell>
          <cell r="AA90">
            <v>3</v>
          </cell>
          <cell r="AB90">
            <v>22.5</v>
          </cell>
          <cell r="AC90">
            <v>30000</v>
          </cell>
          <cell r="AD90">
            <v>150000</v>
          </cell>
          <cell r="AF90">
            <v>20231.8</v>
          </cell>
          <cell r="AG90" t="str">
            <v>2B-2095/6</v>
          </cell>
          <cell r="AH90">
            <v>97</v>
          </cell>
          <cell r="AI90">
            <v>2.2999999999999998</v>
          </cell>
          <cell r="AJ90">
            <v>700</v>
          </cell>
          <cell r="AK90">
            <v>111</v>
          </cell>
          <cell r="AM90">
            <v>0</v>
          </cell>
          <cell r="AN90">
            <v>0</v>
          </cell>
          <cell r="AO90">
            <v>0</v>
          </cell>
          <cell r="AP90">
            <v>0</v>
          </cell>
          <cell r="AQ90">
            <v>602.87</v>
          </cell>
        </row>
        <row r="91">
          <cell r="A91">
            <v>82</v>
          </cell>
          <cell r="B91">
            <v>6</v>
          </cell>
          <cell r="C91">
            <v>475</v>
          </cell>
          <cell r="D91" t="str">
            <v>TATA 92 Ø 3RV RC  SLP.DGN</v>
          </cell>
          <cell r="E91">
            <v>55877</v>
          </cell>
          <cell r="F91">
            <v>56700</v>
          </cell>
          <cell r="G91">
            <v>0</v>
          </cell>
          <cell r="H91" t="str">
            <v>MS</v>
          </cell>
          <cell r="I91">
            <v>138</v>
          </cell>
          <cell r="J91" t="str">
            <v>M/C</v>
          </cell>
          <cell r="K91">
            <v>6.2</v>
          </cell>
          <cell r="L91">
            <v>6.35</v>
          </cell>
          <cell r="M91">
            <v>7.2</v>
          </cell>
          <cell r="N91">
            <v>0</v>
          </cell>
          <cell r="O91">
            <v>1.2549999999999999</v>
          </cell>
          <cell r="P91">
            <v>0.93200000000000005</v>
          </cell>
          <cell r="Q91">
            <v>1.9160000000000001</v>
          </cell>
          <cell r="R91">
            <v>0.02</v>
          </cell>
          <cell r="T91">
            <v>0</v>
          </cell>
          <cell r="U91">
            <v>1</v>
          </cell>
          <cell r="W91">
            <v>1.4</v>
          </cell>
          <cell r="X91">
            <v>18.5</v>
          </cell>
          <cell r="Y91">
            <v>1</v>
          </cell>
          <cell r="AA91">
            <v>3</v>
          </cell>
          <cell r="AB91">
            <v>22.5</v>
          </cell>
          <cell r="AC91">
            <v>30000</v>
          </cell>
          <cell r="AD91">
            <v>140000</v>
          </cell>
          <cell r="AF91">
            <v>20231.8</v>
          </cell>
          <cell r="AG91" t="str">
            <v>1693-01-02X</v>
          </cell>
          <cell r="AH91">
            <v>92</v>
          </cell>
          <cell r="AI91">
            <v>1.6</v>
          </cell>
          <cell r="AJ91">
            <v>500</v>
          </cell>
          <cell r="AK91">
            <v>112</v>
          </cell>
          <cell r="AM91">
            <v>0</v>
          </cell>
          <cell r="AN91">
            <v>0</v>
          </cell>
          <cell r="AO91">
            <v>0</v>
          </cell>
          <cell r="AP91">
            <v>0</v>
          </cell>
          <cell r="AQ91">
            <v>478.87</v>
          </cell>
        </row>
        <row r="92">
          <cell r="A92">
            <v>83</v>
          </cell>
          <cell r="B92">
            <v>6</v>
          </cell>
          <cell r="C92">
            <v>479</v>
          </cell>
          <cell r="D92" t="str">
            <v>TATA 92 5 RV - RC 98/2 G.P.</v>
          </cell>
          <cell r="E92">
            <v>26214</v>
          </cell>
          <cell r="F92">
            <v>26600</v>
          </cell>
          <cell r="G92">
            <v>0</v>
          </cell>
          <cell r="H92" t="str">
            <v>MS</v>
          </cell>
          <cell r="I92">
            <v>138</v>
          </cell>
          <cell r="J92" t="str">
            <v>M/C</v>
          </cell>
          <cell r="K92">
            <v>6</v>
          </cell>
          <cell r="L92">
            <v>3.4</v>
          </cell>
          <cell r="M92">
            <v>4.4000000000000004</v>
          </cell>
          <cell r="N92">
            <v>0</v>
          </cell>
          <cell r="O92">
            <v>1.446</v>
          </cell>
          <cell r="P92">
            <v>0.85799999999999998</v>
          </cell>
          <cell r="Q92">
            <v>1.716</v>
          </cell>
          <cell r="R92">
            <v>0.02</v>
          </cell>
          <cell r="T92">
            <v>0</v>
          </cell>
          <cell r="U92">
            <v>1</v>
          </cell>
          <cell r="W92">
            <v>1.4</v>
          </cell>
          <cell r="X92">
            <v>18.5</v>
          </cell>
          <cell r="Y92">
            <v>1</v>
          </cell>
          <cell r="AA92">
            <v>3</v>
          </cell>
          <cell r="AB92">
            <v>22.5</v>
          </cell>
          <cell r="AC92">
            <v>30000</v>
          </cell>
          <cell r="AD92">
            <v>140000</v>
          </cell>
          <cell r="AF92">
            <v>20231.8</v>
          </cell>
          <cell r="AG92" t="str">
            <v>1698-01-02</v>
          </cell>
          <cell r="AH92">
            <v>92</v>
          </cell>
          <cell r="AI92">
            <v>1.6</v>
          </cell>
          <cell r="AJ92">
            <v>500</v>
          </cell>
          <cell r="AK92">
            <v>112</v>
          </cell>
          <cell r="AM92">
            <v>0</v>
          </cell>
          <cell r="AN92">
            <v>0</v>
          </cell>
          <cell r="AO92">
            <v>0</v>
          </cell>
          <cell r="AP92">
            <v>0</v>
          </cell>
          <cell r="AQ92">
            <v>478.87</v>
          </cell>
        </row>
        <row r="93">
          <cell r="A93">
            <v>84</v>
          </cell>
          <cell r="B93">
            <v>6</v>
          </cell>
          <cell r="C93">
            <v>484</v>
          </cell>
          <cell r="D93" t="str">
            <v>TATA 92 RC 4RV</v>
          </cell>
          <cell r="E93">
            <v>39812</v>
          </cell>
          <cell r="F93">
            <v>40400</v>
          </cell>
          <cell r="G93">
            <v>0</v>
          </cell>
          <cell r="H93" t="str">
            <v>MS</v>
          </cell>
          <cell r="I93">
            <v>138</v>
          </cell>
          <cell r="J93" t="str">
            <v>M/C</v>
          </cell>
          <cell r="K93">
            <v>5.5</v>
          </cell>
          <cell r="L93">
            <v>3.4</v>
          </cell>
          <cell r="M93">
            <v>4.7</v>
          </cell>
          <cell r="N93">
            <v>0</v>
          </cell>
          <cell r="O93">
            <v>1.446</v>
          </cell>
          <cell r="P93">
            <v>0.88300000000000001</v>
          </cell>
          <cell r="Q93">
            <v>1.716</v>
          </cell>
          <cell r="R93">
            <v>0.02</v>
          </cell>
          <cell r="T93">
            <v>0</v>
          </cell>
          <cell r="U93">
            <v>1</v>
          </cell>
          <cell r="W93">
            <v>1.4</v>
          </cell>
          <cell r="X93">
            <v>18.5</v>
          </cell>
          <cell r="Y93">
            <v>1</v>
          </cell>
          <cell r="AA93">
            <v>3</v>
          </cell>
          <cell r="AB93">
            <v>22.5</v>
          </cell>
          <cell r="AC93">
            <v>30000</v>
          </cell>
          <cell r="AD93">
            <v>140000</v>
          </cell>
          <cell r="AF93">
            <v>20231.8</v>
          </cell>
          <cell r="AG93" t="str">
            <v>2K-1042/2</v>
          </cell>
          <cell r="AH93">
            <v>92</v>
          </cell>
          <cell r="AI93">
            <v>1.6</v>
          </cell>
          <cell r="AJ93">
            <v>500</v>
          </cell>
          <cell r="AK93">
            <v>112</v>
          </cell>
          <cell r="AM93">
            <v>0</v>
          </cell>
          <cell r="AN93">
            <v>374.2</v>
          </cell>
          <cell r="AO93">
            <v>356.72</v>
          </cell>
          <cell r="AP93">
            <v>423.67</v>
          </cell>
          <cell r="AQ93">
            <v>478.87</v>
          </cell>
        </row>
        <row r="94">
          <cell r="A94">
            <v>85</v>
          </cell>
          <cell r="B94">
            <v>6</v>
          </cell>
          <cell r="C94">
            <v>492</v>
          </cell>
          <cell r="D94" t="str">
            <v>TATA 92 5RV  RC</v>
          </cell>
          <cell r="E94">
            <v>44741</v>
          </cell>
          <cell r="F94">
            <v>45400</v>
          </cell>
          <cell r="G94">
            <v>0</v>
          </cell>
          <cell r="H94" t="str">
            <v>MS</v>
          </cell>
          <cell r="I94">
            <v>138</v>
          </cell>
          <cell r="J94" t="str">
            <v>M/C</v>
          </cell>
          <cell r="K94">
            <v>6</v>
          </cell>
          <cell r="L94">
            <v>3.4</v>
          </cell>
          <cell r="M94">
            <v>4.7</v>
          </cell>
          <cell r="N94">
            <v>0</v>
          </cell>
          <cell r="O94">
            <v>1.446</v>
          </cell>
          <cell r="P94">
            <v>0.85799999999999998</v>
          </cell>
          <cell r="Q94">
            <v>1.716</v>
          </cell>
          <cell r="R94">
            <v>0.02</v>
          </cell>
          <cell r="T94">
            <v>0</v>
          </cell>
          <cell r="U94">
            <v>1</v>
          </cell>
          <cell r="W94">
            <v>1.4</v>
          </cell>
          <cell r="X94">
            <v>18.5</v>
          </cell>
          <cell r="Y94">
            <v>1</v>
          </cell>
          <cell r="AA94">
            <v>3</v>
          </cell>
          <cell r="AB94">
            <v>22.5</v>
          </cell>
          <cell r="AC94">
            <v>30000</v>
          </cell>
          <cell r="AD94">
            <v>140000</v>
          </cell>
          <cell r="AF94">
            <v>20231.8</v>
          </cell>
          <cell r="AG94" t="str">
            <v>2B-2043</v>
          </cell>
          <cell r="AH94">
            <v>92</v>
          </cell>
          <cell r="AI94">
            <v>1.6</v>
          </cell>
          <cell r="AJ94">
            <v>500</v>
          </cell>
          <cell r="AK94">
            <v>112</v>
          </cell>
          <cell r="AM94">
            <v>0</v>
          </cell>
          <cell r="AN94">
            <v>0</v>
          </cell>
          <cell r="AO94">
            <v>356.72</v>
          </cell>
          <cell r="AP94">
            <v>0</v>
          </cell>
          <cell r="AQ94">
            <v>478.87</v>
          </cell>
        </row>
        <row r="95">
          <cell r="A95">
            <v>86</v>
          </cell>
          <cell r="B95">
            <v>6</v>
          </cell>
          <cell r="C95">
            <v>494</v>
          </cell>
          <cell r="D95" t="str">
            <v>TATA 97 Ø 4SP RC</v>
          </cell>
          <cell r="E95">
            <v>3154</v>
          </cell>
          <cell r="F95">
            <v>3200</v>
          </cell>
          <cell r="H95" t="str">
            <v>MS</v>
          </cell>
          <cell r="I95">
            <v>124</v>
          </cell>
          <cell r="J95" t="str">
            <v>M/C</v>
          </cell>
          <cell r="K95">
            <v>6.9</v>
          </cell>
          <cell r="L95">
            <v>2.7</v>
          </cell>
          <cell r="M95">
            <v>4.7</v>
          </cell>
          <cell r="O95">
            <v>1.3560000000000001</v>
          </cell>
          <cell r="P95">
            <v>0.88100000000000001</v>
          </cell>
          <cell r="Q95">
            <v>1.5449999999999999</v>
          </cell>
          <cell r="R95">
            <v>1.7000000000000001E-2</v>
          </cell>
          <cell r="T95">
            <v>0</v>
          </cell>
          <cell r="U95">
            <v>1</v>
          </cell>
          <cell r="W95">
            <v>2.2999999999999998</v>
          </cell>
          <cell r="X95">
            <v>18.5</v>
          </cell>
          <cell r="Y95">
            <v>1</v>
          </cell>
          <cell r="AA95">
            <v>3</v>
          </cell>
          <cell r="AB95">
            <v>22.5</v>
          </cell>
          <cell r="AC95">
            <v>30000</v>
          </cell>
          <cell r="AD95">
            <v>150000</v>
          </cell>
          <cell r="AF95">
            <v>20231.8</v>
          </cell>
          <cell r="AG95" t="str">
            <v>-</v>
          </cell>
          <cell r="AH95">
            <v>97</v>
          </cell>
          <cell r="AI95">
            <v>2.2999999999999998</v>
          </cell>
          <cell r="AJ95">
            <v>700</v>
          </cell>
          <cell r="AK95">
            <v>111</v>
          </cell>
          <cell r="AM95">
            <v>0</v>
          </cell>
          <cell r="AN95">
            <v>0</v>
          </cell>
          <cell r="AO95">
            <v>0</v>
          </cell>
          <cell r="AP95">
            <v>0</v>
          </cell>
          <cell r="AQ95">
            <v>602.87</v>
          </cell>
        </row>
        <row r="96">
          <cell r="A96">
            <v>87</v>
          </cell>
          <cell r="B96" t="str">
            <v>PMS</v>
          </cell>
          <cell r="C96">
            <v>1</v>
          </cell>
          <cell r="D96" t="str">
            <v>YAMAHA   RXG  135D</v>
          </cell>
          <cell r="E96">
            <v>1023</v>
          </cell>
          <cell r="F96">
            <v>1000</v>
          </cell>
          <cell r="I96" t="str">
            <v>AC 9A</v>
          </cell>
          <cell r="J96" t="str">
            <v>M/C</v>
          </cell>
          <cell r="K96">
            <v>7.9</v>
          </cell>
          <cell r="L96">
            <v>12</v>
          </cell>
          <cell r="M96">
            <v>5</v>
          </cell>
          <cell r="O96">
            <v>0.215</v>
          </cell>
          <cell r="P96">
            <v>0.14599999999999999</v>
          </cell>
          <cell r="Q96">
            <v>0.32500000000000001</v>
          </cell>
          <cell r="R96">
            <v>1.2E-2</v>
          </cell>
          <cell r="S96">
            <v>2</v>
          </cell>
          <cell r="W96">
            <v>0.94</v>
          </cell>
          <cell r="X96">
            <v>19</v>
          </cell>
          <cell r="Y96">
            <v>1</v>
          </cell>
          <cell r="Z96">
            <v>1</v>
          </cell>
          <cell r="AB96">
            <v>21</v>
          </cell>
          <cell r="AC96">
            <v>100000</v>
          </cell>
          <cell r="AD96">
            <v>120000</v>
          </cell>
          <cell r="AE96">
            <v>27952.3</v>
          </cell>
          <cell r="AG96" t="str">
            <v>2K-1314</v>
          </cell>
          <cell r="AH96">
            <v>58</v>
          </cell>
          <cell r="AI96">
            <v>1</v>
          </cell>
          <cell r="AM96">
            <v>0</v>
          </cell>
          <cell r="AN96">
            <v>0</v>
          </cell>
          <cell r="AO96">
            <v>0</v>
          </cell>
          <cell r="AP96">
            <v>0</v>
          </cell>
          <cell r="AQ96">
            <v>168.53</v>
          </cell>
        </row>
        <row r="97">
          <cell r="A97">
            <v>88</v>
          </cell>
          <cell r="B97" t="str">
            <v>PMS</v>
          </cell>
          <cell r="C97">
            <v>128</v>
          </cell>
          <cell r="D97" t="str">
            <v>VESPA   150 NV   MOD.</v>
          </cell>
          <cell r="E97">
            <v>111479</v>
          </cell>
          <cell r="F97">
            <v>109000</v>
          </cell>
          <cell r="G97" t="str">
            <v>T6</v>
          </cell>
          <cell r="I97">
            <v>244</v>
          </cell>
          <cell r="J97" t="str">
            <v>M/C</v>
          </cell>
          <cell r="K97">
            <v>5.3</v>
          </cell>
          <cell r="L97">
            <v>10</v>
          </cell>
          <cell r="M97">
            <v>3.2</v>
          </cell>
          <cell r="N97">
            <v>0</v>
          </cell>
          <cell r="O97">
            <v>0.24299999999999999</v>
          </cell>
          <cell r="P97">
            <v>0.16300000000000001</v>
          </cell>
          <cell r="Q97">
            <v>0.34899999999999998</v>
          </cell>
          <cell r="R97">
            <v>1.2E-2</v>
          </cell>
          <cell r="S97">
            <v>2</v>
          </cell>
          <cell r="W97">
            <v>0.94</v>
          </cell>
          <cell r="X97">
            <v>19</v>
          </cell>
          <cell r="Y97">
            <v>1</v>
          </cell>
          <cell r="AB97">
            <v>20</v>
          </cell>
          <cell r="AC97">
            <v>100000</v>
          </cell>
          <cell r="AD97">
            <v>100000</v>
          </cell>
          <cell r="AG97" t="str">
            <v>2K-1246</v>
          </cell>
          <cell r="AH97">
            <v>57.8</v>
          </cell>
          <cell r="AI97">
            <v>0.95</v>
          </cell>
          <cell r="AM97">
            <v>99</v>
          </cell>
          <cell r="AN97">
            <v>0</v>
          </cell>
          <cell r="AO97">
            <v>0</v>
          </cell>
          <cell r="AP97">
            <v>0</v>
          </cell>
          <cell r="AQ97">
            <v>180.05</v>
          </cell>
        </row>
        <row r="98">
          <cell r="A98">
            <v>89</v>
          </cell>
          <cell r="B98" t="str">
            <v>PMS</v>
          </cell>
          <cell r="C98">
            <v>135</v>
          </cell>
          <cell r="D98" t="str">
            <v>AX 100 O/S</v>
          </cell>
          <cell r="E98">
            <v>293015</v>
          </cell>
          <cell r="F98">
            <v>286500</v>
          </cell>
          <cell r="G98" t="str">
            <v>T6</v>
          </cell>
          <cell r="H98" t="str">
            <v>MS</v>
          </cell>
          <cell r="I98" t="str">
            <v>AC 9A</v>
          </cell>
          <cell r="J98" t="str">
            <v>M/C</v>
          </cell>
          <cell r="K98">
            <v>5.9</v>
          </cell>
          <cell r="L98">
            <v>8.8000000000000007</v>
          </cell>
          <cell r="M98">
            <v>2.9</v>
          </cell>
          <cell r="N98">
            <v>0</v>
          </cell>
          <cell r="O98">
            <v>0.21299999999999999</v>
          </cell>
          <cell r="P98">
            <v>0.109</v>
          </cell>
          <cell r="Q98">
            <v>0.30199999999999999</v>
          </cell>
          <cell r="R98">
            <v>0.01</v>
          </cell>
          <cell r="S98">
            <v>2</v>
          </cell>
          <cell r="W98">
            <v>1</v>
          </cell>
          <cell r="X98">
            <v>19</v>
          </cell>
          <cell r="Y98">
            <v>0.7</v>
          </cell>
          <cell r="AB98">
            <v>19.7</v>
          </cell>
          <cell r="AC98">
            <v>100000</v>
          </cell>
          <cell r="AD98">
            <v>75000</v>
          </cell>
          <cell r="AG98" t="str">
            <v>2K-1184/2C</v>
          </cell>
          <cell r="AH98">
            <v>50</v>
          </cell>
          <cell r="AI98">
            <v>0.95</v>
          </cell>
          <cell r="AJ98">
            <v>1000</v>
          </cell>
          <cell r="AK98">
            <v>168</v>
          </cell>
          <cell r="AM98">
            <v>95.17</v>
          </cell>
          <cell r="AN98">
            <v>0</v>
          </cell>
          <cell r="AO98">
            <v>0</v>
          </cell>
          <cell r="AP98">
            <v>0</v>
          </cell>
          <cell r="AQ98">
            <v>180.05</v>
          </cell>
        </row>
        <row r="99">
          <cell r="A99">
            <v>90</v>
          </cell>
          <cell r="B99" t="str">
            <v>PMS</v>
          </cell>
          <cell r="C99">
            <v>137</v>
          </cell>
          <cell r="D99" t="str">
            <v>RX 100</v>
          </cell>
          <cell r="E99">
            <v>133672</v>
          </cell>
          <cell r="F99">
            <v>130700</v>
          </cell>
          <cell r="G99" t="str">
            <v>T6</v>
          </cell>
          <cell r="H99">
            <v>0</v>
          </cell>
          <cell r="I99" t="str">
            <v>AC 9A</v>
          </cell>
          <cell r="J99" t="str">
            <v>M/C</v>
          </cell>
          <cell r="K99">
            <v>5</v>
          </cell>
          <cell r="L99">
            <v>10</v>
          </cell>
          <cell r="M99">
            <v>2.9</v>
          </cell>
          <cell r="N99">
            <v>0</v>
          </cell>
          <cell r="O99">
            <v>0.18</v>
          </cell>
          <cell r="P99">
            <v>0.111</v>
          </cell>
          <cell r="Q99">
            <v>0.27800000000000002</v>
          </cell>
          <cell r="R99">
            <v>0.01</v>
          </cell>
          <cell r="S99">
            <v>2</v>
          </cell>
          <cell r="W99">
            <v>1</v>
          </cell>
          <cell r="X99">
            <v>19.5</v>
          </cell>
          <cell r="Y99">
            <v>0.7</v>
          </cell>
          <cell r="Z99">
            <v>1</v>
          </cell>
          <cell r="AB99">
            <v>21.2</v>
          </cell>
          <cell r="AC99">
            <v>100000</v>
          </cell>
          <cell r="AD99">
            <v>120000</v>
          </cell>
          <cell r="AE99">
            <v>27952.3</v>
          </cell>
          <cell r="AG99" t="str">
            <v>2K-1189/1</v>
          </cell>
          <cell r="AH99">
            <v>50</v>
          </cell>
          <cell r="AI99">
            <v>0.95</v>
          </cell>
          <cell r="AM99">
            <v>130.44999999999999</v>
          </cell>
          <cell r="AN99">
            <v>151.69</v>
          </cell>
          <cell r="AO99">
            <v>244.25</v>
          </cell>
          <cell r="AP99">
            <v>0</v>
          </cell>
          <cell r="AQ99">
            <v>168.53</v>
          </cell>
        </row>
        <row r="100">
          <cell r="A100">
            <v>91</v>
          </cell>
          <cell r="B100" t="str">
            <v>PMS</v>
          </cell>
          <cell r="C100">
            <v>139</v>
          </cell>
          <cell r="D100" t="str">
            <v>KB 100</v>
          </cell>
          <cell r="E100">
            <v>48478</v>
          </cell>
          <cell r="F100">
            <v>47400</v>
          </cell>
          <cell r="G100" t="str">
            <v>T6</v>
          </cell>
          <cell r="H100">
            <v>0</v>
          </cell>
          <cell r="I100">
            <v>138</v>
          </cell>
          <cell r="J100" t="str">
            <v>M/C</v>
          </cell>
          <cell r="K100">
            <v>5.8</v>
          </cell>
          <cell r="L100">
            <v>3.9</v>
          </cell>
          <cell r="M100">
            <v>3.2</v>
          </cell>
          <cell r="N100">
            <v>0</v>
          </cell>
          <cell r="O100">
            <v>0.188</v>
          </cell>
          <cell r="P100">
            <v>0.115</v>
          </cell>
          <cell r="Q100">
            <v>0.29099999999999998</v>
          </cell>
          <cell r="R100">
            <v>0.01</v>
          </cell>
          <cell r="S100">
            <v>2</v>
          </cell>
          <cell r="W100">
            <v>0.92</v>
          </cell>
          <cell r="X100">
            <v>19</v>
          </cell>
          <cell r="Y100">
            <v>1</v>
          </cell>
          <cell r="AB100">
            <v>20</v>
          </cell>
          <cell r="AC100">
            <v>100000</v>
          </cell>
          <cell r="AD100">
            <v>100000</v>
          </cell>
          <cell r="AG100" t="str">
            <v>2K-1195/3</v>
          </cell>
          <cell r="AH100">
            <v>49.5</v>
          </cell>
          <cell r="AI100">
            <v>1</v>
          </cell>
          <cell r="AM100">
            <v>0</v>
          </cell>
          <cell r="AN100">
            <v>115.45</v>
          </cell>
          <cell r="AO100">
            <v>0</v>
          </cell>
          <cell r="AP100">
            <v>0</v>
          </cell>
          <cell r="AQ100">
            <v>180.05</v>
          </cell>
        </row>
        <row r="101">
          <cell r="A101">
            <v>92</v>
          </cell>
          <cell r="B101" t="str">
            <v>PMS</v>
          </cell>
          <cell r="C101">
            <v>152</v>
          </cell>
          <cell r="D101" t="str">
            <v>KB 125</v>
          </cell>
          <cell r="E101">
            <v>6546</v>
          </cell>
          <cell r="F101">
            <v>6400</v>
          </cell>
          <cell r="G101" t="str">
            <v>T6</v>
          </cell>
          <cell r="H101">
            <v>0</v>
          </cell>
          <cell r="I101">
            <v>138</v>
          </cell>
          <cell r="J101" t="str">
            <v>M/C</v>
          </cell>
          <cell r="K101">
            <v>7</v>
          </cell>
          <cell r="L101">
            <v>4</v>
          </cell>
          <cell r="M101">
            <v>3.3</v>
          </cell>
          <cell r="N101">
            <v>0</v>
          </cell>
          <cell r="O101">
            <v>0.188</v>
          </cell>
          <cell r="P101">
            <v>0.11800000000000001</v>
          </cell>
          <cell r="Q101">
            <v>0.29199999999999998</v>
          </cell>
          <cell r="R101">
            <v>1.2E-2</v>
          </cell>
          <cell r="S101">
            <v>2</v>
          </cell>
          <cell r="W101">
            <v>0.94</v>
          </cell>
          <cell r="X101">
            <v>19</v>
          </cell>
          <cell r="Y101">
            <v>1</v>
          </cell>
          <cell r="AB101">
            <v>20</v>
          </cell>
          <cell r="AC101">
            <v>100000</v>
          </cell>
          <cell r="AD101">
            <v>115000</v>
          </cell>
          <cell r="AG101" t="str">
            <v>2K-1273-/</v>
          </cell>
          <cell r="AH101">
            <v>55.003</v>
          </cell>
          <cell r="AI101">
            <v>0.95</v>
          </cell>
          <cell r="AM101">
            <v>0</v>
          </cell>
          <cell r="AN101">
            <v>113.3</v>
          </cell>
          <cell r="AO101">
            <v>0</v>
          </cell>
          <cell r="AP101">
            <v>0</v>
          </cell>
          <cell r="AQ101">
            <v>0</v>
          </cell>
        </row>
        <row r="102">
          <cell r="A102">
            <v>93</v>
          </cell>
          <cell r="B102" t="str">
            <v>PMS</v>
          </cell>
          <cell r="C102">
            <v>185</v>
          </cell>
          <cell r="D102" t="str">
            <v>HERO PUCH 50 CC</v>
          </cell>
          <cell r="E102">
            <v>11353</v>
          </cell>
          <cell r="F102">
            <v>11100</v>
          </cell>
          <cell r="G102">
            <v>0</v>
          </cell>
          <cell r="H102">
            <v>0</v>
          </cell>
          <cell r="I102">
            <v>138</v>
          </cell>
          <cell r="J102" t="str">
            <v>M/C</v>
          </cell>
          <cell r="K102">
            <v>7.2</v>
          </cell>
          <cell r="L102">
            <v>5</v>
          </cell>
          <cell r="M102">
            <v>3.5</v>
          </cell>
          <cell r="N102">
            <v>0</v>
          </cell>
          <cell r="O102">
            <v>0.105</v>
          </cell>
          <cell r="P102">
            <v>6.5000000000000002E-2</v>
          </cell>
          <cell r="Q102">
            <v>0.24</v>
          </cell>
          <cell r="R102">
            <v>5.0000000000000001E-3</v>
          </cell>
          <cell r="S102">
            <v>2</v>
          </cell>
          <cell r="W102">
            <v>0.8</v>
          </cell>
          <cell r="X102">
            <v>17</v>
          </cell>
          <cell r="Y102">
            <v>2</v>
          </cell>
          <cell r="AB102">
            <v>19</v>
          </cell>
          <cell r="AC102">
            <v>100000</v>
          </cell>
          <cell r="AD102">
            <v>90000</v>
          </cell>
          <cell r="AG102" t="str">
            <v>2K-1238</v>
          </cell>
          <cell r="AH102">
            <v>38.005000000000003</v>
          </cell>
          <cell r="AI102">
            <v>0.78</v>
          </cell>
          <cell r="AM102">
            <v>90.93</v>
          </cell>
          <cell r="AN102">
            <v>0</v>
          </cell>
          <cell r="AO102">
            <v>90.93</v>
          </cell>
          <cell r="AP102">
            <v>0</v>
          </cell>
          <cell r="AQ102">
            <v>157.05000000000001</v>
          </cell>
        </row>
        <row r="103">
          <cell r="A103">
            <v>94</v>
          </cell>
          <cell r="B103" t="str">
            <v>PMS</v>
          </cell>
          <cell r="C103">
            <v>199</v>
          </cell>
          <cell r="D103" t="str">
            <v>YAMAHA   YBX   4S</v>
          </cell>
          <cell r="E103">
            <v>23114</v>
          </cell>
          <cell r="F103">
            <v>22600</v>
          </cell>
          <cell r="I103">
            <v>124</v>
          </cell>
          <cell r="J103" t="str">
            <v>M/C</v>
          </cell>
          <cell r="K103">
            <v>8.1999999999999993</v>
          </cell>
          <cell r="L103">
            <v>6</v>
          </cell>
          <cell r="M103">
            <v>7.9</v>
          </cell>
          <cell r="O103">
            <v>0.14499999999999999</v>
          </cell>
          <cell r="P103">
            <v>8.5000000000000006E-2</v>
          </cell>
          <cell r="Q103">
            <v>0.21199999999999999</v>
          </cell>
          <cell r="R103">
            <v>6.0000000000000001E-3</v>
          </cell>
          <cell r="S103">
            <v>0</v>
          </cell>
          <cell r="W103" t="str">
            <v>-</v>
          </cell>
          <cell r="X103">
            <v>19</v>
          </cell>
          <cell r="Y103">
            <v>2</v>
          </cell>
          <cell r="Z103">
            <v>1</v>
          </cell>
          <cell r="AB103">
            <v>22</v>
          </cell>
          <cell r="AC103">
            <v>100000</v>
          </cell>
          <cell r="AD103">
            <v>120000</v>
          </cell>
          <cell r="AE103">
            <v>27952.3</v>
          </cell>
          <cell r="AF103">
            <v>0</v>
          </cell>
          <cell r="AG103" t="str">
            <v>2K-1298</v>
          </cell>
          <cell r="AH103">
            <v>54</v>
          </cell>
          <cell r="AI103">
            <v>1</v>
          </cell>
          <cell r="AM103">
            <v>115</v>
          </cell>
          <cell r="AN103">
            <v>105</v>
          </cell>
          <cell r="AO103">
            <v>0</v>
          </cell>
          <cell r="AP103">
            <v>0</v>
          </cell>
          <cell r="AQ103">
            <v>0</v>
          </cell>
        </row>
        <row r="104">
          <cell r="A104">
            <v>95</v>
          </cell>
          <cell r="B104" t="str">
            <v>PMS</v>
          </cell>
          <cell r="C104" t="str">
            <v>135P</v>
          </cell>
          <cell r="D104" t="str">
            <v>AX 100 O/S</v>
          </cell>
          <cell r="E104">
            <v>11864</v>
          </cell>
          <cell r="F104">
            <v>11600</v>
          </cell>
          <cell r="I104" t="str">
            <v>AC 9A</v>
          </cell>
          <cell r="J104" t="str">
            <v>M/C</v>
          </cell>
          <cell r="K104">
            <v>5.9</v>
          </cell>
          <cell r="L104">
            <v>8.8000000000000007</v>
          </cell>
          <cell r="M104">
            <v>2.9</v>
          </cell>
          <cell r="O104">
            <v>0.21299999999999999</v>
          </cell>
          <cell r="P104">
            <v>0.109</v>
          </cell>
          <cell r="Q104">
            <v>0.30199999999999999</v>
          </cell>
          <cell r="R104">
            <v>0.01</v>
          </cell>
          <cell r="S104">
            <v>2</v>
          </cell>
          <cell r="W104">
            <v>1</v>
          </cell>
          <cell r="X104">
            <v>19</v>
          </cell>
          <cell r="Y104">
            <v>0.7</v>
          </cell>
          <cell r="AB104">
            <v>19.7</v>
          </cell>
          <cell r="AC104">
            <v>100000</v>
          </cell>
          <cell r="AD104">
            <v>80000</v>
          </cell>
          <cell r="AG104" t="str">
            <v>2K-1184/2C</v>
          </cell>
          <cell r="AH104">
            <v>50</v>
          </cell>
          <cell r="AI104">
            <v>0.95</v>
          </cell>
          <cell r="AM104">
            <v>0</v>
          </cell>
          <cell r="AN104">
            <v>149.04</v>
          </cell>
          <cell r="AO104">
            <v>0</v>
          </cell>
          <cell r="AP104">
            <v>0</v>
          </cell>
          <cell r="AQ104">
            <v>0</v>
          </cell>
        </row>
        <row r="105">
          <cell r="A105" t="str">
            <v xml:space="preserve"> </v>
          </cell>
        </row>
      </sheetData>
      <sheetData sheetId="14"/>
      <sheetData sheetId="15"/>
      <sheetData sheetId="16"/>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E-COMP-SEPT"/>
      <sheetName val="DISTRUCTION-SUMMARY"/>
      <sheetName val="Depot (2)"/>
      <sheetName val="NGPINRR"/>
      <sheetName val="NGPISR"/>
      <sheetName val="Sum. Mar vs Mar"/>
      <sheetName val="Sum-P &amp; D "/>
      <sheetName val="Sum-Trd."/>
      <sheetName val="Summ."/>
      <sheetName val="Depot"/>
      <sheetName val="G I T"/>
      <sheetName val="SALE COMP (2)"/>
      <sheetName val="Sheet4"/>
      <sheetName val="STOCK-DEPOT-G (2)"/>
      <sheetName val="SALE COMP"/>
      <sheetName val="AVRALLRATE -G"/>
      <sheetName val="ALLOYRATE-G"/>
      <sheetName val="price"/>
      <sheetName val="PACKING"/>
      <sheetName val="NEWMASTER"/>
      <sheetName val="NGPIN0506"/>
      <sheetName val="paramètres"/>
      <sheetName val="Depot_(2)"/>
      <sheetName val="Sum__Mar_vs_Mar"/>
      <sheetName val="Sum-P_&amp;_D_"/>
      <sheetName val="Sum-Trd_"/>
      <sheetName val="Summ_"/>
      <sheetName val="G_I_T"/>
      <sheetName val="SALE_COMP_(2)"/>
      <sheetName val="STOCK-DEPOT-G_(2)"/>
      <sheetName val="SALE_COMP"/>
      <sheetName val="AVRALLRATE_-G"/>
      <sheetName val="Depot_(2)1"/>
      <sheetName val="Sum__Mar_vs_Mar1"/>
      <sheetName val="Sum-P_&amp;_D_1"/>
      <sheetName val="Sum-Trd_1"/>
      <sheetName val="Summ_1"/>
      <sheetName val="G_I_T1"/>
      <sheetName val="SALE_COMP_(2)1"/>
      <sheetName val="STOCK-DEPOT-G_(2)1"/>
      <sheetName val="SALE_COMP1"/>
      <sheetName val="AVRALLRATE_-G1"/>
    </sheetNames>
    <sheetDataSet>
      <sheetData sheetId="0" refreshError="1"/>
      <sheetData sheetId="1" refreshError="1"/>
      <sheetData sheetId="2" refreshError="1"/>
      <sheetData sheetId="3" refreshError="1">
        <row r="7">
          <cell r="B7">
            <v>101</v>
          </cell>
          <cell r="C7" t="str">
            <v>Caliber 110 cc</v>
          </cell>
          <cell r="D7" t="str">
            <v>SCM-415H</v>
          </cell>
          <cell r="E7" t="str">
            <v>13.4X9.0</v>
          </cell>
          <cell r="F7">
            <v>2.7E-2</v>
          </cell>
          <cell r="G7">
            <v>2.1999999999999999E-2</v>
          </cell>
          <cell r="H7">
            <v>246.21637168141592</v>
          </cell>
        </row>
        <row r="8">
          <cell r="B8">
            <v>104</v>
          </cell>
          <cell r="C8" t="str">
            <v>Bajaj Cub Mod.</v>
          </cell>
          <cell r="D8" t="str">
            <v>SCM-415H</v>
          </cell>
          <cell r="E8" t="str">
            <v>14.4X10.0</v>
          </cell>
          <cell r="F8">
            <v>0.03</v>
          </cell>
          <cell r="G8">
            <v>2.4E-2</v>
          </cell>
          <cell r="H8">
            <v>188.88985185185186</v>
          </cell>
        </row>
        <row r="9">
          <cell r="B9">
            <v>106</v>
          </cell>
          <cell r="C9" t="str">
            <v>Rajdoot</v>
          </cell>
          <cell r="D9" t="str">
            <v>SCM-415H</v>
          </cell>
          <cell r="E9" t="str">
            <v>15.35X10.0</v>
          </cell>
          <cell r="F9">
            <v>4.7E-2</v>
          </cell>
          <cell r="G9">
            <v>0.04</v>
          </cell>
          <cell r="H9">
            <v>169.6654761904762</v>
          </cell>
        </row>
        <row r="10">
          <cell r="B10">
            <v>107</v>
          </cell>
          <cell r="C10" t="str">
            <v>Classic 5 Port</v>
          </cell>
          <cell r="D10" t="str">
            <v>SCM-415H</v>
          </cell>
          <cell r="E10" t="str">
            <v>15.35X10.0</v>
          </cell>
          <cell r="F10">
            <v>4.3999999999999997E-2</v>
          </cell>
          <cell r="G10">
            <v>3.6999999999999998E-2</v>
          </cell>
          <cell r="H10">
            <v>169.6654761904762</v>
          </cell>
        </row>
        <row r="11">
          <cell r="B11">
            <v>109</v>
          </cell>
          <cell r="C11" t="str">
            <v>Bajaj Chetak</v>
          </cell>
          <cell r="D11" t="str">
            <v>SCM-415H</v>
          </cell>
          <cell r="E11" t="str">
            <v>15.35X10.0</v>
          </cell>
          <cell r="F11">
            <v>4.3999999999999997E-2</v>
          </cell>
          <cell r="G11">
            <v>3.6999999999999998E-2</v>
          </cell>
          <cell r="H11">
            <v>169.6654761904762</v>
          </cell>
        </row>
        <row r="12">
          <cell r="B12">
            <v>110</v>
          </cell>
          <cell r="C12" t="str">
            <v>SAFARI 50 CC 3PORT</v>
          </cell>
          <cell r="D12" t="str">
            <v>SCM-415H</v>
          </cell>
          <cell r="E12" t="str">
            <v>12.4X8.0</v>
          </cell>
          <cell r="F12">
            <v>0.02</v>
          </cell>
          <cell r="G12">
            <v>1.4999999999999999E-2</v>
          </cell>
          <cell r="H12">
            <v>228.09412121212119</v>
          </cell>
        </row>
        <row r="13">
          <cell r="B13">
            <v>114</v>
          </cell>
          <cell r="C13" t="str">
            <v>Bajaj M-50</v>
          </cell>
          <cell r="D13" t="str">
            <v>SCM-415H</v>
          </cell>
          <cell r="E13" t="str">
            <v>12.4X9.0</v>
          </cell>
          <cell r="F13">
            <v>1.7000000000000001E-2</v>
          </cell>
          <cell r="G13">
            <v>1.2999999999999999E-2</v>
          </cell>
          <cell r="H13">
            <v>232.90379999999999</v>
          </cell>
        </row>
        <row r="14">
          <cell r="B14">
            <v>118</v>
          </cell>
          <cell r="C14" t="str">
            <v>Eliminator</v>
          </cell>
          <cell r="D14" t="str">
            <v>SCM-415H</v>
          </cell>
          <cell r="E14" t="str">
            <v>16.4X11.0</v>
          </cell>
          <cell r="F14">
            <v>4.7E-2</v>
          </cell>
          <cell r="G14">
            <v>1.2999999999999999E-2</v>
          </cell>
          <cell r="H14">
            <v>178.99667785234899</v>
          </cell>
        </row>
        <row r="15">
          <cell r="B15">
            <v>119</v>
          </cell>
          <cell r="C15" t="str">
            <v>Vespa 150 NV Old.</v>
          </cell>
          <cell r="D15" t="str">
            <v>SCM-415H</v>
          </cell>
          <cell r="E15" t="str">
            <v>15.35X10.0</v>
          </cell>
          <cell r="F15">
            <v>4.3999999999999997E-2</v>
          </cell>
          <cell r="G15">
            <v>3.6999999999999998E-2</v>
          </cell>
          <cell r="H15">
            <v>169.6654761904762</v>
          </cell>
        </row>
        <row r="16">
          <cell r="B16">
            <v>120</v>
          </cell>
          <cell r="C16" t="str">
            <v>Hero Puch  65 cc</v>
          </cell>
          <cell r="D16" t="str">
            <v>SCM-415H</v>
          </cell>
          <cell r="E16" t="str">
            <v>12.4X8.0</v>
          </cell>
          <cell r="F16">
            <v>2.1000000000000001E-2</v>
          </cell>
          <cell r="G16">
            <v>1.6E-2</v>
          </cell>
          <cell r="H16">
            <v>228.09412121212119</v>
          </cell>
        </row>
        <row r="17">
          <cell r="B17">
            <v>124</v>
          </cell>
          <cell r="C17" t="str">
            <v>Jawa 70 Ø</v>
          </cell>
          <cell r="D17" t="str">
            <v>17 CR3</v>
          </cell>
          <cell r="E17">
            <v>18.399999999999999</v>
          </cell>
          <cell r="F17">
            <v>0.13900000000000001</v>
          </cell>
          <cell r="G17">
            <v>6.7000000000000004E-2</v>
          </cell>
          <cell r="H17">
            <v>38.334747725392887</v>
          </cell>
        </row>
        <row r="18">
          <cell r="B18">
            <v>125</v>
          </cell>
          <cell r="C18" t="str">
            <v>Oom</v>
          </cell>
          <cell r="D18" t="str">
            <v>SCM-415H</v>
          </cell>
          <cell r="E18" t="str">
            <v>13.4X9.0</v>
          </cell>
          <cell r="F18">
            <v>2.5999999999999999E-2</v>
          </cell>
          <cell r="G18">
            <v>2.1000000000000001E-2</v>
          </cell>
          <cell r="H18">
            <v>222.46996677740864</v>
          </cell>
        </row>
        <row r="19">
          <cell r="B19">
            <v>127</v>
          </cell>
          <cell r="C19" t="str">
            <v>Vespa 150-NV/4S-5 Port</v>
          </cell>
          <cell r="D19" t="str">
            <v>SCM-415H</v>
          </cell>
          <cell r="E19" t="str">
            <v>15.35X10.0</v>
          </cell>
          <cell r="F19">
            <v>4.3999999999999997E-2</v>
          </cell>
          <cell r="G19">
            <v>3.6999999999999998E-2</v>
          </cell>
          <cell r="H19">
            <v>169.6654761904762</v>
          </cell>
        </row>
        <row r="20">
          <cell r="B20">
            <v>128</v>
          </cell>
          <cell r="C20" t="str">
            <v>Vespa  150 NV Mod.</v>
          </cell>
          <cell r="D20" t="str">
            <v>SCM-415H</v>
          </cell>
          <cell r="E20" t="str">
            <v>15.35X10.0</v>
          </cell>
          <cell r="F20">
            <v>4.3999999999999997E-2</v>
          </cell>
          <cell r="G20">
            <v>3.6999999999999998E-2</v>
          </cell>
          <cell r="H20">
            <v>169.6654761904762</v>
          </cell>
        </row>
        <row r="21">
          <cell r="B21">
            <v>129</v>
          </cell>
          <cell r="C21" t="str">
            <v>Bajaj M 80 (47.00 Dia) Old.</v>
          </cell>
          <cell r="D21" t="str">
            <v>SCM-415H</v>
          </cell>
          <cell r="E21" t="str">
            <v>12.4X8.0</v>
          </cell>
          <cell r="F21">
            <v>2.4E-2</v>
          </cell>
          <cell r="G21">
            <v>0.02</v>
          </cell>
          <cell r="H21">
            <v>228.09412121212119</v>
          </cell>
        </row>
        <row r="22">
          <cell r="B22">
            <v>132</v>
          </cell>
          <cell r="C22" t="str">
            <v>Bajaj M -74 Modi</v>
          </cell>
          <cell r="D22" t="str">
            <v>SCM-415H</v>
          </cell>
          <cell r="E22" t="str">
            <v>12.4X8.0</v>
          </cell>
          <cell r="F22">
            <v>2.4E-2</v>
          </cell>
          <cell r="G22">
            <v>0.02</v>
          </cell>
          <cell r="H22">
            <v>228.09412121212119</v>
          </cell>
        </row>
        <row r="23">
          <cell r="B23">
            <v>133</v>
          </cell>
          <cell r="C23" t="str">
            <v>SUNNY 50 CC</v>
          </cell>
          <cell r="D23" t="str">
            <v>SCM-415H</v>
          </cell>
          <cell r="E23" t="str">
            <v>12.4 X 9.0</v>
          </cell>
          <cell r="F23">
            <v>1.7000000000000001E-2</v>
          </cell>
          <cell r="G23">
            <v>1.2999999999999999E-2</v>
          </cell>
          <cell r="H23">
            <v>232.9</v>
          </cell>
        </row>
        <row r="24">
          <cell r="B24">
            <v>135</v>
          </cell>
          <cell r="C24" t="str">
            <v>Ax 100</v>
          </cell>
          <cell r="D24" t="str">
            <v>SCM-415H</v>
          </cell>
          <cell r="E24" t="str">
            <v>14.4X10.1</v>
          </cell>
          <cell r="F24">
            <v>0.03</v>
          </cell>
          <cell r="G24">
            <v>2.4E-2</v>
          </cell>
          <cell r="H24">
            <v>188.88985185185186</v>
          </cell>
        </row>
        <row r="25">
          <cell r="B25">
            <v>137</v>
          </cell>
          <cell r="C25" t="str">
            <v>Rx 100</v>
          </cell>
          <cell r="D25" t="str">
            <v>SCM-415H</v>
          </cell>
          <cell r="E25" t="str">
            <v>14.4X9.0</v>
          </cell>
          <cell r="F25">
            <v>3.5000000000000003E-2</v>
          </cell>
          <cell r="G25">
            <v>2.9000000000000001E-2</v>
          </cell>
          <cell r="H25">
            <v>187.13821064552661</v>
          </cell>
        </row>
        <row r="26">
          <cell r="B26">
            <v>138</v>
          </cell>
          <cell r="C26" t="str">
            <v>Hero  Honda</v>
          </cell>
          <cell r="D26" t="str">
            <v>SCM-415H</v>
          </cell>
          <cell r="E26" t="str">
            <v>13.4X9.2</v>
          </cell>
          <cell r="F26">
            <v>2.5999999999999999E-2</v>
          </cell>
          <cell r="G26">
            <v>0.02</v>
          </cell>
          <cell r="H26">
            <v>246.21637168141592</v>
          </cell>
        </row>
        <row r="27">
          <cell r="B27">
            <v>139</v>
          </cell>
          <cell r="C27" t="str">
            <v>KB 100</v>
          </cell>
          <cell r="D27" t="str">
            <v>SCM-415H</v>
          </cell>
          <cell r="E27" t="str">
            <v>14.4X8.0</v>
          </cell>
          <cell r="F27">
            <v>3.7999999999999999E-2</v>
          </cell>
          <cell r="G27">
            <v>3.2000000000000001E-2</v>
          </cell>
          <cell r="H27">
            <v>214.61</v>
          </cell>
        </row>
        <row r="28">
          <cell r="B28">
            <v>141</v>
          </cell>
          <cell r="C28" t="str">
            <v>VIJAI</v>
          </cell>
          <cell r="D28" t="str">
            <v>SCM-415H</v>
          </cell>
          <cell r="E28" t="str">
            <v>12.4X8.0</v>
          </cell>
          <cell r="F28">
            <v>4.9000000000000002E-2</v>
          </cell>
          <cell r="G28">
            <v>4.1000000000000002E-2</v>
          </cell>
          <cell r="H28">
            <v>228.09412121212119</v>
          </cell>
        </row>
        <row r="29">
          <cell r="B29">
            <v>142</v>
          </cell>
          <cell r="C29" t="str">
            <v>Vikram</v>
          </cell>
          <cell r="D29" t="str">
            <v>SCM-415H</v>
          </cell>
          <cell r="E29" t="str">
            <v>16.4X10.0</v>
          </cell>
          <cell r="F29">
            <v>6.6000000000000003E-2</v>
          </cell>
          <cell r="G29">
            <v>5.7000000000000002E-2</v>
          </cell>
          <cell r="H29">
            <v>52.62671052631579</v>
          </cell>
        </row>
        <row r="30">
          <cell r="B30">
            <v>142</v>
          </cell>
          <cell r="C30" t="str">
            <v>Vikram</v>
          </cell>
          <cell r="D30" t="str">
            <v>SCM-415H</v>
          </cell>
          <cell r="E30" t="str">
            <v>16.4X10.0</v>
          </cell>
          <cell r="F30">
            <v>6.6000000000000003E-2</v>
          </cell>
          <cell r="G30">
            <v>5.7000000000000002E-2</v>
          </cell>
          <cell r="H30">
            <v>187.68626288659794</v>
          </cell>
        </row>
        <row r="31">
          <cell r="B31">
            <v>145</v>
          </cell>
          <cell r="C31" t="str">
            <v>SPIRIT 60</v>
          </cell>
          <cell r="D31" t="str">
            <v>SCM-415H</v>
          </cell>
          <cell r="E31" t="str">
            <v>12.4X9.0</v>
          </cell>
          <cell r="F31">
            <v>1.7000000000000001E-2</v>
          </cell>
          <cell r="G31">
            <v>1.2999999999999999E-2</v>
          </cell>
          <cell r="H31">
            <v>232.90379999999999</v>
          </cell>
        </row>
        <row r="32">
          <cell r="B32">
            <v>146</v>
          </cell>
          <cell r="C32" t="str">
            <v>LML Energy/ Adreno</v>
          </cell>
          <cell r="D32" t="str">
            <v>SCM-415H</v>
          </cell>
          <cell r="E32" t="str">
            <v>15.35X10.0</v>
          </cell>
          <cell r="F32">
            <v>3.5000000000000003E-2</v>
          </cell>
          <cell r="G32">
            <v>3.2000000000000001E-2</v>
          </cell>
          <cell r="H32">
            <v>169.6654761904762</v>
          </cell>
        </row>
        <row r="33">
          <cell r="B33">
            <v>149</v>
          </cell>
          <cell r="C33" t="str">
            <v>Bajaj Classic  4S 3 port</v>
          </cell>
          <cell r="D33" t="str">
            <v>SCM-415H</v>
          </cell>
          <cell r="E33" t="str">
            <v>15.35X10.0</v>
          </cell>
          <cell r="F33">
            <v>4.3999999999999997E-2</v>
          </cell>
          <cell r="G33">
            <v>3.6999999999999998E-2</v>
          </cell>
          <cell r="H33">
            <v>169.6654761904762</v>
          </cell>
        </row>
        <row r="34">
          <cell r="B34">
            <v>150</v>
          </cell>
          <cell r="C34" t="str">
            <v>Bajaj  Super FE(125 CC)  old</v>
          </cell>
          <cell r="D34" t="str">
            <v>SCM-415H</v>
          </cell>
          <cell r="E34" t="str">
            <v>15.35X10.0</v>
          </cell>
          <cell r="F34">
            <v>4.1000000000000002E-2</v>
          </cell>
          <cell r="G34">
            <v>3.6999999999999998E-2</v>
          </cell>
          <cell r="H34">
            <v>169.6654761904762</v>
          </cell>
        </row>
        <row r="35">
          <cell r="B35">
            <v>151</v>
          </cell>
          <cell r="C35" t="str">
            <v>K4-80</v>
          </cell>
          <cell r="D35" t="str">
            <v>SCM-415H</v>
          </cell>
          <cell r="E35" t="str">
            <v>13.4X9.2</v>
          </cell>
          <cell r="F35">
            <v>2.5999999999999999E-2</v>
          </cell>
          <cell r="G35">
            <v>0.02</v>
          </cell>
          <cell r="H35">
            <v>246.21637168141592</v>
          </cell>
        </row>
        <row r="36">
          <cell r="B36">
            <v>152</v>
          </cell>
          <cell r="C36" t="str">
            <v>KB-125 cc</v>
          </cell>
          <cell r="D36" t="str">
            <v>SCM-415H</v>
          </cell>
          <cell r="E36" t="str">
            <v>15.4X10</v>
          </cell>
          <cell r="F36">
            <v>0.04</v>
          </cell>
          <cell r="G36">
            <v>3.3000000000000002E-2</v>
          </cell>
          <cell r="H36">
            <v>171.43</v>
          </cell>
        </row>
        <row r="37">
          <cell r="B37">
            <v>154</v>
          </cell>
          <cell r="C37" t="str">
            <v>Bajaj Sunny Zip-60 cc</v>
          </cell>
          <cell r="D37" t="str">
            <v>SCM-415H</v>
          </cell>
          <cell r="E37" t="str">
            <v>12.4X9.0</v>
          </cell>
          <cell r="F37">
            <v>1.7000000000000001E-2</v>
          </cell>
          <cell r="G37">
            <v>1.2999999999999999E-2</v>
          </cell>
          <cell r="H37">
            <v>232.90379999999999</v>
          </cell>
        </row>
        <row r="38">
          <cell r="B38">
            <v>156</v>
          </cell>
          <cell r="C38" t="str">
            <v>STYLE 73</v>
          </cell>
          <cell r="D38" t="str">
            <v>SCM-415H</v>
          </cell>
          <cell r="E38" t="str">
            <v>14.4X9.0</v>
          </cell>
          <cell r="F38">
            <v>3.4000000000000002E-2</v>
          </cell>
          <cell r="G38">
            <v>2.8000000000000001E-2</v>
          </cell>
          <cell r="H38">
            <v>38.897796234772976</v>
          </cell>
        </row>
        <row r="39">
          <cell r="B39">
            <v>156</v>
          </cell>
          <cell r="C39" t="str">
            <v>STYLE 73</v>
          </cell>
          <cell r="D39" t="str">
            <v>SCM-415H</v>
          </cell>
          <cell r="E39" t="str">
            <v>14.4X9.0</v>
          </cell>
          <cell r="F39">
            <v>3.4000000000000002E-2</v>
          </cell>
          <cell r="G39">
            <v>2.8000000000000001E-2</v>
          </cell>
          <cell r="H39">
            <v>187.13821064552661</v>
          </cell>
        </row>
        <row r="40">
          <cell r="B40">
            <v>157</v>
          </cell>
          <cell r="C40" t="str">
            <v>Tvs 40</v>
          </cell>
          <cell r="D40" t="str">
            <v>SCM-415H</v>
          </cell>
          <cell r="E40" t="str">
            <v>12.4X8.0</v>
          </cell>
          <cell r="F40">
            <v>2.1000000000000001E-2</v>
          </cell>
          <cell r="G40">
            <v>1.6E-2</v>
          </cell>
          <cell r="H40">
            <v>228.09412121212119</v>
          </cell>
        </row>
        <row r="41">
          <cell r="B41">
            <v>158</v>
          </cell>
          <cell r="C41" t="str">
            <v>Tvs 50 Champ</v>
          </cell>
          <cell r="D41" t="str">
            <v>SCM-415H</v>
          </cell>
          <cell r="E41" t="str">
            <v>12.4X8.0</v>
          </cell>
          <cell r="F41">
            <v>2.1000000000000001E-2</v>
          </cell>
          <cell r="G41">
            <v>1.6E-2</v>
          </cell>
          <cell r="H41">
            <v>228.09412121212119</v>
          </cell>
        </row>
        <row r="42">
          <cell r="B42">
            <v>161</v>
          </cell>
          <cell r="C42" t="str">
            <v>Yamaha Rxg/Rxz</v>
          </cell>
          <cell r="D42" t="str">
            <v>SCM-415H</v>
          </cell>
          <cell r="E42" t="str">
            <v>16.4X12.0</v>
          </cell>
          <cell r="F42">
            <v>0.04</v>
          </cell>
          <cell r="G42">
            <v>3.2000000000000001E-2</v>
          </cell>
          <cell r="H42">
            <v>190.16166666666666</v>
          </cell>
        </row>
        <row r="43">
          <cell r="B43">
            <v>164</v>
          </cell>
          <cell r="C43" t="str">
            <v>Avanti  Moped</v>
          </cell>
          <cell r="D43" t="str">
            <v>SCM-415H</v>
          </cell>
          <cell r="E43" t="str">
            <v>12.4X8.0</v>
          </cell>
          <cell r="F43">
            <v>2.1000000000000001E-2</v>
          </cell>
          <cell r="G43">
            <v>1.6E-2</v>
          </cell>
          <cell r="H43">
            <v>228.09412121212119</v>
          </cell>
        </row>
        <row r="44">
          <cell r="B44">
            <v>166</v>
          </cell>
          <cell r="C44" t="str">
            <v>VIH MOPED</v>
          </cell>
          <cell r="D44" t="str">
            <v>SCM-415H</v>
          </cell>
          <cell r="E44" t="str">
            <v>12.4X8.0</v>
          </cell>
          <cell r="F44">
            <v>2.1000000000000001E-2</v>
          </cell>
          <cell r="G44">
            <v>1.7000000000000001E-2</v>
          </cell>
          <cell r="H44">
            <v>228.09412121212119</v>
          </cell>
        </row>
        <row r="45">
          <cell r="B45">
            <v>167</v>
          </cell>
          <cell r="C45" t="str">
            <v>Bajaj Super FE (125 CC ) Modi</v>
          </cell>
          <cell r="D45" t="str">
            <v>SCM-415H</v>
          </cell>
          <cell r="E45" t="str">
            <v>16.4X11.0</v>
          </cell>
          <cell r="F45">
            <v>4.4999999999999998E-2</v>
          </cell>
          <cell r="G45">
            <v>3.4000000000000002E-2</v>
          </cell>
          <cell r="H45">
            <v>178.99667785234899</v>
          </cell>
        </row>
        <row r="46">
          <cell r="B46">
            <v>171</v>
          </cell>
          <cell r="C46" t="str">
            <v>Mercury 4S</v>
          </cell>
          <cell r="D46" t="str">
            <v>SCM-415H</v>
          </cell>
          <cell r="E46" t="str">
            <v>15.35X10.0</v>
          </cell>
          <cell r="F46">
            <v>3.5999999999999997E-2</v>
          </cell>
          <cell r="G46">
            <v>0.03</v>
          </cell>
          <cell r="H46">
            <v>169.6654761904762</v>
          </cell>
        </row>
        <row r="47">
          <cell r="B47">
            <v>173</v>
          </cell>
          <cell r="C47" t="str">
            <v>Bal-612</v>
          </cell>
          <cell r="D47" t="str">
            <v>SCM-415H</v>
          </cell>
          <cell r="E47" t="str">
            <v>14.4X10.1</v>
          </cell>
          <cell r="F47">
            <v>2.9000000000000001E-2</v>
          </cell>
          <cell r="G47">
            <v>2.3E-2</v>
          </cell>
          <cell r="H47">
            <v>188.88985185185186</v>
          </cell>
        </row>
        <row r="48">
          <cell r="B48">
            <v>178</v>
          </cell>
          <cell r="C48" t="str">
            <v xml:space="preserve">Majestic. 50 CC </v>
          </cell>
          <cell r="D48" t="str">
            <v>SCM-415H</v>
          </cell>
          <cell r="E48" t="str">
            <v>12.4X8.0</v>
          </cell>
          <cell r="F48">
            <v>2.1000000000000001E-2</v>
          </cell>
          <cell r="G48">
            <v>1.6E-2</v>
          </cell>
          <cell r="H48">
            <v>228.09412121212119</v>
          </cell>
        </row>
        <row r="49">
          <cell r="B49">
            <v>185</v>
          </cell>
          <cell r="C49" t="str">
            <v>Hero  Puch 50 CC</v>
          </cell>
          <cell r="D49" t="str">
            <v>SCM-415H</v>
          </cell>
          <cell r="E49" t="str">
            <v>12.4X8.0</v>
          </cell>
          <cell r="F49">
            <v>0.02</v>
          </cell>
          <cell r="G49">
            <v>1.4999999999999999E-2</v>
          </cell>
          <cell r="H49">
            <v>228.09412121212119</v>
          </cell>
        </row>
        <row r="50">
          <cell r="B50">
            <v>187</v>
          </cell>
          <cell r="C50" t="str">
            <v>M-74-E-2000  49/11</v>
          </cell>
          <cell r="D50" t="str">
            <v>SCM-415H</v>
          </cell>
          <cell r="E50" t="str">
            <v>12.4X8.0</v>
          </cell>
          <cell r="F50">
            <v>2.4E-2</v>
          </cell>
          <cell r="G50">
            <v>0.02</v>
          </cell>
          <cell r="H50">
            <v>228.09412121212119</v>
          </cell>
        </row>
        <row r="51">
          <cell r="B51">
            <v>188</v>
          </cell>
          <cell r="C51" t="str">
            <v>Bajaj 3 WH-4S</v>
          </cell>
          <cell r="D51" t="str">
            <v>SCM-415H</v>
          </cell>
          <cell r="E51" t="str">
            <v>17.4X12.0</v>
          </cell>
          <cell r="F51">
            <v>4.5999999999999999E-2</v>
          </cell>
          <cell r="G51">
            <v>3.7999999999999999E-2</v>
          </cell>
          <cell r="H51">
            <v>197.92</v>
          </cell>
        </row>
        <row r="52">
          <cell r="B52">
            <v>189</v>
          </cell>
          <cell r="C52" t="str">
            <v xml:space="preserve">Legend  2W-4S </v>
          </cell>
          <cell r="D52" t="str">
            <v>SCM-415H</v>
          </cell>
          <cell r="E52" t="str">
            <v>17.4X12.0</v>
          </cell>
          <cell r="F52">
            <v>4.5999999999999999E-2</v>
          </cell>
          <cell r="G52">
            <v>3.7999999999999999E-2</v>
          </cell>
          <cell r="H52">
            <v>197.92</v>
          </cell>
        </row>
        <row r="53">
          <cell r="B53">
            <v>191</v>
          </cell>
          <cell r="C53" t="str">
            <v>Bajaj 3w FE</v>
          </cell>
          <cell r="D53" t="str">
            <v>SCM-415H</v>
          </cell>
          <cell r="E53" t="str">
            <v>15.35X10.0</v>
          </cell>
          <cell r="F53">
            <v>4.3999999999999997E-2</v>
          </cell>
          <cell r="G53">
            <v>3.6999999999999998E-2</v>
          </cell>
          <cell r="H53">
            <v>169.6654761904762</v>
          </cell>
        </row>
        <row r="54">
          <cell r="B54">
            <v>192</v>
          </cell>
          <cell r="C54" t="str">
            <v>Bajaj 3w RE/ 5  Port</v>
          </cell>
          <cell r="D54" t="str">
            <v>SCM-415H</v>
          </cell>
          <cell r="E54" t="str">
            <v>15.35X10.0</v>
          </cell>
          <cell r="F54">
            <v>4.3999999999999997E-2</v>
          </cell>
          <cell r="G54">
            <v>3.6999999999999998E-2</v>
          </cell>
          <cell r="H54">
            <v>169.6654761904762</v>
          </cell>
        </row>
        <row r="55">
          <cell r="B55">
            <v>199</v>
          </cell>
          <cell r="C55" t="str">
            <v>YBX-4S</v>
          </cell>
          <cell r="D55" t="str">
            <v>SCM-415H</v>
          </cell>
          <cell r="E55" t="str">
            <v>15.4X11.0</v>
          </cell>
          <cell r="F55">
            <v>3.4000000000000002E-2</v>
          </cell>
          <cell r="G55">
            <v>2.8000000000000001E-2</v>
          </cell>
          <cell r="H55">
            <v>186.08175879396984</v>
          </cell>
        </row>
        <row r="56">
          <cell r="B56">
            <v>201</v>
          </cell>
          <cell r="C56" t="str">
            <v>Koel -80</v>
          </cell>
          <cell r="D56" t="str">
            <v>17CR3</v>
          </cell>
          <cell r="E56">
            <v>30.4</v>
          </cell>
          <cell r="F56">
            <v>0.441</v>
          </cell>
          <cell r="G56">
            <v>0.219</v>
          </cell>
          <cell r="H56">
            <v>32.690013431833442</v>
          </cell>
        </row>
        <row r="57">
          <cell r="B57">
            <v>202</v>
          </cell>
          <cell r="C57" t="str">
            <v xml:space="preserve">Koel- 85 </v>
          </cell>
          <cell r="D57" t="str">
            <v>17CR3</v>
          </cell>
          <cell r="E57">
            <v>30.4</v>
          </cell>
          <cell r="F57">
            <v>0.441</v>
          </cell>
          <cell r="G57">
            <v>0.219</v>
          </cell>
          <cell r="H57">
            <v>30.4</v>
          </cell>
        </row>
        <row r="58">
          <cell r="B58">
            <v>208</v>
          </cell>
          <cell r="C58" t="str">
            <v>Koel- 87.5</v>
          </cell>
          <cell r="D58" t="str">
            <v>17 CR3</v>
          </cell>
          <cell r="E58">
            <v>30.4</v>
          </cell>
          <cell r="F58">
            <v>0.441</v>
          </cell>
          <cell r="G58">
            <v>0.219</v>
          </cell>
          <cell r="H58">
            <v>30.4</v>
          </cell>
        </row>
        <row r="59">
          <cell r="B59">
            <v>209</v>
          </cell>
          <cell r="C59" t="str">
            <v>KOEL RET-4</v>
          </cell>
          <cell r="D59" t="str">
            <v>17 CR3</v>
          </cell>
          <cell r="E59">
            <v>30.4</v>
          </cell>
          <cell r="F59">
            <v>0.48</v>
          </cell>
          <cell r="G59">
            <v>0.27600000000000002</v>
          </cell>
          <cell r="H59">
            <v>30.4</v>
          </cell>
        </row>
        <row r="60">
          <cell r="B60">
            <v>221</v>
          </cell>
          <cell r="C60" t="str">
            <v>RUSTON YWA</v>
          </cell>
          <cell r="D60" t="str">
            <v>15 CR NI6</v>
          </cell>
          <cell r="E60">
            <v>38.5</v>
          </cell>
          <cell r="F60">
            <v>0.85199999999999998</v>
          </cell>
          <cell r="G60">
            <v>0.502</v>
          </cell>
          <cell r="H60">
            <v>37.398200049929265</v>
          </cell>
        </row>
        <row r="61">
          <cell r="B61">
            <v>224</v>
          </cell>
          <cell r="C61" t="str">
            <v>Ruston TD</v>
          </cell>
          <cell r="D61" t="str">
            <v>17CR3</v>
          </cell>
          <cell r="E61">
            <v>45.4</v>
          </cell>
          <cell r="F61">
            <v>1.391</v>
          </cell>
          <cell r="G61">
            <v>0.91100000000000003</v>
          </cell>
          <cell r="H61">
            <v>33.031606498194947</v>
          </cell>
        </row>
        <row r="62">
          <cell r="B62">
            <v>225</v>
          </cell>
          <cell r="C62" t="str">
            <v>Ruston TBD</v>
          </cell>
          <cell r="D62" t="str">
            <v>17CR3</v>
          </cell>
          <cell r="E62">
            <v>45.4</v>
          </cell>
          <cell r="F62">
            <v>1.391</v>
          </cell>
          <cell r="G62">
            <v>0.91100000000000003</v>
          </cell>
          <cell r="H62">
            <v>33.031606498194947</v>
          </cell>
        </row>
        <row r="63">
          <cell r="B63">
            <v>275</v>
          </cell>
          <cell r="C63" t="str">
            <v>Industrial  114 Dia</v>
          </cell>
          <cell r="D63" t="str">
            <v>17CR3</v>
          </cell>
          <cell r="E63">
            <v>35.4</v>
          </cell>
          <cell r="F63">
            <v>0.81399999999999995</v>
          </cell>
          <cell r="G63">
            <v>0.505</v>
          </cell>
          <cell r="H63">
            <v>31.95456542276807</v>
          </cell>
        </row>
        <row r="64">
          <cell r="B64">
            <v>276</v>
          </cell>
          <cell r="C64" t="str">
            <v>Industrial 102 Dia</v>
          </cell>
          <cell r="D64" t="str">
            <v>17CR3</v>
          </cell>
          <cell r="E64">
            <v>35.4</v>
          </cell>
          <cell r="F64">
            <v>0.71399999999999997</v>
          </cell>
          <cell r="G64">
            <v>0.45300000000000001</v>
          </cell>
          <cell r="H64">
            <v>31.95456542276807</v>
          </cell>
        </row>
        <row r="65">
          <cell r="B65">
            <v>277</v>
          </cell>
          <cell r="C65" t="str">
            <v>Industrial 95 Dia</v>
          </cell>
          <cell r="D65" t="str">
            <v>17CR3</v>
          </cell>
          <cell r="E65">
            <v>35.4</v>
          </cell>
          <cell r="F65">
            <v>0.65300000000000002</v>
          </cell>
          <cell r="G65">
            <v>0.38800000000000001</v>
          </cell>
          <cell r="H65">
            <v>31.95456542276807</v>
          </cell>
        </row>
        <row r="66">
          <cell r="B66">
            <v>279</v>
          </cell>
          <cell r="C66" t="str">
            <v>Industrial 102 Dia</v>
          </cell>
          <cell r="D66" t="str">
            <v>17 CR 3</v>
          </cell>
          <cell r="E66">
            <v>35.4</v>
          </cell>
          <cell r="F66">
            <v>0.71399999999999997</v>
          </cell>
          <cell r="G66">
            <v>0.45300000000000001</v>
          </cell>
          <cell r="H66">
            <v>31.95456542276807</v>
          </cell>
        </row>
        <row r="67">
          <cell r="B67">
            <v>302</v>
          </cell>
          <cell r="C67" t="str">
            <v>Premier 118 NE</v>
          </cell>
          <cell r="D67" t="str">
            <v>SCM-415H</v>
          </cell>
          <cell r="E67" t="str">
            <v>17.85X11.1</v>
          </cell>
          <cell r="F67">
            <v>8.4000000000000005E-2</v>
          </cell>
          <cell r="G67">
            <v>7.2999999999999995E-2</v>
          </cell>
          <cell r="H67">
            <v>193.18913793103448</v>
          </cell>
        </row>
        <row r="68">
          <cell r="B68">
            <v>303</v>
          </cell>
          <cell r="C68" t="str">
            <v xml:space="preserve">Ambassdor </v>
          </cell>
          <cell r="D68" t="str">
            <v>17CR3</v>
          </cell>
          <cell r="E68">
            <v>17.850000000000001</v>
          </cell>
          <cell r="F68">
            <v>0.14099999999999999</v>
          </cell>
          <cell r="G68">
            <v>8.8999999999999996E-2</v>
          </cell>
          <cell r="H68">
            <v>38.334747725392887</v>
          </cell>
        </row>
        <row r="69">
          <cell r="B69">
            <v>304</v>
          </cell>
          <cell r="C69" t="str">
            <v>Hind Trekker -KIT</v>
          </cell>
          <cell r="D69" t="str">
            <v>17 CR 3</v>
          </cell>
          <cell r="E69">
            <v>25.8</v>
          </cell>
          <cell r="F69">
            <v>0.27500000000000002</v>
          </cell>
          <cell r="G69">
            <v>0.157</v>
          </cell>
          <cell r="H69">
            <v>33.555385242560128</v>
          </cell>
        </row>
        <row r="70">
          <cell r="B70">
            <v>306</v>
          </cell>
          <cell r="C70" t="str">
            <v>Ambassdor 5 RV</v>
          </cell>
          <cell r="D70" t="str">
            <v>SCM-415H</v>
          </cell>
          <cell r="E70" t="str">
            <v>19.45X11.6</v>
          </cell>
          <cell r="F70">
            <v>0.1</v>
          </cell>
          <cell r="G70">
            <v>8.6999999999999994E-2</v>
          </cell>
          <cell r="H70">
            <v>178.18253205128204</v>
          </cell>
        </row>
        <row r="71">
          <cell r="B71">
            <v>307</v>
          </cell>
          <cell r="C71" t="str">
            <v>Ambassdor 4 rv S.Skirt</v>
          </cell>
          <cell r="D71" t="str">
            <v>SCM-415H</v>
          </cell>
          <cell r="E71" t="str">
            <v>19.45X11.6</v>
          </cell>
          <cell r="F71">
            <v>0.1</v>
          </cell>
          <cell r="G71">
            <v>8.6999999999999994E-2</v>
          </cell>
          <cell r="H71">
            <v>178.18253205128204</v>
          </cell>
        </row>
        <row r="72">
          <cell r="B72">
            <v>308</v>
          </cell>
          <cell r="C72" t="str">
            <v>Ambassador Hcr</v>
          </cell>
          <cell r="D72" t="str">
            <v>SCM-415H</v>
          </cell>
          <cell r="E72" t="str">
            <v>19.45X11.6</v>
          </cell>
          <cell r="F72">
            <v>0.1</v>
          </cell>
          <cell r="G72">
            <v>8.6999999999999994E-2</v>
          </cell>
          <cell r="H72">
            <v>178.18253205128204</v>
          </cell>
        </row>
        <row r="73">
          <cell r="B73">
            <v>309</v>
          </cell>
          <cell r="C73" t="str">
            <v>Maruti 800</v>
          </cell>
          <cell r="D73" t="str">
            <v>SCR-415H</v>
          </cell>
          <cell r="E73" t="str">
            <v>16.4X11.0</v>
          </cell>
          <cell r="F73">
            <v>5.2999999999999999E-2</v>
          </cell>
          <cell r="G73">
            <v>4.3999999999999997E-2</v>
          </cell>
          <cell r="H73">
            <v>172.74</v>
          </cell>
        </row>
        <row r="74">
          <cell r="B74">
            <v>319</v>
          </cell>
          <cell r="C74" t="str">
            <v>Gypsy 1000 CC</v>
          </cell>
          <cell r="D74" t="str">
            <v>SCR-415H</v>
          </cell>
          <cell r="E74" t="str">
            <v>16.4X11.0</v>
          </cell>
          <cell r="F74">
            <v>5.2999999999999999E-2</v>
          </cell>
          <cell r="G74">
            <v>4.3999999999999997E-2</v>
          </cell>
          <cell r="H74">
            <v>172.74</v>
          </cell>
        </row>
        <row r="75">
          <cell r="B75">
            <v>320</v>
          </cell>
          <cell r="C75" t="str">
            <v>YE-2 Export</v>
          </cell>
          <cell r="D75" t="str">
            <v>SCR-415H</v>
          </cell>
          <cell r="E75" t="str">
            <v>17.4X11.1</v>
          </cell>
          <cell r="F75">
            <v>7.2999999999999995E-2</v>
          </cell>
          <cell r="G75">
            <v>6.2E-2</v>
          </cell>
          <cell r="H75">
            <v>180.18110729023383</v>
          </cell>
        </row>
        <row r="76">
          <cell r="B76">
            <v>325</v>
          </cell>
          <cell r="C76" t="str">
            <v>YE-2 Domestic</v>
          </cell>
          <cell r="D76" t="str">
            <v>SCR-415H</v>
          </cell>
          <cell r="E76" t="str">
            <v>17.4X11.1</v>
          </cell>
          <cell r="F76">
            <v>7.2999999999999995E-2</v>
          </cell>
          <cell r="G76">
            <v>6.2E-2</v>
          </cell>
          <cell r="H76">
            <v>180.18110729023383</v>
          </cell>
        </row>
        <row r="77">
          <cell r="B77">
            <v>326</v>
          </cell>
          <cell r="C77" t="str">
            <v>Esteem 1300</v>
          </cell>
          <cell r="D77" t="str">
            <v>SCM-415H</v>
          </cell>
          <cell r="E77" t="str">
            <v>17.4X11.0</v>
          </cell>
          <cell r="F77">
            <v>7.6999999999999999E-2</v>
          </cell>
          <cell r="G77">
            <v>6.7000000000000004E-2</v>
          </cell>
          <cell r="H77">
            <v>166.12</v>
          </cell>
        </row>
        <row r="78">
          <cell r="B78">
            <v>332</v>
          </cell>
          <cell r="C78" t="str">
            <v>INDICA</v>
          </cell>
          <cell r="D78" t="str">
            <v>SCM-415H</v>
          </cell>
          <cell r="E78" t="str">
            <v>20.4X12.0</v>
          </cell>
          <cell r="F78">
            <v>0.105</v>
          </cell>
          <cell r="G78">
            <v>9.1999999999999998E-2</v>
          </cell>
          <cell r="H78">
            <v>207.29083665338646</v>
          </cell>
        </row>
        <row r="79">
          <cell r="B79">
            <v>340</v>
          </cell>
          <cell r="C79" t="str">
            <v>Lancer Petrol</v>
          </cell>
          <cell r="D79" t="str">
            <v>SCM-415H</v>
          </cell>
          <cell r="E79" t="str">
            <v>18.4X12</v>
          </cell>
          <cell r="F79">
            <v>7.2999999999999995E-2</v>
          </cell>
          <cell r="G79">
            <v>6.2E-2</v>
          </cell>
          <cell r="H79">
            <v>178.18</v>
          </cell>
        </row>
        <row r="80">
          <cell r="B80">
            <v>351</v>
          </cell>
          <cell r="C80" t="str">
            <v>WILLY JEEP</v>
          </cell>
          <cell r="D80" t="str">
            <v>15CR3</v>
          </cell>
          <cell r="E80">
            <v>21</v>
          </cell>
          <cell r="F80">
            <v>0.20899999999999999</v>
          </cell>
          <cell r="G80">
            <v>0.111</v>
          </cell>
          <cell r="H80">
            <v>52.62671052631579</v>
          </cell>
        </row>
        <row r="81">
          <cell r="B81">
            <v>355</v>
          </cell>
          <cell r="C81" t="str">
            <v>Peugeot</v>
          </cell>
          <cell r="D81" t="str">
            <v>15CRNi6</v>
          </cell>
          <cell r="E81">
            <v>28.4</v>
          </cell>
          <cell r="F81">
            <v>0.41499999999999998</v>
          </cell>
          <cell r="G81">
            <v>0.23300000000000001</v>
          </cell>
          <cell r="H81">
            <v>42.975754310344826</v>
          </cell>
        </row>
        <row r="82">
          <cell r="B82">
            <v>356</v>
          </cell>
          <cell r="C82" t="str">
            <v>Pjo Xd 3P</v>
          </cell>
          <cell r="D82" t="str">
            <v>17CR3</v>
          </cell>
          <cell r="E82">
            <v>30.4</v>
          </cell>
          <cell r="F82">
            <v>0.48599999999999999</v>
          </cell>
          <cell r="G82">
            <v>0.29499999999999998</v>
          </cell>
          <cell r="H82">
            <v>32.690013431833442</v>
          </cell>
        </row>
        <row r="83">
          <cell r="B83">
            <v>359</v>
          </cell>
          <cell r="C83" t="str">
            <v>PEUGEOT</v>
          </cell>
          <cell r="D83" t="str">
            <v xml:space="preserve">  15CRNI6</v>
          </cell>
          <cell r="E83">
            <v>28.4</v>
          </cell>
          <cell r="F83">
            <v>0.41499999999999998</v>
          </cell>
          <cell r="G83">
            <v>0.23300000000000001</v>
          </cell>
          <cell r="H83">
            <v>47.32</v>
          </cell>
        </row>
        <row r="84">
          <cell r="B84" t="str">
            <v>359MPL</v>
          </cell>
          <cell r="C84" t="str">
            <v>PEUGEOT</v>
          </cell>
          <cell r="D84" t="str">
            <v xml:space="preserve">  15CRNI6</v>
          </cell>
          <cell r="E84">
            <v>28.4</v>
          </cell>
          <cell r="F84">
            <v>0.41499999999999998</v>
          </cell>
          <cell r="G84">
            <v>0.23300000000000001</v>
          </cell>
          <cell r="H84">
            <v>47.32</v>
          </cell>
        </row>
        <row r="85">
          <cell r="B85">
            <v>361</v>
          </cell>
          <cell r="C85" t="str">
            <v>F8D Maruti</v>
          </cell>
          <cell r="D85" t="str">
            <v>SCR-415H</v>
          </cell>
          <cell r="E85" t="str">
            <v>16.4X11.0</v>
          </cell>
          <cell r="F85">
            <v>4.9000000000000002E-2</v>
          </cell>
          <cell r="G85">
            <v>4.1000000000000002E-2</v>
          </cell>
          <cell r="H85">
            <v>172.74</v>
          </cell>
        </row>
        <row r="86">
          <cell r="B86">
            <v>362</v>
          </cell>
          <cell r="C86" t="str">
            <v>F10D Maruti</v>
          </cell>
          <cell r="D86" t="str">
            <v>SCR-415H</v>
          </cell>
          <cell r="E86" t="str">
            <v>16.4X11.0</v>
          </cell>
          <cell r="F86">
            <v>4.9000000000000002E-2</v>
          </cell>
          <cell r="G86">
            <v>4.1000000000000002E-2</v>
          </cell>
          <cell r="H86">
            <v>172.74</v>
          </cell>
        </row>
        <row r="87">
          <cell r="B87">
            <v>363</v>
          </cell>
          <cell r="C87" t="str">
            <v xml:space="preserve">BELENO </v>
          </cell>
          <cell r="D87" t="str">
            <v>SCR-415H</v>
          </cell>
          <cell r="E87" t="str">
            <v>19.4X13.0</v>
          </cell>
          <cell r="F87">
            <v>8.5999999999999993E-2</v>
          </cell>
          <cell r="G87">
            <v>7.4999999999999997E-2</v>
          </cell>
          <cell r="H87">
            <v>172.74</v>
          </cell>
        </row>
        <row r="88">
          <cell r="B88">
            <v>402</v>
          </cell>
          <cell r="C88" t="str">
            <v>Tata 90 Dia</v>
          </cell>
          <cell r="D88" t="str">
            <v>17CR3</v>
          </cell>
          <cell r="E88">
            <v>30.4</v>
          </cell>
          <cell r="F88">
            <v>0.48099999999999998</v>
          </cell>
          <cell r="G88">
            <v>0.27700000000000002</v>
          </cell>
          <cell r="H88">
            <v>32.690013431833442</v>
          </cell>
        </row>
        <row r="89">
          <cell r="B89">
            <v>434</v>
          </cell>
          <cell r="C89" t="str">
            <v>Hind Trekker Diesel</v>
          </cell>
          <cell r="D89" t="str">
            <v>17CR3</v>
          </cell>
          <cell r="E89">
            <v>25.8</v>
          </cell>
          <cell r="F89">
            <v>0.27500000000000002</v>
          </cell>
          <cell r="G89">
            <v>0.157</v>
          </cell>
          <cell r="H89">
            <v>33.555385242560128</v>
          </cell>
        </row>
        <row r="90">
          <cell r="B90">
            <v>445</v>
          </cell>
          <cell r="C90" t="str">
            <v>Tata 97 Ø 4sp-( RC)</v>
          </cell>
          <cell r="D90" t="str">
            <v>17CR3</v>
          </cell>
          <cell r="E90">
            <v>36.4</v>
          </cell>
          <cell r="F90">
            <v>0.71399999999999997</v>
          </cell>
          <cell r="G90">
            <v>0.496</v>
          </cell>
          <cell r="H90">
            <v>30.69</v>
          </cell>
        </row>
        <row r="91">
          <cell r="B91">
            <v>448</v>
          </cell>
          <cell r="C91" t="str">
            <v>Eicher Avl -NA (RC)</v>
          </cell>
          <cell r="D91" t="str">
            <v>15CRNi6</v>
          </cell>
          <cell r="E91">
            <v>34.4</v>
          </cell>
          <cell r="F91">
            <v>0.57599999999999996</v>
          </cell>
          <cell r="G91">
            <v>0.35899999999999999</v>
          </cell>
          <cell r="H91">
            <v>38.897796234772976</v>
          </cell>
        </row>
        <row r="92">
          <cell r="B92">
            <v>458</v>
          </cell>
          <cell r="C92" t="str">
            <v>Tata 407 4sp  Slipper (RC)</v>
          </cell>
          <cell r="D92" t="str">
            <v>17 CR3</v>
          </cell>
          <cell r="E92">
            <v>36.4</v>
          </cell>
          <cell r="F92">
            <v>0.71399999999999997</v>
          </cell>
          <cell r="G92">
            <v>0.496</v>
          </cell>
          <cell r="H92">
            <v>30.69</v>
          </cell>
        </row>
        <row r="93">
          <cell r="B93">
            <v>469</v>
          </cell>
          <cell r="C93" t="str">
            <v>Tata 92 R/C Slipper -5 RV-(RC)</v>
          </cell>
          <cell r="D93" t="str">
            <v>17CR3</v>
          </cell>
          <cell r="E93">
            <v>30.4</v>
          </cell>
          <cell r="F93">
            <v>0.48099999999999998</v>
          </cell>
          <cell r="G93">
            <v>0.31</v>
          </cell>
          <cell r="H93">
            <v>32.690013431833442</v>
          </cell>
        </row>
        <row r="94">
          <cell r="B94">
            <v>470</v>
          </cell>
          <cell r="C94" t="str">
            <v>Tata 92  Slipper -5 RV-(RC)</v>
          </cell>
          <cell r="D94" t="str">
            <v>17 CR 3</v>
          </cell>
          <cell r="E94">
            <v>30.4</v>
          </cell>
          <cell r="F94">
            <v>0.48099999999999998</v>
          </cell>
          <cell r="G94">
            <v>0.31</v>
          </cell>
          <cell r="H94">
            <v>32.690013431833442</v>
          </cell>
        </row>
        <row r="95">
          <cell r="B95">
            <v>471</v>
          </cell>
          <cell r="C95" t="str">
            <v>Tata 92 Slipper -5 RV-(RC)</v>
          </cell>
          <cell r="D95" t="str">
            <v>17 CR 3</v>
          </cell>
          <cell r="E95">
            <v>32.4</v>
          </cell>
          <cell r="F95">
            <v>0.54700000000000004</v>
          </cell>
          <cell r="G95">
            <v>0.36899999999999999</v>
          </cell>
          <cell r="H95">
            <v>30.303960066555742</v>
          </cell>
        </row>
        <row r="96">
          <cell r="B96">
            <v>472</v>
          </cell>
          <cell r="C96" t="str">
            <v>Tata 90 Dia  -ST</v>
          </cell>
          <cell r="D96" t="str">
            <v>17CR3</v>
          </cell>
          <cell r="E96">
            <v>30.4</v>
          </cell>
          <cell r="F96">
            <v>0.48099999999999998</v>
          </cell>
          <cell r="G96">
            <v>0.27700000000000002</v>
          </cell>
          <cell r="H96">
            <v>32.690013431833442</v>
          </cell>
        </row>
        <row r="97">
          <cell r="B97">
            <v>473</v>
          </cell>
          <cell r="C97" t="str">
            <v>TATA 92 3 RV  ST</v>
          </cell>
          <cell r="D97" t="str">
            <v xml:space="preserve"> 17CR3</v>
          </cell>
          <cell r="E97">
            <v>30.4</v>
          </cell>
          <cell r="F97">
            <v>0.48099999999999998</v>
          </cell>
          <cell r="G97">
            <v>0.27700000000000002</v>
          </cell>
          <cell r="H97">
            <v>32.69</v>
          </cell>
        </row>
        <row r="98">
          <cell r="B98">
            <v>475</v>
          </cell>
          <cell r="C98" t="str">
            <v>Tata 92 Ø 3RV  Slipper diesene-(RC)</v>
          </cell>
          <cell r="D98" t="str">
            <v>17 CR 3</v>
          </cell>
          <cell r="E98">
            <v>32.4</v>
          </cell>
          <cell r="F98">
            <v>0.54700000000000004</v>
          </cell>
          <cell r="G98">
            <v>0.36899999999999999</v>
          </cell>
          <cell r="H98">
            <v>30.303960066555742</v>
          </cell>
        </row>
        <row r="99">
          <cell r="B99">
            <v>479</v>
          </cell>
          <cell r="C99" t="str">
            <v>Tata 92 5 RV  98/2 (32 G.PIN)-(RC)</v>
          </cell>
          <cell r="D99" t="str">
            <v>17 CR 3</v>
          </cell>
          <cell r="E99">
            <v>32.4</v>
          </cell>
          <cell r="F99">
            <v>0.54700000000000004</v>
          </cell>
          <cell r="G99">
            <v>0.36899999999999999</v>
          </cell>
          <cell r="H99">
            <v>30.303960066555742</v>
          </cell>
        </row>
        <row r="100">
          <cell r="B100">
            <v>480</v>
          </cell>
          <cell r="C100" t="str">
            <v>TATA 92 Ø 5RV RC  30MM</v>
          </cell>
          <cell r="D100" t="str">
            <v xml:space="preserve"> 17CR3</v>
          </cell>
          <cell r="E100">
            <v>32.4</v>
          </cell>
          <cell r="F100">
            <v>0.54700000000000004</v>
          </cell>
          <cell r="G100">
            <v>0.36899999999999999</v>
          </cell>
          <cell r="H100">
            <v>30.3</v>
          </cell>
        </row>
        <row r="101">
          <cell r="B101">
            <v>482</v>
          </cell>
          <cell r="C101" t="str">
            <v>Tata 92  3 RV-(RC)</v>
          </cell>
          <cell r="D101" t="str">
            <v>17 CR 3</v>
          </cell>
          <cell r="E101">
            <v>32.4</v>
          </cell>
          <cell r="F101">
            <v>0.54700000000000004</v>
          </cell>
          <cell r="G101">
            <v>0.36899999999999999</v>
          </cell>
          <cell r="H101">
            <v>30.303960066555742</v>
          </cell>
        </row>
        <row r="102">
          <cell r="B102">
            <v>484</v>
          </cell>
          <cell r="C102" t="str">
            <v>Tata 92  4 RV( RC)</v>
          </cell>
          <cell r="D102" t="str">
            <v>17 CR 3</v>
          </cell>
          <cell r="E102">
            <v>32.4</v>
          </cell>
          <cell r="F102">
            <v>0.54700000000000004</v>
          </cell>
          <cell r="G102">
            <v>0.36899999999999999</v>
          </cell>
          <cell r="H102">
            <v>30.303960066555742</v>
          </cell>
        </row>
        <row r="103">
          <cell r="B103">
            <v>486</v>
          </cell>
          <cell r="C103" t="str">
            <v>Tata 92 Ø WA. 5 RV SHIM</v>
          </cell>
          <cell r="D103" t="str">
            <v>17CR3</v>
          </cell>
          <cell r="E103">
            <v>30.4</v>
          </cell>
          <cell r="F103">
            <v>0.48099999999999998</v>
          </cell>
          <cell r="G103">
            <v>0.31</v>
          </cell>
          <cell r="H103">
            <v>32.690013431833442</v>
          </cell>
        </row>
        <row r="104">
          <cell r="B104">
            <v>488</v>
          </cell>
          <cell r="C104" t="str">
            <v>Tata 92 ST 5 RV</v>
          </cell>
          <cell r="D104" t="str">
            <v>17CR4</v>
          </cell>
          <cell r="E104">
            <v>30.4</v>
          </cell>
          <cell r="F104">
            <v>0.48099999999999998</v>
          </cell>
          <cell r="G104">
            <v>0.31</v>
          </cell>
          <cell r="H104">
            <v>32.690013431833442</v>
          </cell>
        </row>
        <row r="105">
          <cell r="B105">
            <v>490</v>
          </cell>
          <cell r="C105" t="str">
            <v>Tata 4 RV( RC)</v>
          </cell>
          <cell r="D105" t="str">
            <v>17 CR 3</v>
          </cell>
          <cell r="E105">
            <v>32.4</v>
          </cell>
          <cell r="F105">
            <v>0.54700000000000004</v>
          </cell>
          <cell r="G105">
            <v>0.36899999999999999</v>
          </cell>
          <cell r="H105">
            <v>30.303960066555742</v>
          </cell>
        </row>
        <row r="106">
          <cell r="B106">
            <v>492</v>
          </cell>
          <cell r="C106" t="str">
            <v>Tata 92 5RV( R/C)</v>
          </cell>
          <cell r="D106" t="str">
            <v>17CR3</v>
          </cell>
          <cell r="E106">
            <v>30.4</v>
          </cell>
          <cell r="F106">
            <v>0.48099999999999998</v>
          </cell>
          <cell r="G106">
            <v>0.31</v>
          </cell>
          <cell r="H106">
            <v>32.690013431833442</v>
          </cell>
        </row>
        <row r="107">
          <cell r="B107">
            <v>493</v>
          </cell>
          <cell r="C107" t="str">
            <v>Tata 92 Ø 5RV (ZA)  -ST</v>
          </cell>
          <cell r="D107" t="str">
            <v>17 CR 3</v>
          </cell>
          <cell r="E107">
            <v>32.4</v>
          </cell>
          <cell r="F107">
            <v>0.54700000000000004</v>
          </cell>
          <cell r="G107">
            <v>0.36899999999999999</v>
          </cell>
          <cell r="H107">
            <v>30.303960066555742</v>
          </cell>
        </row>
        <row r="108">
          <cell r="B108">
            <v>494</v>
          </cell>
          <cell r="C108" t="str">
            <v>Tata 608  97 6SP  (RC)</v>
          </cell>
          <cell r="D108" t="str">
            <v xml:space="preserve">17 CR3 </v>
          </cell>
          <cell r="E108">
            <v>36.4</v>
          </cell>
          <cell r="F108">
            <v>0.71399999999999997</v>
          </cell>
          <cell r="G108">
            <v>0.496</v>
          </cell>
          <cell r="H108">
            <v>30.69</v>
          </cell>
        </row>
        <row r="109">
          <cell r="B109">
            <v>495</v>
          </cell>
          <cell r="C109" t="str">
            <v>Tata 92 S.T. 2.5 mm</v>
          </cell>
          <cell r="D109" t="str">
            <v>17 CR 3</v>
          </cell>
          <cell r="E109">
            <v>32.4</v>
          </cell>
          <cell r="F109">
            <v>0.54700000000000004</v>
          </cell>
          <cell r="G109">
            <v>0.36899999999999999</v>
          </cell>
          <cell r="H109">
            <v>30.303960066555742</v>
          </cell>
        </row>
        <row r="110">
          <cell r="B110">
            <v>496</v>
          </cell>
          <cell r="C110" t="str">
            <v>TATA 97 DIA 3RV</v>
          </cell>
          <cell r="D110" t="str">
            <v>17CR3</v>
          </cell>
          <cell r="E110">
            <v>36.4</v>
          </cell>
          <cell r="F110">
            <v>0.71399999999999997</v>
          </cell>
          <cell r="G110">
            <v>0.496</v>
          </cell>
          <cell r="H110">
            <v>30.69</v>
          </cell>
        </row>
        <row r="111">
          <cell r="B111">
            <v>504</v>
          </cell>
          <cell r="C111" t="str">
            <v>INTL. HARV. B-275</v>
          </cell>
          <cell r="D111" t="str">
            <v>17 CR 3</v>
          </cell>
          <cell r="E111">
            <v>28.4</v>
          </cell>
          <cell r="F111">
            <v>0.39900000000000002</v>
          </cell>
          <cell r="G111">
            <v>0.23</v>
          </cell>
          <cell r="H111">
            <v>30.247806163828059</v>
          </cell>
        </row>
        <row r="112">
          <cell r="B112">
            <v>510</v>
          </cell>
          <cell r="C112" t="str">
            <v>EICHER</v>
          </cell>
          <cell r="D112" t="str">
            <v>17CR3</v>
          </cell>
          <cell r="E112">
            <v>40.4</v>
          </cell>
          <cell r="F112">
            <v>1.0109999999999999</v>
          </cell>
          <cell r="G112">
            <v>0.68799999999999994</v>
          </cell>
          <cell r="H112">
            <v>34.427968749999998</v>
          </cell>
        </row>
        <row r="113">
          <cell r="B113">
            <v>511</v>
          </cell>
          <cell r="C113" t="str">
            <v>Escorts- 335</v>
          </cell>
          <cell r="D113" t="str">
            <v>17CR3</v>
          </cell>
          <cell r="E113">
            <v>38.4</v>
          </cell>
          <cell r="F113">
            <v>0.83099999999999996</v>
          </cell>
          <cell r="G113">
            <v>0.46899999999999997</v>
          </cell>
          <cell r="H113">
            <v>31.673872340425529</v>
          </cell>
        </row>
        <row r="114">
          <cell r="B114">
            <v>512</v>
          </cell>
          <cell r="C114" t="str">
            <v>Escorts- 228</v>
          </cell>
          <cell r="D114" t="str">
            <v>17CR3</v>
          </cell>
          <cell r="E114">
            <v>42.4</v>
          </cell>
          <cell r="F114">
            <v>1.08</v>
          </cell>
          <cell r="G114">
            <v>0.73399999999999999</v>
          </cell>
          <cell r="H114">
            <v>33.193073341094291</v>
          </cell>
        </row>
        <row r="115">
          <cell r="B115">
            <v>513</v>
          </cell>
          <cell r="C115" t="str">
            <v>Escorts- 342</v>
          </cell>
          <cell r="D115" t="str">
            <v>17CR4</v>
          </cell>
          <cell r="E115">
            <v>42.4</v>
          </cell>
          <cell r="F115">
            <v>1.08</v>
          </cell>
          <cell r="G115">
            <v>0.73399999999999999</v>
          </cell>
          <cell r="H115">
            <v>33.193073341094291</v>
          </cell>
        </row>
        <row r="116">
          <cell r="B116">
            <v>516</v>
          </cell>
          <cell r="C116" t="str">
            <v xml:space="preserve">Ford 3600 </v>
          </cell>
          <cell r="D116" t="str">
            <v>15CRNI6</v>
          </cell>
          <cell r="E116">
            <v>38.5</v>
          </cell>
          <cell r="F116">
            <v>0.88200000000000001</v>
          </cell>
          <cell r="G116">
            <v>0.59899999999999998</v>
          </cell>
          <cell r="H116">
            <v>37.398200049929265</v>
          </cell>
        </row>
        <row r="117">
          <cell r="B117">
            <v>517</v>
          </cell>
          <cell r="C117" t="str">
            <v>Ford 3610 - 4RV-(RC)</v>
          </cell>
          <cell r="D117" t="str">
            <v>15 CR NI 6</v>
          </cell>
          <cell r="E117">
            <v>38.5</v>
          </cell>
          <cell r="F117">
            <v>0.88200000000000001</v>
          </cell>
          <cell r="G117">
            <v>0.59899999999999998</v>
          </cell>
          <cell r="H117">
            <v>37.398200049929265</v>
          </cell>
        </row>
        <row r="118">
          <cell r="B118">
            <v>519</v>
          </cell>
          <cell r="C118" t="str">
            <v>Ford  3610 3RV (RC)</v>
          </cell>
          <cell r="D118" t="str">
            <v>15 CR NI 6</v>
          </cell>
          <cell r="E118">
            <v>38.5</v>
          </cell>
          <cell r="F118">
            <v>0.88200000000000001</v>
          </cell>
          <cell r="G118">
            <v>0.59899999999999998</v>
          </cell>
          <cell r="H118">
            <v>37.398200049929265</v>
          </cell>
        </row>
        <row r="119">
          <cell r="B119">
            <v>521</v>
          </cell>
          <cell r="C119" t="str">
            <v>Farmtrac .ST</v>
          </cell>
          <cell r="D119" t="str">
            <v>15CRNI6</v>
          </cell>
          <cell r="E119">
            <v>38.5</v>
          </cell>
          <cell r="F119">
            <v>0.88200000000000001</v>
          </cell>
          <cell r="G119">
            <v>0.59899999999999998</v>
          </cell>
          <cell r="H119">
            <v>37.398200049929265</v>
          </cell>
        </row>
        <row r="120">
          <cell r="B120">
            <v>522</v>
          </cell>
          <cell r="C120" t="str">
            <v>Partap- 284</v>
          </cell>
          <cell r="D120" t="str">
            <v>17CR3</v>
          </cell>
          <cell r="E120">
            <v>25.8</v>
          </cell>
          <cell r="F120">
            <v>0.27500000000000002</v>
          </cell>
          <cell r="G120">
            <v>0.157</v>
          </cell>
          <cell r="H120">
            <v>33.555385242560128</v>
          </cell>
        </row>
        <row r="121">
          <cell r="B121">
            <v>523</v>
          </cell>
          <cell r="C121" t="str">
            <v>Partap- 284 ST</v>
          </cell>
          <cell r="D121" t="str">
            <v>17CR3</v>
          </cell>
          <cell r="E121">
            <v>25.8</v>
          </cell>
          <cell r="F121">
            <v>0.27500000000000002</v>
          </cell>
          <cell r="G121">
            <v>0.157</v>
          </cell>
          <cell r="H121">
            <v>33.555385242560128</v>
          </cell>
        </row>
        <row r="122">
          <cell r="B122">
            <v>526</v>
          </cell>
          <cell r="C122" t="str">
            <v>FT-55 RC</v>
          </cell>
          <cell r="D122" t="str">
            <v xml:space="preserve"> 15CRNI6</v>
          </cell>
          <cell r="E122">
            <v>38.5</v>
          </cell>
          <cell r="F122">
            <v>0.88200000000000001</v>
          </cell>
          <cell r="G122">
            <v>0.59899999999999998</v>
          </cell>
          <cell r="H122">
            <v>37.4</v>
          </cell>
        </row>
        <row r="123">
          <cell r="B123">
            <v>530</v>
          </cell>
          <cell r="C123" t="str">
            <v>Escorts -312D-(RC)</v>
          </cell>
          <cell r="D123" t="str">
            <v>17CR3</v>
          </cell>
          <cell r="E123">
            <v>38.4</v>
          </cell>
          <cell r="F123">
            <v>0.81299999999999994</v>
          </cell>
          <cell r="G123">
            <v>0.45800000000000002</v>
          </cell>
          <cell r="H123">
            <v>31.673872340425529</v>
          </cell>
        </row>
        <row r="124">
          <cell r="B124">
            <v>531</v>
          </cell>
          <cell r="C124" t="str">
            <v>Escorts -312 D</v>
          </cell>
          <cell r="D124" t="str">
            <v>17 CR 3</v>
          </cell>
          <cell r="E124">
            <v>38.4</v>
          </cell>
          <cell r="F124">
            <v>0.83099999999999996</v>
          </cell>
          <cell r="G124">
            <v>0.46899999999999997</v>
          </cell>
          <cell r="H124">
            <v>31.673872340425529</v>
          </cell>
        </row>
        <row r="125">
          <cell r="B125">
            <v>529</v>
          </cell>
          <cell r="C125" t="str">
            <v>Escorts -312 D ST</v>
          </cell>
          <cell r="D125" t="str">
            <v>17 CR 3</v>
          </cell>
          <cell r="E125">
            <v>38.4</v>
          </cell>
          <cell r="F125">
            <v>0.83099999999999996</v>
          </cell>
          <cell r="G125">
            <v>0.46899999999999997</v>
          </cell>
          <cell r="H125">
            <v>31.673872340425529</v>
          </cell>
        </row>
        <row r="126">
          <cell r="B126">
            <v>534</v>
          </cell>
          <cell r="C126" t="str">
            <v>Escorts E2 179 D</v>
          </cell>
          <cell r="D126" t="str">
            <v>17CR3</v>
          </cell>
          <cell r="E126">
            <v>38.4</v>
          </cell>
          <cell r="F126">
            <v>0.79500000000000004</v>
          </cell>
          <cell r="G126">
            <v>0.44700000000000001</v>
          </cell>
          <cell r="H126">
            <v>31.673872340425529</v>
          </cell>
        </row>
        <row r="127">
          <cell r="B127">
            <v>540</v>
          </cell>
          <cell r="C127" t="str">
            <v>Eicher Modi</v>
          </cell>
          <cell r="D127" t="str">
            <v>17CR3</v>
          </cell>
          <cell r="E127">
            <v>40.4</v>
          </cell>
          <cell r="F127">
            <v>1.0109999999999999</v>
          </cell>
          <cell r="G127">
            <v>0.68799999999999994</v>
          </cell>
          <cell r="H127">
            <v>34.427968749999998</v>
          </cell>
        </row>
        <row r="128">
          <cell r="B128">
            <v>543</v>
          </cell>
          <cell r="C128" t="str">
            <v>FT-45 (RC)</v>
          </cell>
          <cell r="D128" t="str">
            <v>15CRNI6</v>
          </cell>
          <cell r="E128">
            <v>38.5</v>
          </cell>
          <cell r="F128">
            <v>0.88200000000000001</v>
          </cell>
          <cell r="G128">
            <v>0.59899999999999998</v>
          </cell>
          <cell r="H128">
            <v>37.398200049929265</v>
          </cell>
        </row>
        <row r="129">
          <cell r="B129">
            <v>544</v>
          </cell>
          <cell r="C129" t="str">
            <v>FT-60-Mod (RC)</v>
          </cell>
          <cell r="D129" t="str">
            <v>15CRNI6</v>
          </cell>
          <cell r="E129">
            <v>38.5</v>
          </cell>
          <cell r="F129">
            <v>0.88200000000000001</v>
          </cell>
          <cell r="G129">
            <v>0.59899999999999998</v>
          </cell>
          <cell r="H129">
            <v>37.398200049929265</v>
          </cell>
        </row>
        <row r="130">
          <cell r="B130">
            <v>548</v>
          </cell>
          <cell r="C130" t="str">
            <v>FT-70 (RC)</v>
          </cell>
          <cell r="D130" t="str">
            <v>15CRNI6</v>
          </cell>
          <cell r="E130">
            <v>38.5</v>
          </cell>
          <cell r="F130">
            <v>0.88200000000000001</v>
          </cell>
          <cell r="G130">
            <v>0.59899999999999998</v>
          </cell>
          <cell r="H130">
            <v>37.398200049929265</v>
          </cell>
        </row>
        <row r="131">
          <cell r="B131">
            <v>554</v>
          </cell>
          <cell r="C131" t="str">
            <v>Int Harvestor. B -275 ST</v>
          </cell>
          <cell r="D131" t="str">
            <v>17 CR 3</v>
          </cell>
          <cell r="E131">
            <v>28.4</v>
          </cell>
          <cell r="F131">
            <v>0.39900000000000002</v>
          </cell>
          <cell r="G131">
            <v>0.23</v>
          </cell>
          <cell r="H131">
            <v>30.247806163828059</v>
          </cell>
        </row>
        <row r="132">
          <cell r="B132" t="str">
            <v>554MPL</v>
          </cell>
          <cell r="C132" t="str">
            <v>Int Harvestor. B -275 ST</v>
          </cell>
          <cell r="D132" t="str">
            <v>17 CR 3</v>
          </cell>
          <cell r="E132">
            <v>28.4</v>
          </cell>
          <cell r="F132">
            <v>0.39900000000000002</v>
          </cell>
          <cell r="G132">
            <v>0.23</v>
          </cell>
          <cell r="H132">
            <v>30.247806163828059</v>
          </cell>
        </row>
        <row r="133">
          <cell r="B133">
            <v>555</v>
          </cell>
          <cell r="C133" t="str">
            <v>Ford 3600 (RC)  4RV Mod.</v>
          </cell>
          <cell r="D133" t="str">
            <v>15CRNI6</v>
          </cell>
          <cell r="E133">
            <v>38.5</v>
          </cell>
          <cell r="F133">
            <v>0.88200000000000001</v>
          </cell>
          <cell r="G133">
            <v>0.59899999999999998</v>
          </cell>
          <cell r="H133">
            <v>37.398200049929265</v>
          </cell>
        </row>
        <row r="134">
          <cell r="B134">
            <v>561</v>
          </cell>
          <cell r="C134" t="str">
            <v>PERKINS P6</v>
          </cell>
          <cell r="D134" t="str">
            <v>17 CR 3</v>
          </cell>
          <cell r="E134">
            <v>32.15</v>
          </cell>
          <cell r="F134">
            <v>0.52100000000000002</v>
          </cell>
          <cell r="G134">
            <v>0.34899999999999998</v>
          </cell>
          <cell r="H134">
            <v>32.349912170639897</v>
          </cell>
        </row>
        <row r="135">
          <cell r="B135">
            <v>563</v>
          </cell>
          <cell r="C135" t="str">
            <v>Perkins  P3 ST</v>
          </cell>
          <cell r="D135" t="str">
            <v>17 CR 3</v>
          </cell>
          <cell r="E135">
            <v>32.15</v>
          </cell>
          <cell r="F135">
            <v>0.52100000000000002</v>
          </cell>
          <cell r="G135">
            <v>0.34899999999999998</v>
          </cell>
          <cell r="H135">
            <v>32.349912170639897</v>
          </cell>
        </row>
        <row r="136">
          <cell r="B136">
            <v>564</v>
          </cell>
          <cell r="C136" t="str">
            <v>Perkins P4 ST</v>
          </cell>
          <cell r="D136" t="str">
            <v>17 CR3</v>
          </cell>
          <cell r="E136">
            <v>32.15</v>
          </cell>
          <cell r="F136">
            <v>0.52100000000000002</v>
          </cell>
          <cell r="G136">
            <v>0.34899999999999998</v>
          </cell>
          <cell r="H136">
            <v>32.349912170639897</v>
          </cell>
        </row>
        <row r="137">
          <cell r="B137">
            <v>565</v>
          </cell>
          <cell r="C137" t="str">
            <v>Perkins  P3 DI(88.92 )-ST</v>
          </cell>
          <cell r="D137" t="str">
            <v>17 CR3</v>
          </cell>
          <cell r="E137">
            <v>32.15</v>
          </cell>
          <cell r="F137">
            <v>0.52100000000000002</v>
          </cell>
          <cell r="G137">
            <v>0.34899999999999998</v>
          </cell>
          <cell r="H137">
            <v>32.349912170639897</v>
          </cell>
        </row>
        <row r="138">
          <cell r="B138">
            <v>566</v>
          </cell>
          <cell r="C138" t="str">
            <v>Perkins S3 2.5 (ST)</v>
          </cell>
          <cell r="D138" t="str">
            <v>17 CR3</v>
          </cell>
          <cell r="E138">
            <v>32.15</v>
          </cell>
          <cell r="F138">
            <v>0.52100000000000002</v>
          </cell>
          <cell r="G138">
            <v>0.34899999999999998</v>
          </cell>
          <cell r="H138">
            <v>32.349912170639897</v>
          </cell>
        </row>
        <row r="139">
          <cell r="B139">
            <v>572</v>
          </cell>
          <cell r="C139" t="str">
            <v>FT-70 Avl</v>
          </cell>
          <cell r="D139" t="str">
            <v>15CRNI6</v>
          </cell>
          <cell r="E139">
            <v>38.5</v>
          </cell>
          <cell r="F139">
            <v>0.88200000000000001</v>
          </cell>
          <cell r="G139">
            <v>0.59899999999999998</v>
          </cell>
          <cell r="H139">
            <v>37.398200049929265</v>
          </cell>
        </row>
        <row r="140">
          <cell r="B140">
            <v>590</v>
          </cell>
          <cell r="C140" t="str">
            <v>ZETOR  95</v>
          </cell>
          <cell r="D140" t="str">
            <v xml:space="preserve">17 CR3 </v>
          </cell>
          <cell r="E140">
            <v>35.4</v>
          </cell>
          <cell r="F140">
            <v>0.65300000000000002</v>
          </cell>
          <cell r="G140">
            <v>0.38800000000000001</v>
          </cell>
          <cell r="H140">
            <v>31.95456542276807</v>
          </cell>
        </row>
        <row r="141">
          <cell r="B141">
            <v>591</v>
          </cell>
          <cell r="C141" t="str">
            <v>Zetor 95 Ø  ST</v>
          </cell>
          <cell r="D141" t="str">
            <v xml:space="preserve">17 CR3 </v>
          </cell>
          <cell r="E141">
            <v>35.4</v>
          </cell>
          <cell r="F141">
            <v>0.65300000000000002</v>
          </cell>
          <cell r="G141">
            <v>0.38800000000000001</v>
          </cell>
          <cell r="H141">
            <v>31.95456542276807</v>
          </cell>
        </row>
        <row r="142">
          <cell r="B142">
            <v>594</v>
          </cell>
          <cell r="C142" t="str">
            <v>Zetor  4911 (4 rv( S.T</v>
          </cell>
          <cell r="D142" t="str">
            <v xml:space="preserve">17 CR3 </v>
          </cell>
          <cell r="E142">
            <v>35.4</v>
          </cell>
          <cell r="F142">
            <v>0.71399999999999997</v>
          </cell>
          <cell r="G142">
            <v>0.45300000000000001</v>
          </cell>
          <cell r="H142">
            <v>31.95456542276807</v>
          </cell>
        </row>
        <row r="143">
          <cell r="B143">
            <v>595</v>
          </cell>
          <cell r="C143" t="str">
            <v>Zetor. 2522 AVL</v>
          </cell>
          <cell r="D143" t="str">
            <v xml:space="preserve">17 CR3 </v>
          </cell>
          <cell r="E143">
            <v>35.4</v>
          </cell>
          <cell r="F143">
            <v>0.65300000000000002</v>
          </cell>
          <cell r="G143">
            <v>0.38800000000000001</v>
          </cell>
          <cell r="H143">
            <v>31.95456542276807</v>
          </cell>
        </row>
        <row r="144">
          <cell r="B144">
            <v>596</v>
          </cell>
          <cell r="C144" t="str">
            <v>Sonalika  100 Ø</v>
          </cell>
          <cell r="D144" t="str">
            <v>17CR3</v>
          </cell>
          <cell r="E144">
            <v>35.4</v>
          </cell>
          <cell r="F144">
            <v>0.65300000000000002</v>
          </cell>
          <cell r="G144">
            <v>0.38800000000000001</v>
          </cell>
          <cell r="H144">
            <v>31.95456542276807</v>
          </cell>
        </row>
        <row r="145">
          <cell r="B145">
            <v>597</v>
          </cell>
          <cell r="C145" t="str">
            <v>Sonalika 95 Ø</v>
          </cell>
          <cell r="D145" t="str">
            <v xml:space="preserve">17 CR3 </v>
          </cell>
          <cell r="E145">
            <v>35.4</v>
          </cell>
          <cell r="F145">
            <v>0.65300000000000002</v>
          </cell>
          <cell r="G145">
            <v>0.38800000000000001</v>
          </cell>
          <cell r="H145">
            <v>31.95456542276807</v>
          </cell>
        </row>
        <row r="146">
          <cell r="B146">
            <v>903</v>
          </cell>
          <cell r="C146" t="str">
            <v>MMTD</v>
          </cell>
          <cell r="D146" t="str">
            <v>17 CR3</v>
          </cell>
          <cell r="E146">
            <v>35.4</v>
          </cell>
          <cell r="F146">
            <v>0.67600000000000005</v>
          </cell>
          <cell r="G146">
            <v>0.44400000000000001</v>
          </cell>
          <cell r="H146">
            <v>31.95456542276807</v>
          </cell>
        </row>
        <row r="147">
          <cell r="B147">
            <v>907</v>
          </cell>
          <cell r="C147" t="str">
            <v>EICHER 483 TCI</v>
          </cell>
          <cell r="D147" t="str">
            <v>15 CR NI6</v>
          </cell>
          <cell r="E147">
            <v>34.4</v>
          </cell>
          <cell r="F147">
            <v>0.64500000000000002</v>
          </cell>
          <cell r="G147">
            <v>0.42399999999999999</v>
          </cell>
          <cell r="H147">
            <v>38.897796234772976</v>
          </cell>
        </row>
        <row r="148">
          <cell r="B148" t="str">
            <v>101M</v>
          </cell>
          <cell r="C148" t="str">
            <v>Caliber 110 cc</v>
          </cell>
          <cell r="D148" t="str">
            <v>SCM-415H</v>
          </cell>
          <cell r="E148" t="str">
            <v>13.4X9.0</v>
          </cell>
          <cell r="F148">
            <v>2.7E-2</v>
          </cell>
          <cell r="G148">
            <v>2.1999999999999999E-2</v>
          </cell>
          <cell r="H148">
            <v>246.22</v>
          </cell>
        </row>
        <row r="149">
          <cell r="B149" t="str">
            <v>104M</v>
          </cell>
          <cell r="C149" t="str">
            <v>Bajaj Cub Mod.</v>
          </cell>
          <cell r="D149" t="str">
            <v>SCM-415H</v>
          </cell>
          <cell r="E149" t="str">
            <v>14.4X10.0</v>
          </cell>
          <cell r="F149">
            <v>0.03</v>
          </cell>
          <cell r="G149">
            <v>2.4E-2</v>
          </cell>
          <cell r="H149">
            <v>188.89</v>
          </cell>
        </row>
        <row r="150">
          <cell r="B150" t="str">
            <v>106M</v>
          </cell>
          <cell r="C150" t="str">
            <v>Rajdoot</v>
          </cell>
          <cell r="D150" t="str">
            <v>SCM-415H</v>
          </cell>
          <cell r="E150" t="str">
            <v>15.35X10.0</v>
          </cell>
          <cell r="F150">
            <v>4.7E-2</v>
          </cell>
          <cell r="G150">
            <v>0.04</v>
          </cell>
          <cell r="H150">
            <v>169.67</v>
          </cell>
        </row>
        <row r="151">
          <cell r="B151" t="str">
            <v>107M</v>
          </cell>
          <cell r="C151" t="str">
            <v>Classic 5 Port</v>
          </cell>
          <cell r="D151" t="str">
            <v>SCM-415H</v>
          </cell>
          <cell r="E151" t="str">
            <v>15.35X10.0</v>
          </cell>
          <cell r="F151">
            <v>4.3999999999999997E-2</v>
          </cell>
          <cell r="G151">
            <v>3.6999999999999998E-2</v>
          </cell>
          <cell r="H151">
            <v>169.67</v>
          </cell>
        </row>
        <row r="152">
          <cell r="B152" t="str">
            <v>109M</v>
          </cell>
          <cell r="C152" t="str">
            <v>Bajaj Chetak</v>
          </cell>
          <cell r="D152" t="str">
            <v>SCM-415H</v>
          </cell>
          <cell r="E152" t="str">
            <v>15.35X10.0</v>
          </cell>
          <cell r="F152">
            <v>4.3999999999999997E-2</v>
          </cell>
          <cell r="G152">
            <v>3.6999999999999998E-2</v>
          </cell>
          <cell r="H152">
            <v>169.67</v>
          </cell>
        </row>
        <row r="153">
          <cell r="B153" t="str">
            <v>114M</v>
          </cell>
          <cell r="C153" t="str">
            <v>Bajaj M-50</v>
          </cell>
          <cell r="D153" t="str">
            <v>SCM-415H</v>
          </cell>
          <cell r="E153" t="str">
            <v>12.4X9.0</v>
          </cell>
          <cell r="F153">
            <v>1.7000000000000001E-2</v>
          </cell>
          <cell r="G153">
            <v>1.2999999999999999E-2</v>
          </cell>
          <cell r="H153">
            <v>232.9</v>
          </cell>
        </row>
        <row r="154">
          <cell r="B154" t="str">
            <v>119M</v>
          </cell>
          <cell r="C154" t="str">
            <v>Vespa 150 NV Old.</v>
          </cell>
          <cell r="D154" t="str">
            <v>SCM-415H</v>
          </cell>
          <cell r="E154" t="str">
            <v>15.35X10.0</v>
          </cell>
          <cell r="F154">
            <v>4.3999999999999997E-2</v>
          </cell>
          <cell r="G154">
            <v>3.6999999999999998E-2</v>
          </cell>
          <cell r="H154">
            <v>169.67</v>
          </cell>
        </row>
        <row r="155">
          <cell r="B155" t="str">
            <v>120M</v>
          </cell>
          <cell r="C155" t="str">
            <v>Hero Puch  65 cc</v>
          </cell>
          <cell r="D155" t="str">
            <v>SCM-415H</v>
          </cell>
          <cell r="E155" t="str">
            <v>12.4X8.0</v>
          </cell>
          <cell r="F155">
            <v>2.1000000000000001E-2</v>
          </cell>
          <cell r="G155">
            <v>1.6E-2</v>
          </cell>
          <cell r="H155">
            <v>228.09</v>
          </cell>
        </row>
        <row r="156">
          <cell r="B156" t="str">
            <v>127M</v>
          </cell>
          <cell r="C156" t="str">
            <v>Vespa 150-NV/4S-5 Port</v>
          </cell>
          <cell r="D156" t="str">
            <v>SCM-415H</v>
          </cell>
          <cell r="E156" t="str">
            <v>15.35X10.0</v>
          </cell>
          <cell r="F156">
            <v>4.3999999999999997E-2</v>
          </cell>
          <cell r="G156">
            <v>3.6999999999999998E-2</v>
          </cell>
          <cell r="H156">
            <v>169.67</v>
          </cell>
        </row>
        <row r="157">
          <cell r="B157" t="str">
            <v>128M</v>
          </cell>
          <cell r="C157" t="str">
            <v>Vespa  150 NV Mod.</v>
          </cell>
          <cell r="D157" t="str">
            <v>SCM-415H</v>
          </cell>
          <cell r="E157" t="str">
            <v>15.35X10.0</v>
          </cell>
          <cell r="F157">
            <v>4.3999999999999997E-2</v>
          </cell>
          <cell r="G157">
            <v>3.6999999999999998E-2</v>
          </cell>
          <cell r="H157">
            <v>169.67</v>
          </cell>
        </row>
        <row r="158">
          <cell r="B158" t="str">
            <v>129M</v>
          </cell>
          <cell r="C158" t="str">
            <v>Bajaj M 80 (47.00 Dia) Old.</v>
          </cell>
          <cell r="D158" t="str">
            <v>SCM-415H</v>
          </cell>
          <cell r="E158" t="str">
            <v>12.4X8.0</v>
          </cell>
          <cell r="F158">
            <v>2.4E-2</v>
          </cell>
          <cell r="G158">
            <v>0.02</v>
          </cell>
          <cell r="H158">
            <v>228.09</v>
          </cell>
        </row>
        <row r="159">
          <cell r="B159" t="str">
            <v>132M</v>
          </cell>
          <cell r="C159" t="str">
            <v>Bajaj M -74 Modi</v>
          </cell>
          <cell r="D159" t="str">
            <v>SCM-415H</v>
          </cell>
          <cell r="E159" t="str">
            <v>12.4X8.0</v>
          </cell>
          <cell r="F159">
            <v>2.4E-2</v>
          </cell>
          <cell r="G159">
            <v>0.02</v>
          </cell>
          <cell r="H159">
            <v>228.09</v>
          </cell>
        </row>
        <row r="160">
          <cell r="B160" t="str">
            <v>135M</v>
          </cell>
          <cell r="C160" t="str">
            <v>Ax 100</v>
          </cell>
          <cell r="D160" t="str">
            <v>SCM-415H</v>
          </cell>
          <cell r="E160" t="str">
            <v>14.4X10.1</v>
          </cell>
          <cell r="F160">
            <v>0.03</v>
          </cell>
          <cell r="G160">
            <v>2.4E-2</v>
          </cell>
          <cell r="H160">
            <v>188.89</v>
          </cell>
        </row>
        <row r="161">
          <cell r="B161" t="str">
            <v>137M</v>
          </cell>
          <cell r="C161" t="str">
            <v>Rx 100</v>
          </cell>
          <cell r="D161" t="str">
            <v>SCM-415H</v>
          </cell>
          <cell r="E161" t="str">
            <v>14.4X9.0</v>
          </cell>
          <cell r="F161">
            <v>3.5000000000000003E-2</v>
          </cell>
          <cell r="G161">
            <v>2.9000000000000001E-2</v>
          </cell>
          <cell r="H161">
            <v>187.14</v>
          </cell>
        </row>
        <row r="162">
          <cell r="B162" t="str">
            <v>138M</v>
          </cell>
          <cell r="C162" t="str">
            <v>Hero  Honda</v>
          </cell>
          <cell r="D162" t="str">
            <v>SCM-415H</v>
          </cell>
          <cell r="E162" t="str">
            <v>13.4X9.2</v>
          </cell>
          <cell r="F162">
            <v>2.5999999999999999E-2</v>
          </cell>
          <cell r="G162">
            <v>0.02</v>
          </cell>
          <cell r="H162">
            <v>246.22</v>
          </cell>
        </row>
        <row r="163">
          <cell r="B163" t="str">
            <v>139M</v>
          </cell>
          <cell r="C163" t="str">
            <v>KB 100</v>
          </cell>
          <cell r="D163" t="str">
            <v>SCM-415H</v>
          </cell>
          <cell r="E163" t="str">
            <v>14.4X8.0</v>
          </cell>
          <cell r="F163">
            <v>3.7999999999999999E-2</v>
          </cell>
          <cell r="G163">
            <v>3.2000000000000001E-2</v>
          </cell>
          <cell r="H163">
            <v>214.61</v>
          </cell>
        </row>
        <row r="164">
          <cell r="B164" t="str">
            <v>149M</v>
          </cell>
          <cell r="C164" t="str">
            <v>Bajaj Classic  4S 3 port</v>
          </cell>
          <cell r="D164" t="str">
            <v>SCM-415H</v>
          </cell>
          <cell r="E164" t="str">
            <v>15.35X10.0</v>
          </cell>
          <cell r="F164">
            <v>4.3999999999999997E-2</v>
          </cell>
          <cell r="G164">
            <v>3.6999999999999998E-2</v>
          </cell>
          <cell r="H164">
            <v>169.67</v>
          </cell>
        </row>
        <row r="165">
          <cell r="B165" t="str">
            <v>150M</v>
          </cell>
          <cell r="C165" t="str">
            <v>Bajaj  Super FE(125 CC)  old</v>
          </cell>
          <cell r="D165" t="str">
            <v>SCM-415H</v>
          </cell>
          <cell r="E165" t="str">
            <v>15.35X10.0</v>
          </cell>
          <cell r="F165">
            <v>4.1000000000000002E-2</v>
          </cell>
          <cell r="G165">
            <v>3.6999999999999998E-2</v>
          </cell>
          <cell r="H165">
            <v>169.67</v>
          </cell>
        </row>
        <row r="166">
          <cell r="B166" t="str">
            <v>152M</v>
          </cell>
          <cell r="C166" t="str">
            <v>KB-125 cc</v>
          </cell>
          <cell r="D166" t="str">
            <v>SCM-415H</v>
          </cell>
          <cell r="E166" t="str">
            <v>15.4X10</v>
          </cell>
          <cell r="F166">
            <v>0.04</v>
          </cell>
          <cell r="G166">
            <v>3.3000000000000002E-2</v>
          </cell>
          <cell r="H166">
            <v>171.43</v>
          </cell>
        </row>
        <row r="167">
          <cell r="B167" t="str">
            <v>154M</v>
          </cell>
          <cell r="C167" t="str">
            <v>Bajaj Sunny Zip-60 cc</v>
          </cell>
          <cell r="D167" t="str">
            <v>SCM-415H</v>
          </cell>
          <cell r="E167" t="str">
            <v>12.4X9.0</v>
          </cell>
          <cell r="F167">
            <v>1.7000000000000001E-2</v>
          </cell>
          <cell r="G167">
            <v>1.2999999999999999E-2</v>
          </cell>
          <cell r="H167">
            <v>232.9</v>
          </cell>
        </row>
        <row r="168">
          <cell r="B168" t="str">
            <v>157M</v>
          </cell>
          <cell r="C168" t="str">
            <v>Tvs 40</v>
          </cell>
          <cell r="D168" t="str">
            <v>SCM-415H</v>
          </cell>
          <cell r="E168" t="str">
            <v>12.4X8.0</v>
          </cell>
          <cell r="F168">
            <v>2.1000000000000001E-2</v>
          </cell>
          <cell r="G168">
            <v>1.6E-2</v>
          </cell>
          <cell r="H168">
            <v>228.09</v>
          </cell>
        </row>
        <row r="169">
          <cell r="B169" t="str">
            <v>158M</v>
          </cell>
          <cell r="C169" t="str">
            <v>Tvs 50 Champ</v>
          </cell>
          <cell r="D169" t="str">
            <v>SCM-415H</v>
          </cell>
          <cell r="E169" t="str">
            <v>12.4X8.0</v>
          </cell>
          <cell r="F169">
            <v>2.1000000000000001E-2</v>
          </cell>
          <cell r="G169">
            <v>1.6E-2</v>
          </cell>
          <cell r="H169">
            <v>228.09</v>
          </cell>
        </row>
        <row r="170">
          <cell r="B170" t="str">
            <v>161M</v>
          </cell>
          <cell r="C170" t="str">
            <v>Yamaha Rxg/Rxz</v>
          </cell>
          <cell r="D170" t="str">
            <v>SCM-415H</v>
          </cell>
          <cell r="E170" t="str">
            <v>16.4X12.0</v>
          </cell>
          <cell r="F170">
            <v>0.04</v>
          </cell>
          <cell r="G170">
            <v>3.2000000000000001E-2</v>
          </cell>
          <cell r="H170">
            <v>190.16</v>
          </cell>
        </row>
        <row r="171">
          <cell r="B171" t="str">
            <v>170M</v>
          </cell>
          <cell r="C171" t="str">
            <v>MAJESTIC MOPED</v>
          </cell>
          <cell r="D171" t="str">
            <v>SCM-415H</v>
          </cell>
          <cell r="E171" t="str">
            <v>12.4X.8.0</v>
          </cell>
          <cell r="F171">
            <v>2.1000000000000001E-2</v>
          </cell>
          <cell r="G171">
            <v>1.6E-2</v>
          </cell>
          <cell r="H171">
            <v>228.09412121212119</v>
          </cell>
        </row>
        <row r="172">
          <cell r="B172" t="str">
            <v>185M</v>
          </cell>
          <cell r="C172" t="str">
            <v>Hero  Puch 50 CC</v>
          </cell>
          <cell r="D172" t="str">
            <v>SCM-415H</v>
          </cell>
          <cell r="E172" t="str">
            <v>12.4X8.0</v>
          </cell>
          <cell r="F172">
            <v>0.02</v>
          </cell>
          <cell r="G172">
            <v>1.4999999999999999E-2</v>
          </cell>
          <cell r="H172">
            <v>228.09</v>
          </cell>
        </row>
        <row r="173">
          <cell r="B173" t="str">
            <v>187M</v>
          </cell>
          <cell r="C173" t="str">
            <v>M-74-E-2000  49/11</v>
          </cell>
          <cell r="D173" t="str">
            <v>SCM-415H</v>
          </cell>
          <cell r="E173" t="str">
            <v>12.4X8.0</v>
          </cell>
          <cell r="F173">
            <v>2.4E-2</v>
          </cell>
          <cell r="G173">
            <v>0.02</v>
          </cell>
          <cell r="H173">
            <v>228.09</v>
          </cell>
        </row>
        <row r="174">
          <cell r="B174" t="str">
            <v>188M</v>
          </cell>
          <cell r="C174" t="str">
            <v>Bajaj 3 WH-4S</v>
          </cell>
          <cell r="D174" t="str">
            <v>SCM-415H</v>
          </cell>
          <cell r="E174" t="str">
            <v>17.4X12.0</v>
          </cell>
          <cell r="F174">
            <v>4.5999999999999999E-2</v>
          </cell>
          <cell r="G174">
            <v>3.7999999999999999E-2</v>
          </cell>
          <cell r="H174">
            <v>197.92</v>
          </cell>
        </row>
        <row r="175">
          <cell r="B175" t="str">
            <v>189M</v>
          </cell>
          <cell r="C175" t="str">
            <v xml:space="preserve">Legend  2W-4S </v>
          </cell>
          <cell r="D175" t="str">
            <v>SCM-415H</v>
          </cell>
          <cell r="E175" t="str">
            <v>17.4X12.0</v>
          </cell>
          <cell r="F175">
            <v>4.5999999999999999E-2</v>
          </cell>
          <cell r="G175">
            <v>3.7999999999999999E-2</v>
          </cell>
          <cell r="H175">
            <v>197.92</v>
          </cell>
        </row>
        <row r="176">
          <cell r="B176" t="str">
            <v>191M</v>
          </cell>
          <cell r="C176" t="str">
            <v>Bajaj 3w FE</v>
          </cell>
          <cell r="D176" t="str">
            <v>SCM-415H</v>
          </cell>
          <cell r="E176" t="str">
            <v>15.35X10.0</v>
          </cell>
          <cell r="F176">
            <v>4.3999999999999997E-2</v>
          </cell>
          <cell r="G176">
            <v>3.6999999999999998E-2</v>
          </cell>
          <cell r="H176">
            <v>169.67</v>
          </cell>
        </row>
        <row r="177">
          <cell r="B177" t="str">
            <v>192M</v>
          </cell>
          <cell r="C177" t="str">
            <v>Bajaj 3w RE/ 5  Port</v>
          </cell>
          <cell r="D177" t="str">
            <v>SCM-415H</v>
          </cell>
          <cell r="E177" t="str">
            <v>15.35X10.0</v>
          </cell>
          <cell r="F177">
            <v>4.3999999999999997E-2</v>
          </cell>
          <cell r="G177">
            <v>3.6999999999999998E-2</v>
          </cell>
          <cell r="H177">
            <v>169.67</v>
          </cell>
        </row>
        <row r="178">
          <cell r="B178" t="str">
            <v>199M</v>
          </cell>
          <cell r="C178" t="str">
            <v>YBX-4S</v>
          </cell>
          <cell r="D178" t="str">
            <v>SCM-415H</v>
          </cell>
          <cell r="E178" t="str">
            <v>15.4X11.0</v>
          </cell>
          <cell r="F178">
            <v>3.4000000000000002E-2</v>
          </cell>
          <cell r="G178">
            <v>2.8000000000000001E-2</v>
          </cell>
          <cell r="H178">
            <v>186.08</v>
          </cell>
        </row>
        <row r="179">
          <cell r="B179" t="str">
            <v>201M</v>
          </cell>
          <cell r="C179" t="str">
            <v>Koel -80</v>
          </cell>
          <cell r="D179" t="str">
            <v>17CR3</v>
          </cell>
          <cell r="E179">
            <v>30.4</v>
          </cell>
          <cell r="F179">
            <v>0.441</v>
          </cell>
          <cell r="G179">
            <v>0.219</v>
          </cell>
          <cell r="H179">
            <v>32.69</v>
          </cell>
        </row>
        <row r="180">
          <cell r="B180" t="str">
            <v>202M</v>
          </cell>
          <cell r="C180" t="str">
            <v xml:space="preserve">Koel- 85 </v>
          </cell>
          <cell r="D180" t="str">
            <v>17CR3</v>
          </cell>
          <cell r="E180">
            <v>30.4</v>
          </cell>
          <cell r="F180">
            <v>0.441</v>
          </cell>
          <cell r="G180">
            <v>0.219</v>
          </cell>
          <cell r="H180">
            <v>30.4</v>
          </cell>
        </row>
        <row r="181">
          <cell r="B181" t="str">
            <v>208M</v>
          </cell>
          <cell r="C181" t="str">
            <v>Koel- 87.5</v>
          </cell>
          <cell r="D181" t="str">
            <v>17 CR3</v>
          </cell>
          <cell r="E181">
            <v>30.4</v>
          </cell>
          <cell r="F181">
            <v>0.441</v>
          </cell>
          <cell r="G181">
            <v>0.219</v>
          </cell>
          <cell r="H181">
            <v>30.4</v>
          </cell>
        </row>
        <row r="182">
          <cell r="B182" t="str">
            <v>275M</v>
          </cell>
          <cell r="C182" t="str">
            <v>Industrial  114 Dia</v>
          </cell>
          <cell r="D182" t="str">
            <v>17CR3</v>
          </cell>
          <cell r="E182">
            <v>35.4</v>
          </cell>
          <cell r="F182">
            <v>0.81399999999999995</v>
          </cell>
          <cell r="G182">
            <v>0.505</v>
          </cell>
          <cell r="H182">
            <v>31.95</v>
          </cell>
        </row>
        <row r="183">
          <cell r="B183" t="str">
            <v>276M</v>
          </cell>
          <cell r="C183" t="str">
            <v>Industrial 102 Dia</v>
          </cell>
          <cell r="D183" t="str">
            <v>17CR3</v>
          </cell>
          <cell r="E183">
            <v>35.4</v>
          </cell>
          <cell r="F183">
            <v>0.71399999999999997</v>
          </cell>
          <cell r="G183">
            <v>0.45300000000000001</v>
          </cell>
          <cell r="H183">
            <v>31.95</v>
          </cell>
        </row>
        <row r="184">
          <cell r="B184" t="str">
            <v>277M</v>
          </cell>
          <cell r="C184" t="str">
            <v>Industrial 95 Dia</v>
          </cell>
          <cell r="D184" t="str">
            <v>17CR3</v>
          </cell>
          <cell r="E184">
            <v>35.4</v>
          </cell>
          <cell r="F184">
            <v>0.65300000000000002</v>
          </cell>
          <cell r="G184">
            <v>0.38800000000000001</v>
          </cell>
          <cell r="H184">
            <v>31.95</v>
          </cell>
        </row>
        <row r="185">
          <cell r="B185" t="str">
            <v>279M</v>
          </cell>
          <cell r="C185" t="str">
            <v>Industrial 102 Dia</v>
          </cell>
          <cell r="D185" t="str">
            <v>17 CR 3</v>
          </cell>
          <cell r="E185">
            <v>35.4</v>
          </cell>
          <cell r="F185">
            <v>0.71399999999999997</v>
          </cell>
          <cell r="G185">
            <v>0.45300000000000001</v>
          </cell>
          <cell r="H185">
            <v>31.95</v>
          </cell>
        </row>
        <row r="186">
          <cell r="B186" t="str">
            <v>309M</v>
          </cell>
          <cell r="C186" t="str">
            <v>Maruti 800  LINER KIT</v>
          </cell>
          <cell r="D186" t="str">
            <v>SCR-415H</v>
          </cell>
          <cell r="E186" t="str">
            <v>16.4X11.0</v>
          </cell>
          <cell r="F186">
            <v>5.2999999999999999E-2</v>
          </cell>
          <cell r="G186">
            <v>4.3999999999999997E-2</v>
          </cell>
          <cell r="H186">
            <v>172.74</v>
          </cell>
        </row>
        <row r="187">
          <cell r="B187" t="str">
            <v>309MPL</v>
          </cell>
          <cell r="C187" t="str">
            <v>Maruti 800</v>
          </cell>
          <cell r="D187" t="str">
            <v>SCR-415H</v>
          </cell>
          <cell r="E187" t="str">
            <v>16.4X11.0</v>
          </cell>
          <cell r="F187">
            <v>5.2999999999999999E-2</v>
          </cell>
          <cell r="G187">
            <v>4.3999999999999997E-2</v>
          </cell>
          <cell r="H187">
            <v>172.74</v>
          </cell>
        </row>
        <row r="188">
          <cell r="B188" t="str">
            <v>309PB</v>
          </cell>
          <cell r="C188" t="str">
            <v>Maruti 800</v>
          </cell>
          <cell r="D188" t="str">
            <v>SCR-415H</v>
          </cell>
          <cell r="E188" t="str">
            <v>16.4X11.0</v>
          </cell>
          <cell r="F188">
            <v>5.2999999999999999E-2</v>
          </cell>
          <cell r="G188">
            <v>4.3999999999999997E-2</v>
          </cell>
          <cell r="H188">
            <v>172.74</v>
          </cell>
        </row>
        <row r="189">
          <cell r="B189" t="str">
            <v>400A</v>
          </cell>
          <cell r="C189" t="str">
            <v>Tata Ac 77</v>
          </cell>
          <cell r="D189" t="str">
            <v>SCM-415H</v>
          </cell>
          <cell r="E189" t="str">
            <v>16.4X10.0</v>
          </cell>
          <cell r="F189">
            <v>7.2999999999999995E-2</v>
          </cell>
          <cell r="G189">
            <v>6.3E-2</v>
          </cell>
          <cell r="H189">
            <v>187.68626288659794</v>
          </cell>
        </row>
        <row r="190">
          <cell r="B190" t="str">
            <v>401A</v>
          </cell>
          <cell r="C190" t="str">
            <v>Tata AC 70</v>
          </cell>
          <cell r="D190" t="str">
            <v>SCM-415H</v>
          </cell>
          <cell r="E190" t="str">
            <v>16.4X11.0</v>
          </cell>
          <cell r="F190">
            <v>6.0999999999999999E-2</v>
          </cell>
          <cell r="G190">
            <v>5.1999999999999998E-2</v>
          </cell>
          <cell r="H190">
            <v>178.99667785234899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GPIS (2)"/>
      <sheetName val="Sheet1"/>
      <sheetName val="GIL-FORMAT SUMM (2)"/>
      <sheetName val="GIL-FORMAT SUMM"/>
      <sheetName val="sum pis&amp;pin"/>
      <sheetName val="piston-plant"/>
      <sheetName val="pin-plant"/>
      <sheetName val="BOUGHTOUT"/>
      <sheetName val="RING-MODVAT"/>
      <sheetName val="CIRCLIP"/>
      <sheetName val="LINERS"/>
      <sheetName val="Depot"/>
      <sheetName val="G I T"/>
      <sheetName val="depot no reco"/>
      <sheetName val="NGPINWW3"/>
      <sheetName val="PACKING COST"/>
      <sheetName val="NGPISWW3"/>
      <sheetName val="Alloy and OH rate"/>
      <sheetName val="NGPINRR"/>
      <sheetName val="NGPIS_(2)1"/>
      <sheetName val="GIL-FORMAT_SUMM_(2)1"/>
      <sheetName val="GIL-FORMAT_SUMM1"/>
      <sheetName val="sum_pis&amp;pin1"/>
      <sheetName val="G_I_T1"/>
      <sheetName val="depot_no_reco1"/>
      <sheetName val="PACKING_COST1"/>
      <sheetName val="Alloy_and_OH_rate1"/>
      <sheetName val="NGPIS_(2)"/>
      <sheetName val="GIL-FORMAT_SUMM_(2)"/>
      <sheetName val="GIL-FORMAT_SUMM"/>
      <sheetName val="sum_pis&amp;pin"/>
      <sheetName val="G_I_T"/>
      <sheetName val="depot_no_reco"/>
      <sheetName val="PACKING_COST"/>
      <sheetName val="Alloy_and_OH_rate"/>
      <sheetName val="NGPIN05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row r="8">
          <cell r="B8">
            <v>5</v>
          </cell>
          <cell r="C8" t="str">
            <v>ALTINO</v>
          </cell>
          <cell r="D8" t="str">
            <v>SCM-415H</v>
          </cell>
          <cell r="E8" t="str">
            <v>15.35X10.6</v>
          </cell>
          <cell r="F8">
            <v>3.5099999999999999E-2</v>
          </cell>
          <cell r="G8">
            <v>3.2000000000000001E-2</v>
          </cell>
          <cell r="H8">
            <v>186.08</v>
          </cell>
        </row>
        <row r="9">
          <cell r="B9">
            <v>8</v>
          </cell>
          <cell r="C9" t="str">
            <v>FT-45 (RC)- TP</v>
          </cell>
          <cell r="D9" t="str">
            <v>15CRNI6</v>
          </cell>
          <cell r="E9">
            <v>38.5</v>
          </cell>
          <cell r="F9">
            <v>0.88200000000000001</v>
          </cell>
          <cell r="G9">
            <v>0.59899999999999998</v>
          </cell>
          <cell r="H9">
            <v>40.770000000000003</v>
          </cell>
        </row>
        <row r="10">
          <cell r="B10">
            <v>9</v>
          </cell>
          <cell r="C10" t="str">
            <v>YBX/ENTISER</v>
          </cell>
          <cell r="D10" t="str">
            <v>SCM-415H</v>
          </cell>
          <cell r="E10" t="str">
            <v>15.35X10.0</v>
          </cell>
          <cell r="F10">
            <v>0.04</v>
          </cell>
          <cell r="G10">
            <v>3.3000000000000002E-2</v>
          </cell>
          <cell r="H10">
            <v>157.91</v>
          </cell>
        </row>
        <row r="11">
          <cell r="B11">
            <v>13</v>
          </cell>
          <cell r="C11" t="str">
            <v>5TS "OOM"</v>
          </cell>
          <cell r="D11" t="str">
            <v>SCM-415H</v>
          </cell>
          <cell r="E11" t="str">
            <v>13.4X9.0</v>
          </cell>
          <cell r="F11">
            <v>2.5999999999999999E-2</v>
          </cell>
          <cell r="G11">
            <v>2.1000000000000001E-2</v>
          </cell>
          <cell r="H11">
            <v>160.84</v>
          </cell>
        </row>
        <row r="12">
          <cell r="B12">
            <v>14</v>
          </cell>
          <cell r="C12" t="str">
            <v>PERKINS RC</v>
          </cell>
          <cell r="D12" t="str">
            <v>17 CR 3</v>
          </cell>
          <cell r="E12">
            <v>32.15</v>
          </cell>
          <cell r="F12">
            <v>0.52100000000000002</v>
          </cell>
          <cell r="G12">
            <v>0.34899999999999998</v>
          </cell>
          <cell r="H12">
            <v>40.98</v>
          </cell>
        </row>
        <row r="13">
          <cell r="B13">
            <v>18</v>
          </cell>
          <cell r="C13" t="str">
            <v>68DIMBK</v>
          </cell>
          <cell r="D13" t="str">
            <v>SCM-415H</v>
          </cell>
          <cell r="E13" t="str">
            <v>13.35X9.5</v>
          </cell>
          <cell r="F13">
            <v>2.8199999999999999E-2</v>
          </cell>
          <cell r="G13">
            <v>2.3E-2</v>
          </cell>
          <cell r="H13">
            <v>246.22</v>
          </cell>
        </row>
        <row r="14">
          <cell r="B14">
            <v>101</v>
          </cell>
          <cell r="C14" t="str">
            <v>Caliber 110 cc</v>
          </cell>
          <cell r="D14" t="str">
            <v>SCM-415H</v>
          </cell>
          <cell r="E14" t="str">
            <v>13.35X9.0</v>
          </cell>
          <cell r="F14">
            <v>2.7E-2</v>
          </cell>
          <cell r="G14">
            <v>2.1999999999999999E-2</v>
          </cell>
          <cell r="H14">
            <v>160.84</v>
          </cell>
        </row>
        <row r="15">
          <cell r="B15">
            <v>102</v>
          </cell>
          <cell r="C15" t="str">
            <v>lamby 62 Ø</v>
          </cell>
          <cell r="D15" t="str">
            <v>SCM-415H</v>
          </cell>
          <cell r="E15" t="str">
            <v>16.35x11.1</v>
          </cell>
          <cell r="F15">
            <v>5.2699999999999997E-2</v>
          </cell>
          <cell r="G15">
            <v>4.4999999999999998E-2</v>
          </cell>
          <cell r="H15">
            <v>167.72</v>
          </cell>
        </row>
        <row r="16">
          <cell r="B16">
            <v>104</v>
          </cell>
          <cell r="C16" t="str">
            <v>Bajaj Cub Mod.</v>
          </cell>
          <cell r="D16" t="str">
            <v>SCM-415H</v>
          </cell>
          <cell r="E16" t="str">
            <v>14.35X10.0</v>
          </cell>
          <cell r="F16">
            <v>2.9000000000000001E-2</v>
          </cell>
          <cell r="G16">
            <v>2.4E-2</v>
          </cell>
          <cell r="H16">
            <v>165.33</v>
          </cell>
        </row>
        <row r="17">
          <cell r="B17">
            <v>106</v>
          </cell>
          <cell r="C17" t="str">
            <v>Rajdoot</v>
          </cell>
          <cell r="D17" t="str">
            <v>SCM-415H</v>
          </cell>
          <cell r="E17" t="str">
            <v>15.35X10.0</v>
          </cell>
          <cell r="F17">
            <v>4.7E-2</v>
          </cell>
          <cell r="G17">
            <v>0.04</v>
          </cell>
          <cell r="H17">
            <v>157.91999999999999</v>
          </cell>
        </row>
        <row r="18">
          <cell r="B18">
            <v>107</v>
          </cell>
          <cell r="C18" t="str">
            <v>Classic 5 Port</v>
          </cell>
          <cell r="D18" t="str">
            <v>SCM-415H</v>
          </cell>
          <cell r="E18" t="str">
            <v>15.35X10.0</v>
          </cell>
          <cell r="F18">
            <v>4.3999999999999997E-2</v>
          </cell>
          <cell r="G18">
            <v>3.6999999999999998E-2</v>
          </cell>
          <cell r="H18">
            <v>157.91999999999999</v>
          </cell>
        </row>
        <row r="19">
          <cell r="B19">
            <v>108</v>
          </cell>
          <cell r="C19" t="str">
            <v>Bajaj  commercial 175   cc</v>
          </cell>
          <cell r="D19" t="str">
            <v>SCM-415H</v>
          </cell>
          <cell r="E19" t="str">
            <v>15.35X10.0</v>
          </cell>
          <cell r="F19">
            <v>4.3999999999999997E-2</v>
          </cell>
          <cell r="G19">
            <v>3.6999999999999998E-2</v>
          </cell>
          <cell r="H19">
            <v>157.91999999999999</v>
          </cell>
        </row>
        <row r="20">
          <cell r="B20">
            <v>109</v>
          </cell>
          <cell r="C20" t="str">
            <v>Bajaj Chetak</v>
          </cell>
          <cell r="D20" t="str">
            <v>SCM-415H</v>
          </cell>
          <cell r="E20" t="str">
            <v>15.35X10.0</v>
          </cell>
          <cell r="F20">
            <v>4.3999999999999997E-2</v>
          </cell>
          <cell r="G20">
            <v>3.6999999999999998E-2</v>
          </cell>
          <cell r="H20">
            <v>157.91999999999999</v>
          </cell>
        </row>
        <row r="21">
          <cell r="B21">
            <v>110</v>
          </cell>
          <cell r="C21" t="str">
            <v>SAFARI 50 CC 3PORT</v>
          </cell>
          <cell r="D21" t="str">
            <v>SCM-415H</v>
          </cell>
          <cell r="E21" t="str">
            <v>12.4X8.0</v>
          </cell>
          <cell r="F21">
            <v>0.02</v>
          </cell>
          <cell r="G21">
            <v>1.4999999999999999E-2</v>
          </cell>
          <cell r="H21">
            <v>176.73</v>
          </cell>
        </row>
        <row r="22">
          <cell r="B22">
            <v>114</v>
          </cell>
          <cell r="C22" t="str">
            <v>Bajaj M-50</v>
          </cell>
          <cell r="D22" t="str">
            <v>SCM-415H</v>
          </cell>
          <cell r="E22" t="str">
            <v>12.35X9.0</v>
          </cell>
          <cell r="F22">
            <v>1.6E-2</v>
          </cell>
          <cell r="G22">
            <v>1.2999999999999999E-2</v>
          </cell>
          <cell r="H22">
            <v>232.9</v>
          </cell>
        </row>
        <row r="23">
          <cell r="B23">
            <v>115</v>
          </cell>
          <cell r="C23" t="str">
            <v>lamby 62 Ø</v>
          </cell>
          <cell r="D23" t="str">
            <v>SCM-415H</v>
          </cell>
          <cell r="E23" t="str">
            <v>16.35x11.0</v>
          </cell>
          <cell r="F23">
            <v>5.2999999999999999E-2</v>
          </cell>
          <cell r="G23">
            <v>4.5999999999999999E-2</v>
          </cell>
          <cell r="H23">
            <v>152.65</v>
          </cell>
        </row>
        <row r="24">
          <cell r="B24">
            <v>118</v>
          </cell>
          <cell r="C24" t="str">
            <v>Eliminator</v>
          </cell>
          <cell r="D24" t="str">
            <v>SCM-415H</v>
          </cell>
          <cell r="E24" t="str">
            <v>16.35X11.0</v>
          </cell>
          <cell r="F24">
            <v>4.5999999999999999E-2</v>
          </cell>
          <cell r="G24">
            <v>3.9E-2</v>
          </cell>
          <cell r="H24">
            <v>152.65</v>
          </cell>
        </row>
        <row r="25">
          <cell r="B25">
            <v>119</v>
          </cell>
          <cell r="C25" t="str">
            <v>Vespa 150 NV Old.</v>
          </cell>
          <cell r="D25" t="str">
            <v>SCM-415H</v>
          </cell>
          <cell r="E25" t="str">
            <v>15.35X10.0</v>
          </cell>
          <cell r="F25">
            <v>4.3999999999999997E-2</v>
          </cell>
          <cell r="G25">
            <v>3.6999999999999998E-2</v>
          </cell>
          <cell r="H25">
            <v>157.91999999999999</v>
          </cell>
        </row>
        <row r="26">
          <cell r="B26">
            <v>120</v>
          </cell>
          <cell r="C26" t="str">
            <v>Hero Puch  65 cc</v>
          </cell>
          <cell r="D26" t="str">
            <v>SCM-415H</v>
          </cell>
          <cell r="E26" t="str">
            <v>12.35X8.0</v>
          </cell>
          <cell r="F26">
            <v>1.9E-2</v>
          </cell>
          <cell r="G26">
            <v>1.4999999999999999E-2</v>
          </cell>
          <cell r="H26">
            <v>176.73</v>
          </cell>
        </row>
        <row r="27">
          <cell r="B27">
            <v>124</v>
          </cell>
          <cell r="C27" t="str">
            <v>Jawa 70 Ø</v>
          </cell>
          <cell r="D27" t="str">
            <v>17 CR3</v>
          </cell>
          <cell r="E27">
            <v>18.399999999999999</v>
          </cell>
          <cell r="F27">
            <v>0.13900000000000001</v>
          </cell>
          <cell r="G27">
            <v>6.7000000000000004E-2</v>
          </cell>
          <cell r="H27">
            <v>38.33</v>
          </cell>
        </row>
        <row r="28">
          <cell r="B28">
            <v>125</v>
          </cell>
          <cell r="C28" t="str">
            <v>Oom</v>
          </cell>
          <cell r="D28" t="str">
            <v>SCM-415H</v>
          </cell>
          <cell r="E28" t="str">
            <v>13..35X9.0</v>
          </cell>
          <cell r="F28">
            <v>2.5999999999999999E-2</v>
          </cell>
          <cell r="G28">
            <v>2.1000000000000001E-2</v>
          </cell>
          <cell r="H28">
            <v>160.84</v>
          </cell>
        </row>
        <row r="29">
          <cell r="B29">
            <v>127</v>
          </cell>
          <cell r="C29" t="str">
            <v>Vespa 150-NV/4S-5 Port</v>
          </cell>
          <cell r="D29" t="str">
            <v>SCM-415H</v>
          </cell>
          <cell r="E29" t="str">
            <v>15.35X10.0</v>
          </cell>
          <cell r="F29">
            <v>4.3999999999999997E-2</v>
          </cell>
          <cell r="G29">
            <v>3.6999999999999998E-2</v>
          </cell>
          <cell r="H29">
            <v>157.91999999999999</v>
          </cell>
        </row>
        <row r="30">
          <cell r="B30">
            <v>128</v>
          </cell>
          <cell r="C30" t="str">
            <v>Vespa  150 NV Mod.</v>
          </cell>
          <cell r="D30" t="str">
            <v>SCM-415H</v>
          </cell>
          <cell r="E30" t="str">
            <v>15.35X10.0</v>
          </cell>
          <cell r="F30">
            <v>4.3999999999999997E-2</v>
          </cell>
          <cell r="G30">
            <v>3.6999999999999998E-2</v>
          </cell>
          <cell r="H30">
            <v>157.91999999999999</v>
          </cell>
        </row>
        <row r="31">
          <cell r="B31">
            <v>129</v>
          </cell>
          <cell r="C31" t="str">
            <v>Bajaj M 80 (47.00 Dia) Old.</v>
          </cell>
          <cell r="D31" t="str">
            <v>SCM-415H</v>
          </cell>
          <cell r="E31" t="str">
            <v>12.35X8.0</v>
          </cell>
          <cell r="F31">
            <v>2.4E-2</v>
          </cell>
          <cell r="G31">
            <v>0.02</v>
          </cell>
          <cell r="H31">
            <v>176.73</v>
          </cell>
        </row>
        <row r="32">
          <cell r="B32">
            <v>132</v>
          </cell>
          <cell r="C32" t="str">
            <v>Bajaj M -74 Modi</v>
          </cell>
          <cell r="D32" t="str">
            <v>SCM-415H</v>
          </cell>
          <cell r="E32" t="str">
            <v>12.35X8.0</v>
          </cell>
          <cell r="F32">
            <v>2.4E-2</v>
          </cell>
          <cell r="G32">
            <v>0.02</v>
          </cell>
          <cell r="H32">
            <v>176.73</v>
          </cell>
        </row>
        <row r="33">
          <cell r="B33">
            <v>133</v>
          </cell>
          <cell r="C33" t="str">
            <v>SUNNY 50 CC</v>
          </cell>
          <cell r="D33" t="str">
            <v>SCM-415H</v>
          </cell>
          <cell r="E33" t="str">
            <v>12.35 X 9.0</v>
          </cell>
          <cell r="F33">
            <v>1.7000000000000001E-2</v>
          </cell>
          <cell r="G33">
            <v>1.2999999999999999E-2</v>
          </cell>
          <cell r="H33">
            <v>232.9</v>
          </cell>
        </row>
        <row r="34">
          <cell r="B34">
            <v>135</v>
          </cell>
          <cell r="C34" t="str">
            <v>Ax 100</v>
          </cell>
          <cell r="D34" t="str">
            <v>SCM-415H</v>
          </cell>
          <cell r="E34" t="str">
            <v>14.35X10.1</v>
          </cell>
          <cell r="F34">
            <v>2.9000000000000001E-2</v>
          </cell>
          <cell r="G34">
            <v>2.4E-2</v>
          </cell>
          <cell r="H34">
            <v>165.33</v>
          </cell>
        </row>
        <row r="35">
          <cell r="B35">
            <v>137</v>
          </cell>
          <cell r="C35" t="str">
            <v>Rx 100</v>
          </cell>
          <cell r="D35" t="str">
            <v>SCM-415H</v>
          </cell>
          <cell r="E35" t="str">
            <v>14.35X9.0</v>
          </cell>
          <cell r="F35">
            <v>3.5000000000000003E-2</v>
          </cell>
          <cell r="G35">
            <v>2.9000000000000001E-2</v>
          </cell>
          <cell r="H35">
            <v>167.82</v>
          </cell>
        </row>
        <row r="36">
          <cell r="B36">
            <v>138</v>
          </cell>
          <cell r="C36" t="str">
            <v>Hero  Honda</v>
          </cell>
          <cell r="D36" t="str">
            <v>SCM-415H</v>
          </cell>
          <cell r="E36" t="str">
            <v>13.35X9.0</v>
          </cell>
          <cell r="F36">
            <v>2.5999999999999999E-2</v>
          </cell>
          <cell r="G36">
            <v>0.02</v>
          </cell>
          <cell r="H36">
            <v>160.84</v>
          </cell>
        </row>
        <row r="37">
          <cell r="B37">
            <v>139</v>
          </cell>
          <cell r="C37" t="str">
            <v>KB 100</v>
          </cell>
          <cell r="D37" t="str">
            <v>SCM-415H</v>
          </cell>
          <cell r="E37" t="str">
            <v>14.35X8.0</v>
          </cell>
          <cell r="F37">
            <v>3.7999999999999999E-2</v>
          </cell>
          <cell r="G37">
            <v>3.2000000000000001E-2</v>
          </cell>
          <cell r="H37">
            <v>162.47</v>
          </cell>
        </row>
        <row r="38">
          <cell r="B38">
            <v>141</v>
          </cell>
          <cell r="C38" t="str">
            <v>VIJAI</v>
          </cell>
          <cell r="D38" t="str">
            <v>SCM-415H</v>
          </cell>
          <cell r="E38" t="str">
            <v>16.35X11.0</v>
          </cell>
          <cell r="F38">
            <v>4.9000000000000002E-2</v>
          </cell>
          <cell r="G38">
            <v>4.1000000000000002E-2</v>
          </cell>
          <cell r="H38">
            <v>169.72</v>
          </cell>
        </row>
        <row r="39">
          <cell r="B39">
            <v>142</v>
          </cell>
          <cell r="C39" t="str">
            <v>Vikram</v>
          </cell>
          <cell r="D39" t="str">
            <v>SCM-415H</v>
          </cell>
          <cell r="E39" t="str">
            <v>16.35X10.0</v>
          </cell>
          <cell r="F39">
            <v>6.5000000000000002E-2</v>
          </cell>
          <cell r="G39">
            <v>5.7000000000000002E-2</v>
          </cell>
          <cell r="H39">
            <v>169.72</v>
          </cell>
        </row>
        <row r="40">
          <cell r="B40">
            <v>143</v>
          </cell>
          <cell r="C40" t="str">
            <v>BAJAJ GF</v>
          </cell>
          <cell r="D40" t="str">
            <v>SCM-415H</v>
          </cell>
          <cell r="E40" t="str">
            <v>13.35X9.0</v>
          </cell>
          <cell r="F40">
            <v>2.7E-2</v>
          </cell>
          <cell r="G40">
            <v>2.1999999999999999E-2</v>
          </cell>
          <cell r="H40">
            <v>160.84</v>
          </cell>
        </row>
        <row r="41">
          <cell r="B41">
            <v>145</v>
          </cell>
          <cell r="C41" t="str">
            <v>SPIRIT 60</v>
          </cell>
          <cell r="D41" t="str">
            <v>SCM-415H</v>
          </cell>
          <cell r="E41" t="str">
            <v>12.35X9.0</v>
          </cell>
          <cell r="F41">
            <v>1.7000000000000001E-2</v>
          </cell>
          <cell r="G41">
            <v>1.2999999999999999E-2</v>
          </cell>
          <cell r="H41">
            <v>232.9</v>
          </cell>
        </row>
        <row r="42">
          <cell r="B42">
            <v>146</v>
          </cell>
          <cell r="C42" t="str">
            <v>LML Energy/ Adreno</v>
          </cell>
          <cell r="D42" t="str">
            <v>SCM-415H</v>
          </cell>
          <cell r="E42" t="str">
            <v>15.35X10.0</v>
          </cell>
          <cell r="F42">
            <v>3.5000000000000003E-2</v>
          </cell>
          <cell r="G42">
            <v>3.2000000000000001E-2</v>
          </cell>
          <cell r="H42">
            <v>157.91999999999999</v>
          </cell>
        </row>
        <row r="43">
          <cell r="B43">
            <v>149</v>
          </cell>
          <cell r="C43" t="str">
            <v>Bajaj Classic  4S 3 port</v>
          </cell>
          <cell r="D43" t="str">
            <v>SCM-415H</v>
          </cell>
          <cell r="E43" t="str">
            <v>15.35X10.0</v>
          </cell>
          <cell r="F43">
            <v>4.3999999999999997E-2</v>
          </cell>
          <cell r="G43">
            <v>3.6999999999999998E-2</v>
          </cell>
          <cell r="H43">
            <v>157.91999999999999</v>
          </cell>
        </row>
        <row r="44">
          <cell r="B44">
            <v>150</v>
          </cell>
          <cell r="C44" t="str">
            <v>Bajaj  Super FE(125 CC)  old</v>
          </cell>
          <cell r="D44" t="str">
            <v>SCM-415H</v>
          </cell>
          <cell r="E44" t="str">
            <v>15.35X10.0</v>
          </cell>
          <cell r="F44">
            <v>4.1000000000000002E-2</v>
          </cell>
          <cell r="G44">
            <v>3.4000000000000002E-2</v>
          </cell>
          <cell r="H44">
            <v>157.91999999999999</v>
          </cell>
        </row>
        <row r="45">
          <cell r="B45">
            <v>151</v>
          </cell>
          <cell r="C45" t="str">
            <v>K4-80</v>
          </cell>
          <cell r="D45" t="str">
            <v>SCM-415H</v>
          </cell>
          <cell r="E45" t="str">
            <v>13.35X9.2</v>
          </cell>
          <cell r="F45">
            <v>2.5999999999999999E-2</v>
          </cell>
          <cell r="G45">
            <v>0.02</v>
          </cell>
          <cell r="H45">
            <v>246.22</v>
          </cell>
        </row>
        <row r="46">
          <cell r="B46">
            <v>152</v>
          </cell>
          <cell r="C46" t="str">
            <v>KB-125 cc</v>
          </cell>
          <cell r="D46" t="str">
            <v>SCM-415H</v>
          </cell>
          <cell r="E46" t="str">
            <v>15.35X10.0</v>
          </cell>
          <cell r="F46">
            <v>0.04</v>
          </cell>
          <cell r="G46">
            <v>3.3000000000000002E-2</v>
          </cell>
          <cell r="H46">
            <v>157.91999999999999</v>
          </cell>
        </row>
        <row r="47">
          <cell r="B47">
            <v>154</v>
          </cell>
          <cell r="C47" t="str">
            <v>Bajaj Sunny Zip-60 cc</v>
          </cell>
          <cell r="D47" t="str">
            <v>SCM-415H</v>
          </cell>
          <cell r="E47" t="str">
            <v>12.35X9.0</v>
          </cell>
          <cell r="F47">
            <v>1.7000000000000001E-2</v>
          </cell>
          <cell r="G47">
            <v>1.2999999999999999E-2</v>
          </cell>
          <cell r="H47">
            <v>232.9</v>
          </cell>
        </row>
        <row r="48">
          <cell r="B48">
            <v>156</v>
          </cell>
          <cell r="C48" t="str">
            <v>STYLE 73</v>
          </cell>
          <cell r="D48" t="str">
            <v>SCM-415H</v>
          </cell>
          <cell r="E48" t="str">
            <v>14.35X9.0</v>
          </cell>
          <cell r="F48">
            <v>3.4000000000000002E-2</v>
          </cell>
          <cell r="G48">
            <v>2.8000000000000001E-2</v>
          </cell>
          <cell r="H48">
            <v>167.82</v>
          </cell>
        </row>
        <row r="49">
          <cell r="B49">
            <v>157</v>
          </cell>
          <cell r="C49" t="str">
            <v>Tvs 40</v>
          </cell>
          <cell r="D49" t="str">
            <v>SCM-415H</v>
          </cell>
          <cell r="E49" t="str">
            <v>12.35X8.0</v>
          </cell>
          <cell r="F49">
            <v>2.1000000000000001E-2</v>
          </cell>
          <cell r="G49">
            <v>1.6E-2</v>
          </cell>
          <cell r="H49">
            <v>176.73</v>
          </cell>
        </row>
        <row r="50">
          <cell r="B50">
            <v>158</v>
          </cell>
          <cell r="C50" t="str">
            <v>Tvs 50 Champ</v>
          </cell>
          <cell r="D50" t="str">
            <v>SCM-415H</v>
          </cell>
          <cell r="E50" t="str">
            <v>12.35X8.0</v>
          </cell>
          <cell r="F50">
            <v>2.1000000000000001E-2</v>
          </cell>
          <cell r="G50">
            <v>1.6E-2</v>
          </cell>
          <cell r="H50">
            <v>176.73</v>
          </cell>
        </row>
        <row r="51">
          <cell r="B51">
            <v>161</v>
          </cell>
          <cell r="C51" t="str">
            <v>Yamaha Rxg/Rxz</v>
          </cell>
          <cell r="D51" t="str">
            <v>SCM-415H</v>
          </cell>
          <cell r="E51" t="str">
            <v>16.35X12.0</v>
          </cell>
          <cell r="F51">
            <v>3.9E-2</v>
          </cell>
          <cell r="G51">
            <v>3.2000000000000001E-2</v>
          </cell>
          <cell r="H51">
            <v>152.65</v>
          </cell>
        </row>
        <row r="52">
          <cell r="B52">
            <v>163</v>
          </cell>
          <cell r="C52" t="str">
            <v>BAJAJ 3W 4S  RE</v>
          </cell>
          <cell r="D52" t="str">
            <v>SCM-415H</v>
          </cell>
          <cell r="E52" t="str">
            <v>17.35X12.0</v>
          </cell>
          <cell r="F52">
            <v>4.5999999999999999E-2</v>
          </cell>
          <cell r="G52">
            <v>3.7999999999999999E-2</v>
          </cell>
          <cell r="H52">
            <v>145.5</v>
          </cell>
        </row>
        <row r="53">
          <cell r="B53">
            <v>164</v>
          </cell>
          <cell r="C53" t="str">
            <v>Avanti  Moped</v>
          </cell>
          <cell r="D53" t="str">
            <v>SCM-415H</v>
          </cell>
          <cell r="E53" t="str">
            <v>12.35X8.0</v>
          </cell>
          <cell r="F53">
            <v>0.02</v>
          </cell>
          <cell r="G53">
            <v>1.6E-2</v>
          </cell>
          <cell r="H53">
            <v>176.73</v>
          </cell>
        </row>
        <row r="54">
          <cell r="B54">
            <v>165</v>
          </cell>
          <cell r="C54" t="str">
            <v>Bajaj Super 100 CC</v>
          </cell>
          <cell r="D54" t="str">
            <v>SCM-415H</v>
          </cell>
          <cell r="E54" t="str">
            <v>13.35x9.0</v>
          </cell>
          <cell r="F54">
            <v>2.7E-2</v>
          </cell>
          <cell r="G54">
            <v>0.02</v>
          </cell>
          <cell r="H54">
            <v>167.43</v>
          </cell>
        </row>
        <row r="55">
          <cell r="B55">
            <v>166</v>
          </cell>
          <cell r="C55" t="str">
            <v>VIH MOPED</v>
          </cell>
          <cell r="D55" t="str">
            <v>SCM-415H</v>
          </cell>
          <cell r="E55" t="str">
            <v>12.35X8.0</v>
          </cell>
          <cell r="F55">
            <v>2.1000000000000001E-2</v>
          </cell>
          <cell r="G55">
            <v>1.7000000000000001E-2</v>
          </cell>
          <cell r="H55">
            <v>176.73</v>
          </cell>
        </row>
        <row r="56">
          <cell r="B56">
            <v>167</v>
          </cell>
          <cell r="C56" t="str">
            <v>Bajaj Super FE (125 CC ) Modi</v>
          </cell>
          <cell r="D56" t="str">
            <v>SCM-415H</v>
          </cell>
          <cell r="E56" t="str">
            <v>16.4X11.0</v>
          </cell>
          <cell r="F56">
            <v>4.4999999999999998E-2</v>
          </cell>
          <cell r="G56">
            <v>3.6999999999999998E-2</v>
          </cell>
          <cell r="H56">
            <v>169.72</v>
          </cell>
        </row>
        <row r="57">
          <cell r="B57">
            <v>171</v>
          </cell>
          <cell r="C57" t="str">
            <v>Mercury 4S</v>
          </cell>
          <cell r="D57" t="str">
            <v>SCM-415H</v>
          </cell>
          <cell r="E57" t="str">
            <v>15.35X10.0</v>
          </cell>
          <cell r="F57">
            <v>3.5999999999999997E-2</v>
          </cell>
          <cell r="G57">
            <v>3.6999999999999998E-2</v>
          </cell>
          <cell r="H57">
            <v>157.91999999999999</v>
          </cell>
        </row>
        <row r="58">
          <cell r="B58">
            <v>173</v>
          </cell>
          <cell r="C58" t="str">
            <v>Bal-612</v>
          </cell>
          <cell r="D58" t="str">
            <v>SCM-415H</v>
          </cell>
          <cell r="E58" t="str">
            <v>14.35X9.0</v>
          </cell>
          <cell r="F58">
            <v>3.4000000000000002E-2</v>
          </cell>
          <cell r="G58">
            <v>2.8000000000000001E-2</v>
          </cell>
          <cell r="H58">
            <v>167.82</v>
          </cell>
        </row>
        <row r="59">
          <cell r="B59">
            <v>175</v>
          </cell>
          <cell r="C59" t="str">
            <v>LOMBARDINI</v>
          </cell>
          <cell r="D59" t="str">
            <v>SCR-415H</v>
          </cell>
          <cell r="E59" t="str">
            <v>17.35*11.1</v>
          </cell>
          <cell r="F59">
            <v>6.5000000000000002E-2</v>
          </cell>
          <cell r="G59">
            <v>5.6000000000000001E-2</v>
          </cell>
          <cell r="H59">
            <v>147.85</v>
          </cell>
        </row>
        <row r="60">
          <cell r="B60">
            <v>178</v>
          </cell>
          <cell r="C60" t="str">
            <v xml:space="preserve">Majestic. 50 CC </v>
          </cell>
          <cell r="D60" t="str">
            <v>SCM-415H</v>
          </cell>
          <cell r="E60" t="str">
            <v>12.35X8.0</v>
          </cell>
          <cell r="F60">
            <v>0.02</v>
          </cell>
          <cell r="G60">
            <v>1.6E-2</v>
          </cell>
          <cell r="H60">
            <v>176.73</v>
          </cell>
        </row>
        <row r="61">
          <cell r="B61">
            <v>185</v>
          </cell>
          <cell r="C61" t="str">
            <v>Hero  Puch 50 CC</v>
          </cell>
          <cell r="D61" t="str">
            <v>SCM-415H</v>
          </cell>
          <cell r="E61" t="str">
            <v>12.35X8.0</v>
          </cell>
          <cell r="F61">
            <v>1.9E-2</v>
          </cell>
          <cell r="G61">
            <v>1.4999999999999999E-2</v>
          </cell>
          <cell r="H61">
            <v>176.73</v>
          </cell>
        </row>
        <row r="62">
          <cell r="B62">
            <v>187</v>
          </cell>
          <cell r="C62" t="str">
            <v>M-74-E-2000  49/11</v>
          </cell>
          <cell r="D62" t="str">
            <v>SCM-415H</v>
          </cell>
          <cell r="E62" t="str">
            <v>12.35X8.0</v>
          </cell>
          <cell r="F62">
            <v>2.4E-2</v>
          </cell>
          <cell r="G62">
            <v>0.02</v>
          </cell>
          <cell r="H62">
            <v>176.73</v>
          </cell>
        </row>
        <row r="63">
          <cell r="B63">
            <v>188</v>
          </cell>
          <cell r="C63" t="str">
            <v>Bajaj 3 WH-4S</v>
          </cell>
          <cell r="D63" t="str">
            <v>SCM-415H</v>
          </cell>
          <cell r="E63" t="str">
            <v>17.35X12.0</v>
          </cell>
          <cell r="F63">
            <v>4.5999999999999999E-2</v>
          </cell>
          <cell r="G63">
            <v>3.7999999999999999E-2</v>
          </cell>
          <cell r="H63">
            <v>145.5</v>
          </cell>
        </row>
        <row r="64">
          <cell r="B64">
            <v>189</v>
          </cell>
          <cell r="C64" t="str">
            <v xml:space="preserve">Legend  2W-4S </v>
          </cell>
          <cell r="D64" t="str">
            <v>SCM-415H</v>
          </cell>
          <cell r="E64" t="str">
            <v>17.35X12.0</v>
          </cell>
          <cell r="F64">
            <v>4.5999999999999999E-2</v>
          </cell>
          <cell r="G64">
            <v>3.7999999999999999E-2</v>
          </cell>
          <cell r="H64">
            <v>145.5</v>
          </cell>
        </row>
        <row r="65">
          <cell r="B65">
            <v>191</v>
          </cell>
          <cell r="C65" t="str">
            <v>Bajaj 3w FE</v>
          </cell>
          <cell r="D65" t="str">
            <v>SCM-415H</v>
          </cell>
          <cell r="E65" t="str">
            <v>15.35X10.0</v>
          </cell>
          <cell r="F65">
            <v>4.3999999999999997E-2</v>
          </cell>
          <cell r="G65">
            <v>3.6999999999999998E-2</v>
          </cell>
          <cell r="H65">
            <v>157.91999999999999</v>
          </cell>
        </row>
        <row r="66">
          <cell r="B66">
            <v>192</v>
          </cell>
          <cell r="C66" t="str">
            <v>Bajaj 3w RE/ 5  Port</v>
          </cell>
          <cell r="D66" t="str">
            <v>SCM-415H</v>
          </cell>
          <cell r="E66" t="str">
            <v>15.35X10.0</v>
          </cell>
          <cell r="F66">
            <v>4.3999999999999997E-2</v>
          </cell>
          <cell r="G66">
            <v>3.6999999999999998E-2</v>
          </cell>
          <cell r="H66">
            <v>157.91999999999999</v>
          </cell>
        </row>
        <row r="67">
          <cell r="B67">
            <v>198</v>
          </cell>
          <cell r="C67" t="str">
            <v>FT-125 CC</v>
          </cell>
          <cell r="D67" t="str">
            <v>SCM-415H</v>
          </cell>
          <cell r="E67" t="str">
            <v>15.35X10.6</v>
          </cell>
          <cell r="F67">
            <v>3.7999999999999999E-2</v>
          </cell>
          <cell r="G67">
            <v>3.2000000000000001E-2</v>
          </cell>
          <cell r="H67">
            <v>186.08</v>
          </cell>
        </row>
        <row r="68">
          <cell r="B68">
            <v>199</v>
          </cell>
          <cell r="C68" t="str">
            <v>YBX-4S</v>
          </cell>
          <cell r="D68" t="str">
            <v>SCM-415H</v>
          </cell>
          <cell r="E68" t="str">
            <v>15.35X11.0</v>
          </cell>
          <cell r="F68">
            <v>3.3000000000000002E-2</v>
          </cell>
          <cell r="G68">
            <v>2.8000000000000001E-2</v>
          </cell>
          <cell r="H68">
            <v>157.91999999999999</v>
          </cell>
        </row>
        <row r="69">
          <cell r="B69">
            <v>200</v>
          </cell>
          <cell r="C69" t="str">
            <v>BAJAJ 3W RE (FOR GOOD CARRIOR)</v>
          </cell>
          <cell r="D69" t="str">
            <v>SCM-415H</v>
          </cell>
          <cell r="E69" t="str">
            <v>15.35X10.0</v>
          </cell>
          <cell r="F69">
            <v>4.3999999999999997E-2</v>
          </cell>
          <cell r="G69">
            <v>3.6999999999999998E-2</v>
          </cell>
          <cell r="H69">
            <v>157.91999999999999</v>
          </cell>
        </row>
        <row r="70">
          <cell r="B70">
            <v>201</v>
          </cell>
          <cell r="C70" t="str">
            <v>Koel -80</v>
          </cell>
          <cell r="D70" t="str">
            <v>17CR3</v>
          </cell>
          <cell r="E70">
            <v>30.4</v>
          </cell>
          <cell r="F70">
            <v>0.40100000000000002</v>
          </cell>
          <cell r="G70">
            <v>0.20300000000000001</v>
          </cell>
          <cell r="H70">
            <v>29.58</v>
          </cell>
        </row>
        <row r="71">
          <cell r="B71">
            <v>202</v>
          </cell>
          <cell r="C71" t="str">
            <v xml:space="preserve">Koel- 85 </v>
          </cell>
          <cell r="D71" t="str">
            <v>17CR3</v>
          </cell>
          <cell r="E71">
            <v>30.4</v>
          </cell>
          <cell r="F71">
            <v>0.40100000000000002</v>
          </cell>
          <cell r="G71">
            <v>0.20300000000000001</v>
          </cell>
          <cell r="H71">
            <v>29.58</v>
          </cell>
        </row>
        <row r="72">
          <cell r="B72">
            <v>208</v>
          </cell>
          <cell r="C72" t="str">
            <v>Koel- 87.5</v>
          </cell>
          <cell r="D72" t="str">
            <v>17 CR3</v>
          </cell>
          <cell r="E72">
            <v>30.4</v>
          </cell>
          <cell r="F72">
            <v>0.40100000000000002</v>
          </cell>
          <cell r="G72">
            <v>0.20300000000000001</v>
          </cell>
          <cell r="H72">
            <v>29.58</v>
          </cell>
        </row>
        <row r="73">
          <cell r="B73">
            <v>209</v>
          </cell>
          <cell r="C73" t="str">
            <v>KOEL RET-4</v>
          </cell>
          <cell r="D73" t="str">
            <v>17 CR3</v>
          </cell>
          <cell r="E73">
            <v>30.4</v>
          </cell>
          <cell r="F73">
            <v>0.47699999999999998</v>
          </cell>
          <cell r="G73">
            <v>0.27600000000000002</v>
          </cell>
          <cell r="H73">
            <v>29.58</v>
          </cell>
        </row>
        <row r="74">
          <cell r="B74">
            <v>221</v>
          </cell>
          <cell r="C74" t="str">
            <v>RUSTON YWA</v>
          </cell>
          <cell r="D74" t="str">
            <v>15 CR NI6</v>
          </cell>
          <cell r="E74">
            <v>38.5</v>
          </cell>
          <cell r="F74">
            <v>0.85199999999999998</v>
          </cell>
          <cell r="G74">
            <v>0.502</v>
          </cell>
          <cell r="H74">
            <v>58.85</v>
          </cell>
        </row>
        <row r="75">
          <cell r="B75">
            <v>224</v>
          </cell>
          <cell r="C75" t="str">
            <v>Ruston TD</v>
          </cell>
          <cell r="D75" t="str">
            <v>17CR3</v>
          </cell>
          <cell r="E75">
            <v>45.4</v>
          </cell>
          <cell r="F75">
            <v>1.377</v>
          </cell>
          <cell r="G75">
            <v>0.91100000000000003</v>
          </cell>
          <cell r="H75">
            <v>32.700000000000003</v>
          </cell>
        </row>
        <row r="76">
          <cell r="B76">
            <v>225</v>
          </cell>
          <cell r="C76" t="str">
            <v>Ruston TBD</v>
          </cell>
          <cell r="D76" t="str">
            <v>17CR3</v>
          </cell>
          <cell r="E76">
            <v>45.4</v>
          </cell>
          <cell r="F76">
            <v>1.377</v>
          </cell>
          <cell r="G76">
            <v>0.91100000000000003</v>
          </cell>
          <cell r="H76">
            <v>32.700000000000003</v>
          </cell>
        </row>
        <row r="77">
          <cell r="B77">
            <v>275</v>
          </cell>
          <cell r="C77" t="str">
            <v>Industrial  114 Dia</v>
          </cell>
          <cell r="D77" t="str">
            <v>17CR3</v>
          </cell>
          <cell r="E77">
            <v>35.4</v>
          </cell>
          <cell r="F77">
            <v>0.79400000000000004</v>
          </cell>
          <cell r="G77">
            <v>0.505</v>
          </cell>
          <cell r="H77">
            <v>38.21</v>
          </cell>
        </row>
        <row r="78">
          <cell r="B78">
            <v>276</v>
          </cell>
          <cell r="C78" t="str">
            <v>Industrial 102 Dia</v>
          </cell>
          <cell r="D78" t="str">
            <v>17CR3</v>
          </cell>
          <cell r="E78">
            <v>35.4</v>
          </cell>
          <cell r="F78">
            <v>0.70499999999999996</v>
          </cell>
          <cell r="G78">
            <v>0.45300000000000001</v>
          </cell>
          <cell r="H78">
            <v>38.21</v>
          </cell>
        </row>
        <row r="79">
          <cell r="B79">
            <v>277</v>
          </cell>
          <cell r="C79" t="str">
            <v>Industrial 95 Dia</v>
          </cell>
          <cell r="D79" t="str">
            <v>17CR3</v>
          </cell>
          <cell r="E79">
            <v>35.4</v>
          </cell>
          <cell r="F79">
            <v>0.63300000000000001</v>
          </cell>
          <cell r="G79">
            <v>0.38800000000000001</v>
          </cell>
          <cell r="H79">
            <v>38.21</v>
          </cell>
        </row>
        <row r="80">
          <cell r="B80">
            <v>279</v>
          </cell>
          <cell r="C80" t="str">
            <v>Industrial 102 Dia</v>
          </cell>
          <cell r="D80" t="str">
            <v>17 CR 3</v>
          </cell>
          <cell r="E80">
            <v>35.4</v>
          </cell>
          <cell r="F80">
            <v>0.70499999999999996</v>
          </cell>
          <cell r="G80">
            <v>0.45300000000000001</v>
          </cell>
          <cell r="H80">
            <v>38.21</v>
          </cell>
        </row>
        <row r="81">
          <cell r="B81">
            <v>287</v>
          </cell>
          <cell r="C81" t="str">
            <v xml:space="preserve">FRICK </v>
          </cell>
          <cell r="D81" t="str">
            <v xml:space="preserve">15CR NI 6 </v>
          </cell>
          <cell r="E81">
            <v>29</v>
          </cell>
          <cell r="F81">
            <v>0.56499999999999995</v>
          </cell>
          <cell r="G81">
            <v>0.28699999999999998</v>
          </cell>
          <cell r="H81">
            <v>56.1</v>
          </cell>
        </row>
        <row r="82">
          <cell r="B82">
            <v>302</v>
          </cell>
          <cell r="C82" t="str">
            <v>Premier 118 NE</v>
          </cell>
          <cell r="D82" t="str">
            <v>SCM-415H</v>
          </cell>
          <cell r="E82" t="str">
            <v>17.85X11.1</v>
          </cell>
          <cell r="F82">
            <v>8.4000000000000005E-2</v>
          </cell>
          <cell r="G82">
            <v>7.2999999999999995E-2</v>
          </cell>
          <cell r="H82">
            <v>193.19</v>
          </cell>
        </row>
        <row r="83">
          <cell r="B83">
            <v>303</v>
          </cell>
          <cell r="C83" t="str">
            <v xml:space="preserve">Ambassdor </v>
          </cell>
          <cell r="D83" t="str">
            <v>17CR3</v>
          </cell>
          <cell r="E83">
            <v>17.850000000000001</v>
          </cell>
          <cell r="F83">
            <v>0.13900000000000001</v>
          </cell>
          <cell r="G83">
            <v>8.8999999999999996E-2</v>
          </cell>
          <cell r="H83">
            <v>38.33</v>
          </cell>
        </row>
        <row r="84">
          <cell r="B84">
            <v>304</v>
          </cell>
          <cell r="C84" t="str">
            <v>Hind Trekker -KIT</v>
          </cell>
          <cell r="D84" t="str">
            <v>17 CR 3</v>
          </cell>
          <cell r="E84">
            <v>25.8</v>
          </cell>
          <cell r="F84">
            <v>0.27400000000000002</v>
          </cell>
          <cell r="G84">
            <v>0.157</v>
          </cell>
          <cell r="H84">
            <v>39.35</v>
          </cell>
        </row>
        <row r="85">
          <cell r="B85">
            <v>306</v>
          </cell>
          <cell r="C85" t="str">
            <v>Ambassdor 5 RV</v>
          </cell>
          <cell r="D85" t="str">
            <v>17 CR 3</v>
          </cell>
          <cell r="E85">
            <v>17.850000000000001</v>
          </cell>
          <cell r="F85">
            <v>0.13900000000000001</v>
          </cell>
          <cell r="G85">
            <v>8.8999999999999996E-2</v>
          </cell>
          <cell r="H85">
            <v>38.33</v>
          </cell>
        </row>
        <row r="86">
          <cell r="B86">
            <v>307</v>
          </cell>
          <cell r="C86" t="str">
            <v>Ambassdor 4 rv S.Skirt</v>
          </cell>
          <cell r="D86" t="str">
            <v>SCM-415H</v>
          </cell>
          <cell r="E86" t="str">
            <v>19.45X11.6</v>
          </cell>
          <cell r="F86">
            <v>9.9000000000000005E-2</v>
          </cell>
          <cell r="G86">
            <v>8.6999999999999994E-2</v>
          </cell>
          <cell r="H86">
            <v>159.44999999999999</v>
          </cell>
        </row>
        <row r="87">
          <cell r="B87">
            <v>308</v>
          </cell>
          <cell r="C87" t="str">
            <v>Ambassador Hcr</v>
          </cell>
          <cell r="D87" t="str">
            <v>SCM-415H</v>
          </cell>
          <cell r="E87" t="str">
            <v>19.45X11.6</v>
          </cell>
          <cell r="F87">
            <v>9.9000000000000005E-2</v>
          </cell>
          <cell r="G87">
            <v>8.6999999999999994E-2</v>
          </cell>
          <cell r="H87">
            <v>159.44999999999999</v>
          </cell>
        </row>
        <row r="88">
          <cell r="B88">
            <v>309</v>
          </cell>
          <cell r="C88" t="str">
            <v>Maruti 800</v>
          </cell>
          <cell r="D88" t="str">
            <v>SCR-415H</v>
          </cell>
          <cell r="E88" t="str">
            <v>16.4X11.0</v>
          </cell>
          <cell r="F88">
            <v>5.1999999999999998E-2</v>
          </cell>
          <cell r="G88">
            <v>4.3999999999999997E-2</v>
          </cell>
          <cell r="H88">
            <v>146.28</v>
          </cell>
        </row>
        <row r="89">
          <cell r="B89">
            <v>319</v>
          </cell>
          <cell r="C89" t="str">
            <v>Gypsy 1000 CC</v>
          </cell>
          <cell r="D89" t="str">
            <v>SCR-415H</v>
          </cell>
          <cell r="E89" t="str">
            <v>16.35X11.0</v>
          </cell>
          <cell r="F89">
            <v>5.1999999999999998E-2</v>
          </cell>
          <cell r="G89">
            <v>4.3999999999999997E-2</v>
          </cell>
          <cell r="H89">
            <v>146.28</v>
          </cell>
        </row>
        <row r="90">
          <cell r="B90">
            <v>320</v>
          </cell>
          <cell r="C90" t="str">
            <v>YE-2 Export</v>
          </cell>
          <cell r="D90" t="str">
            <v>SCR-415H</v>
          </cell>
          <cell r="E90" t="str">
            <v>17.35X11.1</v>
          </cell>
          <cell r="F90">
            <v>7.1999999999999995E-2</v>
          </cell>
          <cell r="G90">
            <v>6.2E-2</v>
          </cell>
          <cell r="H90">
            <v>147.85</v>
          </cell>
        </row>
        <row r="91">
          <cell r="B91">
            <v>325</v>
          </cell>
          <cell r="C91" t="str">
            <v>YE-2 Domestic</v>
          </cell>
          <cell r="D91" t="str">
            <v>SCR-415H</v>
          </cell>
          <cell r="E91" t="str">
            <v>17.35X11.1</v>
          </cell>
          <cell r="F91">
            <v>7.1999999999999995E-2</v>
          </cell>
          <cell r="G91">
            <v>6.2E-2</v>
          </cell>
          <cell r="H91">
            <v>147.85</v>
          </cell>
        </row>
        <row r="92">
          <cell r="B92">
            <v>326</v>
          </cell>
          <cell r="C92" t="str">
            <v>Esteem 1300</v>
          </cell>
          <cell r="D92" t="str">
            <v>SCM-415H</v>
          </cell>
          <cell r="E92" t="str">
            <v>17.35X11.1</v>
          </cell>
          <cell r="F92">
            <v>7.5999999999999998E-2</v>
          </cell>
          <cell r="G92">
            <v>6.7000000000000004E-2</v>
          </cell>
          <cell r="H92">
            <v>147.85</v>
          </cell>
        </row>
        <row r="93">
          <cell r="B93">
            <v>332</v>
          </cell>
          <cell r="C93" t="str">
            <v>INDICA</v>
          </cell>
          <cell r="D93" t="str">
            <v>SCM-415H</v>
          </cell>
          <cell r="E93" t="str">
            <v>20.4X12.0</v>
          </cell>
          <cell r="F93">
            <v>0.104</v>
          </cell>
          <cell r="G93">
            <v>9.1999999999999998E-2</v>
          </cell>
          <cell r="H93">
            <v>207.29</v>
          </cell>
        </row>
        <row r="94">
          <cell r="B94">
            <v>340</v>
          </cell>
          <cell r="C94" t="str">
            <v>Lancer Petrol</v>
          </cell>
          <cell r="D94" t="str">
            <v>SCM-415H</v>
          </cell>
          <cell r="E94" t="str">
            <v>18.35X12</v>
          </cell>
          <cell r="F94">
            <v>7.1999999999999995E-2</v>
          </cell>
          <cell r="G94">
            <v>6.2E-2</v>
          </cell>
          <cell r="H94">
            <v>152.94999999999999</v>
          </cell>
        </row>
        <row r="95">
          <cell r="B95">
            <v>351</v>
          </cell>
          <cell r="C95" t="str">
            <v>WILLY JEEP</v>
          </cell>
          <cell r="D95" t="str">
            <v>15CR3</v>
          </cell>
          <cell r="E95">
            <v>21</v>
          </cell>
          <cell r="F95">
            <v>0.21</v>
          </cell>
          <cell r="G95">
            <v>0.111</v>
          </cell>
          <cell r="H95">
            <v>29.51</v>
          </cell>
        </row>
        <row r="96">
          <cell r="B96">
            <v>355</v>
          </cell>
          <cell r="C96" t="str">
            <v>Peugeot</v>
          </cell>
          <cell r="D96" t="str">
            <v>15CRNi6</v>
          </cell>
          <cell r="E96">
            <v>28.4</v>
          </cell>
          <cell r="F96">
            <v>0.41499999999999998</v>
          </cell>
          <cell r="G96">
            <v>0.23300000000000001</v>
          </cell>
          <cell r="H96">
            <v>40.880000000000003</v>
          </cell>
        </row>
        <row r="97">
          <cell r="B97">
            <v>356</v>
          </cell>
          <cell r="C97" t="str">
            <v>Pjo Xd 3P</v>
          </cell>
          <cell r="D97" t="str">
            <v>17CR3</v>
          </cell>
          <cell r="E97">
            <v>30.4</v>
          </cell>
          <cell r="F97">
            <v>0.47699999999999998</v>
          </cell>
          <cell r="G97">
            <v>0.29499999999999998</v>
          </cell>
          <cell r="H97">
            <v>29.58</v>
          </cell>
        </row>
        <row r="98">
          <cell r="B98">
            <v>359</v>
          </cell>
          <cell r="C98" t="str">
            <v>PEUGEOT</v>
          </cell>
          <cell r="D98" t="str">
            <v xml:space="preserve">  15CRNI6</v>
          </cell>
          <cell r="E98">
            <v>28.4</v>
          </cell>
          <cell r="F98">
            <v>0.41499999999999998</v>
          </cell>
          <cell r="G98">
            <v>0.23300000000000001</v>
          </cell>
          <cell r="H98">
            <v>40.880000000000003</v>
          </cell>
        </row>
        <row r="99">
          <cell r="B99">
            <v>361</v>
          </cell>
          <cell r="C99" t="str">
            <v>F8D Maruti</v>
          </cell>
          <cell r="D99" t="str">
            <v>SCR-415H</v>
          </cell>
          <cell r="E99" t="str">
            <v>16.35X11.0</v>
          </cell>
          <cell r="F99">
            <v>4.5999999999999999E-2</v>
          </cell>
          <cell r="G99">
            <v>4.1000000000000002E-2</v>
          </cell>
          <cell r="H99">
            <v>146.28</v>
          </cell>
        </row>
        <row r="100">
          <cell r="B100">
            <v>362</v>
          </cell>
          <cell r="C100" t="str">
            <v>F10D Maruti</v>
          </cell>
          <cell r="D100" t="str">
            <v>SCR-415H</v>
          </cell>
          <cell r="E100" t="str">
            <v>16.35X11.0</v>
          </cell>
          <cell r="F100">
            <v>4.5999999999999999E-2</v>
          </cell>
          <cell r="G100">
            <v>4.1000000000000002E-2</v>
          </cell>
          <cell r="H100">
            <v>146.28</v>
          </cell>
        </row>
        <row r="101">
          <cell r="B101">
            <v>363</v>
          </cell>
          <cell r="C101" t="str">
            <v xml:space="preserve">BELENO </v>
          </cell>
          <cell r="D101" t="str">
            <v>SCR-415H</v>
          </cell>
          <cell r="E101" t="str">
            <v>19.35X13.0</v>
          </cell>
          <cell r="F101">
            <v>8.5000000000000006E-2</v>
          </cell>
          <cell r="G101">
            <v>7.4999999999999997E-2</v>
          </cell>
          <cell r="H101">
            <v>149.86000000000001</v>
          </cell>
        </row>
        <row r="102">
          <cell r="B102">
            <v>402</v>
          </cell>
          <cell r="C102" t="str">
            <v>Tata 90 Dia</v>
          </cell>
          <cell r="D102" t="str">
            <v>17CR3</v>
          </cell>
          <cell r="E102">
            <v>30.4</v>
          </cell>
          <cell r="F102">
            <v>0.47699999999999998</v>
          </cell>
          <cell r="G102">
            <v>0.27700000000000002</v>
          </cell>
          <cell r="H102">
            <v>29.58</v>
          </cell>
        </row>
        <row r="103">
          <cell r="B103">
            <v>413</v>
          </cell>
          <cell r="C103" t="str">
            <v>EICHER TCI</v>
          </cell>
          <cell r="D103" t="str">
            <v>15CRNi6</v>
          </cell>
          <cell r="E103">
            <v>34.4</v>
          </cell>
          <cell r="F103">
            <v>0.63700000000000001</v>
          </cell>
          <cell r="G103">
            <v>0.42399999999999999</v>
          </cell>
          <cell r="H103">
            <v>51.35</v>
          </cell>
        </row>
        <row r="104">
          <cell r="B104">
            <v>434</v>
          </cell>
          <cell r="C104" t="str">
            <v>Hind Trekker Diesel</v>
          </cell>
          <cell r="D104" t="str">
            <v>17CR3</v>
          </cell>
          <cell r="E104">
            <v>25.8</v>
          </cell>
          <cell r="F104">
            <v>0.27400000000000002</v>
          </cell>
          <cell r="G104">
            <v>0.157</v>
          </cell>
          <cell r="H104">
            <v>39.35</v>
          </cell>
        </row>
        <row r="105">
          <cell r="B105">
            <v>445</v>
          </cell>
          <cell r="C105" t="str">
            <v>Tata 97 Ø 4sp-( RC)</v>
          </cell>
          <cell r="D105" t="str">
            <v>17CR3</v>
          </cell>
          <cell r="E105">
            <v>36.4</v>
          </cell>
          <cell r="F105">
            <v>0.69699999999999995</v>
          </cell>
          <cell r="G105">
            <v>0.496</v>
          </cell>
          <cell r="H105">
            <v>39.25</v>
          </cell>
        </row>
        <row r="106">
          <cell r="B106">
            <v>448</v>
          </cell>
          <cell r="C106" t="str">
            <v>Eicher Avl -NA (RC)</v>
          </cell>
          <cell r="D106" t="str">
            <v>15CRNi6</v>
          </cell>
          <cell r="E106">
            <v>34.4</v>
          </cell>
          <cell r="F106">
            <v>0.56299999999999994</v>
          </cell>
          <cell r="G106">
            <v>0.35899999999999999</v>
          </cell>
          <cell r="H106">
            <v>51.35</v>
          </cell>
        </row>
        <row r="107">
          <cell r="B107">
            <v>458</v>
          </cell>
          <cell r="C107" t="str">
            <v>Tata 407 4sp  Slipper (RC)</v>
          </cell>
          <cell r="D107" t="str">
            <v>17 CR3</v>
          </cell>
          <cell r="E107">
            <v>36.4</v>
          </cell>
          <cell r="F107">
            <v>0.69699999999999995</v>
          </cell>
          <cell r="G107">
            <v>0.496</v>
          </cell>
          <cell r="H107">
            <v>39.25</v>
          </cell>
        </row>
        <row r="108">
          <cell r="B108">
            <v>468</v>
          </cell>
          <cell r="C108" t="str">
            <v>Tata 407 4sp  Slipper (RC)</v>
          </cell>
          <cell r="D108" t="str">
            <v>17 CR3</v>
          </cell>
          <cell r="E108">
            <v>36.4</v>
          </cell>
          <cell r="F108">
            <v>0.69699999999999995</v>
          </cell>
          <cell r="G108">
            <v>0.496</v>
          </cell>
          <cell r="H108">
            <v>39.25</v>
          </cell>
        </row>
        <row r="109">
          <cell r="B109">
            <v>469</v>
          </cell>
          <cell r="C109" t="str">
            <v>Tata 92 R/C Slipper -5 RV-(RC)</v>
          </cell>
          <cell r="D109" t="str">
            <v>17CR3</v>
          </cell>
          <cell r="E109">
            <v>30.4</v>
          </cell>
          <cell r="F109">
            <v>0.48099999999999998</v>
          </cell>
          <cell r="G109">
            <v>0.31</v>
          </cell>
          <cell r="H109">
            <v>29.58</v>
          </cell>
        </row>
        <row r="110">
          <cell r="B110">
            <v>470</v>
          </cell>
          <cell r="C110" t="str">
            <v>Tata 92  Slipper -5 RV-(RC)</v>
          </cell>
          <cell r="D110" t="str">
            <v>17 CR 3</v>
          </cell>
          <cell r="E110">
            <v>30.4</v>
          </cell>
          <cell r="F110">
            <v>0.47699999999999998</v>
          </cell>
          <cell r="G110">
            <v>0.31</v>
          </cell>
          <cell r="H110">
            <v>29.58</v>
          </cell>
        </row>
        <row r="111">
          <cell r="B111">
            <v>471</v>
          </cell>
          <cell r="C111" t="str">
            <v>Tata 92 Slipper -5 RV-(RC)</v>
          </cell>
          <cell r="D111" t="str">
            <v>17 CR 3</v>
          </cell>
          <cell r="E111">
            <v>32.4</v>
          </cell>
          <cell r="F111">
            <v>0.54200000000000004</v>
          </cell>
          <cell r="G111">
            <v>0.36899999999999999</v>
          </cell>
          <cell r="H111">
            <v>41.92</v>
          </cell>
        </row>
        <row r="112">
          <cell r="B112">
            <v>472</v>
          </cell>
          <cell r="C112" t="str">
            <v>Tata 90 Dia  -ST</v>
          </cell>
          <cell r="D112" t="str">
            <v>17CR3</v>
          </cell>
          <cell r="E112">
            <v>30.4</v>
          </cell>
          <cell r="F112">
            <v>0.47699999999999998</v>
          </cell>
          <cell r="G112">
            <v>0.27700000000000002</v>
          </cell>
          <cell r="H112">
            <v>29.58</v>
          </cell>
        </row>
        <row r="113">
          <cell r="B113">
            <v>473</v>
          </cell>
          <cell r="C113" t="str">
            <v>TATA 92 3 RV  ST</v>
          </cell>
          <cell r="D113" t="str">
            <v xml:space="preserve"> 17CR3</v>
          </cell>
          <cell r="E113">
            <v>30.4</v>
          </cell>
          <cell r="F113">
            <v>0.47699999999999998</v>
          </cell>
          <cell r="G113">
            <v>0.31</v>
          </cell>
          <cell r="H113">
            <v>29.58</v>
          </cell>
        </row>
        <row r="114">
          <cell r="B114">
            <v>474</v>
          </cell>
          <cell r="C114" t="str">
            <v>TATA 97 DIA 3RV</v>
          </cell>
          <cell r="D114" t="str">
            <v>17 CR3</v>
          </cell>
          <cell r="E114">
            <v>36.4</v>
          </cell>
          <cell r="F114">
            <v>0.69699999999999995</v>
          </cell>
          <cell r="G114">
            <v>0.496</v>
          </cell>
          <cell r="H114">
            <v>39.25</v>
          </cell>
        </row>
        <row r="115">
          <cell r="B115">
            <v>475</v>
          </cell>
          <cell r="C115" t="str">
            <v>Tata 92 Ø 3RV  Slipper diesene-(RC)</v>
          </cell>
          <cell r="D115" t="str">
            <v>17 CR 3</v>
          </cell>
          <cell r="E115">
            <v>32.4</v>
          </cell>
          <cell r="F115">
            <v>0.54200000000000004</v>
          </cell>
          <cell r="G115">
            <v>0.36899999999999999</v>
          </cell>
          <cell r="H115">
            <v>41.92</v>
          </cell>
        </row>
        <row r="116">
          <cell r="B116">
            <v>479</v>
          </cell>
          <cell r="C116" t="str">
            <v>Tata 92 5 RV  98/2 (32 G.PIN)-(RC)</v>
          </cell>
          <cell r="D116" t="str">
            <v>17 CR 3</v>
          </cell>
          <cell r="E116">
            <v>32.4</v>
          </cell>
          <cell r="F116">
            <v>0.54200000000000004</v>
          </cell>
          <cell r="G116">
            <v>0.36899999999999999</v>
          </cell>
          <cell r="H116">
            <v>41.92</v>
          </cell>
        </row>
        <row r="117">
          <cell r="B117">
            <v>480</v>
          </cell>
          <cell r="C117" t="str">
            <v>TATA 92 Ø 5RV RC  30MM</v>
          </cell>
          <cell r="D117" t="str">
            <v xml:space="preserve"> 17CR3</v>
          </cell>
          <cell r="E117">
            <v>30.4</v>
          </cell>
          <cell r="F117">
            <v>0.47699999999999998</v>
          </cell>
          <cell r="G117">
            <v>0.31</v>
          </cell>
          <cell r="H117">
            <v>29.58</v>
          </cell>
        </row>
        <row r="118">
          <cell r="B118">
            <v>482</v>
          </cell>
          <cell r="C118" t="str">
            <v>Tata 92  3 RV-(RC)</v>
          </cell>
          <cell r="D118" t="str">
            <v>17 CR 3</v>
          </cell>
          <cell r="E118">
            <v>32.4</v>
          </cell>
          <cell r="F118">
            <v>0.54200000000000004</v>
          </cell>
          <cell r="G118">
            <v>0.36899999999999999</v>
          </cell>
          <cell r="H118">
            <v>41.92</v>
          </cell>
        </row>
        <row r="119">
          <cell r="B119">
            <v>484</v>
          </cell>
          <cell r="C119" t="str">
            <v>Tata 92  4 RV( RC)</v>
          </cell>
          <cell r="D119" t="str">
            <v>17 CR 3</v>
          </cell>
          <cell r="E119">
            <v>32.4</v>
          </cell>
          <cell r="F119">
            <v>0.54200000000000004</v>
          </cell>
          <cell r="G119">
            <v>0.36899999999999999</v>
          </cell>
          <cell r="H119">
            <v>41.92</v>
          </cell>
        </row>
        <row r="120">
          <cell r="B120">
            <v>486</v>
          </cell>
          <cell r="C120" t="str">
            <v>Tata 92 Ø WA. 5 RV SHIM</v>
          </cell>
          <cell r="D120" t="str">
            <v>17CR3</v>
          </cell>
          <cell r="E120">
            <v>30.4</v>
          </cell>
          <cell r="F120">
            <v>0.47699999999999998</v>
          </cell>
          <cell r="G120">
            <v>0.31</v>
          </cell>
          <cell r="H120">
            <v>29.58</v>
          </cell>
        </row>
        <row r="121">
          <cell r="B121">
            <v>488</v>
          </cell>
          <cell r="C121" t="str">
            <v>Tata 92 ST 5 RV</v>
          </cell>
          <cell r="D121" t="str">
            <v>17CR3</v>
          </cell>
          <cell r="E121">
            <v>30.4</v>
          </cell>
          <cell r="F121">
            <v>0.47699999999999998</v>
          </cell>
          <cell r="G121">
            <v>0.31</v>
          </cell>
          <cell r="H121">
            <v>29.58</v>
          </cell>
        </row>
        <row r="122">
          <cell r="B122">
            <v>490</v>
          </cell>
          <cell r="C122" t="str">
            <v>Tata 4 RV( RC)</v>
          </cell>
          <cell r="D122" t="str">
            <v>17 CR 3</v>
          </cell>
          <cell r="E122">
            <v>32.4</v>
          </cell>
          <cell r="F122">
            <v>0.54200000000000004</v>
          </cell>
          <cell r="G122">
            <v>0.36899999999999999</v>
          </cell>
          <cell r="H122">
            <v>41.92</v>
          </cell>
        </row>
        <row r="123">
          <cell r="B123">
            <v>492</v>
          </cell>
          <cell r="C123" t="str">
            <v>Tata 92 5RV( R/C)</v>
          </cell>
          <cell r="D123" t="str">
            <v>17CR3</v>
          </cell>
          <cell r="E123">
            <v>32.4</v>
          </cell>
          <cell r="F123">
            <v>0.54200000000000004</v>
          </cell>
          <cell r="G123">
            <v>0.36899999999999999</v>
          </cell>
          <cell r="H123">
            <v>41.92</v>
          </cell>
        </row>
        <row r="124">
          <cell r="B124">
            <v>493</v>
          </cell>
          <cell r="C124" t="str">
            <v>Tata 92 Ø 5RV (ZA)  -ST</v>
          </cell>
          <cell r="D124" t="str">
            <v>17 CR 3</v>
          </cell>
          <cell r="E124">
            <v>32.4</v>
          </cell>
          <cell r="F124">
            <v>0.54200000000000004</v>
          </cell>
          <cell r="G124">
            <v>0.36899999999999999</v>
          </cell>
          <cell r="H124">
            <v>41.92</v>
          </cell>
        </row>
        <row r="125">
          <cell r="B125">
            <v>494</v>
          </cell>
          <cell r="C125" t="str">
            <v>Tata 608  97 6SP  (RC)</v>
          </cell>
          <cell r="D125" t="str">
            <v xml:space="preserve">17 CR3 </v>
          </cell>
          <cell r="E125">
            <v>36.4</v>
          </cell>
          <cell r="F125">
            <v>0.69699999999999995</v>
          </cell>
          <cell r="G125">
            <v>0.496</v>
          </cell>
          <cell r="H125">
            <v>39.25</v>
          </cell>
        </row>
        <row r="126">
          <cell r="B126">
            <v>495</v>
          </cell>
          <cell r="C126" t="str">
            <v>Tata 92 S.T. 2.5 mm</v>
          </cell>
          <cell r="D126" t="str">
            <v>17 CR 3</v>
          </cell>
          <cell r="E126">
            <v>32.4</v>
          </cell>
          <cell r="F126">
            <v>0.54200000000000004</v>
          </cell>
          <cell r="G126">
            <v>0.36899999999999999</v>
          </cell>
          <cell r="H126">
            <v>41.92</v>
          </cell>
        </row>
        <row r="127">
          <cell r="B127">
            <v>496</v>
          </cell>
          <cell r="C127" t="str">
            <v>TATA 97 DIA 3RV</v>
          </cell>
          <cell r="D127" t="str">
            <v>17CR3</v>
          </cell>
          <cell r="E127">
            <v>36.4</v>
          </cell>
          <cell r="F127">
            <v>0.72799999999999998</v>
          </cell>
          <cell r="G127">
            <v>0.51200000000000001</v>
          </cell>
          <cell r="H127">
            <v>39.25</v>
          </cell>
        </row>
        <row r="128">
          <cell r="B128">
            <v>499</v>
          </cell>
          <cell r="C128" t="str">
            <v>TATA 97 DIA 3RV</v>
          </cell>
          <cell r="D128" t="str">
            <v>17CR3</v>
          </cell>
          <cell r="E128">
            <v>36.4</v>
          </cell>
          <cell r="F128">
            <v>0.72799999999999998</v>
          </cell>
          <cell r="G128">
            <v>0.51200000000000001</v>
          </cell>
          <cell r="H128">
            <v>39.25</v>
          </cell>
        </row>
        <row r="129">
          <cell r="B129">
            <v>504</v>
          </cell>
          <cell r="C129" t="str">
            <v>INTL. HARV. B-275</v>
          </cell>
          <cell r="D129" t="str">
            <v>17 CR 3</v>
          </cell>
          <cell r="E129">
            <v>28.4</v>
          </cell>
          <cell r="F129">
            <v>0.39200000000000002</v>
          </cell>
          <cell r="G129">
            <v>0.23</v>
          </cell>
          <cell r="H129">
            <v>40.880000000000003</v>
          </cell>
        </row>
        <row r="130">
          <cell r="B130">
            <v>510</v>
          </cell>
          <cell r="C130" t="str">
            <v>EICHER</v>
          </cell>
          <cell r="D130" t="str">
            <v>17CR3</v>
          </cell>
          <cell r="E130">
            <v>40.4</v>
          </cell>
          <cell r="F130">
            <v>1.0089999999999999</v>
          </cell>
          <cell r="G130">
            <v>0.68799999999999994</v>
          </cell>
          <cell r="H130">
            <v>40.450000000000003</v>
          </cell>
        </row>
        <row r="131">
          <cell r="B131">
            <v>511</v>
          </cell>
          <cell r="C131" t="str">
            <v>Escorts- 335</v>
          </cell>
          <cell r="D131" t="str">
            <v>17CR3</v>
          </cell>
          <cell r="E131">
            <v>38.4</v>
          </cell>
          <cell r="F131">
            <v>0.79300000000000004</v>
          </cell>
          <cell r="G131">
            <v>0.46899999999999997</v>
          </cell>
          <cell r="H131">
            <v>39.01</v>
          </cell>
        </row>
        <row r="132">
          <cell r="B132">
            <v>512</v>
          </cell>
          <cell r="C132" t="str">
            <v>Escorts- 228</v>
          </cell>
          <cell r="D132" t="str">
            <v>17CR3</v>
          </cell>
          <cell r="E132">
            <v>42.4</v>
          </cell>
          <cell r="F132">
            <v>1.0580000000000001</v>
          </cell>
          <cell r="G132">
            <v>0.73399999999999999</v>
          </cell>
          <cell r="H132">
            <v>39.11</v>
          </cell>
        </row>
        <row r="133">
          <cell r="B133">
            <v>513</v>
          </cell>
          <cell r="C133" t="str">
            <v>Escorts- 342</v>
          </cell>
          <cell r="D133" t="str">
            <v>17CR3</v>
          </cell>
          <cell r="E133">
            <v>42.4</v>
          </cell>
          <cell r="F133">
            <v>1.0580000000000001</v>
          </cell>
          <cell r="G133">
            <v>0.73399999999999999</v>
          </cell>
          <cell r="H133">
            <v>39.11</v>
          </cell>
        </row>
        <row r="134">
          <cell r="B134">
            <v>516</v>
          </cell>
          <cell r="C134" t="str">
            <v xml:space="preserve">Ford 3600 </v>
          </cell>
          <cell r="D134" t="str">
            <v>15CRNI6</v>
          </cell>
          <cell r="E134">
            <v>38.5</v>
          </cell>
          <cell r="F134">
            <v>0.88200000000000001</v>
          </cell>
          <cell r="G134">
            <v>0.59899999999999998</v>
          </cell>
          <cell r="H134">
            <v>58.85</v>
          </cell>
        </row>
        <row r="135">
          <cell r="B135">
            <v>517</v>
          </cell>
          <cell r="C135" t="str">
            <v>Ford 3610 - 4RV-(RC)</v>
          </cell>
          <cell r="D135" t="str">
            <v>15 CR NI 6</v>
          </cell>
          <cell r="E135">
            <v>38.5</v>
          </cell>
          <cell r="F135">
            <v>0.88200000000000001</v>
          </cell>
          <cell r="G135">
            <v>0.59899999999999998</v>
          </cell>
          <cell r="H135">
            <v>58.85</v>
          </cell>
        </row>
        <row r="136">
          <cell r="B136">
            <v>519</v>
          </cell>
          <cell r="C136" t="str">
            <v>Ford  3610 3RV (RC)</v>
          </cell>
          <cell r="D136" t="str">
            <v>15 CR NI 6</v>
          </cell>
          <cell r="E136">
            <v>38.5</v>
          </cell>
          <cell r="F136">
            <v>0.88200000000000001</v>
          </cell>
          <cell r="G136">
            <v>0.59899999999999998</v>
          </cell>
          <cell r="H136">
            <v>58.85</v>
          </cell>
        </row>
        <row r="137">
          <cell r="B137">
            <v>521</v>
          </cell>
          <cell r="C137" t="str">
            <v>Farmtrac .ST</v>
          </cell>
          <cell r="D137" t="str">
            <v>15CRNI6</v>
          </cell>
          <cell r="E137">
            <v>38.5</v>
          </cell>
          <cell r="F137">
            <v>0.88200000000000001</v>
          </cell>
          <cell r="G137">
            <v>0.59899999999999998</v>
          </cell>
          <cell r="H137">
            <v>58.85</v>
          </cell>
        </row>
        <row r="138">
          <cell r="B138">
            <v>522</v>
          </cell>
          <cell r="C138" t="str">
            <v>Partap- 284</v>
          </cell>
          <cell r="D138" t="str">
            <v>17CR3</v>
          </cell>
          <cell r="E138">
            <v>25.8</v>
          </cell>
          <cell r="F138">
            <v>0.27400000000000002</v>
          </cell>
          <cell r="G138">
            <v>0.157</v>
          </cell>
          <cell r="H138">
            <v>39.35</v>
          </cell>
        </row>
        <row r="139">
          <cell r="B139">
            <v>523</v>
          </cell>
          <cell r="C139" t="str">
            <v>Partap- 284 ST</v>
          </cell>
          <cell r="D139" t="str">
            <v>17CR3</v>
          </cell>
          <cell r="E139">
            <v>25.8</v>
          </cell>
          <cell r="F139">
            <v>0.27400000000000002</v>
          </cell>
          <cell r="G139">
            <v>0.157</v>
          </cell>
          <cell r="H139">
            <v>39.35</v>
          </cell>
        </row>
        <row r="140">
          <cell r="B140">
            <v>524</v>
          </cell>
          <cell r="C140" t="str">
            <v>Hind Trekker Diesel</v>
          </cell>
          <cell r="D140" t="str">
            <v>17CR3</v>
          </cell>
          <cell r="E140">
            <v>25.8</v>
          </cell>
          <cell r="F140">
            <v>0.27400000000000002</v>
          </cell>
          <cell r="G140">
            <v>0.157</v>
          </cell>
          <cell r="H140">
            <v>39.25</v>
          </cell>
        </row>
        <row r="141">
          <cell r="B141">
            <v>526</v>
          </cell>
          <cell r="C141" t="str">
            <v>FT-55 RC</v>
          </cell>
          <cell r="D141" t="str">
            <v>15CRNI6</v>
          </cell>
          <cell r="E141">
            <v>38.5</v>
          </cell>
          <cell r="F141">
            <v>0.88200000000000001</v>
          </cell>
          <cell r="G141">
            <v>0.59899999999999998</v>
          </cell>
          <cell r="H141">
            <v>58.85</v>
          </cell>
        </row>
        <row r="142">
          <cell r="B142">
            <v>529</v>
          </cell>
          <cell r="C142" t="str">
            <v>Escorts -312 D ST</v>
          </cell>
          <cell r="D142" t="str">
            <v>17 CR 3</v>
          </cell>
          <cell r="E142">
            <v>38.4</v>
          </cell>
          <cell r="F142">
            <v>0.79300000000000004</v>
          </cell>
          <cell r="G142">
            <v>0.46899999999999997</v>
          </cell>
          <cell r="H142">
            <v>39.01</v>
          </cell>
        </row>
        <row r="143">
          <cell r="B143">
            <v>530</v>
          </cell>
          <cell r="C143" t="str">
            <v>Escorts -312D-(RC)</v>
          </cell>
          <cell r="D143" t="str">
            <v>17CR3</v>
          </cell>
          <cell r="E143">
            <v>38.4</v>
          </cell>
          <cell r="F143">
            <v>0.79300000000000004</v>
          </cell>
          <cell r="G143">
            <v>0.45800000000000002</v>
          </cell>
          <cell r="H143">
            <v>39.01</v>
          </cell>
        </row>
        <row r="144">
          <cell r="B144">
            <v>531</v>
          </cell>
          <cell r="C144" t="str">
            <v>Escorts -312 D</v>
          </cell>
          <cell r="D144" t="str">
            <v>17 CR 3</v>
          </cell>
          <cell r="E144">
            <v>38.4</v>
          </cell>
          <cell r="F144">
            <v>0.79300000000000004</v>
          </cell>
          <cell r="G144">
            <v>0.46899999999999997</v>
          </cell>
          <cell r="H144">
            <v>39.01</v>
          </cell>
        </row>
        <row r="145">
          <cell r="B145">
            <v>534</v>
          </cell>
          <cell r="C145" t="str">
            <v>Escorts E2 179 D</v>
          </cell>
          <cell r="D145" t="str">
            <v>17CR3</v>
          </cell>
          <cell r="E145">
            <v>38.4</v>
          </cell>
          <cell r="F145">
            <v>0.77600000000000002</v>
          </cell>
          <cell r="G145">
            <v>0.44700000000000001</v>
          </cell>
          <cell r="H145">
            <v>39.01</v>
          </cell>
        </row>
        <row r="146">
          <cell r="B146">
            <v>536</v>
          </cell>
          <cell r="C146" t="str">
            <v>ESCORTS E3215/E3-179</v>
          </cell>
          <cell r="D146" t="str">
            <v>17 CR3</v>
          </cell>
          <cell r="E146">
            <v>34.4</v>
          </cell>
          <cell r="F146">
            <v>0.66</v>
          </cell>
          <cell r="G146">
            <v>0.44900000000000001</v>
          </cell>
          <cell r="H146">
            <v>29.58</v>
          </cell>
        </row>
        <row r="147">
          <cell r="B147">
            <v>537</v>
          </cell>
          <cell r="C147" t="str">
            <v>Escorts E2 179 D RC</v>
          </cell>
          <cell r="D147" t="str">
            <v>17CR3</v>
          </cell>
          <cell r="E147">
            <v>38.4</v>
          </cell>
          <cell r="F147">
            <v>0.76</v>
          </cell>
          <cell r="G147">
            <v>0.435</v>
          </cell>
          <cell r="H147">
            <v>39.01</v>
          </cell>
        </row>
        <row r="148">
          <cell r="B148">
            <v>538</v>
          </cell>
          <cell r="C148" t="str">
            <v>SONALIKA 92 RC</v>
          </cell>
          <cell r="D148" t="str">
            <v>17CR3</v>
          </cell>
          <cell r="E148">
            <v>32.4</v>
          </cell>
          <cell r="F148">
            <v>0.54200000000000004</v>
          </cell>
          <cell r="G148">
            <v>0.36899999999999999</v>
          </cell>
          <cell r="H148">
            <v>41.92</v>
          </cell>
        </row>
        <row r="149">
          <cell r="B149">
            <v>540</v>
          </cell>
          <cell r="C149" t="str">
            <v>Eicher Modi</v>
          </cell>
          <cell r="D149" t="str">
            <v>17CR3</v>
          </cell>
          <cell r="E149">
            <v>40.4</v>
          </cell>
          <cell r="F149">
            <v>1.0089999999999999</v>
          </cell>
          <cell r="G149">
            <v>0.68799999999999994</v>
          </cell>
          <cell r="H149">
            <v>40.450000000000003</v>
          </cell>
        </row>
        <row r="150">
          <cell r="B150">
            <v>542</v>
          </cell>
          <cell r="C150" t="str">
            <v>FT-45 (RC)-old</v>
          </cell>
          <cell r="D150" t="str">
            <v>15CRNI6</v>
          </cell>
          <cell r="E150">
            <v>38.5</v>
          </cell>
          <cell r="F150">
            <v>0.88200000000000001</v>
          </cell>
          <cell r="G150">
            <v>0.59899999999999998</v>
          </cell>
          <cell r="H150">
            <v>58.85</v>
          </cell>
        </row>
        <row r="151">
          <cell r="B151">
            <v>543</v>
          </cell>
          <cell r="C151" t="str">
            <v>FT-45 (RC)</v>
          </cell>
          <cell r="D151" t="str">
            <v>15CRNI6</v>
          </cell>
          <cell r="E151">
            <v>38.5</v>
          </cell>
          <cell r="F151">
            <v>0.88200000000000001</v>
          </cell>
          <cell r="G151">
            <v>0.59899999999999998</v>
          </cell>
          <cell r="H151">
            <v>58.85</v>
          </cell>
        </row>
        <row r="152">
          <cell r="B152">
            <v>544</v>
          </cell>
          <cell r="C152" t="str">
            <v>FT-60-Mod (RC)</v>
          </cell>
          <cell r="D152" t="str">
            <v>15CRNI6</v>
          </cell>
          <cell r="E152">
            <v>38.5</v>
          </cell>
          <cell r="F152">
            <v>0.88200000000000001</v>
          </cell>
          <cell r="G152">
            <v>0.59899999999999998</v>
          </cell>
          <cell r="H152">
            <v>58.85</v>
          </cell>
        </row>
        <row r="153">
          <cell r="B153">
            <v>546</v>
          </cell>
          <cell r="C153" t="str">
            <v>Sonalika 95 Ø</v>
          </cell>
          <cell r="D153" t="str">
            <v>17CR3</v>
          </cell>
          <cell r="E153">
            <v>35.4</v>
          </cell>
          <cell r="F153">
            <v>0.63300000000000001</v>
          </cell>
          <cell r="G153">
            <v>0.38800000000000001</v>
          </cell>
          <cell r="H153">
            <v>38.21</v>
          </cell>
        </row>
        <row r="154">
          <cell r="B154">
            <v>548</v>
          </cell>
          <cell r="C154" t="str">
            <v>FT-70 (RC)</v>
          </cell>
          <cell r="D154" t="str">
            <v>15CRNI6</v>
          </cell>
          <cell r="E154">
            <v>38.5</v>
          </cell>
          <cell r="F154">
            <v>0.88200000000000001</v>
          </cell>
          <cell r="G154">
            <v>0.59899999999999998</v>
          </cell>
          <cell r="H154">
            <v>58.85</v>
          </cell>
        </row>
        <row r="155">
          <cell r="B155">
            <v>550</v>
          </cell>
          <cell r="C155" t="str">
            <v>STD COMBINE 95 Ø</v>
          </cell>
          <cell r="D155" t="str">
            <v>17CR3</v>
          </cell>
          <cell r="E155">
            <v>35.4</v>
          </cell>
          <cell r="F155">
            <v>0.63300000000000001</v>
          </cell>
          <cell r="G155">
            <v>0.38800000000000001</v>
          </cell>
          <cell r="H155">
            <v>38.21</v>
          </cell>
        </row>
        <row r="156">
          <cell r="B156">
            <v>551</v>
          </cell>
          <cell r="C156" t="str">
            <v>STD COMBINE 100Ø</v>
          </cell>
          <cell r="D156" t="str">
            <v>17CR3</v>
          </cell>
          <cell r="E156">
            <v>35.4</v>
          </cell>
          <cell r="F156">
            <v>0.70499999999999996</v>
          </cell>
          <cell r="G156">
            <v>0.45300000000000001</v>
          </cell>
          <cell r="H156">
            <v>38.21</v>
          </cell>
        </row>
        <row r="157">
          <cell r="B157">
            <v>554</v>
          </cell>
          <cell r="C157" t="str">
            <v>Int Harvestor. B -275 ST</v>
          </cell>
          <cell r="D157" t="str">
            <v>17 CR 3</v>
          </cell>
          <cell r="E157">
            <v>28.4</v>
          </cell>
          <cell r="F157">
            <v>0.39200000000000002</v>
          </cell>
          <cell r="G157">
            <v>0.23</v>
          </cell>
          <cell r="H157">
            <v>40.880000000000003</v>
          </cell>
        </row>
        <row r="158">
          <cell r="B158">
            <v>555</v>
          </cell>
          <cell r="C158" t="str">
            <v>Ford 3600 (RC)  4RV Mod.</v>
          </cell>
          <cell r="D158" t="str">
            <v>15CRNI6</v>
          </cell>
          <cell r="E158">
            <v>38.5</v>
          </cell>
          <cell r="F158">
            <v>0.88200000000000001</v>
          </cell>
          <cell r="G158">
            <v>0.59899999999999998</v>
          </cell>
          <cell r="H158">
            <v>58.85</v>
          </cell>
        </row>
        <row r="159">
          <cell r="B159">
            <v>561</v>
          </cell>
          <cell r="C159" t="str">
            <v>PERKINS P6</v>
          </cell>
          <cell r="D159" t="str">
            <v>17 CR 3</v>
          </cell>
          <cell r="E159">
            <v>32.15</v>
          </cell>
          <cell r="F159">
            <v>0.51300000000000001</v>
          </cell>
          <cell r="G159">
            <v>0.34899999999999998</v>
          </cell>
          <cell r="H159">
            <v>40.98</v>
          </cell>
        </row>
        <row r="160">
          <cell r="B160">
            <v>563</v>
          </cell>
          <cell r="C160" t="str">
            <v>Perkins  P3 ST</v>
          </cell>
          <cell r="D160" t="str">
            <v>17 CR 3</v>
          </cell>
          <cell r="E160">
            <v>32.15</v>
          </cell>
          <cell r="F160">
            <v>0.51300000000000001</v>
          </cell>
          <cell r="G160">
            <v>0.34899999999999998</v>
          </cell>
          <cell r="H160">
            <v>40.98</v>
          </cell>
        </row>
        <row r="161">
          <cell r="B161">
            <v>564</v>
          </cell>
          <cell r="C161" t="str">
            <v>Perkins P4 ST</v>
          </cell>
          <cell r="D161" t="str">
            <v>17 CR3</v>
          </cell>
          <cell r="E161">
            <v>32.15</v>
          </cell>
          <cell r="F161">
            <v>0.51300000000000001</v>
          </cell>
          <cell r="G161">
            <v>0.34899999999999998</v>
          </cell>
          <cell r="H161">
            <v>40.98</v>
          </cell>
        </row>
        <row r="162">
          <cell r="B162">
            <v>565</v>
          </cell>
          <cell r="C162" t="str">
            <v>Perkins  P3 DI(88.92 )-ST</v>
          </cell>
          <cell r="D162" t="str">
            <v>17 CR3</v>
          </cell>
          <cell r="E162">
            <v>32.15</v>
          </cell>
          <cell r="F162">
            <v>0.51300000000000001</v>
          </cell>
          <cell r="G162">
            <v>0.34899999999999998</v>
          </cell>
          <cell r="H162">
            <v>40.98</v>
          </cell>
        </row>
        <row r="163">
          <cell r="B163">
            <v>566</v>
          </cell>
          <cell r="C163" t="str">
            <v>Perkins S3 2.5 (ST)</v>
          </cell>
          <cell r="D163" t="str">
            <v>17 CR3</v>
          </cell>
          <cell r="E163">
            <v>32.15</v>
          </cell>
          <cell r="F163">
            <v>0.51300000000000001</v>
          </cell>
          <cell r="G163">
            <v>0.34899999999999998</v>
          </cell>
          <cell r="H163">
            <v>40.98</v>
          </cell>
        </row>
        <row r="164">
          <cell r="B164">
            <v>568</v>
          </cell>
          <cell r="C164" t="str">
            <v>Perkins  P3 DI  SLIPPER DESIGEN</v>
          </cell>
          <cell r="D164" t="str">
            <v>17 CR3</v>
          </cell>
          <cell r="E164">
            <v>32.15</v>
          </cell>
          <cell r="F164">
            <v>0.51300000000000001</v>
          </cell>
          <cell r="G164">
            <v>0.34899999999999998</v>
          </cell>
          <cell r="H164">
            <v>40.98</v>
          </cell>
        </row>
        <row r="165">
          <cell r="B165">
            <v>570</v>
          </cell>
          <cell r="C165" t="str">
            <v>Perkins  RC</v>
          </cell>
          <cell r="D165" t="str">
            <v>17CR3</v>
          </cell>
          <cell r="E165">
            <v>32.15</v>
          </cell>
          <cell r="F165">
            <v>0.51300000000000001</v>
          </cell>
          <cell r="G165">
            <v>0.34899999999999998</v>
          </cell>
          <cell r="H165">
            <v>40.98</v>
          </cell>
        </row>
        <row r="166">
          <cell r="B166">
            <v>572</v>
          </cell>
          <cell r="C166" t="str">
            <v>FT-70 Avl</v>
          </cell>
          <cell r="D166" t="str">
            <v>15CRNI6</v>
          </cell>
          <cell r="E166">
            <v>38.5</v>
          </cell>
          <cell r="F166">
            <v>0.88200000000000001</v>
          </cell>
          <cell r="G166">
            <v>0.59899999999999998</v>
          </cell>
          <cell r="H166">
            <v>58.85</v>
          </cell>
        </row>
        <row r="167">
          <cell r="B167">
            <v>585</v>
          </cell>
          <cell r="C167" t="str">
            <v>MMTD</v>
          </cell>
          <cell r="D167" t="str">
            <v>17 CR3</v>
          </cell>
          <cell r="E167">
            <v>35.4</v>
          </cell>
          <cell r="F167">
            <v>0.67600000000000005</v>
          </cell>
          <cell r="G167">
            <v>0.44400000000000001</v>
          </cell>
          <cell r="H167">
            <v>38.21</v>
          </cell>
        </row>
        <row r="168">
          <cell r="B168">
            <v>588</v>
          </cell>
          <cell r="C168" t="str">
            <v>INDO FORM</v>
          </cell>
          <cell r="D168" t="str">
            <v>17 CR3</v>
          </cell>
          <cell r="E168">
            <v>32.15</v>
          </cell>
          <cell r="F168">
            <v>0.51300000000000001</v>
          </cell>
          <cell r="G168">
            <v>0.34899999999999998</v>
          </cell>
          <cell r="H168">
            <v>40.98</v>
          </cell>
        </row>
        <row r="169">
          <cell r="B169">
            <v>589</v>
          </cell>
          <cell r="C169" t="str">
            <v>FT-45 (RC) AVL</v>
          </cell>
          <cell r="D169" t="str">
            <v>15CRNI6</v>
          </cell>
          <cell r="E169">
            <v>38.5</v>
          </cell>
          <cell r="F169">
            <v>0.88200000000000001</v>
          </cell>
          <cell r="G169">
            <v>0.59899999999999998</v>
          </cell>
          <cell r="H169">
            <v>58.85</v>
          </cell>
        </row>
        <row r="170">
          <cell r="B170">
            <v>590</v>
          </cell>
          <cell r="C170" t="str">
            <v>ZETOR  95</v>
          </cell>
          <cell r="D170" t="str">
            <v xml:space="preserve">17 CR3 </v>
          </cell>
          <cell r="E170">
            <v>35.4</v>
          </cell>
          <cell r="F170">
            <v>0.63300000000000001</v>
          </cell>
          <cell r="G170">
            <v>0.38800000000000001</v>
          </cell>
          <cell r="H170">
            <v>38.21</v>
          </cell>
        </row>
        <row r="171">
          <cell r="B171">
            <v>591</v>
          </cell>
          <cell r="C171" t="str">
            <v>Zetor 95 Ø  ST</v>
          </cell>
          <cell r="D171" t="str">
            <v xml:space="preserve">17 CR3 </v>
          </cell>
          <cell r="E171">
            <v>35.4</v>
          </cell>
          <cell r="F171">
            <v>0.63300000000000001</v>
          </cell>
          <cell r="G171">
            <v>0.38800000000000001</v>
          </cell>
          <cell r="H171">
            <v>38.21</v>
          </cell>
        </row>
        <row r="172">
          <cell r="B172">
            <v>594</v>
          </cell>
          <cell r="C172" t="str">
            <v>Zetor  4911 (4 rv( S.T</v>
          </cell>
          <cell r="D172" t="str">
            <v xml:space="preserve">17 CR3 </v>
          </cell>
          <cell r="E172">
            <v>35.4</v>
          </cell>
          <cell r="F172">
            <v>0.70499999999999996</v>
          </cell>
          <cell r="G172">
            <v>0.45300000000000001</v>
          </cell>
          <cell r="H172">
            <v>38.21</v>
          </cell>
        </row>
        <row r="173">
          <cell r="B173">
            <v>595</v>
          </cell>
          <cell r="C173" t="str">
            <v>Zetor. 2522 AVL</v>
          </cell>
          <cell r="D173" t="str">
            <v xml:space="preserve">17 CR3 </v>
          </cell>
          <cell r="E173">
            <v>35.4</v>
          </cell>
          <cell r="F173">
            <v>0.63300000000000001</v>
          </cell>
          <cell r="G173">
            <v>0.38800000000000001</v>
          </cell>
          <cell r="H173">
            <v>38.21</v>
          </cell>
        </row>
        <row r="174">
          <cell r="B174">
            <v>596</v>
          </cell>
          <cell r="C174" t="str">
            <v>Sonalika  100 Ø</v>
          </cell>
          <cell r="D174" t="str">
            <v>17CR3</v>
          </cell>
          <cell r="E174">
            <v>35.4</v>
          </cell>
          <cell r="F174">
            <v>0.70499999999999996</v>
          </cell>
          <cell r="G174">
            <v>0.45300000000000001</v>
          </cell>
          <cell r="H174">
            <v>38.21</v>
          </cell>
        </row>
        <row r="175">
          <cell r="B175">
            <v>597</v>
          </cell>
          <cell r="C175" t="str">
            <v>Sonalika 95 Ø</v>
          </cell>
          <cell r="D175" t="str">
            <v xml:space="preserve">17 CR3 </v>
          </cell>
          <cell r="E175">
            <v>35.4</v>
          </cell>
          <cell r="F175">
            <v>0.63300000000000001</v>
          </cell>
          <cell r="G175">
            <v>0.38800000000000001</v>
          </cell>
          <cell r="H175">
            <v>38.21</v>
          </cell>
        </row>
        <row r="176">
          <cell r="B176">
            <v>598</v>
          </cell>
          <cell r="C176" t="str">
            <v>Sonalika  100 Ø</v>
          </cell>
          <cell r="D176" t="str">
            <v>17CR3</v>
          </cell>
          <cell r="E176">
            <v>35.4</v>
          </cell>
          <cell r="F176">
            <v>0.70499999999999996</v>
          </cell>
          <cell r="G176">
            <v>0.45300000000000001</v>
          </cell>
          <cell r="H176">
            <v>38.21</v>
          </cell>
        </row>
        <row r="177">
          <cell r="B177">
            <v>599</v>
          </cell>
          <cell r="C177" t="str">
            <v>FT-60 Avl</v>
          </cell>
          <cell r="D177" t="str">
            <v>15CRNI6</v>
          </cell>
          <cell r="E177">
            <v>38.5</v>
          </cell>
          <cell r="F177">
            <v>0.88200000000000001</v>
          </cell>
          <cell r="G177">
            <v>0.59899999999999998</v>
          </cell>
          <cell r="H177">
            <v>58.85</v>
          </cell>
        </row>
        <row r="178">
          <cell r="B178">
            <v>903</v>
          </cell>
          <cell r="C178" t="str">
            <v>MMTD</v>
          </cell>
          <cell r="D178" t="str">
            <v>17 CR3</v>
          </cell>
          <cell r="E178">
            <v>35.4</v>
          </cell>
          <cell r="F178">
            <v>0.67600000000000005</v>
          </cell>
          <cell r="G178">
            <v>0.44400000000000001</v>
          </cell>
          <cell r="H178">
            <v>38.21</v>
          </cell>
        </row>
        <row r="179">
          <cell r="B179">
            <v>907</v>
          </cell>
          <cell r="C179" t="str">
            <v>EICHER 483 TCI</v>
          </cell>
          <cell r="D179" t="str">
            <v>15 CR NI6</v>
          </cell>
          <cell r="E179">
            <v>34.4</v>
          </cell>
          <cell r="F179">
            <v>0.63700000000000001</v>
          </cell>
          <cell r="G179">
            <v>0.42399999999999999</v>
          </cell>
          <cell r="H179">
            <v>51.35</v>
          </cell>
        </row>
        <row r="180">
          <cell r="B180">
            <v>932</v>
          </cell>
          <cell r="C180" t="str">
            <v>FT-110 CC 2  VAL</v>
          </cell>
          <cell r="D180" t="str">
            <v>SCM-415H</v>
          </cell>
          <cell r="E180" t="str">
            <v>15..35X10.06</v>
          </cell>
          <cell r="F180">
            <v>3.5999999999999997E-2</v>
          </cell>
          <cell r="G180">
            <v>0.03</v>
          </cell>
          <cell r="H180">
            <v>186.08</v>
          </cell>
        </row>
        <row r="181">
          <cell r="B181">
            <v>935</v>
          </cell>
          <cell r="C181" t="str">
            <v>KIA CAR</v>
          </cell>
          <cell r="D181" t="str">
            <v>17 CR3</v>
          </cell>
          <cell r="E181">
            <v>20.399999999999999</v>
          </cell>
          <cell r="F181">
            <v>0.14899999999999999</v>
          </cell>
          <cell r="G181">
            <v>8.1000000000000003E-2</v>
          </cell>
          <cell r="H181">
            <v>38.33</v>
          </cell>
        </row>
        <row r="182">
          <cell r="B182">
            <v>936</v>
          </cell>
          <cell r="C182" t="str">
            <v>Sonalika  RC 88.925</v>
          </cell>
          <cell r="D182" t="str">
            <v>17CR3</v>
          </cell>
          <cell r="E182">
            <v>35.4</v>
          </cell>
          <cell r="F182">
            <v>0.63300000000000001</v>
          </cell>
          <cell r="G182">
            <v>0.38800000000000001</v>
          </cell>
          <cell r="H182">
            <v>38.21</v>
          </cell>
        </row>
        <row r="183">
          <cell r="B183">
            <v>938</v>
          </cell>
          <cell r="C183" t="str">
            <v>MBK-OK3R</v>
          </cell>
          <cell r="D183" t="str">
            <v>SCM-415H</v>
          </cell>
          <cell r="E183" t="str">
            <v>14.35X10</v>
          </cell>
          <cell r="F183">
            <v>3.2000000000000001E-2</v>
          </cell>
          <cell r="G183">
            <v>2.5999999999999999E-2</v>
          </cell>
          <cell r="H183">
            <v>165.33</v>
          </cell>
        </row>
        <row r="184">
          <cell r="B184">
            <v>940</v>
          </cell>
          <cell r="C184" t="str">
            <v>ESCORTS E3-273/E3-312</v>
          </cell>
          <cell r="D184" t="str">
            <v>17CR3</v>
          </cell>
          <cell r="E184">
            <v>34.4</v>
          </cell>
          <cell r="F184">
            <v>0.66</v>
          </cell>
          <cell r="G184">
            <v>0.44900000000000001</v>
          </cell>
          <cell r="H184">
            <v>38.21</v>
          </cell>
        </row>
        <row r="185">
          <cell r="B185">
            <v>941</v>
          </cell>
          <cell r="C185" t="str">
            <v>frick india</v>
          </cell>
          <cell r="D185" t="str">
            <v>15 CRNI6</v>
          </cell>
          <cell r="E185">
            <v>29</v>
          </cell>
          <cell r="F185">
            <v>0.56499999999999995</v>
          </cell>
          <cell r="G185">
            <v>0.28699999999999998</v>
          </cell>
          <cell r="H185">
            <v>56.1</v>
          </cell>
        </row>
        <row r="186">
          <cell r="B186">
            <v>942</v>
          </cell>
          <cell r="C186" t="str">
            <v>BAJAJ K-60</v>
          </cell>
          <cell r="D186" t="str">
            <v>SCM-415H</v>
          </cell>
          <cell r="E186" t="str">
            <v>17.35X13</v>
          </cell>
          <cell r="F186">
            <v>3.7999999999999999E-2</v>
          </cell>
          <cell r="G186">
            <v>2.8000000000000001E-2</v>
          </cell>
          <cell r="H186">
            <v>145.5</v>
          </cell>
        </row>
        <row r="187">
          <cell r="B187">
            <v>943</v>
          </cell>
          <cell r="C187" t="str">
            <v>E3-312 E3-273</v>
          </cell>
          <cell r="D187" t="str">
            <v>17CR3</v>
          </cell>
          <cell r="E187">
            <v>34.4</v>
          </cell>
          <cell r="F187">
            <v>0.66</v>
          </cell>
          <cell r="G187">
            <v>0.44900000000000001</v>
          </cell>
          <cell r="H187">
            <v>51.35</v>
          </cell>
        </row>
        <row r="188">
          <cell r="B188" t="str">
            <v>101M</v>
          </cell>
          <cell r="C188" t="str">
            <v>Caliber 110 cc</v>
          </cell>
          <cell r="D188" t="str">
            <v>SCM-415H</v>
          </cell>
          <cell r="E188" t="str">
            <v>13.35X9.0</v>
          </cell>
          <cell r="F188">
            <v>2.7E-2</v>
          </cell>
          <cell r="G188">
            <v>2.1999999999999999E-2</v>
          </cell>
          <cell r="H188">
            <v>160.84</v>
          </cell>
        </row>
        <row r="189">
          <cell r="B189" t="str">
            <v>104M</v>
          </cell>
          <cell r="C189" t="str">
            <v>Bajaj Cub Mod.</v>
          </cell>
          <cell r="D189" t="str">
            <v>SCM-415H</v>
          </cell>
          <cell r="E189" t="str">
            <v>16.35x11.1</v>
          </cell>
          <cell r="F189">
            <v>5.2699999999999997E-2</v>
          </cell>
          <cell r="G189">
            <v>4.4999999999999998E-2</v>
          </cell>
          <cell r="H189">
            <v>169.72</v>
          </cell>
        </row>
        <row r="190">
          <cell r="B190" t="str">
            <v>106M</v>
          </cell>
          <cell r="C190" t="str">
            <v>Rajdoot</v>
          </cell>
          <cell r="D190" t="str">
            <v>SCM-415H</v>
          </cell>
          <cell r="E190" t="str">
            <v>14.35X10.0</v>
          </cell>
          <cell r="F190">
            <v>2.9000000000000001E-2</v>
          </cell>
          <cell r="G190">
            <v>2.4E-2</v>
          </cell>
          <cell r="H190">
            <v>165.33</v>
          </cell>
        </row>
        <row r="191">
          <cell r="B191" t="str">
            <v>107M</v>
          </cell>
          <cell r="C191" t="str">
            <v>Classic 5 Port</v>
          </cell>
          <cell r="D191" t="str">
            <v>SCM-415H</v>
          </cell>
          <cell r="E191" t="str">
            <v>15.35X10.0</v>
          </cell>
          <cell r="F191">
            <v>4.7E-2</v>
          </cell>
          <cell r="G191">
            <v>0.04</v>
          </cell>
          <cell r="H191">
            <v>157.91999999999999</v>
          </cell>
        </row>
        <row r="192">
          <cell r="B192" t="str">
            <v>108M</v>
          </cell>
          <cell r="C192" t="str">
            <v>Bajaj  commercial 175   cc</v>
          </cell>
          <cell r="D192" t="str">
            <v>SCM-415H</v>
          </cell>
          <cell r="E192" t="str">
            <v>15.35X10.0</v>
          </cell>
          <cell r="F192">
            <v>4.3999999999999997E-2</v>
          </cell>
          <cell r="G192">
            <v>3.6999999999999998E-2</v>
          </cell>
          <cell r="H192">
            <v>157.91999999999999</v>
          </cell>
        </row>
        <row r="193">
          <cell r="B193" t="str">
            <v>109M</v>
          </cell>
          <cell r="C193" t="str">
            <v>Bajaj Chetak</v>
          </cell>
          <cell r="D193" t="str">
            <v>SCM-415H</v>
          </cell>
          <cell r="E193" t="str">
            <v>15.35X10.0</v>
          </cell>
          <cell r="F193">
            <v>4.3999999999999997E-2</v>
          </cell>
          <cell r="G193">
            <v>3.6999999999999998E-2</v>
          </cell>
          <cell r="H193">
            <v>157.91999999999999</v>
          </cell>
        </row>
        <row r="194">
          <cell r="B194" t="str">
            <v>114M</v>
          </cell>
          <cell r="C194" t="str">
            <v>Bajaj M-50</v>
          </cell>
          <cell r="D194" t="str">
            <v>SCM-415H</v>
          </cell>
          <cell r="E194" t="str">
            <v>12.35X9.0</v>
          </cell>
          <cell r="F194">
            <v>1.6E-2</v>
          </cell>
          <cell r="G194">
            <v>1.2999999999999999E-2</v>
          </cell>
          <cell r="H194">
            <v>232.9</v>
          </cell>
        </row>
        <row r="195">
          <cell r="B195" t="str">
            <v>119M</v>
          </cell>
          <cell r="C195" t="str">
            <v>Vespa 150 NV Old.</v>
          </cell>
          <cell r="D195" t="str">
            <v>SCM-415H</v>
          </cell>
          <cell r="E195" t="str">
            <v>15.35X10.0</v>
          </cell>
          <cell r="F195">
            <v>4.3999999999999997E-2</v>
          </cell>
          <cell r="G195">
            <v>3.6999999999999998E-2</v>
          </cell>
          <cell r="H195">
            <v>157.91999999999999</v>
          </cell>
        </row>
        <row r="196">
          <cell r="B196" t="str">
            <v>120M</v>
          </cell>
          <cell r="C196" t="str">
            <v>Hero Puch  65 cc</v>
          </cell>
          <cell r="D196" t="str">
            <v>SCM-415H</v>
          </cell>
          <cell r="E196" t="str">
            <v>12.35X8.0</v>
          </cell>
          <cell r="F196">
            <v>1.9E-2</v>
          </cell>
          <cell r="G196">
            <v>1.4999999999999999E-2</v>
          </cell>
          <cell r="H196">
            <v>176.73</v>
          </cell>
        </row>
        <row r="197">
          <cell r="B197" t="str">
            <v>125M</v>
          </cell>
          <cell r="C197" t="str">
            <v>Oom</v>
          </cell>
          <cell r="D197" t="str">
            <v>SCM-415H</v>
          </cell>
          <cell r="E197" t="str">
            <v>13..35X9.0</v>
          </cell>
          <cell r="F197">
            <v>2.5999999999999999E-2</v>
          </cell>
          <cell r="G197">
            <v>2.1000000000000001E-2</v>
          </cell>
          <cell r="H197">
            <v>160.84</v>
          </cell>
        </row>
        <row r="198">
          <cell r="B198" t="str">
            <v>127M</v>
          </cell>
          <cell r="C198" t="str">
            <v>Vespa 150-NV/4S-5 Port</v>
          </cell>
          <cell r="D198" t="str">
            <v>SCM-415H</v>
          </cell>
          <cell r="E198" t="str">
            <v>15.35X10.0</v>
          </cell>
          <cell r="F198">
            <v>4.3999999999999997E-2</v>
          </cell>
          <cell r="G198">
            <v>3.6999999999999998E-2</v>
          </cell>
          <cell r="H198">
            <v>157.91999999999999</v>
          </cell>
        </row>
        <row r="199">
          <cell r="B199" t="str">
            <v>128M</v>
          </cell>
          <cell r="C199" t="str">
            <v>Vespa  150 NV Mod.</v>
          </cell>
          <cell r="D199" t="str">
            <v>SCM-415H</v>
          </cell>
          <cell r="E199" t="str">
            <v>15.35X10.0</v>
          </cell>
          <cell r="F199">
            <v>4.3999999999999997E-2</v>
          </cell>
          <cell r="G199">
            <v>3.6999999999999998E-2</v>
          </cell>
          <cell r="H199">
            <v>157.91999999999999</v>
          </cell>
        </row>
        <row r="200">
          <cell r="B200" t="str">
            <v>129M</v>
          </cell>
          <cell r="C200" t="str">
            <v>Bajaj M 80 (47.00 Dia) Old.</v>
          </cell>
          <cell r="D200" t="str">
            <v>SCM-415H</v>
          </cell>
          <cell r="E200" t="str">
            <v>12.35X8.0</v>
          </cell>
          <cell r="F200">
            <v>2.4E-2</v>
          </cell>
          <cell r="G200">
            <v>0.02</v>
          </cell>
          <cell r="H200">
            <v>176.73</v>
          </cell>
        </row>
        <row r="201">
          <cell r="B201" t="str">
            <v>132M</v>
          </cell>
          <cell r="C201" t="str">
            <v>Bajaj M -74 Modi</v>
          </cell>
          <cell r="D201" t="str">
            <v>SCM-415H</v>
          </cell>
          <cell r="E201" t="str">
            <v>12.35X8.0</v>
          </cell>
          <cell r="F201">
            <v>2.4E-2</v>
          </cell>
          <cell r="G201">
            <v>0.02</v>
          </cell>
          <cell r="H201">
            <v>176.73</v>
          </cell>
        </row>
        <row r="202">
          <cell r="B202" t="str">
            <v>135M</v>
          </cell>
          <cell r="C202" t="str">
            <v>Ax 100</v>
          </cell>
          <cell r="D202" t="str">
            <v>SCM-415H</v>
          </cell>
          <cell r="E202" t="str">
            <v>14.35X10.1</v>
          </cell>
          <cell r="F202">
            <v>2.9000000000000001E-2</v>
          </cell>
          <cell r="G202">
            <v>2.4E-2</v>
          </cell>
          <cell r="H202">
            <v>165.33</v>
          </cell>
        </row>
        <row r="203">
          <cell r="B203" t="str">
            <v>137M</v>
          </cell>
          <cell r="C203" t="str">
            <v>Rx 100</v>
          </cell>
          <cell r="D203" t="str">
            <v>SCM-415H</v>
          </cell>
          <cell r="E203" t="str">
            <v>14.35X9.0</v>
          </cell>
          <cell r="F203">
            <v>3.5000000000000003E-2</v>
          </cell>
          <cell r="G203">
            <v>2.9000000000000001E-2</v>
          </cell>
          <cell r="H203">
            <v>167.82</v>
          </cell>
        </row>
        <row r="204">
          <cell r="B204" t="str">
            <v>138M</v>
          </cell>
          <cell r="C204" t="str">
            <v>Hero  Honda</v>
          </cell>
          <cell r="D204" t="str">
            <v>SCM-415H</v>
          </cell>
          <cell r="E204" t="str">
            <v>13.35X9.0</v>
          </cell>
          <cell r="F204">
            <v>2.5999999999999999E-2</v>
          </cell>
          <cell r="G204">
            <v>0.02</v>
          </cell>
          <cell r="H204">
            <v>160.84</v>
          </cell>
        </row>
        <row r="205">
          <cell r="B205" t="str">
            <v>138MPL</v>
          </cell>
          <cell r="C205" t="str">
            <v>Hero  Honda</v>
          </cell>
          <cell r="D205" t="str">
            <v>SCM-415H</v>
          </cell>
          <cell r="E205" t="str">
            <v>13.35X9.0</v>
          </cell>
          <cell r="F205">
            <v>2.5999999999999999E-2</v>
          </cell>
          <cell r="G205">
            <v>0.02</v>
          </cell>
          <cell r="H205">
            <v>160.84</v>
          </cell>
        </row>
        <row r="206">
          <cell r="B206" t="str">
            <v>139M</v>
          </cell>
          <cell r="C206" t="str">
            <v>KB 100</v>
          </cell>
          <cell r="D206" t="str">
            <v>SCM-415H</v>
          </cell>
          <cell r="E206" t="str">
            <v>14.35X8.0</v>
          </cell>
          <cell r="F206">
            <v>3.7999999999999999E-2</v>
          </cell>
          <cell r="G206">
            <v>3.2000000000000001E-2</v>
          </cell>
          <cell r="H206">
            <v>162.47</v>
          </cell>
        </row>
        <row r="207">
          <cell r="B207" t="str">
            <v>145M</v>
          </cell>
          <cell r="C207" t="str">
            <v>SPIRIT 60</v>
          </cell>
          <cell r="D207" t="str">
            <v>SCM-415H</v>
          </cell>
          <cell r="E207" t="str">
            <v>12.35X9.0</v>
          </cell>
          <cell r="F207">
            <v>1.7000000000000001E-2</v>
          </cell>
          <cell r="G207">
            <v>1.2999999999999999E-2</v>
          </cell>
          <cell r="H207">
            <v>232.9</v>
          </cell>
        </row>
        <row r="208">
          <cell r="B208" t="str">
            <v>149M</v>
          </cell>
          <cell r="C208" t="str">
            <v>Bajaj Classic  4S 3 port</v>
          </cell>
          <cell r="D208" t="str">
            <v>SCM-415H</v>
          </cell>
          <cell r="E208" t="str">
            <v>15.35X10.0</v>
          </cell>
          <cell r="F208">
            <v>4.3999999999999997E-2</v>
          </cell>
          <cell r="G208">
            <v>3.6999999999999998E-2</v>
          </cell>
          <cell r="H208">
            <v>157.91999999999999</v>
          </cell>
        </row>
        <row r="209">
          <cell r="B209" t="str">
            <v>150M</v>
          </cell>
          <cell r="C209" t="str">
            <v>Bajaj  Super FE(125 CC)  old</v>
          </cell>
          <cell r="D209" t="str">
            <v>SCM-415H</v>
          </cell>
          <cell r="E209" t="str">
            <v>15.35X10.0</v>
          </cell>
          <cell r="F209">
            <v>4.1000000000000002E-2</v>
          </cell>
          <cell r="G209">
            <v>3.4000000000000002E-2</v>
          </cell>
          <cell r="H209">
            <v>157.91999999999999</v>
          </cell>
        </row>
        <row r="210">
          <cell r="B210" t="str">
            <v>152M</v>
          </cell>
          <cell r="C210" t="str">
            <v>KB-125 cc</v>
          </cell>
          <cell r="D210" t="str">
            <v>SCM-415H</v>
          </cell>
          <cell r="E210" t="str">
            <v>15.35X10.0</v>
          </cell>
          <cell r="F210">
            <v>0.04</v>
          </cell>
          <cell r="G210">
            <v>3.3000000000000002E-2</v>
          </cell>
          <cell r="H210">
            <v>157.91999999999999</v>
          </cell>
        </row>
        <row r="211">
          <cell r="B211" t="str">
            <v>154M</v>
          </cell>
          <cell r="C211" t="str">
            <v>Bajaj Sunny Zip-60 cc</v>
          </cell>
          <cell r="D211" t="str">
            <v>SCM-415H</v>
          </cell>
          <cell r="E211" t="str">
            <v>12.35X9.0</v>
          </cell>
          <cell r="F211">
            <v>1.7000000000000001E-2</v>
          </cell>
          <cell r="G211">
            <v>1.2999999999999999E-2</v>
          </cell>
          <cell r="H211">
            <v>176.73</v>
          </cell>
        </row>
        <row r="212">
          <cell r="B212" t="str">
            <v>157M</v>
          </cell>
          <cell r="C212" t="str">
            <v>Tvs 40</v>
          </cell>
          <cell r="D212" t="str">
            <v>SCM-415H</v>
          </cell>
          <cell r="E212" t="str">
            <v>12.35X8.0</v>
          </cell>
          <cell r="F212">
            <v>2.1000000000000001E-2</v>
          </cell>
          <cell r="G212">
            <v>1.6E-2</v>
          </cell>
          <cell r="H212">
            <v>176.73</v>
          </cell>
        </row>
        <row r="213">
          <cell r="B213" t="str">
            <v>158M</v>
          </cell>
          <cell r="C213" t="str">
            <v>Tvs 50 Champ</v>
          </cell>
          <cell r="D213" t="str">
            <v>SCM-415H</v>
          </cell>
          <cell r="E213" t="str">
            <v>12.35X8.0</v>
          </cell>
          <cell r="F213">
            <v>2.1000000000000001E-2</v>
          </cell>
          <cell r="G213">
            <v>1.6E-2</v>
          </cell>
          <cell r="H213">
            <v>176.73</v>
          </cell>
        </row>
        <row r="214">
          <cell r="B214" t="str">
            <v>161M</v>
          </cell>
          <cell r="C214" t="str">
            <v>Yamaha Rxg/Rxz</v>
          </cell>
          <cell r="D214" t="str">
            <v>SCM-415H</v>
          </cell>
          <cell r="E214" t="str">
            <v>16.35X12.0</v>
          </cell>
          <cell r="F214">
            <v>3.9E-2</v>
          </cell>
          <cell r="G214">
            <v>3.2000000000000001E-2</v>
          </cell>
          <cell r="H214">
            <v>169.72</v>
          </cell>
        </row>
        <row r="215">
          <cell r="B215" t="str">
            <v>163M</v>
          </cell>
          <cell r="C215" t="str">
            <v>BAJAJ 3W 4S  RE</v>
          </cell>
          <cell r="D215" t="str">
            <v>SCM-415H</v>
          </cell>
          <cell r="E215" t="str">
            <v>15.35X10.0</v>
          </cell>
          <cell r="F215">
            <v>4.3999999999999997E-2</v>
          </cell>
          <cell r="G215">
            <v>3.6999999999999998E-2</v>
          </cell>
          <cell r="H215">
            <v>157.91999999999999</v>
          </cell>
        </row>
        <row r="216">
          <cell r="B216" t="str">
            <v>170M</v>
          </cell>
          <cell r="C216" t="str">
            <v>MAJESTIC MOPED</v>
          </cell>
          <cell r="D216" t="str">
            <v>SCM-415H</v>
          </cell>
          <cell r="E216" t="str">
            <v>12.4X.8.0</v>
          </cell>
          <cell r="F216">
            <v>2.1000000000000001E-2</v>
          </cell>
          <cell r="G216">
            <v>1.6E-2</v>
          </cell>
          <cell r="H216">
            <v>176.73</v>
          </cell>
        </row>
        <row r="217">
          <cell r="B217" t="str">
            <v>171M</v>
          </cell>
          <cell r="C217" t="str">
            <v>Mercury 4S</v>
          </cell>
          <cell r="D217" t="str">
            <v>SCM-415H</v>
          </cell>
          <cell r="E217" t="str">
            <v>15.35X10.0</v>
          </cell>
          <cell r="F217">
            <v>3.5999999999999997E-2</v>
          </cell>
          <cell r="G217">
            <v>0.03</v>
          </cell>
          <cell r="H217">
            <v>157.91999999999999</v>
          </cell>
        </row>
        <row r="218">
          <cell r="B218" t="str">
            <v>185M</v>
          </cell>
          <cell r="C218" t="str">
            <v>Hero  Puch 50 CC</v>
          </cell>
          <cell r="D218" t="str">
            <v>SCM-415H</v>
          </cell>
          <cell r="E218" t="str">
            <v>12.35X8.0</v>
          </cell>
          <cell r="F218">
            <v>1.9E-2</v>
          </cell>
          <cell r="G218">
            <v>1.4999999999999999E-2</v>
          </cell>
          <cell r="H218">
            <v>176.73</v>
          </cell>
        </row>
        <row r="219">
          <cell r="B219" t="str">
            <v>187M</v>
          </cell>
          <cell r="C219" t="str">
            <v>M-74-E-2000  49/11</v>
          </cell>
          <cell r="D219" t="str">
            <v>SCM-415H</v>
          </cell>
          <cell r="E219" t="str">
            <v>12.35X8.0</v>
          </cell>
          <cell r="F219">
            <v>2.4E-2</v>
          </cell>
          <cell r="G219">
            <v>0.02</v>
          </cell>
          <cell r="H219">
            <v>176.73</v>
          </cell>
        </row>
        <row r="220">
          <cell r="B220" t="str">
            <v>1881M</v>
          </cell>
          <cell r="C220" t="str">
            <v>Bajaj 3 WH-4S</v>
          </cell>
          <cell r="D220" t="str">
            <v>SCM-415H</v>
          </cell>
          <cell r="E220" t="str">
            <v>17.35X12.0</v>
          </cell>
          <cell r="F220">
            <v>4.5999999999999999E-2</v>
          </cell>
          <cell r="G220">
            <v>3.7999999999999999E-2</v>
          </cell>
          <cell r="H220">
            <v>145.5</v>
          </cell>
        </row>
        <row r="221">
          <cell r="B221" t="str">
            <v>188M</v>
          </cell>
          <cell r="C221" t="str">
            <v>Bajaj 3 WH-4S</v>
          </cell>
          <cell r="D221" t="str">
            <v>SCM-415H</v>
          </cell>
          <cell r="E221" t="str">
            <v>17.35X12.0</v>
          </cell>
          <cell r="F221">
            <v>4.5999999999999999E-2</v>
          </cell>
          <cell r="G221">
            <v>3.7999999999999999E-2</v>
          </cell>
          <cell r="H221">
            <v>145.5</v>
          </cell>
        </row>
        <row r="222">
          <cell r="B222" t="str">
            <v>188MPB</v>
          </cell>
          <cell r="C222" t="str">
            <v>Bajaj 3 WH-4S</v>
          </cell>
          <cell r="D222" t="str">
            <v>SCM-415H</v>
          </cell>
          <cell r="E222" t="str">
            <v>17.35X12.0</v>
          </cell>
          <cell r="F222">
            <v>4.5999999999999999E-2</v>
          </cell>
          <cell r="G222">
            <v>3.7999999999999999E-2</v>
          </cell>
          <cell r="H222">
            <v>145.5</v>
          </cell>
        </row>
        <row r="223">
          <cell r="B223" t="str">
            <v>189M</v>
          </cell>
          <cell r="C223" t="str">
            <v xml:space="preserve">Legend  2W-4S </v>
          </cell>
          <cell r="D223" t="str">
            <v>SCM-415H</v>
          </cell>
          <cell r="E223" t="str">
            <v>17.35X12.0</v>
          </cell>
          <cell r="F223">
            <v>4.5999999999999999E-2</v>
          </cell>
          <cell r="G223">
            <v>3.7999999999999999E-2</v>
          </cell>
          <cell r="H223">
            <v>145.5</v>
          </cell>
        </row>
        <row r="224">
          <cell r="B224" t="str">
            <v>191M</v>
          </cell>
          <cell r="C224" t="str">
            <v>Bajaj 3w FE</v>
          </cell>
          <cell r="D224" t="str">
            <v>SCM-415H</v>
          </cell>
          <cell r="E224" t="str">
            <v>15.35X10.0</v>
          </cell>
          <cell r="F224">
            <v>4.3999999999999997E-2</v>
          </cell>
          <cell r="G224">
            <v>3.6999999999999998E-2</v>
          </cell>
          <cell r="H224">
            <v>157.91999999999999</v>
          </cell>
        </row>
        <row r="225">
          <cell r="B225" t="str">
            <v>192M</v>
          </cell>
          <cell r="C225" t="str">
            <v>Bajaj 3w RE/ 5  Port</v>
          </cell>
          <cell r="D225" t="str">
            <v>SCM-415H</v>
          </cell>
          <cell r="E225" t="str">
            <v>15.35X10.0</v>
          </cell>
          <cell r="F225">
            <v>4.3999999999999997E-2</v>
          </cell>
          <cell r="G225">
            <v>3.6999999999999998E-2</v>
          </cell>
          <cell r="H225">
            <v>157.91999999999999</v>
          </cell>
        </row>
        <row r="226">
          <cell r="B226" t="str">
            <v>199M</v>
          </cell>
          <cell r="C226" t="str">
            <v>YBX-4S</v>
          </cell>
          <cell r="D226" t="str">
            <v>SCM-415H</v>
          </cell>
          <cell r="E226" t="str">
            <v>15.35X11.0</v>
          </cell>
          <cell r="F226">
            <v>3.3000000000000002E-2</v>
          </cell>
          <cell r="G226">
            <v>2.8000000000000001E-2</v>
          </cell>
          <cell r="H226">
            <v>157.91999999999999</v>
          </cell>
        </row>
        <row r="227">
          <cell r="B227" t="str">
            <v>201GP</v>
          </cell>
          <cell r="C227" t="str">
            <v>Koel -80</v>
          </cell>
          <cell r="D227" t="str">
            <v>17CR3</v>
          </cell>
          <cell r="E227">
            <v>30.4</v>
          </cell>
          <cell r="F227">
            <v>0.40100000000000002</v>
          </cell>
          <cell r="G227">
            <v>0.20300000000000001</v>
          </cell>
          <cell r="H227">
            <v>29.58</v>
          </cell>
        </row>
        <row r="228">
          <cell r="B228" t="str">
            <v>201GPL</v>
          </cell>
          <cell r="C228" t="str">
            <v>Koel -80</v>
          </cell>
          <cell r="D228" t="str">
            <v>17CR3</v>
          </cell>
          <cell r="E228">
            <v>30.4</v>
          </cell>
          <cell r="F228">
            <v>0.40100000000000002</v>
          </cell>
          <cell r="G228">
            <v>0.20300000000000001</v>
          </cell>
          <cell r="H228">
            <v>29.58</v>
          </cell>
        </row>
        <row r="229">
          <cell r="B229" t="str">
            <v>201M</v>
          </cell>
          <cell r="C229" t="str">
            <v>Koel -80</v>
          </cell>
          <cell r="D229" t="str">
            <v>17CR3</v>
          </cell>
          <cell r="E229">
            <v>30.4</v>
          </cell>
          <cell r="F229">
            <v>0.40100000000000002</v>
          </cell>
          <cell r="G229">
            <v>0.20300000000000001</v>
          </cell>
          <cell r="H229">
            <v>29.58</v>
          </cell>
        </row>
        <row r="230">
          <cell r="B230" t="str">
            <v>202GP</v>
          </cell>
          <cell r="C230" t="str">
            <v xml:space="preserve">Koel- 85 </v>
          </cell>
          <cell r="D230" t="str">
            <v>17CR3</v>
          </cell>
          <cell r="E230">
            <v>30.4</v>
          </cell>
          <cell r="F230">
            <v>0.40100000000000002</v>
          </cell>
          <cell r="G230">
            <v>0.20300000000000001</v>
          </cell>
          <cell r="H230">
            <v>29.58</v>
          </cell>
        </row>
        <row r="231">
          <cell r="B231" t="str">
            <v>202GPL</v>
          </cell>
          <cell r="C231" t="str">
            <v xml:space="preserve">Koel- 85 </v>
          </cell>
          <cell r="D231" t="str">
            <v>17CR3</v>
          </cell>
          <cell r="E231">
            <v>30.4</v>
          </cell>
          <cell r="F231">
            <v>0.40100000000000002</v>
          </cell>
          <cell r="G231">
            <v>0.20300000000000001</v>
          </cell>
          <cell r="H231">
            <v>29.58</v>
          </cell>
        </row>
        <row r="232">
          <cell r="B232" t="str">
            <v>202M</v>
          </cell>
          <cell r="C232" t="str">
            <v xml:space="preserve">Koel- 85 </v>
          </cell>
          <cell r="D232" t="str">
            <v>17CR3</v>
          </cell>
          <cell r="E232">
            <v>30.4</v>
          </cell>
          <cell r="F232">
            <v>0.40100000000000002</v>
          </cell>
          <cell r="G232">
            <v>0.20300000000000001</v>
          </cell>
          <cell r="H232">
            <v>29.58</v>
          </cell>
        </row>
        <row r="233">
          <cell r="B233" t="str">
            <v>208GP</v>
          </cell>
          <cell r="C233" t="str">
            <v>Koel- 87.5</v>
          </cell>
          <cell r="D233" t="str">
            <v>17 CR3</v>
          </cell>
          <cell r="E233">
            <v>30.4</v>
          </cell>
          <cell r="F233">
            <v>0.40100000000000002</v>
          </cell>
          <cell r="G233">
            <v>0.20300000000000001</v>
          </cell>
          <cell r="H233">
            <v>29.58</v>
          </cell>
        </row>
        <row r="234">
          <cell r="B234" t="str">
            <v>208GP</v>
          </cell>
          <cell r="C234" t="str">
            <v>Koel- 87.5</v>
          </cell>
          <cell r="D234" t="str">
            <v>17 CR3</v>
          </cell>
          <cell r="E234">
            <v>30.4</v>
          </cell>
          <cell r="F234">
            <v>0.40100000000000002</v>
          </cell>
          <cell r="G234">
            <v>0.20300000000000001</v>
          </cell>
          <cell r="H234">
            <v>29.58</v>
          </cell>
        </row>
        <row r="235">
          <cell r="B235" t="str">
            <v>208GPL</v>
          </cell>
          <cell r="C235" t="str">
            <v>Koel- 87.5</v>
          </cell>
          <cell r="D235" t="str">
            <v>17 CR3</v>
          </cell>
          <cell r="E235">
            <v>30.4</v>
          </cell>
          <cell r="F235">
            <v>0.40100000000000002</v>
          </cell>
          <cell r="G235">
            <v>0.20300000000000001</v>
          </cell>
          <cell r="H235">
            <v>29.58</v>
          </cell>
        </row>
        <row r="236">
          <cell r="B236" t="str">
            <v>208GPL</v>
          </cell>
          <cell r="C236" t="str">
            <v>Koel- 87.5</v>
          </cell>
          <cell r="D236" t="str">
            <v>17 CR3</v>
          </cell>
          <cell r="E236">
            <v>30.4</v>
          </cell>
          <cell r="F236">
            <v>0.40100000000000002</v>
          </cell>
          <cell r="G236">
            <v>0.20300000000000001</v>
          </cell>
          <cell r="H236">
            <v>29.58</v>
          </cell>
        </row>
        <row r="237">
          <cell r="B237" t="str">
            <v>208M</v>
          </cell>
          <cell r="C237" t="str">
            <v>Koel- 87.5</v>
          </cell>
          <cell r="D237" t="str">
            <v>17 CR3</v>
          </cell>
          <cell r="E237">
            <v>30.4</v>
          </cell>
          <cell r="F237">
            <v>0.40100000000000002</v>
          </cell>
          <cell r="G237">
            <v>0.20300000000000001</v>
          </cell>
          <cell r="H237">
            <v>29.58</v>
          </cell>
        </row>
        <row r="238">
          <cell r="B238" t="str">
            <v>235KGL</v>
          </cell>
          <cell r="C238" t="str">
            <v>Koel- 87.5</v>
          </cell>
          <cell r="D238" t="str">
            <v>18 CR3</v>
          </cell>
          <cell r="E238">
            <v>30.4</v>
          </cell>
          <cell r="F238">
            <v>0.40100000000000002</v>
          </cell>
          <cell r="G238">
            <v>0.20300000000000001</v>
          </cell>
          <cell r="H238">
            <v>29.58</v>
          </cell>
        </row>
        <row r="239">
          <cell r="B239" t="str">
            <v>235M</v>
          </cell>
          <cell r="C239" t="str">
            <v>Koel- 87.5</v>
          </cell>
          <cell r="D239" t="str">
            <v>19 CR3</v>
          </cell>
          <cell r="E239">
            <v>30.4</v>
          </cell>
          <cell r="F239">
            <v>0.40100000000000002</v>
          </cell>
          <cell r="G239">
            <v>0.20300000000000001</v>
          </cell>
          <cell r="H239">
            <v>29.58</v>
          </cell>
        </row>
        <row r="240">
          <cell r="B240" t="str">
            <v>235MGL</v>
          </cell>
          <cell r="C240" t="str">
            <v>Koel- 87.5</v>
          </cell>
          <cell r="D240" t="str">
            <v>20 CR3</v>
          </cell>
          <cell r="E240">
            <v>30.4</v>
          </cell>
          <cell r="F240">
            <v>0.40100000000000002</v>
          </cell>
          <cell r="G240">
            <v>0.20300000000000001</v>
          </cell>
          <cell r="H240">
            <v>29.58</v>
          </cell>
        </row>
        <row r="241">
          <cell r="B241" t="str">
            <v>275GP</v>
          </cell>
          <cell r="C241" t="str">
            <v>Industrial  114 Dia</v>
          </cell>
          <cell r="D241" t="str">
            <v>17CR3</v>
          </cell>
          <cell r="E241">
            <v>35.4</v>
          </cell>
          <cell r="F241">
            <v>0.79400000000000004</v>
          </cell>
          <cell r="G241">
            <v>0.505</v>
          </cell>
          <cell r="H241">
            <v>38.21</v>
          </cell>
        </row>
        <row r="242">
          <cell r="B242" t="str">
            <v>275GPL</v>
          </cell>
          <cell r="C242" t="str">
            <v>Industrial  114 Dia</v>
          </cell>
          <cell r="D242" t="str">
            <v>17CR3</v>
          </cell>
          <cell r="E242">
            <v>35.4</v>
          </cell>
          <cell r="F242">
            <v>0.79400000000000004</v>
          </cell>
          <cell r="G242">
            <v>0.505</v>
          </cell>
          <cell r="H242">
            <v>38.21</v>
          </cell>
        </row>
        <row r="243">
          <cell r="B243" t="str">
            <v>275M</v>
          </cell>
          <cell r="C243" t="str">
            <v>Industrial  114 Dia</v>
          </cell>
          <cell r="D243" t="str">
            <v>17CR3</v>
          </cell>
          <cell r="E243">
            <v>35.4</v>
          </cell>
          <cell r="F243">
            <v>0.79400000000000004</v>
          </cell>
          <cell r="G243">
            <v>0.505</v>
          </cell>
          <cell r="H243">
            <v>38.21</v>
          </cell>
        </row>
        <row r="244">
          <cell r="B244" t="str">
            <v>276GP</v>
          </cell>
          <cell r="C244" t="str">
            <v>Industrial 102 Dia</v>
          </cell>
          <cell r="D244" t="str">
            <v>17CR3</v>
          </cell>
          <cell r="E244">
            <v>35.4</v>
          </cell>
          <cell r="F244">
            <v>0.70499999999999996</v>
          </cell>
          <cell r="G244">
            <v>0.45300000000000001</v>
          </cell>
          <cell r="H244">
            <v>38.21</v>
          </cell>
        </row>
        <row r="245">
          <cell r="B245" t="str">
            <v>276GPL</v>
          </cell>
          <cell r="C245" t="str">
            <v>Industrial 102 Dia</v>
          </cell>
          <cell r="D245" t="str">
            <v>17CR3</v>
          </cell>
          <cell r="E245">
            <v>35.4</v>
          </cell>
          <cell r="F245">
            <v>0.70499999999999996</v>
          </cell>
          <cell r="G245">
            <v>0.45300000000000001</v>
          </cell>
          <cell r="H245">
            <v>38.21</v>
          </cell>
        </row>
        <row r="246">
          <cell r="B246" t="str">
            <v>276M</v>
          </cell>
          <cell r="C246" t="str">
            <v>Industrial 102 Dia</v>
          </cell>
          <cell r="D246" t="str">
            <v>17CR3</v>
          </cell>
          <cell r="E246">
            <v>35.4</v>
          </cell>
          <cell r="F246">
            <v>0.70499999999999996</v>
          </cell>
          <cell r="G246">
            <v>0.45300000000000001</v>
          </cell>
          <cell r="H246">
            <v>38.21</v>
          </cell>
        </row>
        <row r="247">
          <cell r="B247" t="str">
            <v>277GP</v>
          </cell>
          <cell r="C247" t="str">
            <v>Industrial 95 Dia</v>
          </cell>
          <cell r="D247" t="str">
            <v>17CR3</v>
          </cell>
          <cell r="E247">
            <v>35.4</v>
          </cell>
          <cell r="F247">
            <v>0.63300000000000001</v>
          </cell>
          <cell r="G247">
            <v>0.38800000000000001</v>
          </cell>
          <cell r="H247">
            <v>38.21</v>
          </cell>
        </row>
        <row r="248">
          <cell r="B248" t="str">
            <v>277GPL</v>
          </cell>
          <cell r="C248" t="str">
            <v>Industrial 95 Dia</v>
          </cell>
          <cell r="D248" t="str">
            <v>17CR3</v>
          </cell>
          <cell r="E248">
            <v>35.4</v>
          </cell>
          <cell r="F248">
            <v>0.63300000000000001</v>
          </cell>
          <cell r="G248">
            <v>0.38800000000000001</v>
          </cell>
          <cell r="H248">
            <v>38.21</v>
          </cell>
        </row>
        <row r="249">
          <cell r="B249" t="str">
            <v>277M</v>
          </cell>
          <cell r="C249" t="str">
            <v>Industrial 95 Dia</v>
          </cell>
          <cell r="D249" t="str">
            <v>17CR3</v>
          </cell>
          <cell r="E249">
            <v>35.4</v>
          </cell>
          <cell r="F249">
            <v>0.63300000000000001</v>
          </cell>
          <cell r="G249">
            <v>0.38800000000000001</v>
          </cell>
          <cell r="H249">
            <v>38.21</v>
          </cell>
        </row>
        <row r="250">
          <cell r="B250" t="str">
            <v>279GP</v>
          </cell>
          <cell r="C250" t="str">
            <v>Industrial 102 Dia</v>
          </cell>
          <cell r="D250" t="str">
            <v>17 CR 3</v>
          </cell>
          <cell r="E250">
            <v>35.4</v>
          </cell>
          <cell r="F250">
            <v>0.70499999999999996</v>
          </cell>
          <cell r="G250">
            <v>0.45300000000000001</v>
          </cell>
          <cell r="H250">
            <v>38.21</v>
          </cell>
        </row>
        <row r="251">
          <cell r="B251" t="str">
            <v>279GPL</v>
          </cell>
          <cell r="C251" t="str">
            <v>Industrial 102 Dia</v>
          </cell>
          <cell r="D251" t="str">
            <v>17 CR 3</v>
          </cell>
          <cell r="E251">
            <v>35.4</v>
          </cell>
          <cell r="F251">
            <v>0.70499999999999996</v>
          </cell>
          <cell r="G251">
            <v>0.45300000000000001</v>
          </cell>
          <cell r="H251">
            <v>38.21</v>
          </cell>
        </row>
        <row r="252">
          <cell r="B252" t="str">
            <v>279M</v>
          </cell>
          <cell r="C252" t="str">
            <v>Industrial 102 Dia</v>
          </cell>
          <cell r="D252" t="str">
            <v>17 CR 3</v>
          </cell>
          <cell r="E252">
            <v>35.4</v>
          </cell>
          <cell r="F252">
            <v>0.70499999999999996</v>
          </cell>
          <cell r="G252">
            <v>0.45300000000000001</v>
          </cell>
          <cell r="H252">
            <v>38.21</v>
          </cell>
        </row>
        <row r="253">
          <cell r="B253" t="str">
            <v>309M</v>
          </cell>
          <cell r="C253" t="str">
            <v>Maruti 800  LINER KIT</v>
          </cell>
          <cell r="D253" t="str">
            <v>SCR-415H</v>
          </cell>
          <cell r="E253" t="str">
            <v>16.4X11.0</v>
          </cell>
          <cell r="F253">
            <v>5.1999999999999998E-2</v>
          </cell>
          <cell r="G253">
            <v>4.3999999999999997E-2</v>
          </cell>
          <cell r="H253">
            <v>146.28</v>
          </cell>
        </row>
        <row r="254">
          <cell r="B254" t="str">
            <v>309MPL</v>
          </cell>
          <cell r="C254" t="str">
            <v>Maruti 800</v>
          </cell>
          <cell r="D254" t="str">
            <v>SCR-415H</v>
          </cell>
          <cell r="E254" t="str">
            <v>16.4X11.0</v>
          </cell>
          <cell r="F254">
            <v>5.1999999999999998E-2</v>
          </cell>
          <cell r="G254">
            <v>4.3999999999999997E-2</v>
          </cell>
          <cell r="H254">
            <v>146.28</v>
          </cell>
        </row>
        <row r="255">
          <cell r="B255" t="str">
            <v>309PB</v>
          </cell>
          <cell r="C255" t="str">
            <v>Maruti 800</v>
          </cell>
          <cell r="D255" t="str">
            <v>SCR-415H</v>
          </cell>
          <cell r="E255" t="str">
            <v>16.4X11.0</v>
          </cell>
          <cell r="F255">
            <v>5.1999999999999998E-2</v>
          </cell>
          <cell r="G255">
            <v>4.3999999999999997E-2</v>
          </cell>
          <cell r="H255">
            <v>146.28</v>
          </cell>
        </row>
        <row r="256">
          <cell r="B256" t="str">
            <v>309VP</v>
          </cell>
          <cell r="C256" t="str">
            <v>Maruti 800</v>
          </cell>
          <cell r="D256" t="str">
            <v>SCR-415H</v>
          </cell>
          <cell r="E256" t="str">
            <v>16.4X11.0</v>
          </cell>
          <cell r="F256">
            <v>5.1999999999999998E-2</v>
          </cell>
          <cell r="G256">
            <v>4.3999999999999997E-2</v>
          </cell>
          <cell r="H256">
            <v>146.28</v>
          </cell>
        </row>
        <row r="257">
          <cell r="B257" t="str">
            <v>359MPL</v>
          </cell>
          <cell r="C257" t="str">
            <v>PEUGEOT</v>
          </cell>
          <cell r="D257" t="str">
            <v>15CRNI6</v>
          </cell>
          <cell r="E257">
            <v>28.4</v>
          </cell>
          <cell r="F257">
            <v>0.41499999999999998</v>
          </cell>
          <cell r="G257">
            <v>0.23300000000000001</v>
          </cell>
          <cell r="H257">
            <v>40.880000000000003</v>
          </cell>
        </row>
        <row r="258">
          <cell r="B258" t="str">
            <v>400A</v>
          </cell>
          <cell r="C258" t="str">
            <v>Tata Ac 77</v>
          </cell>
          <cell r="D258" t="str">
            <v>SCM-415H</v>
          </cell>
          <cell r="E258" t="str">
            <v>16.4X10.0</v>
          </cell>
          <cell r="F258">
            <v>7.2999999999999995E-2</v>
          </cell>
          <cell r="G258">
            <v>6.3E-2</v>
          </cell>
          <cell r="H258">
            <v>151.38999999999999</v>
          </cell>
        </row>
        <row r="259">
          <cell r="B259" t="str">
            <v>401A</v>
          </cell>
          <cell r="C259" t="str">
            <v>Tata AC 70</v>
          </cell>
          <cell r="D259" t="str">
            <v>SCM-415H</v>
          </cell>
          <cell r="E259" t="str">
            <v>16.4X11.0</v>
          </cell>
          <cell r="F259">
            <v>0.06</v>
          </cell>
          <cell r="G259">
            <v>5.1999999999999998E-2</v>
          </cell>
          <cell r="H259">
            <v>175.59</v>
          </cell>
        </row>
        <row r="260">
          <cell r="B260" t="str">
            <v>496MPL</v>
          </cell>
          <cell r="C260" t="str">
            <v>TATA 97 DIA 3RV</v>
          </cell>
          <cell r="D260" t="str">
            <v>17CR3</v>
          </cell>
          <cell r="E260">
            <v>36.4</v>
          </cell>
          <cell r="F260">
            <v>0.72799999999999998</v>
          </cell>
          <cell r="G260">
            <v>0.51200000000000001</v>
          </cell>
          <cell r="H260">
            <v>39.25</v>
          </cell>
        </row>
        <row r="261">
          <cell r="B261" t="str">
            <v>510BP</v>
          </cell>
          <cell r="C261" t="str">
            <v>EICHER</v>
          </cell>
          <cell r="D261" t="str">
            <v>17CR3</v>
          </cell>
          <cell r="E261">
            <v>40.4</v>
          </cell>
          <cell r="F261">
            <v>1.0089999999999999</v>
          </cell>
          <cell r="G261">
            <v>0.68799999999999994</v>
          </cell>
          <cell r="H261">
            <v>40.450000000000003</v>
          </cell>
        </row>
        <row r="262">
          <cell r="B262" t="str">
            <v>521R</v>
          </cell>
          <cell r="C262" t="str">
            <v>Farmtrac .ST</v>
          </cell>
          <cell r="D262" t="str">
            <v>15CRNI6</v>
          </cell>
          <cell r="E262">
            <v>38.5</v>
          </cell>
          <cell r="F262">
            <v>0.88200000000000001</v>
          </cell>
          <cell r="G262">
            <v>0.59899999999999998</v>
          </cell>
          <cell r="H262">
            <v>58.85</v>
          </cell>
        </row>
        <row r="263">
          <cell r="B263" t="str">
            <v>522PB</v>
          </cell>
          <cell r="C263" t="str">
            <v>Partap- 284 ST</v>
          </cell>
          <cell r="D263" t="str">
            <v>17CR3</v>
          </cell>
          <cell r="E263">
            <v>25.8</v>
          </cell>
          <cell r="F263">
            <v>0.27400000000000002</v>
          </cell>
          <cell r="G263">
            <v>0.157</v>
          </cell>
          <cell r="H263">
            <v>39.25</v>
          </cell>
        </row>
        <row r="264">
          <cell r="B264" t="str">
            <v>523PB</v>
          </cell>
          <cell r="C264" t="str">
            <v>Partap- 284 ST</v>
          </cell>
          <cell r="D264" t="str">
            <v>17CR3</v>
          </cell>
          <cell r="E264">
            <v>25.8</v>
          </cell>
          <cell r="F264">
            <v>0.27400000000000002</v>
          </cell>
          <cell r="G264">
            <v>0.157</v>
          </cell>
          <cell r="H264">
            <v>39.25</v>
          </cell>
        </row>
        <row r="265">
          <cell r="B265" t="str">
            <v>524PB</v>
          </cell>
          <cell r="C265" t="str">
            <v>Hind Trekker Diesel</v>
          </cell>
          <cell r="D265" t="str">
            <v>17CR3</v>
          </cell>
          <cell r="E265">
            <v>25.8</v>
          </cell>
          <cell r="F265">
            <v>0.27400000000000002</v>
          </cell>
          <cell r="G265">
            <v>0.157</v>
          </cell>
          <cell r="H265">
            <v>39.25</v>
          </cell>
        </row>
        <row r="266">
          <cell r="B266" t="str">
            <v>540BP</v>
          </cell>
          <cell r="C266" t="str">
            <v>Eicher Modi</v>
          </cell>
          <cell r="D266" t="str">
            <v>17CR3</v>
          </cell>
          <cell r="E266">
            <v>40.4</v>
          </cell>
          <cell r="F266">
            <v>1.0089999999999999</v>
          </cell>
          <cell r="G266">
            <v>0.68799999999999994</v>
          </cell>
          <cell r="H266">
            <v>40.450000000000003</v>
          </cell>
        </row>
        <row r="267">
          <cell r="B267" t="str">
            <v>554MPL</v>
          </cell>
          <cell r="C267" t="str">
            <v>Int Harvestor. B -275 ST</v>
          </cell>
          <cell r="D267" t="str">
            <v>17 CR 3</v>
          </cell>
          <cell r="E267">
            <v>28.4</v>
          </cell>
          <cell r="F267">
            <v>0.39200000000000002</v>
          </cell>
          <cell r="G267">
            <v>0.23</v>
          </cell>
          <cell r="H267">
            <v>36.26</v>
          </cell>
        </row>
        <row r="268">
          <cell r="B268" t="str">
            <v>563MPS</v>
          </cell>
          <cell r="C268" t="str">
            <v>Perkins  P3 ST</v>
          </cell>
          <cell r="D268" t="str">
            <v>17 CR 3</v>
          </cell>
          <cell r="E268">
            <v>32.15</v>
          </cell>
          <cell r="F268">
            <v>0.51300000000000001</v>
          </cell>
          <cell r="G268">
            <v>0.34899999999999998</v>
          </cell>
          <cell r="H268">
            <v>40.98</v>
          </cell>
        </row>
      </sheetData>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PIN-KEY (4)"/>
      <sheetName val="GPIN-KEY (2)"/>
      <sheetName val="K-PIS (2)"/>
      <sheetName val="MHOP-II"/>
      <sheetName val="WIP PIN-THREE"/>
      <sheetName val="BLANK STORE-THREE"/>
      <sheetName val="FOUNDRY-THREE"/>
      <sheetName val="WIP-MSHOP-THREE"/>
      <sheetName val="THREE WIP"/>
      <sheetName val="NGPISW03"/>
      <sheetName val="LEAD-FINAL"/>
      <sheetName val="WIP-SUMMARY"/>
      <sheetName val=" wip-machine shop"/>
      <sheetName val="wip-blank "/>
      <sheetName val="WIP PIN-lead"/>
      <sheetName val="NGPINW5"/>
      <sheetName val="Rm_pins"/>
      <sheetName val="wip-pin"/>
      <sheetName val="PROCESS LOSS"/>
      <sheetName val="FDY TRF"/>
      <sheetName val="virgin rm issued"/>
      <sheetName val="converted alloy"/>
      <sheetName val="ALLOY CONV.FDY"/>
      <sheetName val="SETTING-BLK"/>
      <sheetName val="RM_piston"/>
      <sheetName val="slag ash"/>
      <sheetName val="RMFDY"/>
      <sheetName val="saleable scrap"/>
      <sheetName val="covertible scrap"/>
      <sheetName val="Sheet1"/>
      <sheetName val="CHIPS MELTING .04 (2)"/>
      <sheetName val="piston wt"/>
      <sheetName val="OVERHEAD_EXPS"/>
      <sheetName val="other ohs excluded"/>
      <sheetName val="oh already excluded"/>
      <sheetName val="Serice deptt_mgrs Cost"/>
      <sheetName val="basis of allocation"/>
      <sheetName val="LEAD WIP"/>
      <sheetName val=" PISTONS-KEY"/>
      <sheetName val="PIN-KEY"/>
      <sheetName val="chips Slag"/>
      <sheetName val="KEYPIN"/>
      <sheetName val="NGPINWW3"/>
      <sheetName val="NEWMASTER"/>
      <sheetName val="NGPINRR"/>
      <sheetName val="GPIN-KEY_(4)1"/>
      <sheetName val="GPIN-KEY_(2)1"/>
      <sheetName val="K-PIS_(2)1"/>
      <sheetName val="WIP_PIN-THREE1"/>
      <sheetName val="BLANK_STORE-THREE1"/>
      <sheetName val="THREE_WIP1"/>
      <sheetName val="_wip-machine_shop1"/>
      <sheetName val="wip-blank_1"/>
      <sheetName val="WIP_PIN-lead1"/>
      <sheetName val="PROCESS_LOSS1"/>
      <sheetName val="FDY_TRF1"/>
      <sheetName val="virgin_rm_issued1"/>
      <sheetName val="converted_alloy1"/>
      <sheetName val="ALLOY_CONV_FDY1"/>
      <sheetName val="slag_ash1"/>
      <sheetName val="saleable_scrap1"/>
      <sheetName val="covertible_scrap1"/>
      <sheetName val="CHIPS_MELTING__04_(2)1"/>
      <sheetName val="piston_wt1"/>
      <sheetName val="other_ohs_excluded1"/>
      <sheetName val="oh_already_excluded1"/>
      <sheetName val="Serice_deptt_mgrs_Cost1"/>
      <sheetName val="basis_of_allocation1"/>
      <sheetName val="LEAD_WIP1"/>
      <sheetName val="_PISTONS-KEY1"/>
      <sheetName val="chips_Slag1"/>
      <sheetName val="GPIN-KEY_(4)"/>
      <sheetName val="GPIN-KEY_(2)"/>
      <sheetName val="K-PIS_(2)"/>
      <sheetName val="WIP_PIN-THREE"/>
      <sheetName val="BLANK_STORE-THREE"/>
      <sheetName val="THREE_WIP"/>
      <sheetName val="_wip-machine_shop"/>
      <sheetName val="wip-blank_"/>
      <sheetName val="WIP_PIN-lead"/>
      <sheetName val="PROCESS_LOSS"/>
      <sheetName val="FDY_TRF"/>
      <sheetName val="virgin_rm_issued"/>
      <sheetName val="converted_alloy"/>
      <sheetName val="ALLOY_CONV_FDY"/>
      <sheetName val="slag_ash"/>
      <sheetName val="saleable_scrap"/>
      <sheetName val="covertible_scrap"/>
      <sheetName val="CHIPS_MELTING__04_(2)"/>
      <sheetName val="piston_wt"/>
      <sheetName val="other_ohs_excluded"/>
      <sheetName val="oh_already_excluded"/>
      <sheetName val="Serice_deptt_mgrs_Cost"/>
      <sheetName val="basis_of_allocation"/>
      <sheetName val="LEAD_WIP"/>
      <sheetName val="_PISTONS-KEY"/>
      <sheetName val="chips_Sla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
          <cell r="A7">
            <v>7</v>
          </cell>
          <cell r="D7" t="str">
            <v>EICHER 483 TCI</v>
          </cell>
          <cell r="I7">
            <v>0</v>
          </cell>
          <cell r="L7">
            <v>0</v>
          </cell>
        </row>
        <row r="8">
          <cell r="A8">
            <v>8</v>
          </cell>
          <cell r="D8" t="str">
            <v>LAMBERDNI 74-280</v>
          </cell>
          <cell r="F8" t="str">
            <v>CSA-12</v>
          </cell>
          <cell r="G8">
            <v>0.20399999999999999</v>
          </cell>
          <cell r="I8">
            <v>0.20399999999999999</v>
          </cell>
          <cell r="J8">
            <v>0.307</v>
          </cell>
          <cell r="L8">
            <v>0.307</v>
          </cell>
        </row>
        <row r="9">
          <cell r="A9">
            <v>9</v>
          </cell>
          <cell r="D9" t="str">
            <v>T-72</v>
          </cell>
          <cell r="I9">
            <v>0</v>
          </cell>
          <cell r="L9">
            <v>0</v>
          </cell>
        </row>
        <row r="10">
          <cell r="A10">
            <v>10</v>
          </cell>
          <cell r="B10">
            <v>0</v>
          </cell>
          <cell r="D10" t="str">
            <v>Om-motor -cycle</v>
          </cell>
          <cell r="E10" t="str">
            <v>M/C</v>
          </cell>
          <cell r="F10">
            <v>124</v>
          </cell>
          <cell r="G10">
            <v>6.7000000000000004E-2</v>
          </cell>
          <cell r="I10">
            <v>6.7000000000000004E-2</v>
          </cell>
          <cell r="J10">
            <v>0.111</v>
          </cell>
          <cell r="L10">
            <v>0.111</v>
          </cell>
          <cell r="AE10">
            <v>0</v>
          </cell>
          <cell r="AG10">
            <v>0</v>
          </cell>
          <cell r="AH10">
            <v>100.19</v>
          </cell>
          <cell r="AI10">
            <v>22</v>
          </cell>
          <cell r="AJ10">
            <v>0</v>
          </cell>
          <cell r="AK10">
            <v>122.19</v>
          </cell>
          <cell r="AL10">
            <v>121</v>
          </cell>
          <cell r="AM10">
            <v>26.5</v>
          </cell>
          <cell r="AO10">
            <v>147.5</v>
          </cell>
          <cell r="AS10">
            <v>0</v>
          </cell>
          <cell r="AW10">
            <v>0</v>
          </cell>
          <cell r="AX10">
            <v>375.09</v>
          </cell>
          <cell r="BA10">
            <v>375.09</v>
          </cell>
          <cell r="BB10">
            <v>157.16999999999999</v>
          </cell>
          <cell r="BC10">
            <v>183.05999999999997</v>
          </cell>
          <cell r="BD10">
            <v>0</v>
          </cell>
          <cell r="BE10">
            <v>0</v>
          </cell>
          <cell r="BF10">
            <v>183.05999999999997</v>
          </cell>
          <cell r="BG10">
            <v>132.02000000000001</v>
          </cell>
          <cell r="BI10">
            <v>120.02</v>
          </cell>
          <cell r="BJ10">
            <v>90.910468110892282</v>
          </cell>
          <cell r="BK10">
            <v>183.85</v>
          </cell>
          <cell r="BL10">
            <v>315.87</v>
          </cell>
          <cell r="BO10">
            <v>183.85</v>
          </cell>
          <cell r="BP10">
            <v>154.43</v>
          </cell>
          <cell r="BR10">
            <v>120.02</v>
          </cell>
          <cell r="BS10">
            <v>1</v>
          </cell>
        </row>
        <row r="11">
          <cell r="A11">
            <v>12</v>
          </cell>
          <cell r="D11" t="str">
            <v>ESCORTS E3-273</v>
          </cell>
          <cell r="E11" t="str">
            <v>M/C</v>
          </cell>
          <cell r="F11">
            <v>0</v>
          </cell>
          <cell r="G11">
            <v>0</v>
          </cell>
          <cell r="I11">
            <v>0</v>
          </cell>
          <cell r="J11">
            <v>1.7290000000000001</v>
          </cell>
          <cell r="K11">
            <v>0</v>
          </cell>
          <cell r="L11">
            <v>1.7290000000000001</v>
          </cell>
          <cell r="AE11">
            <v>0</v>
          </cell>
          <cell r="AG11">
            <v>0</v>
          </cell>
          <cell r="AH11">
            <v>0</v>
          </cell>
          <cell r="AI11">
            <v>0</v>
          </cell>
          <cell r="AJ11">
            <v>0</v>
          </cell>
          <cell r="AK11">
            <v>0</v>
          </cell>
          <cell r="AL11">
            <v>0</v>
          </cell>
          <cell r="AM11">
            <v>0</v>
          </cell>
          <cell r="AN11">
            <v>0</v>
          </cell>
          <cell r="AO11">
            <v>0</v>
          </cell>
          <cell r="AS11">
            <v>0</v>
          </cell>
          <cell r="AW11">
            <v>0</v>
          </cell>
          <cell r="AX11">
            <v>0</v>
          </cell>
          <cell r="BA11">
            <v>0</v>
          </cell>
          <cell r="BB11">
            <v>0</v>
          </cell>
          <cell r="BC11">
            <v>0</v>
          </cell>
          <cell r="BD11">
            <v>0</v>
          </cell>
          <cell r="BE11">
            <v>0</v>
          </cell>
          <cell r="BF11">
            <v>0</v>
          </cell>
          <cell r="BG11">
            <v>0</v>
          </cell>
          <cell r="BI11">
            <v>0</v>
          </cell>
          <cell r="BJ11" t="e">
            <v>#DIV/0!</v>
          </cell>
          <cell r="BK11">
            <v>0</v>
          </cell>
          <cell r="BL11">
            <v>0</v>
          </cell>
          <cell r="BO11">
            <v>0</v>
          </cell>
          <cell r="BP11">
            <v>0</v>
          </cell>
          <cell r="BR11">
            <v>0</v>
          </cell>
          <cell r="BS11">
            <v>0</v>
          </cell>
        </row>
        <row r="12">
          <cell r="A12">
            <v>13</v>
          </cell>
          <cell r="D12" t="str">
            <v>KIA KAR</v>
          </cell>
          <cell r="E12" t="str">
            <v>M/C</v>
          </cell>
          <cell r="F12">
            <v>0</v>
          </cell>
          <cell r="G12">
            <v>0.20300000000000001</v>
          </cell>
          <cell r="I12">
            <v>0.20300000000000001</v>
          </cell>
          <cell r="J12">
            <v>0.314</v>
          </cell>
          <cell r="K12">
            <v>0</v>
          </cell>
          <cell r="L12">
            <v>0.314</v>
          </cell>
          <cell r="AE12">
            <v>0</v>
          </cell>
          <cell r="AG12">
            <v>0</v>
          </cell>
          <cell r="AH12">
            <v>0</v>
          </cell>
          <cell r="AI12">
            <v>0</v>
          </cell>
          <cell r="AJ12">
            <v>0</v>
          </cell>
          <cell r="AK12">
            <v>0</v>
          </cell>
          <cell r="AL12">
            <v>0</v>
          </cell>
          <cell r="AM12">
            <v>0</v>
          </cell>
          <cell r="AN12">
            <v>0</v>
          </cell>
          <cell r="AO12">
            <v>0</v>
          </cell>
          <cell r="AS12">
            <v>0</v>
          </cell>
          <cell r="AW12">
            <v>0</v>
          </cell>
          <cell r="AX12">
            <v>0</v>
          </cell>
          <cell r="BA12">
            <v>0</v>
          </cell>
          <cell r="BB12">
            <v>0</v>
          </cell>
          <cell r="BC12">
            <v>0</v>
          </cell>
          <cell r="BD12">
            <v>0</v>
          </cell>
          <cell r="BE12">
            <v>0</v>
          </cell>
          <cell r="BF12">
            <v>0</v>
          </cell>
          <cell r="BG12">
            <v>0</v>
          </cell>
          <cell r="BI12">
            <v>0</v>
          </cell>
          <cell r="BJ12" t="e">
            <v>#DIV/0!</v>
          </cell>
          <cell r="BK12">
            <v>0</v>
          </cell>
          <cell r="BL12">
            <v>0</v>
          </cell>
          <cell r="BO12">
            <v>0</v>
          </cell>
          <cell r="BP12">
            <v>0</v>
          </cell>
          <cell r="BR12">
            <v>0</v>
          </cell>
          <cell r="BS12">
            <v>0</v>
          </cell>
        </row>
        <row r="13">
          <cell r="A13">
            <v>14</v>
          </cell>
          <cell r="D13" t="str">
            <v>PERKINS RC</v>
          </cell>
          <cell r="G13">
            <v>0.86599999999999999</v>
          </cell>
          <cell r="H13">
            <v>8.7999999999999995E-2</v>
          </cell>
          <cell r="I13">
            <v>0.77800000000000002</v>
          </cell>
          <cell r="J13">
            <v>1.4059999999999999</v>
          </cell>
          <cell r="K13">
            <v>0.16400000000000001</v>
          </cell>
          <cell r="L13">
            <v>1.242</v>
          </cell>
        </row>
        <row r="14">
          <cell r="A14">
            <v>16</v>
          </cell>
          <cell r="D14" t="str">
            <v>BAJAJ TAXI</v>
          </cell>
          <cell r="G14">
            <v>0.2</v>
          </cell>
          <cell r="I14">
            <v>0.2</v>
          </cell>
          <cell r="J14">
            <v>0.27800000000000002</v>
          </cell>
          <cell r="L14">
            <v>0.27800000000000002</v>
          </cell>
        </row>
        <row r="15">
          <cell r="A15">
            <v>101</v>
          </cell>
          <cell r="B15">
            <v>0</v>
          </cell>
          <cell r="D15" t="str">
            <v>Caliber 110 cc</v>
          </cell>
          <cell r="E15" t="str">
            <v>M/C</v>
          </cell>
          <cell r="F15" t="str">
            <v>AC8A</v>
          </cell>
          <cell r="G15">
            <v>8.3000000000000004E-2</v>
          </cell>
          <cell r="H15">
            <v>0</v>
          </cell>
          <cell r="I15">
            <v>8.3000000000000004E-2</v>
          </cell>
          <cell r="J15">
            <v>0.14000000000000001</v>
          </cell>
          <cell r="K15">
            <v>0</v>
          </cell>
          <cell r="L15">
            <v>0.14000000000000001</v>
          </cell>
          <cell r="AE15">
            <v>0</v>
          </cell>
          <cell r="AF15">
            <v>0.82</v>
          </cell>
          <cell r="AG15">
            <v>0</v>
          </cell>
          <cell r="AH15">
            <v>104</v>
          </cell>
          <cell r="AI15">
            <v>20</v>
          </cell>
          <cell r="AJ15">
            <v>2</v>
          </cell>
          <cell r="AK15">
            <v>126</v>
          </cell>
          <cell r="AO15">
            <v>0</v>
          </cell>
          <cell r="AS15">
            <v>0</v>
          </cell>
          <cell r="AW15">
            <v>0</v>
          </cell>
          <cell r="AX15">
            <v>438.75</v>
          </cell>
          <cell r="BA15">
            <v>438.75</v>
          </cell>
          <cell r="BB15">
            <v>205.54</v>
          </cell>
          <cell r="BC15">
            <v>195.9</v>
          </cell>
          <cell r="BD15">
            <v>0</v>
          </cell>
          <cell r="BE15">
            <v>0</v>
          </cell>
          <cell r="BF15">
            <v>195.9</v>
          </cell>
          <cell r="BG15">
            <v>172.65</v>
          </cell>
          <cell r="BI15">
            <v>156.96</v>
          </cell>
          <cell r="BJ15">
            <v>90.912250217202441</v>
          </cell>
          <cell r="BK15">
            <v>196.83</v>
          </cell>
          <cell r="BL15">
            <v>369.48</v>
          </cell>
          <cell r="BO15">
            <v>196.83</v>
          </cell>
          <cell r="BP15">
            <v>165.34</v>
          </cell>
          <cell r="BR15">
            <v>156.96</v>
          </cell>
          <cell r="BS15">
            <v>1</v>
          </cell>
        </row>
        <row r="16">
          <cell r="A16">
            <v>104</v>
          </cell>
          <cell r="B16">
            <v>0</v>
          </cell>
          <cell r="D16" t="str">
            <v>Bajaj Cub Mod.</v>
          </cell>
          <cell r="E16" t="str">
            <v>M/C</v>
          </cell>
          <cell r="F16" t="str">
            <v>CSA-18</v>
          </cell>
          <cell r="G16">
            <v>0.105</v>
          </cell>
          <cell r="H16">
            <v>0</v>
          </cell>
          <cell r="I16">
            <v>0.105</v>
          </cell>
          <cell r="J16">
            <v>0.187</v>
          </cell>
          <cell r="K16">
            <v>0</v>
          </cell>
          <cell r="L16">
            <v>0.187</v>
          </cell>
          <cell r="AE16">
            <v>0</v>
          </cell>
          <cell r="AF16">
            <v>0.84</v>
          </cell>
          <cell r="AG16">
            <v>0</v>
          </cell>
          <cell r="AH16">
            <v>82.26</v>
          </cell>
          <cell r="AI16">
            <v>18.079999999999998</v>
          </cell>
          <cell r="AJ16">
            <v>1.2</v>
          </cell>
          <cell r="AK16">
            <v>101.54</v>
          </cell>
          <cell r="AL16">
            <v>87.78</v>
          </cell>
          <cell r="AM16">
            <v>19.29</v>
          </cell>
          <cell r="AN16">
            <v>1.28</v>
          </cell>
          <cell r="AO16">
            <v>108.35</v>
          </cell>
          <cell r="AS16">
            <v>0</v>
          </cell>
          <cell r="AW16">
            <v>0</v>
          </cell>
          <cell r="AX16">
            <v>320.3</v>
          </cell>
          <cell r="BA16">
            <v>320.3</v>
          </cell>
          <cell r="BB16">
            <v>90.31</v>
          </cell>
          <cell r="BC16">
            <v>193.19</v>
          </cell>
          <cell r="BD16">
            <v>0</v>
          </cell>
          <cell r="BE16">
            <v>0</v>
          </cell>
          <cell r="BF16">
            <v>193.19</v>
          </cell>
          <cell r="BG16">
            <v>75.86</v>
          </cell>
          <cell r="BI16">
            <v>67.86</v>
          </cell>
          <cell r="BJ16">
            <v>89.454257843395723</v>
          </cell>
          <cell r="BK16">
            <v>193.86</v>
          </cell>
          <cell r="BL16">
            <v>269.72000000000003</v>
          </cell>
          <cell r="BO16">
            <v>193.86</v>
          </cell>
          <cell r="BP16">
            <v>162.84</v>
          </cell>
          <cell r="BR16">
            <v>67.86</v>
          </cell>
          <cell r="BS16">
            <v>1</v>
          </cell>
        </row>
        <row r="17">
          <cell r="A17">
            <v>106</v>
          </cell>
          <cell r="B17">
            <v>0</v>
          </cell>
          <cell r="D17" t="str">
            <v>Rajdoot</v>
          </cell>
          <cell r="E17" t="str">
            <v>M/C</v>
          </cell>
          <cell r="F17" t="str">
            <v>CSA-18</v>
          </cell>
          <cell r="G17">
            <v>0.184</v>
          </cell>
          <cell r="H17">
            <v>0</v>
          </cell>
          <cell r="I17">
            <v>0.184</v>
          </cell>
          <cell r="J17">
            <v>0.30499999999999999</v>
          </cell>
          <cell r="K17">
            <v>0</v>
          </cell>
          <cell r="L17">
            <v>0.30499999999999999</v>
          </cell>
          <cell r="AE17">
            <v>0</v>
          </cell>
          <cell r="AF17">
            <v>1.08</v>
          </cell>
          <cell r="AG17">
            <v>0</v>
          </cell>
          <cell r="AK17">
            <v>0</v>
          </cell>
          <cell r="AL17">
            <v>0</v>
          </cell>
          <cell r="AM17">
            <v>0</v>
          </cell>
          <cell r="AN17">
            <v>0</v>
          </cell>
          <cell r="AO17">
            <v>0</v>
          </cell>
          <cell r="AS17">
            <v>0</v>
          </cell>
          <cell r="AW17">
            <v>0</v>
          </cell>
          <cell r="AX17">
            <v>298.05</v>
          </cell>
          <cell r="BA17">
            <v>298.05</v>
          </cell>
          <cell r="BB17">
            <v>39.049999999999997</v>
          </cell>
          <cell r="BC17">
            <v>217.56</v>
          </cell>
          <cell r="BD17">
            <v>0</v>
          </cell>
          <cell r="BE17">
            <v>0</v>
          </cell>
          <cell r="BF17">
            <v>217.56</v>
          </cell>
          <cell r="BG17">
            <v>32.799999999999997</v>
          </cell>
          <cell r="BI17">
            <v>29.34</v>
          </cell>
          <cell r="BJ17">
            <v>89.451219512195138</v>
          </cell>
          <cell r="BK17">
            <v>218.17000000000002</v>
          </cell>
          <cell r="BL17">
            <v>250.97</v>
          </cell>
          <cell r="BN17">
            <v>0</v>
          </cell>
          <cell r="BO17">
            <v>218.17000000000002</v>
          </cell>
          <cell r="BP17">
            <v>183.26</v>
          </cell>
          <cell r="BR17">
            <v>29.34</v>
          </cell>
          <cell r="BS17">
            <v>1</v>
          </cell>
        </row>
        <row r="18">
          <cell r="A18">
            <v>107</v>
          </cell>
          <cell r="B18">
            <v>0</v>
          </cell>
          <cell r="D18" t="str">
            <v>Classic 5 Port</v>
          </cell>
          <cell r="E18" t="str">
            <v>M/C</v>
          </cell>
          <cell r="F18" t="str">
            <v>CSA-24</v>
          </cell>
          <cell r="G18">
            <v>0.151</v>
          </cell>
          <cell r="H18">
            <v>0</v>
          </cell>
          <cell r="I18">
            <v>0.151</v>
          </cell>
          <cell r="J18">
            <v>0.30599999999999999</v>
          </cell>
          <cell r="K18">
            <v>0</v>
          </cell>
          <cell r="L18">
            <v>0.30599999999999999</v>
          </cell>
          <cell r="AE18">
            <v>0</v>
          </cell>
          <cell r="AF18">
            <v>0.92</v>
          </cell>
          <cell r="AG18">
            <v>0</v>
          </cell>
          <cell r="AH18">
            <v>108.12</v>
          </cell>
          <cell r="AI18">
            <v>19.73</v>
          </cell>
          <cell r="AJ18">
            <v>1.1599999999999999</v>
          </cell>
          <cell r="AK18">
            <v>129.01</v>
          </cell>
          <cell r="AL18">
            <v>118.93</v>
          </cell>
          <cell r="AM18">
            <v>21.7</v>
          </cell>
          <cell r="AN18">
            <v>1.28</v>
          </cell>
          <cell r="AO18">
            <v>141.91</v>
          </cell>
          <cell r="AS18">
            <v>0</v>
          </cell>
          <cell r="AT18">
            <v>133.01</v>
          </cell>
          <cell r="AU18">
            <v>13.16</v>
          </cell>
          <cell r="AV18">
            <v>1.88</v>
          </cell>
          <cell r="AW18">
            <v>148.04999999999998</v>
          </cell>
          <cell r="AX18">
            <v>275.61</v>
          </cell>
          <cell r="BA18">
            <v>275.61</v>
          </cell>
          <cell r="BB18">
            <v>65.53</v>
          </cell>
          <cell r="BC18">
            <v>176.45999999999998</v>
          </cell>
          <cell r="BD18">
            <v>0</v>
          </cell>
          <cell r="BE18">
            <v>0</v>
          </cell>
          <cell r="BF18">
            <v>176.45999999999998</v>
          </cell>
          <cell r="BG18">
            <v>55.05</v>
          </cell>
          <cell r="BI18">
            <v>52</v>
          </cell>
          <cell r="BJ18">
            <v>94.459582198001826</v>
          </cell>
          <cell r="BK18">
            <v>177.01999999999998</v>
          </cell>
          <cell r="BL18">
            <v>232.07</v>
          </cell>
          <cell r="BO18">
            <v>177.01999999999998</v>
          </cell>
          <cell r="BP18">
            <v>148.69999999999999</v>
          </cell>
          <cell r="BR18">
            <v>52</v>
          </cell>
          <cell r="BS18">
            <v>1</v>
          </cell>
        </row>
        <row r="19">
          <cell r="A19">
            <v>108</v>
          </cell>
          <cell r="D19" t="str">
            <v>Bajaj  commercial 175   cc</v>
          </cell>
          <cell r="E19" t="str">
            <v>M/C</v>
          </cell>
          <cell r="F19" t="str">
            <v>CSA-18</v>
          </cell>
          <cell r="G19">
            <v>0.16200000000000001</v>
          </cell>
          <cell r="H19">
            <v>0</v>
          </cell>
          <cell r="I19">
            <v>0.16200000000000001</v>
          </cell>
          <cell r="J19">
            <v>0.30499999999999999</v>
          </cell>
          <cell r="K19">
            <v>0</v>
          </cell>
          <cell r="L19">
            <v>0.30499999999999999</v>
          </cell>
          <cell r="AF19">
            <v>0.92</v>
          </cell>
          <cell r="BS19">
            <v>1</v>
          </cell>
        </row>
        <row r="20">
          <cell r="A20">
            <v>109</v>
          </cell>
          <cell r="B20">
            <v>0</v>
          </cell>
          <cell r="D20" t="str">
            <v>Bajaj Chetak</v>
          </cell>
          <cell r="E20" t="str">
            <v>M/C</v>
          </cell>
          <cell r="F20" t="str">
            <v>CSA-18</v>
          </cell>
          <cell r="G20">
            <v>0.16200000000000001</v>
          </cell>
          <cell r="H20">
            <v>0</v>
          </cell>
          <cell r="I20">
            <v>0.16200000000000001</v>
          </cell>
          <cell r="J20">
            <v>0.30499999999999999</v>
          </cell>
          <cell r="K20">
            <v>0</v>
          </cell>
          <cell r="L20">
            <v>0.30499999999999999</v>
          </cell>
          <cell r="AE20">
            <v>0</v>
          </cell>
          <cell r="AF20">
            <v>0.92</v>
          </cell>
          <cell r="AG20">
            <v>0</v>
          </cell>
          <cell r="AH20">
            <v>87</v>
          </cell>
          <cell r="AI20">
            <v>19.73</v>
          </cell>
          <cell r="AJ20">
            <v>1.1599999999999999</v>
          </cell>
          <cell r="AK20">
            <v>107.89</v>
          </cell>
          <cell r="AL20">
            <v>95.7</v>
          </cell>
          <cell r="AM20">
            <v>21.7</v>
          </cell>
          <cell r="AN20">
            <v>1.28</v>
          </cell>
          <cell r="AO20">
            <v>118.68</v>
          </cell>
          <cell r="AS20">
            <v>0</v>
          </cell>
          <cell r="AW20">
            <v>0</v>
          </cell>
          <cell r="AX20">
            <v>238.86</v>
          </cell>
          <cell r="BA20">
            <v>238.86</v>
          </cell>
          <cell r="BB20">
            <v>39.049999999999997</v>
          </cell>
          <cell r="BC20">
            <v>167.83999999999997</v>
          </cell>
          <cell r="BD20">
            <v>0</v>
          </cell>
          <cell r="BE20">
            <v>0</v>
          </cell>
          <cell r="BF20">
            <v>167.83999999999997</v>
          </cell>
          <cell r="BG20">
            <v>32.799999999999997</v>
          </cell>
          <cell r="BI20">
            <v>27.13</v>
          </cell>
          <cell r="BJ20">
            <v>82.713414634146346</v>
          </cell>
          <cell r="BK20">
            <v>168.32999999999998</v>
          </cell>
          <cell r="BL20">
            <v>201.13</v>
          </cell>
          <cell r="BO20">
            <v>168.32999999999998</v>
          </cell>
          <cell r="BP20">
            <v>141.4</v>
          </cell>
          <cell r="BR20">
            <v>27.13</v>
          </cell>
          <cell r="BS20">
            <v>1</v>
          </cell>
        </row>
        <row r="21">
          <cell r="A21">
            <v>110</v>
          </cell>
          <cell r="B21">
            <v>0</v>
          </cell>
          <cell r="D21" t="str">
            <v>5 TS</v>
          </cell>
          <cell r="E21" t="str">
            <v>M/C</v>
          </cell>
          <cell r="F21" t="str">
            <v>AC8A</v>
          </cell>
          <cell r="G21">
            <v>6.7000000000000004E-2</v>
          </cell>
          <cell r="H21">
            <v>0</v>
          </cell>
          <cell r="I21">
            <v>6.7000000000000004E-2</v>
          </cell>
          <cell r="J21">
            <v>0.111</v>
          </cell>
          <cell r="K21">
            <v>0</v>
          </cell>
          <cell r="L21">
            <v>0.111</v>
          </cell>
          <cell r="AE21">
            <v>0</v>
          </cell>
          <cell r="AG21">
            <v>0</v>
          </cell>
          <cell r="AH21">
            <v>100.19</v>
          </cell>
          <cell r="AI21">
            <v>22</v>
          </cell>
          <cell r="AJ21">
            <v>0</v>
          </cell>
          <cell r="AK21">
            <v>122.19</v>
          </cell>
          <cell r="AL21">
            <v>121</v>
          </cell>
          <cell r="AM21">
            <v>26.5</v>
          </cell>
          <cell r="AO21">
            <v>147.5</v>
          </cell>
          <cell r="AS21">
            <v>0</v>
          </cell>
          <cell r="AW21">
            <v>0</v>
          </cell>
          <cell r="AX21">
            <v>375.09</v>
          </cell>
          <cell r="BA21">
            <v>375.09</v>
          </cell>
          <cell r="BB21">
            <v>157.16999999999999</v>
          </cell>
          <cell r="BC21">
            <v>183.05999999999997</v>
          </cell>
          <cell r="BD21">
            <v>0</v>
          </cell>
          <cell r="BE21">
            <v>0</v>
          </cell>
          <cell r="BF21">
            <v>183.05999999999997</v>
          </cell>
          <cell r="BG21">
            <v>132.02000000000001</v>
          </cell>
          <cell r="BI21">
            <v>120.02</v>
          </cell>
          <cell r="BJ21">
            <v>90.910468110892282</v>
          </cell>
          <cell r="BK21">
            <v>183.85</v>
          </cell>
          <cell r="BL21">
            <v>315.87</v>
          </cell>
          <cell r="BO21">
            <v>183.85</v>
          </cell>
          <cell r="BP21">
            <v>154.43</v>
          </cell>
          <cell r="BR21">
            <v>120.02</v>
          </cell>
          <cell r="BS21">
            <v>1</v>
          </cell>
        </row>
        <row r="22">
          <cell r="A22">
            <v>114</v>
          </cell>
          <cell r="B22">
            <v>0</v>
          </cell>
          <cell r="D22" t="str">
            <v>Bajaj M-50</v>
          </cell>
          <cell r="E22" t="str">
            <v>M/C</v>
          </cell>
          <cell r="F22" t="str">
            <v>CSA-18</v>
          </cell>
          <cell r="G22">
            <v>6.2E-2</v>
          </cell>
          <cell r="H22">
            <v>0</v>
          </cell>
          <cell r="I22">
            <v>6.2E-2</v>
          </cell>
          <cell r="J22">
            <v>0.1</v>
          </cell>
          <cell r="K22">
            <v>0</v>
          </cell>
          <cell r="L22">
            <v>0.1</v>
          </cell>
          <cell r="AE22">
            <v>0</v>
          </cell>
          <cell r="AF22">
            <v>0.68</v>
          </cell>
          <cell r="AG22">
            <v>0</v>
          </cell>
          <cell r="AH22">
            <v>86</v>
          </cell>
          <cell r="AI22">
            <v>18</v>
          </cell>
          <cell r="AK22">
            <v>104</v>
          </cell>
          <cell r="AL22">
            <v>79.150000000000006</v>
          </cell>
          <cell r="AM22">
            <v>19.8</v>
          </cell>
          <cell r="AN22">
            <v>1.32</v>
          </cell>
          <cell r="AO22">
            <v>100.27000000000001</v>
          </cell>
          <cell r="AS22">
            <v>0</v>
          </cell>
          <cell r="AW22">
            <v>0</v>
          </cell>
          <cell r="AX22">
            <v>246.61</v>
          </cell>
          <cell r="BA22">
            <v>246.61</v>
          </cell>
          <cell r="BB22">
            <v>55.7</v>
          </cell>
          <cell r="BC22">
            <v>160.36000000000001</v>
          </cell>
          <cell r="BD22">
            <v>0</v>
          </cell>
          <cell r="BE22">
            <v>0</v>
          </cell>
          <cell r="BF22">
            <v>160.36000000000001</v>
          </cell>
          <cell r="BG22">
            <v>46.79</v>
          </cell>
          <cell r="BI22">
            <v>41.85</v>
          </cell>
          <cell r="BJ22">
            <v>89.442188501816631</v>
          </cell>
          <cell r="BK22">
            <v>160.85</v>
          </cell>
          <cell r="BL22">
            <v>207.64</v>
          </cell>
          <cell r="BO22">
            <v>160.85</v>
          </cell>
          <cell r="BP22">
            <v>135.11000000000001</v>
          </cell>
          <cell r="BR22">
            <v>41.85</v>
          </cell>
          <cell r="BS22">
            <v>1</v>
          </cell>
        </row>
        <row r="23">
          <cell r="A23">
            <v>115</v>
          </cell>
          <cell r="D23" t="str">
            <v>LAMB 62 DIA</v>
          </cell>
          <cell r="E23" t="str">
            <v>M/C</v>
          </cell>
          <cell r="F23">
            <v>138</v>
          </cell>
          <cell r="G23">
            <v>0.20200000000000001</v>
          </cell>
          <cell r="I23">
            <v>0.20200000000000001</v>
          </cell>
          <cell r="J23">
            <v>0.315</v>
          </cell>
          <cell r="L23">
            <v>0.315</v>
          </cell>
        </row>
        <row r="24">
          <cell r="A24">
            <v>117</v>
          </cell>
          <cell r="D24" t="str">
            <v>LTW Plastic scooter</v>
          </cell>
          <cell r="E24" t="str">
            <v>M/C</v>
          </cell>
          <cell r="F24" t="str">
            <v>CSA-18</v>
          </cell>
          <cell r="G24">
            <v>6.7000000000000004E-2</v>
          </cell>
          <cell r="H24">
            <v>0</v>
          </cell>
          <cell r="I24">
            <v>6.7000000000000004E-2</v>
          </cell>
          <cell r="J24">
            <v>0.11700000000000001</v>
          </cell>
          <cell r="K24">
            <v>0</v>
          </cell>
          <cell r="L24">
            <v>0.11700000000000001</v>
          </cell>
          <cell r="AE24">
            <v>0</v>
          </cell>
          <cell r="AG24">
            <v>0</v>
          </cell>
          <cell r="BS24">
            <v>1</v>
          </cell>
        </row>
        <row r="25">
          <cell r="A25">
            <v>118</v>
          </cell>
          <cell r="D25" t="str">
            <v>Eliminator</v>
          </cell>
          <cell r="E25" t="str">
            <v>M/C</v>
          </cell>
          <cell r="F25" t="str">
            <v>AC8A</v>
          </cell>
          <cell r="G25">
            <v>0.129</v>
          </cell>
          <cell r="H25">
            <v>0</v>
          </cell>
          <cell r="I25">
            <v>0.129</v>
          </cell>
          <cell r="J25">
            <v>0.22</v>
          </cell>
          <cell r="K25">
            <v>0</v>
          </cell>
          <cell r="L25">
            <v>0.22</v>
          </cell>
          <cell r="AE25">
            <v>0</v>
          </cell>
          <cell r="AF25">
            <v>1.1599999999999999</v>
          </cell>
          <cell r="AG25">
            <v>0</v>
          </cell>
          <cell r="AH25">
            <v>107</v>
          </cell>
          <cell r="AI25">
            <v>21</v>
          </cell>
          <cell r="AJ25">
            <v>2</v>
          </cell>
          <cell r="AK25">
            <v>130</v>
          </cell>
          <cell r="AO25">
            <v>0</v>
          </cell>
          <cell r="AS25">
            <v>0</v>
          </cell>
          <cell r="AW25">
            <v>0</v>
          </cell>
          <cell r="BA25">
            <v>0</v>
          </cell>
          <cell r="BC25">
            <v>0</v>
          </cell>
          <cell r="BD25">
            <v>0</v>
          </cell>
          <cell r="BE25">
            <v>0</v>
          </cell>
          <cell r="BF25">
            <v>0</v>
          </cell>
          <cell r="BG25">
            <v>0</v>
          </cell>
          <cell r="BJ25" t="e">
            <v>#DIV/0!</v>
          </cell>
          <cell r="BK25">
            <v>0</v>
          </cell>
          <cell r="BO25">
            <v>0</v>
          </cell>
          <cell r="BP25">
            <v>0</v>
          </cell>
          <cell r="BS25">
            <v>1</v>
          </cell>
        </row>
        <row r="26">
          <cell r="A26">
            <v>119</v>
          </cell>
          <cell r="B26">
            <v>0</v>
          </cell>
          <cell r="D26" t="str">
            <v>Vespa 150 NV Old.</v>
          </cell>
          <cell r="E26" t="str">
            <v>M/C</v>
          </cell>
          <cell r="F26" t="str">
            <v>CSA-24</v>
          </cell>
          <cell r="G26">
            <v>0.156</v>
          </cell>
          <cell r="H26">
            <v>0</v>
          </cell>
          <cell r="I26">
            <v>0.156</v>
          </cell>
          <cell r="J26">
            <v>0.30099999999999999</v>
          </cell>
          <cell r="K26">
            <v>0</v>
          </cell>
          <cell r="L26">
            <v>0.30099999999999999</v>
          </cell>
          <cell r="AE26">
            <v>0</v>
          </cell>
          <cell r="AF26">
            <v>0.92</v>
          </cell>
          <cell r="AG26">
            <v>0</v>
          </cell>
          <cell r="AH26">
            <v>99</v>
          </cell>
          <cell r="AI26">
            <v>19.43</v>
          </cell>
          <cell r="AJ26">
            <v>1.1000000000000001</v>
          </cell>
          <cell r="AK26">
            <v>119.53</v>
          </cell>
          <cell r="AO26">
            <v>0</v>
          </cell>
          <cell r="AS26">
            <v>0</v>
          </cell>
          <cell r="AW26">
            <v>0</v>
          </cell>
          <cell r="AX26">
            <v>277.63</v>
          </cell>
          <cell r="BA26">
            <v>277.63</v>
          </cell>
          <cell r="BB26">
            <v>90.31</v>
          </cell>
          <cell r="BC26">
            <v>157.35000000000002</v>
          </cell>
          <cell r="BD26">
            <v>0</v>
          </cell>
          <cell r="BE26">
            <v>0</v>
          </cell>
          <cell r="BF26">
            <v>157.35000000000002</v>
          </cell>
          <cell r="BG26">
            <v>75.86</v>
          </cell>
          <cell r="BI26">
            <v>73.5</v>
          </cell>
          <cell r="BJ26">
            <v>96.889006063801745</v>
          </cell>
          <cell r="BK26">
            <v>157.92000000000002</v>
          </cell>
          <cell r="BL26">
            <v>233.78</v>
          </cell>
          <cell r="BO26">
            <v>157.92000000000002</v>
          </cell>
          <cell r="BP26">
            <v>132.65</v>
          </cell>
          <cell r="BR26">
            <v>73.5</v>
          </cell>
          <cell r="BS26">
            <v>1</v>
          </cell>
        </row>
        <row r="27">
          <cell r="A27">
            <v>120</v>
          </cell>
          <cell r="B27">
            <v>0</v>
          </cell>
          <cell r="D27" t="str">
            <v>Hero Puch  65 cc</v>
          </cell>
          <cell r="E27" t="str">
            <v>M/C</v>
          </cell>
          <cell r="F27" t="str">
            <v>CSA-24</v>
          </cell>
          <cell r="G27">
            <v>7.3999999999999996E-2</v>
          </cell>
          <cell r="H27">
            <v>0</v>
          </cell>
          <cell r="I27">
            <v>7.3999999999999996E-2</v>
          </cell>
          <cell r="J27">
            <v>0.13600000000000001</v>
          </cell>
          <cell r="K27">
            <v>0</v>
          </cell>
          <cell r="L27">
            <v>0.13600000000000001</v>
          </cell>
          <cell r="AE27">
            <v>0</v>
          </cell>
          <cell r="AF27">
            <v>0.38</v>
          </cell>
          <cell r="AG27">
            <v>0</v>
          </cell>
          <cell r="AH27">
            <v>77</v>
          </cell>
          <cell r="AI27">
            <v>17.940000000000001</v>
          </cell>
          <cell r="AJ27">
            <v>1.8</v>
          </cell>
          <cell r="AK27">
            <v>96.740000000000009</v>
          </cell>
          <cell r="AL27">
            <v>112.87</v>
          </cell>
          <cell r="AM27">
            <v>18.170000000000002</v>
          </cell>
          <cell r="AN27">
            <v>2.88</v>
          </cell>
          <cell r="AO27">
            <v>133.92000000000002</v>
          </cell>
          <cell r="AS27">
            <v>0</v>
          </cell>
          <cell r="AW27">
            <v>0</v>
          </cell>
          <cell r="AX27">
            <v>210.91</v>
          </cell>
          <cell r="BA27">
            <v>210.91</v>
          </cell>
          <cell r="BB27">
            <v>45.09</v>
          </cell>
          <cell r="BC27">
            <v>139.28</v>
          </cell>
          <cell r="BD27">
            <v>0</v>
          </cell>
          <cell r="BE27">
            <v>0</v>
          </cell>
          <cell r="BF27">
            <v>139.28</v>
          </cell>
          <cell r="BG27">
            <v>37.880000000000003</v>
          </cell>
          <cell r="BI27">
            <v>35.46</v>
          </cell>
          <cell r="BJ27">
            <v>93.611404435058077</v>
          </cell>
          <cell r="BK27">
            <v>139.71</v>
          </cell>
          <cell r="BL27">
            <v>177.59</v>
          </cell>
          <cell r="BO27">
            <v>139.71</v>
          </cell>
          <cell r="BP27">
            <v>117.36</v>
          </cell>
          <cell r="BR27">
            <v>35.46</v>
          </cell>
          <cell r="BS27">
            <v>1</v>
          </cell>
        </row>
        <row r="28">
          <cell r="A28">
            <v>124</v>
          </cell>
          <cell r="D28" t="str">
            <v>Jawa 70 Ø</v>
          </cell>
          <cell r="E28" t="str">
            <v>H/C</v>
          </cell>
          <cell r="F28" t="str">
            <v>CSA-18</v>
          </cell>
          <cell r="G28">
            <v>0.27400000000000002</v>
          </cell>
          <cell r="H28">
            <v>0</v>
          </cell>
          <cell r="I28">
            <v>0.27400000000000002</v>
          </cell>
          <cell r="J28">
            <v>0.40300000000000002</v>
          </cell>
          <cell r="K28">
            <v>0</v>
          </cell>
          <cell r="L28">
            <v>0.40300000000000002</v>
          </cell>
          <cell r="AE28">
            <v>0</v>
          </cell>
          <cell r="AF28">
            <v>1.32</v>
          </cell>
          <cell r="AG28">
            <v>0</v>
          </cell>
          <cell r="AH28">
            <v>126.61</v>
          </cell>
          <cell r="AI28">
            <v>28.48</v>
          </cell>
          <cell r="AJ28">
            <v>3</v>
          </cell>
          <cell r="AK28">
            <v>158.09</v>
          </cell>
          <cell r="AL28">
            <v>126.26</v>
          </cell>
          <cell r="AM28">
            <v>32.520000000000003</v>
          </cell>
          <cell r="AN28">
            <v>3.82</v>
          </cell>
          <cell r="AO28">
            <v>162.60000000000002</v>
          </cell>
          <cell r="AS28">
            <v>0</v>
          </cell>
          <cell r="AW28">
            <v>0</v>
          </cell>
          <cell r="AX28">
            <v>195.41</v>
          </cell>
          <cell r="AY28">
            <v>49.91</v>
          </cell>
          <cell r="AZ28">
            <v>5.28</v>
          </cell>
          <cell r="BA28">
            <v>250.6</v>
          </cell>
          <cell r="BC28">
            <v>164.14</v>
          </cell>
          <cell r="BD28">
            <v>41.92</v>
          </cell>
          <cell r="BE28">
            <v>4.4400000000000004</v>
          </cell>
          <cell r="BF28">
            <v>210.5</v>
          </cell>
          <cell r="BG28">
            <v>0</v>
          </cell>
          <cell r="BJ28" t="e">
            <v>#DIV/0!</v>
          </cell>
          <cell r="BK28">
            <v>164.52</v>
          </cell>
          <cell r="BL28">
            <v>164.52</v>
          </cell>
          <cell r="BM28">
            <v>41.99</v>
          </cell>
          <cell r="BN28">
            <v>4.4400000000000004</v>
          </cell>
          <cell r="BO28">
            <v>210.95000000000002</v>
          </cell>
          <cell r="BP28">
            <v>138.19999999999999</v>
          </cell>
          <cell r="BS28">
            <v>1</v>
          </cell>
        </row>
        <row r="29">
          <cell r="A29">
            <v>125</v>
          </cell>
          <cell r="B29">
            <v>0</v>
          </cell>
          <cell r="D29" t="str">
            <v>Oom</v>
          </cell>
          <cell r="E29" t="str">
            <v>M/C</v>
          </cell>
          <cell r="F29" t="str">
            <v>AC8A</v>
          </cell>
          <cell r="G29">
            <v>6.7000000000000004E-2</v>
          </cell>
          <cell r="H29">
            <v>0</v>
          </cell>
          <cell r="I29">
            <v>6.7000000000000004E-2</v>
          </cell>
          <cell r="J29">
            <v>0.111</v>
          </cell>
          <cell r="K29">
            <v>0</v>
          </cell>
          <cell r="L29">
            <v>0.111</v>
          </cell>
          <cell r="AE29">
            <v>0</v>
          </cell>
          <cell r="AG29">
            <v>0</v>
          </cell>
          <cell r="AH29">
            <v>100.19</v>
          </cell>
          <cell r="AI29">
            <v>22</v>
          </cell>
          <cell r="AJ29">
            <v>0</v>
          </cell>
          <cell r="AK29">
            <v>122.19</v>
          </cell>
          <cell r="AL29">
            <v>121</v>
          </cell>
          <cell r="AM29">
            <v>26.5</v>
          </cell>
          <cell r="AO29">
            <v>147.5</v>
          </cell>
          <cell r="AS29">
            <v>0</v>
          </cell>
          <cell r="AW29">
            <v>0</v>
          </cell>
          <cell r="AX29">
            <v>375.09</v>
          </cell>
          <cell r="BA29">
            <v>375.09</v>
          </cell>
          <cell r="BB29">
            <v>157.16999999999999</v>
          </cell>
          <cell r="BC29">
            <v>183.05999999999997</v>
          </cell>
          <cell r="BD29">
            <v>0</v>
          </cell>
          <cell r="BE29">
            <v>0</v>
          </cell>
          <cell r="BF29">
            <v>183.05999999999997</v>
          </cell>
          <cell r="BG29">
            <v>132.02000000000001</v>
          </cell>
          <cell r="BI29">
            <v>120.02</v>
          </cell>
          <cell r="BJ29">
            <v>90.910468110892282</v>
          </cell>
          <cell r="BK29">
            <v>183.85</v>
          </cell>
          <cell r="BL29">
            <v>315.87</v>
          </cell>
          <cell r="BO29">
            <v>183.85</v>
          </cell>
          <cell r="BP29">
            <v>154.43</v>
          </cell>
          <cell r="BR29">
            <v>120.02</v>
          </cell>
          <cell r="BS29">
            <v>1</v>
          </cell>
        </row>
        <row r="30">
          <cell r="A30">
            <v>127</v>
          </cell>
          <cell r="B30">
            <v>0</v>
          </cell>
          <cell r="D30" t="str">
            <v>Vespa 150-NV/4S-5 Port</v>
          </cell>
          <cell r="E30" t="str">
            <v>M/C</v>
          </cell>
          <cell r="F30" t="str">
            <v>CSA-24</v>
          </cell>
          <cell r="G30">
            <v>0.159</v>
          </cell>
          <cell r="H30">
            <v>0</v>
          </cell>
          <cell r="I30">
            <v>0.159</v>
          </cell>
          <cell r="J30">
            <v>0.30299999999999999</v>
          </cell>
          <cell r="K30">
            <v>0</v>
          </cell>
          <cell r="L30">
            <v>0.30299999999999999</v>
          </cell>
          <cell r="AE30">
            <v>0</v>
          </cell>
          <cell r="AF30">
            <v>0.92</v>
          </cell>
          <cell r="AG30">
            <v>0</v>
          </cell>
          <cell r="AH30">
            <v>99</v>
          </cell>
          <cell r="AI30">
            <v>19.43</v>
          </cell>
          <cell r="AJ30">
            <v>1.1000000000000001</v>
          </cell>
          <cell r="AK30">
            <v>119.53</v>
          </cell>
          <cell r="AL30">
            <v>113.85</v>
          </cell>
          <cell r="AO30">
            <v>113.85</v>
          </cell>
          <cell r="AS30">
            <v>0</v>
          </cell>
          <cell r="AW30">
            <v>0</v>
          </cell>
          <cell r="AX30">
            <v>288.75</v>
          </cell>
          <cell r="BA30">
            <v>288.75</v>
          </cell>
          <cell r="BB30">
            <v>90.31</v>
          </cell>
          <cell r="BC30">
            <v>166.69</v>
          </cell>
          <cell r="BD30">
            <v>0</v>
          </cell>
          <cell r="BE30">
            <v>0</v>
          </cell>
          <cell r="BF30">
            <v>166.69</v>
          </cell>
          <cell r="BG30">
            <v>75.86</v>
          </cell>
          <cell r="BI30">
            <v>75.400000000000006</v>
          </cell>
          <cell r="BJ30">
            <v>99.393619825995259</v>
          </cell>
          <cell r="BK30">
            <v>167.29000000000002</v>
          </cell>
          <cell r="BL30">
            <v>243.15</v>
          </cell>
          <cell r="BO30">
            <v>167.29000000000002</v>
          </cell>
          <cell r="BP30">
            <v>140.52000000000001</v>
          </cell>
          <cell r="BR30">
            <v>75.400000000000006</v>
          </cell>
          <cell r="BS30">
            <v>1</v>
          </cell>
        </row>
        <row r="31">
          <cell r="A31">
            <v>128</v>
          </cell>
          <cell r="B31">
            <v>0</v>
          </cell>
          <cell r="D31" t="str">
            <v>Vespa  150 NV Mod.</v>
          </cell>
          <cell r="E31" t="str">
            <v>M/C</v>
          </cell>
          <cell r="F31" t="str">
            <v>CSA-24</v>
          </cell>
          <cell r="G31">
            <v>0.16</v>
          </cell>
          <cell r="H31">
            <v>0</v>
          </cell>
          <cell r="I31">
            <v>0.16</v>
          </cell>
          <cell r="J31">
            <v>0.27</v>
          </cell>
          <cell r="K31">
            <v>0</v>
          </cell>
          <cell r="L31">
            <v>0.27</v>
          </cell>
          <cell r="AE31">
            <v>0</v>
          </cell>
          <cell r="AF31">
            <v>0.92</v>
          </cell>
          <cell r="AG31">
            <v>0</v>
          </cell>
          <cell r="AK31">
            <v>0</v>
          </cell>
          <cell r="AO31">
            <v>0</v>
          </cell>
          <cell r="AS31">
            <v>0</v>
          </cell>
          <cell r="AW31">
            <v>0</v>
          </cell>
          <cell r="AX31">
            <v>277.63</v>
          </cell>
          <cell r="BA31">
            <v>277.63</v>
          </cell>
          <cell r="BB31">
            <v>90.31</v>
          </cell>
          <cell r="BC31">
            <v>157.35000000000002</v>
          </cell>
          <cell r="BD31">
            <v>0</v>
          </cell>
          <cell r="BE31">
            <v>0</v>
          </cell>
          <cell r="BF31">
            <v>157.35000000000002</v>
          </cell>
          <cell r="BG31">
            <v>75.86</v>
          </cell>
          <cell r="BI31">
            <v>73.5</v>
          </cell>
          <cell r="BJ31">
            <v>96.889006063801745</v>
          </cell>
          <cell r="BK31">
            <v>157.92000000000002</v>
          </cell>
          <cell r="BL31">
            <v>233.78</v>
          </cell>
          <cell r="BO31">
            <v>157.92000000000002</v>
          </cell>
          <cell r="BP31">
            <v>132.65</v>
          </cell>
          <cell r="BR31">
            <v>73.5</v>
          </cell>
          <cell r="BS31">
            <v>1</v>
          </cell>
        </row>
        <row r="32">
          <cell r="A32">
            <v>129</v>
          </cell>
          <cell r="B32">
            <v>0</v>
          </cell>
          <cell r="D32" t="str">
            <v>Bajaj M 80 (47.00 Dia) Old.</v>
          </cell>
          <cell r="E32" t="str">
            <v>M/C</v>
          </cell>
          <cell r="F32" t="str">
            <v>CSA-18</v>
          </cell>
          <cell r="G32">
            <v>9.4E-2</v>
          </cell>
          <cell r="H32">
            <v>0</v>
          </cell>
          <cell r="I32">
            <v>9.4E-2</v>
          </cell>
          <cell r="J32">
            <v>0.16</v>
          </cell>
          <cell r="K32">
            <v>0</v>
          </cell>
          <cell r="L32">
            <v>0.16</v>
          </cell>
          <cell r="AE32">
            <v>0</v>
          </cell>
          <cell r="AF32">
            <v>0.68</v>
          </cell>
          <cell r="AG32">
            <v>0</v>
          </cell>
          <cell r="AH32">
            <v>65.25</v>
          </cell>
          <cell r="AI32">
            <v>17</v>
          </cell>
          <cell r="AJ32">
            <v>2</v>
          </cell>
          <cell r="AK32">
            <v>84.25</v>
          </cell>
          <cell r="AL32">
            <v>73.48</v>
          </cell>
          <cell r="AM32">
            <v>17.600000000000001</v>
          </cell>
          <cell r="AN32">
            <v>1.32</v>
          </cell>
          <cell r="AO32">
            <v>92.4</v>
          </cell>
          <cell r="AS32">
            <v>0</v>
          </cell>
          <cell r="AW32">
            <v>0</v>
          </cell>
          <cell r="AX32">
            <v>253.36</v>
          </cell>
          <cell r="BA32">
            <v>253.36</v>
          </cell>
          <cell r="BB32">
            <v>55.7</v>
          </cell>
          <cell r="BC32">
            <v>166.03</v>
          </cell>
          <cell r="BD32">
            <v>0</v>
          </cell>
          <cell r="BE32">
            <v>0</v>
          </cell>
          <cell r="BF32">
            <v>166.03</v>
          </cell>
          <cell r="BG32">
            <v>46.79</v>
          </cell>
          <cell r="BI32">
            <v>41.85</v>
          </cell>
          <cell r="BJ32">
            <v>89.442188501816631</v>
          </cell>
          <cell r="BK32">
            <v>166.55</v>
          </cell>
          <cell r="BL32">
            <v>213.34</v>
          </cell>
          <cell r="BO32">
            <v>166.55</v>
          </cell>
          <cell r="BP32">
            <v>139.9</v>
          </cell>
          <cell r="BR32">
            <v>41.85</v>
          </cell>
          <cell r="BS32">
            <v>1</v>
          </cell>
        </row>
        <row r="33">
          <cell r="A33">
            <v>130</v>
          </cell>
          <cell r="D33" t="str">
            <v>Monto 42.6</v>
          </cell>
          <cell r="E33" t="str">
            <v>M/C</v>
          </cell>
          <cell r="F33" t="str">
            <v>CSA-18</v>
          </cell>
          <cell r="G33">
            <v>6.2E-2</v>
          </cell>
          <cell r="H33">
            <v>0</v>
          </cell>
          <cell r="I33">
            <v>6.2E-2</v>
          </cell>
          <cell r="J33">
            <v>0.105</v>
          </cell>
          <cell r="K33">
            <v>0</v>
          </cell>
          <cell r="L33">
            <v>0.105</v>
          </cell>
          <cell r="AE33">
            <v>0</v>
          </cell>
          <cell r="AF33">
            <v>0.68</v>
          </cell>
          <cell r="AG33">
            <v>0</v>
          </cell>
          <cell r="AH33">
            <v>66.2</v>
          </cell>
          <cell r="AI33">
            <v>16</v>
          </cell>
          <cell r="AJ33">
            <v>1.2</v>
          </cell>
          <cell r="AK33">
            <v>83.4</v>
          </cell>
          <cell r="AO33">
            <v>0</v>
          </cell>
          <cell r="AS33">
            <v>0</v>
          </cell>
          <cell r="AW33">
            <v>0</v>
          </cell>
          <cell r="BA33">
            <v>0</v>
          </cell>
          <cell r="BC33">
            <v>0</v>
          </cell>
          <cell r="BD33">
            <v>0</v>
          </cell>
          <cell r="BE33">
            <v>0</v>
          </cell>
          <cell r="BF33">
            <v>0</v>
          </cell>
          <cell r="BG33">
            <v>0</v>
          </cell>
          <cell r="BJ33" t="e">
            <v>#DIV/0!</v>
          </cell>
          <cell r="BK33">
            <v>0</v>
          </cell>
          <cell r="BL33">
            <v>0</v>
          </cell>
          <cell r="BO33">
            <v>0</v>
          </cell>
          <cell r="BP33">
            <v>0</v>
          </cell>
          <cell r="BS33">
            <v>1</v>
          </cell>
        </row>
        <row r="34">
          <cell r="A34">
            <v>132</v>
          </cell>
          <cell r="B34">
            <v>0</v>
          </cell>
          <cell r="D34" t="str">
            <v>Bajaj M -74 Modi</v>
          </cell>
          <cell r="E34" t="str">
            <v>M/C</v>
          </cell>
          <cell r="F34" t="str">
            <v>CSA-18</v>
          </cell>
          <cell r="G34">
            <v>8.5000000000000006E-2</v>
          </cell>
          <cell r="H34">
            <v>0</v>
          </cell>
          <cell r="I34">
            <v>8.5000000000000006E-2</v>
          </cell>
          <cell r="J34">
            <v>0.16500000000000001</v>
          </cell>
          <cell r="K34">
            <v>0</v>
          </cell>
          <cell r="L34">
            <v>0.16500000000000001</v>
          </cell>
          <cell r="AE34">
            <v>0</v>
          </cell>
          <cell r="AF34">
            <v>0.68</v>
          </cell>
          <cell r="AG34">
            <v>0</v>
          </cell>
          <cell r="AH34">
            <v>66.8</v>
          </cell>
          <cell r="AI34">
            <v>16</v>
          </cell>
          <cell r="AJ34">
            <v>1.2</v>
          </cell>
          <cell r="AK34">
            <v>84</v>
          </cell>
          <cell r="AL34">
            <v>73.48</v>
          </cell>
          <cell r="AM34">
            <v>17.600000000000001</v>
          </cell>
          <cell r="AN34">
            <v>1.32</v>
          </cell>
          <cell r="AO34">
            <v>92.4</v>
          </cell>
          <cell r="AS34">
            <v>0</v>
          </cell>
          <cell r="AW34">
            <v>0</v>
          </cell>
          <cell r="AX34">
            <v>242.44</v>
          </cell>
          <cell r="BA34">
            <v>242.44</v>
          </cell>
          <cell r="BB34">
            <v>45.09</v>
          </cell>
          <cell r="BC34">
            <v>165.77</v>
          </cell>
          <cell r="BD34">
            <v>0</v>
          </cell>
          <cell r="BE34">
            <v>0</v>
          </cell>
          <cell r="BF34">
            <v>165.77</v>
          </cell>
          <cell r="BG34">
            <v>37.880000000000003</v>
          </cell>
          <cell r="BI34">
            <v>33.89</v>
          </cell>
          <cell r="BJ34">
            <v>89.466737064413934</v>
          </cell>
          <cell r="BK34">
            <v>166.26</v>
          </cell>
          <cell r="BL34">
            <v>204.14</v>
          </cell>
          <cell r="BO34">
            <v>166.26</v>
          </cell>
          <cell r="BP34">
            <v>139.66</v>
          </cell>
          <cell r="BR34">
            <v>33.89</v>
          </cell>
          <cell r="BS34">
            <v>1</v>
          </cell>
        </row>
        <row r="35">
          <cell r="A35">
            <v>133</v>
          </cell>
          <cell r="D35" t="str">
            <v>SUNNY-50 CC</v>
          </cell>
          <cell r="E35" t="str">
            <v>M / C</v>
          </cell>
          <cell r="F35" t="str">
            <v>CSA-18</v>
          </cell>
          <cell r="G35">
            <v>6.2E-2</v>
          </cell>
          <cell r="H35">
            <v>0</v>
          </cell>
          <cell r="I35">
            <v>6.2E-2</v>
          </cell>
          <cell r="J35">
            <v>0.1</v>
          </cell>
          <cell r="K35">
            <v>0</v>
          </cell>
          <cell r="L35">
            <v>0.1</v>
          </cell>
          <cell r="AC35">
            <v>0</v>
          </cell>
          <cell r="AD35" t="str">
            <v>TWIN</v>
          </cell>
          <cell r="AE35">
            <v>0</v>
          </cell>
          <cell r="AF35">
            <v>0.64</v>
          </cell>
          <cell r="BS35">
            <v>1</v>
          </cell>
        </row>
        <row r="36">
          <cell r="A36">
            <v>135</v>
          </cell>
          <cell r="B36">
            <v>0</v>
          </cell>
          <cell r="D36" t="str">
            <v>Ax 100</v>
          </cell>
          <cell r="E36" t="str">
            <v>M/C</v>
          </cell>
          <cell r="F36" t="str">
            <v>AC9A</v>
          </cell>
          <cell r="G36">
            <v>0.109</v>
          </cell>
          <cell r="H36">
            <v>0</v>
          </cell>
          <cell r="I36">
            <v>0.109</v>
          </cell>
          <cell r="J36">
            <v>0.21299999999999999</v>
          </cell>
          <cell r="K36">
            <v>0</v>
          </cell>
          <cell r="L36">
            <v>0.21299999999999999</v>
          </cell>
          <cell r="AE36">
            <v>0</v>
          </cell>
          <cell r="AF36">
            <v>0.92</v>
          </cell>
          <cell r="AG36">
            <v>0</v>
          </cell>
          <cell r="AH36">
            <v>94.36</v>
          </cell>
          <cell r="AI36">
            <v>18.5</v>
          </cell>
          <cell r="AK36">
            <v>112.86</v>
          </cell>
          <cell r="AL36">
            <v>143.41</v>
          </cell>
          <cell r="AM36">
            <v>26.17</v>
          </cell>
          <cell r="AO36">
            <v>169.57999999999998</v>
          </cell>
          <cell r="AS36">
            <v>0</v>
          </cell>
          <cell r="AW36">
            <v>0</v>
          </cell>
          <cell r="AX36">
            <v>330.72</v>
          </cell>
          <cell r="BA36">
            <v>330.72</v>
          </cell>
          <cell r="BB36">
            <v>90.31</v>
          </cell>
          <cell r="BC36">
            <v>201.94</v>
          </cell>
          <cell r="BD36">
            <v>0</v>
          </cell>
          <cell r="BE36">
            <v>0</v>
          </cell>
          <cell r="BF36">
            <v>201.94</v>
          </cell>
          <cell r="BG36">
            <v>75.86</v>
          </cell>
          <cell r="BI36">
            <v>71.400000000000006</v>
          </cell>
          <cell r="BJ36">
            <v>94.120748747693128</v>
          </cell>
          <cell r="BK36">
            <v>202.62</v>
          </cell>
          <cell r="BL36">
            <v>278.48</v>
          </cell>
          <cell r="BO36">
            <v>202.62</v>
          </cell>
          <cell r="BP36">
            <v>170.2</v>
          </cell>
          <cell r="BR36">
            <v>71.400000000000006</v>
          </cell>
          <cell r="BS36">
            <v>1</v>
          </cell>
        </row>
        <row r="37">
          <cell r="A37">
            <v>137</v>
          </cell>
          <cell r="B37">
            <v>0</v>
          </cell>
          <cell r="D37" t="str">
            <v>Rx 100</v>
          </cell>
          <cell r="E37" t="str">
            <v>M/C</v>
          </cell>
          <cell r="F37" t="str">
            <v>AC9A</v>
          </cell>
          <cell r="G37">
            <v>0.111</v>
          </cell>
          <cell r="H37">
            <v>0</v>
          </cell>
          <cell r="I37">
            <v>0.111</v>
          </cell>
          <cell r="J37">
            <v>0.185</v>
          </cell>
          <cell r="K37">
            <v>0</v>
          </cell>
          <cell r="L37">
            <v>0.185</v>
          </cell>
          <cell r="AE37">
            <v>0</v>
          </cell>
          <cell r="AF37">
            <v>0.94</v>
          </cell>
          <cell r="AG37">
            <v>0</v>
          </cell>
          <cell r="AH37">
            <v>125</v>
          </cell>
          <cell r="AI37">
            <v>22.47</v>
          </cell>
          <cell r="AJ37">
            <v>1</v>
          </cell>
          <cell r="AK37">
            <v>148.47</v>
          </cell>
          <cell r="AL37">
            <v>152.37</v>
          </cell>
          <cell r="AM37">
            <v>29.21</v>
          </cell>
          <cell r="AN37">
            <v>2.94</v>
          </cell>
          <cell r="AO37">
            <v>184.52</v>
          </cell>
          <cell r="AS37">
            <v>0</v>
          </cell>
          <cell r="AW37">
            <v>0</v>
          </cell>
          <cell r="AX37">
            <v>367.47</v>
          </cell>
          <cell r="BA37">
            <v>367.47</v>
          </cell>
          <cell r="BB37">
            <v>135.66999999999999</v>
          </cell>
          <cell r="BC37">
            <v>194.71000000000004</v>
          </cell>
          <cell r="BD37">
            <v>0</v>
          </cell>
          <cell r="BE37">
            <v>0</v>
          </cell>
          <cell r="BF37">
            <v>194.71000000000004</v>
          </cell>
          <cell r="BG37">
            <v>113.96</v>
          </cell>
          <cell r="BI37">
            <v>102.73</v>
          </cell>
          <cell r="BJ37">
            <v>90.145665145665149</v>
          </cell>
          <cell r="BK37">
            <v>195.49</v>
          </cell>
          <cell r="BL37">
            <v>309.45</v>
          </cell>
          <cell r="BO37">
            <v>195.49</v>
          </cell>
          <cell r="BP37">
            <v>164.21</v>
          </cell>
          <cell r="BR37">
            <v>102.73</v>
          </cell>
          <cell r="BS37">
            <v>1</v>
          </cell>
        </row>
        <row r="38">
          <cell r="A38">
            <v>138</v>
          </cell>
          <cell r="B38">
            <v>0</v>
          </cell>
          <cell r="D38" t="str">
            <v>Hero  Honda</v>
          </cell>
          <cell r="E38" t="str">
            <v>M/C</v>
          </cell>
          <cell r="F38" t="str">
            <v>AC8A</v>
          </cell>
          <cell r="G38">
            <v>0.08</v>
          </cell>
          <cell r="H38">
            <v>0</v>
          </cell>
          <cell r="I38">
            <v>0.08</v>
          </cell>
          <cell r="J38">
            <v>0.14000000000000001</v>
          </cell>
          <cell r="K38">
            <v>0</v>
          </cell>
          <cell r="L38">
            <v>0.14000000000000001</v>
          </cell>
          <cell r="AE38">
            <v>0</v>
          </cell>
          <cell r="AF38">
            <v>0.82</v>
          </cell>
          <cell r="AG38">
            <v>0</v>
          </cell>
          <cell r="AK38">
            <v>0</v>
          </cell>
          <cell r="AO38">
            <v>0</v>
          </cell>
          <cell r="AS38">
            <v>0</v>
          </cell>
          <cell r="AW38">
            <v>0</v>
          </cell>
          <cell r="AX38">
            <v>358.38</v>
          </cell>
          <cell r="BA38">
            <v>358.38</v>
          </cell>
          <cell r="BB38">
            <v>149.63999999999999</v>
          </cell>
          <cell r="BC38">
            <v>175.34000000000003</v>
          </cell>
          <cell r="BD38">
            <v>0</v>
          </cell>
          <cell r="BE38">
            <v>0</v>
          </cell>
          <cell r="BF38">
            <v>175.34000000000003</v>
          </cell>
          <cell r="BG38">
            <v>125.7</v>
          </cell>
          <cell r="BI38">
            <v>114.27</v>
          </cell>
          <cell r="BJ38">
            <v>90.906921241050114</v>
          </cell>
          <cell r="BK38">
            <v>176.10000000000002</v>
          </cell>
          <cell r="BL38">
            <v>301.8</v>
          </cell>
          <cell r="BO38">
            <v>176.10000000000002</v>
          </cell>
          <cell r="BP38">
            <v>147.91999999999999</v>
          </cell>
          <cell r="BR38">
            <v>114.27</v>
          </cell>
          <cell r="BS38">
            <v>1</v>
          </cell>
        </row>
        <row r="39">
          <cell r="A39">
            <v>139</v>
          </cell>
          <cell r="B39">
            <v>0</v>
          </cell>
          <cell r="D39" t="str">
            <v>KB 100</v>
          </cell>
          <cell r="E39" t="str">
            <v>M/C</v>
          </cell>
          <cell r="F39" t="str">
            <v>CSA-18</v>
          </cell>
          <cell r="G39">
            <v>0.115</v>
          </cell>
          <cell r="H39">
            <v>0</v>
          </cell>
          <cell r="I39">
            <v>0.115</v>
          </cell>
          <cell r="J39">
            <v>0.188</v>
          </cell>
          <cell r="K39">
            <v>0</v>
          </cell>
          <cell r="L39">
            <v>0.188</v>
          </cell>
          <cell r="AE39">
            <v>0</v>
          </cell>
          <cell r="AF39">
            <v>0.92</v>
          </cell>
          <cell r="AG39">
            <v>0</v>
          </cell>
          <cell r="AH39">
            <v>104.96</v>
          </cell>
          <cell r="AI39">
            <v>20.51</v>
          </cell>
          <cell r="AJ39">
            <v>1.1000000000000001</v>
          </cell>
          <cell r="AK39">
            <v>126.57</v>
          </cell>
          <cell r="AL39">
            <v>115.45</v>
          </cell>
          <cell r="AM39">
            <v>22.56</v>
          </cell>
          <cell r="AN39">
            <v>1.2</v>
          </cell>
          <cell r="AO39">
            <v>139.21</v>
          </cell>
          <cell r="AS39">
            <v>0</v>
          </cell>
          <cell r="AW39">
            <v>0</v>
          </cell>
          <cell r="AX39">
            <v>330.72</v>
          </cell>
          <cell r="BA39">
            <v>330.72</v>
          </cell>
          <cell r="BB39">
            <v>90.31</v>
          </cell>
          <cell r="BC39">
            <v>201.94</v>
          </cell>
          <cell r="BD39">
            <v>0</v>
          </cell>
          <cell r="BE39">
            <v>0</v>
          </cell>
          <cell r="BF39">
            <v>201.94</v>
          </cell>
          <cell r="BG39">
            <v>75.86</v>
          </cell>
          <cell r="BI39">
            <v>67.86</v>
          </cell>
          <cell r="BJ39">
            <v>89.454257843395723</v>
          </cell>
          <cell r="BK39">
            <v>202.62</v>
          </cell>
          <cell r="BL39">
            <v>278.48</v>
          </cell>
          <cell r="BO39">
            <v>202.62</v>
          </cell>
          <cell r="BP39">
            <v>170.2</v>
          </cell>
          <cell r="BR39">
            <v>67.86</v>
          </cell>
          <cell r="BS39">
            <v>1</v>
          </cell>
        </row>
        <row r="40">
          <cell r="A40">
            <v>141</v>
          </cell>
          <cell r="D40" t="str">
            <v>Vijai</v>
          </cell>
          <cell r="E40" t="str">
            <v>M/C</v>
          </cell>
          <cell r="F40" t="str">
            <v>CSA-12</v>
          </cell>
          <cell r="G40">
            <v>0.17699999999999999</v>
          </cell>
          <cell r="H40">
            <v>0</v>
          </cell>
          <cell r="I40">
            <v>0.17699999999999999</v>
          </cell>
          <cell r="J40">
            <v>0.29099999999999998</v>
          </cell>
          <cell r="K40">
            <v>0</v>
          </cell>
          <cell r="L40">
            <v>0.29099999999999998</v>
          </cell>
          <cell r="AE40">
            <v>0</v>
          </cell>
          <cell r="AG40">
            <v>0</v>
          </cell>
          <cell r="BS40">
            <v>1</v>
          </cell>
        </row>
        <row r="41">
          <cell r="A41">
            <v>142</v>
          </cell>
          <cell r="D41" t="str">
            <v>Vikram</v>
          </cell>
          <cell r="E41" t="str">
            <v>H/C</v>
          </cell>
          <cell r="F41" t="str">
            <v>CSA-24</v>
          </cell>
          <cell r="G41">
            <v>0.22500000000000001</v>
          </cell>
          <cell r="H41">
            <v>0</v>
          </cell>
          <cell r="I41">
            <v>0.22500000000000001</v>
          </cell>
          <cell r="J41">
            <v>0.39800000000000002</v>
          </cell>
          <cell r="K41">
            <v>0</v>
          </cell>
          <cell r="L41">
            <v>0.39800000000000002</v>
          </cell>
          <cell r="AE41">
            <v>0</v>
          </cell>
          <cell r="AF41">
            <v>0.98</v>
          </cell>
          <cell r="AG41">
            <v>0</v>
          </cell>
          <cell r="AH41">
            <v>165.69</v>
          </cell>
          <cell r="AI41">
            <v>33.69</v>
          </cell>
          <cell r="AJ41">
            <v>2.74</v>
          </cell>
          <cell r="AK41">
            <v>202.12</v>
          </cell>
          <cell r="AL41">
            <v>159.88</v>
          </cell>
          <cell r="AM41">
            <v>35.119999999999997</v>
          </cell>
          <cell r="AN41">
            <v>2.94</v>
          </cell>
          <cell r="AO41">
            <v>197.94</v>
          </cell>
          <cell r="AS41">
            <v>0</v>
          </cell>
          <cell r="AW41">
            <v>0</v>
          </cell>
          <cell r="AX41">
            <v>215.05</v>
          </cell>
          <cell r="AY41">
            <v>47.24</v>
          </cell>
          <cell r="AZ41">
            <v>3.97</v>
          </cell>
          <cell r="BA41">
            <v>266.26</v>
          </cell>
          <cell r="BC41">
            <v>180.64</v>
          </cell>
          <cell r="BD41">
            <v>39.68</v>
          </cell>
          <cell r="BE41">
            <v>3.33</v>
          </cell>
          <cell r="BF41">
            <v>223.64999999999998</v>
          </cell>
          <cell r="BG41">
            <v>0</v>
          </cell>
          <cell r="BJ41" t="e">
            <v>#DIV/0!</v>
          </cell>
          <cell r="BK41">
            <v>181.07</v>
          </cell>
          <cell r="BL41">
            <v>181.07</v>
          </cell>
          <cell r="BM41">
            <v>39.74</v>
          </cell>
          <cell r="BN41">
            <v>3.34</v>
          </cell>
          <cell r="BO41">
            <v>224.14999999999998</v>
          </cell>
          <cell r="BP41">
            <v>152.1</v>
          </cell>
          <cell r="BS41">
            <v>1</v>
          </cell>
        </row>
        <row r="42">
          <cell r="A42">
            <v>143</v>
          </cell>
          <cell r="D42" t="str">
            <v>Bajaj g.f Model</v>
          </cell>
          <cell r="E42" t="str">
            <v>M/C</v>
          </cell>
          <cell r="F42" t="str">
            <v>AC8A</v>
          </cell>
          <cell r="G42">
            <v>8.5000000000000006E-2</v>
          </cell>
          <cell r="I42">
            <v>8.5000000000000006E-2</v>
          </cell>
          <cell r="J42">
            <v>0.14000000000000001</v>
          </cell>
          <cell r="L42">
            <v>0.14000000000000001</v>
          </cell>
        </row>
        <row r="43">
          <cell r="A43">
            <v>145</v>
          </cell>
          <cell r="D43" t="str">
            <v>Spirit 60 cc</v>
          </cell>
          <cell r="E43" t="str">
            <v>M/C</v>
          </cell>
          <cell r="F43" t="str">
            <v>CSA-18</v>
          </cell>
          <cell r="G43">
            <v>6.7000000000000004E-2</v>
          </cell>
          <cell r="H43">
            <v>0</v>
          </cell>
          <cell r="I43">
            <v>6.7000000000000004E-2</v>
          </cell>
          <cell r="J43">
            <v>0.115</v>
          </cell>
          <cell r="K43">
            <v>0</v>
          </cell>
          <cell r="L43">
            <v>0.115</v>
          </cell>
          <cell r="AE43">
            <v>0</v>
          </cell>
          <cell r="AG43">
            <v>0</v>
          </cell>
          <cell r="BS43">
            <v>1</v>
          </cell>
        </row>
        <row r="44">
          <cell r="A44">
            <v>146</v>
          </cell>
          <cell r="D44" t="str">
            <v>LML Energy/ Adreno</v>
          </cell>
          <cell r="E44" t="str">
            <v>M/C</v>
          </cell>
          <cell r="F44" t="str">
            <v>CSA-12</v>
          </cell>
          <cell r="G44">
            <v>8.5000000000000006E-2</v>
          </cell>
          <cell r="H44">
            <v>0</v>
          </cell>
          <cell r="I44">
            <v>8.5000000000000006E-2</v>
          </cell>
          <cell r="J44">
            <v>0.14499999999999999</v>
          </cell>
          <cell r="K44">
            <v>0</v>
          </cell>
          <cell r="L44">
            <v>0.14499999999999999</v>
          </cell>
          <cell r="AE44">
            <v>0</v>
          </cell>
          <cell r="AF44">
            <v>0.94</v>
          </cell>
          <cell r="AG44">
            <v>0</v>
          </cell>
          <cell r="AH44">
            <v>98</v>
          </cell>
          <cell r="AI44">
            <v>22</v>
          </cell>
          <cell r="AJ44">
            <v>2</v>
          </cell>
          <cell r="AK44">
            <v>122</v>
          </cell>
          <cell r="AO44">
            <v>0</v>
          </cell>
          <cell r="AS44">
            <v>0</v>
          </cell>
          <cell r="AW44">
            <v>0</v>
          </cell>
          <cell r="AX44">
            <v>181.98999999999998</v>
          </cell>
          <cell r="BA44">
            <v>181.98999999999998</v>
          </cell>
          <cell r="BB44">
            <v>0</v>
          </cell>
          <cell r="BC44">
            <v>152.87</v>
          </cell>
          <cell r="BD44">
            <v>0</v>
          </cell>
          <cell r="BE44">
            <v>0</v>
          </cell>
          <cell r="BF44">
            <v>152.87</v>
          </cell>
          <cell r="BG44">
            <v>0</v>
          </cell>
          <cell r="BJ44" t="e">
            <v>#DIV/0!</v>
          </cell>
          <cell r="BK44">
            <v>152.87</v>
          </cell>
          <cell r="BL44">
            <v>152.87</v>
          </cell>
          <cell r="BM44">
            <v>0</v>
          </cell>
          <cell r="BN44">
            <v>0</v>
          </cell>
          <cell r="BO44">
            <v>152.87</v>
          </cell>
          <cell r="BP44">
            <v>128.41</v>
          </cell>
          <cell r="BS44">
            <v>1</v>
          </cell>
        </row>
        <row r="45">
          <cell r="A45">
            <v>149</v>
          </cell>
          <cell r="B45">
            <v>0</v>
          </cell>
          <cell r="D45" t="str">
            <v>Bajaj Classic  4S 3 port</v>
          </cell>
          <cell r="E45" t="str">
            <v>M/C</v>
          </cell>
          <cell r="F45" t="str">
            <v>CSA-24</v>
          </cell>
          <cell r="G45">
            <v>0.14599999999999999</v>
          </cell>
          <cell r="H45">
            <v>0</v>
          </cell>
          <cell r="I45">
            <v>0.14599999999999999</v>
          </cell>
          <cell r="J45">
            <v>0.27600000000000002</v>
          </cell>
          <cell r="K45">
            <v>0</v>
          </cell>
          <cell r="L45">
            <v>0.27600000000000002</v>
          </cell>
          <cell r="AE45">
            <v>0</v>
          </cell>
          <cell r="AF45">
            <v>0.92</v>
          </cell>
          <cell r="AG45">
            <v>0</v>
          </cell>
          <cell r="AH45">
            <v>120</v>
          </cell>
          <cell r="AI45">
            <v>28.5</v>
          </cell>
          <cell r="AJ45">
            <v>3</v>
          </cell>
          <cell r="AK45">
            <v>151.5</v>
          </cell>
          <cell r="AL45">
            <v>118.93</v>
          </cell>
          <cell r="AM45">
            <v>21.7</v>
          </cell>
          <cell r="AN45">
            <v>1.28</v>
          </cell>
          <cell r="AO45">
            <v>141.91</v>
          </cell>
          <cell r="AS45">
            <v>0</v>
          </cell>
          <cell r="AT45">
            <v>133.01</v>
          </cell>
          <cell r="AU45">
            <v>13.16</v>
          </cell>
          <cell r="AV45">
            <v>1.88</v>
          </cell>
          <cell r="AW45">
            <v>148.04999999999998</v>
          </cell>
          <cell r="AX45">
            <v>275.61</v>
          </cell>
          <cell r="BA45">
            <v>275.61</v>
          </cell>
          <cell r="BB45">
            <v>91.92</v>
          </cell>
          <cell r="BC45">
            <v>154.30000000000001</v>
          </cell>
          <cell r="BD45">
            <v>0</v>
          </cell>
          <cell r="BE45">
            <v>0</v>
          </cell>
          <cell r="BF45">
            <v>154.30000000000001</v>
          </cell>
          <cell r="BG45">
            <v>77.209999999999994</v>
          </cell>
          <cell r="BI45">
            <v>63.45</v>
          </cell>
          <cell r="BJ45">
            <v>82.178474290894982</v>
          </cell>
          <cell r="BK45">
            <v>154.86000000000001</v>
          </cell>
          <cell r="BL45">
            <v>232.07</v>
          </cell>
          <cell r="BO45">
            <v>154.86000000000001</v>
          </cell>
          <cell r="BP45">
            <v>130.08000000000001</v>
          </cell>
          <cell r="BR45">
            <v>63.45</v>
          </cell>
          <cell r="BS45">
            <v>1</v>
          </cell>
        </row>
        <row r="46">
          <cell r="A46">
            <v>150</v>
          </cell>
          <cell r="B46">
            <v>0</v>
          </cell>
          <cell r="D46" t="str">
            <v>Bajaj  Super FE(125 CC)  old</v>
          </cell>
          <cell r="E46" t="str">
            <v>M/C</v>
          </cell>
          <cell r="F46" t="str">
            <v>CSA-18</v>
          </cell>
          <cell r="G46">
            <v>0.128</v>
          </cell>
          <cell r="H46">
            <v>0</v>
          </cell>
          <cell r="I46">
            <v>0.128</v>
          </cell>
          <cell r="J46">
            <v>0.216</v>
          </cell>
          <cell r="K46">
            <v>0</v>
          </cell>
          <cell r="L46">
            <v>0.216</v>
          </cell>
          <cell r="AE46">
            <v>0</v>
          </cell>
          <cell r="AF46">
            <v>0.92</v>
          </cell>
          <cell r="AG46">
            <v>0</v>
          </cell>
          <cell r="AH46">
            <v>97.72</v>
          </cell>
          <cell r="AI46">
            <v>28.04</v>
          </cell>
          <cell r="AJ46">
            <v>1.2</v>
          </cell>
          <cell r="AK46">
            <v>126.96</v>
          </cell>
          <cell r="AL46">
            <v>94.03</v>
          </cell>
          <cell r="AM46">
            <v>18.75</v>
          </cell>
          <cell r="AN46">
            <v>1.28</v>
          </cell>
          <cell r="AO46">
            <v>114.06</v>
          </cell>
          <cell r="AS46">
            <v>0</v>
          </cell>
          <cell r="AW46">
            <v>0</v>
          </cell>
          <cell r="AX46">
            <v>327.85</v>
          </cell>
          <cell r="BA46">
            <v>327.85</v>
          </cell>
          <cell r="BB46">
            <v>92.61</v>
          </cell>
          <cell r="BC46">
            <v>197.59999999999997</v>
          </cell>
          <cell r="BD46">
            <v>0</v>
          </cell>
          <cell r="BE46">
            <v>0</v>
          </cell>
          <cell r="BF46">
            <v>197.59999999999997</v>
          </cell>
          <cell r="BG46">
            <v>77.790000000000006</v>
          </cell>
          <cell r="BI46">
            <v>69.59</v>
          </cell>
          <cell r="BJ46">
            <v>89.458799331533612</v>
          </cell>
          <cell r="BK46">
            <v>198.29999999999995</v>
          </cell>
          <cell r="BL46">
            <v>276.08999999999997</v>
          </cell>
          <cell r="BO46">
            <v>198.29999999999995</v>
          </cell>
          <cell r="BP46">
            <v>166.57</v>
          </cell>
          <cell r="BR46">
            <v>69.59</v>
          </cell>
          <cell r="BS46">
            <v>1</v>
          </cell>
        </row>
        <row r="47">
          <cell r="A47">
            <v>151</v>
          </cell>
          <cell r="D47" t="str">
            <v>K4-80</v>
          </cell>
          <cell r="E47" t="str">
            <v>M/C</v>
          </cell>
          <cell r="F47" t="str">
            <v>CSA-12</v>
          </cell>
          <cell r="G47">
            <v>7.0999999999999994E-2</v>
          </cell>
          <cell r="H47">
            <v>0</v>
          </cell>
          <cell r="I47">
            <v>7.0999999999999994E-2</v>
          </cell>
          <cell r="J47">
            <v>0.12</v>
          </cell>
          <cell r="K47">
            <v>0</v>
          </cell>
          <cell r="L47">
            <v>0.12</v>
          </cell>
          <cell r="AE47">
            <v>0</v>
          </cell>
          <cell r="AF47">
            <v>0.82</v>
          </cell>
          <cell r="AG47">
            <v>0</v>
          </cell>
          <cell r="AH47">
            <v>90.5</v>
          </cell>
          <cell r="AI47">
            <v>20</v>
          </cell>
          <cell r="AJ47">
            <v>2.4</v>
          </cell>
          <cell r="AK47">
            <v>112.9</v>
          </cell>
          <cell r="AO47">
            <v>0</v>
          </cell>
          <cell r="AS47">
            <v>0</v>
          </cell>
          <cell r="AW47">
            <v>0</v>
          </cell>
          <cell r="AX47">
            <v>197.35</v>
          </cell>
          <cell r="BA47">
            <v>197.35</v>
          </cell>
          <cell r="BB47">
            <v>0</v>
          </cell>
          <cell r="BC47">
            <v>165.77</v>
          </cell>
          <cell r="BD47">
            <v>0</v>
          </cell>
          <cell r="BE47">
            <v>0</v>
          </cell>
          <cell r="BF47">
            <v>165.77</v>
          </cell>
          <cell r="BG47">
            <v>0</v>
          </cell>
          <cell r="BJ47" t="e">
            <v>#DIV/0!</v>
          </cell>
          <cell r="BK47">
            <v>165.77</v>
          </cell>
          <cell r="BL47">
            <v>165.77</v>
          </cell>
          <cell r="BM47">
            <v>0</v>
          </cell>
          <cell r="BN47">
            <v>0</v>
          </cell>
          <cell r="BO47">
            <v>165.77</v>
          </cell>
          <cell r="BP47">
            <v>139.25</v>
          </cell>
          <cell r="BS47">
            <v>1</v>
          </cell>
        </row>
        <row r="48">
          <cell r="A48">
            <v>152</v>
          </cell>
          <cell r="B48">
            <v>0</v>
          </cell>
          <cell r="D48" t="str">
            <v>KB-125 cc</v>
          </cell>
          <cell r="E48" t="str">
            <v>M/C</v>
          </cell>
          <cell r="F48" t="str">
            <v>CSA-18</v>
          </cell>
          <cell r="G48">
            <v>0.11799999999999999</v>
          </cell>
          <cell r="H48">
            <v>0</v>
          </cell>
          <cell r="I48">
            <v>0.11799999999999999</v>
          </cell>
          <cell r="J48">
            <v>0.188</v>
          </cell>
          <cell r="K48">
            <v>0</v>
          </cell>
          <cell r="L48">
            <v>0.188</v>
          </cell>
          <cell r="AE48">
            <v>0</v>
          </cell>
          <cell r="AF48">
            <v>0.94</v>
          </cell>
          <cell r="AG48">
            <v>0</v>
          </cell>
          <cell r="AH48">
            <v>103</v>
          </cell>
          <cell r="AI48">
            <v>19.5</v>
          </cell>
          <cell r="AJ48">
            <v>1.2</v>
          </cell>
          <cell r="AK48">
            <v>123.7</v>
          </cell>
          <cell r="AL48">
            <v>113.3</v>
          </cell>
          <cell r="AM48">
            <v>21.45</v>
          </cell>
          <cell r="AN48">
            <v>1.32</v>
          </cell>
          <cell r="AO48">
            <v>136.07</v>
          </cell>
          <cell r="AS48">
            <v>0</v>
          </cell>
          <cell r="AW48">
            <v>0</v>
          </cell>
          <cell r="AX48">
            <v>276.02</v>
          </cell>
          <cell r="BA48">
            <v>276.02</v>
          </cell>
          <cell r="BB48">
            <v>80.48</v>
          </cell>
          <cell r="BC48">
            <v>164.26000000000002</v>
          </cell>
          <cell r="BD48">
            <v>0</v>
          </cell>
          <cell r="BE48">
            <v>0</v>
          </cell>
          <cell r="BF48">
            <v>164.26000000000002</v>
          </cell>
          <cell r="BG48">
            <v>67.599999999999994</v>
          </cell>
          <cell r="BI48">
            <v>64.38</v>
          </cell>
          <cell r="BJ48">
            <v>95.23668639053254</v>
          </cell>
          <cell r="BK48">
            <v>164.81</v>
          </cell>
          <cell r="BL48">
            <v>232.41</v>
          </cell>
          <cell r="BO48">
            <v>164.81</v>
          </cell>
          <cell r="BP48">
            <v>138.44</v>
          </cell>
          <cell r="BR48">
            <v>64.38</v>
          </cell>
          <cell r="BS48">
            <v>1</v>
          </cell>
        </row>
        <row r="49">
          <cell r="A49">
            <v>154</v>
          </cell>
          <cell r="B49">
            <v>0</v>
          </cell>
          <cell r="D49" t="str">
            <v>Bajaj Sunny Zip-60 cc</v>
          </cell>
          <cell r="E49" t="str">
            <v>M/C</v>
          </cell>
          <cell r="F49" t="str">
            <v>CSA-18</v>
          </cell>
          <cell r="G49">
            <v>6.7000000000000004E-2</v>
          </cell>
          <cell r="H49">
            <v>0</v>
          </cell>
          <cell r="I49">
            <v>6.7000000000000004E-2</v>
          </cell>
          <cell r="J49">
            <v>0.115</v>
          </cell>
          <cell r="K49">
            <v>0</v>
          </cell>
          <cell r="L49">
            <v>0.115</v>
          </cell>
          <cell r="AE49">
            <v>0</v>
          </cell>
          <cell r="AF49">
            <v>0.68</v>
          </cell>
          <cell r="AG49">
            <v>0</v>
          </cell>
          <cell r="AH49">
            <v>77.12</v>
          </cell>
          <cell r="AI49">
            <v>17.46</v>
          </cell>
          <cell r="AJ49">
            <v>1.94</v>
          </cell>
          <cell r="AK49">
            <v>96.52000000000001</v>
          </cell>
          <cell r="AL49">
            <v>87.45</v>
          </cell>
          <cell r="AM49">
            <v>19.8</v>
          </cell>
          <cell r="AN49">
            <v>2.2000000000000002</v>
          </cell>
          <cell r="AO49">
            <v>109.45</v>
          </cell>
          <cell r="AS49">
            <v>0</v>
          </cell>
          <cell r="AW49">
            <v>0</v>
          </cell>
          <cell r="AX49">
            <v>218.51</v>
          </cell>
          <cell r="BA49">
            <v>218.51</v>
          </cell>
          <cell r="BB49">
            <v>52.55</v>
          </cell>
          <cell r="BC49">
            <v>139.41000000000003</v>
          </cell>
          <cell r="BD49">
            <v>0</v>
          </cell>
          <cell r="BE49">
            <v>0</v>
          </cell>
          <cell r="BF49">
            <v>139.41000000000003</v>
          </cell>
          <cell r="BG49">
            <v>44.14</v>
          </cell>
          <cell r="BI49">
            <v>38.340000000000003</v>
          </cell>
          <cell r="BJ49">
            <v>86.859990937924792</v>
          </cell>
          <cell r="BK49">
            <v>139.87</v>
          </cell>
          <cell r="BL49">
            <v>184.01</v>
          </cell>
          <cell r="BO49">
            <v>139.87</v>
          </cell>
          <cell r="BP49">
            <v>117.49</v>
          </cell>
          <cell r="BR49">
            <v>38.340000000000003</v>
          </cell>
          <cell r="BS49">
            <v>1</v>
          </cell>
        </row>
        <row r="50">
          <cell r="A50">
            <v>157</v>
          </cell>
          <cell r="B50">
            <v>0</v>
          </cell>
          <cell r="D50" t="str">
            <v>Tvs 40</v>
          </cell>
          <cell r="E50" t="str">
            <v>M/C</v>
          </cell>
          <cell r="F50" t="str">
            <v>CSA-24</v>
          </cell>
          <cell r="G50">
            <v>6.0999999999999999E-2</v>
          </cell>
          <cell r="H50">
            <v>0</v>
          </cell>
          <cell r="I50">
            <v>6.0999999999999999E-2</v>
          </cell>
          <cell r="J50">
            <v>0.107</v>
          </cell>
          <cell r="K50">
            <v>0</v>
          </cell>
          <cell r="L50">
            <v>0.107</v>
          </cell>
          <cell r="AE50">
            <v>0</v>
          </cell>
          <cell r="AF50">
            <v>0.68</v>
          </cell>
          <cell r="AG50">
            <v>0</v>
          </cell>
          <cell r="AK50">
            <v>0</v>
          </cell>
          <cell r="AL50">
            <v>90.86</v>
          </cell>
          <cell r="AO50">
            <v>90.86</v>
          </cell>
          <cell r="AS50">
            <v>0</v>
          </cell>
          <cell r="AW50">
            <v>0</v>
          </cell>
          <cell r="AX50">
            <v>219.3</v>
          </cell>
          <cell r="BA50">
            <v>219.3</v>
          </cell>
          <cell r="BB50">
            <v>39.049999999999997</v>
          </cell>
          <cell r="BC50">
            <v>151.41000000000003</v>
          </cell>
          <cell r="BD50">
            <v>0</v>
          </cell>
          <cell r="BE50">
            <v>0</v>
          </cell>
          <cell r="BF50">
            <v>151.41000000000003</v>
          </cell>
          <cell r="BG50">
            <v>32.799999999999997</v>
          </cell>
          <cell r="BI50">
            <v>29.34</v>
          </cell>
          <cell r="BJ50">
            <v>89.451219512195138</v>
          </cell>
          <cell r="BK50">
            <v>151.85000000000002</v>
          </cell>
          <cell r="BL50">
            <v>184.65</v>
          </cell>
          <cell r="BO50">
            <v>151.85000000000002</v>
          </cell>
          <cell r="BP50">
            <v>127.55</v>
          </cell>
          <cell r="BR50">
            <v>29.34</v>
          </cell>
          <cell r="BS50">
            <v>1</v>
          </cell>
        </row>
        <row r="51">
          <cell r="A51">
            <v>158</v>
          </cell>
          <cell r="B51">
            <v>0</v>
          </cell>
          <cell r="D51" t="str">
            <v>Tvs 50 Champ</v>
          </cell>
          <cell r="E51" t="str">
            <v>M/C</v>
          </cell>
          <cell r="F51" t="str">
            <v>CSA-24</v>
          </cell>
          <cell r="G51">
            <v>7.1999999999999995E-2</v>
          </cell>
          <cell r="H51">
            <v>0</v>
          </cell>
          <cell r="I51">
            <v>7.1999999999999995E-2</v>
          </cell>
          <cell r="J51">
            <v>0.11899999999999999</v>
          </cell>
          <cell r="K51">
            <v>0</v>
          </cell>
          <cell r="L51">
            <v>0.11899999999999999</v>
          </cell>
          <cell r="AE51">
            <v>0</v>
          </cell>
          <cell r="AF51">
            <v>0.68</v>
          </cell>
          <cell r="AG51">
            <v>0</v>
          </cell>
          <cell r="AK51">
            <v>0</v>
          </cell>
          <cell r="AL51">
            <v>90.86</v>
          </cell>
          <cell r="AO51">
            <v>90.86</v>
          </cell>
          <cell r="AS51">
            <v>0</v>
          </cell>
          <cell r="AW51">
            <v>0</v>
          </cell>
          <cell r="AX51">
            <v>219.3</v>
          </cell>
          <cell r="BA51">
            <v>219.3</v>
          </cell>
          <cell r="BB51">
            <v>39.049999999999997</v>
          </cell>
          <cell r="BC51">
            <v>151.41000000000003</v>
          </cell>
          <cell r="BD51">
            <v>0</v>
          </cell>
          <cell r="BE51">
            <v>0</v>
          </cell>
          <cell r="BF51">
            <v>151.41000000000003</v>
          </cell>
          <cell r="BG51">
            <v>32.799999999999997</v>
          </cell>
          <cell r="BI51">
            <v>29.34</v>
          </cell>
          <cell r="BJ51">
            <v>89.451219512195138</v>
          </cell>
          <cell r="BK51">
            <v>151.85000000000002</v>
          </cell>
          <cell r="BL51">
            <v>184.65</v>
          </cell>
          <cell r="BO51">
            <v>151.85000000000002</v>
          </cell>
          <cell r="BP51">
            <v>127.55</v>
          </cell>
          <cell r="BR51">
            <v>29.34</v>
          </cell>
          <cell r="BS51">
            <v>1</v>
          </cell>
        </row>
        <row r="52">
          <cell r="A52">
            <v>161</v>
          </cell>
          <cell r="B52">
            <v>0</v>
          </cell>
          <cell r="D52" t="str">
            <v>Yamaha Rxg/Rxz</v>
          </cell>
          <cell r="E52" t="str">
            <v>M/C</v>
          </cell>
          <cell r="F52" t="str">
            <v>AC9A</v>
          </cell>
          <cell r="G52">
            <v>0.14699999999999999</v>
          </cell>
          <cell r="H52">
            <v>0</v>
          </cell>
          <cell r="I52">
            <v>0.14699999999999999</v>
          </cell>
          <cell r="J52">
            <v>0.217</v>
          </cell>
          <cell r="K52">
            <v>0</v>
          </cell>
          <cell r="L52">
            <v>0.217</v>
          </cell>
          <cell r="AE52">
            <v>0</v>
          </cell>
          <cell r="AF52">
            <v>1.1599999999999999</v>
          </cell>
          <cell r="AG52">
            <v>0</v>
          </cell>
          <cell r="AK52">
            <v>0</v>
          </cell>
          <cell r="AL52">
            <v>0</v>
          </cell>
          <cell r="AM52">
            <v>0</v>
          </cell>
          <cell r="AN52">
            <v>0</v>
          </cell>
          <cell r="AO52">
            <v>0</v>
          </cell>
          <cell r="AS52">
            <v>0</v>
          </cell>
          <cell r="AW52">
            <v>0</v>
          </cell>
          <cell r="AX52">
            <v>376.05</v>
          </cell>
          <cell r="BA52">
            <v>376.05</v>
          </cell>
          <cell r="BB52">
            <v>135.66999999999999</v>
          </cell>
          <cell r="BC52">
            <v>201.92000000000002</v>
          </cell>
          <cell r="BD52">
            <v>0</v>
          </cell>
          <cell r="BE52">
            <v>0</v>
          </cell>
          <cell r="BF52">
            <v>201.92000000000002</v>
          </cell>
          <cell r="BG52">
            <v>113.96</v>
          </cell>
          <cell r="BI52">
            <v>101.94</v>
          </cell>
          <cell r="BJ52">
            <v>89.452439452439464</v>
          </cell>
          <cell r="BK52">
            <v>202.71000000000004</v>
          </cell>
          <cell r="BL52">
            <v>316.67</v>
          </cell>
          <cell r="BO52">
            <v>202.71000000000004</v>
          </cell>
          <cell r="BP52">
            <v>170.28</v>
          </cell>
          <cell r="BR52">
            <v>101.94</v>
          </cell>
          <cell r="BS52">
            <v>1</v>
          </cell>
        </row>
        <row r="53">
          <cell r="A53">
            <v>163</v>
          </cell>
          <cell r="D53" t="str">
            <v>BAJAJ 3W 4S  RE</v>
          </cell>
          <cell r="E53" t="str">
            <v>M/C</v>
          </cell>
          <cell r="F53" t="str">
            <v>CSA-24</v>
          </cell>
          <cell r="G53">
            <v>0.12</v>
          </cell>
          <cell r="H53">
            <v>0</v>
          </cell>
          <cell r="I53">
            <v>0.12</v>
          </cell>
          <cell r="J53">
            <v>0.185</v>
          </cell>
          <cell r="K53">
            <v>0</v>
          </cell>
          <cell r="L53">
            <v>0.185</v>
          </cell>
          <cell r="BS53">
            <v>1</v>
          </cell>
        </row>
        <row r="54">
          <cell r="A54">
            <v>164</v>
          </cell>
          <cell r="D54" t="str">
            <v>Garelli moped</v>
          </cell>
          <cell r="E54" t="str">
            <v>M/C</v>
          </cell>
          <cell r="F54" t="str">
            <v>CSA-18</v>
          </cell>
          <cell r="G54">
            <v>6.2E-2</v>
          </cell>
          <cell r="H54">
            <v>0</v>
          </cell>
          <cell r="I54">
            <v>6.2E-2</v>
          </cell>
          <cell r="J54">
            <v>0.105</v>
          </cell>
          <cell r="K54">
            <v>0</v>
          </cell>
          <cell r="L54">
            <v>0.105</v>
          </cell>
          <cell r="AE54">
            <v>0</v>
          </cell>
          <cell r="AF54">
            <v>0.68</v>
          </cell>
          <cell r="AG54">
            <v>0</v>
          </cell>
          <cell r="AH54">
            <v>70</v>
          </cell>
          <cell r="AI54">
            <v>18</v>
          </cell>
          <cell r="AJ54">
            <v>2.8</v>
          </cell>
          <cell r="AK54">
            <v>90.8</v>
          </cell>
          <cell r="AL54">
            <v>109.03</v>
          </cell>
          <cell r="AM54">
            <v>25.26</v>
          </cell>
          <cell r="AN54">
            <v>3.92</v>
          </cell>
          <cell r="AO54">
            <v>138.21</v>
          </cell>
          <cell r="AS54">
            <v>0</v>
          </cell>
          <cell r="AW54">
            <v>0</v>
          </cell>
          <cell r="AX54">
            <v>146.66</v>
          </cell>
          <cell r="AY54">
            <v>33.97</v>
          </cell>
          <cell r="BA54">
            <v>180.63</v>
          </cell>
          <cell r="BC54">
            <v>123.19</v>
          </cell>
          <cell r="BD54">
            <v>28.53</v>
          </cell>
          <cell r="BE54">
            <v>0</v>
          </cell>
          <cell r="BF54">
            <v>151.72</v>
          </cell>
          <cell r="BG54">
            <v>0</v>
          </cell>
          <cell r="BJ54" t="e">
            <v>#DIV/0!</v>
          </cell>
          <cell r="BK54">
            <v>123.47</v>
          </cell>
          <cell r="BL54">
            <v>123.47</v>
          </cell>
          <cell r="BM54">
            <v>28.56</v>
          </cell>
          <cell r="BN54">
            <v>4.4400000000000004</v>
          </cell>
          <cell r="BO54">
            <v>156.47</v>
          </cell>
          <cell r="BP54">
            <v>103.71</v>
          </cell>
          <cell r="BS54">
            <v>1</v>
          </cell>
        </row>
        <row r="55">
          <cell r="A55">
            <v>165</v>
          </cell>
          <cell r="D55" t="str">
            <v>Bajaj CT-100</v>
          </cell>
          <cell r="F55" t="str">
            <v>AC8A</v>
          </cell>
          <cell r="G55">
            <v>8.5000000000000006E-2</v>
          </cell>
          <cell r="I55">
            <v>8.5000000000000006E-2</v>
          </cell>
          <cell r="J55">
            <v>0.14000000000000001</v>
          </cell>
          <cell r="L55">
            <v>0.14000000000000001</v>
          </cell>
        </row>
        <row r="56">
          <cell r="A56">
            <v>166</v>
          </cell>
          <cell r="D56" t="str">
            <v>VIH Moped</v>
          </cell>
          <cell r="E56" t="str">
            <v>M/C</v>
          </cell>
          <cell r="F56" t="str">
            <v>CSA-18</v>
          </cell>
          <cell r="G56">
            <v>6.2E-2</v>
          </cell>
          <cell r="H56">
            <v>0</v>
          </cell>
          <cell r="I56">
            <v>6.2E-2</v>
          </cell>
          <cell r="J56">
            <v>0.10100000000000001</v>
          </cell>
          <cell r="K56">
            <v>0</v>
          </cell>
          <cell r="L56">
            <v>0.10100000000000001</v>
          </cell>
          <cell r="AE56">
            <v>0</v>
          </cell>
          <cell r="AG56">
            <v>0</v>
          </cell>
          <cell r="BS56">
            <v>1</v>
          </cell>
        </row>
        <row r="57">
          <cell r="A57">
            <v>167</v>
          </cell>
          <cell r="D57" t="str">
            <v>Bajaj Super FE (125 CC ) Modi</v>
          </cell>
          <cell r="E57" t="str">
            <v>M/C</v>
          </cell>
          <cell r="F57" t="str">
            <v>CSA-18</v>
          </cell>
          <cell r="G57">
            <v>0.128</v>
          </cell>
          <cell r="H57">
            <v>0</v>
          </cell>
          <cell r="I57">
            <v>0.128</v>
          </cell>
          <cell r="J57">
            <v>0.23599999999999999</v>
          </cell>
          <cell r="K57">
            <v>0</v>
          </cell>
          <cell r="L57">
            <v>0.23599999999999999</v>
          </cell>
          <cell r="AE57">
            <v>0</v>
          </cell>
          <cell r="AF57">
            <v>0.98</v>
          </cell>
          <cell r="AG57">
            <v>0</v>
          </cell>
          <cell r="AK57">
            <v>0</v>
          </cell>
          <cell r="AO57">
            <v>0</v>
          </cell>
          <cell r="AS57">
            <v>0</v>
          </cell>
          <cell r="AW57">
            <v>0</v>
          </cell>
          <cell r="AX57">
            <v>187.93</v>
          </cell>
          <cell r="AY57">
            <v>41.93</v>
          </cell>
          <cell r="BA57">
            <v>229.86</v>
          </cell>
          <cell r="BC57">
            <v>157.86000000000001</v>
          </cell>
          <cell r="BD57">
            <v>35.22</v>
          </cell>
          <cell r="BE57">
            <v>0</v>
          </cell>
          <cell r="BF57">
            <v>193.08</v>
          </cell>
          <cell r="BG57">
            <v>0</v>
          </cell>
          <cell r="BJ57" t="e">
            <v>#DIV/0!</v>
          </cell>
          <cell r="BK57">
            <v>158.22999999999999</v>
          </cell>
          <cell r="BL57">
            <v>158.22999999999999</v>
          </cell>
          <cell r="BM57">
            <v>35.25</v>
          </cell>
          <cell r="BN57">
            <v>2.2200000000000002</v>
          </cell>
          <cell r="BO57">
            <v>195.7</v>
          </cell>
          <cell r="BP57">
            <v>132.91</v>
          </cell>
          <cell r="BS57">
            <v>1</v>
          </cell>
        </row>
        <row r="58">
          <cell r="A58">
            <v>169</v>
          </cell>
          <cell r="D58" t="str">
            <v>SPARK</v>
          </cell>
          <cell r="E58" t="str">
            <v>M/C</v>
          </cell>
          <cell r="F58" t="str">
            <v>CSA-12</v>
          </cell>
          <cell r="G58">
            <v>7.5999999999999998E-2</v>
          </cell>
          <cell r="H58">
            <v>0</v>
          </cell>
          <cell r="I58">
            <v>7.5999999999999998E-2</v>
          </cell>
          <cell r="J58">
            <v>0.13800000000000001</v>
          </cell>
          <cell r="K58">
            <v>0</v>
          </cell>
          <cell r="L58">
            <v>0.13800000000000001</v>
          </cell>
          <cell r="AE58">
            <v>0</v>
          </cell>
          <cell r="AG58">
            <v>0</v>
          </cell>
          <cell r="AH58">
            <v>90</v>
          </cell>
          <cell r="AI58">
            <v>20</v>
          </cell>
          <cell r="AJ58">
            <v>2.4</v>
          </cell>
          <cell r="AK58">
            <v>112.4</v>
          </cell>
          <cell r="AL58">
            <v>109.03</v>
          </cell>
          <cell r="AM58">
            <v>25.26</v>
          </cell>
          <cell r="AN58">
            <v>3.92</v>
          </cell>
          <cell r="AO58">
            <v>138.21</v>
          </cell>
          <cell r="AS58">
            <v>0</v>
          </cell>
          <cell r="AW58">
            <v>0</v>
          </cell>
          <cell r="BA58">
            <v>0</v>
          </cell>
          <cell r="BC58">
            <v>0</v>
          </cell>
          <cell r="BD58">
            <v>0</v>
          </cell>
          <cell r="BE58">
            <v>0</v>
          </cell>
          <cell r="BF58">
            <v>0</v>
          </cell>
          <cell r="BG58">
            <v>0</v>
          </cell>
          <cell r="BJ58" t="e">
            <v>#DIV/0!</v>
          </cell>
          <cell r="BK58">
            <v>0</v>
          </cell>
          <cell r="BO58">
            <v>0</v>
          </cell>
          <cell r="BP58">
            <v>0</v>
          </cell>
          <cell r="BS58">
            <v>1</v>
          </cell>
        </row>
        <row r="59">
          <cell r="A59">
            <v>171</v>
          </cell>
          <cell r="D59" t="str">
            <v>Mercury 4S</v>
          </cell>
          <cell r="E59" t="str">
            <v>M/C</v>
          </cell>
          <cell r="F59" t="str">
            <v>AC8A</v>
          </cell>
          <cell r="G59">
            <v>7.5999999999999998E-2</v>
          </cell>
          <cell r="H59">
            <v>0</v>
          </cell>
          <cell r="I59">
            <v>7.5999999999999998E-2</v>
          </cell>
          <cell r="J59">
            <v>0.13400000000000001</v>
          </cell>
          <cell r="K59">
            <v>0</v>
          </cell>
          <cell r="L59">
            <v>0.13400000000000001</v>
          </cell>
          <cell r="AE59">
            <v>0</v>
          </cell>
          <cell r="AG59">
            <v>0</v>
          </cell>
          <cell r="AH59">
            <v>90</v>
          </cell>
          <cell r="AI59">
            <v>20</v>
          </cell>
          <cell r="AJ59">
            <v>2.4</v>
          </cell>
          <cell r="AK59">
            <v>112.4</v>
          </cell>
          <cell r="AO59">
            <v>0</v>
          </cell>
          <cell r="AS59">
            <v>0</v>
          </cell>
          <cell r="AW59">
            <v>0</v>
          </cell>
          <cell r="BA59">
            <v>0</v>
          </cell>
          <cell r="BC59">
            <v>0</v>
          </cell>
          <cell r="BD59">
            <v>0</v>
          </cell>
          <cell r="BE59">
            <v>0</v>
          </cell>
          <cell r="BF59">
            <v>0</v>
          </cell>
          <cell r="BG59">
            <v>0</v>
          </cell>
          <cell r="BJ59" t="e">
            <v>#DIV/0!</v>
          </cell>
          <cell r="BK59">
            <v>0</v>
          </cell>
          <cell r="BO59">
            <v>0</v>
          </cell>
          <cell r="BP59">
            <v>0</v>
          </cell>
          <cell r="BS59">
            <v>1</v>
          </cell>
        </row>
        <row r="60">
          <cell r="A60">
            <v>172</v>
          </cell>
          <cell r="D60" t="str">
            <v>BAJAJ M-74 HI Silicon</v>
          </cell>
          <cell r="E60" t="str">
            <v>M/C</v>
          </cell>
          <cell r="F60" t="str">
            <v>AC8A</v>
          </cell>
          <cell r="G60">
            <v>8.5000000000000006E-2</v>
          </cell>
          <cell r="H60">
            <v>0</v>
          </cell>
          <cell r="I60">
            <v>8.5000000000000006E-2</v>
          </cell>
          <cell r="J60">
            <v>0.16500000000000001</v>
          </cell>
          <cell r="K60">
            <v>0</v>
          </cell>
          <cell r="L60">
            <v>0.16500000000000001</v>
          </cell>
          <cell r="AE60">
            <v>0</v>
          </cell>
          <cell r="AF60">
            <v>0.68</v>
          </cell>
          <cell r="AG60">
            <v>0</v>
          </cell>
          <cell r="AH60">
            <v>66.8</v>
          </cell>
          <cell r="AI60">
            <v>16</v>
          </cell>
          <cell r="AJ60">
            <v>1.2</v>
          </cell>
          <cell r="AK60">
            <v>84</v>
          </cell>
          <cell r="AL60">
            <v>73.48</v>
          </cell>
          <cell r="AM60">
            <v>17.600000000000001</v>
          </cell>
          <cell r="AN60">
            <v>1.32</v>
          </cell>
          <cell r="AO60">
            <v>92.4</v>
          </cell>
          <cell r="AS60">
            <v>0</v>
          </cell>
          <cell r="AW60">
            <v>0</v>
          </cell>
          <cell r="AX60">
            <v>242.44</v>
          </cell>
          <cell r="BA60">
            <v>242.44</v>
          </cell>
          <cell r="BB60">
            <v>45.09</v>
          </cell>
          <cell r="BC60">
            <v>165.77</v>
          </cell>
          <cell r="BD60">
            <v>0</v>
          </cell>
          <cell r="BE60">
            <v>0</v>
          </cell>
          <cell r="BF60">
            <v>165.77</v>
          </cell>
          <cell r="BG60">
            <v>37.880000000000003</v>
          </cell>
          <cell r="BI60">
            <v>33.89</v>
          </cell>
          <cell r="BJ60">
            <v>89.466737064413934</v>
          </cell>
          <cell r="BK60">
            <v>166.26</v>
          </cell>
          <cell r="BL60">
            <v>204.14</v>
          </cell>
          <cell r="BO60">
            <v>166.26</v>
          </cell>
          <cell r="BP60">
            <v>139.66</v>
          </cell>
          <cell r="BR60">
            <v>33.89</v>
          </cell>
          <cell r="BS60">
            <v>1</v>
          </cell>
        </row>
        <row r="61">
          <cell r="A61">
            <v>173</v>
          </cell>
          <cell r="D61" t="str">
            <v>Bal-612</v>
          </cell>
          <cell r="E61" t="str">
            <v>M/C</v>
          </cell>
          <cell r="F61" t="str">
            <v>AC8A</v>
          </cell>
          <cell r="G61">
            <v>8.3000000000000004E-2</v>
          </cell>
          <cell r="H61">
            <v>0</v>
          </cell>
          <cell r="I61">
            <v>8.3000000000000004E-2</v>
          </cell>
          <cell r="J61">
            <v>0.14499999999999999</v>
          </cell>
          <cell r="K61">
            <v>0</v>
          </cell>
          <cell r="L61">
            <v>0.14499999999999999</v>
          </cell>
          <cell r="AE61">
            <v>0</v>
          </cell>
          <cell r="AF61">
            <v>0.92</v>
          </cell>
          <cell r="AG61">
            <v>0</v>
          </cell>
          <cell r="AH61">
            <v>108</v>
          </cell>
          <cell r="AI61">
            <v>20</v>
          </cell>
          <cell r="AJ61">
            <v>2</v>
          </cell>
          <cell r="AK61">
            <v>130</v>
          </cell>
          <cell r="AL61">
            <v>118.8</v>
          </cell>
          <cell r="AM61">
            <v>22</v>
          </cell>
          <cell r="AN61">
            <v>2.2000000000000002</v>
          </cell>
          <cell r="AO61">
            <v>143</v>
          </cell>
          <cell r="AQ61">
            <v>0</v>
          </cell>
          <cell r="AS61">
            <v>0</v>
          </cell>
          <cell r="AW61">
            <v>0</v>
          </cell>
          <cell r="BA61">
            <v>0</v>
          </cell>
          <cell r="BC61">
            <v>0</v>
          </cell>
          <cell r="BD61">
            <v>0</v>
          </cell>
          <cell r="BE61">
            <v>0</v>
          </cell>
          <cell r="BF61">
            <v>0</v>
          </cell>
          <cell r="BG61">
            <v>0</v>
          </cell>
          <cell r="BJ61" t="e">
            <v>#DIV/0!</v>
          </cell>
          <cell r="BK61">
            <v>0</v>
          </cell>
          <cell r="BO61">
            <v>0</v>
          </cell>
          <cell r="BP61">
            <v>0</v>
          </cell>
          <cell r="BS61">
            <v>1</v>
          </cell>
        </row>
        <row r="62">
          <cell r="A62">
            <v>175</v>
          </cell>
          <cell r="D62" t="str">
            <v>LOMBARDINI</v>
          </cell>
          <cell r="E62" t="str">
            <v>M/C</v>
          </cell>
          <cell r="F62" t="str">
            <v>AC8A</v>
          </cell>
          <cell r="G62">
            <v>0.215</v>
          </cell>
          <cell r="H62">
            <v>0</v>
          </cell>
          <cell r="I62">
            <v>0.215</v>
          </cell>
          <cell r="J62">
            <v>0.3</v>
          </cell>
          <cell r="K62">
            <v>0</v>
          </cell>
          <cell r="L62">
            <v>0.3</v>
          </cell>
        </row>
        <row r="63">
          <cell r="A63">
            <v>177</v>
          </cell>
          <cell r="D63" t="str">
            <v>Pride V-30</v>
          </cell>
          <cell r="E63" t="str">
            <v>M/C</v>
          </cell>
          <cell r="F63" t="str">
            <v>CSA-18</v>
          </cell>
          <cell r="G63">
            <v>8.5000000000000006E-2</v>
          </cell>
          <cell r="H63">
            <v>0</v>
          </cell>
          <cell r="I63">
            <v>8.5000000000000006E-2</v>
          </cell>
          <cell r="J63">
            <v>0.152</v>
          </cell>
          <cell r="K63">
            <v>0</v>
          </cell>
          <cell r="L63">
            <v>0.152</v>
          </cell>
          <cell r="AE63">
            <v>0</v>
          </cell>
          <cell r="AG63">
            <v>0</v>
          </cell>
          <cell r="BS63">
            <v>1</v>
          </cell>
        </row>
        <row r="64">
          <cell r="A64">
            <v>178</v>
          </cell>
          <cell r="D64" t="str">
            <v xml:space="preserve">Majestic. 50 CC </v>
          </cell>
          <cell r="E64" t="str">
            <v>M/C</v>
          </cell>
          <cell r="F64" t="str">
            <v>CSA-18</v>
          </cell>
          <cell r="G64">
            <v>0.06</v>
          </cell>
          <cell r="H64">
            <v>0</v>
          </cell>
          <cell r="I64">
            <v>0.06</v>
          </cell>
          <cell r="J64">
            <v>0.124</v>
          </cell>
          <cell r="K64">
            <v>0</v>
          </cell>
          <cell r="L64">
            <v>0.124</v>
          </cell>
          <cell r="AE64">
            <v>0</v>
          </cell>
          <cell r="AF64">
            <v>0.68</v>
          </cell>
          <cell r="AG64">
            <v>0</v>
          </cell>
          <cell r="AH64">
            <v>74.87</v>
          </cell>
          <cell r="AK64">
            <v>74.87</v>
          </cell>
          <cell r="AO64">
            <v>0</v>
          </cell>
          <cell r="AS64">
            <v>0</v>
          </cell>
          <cell r="AW64">
            <v>0</v>
          </cell>
          <cell r="AX64">
            <v>123.66</v>
          </cell>
          <cell r="AY64">
            <v>31.32</v>
          </cell>
          <cell r="AZ64">
            <v>5.28</v>
          </cell>
          <cell r="BA64">
            <v>160.26</v>
          </cell>
          <cell r="BC64">
            <v>103.87</v>
          </cell>
          <cell r="BD64">
            <v>26.31</v>
          </cell>
          <cell r="BE64">
            <v>4.4400000000000004</v>
          </cell>
          <cell r="BF64">
            <v>134.62</v>
          </cell>
          <cell r="BG64">
            <v>0</v>
          </cell>
          <cell r="BJ64" t="e">
            <v>#DIV/0!</v>
          </cell>
          <cell r="BK64">
            <v>103.87</v>
          </cell>
          <cell r="BL64">
            <v>103.87</v>
          </cell>
          <cell r="BM64">
            <v>26.31</v>
          </cell>
          <cell r="BN64">
            <v>4.4400000000000004</v>
          </cell>
          <cell r="BO64">
            <v>134.62</v>
          </cell>
          <cell r="BP64">
            <v>87.25</v>
          </cell>
          <cell r="BS64">
            <v>1</v>
          </cell>
        </row>
        <row r="65">
          <cell r="A65">
            <v>181</v>
          </cell>
          <cell r="D65" t="str">
            <v>BAJAJ  K-60</v>
          </cell>
          <cell r="F65" t="str">
            <v>AC8A</v>
          </cell>
          <cell r="G65">
            <v>0.10199999999999999</v>
          </cell>
          <cell r="I65">
            <v>0.10199999999999999</v>
          </cell>
          <cell r="J65">
            <v>0.185</v>
          </cell>
          <cell r="L65">
            <v>0.185</v>
          </cell>
        </row>
        <row r="66">
          <cell r="A66">
            <v>184</v>
          </cell>
          <cell r="D66" t="str">
            <v>Majestic 60 CC</v>
          </cell>
          <cell r="E66" t="str">
            <v>M/C</v>
          </cell>
          <cell r="F66" t="str">
            <v>CSA-24</v>
          </cell>
          <cell r="G66">
            <v>7.1999999999999995E-2</v>
          </cell>
          <cell r="H66">
            <v>0</v>
          </cell>
          <cell r="I66">
            <v>7.1999999999999995E-2</v>
          </cell>
          <cell r="J66">
            <v>0.13</v>
          </cell>
          <cell r="K66">
            <v>0</v>
          </cell>
          <cell r="L66">
            <v>0.13</v>
          </cell>
          <cell r="AE66">
            <v>0</v>
          </cell>
          <cell r="AF66">
            <v>0.68</v>
          </cell>
          <cell r="AG66">
            <v>0</v>
          </cell>
          <cell r="AH66">
            <v>70</v>
          </cell>
          <cell r="AK66">
            <v>70</v>
          </cell>
          <cell r="AO66">
            <v>0</v>
          </cell>
          <cell r="AS66">
            <v>0</v>
          </cell>
          <cell r="AW66">
            <v>0</v>
          </cell>
          <cell r="BA66">
            <v>0</v>
          </cell>
          <cell r="BC66">
            <v>0</v>
          </cell>
          <cell r="BD66">
            <v>0</v>
          </cell>
          <cell r="BE66">
            <v>0</v>
          </cell>
          <cell r="BF66">
            <v>0</v>
          </cell>
          <cell r="BG66">
            <v>0</v>
          </cell>
          <cell r="BJ66" t="e">
            <v>#DIV/0!</v>
          </cell>
          <cell r="BK66">
            <v>0</v>
          </cell>
          <cell r="BO66">
            <v>0</v>
          </cell>
          <cell r="BP66">
            <v>0</v>
          </cell>
          <cell r="BS66">
            <v>1</v>
          </cell>
        </row>
        <row r="67">
          <cell r="A67">
            <v>185</v>
          </cell>
          <cell r="D67" t="str">
            <v>Hero  Puch 50 CC</v>
          </cell>
          <cell r="E67" t="str">
            <v>M/C</v>
          </cell>
          <cell r="F67" t="str">
            <v>CSA-18</v>
          </cell>
          <cell r="G67">
            <v>5.7000000000000002E-2</v>
          </cell>
          <cell r="H67">
            <v>0</v>
          </cell>
          <cell r="I67">
            <v>5.7000000000000002E-2</v>
          </cell>
          <cell r="J67">
            <v>0.105</v>
          </cell>
          <cell r="K67">
            <v>0</v>
          </cell>
          <cell r="L67">
            <v>0.105</v>
          </cell>
          <cell r="AE67">
            <v>0</v>
          </cell>
          <cell r="AF67">
            <v>0.76</v>
          </cell>
          <cell r="AG67">
            <v>0</v>
          </cell>
          <cell r="AH67">
            <v>90.93</v>
          </cell>
          <cell r="AI67">
            <v>17.940000000000001</v>
          </cell>
          <cell r="AJ67">
            <v>1.8</v>
          </cell>
          <cell r="AK67">
            <v>110.67000000000002</v>
          </cell>
          <cell r="AO67">
            <v>0</v>
          </cell>
          <cell r="AS67">
            <v>0</v>
          </cell>
          <cell r="AW67">
            <v>0</v>
          </cell>
          <cell r="AX67">
            <v>165.82</v>
          </cell>
          <cell r="BA67">
            <v>165.82</v>
          </cell>
          <cell r="BC67">
            <v>139.29</v>
          </cell>
          <cell r="BD67">
            <v>0</v>
          </cell>
          <cell r="BE67">
            <v>0</v>
          </cell>
          <cell r="BF67">
            <v>139.29</v>
          </cell>
          <cell r="BG67">
            <v>0</v>
          </cell>
          <cell r="BJ67" t="e">
            <v>#DIV/0!</v>
          </cell>
          <cell r="BK67">
            <v>139.29</v>
          </cell>
          <cell r="BL67">
            <v>139.29</v>
          </cell>
          <cell r="BM67">
            <v>0</v>
          </cell>
          <cell r="BN67">
            <v>0</v>
          </cell>
          <cell r="BO67">
            <v>139.29</v>
          </cell>
          <cell r="BP67">
            <v>117</v>
          </cell>
          <cell r="BS67">
            <v>1</v>
          </cell>
        </row>
        <row r="68">
          <cell r="A68">
            <v>187</v>
          </cell>
          <cell r="B68">
            <v>0</v>
          </cell>
          <cell r="D68" t="str">
            <v>M-74-E-2000  49/11</v>
          </cell>
          <cell r="E68" t="str">
            <v>M/C</v>
          </cell>
          <cell r="F68" t="str">
            <v>CSA-18</v>
          </cell>
          <cell r="G68">
            <v>8.5000000000000006E-2</v>
          </cell>
          <cell r="H68">
            <v>0</v>
          </cell>
          <cell r="I68">
            <v>8.5000000000000006E-2</v>
          </cell>
          <cell r="J68">
            <v>0.16500000000000001</v>
          </cell>
          <cell r="K68">
            <v>0</v>
          </cell>
          <cell r="L68">
            <v>0.16500000000000001</v>
          </cell>
          <cell r="AE68">
            <v>0</v>
          </cell>
          <cell r="AF68">
            <v>0.68</v>
          </cell>
          <cell r="AG68">
            <v>0</v>
          </cell>
          <cell r="AH68">
            <v>65.22</v>
          </cell>
          <cell r="AI68">
            <v>16</v>
          </cell>
          <cell r="AJ68">
            <v>1.2</v>
          </cell>
          <cell r="AK68">
            <v>82.42</v>
          </cell>
          <cell r="AL68">
            <v>71.739999999999995</v>
          </cell>
          <cell r="AM68">
            <v>17.600000000000001</v>
          </cell>
          <cell r="AN68">
            <v>1.32</v>
          </cell>
          <cell r="AO68">
            <v>90.66</v>
          </cell>
          <cell r="AS68">
            <v>0</v>
          </cell>
          <cell r="AW68">
            <v>0</v>
          </cell>
          <cell r="AX68">
            <v>242.5</v>
          </cell>
          <cell r="BA68">
            <v>242.5</v>
          </cell>
          <cell r="BB68">
            <v>58.25</v>
          </cell>
          <cell r="BC68">
            <v>154.76999999999998</v>
          </cell>
          <cell r="BD68">
            <v>0</v>
          </cell>
          <cell r="BE68">
            <v>0</v>
          </cell>
          <cell r="BF68">
            <v>154.76999999999998</v>
          </cell>
          <cell r="BG68">
            <v>48.93</v>
          </cell>
          <cell r="BI68">
            <v>48</v>
          </cell>
          <cell r="BJ68">
            <v>98.099325567136731</v>
          </cell>
          <cell r="BK68">
            <v>155.26999999999998</v>
          </cell>
          <cell r="BL68">
            <v>204.2</v>
          </cell>
          <cell r="BO68">
            <v>155.26999999999998</v>
          </cell>
          <cell r="BP68">
            <v>130.43</v>
          </cell>
          <cell r="BR68">
            <v>48</v>
          </cell>
          <cell r="BS68">
            <v>1</v>
          </cell>
        </row>
        <row r="69">
          <cell r="A69">
            <v>188</v>
          </cell>
          <cell r="B69">
            <v>0</v>
          </cell>
          <cell r="D69" t="str">
            <v>Bajaj 3 WH-4S</v>
          </cell>
          <cell r="E69" t="str">
            <v>M/C</v>
          </cell>
          <cell r="F69" t="str">
            <v>AC8A</v>
          </cell>
          <cell r="G69">
            <v>0.1</v>
          </cell>
          <cell r="H69">
            <v>0</v>
          </cell>
          <cell r="I69">
            <v>0.1</v>
          </cell>
          <cell r="J69">
            <v>0.16800000000000001</v>
          </cell>
          <cell r="K69">
            <v>0</v>
          </cell>
          <cell r="L69">
            <v>0.16800000000000001</v>
          </cell>
          <cell r="AE69">
            <v>0</v>
          </cell>
          <cell r="AF69">
            <v>0.92</v>
          </cell>
          <cell r="AG69">
            <v>0</v>
          </cell>
          <cell r="AH69">
            <v>100</v>
          </cell>
          <cell r="AI69">
            <v>20</v>
          </cell>
          <cell r="AJ69">
            <v>2</v>
          </cell>
          <cell r="AK69">
            <v>122</v>
          </cell>
          <cell r="AL69">
            <v>110</v>
          </cell>
          <cell r="AM69">
            <v>22</v>
          </cell>
          <cell r="AN69">
            <v>2.2000000000000002</v>
          </cell>
          <cell r="AO69">
            <v>134.19999999999999</v>
          </cell>
          <cell r="AS69">
            <v>0</v>
          </cell>
          <cell r="AW69">
            <v>0</v>
          </cell>
          <cell r="AX69">
            <v>361.82</v>
          </cell>
          <cell r="BA69">
            <v>361.82</v>
          </cell>
          <cell r="BB69">
            <v>157.16999999999999</v>
          </cell>
          <cell r="BC69">
            <v>171.91</v>
          </cell>
          <cell r="BD69">
            <v>0</v>
          </cell>
          <cell r="BE69">
            <v>0</v>
          </cell>
          <cell r="BF69">
            <v>171.91</v>
          </cell>
          <cell r="BG69">
            <v>132.02000000000001</v>
          </cell>
          <cell r="BI69">
            <v>120.02</v>
          </cell>
          <cell r="BJ69">
            <v>90.910468110892282</v>
          </cell>
          <cell r="BK69">
            <v>172.68999999999997</v>
          </cell>
          <cell r="BL69">
            <v>304.70999999999998</v>
          </cell>
          <cell r="BO69">
            <v>172.68999999999997</v>
          </cell>
          <cell r="BP69">
            <v>145.06</v>
          </cell>
          <cell r="BR69">
            <v>120.02</v>
          </cell>
          <cell r="BS69">
            <v>1</v>
          </cell>
        </row>
        <row r="70">
          <cell r="A70">
            <v>189</v>
          </cell>
          <cell r="B70">
            <v>0</v>
          </cell>
          <cell r="D70" t="str">
            <v xml:space="preserve">Legend  2W-4S </v>
          </cell>
          <cell r="E70" t="str">
            <v>M/C</v>
          </cell>
          <cell r="F70" t="str">
            <v>AC8A</v>
          </cell>
          <cell r="G70">
            <v>0.10299999999999999</v>
          </cell>
          <cell r="H70">
            <v>0</v>
          </cell>
          <cell r="I70">
            <v>0.10299999999999999</v>
          </cell>
          <cell r="J70">
            <v>0.16700000000000001</v>
          </cell>
          <cell r="K70">
            <v>0</v>
          </cell>
          <cell r="L70">
            <v>0.16700000000000001</v>
          </cell>
          <cell r="AE70">
            <v>0</v>
          </cell>
          <cell r="AF70">
            <v>0.92</v>
          </cell>
          <cell r="AG70">
            <v>0</v>
          </cell>
          <cell r="AH70">
            <v>100</v>
          </cell>
          <cell r="AI70">
            <v>20</v>
          </cell>
          <cell r="AJ70">
            <v>2</v>
          </cell>
          <cell r="AK70">
            <v>122</v>
          </cell>
          <cell r="AL70">
            <v>110</v>
          </cell>
          <cell r="AM70">
            <v>22</v>
          </cell>
          <cell r="AN70">
            <v>2.2000000000000002</v>
          </cell>
          <cell r="AO70">
            <v>134.19999999999999</v>
          </cell>
          <cell r="AS70">
            <v>0</v>
          </cell>
          <cell r="AW70">
            <v>0</v>
          </cell>
          <cell r="AX70">
            <v>361.82</v>
          </cell>
          <cell r="BA70">
            <v>361.82</v>
          </cell>
          <cell r="BB70">
            <v>157.16999999999999</v>
          </cell>
          <cell r="BC70">
            <v>171.91</v>
          </cell>
          <cell r="BD70">
            <v>0</v>
          </cell>
          <cell r="BE70">
            <v>0</v>
          </cell>
          <cell r="BF70">
            <v>171.91</v>
          </cell>
          <cell r="BG70">
            <v>132.02000000000001</v>
          </cell>
          <cell r="BI70">
            <v>120.02</v>
          </cell>
          <cell r="BJ70">
            <v>90.910468110892282</v>
          </cell>
          <cell r="BK70">
            <v>172.68999999999997</v>
          </cell>
          <cell r="BL70">
            <v>304.70999999999998</v>
          </cell>
          <cell r="BO70">
            <v>172.68999999999997</v>
          </cell>
          <cell r="BP70">
            <v>145.06</v>
          </cell>
          <cell r="BR70">
            <v>120.02</v>
          </cell>
          <cell r="BS70">
            <v>1</v>
          </cell>
        </row>
        <row r="71">
          <cell r="A71">
            <v>191</v>
          </cell>
          <cell r="B71">
            <v>0</v>
          </cell>
          <cell r="D71" t="str">
            <v>Bajaj 3w FE</v>
          </cell>
          <cell r="E71" t="str">
            <v>M/C</v>
          </cell>
          <cell r="F71" t="str">
            <v>CSA-24</v>
          </cell>
          <cell r="G71">
            <v>0.16</v>
          </cell>
          <cell r="H71">
            <v>0</v>
          </cell>
          <cell r="I71">
            <v>0.16</v>
          </cell>
          <cell r="J71">
            <v>0.29099999999999998</v>
          </cell>
          <cell r="K71">
            <v>0</v>
          </cell>
          <cell r="L71">
            <v>0.29099999999999998</v>
          </cell>
          <cell r="AE71">
            <v>0</v>
          </cell>
          <cell r="AF71">
            <v>0.92</v>
          </cell>
          <cell r="AG71">
            <v>0</v>
          </cell>
          <cell r="AH71">
            <v>108.12</v>
          </cell>
          <cell r="AI71">
            <v>19.73</v>
          </cell>
          <cell r="AJ71">
            <v>1.1599999999999999</v>
          </cell>
          <cell r="AK71">
            <v>129.01</v>
          </cell>
          <cell r="AL71">
            <v>118.93</v>
          </cell>
          <cell r="AM71">
            <v>21.7</v>
          </cell>
          <cell r="AN71">
            <v>1.28</v>
          </cell>
          <cell r="AO71">
            <v>141.91</v>
          </cell>
          <cell r="AS71">
            <v>0</v>
          </cell>
          <cell r="AW71">
            <v>0</v>
          </cell>
          <cell r="AX71">
            <v>280.29000000000002</v>
          </cell>
          <cell r="BA71">
            <v>280.29000000000002</v>
          </cell>
          <cell r="BB71">
            <v>101.8</v>
          </cell>
          <cell r="BC71">
            <v>149.93</v>
          </cell>
          <cell r="BD71">
            <v>0</v>
          </cell>
          <cell r="BE71">
            <v>0</v>
          </cell>
          <cell r="BF71">
            <v>149.93</v>
          </cell>
          <cell r="BG71">
            <v>85.51</v>
          </cell>
          <cell r="BI71">
            <v>63.45</v>
          </cell>
          <cell r="BJ71">
            <v>74.201847737106775</v>
          </cell>
          <cell r="BK71">
            <v>150.51999999999998</v>
          </cell>
          <cell r="BL71">
            <v>236.03</v>
          </cell>
          <cell r="BO71">
            <v>150.51999999999998</v>
          </cell>
          <cell r="BP71">
            <v>126.44</v>
          </cell>
          <cell r="BR71">
            <v>63.45</v>
          </cell>
          <cell r="BS71">
            <v>1</v>
          </cell>
        </row>
        <row r="72">
          <cell r="A72">
            <v>192</v>
          </cell>
          <cell r="B72">
            <v>0</v>
          </cell>
          <cell r="D72" t="str">
            <v>Bajaj 3w RE/ 5  Port</v>
          </cell>
          <cell r="E72" t="str">
            <v>M/C</v>
          </cell>
          <cell r="F72" t="str">
            <v>AC8A</v>
          </cell>
          <cell r="G72">
            <v>0.12</v>
          </cell>
          <cell r="H72">
            <v>0</v>
          </cell>
          <cell r="I72">
            <v>0.12</v>
          </cell>
          <cell r="J72">
            <v>0.185</v>
          </cell>
          <cell r="K72">
            <v>0</v>
          </cell>
          <cell r="L72">
            <v>0.185</v>
          </cell>
          <cell r="AE72">
            <v>0</v>
          </cell>
          <cell r="AF72">
            <v>0.92</v>
          </cell>
          <cell r="AG72">
            <v>0</v>
          </cell>
          <cell r="AH72">
            <v>108.12</v>
          </cell>
          <cell r="AI72">
            <v>19.73</v>
          </cell>
          <cell r="AJ72">
            <v>1.1599999999999999</v>
          </cell>
          <cell r="AK72">
            <v>129.01</v>
          </cell>
          <cell r="AL72">
            <v>118.93</v>
          </cell>
          <cell r="AM72">
            <v>21.7</v>
          </cell>
          <cell r="AN72">
            <v>1.28</v>
          </cell>
          <cell r="AO72">
            <v>141.91</v>
          </cell>
          <cell r="AS72">
            <v>0</v>
          </cell>
          <cell r="AW72">
            <v>0</v>
          </cell>
          <cell r="AX72">
            <v>280.29000000000002</v>
          </cell>
          <cell r="BA72">
            <v>280.29000000000002</v>
          </cell>
          <cell r="BB72">
            <v>101.8</v>
          </cell>
          <cell r="BC72">
            <v>149.93</v>
          </cell>
          <cell r="BD72">
            <v>0</v>
          </cell>
          <cell r="BE72">
            <v>0</v>
          </cell>
          <cell r="BF72">
            <v>149.93</v>
          </cell>
          <cell r="BG72">
            <v>85.51</v>
          </cell>
          <cell r="BI72">
            <v>63.45</v>
          </cell>
          <cell r="BJ72">
            <v>74.201847737106775</v>
          </cell>
          <cell r="BK72">
            <v>150.51999999999998</v>
          </cell>
          <cell r="BL72">
            <v>236.03</v>
          </cell>
          <cell r="BO72">
            <v>150.51999999999998</v>
          </cell>
          <cell r="BP72">
            <v>126.44</v>
          </cell>
          <cell r="BR72">
            <v>63.45</v>
          </cell>
          <cell r="BS72">
            <v>1</v>
          </cell>
        </row>
        <row r="73">
          <cell r="A73">
            <v>195</v>
          </cell>
          <cell r="D73" t="str">
            <v>YAMAHA 57</v>
          </cell>
          <cell r="E73" t="str">
            <v>M/C</v>
          </cell>
          <cell r="F73">
            <v>124</v>
          </cell>
          <cell r="G73">
            <v>0.09</v>
          </cell>
          <cell r="I73">
            <v>0.09</v>
          </cell>
          <cell r="J73">
            <v>0.16500000000000001</v>
          </cell>
          <cell r="L73">
            <v>0.16500000000000001</v>
          </cell>
        </row>
        <row r="74">
          <cell r="A74">
            <v>196</v>
          </cell>
          <cell r="D74" t="str">
            <v>Rajdoot T7</v>
          </cell>
          <cell r="E74" t="str">
            <v>M/C</v>
          </cell>
          <cell r="F74" t="str">
            <v>AC9A</v>
          </cell>
          <cell r="G74">
            <v>0.152</v>
          </cell>
          <cell r="H74">
            <v>0</v>
          </cell>
          <cell r="I74">
            <v>0.152</v>
          </cell>
          <cell r="J74">
            <v>0.23499999999999999</v>
          </cell>
          <cell r="K74">
            <v>0</v>
          </cell>
          <cell r="L74">
            <v>0.23499999999999999</v>
          </cell>
          <cell r="AE74">
            <v>0</v>
          </cell>
          <cell r="AF74">
            <v>0</v>
          </cell>
          <cell r="AG74">
            <v>0</v>
          </cell>
          <cell r="AH74">
            <v>148.85</v>
          </cell>
          <cell r="AK74">
            <v>148.85</v>
          </cell>
          <cell r="AO74">
            <v>0</v>
          </cell>
          <cell r="AS74">
            <v>0</v>
          </cell>
          <cell r="AW74">
            <v>0</v>
          </cell>
          <cell r="BA74">
            <v>0</v>
          </cell>
          <cell r="BC74">
            <v>0</v>
          </cell>
          <cell r="BD74">
            <v>0</v>
          </cell>
          <cell r="BE74">
            <v>0</v>
          </cell>
          <cell r="BF74">
            <v>0</v>
          </cell>
          <cell r="BG74">
            <v>0</v>
          </cell>
          <cell r="BJ74" t="e">
            <v>#DIV/0!</v>
          </cell>
          <cell r="BK74">
            <v>0</v>
          </cell>
          <cell r="BO74">
            <v>0</v>
          </cell>
          <cell r="BP74">
            <v>0</v>
          </cell>
          <cell r="BS74">
            <v>1</v>
          </cell>
        </row>
        <row r="75">
          <cell r="A75">
            <v>197</v>
          </cell>
          <cell r="D75" t="str">
            <v>Sunny AC9A</v>
          </cell>
          <cell r="E75" t="str">
            <v>M/C</v>
          </cell>
          <cell r="F75" t="str">
            <v>AC9A</v>
          </cell>
          <cell r="G75">
            <v>6.2E-2</v>
          </cell>
          <cell r="H75">
            <v>0</v>
          </cell>
          <cell r="I75">
            <v>6.2E-2</v>
          </cell>
          <cell r="J75">
            <v>0.1</v>
          </cell>
          <cell r="K75">
            <v>0</v>
          </cell>
          <cell r="L75">
            <v>0.1</v>
          </cell>
          <cell r="AE75">
            <v>0</v>
          </cell>
          <cell r="AG75">
            <v>0</v>
          </cell>
          <cell r="BS75">
            <v>1</v>
          </cell>
        </row>
        <row r="76">
          <cell r="A76">
            <v>198</v>
          </cell>
          <cell r="D76" t="str">
            <v>FREEDOM 125 CC</v>
          </cell>
          <cell r="F76" t="str">
            <v>AC8A</v>
          </cell>
          <cell r="G76">
            <v>0.1</v>
          </cell>
          <cell r="I76">
            <v>0.1</v>
          </cell>
          <cell r="J76">
            <v>0.16</v>
          </cell>
          <cell r="L76">
            <v>0.16</v>
          </cell>
        </row>
        <row r="77">
          <cell r="A77">
            <v>199</v>
          </cell>
          <cell r="B77">
            <v>0</v>
          </cell>
          <cell r="D77" t="str">
            <v>YBX-4S</v>
          </cell>
          <cell r="E77" t="str">
            <v>M/C</v>
          </cell>
          <cell r="F77" t="str">
            <v>AC8A</v>
          </cell>
          <cell r="G77">
            <v>0.09</v>
          </cell>
          <cell r="H77">
            <v>0</v>
          </cell>
          <cell r="I77">
            <v>0.09</v>
          </cell>
          <cell r="J77">
            <v>0.14499999999999999</v>
          </cell>
          <cell r="K77">
            <v>0</v>
          </cell>
          <cell r="L77">
            <v>0.14499999999999999</v>
          </cell>
          <cell r="AE77">
            <v>0</v>
          </cell>
          <cell r="AF77">
            <v>0.96</v>
          </cell>
          <cell r="AG77">
            <v>0</v>
          </cell>
          <cell r="AH77">
            <v>0</v>
          </cell>
          <cell r="AK77">
            <v>0</v>
          </cell>
          <cell r="AL77">
            <v>0</v>
          </cell>
          <cell r="AO77">
            <v>0</v>
          </cell>
          <cell r="AS77">
            <v>0</v>
          </cell>
          <cell r="AW77">
            <v>0</v>
          </cell>
          <cell r="AX77">
            <v>438.75</v>
          </cell>
          <cell r="BA77">
            <v>438.75</v>
          </cell>
          <cell r="BB77">
            <v>205.54</v>
          </cell>
          <cell r="BC77">
            <v>195.9</v>
          </cell>
          <cell r="BD77">
            <v>0</v>
          </cell>
          <cell r="BE77">
            <v>0</v>
          </cell>
          <cell r="BF77">
            <v>195.9</v>
          </cell>
          <cell r="BG77">
            <v>172.65</v>
          </cell>
          <cell r="BI77">
            <v>156.96</v>
          </cell>
          <cell r="BJ77">
            <v>90.912250217202441</v>
          </cell>
          <cell r="BK77">
            <v>196.83</v>
          </cell>
          <cell r="BL77">
            <v>369.48</v>
          </cell>
          <cell r="BO77">
            <v>196.83</v>
          </cell>
          <cell r="BP77">
            <v>165.34</v>
          </cell>
          <cell r="BR77">
            <v>156.96</v>
          </cell>
          <cell r="BS77">
            <v>1</v>
          </cell>
        </row>
        <row r="78">
          <cell r="A78">
            <v>200</v>
          </cell>
          <cell r="D78" t="str">
            <v>BAJAJ 61 GOODS CARRIER</v>
          </cell>
          <cell r="E78" t="str">
            <v>M/C</v>
          </cell>
          <cell r="F78" t="str">
            <v>AC8A</v>
          </cell>
          <cell r="G78">
            <v>0.1</v>
          </cell>
          <cell r="H78">
            <v>0</v>
          </cell>
          <cell r="I78">
            <v>0.1</v>
          </cell>
          <cell r="J78">
            <v>0.16500000000000001</v>
          </cell>
          <cell r="K78">
            <v>0</v>
          </cell>
          <cell r="L78">
            <v>0.16500000000000001</v>
          </cell>
        </row>
        <row r="79">
          <cell r="A79">
            <v>201</v>
          </cell>
          <cell r="B79">
            <v>0</v>
          </cell>
          <cell r="D79" t="str">
            <v>Koel -80</v>
          </cell>
          <cell r="E79" t="str">
            <v>M/C</v>
          </cell>
          <cell r="F79" t="str">
            <v>CSA-12</v>
          </cell>
          <cell r="G79">
            <v>0.68500000000000005</v>
          </cell>
          <cell r="H79">
            <v>0</v>
          </cell>
          <cell r="I79">
            <v>0.68500000000000005</v>
          </cell>
          <cell r="J79">
            <v>0.9</v>
          </cell>
          <cell r="K79">
            <v>0</v>
          </cell>
          <cell r="L79">
            <v>0.9</v>
          </cell>
          <cell r="AE79">
            <v>0</v>
          </cell>
          <cell r="AF79">
            <v>1.48</v>
          </cell>
          <cell r="AG79">
            <v>0</v>
          </cell>
          <cell r="AK79">
            <v>0</v>
          </cell>
          <cell r="AO79">
            <v>0</v>
          </cell>
          <cell r="AS79">
            <v>0</v>
          </cell>
          <cell r="AT79">
            <v>177.5</v>
          </cell>
          <cell r="AU79">
            <v>17.75</v>
          </cell>
          <cell r="AV79">
            <v>1.97</v>
          </cell>
          <cell r="AW79">
            <v>197.22</v>
          </cell>
          <cell r="AX79">
            <v>357.08</v>
          </cell>
          <cell r="BA79">
            <v>357.08</v>
          </cell>
          <cell r="BB79">
            <v>73.209999999999994</v>
          </cell>
          <cell r="BC79">
            <v>238.45</v>
          </cell>
          <cell r="BD79">
            <v>0</v>
          </cell>
          <cell r="BE79">
            <v>0</v>
          </cell>
          <cell r="BF79">
            <v>238.45</v>
          </cell>
          <cell r="BG79">
            <v>61.5</v>
          </cell>
          <cell r="BI79">
            <v>56.65</v>
          </cell>
          <cell r="BJ79">
            <v>92.113821138211378</v>
          </cell>
          <cell r="BK79">
            <v>232.45999999999998</v>
          </cell>
          <cell r="BL79">
            <v>293.95999999999998</v>
          </cell>
          <cell r="BO79">
            <v>232.45999999999998</v>
          </cell>
          <cell r="BP79">
            <v>195.27</v>
          </cell>
          <cell r="BR79">
            <v>56.65</v>
          </cell>
          <cell r="BS79">
            <v>2</v>
          </cell>
        </row>
        <row r="80">
          <cell r="A80">
            <v>202</v>
          </cell>
          <cell r="B80">
            <v>0</v>
          </cell>
          <cell r="D80" t="str">
            <v xml:space="preserve">Koel- 85 </v>
          </cell>
          <cell r="E80" t="str">
            <v>M/C</v>
          </cell>
          <cell r="F80" t="str">
            <v>CSA-12</v>
          </cell>
          <cell r="G80">
            <v>0.80500000000000005</v>
          </cell>
          <cell r="H80">
            <v>0</v>
          </cell>
          <cell r="I80">
            <v>0.80500000000000005</v>
          </cell>
          <cell r="J80">
            <v>0.90500000000000003</v>
          </cell>
          <cell r="K80">
            <v>0</v>
          </cell>
          <cell r="L80">
            <v>0.90500000000000003</v>
          </cell>
          <cell r="AE80">
            <v>0</v>
          </cell>
          <cell r="AF80">
            <v>1.48</v>
          </cell>
          <cell r="AG80">
            <v>0</v>
          </cell>
          <cell r="AK80">
            <v>0</v>
          </cell>
          <cell r="AO80">
            <v>0</v>
          </cell>
          <cell r="AS80">
            <v>0</v>
          </cell>
          <cell r="AT80">
            <v>195.05</v>
          </cell>
          <cell r="AU80">
            <v>19.5</v>
          </cell>
          <cell r="AV80">
            <v>2.17</v>
          </cell>
          <cell r="AW80">
            <v>216.72000000000003</v>
          </cell>
          <cell r="AX80">
            <v>361.8</v>
          </cell>
          <cell r="BA80">
            <v>361.8</v>
          </cell>
          <cell r="BB80">
            <v>73.209999999999994</v>
          </cell>
          <cell r="BC80">
            <v>242.41000000000003</v>
          </cell>
          <cell r="BD80">
            <v>0</v>
          </cell>
          <cell r="BE80">
            <v>0</v>
          </cell>
          <cell r="BF80">
            <v>242.41000000000003</v>
          </cell>
          <cell r="BG80">
            <v>61.5</v>
          </cell>
          <cell r="BI80">
            <v>56.65</v>
          </cell>
          <cell r="BJ80">
            <v>92.113821138211378</v>
          </cell>
          <cell r="BK80">
            <v>237.02999999999997</v>
          </cell>
          <cell r="BL80">
            <v>298.52999999999997</v>
          </cell>
          <cell r="BO80">
            <v>237.02999999999997</v>
          </cell>
          <cell r="BP80">
            <v>199.11</v>
          </cell>
          <cell r="BR80">
            <v>56.65</v>
          </cell>
          <cell r="BS80">
            <v>2</v>
          </cell>
        </row>
        <row r="81">
          <cell r="A81">
            <v>208</v>
          </cell>
          <cell r="B81">
            <v>0</v>
          </cell>
          <cell r="D81" t="str">
            <v>Koel- 87.5</v>
          </cell>
          <cell r="E81" t="str">
            <v>M/C</v>
          </cell>
          <cell r="F81" t="str">
            <v>CSA-12</v>
          </cell>
          <cell r="G81">
            <v>0.75</v>
          </cell>
          <cell r="H81">
            <v>0</v>
          </cell>
          <cell r="I81">
            <v>0.75</v>
          </cell>
          <cell r="J81">
            <v>1.01</v>
          </cell>
          <cell r="K81">
            <v>0</v>
          </cell>
          <cell r="L81">
            <v>1.01</v>
          </cell>
          <cell r="AE81">
            <v>0</v>
          </cell>
          <cell r="AF81">
            <v>1.48</v>
          </cell>
          <cell r="AG81">
            <v>0</v>
          </cell>
          <cell r="AK81">
            <v>0</v>
          </cell>
          <cell r="AO81">
            <v>0</v>
          </cell>
          <cell r="AS81">
            <v>0</v>
          </cell>
          <cell r="AT81">
            <v>203.75</v>
          </cell>
          <cell r="AU81">
            <v>20.38</v>
          </cell>
          <cell r="AV81">
            <v>2.2599999999999998</v>
          </cell>
          <cell r="AW81">
            <v>226.39</v>
          </cell>
          <cell r="AX81">
            <v>389.77</v>
          </cell>
          <cell r="BA81">
            <v>389.77</v>
          </cell>
          <cell r="BB81">
            <v>74.62</v>
          </cell>
          <cell r="BC81">
            <v>264.73</v>
          </cell>
          <cell r="BD81">
            <v>0</v>
          </cell>
          <cell r="BE81">
            <v>0</v>
          </cell>
          <cell r="BF81">
            <v>264.73</v>
          </cell>
          <cell r="BG81">
            <v>62.68</v>
          </cell>
          <cell r="BI81">
            <v>58.05</v>
          </cell>
          <cell r="BJ81">
            <v>92.613273771537962</v>
          </cell>
          <cell r="BK81">
            <v>258.89999999999998</v>
          </cell>
          <cell r="BL81">
            <v>321.58</v>
          </cell>
          <cell r="BO81">
            <v>258.89999999999998</v>
          </cell>
          <cell r="BP81">
            <v>217.48</v>
          </cell>
          <cell r="BR81">
            <v>58.05</v>
          </cell>
          <cell r="BS81">
            <v>2</v>
          </cell>
        </row>
        <row r="82">
          <cell r="A82">
            <v>209</v>
          </cell>
          <cell r="D82" t="str">
            <v>KOEL RET-4</v>
          </cell>
          <cell r="E82" t="str">
            <v>H/C</v>
          </cell>
          <cell r="F82" t="str">
            <v>CSA-18</v>
          </cell>
          <cell r="G82">
            <v>0.71</v>
          </cell>
          <cell r="H82">
            <v>0</v>
          </cell>
          <cell r="I82">
            <v>0.71</v>
          </cell>
          <cell r="J82">
            <v>0.90700000000000003</v>
          </cell>
          <cell r="K82">
            <v>0</v>
          </cell>
          <cell r="L82">
            <v>0.90700000000000003</v>
          </cell>
          <cell r="AE82">
            <v>0</v>
          </cell>
          <cell r="AF82">
            <v>1.48</v>
          </cell>
          <cell r="BS82">
            <v>2</v>
          </cell>
        </row>
        <row r="83">
          <cell r="A83">
            <v>221</v>
          </cell>
          <cell r="D83" t="str">
            <v>Ruston  YWA</v>
          </cell>
          <cell r="E83" t="str">
            <v>M/C</v>
          </cell>
          <cell r="F83" t="str">
            <v>CSA-12</v>
          </cell>
          <cell r="G83">
            <v>1.1739999999999999</v>
          </cell>
          <cell r="H83">
            <v>0</v>
          </cell>
          <cell r="I83">
            <v>1.1739999999999999</v>
          </cell>
          <cell r="J83">
            <v>1.6850000000000001</v>
          </cell>
          <cell r="K83">
            <v>0</v>
          </cell>
          <cell r="L83">
            <v>1.6850000000000001</v>
          </cell>
          <cell r="AE83">
            <v>0</v>
          </cell>
          <cell r="AG83">
            <v>0</v>
          </cell>
          <cell r="BS83">
            <v>2</v>
          </cell>
        </row>
        <row r="84">
          <cell r="A84">
            <v>224</v>
          </cell>
          <cell r="D84" t="str">
            <v>Ruston TD</v>
          </cell>
          <cell r="E84" t="str">
            <v>FORGE</v>
          </cell>
          <cell r="F84" t="str">
            <v>CSA-18</v>
          </cell>
          <cell r="G84">
            <v>2.2000000000000002</v>
          </cell>
          <cell r="H84">
            <v>0</v>
          </cell>
          <cell r="I84">
            <v>2.2000000000000002</v>
          </cell>
          <cell r="J84">
            <v>3.3679999999999999</v>
          </cell>
          <cell r="K84">
            <v>0</v>
          </cell>
          <cell r="L84">
            <v>3.3679999999999999</v>
          </cell>
          <cell r="AE84">
            <v>0</v>
          </cell>
          <cell r="AF84">
            <v>4.16</v>
          </cell>
          <cell r="AG84">
            <v>0</v>
          </cell>
          <cell r="AH84">
            <v>716.6</v>
          </cell>
          <cell r="AI84">
            <v>113.36</v>
          </cell>
          <cell r="AJ84">
            <v>11</v>
          </cell>
          <cell r="AK84">
            <v>840.96</v>
          </cell>
          <cell r="AL84">
            <v>788</v>
          </cell>
          <cell r="AM84">
            <v>125</v>
          </cell>
          <cell r="AN84">
            <v>12.3</v>
          </cell>
          <cell r="AO84">
            <v>925.3</v>
          </cell>
          <cell r="AS84">
            <v>0</v>
          </cell>
          <cell r="AW84">
            <v>0</v>
          </cell>
          <cell r="AX84">
            <v>1224.52</v>
          </cell>
          <cell r="AY84">
            <v>251.3</v>
          </cell>
          <cell r="AZ84">
            <v>20.75</v>
          </cell>
          <cell r="BA84">
            <v>1496.57</v>
          </cell>
          <cell r="BC84">
            <v>1028.5999999999999</v>
          </cell>
          <cell r="BD84">
            <v>211.09</v>
          </cell>
          <cell r="BE84">
            <v>17.43</v>
          </cell>
          <cell r="BF84">
            <v>1257.1199999999999</v>
          </cell>
          <cell r="BG84">
            <v>0</v>
          </cell>
          <cell r="BJ84" t="e">
            <v>#DIV/0!</v>
          </cell>
          <cell r="BK84">
            <v>1010.4</v>
          </cell>
          <cell r="BL84">
            <v>1010.4</v>
          </cell>
          <cell r="BN84">
            <v>17.12</v>
          </cell>
          <cell r="BO84">
            <v>1027.52</v>
          </cell>
          <cell r="BP84">
            <v>848.74</v>
          </cell>
          <cell r="BS84">
            <v>2</v>
          </cell>
        </row>
        <row r="85">
          <cell r="A85">
            <v>225</v>
          </cell>
          <cell r="D85" t="str">
            <v>Ruston TBD</v>
          </cell>
          <cell r="E85" t="str">
            <v>FORGE</v>
          </cell>
          <cell r="F85" t="str">
            <v>CSA-18</v>
          </cell>
          <cell r="G85">
            <v>2.17</v>
          </cell>
          <cell r="H85">
            <v>0</v>
          </cell>
          <cell r="I85">
            <v>2.17</v>
          </cell>
          <cell r="J85">
            <v>3.3679999999999999</v>
          </cell>
          <cell r="K85">
            <v>0</v>
          </cell>
          <cell r="L85">
            <v>3.3679999999999999</v>
          </cell>
          <cell r="AE85">
            <v>0</v>
          </cell>
          <cell r="AF85">
            <v>4.16</v>
          </cell>
          <cell r="AG85">
            <v>0</v>
          </cell>
          <cell r="AH85">
            <v>716.59</v>
          </cell>
          <cell r="AI85">
            <v>113.36</v>
          </cell>
          <cell r="AJ85">
            <v>11</v>
          </cell>
          <cell r="AK85">
            <v>840.95</v>
          </cell>
          <cell r="AL85">
            <v>788</v>
          </cell>
          <cell r="AM85">
            <v>125</v>
          </cell>
          <cell r="AN85">
            <v>12.3</v>
          </cell>
          <cell r="AO85">
            <v>925.3</v>
          </cell>
          <cell r="AS85">
            <v>0</v>
          </cell>
          <cell r="AW85">
            <v>0</v>
          </cell>
          <cell r="AX85">
            <v>1224.52</v>
          </cell>
          <cell r="AY85">
            <v>251.3</v>
          </cell>
          <cell r="AZ85">
            <v>20.75</v>
          </cell>
          <cell r="BA85">
            <v>1496.57</v>
          </cell>
          <cell r="BC85">
            <v>1028.5999999999999</v>
          </cell>
          <cell r="BD85">
            <v>211.09</v>
          </cell>
          <cell r="BE85">
            <v>17.43</v>
          </cell>
          <cell r="BF85">
            <v>1257.1199999999999</v>
          </cell>
          <cell r="BG85">
            <v>0</v>
          </cell>
          <cell r="BJ85" t="e">
            <v>#DIV/0!</v>
          </cell>
          <cell r="BK85">
            <v>1010.4</v>
          </cell>
          <cell r="BL85">
            <v>1010.4</v>
          </cell>
          <cell r="BN85">
            <v>17.12</v>
          </cell>
          <cell r="BO85">
            <v>1027.52</v>
          </cell>
          <cell r="BP85">
            <v>848.74</v>
          </cell>
          <cell r="BS85">
            <v>2</v>
          </cell>
        </row>
        <row r="86">
          <cell r="A86">
            <v>235</v>
          </cell>
          <cell r="D86" t="str">
            <v>KOEL 87.5 DIA</v>
          </cell>
          <cell r="E86" t="str">
            <v>M/C</v>
          </cell>
          <cell r="F86" t="str">
            <v>CSA-12</v>
          </cell>
          <cell r="G86">
            <v>0.75</v>
          </cell>
          <cell r="H86">
            <v>0</v>
          </cell>
          <cell r="I86">
            <v>0.75</v>
          </cell>
          <cell r="J86">
            <v>1.01</v>
          </cell>
          <cell r="K86">
            <v>0</v>
          </cell>
          <cell r="L86">
            <v>1.01</v>
          </cell>
          <cell r="AE86">
            <v>0</v>
          </cell>
          <cell r="AG86">
            <v>0</v>
          </cell>
          <cell r="BS86">
            <v>2</v>
          </cell>
        </row>
        <row r="87">
          <cell r="A87">
            <v>263</v>
          </cell>
          <cell r="D87" t="str">
            <v>Birla Yamaha  76-R</v>
          </cell>
          <cell r="E87" t="str">
            <v>M/C</v>
          </cell>
          <cell r="F87" t="str">
            <v>AC8A</v>
          </cell>
          <cell r="G87">
            <v>0.15</v>
          </cell>
          <cell r="H87">
            <v>0</v>
          </cell>
          <cell r="I87">
            <v>0.15</v>
          </cell>
          <cell r="J87">
            <v>0.23499999999999999</v>
          </cell>
          <cell r="K87">
            <v>0</v>
          </cell>
          <cell r="L87">
            <v>0.23499999999999999</v>
          </cell>
          <cell r="AE87">
            <v>0</v>
          </cell>
          <cell r="AG87">
            <v>0</v>
          </cell>
          <cell r="AH87">
            <v>178.66</v>
          </cell>
          <cell r="AK87">
            <v>178.66</v>
          </cell>
          <cell r="AL87">
            <v>211.71</v>
          </cell>
          <cell r="AO87">
            <v>211.71</v>
          </cell>
          <cell r="AS87">
            <v>0</v>
          </cell>
          <cell r="AW87">
            <v>0</v>
          </cell>
          <cell r="BA87">
            <v>0</v>
          </cell>
          <cell r="BC87">
            <v>0</v>
          </cell>
          <cell r="BD87">
            <v>0</v>
          </cell>
          <cell r="BE87">
            <v>0</v>
          </cell>
          <cell r="BF87">
            <v>0</v>
          </cell>
          <cell r="BG87">
            <v>0</v>
          </cell>
          <cell r="BJ87" t="e">
            <v>#DIV/0!</v>
          </cell>
          <cell r="BK87">
            <v>0</v>
          </cell>
          <cell r="BO87">
            <v>0</v>
          </cell>
          <cell r="BP87">
            <v>0</v>
          </cell>
          <cell r="BS87">
            <v>2</v>
          </cell>
        </row>
        <row r="88">
          <cell r="A88">
            <v>264</v>
          </cell>
          <cell r="D88" t="str">
            <v>Birla Yamaha 700K</v>
          </cell>
          <cell r="E88" t="str">
            <v>M/C</v>
          </cell>
          <cell r="F88" t="str">
            <v>AC8A</v>
          </cell>
          <cell r="G88">
            <v>6.5000000000000002E-2</v>
          </cell>
          <cell r="H88">
            <v>0</v>
          </cell>
          <cell r="I88">
            <v>6.5000000000000002E-2</v>
          </cell>
          <cell r="J88">
            <v>0.13</v>
          </cell>
          <cell r="K88">
            <v>0</v>
          </cell>
          <cell r="L88">
            <v>0.13</v>
          </cell>
          <cell r="AE88">
            <v>0</v>
          </cell>
          <cell r="AG88">
            <v>0</v>
          </cell>
          <cell r="AH88">
            <v>105.06</v>
          </cell>
          <cell r="AK88">
            <v>105.06</v>
          </cell>
          <cell r="AL88">
            <v>127.64</v>
          </cell>
          <cell r="AO88">
            <v>127.64</v>
          </cell>
          <cell r="AS88">
            <v>0</v>
          </cell>
          <cell r="AW88">
            <v>0</v>
          </cell>
          <cell r="BA88">
            <v>0</v>
          </cell>
          <cell r="BC88">
            <v>0</v>
          </cell>
          <cell r="BD88">
            <v>0</v>
          </cell>
          <cell r="BE88">
            <v>0</v>
          </cell>
          <cell r="BF88">
            <v>0</v>
          </cell>
          <cell r="BG88">
            <v>0</v>
          </cell>
          <cell r="BJ88" t="e">
            <v>#DIV/0!</v>
          </cell>
          <cell r="BK88">
            <v>0</v>
          </cell>
          <cell r="BO88">
            <v>0</v>
          </cell>
          <cell r="BP88">
            <v>0</v>
          </cell>
          <cell r="BS88">
            <v>2</v>
          </cell>
        </row>
        <row r="89">
          <cell r="A89">
            <v>275</v>
          </cell>
          <cell r="B89">
            <v>0</v>
          </cell>
          <cell r="D89" t="str">
            <v>Industrial  114 Dia</v>
          </cell>
          <cell r="E89" t="str">
            <v>M/C</v>
          </cell>
          <cell r="F89" t="str">
            <v>CSA-12</v>
          </cell>
          <cell r="G89">
            <v>1.278</v>
          </cell>
          <cell r="H89">
            <v>0</v>
          </cell>
          <cell r="I89">
            <v>1.278</v>
          </cell>
          <cell r="J89">
            <v>1.8480000000000001</v>
          </cell>
          <cell r="K89">
            <v>0</v>
          </cell>
          <cell r="L89">
            <v>1.8480000000000001</v>
          </cell>
          <cell r="AE89">
            <v>0</v>
          </cell>
          <cell r="AF89">
            <v>1.86</v>
          </cell>
          <cell r="AG89">
            <v>0</v>
          </cell>
          <cell r="AK89">
            <v>0</v>
          </cell>
          <cell r="AO89">
            <v>0</v>
          </cell>
          <cell r="AS89">
            <v>0</v>
          </cell>
          <cell r="AW89">
            <v>0</v>
          </cell>
          <cell r="AX89">
            <v>655.63</v>
          </cell>
          <cell r="BA89">
            <v>655.63</v>
          </cell>
          <cell r="BB89">
            <v>194.7</v>
          </cell>
          <cell r="BC89">
            <v>387.18</v>
          </cell>
          <cell r="BD89">
            <v>0</v>
          </cell>
          <cell r="BE89">
            <v>0</v>
          </cell>
          <cell r="BF89">
            <v>387.18</v>
          </cell>
          <cell r="BG89">
            <v>163.55000000000001</v>
          </cell>
          <cell r="BI89">
            <v>155.76</v>
          </cell>
          <cell r="BJ89">
            <v>95.236930602262291</v>
          </cell>
          <cell r="BK89">
            <v>377.43</v>
          </cell>
          <cell r="BL89">
            <v>540.98</v>
          </cell>
          <cell r="BO89">
            <v>377.43</v>
          </cell>
          <cell r="BP89">
            <v>317.04000000000002</v>
          </cell>
          <cell r="BR89">
            <v>155.76</v>
          </cell>
          <cell r="BS89">
            <v>2</v>
          </cell>
        </row>
        <row r="90">
          <cell r="A90">
            <v>276</v>
          </cell>
          <cell r="B90">
            <v>0</v>
          </cell>
          <cell r="D90" t="str">
            <v>Industrial 102 Dia</v>
          </cell>
          <cell r="E90" t="str">
            <v>M/C</v>
          </cell>
          <cell r="F90" t="str">
            <v>CSA-12</v>
          </cell>
          <cell r="G90">
            <v>1.171</v>
          </cell>
          <cell r="H90">
            <v>0</v>
          </cell>
          <cell r="I90">
            <v>1.171</v>
          </cell>
          <cell r="J90">
            <v>1.7350000000000001</v>
          </cell>
          <cell r="K90">
            <v>0</v>
          </cell>
          <cell r="L90">
            <v>1.7350000000000001</v>
          </cell>
          <cell r="AE90">
            <v>0</v>
          </cell>
          <cell r="AF90">
            <v>1.86</v>
          </cell>
          <cell r="AG90">
            <v>0</v>
          </cell>
          <cell r="AK90">
            <v>0</v>
          </cell>
          <cell r="AO90">
            <v>0</v>
          </cell>
          <cell r="AS90">
            <v>0</v>
          </cell>
          <cell r="AW90">
            <v>0</v>
          </cell>
          <cell r="AX90">
            <v>594.19000000000005</v>
          </cell>
          <cell r="BA90">
            <v>594.19000000000005</v>
          </cell>
          <cell r="BB90">
            <v>175.18</v>
          </cell>
          <cell r="BC90">
            <v>351.97</v>
          </cell>
          <cell r="BD90">
            <v>0</v>
          </cell>
          <cell r="BE90">
            <v>0</v>
          </cell>
          <cell r="BF90">
            <v>351.97</v>
          </cell>
          <cell r="BG90">
            <v>147.15</v>
          </cell>
          <cell r="BI90">
            <v>140.13999999999999</v>
          </cell>
          <cell r="BJ90">
            <v>95.236153584777426</v>
          </cell>
          <cell r="BK90">
            <v>343.12</v>
          </cell>
          <cell r="BL90">
            <v>490.27</v>
          </cell>
          <cell r="BO90">
            <v>343.12</v>
          </cell>
          <cell r="BP90">
            <v>288.22000000000003</v>
          </cell>
          <cell r="BR90">
            <v>140.13999999999999</v>
          </cell>
          <cell r="BS90">
            <v>2</v>
          </cell>
        </row>
        <row r="91">
          <cell r="A91">
            <v>277</v>
          </cell>
          <cell r="B91">
            <v>0</v>
          </cell>
          <cell r="D91" t="str">
            <v>Industrial 95 Dia</v>
          </cell>
          <cell r="E91" t="str">
            <v>M/C</v>
          </cell>
          <cell r="F91" t="str">
            <v>CSA-12</v>
          </cell>
          <cell r="G91">
            <v>0.875</v>
          </cell>
          <cell r="H91">
            <v>0</v>
          </cell>
          <cell r="I91">
            <v>0.875</v>
          </cell>
          <cell r="J91">
            <v>1.2</v>
          </cell>
          <cell r="K91">
            <v>0</v>
          </cell>
          <cell r="L91">
            <v>1.2</v>
          </cell>
          <cell r="AE91">
            <v>0</v>
          </cell>
          <cell r="AF91">
            <v>1.86</v>
          </cell>
          <cell r="AG91">
            <v>0</v>
          </cell>
          <cell r="AK91">
            <v>0</v>
          </cell>
          <cell r="AO91">
            <v>0</v>
          </cell>
          <cell r="AS91">
            <v>0</v>
          </cell>
          <cell r="AW91">
            <v>0</v>
          </cell>
          <cell r="AX91">
            <v>534.49</v>
          </cell>
          <cell r="BA91">
            <v>534.49</v>
          </cell>
          <cell r="BB91">
            <v>140.83000000000001</v>
          </cell>
          <cell r="BC91">
            <v>330.67</v>
          </cell>
          <cell r="BD91">
            <v>0</v>
          </cell>
          <cell r="BE91">
            <v>0</v>
          </cell>
          <cell r="BF91">
            <v>330.67</v>
          </cell>
          <cell r="BG91">
            <v>118.3</v>
          </cell>
          <cell r="BI91">
            <v>114.17</v>
          </cell>
          <cell r="BJ91">
            <v>96.508875739644978</v>
          </cell>
          <cell r="BK91">
            <v>322.71999999999997</v>
          </cell>
          <cell r="BL91">
            <v>441.02</v>
          </cell>
          <cell r="BO91">
            <v>322.71999999999997</v>
          </cell>
          <cell r="BP91">
            <v>271.08</v>
          </cell>
          <cell r="BR91">
            <v>114.17</v>
          </cell>
          <cell r="BS91">
            <v>2</v>
          </cell>
        </row>
        <row r="92">
          <cell r="A92">
            <v>279</v>
          </cell>
          <cell r="B92">
            <v>0</v>
          </cell>
          <cell r="D92" t="str">
            <v>Industrial 102 Dia</v>
          </cell>
          <cell r="E92" t="str">
            <v>M/C</v>
          </cell>
          <cell r="F92" t="str">
            <v>CSA-12</v>
          </cell>
          <cell r="G92">
            <v>1.171</v>
          </cell>
          <cell r="H92">
            <v>0</v>
          </cell>
          <cell r="I92">
            <v>1.171</v>
          </cell>
          <cell r="J92">
            <v>1.7350000000000001</v>
          </cell>
          <cell r="K92">
            <v>0</v>
          </cell>
          <cell r="L92">
            <v>1.7350000000000001</v>
          </cell>
          <cell r="AE92">
            <v>0</v>
          </cell>
          <cell r="AF92">
            <v>1.86</v>
          </cell>
          <cell r="AG92">
            <v>0</v>
          </cell>
          <cell r="AK92">
            <v>0</v>
          </cell>
          <cell r="AO92">
            <v>0</v>
          </cell>
          <cell r="AS92">
            <v>0</v>
          </cell>
          <cell r="AW92">
            <v>0</v>
          </cell>
          <cell r="AX92">
            <v>594.19000000000005</v>
          </cell>
          <cell r="BA92">
            <v>594.19000000000005</v>
          </cell>
          <cell r="BB92">
            <v>146</v>
          </cell>
          <cell r="BC92">
            <v>376.48</v>
          </cell>
          <cell r="BD92">
            <v>0</v>
          </cell>
          <cell r="BE92">
            <v>0</v>
          </cell>
          <cell r="BF92">
            <v>376.48</v>
          </cell>
          <cell r="BG92">
            <v>122.64</v>
          </cell>
          <cell r="BI92">
            <v>105.09</v>
          </cell>
          <cell r="BJ92">
            <v>85.68982387475539</v>
          </cell>
          <cell r="BK92">
            <v>367.63</v>
          </cell>
          <cell r="BL92">
            <v>490.27</v>
          </cell>
          <cell r="BO92">
            <v>367.63</v>
          </cell>
          <cell r="BP92">
            <v>308.81</v>
          </cell>
          <cell r="BR92">
            <v>105.09</v>
          </cell>
          <cell r="BS92">
            <v>2</v>
          </cell>
        </row>
        <row r="93">
          <cell r="A93">
            <v>287</v>
          </cell>
          <cell r="D93" t="str">
            <v>FRICK INDIA</v>
          </cell>
          <cell r="E93" t="str">
            <v>M/C</v>
          </cell>
          <cell r="F93">
            <v>124</v>
          </cell>
          <cell r="G93">
            <v>0.93500000000000005</v>
          </cell>
          <cell r="I93">
            <v>0.93500000000000005</v>
          </cell>
          <cell r="J93">
            <v>1.355</v>
          </cell>
          <cell r="L93">
            <v>1.355</v>
          </cell>
        </row>
        <row r="94">
          <cell r="A94">
            <v>302</v>
          </cell>
          <cell r="D94" t="str">
            <v>Premier 118 NE</v>
          </cell>
          <cell r="E94" t="str">
            <v>M/C</v>
          </cell>
          <cell r="F94" t="str">
            <v>CSA-12</v>
          </cell>
          <cell r="G94">
            <v>0.24399999999999999</v>
          </cell>
          <cell r="H94">
            <v>0</v>
          </cell>
          <cell r="I94">
            <v>0.24399999999999999</v>
          </cell>
          <cell r="J94">
            <v>0.33700000000000002</v>
          </cell>
          <cell r="K94">
            <v>0</v>
          </cell>
          <cell r="L94">
            <v>0.33700000000000002</v>
          </cell>
          <cell r="AE94">
            <v>0</v>
          </cell>
          <cell r="AG94">
            <v>0</v>
          </cell>
          <cell r="AH94">
            <v>175.05</v>
          </cell>
          <cell r="AI94">
            <v>35.869999999999997</v>
          </cell>
          <cell r="AJ94">
            <v>3.2</v>
          </cell>
          <cell r="AK94">
            <v>214.12</v>
          </cell>
          <cell r="AL94">
            <v>204.05</v>
          </cell>
          <cell r="AM94">
            <v>45.24</v>
          </cell>
          <cell r="AN94">
            <v>3.84</v>
          </cell>
          <cell r="AO94">
            <v>253.13</v>
          </cell>
          <cell r="AS94">
            <v>0</v>
          </cell>
          <cell r="AW94">
            <v>0</v>
          </cell>
          <cell r="AX94">
            <v>312.39999999999998</v>
          </cell>
          <cell r="AY94">
            <v>65.33</v>
          </cell>
          <cell r="AZ94">
            <v>5.53</v>
          </cell>
          <cell r="BA94">
            <v>383.26</v>
          </cell>
          <cell r="BC94">
            <v>262.42</v>
          </cell>
          <cell r="BD94">
            <v>54.88</v>
          </cell>
          <cell r="BE94">
            <v>4.6500000000000004</v>
          </cell>
          <cell r="BF94">
            <v>321.95000000000005</v>
          </cell>
          <cell r="BG94">
            <v>0</v>
          </cell>
          <cell r="BJ94" t="e">
            <v>#DIV/0!</v>
          </cell>
          <cell r="BK94">
            <v>262.58</v>
          </cell>
          <cell r="BL94">
            <v>262.58</v>
          </cell>
          <cell r="BM94">
            <v>54.86</v>
          </cell>
          <cell r="BN94">
            <v>4.6500000000000004</v>
          </cell>
          <cell r="BO94">
            <v>322.08999999999997</v>
          </cell>
          <cell r="BP94">
            <v>220.57</v>
          </cell>
          <cell r="BS94">
            <v>2</v>
          </cell>
        </row>
        <row r="95">
          <cell r="A95">
            <v>303</v>
          </cell>
          <cell r="D95" t="str">
            <v xml:space="preserve">Ambassdor </v>
          </cell>
          <cell r="E95" t="str">
            <v>H/C</v>
          </cell>
          <cell r="F95" t="str">
            <v>CSA-12</v>
          </cell>
          <cell r="G95">
            <v>0.30099999999999999</v>
          </cell>
          <cell r="H95">
            <v>0</v>
          </cell>
          <cell r="I95">
            <v>0.30099999999999999</v>
          </cell>
          <cell r="J95">
            <v>0.46100000000000002</v>
          </cell>
          <cell r="K95">
            <v>0</v>
          </cell>
          <cell r="L95">
            <v>0.46100000000000002</v>
          </cell>
          <cell r="AG95">
            <v>0</v>
          </cell>
          <cell r="AK95">
            <v>0</v>
          </cell>
          <cell r="AL95">
            <v>201.33</v>
          </cell>
          <cell r="AM95">
            <v>55.32</v>
          </cell>
          <cell r="AO95">
            <v>256.65000000000003</v>
          </cell>
          <cell r="AS95">
            <v>0</v>
          </cell>
          <cell r="AW95">
            <v>0</v>
          </cell>
          <cell r="AX95">
            <v>257.86</v>
          </cell>
          <cell r="AY95">
            <v>70.849999999999994</v>
          </cell>
          <cell r="BA95">
            <v>328.71000000000004</v>
          </cell>
          <cell r="BC95">
            <v>216.6</v>
          </cell>
          <cell r="BD95">
            <v>59.51</v>
          </cell>
          <cell r="BE95">
            <v>0</v>
          </cell>
          <cell r="BF95">
            <v>276.11</v>
          </cell>
          <cell r="BG95">
            <v>0</v>
          </cell>
          <cell r="BJ95" t="e">
            <v>#DIV/0!</v>
          </cell>
          <cell r="BK95">
            <v>216.72</v>
          </cell>
          <cell r="BL95">
            <v>216.72</v>
          </cell>
          <cell r="BM95">
            <v>59.52</v>
          </cell>
          <cell r="BO95">
            <v>276.24</v>
          </cell>
          <cell r="BP95">
            <v>182.04</v>
          </cell>
          <cell r="BS95">
            <v>2</v>
          </cell>
        </row>
        <row r="96">
          <cell r="A96">
            <v>304</v>
          </cell>
          <cell r="D96" t="str">
            <v xml:space="preserve">Hind Trekker </v>
          </cell>
          <cell r="E96" t="str">
            <v>M/C</v>
          </cell>
          <cell r="F96" t="str">
            <v>CSA-12</v>
          </cell>
          <cell r="G96">
            <v>0.433</v>
          </cell>
          <cell r="H96">
            <v>0</v>
          </cell>
          <cell r="I96">
            <v>0.433</v>
          </cell>
          <cell r="J96">
            <v>0.58299999999999996</v>
          </cell>
          <cell r="K96">
            <v>0</v>
          </cell>
          <cell r="L96">
            <v>0.58299999999999996</v>
          </cell>
          <cell r="AF96">
            <v>0.62</v>
          </cell>
          <cell r="AG96">
            <v>0</v>
          </cell>
          <cell r="AH96">
            <v>185.31</v>
          </cell>
          <cell r="AI96">
            <v>44.21</v>
          </cell>
          <cell r="AK96">
            <v>229.52</v>
          </cell>
          <cell r="AL96">
            <v>277.89999999999998</v>
          </cell>
          <cell r="AM96">
            <v>56.36</v>
          </cell>
          <cell r="AN96">
            <v>3.1</v>
          </cell>
          <cell r="AO96">
            <v>337.35999999999996</v>
          </cell>
          <cell r="AS96">
            <v>0</v>
          </cell>
          <cell r="AW96">
            <v>0</v>
          </cell>
          <cell r="AX96">
            <v>313.92</v>
          </cell>
          <cell r="AY96">
            <v>72.180000000000007</v>
          </cell>
          <cell r="AZ96">
            <v>3.96</v>
          </cell>
          <cell r="BA96">
            <v>390.06</v>
          </cell>
          <cell r="BC96">
            <v>263.69</v>
          </cell>
          <cell r="BD96">
            <v>60.63</v>
          </cell>
          <cell r="BE96">
            <v>3.33</v>
          </cell>
          <cell r="BF96">
            <v>327.64999999999998</v>
          </cell>
          <cell r="BG96">
            <v>0</v>
          </cell>
          <cell r="BJ96" t="e">
            <v>#DIV/0!</v>
          </cell>
          <cell r="BK96">
            <v>264.08999999999997</v>
          </cell>
          <cell r="BL96">
            <v>264.08999999999997</v>
          </cell>
          <cell r="BO96">
            <v>264.08999999999997</v>
          </cell>
          <cell r="BP96">
            <v>221.84</v>
          </cell>
          <cell r="BS96">
            <v>2</v>
          </cell>
        </row>
        <row r="97">
          <cell r="A97">
            <v>306</v>
          </cell>
          <cell r="D97" t="str">
            <v>Ambassdor 5RV</v>
          </cell>
          <cell r="E97" t="str">
            <v>H/C</v>
          </cell>
          <cell r="F97" t="str">
            <v>CSA-12</v>
          </cell>
          <cell r="G97">
            <v>0.29799999999999999</v>
          </cell>
          <cell r="H97">
            <v>0</v>
          </cell>
          <cell r="I97">
            <v>0.29799999999999999</v>
          </cell>
          <cell r="J97">
            <v>0.48099999999999998</v>
          </cell>
          <cell r="K97">
            <v>0</v>
          </cell>
          <cell r="L97">
            <v>0.48099999999999998</v>
          </cell>
          <cell r="AG97">
            <v>0</v>
          </cell>
          <cell r="BS97">
            <v>2</v>
          </cell>
        </row>
        <row r="98">
          <cell r="A98">
            <v>307</v>
          </cell>
          <cell r="D98" t="str">
            <v>Ambassdor 4 rv S.Skirt</v>
          </cell>
          <cell r="E98" t="str">
            <v>H/C</v>
          </cell>
          <cell r="F98" t="str">
            <v>CSA-12</v>
          </cell>
          <cell r="G98">
            <v>0.307</v>
          </cell>
          <cell r="H98">
            <v>0</v>
          </cell>
          <cell r="I98">
            <v>0.307</v>
          </cell>
          <cell r="J98">
            <v>0.46800000000000003</v>
          </cell>
          <cell r="K98">
            <v>0</v>
          </cell>
          <cell r="L98">
            <v>0.46800000000000003</v>
          </cell>
          <cell r="AF98">
            <v>1.48</v>
          </cell>
          <cell r="AG98">
            <v>0</v>
          </cell>
          <cell r="AK98">
            <v>0</v>
          </cell>
          <cell r="AO98">
            <v>0</v>
          </cell>
          <cell r="AS98">
            <v>0</v>
          </cell>
          <cell r="AW98">
            <v>0</v>
          </cell>
          <cell r="AX98">
            <v>257.86</v>
          </cell>
          <cell r="AY98">
            <v>70.849999999999994</v>
          </cell>
          <cell r="AZ98">
            <v>3.96</v>
          </cell>
          <cell r="BA98">
            <v>332.67</v>
          </cell>
          <cell r="BC98">
            <v>216.6</v>
          </cell>
          <cell r="BD98">
            <v>59.51</v>
          </cell>
          <cell r="BE98">
            <v>3.33</v>
          </cell>
          <cell r="BF98">
            <v>279.44</v>
          </cell>
          <cell r="BG98">
            <v>0</v>
          </cell>
          <cell r="BJ98" t="e">
            <v>#DIV/0!</v>
          </cell>
          <cell r="BK98">
            <v>216.72</v>
          </cell>
          <cell r="BL98">
            <v>216.72</v>
          </cell>
          <cell r="BM98">
            <v>59.52</v>
          </cell>
          <cell r="BN98">
            <v>3.33</v>
          </cell>
          <cell r="BO98">
            <v>279.57</v>
          </cell>
          <cell r="BP98">
            <v>182.04</v>
          </cell>
          <cell r="BS98">
            <v>2</v>
          </cell>
        </row>
        <row r="99">
          <cell r="A99">
            <v>308</v>
          </cell>
          <cell r="D99" t="str">
            <v>Ambassador Hcr</v>
          </cell>
          <cell r="E99" t="str">
            <v>M/C</v>
          </cell>
          <cell r="F99" t="str">
            <v>CSA-12</v>
          </cell>
          <cell r="G99">
            <v>0.31</v>
          </cell>
          <cell r="H99">
            <v>0</v>
          </cell>
          <cell r="I99">
            <v>0.31</v>
          </cell>
          <cell r="J99">
            <v>0.46</v>
          </cell>
          <cell r="K99">
            <v>0</v>
          </cell>
          <cell r="L99">
            <v>0.46</v>
          </cell>
          <cell r="AF99">
            <v>1.48</v>
          </cell>
          <cell r="AG99">
            <v>0</v>
          </cell>
          <cell r="AK99">
            <v>0</v>
          </cell>
          <cell r="AL99">
            <v>176.78</v>
          </cell>
          <cell r="AM99">
            <v>52.68</v>
          </cell>
          <cell r="AN99">
            <v>2.94</v>
          </cell>
          <cell r="AO99">
            <v>232.4</v>
          </cell>
          <cell r="AS99">
            <v>0</v>
          </cell>
          <cell r="AW99">
            <v>0</v>
          </cell>
          <cell r="AX99">
            <v>257.86</v>
          </cell>
          <cell r="AY99">
            <v>70.849999999999994</v>
          </cell>
          <cell r="AZ99">
            <v>3.96</v>
          </cell>
          <cell r="BA99">
            <v>332.67</v>
          </cell>
          <cell r="BC99">
            <v>216.6</v>
          </cell>
          <cell r="BD99">
            <v>59.51</v>
          </cell>
          <cell r="BE99">
            <v>3.33</v>
          </cell>
          <cell r="BF99">
            <v>279.44</v>
          </cell>
          <cell r="BG99">
            <v>0</v>
          </cell>
          <cell r="BJ99" t="e">
            <v>#DIV/0!</v>
          </cell>
          <cell r="BK99">
            <v>216.72</v>
          </cell>
          <cell r="BL99">
            <v>216.72</v>
          </cell>
          <cell r="BM99">
            <v>59.52</v>
          </cell>
          <cell r="BN99">
            <v>3.33</v>
          </cell>
          <cell r="BO99">
            <v>279.57</v>
          </cell>
          <cell r="BP99">
            <v>182.04</v>
          </cell>
          <cell r="BS99">
            <v>2</v>
          </cell>
        </row>
        <row r="100">
          <cell r="A100">
            <v>309</v>
          </cell>
          <cell r="D100" t="str">
            <v>Maruti 800</v>
          </cell>
          <cell r="E100" t="str">
            <v>M/C</v>
          </cell>
          <cell r="F100" t="str">
            <v>CSA-12</v>
          </cell>
          <cell r="G100">
            <v>0.17499999999999999</v>
          </cell>
          <cell r="H100">
            <v>0</v>
          </cell>
          <cell r="I100">
            <v>0.17499999999999999</v>
          </cell>
          <cell r="J100">
            <v>0.22800000000000001</v>
          </cell>
          <cell r="K100">
            <v>0</v>
          </cell>
          <cell r="L100">
            <v>0.22800000000000001</v>
          </cell>
          <cell r="AF100">
            <v>0.32</v>
          </cell>
          <cell r="AG100">
            <v>0</v>
          </cell>
          <cell r="AH100">
            <v>90</v>
          </cell>
          <cell r="AI100">
            <v>19.45</v>
          </cell>
          <cell r="AK100">
            <v>109.45</v>
          </cell>
          <cell r="AL100">
            <v>105.75</v>
          </cell>
          <cell r="AM100">
            <v>22.6</v>
          </cell>
          <cell r="AN100">
            <v>0.4</v>
          </cell>
          <cell r="AO100">
            <v>128.75</v>
          </cell>
          <cell r="AS100">
            <v>0</v>
          </cell>
          <cell r="AW100">
            <v>0</v>
          </cell>
          <cell r="AX100">
            <v>169.27</v>
          </cell>
          <cell r="AY100">
            <v>33.26</v>
          </cell>
          <cell r="AZ100">
            <v>6.61</v>
          </cell>
          <cell r="BA100">
            <v>209.14000000000001</v>
          </cell>
          <cell r="BC100">
            <v>142.19</v>
          </cell>
          <cell r="BD100">
            <v>27.94</v>
          </cell>
          <cell r="BE100">
            <v>5.55</v>
          </cell>
          <cell r="BF100">
            <v>175.68</v>
          </cell>
          <cell r="BG100">
            <v>0</v>
          </cell>
          <cell r="BJ100" t="e">
            <v>#DIV/0!</v>
          </cell>
          <cell r="BK100">
            <v>142.24</v>
          </cell>
          <cell r="BL100">
            <v>142.24</v>
          </cell>
          <cell r="BM100">
            <v>27.89</v>
          </cell>
          <cell r="BN100">
            <v>5.55</v>
          </cell>
          <cell r="BO100">
            <v>175.68</v>
          </cell>
          <cell r="BP100">
            <v>119.48</v>
          </cell>
          <cell r="BS100">
            <v>2</v>
          </cell>
        </row>
        <row r="101">
          <cell r="A101">
            <v>319</v>
          </cell>
          <cell r="D101" t="str">
            <v>Gypsy 1000 CC</v>
          </cell>
          <cell r="E101" t="str">
            <v>M/C</v>
          </cell>
          <cell r="F101" t="str">
            <v>AC8A</v>
          </cell>
          <cell r="G101">
            <v>0.155</v>
          </cell>
          <cell r="H101">
            <v>0</v>
          </cell>
          <cell r="I101">
            <v>0.155</v>
          </cell>
          <cell r="J101">
            <v>0.217</v>
          </cell>
          <cell r="K101">
            <v>0</v>
          </cell>
          <cell r="L101">
            <v>0.217</v>
          </cell>
          <cell r="AF101">
            <v>0.32</v>
          </cell>
          <cell r="AG101">
            <v>0</v>
          </cell>
          <cell r="AK101">
            <v>0</v>
          </cell>
          <cell r="AO101">
            <v>0</v>
          </cell>
          <cell r="AS101">
            <v>0</v>
          </cell>
          <cell r="AW101">
            <v>0</v>
          </cell>
          <cell r="AX101">
            <v>166.92</v>
          </cell>
          <cell r="AY101">
            <v>37.94</v>
          </cell>
          <cell r="AZ101">
            <v>6.61</v>
          </cell>
          <cell r="BA101">
            <v>211.46999999999997</v>
          </cell>
          <cell r="BC101">
            <v>140.21</v>
          </cell>
          <cell r="BD101">
            <v>31.87</v>
          </cell>
          <cell r="BE101">
            <v>5.55</v>
          </cell>
          <cell r="BF101">
            <v>177.63</v>
          </cell>
          <cell r="BG101">
            <v>0</v>
          </cell>
          <cell r="BJ101" t="e">
            <v>#DIV/0!</v>
          </cell>
          <cell r="BK101">
            <v>140.27000000000001</v>
          </cell>
          <cell r="BL101">
            <v>140.27000000000001</v>
          </cell>
          <cell r="BM101">
            <v>31.85</v>
          </cell>
          <cell r="BN101">
            <v>5.55</v>
          </cell>
          <cell r="BO101">
            <v>177.67000000000002</v>
          </cell>
          <cell r="BP101">
            <v>117.83</v>
          </cell>
          <cell r="BS101">
            <v>2</v>
          </cell>
        </row>
        <row r="102">
          <cell r="A102">
            <v>320</v>
          </cell>
          <cell r="D102" t="str">
            <v>YE-2 Export</v>
          </cell>
          <cell r="E102" t="str">
            <v>M/C</v>
          </cell>
          <cell r="F102" t="str">
            <v>AC8A</v>
          </cell>
          <cell r="G102">
            <v>0.20699999999999999</v>
          </cell>
          <cell r="H102">
            <v>0</v>
          </cell>
          <cell r="I102">
            <v>0.20699999999999999</v>
          </cell>
          <cell r="J102">
            <v>0.27900000000000003</v>
          </cell>
          <cell r="K102">
            <v>0</v>
          </cell>
          <cell r="L102">
            <v>0.27900000000000003</v>
          </cell>
          <cell r="AF102">
            <v>1.1200000000000001</v>
          </cell>
          <cell r="AG102">
            <v>0</v>
          </cell>
          <cell r="AH102">
            <v>112.03</v>
          </cell>
          <cell r="AI102">
            <v>24.5</v>
          </cell>
          <cell r="AK102">
            <v>136.53</v>
          </cell>
          <cell r="AL102">
            <v>131.63</v>
          </cell>
          <cell r="AM102">
            <v>28.31</v>
          </cell>
          <cell r="AO102">
            <v>159.94</v>
          </cell>
          <cell r="AS102">
            <v>0</v>
          </cell>
          <cell r="AW102">
            <v>0</v>
          </cell>
          <cell r="AX102">
            <v>201.66</v>
          </cell>
          <cell r="AY102">
            <v>52.54</v>
          </cell>
          <cell r="AZ102">
            <v>6.61</v>
          </cell>
          <cell r="BA102">
            <v>260.81</v>
          </cell>
          <cell r="BC102">
            <v>169.39</v>
          </cell>
          <cell r="BD102">
            <v>44.13</v>
          </cell>
          <cell r="BE102">
            <v>5.55</v>
          </cell>
          <cell r="BF102">
            <v>219.07</v>
          </cell>
          <cell r="BG102">
            <v>0</v>
          </cell>
          <cell r="BJ102" t="e">
            <v>#DIV/0!</v>
          </cell>
          <cell r="BK102">
            <v>169.47</v>
          </cell>
          <cell r="BL102">
            <v>169.47</v>
          </cell>
          <cell r="BM102">
            <v>44.14</v>
          </cell>
          <cell r="BN102">
            <v>5.55</v>
          </cell>
          <cell r="BO102">
            <v>219.16</v>
          </cell>
          <cell r="BP102">
            <v>142.35</v>
          </cell>
          <cell r="BS102">
            <v>2</v>
          </cell>
        </row>
        <row r="103">
          <cell r="A103">
            <v>325</v>
          </cell>
          <cell r="D103" t="str">
            <v>YE-2 Domestic</v>
          </cell>
          <cell r="E103" t="str">
            <v>M/C</v>
          </cell>
          <cell r="F103" t="str">
            <v>AC8A</v>
          </cell>
          <cell r="G103">
            <v>0.20100000000000001</v>
          </cell>
          <cell r="H103">
            <v>0</v>
          </cell>
          <cell r="I103">
            <v>0.20100000000000001</v>
          </cell>
          <cell r="J103">
            <v>0.26100000000000001</v>
          </cell>
          <cell r="K103">
            <v>0</v>
          </cell>
          <cell r="L103">
            <v>0.26100000000000001</v>
          </cell>
          <cell r="AF103">
            <v>1.1200000000000001</v>
          </cell>
          <cell r="AG103">
            <v>0</v>
          </cell>
          <cell r="AH103">
            <v>102</v>
          </cell>
          <cell r="AI103">
            <v>24.5</v>
          </cell>
          <cell r="AK103">
            <v>126.5</v>
          </cell>
          <cell r="AL103">
            <v>119.85</v>
          </cell>
          <cell r="AM103">
            <v>28.31</v>
          </cell>
          <cell r="AO103">
            <v>148.16</v>
          </cell>
          <cell r="AS103">
            <v>0</v>
          </cell>
          <cell r="AW103">
            <v>0</v>
          </cell>
          <cell r="AX103">
            <v>201.66</v>
          </cell>
          <cell r="AY103">
            <v>52.54</v>
          </cell>
          <cell r="AZ103">
            <v>6.61</v>
          </cell>
          <cell r="BA103">
            <v>260.81</v>
          </cell>
          <cell r="BC103">
            <v>169.39</v>
          </cell>
          <cell r="BD103">
            <v>44.13</v>
          </cell>
          <cell r="BE103">
            <v>5.55</v>
          </cell>
          <cell r="BF103">
            <v>219.07</v>
          </cell>
          <cell r="BG103">
            <v>0</v>
          </cell>
          <cell r="BJ103" t="e">
            <v>#DIV/0!</v>
          </cell>
          <cell r="BK103">
            <v>169.47</v>
          </cell>
          <cell r="BL103">
            <v>169.47</v>
          </cell>
          <cell r="BM103">
            <v>44.14</v>
          </cell>
          <cell r="BN103">
            <v>5.55</v>
          </cell>
          <cell r="BO103">
            <v>219.16</v>
          </cell>
          <cell r="BP103">
            <v>142.35</v>
          </cell>
          <cell r="BS103">
            <v>2</v>
          </cell>
        </row>
        <row r="104">
          <cell r="A104">
            <v>326</v>
          </cell>
          <cell r="D104" t="str">
            <v>Esteem 1300</v>
          </cell>
          <cell r="E104" t="str">
            <v>M/C</v>
          </cell>
          <cell r="F104" t="str">
            <v>AC8A</v>
          </cell>
          <cell r="G104">
            <v>0.21099999999999999</v>
          </cell>
          <cell r="H104">
            <v>0</v>
          </cell>
          <cell r="I104">
            <v>0.21099999999999999</v>
          </cell>
          <cell r="J104">
            <v>0.27300000000000002</v>
          </cell>
          <cell r="K104">
            <v>0</v>
          </cell>
          <cell r="L104">
            <v>0.27300000000000002</v>
          </cell>
          <cell r="AF104">
            <v>0</v>
          </cell>
          <cell r="AG104">
            <v>0</v>
          </cell>
          <cell r="AH104">
            <v>112.03</v>
          </cell>
          <cell r="AI104">
            <v>23.59</v>
          </cell>
          <cell r="AK104">
            <v>135.62</v>
          </cell>
          <cell r="AO104">
            <v>0</v>
          </cell>
          <cell r="AS104">
            <v>0</v>
          </cell>
          <cell r="AW104">
            <v>0</v>
          </cell>
          <cell r="AX104">
            <v>168.92</v>
          </cell>
          <cell r="AY104">
            <v>52.54</v>
          </cell>
          <cell r="AZ104">
            <v>6.61</v>
          </cell>
          <cell r="BA104">
            <v>228.07</v>
          </cell>
          <cell r="BC104">
            <v>141.88999999999999</v>
          </cell>
          <cell r="BD104">
            <v>44.13</v>
          </cell>
          <cell r="BE104">
            <v>5.55</v>
          </cell>
          <cell r="BF104">
            <v>191.57</v>
          </cell>
          <cell r="BG104">
            <v>0</v>
          </cell>
          <cell r="BJ104" t="e">
            <v>#DIV/0!</v>
          </cell>
          <cell r="BK104">
            <v>141.94999999999999</v>
          </cell>
          <cell r="BL104">
            <v>141.94999999999999</v>
          </cell>
          <cell r="BM104">
            <v>44.14</v>
          </cell>
          <cell r="BN104">
            <v>5.55</v>
          </cell>
          <cell r="BO104">
            <v>191.64</v>
          </cell>
          <cell r="BP104">
            <v>119.24</v>
          </cell>
          <cell r="BS104">
            <v>2</v>
          </cell>
        </row>
        <row r="105">
          <cell r="A105">
            <v>328</v>
          </cell>
          <cell r="D105" t="str">
            <v>Isuzu Diesel</v>
          </cell>
          <cell r="E105" t="str">
            <v>M/C</v>
          </cell>
          <cell r="F105" t="str">
            <v>CSA-12</v>
          </cell>
          <cell r="G105">
            <v>0.39</v>
          </cell>
          <cell r="H105">
            <v>0</v>
          </cell>
          <cell r="I105">
            <v>0.39</v>
          </cell>
          <cell r="J105">
            <v>0.54</v>
          </cell>
          <cell r="K105">
            <v>0</v>
          </cell>
          <cell r="L105">
            <v>0.54</v>
          </cell>
          <cell r="AF105">
            <v>1.48</v>
          </cell>
          <cell r="AG105">
            <v>0</v>
          </cell>
          <cell r="AH105">
            <v>175</v>
          </cell>
          <cell r="AI105">
            <v>45</v>
          </cell>
          <cell r="AK105">
            <v>220</v>
          </cell>
          <cell r="AO105">
            <v>0</v>
          </cell>
          <cell r="AS105">
            <v>0</v>
          </cell>
          <cell r="AW105">
            <v>0</v>
          </cell>
          <cell r="BA105">
            <v>0</v>
          </cell>
          <cell r="BC105">
            <v>0</v>
          </cell>
          <cell r="BD105">
            <v>0</v>
          </cell>
          <cell r="BE105">
            <v>0</v>
          </cell>
          <cell r="BF105">
            <v>0</v>
          </cell>
          <cell r="BG105">
            <v>0</v>
          </cell>
          <cell r="BJ105" t="e">
            <v>#DIV/0!</v>
          </cell>
          <cell r="BK105">
            <v>0</v>
          </cell>
          <cell r="BO105">
            <v>0</v>
          </cell>
          <cell r="BP105">
            <v>0</v>
          </cell>
          <cell r="BS105">
            <v>2</v>
          </cell>
        </row>
        <row r="106">
          <cell r="A106">
            <v>332</v>
          </cell>
          <cell r="D106" t="str">
            <v>TATA 475 SI (INDICA)</v>
          </cell>
          <cell r="E106" t="str">
            <v>M/C</v>
          </cell>
          <cell r="F106" t="str">
            <v>CSA-12</v>
          </cell>
          <cell r="G106">
            <v>0.22900000000000001</v>
          </cell>
          <cell r="H106">
            <v>0</v>
          </cell>
          <cell r="I106">
            <v>0.22900000000000001</v>
          </cell>
          <cell r="J106">
            <v>0.32400000000000001</v>
          </cell>
          <cell r="K106">
            <v>0</v>
          </cell>
          <cell r="L106">
            <v>0.32400000000000001</v>
          </cell>
        </row>
        <row r="107">
          <cell r="A107">
            <v>339</v>
          </cell>
          <cell r="D107" t="str">
            <v>KIA CAR</v>
          </cell>
          <cell r="F107" t="str">
            <v>ACA8</v>
          </cell>
          <cell r="G107">
            <v>0.29499999999999998</v>
          </cell>
          <cell r="I107">
            <v>0.29499999999999998</v>
          </cell>
          <cell r="J107">
            <v>0.20499999999999999</v>
          </cell>
          <cell r="L107">
            <v>0.20499999999999999</v>
          </cell>
        </row>
        <row r="108">
          <cell r="A108">
            <v>340</v>
          </cell>
          <cell r="D108" t="str">
            <v>Lancer Petrol</v>
          </cell>
          <cell r="E108" t="str">
            <v>M/C</v>
          </cell>
          <cell r="F108" t="str">
            <v>AC8A</v>
          </cell>
          <cell r="G108">
            <v>0.218</v>
          </cell>
          <cell r="H108">
            <v>0</v>
          </cell>
          <cell r="I108">
            <v>0.218</v>
          </cell>
          <cell r="J108">
            <v>0.33700000000000002</v>
          </cell>
          <cell r="K108">
            <v>0</v>
          </cell>
          <cell r="L108">
            <v>0.33700000000000002</v>
          </cell>
          <cell r="AG108">
            <v>0</v>
          </cell>
          <cell r="AH108">
            <v>120</v>
          </cell>
          <cell r="AI108">
            <v>38</v>
          </cell>
          <cell r="AK108">
            <v>158</v>
          </cell>
          <cell r="AL108">
            <v>132</v>
          </cell>
          <cell r="AM108">
            <v>41.8</v>
          </cell>
          <cell r="AO108">
            <v>173.8</v>
          </cell>
          <cell r="AS108">
            <v>0</v>
          </cell>
          <cell r="AW108">
            <v>0</v>
          </cell>
          <cell r="BA108">
            <v>0</v>
          </cell>
          <cell r="BC108">
            <v>0</v>
          </cell>
          <cell r="BD108">
            <v>0</v>
          </cell>
          <cell r="BE108">
            <v>0</v>
          </cell>
          <cell r="BF108">
            <v>0</v>
          </cell>
          <cell r="BG108">
            <v>0</v>
          </cell>
          <cell r="BJ108" t="e">
            <v>#DIV/0!</v>
          </cell>
          <cell r="BK108">
            <v>0</v>
          </cell>
          <cell r="BO108">
            <v>0</v>
          </cell>
          <cell r="BP108">
            <v>0</v>
          </cell>
          <cell r="BS108">
            <v>2</v>
          </cell>
        </row>
        <row r="109">
          <cell r="A109">
            <v>345</v>
          </cell>
          <cell r="C109" t="str">
            <v>RC</v>
          </cell>
          <cell r="D109" t="str">
            <v>MARUTI DIESEL S2N (RC)</v>
          </cell>
          <cell r="G109">
            <v>0.35199999999999998</v>
          </cell>
          <cell r="H109">
            <v>0.05</v>
          </cell>
          <cell r="I109">
            <v>0.30199999999999999</v>
          </cell>
          <cell r="J109">
            <v>0.53700000000000003</v>
          </cell>
          <cell r="K109">
            <v>7.17E-2</v>
          </cell>
          <cell r="L109">
            <v>0.46530000000000005</v>
          </cell>
        </row>
        <row r="110">
          <cell r="A110">
            <v>346</v>
          </cell>
          <cell r="D110" t="str">
            <v>SANTRO</v>
          </cell>
          <cell r="F110" t="str">
            <v>AC8A</v>
          </cell>
          <cell r="G110">
            <v>0.13500000000000001</v>
          </cell>
          <cell r="I110">
            <v>0.13500000000000001</v>
          </cell>
          <cell r="J110">
            <v>0.21</v>
          </cell>
          <cell r="L110">
            <v>0.21</v>
          </cell>
        </row>
        <row r="111">
          <cell r="A111">
            <v>351</v>
          </cell>
          <cell r="D111" t="str">
            <v>W.Jeep</v>
          </cell>
          <cell r="E111" t="str">
            <v>M/C</v>
          </cell>
          <cell r="F111" t="str">
            <v>CSA-12</v>
          </cell>
          <cell r="G111">
            <v>0.42199999999999999</v>
          </cell>
          <cell r="H111">
            <v>0</v>
          </cell>
          <cell r="I111">
            <v>0.42199999999999999</v>
          </cell>
          <cell r="J111">
            <v>0.57499999999999996</v>
          </cell>
          <cell r="K111">
            <v>0</v>
          </cell>
          <cell r="L111">
            <v>0.57499999999999996</v>
          </cell>
          <cell r="AG111">
            <v>0</v>
          </cell>
          <cell r="BS111">
            <v>2</v>
          </cell>
        </row>
        <row r="112">
          <cell r="A112">
            <v>355</v>
          </cell>
          <cell r="D112" t="str">
            <v>Peugeot</v>
          </cell>
          <cell r="E112" t="str">
            <v>M/C</v>
          </cell>
          <cell r="F112" t="str">
            <v>CSA-18</v>
          </cell>
          <cell r="G112">
            <v>0.77500000000000002</v>
          </cell>
          <cell r="H112">
            <v>0</v>
          </cell>
          <cell r="I112">
            <v>0.77500000000000002</v>
          </cell>
          <cell r="J112">
            <v>1.0429999999999999</v>
          </cell>
          <cell r="K112">
            <v>0</v>
          </cell>
          <cell r="L112">
            <v>1.0429999999999999</v>
          </cell>
          <cell r="AF112">
            <v>1.84</v>
          </cell>
          <cell r="AG112">
            <v>0</v>
          </cell>
          <cell r="AH112">
            <v>257.60000000000002</v>
          </cell>
          <cell r="AI112">
            <v>45.93</v>
          </cell>
          <cell r="AJ112">
            <v>1.5</v>
          </cell>
          <cell r="AK112">
            <v>305.03000000000003</v>
          </cell>
          <cell r="AL112">
            <v>244.2</v>
          </cell>
          <cell r="AM112">
            <v>46.75</v>
          </cell>
          <cell r="AN112">
            <v>3.02</v>
          </cell>
          <cell r="AO112">
            <v>293.96999999999997</v>
          </cell>
          <cell r="AS112">
            <v>0</v>
          </cell>
          <cell r="AW112">
            <v>0</v>
          </cell>
          <cell r="AX112">
            <v>408.84</v>
          </cell>
          <cell r="AY112">
            <v>100.84</v>
          </cell>
          <cell r="AZ112">
            <v>3.96</v>
          </cell>
          <cell r="BA112">
            <v>513.64</v>
          </cell>
          <cell r="BC112">
            <v>343.43</v>
          </cell>
          <cell r="BD112">
            <v>84.71</v>
          </cell>
          <cell r="BE112">
            <v>3.33</v>
          </cell>
          <cell r="BF112">
            <v>431.47</v>
          </cell>
          <cell r="BG112">
            <v>0</v>
          </cell>
          <cell r="BJ112" t="e">
            <v>#DIV/0!</v>
          </cell>
          <cell r="BK112">
            <v>343.97</v>
          </cell>
          <cell r="BL112">
            <v>343.97</v>
          </cell>
          <cell r="BM112">
            <v>84.81</v>
          </cell>
          <cell r="BN112">
            <v>3.33</v>
          </cell>
          <cell r="BO112">
            <v>432.11</v>
          </cell>
          <cell r="BP112">
            <v>288.93</v>
          </cell>
          <cell r="BS112">
            <v>2</v>
          </cell>
        </row>
        <row r="113">
          <cell r="A113">
            <v>356</v>
          </cell>
          <cell r="D113" t="str">
            <v>Pjo Xd 3P</v>
          </cell>
          <cell r="E113" t="str">
            <v>M/C</v>
          </cell>
          <cell r="F113" t="str">
            <v>CSA-18</v>
          </cell>
          <cell r="G113">
            <v>0.79500000000000004</v>
          </cell>
          <cell r="H113">
            <v>0</v>
          </cell>
          <cell r="I113">
            <v>0.79500000000000004</v>
          </cell>
          <cell r="J113">
            <v>1.073</v>
          </cell>
          <cell r="K113">
            <v>0</v>
          </cell>
          <cell r="L113">
            <v>1.073</v>
          </cell>
          <cell r="AF113">
            <v>1.48</v>
          </cell>
          <cell r="AG113">
            <v>0</v>
          </cell>
          <cell r="AH113">
            <v>286</v>
          </cell>
          <cell r="AI113">
            <v>52.5</v>
          </cell>
          <cell r="AJ113">
            <v>4</v>
          </cell>
          <cell r="AK113">
            <v>342.5</v>
          </cell>
          <cell r="AL113">
            <v>407.85</v>
          </cell>
          <cell r="AM113">
            <v>46.2</v>
          </cell>
          <cell r="AN113">
            <v>3.02</v>
          </cell>
          <cell r="AO113">
            <v>457.07000000000005</v>
          </cell>
          <cell r="AS113">
            <v>0</v>
          </cell>
          <cell r="AW113">
            <v>0</v>
          </cell>
          <cell r="AX113">
            <v>408.84</v>
          </cell>
          <cell r="AY113">
            <v>100.84</v>
          </cell>
          <cell r="AZ113">
            <v>3.96</v>
          </cell>
          <cell r="BA113">
            <v>513.64</v>
          </cell>
          <cell r="BC113">
            <v>343.43</v>
          </cell>
          <cell r="BD113">
            <v>84.71</v>
          </cell>
          <cell r="BE113">
            <v>3.33</v>
          </cell>
          <cell r="BF113">
            <v>431.47</v>
          </cell>
          <cell r="BG113">
            <v>0</v>
          </cell>
          <cell r="BJ113" t="e">
            <v>#DIV/0!</v>
          </cell>
          <cell r="BK113">
            <v>343.97</v>
          </cell>
          <cell r="BL113">
            <v>343.97</v>
          </cell>
          <cell r="BM113">
            <v>84.81</v>
          </cell>
          <cell r="BN113">
            <v>3.33</v>
          </cell>
          <cell r="BO113">
            <v>432.11</v>
          </cell>
          <cell r="BP113">
            <v>288.93</v>
          </cell>
          <cell r="BS113">
            <v>2</v>
          </cell>
        </row>
        <row r="114">
          <cell r="A114">
            <v>359</v>
          </cell>
          <cell r="D114" t="str">
            <v>Peugeot ST</v>
          </cell>
          <cell r="E114" t="str">
            <v>M/C</v>
          </cell>
          <cell r="F114" t="str">
            <v>CSA-18</v>
          </cell>
          <cell r="G114">
            <v>0.77500000000000002</v>
          </cell>
          <cell r="H114">
            <v>0</v>
          </cell>
          <cell r="I114">
            <v>0.77500000000000002</v>
          </cell>
          <cell r="J114">
            <v>1.0429999999999999</v>
          </cell>
          <cell r="K114">
            <v>0</v>
          </cell>
          <cell r="L114">
            <v>1.0429999999999999</v>
          </cell>
          <cell r="AG114">
            <v>0</v>
          </cell>
          <cell r="BS114">
            <v>2</v>
          </cell>
        </row>
        <row r="115">
          <cell r="A115">
            <v>361</v>
          </cell>
          <cell r="D115" t="str">
            <v>F8D Maruti</v>
          </cell>
          <cell r="E115" t="str">
            <v>M/C</v>
          </cell>
          <cell r="F115" t="str">
            <v>AC8A</v>
          </cell>
          <cell r="G115">
            <v>0.159</v>
          </cell>
          <cell r="H115">
            <v>0</v>
          </cell>
          <cell r="I115">
            <v>0.159</v>
          </cell>
          <cell r="J115">
            <v>0.245</v>
          </cell>
          <cell r="K115">
            <v>0</v>
          </cell>
          <cell r="L115">
            <v>0.245</v>
          </cell>
          <cell r="AG115">
            <v>0</v>
          </cell>
          <cell r="AH115">
            <v>85</v>
          </cell>
          <cell r="AI115">
            <v>18.7</v>
          </cell>
          <cell r="AK115">
            <v>103.7</v>
          </cell>
          <cell r="AL115">
            <v>99.87</v>
          </cell>
          <cell r="AM115">
            <v>21.97</v>
          </cell>
          <cell r="AO115">
            <v>121.84</v>
          </cell>
          <cell r="AS115">
            <v>0</v>
          </cell>
          <cell r="AW115">
            <v>0</v>
          </cell>
          <cell r="BA115">
            <v>0</v>
          </cell>
          <cell r="BC115">
            <v>0</v>
          </cell>
          <cell r="BD115">
            <v>0</v>
          </cell>
          <cell r="BE115">
            <v>0</v>
          </cell>
          <cell r="BF115">
            <v>0</v>
          </cell>
          <cell r="BG115">
            <v>0</v>
          </cell>
          <cell r="BJ115" t="e">
            <v>#DIV/0!</v>
          </cell>
          <cell r="BK115">
            <v>0</v>
          </cell>
          <cell r="BO115">
            <v>0</v>
          </cell>
          <cell r="BP115">
            <v>0</v>
          </cell>
          <cell r="BS115">
            <v>2</v>
          </cell>
        </row>
        <row r="116">
          <cell r="A116">
            <v>362</v>
          </cell>
          <cell r="D116" t="str">
            <v>F10D Maruti</v>
          </cell>
          <cell r="E116" t="str">
            <v>M/C</v>
          </cell>
          <cell r="F116" t="str">
            <v>AC8A</v>
          </cell>
          <cell r="G116">
            <v>0.159</v>
          </cell>
          <cell r="H116">
            <v>0</v>
          </cell>
          <cell r="I116">
            <v>0.159</v>
          </cell>
          <cell r="J116">
            <v>0.245</v>
          </cell>
          <cell r="K116">
            <v>0</v>
          </cell>
          <cell r="L116">
            <v>0.245</v>
          </cell>
          <cell r="AG116">
            <v>0</v>
          </cell>
          <cell r="AH116">
            <v>85</v>
          </cell>
          <cell r="AI116">
            <v>18.7</v>
          </cell>
          <cell r="AK116">
            <v>103.7</v>
          </cell>
          <cell r="AO116">
            <v>0</v>
          </cell>
          <cell r="AS116">
            <v>0</v>
          </cell>
          <cell r="AW116">
            <v>0</v>
          </cell>
          <cell r="BA116">
            <v>0</v>
          </cell>
          <cell r="BC116">
            <v>0</v>
          </cell>
          <cell r="BD116">
            <v>0</v>
          </cell>
          <cell r="BE116">
            <v>0</v>
          </cell>
          <cell r="BF116">
            <v>0</v>
          </cell>
          <cell r="BG116">
            <v>0</v>
          </cell>
          <cell r="BJ116" t="e">
            <v>#DIV/0!</v>
          </cell>
          <cell r="BK116">
            <v>0</v>
          </cell>
          <cell r="BO116">
            <v>0</v>
          </cell>
          <cell r="BP116">
            <v>0</v>
          </cell>
          <cell r="BS116">
            <v>2</v>
          </cell>
        </row>
        <row r="117">
          <cell r="A117">
            <v>363</v>
          </cell>
          <cell r="D117" t="str">
            <v>Baleno</v>
          </cell>
          <cell r="E117" t="str">
            <v>M/C</v>
          </cell>
          <cell r="F117" t="str">
            <v>AC8A</v>
          </cell>
          <cell r="G117">
            <v>0.21299999999999999</v>
          </cell>
          <cell r="H117">
            <v>0</v>
          </cell>
          <cell r="I117">
            <v>0.21299999999999999</v>
          </cell>
          <cell r="J117">
            <v>0.28999999999999998</v>
          </cell>
          <cell r="K117">
            <v>0</v>
          </cell>
          <cell r="L117">
            <v>0.28999999999999998</v>
          </cell>
        </row>
        <row r="118">
          <cell r="A118">
            <v>402</v>
          </cell>
          <cell r="D118" t="str">
            <v>Tata 90 Dia</v>
          </cell>
          <cell r="E118" t="str">
            <v>FORGE</v>
          </cell>
          <cell r="F118" t="str">
            <v>CSA-18</v>
          </cell>
          <cell r="G118">
            <v>0.89200000000000002</v>
          </cell>
          <cell r="H118">
            <v>0</v>
          </cell>
          <cell r="I118">
            <v>0.89200000000000002</v>
          </cell>
          <cell r="J118">
            <v>1.3160000000000001</v>
          </cell>
          <cell r="K118">
            <v>0</v>
          </cell>
          <cell r="L118">
            <v>1.3160000000000001</v>
          </cell>
          <cell r="AF118">
            <v>1.48</v>
          </cell>
          <cell r="AG118">
            <v>0</v>
          </cell>
          <cell r="AK118">
            <v>0</v>
          </cell>
          <cell r="AO118">
            <v>0</v>
          </cell>
          <cell r="AS118">
            <v>0</v>
          </cell>
          <cell r="AW118">
            <v>0</v>
          </cell>
          <cell r="AX118">
            <v>427.37</v>
          </cell>
          <cell r="AY118">
            <v>62.74</v>
          </cell>
          <cell r="AZ118">
            <v>5.15</v>
          </cell>
          <cell r="BA118">
            <v>495.26</v>
          </cell>
          <cell r="BC118">
            <v>358.99</v>
          </cell>
          <cell r="BD118">
            <v>52.7</v>
          </cell>
          <cell r="BE118">
            <v>4.33</v>
          </cell>
          <cell r="BF118">
            <v>416.02</v>
          </cell>
          <cell r="BG118">
            <v>0</v>
          </cell>
          <cell r="BJ118" t="e">
            <v>#DIV/0!</v>
          </cell>
          <cell r="BK118">
            <v>359.57</v>
          </cell>
          <cell r="BL118">
            <v>359.57</v>
          </cell>
          <cell r="BM118">
            <v>52.74</v>
          </cell>
          <cell r="BN118">
            <v>4.33</v>
          </cell>
          <cell r="BO118">
            <v>416.64</v>
          </cell>
          <cell r="BP118">
            <v>302.04000000000002</v>
          </cell>
          <cell r="BS118">
            <v>2</v>
          </cell>
        </row>
        <row r="119">
          <cell r="A119">
            <v>413</v>
          </cell>
          <cell r="D119" t="str">
            <v>EICHWER CANTER TCI</v>
          </cell>
          <cell r="G119">
            <v>1.012</v>
          </cell>
          <cell r="H119">
            <v>9.2999999999999999E-2</v>
          </cell>
          <cell r="I119">
            <v>0.91900000000000004</v>
          </cell>
          <cell r="J119">
            <v>1.409</v>
          </cell>
          <cell r="K119">
            <v>0.17499999999999999</v>
          </cell>
          <cell r="L119">
            <v>1.234</v>
          </cell>
        </row>
        <row r="120">
          <cell r="A120">
            <v>434</v>
          </cell>
          <cell r="D120" t="str">
            <v>Hind Trekker Diesel</v>
          </cell>
          <cell r="E120" t="str">
            <v>M/C</v>
          </cell>
          <cell r="F120" t="str">
            <v>CSA-12</v>
          </cell>
          <cell r="G120">
            <v>0.43</v>
          </cell>
          <cell r="H120">
            <v>0</v>
          </cell>
          <cell r="I120">
            <v>0.43</v>
          </cell>
          <cell r="J120">
            <v>0.58299999999999996</v>
          </cell>
          <cell r="K120">
            <v>0</v>
          </cell>
          <cell r="L120">
            <v>0.58299999999999996</v>
          </cell>
          <cell r="AF120">
            <v>1.24</v>
          </cell>
          <cell r="AG120">
            <v>0</v>
          </cell>
          <cell r="AH120">
            <v>183.1</v>
          </cell>
          <cell r="AI120">
            <v>39.299999999999997</v>
          </cell>
          <cell r="AJ120">
            <v>2</v>
          </cell>
          <cell r="AK120">
            <v>224.39999999999998</v>
          </cell>
          <cell r="AL120">
            <v>277.89999999999998</v>
          </cell>
          <cell r="AM120">
            <v>56.36</v>
          </cell>
          <cell r="AN120">
            <v>3.1</v>
          </cell>
          <cell r="AO120">
            <v>337.35999999999996</v>
          </cell>
          <cell r="AS120">
            <v>0</v>
          </cell>
          <cell r="AW120">
            <v>0</v>
          </cell>
          <cell r="AX120">
            <v>313.92</v>
          </cell>
          <cell r="AY120">
            <v>72.180000000000007</v>
          </cell>
          <cell r="AZ120">
            <v>3.96</v>
          </cell>
          <cell r="BA120">
            <v>390.06</v>
          </cell>
          <cell r="BC120">
            <v>263.69</v>
          </cell>
          <cell r="BD120">
            <v>60.63</v>
          </cell>
          <cell r="BE120">
            <v>3.33</v>
          </cell>
          <cell r="BF120">
            <v>327.64999999999998</v>
          </cell>
          <cell r="BG120">
            <v>0</v>
          </cell>
          <cell r="BJ120" t="e">
            <v>#DIV/0!</v>
          </cell>
          <cell r="BK120">
            <v>264.08999999999997</v>
          </cell>
          <cell r="BL120">
            <v>264.08999999999997</v>
          </cell>
          <cell r="BM120">
            <v>60.7</v>
          </cell>
          <cell r="BN120">
            <v>3.33</v>
          </cell>
          <cell r="BO120">
            <v>328.12</v>
          </cell>
          <cell r="BP120">
            <v>221.84</v>
          </cell>
          <cell r="BS120">
            <v>2</v>
          </cell>
        </row>
        <row r="121">
          <cell r="A121">
            <v>445</v>
          </cell>
          <cell r="C121" t="str">
            <v>RC</v>
          </cell>
          <cell r="D121" t="str">
            <v>Tata 97 Ø 4sp-( RC)</v>
          </cell>
          <cell r="E121" t="str">
            <v>M/C</v>
          </cell>
          <cell r="F121" t="str">
            <v>CSA-12</v>
          </cell>
          <cell r="G121">
            <v>0.97099999999999997</v>
          </cell>
          <cell r="H121">
            <v>0.09</v>
          </cell>
          <cell r="I121">
            <v>0.88100000000000001</v>
          </cell>
          <cell r="J121">
            <v>1.5229999999999999</v>
          </cell>
          <cell r="K121">
            <v>0.155</v>
          </cell>
          <cell r="L121">
            <v>1.3679999999999999</v>
          </cell>
          <cell r="AF121">
            <v>2.5</v>
          </cell>
          <cell r="AG121">
            <v>0</v>
          </cell>
          <cell r="AH121">
            <v>383.26</v>
          </cell>
          <cell r="AI121">
            <v>42.83</v>
          </cell>
          <cell r="AJ121">
            <v>5</v>
          </cell>
          <cell r="AK121">
            <v>431.09</v>
          </cell>
          <cell r="AO121">
            <v>0</v>
          </cell>
          <cell r="AS121">
            <v>0</v>
          </cell>
          <cell r="AW121">
            <v>0</v>
          </cell>
          <cell r="AX121">
            <v>689.03</v>
          </cell>
          <cell r="AY121">
            <v>104.29</v>
          </cell>
          <cell r="AZ121">
            <v>7.92</v>
          </cell>
          <cell r="BA121">
            <v>801.24</v>
          </cell>
          <cell r="BC121">
            <v>578.79</v>
          </cell>
          <cell r="BD121">
            <v>87.6</v>
          </cell>
          <cell r="BE121">
            <v>6.65</v>
          </cell>
          <cell r="BF121">
            <v>673.04</v>
          </cell>
          <cell r="BG121">
            <v>0</v>
          </cell>
          <cell r="BJ121" t="e">
            <v>#DIV/0!</v>
          </cell>
          <cell r="BK121">
            <v>579.74</v>
          </cell>
          <cell r="BL121">
            <v>579.74</v>
          </cell>
          <cell r="BM121">
            <v>87.72</v>
          </cell>
          <cell r="BN121">
            <v>6.65</v>
          </cell>
          <cell r="BO121">
            <v>674.11</v>
          </cell>
          <cell r="BP121">
            <v>486.98</v>
          </cell>
          <cell r="BS121">
            <v>2</v>
          </cell>
        </row>
        <row r="122">
          <cell r="A122">
            <v>447</v>
          </cell>
          <cell r="C122" t="str">
            <v>RC</v>
          </cell>
          <cell r="D122" t="str">
            <v>SWRAJ MAZDA</v>
          </cell>
          <cell r="F122" t="str">
            <v>CSA-12</v>
          </cell>
          <cell r="G122">
            <v>0.96799999999999997</v>
          </cell>
          <cell r="H122">
            <v>9.7000000000000003E-2</v>
          </cell>
          <cell r="I122">
            <v>0.871</v>
          </cell>
          <cell r="J122">
            <v>1.4950000000000001</v>
          </cell>
          <cell r="K122">
            <v>0.18</v>
          </cell>
          <cell r="L122">
            <v>1.3150000000000002</v>
          </cell>
        </row>
        <row r="123">
          <cell r="A123">
            <v>448</v>
          </cell>
          <cell r="C123" t="str">
            <v>RC</v>
          </cell>
          <cell r="D123" t="str">
            <v>Eicher Avl -NA (RC)</v>
          </cell>
          <cell r="E123" t="str">
            <v>M/C</v>
          </cell>
          <cell r="F123" t="str">
            <v>CSA-12</v>
          </cell>
          <cell r="G123">
            <v>0.99399999999999999</v>
          </cell>
          <cell r="H123">
            <v>9.2999999999999999E-2</v>
          </cell>
          <cell r="I123">
            <v>0.90100000000000002</v>
          </cell>
          <cell r="J123">
            <v>1.5</v>
          </cell>
          <cell r="K123">
            <v>0.17499999999999999</v>
          </cell>
          <cell r="L123">
            <v>1.325</v>
          </cell>
          <cell r="AF123">
            <v>1.1200000000000001</v>
          </cell>
          <cell r="AG123">
            <v>0</v>
          </cell>
          <cell r="AH123">
            <v>528</v>
          </cell>
          <cell r="AI123">
            <v>75.5</v>
          </cell>
          <cell r="AK123">
            <v>603.5</v>
          </cell>
          <cell r="AO123">
            <v>0</v>
          </cell>
          <cell r="AS123">
            <v>0</v>
          </cell>
          <cell r="AW123">
            <v>0</v>
          </cell>
          <cell r="BA123">
            <v>0</v>
          </cell>
          <cell r="BC123">
            <v>0</v>
          </cell>
          <cell r="BD123">
            <v>0</v>
          </cell>
          <cell r="BE123">
            <v>0</v>
          </cell>
          <cell r="BF123">
            <v>0</v>
          </cell>
          <cell r="BG123">
            <v>0</v>
          </cell>
          <cell r="BJ123" t="e">
            <v>#DIV/0!</v>
          </cell>
          <cell r="BK123">
            <v>0</v>
          </cell>
          <cell r="BO123">
            <v>0</v>
          </cell>
          <cell r="BP123">
            <v>0</v>
          </cell>
          <cell r="BS123">
            <v>2</v>
          </cell>
        </row>
        <row r="124">
          <cell r="A124">
            <v>449</v>
          </cell>
          <cell r="C124" t="str">
            <v>RC</v>
          </cell>
          <cell r="D124" t="str">
            <v>Eicher TCI (RC)</v>
          </cell>
          <cell r="E124" t="str">
            <v>M/C</v>
          </cell>
          <cell r="F124">
            <v>124</v>
          </cell>
          <cell r="G124">
            <v>1.012</v>
          </cell>
          <cell r="H124">
            <v>9.2999999999999999E-2</v>
          </cell>
          <cell r="I124">
            <v>0.91900000000000004</v>
          </cell>
          <cell r="J124">
            <v>1.49</v>
          </cell>
          <cell r="K124">
            <v>0.17499999999999999</v>
          </cell>
          <cell r="L124">
            <v>1.3149999999999999</v>
          </cell>
        </row>
        <row r="125">
          <cell r="A125">
            <v>455</v>
          </cell>
          <cell r="C125" t="str">
            <v>RC</v>
          </cell>
          <cell r="D125" t="str">
            <v xml:space="preserve">Tata 97 Ø  4sp  </v>
          </cell>
          <cell r="E125" t="str">
            <v>FORGE</v>
          </cell>
          <cell r="F125" t="str">
            <v>CSA-18</v>
          </cell>
          <cell r="G125">
            <v>0.88100000000000001</v>
          </cell>
          <cell r="H125">
            <v>0</v>
          </cell>
          <cell r="I125">
            <v>0.88100000000000001</v>
          </cell>
          <cell r="J125">
            <v>1.486</v>
          </cell>
          <cell r="K125">
            <v>0</v>
          </cell>
          <cell r="L125">
            <v>1.486</v>
          </cell>
          <cell r="AF125">
            <v>0</v>
          </cell>
          <cell r="AG125">
            <v>0</v>
          </cell>
          <cell r="AK125">
            <v>0</v>
          </cell>
          <cell r="AO125">
            <v>0</v>
          </cell>
          <cell r="AS125">
            <v>0</v>
          </cell>
          <cell r="AW125">
            <v>0</v>
          </cell>
          <cell r="AX125">
            <v>0</v>
          </cell>
          <cell r="AY125">
            <v>0</v>
          </cell>
          <cell r="AZ125">
            <v>0</v>
          </cell>
          <cell r="BA125">
            <v>0</v>
          </cell>
          <cell r="BC125">
            <v>0</v>
          </cell>
          <cell r="BD125">
            <v>0</v>
          </cell>
          <cell r="BE125">
            <v>0</v>
          </cell>
          <cell r="BF125">
            <v>0</v>
          </cell>
          <cell r="BG125">
            <v>0</v>
          </cell>
          <cell r="BJ125" t="e">
            <v>#DIV/0!</v>
          </cell>
          <cell r="BK125">
            <v>579.52</v>
          </cell>
          <cell r="BL125">
            <v>579.52</v>
          </cell>
          <cell r="BM125">
            <v>87.68</v>
          </cell>
          <cell r="BN125">
            <v>6.66</v>
          </cell>
          <cell r="BO125">
            <v>673.86</v>
          </cell>
          <cell r="BP125">
            <v>486.8</v>
          </cell>
          <cell r="BS125">
            <v>2</v>
          </cell>
        </row>
        <row r="126">
          <cell r="A126">
            <v>458</v>
          </cell>
          <cell r="C126" t="str">
            <v>RC</v>
          </cell>
          <cell r="D126" t="str">
            <v>Tata 407 4sp  Slipper (RC)</v>
          </cell>
          <cell r="E126" t="str">
            <v>M/C</v>
          </cell>
          <cell r="F126" t="str">
            <v>CSA-12</v>
          </cell>
          <cell r="G126">
            <v>0.96599999999999997</v>
          </cell>
          <cell r="H126">
            <v>7.4999999999999997E-2</v>
          </cell>
          <cell r="I126">
            <v>0.89100000000000001</v>
          </cell>
          <cell r="J126">
            <v>1.506</v>
          </cell>
          <cell r="K126">
            <v>0.155</v>
          </cell>
          <cell r="L126">
            <v>1.351</v>
          </cell>
          <cell r="AF126">
            <v>2.5</v>
          </cell>
          <cell r="AG126">
            <v>0</v>
          </cell>
          <cell r="AK126">
            <v>0</v>
          </cell>
          <cell r="AO126">
            <v>0</v>
          </cell>
          <cell r="AS126">
            <v>0</v>
          </cell>
          <cell r="AW126">
            <v>0</v>
          </cell>
          <cell r="AX126">
            <v>689.03</v>
          </cell>
          <cell r="AY126">
            <v>104.29</v>
          </cell>
          <cell r="AZ126">
            <v>7.93</v>
          </cell>
          <cell r="BA126">
            <v>801.25</v>
          </cell>
          <cell r="BC126">
            <v>578.79</v>
          </cell>
          <cell r="BD126">
            <v>87.6</v>
          </cell>
          <cell r="BE126">
            <v>6.66</v>
          </cell>
          <cell r="BF126">
            <v>673.05</v>
          </cell>
          <cell r="BG126">
            <v>0</v>
          </cell>
          <cell r="BJ126" t="e">
            <v>#DIV/0!</v>
          </cell>
          <cell r="BK126">
            <v>579.52</v>
          </cell>
          <cell r="BL126">
            <v>579.52</v>
          </cell>
          <cell r="BM126">
            <v>87.68</v>
          </cell>
          <cell r="BN126">
            <v>6.66</v>
          </cell>
          <cell r="BO126">
            <v>673.86</v>
          </cell>
          <cell r="BP126">
            <v>486.8</v>
          </cell>
          <cell r="BS126">
            <v>2</v>
          </cell>
        </row>
        <row r="127">
          <cell r="A127">
            <v>468</v>
          </cell>
          <cell r="C127" t="str">
            <v>RC</v>
          </cell>
          <cell r="D127" t="str">
            <v>TATA 697 Ø NA RC SLIPPER (RC)</v>
          </cell>
          <cell r="E127" t="str">
            <v>M/C</v>
          </cell>
          <cell r="F127" t="str">
            <v>CSA-18</v>
          </cell>
          <cell r="G127">
            <v>1.093</v>
          </cell>
          <cell r="H127">
            <v>0.09</v>
          </cell>
          <cell r="I127">
            <v>1.0029999999999999</v>
          </cell>
          <cell r="J127">
            <v>1.595</v>
          </cell>
          <cell r="K127">
            <v>0.155</v>
          </cell>
          <cell r="L127">
            <v>1.44</v>
          </cell>
        </row>
        <row r="128">
          <cell r="A128">
            <v>469</v>
          </cell>
          <cell r="C128" t="str">
            <v>RC</v>
          </cell>
          <cell r="D128" t="str">
            <v>Tata 92 R/C Slipper -5 RV-(RC)</v>
          </cell>
          <cell r="E128" t="str">
            <v>M/C</v>
          </cell>
          <cell r="F128" t="str">
            <v>CSA-18</v>
          </cell>
          <cell r="G128">
            <v>0.93300000000000005</v>
          </cell>
          <cell r="H128">
            <v>8.7999999999999995E-2</v>
          </cell>
          <cell r="I128">
            <v>0.84500000000000008</v>
          </cell>
          <cell r="J128">
            <v>1.6080000000000001</v>
          </cell>
          <cell r="K128">
            <v>0.16400000000000001</v>
          </cell>
          <cell r="L128">
            <v>1.4440000000000002</v>
          </cell>
          <cell r="AF128">
            <v>1.68</v>
          </cell>
          <cell r="AG128">
            <v>0</v>
          </cell>
          <cell r="AK128">
            <v>0</v>
          </cell>
          <cell r="AO128">
            <v>0</v>
          </cell>
          <cell r="AS128">
            <v>0</v>
          </cell>
          <cell r="AW128">
            <v>0</v>
          </cell>
          <cell r="AX128">
            <v>544.42999999999995</v>
          </cell>
          <cell r="AY128">
            <v>54.68</v>
          </cell>
          <cell r="AZ128">
            <v>5.15</v>
          </cell>
          <cell r="BA128">
            <v>604.26</v>
          </cell>
          <cell r="BC128">
            <v>457.32</v>
          </cell>
          <cell r="BD128">
            <v>45.93</v>
          </cell>
          <cell r="BE128">
            <v>4.33</v>
          </cell>
          <cell r="BF128">
            <v>507.58</v>
          </cell>
          <cell r="BG128">
            <v>0</v>
          </cell>
          <cell r="BJ128" t="e">
            <v>#DIV/0!</v>
          </cell>
          <cell r="BK128">
            <v>458.05</v>
          </cell>
          <cell r="BL128">
            <v>458.05</v>
          </cell>
          <cell r="BM128">
            <v>45.97</v>
          </cell>
          <cell r="BN128">
            <v>4.33</v>
          </cell>
          <cell r="BO128">
            <v>508.35</v>
          </cell>
          <cell r="BP128">
            <v>384.76</v>
          </cell>
          <cell r="BS128">
            <v>2</v>
          </cell>
        </row>
        <row r="129">
          <cell r="A129">
            <v>470</v>
          </cell>
          <cell r="C129" t="str">
            <v>RC</v>
          </cell>
          <cell r="D129" t="str">
            <v>Tata 92  Slipper -5 RV-(RC)</v>
          </cell>
          <cell r="E129" t="str">
            <v>M/C</v>
          </cell>
          <cell r="F129" t="str">
            <v>CSA-18</v>
          </cell>
          <cell r="G129">
            <v>0.93300000000000005</v>
          </cell>
          <cell r="H129">
            <v>8.7999999999999995E-2</v>
          </cell>
          <cell r="I129">
            <v>0.84500000000000008</v>
          </cell>
          <cell r="J129">
            <v>1.6080000000000001</v>
          </cell>
          <cell r="K129">
            <v>0.16400000000000001</v>
          </cell>
          <cell r="L129">
            <v>1.4440000000000002</v>
          </cell>
          <cell r="AF129">
            <v>1.48</v>
          </cell>
          <cell r="AG129">
            <v>0</v>
          </cell>
          <cell r="AK129">
            <v>0</v>
          </cell>
          <cell r="AO129">
            <v>0</v>
          </cell>
          <cell r="AS129">
            <v>0</v>
          </cell>
          <cell r="AW129">
            <v>0</v>
          </cell>
          <cell r="AX129">
            <v>544.42999999999995</v>
          </cell>
          <cell r="AY129">
            <v>54.68</v>
          </cell>
          <cell r="AZ129">
            <v>5.15</v>
          </cell>
          <cell r="BA129">
            <v>604.26</v>
          </cell>
          <cell r="BC129">
            <v>457.32</v>
          </cell>
          <cell r="BD129">
            <v>45.93</v>
          </cell>
          <cell r="BE129">
            <v>4.33</v>
          </cell>
          <cell r="BF129">
            <v>507.58</v>
          </cell>
          <cell r="BG129">
            <v>0</v>
          </cell>
          <cell r="BJ129" t="e">
            <v>#DIV/0!</v>
          </cell>
          <cell r="BK129">
            <v>458.05</v>
          </cell>
          <cell r="BL129">
            <v>458.05</v>
          </cell>
          <cell r="BM129">
            <v>45.97</v>
          </cell>
          <cell r="BN129">
            <v>4.33</v>
          </cell>
          <cell r="BO129">
            <v>508.35</v>
          </cell>
          <cell r="BP129">
            <v>384.76</v>
          </cell>
          <cell r="BS129">
            <v>2</v>
          </cell>
        </row>
        <row r="130">
          <cell r="A130">
            <v>471</v>
          </cell>
          <cell r="C130" t="str">
            <v>RC</v>
          </cell>
          <cell r="D130" t="str">
            <v>Tata 92 Slipper -5 RV-(RC)</v>
          </cell>
          <cell r="E130" t="str">
            <v>M/C</v>
          </cell>
          <cell r="F130" t="str">
            <v>CSA-18</v>
          </cell>
          <cell r="G130">
            <v>0.93300000000000005</v>
          </cell>
          <cell r="H130">
            <v>8.7999999999999995E-2</v>
          </cell>
          <cell r="I130">
            <v>0.84500000000000008</v>
          </cell>
          <cell r="J130">
            <v>1.6080000000000001</v>
          </cell>
          <cell r="K130">
            <v>0.16400000000000001</v>
          </cell>
          <cell r="L130">
            <v>1.4440000000000002</v>
          </cell>
          <cell r="AF130">
            <v>1.68</v>
          </cell>
          <cell r="AG130">
            <v>0</v>
          </cell>
          <cell r="AK130">
            <v>0</v>
          </cell>
          <cell r="AO130">
            <v>0</v>
          </cell>
          <cell r="AS130">
            <v>0</v>
          </cell>
          <cell r="AW130">
            <v>0</v>
          </cell>
          <cell r="AX130">
            <v>544.42999999999995</v>
          </cell>
          <cell r="AY130">
            <v>54.68</v>
          </cell>
          <cell r="AZ130">
            <v>5.15</v>
          </cell>
          <cell r="BA130">
            <v>604.26</v>
          </cell>
          <cell r="BC130">
            <v>457.32</v>
          </cell>
          <cell r="BD130">
            <v>45.93</v>
          </cell>
          <cell r="BE130">
            <v>4.33</v>
          </cell>
          <cell r="BF130">
            <v>507.58</v>
          </cell>
          <cell r="BG130">
            <v>0</v>
          </cell>
          <cell r="BJ130" t="e">
            <v>#DIV/0!</v>
          </cell>
          <cell r="BK130">
            <v>458.05</v>
          </cell>
          <cell r="BL130">
            <v>458.05</v>
          </cell>
          <cell r="BM130">
            <v>45.97</v>
          </cell>
          <cell r="BN130">
            <v>4.33</v>
          </cell>
          <cell r="BO130">
            <v>508.35</v>
          </cell>
          <cell r="BP130">
            <v>384.76</v>
          </cell>
          <cell r="BS130">
            <v>2</v>
          </cell>
        </row>
        <row r="131">
          <cell r="A131">
            <v>472</v>
          </cell>
          <cell r="D131" t="str">
            <v>Tata 90 Dia  -ST</v>
          </cell>
          <cell r="E131" t="str">
            <v>FORGE</v>
          </cell>
          <cell r="F131" t="str">
            <v>CSA-18</v>
          </cell>
          <cell r="G131">
            <v>0.89200000000000002</v>
          </cell>
          <cell r="H131">
            <v>0</v>
          </cell>
          <cell r="I131">
            <v>0.89200000000000002</v>
          </cell>
          <cell r="J131">
            <v>1.3160000000000001</v>
          </cell>
          <cell r="K131">
            <v>0</v>
          </cell>
          <cell r="L131">
            <v>1.3160000000000001</v>
          </cell>
          <cell r="AF131">
            <v>1.48</v>
          </cell>
          <cell r="AG131">
            <v>0</v>
          </cell>
          <cell r="AK131">
            <v>0</v>
          </cell>
          <cell r="AO131">
            <v>0</v>
          </cell>
          <cell r="AS131">
            <v>0</v>
          </cell>
          <cell r="AW131">
            <v>0</v>
          </cell>
          <cell r="AX131">
            <v>432.34</v>
          </cell>
          <cell r="AY131">
            <v>62.74</v>
          </cell>
          <cell r="AZ131">
            <v>5.15</v>
          </cell>
          <cell r="BA131">
            <v>500.22999999999996</v>
          </cell>
          <cell r="BC131">
            <v>363.17</v>
          </cell>
          <cell r="BD131">
            <v>52.7</v>
          </cell>
          <cell r="BE131">
            <v>4.33</v>
          </cell>
          <cell r="BF131">
            <v>420.20000000000005</v>
          </cell>
          <cell r="BG131">
            <v>0</v>
          </cell>
          <cell r="BJ131" t="e">
            <v>#DIV/0!</v>
          </cell>
          <cell r="BK131">
            <v>363.74</v>
          </cell>
          <cell r="BL131">
            <v>363.74</v>
          </cell>
          <cell r="BM131">
            <v>52.74</v>
          </cell>
          <cell r="BN131">
            <v>4.33</v>
          </cell>
          <cell r="BO131">
            <v>420.81</v>
          </cell>
          <cell r="BP131">
            <v>305.54000000000002</v>
          </cell>
          <cell r="BS131">
            <v>2</v>
          </cell>
        </row>
        <row r="132">
          <cell r="A132">
            <v>473</v>
          </cell>
          <cell r="D132" t="str">
            <v>TATA 92 Ø 3RV ST</v>
          </cell>
          <cell r="E132" t="str">
            <v>FORGE</v>
          </cell>
          <cell r="F132" t="str">
            <v>CSA-18</v>
          </cell>
          <cell r="G132">
            <v>0.93300000000000005</v>
          </cell>
          <cell r="H132">
            <v>8.7999999999999995E-2</v>
          </cell>
          <cell r="I132">
            <v>0.84500000000000008</v>
          </cell>
          <cell r="J132">
            <v>1.6080000000000001</v>
          </cell>
          <cell r="K132">
            <v>0.16400000000000001</v>
          </cell>
          <cell r="L132">
            <v>1.4440000000000002</v>
          </cell>
          <cell r="AC132">
            <v>0</v>
          </cell>
          <cell r="AD132">
            <v>0</v>
          </cell>
          <cell r="AF132">
            <v>1.62</v>
          </cell>
          <cell r="BS132">
            <v>2</v>
          </cell>
        </row>
        <row r="133">
          <cell r="A133">
            <v>474</v>
          </cell>
          <cell r="C133" t="str">
            <v>RC</v>
          </cell>
          <cell r="D133" t="str">
            <v>TATA 697 NA 5RV (RC)</v>
          </cell>
          <cell r="E133" t="str">
            <v>M/C</v>
          </cell>
          <cell r="F133" t="str">
            <v>CSA-18</v>
          </cell>
          <cell r="G133">
            <v>1.093</v>
          </cell>
          <cell r="H133">
            <v>0.09</v>
          </cell>
          <cell r="I133">
            <v>1.0029999999999999</v>
          </cell>
          <cell r="J133">
            <v>1.595</v>
          </cell>
          <cell r="K133">
            <v>0.155</v>
          </cell>
          <cell r="L133">
            <v>1.44</v>
          </cell>
        </row>
        <row r="134">
          <cell r="A134">
            <v>475</v>
          </cell>
          <cell r="C134" t="str">
            <v>RC</v>
          </cell>
          <cell r="D134" t="str">
            <v>Tata 92 Ø 3RV  Slipper diesene-(RC)</v>
          </cell>
          <cell r="E134" t="str">
            <v>M/C</v>
          </cell>
          <cell r="F134" t="str">
            <v>CSA-18</v>
          </cell>
          <cell r="G134">
            <v>0.92400000000000004</v>
          </cell>
          <cell r="H134">
            <v>8.7999999999999995E-2</v>
          </cell>
          <cell r="I134">
            <v>0.83600000000000008</v>
          </cell>
          <cell r="J134">
            <v>1.4930000000000001</v>
          </cell>
          <cell r="K134">
            <v>0.16400000000000001</v>
          </cell>
          <cell r="L134">
            <v>1.3290000000000002</v>
          </cell>
          <cell r="AF134">
            <v>1.68</v>
          </cell>
          <cell r="AG134">
            <v>0</v>
          </cell>
          <cell r="AK134">
            <v>0</v>
          </cell>
          <cell r="AO134">
            <v>0</v>
          </cell>
          <cell r="AS134">
            <v>0</v>
          </cell>
          <cell r="AW134">
            <v>0</v>
          </cell>
          <cell r="AX134">
            <v>544.42999999999995</v>
          </cell>
          <cell r="AY134">
            <v>54.68</v>
          </cell>
          <cell r="AZ134">
            <v>5.15</v>
          </cell>
          <cell r="BA134">
            <v>604.26</v>
          </cell>
          <cell r="BC134">
            <v>457.32</v>
          </cell>
          <cell r="BD134">
            <v>45.93</v>
          </cell>
          <cell r="BE134">
            <v>4.33</v>
          </cell>
          <cell r="BF134">
            <v>507.58</v>
          </cell>
          <cell r="BG134">
            <v>0</v>
          </cell>
          <cell r="BJ134" t="e">
            <v>#DIV/0!</v>
          </cell>
          <cell r="BK134">
            <v>458.05</v>
          </cell>
          <cell r="BL134">
            <v>458.05</v>
          </cell>
          <cell r="BM134">
            <v>45.97</v>
          </cell>
          <cell r="BN134">
            <v>4.33</v>
          </cell>
          <cell r="BO134">
            <v>508.35</v>
          </cell>
          <cell r="BP134">
            <v>384.76</v>
          </cell>
          <cell r="BS134">
            <v>2</v>
          </cell>
        </row>
        <row r="135">
          <cell r="A135">
            <v>479</v>
          </cell>
          <cell r="C135" t="str">
            <v>RC</v>
          </cell>
          <cell r="D135" t="str">
            <v>Tata 92 5 RV  98/2 (32 G.PIN)-(RC)</v>
          </cell>
          <cell r="E135" t="str">
            <v>M/C</v>
          </cell>
          <cell r="F135" t="str">
            <v>CSA-18</v>
          </cell>
          <cell r="G135">
            <v>0.94599999999999995</v>
          </cell>
          <cell r="H135">
            <v>8.7999999999999995E-2</v>
          </cell>
          <cell r="I135">
            <v>0.85799999999999998</v>
          </cell>
          <cell r="J135">
            <v>1.6120000000000001</v>
          </cell>
          <cell r="K135">
            <v>0.16400000000000001</v>
          </cell>
          <cell r="L135">
            <v>1.4480000000000002</v>
          </cell>
          <cell r="AF135">
            <v>1.68</v>
          </cell>
          <cell r="AG135">
            <v>0</v>
          </cell>
          <cell r="AK135">
            <v>0</v>
          </cell>
          <cell r="AO135">
            <v>0</v>
          </cell>
          <cell r="AS135">
            <v>0</v>
          </cell>
          <cell r="AW135">
            <v>0</v>
          </cell>
          <cell r="AX135">
            <v>544.42999999999995</v>
          </cell>
          <cell r="AY135">
            <v>54.68</v>
          </cell>
          <cell r="AZ135">
            <v>5.15</v>
          </cell>
          <cell r="BA135">
            <v>604.26</v>
          </cell>
          <cell r="BC135">
            <v>457.32</v>
          </cell>
          <cell r="BD135">
            <v>45.93</v>
          </cell>
          <cell r="BE135">
            <v>4.33</v>
          </cell>
          <cell r="BF135">
            <v>507.58</v>
          </cell>
          <cell r="BG135">
            <v>0</v>
          </cell>
          <cell r="BJ135" t="e">
            <v>#DIV/0!</v>
          </cell>
          <cell r="BK135">
            <v>458.05</v>
          </cell>
          <cell r="BL135">
            <v>458.05</v>
          </cell>
          <cell r="BM135">
            <v>45.97</v>
          </cell>
          <cell r="BN135">
            <v>4.33</v>
          </cell>
          <cell r="BO135">
            <v>508.35</v>
          </cell>
          <cell r="BP135">
            <v>384.76</v>
          </cell>
          <cell r="BS135">
            <v>2</v>
          </cell>
        </row>
        <row r="136">
          <cell r="A136">
            <v>480</v>
          </cell>
          <cell r="C136" t="str">
            <v>RC</v>
          </cell>
          <cell r="D136" t="str">
            <v>Tata 92 dia 5rv -RC</v>
          </cell>
          <cell r="E136" t="str">
            <v>M/C</v>
          </cell>
          <cell r="F136" t="str">
            <v>CSA-18</v>
          </cell>
          <cell r="G136">
            <v>0.94599999999999995</v>
          </cell>
          <cell r="H136">
            <v>8.7999999999999995E-2</v>
          </cell>
          <cell r="I136">
            <v>0.85799999999999998</v>
          </cell>
          <cell r="J136">
            <v>1.6120000000000001</v>
          </cell>
          <cell r="K136">
            <v>0.16400000000000001</v>
          </cell>
          <cell r="L136">
            <v>1.4480000000000002</v>
          </cell>
          <cell r="AG136">
            <v>0</v>
          </cell>
          <cell r="BS136">
            <v>2</v>
          </cell>
        </row>
        <row r="137">
          <cell r="A137">
            <v>482</v>
          </cell>
          <cell r="C137" t="str">
            <v>RC</v>
          </cell>
          <cell r="D137" t="str">
            <v>Tata 92  3 RV-(RC)</v>
          </cell>
          <cell r="E137" t="str">
            <v>M/C</v>
          </cell>
          <cell r="F137" t="str">
            <v>CSA-18</v>
          </cell>
          <cell r="G137">
            <v>0.93500000000000005</v>
          </cell>
          <cell r="H137">
            <v>8.7999999999999995E-2</v>
          </cell>
          <cell r="I137">
            <v>0.84700000000000009</v>
          </cell>
          <cell r="J137">
            <v>1.518</v>
          </cell>
          <cell r="K137">
            <v>0.16400000000000001</v>
          </cell>
          <cell r="L137">
            <v>1.3540000000000001</v>
          </cell>
          <cell r="AF137">
            <v>1.68</v>
          </cell>
          <cell r="AG137">
            <v>0</v>
          </cell>
          <cell r="AH137">
            <v>394.96</v>
          </cell>
          <cell r="AI137">
            <v>31.86</v>
          </cell>
          <cell r="AJ137">
            <v>2</v>
          </cell>
          <cell r="AK137">
            <v>428.82</v>
          </cell>
          <cell r="AL137">
            <v>374.2</v>
          </cell>
          <cell r="AM137">
            <v>41.97</v>
          </cell>
          <cell r="AN137">
            <v>3.58</v>
          </cell>
          <cell r="AO137">
            <v>419.75</v>
          </cell>
          <cell r="AP137">
            <v>377.17</v>
          </cell>
          <cell r="AQ137">
            <v>48</v>
          </cell>
          <cell r="AR137">
            <v>4.17</v>
          </cell>
          <cell r="AS137">
            <v>429.34000000000003</v>
          </cell>
          <cell r="AT137">
            <v>547.52</v>
          </cell>
          <cell r="AU137">
            <v>70.400000000000006</v>
          </cell>
          <cell r="AV137">
            <v>7.82</v>
          </cell>
          <cell r="AW137">
            <v>625.74</v>
          </cell>
          <cell r="AX137">
            <v>544.42999999999995</v>
          </cell>
          <cell r="AY137">
            <v>54.68</v>
          </cell>
          <cell r="AZ137">
            <v>5.15</v>
          </cell>
          <cell r="BA137">
            <v>604.26</v>
          </cell>
          <cell r="BC137">
            <v>457.32</v>
          </cell>
          <cell r="BD137">
            <v>45.93</v>
          </cell>
          <cell r="BE137">
            <v>4.33</v>
          </cell>
          <cell r="BF137">
            <v>507.58</v>
          </cell>
          <cell r="BG137">
            <v>0</v>
          </cell>
          <cell r="BJ137" t="e">
            <v>#DIV/0!</v>
          </cell>
          <cell r="BK137">
            <v>458.05</v>
          </cell>
          <cell r="BL137">
            <v>458.05</v>
          </cell>
          <cell r="BM137">
            <v>46.22</v>
          </cell>
          <cell r="BN137">
            <v>4.32</v>
          </cell>
          <cell r="BO137">
            <v>508.59000000000003</v>
          </cell>
          <cell r="BP137">
            <v>384.76</v>
          </cell>
          <cell r="BS137">
            <v>2</v>
          </cell>
        </row>
        <row r="138">
          <cell r="A138">
            <v>484</v>
          </cell>
          <cell r="C138" t="str">
            <v>RC</v>
          </cell>
          <cell r="D138" t="str">
            <v>Tata 92  4 RV( RC)</v>
          </cell>
          <cell r="E138" t="str">
            <v>M/C</v>
          </cell>
          <cell r="F138" t="str">
            <v>CSA-18</v>
          </cell>
          <cell r="G138">
            <v>0.97099999999999997</v>
          </cell>
          <cell r="H138">
            <v>8.7999999999999995E-2</v>
          </cell>
          <cell r="I138">
            <v>0.88300000000000001</v>
          </cell>
          <cell r="J138">
            <v>1.6459999999999999</v>
          </cell>
          <cell r="K138">
            <v>0.16400000000000001</v>
          </cell>
          <cell r="L138">
            <v>1.482</v>
          </cell>
          <cell r="AF138">
            <v>1.68</v>
          </cell>
          <cell r="AG138">
            <v>0</v>
          </cell>
          <cell r="AH138">
            <v>356.72</v>
          </cell>
          <cell r="AI138">
            <v>34.85</v>
          </cell>
          <cell r="AJ138">
            <v>2.98</v>
          </cell>
          <cell r="AK138">
            <v>394.55</v>
          </cell>
          <cell r="AL138">
            <v>374.2</v>
          </cell>
          <cell r="AM138">
            <v>41.97</v>
          </cell>
          <cell r="AN138">
            <v>3.58</v>
          </cell>
          <cell r="AO138">
            <v>419.75</v>
          </cell>
          <cell r="AP138">
            <v>423.67</v>
          </cell>
          <cell r="AQ138">
            <v>48</v>
          </cell>
          <cell r="AR138">
            <v>4.17</v>
          </cell>
          <cell r="AS138">
            <v>475.84000000000003</v>
          </cell>
          <cell r="AT138">
            <v>436.96</v>
          </cell>
          <cell r="AU138">
            <v>56.18</v>
          </cell>
          <cell r="AV138">
            <v>6.24</v>
          </cell>
          <cell r="AW138">
            <v>499.38</v>
          </cell>
          <cell r="AX138">
            <v>544.42999999999995</v>
          </cell>
          <cell r="AY138">
            <v>54.68</v>
          </cell>
          <cell r="AZ138">
            <v>5.15</v>
          </cell>
          <cell r="BA138">
            <v>604.26</v>
          </cell>
          <cell r="BC138">
            <v>457.32</v>
          </cell>
          <cell r="BD138">
            <v>45.93</v>
          </cell>
          <cell r="BE138">
            <v>4.33</v>
          </cell>
          <cell r="BF138">
            <v>507.58</v>
          </cell>
          <cell r="BG138">
            <v>0</v>
          </cell>
          <cell r="BJ138" t="e">
            <v>#DIV/0!</v>
          </cell>
          <cell r="BK138">
            <v>458.05</v>
          </cell>
          <cell r="BL138">
            <v>458.05</v>
          </cell>
          <cell r="BM138">
            <v>47.53</v>
          </cell>
          <cell r="BN138">
            <v>4.21</v>
          </cell>
          <cell r="BO138">
            <v>509.79</v>
          </cell>
          <cell r="BP138">
            <v>384.76</v>
          </cell>
          <cell r="BS138">
            <v>2</v>
          </cell>
        </row>
        <row r="139">
          <cell r="A139">
            <v>486</v>
          </cell>
          <cell r="D139" t="str">
            <v>Tata 92 Ø WA. 5 RV SHIM</v>
          </cell>
          <cell r="E139" t="str">
            <v>FORGE</v>
          </cell>
          <cell r="F139" t="str">
            <v>CSA-18</v>
          </cell>
          <cell r="G139">
            <v>0.9</v>
          </cell>
          <cell r="H139">
            <v>0</v>
          </cell>
          <cell r="I139">
            <v>0.9</v>
          </cell>
          <cell r="J139">
            <v>1.41</v>
          </cell>
          <cell r="K139">
            <v>0</v>
          </cell>
          <cell r="L139">
            <v>1.41</v>
          </cell>
          <cell r="AF139">
            <v>1.48</v>
          </cell>
          <cell r="AG139">
            <v>0</v>
          </cell>
          <cell r="AK139">
            <v>0</v>
          </cell>
          <cell r="AO139">
            <v>0</v>
          </cell>
          <cell r="AS139">
            <v>0</v>
          </cell>
          <cell r="AW139">
            <v>0</v>
          </cell>
          <cell r="AX139">
            <v>447.46</v>
          </cell>
          <cell r="AY139">
            <v>54.68</v>
          </cell>
          <cell r="AZ139">
            <v>5.15</v>
          </cell>
          <cell r="BA139">
            <v>507.28999999999996</v>
          </cell>
          <cell r="BC139">
            <v>375.87</v>
          </cell>
          <cell r="BD139">
            <v>45.93</v>
          </cell>
          <cell r="BE139">
            <v>4.33</v>
          </cell>
          <cell r="BF139">
            <v>426.13</v>
          </cell>
          <cell r="BG139">
            <v>0</v>
          </cell>
          <cell r="BJ139" t="e">
            <v>#DIV/0!</v>
          </cell>
          <cell r="BK139">
            <v>380.73</v>
          </cell>
          <cell r="BL139">
            <v>380.73</v>
          </cell>
          <cell r="BM139">
            <v>46.57</v>
          </cell>
          <cell r="BN139">
            <v>4.34</v>
          </cell>
          <cell r="BO139">
            <v>431.64</v>
          </cell>
          <cell r="BP139">
            <v>319.81</v>
          </cell>
          <cell r="BS139">
            <v>2</v>
          </cell>
        </row>
        <row r="140">
          <cell r="A140">
            <v>488</v>
          </cell>
          <cell r="D140" t="str">
            <v>Tata 92 ST 5 RV</v>
          </cell>
          <cell r="E140" t="str">
            <v>FORGE</v>
          </cell>
          <cell r="F140" t="str">
            <v>CSA-18</v>
          </cell>
          <cell r="G140">
            <v>0.9</v>
          </cell>
          <cell r="H140">
            <v>0</v>
          </cell>
          <cell r="I140">
            <v>0.9</v>
          </cell>
          <cell r="J140">
            <v>1.41</v>
          </cell>
          <cell r="K140">
            <v>0</v>
          </cell>
          <cell r="L140">
            <v>1.41</v>
          </cell>
          <cell r="AF140">
            <v>1.48</v>
          </cell>
          <cell r="AG140">
            <v>0</v>
          </cell>
          <cell r="AK140">
            <v>0</v>
          </cell>
          <cell r="AO140">
            <v>0</v>
          </cell>
          <cell r="AS140">
            <v>0</v>
          </cell>
          <cell r="AW140">
            <v>0</v>
          </cell>
          <cell r="AX140">
            <v>447.46</v>
          </cell>
          <cell r="AY140">
            <v>54.68</v>
          </cell>
          <cell r="AZ140">
            <v>5.15</v>
          </cell>
          <cell r="BA140">
            <v>507.28999999999996</v>
          </cell>
          <cell r="BC140">
            <v>375.87</v>
          </cell>
          <cell r="BD140">
            <v>45.93</v>
          </cell>
          <cell r="BE140">
            <v>4.33</v>
          </cell>
          <cell r="BF140">
            <v>426.13</v>
          </cell>
          <cell r="BG140">
            <v>0</v>
          </cell>
          <cell r="BJ140" t="e">
            <v>#DIV/0!</v>
          </cell>
          <cell r="BK140">
            <v>377.7</v>
          </cell>
          <cell r="BL140">
            <v>377.7</v>
          </cell>
          <cell r="BM140">
            <v>46.47</v>
          </cell>
          <cell r="BN140">
            <v>4.33</v>
          </cell>
          <cell r="BO140">
            <v>428.5</v>
          </cell>
          <cell r="BP140">
            <v>317.27</v>
          </cell>
          <cell r="BS140">
            <v>2</v>
          </cell>
        </row>
        <row r="141">
          <cell r="A141">
            <v>490</v>
          </cell>
          <cell r="C141" t="str">
            <v>RC</v>
          </cell>
          <cell r="D141" t="str">
            <v>Tata 4 RV( RC)</v>
          </cell>
          <cell r="E141" t="str">
            <v>M/C</v>
          </cell>
          <cell r="F141" t="str">
            <v>CSA-18</v>
          </cell>
          <cell r="G141">
            <v>0.97099999999999997</v>
          </cell>
          <cell r="H141">
            <v>8.7999999999999995E-2</v>
          </cell>
          <cell r="I141">
            <v>0.88300000000000001</v>
          </cell>
          <cell r="J141">
            <v>1.6459999999999999</v>
          </cell>
          <cell r="K141">
            <v>0.16400000000000001</v>
          </cell>
          <cell r="L141">
            <v>1.482</v>
          </cell>
          <cell r="AF141">
            <v>1.68</v>
          </cell>
          <cell r="AG141">
            <v>0</v>
          </cell>
          <cell r="AK141">
            <v>0</v>
          </cell>
          <cell r="AO141">
            <v>0</v>
          </cell>
          <cell r="AS141">
            <v>0</v>
          </cell>
          <cell r="AT141">
            <v>380.7</v>
          </cell>
          <cell r="AU141">
            <v>38.07</v>
          </cell>
          <cell r="AV141">
            <v>4.2300000000000004</v>
          </cell>
          <cell r="AW141">
            <v>423</v>
          </cell>
          <cell r="BA141">
            <v>0</v>
          </cell>
          <cell r="BC141">
            <v>0</v>
          </cell>
          <cell r="BD141">
            <v>0</v>
          </cell>
          <cell r="BE141">
            <v>0</v>
          </cell>
          <cell r="BF141">
            <v>0</v>
          </cell>
          <cell r="BG141">
            <v>0</v>
          </cell>
          <cell r="BJ141" t="e">
            <v>#DIV/0!</v>
          </cell>
          <cell r="BK141">
            <v>0</v>
          </cell>
          <cell r="BO141">
            <v>0</v>
          </cell>
          <cell r="BP141">
            <v>0</v>
          </cell>
          <cell r="BS141">
            <v>2</v>
          </cell>
        </row>
        <row r="142">
          <cell r="A142">
            <v>492</v>
          </cell>
          <cell r="C142" t="str">
            <v>RC</v>
          </cell>
          <cell r="D142" t="str">
            <v>Tata 92 5RV( R/C)</v>
          </cell>
          <cell r="E142" t="str">
            <v>M/C</v>
          </cell>
          <cell r="F142" t="str">
            <v>CSA-18</v>
          </cell>
          <cell r="G142">
            <v>0.94599999999999995</v>
          </cell>
          <cell r="H142">
            <v>8.7999999999999995E-2</v>
          </cell>
          <cell r="I142">
            <v>0.85799999999999998</v>
          </cell>
          <cell r="J142">
            <v>1.6120000000000001</v>
          </cell>
          <cell r="K142">
            <v>0.16400000000000001</v>
          </cell>
          <cell r="L142">
            <v>1.4480000000000002</v>
          </cell>
          <cell r="AF142">
            <v>1.48</v>
          </cell>
          <cell r="AG142">
            <v>0</v>
          </cell>
          <cell r="AK142">
            <v>0</v>
          </cell>
          <cell r="AO142">
            <v>0</v>
          </cell>
          <cell r="AS142">
            <v>0</v>
          </cell>
          <cell r="AW142">
            <v>0</v>
          </cell>
          <cell r="AX142">
            <v>544.42999999999995</v>
          </cell>
          <cell r="AY142">
            <v>54.68</v>
          </cell>
          <cell r="AZ142">
            <v>5.15</v>
          </cell>
          <cell r="BA142">
            <v>604.26</v>
          </cell>
          <cell r="BC142">
            <v>457.32</v>
          </cell>
          <cell r="BD142">
            <v>45.93</v>
          </cell>
          <cell r="BE142">
            <v>4.33</v>
          </cell>
          <cell r="BF142">
            <v>507.58</v>
          </cell>
          <cell r="BG142">
            <v>0</v>
          </cell>
          <cell r="BJ142" t="e">
            <v>#DIV/0!</v>
          </cell>
          <cell r="BK142">
            <v>458.05</v>
          </cell>
          <cell r="BL142">
            <v>458.05</v>
          </cell>
          <cell r="BM142">
            <v>45.97</v>
          </cell>
          <cell r="BN142">
            <v>4.33</v>
          </cell>
          <cell r="BO142">
            <v>508.35</v>
          </cell>
          <cell r="BP142">
            <v>384.76</v>
          </cell>
          <cell r="BS142">
            <v>2</v>
          </cell>
        </row>
        <row r="143">
          <cell r="A143">
            <v>493</v>
          </cell>
          <cell r="D143" t="str">
            <v>Tata 92 Ø 5RV (ZA)  -ST</v>
          </cell>
          <cell r="E143" t="str">
            <v>FORGE</v>
          </cell>
          <cell r="F143" t="str">
            <v>CSA-18</v>
          </cell>
          <cell r="G143">
            <v>0.90600000000000003</v>
          </cell>
          <cell r="H143">
            <v>0</v>
          </cell>
          <cell r="I143">
            <v>0.90600000000000003</v>
          </cell>
          <cell r="J143">
            <v>1.41</v>
          </cell>
          <cell r="K143">
            <v>0</v>
          </cell>
          <cell r="L143">
            <v>1.41</v>
          </cell>
          <cell r="AF143">
            <v>1.68</v>
          </cell>
          <cell r="AG143">
            <v>0</v>
          </cell>
          <cell r="AK143">
            <v>0</v>
          </cell>
          <cell r="AO143">
            <v>0</v>
          </cell>
          <cell r="AS143">
            <v>0</v>
          </cell>
          <cell r="AW143">
            <v>0</v>
          </cell>
          <cell r="AX143">
            <v>447.46</v>
          </cell>
          <cell r="AY143">
            <v>54.68</v>
          </cell>
          <cell r="AZ143">
            <v>5.15</v>
          </cell>
          <cell r="BA143">
            <v>507.28999999999996</v>
          </cell>
          <cell r="BC143">
            <v>375.87</v>
          </cell>
          <cell r="BD143">
            <v>45.93</v>
          </cell>
          <cell r="BE143">
            <v>4.33</v>
          </cell>
          <cell r="BF143">
            <v>426.13</v>
          </cell>
          <cell r="BG143">
            <v>0</v>
          </cell>
          <cell r="BJ143" t="e">
            <v>#DIV/0!</v>
          </cell>
          <cell r="BK143">
            <v>377.94</v>
          </cell>
          <cell r="BL143">
            <v>377.94</v>
          </cell>
          <cell r="BM143">
            <v>46.38</v>
          </cell>
          <cell r="BN143">
            <v>4.33</v>
          </cell>
          <cell r="BO143">
            <v>428.65</v>
          </cell>
          <cell r="BP143">
            <v>317.47000000000003</v>
          </cell>
          <cell r="BS143">
            <v>2</v>
          </cell>
        </row>
        <row r="144">
          <cell r="A144">
            <v>494</v>
          </cell>
          <cell r="C144" t="str">
            <v>RC</v>
          </cell>
          <cell r="D144" t="str">
            <v>Tata 608  97 6SP  (RC)</v>
          </cell>
          <cell r="E144" t="str">
            <v>M/C</v>
          </cell>
          <cell r="F144" t="str">
            <v>CSA-18</v>
          </cell>
          <cell r="G144">
            <v>1.093</v>
          </cell>
          <cell r="H144">
            <v>0.09</v>
          </cell>
          <cell r="I144">
            <v>1.0029999999999999</v>
          </cell>
          <cell r="J144">
            <v>1.6990000000000001</v>
          </cell>
          <cell r="K144">
            <v>0.155</v>
          </cell>
          <cell r="L144">
            <v>1.544</v>
          </cell>
          <cell r="AF144">
            <v>2.5</v>
          </cell>
          <cell r="AG144">
            <v>0</v>
          </cell>
          <cell r="AK144">
            <v>0</v>
          </cell>
          <cell r="AO144">
            <v>0</v>
          </cell>
          <cell r="AS144">
            <v>0</v>
          </cell>
          <cell r="AW144">
            <v>0</v>
          </cell>
          <cell r="AX144">
            <v>689.03</v>
          </cell>
          <cell r="AY144">
            <v>104.29</v>
          </cell>
          <cell r="AZ144">
            <v>7.92</v>
          </cell>
          <cell r="BA144">
            <v>801.24</v>
          </cell>
          <cell r="BC144">
            <v>578.79</v>
          </cell>
          <cell r="BD144">
            <v>87.6</v>
          </cell>
          <cell r="BE144">
            <v>6.65</v>
          </cell>
          <cell r="BF144">
            <v>673.04</v>
          </cell>
          <cell r="BG144">
            <v>0</v>
          </cell>
          <cell r="BJ144" t="e">
            <v>#DIV/0!</v>
          </cell>
          <cell r="BK144">
            <v>579.74</v>
          </cell>
          <cell r="BL144">
            <v>579.74</v>
          </cell>
          <cell r="BM144">
            <v>87.72</v>
          </cell>
          <cell r="BN144">
            <v>6.65</v>
          </cell>
          <cell r="BO144">
            <v>674.11</v>
          </cell>
          <cell r="BP144">
            <v>486.98</v>
          </cell>
          <cell r="BS144">
            <v>2</v>
          </cell>
        </row>
        <row r="145">
          <cell r="A145">
            <v>495</v>
          </cell>
          <cell r="D145" t="str">
            <v>Tata 92 S.T. 2.5 mm</v>
          </cell>
          <cell r="E145" t="str">
            <v>FORGE</v>
          </cell>
          <cell r="F145" t="str">
            <v>CSA-18</v>
          </cell>
          <cell r="G145">
            <v>0.90600000000000003</v>
          </cell>
          <cell r="H145">
            <v>0</v>
          </cell>
          <cell r="I145">
            <v>0.90600000000000003</v>
          </cell>
          <cell r="J145">
            <v>1.41</v>
          </cell>
          <cell r="K145">
            <v>0</v>
          </cell>
          <cell r="L145">
            <v>1.41</v>
          </cell>
          <cell r="AF145">
            <v>1.68</v>
          </cell>
          <cell r="AG145">
            <v>0</v>
          </cell>
          <cell r="AK145">
            <v>0</v>
          </cell>
          <cell r="AO145">
            <v>0</v>
          </cell>
          <cell r="AS145">
            <v>0</v>
          </cell>
          <cell r="AW145">
            <v>0</v>
          </cell>
          <cell r="AX145">
            <v>447.46</v>
          </cell>
          <cell r="AY145">
            <v>54.68</v>
          </cell>
          <cell r="AZ145">
            <v>5.15</v>
          </cell>
          <cell r="BA145">
            <v>507.28999999999996</v>
          </cell>
          <cell r="BC145">
            <v>375.87</v>
          </cell>
          <cell r="BD145">
            <v>45.93</v>
          </cell>
          <cell r="BE145">
            <v>4.33</v>
          </cell>
          <cell r="BF145">
            <v>426.13</v>
          </cell>
          <cell r="BG145">
            <v>0</v>
          </cell>
          <cell r="BJ145" t="e">
            <v>#DIV/0!</v>
          </cell>
          <cell r="BK145">
            <v>376.46</v>
          </cell>
          <cell r="BL145">
            <v>376.46</v>
          </cell>
          <cell r="BM145">
            <v>45.97</v>
          </cell>
          <cell r="BN145">
            <v>4.33</v>
          </cell>
          <cell r="BO145">
            <v>426.76</v>
          </cell>
          <cell r="BP145">
            <v>316.23</v>
          </cell>
          <cell r="BS145">
            <v>2</v>
          </cell>
        </row>
        <row r="146">
          <cell r="A146">
            <v>496</v>
          </cell>
          <cell r="C146" t="str">
            <v>RC</v>
          </cell>
          <cell r="D146" t="str">
            <v>Tata 97 dia 3rv</v>
          </cell>
          <cell r="E146" t="str">
            <v>M/C</v>
          </cell>
          <cell r="F146" t="str">
            <v>CSA-18</v>
          </cell>
          <cell r="G146">
            <v>1.093</v>
          </cell>
          <cell r="H146">
            <v>0.09</v>
          </cell>
          <cell r="I146">
            <v>1.0029999999999999</v>
          </cell>
          <cell r="J146">
            <v>1.595</v>
          </cell>
          <cell r="K146">
            <v>0.155</v>
          </cell>
          <cell r="L146">
            <v>1.44</v>
          </cell>
          <cell r="AG146">
            <v>0</v>
          </cell>
          <cell r="BS146">
            <v>2</v>
          </cell>
        </row>
        <row r="147">
          <cell r="A147">
            <v>499</v>
          </cell>
          <cell r="C147" t="str">
            <v>RC</v>
          </cell>
          <cell r="D147" t="str">
            <v>TATA 697 NA 5 RV (RC)</v>
          </cell>
          <cell r="F147" t="str">
            <v>CSA-12</v>
          </cell>
          <cell r="G147">
            <v>1.831</v>
          </cell>
          <cell r="H147">
            <v>0.155</v>
          </cell>
          <cell r="I147">
            <v>1.6759999999999999</v>
          </cell>
          <cell r="J147">
            <v>1.1060000000000001</v>
          </cell>
          <cell r="K147">
            <v>0.09</v>
          </cell>
          <cell r="L147">
            <v>1.016</v>
          </cell>
        </row>
        <row r="148">
          <cell r="A148">
            <v>501</v>
          </cell>
          <cell r="C148" t="str">
            <v>RC</v>
          </cell>
          <cell r="D148" t="str">
            <v>SONALIKA 105 Ø</v>
          </cell>
          <cell r="F148" t="str">
            <v>CSA12</v>
          </cell>
          <cell r="G148">
            <v>1.3</v>
          </cell>
          <cell r="H148">
            <v>9.7000000000000003E-2</v>
          </cell>
          <cell r="I148">
            <v>1.2030000000000001</v>
          </cell>
          <cell r="J148">
            <v>1.875</v>
          </cell>
          <cell r="K148">
            <v>0.17499999999999999</v>
          </cell>
          <cell r="L148">
            <v>1.7</v>
          </cell>
        </row>
        <row r="149">
          <cell r="A149">
            <v>504</v>
          </cell>
          <cell r="D149" t="str">
            <v>Int. Harvestor.</v>
          </cell>
          <cell r="E149" t="str">
            <v>M/C</v>
          </cell>
          <cell r="F149" t="str">
            <v>CSA-12</v>
          </cell>
          <cell r="G149">
            <v>0.65400000000000003</v>
          </cell>
          <cell r="H149">
            <v>0</v>
          </cell>
          <cell r="I149">
            <v>0.65400000000000003</v>
          </cell>
          <cell r="J149">
            <v>0.92200000000000004</v>
          </cell>
          <cell r="K149">
            <v>0</v>
          </cell>
          <cell r="L149">
            <v>0.92200000000000004</v>
          </cell>
          <cell r="AE149">
            <v>0</v>
          </cell>
          <cell r="AG149">
            <v>0</v>
          </cell>
          <cell r="BS149">
            <v>2</v>
          </cell>
        </row>
        <row r="150">
          <cell r="A150">
            <v>510</v>
          </cell>
          <cell r="D150" t="str">
            <v>EICHER</v>
          </cell>
          <cell r="E150" t="str">
            <v>M/C</v>
          </cell>
          <cell r="F150" t="str">
            <v>CSA-18</v>
          </cell>
          <cell r="G150">
            <v>1.87</v>
          </cell>
          <cell r="H150">
            <v>0</v>
          </cell>
          <cell r="I150">
            <v>1.87</v>
          </cell>
          <cell r="J150">
            <v>2.54</v>
          </cell>
          <cell r="K150">
            <v>0</v>
          </cell>
          <cell r="L150">
            <v>2.54</v>
          </cell>
          <cell r="AF150">
            <v>2.44</v>
          </cell>
          <cell r="AG150">
            <v>0</v>
          </cell>
          <cell r="AK150">
            <v>0</v>
          </cell>
          <cell r="AO150">
            <v>0</v>
          </cell>
          <cell r="AS150">
            <v>0</v>
          </cell>
          <cell r="AW150">
            <v>0</v>
          </cell>
          <cell r="AX150">
            <v>756.02</v>
          </cell>
          <cell r="AY150">
            <v>160.05000000000001</v>
          </cell>
          <cell r="AZ150">
            <v>6.61</v>
          </cell>
          <cell r="BA150">
            <v>922.68000000000006</v>
          </cell>
          <cell r="BC150">
            <v>635.05999999999995</v>
          </cell>
          <cell r="BD150">
            <v>134.44</v>
          </cell>
          <cell r="BE150">
            <v>5.55</v>
          </cell>
          <cell r="BF150">
            <v>775.05</v>
          </cell>
          <cell r="BG150">
            <v>0</v>
          </cell>
          <cell r="BJ150" t="e">
            <v>#DIV/0!</v>
          </cell>
          <cell r="BK150">
            <v>635.11</v>
          </cell>
          <cell r="BL150">
            <v>635.11</v>
          </cell>
          <cell r="BM150">
            <v>134.41999999999999</v>
          </cell>
          <cell r="BN150">
            <v>5.55</v>
          </cell>
          <cell r="BO150">
            <v>775.08</v>
          </cell>
          <cell r="BP150">
            <v>533.49</v>
          </cell>
          <cell r="BS150">
            <v>2</v>
          </cell>
        </row>
        <row r="151">
          <cell r="A151">
            <v>511</v>
          </cell>
          <cell r="D151" t="str">
            <v>Escorts- 335</v>
          </cell>
          <cell r="E151" t="str">
            <v>M/C</v>
          </cell>
          <cell r="F151" t="str">
            <v>CSA-12</v>
          </cell>
          <cell r="G151">
            <v>1.29</v>
          </cell>
          <cell r="H151">
            <v>0</v>
          </cell>
          <cell r="I151">
            <v>1.29</v>
          </cell>
          <cell r="J151">
            <v>1.643</v>
          </cell>
          <cell r="K151">
            <v>0</v>
          </cell>
          <cell r="L151">
            <v>1.643</v>
          </cell>
          <cell r="AF151">
            <v>2.34</v>
          </cell>
          <cell r="AG151">
            <v>0</v>
          </cell>
          <cell r="AK151">
            <v>0</v>
          </cell>
          <cell r="AL151">
            <v>515.4</v>
          </cell>
          <cell r="AM151">
            <v>108.47</v>
          </cell>
          <cell r="AN151">
            <v>8.06</v>
          </cell>
          <cell r="AO151">
            <v>631.92999999999995</v>
          </cell>
          <cell r="AS151">
            <v>0</v>
          </cell>
          <cell r="AW151">
            <v>0</v>
          </cell>
          <cell r="AX151">
            <v>584.55999999999995</v>
          </cell>
          <cell r="AY151">
            <v>143.03</v>
          </cell>
          <cell r="AZ151">
            <v>10.56</v>
          </cell>
          <cell r="BA151">
            <v>738.15</v>
          </cell>
          <cell r="BC151">
            <v>491.03</v>
          </cell>
          <cell r="BD151">
            <v>120.15</v>
          </cell>
          <cell r="BE151">
            <v>8.8699999999999992</v>
          </cell>
          <cell r="BF151">
            <v>620.04999999999995</v>
          </cell>
          <cell r="BG151">
            <v>0</v>
          </cell>
          <cell r="BJ151" t="e">
            <v>#DIV/0!</v>
          </cell>
          <cell r="BK151">
            <v>491.08</v>
          </cell>
          <cell r="BL151">
            <v>491.08</v>
          </cell>
          <cell r="BM151">
            <v>120.07</v>
          </cell>
          <cell r="BN151">
            <v>8.8699999999999992</v>
          </cell>
          <cell r="BO151">
            <v>620.02</v>
          </cell>
          <cell r="BP151">
            <v>412.51</v>
          </cell>
          <cell r="BS151">
            <v>2</v>
          </cell>
        </row>
        <row r="152">
          <cell r="A152">
            <v>512</v>
          </cell>
          <cell r="D152" t="str">
            <v>Escorts- 228</v>
          </cell>
          <cell r="E152" t="str">
            <v>M/C</v>
          </cell>
          <cell r="F152" t="str">
            <v>CSA-12</v>
          </cell>
          <cell r="G152">
            <v>1.4850000000000001</v>
          </cell>
          <cell r="H152">
            <v>0</v>
          </cell>
          <cell r="I152">
            <v>1.4850000000000001</v>
          </cell>
          <cell r="J152">
            <v>1.9470000000000001</v>
          </cell>
          <cell r="K152">
            <v>0</v>
          </cell>
          <cell r="L152">
            <v>1.9470000000000001</v>
          </cell>
          <cell r="AF152">
            <v>2.52</v>
          </cell>
          <cell r="AG152">
            <v>0</v>
          </cell>
          <cell r="AH152">
            <v>469</v>
          </cell>
          <cell r="AI152">
            <v>83.4</v>
          </cell>
          <cell r="AJ152">
            <v>4.8</v>
          </cell>
          <cell r="AK152">
            <v>557.20000000000005</v>
          </cell>
          <cell r="AL152">
            <v>554.42999999999995</v>
          </cell>
          <cell r="AM152">
            <v>98.61</v>
          </cell>
          <cell r="AN152">
            <v>5.66</v>
          </cell>
          <cell r="AO152">
            <v>658.69999999999993</v>
          </cell>
          <cell r="AS152">
            <v>0</v>
          </cell>
          <cell r="AW152">
            <v>0</v>
          </cell>
          <cell r="AX152">
            <v>924.97</v>
          </cell>
          <cell r="AY152">
            <v>171.69</v>
          </cell>
          <cell r="AZ152">
            <v>10.56</v>
          </cell>
          <cell r="BA152">
            <v>1107.22</v>
          </cell>
          <cell r="BC152">
            <v>776.97</v>
          </cell>
          <cell r="BD152">
            <v>144.22</v>
          </cell>
          <cell r="BE152">
            <v>8.8699999999999992</v>
          </cell>
          <cell r="BF152">
            <v>930.06000000000006</v>
          </cell>
          <cell r="BG152">
            <v>0</v>
          </cell>
          <cell r="BJ152" t="e">
            <v>#DIV/0!</v>
          </cell>
          <cell r="BK152">
            <v>777.05</v>
          </cell>
          <cell r="BL152">
            <v>777.05</v>
          </cell>
          <cell r="BM152">
            <v>144.19999999999999</v>
          </cell>
          <cell r="BN152">
            <v>8.8699999999999992</v>
          </cell>
          <cell r="BO152">
            <v>930.11999999999989</v>
          </cell>
          <cell r="BP152">
            <v>652.72</v>
          </cell>
          <cell r="BS152">
            <v>2</v>
          </cell>
        </row>
        <row r="153">
          <cell r="A153">
            <v>513</v>
          </cell>
          <cell r="D153" t="str">
            <v>Escorts- 342</v>
          </cell>
          <cell r="E153" t="str">
            <v>M/C</v>
          </cell>
          <cell r="F153" t="str">
            <v>CSA-12</v>
          </cell>
          <cell r="G153">
            <v>1.4850000000000001</v>
          </cell>
          <cell r="H153">
            <v>0</v>
          </cell>
          <cell r="I153">
            <v>1.4850000000000001</v>
          </cell>
          <cell r="J153">
            <v>1.9470000000000001</v>
          </cell>
          <cell r="K153">
            <v>0</v>
          </cell>
          <cell r="L153">
            <v>1.9470000000000001</v>
          </cell>
          <cell r="AF153">
            <v>2.52</v>
          </cell>
          <cell r="AG153">
            <v>0</v>
          </cell>
          <cell r="AH153">
            <v>469</v>
          </cell>
          <cell r="AI153">
            <v>83.4</v>
          </cell>
          <cell r="AJ153">
            <v>4.8</v>
          </cell>
          <cell r="AK153">
            <v>557.20000000000005</v>
          </cell>
          <cell r="AL153">
            <v>554.53</v>
          </cell>
          <cell r="AM153">
            <v>98.61</v>
          </cell>
          <cell r="AN153">
            <v>5.66</v>
          </cell>
          <cell r="AO153">
            <v>658.8</v>
          </cell>
          <cell r="AS153">
            <v>0</v>
          </cell>
          <cell r="AW153">
            <v>0</v>
          </cell>
          <cell r="AX153">
            <v>924.97</v>
          </cell>
          <cell r="AY153">
            <v>171.69</v>
          </cell>
          <cell r="AZ153">
            <v>10.56</v>
          </cell>
          <cell r="BA153">
            <v>1107.22</v>
          </cell>
          <cell r="BC153">
            <v>776.97</v>
          </cell>
          <cell r="BD153">
            <v>144.22</v>
          </cell>
          <cell r="BE153">
            <v>8.8699999999999992</v>
          </cell>
          <cell r="BF153">
            <v>930.06000000000006</v>
          </cell>
          <cell r="BG153">
            <v>0</v>
          </cell>
          <cell r="BJ153" t="e">
            <v>#DIV/0!</v>
          </cell>
          <cell r="BK153">
            <v>777.05</v>
          </cell>
          <cell r="BL153">
            <v>777.05</v>
          </cell>
          <cell r="BM153">
            <v>144.19999999999999</v>
          </cell>
          <cell r="BN153">
            <v>8.8699999999999992</v>
          </cell>
          <cell r="BO153">
            <v>930.11999999999989</v>
          </cell>
          <cell r="BP153">
            <v>652.72</v>
          </cell>
          <cell r="BS153">
            <v>2</v>
          </cell>
        </row>
        <row r="154">
          <cell r="A154">
            <v>516</v>
          </cell>
          <cell r="D154" t="str">
            <v xml:space="preserve">FORD 3600 </v>
          </cell>
          <cell r="E154" t="str">
            <v>M/C</v>
          </cell>
          <cell r="F154" t="str">
            <v>CSA-12</v>
          </cell>
          <cell r="G154">
            <v>1.405</v>
          </cell>
          <cell r="H154">
            <v>0</v>
          </cell>
          <cell r="I154">
            <v>1.405</v>
          </cell>
          <cell r="J154">
            <v>1.877</v>
          </cell>
          <cell r="K154">
            <v>0</v>
          </cell>
          <cell r="L154">
            <v>1.877</v>
          </cell>
          <cell r="BS154">
            <v>2</v>
          </cell>
        </row>
        <row r="155">
          <cell r="A155">
            <v>517</v>
          </cell>
          <cell r="C155" t="str">
            <v>RC</v>
          </cell>
          <cell r="D155" t="str">
            <v>Ford 3610 - 4RV-(RC)</v>
          </cell>
          <cell r="E155" t="str">
            <v>M/C</v>
          </cell>
          <cell r="F155" t="str">
            <v>CSA-12</v>
          </cell>
          <cell r="G155">
            <v>1.4450000000000001</v>
          </cell>
          <cell r="H155">
            <v>0.1</v>
          </cell>
          <cell r="I155">
            <v>1.345</v>
          </cell>
          <cell r="J155">
            <v>2.331</v>
          </cell>
          <cell r="K155">
            <v>0.22</v>
          </cell>
          <cell r="L155">
            <v>2.1109999999999998</v>
          </cell>
          <cell r="AF155">
            <v>2.34</v>
          </cell>
          <cell r="AG155">
            <v>0</v>
          </cell>
          <cell r="AK155">
            <v>0</v>
          </cell>
          <cell r="AO155">
            <v>0</v>
          </cell>
          <cell r="AS155">
            <v>0</v>
          </cell>
          <cell r="AW155">
            <v>0</v>
          </cell>
          <cell r="AX155">
            <v>808.74</v>
          </cell>
          <cell r="AY155">
            <v>160.93</v>
          </cell>
          <cell r="AZ155">
            <v>14.53</v>
          </cell>
          <cell r="BA155">
            <v>984.2</v>
          </cell>
          <cell r="BC155">
            <v>679.34</v>
          </cell>
          <cell r="BD155">
            <v>135.18</v>
          </cell>
          <cell r="BE155">
            <v>12.21</v>
          </cell>
          <cell r="BF155">
            <v>826.73</v>
          </cell>
          <cell r="BG155">
            <v>0</v>
          </cell>
          <cell r="BJ155" t="e">
            <v>#DIV/0!</v>
          </cell>
          <cell r="BK155">
            <v>679.42</v>
          </cell>
          <cell r="BL155">
            <v>679.42</v>
          </cell>
          <cell r="BM155">
            <v>135.15</v>
          </cell>
          <cell r="BN155">
            <v>12.2</v>
          </cell>
          <cell r="BO155">
            <v>826.77</v>
          </cell>
          <cell r="BP155">
            <v>570.71</v>
          </cell>
          <cell r="BS155">
            <v>2</v>
          </cell>
        </row>
        <row r="156">
          <cell r="A156">
            <v>519</v>
          </cell>
          <cell r="C156" t="str">
            <v>RC</v>
          </cell>
          <cell r="D156" t="str">
            <v>Ford  3610 3RV (RC)</v>
          </cell>
          <cell r="E156" t="str">
            <v>M/C</v>
          </cell>
          <cell r="F156" t="str">
            <v>CSA-12</v>
          </cell>
          <cell r="G156">
            <v>1.609</v>
          </cell>
          <cell r="H156">
            <v>0.1</v>
          </cell>
          <cell r="I156">
            <v>1.5089999999999999</v>
          </cell>
          <cell r="J156">
            <v>2.2829999999999999</v>
          </cell>
          <cell r="K156">
            <v>0.22</v>
          </cell>
          <cell r="L156">
            <v>2.0629999999999997</v>
          </cell>
          <cell r="AF156">
            <v>2.34</v>
          </cell>
          <cell r="AG156">
            <v>0</v>
          </cell>
          <cell r="AK156">
            <v>0</v>
          </cell>
          <cell r="AL156">
            <v>650.13</v>
          </cell>
          <cell r="AM156">
            <v>95.04</v>
          </cell>
          <cell r="AN156">
            <v>9.52</v>
          </cell>
          <cell r="AO156">
            <v>754.69</v>
          </cell>
          <cell r="AS156">
            <v>0</v>
          </cell>
          <cell r="AW156">
            <v>0</v>
          </cell>
          <cell r="AX156">
            <v>808.74</v>
          </cell>
          <cell r="AY156">
            <v>160.93</v>
          </cell>
          <cell r="AZ156">
            <v>14.53</v>
          </cell>
          <cell r="BA156">
            <v>984.2</v>
          </cell>
          <cell r="BC156">
            <v>679.34</v>
          </cell>
          <cell r="BD156">
            <v>135.18</v>
          </cell>
          <cell r="BE156">
            <v>12.21</v>
          </cell>
          <cell r="BF156">
            <v>826.73</v>
          </cell>
          <cell r="BG156">
            <v>0</v>
          </cell>
          <cell r="BJ156" t="e">
            <v>#DIV/0!</v>
          </cell>
          <cell r="BK156">
            <v>688.8</v>
          </cell>
          <cell r="BL156">
            <v>688.8</v>
          </cell>
          <cell r="BM156">
            <v>137</v>
          </cell>
          <cell r="BN156">
            <v>12.37</v>
          </cell>
          <cell r="BO156">
            <v>838.17</v>
          </cell>
          <cell r="BP156">
            <v>578.59</v>
          </cell>
          <cell r="BS156">
            <v>2</v>
          </cell>
        </row>
        <row r="157">
          <cell r="A157">
            <v>521</v>
          </cell>
          <cell r="D157" t="str">
            <v>Farmtrac .ST</v>
          </cell>
          <cell r="E157" t="str">
            <v>M/C</v>
          </cell>
          <cell r="F157" t="str">
            <v>CSA-12</v>
          </cell>
          <cell r="G157">
            <v>1.405</v>
          </cell>
          <cell r="H157">
            <v>0</v>
          </cell>
          <cell r="I157">
            <v>1.405</v>
          </cell>
          <cell r="J157">
            <v>1.877</v>
          </cell>
          <cell r="K157">
            <v>0</v>
          </cell>
          <cell r="L157">
            <v>1.877</v>
          </cell>
          <cell r="AF157">
            <v>2.34</v>
          </cell>
          <cell r="AG157">
            <v>0</v>
          </cell>
          <cell r="AK157">
            <v>0</v>
          </cell>
          <cell r="AO157">
            <v>0</v>
          </cell>
          <cell r="AS157">
            <v>0</v>
          </cell>
          <cell r="AW157">
            <v>0</v>
          </cell>
          <cell r="AX157">
            <v>483</v>
          </cell>
          <cell r="AY157">
            <v>160.93</v>
          </cell>
          <cell r="AZ157">
            <v>14.25</v>
          </cell>
          <cell r="BA157">
            <v>658.18000000000006</v>
          </cell>
          <cell r="BC157">
            <v>405.72</v>
          </cell>
          <cell r="BD157">
            <v>135.18</v>
          </cell>
          <cell r="BE157">
            <v>11.97</v>
          </cell>
          <cell r="BF157">
            <v>552.87</v>
          </cell>
          <cell r="BG157">
            <v>0</v>
          </cell>
          <cell r="BJ157" t="e">
            <v>#DIV/0!</v>
          </cell>
          <cell r="BK157">
            <v>405.74</v>
          </cell>
          <cell r="BL157">
            <v>405.74</v>
          </cell>
          <cell r="BM157">
            <v>135.15</v>
          </cell>
          <cell r="BN157">
            <v>11.96</v>
          </cell>
          <cell r="BO157">
            <v>552.85</v>
          </cell>
          <cell r="BP157">
            <v>340.82</v>
          </cell>
          <cell r="BS157">
            <v>2</v>
          </cell>
        </row>
        <row r="158">
          <cell r="A158">
            <v>522</v>
          </cell>
          <cell r="D158" t="str">
            <v>Partap- 284</v>
          </cell>
          <cell r="E158" t="str">
            <v>H/C</v>
          </cell>
          <cell r="F158" t="str">
            <v>CSA-12</v>
          </cell>
          <cell r="G158">
            <v>0.433</v>
          </cell>
          <cell r="H158">
            <v>0</v>
          </cell>
          <cell r="I158">
            <v>0.433</v>
          </cell>
          <cell r="J158">
            <v>0.58299999999999996</v>
          </cell>
          <cell r="K158">
            <v>0</v>
          </cell>
          <cell r="L158">
            <v>0.58299999999999996</v>
          </cell>
          <cell r="AF158">
            <v>1.24</v>
          </cell>
          <cell r="AG158">
            <v>0</v>
          </cell>
          <cell r="AH158">
            <v>180.3</v>
          </cell>
          <cell r="AI158">
            <v>45.7</v>
          </cell>
          <cell r="AK158">
            <v>226</v>
          </cell>
          <cell r="AO158">
            <v>0</v>
          </cell>
          <cell r="AS158">
            <v>0</v>
          </cell>
          <cell r="AW158">
            <v>0</v>
          </cell>
          <cell r="AX158">
            <v>313.93</v>
          </cell>
          <cell r="AY158">
            <v>72.180000000000007</v>
          </cell>
          <cell r="AZ158">
            <v>3.96</v>
          </cell>
          <cell r="BA158">
            <v>390.07</v>
          </cell>
          <cell r="BC158">
            <v>263.7</v>
          </cell>
          <cell r="BD158">
            <v>60.63</v>
          </cell>
          <cell r="BE158">
            <v>3.33</v>
          </cell>
          <cell r="BF158">
            <v>327.65999999999997</v>
          </cell>
          <cell r="BG158">
            <v>0</v>
          </cell>
          <cell r="BJ158" t="e">
            <v>#DIV/0!</v>
          </cell>
          <cell r="BK158">
            <v>263.7</v>
          </cell>
          <cell r="BL158">
            <v>263.7</v>
          </cell>
          <cell r="BM158">
            <v>60.59</v>
          </cell>
          <cell r="BN158">
            <v>3.33</v>
          </cell>
          <cell r="BO158">
            <v>327.62</v>
          </cell>
          <cell r="BP158">
            <v>221.51</v>
          </cell>
          <cell r="BS158">
            <v>2</v>
          </cell>
        </row>
        <row r="159">
          <cell r="A159">
            <v>523</v>
          </cell>
          <cell r="D159" t="str">
            <v>Partap 284 ST</v>
          </cell>
          <cell r="E159" t="str">
            <v>H/C</v>
          </cell>
          <cell r="F159" t="str">
            <v>CSA-12</v>
          </cell>
          <cell r="G159">
            <v>0.433</v>
          </cell>
          <cell r="H159">
            <v>0</v>
          </cell>
          <cell r="I159">
            <v>0.433</v>
          </cell>
          <cell r="J159">
            <v>0.58299999999999996</v>
          </cell>
          <cell r="K159">
            <v>0</v>
          </cell>
          <cell r="L159">
            <v>0.58299999999999996</v>
          </cell>
          <cell r="AG159">
            <v>0</v>
          </cell>
          <cell r="BS159">
            <v>2</v>
          </cell>
        </row>
        <row r="160">
          <cell r="A160">
            <v>526</v>
          </cell>
          <cell r="C160" t="str">
            <v>RC</v>
          </cell>
          <cell r="D160" t="str">
            <v>FT-55 -RC</v>
          </cell>
          <cell r="E160" t="str">
            <v>M/C</v>
          </cell>
          <cell r="F160" t="str">
            <v>CSA-12</v>
          </cell>
          <cell r="G160">
            <v>1.45</v>
          </cell>
          <cell r="H160">
            <v>9.7000000000000003E-2</v>
          </cell>
          <cell r="I160">
            <v>1.353</v>
          </cell>
          <cell r="J160">
            <v>2.1059999999999999</v>
          </cell>
          <cell r="K160">
            <v>0.18</v>
          </cell>
          <cell r="L160">
            <v>1.9259999999999999</v>
          </cell>
          <cell r="AG160">
            <v>0</v>
          </cell>
          <cell r="BS160">
            <v>2</v>
          </cell>
        </row>
        <row r="161">
          <cell r="A161">
            <v>529</v>
          </cell>
          <cell r="D161" t="str">
            <v>Escorts -312 D ST</v>
          </cell>
          <cell r="E161" t="str">
            <v>M/C</v>
          </cell>
          <cell r="F161" t="str">
            <v>CSA-12</v>
          </cell>
          <cell r="G161">
            <v>1.284</v>
          </cell>
          <cell r="H161">
            <v>0</v>
          </cell>
          <cell r="I161">
            <v>1.284</v>
          </cell>
          <cell r="J161">
            <v>1.677</v>
          </cell>
          <cell r="K161">
            <v>0</v>
          </cell>
          <cell r="L161">
            <v>1.677</v>
          </cell>
          <cell r="AF161">
            <v>2.34</v>
          </cell>
          <cell r="AG161">
            <v>0</v>
          </cell>
          <cell r="AH161">
            <v>409.15</v>
          </cell>
          <cell r="AI161">
            <v>72.349999999999994</v>
          </cell>
          <cell r="AJ161">
            <v>4</v>
          </cell>
          <cell r="AK161">
            <v>485.5</v>
          </cell>
          <cell r="AL161">
            <v>441.88</v>
          </cell>
          <cell r="AM161">
            <v>78.14</v>
          </cell>
          <cell r="AN161">
            <v>4.32</v>
          </cell>
          <cell r="AO161">
            <v>524.34</v>
          </cell>
          <cell r="AS161">
            <v>0</v>
          </cell>
          <cell r="AW161">
            <v>0</v>
          </cell>
          <cell r="AX161">
            <v>584.55999999999995</v>
          </cell>
          <cell r="AY161">
            <v>143.03</v>
          </cell>
          <cell r="AZ161">
            <v>10.56</v>
          </cell>
          <cell r="BA161">
            <v>738.15</v>
          </cell>
          <cell r="BC161">
            <v>491.03</v>
          </cell>
          <cell r="BD161">
            <v>120.15</v>
          </cell>
          <cell r="BE161">
            <v>8.8699999999999992</v>
          </cell>
          <cell r="BF161">
            <v>620.04999999999995</v>
          </cell>
          <cell r="BG161">
            <v>0</v>
          </cell>
          <cell r="BJ161" t="e">
            <v>#DIV/0!</v>
          </cell>
          <cell r="BK161">
            <v>491.08</v>
          </cell>
          <cell r="BL161">
            <v>491.08</v>
          </cell>
          <cell r="BM161">
            <v>120.07</v>
          </cell>
          <cell r="BN161">
            <v>8.8699999999999992</v>
          </cell>
          <cell r="BO161">
            <v>620.02</v>
          </cell>
          <cell r="BP161">
            <v>412.51</v>
          </cell>
          <cell r="BS161">
            <v>2</v>
          </cell>
        </row>
        <row r="162">
          <cell r="A162">
            <v>530</v>
          </cell>
          <cell r="C162" t="str">
            <v>RC</v>
          </cell>
          <cell r="D162" t="str">
            <v>Escorts -312D-(RC)</v>
          </cell>
          <cell r="E162" t="str">
            <v>M/C</v>
          </cell>
          <cell r="F162" t="str">
            <v>CSA-12</v>
          </cell>
          <cell r="G162">
            <v>1.1919999999999999</v>
          </cell>
          <cell r="H162">
            <v>9.5000000000000001E-2</v>
          </cell>
          <cell r="I162">
            <v>1.097</v>
          </cell>
          <cell r="J162">
            <v>1.8420000000000001</v>
          </cell>
          <cell r="K162">
            <v>0.18</v>
          </cell>
          <cell r="L162">
            <v>1.6620000000000001</v>
          </cell>
          <cell r="AF162">
            <v>2.34</v>
          </cell>
          <cell r="AG162">
            <v>0</v>
          </cell>
          <cell r="AH162">
            <v>490</v>
          </cell>
          <cell r="AI162">
            <v>80</v>
          </cell>
          <cell r="AJ162">
            <v>4</v>
          </cell>
          <cell r="AK162">
            <v>574</v>
          </cell>
          <cell r="AL162">
            <v>539</v>
          </cell>
          <cell r="AM162">
            <v>88</v>
          </cell>
          <cell r="AN162">
            <v>4.4000000000000004</v>
          </cell>
          <cell r="AO162">
            <v>631.4</v>
          </cell>
          <cell r="AS162">
            <v>0</v>
          </cell>
          <cell r="AW162">
            <v>0</v>
          </cell>
          <cell r="AX162">
            <v>0</v>
          </cell>
          <cell r="BA162">
            <v>0</v>
          </cell>
          <cell r="BC162">
            <v>0</v>
          </cell>
          <cell r="BD162">
            <v>0</v>
          </cell>
          <cell r="BE162">
            <v>0</v>
          </cell>
          <cell r="BF162">
            <v>0</v>
          </cell>
          <cell r="BG162">
            <v>0</v>
          </cell>
          <cell r="BJ162" t="e">
            <v>#DIV/0!</v>
          </cell>
          <cell r="BK162">
            <v>0</v>
          </cell>
          <cell r="BO162">
            <v>0</v>
          </cell>
          <cell r="BP162">
            <v>0</v>
          </cell>
          <cell r="BS162">
            <v>2</v>
          </cell>
        </row>
        <row r="163">
          <cell r="A163">
            <v>531</v>
          </cell>
          <cell r="D163" t="str">
            <v>Escorts -312 D</v>
          </cell>
          <cell r="E163" t="str">
            <v>M/C</v>
          </cell>
          <cell r="F163" t="str">
            <v>CSA-12</v>
          </cell>
          <cell r="G163">
            <v>1.284</v>
          </cell>
          <cell r="H163">
            <v>0</v>
          </cell>
          <cell r="I163">
            <v>1.284</v>
          </cell>
          <cell r="J163">
            <v>1.677</v>
          </cell>
          <cell r="K163">
            <v>0</v>
          </cell>
          <cell r="L163">
            <v>1.677</v>
          </cell>
          <cell r="AF163">
            <v>2.34</v>
          </cell>
          <cell r="AG163">
            <v>0</v>
          </cell>
          <cell r="AH163">
            <v>409.15</v>
          </cell>
          <cell r="AI163">
            <v>72.349999999999994</v>
          </cell>
          <cell r="AJ163">
            <v>4</v>
          </cell>
          <cell r="AK163">
            <v>485.5</v>
          </cell>
          <cell r="AL163">
            <v>441.88</v>
          </cell>
          <cell r="AM163">
            <v>78.14</v>
          </cell>
          <cell r="AN163">
            <v>4.32</v>
          </cell>
          <cell r="AO163">
            <v>524.34</v>
          </cell>
          <cell r="AS163">
            <v>0</v>
          </cell>
          <cell r="AW163">
            <v>0</v>
          </cell>
          <cell r="AX163">
            <v>584.55999999999995</v>
          </cell>
          <cell r="AY163">
            <v>143.03</v>
          </cell>
          <cell r="AZ163">
            <v>10.56</v>
          </cell>
          <cell r="BA163">
            <v>738.15</v>
          </cell>
          <cell r="BC163">
            <v>491.03</v>
          </cell>
          <cell r="BD163">
            <v>120.15</v>
          </cell>
          <cell r="BE163">
            <v>8.8699999999999992</v>
          </cell>
          <cell r="BF163">
            <v>620.04999999999995</v>
          </cell>
          <cell r="BG163">
            <v>0</v>
          </cell>
          <cell r="BJ163" t="e">
            <v>#DIV/0!</v>
          </cell>
          <cell r="BK163">
            <v>491.08</v>
          </cell>
          <cell r="BL163">
            <v>491.08</v>
          </cell>
          <cell r="BM163">
            <v>120.07</v>
          </cell>
          <cell r="BN163">
            <v>8.8699999999999992</v>
          </cell>
          <cell r="BO163">
            <v>620.02</v>
          </cell>
          <cell r="BP163">
            <v>412.51</v>
          </cell>
          <cell r="BS163">
            <v>2</v>
          </cell>
        </row>
        <row r="164">
          <cell r="A164">
            <v>534</v>
          </cell>
          <cell r="D164" t="str">
            <v>Escorts E2 179 D</v>
          </cell>
          <cell r="E164" t="str">
            <v>M/C</v>
          </cell>
          <cell r="F164" t="str">
            <v>CSA-12</v>
          </cell>
          <cell r="G164">
            <v>1.1419999999999999</v>
          </cell>
          <cell r="H164">
            <v>0</v>
          </cell>
          <cell r="I164">
            <v>1.1419999999999999</v>
          </cell>
          <cell r="J164">
            <v>1.635</v>
          </cell>
          <cell r="K164">
            <v>0</v>
          </cell>
          <cell r="L164">
            <v>1.635</v>
          </cell>
          <cell r="AF164">
            <v>2.34</v>
          </cell>
          <cell r="AG164">
            <v>0</v>
          </cell>
          <cell r="AH164">
            <v>408.1</v>
          </cell>
          <cell r="AI164">
            <v>72.349999999999994</v>
          </cell>
          <cell r="AJ164">
            <v>4</v>
          </cell>
          <cell r="AK164">
            <v>484.45000000000005</v>
          </cell>
          <cell r="AL164">
            <v>440.75</v>
          </cell>
          <cell r="AM164">
            <v>78.14</v>
          </cell>
          <cell r="AN164">
            <v>4.32</v>
          </cell>
          <cell r="AO164">
            <v>523.21</v>
          </cell>
          <cell r="AS164">
            <v>0</v>
          </cell>
          <cell r="AW164">
            <v>0</v>
          </cell>
          <cell r="AX164">
            <v>711.72</v>
          </cell>
          <cell r="AY164">
            <v>143.03</v>
          </cell>
          <cell r="AZ164">
            <v>10.56</v>
          </cell>
          <cell r="BA164">
            <v>865.31000000000006</v>
          </cell>
          <cell r="BC164">
            <v>597.84</v>
          </cell>
          <cell r="BD164">
            <v>120.15</v>
          </cell>
          <cell r="BE164">
            <v>8.8699999999999992</v>
          </cell>
          <cell r="BF164">
            <v>726.86</v>
          </cell>
          <cell r="BG164">
            <v>0</v>
          </cell>
          <cell r="BJ164" t="e">
            <v>#DIV/0!</v>
          </cell>
          <cell r="BK164">
            <v>597.9</v>
          </cell>
          <cell r="BL164">
            <v>597.9</v>
          </cell>
          <cell r="BM164">
            <v>120.07</v>
          </cell>
          <cell r="BN164">
            <v>8.8699999999999992</v>
          </cell>
          <cell r="BO164">
            <v>726.83999999999992</v>
          </cell>
          <cell r="BP164">
            <v>502.24</v>
          </cell>
          <cell r="BS164">
            <v>2</v>
          </cell>
        </row>
        <row r="165">
          <cell r="A165">
            <v>535</v>
          </cell>
          <cell r="C165" t="str">
            <v>RC</v>
          </cell>
          <cell r="D165" t="str">
            <v>ESCORTS E2-179D RC-TP</v>
          </cell>
          <cell r="E165" t="str">
            <v>M/C</v>
          </cell>
          <cell r="F165">
            <v>124</v>
          </cell>
          <cell r="G165">
            <v>1.218</v>
          </cell>
          <cell r="H165">
            <v>0.08</v>
          </cell>
          <cell r="I165">
            <v>1.1379999999999999</v>
          </cell>
          <cell r="J165">
            <v>1.64</v>
          </cell>
          <cell r="K165">
            <v>0.15</v>
          </cell>
          <cell r="L165">
            <v>1.49</v>
          </cell>
        </row>
        <row r="166">
          <cell r="A166">
            <v>537</v>
          </cell>
          <cell r="C166" t="str">
            <v>RC</v>
          </cell>
          <cell r="D166" t="str">
            <v>ESCORTS E2-179D RC</v>
          </cell>
          <cell r="E166" t="str">
            <v>M/C</v>
          </cell>
          <cell r="F166" t="str">
            <v>CSA-12</v>
          </cell>
          <cell r="G166">
            <v>1.218</v>
          </cell>
          <cell r="H166">
            <v>0.08</v>
          </cell>
          <cell r="I166">
            <v>1.1379999999999999</v>
          </cell>
          <cell r="J166">
            <v>1.64</v>
          </cell>
          <cell r="K166">
            <v>0.15</v>
          </cell>
          <cell r="L166">
            <v>1.49</v>
          </cell>
        </row>
        <row r="167">
          <cell r="A167">
            <v>538</v>
          </cell>
          <cell r="C167" t="str">
            <v>RC</v>
          </cell>
          <cell r="D167" t="str">
            <v>SONALIKA 92 DIA (RC)</v>
          </cell>
          <cell r="G167">
            <v>1.3640000000000001</v>
          </cell>
          <cell r="H167">
            <v>0.16400000000000001</v>
          </cell>
          <cell r="I167">
            <v>1.2000000000000002</v>
          </cell>
          <cell r="J167">
            <v>0.98199999999999998</v>
          </cell>
          <cell r="K167">
            <v>0.16400000000000001</v>
          </cell>
          <cell r="L167">
            <v>0.81799999999999995</v>
          </cell>
        </row>
        <row r="168">
          <cell r="A168">
            <v>540</v>
          </cell>
          <cell r="D168" t="str">
            <v>Eicher Modi</v>
          </cell>
          <cell r="E168" t="str">
            <v>M/C</v>
          </cell>
          <cell r="F168" t="str">
            <v>CSA-18</v>
          </cell>
          <cell r="G168">
            <v>1.87</v>
          </cell>
          <cell r="H168">
            <v>0</v>
          </cell>
          <cell r="I168">
            <v>1.87</v>
          </cell>
          <cell r="J168">
            <v>2.8849999999999998</v>
          </cell>
          <cell r="K168">
            <v>0</v>
          </cell>
          <cell r="L168">
            <v>2.8849999999999998</v>
          </cell>
          <cell r="AF168">
            <v>2.44</v>
          </cell>
          <cell r="AG168">
            <v>0</v>
          </cell>
          <cell r="AH168">
            <v>500</v>
          </cell>
          <cell r="AI168">
            <v>94</v>
          </cell>
          <cell r="AJ168">
            <v>3.5</v>
          </cell>
          <cell r="AK168">
            <v>597.5</v>
          </cell>
          <cell r="AL168">
            <v>500</v>
          </cell>
          <cell r="AM168">
            <v>94</v>
          </cell>
          <cell r="AN168">
            <v>3.5</v>
          </cell>
          <cell r="AO168">
            <v>597.5</v>
          </cell>
          <cell r="AS168">
            <v>0</v>
          </cell>
          <cell r="AW168">
            <v>0</v>
          </cell>
          <cell r="AX168">
            <v>756.02</v>
          </cell>
          <cell r="AY168">
            <v>160.05000000000001</v>
          </cell>
          <cell r="AZ168">
            <v>6.61</v>
          </cell>
          <cell r="BA168">
            <v>922.68000000000006</v>
          </cell>
          <cell r="BC168">
            <v>635.05999999999995</v>
          </cell>
          <cell r="BD168">
            <v>134.44</v>
          </cell>
          <cell r="BE168">
            <v>5.55</v>
          </cell>
          <cell r="BF168">
            <v>775.05</v>
          </cell>
          <cell r="BG168">
            <v>0</v>
          </cell>
          <cell r="BJ168" t="e">
            <v>#DIV/0!</v>
          </cell>
          <cell r="BK168">
            <v>635.11</v>
          </cell>
          <cell r="BL168">
            <v>635.11</v>
          </cell>
          <cell r="BM168">
            <v>134.41999999999999</v>
          </cell>
          <cell r="BN168">
            <v>5.55</v>
          </cell>
          <cell r="BO168">
            <v>775.08</v>
          </cell>
          <cell r="BP168">
            <v>533.49</v>
          </cell>
          <cell r="BS168">
            <v>2</v>
          </cell>
        </row>
        <row r="169">
          <cell r="A169">
            <v>543</v>
          </cell>
          <cell r="C169" t="str">
            <v>RC</v>
          </cell>
          <cell r="D169" t="str">
            <v>FT-45 (RC)</v>
          </cell>
          <cell r="E169" t="str">
            <v>M/C</v>
          </cell>
          <cell r="F169" t="str">
            <v>CSA-12</v>
          </cell>
          <cell r="G169">
            <v>1.2450000000000001</v>
          </cell>
          <cell r="H169">
            <v>9.7000000000000003E-2</v>
          </cell>
          <cell r="I169">
            <v>1.1480000000000001</v>
          </cell>
          <cell r="J169">
            <v>1.9119999999999999</v>
          </cell>
          <cell r="K169">
            <v>0.18</v>
          </cell>
          <cell r="L169">
            <v>1.732</v>
          </cell>
          <cell r="AF169">
            <v>2.34</v>
          </cell>
          <cell r="AG169">
            <v>0</v>
          </cell>
          <cell r="AH169">
            <v>435</v>
          </cell>
          <cell r="AI169">
            <v>88</v>
          </cell>
          <cell r="AJ169">
            <v>4.4000000000000004</v>
          </cell>
          <cell r="AK169">
            <v>527.4</v>
          </cell>
          <cell r="AL169">
            <v>469.8</v>
          </cell>
          <cell r="AM169">
            <v>95.04</v>
          </cell>
          <cell r="AN169">
            <v>4.76</v>
          </cell>
          <cell r="AO169">
            <v>569.6</v>
          </cell>
          <cell r="AS169">
            <v>0</v>
          </cell>
          <cell r="AW169">
            <v>0</v>
          </cell>
          <cell r="AX169">
            <v>601.41999999999996</v>
          </cell>
          <cell r="AY169">
            <v>160.93</v>
          </cell>
          <cell r="AZ169">
            <v>14.25</v>
          </cell>
          <cell r="BA169">
            <v>776.59999999999991</v>
          </cell>
          <cell r="BC169">
            <v>505.19</v>
          </cell>
          <cell r="BD169">
            <v>135.18</v>
          </cell>
          <cell r="BE169">
            <v>11.97</v>
          </cell>
          <cell r="BF169">
            <v>652.34</v>
          </cell>
          <cell r="BG169">
            <v>0</v>
          </cell>
          <cell r="BJ169" t="e">
            <v>#DIV/0!</v>
          </cell>
          <cell r="BK169">
            <v>0</v>
          </cell>
          <cell r="BO169">
            <v>0</v>
          </cell>
          <cell r="BP169">
            <v>0</v>
          </cell>
          <cell r="BS169">
            <v>2</v>
          </cell>
        </row>
        <row r="170">
          <cell r="A170">
            <v>544</v>
          </cell>
          <cell r="C170" t="str">
            <v>RC</v>
          </cell>
          <cell r="D170" t="str">
            <v>FT-60-Mod (RC)</v>
          </cell>
          <cell r="E170" t="str">
            <v>M/C</v>
          </cell>
          <cell r="F170" t="str">
            <v>CSA-12</v>
          </cell>
          <cell r="G170">
            <v>1.42</v>
          </cell>
          <cell r="H170">
            <v>0.1</v>
          </cell>
          <cell r="I170">
            <v>1.3199999999999998</v>
          </cell>
          <cell r="J170">
            <v>2.0640000000000001</v>
          </cell>
          <cell r="K170">
            <v>0.21</v>
          </cell>
          <cell r="L170">
            <v>1.8540000000000001</v>
          </cell>
          <cell r="AF170">
            <v>2.34</v>
          </cell>
          <cell r="AG170">
            <v>0</v>
          </cell>
          <cell r="AH170">
            <v>601.98</v>
          </cell>
          <cell r="AI170">
            <v>88</v>
          </cell>
          <cell r="AJ170">
            <v>4.4000000000000004</v>
          </cell>
          <cell r="AK170">
            <v>694.38</v>
          </cell>
          <cell r="AL170">
            <v>650.14</v>
          </cell>
          <cell r="AM170">
            <v>95.04</v>
          </cell>
          <cell r="AN170">
            <v>4.76</v>
          </cell>
          <cell r="AO170">
            <v>749.94</v>
          </cell>
          <cell r="AS170">
            <v>0</v>
          </cell>
          <cell r="AW170">
            <v>0</v>
          </cell>
          <cell r="AX170">
            <v>809.02</v>
          </cell>
          <cell r="AY170">
            <v>160.93</v>
          </cell>
          <cell r="AZ170">
            <v>14.25</v>
          </cell>
          <cell r="BA170">
            <v>984.2</v>
          </cell>
          <cell r="BC170">
            <v>679.58</v>
          </cell>
          <cell r="BD170">
            <v>135.18</v>
          </cell>
          <cell r="BE170">
            <v>11.97</v>
          </cell>
          <cell r="BF170">
            <v>826.73</v>
          </cell>
          <cell r="BG170">
            <v>0</v>
          </cell>
          <cell r="BJ170" t="e">
            <v>#DIV/0!</v>
          </cell>
          <cell r="BK170">
            <v>679.63</v>
          </cell>
          <cell r="BL170">
            <v>679.63</v>
          </cell>
          <cell r="BM170">
            <v>135.15</v>
          </cell>
          <cell r="BN170">
            <v>12.04</v>
          </cell>
          <cell r="BO170">
            <v>826.81999999999994</v>
          </cell>
          <cell r="BP170">
            <v>570.89</v>
          </cell>
          <cell r="BS170">
            <v>2</v>
          </cell>
        </row>
        <row r="171">
          <cell r="A171">
            <v>546</v>
          </cell>
          <cell r="C171" t="str">
            <v>RC</v>
          </cell>
          <cell r="D171" t="str">
            <v>Sonalika 97 (RC)</v>
          </cell>
          <cell r="F171" t="str">
            <v>CSA-12</v>
          </cell>
          <cell r="G171">
            <v>1.0349999999999999</v>
          </cell>
          <cell r="H171">
            <v>0.09</v>
          </cell>
          <cell r="I171">
            <v>0.94499999999999995</v>
          </cell>
          <cell r="J171">
            <v>1.615</v>
          </cell>
          <cell r="K171">
            <v>0.155</v>
          </cell>
          <cell r="L171">
            <v>1.46</v>
          </cell>
        </row>
        <row r="172">
          <cell r="A172">
            <v>547</v>
          </cell>
          <cell r="C172" t="str">
            <v>RC</v>
          </cell>
          <cell r="D172" t="str">
            <v>Sonalika 97 (rc)</v>
          </cell>
          <cell r="I172">
            <v>0</v>
          </cell>
          <cell r="L172">
            <v>0</v>
          </cell>
        </row>
        <row r="173">
          <cell r="A173">
            <v>548</v>
          </cell>
          <cell r="C173" t="str">
            <v>RC</v>
          </cell>
          <cell r="D173" t="str">
            <v>FT-70 (RC)</v>
          </cell>
          <cell r="E173" t="str">
            <v>M/C</v>
          </cell>
          <cell r="F173" t="str">
            <v>CSA-12</v>
          </cell>
          <cell r="G173">
            <v>1.5149999999999999</v>
          </cell>
          <cell r="H173">
            <v>0.12</v>
          </cell>
          <cell r="I173">
            <v>1.395</v>
          </cell>
          <cell r="J173">
            <v>2.0019999999999998</v>
          </cell>
          <cell r="K173">
            <v>0.23499999999999999</v>
          </cell>
          <cell r="L173">
            <v>1.7669999999999999</v>
          </cell>
          <cell r="AF173">
            <v>2.34</v>
          </cell>
          <cell r="AG173">
            <v>0</v>
          </cell>
          <cell r="AH173">
            <v>601.98</v>
          </cell>
          <cell r="AI173">
            <v>88</v>
          </cell>
          <cell r="AJ173">
            <v>4.4000000000000004</v>
          </cell>
          <cell r="AK173">
            <v>694.38</v>
          </cell>
          <cell r="AO173">
            <v>0</v>
          </cell>
          <cell r="AS173">
            <v>0</v>
          </cell>
          <cell r="AW173">
            <v>0</v>
          </cell>
          <cell r="BA173">
            <v>0</v>
          </cell>
          <cell r="BC173">
            <v>0</v>
          </cell>
          <cell r="BD173">
            <v>0</v>
          </cell>
          <cell r="BE173">
            <v>0</v>
          </cell>
          <cell r="BF173">
            <v>0</v>
          </cell>
          <cell r="BG173">
            <v>0</v>
          </cell>
          <cell r="BJ173" t="e">
            <v>#DIV/0!</v>
          </cell>
          <cell r="BK173">
            <v>0</v>
          </cell>
          <cell r="BO173">
            <v>0</v>
          </cell>
          <cell r="BP173">
            <v>0</v>
          </cell>
          <cell r="BS173">
            <v>2</v>
          </cell>
        </row>
        <row r="174">
          <cell r="A174">
            <v>550</v>
          </cell>
          <cell r="C174" t="str">
            <v>RC</v>
          </cell>
          <cell r="D174" t="str">
            <v>STD. Combines    95 DIA  (RC)</v>
          </cell>
          <cell r="E174" t="str">
            <v>M/C</v>
          </cell>
          <cell r="F174" t="str">
            <v>CSA-12</v>
          </cell>
          <cell r="G174">
            <v>1.1519999999999999</v>
          </cell>
          <cell r="H174">
            <v>0.09</v>
          </cell>
          <cell r="I174">
            <v>1.0619999999999998</v>
          </cell>
          <cell r="J174">
            <v>1.59</v>
          </cell>
          <cell r="K174">
            <v>0.155</v>
          </cell>
          <cell r="L174">
            <v>1.4350000000000001</v>
          </cell>
        </row>
        <row r="175">
          <cell r="A175">
            <v>551</v>
          </cell>
          <cell r="C175" t="str">
            <v>RC</v>
          </cell>
          <cell r="D175" t="str">
            <v>STD Combine    100 DIA  (RC)</v>
          </cell>
          <cell r="E175" t="str">
            <v>M/C</v>
          </cell>
          <cell r="F175" t="str">
            <v>CSA-12</v>
          </cell>
          <cell r="G175">
            <v>1.016</v>
          </cell>
          <cell r="H175">
            <v>9.7000000000000003E-2</v>
          </cell>
          <cell r="I175">
            <v>0.91900000000000004</v>
          </cell>
          <cell r="J175">
            <v>1.7470000000000001</v>
          </cell>
          <cell r="K175">
            <v>0.17499999999999999</v>
          </cell>
          <cell r="L175">
            <v>1.5720000000000001</v>
          </cell>
        </row>
        <row r="176">
          <cell r="A176">
            <v>553</v>
          </cell>
          <cell r="C176" t="str">
            <v>RC</v>
          </cell>
          <cell r="D176" t="str">
            <v>STD Combine    105 DIA  (RC)</v>
          </cell>
          <cell r="F176" t="str">
            <v>CSA12</v>
          </cell>
          <cell r="G176">
            <v>1.3</v>
          </cell>
          <cell r="H176">
            <v>9.7000000000000003E-2</v>
          </cell>
          <cell r="I176">
            <v>1.2030000000000001</v>
          </cell>
          <cell r="J176">
            <v>1.875</v>
          </cell>
          <cell r="K176">
            <v>0.17499999999999999</v>
          </cell>
          <cell r="L176">
            <v>1.7</v>
          </cell>
        </row>
        <row r="177">
          <cell r="A177">
            <v>554</v>
          </cell>
          <cell r="D177" t="str">
            <v>Int Harvestor. B -275 ST</v>
          </cell>
          <cell r="E177" t="str">
            <v>M/C</v>
          </cell>
          <cell r="F177" t="str">
            <v>CSA-12</v>
          </cell>
          <cell r="G177">
            <v>0.65500000000000003</v>
          </cell>
          <cell r="H177">
            <v>0</v>
          </cell>
          <cell r="I177">
            <v>0.65500000000000003</v>
          </cell>
          <cell r="J177">
            <v>0.879</v>
          </cell>
          <cell r="K177">
            <v>0</v>
          </cell>
          <cell r="L177">
            <v>0.879</v>
          </cell>
          <cell r="AF177">
            <v>2.34</v>
          </cell>
          <cell r="AG177">
            <v>0</v>
          </cell>
          <cell r="AK177">
            <v>0</v>
          </cell>
          <cell r="AO177">
            <v>0</v>
          </cell>
          <cell r="AS177">
            <v>0</v>
          </cell>
          <cell r="AW177">
            <v>0</v>
          </cell>
          <cell r="AX177">
            <v>266.86</v>
          </cell>
          <cell r="AY177">
            <v>72.540000000000006</v>
          </cell>
          <cell r="AZ177">
            <v>6.61</v>
          </cell>
          <cell r="BA177">
            <v>346.01</v>
          </cell>
          <cell r="BC177">
            <v>224.16</v>
          </cell>
          <cell r="BD177">
            <v>60.93</v>
          </cell>
          <cell r="BE177">
            <v>5.55</v>
          </cell>
          <cell r="BF177">
            <v>290.64</v>
          </cell>
          <cell r="BG177">
            <v>0</v>
          </cell>
          <cell r="BJ177" t="e">
            <v>#DIV/0!</v>
          </cell>
          <cell r="BK177">
            <v>224.16</v>
          </cell>
          <cell r="BL177">
            <v>224.16</v>
          </cell>
          <cell r="BM177">
            <v>60.9</v>
          </cell>
          <cell r="BN177">
            <v>5.55</v>
          </cell>
          <cell r="BO177">
            <v>290.61</v>
          </cell>
          <cell r="BP177">
            <v>188.29</v>
          </cell>
          <cell r="BS177">
            <v>2</v>
          </cell>
        </row>
        <row r="178">
          <cell r="A178">
            <v>555</v>
          </cell>
          <cell r="C178" t="str">
            <v>RC</v>
          </cell>
          <cell r="D178" t="str">
            <v>Ford 3600 (RC)  4RV Mod.</v>
          </cell>
          <cell r="E178" t="str">
            <v>M/C</v>
          </cell>
          <cell r="F178" t="str">
            <v>CSA-12</v>
          </cell>
          <cell r="G178">
            <v>1.45</v>
          </cell>
          <cell r="H178">
            <v>0.1</v>
          </cell>
          <cell r="I178">
            <v>1.3499999999999999</v>
          </cell>
          <cell r="J178">
            <v>2.1059999999999999</v>
          </cell>
          <cell r="K178">
            <v>0.22</v>
          </cell>
          <cell r="L178">
            <v>1.8859999999999999</v>
          </cell>
          <cell r="AF178">
            <v>2.34</v>
          </cell>
          <cell r="AG178">
            <v>0</v>
          </cell>
          <cell r="AK178">
            <v>0</v>
          </cell>
          <cell r="AO178">
            <v>0</v>
          </cell>
          <cell r="AS178">
            <v>0</v>
          </cell>
          <cell r="AW178">
            <v>0</v>
          </cell>
          <cell r="AX178">
            <v>601.42999999999995</v>
          </cell>
          <cell r="AY178">
            <v>160.93</v>
          </cell>
          <cell r="AZ178">
            <v>14.25</v>
          </cell>
          <cell r="BA178">
            <v>776.6099999999999</v>
          </cell>
          <cell r="BC178">
            <v>505.2</v>
          </cell>
          <cell r="BD178">
            <v>135.18</v>
          </cell>
          <cell r="BE178">
            <v>11.97</v>
          </cell>
          <cell r="BF178">
            <v>652.35</v>
          </cell>
          <cell r="BG178">
            <v>0</v>
          </cell>
          <cell r="BJ178" t="e">
            <v>#DIV/0!</v>
          </cell>
          <cell r="BK178">
            <v>505.24</v>
          </cell>
          <cell r="BL178">
            <v>505.24</v>
          </cell>
          <cell r="BM178">
            <v>135.15</v>
          </cell>
          <cell r="BN178">
            <v>11.96</v>
          </cell>
          <cell r="BO178">
            <v>652.35</v>
          </cell>
          <cell r="BP178">
            <v>424.4</v>
          </cell>
          <cell r="BS178">
            <v>2</v>
          </cell>
        </row>
        <row r="179">
          <cell r="A179">
            <v>561</v>
          </cell>
          <cell r="D179" t="str">
            <v>Perkins  P3</v>
          </cell>
          <cell r="E179" t="str">
            <v>M/C</v>
          </cell>
          <cell r="F179" t="str">
            <v>CSA-12</v>
          </cell>
          <cell r="G179">
            <v>0.7</v>
          </cell>
          <cell r="H179">
            <v>0</v>
          </cell>
          <cell r="I179">
            <v>0.7</v>
          </cell>
          <cell r="J179">
            <v>1.042</v>
          </cell>
          <cell r="K179">
            <v>0</v>
          </cell>
          <cell r="L179">
            <v>1.042</v>
          </cell>
          <cell r="AG179">
            <v>0</v>
          </cell>
          <cell r="BS179">
            <v>2</v>
          </cell>
        </row>
        <row r="180">
          <cell r="A180">
            <v>563</v>
          </cell>
          <cell r="D180" t="str">
            <v>Perkins  P3 ST</v>
          </cell>
          <cell r="E180" t="str">
            <v>M/C</v>
          </cell>
          <cell r="F180" t="str">
            <v>CSA-12</v>
          </cell>
          <cell r="G180">
            <v>0.7</v>
          </cell>
          <cell r="H180">
            <v>0</v>
          </cell>
          <cell r="I180">
            <v>0.7</v>
          </cell>
          <cell r="J180">
            <v>1.042</v>
          </cell>
          <cell r="K180">
            <v>0</v>
          </cell>
          <cell r="L180">
            <v>1.042</v>
          </cell>
          <cell r="AF180">
            <v>1.68</v>
          </cell>
          <cell r="AG180">
            <v>0</v>
          </cell>
          <cell r="AK180">
            <v>0</v>
          </cell>
          <cell r="AO180">
            <v>0</v>
          </cell>
          <cell r="AS180">
            <v>0</v>
          </cell>
          <cell r="AW180">
            <v>0</v>
          </cell>
          <cell r="AX180">
            <v>295.47000000000003</v>
          </cell>
          <cell r="AY180">
            <v>82.38</v>
          </cell>
          <cell r="AZ180">
            <v>6.61</v>
          </cell>
          <cell r="BA180">
            <v>384.46000000000004</v>
          </cell>
          <cell r="BC180">
            <v>248.19</v>
          </cell>
          <cell r="BD180">
            <v>69.2</v>
          </cell>
          <cell r="BE180">
            <v>5.55</v>
          </cell>
          <cell r="BF180">
            <v>322.94</v>
          </cell>
          <cell r="BG180">
            <v>0</v>
          </cell>
          <cell r="BJ180" t="e">
            <v>#DIV/0!</v>
          </cell>
          <cell r="BK180">
            <v>248.19</v>
          </cell>
          <cell r="BL180">
            <v>248.19</v>
          </cell>
          <cell r="BM180">
            <v>69.16</v>
          </cell>
          <cell r="BN180">
            <v>5.55</v>
          </cell>
          <cell r="BO180">
            <v>322.89999999999998</v>
          </cell>
          <cell r="BP180">
            <v>208.48</v>
          </cell>
          <cell r="BS180">
            <v>2</v>
          </cell>
        </row>
        <row r="181">
          <cell r="A181">
            <v>564</v>
          </cell>
          <cell r="D181" t="str">
            <v>Perkins P4 ST</v>
          </cell>
          <cell r="E181" t="str">
            <v>M/C</v>
          </cell>
          <cell r="F181" t="str">
            <v>CSA-12</v>
          </cell>
          <cell r="G181">
            <v>0.7</v>
          </cell>
          <cell r="H181">
            <v>0</v>
          </cell>
          <cell r="I181">
            <v>0.7</v>
          </cell>
          <cell r="J181">
            <v>1.042</v>
          </cell>
          <cell r="K181">
            <v>0</v>
          </cell>
          <cell r="L181">
            <v>1.042</v>
          </cell>
          <cell r="AF181">
            <v>1.68</v>
          </cell>
          <cell r="AG181">
            <v>0</v>
          </cell>
          <cell r="AK181">
            <v>0</v>
          </cell>
          <cell r="AO181">
            <v>0</v>
          </cell>
          <cell r="AS181">
            <v>0</v>
          </cell>
          <cell r="AW181">
            <v>0</v>
          </cell>
          <cell r="AX181">
            <v>295.47000000000003</v>
          </cell>
          <cell r="AY181">
            <v>82.38</v>
          </cell>
          <cell r="AZ181">
            <v>6.61</v>
          </cell>
          <cell r="BA181">
            <v>384.46000000000004</v>
          </cell>
          <cell r="BC181">
            <v>248.19</v>
          </cell>
          <cell r="BD181">
            <v>69.2</v>
          </cell>
          <cell r="BE181">
            <v>5.55</v>
          </cell>
          <cell r="BF181">
            <v>322.94</v>
          </cell>
          <cell r="BG181">
            <v>0</v>
          </cell>
          <cell r="BJ181" t="e">
            <v>#DIV/0!</v>
          </cell>
          <cell r="BK181">
            <v>248.19</v>
          </cell>
          <cell r="BL181">
            <v>248.19</v>
          </cell>
          <cell r="BM181">
            <v>69.16</v>
          </cell>
          <cell r="BN181">
            <v>5.55</v>
          </cell>
          <cell r="BO181">
            <v>322.89999999999998</v>
          </cell>
          <cell r="BP181">
            <v>208.48</v>
          </cell>
          <cell r="BS181">
            <v>2</v>
          </cell>
        </row>
        <row r="182">
          <cell r="A182">
            <v>565</v>
          </cell>
          <cell r="D182" t="str">
            <v>Perkins  P3 DI(88.92 )-ST</v>
          </cell>
          <cell r="E182" t="str">
            <v>M/C</v>
          </cell>
          <cell r="F182" t="str">
            <v>CSA-12</v>
          </cell>
          <cell r="G182">
            <v>0.73599999999999999</v>
          </cell>
          <cell r="H182">
            <v>0</v>
          </cell>
          <cell r="I182">
            <v>0.73599999999999999</v>
          </cell>
          <cell r="J182">
            <v>1.0720000000000001</v>
          </cell>
          <cell r="K182">
            <v>0</v>
          </cell>
          <cell r="L182">
            <v>1.0720000000000001</v>
          </cell>
          <cell r="AF182">
            <v>1.68</v>
          </cell>
          <cell r="AG182">
            <v>0</v>
          </cell>
          <cell r="AK182">
            <v>0</v>
          </cell>
          <cell r="AO182">
            <v>0</v>
          </cell>
          <cell r="AS182">
            <v>0</v>
          </cell>
          <cell r="AW182">
            <v>0</v>
          </cell>
          <cell r="AX182">
            <v>329</v>
          </cell>
          <cell r="AY182">
            <v>89.16</v>
          </cell>
          <cell r="AZ182">
            <v>6.61</v>
          </cell>
          <cell r="BA182">
            <v>424.77</v>
          </cell>
          <cell r="BC182">
            <v>276.36</v>
          </cell>
          <cell r="BD182">
            <v>74.89</v>
          </cell>
          <cell r="BE182">
            <v>5.55</v>
          </cell>
          <cell r="BF182">
            <v>356.8</v>
          </cell>
          <cell r="BG182">
            <v>0</v>
          </cell>
          <cell r="BJ182" t="e">
            <v>#DIV/0!</v>
          </cell>
          <cell r="BK182">
            <v>276.36</v>
          </cell>
          <cell r="BL182">
            <v>276.36</v>
          </cell>
          <cell r="BM182">
            <v>74.849999999999994</v>
          </cell>
          <cell r="BN182">
            <v>5.55</v>
          </cell>
          <cell r="BO182">
            <v>356.76</v>
          </cell>
          <cell r="BP182">
            <v>232.14</v>
          </cell>
          <cell r="BS182">
            <v>2</v>
          </cell>
        </row>
        <row r="183">
          <cell r="A183">
            <v>566</v>
          </cell>
          <cell r="D183" t="str">
            <v>Perkins S3 2.5 (ST)</v>
          </cell>
          <cell r="E183" t="str">
            <v>M/C</v>
          </cell>
          <cell r="F183" t="str">
            <v>CSA-12</v>
          </cell>
          <cell r="G183">
            <v>0.89600000000000002</v>
          </cell>
          <cell r="H183">
            <v>0</v>
          </cell>
          <cell r="I183">
            <v>0.89600000000000002</v>
          </cell>
          <cell r="J183">
            <v>1.347</v>
          </cell>
          <cell r="K183">
            <v>0</v>
          </cell>
          <cell r="L183">
            <v>1.347</v>
          </cell>
          <cell r="AF183">
            <v>1.68</v>
          </cell>
          <cell r="AG183">
            <v>0</v>
          </cell>
          <cell r="AK183">
            <v>0</v>
          </cell>
          <cell r="AO183">
            <v>0</v>
          </cell>
          <cell r="AS183">
            <v>0</v>
          </cell>
          <cell r="AW183">
            <v>0</v>
          </cell>
          <cell r="AX183">
            <v>329</v>
          </cell>
          <cell r="AY183">
            <v>89.16</v>
          </cell>
          <cell r="AZ183">
            <v>6.61</v>
          </cell>
          <cell r="BA183">
            <v>424.77</v>
          </cell>
          <cell r="BC183">
            <v>276.36</v>
          </cell>
          <cell r="BD183">
            <v>74.89</v>
          </cell>
          <cell r="BE183">
            <v>5.55</v>
          </cell>
          <cell r="BF183">
            <v>356.8</v>
          </cell>
          <cell r="BG183">
            <v>0</v>
          </cell>
          <cell r="BJ183" t="e">
            <v>#DIV/0!</v>
          </cell>
          <cell r="BK183">
            <v>276.36</v>
          </cell>
          <cell r="BL183">
            <v>276.36</v>
          </cell>
          <cell r="BM183">
            <v>74.849999999999994</v>
          </cell>
          <cell r="BN183">
            <v>5.55</v>
          </cell>
          <cell r="BO183">
            <v>356.76</v>
          </cell>
          <cell r="BP183">
            <v>232.14</v>
          </cell>
          <cell r="BS183">
            <v>2</v>
          </cell>
        </row>
        <row r="184">
          <cell r="A184">
            <v>568</v>
          </cell>
          <cell r="D184" t="str">
            <v>Perkins P3  DI  SLIPPER DESIGEN</v>
          </cell>
          <cell r="F184" t="str">
            <v>CSA-12</v>
          </cell>
          <cell r="G184">
            <v>0.74</v>
          </cell>
          <cell r="H184">
            <v>0</v>
          </cell>
          <cell r="I184">
            <v>0.74</v>
          </cell>
          <cell r="J184">
            <v>1.18</v>
          </cell>
          <cell r="K184">
            <v>0</v>
          </cell>
          <cell r="L184">
            <v>1.18</v>
          </cell>
          <cell r="AF184">
            <v>1.68</v>
          </cell>
          <cell r="BS184">
            <v>2</v>
          </cell>
        </row>
        <row r="185">
          <cell r="A185">
            <v>570</v>
          </cell>
          <cell r="C185" t="str">
            <v>RC</v>
          </cell>
          <cell r="D185" t="str">
            <v>Perkins j Stock (RC)</v>
          </cell>
          <cell r="F185" t="str">
            <v>CSA-12</v>
          </cell>
          <cell r="G185">
            <v>0.86099999999999999</v>
          </cell>
          <cell r="H185">
            <v>0.09</v>
          </cell>
          <cell r="I185">
            <v>0.77100000000000002</v>
          </cell>
          <cell r="J185">
            <v>0.97</v>
          </cell>
          <cell r="K185">
            <v>0</v>
          </cell>
          <cell r="L185">
            <v>0.97</v>
          </cell>
        </row>
        <row r="186">
          <cell r="A186">
            <v>572</v>
          </cell>
          <cell r="C186" t="str">
            <v>RC</v>
          </cell>
          <cell r="D186" t="str">
            <v>FT-70 Avl-RC</v>
          </cell>
          <cell r="E186" t="str">
            <v>M/C</v>
          </cell>
          <cell r="F186" t="str">
            <v>CSA-12</v>
          </cell>
          <cell r="G186">
            <v>1.35</v>
          </cell>
          <cell r="H186">
            <v>0.1</v>
          </cell>
          <cell r="I186">
            <v>1.25</v>
          </cell>
          <cell r="J186">
            <v>1.96</v>
          </cell>
          <cell r="K186">
            <v>0.22</v>
          </cell>
          <cell r="L186">
            <v>1.74</v>
          </cell>
          <cell r="AF186">
            <v>2.34</v>
          </cell>
          <cell r="AG186">
            <v>0</v>
          </cell>
          <cell r="AH186">
            <v>601.98</v>
          </cell>
          <cell r="AI186">
            <v>88</v>
          </cell>
          <cell r="AJ186">
            <v>4.4000000000000004</v>
          </cell>
          <cell r="AK186">
            <v>694.38</v>
          </cell>
          <cell r="AO186">
            <v>0</v>
          </cell>
          <cell r="AS186">
            <v>0</v>
          </cell>
          <cell r="AW186">
            <v>0</v>
          </cell>
          <cell r="BA186">
            <v>0</v>
          </cell>
          <cell r="BC186">
            <v>0</v>
          </cell>
          <cell r="BD186">
            <v>0</v>
          </cell>
          <cell r="BE186">
            <v>0</v>
          </cell>
          <cell r="BF186">
            <v>0</v>
          </cell>
          <cell r="BG186">
            <v>0</v>
          </cell>
          <cell r="BJ186" t="e">
            <v>#DIV/0!</v>
          </cell>
          <cell r="BK186">
            <v>0</v>
          </cell>
          <cell r="BO186">
            <v>0</v>
          </cell>
          <cell r="BP186">
            <v>0</v>
          </cell>
          <cell r="BS186">
            <v>2</v>
          </cell>
        </row>
        <row r="187">
          <cell r="A187">
            <v>574</v>
          </cell>
          <cell r="C187" t="str">
            <v>RC</v>
          </cell>
          <cell r="D187" t="str">
            <v>NEW Holland 3610 3rv</v>
          </cell>
          <cell r="E187" t="str">
            <v>M/C</v>
          </cell>
          <cell r="F187" t="str">
            <v>CSA-12</v>
          </cell>
          <cell r="G187">
            <v>1.609</v>
          </cell>
          <cell r="H187">
            <v>0.1</v>
          </cell>
          <cell r="I187">
            <v>1.5089999999999999</v>
          </cell>
          <cell r="J187">
            <v>2.2829999999999999</v>
          </cell>
          <cell r="K187">
            <v>0.22</v>
          </cell>
          <cell r="L187">
            <v>2.0629999999999997</v>
          </cell>
          <cell r="AG187">
            <v>0</v>
          </cell>
          <cell r="BS187">
            <v>2</v>
          </cell>
        </row>
        <row r="188">
          <cell r="A188">
            <v>579</v>
          </cell>
          <cell r="C188" t="str">
            <v>RC</v>
          </cell>
          <cell r="D188" t="str">
            <v>NEW Holland 3610 4rv</v>
          </cell>
          <cell r="E188" t="str">
            <v>M/C</v>
          </cell>
          <cell r="F188" t="str">
            <v>CSA-12</v>
          </cell>
          <cell r="G188">
            <v>1.4450000000000001</v>
          </cell>
          <cell r="H188">
            <v>0.1</v>
          </cell>
          <cell r="I188">
            <v>1.345</v>
          </cell>
          <cell r="J188">
            <v>2.2829999999999999</v>
          </cell>
          <cell r="K188">
            <v>0.22</v>
          </cell>
          <cell r="L188">
            <v>2.0629999999999997</v>
          </cell>
        </row>
        <row r="189">
          <cell r="A189">
            <v>585</v>
          </cell>
          <cell r="C189" t="str">
            <v>RC</v>
          </cell>
          <cell r="D189" t="str">
            <v>MMTD</v>
          </cell>
          <cell r="E189" t="str">
            <v>M/C</v>
          </cell>
          <cell r="F189" t="str">
            <v>CSA-12</v>
          </cell>
          <cell r="G189">
            <v>1.1100000000000001</v>
          </cell>
          <cell r="H189">
            <v>9.1999999999999998E-2</v>
          </cell>
          <cell r="I189">
            <v>1.018</v>
          </cell>
          <cell r="J189">
            <v>1.7</v>
          </cell>
          <cell r="K189">
            <v>0.17</v>
          </cell>
          <cell r="L189">
            <v>1.53</v>
          </cell>
        </row>
        <row r="190">
          <cell r="A190">
            <v>588</v>
          </cell>
          <cell r="D190" t="str">
            <v>INDO FARM</v>
          </cell>
          <cell r="F190" t="str">
            <v>CSA-12</v>
          </cell>
          <cell r="G190">
            <v>0.86499999999999999</v>
          </cell>
          <cell r="I190">
            <v>0.86499999999999999</v>
          </cell>
          <cell r="J190">
            <v>1.3109999999999999</v>
          </cell>
          <cell r="L190">
            <v>1.3109999999999999</v>
          </cell>
        </row>
        <row r="191">
          <cell r="A191">
            <v>589</v>
          </cell>
          <cell r="C191" t="str">
            <v>RC</v>
          </cell>
          <cell r="D191" t="str">
            <v>FT-45 AVL (RC)</v>
          </cell>
          <cell r="E191" t="str">
            <v>M/C</v>
          </cell>
          <cell r="F191" t="str">
            <v>CSA-12</v>
          </cell>
          <cell r="G191">
            <v>1.405</v>
          </cell>
          <cell r="H191">
            <v>9.7000000000000003E-2</v>
          </cell>
          <cell r="I191">
            <v>1.3080000000000001</v>
          </cell>
          <cell r="J191">
            <v>1.865</v>
          </cell>
          <cell r="K191">
            <v>0.18</v>
          </cell>
          <cell r="L191">
            <v>1.6850000000000001</v>
          </cell>
        </row>
        <row r="192">
          <cell r="A192">
            <v>590</v>
          </cell>
          <cell r="D192" t="str">
            <v xml:space="preserve">Zetor 95 Ø </v>
          </cell>
          <cell r="E192" t="str">
            <v>M/C</v>
          </cell>
          <cell r="F192" t="str">
            <v>CSA-12</v>
          </cell>
          <cell r="G192">
            <v>0.94</v>
          </cell>
          <cell r="H192">
            <v>0</v>
          </cell>
          <cell r="I192">
            <v>0.94</v>
          </cell>
          <cell r="J192">
            <v>1.347</v>
          </cell>
          <cell r="K192">
            <v>0</v>
          </cell>
          <cell r="L192">
            <v>1.347</v>
          </cell>
          <cell r="AF192">
            <v>1.86</v>
          </cell>
          <cell r="AG192">
            <v>0</v>
          </cell>
          <cell r="AK192">
            <v>0</v>
          </cell>
          <cell r="AO192">
            <v>0</v>
          </cell>
          <cell r="AS192">
            <v>0</v>
          </cell>
          <cell r="AW192">
            <v>0</v>
          </cell>
          <cell r="AX192">
            <v>372.63</v>
          </cell>
          <cell r="AY192">
            <v>105.47</v>
          </cell>
          <cell r="AZ192">
            <v>6.61</v>
          </cell>
          <cell r="BA192">
            <v>484.71</v>
          </cell>
          <cell r="BC192">
            <v>313.01</v>
          </cell>
          <cell r="BD192">
            <v>88.59</v>
          </cell>
          <cell r="BE192">
            <v>5.55</v>
          </cell>
          <cell r="BF192">
            <v>407.15</v>
          </cell>
          <cell r="BG192">
            <v>0</v>
          </cell>
          <cell r="BJ192" t="e">
            <v>#DIV/0!</v>
          </cell>
          <cell r="BK192">
            <v>313.01</v>
          </cell>
          <cell r="BL192">
            <v>313.01</v>
          </cell>
          <cell r="BM192">
            <v>88.55</v>
          </cell>
          <cell r="BN192">
            <v>5.55</v>
          </cell>
          <cell r="BO192">
            <v>407.11</v>
          </cell>
          <cell r="BP192">
            <v>262.93</v>
          </cell>
          <cell r="BS192">
            <v>2</v>
          </cell>
        </row>
        <row r="193">
          <cell r="A193">
            <v>591</v>
          </cell>
          <cell r="D193" t="str">
            <v>Zetor 95 Ø  ST</v>
          </cell>
          <cell r="E193" t="str">
            <v>M/C</v>
          </cell>
          <cell r="F193" t="str">
            <v>CSA-12</v>
          </cell>
          <cell r="G193">
            <v>0.94</v>
          </cell>
          <cell r="H193">
            <v>0</v>
          </cell>
          <cell r="I193">
            <v>0.94</v>
          </cell>
          <cell r="J193">
            <v>1.347</v>
          </cell>
          <cell r="K193">
            <v>0</v>
          </cell>
          <cell r="L193">
            <v>1.347</v>
          </cell>
          <cell r="AF193">
            <v>1.86</v>
          </cell>
          <cell r="AG193">
            <v>0</v>
          </cell>
          <cell r="AK193">
            <v>0</v>
          </cell>
          <cell r="AO193">
            <v>0</v>
          </cell>
          <cell r="AS193">
            <v>0</v>
          </cell>
          <cell r="AW193">
            <v>0</v>
          </cell>
          <cell r="AX193">
            <v>372.63</v>
          </cell>
          <cell r="AY193">
            <v>105.47</v>
          </cell>
          <cell r="AZ193">
            <v>6.61</v>
          </cell>
          <cell r="BA193">
            <v>484.71</v>
          </cell>
          <cell r="BC193">
            <v>313.01</v>
          </cell>
          <cell r="BD193">
            <v>88.59</v>
          </cell>
          <cell r="BE193">
            <v>5.55</v>
          </cell>
          <cell r="BF193">
            <v>407.15</v>
          </cell>
          <cell r="BG193">
            <v>0</v>
          </cell>
          <cell r="BJ193" t="e">
            <v>#DIV/0!</v>
          </cell>
          <cell r="BK193">
            <v>313.01</v>
          </cell>
          <cell r="BL193">
            <v>313.01</v>
          </cell>
          <cell r="BM193">
            <v>88.55</v>
          </cell>
          <cell r="BN193">
            <v>5.55</v>
          </cell>
          <cell r="BO193">
            <v>407.11</v>
          </cell>
          <cell r="BP193">
            <v>262.93</v>
          </cell>
          <cell r="BS193">
            <v>2</v>
          </cell>
        </row>
        <row r="194">
          <cell r="A194">
            <v>594</v>
          </cell>
          <cell r="D194" t="str">
            <v>Zetor  4911 (4 rv( S.T</v>
          </cell>
          <cell r="E194" t="str">
            <v>M/C</v>
          </cell>
          <cell r="F194" t="str">
            <v>CSA-12</v>
          </cell>
          <cell r="G194">
            <v>1.18</v>
          </cell>
          <cell r="H194">
            <v>0</v>
          </cell>
          <cell r="I194">
            <v>1.18</v>
          </cell>
          <cell r="J194">
            <v>1.7350000000000001</v>
          </cell>
          <cell r="K194">
            <v>0</v>
          </cell>
          <cell r="L194">
            <v>1.7350000000000001</v>
          </cell>
          <cell r="AF194">
            <v>1.86</v>
          </cell>
          <cell r="AG194">
            <v>0</v>
          </cell>
          <cell r="AK194">
            <v>0</v>
          </cell>
          <cell r="AO194">
            <v>0</v>
          </cell>
          <cell r="AS194">
            <v>0</v>
          </cell>
          <cell r="AW194">
            <v>0</v>
          </cell>
          <cell r="AX194">
            <v>429.21</v>
          </cell>
          <cell r="AY194">
            <v>110.95</v>
          </cell>
          <cell r="AZ194">
            <v>6.16</v>
          </cell>
          <cell r="BA194">
            <v>546.31999999999994</v>
          </cell>
          <cell r="BC194">
            <v>360.54</v>
          </cell>
          <cell r="BD194">
            <v>93.2</v>
          </cell>
          <cell r="BE194">
            <v>5.17</v>
          </cell>
          <cell r="BF194">
            <v>458.91</v>
          </cell>
          <cell r="BG194">
            <v>0</v>
          </cell>
          <cell r="BJ194" t="e">
            <v>#DIV/0!</v>
          </cell>
          <cell r="BK194">
            <v>360.55</v>
          </cell>
          <cell r="BL194">
            <v>360.55</v>
          </cell>
          <cell r="BM194">
            <v>93.16</v>
          </cell>
          <cell r="BN194">
            <v>5.17</v>
          </cell>
          <cell r="BO194">
            <v>458.88</v>
          </cell>
          <cell r="BP194">
            <v>302.86</v>
          </cell>
          <cell r="BS194">
            <v>2</v>
          </cell>
        </row>
        <row r="195">
          <cell r="A195">
            <v>595</v>
          </cell>
          <cell r="C195" t="str">
            <v>RC</v>
          </cell>
          <cell r="D195" t="str">
            <v>Zetor. 2522 AVL</v>
          </cell>
          <cell r="E195" t="str">
            <v>M/C</v>
          </cell>
          <cell r="F195" t="str">
            <v>CSA-12</v>
          </cell>
          <cell r="G195">
            <v>1.016</v>
          </cell>
          <cell r="H195">
            <v>0.09</v>
          </cell>
          <cell r="I195">
            <v>0.92600000000000005</v>
          </cell>
          <cell r="J195">
            <v>1.7470000000000001</v>
          </cell>
          <cell r="K195">
            <v>0.155</v>
          </cell>
          <cell r="L195">
            <v>1.5920000000000001</v>
          </cell>
          <cell r="AF195">
            <v>1.86</v>
          </cell>
          <cell r="AG195">
            <v>0</v>
          </cell>
          <cell r="AK195">
            <v>0</v>
          </cell>
          <cell r="AO195">
            <v>0</v>
          </cell>
          <cell r="AS195">
            <v>0</v>
          </cell>
          <cell r="AW195">
            <v>0</v>
          </cell>
          <cell r="AX195">
            <v>525.14</v>
          </cell>
          <cell r="AY195">
            <v>106.25</v>
          </cell>
          <cell r="AZ195">
            <v>6.7</v>
          </cell>
          <cell r="BA195">
            <v>638.09</v>
          </cell>
          <cell r="BC195">
            <v>441.12</v>
          </cell>
          <cell r="BD195">
            <v>89.25</v>
          </cell>
          <cell r="BE195">
            <v>5.63</v>
          </cell>
          <cell r="BF195">
            <v>536</v>
          </cell>
          <cell r="BG195">
            <v>0</v>
          </cell>
          <cell r="BJ195" t="e">
            <v>#DIV/0!</v>
          </cell>
          <cell r="BK195">
            <v>441.13</v>
          </cell>
          <cell r="BL195">
            <v>441.13</v>
          </cell>
          <cell r="BM195">
            <v>89.49</v>
          </cell>
          <cell r="BN195">
            <v>5.62</v>
          </cell>
          <cell r="BO195">
            <v>536.24</v>
          </cell>
          <cell r="BP195">
            <v>370.55</v>
          </cell>
          <cell r="BS195">
            <v>2</v>
          </cell>
        </row>
        <row r="196">
          <cell r="A196">
            <v>596</v>
          </cell>
          <cell r="C196" t="str">
            <v>RC</v>
          </cell>
          <cell r="D196" t="str">
            <v>Sonalika  100 Ø (RC)</v>
          </cell>
          <cell r="E196" t="str">
            <v>M/C</v>
          </cell>
          <cell r="F196" t="str">
            <v>CSA-12</v>
          </cell>
          <cell r="G196">
            <v>1.1519999999999999</v>
          </cell>
          <cell r="H196">
            <v>9.7000000000000003E-2</v>
          </cell>
          <cell r="I196">
            <v>1.0549999999999999</v>
          </cell>
          <cell r="J196">
            <v>1.59</v>
          </cell>
          <cell r="K196">
            <v>0.17499999999999999</v>
          </cell>
          <cell r="L196">
            <v>1.415</v>
          </cell>
          <cell r="AF196">
            <v>1.86</v>
          </cell>
          <cell r="AG196">
            <v>0</v>
          </cell>
          <cell r="AH196">
            <v>415</v>
          </cell>
          <cell r="AI196">
            <v>58</v>
          </cell>
          <cell r="AJ196">
            <v>2</v>
          </cell>
          <cell r="AK196">
            <v>475</v>
          </cell>
          <cell r="AL196">
            <v>456.5</v>
          </cell>
          <cell r="AM196">
            <v>63.8</v>
          </cell>
          <cell r="AN196">
            <v>2.2000000000000002</v>
          </cell>
          <cell r="AO196">
            <v>522.5</v>
          </cell>
          <cell r="AS196">
            <v>0</v>
          </cell>
          <cell r="AW196">
            <v>0</v>
          </cell>
          <cell r="AX196">
            <v>622.5</v>
          </cell>
          <cell r="AY196">
            <v>138.55000000000001</v>
          </cell>
          <cell r="AZ196">
            <v>6.25</v>
          </cell>
          <cell r="BA196">
            <v>767.3</v>
          </cell>
          <cell r="BC196">
            <v>522.9</v>
          </cell>
          <cell r="BD196">
            <v>116.38</v>
          </cell>
          <cell r="BE196">
            <v>5.25</v>
          </cell>
          <cell r="BF196">
            <v>644.53</v>
          </cell>
          <cell r="BG196">
            <v>0</v>
          </cell>
          <cell r="BJ196" t="e">
            <v>#DIV/0!</v>
          </cell>
          <cell r="BK196">
            <v>523.37</v>
          </cell>
          <cell r="BL196">
            <v>523.37</v>
          </cell>
          <cell r="BM196">
            <v>116.43</v>
          </cell>
          <cell r="BN196">
            <v>5.24</v>
          </cell>
          <cell r="BO196">
            <v>645.04</v>
          </cell>
          <cell r="BP196">
            <v>439.63</v>
          </cell>
          <cell r="BS196">
            <v>2</v>
          </cell>
        </row>
        <row r="197">
          <cell r="A197">
            <v>597</v>
          </cell>
          <cell r="C197" t="str">
            <v>RC</v>
          </cell>
          <cell r="D197" t="str">
            <v>Sonalika 95 Ø  (RC)</v>
          </cell>
          <cell r="E197" t="str">
            <v>M/C</v>
          </cell>
          <cell r="F197" t="str">
            <v>CSA-12</v>
          </cell>
          <cell r="G197">
            <v>1.016</v>
          </cell>
          <cell r="H197">
            <v>0.09</v>
          </cell>
          <cell r="I197">
            <v>0.92600000000000005</v>
          </cell>
          <cell r="J197">
            <v>1.7470000000000001</v>
          </cell>
          <cell r="K197">
            <v>0.155</v>
          </cell>
          <cell r="L197">
            <v>1.5920000000000001</v>
          </cell>
          <cell r="AF197">
            <v>1.86</v>
          </cell>
          <cell r="AG197">
            <v>0</v>
          </cell>
          <cell r="AH197">
            <v>395</v>
          </cell>
          <cell r="AI197">
            <v>55</v>
          </cell>
          <cell r="AJ197">
            <v>2</v>
          </cell>
          <cell r="AK197">
            <v>452</v>
          </cell>
          <cell r="AL197">
            <v>434.5</v>
          </cell>
          <cell r="AM197">
            <v>60.5</v>
          </cell>
          <cell r="AN197">
            <v>2.2000000000000002</v>
          </cell>
          <cell r="AO197">
            <v>497.2</v>
          </cell>
          <cell r="AS197">
            <v>0</v>
          </cell>
          <cell r="AW197">
            <v>0</v>
          </cell>
          <cell r="AX197">
            <v>604.92999999999995</v>
          </cell>
          <cell r="AY197">
            <v>114.69</v>
          </cell>
          <cell r="AZ197">
            <v>6.25</v>
          </cell>
          <cell r="BA197">
            <v>725.86999999999989</v>
          </cell>
          <cell r="BC197">
            <v>508.14</v>
          </cell>
          <cell r="BD197">
            <v>96.34</v>
          </cell>
          <cell r="BE197">
            <v>5.25</v>
          </cell>
          <cell r="BF197">
            <v>609.73</v>
          </cell>
          <cell r="BG197">
            <v>0</v>
          </cell>
          <cell r="BJ197" t="e">
            <v>#DIV/0!</v>
          </cell>
          <cell r="BK197">
            <v>508.19</v>
          </cell>
          <cell r="BL197">
            <v>508.19</v>
          </cell>
          <cell r="BM197">
            <v>116.43</v>
          </cell>
          <cell r="BN197">
            <v>5.24</v>
          </cell>
          <cell r="BO197">
            <v>629.86</v>
          </cell>
          <cell r="BP197">
            <v>426.88</v>
          </cell>
          <cell r="BS197">
            <v>2</v>
          </cell>
        </row>
        <row r="198">
          <cell r="A198">
            <v>598</v>
          </cell>
          <cell r="C198" t="str">
            <v>RC</v>
          </cell>
          <cell r="D198" t="str">
            <v>Sonalika  100 Ø (RC)  MOD.</v>
          </cell>
          <cell r="E198" t="str">
            <v>M/C</v>
          </cell>
          <cell r="F198" t="str">
            <v>CSA-12</v>
          </cell>
          <cell r="G198">
            <v>1.1519999999999999</v>
          </cell>
          <cell r="H198">
            <v>9.7000000000000003E-2</v>
          </cell>
          <cell r="I198">
            <v>1.0549999999999999</v>
          </cell>
          <cell r="J198">
            <v>1.59</v>
          </cell>
          <cell r="K198">
            <v>0.17499999999999999</v>
          </cell>
          <cell r="L198">
            <v>1.415</v>
          </cell>
        </row>
        <row r="199">
          <cell r="A199">
            <v>599</v>
          </cell>
          <cell r="C199" t="str">
            <v>RC</v>
          </cell>
          <cell r="D199" t="str">
            <v>FT-60/FT 70 AVL (RC)</v>
          </cell>
          <cell r="E199" t="str">
            <v>M/C</v>
          </cell>
          <cell r="F199" t="str">
            <v>CSA-12</v>
          </cell>
          <cell r="G199">
            <v>1.35</v>
          </cell>
          <cell r="H199">
            <v>0.1</v>
          </cell>
          <cell r="I199">
            <v>1.25</v>
          </cell>
          <cell r="J199">
            <v>1.96</v>
          </cell>
          <cell r="K199">
            <v>0.22</v>
          </cell>
          <cell r="L199">
            <v>1.74</v>
          </cell>
        </row>
        <row r="200">
          <cell r="A200">
            <v>901</v>
          </cell>
          <cell r="D200" t="str">
            <v>Perkins P3  DI -4RV ST</v>
          </cell>
          <cell r="E200" t="str">
            <v>M/C</v>
          </cell>
          <cell r="F200">
            <v>124</v>
          </cell>
          <cell r="G200">
            <v>0.82499999999999996</v>
          </cell>
          <cell r="I200">
            <v>0.82499999999999996</v>
          </cell>
          <cell r="J200">
            <v>1.18</v>
          </cell>
          <cell r="K200">
            <v>0</v>
          </cell>
          <cell r="L200">
            <v>1.18</v>
          </cell>
          <cell r="AF200">
            <v>1.68</v>
          </cell>
          <cell r="AG200">
            <v>0</v>
          </cell>
          <cell r="AK200">
            <v>0</v>
          </cell>
          <cell r="AO200">
            <v>0</v>
          </cell>
          <cell r="AS200">
            <v>0</v>
          </cell>
          <cell r="AW200">
            <v>0</v>
          </cell>
          <cell r="AX200">
            <v>329</v>
          </cell>
          <cell r="AY200">
            <v>89.16</v>
          </cell>
          <cell r="AZ200">
            <v>6.61</v>
          </cell>
          <cell r="BA200">
            <v>424.77</v>
          </cell>
          <cell r="BC200">
            <v>276.36</v>
          </cell>
          <cell r="BD200">
            <v>74.89</v>
          </cell>
          <cell r="BE200">
            <v>5.55</v>
          </cell>
          <cell r="BF200">
            <v>356.8</v>
          </cell>
          <cell r="BG200">
            <v>0</v>
          </cell>
          <cell r="BJ200" t="e">
            <v>#DIV/0!</v>
          </cell>
          <cell r="BK200">
            <v>276.36</v>
          </cell>
          <cell r="BL200">
            <v>276.36</v>
          </cell>
          <cell r="BM200">
            <v>74.89</v>
          </cell>
          <cell r="BN200">
            <v>5.55</v>
          </cell>
          <cell r="BO200">
            <v>356.8</v>
          </cell>
          <cell r="BP200">
            <v>232.14</v>
          </cell>
          <cell r="BS200">
            <v>2</v>
          </cell>
        </row>
        <row r="201">
          <cell r="A201">
            <v>902</v>
          </cell>
          <cell r="D201" t="str">
            <v>Bajaj 3wh 4S (61 Dia good carrier)</v>
          </cell>
          <cell r="E201" t="str">
            <v>M/C</v>
          </cell>
          <cell r="F201">
            <v>124</v>
          </cell>
          <cell r="G201">
            <v>0.12</v>
          </cell>
          <cell r="I201">
            <v>0.12</v>
          </cell>
          <cell r="J201">
            <v>0.185</v>
          </cell>
          <cell r="L201">
            <v>0.185</v>
          </cell>
          <cell r="AF201">
            <v>0.92</v>
          </cell>
          <cell r="AG201">
            <v>0</v>
          </cell>
          <cell r="AH201">
            <v>90</v>
          </cell>
          <cell r="AI201">
            <v>21</v>
          </cell>
          <cell r="AJ201">
            <v>2</v>
          </cell>
          <cell r="AK201">
            <v>113</v>
          </cell>
          <cell r="AO201">
            <v>0</v>
          </cell>
          <cell r="AS201">
            <v>0</v>
          </cell>
          <cell r="AW201">
            <v>0</v>
          </cell>
          <cell r="BA201">
            <v>0</v>
          </cell>
          <cell r="BC201">
            <v>0</v>
          </cell>
          <cell r="BD201">
            <v>0</v>
          </cell>
          <cell r="BE201">
            <v>0</v>
          </cell>
          <cell r="BF201">
            <v>0</v>
          </cell>
          <cell r="BG201">
            <v>0</v>
          </cell>
          <cell r="BJ201" t="e">
            <v>#DIV/0!</v>
          </cell>
          <cell r="BK201">
            <v>0</v>
          </cell>
          <cell r="BO201">
            <v>0</v>
          </cell>
          <cell r="BP201">
            <v>0</v>
          </cell>
          <cell r="BS201">
            <v>1</v>
          </cell>
        </row>
        <row r="202">
          <cell r="A202">
            <v>923</v>
          </cell>
          <cell r="C202" t="str">
            <v>RC</v>
          </cell>
          <cell r="D202" t="str">
            <v>F-3 315 R/C</v>
          </cell>
          <cell r="E202" t="str">
            <v>M/C</v>
          </cell>
          <cell r="F202">
            <v>124</v>
          </cell>
          <cell r="G202">
            <v>1.42</v>
          </cell>
          <cell r="H202">
            <v>0.124</v>
          </cell>
          <cell r="I202">
            <v>1.2959999999999998</v>
          </cell>
          <cell r="J202">
            <v>2.0640000000000001</v>
          </cell>
          <cell r="K202">
            <v>0.21</v>
          </cell>
          <cell r="L202">
            <v>1.8540000000000001</v>
          </cell>
        </row>
        <row r="203">
          <cell r="A203">
            <v>924</v>
          </cell>
          <cell r="C203" t="str">
            <v>RC</v>
          </cell>
          <cell r="D203" t="str">
            <v>FT-60-Mod (RC)</v>
          </cell>
          <cell r="E203" t="str">
            <v>M/C</v>
          </cell>
          <cell r="F203">
            <v>124</v>
          </cell>
          <cell r="G203">
            <v>1.42</v>
          </cell>
          <cell r="H203">
            <v>0.124</v>
          </cell>
          <cell r="I203">
            <v>1.2959999999999998</v>
          </cell>
          <cell r="J203">
            <v>2.0640000000000001</v>
          </cell>
          <cell r="K203">
            <v>0.21</v>
          </cell>
          <cell r="L203">
            <v>1.8540000000000001</v>
          </cell>
        </row>
        <row r="204">
          <cell r="A204">
            <v>925</v>
          </cell>
          <cell r="C204" t="str">
            <v>RC</v>
          </cell>
          <cell r="D204" t="str">
            <v>FT-70 Avl-RC</v>
          </cell>
          <cell r="E204" t="str">
            <v>M/C</v>
          </cell>
          <cell r="F204">
            <v>124</v>
          </cell>
          <cell r="G204">
            <v>1.3680000000000001</v>
          </cell>
          <cell r="H204">
            <v>0.124</v>
          </cell>
          <cell r="I204">
            <v>1.2440000000000002</v>
          </cell>
          <cell r="J204">
            <v>1.96</v>
          </cell>
          <cell r="K204">
            <v>0.23499999999999999</v>
          </cell>
          <cell r="L204">
            <v>1.7250000000000001</v>
          </cell>
        </row>
        <row r="205">
          <cell r="A205">
            <v>926</v>
          </cell>
          <cell r="C205" t="str">
            <v>RC</v>
          </cell>
          <cell r="D205" t="str">
            <v>FT-45 (RC) OLD</v>
          </cell>
          <cell r="E205" t="str">
            <v>M/C</v>
          </cell>
          <cell r="F205">
            <v>124</v>
          </cell>
          <cell r="G205">
            <v>1.4550000000000001</v>
          </cell>
          <cell r="H205">
            <v>9.7000000000000003E-2</v>
          </cell>
          <cell r="I205">
            <v>1.3580000000000001</v>
          </cell>
          <cell r="J205">
            <v>1.9119999999999999</v>
          </cell>
          <cell r="K205">
            <v>0.18</v>
          </cell>
          <cell r="L205">
            <v>1.732</v>
          </cell>
        </row>
        <row r="206">
          <cell r="A206">
            <v>928</v>
          </cell>
          <cell r="C206" t="str">
            <v>RC</v>
          </cell>
          <cell r="D206" t="str">
            <v>FT-60 T.P</v>
          </cell>
          <cell r="E206" t="str">
            <v>M/C</v>
          </cell>
          <cell r="F206">
            <v>124</v>
          </cell>
          <cell r="G206">
            <v>1.5089999999999999</v>
          </cell>
          <cell r="H206">
            <v>0.124</v>
          </cell>
          <cell r="I206">
            <v>1.3849999999999998</v>
          </cell>
          <cell r="J206">
            <v>2.35</v>
          </cell>
          <cell r="K206">
            <v>0.21</v>
          </cell>
          <cell r="L206">
            <v>2.14</v>
          </cell>
        </row>
        <row r="207">
          <cell r="A207">
            <v>929</v>
          </cell>
          <cell r="C207" t="str">
            <v>RC</v>
          </cell>
          <cell r="D207" t="str">
            <v>FT-45 OLD TP</v>
          </cell>
          <cell r="E207" t="str">
            <v>M/C</v>
          </cell>
          <cell r="F207">
            <v>124</v>
          </cell>
          <cell r="G207">
            <v>1.4550000000000001</v>
          </cell>
          <cell r="H207">
            <v>9.7000000000000003E-2</v>
          </cell>
          <cell r="I207">
            <v>1.3580000000000001</v>
          </cell>
          <cell r="J207">
            <v>1.9119999999999999</v>
          </cell>
          <cell r="K207">
            <v>0.18</v>
          </cell>
          <cell r="L207">
            <v>1.732</v>
          </cell>
        </row>
        <row r="208">
          <cell r="A208">
            <v>930</v>
          </cell>
          <cell r="C208" t="str">
            <v>RC</v>
          </cell>
          <cell r="D208" t="str">
            <v>EICHER TCI R/C</v>
          </cell>
          <cell r="E208" t="str">
            <v>M/C</v>
          </cell>
          <cell r="F208">
            <v>124</v>
          </cell>
          <cell r="G208">
            <v>1.012</v>
          </cell>
          <cell r="H208">
            <v>9.2999999999999999E-2</v>
          </cell>
          <cell r="I208">
            <v>0.91900000000000004</v>
          </cell>
          <cell r="J208">
            <v>1.49</v>
          </cell>
          <cell r="K208">
            <v>0.17499999999999999</v>
          </cell>
          <cell r="L208">
            <v>1.3149999999999999</v>
          </cell>
        </row>
        <row r="209">
          <cell r="A209">
            <v>933</v>
          </cell>
          <cell r="D209" t="str">
            <v>FT-125 CC</v>
          </cell>
          <cell r="E209" t="str">
            <v>M/C</v>
          </cell>
          <cell r="F209" t="str">
            <v>CSA-12</v>
          </cell>
          <cell r="G209">
            <v>8.5000000000000006E-2</v>
          </cell>
          <cell r="H209">
            <v>0</v>
          </cell>
          <cell r="I209">
            <v>8.5000000000000006E-2</v>
          </cell>
          <cell r="J209">
            <v>0.14499999999999999</v>
          </cell>
          <cell r="K209">
            <v>0</v>
          </cell>
          <cell r="L209">
            <v>0.14499999999999999</v>
          </cell>
          <cell r="AE209">
            <v>0</v>
          </cell>
          <cell r="AF209">
            <v>0.94</v>
          </cell>
          <cell r="AG209">
            <v>0</v>
          </cell>
          <cell r="AH209">
            <v>98</v>
          </cell>
          <cell r="AI209">
            <v>22</v>
          </cell>
          <cell r="AJ209">
            <v>2</v>
          </cell>
          <cell r="AK209">
            <v>122</v>
          </cell>
          <cell r="AO209">
            <v>0</v>
          </cell>
          <cell r="AS209">
            <v>0</v>
          </cell>
          <cell r="AW209">
            <v>0</v>
          </cell>
          <cell r="AX209">
            <v>181.98999999999998</v>
          </cell>
          <cell r="BA209">
            <v>181.98999999999998</v>
          </cell>
          <cell r="BB209">
            <v>0</v>
          </cell>
          <cell r="BC209">
            <v>152.87</v>
          </cell>
          <cell r="BD209">
            <v>0</v>
          </cell>
          <cell r="BE209">
            <v>0</v>
          </cell>
          <cell r="BF209">
            <v>152.87</v>
          </cell>
          <cell r="BG209">
            <v>0</v>
          </cell>
          <cell r="BJ209" t="e">
            <v>#DIV/0!</v>
          </cell>
          <cell r="BK209">
            <v>152.87</v>
          </cell>
          <cell r="BL209">
            <v>152.87</v>
          </cell>
          <cell r="BM209">
            <v>0</v>
          </cell>
          <cell r="BN209">
            <v>0</v>
          </cell>
          <cell r="BO209">
            <v>152.87</v>
          </cell>
          <cell r="BP209">
            <v>128.41</v>
          </cell>
          <cell r="BS209">
            <v>1</v>
          </cell>
        </row>
        <row r="210">
          <cell r="A210">
            <v>936</v>
          </cell>
          <cell r="D210" t="str">
            <v>BAJAJ 3W 4S</v>
          </cell>
          <cell r="E210" t="str">
            <v>M/C</v>
          </cell>
          <cell r="F210">
            <v>124</v>
          </cell>
          <cell r="G210">
            <v>0.1</v>
          </cell>
          <cell r="I210">
            <v>0.1</v>
          </cell>
          <cell r="J210">
            <v>0.16800000000000001</v>
          </cell>
          <cell r="L210">
            <v>0.16800000000000001</v>
          </cell>
        </row>
        <row r="211">
          <cell r="A211">
            <v>937</v>
          </cell>
          <cell r="C211" t="str">
            <v>RC</v>
          </cell>
          <cell r="D211" t="str">
            <v>F3-215/E3-179D (RC)</v>
          </cell>
          <cell r="G211">
            <v>0.72900000000000009</v>
          </cell>
          <cell r="I211">
            <v>0.72900000000000009</v>
          </cell>
          <cell r="J211">
            <v>1.02</v>
          </cell>
          <cell r="L211">
            <v>1.02</v>
          </cell>
        </row>
        <row r="212">
          <cell r="A212">
            <v>938</v>
          </cell>
          <cell r="D212" t="str">
            <v>OK2R MBK</v>
          </cell>
          <cell r="E212" t="str">
            <v>M/C</v>
          </cell>
          <cell r="F212">
            <v>124</v>
          </cell>
          <cell r="G212">
            <v>8.5000000000000006E-2</v>
          </cell>
          <cell r="I212">
            <v>8.5000000000000006E-2</v>
          </cell>
          <cell r="J212">
            <v>0.14000000000000001</v>
          </cell>
          <cell r="L212">
            <v>0.14000000000000001</v>
          </cell>
        </row>
        <row r="213">
          <cell r="A213">
            <v>939</v>
          </cell>
          <cell r="D213" t="str">
            <v>KIA CAR</v>
          </cell>
          <cell r="G213">
            <v>0.20300000000000001</v>
          </cell>
          <cell r="I213">
            <v>0.20300000000000001</v>
          </cell>
          <cell r="J213">
            <v>0.314</v>
          </cell>
          <cell r="L213">
            <v>0.314</v>
          </cell>
        </row>
        <row r="214">
          <cell r="A214">
            <v>941</v>
          </cell>
          <cell r="D214" t="str">
            <v>BAJAJ K-60</v>
          </cell>
          <cell r="G214">
            <v>9.6000000000000002E-2</v>
          </cell>
          <cell r="I214">
            <v>9.6000000000000002E-2</v>
          </cell>
          <cell r="J214">
            <v>0.16400000000000001</v>
          </cell>
          <cell r="L214">
            <v>0.16400000000000001</v>
          </cell>
        </row>
        <row r="215">
          <cell r="A215">
            <v>942</v>
          </cell>
          <cell r="C215" t="str">
            <v>RC</v>
          </cell>
          <cell r="D215" t="str">
            <v>SONALIKA 97 DIA</v>
          </cell>
          <cell r="E215" t="str">
            <v>M/C</v>
          </cell>
          <cell r="F215">
            <v>124</v>
          </cell>
          <cell r="G215">
            <v>1.0449999999999999</v>
          </cell>
          <cell r="H215">
            <v>0.09</v>
          </cell>
          <cell r="I215">
            <v>0.95499999999999996</v>
          </cell>
          <cell r="J215">
            <v>1.4950000000000001</v>
          </cell>
          <cell r="K215">
            <v>0.155</v>
          </cell>
          <cell r="L215">
            <v>1.34</v>
          </cell>
        </row>
        <row r="216">
          <cell r="A216">
            <v>943</v>
          </cell>
          <cell r="D216" t="str">
            <v>Peugeot 84</v>
          </cell>
          <cell r="E216" t="str">
            <v>M/C</v>
          </cell>
          <cell r="F216">
            <v>124</v>
          </cell>
          <cell r="G216">
            <v>0.76500000000000001</v>
          </cell>
          <cell r="I216">
            <v>0.76500000000000001</v>
          </cell>
          <cell r="J216">
            <v>0.55300000000000005</v>
          </cell>
          <cell r="L216">
            <v>0.55300000000000005</v>
          </cell>
        </row>
        <row r="217">
          <cell r="A217">
            <v>944</v>
          </cell>
          <cell r="D217" t="str">
            <v>PALSUR</v>
          </cell>
          <cell r="I217">
            <v>0</v>
          </cell>
          <cell r="L217">
            <v>0</v>
          </cell>
        </row>
        <row r="218">
          <cell r="A218">
            <v>945</v>
          </cell>
          <cell r="C218" t="str">
            <v>RC</v>
          </cell>
          <cell r="D218" t="str">
            <v>SONALIKA 92 DIA</v>
          </cell>
          <cell r="F218">
            <v>124</v>
          </cell>
          <cell r="G218">
            <v>0.97</v>
          </cell>
          <cell r="H218">
            <v>0.09</v>
          </cell>
          <cell r="I218">
            <v>0.88</v>
          </cell>
          <cell r="J218">
            <v>1.375</v>
          </cell>
          <cell r="K218">
            <v>0.155</v>
          </cell>
          <cell r="L218">
            <v>1.22</v>
          </cell>
        </row>
        <row r="219">
          <cell r="A219">
            <v>999</v>
          </cell>
          <cell r="D219" t="str">
            <v>T 72</v>
          </cell>
          <cell r="I219">
            <v>0</v>
          </cell>
          <cell r="L219">
            <v>0</v>
          </cell>
        </row>
        <row r="220">
          <cell r="A220">
            <v>1013</v>
          </cell>
          <cell r="D220" t="str">
            <v>Pulsar</v>
          </cell>
          <cell r="F220" t="str">
            <v>AC8A</v>
          </cell>
          <cell r="G220">
            <v>9.5000000000000001E-2</v>
          </cell>
          <cell r="I220">
            <v>9.5000000000000001E-2</v>
          </cell>
          <cell r="J220">
            <v>0.15</v>
          </cell>
          <cell r="L220">
            <v>0.15</v>
          </cell>
        </row>
        <row r="221">
          <cell r="A221">
            <v>1151</v>
          </cell>
          <cell r="D221" t="str">
            <v>MEGA-4S</v>
          </cell>
          <cell r="E221" t="str">
            <v>M/C</v>
          </cell>
          <cell r="F221">
            <v>138</v>
          </cell>
          <cell r="G221">
            <v>0.20200000000000001</v>
          </cell>
          <cell r="I221">
            <v>0.20200000000000001</v>
          </cell>
          <cell r="J221">
            <v>0.315</v>
          </cell>
          <cell r="L221">
            <v>0.315</v>
          </cell>
        </row>
        <row r="222">
          <cell r="A222">
            <v>1731</v>
          </cell>
          <cell r="D222" t="str">
            <v>BAJAJ 54  Ø</v>
          </cell>
          <cell r="G222">
            <v>0.09</v>
          </cell>
          <cell r="I222">
            <v>0.09</v>
          </cell>
          <cell r="J222">
            <v>0.14000000000000001</v>
          </cell>
          <cell r="L222">
            <v>0.14000000000000001</v>
          </cell>
        </row>
        <row r="223">
          <cell r="A223">
            <v>1781</v>
          </cell>
          <cell r="D223" t="str">
            <v>HERO -ROTAK</v>
          </cell>
          <cell r="F223" t="str">
            <v>CSA-12</v>
          </cell>
          <cell r="G223">
            <v>0.104</v>
          </cell>
          <cell r="I223">
            <v>0.104</v>
          </cell>
          <cell r="J223">
            <v>0.18</v>
          </cell>
          <cell r="L223">
            <v>0.18</v>
          </cell>
        </row>
        <row r="224">
          <cell r="A224">
            <v>1881</v>
          </cell>
          <cell r="D224" t="str">
            <v>Bajaj 3 WH-4S  S.D</v>
          </cell>
          <cell r="E224" t="str">
            <v>M/C</v>
          </cell>
          <cell r="F224">
            <v>124</v>
          </cell>
          <cell r="G224">
            <v>0.1</v>
          </cell>
          <cell r="H224">
            <v>0</v>
          </cell>
          <cell r="I224">
            <v>0.1</v>
          </cell>
          <cell r="J224">
            <v>0.16800000000000001</v>
          </cell>
          <cell r="K224">
            <v>0</v>
          </cell>
          <cell r="L224">
            <v>0.16800000000000001</v>
          </cell>
          <cell r="AE224">
            <v>0</v>
          </cell>
          <cell r="AF224">
            <v>0.92</v>
          </cell>
          <cell r="AG224">
            <v>0</v>
          </cell>
          <cell r="AH224">
            <v>100</v>
          </cell>
          <cell r="AI224">
            <v>20</v>
          </cell>
          <cell r="AJ224">
            <v>2</v>
          </cell>
          <cell r="AK224">
            <v>122</v>
          </cell>
          <cell r="AL224">
            <v>110</v>
          </cell>
          <cell r="AM224">
            <v>22</v>
          </cell>
          <cell r="AN224">
            <v>2.2000000000000002</v>
          </cell>
          <cell r="AO224">
            <v>134.19999999999999</v>
          </cell>
          <cell r="AS224">
            <v>0</v>
          </cell>
          <cell r="AW224">
            <v>0</v>
          </cell>
          <cell r="AX224">
            <v>361.82</v>
          </cell>
          <cell r="BA224">
            <v>361.82</v>
          </cell>
          <cell r="BB224">
            <v>157.16999999999999</v>
          </cell>
          <cell r="BC224">
            <v>171.91</v>
          </cell>
          <cell r="BD224">
            <v>0</v>
          </cell>
          <cell r="BE224">
            <v>0</v>
          </cell>
          <cell r="BF224">
            <v>171.91</v>
          </cell>
          <cell r="BG224">
            <v>132.02000000000001</v>
          </cell>
          <cell r="BI224">
            <v>120.02</v>
          </cell>
          <cell r="BJ224">
            <v>90.910468110892282</v>
          </cell>
          <cell r="BK224">
            <v>172.68999999999997</v>
          </cell>
          <cell r="BL224">
            <v>304.70999999999998</v>
          </cell>
          <cell r="BO224">
            <v>172.68999999999997</v>
          </cell>
          <cell r="BP224">
            <v>145.06</v>
          </cell>
          <cell r="BR224">
            <v>120.02</v>
          </cell>
          <cell r="BS224">
            <v>1</v>
          </cell>
        </row>
        <row r="225">
          <cell r="A225">
            <v>5512</v>
          </cell>
          <cell r="C225" t="str">
            <v>RC</v>
          </cell>
          <cell r="D225" t="str">
            <v>STD Combine    102 DIA  (RC)</v>
          </cell>
          <cell r="G225">
            <v>1.1850000000000001</v>
          </cell>
          <cell r="H225">
            <v>9.7000000000000003E-2</v>
          </cell>
          <cell r="I225">
            <v>1.0880000000000001</v>
          </cell>
          <cell r="J225">
            <v>1.1850000000000001</v>
          </cell>
          <cell r="K225">
            <v>9.7000000000000003E-2</v>
          </cell>
          <cell r="L225">
            <v>1.0880000000000001</v>
          </cell>
        </row>
        <row r="226">
          <cell r="A226" t="str">
            <v>101M</v>
          </cell>
          <cell r="B226" t="str">
            <v>MP</v>
          </cell>
          <cell r="D226" t="str">
            <v>Caliber 110 cc</v>
          </cell>
          <cell r="E226" t="str">
            <v>M/C</v>
          </cell>
          <cell r="F226">
            <v>124</v>
          </cell>
          <cell r="G226">
            <v>8.3000000000000004E-2</v>
          </cell>
          <cell r="H226">
            <v>0</v>
          </cell>
          <cell r="I226">
            <v>8.3000000000000004E-2</v>
          </cell>
          <cell r="J226">
            <v>0.14000000000000001</v>
          </cell>
          <cell r="K226">
            <v>0</v>
          </cell>
          <cell r="L226">
            <v>0.14000000000000001</v>
          </cell>
          <cell r="AD226">
            <v>3</v>
          </cell>
          <cell r="AE226">
            <v>156.97</v>
          </cell>
          <cell r="AF226">
            <v>0.82</v>
          </cell>
          <cell r="AG226">
            <v>0</v>
          </cell>
          <cell r="AH226">
            <v>104</v>
          </cell>
          <cell r="AI226">
            <v>20</v>
          </cell>
          <cell r="AJ226">
            <v>2</v>
          </cell>
          <cell r="AK226">
            <v>126</v>
          </cell>
          <cell r="AO226">
            <v>0</v>
          </cell>
          <cell r="AS226">
            <v>0</v>
          </cell>
          <cell r="AW226">
            <v>0</v>
          </cell>
          <cell r="AX226">
            <v>438.75</v>
          </cell>
          <cell r="BA226">
            <v>438.75</v>
          </cell>
          <cell r="BB226">
            <v>205.54</v>
          </cell>
          <cell r="BC226">
            <v>195.9</v>
          </cell>
          <cell r="BD226">
            <v>0</v>
          </cell>
          <cell r="BE226">
            <v>0</v>
          </cell>
          <cell r="BF226">
            <v>195.9</v>
          </cell>
          <cell r="BG226">
            <v>172.65</v>
          </cell>
          <cell r="BI226">
            <v>156.96</v>
          </cell>
          <cell r="BJ226">
            <v>90.912250217202441</v>
          </cell>
          <cell r="BK226">
            <v>196.83</v>
          </cell>
          <cell r="BL226">
            <v>369.48</v>
          </cell>
          <cell r="BO226">
            <v>196.83</v>
          </cell>
          <cell r="BP226">
            <v>165.34</v>
          </cell>
          <cell r="BR226">
            <v>156.96</v>
          </cell>
          <cell r="BS226">
            <v>1</v>
          </cell>
        </row>
        <row r="227">
          <cell r="A227" t="str">
            <v>104M</v>
          </cell>
          <cell r="B227" t="str">
            <v>MP</v>
          </cell>
          <cell r="D227" t="str">
            <v>Bajaj Cub Mod.</v>
          </cell>
          <cell r="E227" t="str">
            <v>M/C</v>
          </cell>
          <cell r="F227" t="str">
            <v>CSA-18</v>
          </cell>
          <cell r="G227">
            <v>0.105</v>
          </cell>
          <cell r="H227">
            <v>0</v>
          </cell>
          <cell r="I227">
            <v>0.105</v>
          </cell>
          <cell r="J227">
            <v>0.187</v>
          </cell>
          <cell r="K227">
            <v>0</v>
          </cell>
          <cell r="L227">
            <v>0.187</v>
          </cell>
          <cell r="AC227" t="str">
            <v>P</v>
          </cell>
          <cell r="AD227">
            <v>2</v>
          </cell>
          <cell r="AE227">
            <v>68</v>
          </cell>
          <cell r="AF227">
            <v>0.84</v>
          </cell>
          <cell r="AG227">
            <v>0</v>
          </cell>
          <cell r="AH227">
            <v>82.26</v>
          </cell>
          <cell r="AI227">
            <v>18.079999999999998</v>
          </cell>
          <cell r="AJ227">
            <v>1.2</v>
          </cell>
          <cell r="AK227">
            <v>101.54</v>
          </cell>
          <cell r="AL227">
            <v>87.78</v>
          </cell>
          <cell r="AM227">
            <v>19.29</v>
          </cell>
          <cell r="AN227">
            <v>1.28</v>
          </cell>
          <cell r="AO227">
            <v>108.35</v>
          </cell>
          <cell r="AS227">
            <v>0</v>
          </cell>
          <cell r="AW227">
            <v>0</v>
          </cell>
          <cell r="AX227">
            <v>320.3</v>
          </cell>
          <cell r="BA227">
            <v>320.3</v>
          </cell>
          <cell r="BB227">
            <v>90.31</v>
          </cell>
          <cell r="BC227">
            <v>193.19</v>
          </cell>
          <cell r="BD227">
            <v>0</v>
          </cell>
          <cell r="BE227">
            <v>0</v>
          </cell>
          <cell r="BF227">
            <v>193.19</v>
          </cell>
          <cell r="BG227">
            <v>75.86</v>
          </cell>
          <cell r="BI227">
            <v>67.86</v>
          </cell>
          <cell r="BJ227">
            <v>89.454257843395723</v>
          </cell>
          <cell r="BK227">
            <v>193.86</v>
          </cell>
          <cell r="BL227">
            <v>269.72000000000003</v>
          </cell>
          <cell r="BO227">
            <v>193.86</v>
          </cell>
          <cell r="BP227">
            <v>162.84</v>
          </cell>
          <cell r="BR227">
            <v>67.86</v>
          </cell>
          <cell r="BS227">
            <v>1</v>
          </cell>
        </row>
        <row r="228">
          <cell r="A228" t="str">
            <v>106M</v>
          </cell>
          <cell r="B228" t="str">
            <v>MP</v>
          </cell>
          <cell r="D228" t="str">
            <v>Rajdoot</v>
          </cell>
          <cell r="E228" t="str">
            <v>M/C</v>
          </cell>
          <cell r="F228" t="str">
            <v>CSA-18</v>
          </cell>
          <cell r="G228">
            <v>0.184</v>
          </cell>
          <cell r="H228">
            <v>0</v>
          </cell>
          <cell r="I228">
            <v>0.184</v>
          </cell>
          <cell r="J228">
            <v>0.30499999999999999</v>
          </cell>
          <cell r="K228">
            <v>0</v>
          </cell>
          <cell r="L228">
            <v>0.30499999999999999</v>
          </cell>
          <cell r="AC228" t="str">
            <v>P</v>
          </cell>
          <cell r="AD228">
            <v>2</v>
          </cell>
          <cell r="AE228">
            <v>29.34</v>
          </cell>
          <cell r="AF228">
            <v>1.08</v>
          </cell>
          <cell r="AG228">
            <v>0</v>
          </cell>
          <cell r="AK228">
            <v>0</v>
          </cell>
          <cell r="AL228">
            <v>0</v>
          </cell>
          <cell r="AM228">
            <v>0</v>
          </cell>
          <cell r="AN228">
            <v>0</v>
          </cell>
          <cell r="AO228">
            <v>0</v>
          </cell>
          <cell r="AS228">
            <v>0</v>
          </cell>
          <cell r="AW228">
            <v>0</v>
          </cell>
          <cell r="AX228">
            <v>298.05</v>
          </cell>
          <cell r="BA228">
            <v>298.05</v>
          </cell>
          <cell r="BB228">
            <v>39.049999999999997</v>
          </cell>
          <cell r="BC228">
            <v>217.56</v>
          </cell>
          <cell r="BD228">
            <v>0</v>
          </cell>
          <cell r="BE228">
            <v>0</v>
          </cell>
          <cell r="BF228">
            <v>217.56</v>
          </cell>
          <cell r="BG228">
            <v>32.799999999999997</v>
          </cell>
          <cell r="BI228">
            <v>29.34</v>
          </cell>
          <cell r="BJ228">
            <v>89.451219512195138</v>
          </cell>
          <cell r="BK228">
            <v>218.17000000000002</v>
          </cell>
          <cell r="BL228">
            <v>250.97</v>
          </cell>
          <cell r="BN228">
            <v>0</v>
          </cell>
          <cell r="BO228">
            <v>218.17000000000002</v>
          </cell>
          <cell r="BP228">
            <v>183.26</v>
          </cell>
          <cell r="BR228">
            <v>29.34</v>
          </cell>
          <cell r="BS228">
            <v>1</v>
          </cell>
        </row>
        <row r="229">
          <cell r="A229" t="str">
            <v>107M</v>
          </cell>
          <cell r="B229" t="str">
            <v>MP</v>
          </cell>
          <cell r="D229" t="str">
            <v>Classic 5 Port</v>
          </cell>
          <cell r="E229" t="str">
            <v>M/C</v>
          </cell>
          <cell r="F229" t="str">
            <v>CSA-24</v>
          </cell>
          <cell r="G229">
            <v>0.151</v>
          </cell>
          <cell r="H229">
            <v>0</v>
          </cell>
          <cell r="I229">
            <v>0.151</v>
          </cell>
          <cell r="J229">
            <v>0.30599999999999999</v>
          </cell>
          <cell r="K229">
            <v>0</v>
          </cell>
          <cell r="L229">
            <v>0.30599999999999999</v>
          </cell>
          <cell r="AC229" t="str">
            <v>P</v>
          </cell>
          <cell r="AD229">
            <v>2</v>
          </cell>
          <cell r="AE229">
            <v>49.25</v>
          </cell>
          <cell r="AF229">
            <v>0.92</v>
          </cell>
          <cell r="AG229">
            <v>0</v>
          </cell>
          <cell r="AH229">
            <v>108.12</v>
          </cell>
          <cell r="AI229">
            <v>19.73</v>
          </cell>
          <cell r="AJ229">
            <v>1.1599999999999999</v>
          </cell>
          <cell r="AK229">
            <v>129.01</v>
          </cell>
          <cell r="AL229">
            <v>118.93</v>
          </cell>
          <cell r="AM229">
            <v>21.7</v>
          </cell>
          <cell r="AN229">
            <v>1.28</v>
          </cell>
          <cell r="AO229">
            <v>141.91</v>
          </cell>
          <cell r="AS229">
            <v>0</v>
          </cell>
          <cell r="AT229">
            <v>133.01</v>
          </cell>
          <cell r="AU229">
            <v>13.16</v>
          </cell>
          <cell r="AV229">
            <v>1.88</v>
          </cell>
          <cell r="AW229">
            <v>148.04999999999998</v>
          </cell>
          <cell r="AX229">
            <v>275.61</v>
          </cell>
          <cell r="BA229">
            <v>275.61</v>
          </cell>
          <cell r="BB229">
            <v>65.53</v>
          </cell>
          <cell r="BC229">
            <v>176.45999999999998</v>
          </cell>
          <cell r="BD229">
            <v>0</v>
          </cell>
          <cell r="BE229">
            <v>0</v>
          </cell>
          <cell r="BF229">
            <v>176.45999999999998</v>
          </cell>
          <cell r="BG229">
            <v>55.05</v>
          </cell>
          <cell r="BI229">
            <v>52</v>
          </cell>
          <cell r="BJ229">
            <v>94.459582198001826</v>
          </cell>
          <cell r="BK229">
            <v>177.01999999999998</v>
          </cell>
          <cell r="BL229">
            <v>232.07</v>
          </cell>
          <cell r="BO229">
            <v>177.01999999999998</v>
          </cell>
          <cell r="BP229">
            <v>148.69999999999999</v>
          </cell>
          <cell r="BR229">
            <v>52</v>
          </cell>
          <cell r="BS229">
            <v>1</v>
          </cell>
        </row>
        <row r="230">
          <cell r="A230" t="str">
            <v>108M</v>
          </cell>
          <cell r="B230" t="str">
            <v>MP</v>
          </cell>
          <cell r="D230" t="str">
            <v>Bajaj  commercial 175   cc</v>
          </cell>
          <cell r="E230" t="str">
            <v>M/C</v>
          </cell>
          <cell r="F230" t="str">
            <v>CSA-18</v>
          </cell>
          <cell r="G230">
            <v>0.16200000000000001</v>
          </cell>
          <cell r="H230">
            <v>0</v>
          </cell>
          <cell r="I230">
            <v>0.16200000000000001</v>
          </cell>
          <cell r="J230">
            <v>0.30499999999999999</v>
          </cell>
          <cell r="K230">
            <v>0</v>
          </cell>
          <cell r="L230">
            <v>0.30499999999999999</v>
          </cell>
          <cell r="AD230">
            <v>2</v>
          </cell>
          <cell r="AF230">
            <v>0.92</v>
          </cell>
          <cell r="BS230">
            <v>1</v>
          </cell>
        </row>
        <row r="231">
          <cell r="A231" t="str">
            <v>109M</v>
          </cell>
          <cell r="B231" t="str">
            <v>MP</v>
          </cell>
          <cell r="D231" t="str">
            <v>Bajaj Chetak</v>
          </cell>
          <cell r="E231" t="str">
            <v>M/C</v>
          </cell>
          <cell r="F231" t="str">
            <v>CSA-18</v>
          </cell>
          <cell r="G231">
            <v>0.16200000000000001</v>
          </cell>
          <cell r="H231">
            <v>0</v>
          </cell>
          <cell r="I231">
            <v>0.16200000000000001</v>
          </cell>
          <cell r="J231">
            <v>0.30499999999999999</v>
          </cell>
          <cell r="K231">
            <v>0</v>
          </cell>
          <cell r="L231">
            <v>0.30499999999999999</v>
          </cell>
          <cell r="AC231" t="str">
            <v>P</v>
          </cell>
          <cell r="AD231">
            <v>2</v>
          </cell>
          <cell r="AE231">
            <v>27.13</v>
          </cell>
          <cell r="AF231">
            <v>0.92</v>
          </cell>
          <cell r="AG231">
            <v>0</v>
          </cell>
          <cell r="AH231">
            <v>87</v>
          </cell>
          <cell r="AI231">
            <v>19.73</v>
          </cell>
          <cell r="AJ231">
            <v>1.1599999999999999</v>
          </cell>
          <cell r="AK231">
            <v>107.89</v>
          </cell>
          <cell r="AL231">
            <v>95.7</v>
          </cell>
          <cell r="AM231">
            <v>21.7</v>
          </cell>
          <cell r="AN231">
            <v>1.28</v>
          </cell>
          <cell r="AO231">
            <v>118.68</v>
          </cell>
          <cell r="AS231">
            <v>0</v>
          </cell>
          <cell r="AW231">
            <v>0</v>
          </cell>
          <cell r="AX231">
            <v>238.86</v>
          </cell>
          <cell r="BA231">
            <v>238.86</v>
          </cell>
          <cell r="BB231">
            <v>39.049999999999997</v>
          </cell>
          <cell r="BC231">
            <v>167.83999999999997</v>
          </cell>
          <cell r="BD231">
            <v>0</v>
          </cell>
          <cell r="BE231">
            <v>0</v>
          </cell>
          <cell r="BF231">
            <v>167.83999999999997</v>
          </cell>
          <cell r="BG231">
            <v>32.799999999999997</v>
          </cell>
          <cell r="BI231">
            <v>27.13</v>
          </cell>
          <cell r="BJ231">
            <v>82.713414634146346</v>
          </cell>
          <cell r="BK231">
            <v>168.32999999999998</v>
          </cell>
          <cell r="BL231">
            <v>201.13</v>
          </cell>
          <cell r="BO231">
            <v>168.32999999999998</v>
          </cell>
          <cell r="BP231">
            <v>141.4</v>
          </cell>
          <cell r="BR231">
            <v>27.13</v>
          </cell>
          <cell r="BS231">
            <v>1</v>
          </cell>
        </row>
        <row r="232">
          <cell r="A232" t="str">
            <v>114M</v>
          </cell>
          <cell r="B232" t="str">
            <v>MP</v>
          </cell>
          <cell r="D232" t="str">
            <v>Bajaj M-50</v>
          </cell>
          <cell r="E232" t="str">
            <v>M/C</v>
          </cell>
          <cell r="F232" t="str">
            <v>CSA-18</v>
          </cell>
          <cell r="G232">
            <v>6.2E-2</v>
          </cell>
          <cell r="H232">
            <v>0</v>
          </cell>
          <cell r="I232">
            <v>6.2E-2</v>
          </cell>
          <cell r="J232">
            <v>0.1</v>
          </cell>
          <cell r="K232">
            <v>0</v>
          </cell>
          <cell r="L232">
            <v>0.1</v>
          </cell>
          <cell r="AD232">
            <v>2</v>
          </cell>
          <cell r="AE232">
            <v>41.85</v>
          </cell>
          <cell r="AF232">
            <v>0.68</v>
          </cell>
          <cell r="AG232">
            <v>0</v>
          </cell>
          <cell r="AH232">
            <v>86</v>
          </cell>
          <cell r="AI232">
            <v>18</v>
          </cell>
          <cell r="AK232">
            <v>104</v>
          </cell>
          <cell r="AL232">
            <v>79.150000000000006</v>
          </cell>
          <cell r="AM232">
            <v>19.8</v>
          </cell>
          <cell r="AN232">
            <v>1.32</v>
          </cell>
          <cell r="AO232">
            <v>100.27000000000001</v>
          </cell>
          <cell r="AS232">
            <v>0</v>
          </cell>
          <cell r="AW232">
            <v>0</v>
          </cell>
          <cell r="AX232">
            <v>246.61</v>
          </cell>
          <cell r="BA232">
            <v>246.61</v>
          </cell>
          <cell r="BB232">
            <v>55.7</v>
          </cell>
          <cell r="BC232">
            <v>160.36000000000001</v>
          </cell>
          <cell r="BD232">
            <v>0</v>
          </cell>
          <cell r="BE232">
            <v>0</v>
          </cell>
          <cell r="BF232">
            <v>160.36000000000001</v>
          </cell>
          <cell r="BG232">
            <v>46.79</v>
          </cell>
          <cell r="BI232">
            <v>41.85</v>
          </cell>
          <cell r="BJ232">
            <v>89.442188501816631</v>
          </cell>
          <cell r="BK232">
            <v>160.85</v>
          </cell>
          <cell r="BL232">
            <v>207.64</v>
          </cell>
          <cell r="BO232">
            <v>160.85</v>
          </cell>
          <cell r="BP232">
            <v>135.11000000000001</v>
          </cell>
          <cell r="BR232">
            <v>41.85</v>
          </cell>
          <cell r="BS232">
            <v>1</v>
          </cell>
        </row>
        <row r="233">
          <cell r="A233" t="str">
            <v>119M</v>
          </cell>
          <cell r="B233" t="str">
            <v>MP</v>
          </cell>
          <cell r="D233" t="str">
            <v>Vespa 150 NV Old.</v>
          </cell>
          <cell r="E233" t="str">
            <v>M/C</v>
          </cell>
          <cell r="F233" t="str">
            <v>CSA-24</v>
          </cell>
          <cell r="G233">
            <v>0.156</v>
          </cell>
          <cell r="H233">
            <v>0</v>
          </cell>
          <cell r="I233">
            <v>0.156</v>
          </cell>
          <cell r="J233">
            <v>0.30099999999999999</v>
          </cell>
          <cell r="K233">
            <v>0</v>
          </cell>
          <cell r="L233">
            <v>0.30099999999999999</v>
          </cell>
          <cell r="AC233" t="str">
            <v>P</v>
          </cell>
          <cell r="AD233">
            <v>2</v>
          </cell>
          <cell r="AE233">
            <v>73.5</v>
          </cell>
          <cell r="AF233">
            <v>0.92</v>
          </cell>
          <cell r="AG233">
            <v>0</v>
          </cell>
          <cell r="AH233">
            <v>99</v>
          </cell>
          <cell r="AI233">
            <v>19.43</v>
          </cell>
          <cell r="AJ233">
            <v>1.1000000000000001</v>
          </cell>
          <cell r="AK233">
            <v>119.53</v>
          </cell>
          <cell r="AO233">
            <v>0</v>
          </cell>
          <cell r="AS233">
            <v>0</v>
          </cell>
          <cell r="AW233">
            <v>0</v>
          </cell>
          <cell r="AX233">
            <v>277.63</v>
          </cell>
          <cell r="BA233">
            <v>277.63</v>
          </cell>
          <cell r="BB233">
            <v>90.31</v>
          </cell>
          <cell r="BC233">
            <v>157.35000000000002</v>
          </cell>
          <cell r="BD233">
            <v>0</v>
          </cell>
          <cell r="BE233">
            <v>0</v>
          </cell>
          <cell r="BF233">
            <v>157.35000000000002</v>
          </cell>
          <cell r="BG233">
            <v>75.86</v>
          </cell>
          <cell r="BI233">
            <v>73.5</v>
          </cell>
          <cell r="BJ233">
            <v>96.889006063801745</v>
          </cell>
          <cell r="BK233">
            <v>157.92000000000002</v>
          </cell>
          <cell r="BL233">
            <v>233.78</v>
          </cell>
          <cell r="BO233">
            <v>157.92000000000002</v>
          </cell>
          <cell r="BP233">
            <v>132.65</v>
          </cell>
          <cell r="BR233">
            <v>73.5</v>
          </cell>
          <cell r="BS233">
            <v>1</v>
          </cell>
        </row>
        <row r="234">
          <cell r="A234" t="str">
            <v>120M</v>
          </cell>
          <cell r="B234" t="str">
            <v>MP</v>
          </cell>
          <cell r="D234" t="str">
            <v>Hero Puch  65 cc</v>
          </cell>
          <cell r="E234" t="str">
            <v>M/C</v>
          </cell>
          <cell r="F234" t="str">
            <v>CSA-24</v>
          </cell>
          <cell r="G234">
            <v>7.3999999999999996E-2</v>
          </cell>
          <cell r="H234">
            <v>0</v>
          </cell>
          <cell r="I234">
            <v>7.3999999999999996E-2</v>
          </cell>
          <cell r="J234">
            <v>0.13600000000000001</v>
          </cell>
          <cell r="K234">
            <v>0</v>
          </cell>
          <cell r="L234">
            <v>0.13600000000000001</v>
          </cell>
          <cell r="AC234" t="str">
            <v>P</v>
          </cell>
          <cell r="AD234">
            <v>2</v>
          </cell>
          <cell r="AE234">
            <v>35.49</v>
          </cell>
          <cell r="AF234">
            <v>0.38</v>
          </cell>
          <cell r="AG234">
            <v>0</v>
          </cell>
          <cell r="AH234">
            <v>77</v>
          </cell>
          <cell r="AI234">
            <v>17.940000000000001</v>
          </cell>
          <cell r="AJ234">
            <v>1.8</v>
          </cell>
          <cell r="AK234">
            <v>96.740000000000009</v>
          </cell>
          <cell r="AL234">
            <v>112.87</v>
          </cell>
          <cell r="AM234">
            <v>18.170000000000002</v>
          </cell>
          <cell r="AN234">
            <v>2.88</v>
          </cell>
          <cell r="AO234">
            <v>133.92000000000002</v>
          </cell>
          <cell r="AS234">
            <v>0</v>
          </cell>
          <cell r="AW234">
            <v>0</v>
          </cell>
          <cell r="AX234">
            <v>210.91</v>
          </cell>
          <cell r="BA234">
            <v>210.91</v>
          </cell>
          <cell r="BB234">
            <v>45.09</v>
          </cell>
          <cell r="BC234">
            <v>139.28</v>
          </cell>
          <cell r="BD234">
            <v>0</v>
          </cell>
          <cell r="BE234">
            <v>0</v>
          </cell>
          <cell r="BF234">
            <v>139.28</v>
          </cell>
          <cell r="BG234">
            <v>37.880000000000003</v>
          </cell>
          <cell r="BI234">
            <v>35.46</v>
          </cell>
          <cell r="BJ234">
            <v>93.611404435058077</v>
          </cell>
          <cell r="BK234">
            <v>139.71</v>
          </cell>
          <cell r="BL234">
            <v>177.59</v>
          </cell>
          <cell r="BO234">
            <v>139.71</v>
          </cell>
          <cell r="BP234">
            <v>117.36</v>
          </cell>
          <cell r="BR234">
            <v>35.46</v>
          </cell>
          <cell r="BS234">
            <v>1</v>
          </cell>
        </row>
        <row r="235">
          <cell r="A235" t="str">
            <v>127M</v>
          </cell>
          <cell r="B235" t="str">
            <v>MP</v>
          </cell>
          <cell r="D235" t="str">
            <v>Vespa 150-NV/4S-5 Port</v>
          </cell>
          <cell r="E235" t="str">
            <v>M/C</v>
          </cell>
          <cell r="F235" t="str">
            <v>CSA-24</v>
          </cell>
          <cell r="G235">
            <v>0.159</v>
          </cell>
          <cell r="H235">
            <v>0</v>
          </cell>
          <cell r="I235">
            <v>0.159</v>
          </cell>
          <cell r="J235">
            <v>0.30299999999999999</v>
          </cell>
          <cell r="K235">
            <v>0</v>
          </cell>
          <cell r="L235">
            <v>0.30299999999999999</v>
          </cell>
          <cell r="AC235" t="str">
            <v>P</v>
          </cell>
          <cell r="AD235">
            <v>2</v>
          </cell>
          <cell r="AE235">
            <v>75.400000000000006</v>
          </cell>
          <cell r="AF235">
            <v>0.92</v>
          </cell>
          <cell r="AG235">
            <v>0</v>
          </cell>
          <cell r="AH235">
            <v>99</v>
          </cell>
          <cell r="AI235">
            <v>19.43</v>
          </cell>
          <cell r="AJ235">
            <v>1.1000000000000001</v>
          </cell>
          <cell r="AK235">
            <v>119.53</v>
          </cell>
          <cell r="AL235">
            <v>113.85</v>
          </cell>
          <cell r="AO235">
            <v>113.85</v>
          </cell>
          <cell r="AS235">
            <v>0</v>
          </cell>
          <cell r="AW235">
            <v>0</v>
          </cell>
          <cell r="AX235">
            <v>288.75</v>
          </cell>
          <cell r="BA235">
            <v>288.75</v>
          </cell>
          <cell r="BB235">
            <v>90.31</v>
          </cell>
          <cell r="BC235">
            <v>166.69</v>
          </cell>
          <cell r="BD235">
            <v>0</v>
          </cell>
          <cell r="BE235">
            <v>0</v>
          </cell>
          <cell r="BF235">
            <v>166.69</v>
          </cell>
          <cell r="BG235">
            <v>75.86</v>
          </cell>
          <cell r="BI235">
            <v>75.400000000000006</v>
          </cell>
          <cell r="BJ235">
            <v>99.393619825995259</v>
          </cell>
          <cell r="BK235">
            <v>167.29000000000002</v>
          </cell>
          <cell r="BL235">
            <v>243.15</v>
          </cell>
          <cell r="BO235">
            <v>167.29000000000002</v>
          </cell>
          <cell r="BP235">
            <v>140.52000000000001</v>
          </cell>
          <cell r="BR235">
            <v>75.400000000000006</v>
          </cell>
          <cell r="BS235">
            <v>1</v>
          </cell>
        </row>
        <row r="236">
          <cell r="A236" t="str">
            <v>128M</v>
          </cell>
          <cell r="B236" t="str">
            <v>MP</v>
          </cell>
          <cell r="D236" t="str">
            <v>Vespa  150 NV Mod.</v>
          </cell>
          <cell r="E236" t="str">
            <v>M/C</v>
          </cell>
          <cell r="F236" t="str">
            <v>CSA-24</v>
          </cell>
          <cell r="G236">
            <v>0.16</v>
          </cell>
          <cell r="H236">
            <v>0</v>
          </cell>
          <cell r="I236">
            <v>0.16</v>
          </cell>
          <cell r="J236">
            <v>0.27</v>
          </cell>
          <cell r="K236">
            <v>0</v>
          </cell>
          <cell r="L236">
            <v>0.27</v>
          </cell>
          <cell r="AC236" t="str">
            <v>P</v>
          </cell>
          <cell r="AD236">
            <v>2</v>
          </cell>
          <cell r="AE236">
            <v>75.400000000000006</v>
          </cell>
          <cell r="AF236">
            <v>0.92</v>
          </cell>
          <cell r="AG236">
            <v>0</v>
          </cell>
          <cell r="AK236">
            <v>0</v>
          </cell>
          <cell r="AO236">
            <v>0</v>
          </cell>
          <cell r="AS236">
            <v>0</v>
          </cell>
          <cell r="AW236">
            <v>0</v>
          </cell>
          <cell r="AX236">
            <v>277.63</v>
          </cell>
          <cell r="BA236">
            <v>277.63</v>
          </cell>
          <cell r="BB236">
            <v>90.31</v>
          </cell>
          <cell r="BC236">
            <v>157.35000000000002</v>
          </cell>
          <cell r="BD236">
            <v>0</v>
          </cell>
          <cell r="BE236">
            <v>0</v>
          </cell>
          <cell r="BF236">
            <v>157.35000000000002</v>
          </cell>
          <cell r="BG236">
            <v>75.86</v>
          </cell>
          <cell r="BI236">
            <v>73.5</v>
          </cell>
          <cell r="BJ236">
            <v>96.889006063801745</v>
          </cell>
          <cell r="BK236">
            <v>157.92000000000002</v>
          </cell>
          <cell r="BL236">
            <v>233.78</v>
          </cell>
          <cell r="BO236">
            <v>157.92000000000002</v>
          </cell>
          <cell r="BP236">
            <v>132.65</v>
          </cell>
          <cell r="BR236">
            <v>73.5</v>
          </cell>
          <cell r="BS236">
            <v>1</v>
          </cell>
        </row>
        <row r="237">
          <cell r="A237" t="str">
            <v>129M</v>
          </cell>
          <cell r="B237" t="str">
            <v>MP</v>
          </cell>
          <cell r="D237" t="str">
            <v>Bajaj M 80 (47.00 Dia) Old.</v>
          </cell>
          <cell r="E237" t="str">
            <v>M/C</v>
          </cell>
          <cell r="F237" t="str">
            <v>CSA-18</v>
          </cell>
          <cell r="G237">
            <v>9.4E-2</v>
          </cell>
          <cell r="H237">
            <v>0</v>
          </cell>
          <cell r="I237">
            <v>9.4E-2</v>
          </cell>
          <cell r="J237">
            <v>0.16</v>
          </cell>
          <cell r="K237">
            <v>0</v>
          </cell>
          <cell r="L237">
            <v>0.16</v>
          </cell>
          <cell r="AD237">
            <v>2</v>
          </cell>
          <cell r="AE237">
            <v>41.85</v>
          </cell>
          <cell r="AF237">
            <v>0.68</v>
          </cell>
          <cell r="AG237">
            <v>0</v>
          </cell>
          <cell r="AH237">
            <v>65.25</v>
          </cell>
          <cell r="AI237">
            <v>17</v>
          </cell>
          <cell r="AJ237">
            <v>2</v>
          </cell>
          <cell r="AK237">
            <v>84.25</v>
          </cell>
          <cell r="AL237">
            <v>73.48</v>
          </cell>
          <cell r="AM237">
            <v>17.600000000000001</v>
          </cell>
          <cell r="AN237">
            <v>1.32</v>
          </cell>
          <cell r="AO237">
            <v>92.4</v>
          </cell>
          <cell r="AS237">
            <v>0</v>
          </cell>
          <cell r="AW237">
            <v>0</v>
          </cell>
          <cell r="AX237">
            <v>253.36</v>
          </cell>
          <cell r="BA237">
            <v>253.36</v>
          </cell>
          <cell r="BB237">
            <v>55.7</v>
          </cell>
          <cell r="BC237">
            <v>166.03</v>
          </cell>
          <cell r="BD237">
            <v>0</v>
          </cell>
          <cell r="BE237">
            <v>0</v>
          </cell>
          <cell r="BF237">
            <v>166.03</v>
          </cell>
          <cell r="BG237">
            <v>46.79</v>
          </cell>
          <cell r="BI237">
            <v>41.85</v>
          </cell>
          <cell r="BJ237">
            <v>89.442188501816631</v>
          </cell>
          <cell r="BK237">
            <v>166.55</v>
          </cell>
          <cell r="BL237">
            <v>213.34</v>
          </cell>
          <cell r="BO237">
            <v>166.55</v>
          </cell>
          <cell r="BP237">
            <v>139.9</v>
          </cell>
          <cell r="BR237">
            <v>41.85</v>
          </cell>
          <cell r="BS237">
            <v>1</v>
          </cell>
        </row>
        <row r="238">
          <cell r="A238" t="str">
            <v>132M</v>
          </cell>
          <cell r="B238" t="str">
            <v>MP</v>
          </cell>
          <cell r="D238" t="str">
            <v>Bajaj M -74 Modi</v>
          </cell>
          <cell r="E238" t="str">
            <v>M/C</v>
          </cell>
          <cell r="F238" t="str">
            <v>CSA-18</v>
          </cell>
          <cell r="G238">
            <v>8.5000000000000006E-2</v>
          </cell>
          <cell r="H238">
            <v>0</v>
          </cell>
          <cell r="I238">
            <v>8.5000000000000006E-2</v>
          </cell>
          <cell r="J238">
            <v>0.16500000000000001</v>
          </cell>
          <cell r="K238">
            <v>0</v>
          </cell>
          <cell r="L238">
            <v>0.16500000000000001</v>
          </cell>
          <cell r="AD238">
            <v>2</v>
          </cell>
          <cell r="AE238">
            <v>33.89</v>
          </cell>
          <cell r="AF238">
            <v>0.68</v>
          </cell>
          <cell r="AG238">
            <v>0</v>
          </cell>
          <cell r="AH238">
            <v>66.8</v>
          </cell>
          <cell r="AI238">
            <v>16</v>
          </cell>
          <cell r="AJ238">
            <v>1.2</v>
          </cell>
          <cell r="AK238">
            <v>84</v>
          </cell>
          <cell r="AL238">
            <v>73.48</v>
          </cell>
          <cell r="AM238">
            <v>17.600000000000001</v>
          </cell>
          <cell r="AN238">
            <v>1.32</v>
          </cell>
          <cell r="AO238">
            <v>92.4</v>
          </cell>
          <cell r="AS238">
            <v>0</v>
          </cell>
          <cell r="AW238">
            <v>0</v>
          </cell>
          <cell r="AX238">
            <v>242.44</v>
          </cell>
          <cell r="BA238">
            <v>242.44</v>
          </cell>
          <cell r="BB238">
            <v>45.09</v>
          </cell>
          <cell r="BC238">
            <v>165.77</v>
          </cell>
          <cell r="BD238">
            <v>0</v>
          </cell>
          <cell r="BE238">
            <v>0</v>
          </cell>
          <cell r="BF238">
            <v>165.77</v>
          </cell>
          <cell r="BG238">
            <v>37.880000000000003</v>
          </cell>
          <cell r="BI238">
            <v>33.89</v>
          </cell>
          <cell r="BJ238">
            <v>89.466737064413934</v>
          </cell>
          <cell r="BK238">
            <v>166.26</v>
          </cell>
          <cell r="BL238">
            <v>204.14</v>
          </cell>
          <cell r="BO238">
            <v>166.26</v>
          </cell>
          <cell r="BP238">
            <v>139.66</v>
          </cell>
          <cell r="BR238">
            <v>33.89</v>
          </cell>
          <cell r="BS238">
            <v>1</v>
          </cell>
        </row>
        <row r="239">
          <cell r="A239" t="str">
            <v>135M</v>
          </cell>
          <cell r="B239" t="str">
            <v>MP</v>
          </cell>
          <cell r="D239" t="str">
            <v>Ax 100</v>
          </cell>
          <cell r="E239" t="str">
            <v>M/C</v>
          </cell>
          <cell r="F239" t="str">
            <v>AC9A</v>
          </cell>
          <cell r="G239">
            <v>0.109</v>
          </cell>
          <cell r="H239">
            <v>0</v>
          </cell>
          <cell r="I239">
            <v>0.109</v>
          </cell>
          <cell r="J239">
            <v>0.21299999999999999</v>
          </cell>
          <cell r="K239">
            <v>0</v>
          </cell>
          <cell r="L239">
            <v>0.21299999999999999</v>
          </cell>
          <cell r="AC239" t="str">
            <v>P</v>
          </cell>
          <cell r="AD239">
            <v>2</v>
          </cell>
          <cell r="AE239">
            <v>71.400000000000006</v>
          </cell>
          <cell r="AF239">
            <v>0.92</v>
          </cell>
          <cell r="AG239">
            <v>0</v>
          </cell>
          <cell r="AH239">
            <v>94.36</v>
          </cell>
          <cell r="AI239">
            <v>18.5</v>
          </cell>
          <cell r="AK239">
            <v>112.86</v>
          </cell>
          <cell r="AL239">
            <v>143.41</v>
          </cell>
          <cell r="AM239">
            <v>26.17</v>
          </cell>
          <cell r="AO239">
            <v>169.57999999999998</v>
          </cell>
          <cell r="AS239">
            <v>0</v>
          </cell>
          <cell r="AW239">
            <v>0</v>
          </cell>
          <cell r="AX239">
            <v>330.72</v>
          </cell>
          <cell r="BA239">
            <v>330.72</v>
          </cell>
          <cell r="BB239">
            <v>90.31</v>
          </cell>
          <cell r="BC239">
            <v>201.94</v>
          </cell>
          <cell r="BD239">
            <v>0</v>
          </cell>
          <cell r="BE239">
            <v>0</v>
          </cell>
          <cell r="BF239">
            <v>201.94</v>
          </cell>
          <cell r="BG239">
            <v>75.86</v>
          </cell>
          <cell r="BI239">
            <v>71.400000000000006</v>
          </cell>
          <cell r="BJ239">
            <v>94.120748747693128</v>
          </cell>
          <cell r="BK239">
            <v>202.62</v>
          </cell>
          <cell r="BL239">
            <v>278.48</v>
          </cell>
          <cell r="BO239">
            <v>202.62</v>
          </cell>
          <cell r="BP239">
            <v>170.2</v>
          </cell>
          <cell r="BR239">
            <v>71.400000000000006</v>
          </cell>
          <cell r="BS239">
            <v>1</v>
          </cell>
        </row>
        <row r="240">
          <cell r="A240" t="str">
            <v>137M</v>
          </cell>
          <cell r="B240" t="str">
            <v>MP</v>
          </cell>
          <cell r="D240" t="str">
            <v>Rx 100</v>
          </cell>
          <cell r="E240" t="str">
            <v>M/C</v>
          </cell>
          <cell r="F240" t="str">
            <v>AC9A</v>
          </cell>
          <cell r="G240">
            <v>0.111</v>
          </cell>
          <cell r="H240">
            <v>0</v>
          </cell>
          <cell r="I240">
            <v>0.111</v>
          </cell>
          <cell r="J240">
            <v>0.185</v>
          </cell>
          <cell r="K240">
            <v>0</v>
          </cell>
          <cell r="L240">
            <v>0.185</v>
          </cell>
          <cell r="AC240" t="str">
            <v>P</v>
          </cell>
          <cell r="AD240">
            <v>2</v>
          </cell>
          <cell r="AE240">
            <v>102.73</v>
          </cell>
          <cell r="AF240">
            <v>0.94</v>
          </cell>
          <cell r="AG240">
            <v>0</v>
          </cell>
          <cell r="AH240">
            <v>125</v>
          </cell>
          <cell r="AI240">
            <v>22.47</v>
          </cell>
          <cell r="AJ240">
            <v>1</v>
          </cell>
          <cell r="AK240">
            <v>148.47</v>
          </cell>
          <cell r="AL240">
            <v>152.37</v>
          </cell>
          <cell r="AM240">
            <v>29.21</v>
          </cell>
          <cell r="AN240">
            <v>2.94</v>
          </cell>
          <cell r="AO240">
            <v>184.52</v>
          </cell>
          <cell r="AS240">
            <v>0</v>
          </cell>
          <cell r="AW240">
            <v>0</v>
          </cell>
          <cell r="AX240">
            <v>367.47</v>
          </cell>
          <cell r="BA240">
            <v>367.47</v>
          </cell>
          <cell r="BB240">
            <v>135.66999999999999</v>
          </cell>
          <cell r="BC240">
            <v>194.71000000000004</v>
          </cell>
          <cell r="BD240">
            <v>0</v>
          </cell>
          <cell r="BE240">
            <v>0</v>
          </cell>
          <cell r="BF240">
            <v>194.71000000000004</v>
          </cell>
          <cell r="BG240">
            <v>113.96</v>
          </cell>
          <cell r="BI240">
            <v>102.73</v>
          </cell>
          <cell r="BJ240">
            <v>90.145665145665149</v>
          </cell>
          <cell r="BK240">
            <v>195.49</v>
          </cell>
          <cell r="BL240">
            <v>309.45</v>
          </cell>
          <cell r="BO240">
            <v>195.49</v>
          </cell>
          <cell r="BP240">
            <v>164.21</v>
          </cell>
          <cell r="BR240">
            <v>102.73</v>
          </cell>
          <cell r="BS240">
            <v>1</v>
          </cell>
        </row>
        <row r="241">
          <cell r="A241" t="str">
            <v>138M</v>
          </cell>
          <cell r="B241" t="str">
            <v>MP</v>
          </cell>
          <cell r="D241" t="str">
            <v>Hero  Honda</v>
          </cell>
          <cell r="E241" t="str">
            <v>M/C</v>
          </cell>
          <cell r="F241" t="str">
            <v>AC8A</v>
          </cell>
          <cell r="G241">
            <v>0.08</v>
          </cell>
          <cell r="H241">
            <v>0</v>
          </cell>
          <cell r="I241">
            <v>0.08</v>
          </cell>
          <cell r="J241">
            <v>0.14000000000000001</v>
          </cell>
          <cell r="K241">
            <v>0</v>
          </cell>
          <cell r="L241">
            <v>0.14000000000000001</v>
          </cell>
          <cell r="AD241">
            <v>3</v>
          </cell>
          <cell r="AE241">
            <v>114.16</v>
          </cell>
          <cell r="AF241">
            <v>0.82</v>
          </cell>
          <cell r="AG241">
            <v>0</v>
          </cell>
          <cell r="AK241">
            <v>0</v>
          </cell>
          <cell r="AO241">
            <v>0</v>
          </cell>
          <cell r="AS241">
            <v>0</v>
          </cell>
          <cell r="AW241">
            <v>0</v>
          </cell>
          <cell r="AX241">
            <v>358.38</v>
          </cell>
          <cell r="BA241">
            <v>358.38</v>
          </cell>
          <cell r="BB241">
            <v>149.63999999999999</v>
          </cell>
          <cell r="BC241">
            <v>175.34000000000003</v>
          </cell>
          <cell r="BD241">
            <v>0</v>
          </cell>
          <cell r="BE241">
            <v>0</v>
          </cell>
          <cell r="BF241">
            <v>175.34000000000003</v>
          </cell>
          <cell r="BG241">
            <v>125.7</v>
          </cell>
          <cell r="BI241">
            <v>114.27</v>
          </cell>
          <cell r="BJ241">
            <v>90.906921241050114</v>
          </cell>
          <cell r="BK241">
            <v>176.10000000000002</v>
          </cell>
          <cell r="BL241">
            <v>301.8</v>
          </cell>
          <cell r="BO241">
            <v>176.10000000000002</v>
          </cell>
          <cell r="BP241">
            <v>147.91999999999999</v>
          </cell>
          <cell r="BR241">
            <v>114.27</v>
          </cell>
          <cell r="BS241">
            <v>1</v>
          </cell>
        </row>
        <row r="242">
          <cell r="A242" t="str">
            <v>139M</v>
          </cell>
          <cell r="B242" t="str">
            <v>MP</v>
          </cell>
          <cell r="D242" t="str">
            <v>KB 100</v>
          </cell>
          <cell r="E242" t="str">
            <v>M/C</v>
          </cell>
          <cell r="F242" t="str">
            <v>CSA-18</v>
          </cell>
          <cell r="G242">
            <v>0.115</v>
          </cell>
          <cell r="H242">
            <v>0</v>
          </cell>
          <cell r="I242">
            <v>0.115</v>
          </cell>
          <cell r="J242">
            <v>0.188</v>
          </cell>
          <cell r="K242">
            <v>0</v>
          </cell>
          <cell r="L242">
            <v>0.188</v>
          </cell>
          <cell r="AC242" t="str">
            <v>P</v>
          </cell>
          <cell r="AD242">
            <v>2</v>
          </cell>
          <cell r="AE242">
            <v>67.86</v>
          </cell>
          <cell r="AF242">
            <v>0.92</v>
          </cell>
          <cell r="AG242">
            <v>0</v>
          </cell>
          <cell r="AH242">
            <v>104.96</v>
          </cell>
          <cell r="AI242">
            <v>20.51</v>
          </cell>
          <cell r="AJ242">
            <v>1.1000000000000001</v>
          </cell>
          <cell r="AK242">
            <v>126.57</v>
          </cell>
          <cell r="AL242">
            <v>115.45</v>
          </cell>
          <cell r="AM242">
            <v>22.56</v>
          </cell>
          <cell r="AN242">
            <v>1.2</v>
          </cell>
          <cell r="AO242">
            <v>139.21</v>
          </cell>
          <cell r="AS242">
            <v>0</v>
          </cell>
          <cell r="AW242">
            <v>0</v>
          </cell>
          <cell r="AX242">
            <v>330.72</v>
          </cell>
          <cell r="BA242">
            <v>330.72</v>
          </cell>
          <cell r="BB242">
            <v>90.31</v>
          </cell>
          <cell r="BC242">
            <v>201.94</v>
          </cell>
          <cell r="BD242">
            <v>0</v>
          </cell>
          <cell r="BE242">
            <v>0</v>
          </cell>
          <cell r="BF242">
            <v>201.94</v>
          </cell>
          <cell r="BG242">
            <v>75.86</v>
          </cell>
          <cell r="BI242">
            <v>67.86</v>
          </cell>
          <cell r="BJ242">
            <v>89.454257843395723</v>
          </cell>
          <cell r="BK242">
            <v>202.62</v>
          </cell>
          <cell r="BL242">
            <v>278.48</v>
          </cell>
          <cell r="BO242">
            <v>202.62</v>
          </cell>
          <cell r="BP242">
            <v>170.2</v>
          </cell>
          <cell r="BR242">
            <v>67.86</v>
          </cell>
          <cell r="BS242">
            <v>1</v>
          </cell>
        </row>
        <row r="243">
          <cell r="A243" t="str">
            <v>149M</v>
          </cell>
          <cell r="B243" t="str">
            <v>MP</v>
          </cell>
          <cell r="D243" t="str">
            <v>Bajaj Classic  4S 3 port</v>
          </cell>
          <cell r="E243" t="str">
            <v>M/C</v>
          </cell>
          <cell r="F243" t="str">
            <v>CSA-24</v>
          </cell>
          <cell r="G243">
            <v>0.14599999999999999</v>
          </cell>
          <cell r="H243">
            <v>0</v>
          </cell>
          <cell r="I243">
            <v>0.14599999999999999</v>
          </cell>
          <cell r="J243">
            <v>0.27600000000000002</v>
          </cell>
          <cell r="K243">
            <v>0</v>
          </cell>
          <cell r="L243">
            <v>0.27600000000000002</v>
          </cell>
          <cell r="AC243" t="str">
            <v>P</v>
          </cell>
          <cell r="AD243">
            <v>2</v>
          </cell>
          <cell r="AE243">
            <v>46.81</v>
          </cell>
          <cell r="AF243">
            <v>0.92</v>
          </cell>
          <cell r="AG243">
            <v>0</v>
          </cell>
          <cell r="AH243">
            <v>120</v>
          </cell>
          <cell r="AI243">
            <v>28.5</v>
          </cell>
          <cell r="AJ243">
            <v>3</v>
          </cell>
          <cell r="AK243">
            <v>151.5</v>
          </cell>
          <cell r="AL243">
            <v>118.93</v>
          </cell>
          <cell r="AM243">
            <v>21.7</v>
          </cell>
          <cell r="AN243">
            <v>1.28</v>
          </cell>
          <cell r="AO243">
            <v>141.91</v>
          </cell>
          <cell r="AS243">
            <v>0</v>
          </cell>
          <cell r="AT243">
            <v>133.01</v>
          </cell>
          <cell r="AU243">
            <v>13.16</v>
          </cell>
          <cell r="AV243">
            <v>1.88</v>
          </cell>
          <cell r="AW243">
            <v>148.04999999999998</v>
          </cell>
          <cell r="AX243">
            <v>275.61</v>
          </cell>
          <cell r="BA243">
            <v>275.61</v>
          </cell>
          <cell r="BB243">
            <v>91.92</v>
          </cell>
          <cell r="BC243">
            <v>154.30000000000001</v>
          </cell>
          <cell r="BD243">
            <v>0</v>
          </cell>
          <cell r="BE243">
            <v>0</v>
          </cell>
          <cell r="BF243">
            <v>154.30000000000001</v>
          </cell>
          <cell r="BG243">
            <v>77.209999999999994</v>
          </cell>
          <cell r="BI243">
            <v>63.45</v>
          </cell>
          <cell r="BJ243">
            <v>82.178474290894982</v>
          </cell>
          <cell r="BK243">
            <v>154.86000000000001</v>
          </cell>
          <cell r="BL243">
            <v>232.07</v>
          </cell>
          <cell r="BO243">
            <v>154.86000000000001</v>
          </cell>
          <cell r="BP243">
            <v>130.08000000000001</v>
          </cell>
          <cell r="BR243">
            <v>63.45</v>
          </cell>
          <cell r="BS243">
            <v>1</v>
          </cell>
        </row>
        <row r="244">
          <cell r="A244" t="str">
            <v>150M</v>
          </cell>
          <cell r="B244" t="str">
            <v>MP</v>
          </cell>
          <cell r="D244" t="str">
            <v>Bajaj  Super FE(125 CC)  old</v>
          </cell>
          <cell r="E244" t="str">
            <v>M/C</v>
          </cell>
          <cell r="F244" t="str">
            <v>CSA-18</v>
          </cell>
          <cell r="G244">
            <v>0.128</v>
          </cell>
          <cell r="H244">
            <v>0</v>
          </cell>
          <cell r="I244">
            <v>0.128</v>
          </cell>
          <cell r="J244">
            <v>0.216</v>
          </cell>
          <cell r="K244">
            <v>0</v>
          </cell>
          <cell r="L244">
            <v>0.216</v>
          </cell>
          <cell r="AC244" t="str">
            <v>P</v>
          </cell>
          <cell r="AD244">
            <v>2</v>
          </cell>
          <cell r="AE244">
            <v>69.59</v>
          </cell>
          <cell r="AF244">
            <v>0.92</v>
          </cell>
          <cell r="AG244">
            <v>0</v>
          </cell>
          <cell r="AH244">
            <v>97.72</v>
          </cell>
          <cell r="AI244">
            <v>28.04</v>
          </cell>
          <cell r="AJ244">
            <v>1.2</v>
          </cell>
          <cell r="AK244">
            <v>126.96</v>
          </cell>
          <cell r="AL244">
            <v>94.03</v>
          </cell>
          <cell r="AM244">
            <v>18.75</v>
          </cell>
          <cell r="AN244">
            <v>1.28</v>
          </cell>
          <cell r="AO244">
            <v>114.06</v>
          </cell>
          <cell r="AS244">
            <v>0</v>
          </cell>
          <cell r="AW244">
            <v>0</v>
          </cell>
          <cell r="AX244">
            <v>327.85</v>
          </cell>
          <cell r="BA244">
            <v>327.85</v>
          </cell>
          <cell r="BB244">
            <v>92.61</v>
          </cell>
          <cell r="BC244">
            <v>197.59999999999997</v>
          </cell>
          <cell r="BD244">
            <v>0</v>
          </cell>
          <cell r="BE244">
            <v>0</v>
          </cell>
          <cell r="BF244">
            <v>197.59999999999997</v>
          </cell>
          <cell r="BG244">
            <v>77.790000000000006</v>
          </cell>
          <cell r="BI244">
            <v>69.59</v>
          </cell>
          <cell r="BJ244">
            <v>89.458799331533612</v>
          </cell>
          <cell r="BK244">
            <v>198.29999999999995</v>
          </cell>
          <cell r="BL244">
            <v>276.08999999999997</v>
          </cell>
          <cell r="BO244">
            <v>198.29999999999995</v>
          </cell>
          <cell r="BP244">
            <v>166.57</v>
          </cell>
          <cell r="BR244">
            <v>69.59</v>
          </cell>
          <cell r="BS244">
            <v>1</v>
          </cell>
        </row>
        <row r="245">
          <cell r="A245" t="str">
            <v>152M</v>
          </cell>
          <cell r="B245" t="str">
            <v>MP</v>
          </cell>
          <cell r="D245" t="str">
            <v>KB-125 cc</v>
          </cell>
          <cell r="E245" t="str">
            <v>M/C</v>
          </cell>
          <cell r="F245" t="str">
            <v>CSA-18</v>
          </cell>
          <cell r="G245">
            <v>0.11799999999999999</v>
          </cell>
          <cell r="H245">
            <v>0</v>
          </cell>
          <cell r="I245">
            <v>0.11799999999999999</v>
          </cell>
          <cell r="J245">
            <v>0.188</v>
          </cell>
          <cell r="K245">
            <v>0</v>
          </cell>
          <cell r="L245">
            <v>0.188</v>
          </cell>
          <cell r="AC245" t="str">
            <v>P</v>
          </cell>
          <cell r="AD245">
            <v>2</v>
          </cell>
          <cell r="AE245">
            <v>69.59</v>
          </cell>
          <cell r="AF245">
            <v>0.94</v>
          </cell>
          <cell r="AG245">
            <v>0</v>
          </cell>
          <cell r="AH245">
            <v>103</v>
          </cell>
          <cell r="AI245">
            <v>19.5</v>
          </cell>
          <cell r="AJ245">
            <v>1.2</v>
          </cell>
          <cell r="AK245">
            <v>123.7</v>
          </cell>
          <cell r="AL245">
            <v>113.3</v>
          </cell>
          <cell r="AM245">
            <v>21.45</v>
          </cell>
          <cell r="AN245">
            <v>1.32</v>
          </cell>
          <cell r="AO245">
            <v>136.07</v>
          </cell>
          <cell r="AS245">
            <v>0</v>
          </cell>
          <cell r="AW245">
            <v>0</v>
          </cell>
          <cell r="AX245">
            <v>276.02</v>
          </cell>
          <cell r="BA245">
            <v>276.02</v>
          </cell>
          <cell r="BB245">
            <v>80.48</v>
          </cell>
          <cell r="BC245">
            <v>164.26000000000002</v>
          </cell>
          <cell r="BD245">
            <v>0</v>
          </cell>
          <cell r="BE245">
            <v>0</v>
          </cell>
          <cell r="BF245">
            <v>164.26000000000002</v>
          </cell>
          <cell r="BG245">
            <v>67.599999999999994</v>
          </cell>
          <cell r="BI245">
            <v>64.38</v>
          </cell>
          <cell r="BJ245">
            <v>95.23668639053254</v>
          </cell>
          <cell r="BK245">
            <v>164.81</v>
          </cell>
          <cell r="BL245">
            <v>232.41</v>
          </cell>
          <cell r="BO245">
            <v>164.81</v>
          </cell>
          <cell r="BP245">
            <v>138.44</v>
          </cell>
          <cell r="BR245">
            <v>64.38</v>
          </cell>
          <cell r="BS245">
            <v>1</v>
          </cell>
        </row>
        <row r="246">
          <cell r="A246" t="str">
            <v>154M</v>
          </cell>
          <cell r="B246" t="str">
            <v>MP</v>
          </cell>
          <cell r="D246" t="str">
            <v>Bajaj Sunny Zip-60 cc</v>
          </cell>
          <cell r="E246" t="str">
            <v>M/C</v>
          </cell>
          <cell r="F246" t="str">
            <v>CSA-18</v>
          </cell>
          <cell r="G246">
            <v>6.7000000000000004E-2</v>
          </cell>
          <cell r="H246">
            <v>0</v>
          </cell>
          <cell r="I246">
            <v>6.7000000000000004E-2</v>
          </cell>
          <cell r="J246">
            <v>0.115</v>
          </cell>
          <cell r="K246">
            <v>0</v>
          </cell>
          <cell r="L246">
            <v>0.115</v>
          </cell>
          <cell r="AD246">
            <v>2</v>
          </cell>
          <cell r="AE246">
            <v>38.340000000000003</v>
          </cell>
          <cell r="AF246">
            <v>0.68</v>
          </cell>
          <cell r="AG246">
            <v>0</v>
          </cell>
          <cell r="AH246">
            <v>77.12</v>
          </cell>
          <cell r="AI246">
            <v>17.46</v>
          </cell>
          <cell r="AJ246">
            <v>1.94</v>
          </cell>
          <cell r="AK246">
            <v>96.52000000000001</v>
          </cell>
          <cell r="AL246">
            <v>87.45</v>
          </cell>
          <cell r="AM246">
            <v>19.8</v>
          </cell>
          <cell r="AN246">
            <v>2.2000000000000002</v>
          </cell>
          <cell r="AO246">
            <v>109.45</v>
          </cell>
          <cell r="AS246">
            <v>0</v>
          </cell>
          <cell r="AW246">
            <v>0</v>
          </cell>
          <cell r="AX246">
            <v>218.51</v>
          </cell>
          <cell r="BA246">
            <v>218.51</v>
          </cell>
          <cell r="BB246">
            <v>52.55</v>
          </cell>
          <cell r="BC246">
            <v>139.41000000000003</v>
          </cell>
          <cell r="BD246">
            <v>0</v>
          </cell>
          <cell r="BE246">
            <v>0</v>
          </cell>
          <cell r="BF246">
            <v>139.41000000000003</v>
          </cell>
          <cell r="BG246">
            <v>44.14</v>
          </cell>
          <cell r="BI246">
            <v>38.340000000000003</v>
          </cell>
          <cell r="BJ246">
            <v>86.859990937924792</v>
          </cell>
          <cell r="BK246">
            <v>139.87</v>
          </cell>
          <cell r="BL246">
            <v>184.01</v>
          </cell>
          <cell r="BO246">
            <v>139.87</v>
          </cell>
          <cell r="BP246">
            <v>117.49</v>
          </cell>
          <cell r="BR246">
            <v>38.340000000000003</v>
          </cell>
          <cell r="BS246">
            <v>1</v>
          </cell>
        </row>
        <row r="247">
          <cell r="A247" t="str">
            <v>157M</v>
          </cell>
          <cell r="B247" t="str">
            <v>MP</v>
          </cell>
          <cell r="D247" t="str">
            <v>Tvs 40</v>
          </cell>
          <cell r="E247" t="str">
            <v>M/C</v>
          </cell>
          <cell r="F247" t="str">
            <v>CSA-24</v>
          </cell>
          <cell r="G247">
            <v>6.0999999999999999E-2</v>
          </cell>
          <cell r="H247">
            <v>0</v>
          </cell>
          <cell r="I247">
            <v>6.0999999999999999E-2</v>
          </cell>
          <cell r="J247">
            <v>0.107</v>
          </cell>
          <cell r="K247">
            <v>0</v>
          </cell>
          <cell r="L247">
            <v>0.107</v>
          </cell>
          <cell r="AD247">
            <v>2</v>
          </cell>
          <cell r="AE247">
            <v>29.34</v>
          </cell>
          <cell r="AF247">
            <v>0.68</v>
          </cell>
          <cell r="AG247">
            <v>0</v>
          </cell>
          <cell r="AK247">
            <v>0</v>
          </cell>
          <cell r="AL247">
            <v>90.86</v>
          </cell>
          <cell r="AO247">
            <v>90.86</v>
          </cell>
          <cell r="AS247">
            <v>0</v>
          </cell>
          <cell r="AW247">
            <v>0</v>
          </cell>
          <cell r="AX247">
            <v>219.3</v>
          </cell>
          <cell r="BA247">
            <v>219.3</v>
          </cell>
          <cell r="BB247">
            <v>39.049999999999997</v>
          </cell>
          <cell r="BC247">
            <v>151.41000000000003</v>
          </cell>
          <cell r="BD247">
            <v>0</v>
          </cell>
          <cell r="BE247">
            <v>0</v>
          </cell>
          <cell r="BF247">
            <v>151.41000000000003</v>
          </cell>
          <cell r="BG247">
            <v>32.799999999999997</v>
          </cell>
          <cell r="BI247">
            <v>29.34</v>
          </cell>
          <cell r="BJ247">
            <v>89.451219512195138</v>
          </cell>
          <cell r="BK247">
            <v>151.85000000000002</v>
          </cell>
          <cell r="BL247">
            <v>184.65</v>
          </cell>
          <cell r="BO247">
            <v>151.85000000000002</v>
          </cell>
          <cell r="BP247">
            <v>127.55</v>
          </cell>
          <cell r="BR247">
            <v>29.34</v>
          </cell>
          <cell r="BS247">
            <v>1</v>
          </cell>
        </row>
        <row r="248">
          <cell r="A248" t="str">
            <v>158M</v>
          </cell>
          <cell r="B248" t="str">
            <v>MP</v>
          </cell>
          <cell r="D248" t="str">
            <v>Tvs 50 Champ</v>
          </cell>
          <cell r="E248" t="str">
            <v>M/C</v>
          </cell>
          <cell r="F248" t="str">
            <v>CSA-24</v>
          </cell>
          <cell r="G248">
            <v>7.1999999999999995E-2</v>
          </cell>
          <cell r="H248">
            <v>0</v>
          </cell>
          <cell r="I248">
            <v>7.1999999999999995E-2</v>
          </cell>
          <cell r="J248">
            <v>0.11899999999999999</v>
          </cell>
          <cell r="K248">
            <v>0</v>
          </cell>
          <cell r="L248">
            <v>0.11899999999999999</v>
          </cell>
          <cell r="AD248">
            <v>2</v>
          </cell>
          <cell r="AE248">
            <v>29.34</v>
          </cell>
          <cell r="AF248">
            <v>0.68</v>
          </cell>
          <cell r="AG248">
            <v>0</v>
          </cell>
          <cell r="AK248">
            <v>0</v>
          </cell>
          <cell r="AL248">
            <v>90.86</v>
          </cell>
          <cell r="AO248">
            <v>90.86</v>
          </cell>
          <cell r="AS248">
            <v>0</v>
          </cell>
          <cell r="AW248">
            <v>0</v>
          </cell>
          <cell r="AX248">
            <v>219.3</v>
          </cell>
          <cell r="BA248">
            <v>219.3</v>
          </cell>
          <cell r="BB248">
            <v>39.049999999999997</v>
          </cell>
          <cell r="BC248">
            <v>151.41000000000003</v>
          </cell>
          <cell r="BD248">
            <v>0</v>
          </cell>
          <cell r="BE248">
            <v>0</v>
          </cell>
          <cell r="BF248">
            <v>151.41000000000003</v>
          </cell>
          <cell r="BG248">
            <v>32.799999999999997</v>
          </cell>
          <cell r="BI248">
            <v>29.34</v>
          </cell>
          <cell r="BJ248">
            <v>89.451219512195138</v>
          </cell>
          <cell r="BK248">
            <v>151.85000000000002</v>
          </cell>
          <cell r="BL248">
            <v>184.65</v>
          </cell>
          <cell r="BO248">
            <v>151.85000000000002</v>
          </cell>
          <cell r="BP248">
            <v>127.55</v>
          </cell>
          <cell r="BR248">
            <v>29.34</v>
          </cell>
          <cell r="BS248">
            <v>1</v>
          </cell>
        </row>
        <row r="249">
          <cell r="A249" t="str">
            <v>161M</v>
          </cell>
          <cell r="B249" t="str">
            <v>MP</v>
          </cell>
          <cell r="D249" t="str">
            <v>Yamaha Rxg/Rxz</v>
          </cell>
          <cell r="E249" t="str">
            <v>M/C</v>
          </cell>
          <cell r="F249" t="str">
            <v>AC9A</v>
          </cell>
          <cell r="G249">
            <v>0.14699999999999999</v>
          </cell>
          <cell r="H249">
            <v>0</v>
          </cell>
          <cell r="I249">
            <v>0.14699999999999999</v>
          </cell>
          <cell r="J249">
            <v>0.217</v>
          </cell>
          <cell r="K249">
            <v>0</v>
          </cell>
          <cell r="L249">
            <v>0.217</v>
          </cell>
          <cell r="AC249" t="str">
            <v>P</v>
          </cell>
          <cell r="AD249">
            <v>2</v>
          </cell>
          <cell r="AE249">
            <v>101.94</v>
          </cell>
          <cell r="AF249">
            <v>1.1599999999999999</v>
          </cell>
          <cell r="AG249">
            <v>0</v>
          </cell>
          <cell r="AK249">
            <v>0</v>
          </cell>
          <cell r="AL249">
            <v>0</v>
          </cell>
          <cell r="AM249">
            <v>0</v>
          </cell>
          <cell r="AN249">
            <v>0</v>
          </cell>
          <cell r="AO249">
            <v>0</v>
          </cell>
          <cell r="AS249">
            <v>0</v>
          </cell>
          <cell r="AW249">
            <v>0</v>
          </cell>
          <cell r="AX249">
            <v>376.05</v>
          </cell>
          <cell r="BA249">
            <v>376.05</v>
          </cell>
          <cell r="BB249">
            <v>135.66999999999999</v>
          </cell>
          <cell r="BC249">
            <v>201.92000000000002</v>
          </cell>
          <cell r="BD249">
            <v>0</v>
          </cell>
          <cell r="BE249">
            <v>0</v>
          </cell>
          <cell r="BF249">
            <v>201.92000000000002</v>
          </cell>
          <cell r="BG249">
            <v>113.96</v>
          </cell>
          <cell r="BI249">
            <v>101.94</v>
          </cell>
          <cell r="BJ249">
            <v>89.452439452439464</v>
          </cell>
          <cell r="BK249">
            <v>202.71000000000004</v>
          </cell>
          <cell r="BL249">
            <v>316.67</v>
          </cell>
          <cell r="BO249">
            <v>202.71000000000004</v>
          </cell>
          <cell r="BP249">
            <v>170.28</v>
          </cell>
          <cell r="BR249">
            <v>101.94</v>
          </cell>
          <cell r="BS249">
            <v>1</v>
          </cell>
        </row>
        <row r="250">
          <cell r="A250" t="str">
            <v>170M</v>
          </cell>
          <cell r="D250" t="str">
            <v>Majestic</v>
          </cell>
          <cell r="E250" t="str">
            <v>M/C</v>
          </cell>
          <cell r="F250" t="str">
            <v>CSA-18</v>
          </cell>
          <cell r="G250">
            <v>0.06</v>
          </cell>
          <cell r="H250">
            <v>0</v>
          </cell>
          <cell r="I250">
            <v>0.06</v>
          </cell>
          <cell r="J250">
            <v>0.124</v>
          </cell>
          <cell r="K250">
            <v>0</v>
          </cell>
          <cell r="L250">
            <v>0.124</v>
          </cell>
          <cell r="AD250">
            <v>0</v>
          </cell>
          <cell r="AF250">
            <v>0.68</v>
          </cell>
          <cell r="AG250">
            <v>0</v>
          </cell>
          <cell r="AH250">
            <v>74.87</v>
          </cell>
          <cell r="AK250">
            <v>74.87</v>
          </cell>
          <cell r="AO250">
            <v>0</v>
          </cell>
          <cell r="AS250">
            <v>0</v>
          </cell>
          <cell r="AW250">
            <v>0</v>
          </cell>
          <cell r="BA250">
            <v>0</v>
          </cell>
          <cell r="BC250">
            <v>0</v>
          </cell>
          <cell r="BD250">
            <v>0</v>
          </cell>
          <cell r="BE250">
            <v>0</v>
          </cell>
          <cell r="BF250">
            <v>0</v>
          </cell>
          <cell r="BG250">
            <v>0</v>
          </cell>
          <cell r="BJ250" t="e">
            <v>#DIV/0!</v>
          </cell>
          <cell r="BK250">
            <v>0</v>
          </cell>
          <cell r="BO250">
            <v>0</v>
          </cell>
          <cell r="BP250">
            <v>0</v>
          </cell>
          <cell r="BS250">
            <v>1</v>
          </cell>
          <cell r="BX250" t="e">
            <v>#REF!</v>
          </cell>
        </row>
        <row r="251">
          <cell r="A251" t="str">
            <v>187M</v>
          </cell>
          <cell r="B251" t="str">
            <v>MP</v>
          </cell>
          <cell r="D251" t="str">
            <v>M-74-E-2000  49/11</v>
          </cell>
          <cell r="E251" t="str">
            <v>M/C</v>
          </cell>
          <cell r="F251" t="str">
            <v>CSA-18</v>
          </cell>
          <cell r="G251">
            <v>8.5000000000000006E-2</v>
          </cell>
          <cell r="H251">
            <v>0</v>
          </cell>
          <cell r="I251">
            <v>8.5000000000000006E-2</v>
          </cell>
          <cell r="J251">
            <v>0.16500000000000001</v>
          </cell>
          <cell r="K251">
            <v>0</v>
          </cell>
          <cell r="L251">
            <v>0.16500000000000001</v>
          </cell>
          <cell r="AD251">
            <v>2</v>
          </cell>
          <cell r="AE251">
            <v>33.89</v>
          </cell>
          <cell r="AF251">
            <v>0.68</v>
          </cell>
          <cell r="AG251">
            <v>0</v>
          </cell>
          <cell r="AH251">
            <v>65.22</v>
          </cell>
          <cell r="AI251">
            <v>16</v>
          </cell>
          <cell r="AJ251">
            <v>1.2</v>
          </cell>
          <cell r="AK251">
            <v>82.42</v>
          </cell>
          <cell r="AL251">
            <v>71.739999999999995</v>
          </cell>
          <cell r="AM251">
            <v>17.600000000000001</v>
          </cell>
          <cell r="AN251">
            <v>1.32</v>
          </cell>
          <cell r="AO251">
            <v>90.66</v>
          </cell>
          <cell r="AS251">
            <v>0</v>
          </cell>
          <cell r="AW251">
            <v>0</v>
          </cell>
          <cell r="AX251">
            <v>242.5</v>
          </cell>
          <cell r="BA251">
            <v>242.5</v>
          </cell>
          <cell r="BB251">
            <v>58.25</v>
          </cell>
          <cell r="BC251">
            <v>154.76999999999998</v>
          </cell>
          <cell r="BD251">
            <v>0</v>
          </cell>
          <cell r="BE251">
            <v>0</v>
          </cell>
          <cell r="BF251">
            <v>154.76999999999998</v>
          </cell>
          <cell r="BG251">
            <v>48.93</v>
          </cell>
          <cell r="BI251">
            <v>48</v>
          </cell>
          <cell r="BJ251">
            <v>98.099325567136731</v>
          </cell>
          <cell r="BK251">
            <v>155.26999999999998</v>
          </cell>
          <cell r="BL251">
            <v>204.2</v>
          </cell>
          <cell r="BO251">
            <v>155.26999999999998</v>
          </cell>
          <cell r="BP251">
            <v>130.43</v>
          </cell>
          <cell r="BR251">
            <v>48</v>
          </cell>
          <cell r="BS251">
            <v>1</v>
          </cell>
        </row>
        <row r="252">
          <cell r="A252" t="str">
            <v>188M</v>
          </cell>
          <cell r="B252" t="str">
            <v>MP</v>
          </cell>
          <cell r="D252" t="str">
            <v>Bajaj 3 WH-4S</v>
          </cell>
          <cell r="E252" t="str">
            <v>M/C</v>
          </cell>
          <cell r="F252" t="str">
            <v>AC8A</v>
          </cell>
          <cell r="G252">
            <v>0.1</v>
          </cell>
          <cell r="H252">
            <v>0</v>
          </cell>
          <cell r="I252">
            <v>0.1</v>
          </cell>
          <cell r="J252">
            <v>0.16800000000000001</v>
          </cell>
          <cell r="K252">
            <v>0</v>
          </cell>
          <cell r="L252">
            <v>0.16800000000000001</v>
          </cell>
          <cell r="AD252">
            <v>3</v>
          </cell>
          <cell r="AE252">
            <v>120.02</v>
          </cell>
          <cell r="AF252">
            <v>0.92</v>
          </cell>
          <cell r="AG252">
            <v>0</v>
          </cell>
          <cell r="AH252">
            <v>100</v>
          </cell>
          <cell r="AI252">
            <v>20</v>
          </cell>
          <cell r="AJ252">
            <v>2</v>
          </cell>
          <cell r="AK252">
            <v>122</v>
          </cell>
          <cell r="AL252">
            <v>110</v>
          </cell>
          <cell r="AM252">
            <v>22</v>
          </cell>
          <cell r="AN252">
            <v>2.2000000000000002</v>
          </cell>
          <cell r="AO252">
            <v>134.19999999999999</v>
          </cell>
          <cell r="AS252">
            <v>0</v>
          </cell>
          <cell r="AW252">
            <v>0</v>
          </cell>
          <cell r="AX252">
            <v>361.82</v>
          </cell>
          <cell r="BA252">
            <v>361.82</v>
          </cell>
          <cell r="BB252">
            <v>157.16999999999999</v>
          </cell>
          <cell r="BC252">
            <v>171.91</v>
          </cell>
          <cell r="BD252">
            <v>0</v>
          </cell>
          <cell r="BE252">
            <v>0</v>
          </cell>
          <cell r="BF252">
            <v>171.91</v>
          </cell>
          <cell r="BG252">
            <v>132.02000000000001</v>
          </cell>
          <cell r="BI252">
            <v>120.02</v>
          </cell>
          <cell r="BJ252">
            <v>90.910468110892282</v>
          </cell>
          <cell r="BK252">
            <v>172.68999999999997</v>
          </cell>
          <cell r="BL252">
            <v>304.70999999999998</v>
          </cell>
          <cell r="BO252">
            <v>172.68999999999997</v>
          </cell>
          <cell r="BP252">
            <v>145.06</v>
          </cell>
          <cell r="BR252">
            <v>120.02</v>
          </cell>
          <cell r="BS252">
            <v>1</v>
          </cell>
        </row>
        <row r="253">
          <cell r="A253" t="str">
            <v>189M</v>
          </cell>
          <cell r="B253" t="str">
            <v>MP</v>
          </cell>
          <cell r="D253" t="str">
            <v xml:space="preserve">Legend  2W-4S </v>
          </cell>
          <cell r="E253" t="str">
            <v>M/C</v>
          </cell>
          <cell r="F253" t="str">
            <v>AC8A</v>
          </cell>
          <cell r="G253">
            <v>0.10299999999999999</v>
          </cell>
          <cell r="H253">
            <v>0</v>
          </cell>
          <cell r="I253">
            <v>0.10299999999999999</v>
          </cell>
          <cell r="J253">
            <v>0.16700000000000001</v>
          </cell>
          <cell r="K253">
            <v>0</v>
          </cell>
          <cell r="L253">
            <v>0.16700000000000001</v>
          </cell>
          <cell r="AD253">
            <v>3</v>
          </cell>
          <cell r="AE253">
            <v>120.02</v>
          </cell>
          <cell r="AF253">
            <v>0.92</v>
          </cell>
          <cell r="AG253">
            <v>0</v>
          </cell>
          <cell r="AH253">
            <v>100</v>
          </cell>
          <cell r="AI253">
            <v>20</v>
          </cell>
          <cell r="AJ253">
            <v>2</v>
          </cell>
          <cell r="AK253">
            <v>122</v>
          </cell>
          <cell r="AL253">
            <v>110</v>
          </cell>
          <cell r="AM253">
            <v>22</v>
          </cell>
          <cell r="AN253">
            <v>2.2000000000000002</v>
          </cell>
          <cell r="AO253">
            <v>134.19999999999999</v>
          </cell>
          <cell r="AS253">
            <v>0</v>
          </cell>
          <cell r="AW253">
            <v>0</v>
          </cell>
          <cell r="AX253">
            <v>361.82</v>
          </cell>
          <cell r="BA253">
            <v>361.82</v>
          </cell>
          <cell r="BB253">
            <v>157.16999999999999</v>
          </cell>
          <cell r="BC253">
            <v>171.91</v>
          </cell>
          <cell r="BD253">
            <v>0</v>
          </cell>
          <cell r="BE253">
            <v>0</v>
          </cell>
          <cell r="BF253">
            <v>171.91</v>
          </cell>
          <cell r="BG253">
            <v>132.02000000000001</v>
          </cell>
          <cell r="BI253">
            <v>120.02</v>
          </cell>
          <cell r="BJ253">
            <v>90.910468110892282</v>
          </cell>
          <cell r="BK253">
            <v>172.68999999999997</v>
          </cell>
          <cell r="BL253">
            <v>304.70999999999998</v>
          </cell>
          <cell r="BO253">
            <v>172.68999999999997</v>
          </cell>
          <cell r="BP253">
            <v>145.06</v>
          </cell>
          <cell r="BR253">
            <v>120.02</v>
          </cell>
          <cell r="BS253">
            <v>1</v>
          </cell>
        </row>
        <row r="254">
          <cell r="A254" t="str">
            <v>191M</v>
          </cell>
          <cell r="B254" t="str">
            <v>MP</v>
          </cell>
          <cell r="D254" t="str">
            <v>Bajaj 3w FE</v>
          </cell>
          <cell r="E254" t="str">
            <v>M/C</v>
          </cell>
          <cell r="F254" t="str">
            <v>CSA-24</v>
          </cell>
          <cell r="G254">
            <v>0.16</v>
          </cell>
          <cell r="H254">
            <v>0</v>
          </cell>
          <cell r="I254">
            <v>0.16</v>
          </cell>
          <cell r="J254">
            <v>0.29099999999999998</v>
          </cell>
          <cell r="K254">
            <v>0</v>
          </cell>
          <cell r="L254">
            <v>0.29099999999999998</v>
          </cell>
          <cell r="AC254" t="str">
            <v>P</v>
          </cell>
          <cell r="AD254">
            <v>2</v>
          </cell>
          <cell r="AE254">
            <v>49.25</v>
          </cell>
          <cell r="AF254">
            <v>0.92</v>
          </cell>
          <cell r="AG254">
            <v>0</v>
          </cell>
          <cell r="AH254">
            <v>108.12</v>
          </cell>
          <cell r="AI254">
            <v>19.73</v>
          </cell>
          <cell r="AJ254">
            <v>1.1599999999999999</v>
          </cell>
          <cell r="AK254">
            <v>129.01</v>
          </cell>
          <cell r="AL254">
            <v>118.93</v>
          </cell>
          <cell r="AM254">
            <v>21.7</v>
          </cell>
          <cell r="AN254">
            <v>1.28</v>
          </cell>
          <cell r="AO254">
            <v>141.91</v>
          </cell>
          <cell r="AS254">
            <v>0</v>
          </cell>
          <cell r="AW254">
            <v>0</v>
          </cell>
          <cell r="AX254">
            <v>280.29000000000002</v>
          </cell>
          <cell r="BA254">
            <v>280.29000000000002</v>
          </cell>
          <cell r="BB254">
            <v>101.8</v>
          </cell>
          <cell r="BC254">
            <v>149.93</v>
          </cell>
          <cell r="BD254">
            <v>0</v>
          </cell>
          <cell r="BE254">
            <v>0</v>
          </cell>
          <cell r="BF254">
            <v>149.93</v>
          </cell>
          <cell r="BG254">
            <v>85.51</v>
          </cell>
          <cell r="BI254">
            <v>63.45</v>
          </cell>
          <cell r="BJ254">
            <v>74.201847737106775</v>
          </cell>
          <cell r="BK254">
            <v>150.51999999999998</v>
          </cell>
          <cell r="BL254">
            <v>236.03</v>
          </cell>
          <cell r="BO254">
            <v>150.51999999999998</v>
          </cell>
          <cell r="BP254">
            <v>126.44</v>
          </cell>
          <cell r="BR254">
            <v>63.45</v>
          </cell>
          <cell r="BS254">
            <v>1</v>
          </cell>
        </row>
        <row r="255">
          <cell r="A255" t="str">
            <v>192M</v>
          </cell>
          <cell r="B255" t="str">
            <v>MP</v>
          </cell>
          <cell r="D255" t="str">
            <v>Bajaj 3w RE/ 5  Port</v>
          </cell>
          <cell r="E255" t="str">
            <v>M/C</v>
          </cell>
          <cell r="F255" t="str">
            <v>AC8A</v>
          </cell>
          <cell r="G255">
            <v>0.12</v>
          </cell>
          <cell r="H255">
            <v>0</v>
          </cell>
          <cell r="I255">
            <v>0.12</v>
          </cell>
          <cell r="J255">
            <v>0.185</v>
          </cell>
          <cell r="K255">
            <v>0</v>
          </cell>
          <cell r="L255">
            <v>0.185</v>
          </cell>
          <cell r="AC255" t="str">
            <v>P</v>
          </cell>
          <cell r="AD255">
            <v>2</v>
          </cell>
          <cell r="AE255">
            <v>49.25</v>
          </cell>
          <cell r="AF255">
            <v>0.92</v>
          </cell>
          <cell r="AG255">
            <v>0</v>
          </cell>
          <cell r="AH255">
            <v>108.12</v>
          </cell>
          <cell r="AI255">
            <v>19.73</v>
          </cell>
          <cell r="AJ255">
            <v>1.1599999999999999</v>
          </cell>
          <cell r="AK255">
            <v>129.01</v>
          </cell>
          <cell r="AL255">
            <v>118.93</v>
          </cell>
          <cell r="AM255">
            <v>21.7</v>
          </cell>
          <cell r="AN255">
            <v>1.28</v>
          </cell>
          <cell r="AO255">
            <v>141.91</v>
          </cell>
          <cell r="AS255">
            <v>0</v>
          </cell>
          <cell r="AW255">
            <v>0</v>
          </cell>
          <cell r="AX255">
            <v>280.29000000000002</v>
          </cell>
          <cell r="BA255">
            <v>280.29000000000002</v>
          </cell>
          <cell r="BB255">
            <v>101.8</v>
          </cell>
          <cell r="BC255">
            <v>149.93</v>
          </cell>
          <cell r="BD255">
            <v>0</v>
          </cell>
          <cell r="BE255">
            <v>0</v>
          </cell>
          <cell r="BF255">
            <v>149.93</v>
          </cell>
          <cell r="BG255">
            <v>85.51</v>
          </cell>
          <cell r="BI255">
            <v>63.45</v>
          </cell>
          <cell r="BJ255">
            <v>74.201847737106775</v>
          </cell>
          <cell r="BK255">
            <v>150.51999999999998</v>
          </cell>
          <cell r="BL255">
            <v>236.03</v>
          </cell>
          <cell r="BO255">
            <v>150.51999999999998</v>
          </cell>
          <cell r="BP255">
            <v>126.44</v>
          </cell>
          <cell r="BR255">
            <v>63.45</v>
          </cell>
          <cell r="BS255">
            <v>1</v>
          </cell>
        </row>
        <row r="256">
          <cell r="A256" t="str">
            <v>199M</v>
          </cell>
          <cell r="B256" t="str">
            <v>MP</v>
          </cell>
          <cell r="D256" t="str">
            <v>YBX-4S</v>
          </cell>
          <cell r="E256" t="str">
            <v>M/C</v>
          </cell>
          <cell r="F256" t="str">
            <v>AC8A</v>
          </cell>
          <cell r="G256">
            <v>0.09</v>
          </cell>
          <cell r="H256">
            <v>0</v>
          </cell>
          <cell r="I256">
            <v>0.09</v>
          </cell>
          <cell r="J256">
            <v>0.14499999999999999</v>
          </cell>
          <cell r="K256">
            <v>0</v>
          </cell>
          <cell r="L256">
            <v>0.14499999999999999</v>
          </cell>
          <cell r="AD256">
            <v>3</v>
          </cell>
          <cell r="AE256">
            <v>156.96</v>
          </cell>
          <cell r="AF256">
            <v>0.96</v>
          </cell>
          <cell r="AG256">
            <v>0</v>
          </cell>
          <cell r="AH256">
            <v>0</v>
          </cell>
          <cell r="AK256">
            <v>0</v>
          </cell>
          <cell r="AL256">
            <v>0</v>
          </cell>
          <cell r="AO256">
            <v>0</v>
          </cell>
          <cell r="AS256">
            <v>0</v>
          </cell>
          <cell r="AW256">
            <v>0</v>
          </cell>
          <cell r="AX256">
            <v>438.75</v>
          </cell>
          <cell r="BA256">
            <v>438.75</v>
          </cell>
          <cell r="BB256">
            <v>205.54</v>
          </cell>
          <cell r="BC256">
            <v>195.9</v>
          </cell>
          <cell r="BD256">
            <v>0</v>
          </cell>
          <cell r="BE256">
            <v>0</v>
          </cell>
          <cell r="BF256">
            <v>195.9</v>
          </cell>
          <cell r="BG256">
            <v>172.65</v>
          </cell>
          <cell r="BI256">
            <v>156.96</v>
          </cell>
          <cell r="BJ256">
            <v>90.912250217202441</v>
          </cell>
          <cell r="BK256">
            <v>196.83</v>
          </cell>
          <cell r="BL256">
            <v>369.48</v>
          </cell>
          <cell r="BO256">
            <v>196.83</v>
          </cell>
          <cell r="BP256">
            <v>165.34</v>
          </cell>
          <cell r="BR256">
            <v>156.96</v>
          </cell>
          <cell r="BS256">
            <v>1</v>
          </cell>
        </row>
        <row r="257">
          <cell r="A257" t="str">
            <v>201M</v>
          </cell>
          <cell r="B257" t="str">
            <v>MP</v>
          </cell>
          <cell r="D257" t="str">
            <v>Koel -80</v>
          </cell>
          <cell r="E257" t="str">
            <v>M/C</v>
          </cell>
          <cell r="F257" t="str">
            <v>CSA-12</v>
          </cell>
          <cell r="G257">
            <v>0.68500000000000005</v>
          </cell>
          <cell r="H257">
            <v>0</v>
          </cell>
          <cell r="I257">
            <v>0.68500000000000005</v>
          </cell>
          <cell r="J257">
            <v>0.9</v>
          </cell>
          <cell r="K257">
            <v>0</v>
          </cell>
          <cell r="L257">
            <v>0.9</v>
          </cell>
          <cell r="AD257">
            <v>4</v>
          </cell>
          <cell r="AE257">
            <v>56.79</v>
          </cell>
          <cell r="AF257">
            <v>1.48</v>
          </cell>
          <cell r="AG257">
            <v>0</v>
          </cell>
          <cell r="AK257">
            <v>0</v>
          </cell>
          <cell r="AO257">
            <v>0</v>
          </cell>
          <cell r="AS257">
            <v>0</v>
          </cell>
          <cell r="AT257">
            <v>177.5</v>
          </cell>
          <cell r="AU257">
            <v>17.75</v>
          </cell>
          <cell r="AV257">
            <v>1.97</v>
          </cell>
          <cell r="AW257">
            <v>197.22</v>
          </cell>
          <cell r="AX257">
            <v>357.08</v>
          </cell>
          <cell r="BA257">
            <v>357.08</v>
          </cell>
          <cell r="BB257">
            <v>73.209999999999994</v>
          </cell>
          <cell r="BC257">
            <v>238.45</v>
          </cell>
          <cell r="BD257">
            <v>0</v>
          </cell>
          <cell r="BE257">
            <v>0</v>
          </cell>
          <cell r="BF257">
            <v>238.45</v>
          </cell>
          <cell r="BG257">
            <v>61.5</v>
          </cell>
          <cell r="BI257">
            <v>56.65</v>
          </cell>
          <cell r="BJ257">
            <v>92.113821138211378</v>
          </cell>
          <cell r="BK257">
            <v>232.45999999999998</v>
          </cell>
          <cell r="BL257">
            <v>293.95999999999998</v>
          </cell>
          <cell r="BO257">
            <v>232.45999999999998</v>
          </cell>
          <cell r="BP257">
            <v>195.27</v>
          </cell>
          <cell r="BR257">
            <v>56.65</v>
          </cell>
          <cell r="BS257">
            <v>2</v>
          </cell>
        </row>
        <row r="258">
          <cell r="A258" t="str">
            <v>202M</v>
          </cell>
          <cell r="B258" t="str">
            <v>MP</v>
          </cell>
          <cell r="D258" t="str">
            <v xml:space="preserve">Koel- 85 </v>
          </cell>
          <cell r="E258" t="str">
            <v>M/C</v>
          </cell>
          <cell r="F258" t="str">
            <v>CSA-12</v>
          </cell>
          <cell r="G258">
            <v>0.80500000000000005</v>
          </cell>
          <cell r="H258">
            <v>0</v>
          </cell>
          <cell r="I258">
            <v>0.80500000000000005</v>
          </cell>
          <cell r="J258">
            <v>0.90500000000000003</v>
          </cell>
          <cell r="K258">
            <v>0</v>
          </cell>
          <cell r="L258">
            <v>0.90500000000000003</v>
          </cell>
          <cell r="AD258">
            <v>4</v>
          </cell>
          <cell r="AE258">
            <v>56.79</v>
          </cell>
          <cell r="AF258">
            <v>1.48</v>
          </cell>
          <cell r="AG258">
            <v>0</v>
          </cell>
          <cell r="AK258">
            <v>0</v>
          </cell>
          <cell r="AO258">
            <v>0</v>
          </cell>
          <cell r="AS258">
            <v>0</v>
          </cell>
          <cell r="AT258">
            <v>195.05</v>
          </cell>
          <cell r="AU258">
            <v>19.5</v>
          </cell>
          <cell r="AV258">
            <v>2.17</v>
          </cell>
          <cell r="AW258">
            <v>216.72000000000003</v>
          </cell>
          <cell r="AX258">
            <v>361.8</v>
          </cell>
          <cell r="BA258">
            <v>361.8</v>
          </cell>
          <cell r="BB258">
            <v>73.209999999999994</v>
          </cell>
          <cell r="BC258">
            <v>242.41000000000003</v>
          </cell>
          <cell r="BD258">
            <v>0</v>
          </cell>
          <cell r="BE258">
            <v>0</v>
          </cell>
          <cell r="BF258">
            <v>242.41000000000003</v>
          </cell>
          <cell r="BG258">
            <v>61.5</v>
          </cell>
          <cell r="BI258">
            <v>56.65</v>
          </cell>
          <cell r="BJ258">
            <v>92.113821138211378</v>
          </cell>
          <cell r="BK258">
            <v>237.02999999999997</v>
          </cell>
          <cell r="BL258">
            <v>298.52999999999997</v>
          </cell>
          <cell r="BO258">
            <v>237.02999999999997</v>
          </cell>
          <cell r="BP258">
            <v>199.11</v>
          </cell>
          <cell r="BR258">
            <v>56.65</v>
          </cell>
          <cell r="BS258">
            <v>2</v>
          </cell>
        </row>
        <row r="259">
          <cell r="A259" t="str">
            <v>208M</v>
          </cell>
          <cell r="B259" t="str">
            <v>MP</v>
          </cell>
          <cell r="D259" t="str">
            <v>Koel- 87.5</v>
          </cell>
          <cell r="E259" t="str">
            <v>M/C</v>
          </cell>
          <cell r="F259" t="str">
            <v>CSA-12</v>
          </cell>
          <cell r="G259">
            <v>0.75</v>
          </cell>
          <cell r="H259">
            <v>0</v>
          </cell>
          <cell r="I259">
            <v>0.75</v>
          </cell>
          <cell r="J259">
            <v>1.01</v>
          </cell>
          <cell r="K259">
            <v>0</v>
          </cell>
          <cell r="L259">
            <v>1.01</v>
          </cell>
          <cell r="AD259">
            <v>4</v>
          </cell>
          <cell r="AE259">
            <v>58.05</v>
          </cell>
          <cell r="AF259">
            <v>1.48</v>
          </cell>
          <cell r="AG259">
            <v>0</v>
          </cell>
          <cell r="AK259">
            <v>0</v>
          </cell>
          <cell r="AO259">
            <v>0</v>
          </cell>
          <cell r="AS259">
            <v>0</v>
          </cell>
          <cell r="AT259">
            <v>203.75</v>
          </cell>
          <cell r="AU259">
            <v>20.38</v>
          </cell>
          <cell r="AV259">
            <v>2.2599999999999998</v>
          </cell>
          <cell r="AW259">
            <v>226.39</v>
          </cell>
          <cell r="AX259">
            <v>389.77</v>
          </cell>
          <cell r="BA259">
            <v>389.77</v>
          </cell>
          <cell r="BB259">
            <v>74.62</v>
          </cell>
          <cell r="BC259">
            <v>264.73</v>
          </cell>
          <cell r="BD259">
            <v>0</v>
          </cell>
          <cell r="BE259">
            <v>0</v>
          </cell>
          <cell r="BF259">
            <v>264.73</v>
          </cell>
          <cell r="BG259">
            <v>62.68</v>
          </cell>
          <cell r="BI259">
            <v>58.05</v>
          </cell>
          <cell r="BJ259">
            <v>92.613273771537962</v>
          </cell>
          <cell r="BK259">
            <v>258.89999999999998</v>
          </cell>
          <cell r="BL259">
            <v>321.58</v>
          </cell>
          <cell r="BO259">
            <v>258.89999999999998</v>
          </cell>
          <cell r="BP259">
            <v>217.48</v>
          </cell>
          <cell r="BR259">
            <v>58.05</v>
          </cell>
          <cell r="BS259">
            <v>2</v>
          </cell>
        </row>
        <row r="260">
          <cell r="A260" t="str">
            <v>275M</v>
          </cell>
          <cell r="B260" t="str">
            <v>MP</v>
          </cell>
          <cell r="D260" t="str">
            <v>Industrial  114 Dia</v>
          </cell>
          <cell r="E260" t="str">
            <v>M/C</v>
          </cell>
          <cell r="F260" t="str">
            <v>CSA-12</v>
          </cell>
          <cell r="G260">
            <v>1.278</v>
          </cell>
          <cell r="H260">
            <v>0</v>
          </cell>
          <cell r="I260">
            <v>1.278</v>
          </cell>
          <cell r="J260">
            <v>1.8480000000000001</v>
          </cell>
          <cell r="K260">
            <v>0</v>
          </cell>
          <cell r="L260">
            <v>1.8480000000000001</v>
          </cell>
          <cell r="AD260">
            <v>5</v>
          </cell>
          <cell r="AE260">
            <v>155.76</v>
          </cell>
          <cell r="AF260">
            <v>1.86</v>
          </cell>
          <cell r="AG260">
            <v>0</v>
          </cell>
          <cell r="AK260">
            <v>0</v>
          </cell>
          <cell r="AO260">
            <v>0</v>
          </cell>
          <cell r="AS260">
            <v>0</v>
          </cell>
          <cell r="AW260">
            <v>0</v>
          </cell>
          <cell r="AX260">
            <v>655.63</v>
          </cell>
          <cell r="BA260">
            <v>655.63</v>
          </cell>
          <cell r="BB260">
            <v>194.7</v>
          </cell>
          <cell r="BC260">
            <v>387.18</v>
          </cell>
          <cell r="BD260">
            <v>0</v>
          </cell>
          <cell r="BE260">
            <v>0</v>
          </cell>
          <cell r="BF260">
            <v>387.18</v>
          </cell>
          <cell r="BG260">
            <v>163.55000000000001</v>
          </cell>
          <cell r="BI260">
            <v>155.76</v>
          </cell>
          <cell r="BJ260">
            <v>95.236930602262291</v>
          </cell>
          <cell r="BK260">
            <v>377.43</v>
          </cell>
          <cell r="BL260">
            <v>540.98</v>
          </cell>
          <cell r="BO260">
            <v>377.43</v>
          </cell>
          <cell r="BP260">
            <v>317.04000000000002</v>
          </cell>
          <cell r="BR260">
            <v>155.76</v>
          </cell>
          <cell r="BS260">
            <v>2</v>
          </cell>
        </row>
        <row r="261">
          <cell r="A261" t="str">
            <v>276M</v>
          </cell>
          <cell r="B261" t="str">
            <v>MP</v>
          </cell>
          <cell r="D261" t="str">
            <v>Industrial 102 Dia</v>
          </cell>
          <cell r="E261" t="str">
            <v>M/C</v>
          </cell>
          <cell r="F261" t="str">
            <v>CSA-12</v>
          </cell>
          <cell r="G261">
            <v>1.171</v>
          </cell>
          <cell r="H261">
            <v>0</v>
          </cell>
          <cell r="I261">
            <v>1.171</v>
          </cell>
          <cell r="J261">
            <v>1.7350000000000001</v>
          </cell>
          <cell r="K261">
            <v>0</v>
          </cell>
          <cell r="L261">
            <v>1.7350000000000001</v>
          </cell>
          <cell r="AD261">
            <v>5</v>
          </cell>
          <cell r="AE261">
            <v>147.38</v>
          </cell>
          <cell r="AF261">
            <v>1.86</v>
          </cell>
          <cell r="AG261">
            <v>0</v>
          </cell>
          <cell r="AK261">
            <v>0</v>
          </cell>
          <cell r="AO261">
            <v>0</v>
          </cell>
          <cell r="AS261">
            <v>0</v>
          </cell>
          <cell r="AW261">
            <v>0</v>
          </cell>
          <cell r="AX261">
            <v>594.19000000000005</v>
          </cell>
          <cell r="BA261">
            <v>594.19000000000005</v>
          </cell>
          <cell r="BB261">
            <v>175.18</v>
          </cell>
          <cell r="BC261">
            <v>351.97</v>
          </cell>
          <cell r="BD261">
            <v>0</v>
          </cell>
          <cell r="BE261">
            <v>0</v>
          </cell>
          <cell r="BF261">
            <v>351.97</v>
          </cell>
          <cell r="BG261">
            <v>147.15</v>
          </cell>
          <cell r="BI261">
            <v>140.13999999999999</v>
          </cell>
          <cell r="BJ261">
            <v>95.236153584777426</v>
          </cell>
          <cell r="BK261">
            <v>343.12</v>
          </cell>
          <cell r="BL261">
            <v>490.27</v>
          </cell>
          <cell r="BO261">
            <v>343.12</v>
          </cell>
          <cell r="BP261">
            <v>288.22000000000003</v>
          </cell>
          <cell r="BR261">
            <v>140.13999999999999</v>
          </cell>
          <cell r="BS261">
            <v>2</v>
          </cell>
        </row>
        <row r="262">
          <cell r="A262" t="str">
            <v>277M</v>
          </cell>
          <cell r="B262" t="str">
            <v>MP</v>
          </cell>
          <cell r="D262" t="str">
            <v>Industrial 95 Dia</v>
          </cell>
          <cell r="E262" t="str">
            <v>M/C</v>
          </cell>
          <cell r="F262" t="str">
            <v>CSA-12</v>
          </cell>
          <cell r="G262">
            <v>0.875</v>
          </cell>
          <cell r="H262">
            <v>0</v>
          </cell>
          <cell r="I262">
            <v>0.875</v>
          </cell>
          <cell r="J262">
            <v>1.2</v>
          </cell>
          <cell r="K262">
            <v>0</v>
          </cell>
          <cell r="L262">
            <v>1.2</v>
          </cell>
          <cell r="AD262">
            <v>4</v>
          </cell>
          <cell r="AE262">
            <v>114.17</v>
          </cell>
          <cell r="AF262">
            <v>1.86</v>
          </cell>
          <cell r="AG262">
            <v>0</v>
          </cell>
          <cell r="AK262">
            <v>0</v>
          </cell>
          <cell r="AO262">
            <v>0</v>
          </cell>
          <cell r="AS262">
            <v>0</v>
          </cell>
          <cell r="AW262">
            <v>0</v>
          </cell>
          <cell r="AX262">
            <v>534.49</v>
          </cell>
          <cell r="BA262">
            <v>534.49</v>
          </cell>
          <cell r="BB262">
            <v>140.83000000000001</v>
          </cell>
          <cell r="BC262">
            <v>330.67</v>
          </cell>
          <cell r="BD262">
            <v>0</v>
          </cell>
          <cell r="BE262">
            <v>0</v>
          </cell>
          <cell r="BF262">
            <v>330.67</v>
          </cell>
          <cell r="BG262">
            <v>118.3</v>
          </cell>
          <cell r="BI262">
            <v>114.17</v>
          </cell>
          <cell r="BJ262">
            <v>96.508875739644978</v>
          </cell>
          <cell r="BK262">
            <v>322.71999999999997</v>
          </cell>
          <cell r="BL262">
            <v>441.02</v>
          </cell>
          <cell r="BO262">
            <v>322.71999999999997</v>
          </cell>
          <cell r="BP262">
            <v>271.08</v>
          </cell>
          <cell r="BR262">
            <v>114.17</v>
          </cell>
          <cell r="BS262">
            <v>2</v>
          </cell>
        </row>
        <row r="263">
          <cell r="A263" t="str">
            <v>279M</v>
          </cell>
          <cell r="B263" t="str">
            <v>MP</v>
          </cell>
          <cell r="D263" t="str">
            <v>Industrial 102 Dia</v>
          </cell>
          <cell r="E263" t="str">
            <v>M/C</v>
          </cell>
          <cell r="F263" t="str">
            <v>CSA-12</v>
          </cell>
          <cell r="G263">
            <v>1.171</v>
          </cell>
          <cell r="H263">
            <v>0</v>
          </cell>
          <cell r="I263">
            <v>1.171</v>
          </cell>
          <cell r="J263">
            <v>1.7350000000000001</v>
          </cell>
          <cell r="K263">
            <v>0</v>
          </cell>
          <cell r="L263">
            <v>1.7350000000000001</v>
          </cell>
          <cell r="AD263">
            <v>4</v>
          </cell>
          <cell r="AE263">
            <v>105.09</v>
          </cell>
          <cell r="AF263">
            <v>1.86</v>
          </cell>
          <cell r="AG263">
            <v>0</v>
          </cell>
          <cell r="AK263">
            <v>0</v>
          </cell>
          <cell r="AO263">
            <v>0</v>
          </cell>
          <cell r="AS263">
            <v>0</v>
          </cell>
          <cell r="AW263">
            <v>0</v>
          </cell>
          <cell r="AX263">
            <v>594.19000000000005</v>
          </cell>
          <cell r="BA263">
            <v>594.19000000000005</v>
          </cell>
          <cell r="BB263">
            <v>146</v>
          </cell>
          <cell r="BC263">
            <v>376.48</v>
          </cell>
          <cell r="BD263">
            <v>0</v>
          </cell>
          <cell r="BE263">
            <v>0</v>
          </cell>
          <cell r="BF263">
            <v>376.48</v>
          </cell>
          <cell r="BG263">
            <v>122.64</v>
          </cell>
          <cell r="BI263">
            <v>105.09</v>
          </cell>
          <cell r="BJ263">
            <v>85.68982387475539</v>
          </cell>
          <cell r="BK263">
            <v>367.63</v>
          </cell>
          <cell r="BL263">
            <v>490.27</v>
          </cell>
          <cell r="BO263">
            <v>367.63</v>
          </cell>
          <cell r="BP263">
            <v>308.81</v>
          </cell>
          <cell r="BR263">
            <v>105.09</v>
          </cell>
          <cell r="BS263">
            <v>2</v>
          </cell>
        </row>
        <row r="264">
          <cell r="A264" t="str">
            <v>309M</v>
          </cell>
          <cell r="B264" t="str">
            <v>MP</v>
          </cell>
          <cell r="D264" t="str">
            <v>Maruti 800  LINER KIT</v>
          </cell>
          <cell r="E264" t="str">
            <v>M/C</v>
          </cell>
          <cell r="F264" t="str">
            <v>CSA-12</v>
          </cell>
          <cell r="G264">
            <v>0.17499999999999999</v>
          </cell>
          <cell r="H264">
            <v>0</v>
          </cell>
          <cell r="I264">
            <v>0.17499999999999999</v>
          </cell>
          <cell r="J264">
            <v>0.22800000000000001</v>
          </cell>
          <cell r="K264">
            <v>0</v>
          </cell>
          <cell r="L264">
            <v>0.22800000000000001</v>
          </cell>
          <cell r="AD264">
            <v>9</v>
          </cell>
          <cell r="AE264">
            <v>77.75333333333333</v>
          </cell>
          <cell r="AF264">
            <v>0.32</v>
          </cell>
          <cell r="AG264">
            <v>0</v>
          </cell>
          <cell r="AH264">
            <v>90</v>
          </cell>
          <cell r="AI264">
            <v>19.45</v>
          </cell>
          <cell r="AK264">
            <v>109.45</v>
          </cell>
          <cell r="AL264">
            <v>105.75</v>
          </cell>
          <cell r="AM264">
            <v>22.6</v>
          </cell>
          <cell r="AN264">
            <v>0.4</v>
          </cell>
          <cell r="AO264">
            <v>128.75</v>
          </cell>
          <cell r="AS264">
            <v>0</v>
          </cell>
          <cell r="AW264">
            <v>0</v>
          </cell>
          <cell r="AX264">
            <v>169.27</v>
          </cell>
          <cell r="AY264">
            <v>33.26</v>
          </cell>
          <cell r="AZ264">
            <v>6.61</v>
          </cell>
          <cell r="BA264">
            <v>209.14000000000001</v>
          </cell>
          <cell r="BB264">
            <v>163.86904761904762</v>
          </cell>
          <cell r="BC264">
            <v>142.19</v>
          </cell>
          <cell r="BD264">
            <v>27.94</v>
          </cell>
          <cell r="BE264">
            <v>5.55</v>
          </cell>
          <cell r="BF264">
            <v>175.68</v>
          </cell>
          <cell r="BG264">
            <v>137.65</v>
          </cell>
          <cell r="BI264">
            <v>120.97999999999999</v>
          </cell>
          <cell r="BJ264">
            <v>87.889575009080986</v>
          </cell>
          <cell r="BK264">
            <v>4.539999999999992</v>
          </cell>
          <cell r="BL264">
            <v>142.19</v>
          </cell>
          <cell r="BM264">
            <v>27.94</v>
          </cell>
          <cell r="BN264">
            <v>5.55</v>
          </cell>
          <cell r="BO264">
            <v>175.68</v>
          </cell>
          <cell r="BP264">
            <v>137.65</v>
          </cell>
          <cell r="BR264">
            <v>120.97999999999999</v>
          </cell>
          <cell r="BS264">
            <v>2</v>
          </cell>
        </row>
        <row r="265">
          <cell r="A265" t="str">
            <v>309MPL</v>
          </cell>
          <cell r="B265" t="str">
            <v>MPL</v>
          </cell>
          <cell r="D265" t="str">
            <v>Maruti 800  LINER KIT</v>
          </cell>
          <cell r="E265" t="str">
            <v>M/C</v>
          </cell>
          <cell r="F265" t="str">
            <v>CSA-12</v>
          </cell>
          <cell r="G265">
            <v>0.17499999999999999</v>
          </cell>
          <cell r="H265">
            <v>0</v>
          </cell>
          <cell r="I265">
            <v>0.17499999999999999</v>
          </cell>
          <cell r="J265">
            <v>0.22800000000000001</v>
          </cell>
          <cell r="K265">
            <v>0</v>
          </cell>
          <cell r="L265">
            <v>0.22800000000000001</v>
          </cell>
          <cell r="AD265">
            <v>9</v>
          </cell>
          <cell r="AE265">
            <v>77.75333333333333</v>
          </cell>
          <cell r="AF265">
            <v>0.32</v>
          </cell>
          <cell r="AG265">
            <v>43.33</v>
          </cell>
          <cell r="AH265">
            <v>90</v>
          </cell>
          <cell r="AI265">
            <v>19.45</v>
          </cell>
          <cell r="AK265">
            <v>109.45</v>
          </cell>
          <cell r="AL265">
            <v>105.75</v>
          </cell>
          <cell r="AM265">
            <v>22.6</v>
          </cell>
          <cell r="AN265">
            <v>0.4</v>
          </cell>
          <cell r="AO265">
            <v>128.75</v>
          </cell>
          <cell r="AS265">
            <v>0</v>
          </cell>
          <cell r="AW265">
            <v>0</v>
          </cell>
          <cell r="AX265">
            <v>169.27</v>
          </cell>
          <cell r="AY265">
            <v>33.26</v>
          </cell>
          <cell r="AZ265">
            <v>6.61</v>
          </cell>
          <cell r="BA265">
            <v>209.14000000000001</v>
          </cell>
          <cell r="BB265">
            <v>163.86904761904762</v>
          </cell>
          <cell r="BC265">
            <v>142.19</v>
          </cell>
          <cell r="BD265">
            <v>27.94</v>
          </cell>
          <cell r="BE265">
            <v>5.55</v>
          </cell>
          <cell r="BF265">
            <v>175.68</v>
          </cell>
          <cell r="BG265">
            <v>137.65</v>
          </cell>
          <cell r="BI265">
            <v>120.97999999999999</v>
          </cell>
          <cell r="BJ265">
            <v>87.889575009080986</v>
          </cell>
          <cell r="BK265">
            <v>4.539999999999992</v>
          </cell>
          <cell r="BL265">
            <v>142.19</v>
          </cell>
          <cell r="BM265">
            <v>27.94</v>
          </cell>
          <cell r="BN265">
            <v>5.55</v>
          </cell>
          <cell r="BO265">
            <v>175.68</v>
          </cell>
          <cell r="BP265">
            <v>137.65</v>
          </cell>
          <cell r="BR265">
            <v>120.97999999999999</v>
          </cell>
          <cell r="BS265">
            <v>2</v>
          </cell>
        </row>
        <row r="266">
          <cell r="A266" t="str">
            <v>309PB</v>
          </cell>
          <cell r="B266" t="str">
            <v>PB</v>
          </cell>
          <cell r="D266" t="str">
            <v>Maruti 800  LINER KIT</v>
          </cell>
          <cell r="E266" t="str">
            <v>M/C</v>
          </cell>
          <cell r="F266" t="str">
            <v>CSA-12</v>
          </cell>
          <cell r="G266">
            <v>0.17499999999999999</v>
          </cell>
          <cell r="H266">
            <v>0</v>
          </cell>
          <cell r="I266">
            <v>0.17499999999999999</v>
          </cell>
          <cell r="J266">
            <v>0.22800000000000001</v>
          </cell>
          <cell r="K266">
            <v>0</v>
          </cell>
          <cell r="L266">
            <v>0.22800000000000001</v>
          </cell>
          <cell r="AD266">
            <v>0</v>
          </cell>
          <cell r="AE266">
            <v>0</v>
          </cell>
          <cell r="AF266">
            <v>0.32</v>
          </cell>
          <cell r="AG266">
            <v>0</v>
          </cell>
          <cell r="AH266">
            <v>90</v>
          </cell>
          <cell r="AI266">
            <v>19.45</v>
          </cell>
          <cell r="AK266">
            <v>109.45</v>
          </cell>
          <cell r="AL266">
            <v>105.75</v>
          </cell>
          <cell r="AM266">
            <v>22.6</v>
          </cell>
          <cell r="AN266">
            <v>0.4</v>
          </cell>
          <cell r="AO266">
            <v>128.75</v>
          </cell>
          <cell r="AS266">
            <v>0</v>
          </cell>
          <cell r="AW266">
            <v>0</v>
          </cell>
          <cell r="AX266">
            <v>169.27</v>
          </cell>
          <cell r="AY266">
            <v>33.26</v>
          </cell>
          <cell r="AZ266">
            <v>6.61</v>
          </cell>
          <cell r="BA266">
            <v>209.14000000000001</v>
          </cell>
          <cell r="BB266">
            <v>163.86904761904762</v>
          </cell>
          <cell r="BC266">
            <v>142.19</v>
          </cell>
          <cell r="BD266">
            <v>27.94</v>
          </cell>
          <cell r="BE266">
            <v>5.55</v>
          </cell>
          <cell r="BF266">
            <v>175.68</v>
          </cell>
          <cell r="BG266">
            <v>137.65</v>
          </cell>
          <cell r="BI266">
            <v>120.97999999999999</v>
          </cell>
          <cell r="BJ266">
            <v>87.889575009080986</v>
          </cell>
          <cell r="BK266">
            <v>4.539999999999992</v>
          </cell>
          <cell r="BL266">
            <v>142.19</v>
          </cell>
          <cell r="BM266">
            <v>27.94</v>
          </cell>
          <cell r="BN266">
            <v>5.55</v>
          </cell>
          <cell r="BO266">
            <v>175.68</v>
          </cell>
          <cell r="BP266">
            <v>137.65</v>
          </cell>
          <cell r="BR266">
            <v>120.97999999999999</v>
          </cell>
          <cell r="BS266">
            <v>2</v>
          </cell>
        </row>
        <row r="267">
          <cell r="A267" t="str">
            <v>359MPL</v>
          </cell>
          <cell r="B267" t="str">
            <v>MPL</v>
          </cell>
          <cell r="D267" t="str">
            <v>Peugeot ST</v>
          </cell>
          <cell r="E267" t="str">
            <v>M/C</v>
          </cell>
          <cell r="F267" t="str">
            <v>CSA-18</v>
          </cell>
          <cell r="G267">
            <v>0.77500000000000002</v>
          </cell>
          <cell r="H267">
            <v>0</v>
          </cell>
          <cell r="I267">
            <v>0.77500000000000002</v>
          </cell>
          <cell r="J267">
            <v>1.0429999999999999</v>
          </cell>
          <cell r="K267">
            <v>0</v>
          </cell>
          <cell r="L267">
            <v>1.0429999999999999</v>
          </cell>
          <cell r="AD267">
            <v>4</v>
          </cell>
          <cell r="AE267">
            <v>104</v>
          </cell>
          <cell r="AG267">
            <v>123.6</v>
          </cell>
          <cell r="BS267">
            <v>2</v>
          </cell>
        </row>
        <row r="268">
          <cell r="A268" t="str">
            <v>400A</v>
          </cell>
          <cell r="D268" t="str">
            <v>Tata Ac 77</v>
          </cell>
          <cell r="E268" t="str">
            <v>M/C</v>
          </cell>
          <cell r="F268" t="str">
            <v>CSA-12</v>
          </cell>
          <cell r="G268">
            <v>0.253</v>
          </cell>
          <cell r="H268">
            <v>0</v>
          </cell>
          <cell r="I268">
            <v>0.253</v>
          </cell>
          <cell r="J268">
            <v>0.44600000000000001</v>
          </cell>
          <cell r="K268">
            <v>0</v>
          </cell>
          <cell r="L268">
            <v>0.44600000000000001</v>
          </cell>
          <cell r="AD268">
            <v>0</v>
          </cell>
          <cell r="AF268">
            <v>0.98</v>
          </cell>
          <cell r="AG268">
            <v>0</v>
          </cell>
          <cell r="AH268">
            <v>103.86</v>
          </cell>
          <cell r="AI268">
            <v>20.48</v>
          </cell>
          <cell r="AJ268">
            <v>1</v>
          </cell>
          <cell r="AK268">
            <v>125.34</v>
          </cell>
          <cell r="AL268">
            <v>189.48</v>
          </cell>
          <cell r="AM268">
            <v>33.729999999999997</v>
          </cell>
          <cell r="AN268">
            <v>1.78</v>
          </cell>
          <cell r="AO268">
            <v>224.98999999999998</v>
          </cell>
          <cell r="AP268">
            <v>187.22</v>
          </cell>
          <cell r="AQ268">
            <v>29.22</v>
          </cell>
          <cell r="AR268">
            <v>4.16</v>
          </cell>
          <cell r="AS268">
            <v>220.6</v>
          </cell>
          <cell r="AT268">
            <v>240.12</v>
          </cell>
          <cell r="AU268">
            <v>24.01</v>
          </cell>
          <cell r="AV268">
            <v>2.67</v>
          </cell>
          <cell r="AW268">
            <v>266.8</v>
          </cell>
          <cell r="AX268">
            <v>289.22000000000003</v>
          </cell>
          <cell r="AY268">
            <v>49.89</v>
          </cell>
          <cell r="AZ268">
            <v>2.64</v>
          </cell>
          <cell r="BA268">
            <v>341.75</v>
          </cell>
          <cell r="BC268">
            <v>242.94</v>
          </cell>
          <cell r="BD268">
            <v>41.91</v>
          </cell>
          <cell r="BE268">
            <v>2.2200000000000002</v>
          </cell>
          <cell r="BF268">
            <v>287.07</v>
          </cell>
          <cell r="BG268">
            <v>0</v>
          </cell>
          <cell r="BJ268" t="e">
            <v>#DIV/0!</v>
          </cell>
          <cell r="BK268">
            <v>243.32</v>
          </cell>
          <cell r="BL268">
            <v>243.32</v>
          </cell>
          <cell r="BM268">
            <v>41.93</v>
          </cell>
          <cell r="BO268">
            <v>285.25</v>
          </cell>
          <cell r="BP268">
            <v>204.39</v>
          </cell>
          <cell r="BS268">
            <v>2</v>
          </cell>
        </row>
        <row r="269">
          <cell r="A269" t="str">
            <v>401A</v>
          </cell>
          <cell r="D269" t="str">
            <v>Tata AC 70</v>
          </cell>
          <cell r="E269" t="str">
            <v>M/C</v>
          </cell>
          <cell r="F269" t="str">
            <v>CSA-12</v>
          </cell>
          <cell r="G269">
            <v>0.20499999999999999</v>
          </cell>
          <cell r="H269">
            <v>0</v>
          </cell>
          <cell r="I269">
            <v>0.20499999999999999</v>
          </cell>
          <cell r="J269">
            <v>0.36799999999999999</v>
          </cell>
          <cell r="K269">
            <v>0</v>
          </cell>
          <cell r="L269">
            <v>0.36799999999999999</v>
          </cell>
          <cell r="AD269">
            <v>0</v>
          </cell>
          <cell r="AF269">
            <v>0.98</v>
          </cell>
          <cell r="AG269">
            <v>0</v>
          </cell>
          <cell r="AH269">
            <v>90.16</v>
          </cell>
          <cell r="AI269">
            <v>17.38</v>
          </cell>
          <cell r="AJ269">
            <v>1</v>
          </cell>
          <cell r="AK269">
            <v>108.53999999999999</v>
          </cell>
          <cell r="AL269">
            <v>172.04</v>
          </cell>
          <cell r="AM269">
            <v>30.14</v>
          </cell>
          <cell r="AN269">
            <v>0.89</v>
          </cell>
          <cell r="AO269">
            <v>203.07</v>
          </cell>
          <cell r="AP269">
            <v>192</v>
          </cell>
          <cell r="AQ269">
            <v>33</v>
          </cell>
          <cell r="AR269">
            <v>4</v>
          </cell>
          <cell r="AS269">
            <v>229</v>
          </cell>
          <cell r="AT269">
            <v>216.52</v>
          </cell>
          <cell r="AU269">
            <v>21.65</v>
          </cell>
          <cell r="AV269">
            <v>2.41</v>
          </cell>
          <cell r="AW269">
            <v>240.58</v>
          </cell>
          <cell r="AX269">
            <v>263.45</v>
          </cell>
          <cell r="AY269">
            <v>44.58</v>
          </cell>
          <cell r="AZ269">
            <v>2.64</v>
          </cell>
          <cell r="BA269">
            <v>310.66999999999996</v>
          </cell>
          <cell r="BC269">
            <v>221.3</v>
          </cell>
          <cell r="BD269">
            <v>37.450000000000003</v>
          </cell>
          <cell r="BE269">
            <v>2.2200000000000002</v>
          </cell>
          <cell r="BF269">
            <v>260.97000000000003</v>
          </cell>
          <cell r="BG269">
            <v>0</v>
          </cell>
          <cell r="BJ269" t="e">
            <v>#DIV/0!</v>
          </cell>
          <cell r="BK269">
            <v>216.84</v>
          </cell>
          <cell r="BL269">
            <v>216.84</v>
          </cell>
          <cell r="BM269">
            <v>36.729999999999997</v>
          </cell>
          <cell r="BO269">
            <v>253.57</v>
          </cell>
          <cell r="BP269">
            <v>182.15</v>
          </cell>
          <cell r="BS269">
            <v>2</v>
          </cell>
        </row>
        <row r="270">
          <cell r="A270" t="str">
            <v>510BP</v>
          </cell>
          <cell r="B270" t="str">
            <v>BP</v>
          </cell>
          <cell r="D270" t="str">
            <v>EICHER</v>
          </cell>
          <cell r="E270" t="str">
            <v>M/C</v>
          </cell>
          <cell r="F270" t="str">
            <v>CSA-18</v>
          </cell>
          <cell r="G270">
            <v>1.87</v>
          </cell>
          <cell r="H270">
            <v>0</v>
          </cell>
          <cell r="I270">
            <v>1.87</v>
          </cell>
          <cell r="J270">
            <v>2.54</v>
          </cell>
          <cell r="K270">
            <v>0</v>
          </cell>
          <cell r="L270">
            <v>2.54</v>
          </cell>
          <cell r="AF270">
            <v>2.44</v>
          </cell>
          <cell r="AG270">
            <v>0</v>
          </cell>
          <cell r="AK270">
            <v>0</v>
          </cell>
          <cell r="AO270">
            <v>0</v>
          </cell>
          <cell r="AS270">
            <v>0</v>
          </cell>
          <cell r="AW270">
            <v>0</v>
          </cell>
          <cell r="AX270">
            <v>0</v>
          </cell>
          <cell r="AY270">
            <v>0</v>
          </cell>
          <cell r="AZ270">
            <v>0</v>
          </cell>
          <cell r="BA270">
            <v>0</v>
          </cell>
          <cell r="BC270">
            <v>0</v>
          </cell>
          <cell r="BD270">
            <v>0</v>
          </cell>
          <cell r="BE270">
            <v>0</v>
          </cell>
          <cell r="BF270">
            <v>0</v>
          </cell>
          <cell r="BG270">
            <v>0</v>
          </cell>
          <cell r="BJ270" t="e">
            <v>#DIV/0!</v>
          </cell>
          <cell r="BK270">
            <v>0</v>
          </cell>
          <cell r="BL270">
            <v>0</v>
          </cell>
          <cell r="BM270">
            <v>0</v>
          </cell>
          <cell r="BN270">
            <v>0</v>
          </cell>
          <cell r="BO270">
            <v>0</v>
          </cell>
          <cell r="BP270">
            <v>0</v>
          </cell>
          <cell r="BS270">
            <v>2</v>
          </cell>
        </row>
        <row r="271">
          <cell r="A271" t="str">
            <v>521R</v>
          </cell>
          <cell r="D271" t="str">
            <v>FT-50 (RC)</v>
          </cell>
          <cell r="E271" t="str">
            <v>M/C</v>
          </cell>
          <cell r="F271">
            <v>124</v>
          </cell>
          <cell r="G271">
            <v>1.345</v>
          </cell>
          <cell r="H271">
            <v>0</v>
          </cell>
          <cell r="I271">
            <v>1.345</v>
          </cell>
          <cell r="J271">
            <v>1.7769999999999999</v>
          </cell>
          <cell r="K271">
            <v>0</v>
          </cell>
          <cell r="L271">
            <v>1.7769999999999999</v>
          </cell>
        </row>
        <row r="272">
          <cell r="A272" t="str">
            <v>554MPL</v>
          </cell>
          <cell r="B272" t="str">
            <v>MPL</v>
          </cell>
          <cell r="D272" t="str">
            <v>Int Harvestor. B -275 ST</v>
          </cell>
          <cell r="E272" t="str">
            <v>M/C</v>
          </cell>
          <cell r="F272" t="str">
            <v>CSA-12</v>
          </cell>
          <cell r="G272">
            <v>0.65500000000000003</v>
          </cell>
          <cell r="H272">
            <v>0</v>
          </cell>
          <cell r="I272">
            <v>0.65500000000000003</v>
          </cell>
          <cell r="J272">
            <v>0.879</v>
          </cell>
          <cell r="K272">
            <v>0</v>
          </cell>
          <cell r="L272">
            <v>0.879</v>
          </cell>
          <cell r="AD272">
            <v>5</v>
          </cell>
          <cell r="AE272">
            <v>84.89</v>
          </cell>
          <cell r="AF272">
            <v>2.34</v>
          </cell>
          <cell r="AG272">
            <v>106</v>
          </cell>
          <cell r="AK272">
            <v>0</v>
          </cell>
          <cell r="AO272">
            <v>0</v>
          </cell>
          <cell r="AS272">
            <v>0</v>
          </cell>
          <cell r="AW272">
            <v>0</v>
          </cell>
          <cell r="AX272">
            <v>266.86</v>
          </cell>
          <cell r="AY272">
            <v>72.540000000000006</v>
          </cell>
          <cell r="AZ272">
            <v>6.61</v>
          </cell>
          <cell r="BA272">
            <v>346.01</v>
          </cell>
          <cell r="BC272">
            <v>224.16</v>
          </cell>
          <cell r="BD272">
            <v>60.93</v>
          </cell>
          <cell r="BE272">
            <v>5.55</v>
          </cell>
          <cell r="BF272">
            <v>290.64</v>
          </cell>
          <cell r="BG272">
            <v>0</v>
          </cell>
          <cell r="BJ272" t="e">
            <v>#DIV/0!</v>
          </cell>
          <cell r="BK272">
            <v>224.16</v>
          </cell>
          <cell r="BL272">
            <v>224.16</v>
          </cell>
          <cell r="BM272">
            <v>60.9</v>
          </cell>
          <cell r="BN272">
            <v>5.55</v>
          </cell>
          <cell r="BO272">
            <v>290.61</v>
          </cell>
          <cell r="BP272">
            <v>188.29</v>
          </cell>
          <cell r="BS272">
            <v>2</v>
          </cell>
        </row>
        <row r="273">
          <cell r="A273" t="str">
            <v>960-3</v>
          </cell>
          <cell r="D273" t="str">
            <v>Indra Marshal</v>
          </cell>
          <cell r="F273" t="str">
            <v>csa-12</v>
          </cell>
          <cell r="G273">
            <v>0.33400000000000002</v>
          </cell>
          <cell r="I273">
            <v>0.33400000000000002</v>
          </cell>
          <cell r="J273">
            <v>0.435</v>
          </cell>
          <cell r="L273">
            <v>0.435</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PIS (2)"/>
      <sheetName val="STOCK-DEPOexcise cal 16% "/>
      <sheetName val="STOCK-TRANSIT"/>
      <sheetName val="SUMMARY-TRAD"/>
      <sheetName val="SUMARY"/>
      <sheetName val="STOCK-DEPO"/>
      <sheetName val="CIRCLIP"/>
      <sheetName val="RING"/>
      <sheetName val="SHIMS"/>
      <sheetName val="ALLOYRATE"/>
      <sheetName val="AVRALLRATE"/>
      <sheetName val="FDY"/>
      <sheetName val="MC"/>
      <sheetName val="WIP-BLANK"/>
      <sheetName val="FINSH-PIS"/>
      <sheetName val="WIP-MSHOP"/>
      <sheetName val="WIP-PIN"/>
      <sheetName val="FINSH-PIN"/>
      <sheetName val="Sheet3"/>
      <sheetName val="MAS-PIS"/>
      <sheetName val="MAS-PIN"/>
      <sheetName val="SCR-PIS"/>
      <sheetName val="SCR-PIN"/>
      <sheetName val="Sheet2"/>
      <sheetName val="Sheet1"/>
      <sheetName val="NGPISR"/>
      <sheetName val="NGPISW03"/>
      <sheetName val="MAS-PIS_(2)1"/>
      <sheetName val="STOCK-DEPOexcise_cal_16%_1"/>
      <sheetName val="MAS-PIS_(2)"/>
      <sheetName val="STOCK-DEPOexcise_cal_16%_"/>
      <sheetName val="NGPINWW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row r="6">
          <cell r="C6">
            <v>0</v>
          </cell>
        </row>
        <row r="7">
          <cell r="C7">
            <v>1</v>
          </cell>
          <cell r="D7" t="str">
            <v>LML5 PART ENGINE</v>
          </cell>
          <cell r="E7" t="str">
            <v>M/C</v>
          </cell>
          <cell r="F7">
            <v>244</v>
          </cell>
          <cell r="G7">
            <v>0.156</v>
          </cell>
          <cell r="H7">
            <v>0.30099999999999999</v>
          </cell>
          <cell r="I7">
            <v>0.81299999999999994</v>
          </cell>
          <cell r="J7" t="str">
            <v>TWIN</v>
          </cell>
          <cell r="N7">
            <v>0.92</v>
          </cell>
        </row>
        <row r="8">
          <cell r="C8">
            <v>102</v>
          </cell>
          <cell r="D8" t="str">
            <v>LAMBY 57</v>
          </cell>
          <cell r="E8" t="str">
            <v>M/C</v>
          </cell>
          <cell r="F8">
            <v>138</v>
          </cell>
          <cell r="G8">
            <v>0.19500000000000001</v>
          </cell>
          <cell r="H8">
            <v>0.315</v>
          </cell>
          <cell r="I8">
            <v>0.91400000000000003</v>
          </cell>
          <cell r="J8" t="str">
            <v>TWIN</v>
          </cell>
          <cell r="N8">
            <v>0.92</v>
          </cell>
        </row>
        <row r="9">
          <cell r="C9">
            <v>104</v>
          </cell>
          <cell r="D9" t="str">
            <v>BAJAJ CUB MOD.</v>
          </cell>
          <cell r="E9" t="str">
            <v>M/C</v>
          </cell>
          <cell r="F9">
            <v>138</v>
          </cell>
          <cell r="G9">
            <v>0.105</v>
          </cell>
          <cell r="H9">
            <v>0.187</v>
          </cell>
          <cell r="I9">
            <v>0.56699999999999995</v>
          </cell>
          <cell r="J9" t="str">
            <v>TWIN</v>
          </cell>
          <cell r="M9" t="str">
            <v>MP</v>
          </cell>
          <cell r="N9">
            <v>0.86</v>
          </cell>
          <cell r="O9">
            <v>74.34</v>
          </cell>
        </row>
        <row r="10">
          <cell r="C10">
            <v>105</v>
          </cell>
          <cell r="D10" t="str">
            <v>RAJDOOT 244 (Y-DOT)</v>
          </cell>
          <cell r="E10" t="str">
            <v>M/C</v>
          </cell>
          <cell r="F10">
            <v>244</v>
          </cell>
          <cell r="G10">
            <v>0.184</v>
          </cell>
          <cell r="H10">
            <v>0.27300000000000002</v>
          </cell>
          <cell r="I10">
            <v>0.77</v>
          </cell>
          <cell r="J10" t="str">
            <v>TWIN</v>
          </cell>
          <cell r="K10" t="str">
            <v>T7</v>
          </cell>
          <cell r="N10">
            <v>1.32</v>
          </cell>
        </row>
        <row r="11">
          <cell r="C11">
            <v>106</v>
          </cell>
          <cell r="D11" t="str">
            <v>RAJDOOT O/S</v>
          </cell>
          <cell r="E11" t="str">
            <v>M/C</v>
          </cell>
          <cell r="F11">
            <v>138</v>
          </cell>
          <cell r="G11">
            <v>0.184</v>
          </cell>
          <cell r="H11">
            <v>0.29699999999999999</v>
          </cell>
          <cell r="I11">
            <v>0.73</v>
          </cell>
          <cell r="J11" t="str">
            <v>TWIN</v>
          </cell>
          <cell r="N11">
            <v>0.96</v>
          </cell>
        </row>
        <row r="12">
          <cell r="C12">
            <v>109</v>
          </cell>
          <cell r="D12" t="str">
            <v>CHETAK</v>
          </cell>
          <cell r="E12" t="str">
            <v>M/C</v>
          </cell>
          <cell r="F12">
            <v>138</v>
          </cell>
          <cell r="G12">
            <v>0.16200000000000001</v>
          </cell>
          <cell r="H12">
            <v>0.29499999999999998</v>
          </cell>
          <cell r="I12">
            <v>0.77</v>
          </cell>
          <cell r="J12" t="str">
            <v>TWIN</v>
          </cell>
          <cell r="M12" t="str">
            <v>MP</v>
          </cell>
          <cell r="N12">
            <v>0.92</v>
          </cell>
          <cell r="O12">
            <v>32.43</v>
          </cell>
        </row>
        <row r="13">
          <cell r="C13">
            <v>113</v>
          </cell>
          <cell r="D13" t="str">
            <v>NARMADA</v>
          </cell>
          <cell r="G13">
            <v>0.17299999999999999</v>
          </cell>
        </row>
        <row r="14">
          <cell r="C14">
            <v>114</v>
          </cell>
          <cell r="D14" t="str">
            <v>BAJAJ M 50 (EXP) /SUNNY</v>
          </cell>
          <cell r="E14" t="str">
            <v>M/C</v>
          </cell>
          <cell r="F14">
            <v>138</v>
          </cell>
          <cell r="G14">
            <v>6.2E-2</v>
          </cell>
          <cell r="H14">
            <v>0.1</v>
          </cell>
          <cell r="I14">
            <v>0.34</v>
          </cell>
          <cell r="J14" t="str">
            <v>TWIN</v>
          </cell>
          <cell r="K14" t="str">
            <v>T6</v>
          </cell>
          <cell r="N14">
            <v>0.64</v>
          </cell>
        </row>
        <row r="15">
          <cell r="C15">
            <v>115</v>
          </cell>
          <cell r="D15" t="str">
            <v>LAMBY 3 WHEELER</v>
          </cell>
          <cell r="E15" t="str">
            <v>M/C</v>
          </cell>
          <cell r="F15">
            <v>138</v>
          </cell>
          <cell r="G15">
            <v>0.2</v>
          </cell>
        </row>
        <row r="16">
          <cell r="C16">
            <v>116</v>
          </cell>
          <cell r="D16" t="str">
            <v>RAJDOOT 350 CC</v>
          </cell>
          <cell r="E16" t="str">
            <v>M/C</v>
          </cell>
          <cell r="F16">
            <v>244</v>
          </cell>
          <cell r="H16">
            <v>0.315</v>
          </cell>
        </row>
        <row r="17">
          <cell r="C17">
            <v>117</v>
          </cell>
          <cell r="D17" t="str">
            <v>LTW PLASTIC SCOOTER</v>
          </cell>
          <cell r="E17" t="str">
            <v>M/C</v>
          </cell>
          <cell r="F17">
            <v>138</v>
          </cell>
          <cell r="G17">
            <v>6.7000000000000004E-2</v>
          </cell>
          <cell r="H17">
            <v>0.11700000000000001</v>
          </cell>
          <cell r="I17">
            <v>0.39900000000000002</v>
          </cell>
          <cell r="J17" t="str">
            <v>TWIN</v>
          </cell>
          <cell r="K17" t="str">
            <v>T6</v>
          </cell>
          <cell r="N17">
            <v>0.64</v>
          </cell>
        </row>
        <row r="18">
          <cell r="C18">
            <v>119</v>
          </cell>
          <cell r="D18" t="str">
            <v>VESPA 150 NV OLD</v>
          </cell>
          <cell r="E18" t="str">
            <v>M/C</v>
          </cell>
          <cell r="F18">
            <v>244</v>
          </cell>
          <cell r="G18">
            <v>0.156</v>
          </cell>
          <cell r="H18">
            <v>0.30099999999999999</v>
          </cell>
          <cell r="I18">
            <v>0.69799999999999995</v>
          </cell>
          <cell r="J18" t="str">
            <v>TWIN</v>
          </cell>
          <cell r="M18" t="str">
            <v>MP</v>
          </cell>
          <cell r="N18">
            <v>0.92</v>
          </cell>
          <cell r="O18">
            <v>75.349999999999994</v>
          </cell>
        </row>
        <row r="19">
          <cell r="C19">
            <v>120</v>
          </cell>
          <cell r="D19" t="str">
            <v>HERO PUCH 50 /65 CC</v>
          </cell>
          <cell r="E19" t="str">
            <v>M/C</v>
          </cell>
          <cell r="F19">
            <v>244</v>
          </cell>
          <cell r="G19">
            <v>5.7000000000000002E-2</v>
          </cell>
          <cell r="H19">
            <v>0.105</v>
          </cell>
          <cell r="I19">
            <v>0.41899999999999998</v>
          </cell>
          <cell r="J19" t="str">
            <v>TWIN</v>
          </cell>
          <cell r="M19" t="str">
            <v>MP</v>
          </cell>
          <cell r="N19">
            <v>0.78</v>
          </cell>
          <cell r="O19">
            <v>41.83</v>
          </cell>
        </row>
        <row r="20">
          <cell r="C20">
            <v>124</v>
          </cell>
          <cell r="D20" t="str">
            <v>JAWA 70 DIA</v>
          </cell>
          <cell r="E20" t="str">
            <v>H/C</v>
          </cell>
          <cell r="F20">
            <v>138</v>
          </cell>
          <cell r="G20">
            <v>0.27400000000000002</v>
          </cell>
          <cell r="H20">
            <v>0.40300000000000002</v>
          </cell>
          <cell r="I20">
            <v>0.79900000000000004</v>
          </cell>
          <cell r="N20">
            <v>1.32</v>
          </cell>
        </row>
        <row r="21">
          <cell r="C21">
            <v>128</v>
          </cell>
          <cell r="D21" t="str">
            <v>VESPA  150 NV MOD.</v>
          </cell>
          <cell r="E21" t="str">
            <v>M/C</v>
          </cell>
          <cell r="F21">
            <v>244</v>
          </cell>
          <cell r="G21">
            <v>0.16300000000000001</v>
          </cell>
          <cell r="H21">
            <v>0.24299999999999999</v>
          </cell>
          <cell r="I21">
            <v>0.81299999999999994</v>
          </cell>
          <cell r="J21" t="str">
            <v>TWIN</v>
          </cell>
          <cell r="M21" t="str">
            <v>MP</v>
          </cell>
          <cell r="N21">
            <v>0.92</v>
          </cell>
          <cell r="O21">
            <v>75.349999999999994</v>
          </cell>
        </row>
        <row r="22">
          <cell r="C22">
            <v>129</v>
          </cell>
          <cell r="D22" t="str">
            <v>BAJAJ M 80 /PRIDE</v>
          </cell>
          <cell r="E22" t="str">
            <v>M/C</v>
          </cell>
          <cell r="F22">
            <v>138</v>
          </cell>
          <cell r="G22">
            <v>9.4E-2</v>
          </cell>
          <cell r="H22">
            <v>0.16</v>
          </cell>
          <cell r="I22">
            <v>0.52500000000000002</v>
          </cell>
          <cell r="J22" t="str">
            <v>TWIN</v>
          </cell>
          <cell r="N22">
            <v>0.64</v>
          </cell>
        </row>
        <row r="23">
          <cell r="C23">
            <v>131</v>
          </cell>
          <cell r="D23" t="str">
            <v>BAJA M 80 MODI</v>
          </cell>
          <cell r="E23" t="str">
            <v>M/C</v>
          </cell>
          <cell r="F23">
            <v>138</v>
          </cell>
          <cell r="G23">
            <v>9.4E-2</v>
          </cell>
          <cell r="H23">
            <v>0.16</v>
          </cell>
          <cell r="I23">
            <v>0.52500000000000002</v>
          </cell>
          <cell r="J23" t="str">
            <v>TWIN</v>
          </cell>
          <cell r="N23">
            <v>0.64</v>
          </cell>
        </row>
        <row r="24">
          <cell r="C24">
            <v>132</v>
          </cell>
          <cell r="D24" t="str">
            <v>BAJAJ M 74 MODI</v>
          </cell>
          <cell r="E24" t="str">
            <v>M/C</v>
          </cell>
          <cell r="F24">
            <v>138</v>
          </cell>
          <cell r="G24">
            <v>8.5000000000000006E-2</v>
          </cell>
          <cell r="H24">
            <v>0.16600000000000001</v>
          </cell>
          <cell r="I24">
            <v>0.52</v>
          </cell>
          <cell r="J24" t="str">
            <v>TWIN</v>
          </cell>
          <cell r="K24" t="str">
            <v>T6</v>
          </cell>
          <cell r="N24">
            <v>0.64</v>
          </cell>
        </row>
        <row r="25">
          <cell r="C25">
            <v>133</v>
          </cell>
          <cell r="D25" t="str">
            <v>BAJAJ SUNNY</v>
          </cell>
          <cell r="E25" t="str">
            <v>M/C</v>
          </cell>
          <cell r="F25">
            <v>138</v>
          </cell>
          <cell r="G25">
            <v>6.2E-2</v>
          </cell>
          <cell r="H25">
            <v>0.1</v>
          </cell>
          <cell r="I25">
            <v>0.34</v>
          </cell>
          <cell r="J25" t="str">
            <v>TWIN</v>
          </cell>
          <cell r="K25" t="str">
            <v>T6</v>
          </cell>
          <cell r="N25">
            <v>0.64</v>
          </cell>
        </row>
        <row r="26">
          <cell r="C26">
            <v>134</v>
          </cell>
          <cell r="D26" t="str">
            <v>SUNNY MODIFIED</v>
          </cell>
          <cell r="E26" t="str">
            <v>M/C</v>
          </cell>
          <cell r="F26">
            <v>138</v>
          </cell>
          <cell r="G26">
            <v>6.2E-2</v>
          </cell>
          <cell r="H26">
            <v>0.1</v>
          </cell>
          <cell r="I26">
            <v>0.34</v>
          </cell>
          <cell r="J26" t="str">
            <v>TWIN</v>
          </cell>
          <cell r="K26" t="str">
            <v>T6</v>
          </cell>
          <cell r="N26">
            <v>0.64</v>
          </cell>
        </row>
        <row r="27">
          <cell r="C27">
            <v>135</v>
          </cell>
          <cell r="D27" t="str">
            <v>AX 100 (MOD)</v>
          </cell>
          <cell r="E27" t="str">
            <v>M/C</v>
          </cell>
          <cell r="F27" t="str">
            <v>AC 9A</v>
          </cell>
          <cell r="G27">
            <v>0.109</v>
          </cell>
          <cell r="H27">
            <v>0.16600000000000001</v>
          </cell>
          <cell r="I27">
            <v>0.53200000000000003</v>
          </cell>
          <cell r="J27" t="str">
            <v>TWIN</v>
          </cell>
          <cell r="K27" t="str">
            <v>T6</v>
          </cell>
          <cell r="M27" t="str">
            <v>MP</v>
          </cell>
          <cell r="N27">
            <v>0.96</v>
          </cell>
          <cell r="O27">
            <v>75.72</v>
          </cell>
        </row>
        <row r="28">
          <cell r="C28">
            <v>137</v>
          </cell>
          <cell r="D28" t="str">
            <v>RX 100</v>
          </cell>
          <cell r="E28" t="str">
            <v>M/C</v>
          </cell>
          <cell r="F28" t="str">
            <v>AC 9A</v>
          </cell>
          <cell r="G28">
            <v>0.111</v>
          </cell>
          <cell r="H28">
            <v>0.18</v>
          </cell>
          <cell r="I28">
            <v>0.55500000000000005</v>
          </cell>
          <cell r="J28" t="str">
            <v>TWIN</v>
          </cell>
          <cell r="K28" t="str">
            <v>T7</v>
          </cell>
          <cell r="M28" t="str">
            <v>MP</v>
          </cell>
          <cell r="N28">
            <v>0.96</v>
          </cell>
          <cell r="O28">
            <v>113.67</v>
          </cell>
        </row>
        <row r="29">
          <cell r="C29">
            <v>138</v>
          </cell>
          <cell r="D29" t="str">
            <v>HERO HONDA</v>
          </cell>
          <cell r="E29" t="str">
            <v>M/C</v>
          </cell>
          <cell r="F29" t="str">
            <v>AC 8A</v>
          </cell>
          <cell r="G29">
            <v>0.08</v>
          </cell>
          <cell r="H29">
            <v>0.13800000000000001</v>
          </cell>
          <cell r="I29">
            <v>0.45</v>
          </cell>
          <cell r="J29" t="str">
            <v>TWIN</v>
          </cell>
          <cell r="K29" t="str">
            <v>T7</v>
          </cell>
          <cell r="M29" t="str">
            <v>MP</v>
          </cell>
          <cell r="N29">
            <v>0.78</v>
          </cell>
          <cell r="O29">
            <v>136.80000000000001</v>
          </cell>
        </row>
        <row r="30">
          <cell r="C30">
            <v>139</v>
          </cell>
          <cell r="D30" t="str">
            <v>KB 100</v>
          </cell>
          <cell r="E30" t="str">
            <v>M/C</v>
          </cell>
          <cell r="F30">
            <v>138</v>
          </cell>
          <cell r="G30">
            <v>0.115</v>
          </cell>
          <cell r="H30">
            <v>0.188</v>
          </cell>
          <cell r="I30">
            <v>0.58199999999999996</v>
          </cell>
          <cell r="J30" t="str">
            <v>TWIN</v>
          </cell>
          <cell r="K30" t="str">
            <v>T6</v>
          </cell>
          <cell r="M30" t="str">
            <v>MP</v>
          </cell>
          <cell r="N30">
            <v>0.94</v>
          </cell>
          <cell r="O30">
            <v>68.42</v>
          </cell>
        </row>
        <row r="31">
          <cell r="C31">
            <v>141</v>
          </cell>
          <cell r="D31" t="str">
            <v>VIJAY 57 DIA</v>
          </cell>
          <cell r="E31" t="str">
            <v>M/C</v>
          </cell>
          <cell r="F31">
            <v>244</v>
          </cell>
          <cell r="G31">
            <v>0.17699999999999999</v>
          </cell>
          <cell r="H31">
            <v>0.29099999999999998</v>
          </cell>
          <cell r="I31">
            <v>0.80800000000000005</v>
          </cell>
          <cell r="J31" t="str">
            <v>TWIN</v>
          </cell>
          <cell r="N31">
            <v>0.92</v>
          </cell>
        </row>
        <row r="32">
          <cell r="C32">
            <v>142</v>
          </cell>
          <cell r="D32" t="str">
            <v>VIKRAM</v>
          </cell>
          <cell r="E32" t="str">
            <v>H/C</v>
          </cell>
          <cell r="F32">
            <v>244</v>
          </cell>
          <cell r="G32">
            <v>0.22500000000000001</v>
          </cell>
          <cell r="H32">
            <v>0.39800000000000002</v>
          </cell>
          <cell r="I32">
            <v>0.68</v>
          </cell>
          <cell r="N32">
            <v>0.92</v>
          </cell>
        </row>
        <row r="33">
          <cell r="C33">
            <v>150</v>
          </cell>
          <cell r="D33" t="str">
            <v>BAJAJ 125 CC</v>
          </cell>
          <cell r="E33" t="str">
            <v>M/C</v>
          </cell>
          <cell r="F33">
            <v>138</v>
          </cell>
          <cell r="G33">
            <v>0.128</v>
          </cell>
          <cell r="H33">
            <v>0.216</v>
          </cell>
          <cell r="I33">
            <v>0.67800000000000005</v>
          </cell>
          <cell r="J33" t="str">
            <v>TWIN</v>
          </cell>
          <cell r="N33">
            <v>0.94</v>
          </cell>
        </row>
        <row r="34">
          <cell r="C34">
            <v>152</v>
          </cell>
          <cell r="D34" t="str">
            <v>KB 125</v>
          </cell>
          <cell r="E34" t="str">
            <v>M/C</v>
          </cell>
          <cell r="F34">
            <v>138</v>
          </cell>
          <cell r="G34">
            <v>0.11799999999999999</v>
          </cell>
          <cell r="H34">
            <v>0.188</v>
          </cell>
          <cell r="I34">
            <v>0.58299999999999996</v>
          </cell>
          <cell r="J34" t="str">
            <v>TWIN</v>
          </cell>
          <cell r="N34">
            <v>0.94</v>
          </cell>
        </row>
        <row r="35">
          <cell r="C35">
            <v>154</v>
          </cell>
          <cell r="D35" t="str">
            <v>BAJAJ SUNNY ZIP 60 CC</v>
          </cell>
          <cell r="E35" t="str">
            <v>M/C</v>
          </cell>
          <cell r="F35">
            <v>138</v>
          </cell>
          <cell r="G35">
            <v>6.7000000000000004E-2</v>
          </cell>
          <cell r="H35">
            <v>0.115</v>
          </cell>
          <cell r="I35">
            <v>0.38500000000000001</v>
          </cell>
          <cell r="J35" t="str">
            <v>TWIN</v>
          </cell>
          <cell r="N35">
            <v>0.64</v>
          </cell>
        </row>
        <row r="36">
          <cell r="C36">
            <v>157</v>
          </cell>
          <cell r="D36" t="str">
            <v>TVS 40 Ø</v>
          </cell>
          <cell r="E36" t="str">
            <v>M/C</v>
          </cell>
          <cell r="F36">
            <v>244</v>
          </cell>
          <cell r="G36">
            <v>6.4000000000000001E-2</v>
          </cell>
          <cell r="H36">
            <v>0.11899999999999999</v>
          </cell>
          <cell r="I36">
            <v>0.42699999999999999</v>
          </cell>
          <cell r="J36" t="str">
            <v>TWIN</v>
          </cell>
          <cell r="N36">
            <v>0.64</v>
          </cell>
        </row>
        <row r="37">
          <cell r="C37">
            <v>158</v>
          </cell>
          <cell r="D37" t="str">
            <v>TVS 50 CHAMP 41 Ø</v>
          </cell>
          <cell r="E37" t="str">
            <v>M/C</v>
          </cell>
          <cell r="F37">
            <v>244</v>
          </cell>
          <cell r="G37">
            <v>7.1999999999999995E-2</v>
          </cell>
          <cell r="H37">
            <v>0.11899999999999999</v>
          </cell>
          <cell r="I37">
            <v>0.42699999999999999</v>
          </cell>
          <cell r="J37" t="str">
            <v>TWIN</v>
          </cell>
          <cell r="N37">
            <v>0.64</v>
          </cell>
        </row>
        <row r="38">
          <cell r="C38">
            <v>159</v>
          </cell>
          <cell r="D38" t="str">
            <v>TVS 50  ( 39 Ø )</v>
          </cell>
          <cell r="E38" t="str">
            <v>M/C</v>
          </cell>
          <cell r="F38">
            <v>244</v>
          </cell>
          <cell r="G38">
            <v>6.0999999999999999E-2</v>
          </cell>
          <cell r="H38">
            <v>0.107</v>
          </cell>
          <cell r="I38">
            <v>0.40500000000000003</v>
          </cell>
          <cell r="J38" t="str">
            <v>TWIN</v>
          </cell>
          <cell r="N38">
            <v>0.64</v>
          </cell>
        </row>
        <row r="39">
          <cell r="C39">
            <v>162</v>
          </cell>
          <cell r="D39" t="str">
            <v>SHOGUN</v>
          </cell>
          <cell r="E39" t="str">
            <v>M/C</v>
          </cell>
          <cell r="F39">
            <v>138</v>
          </cell>
          <cell r="G39">
            <v>0.14599999999999999</v>
          </cell>
          <cell r="H39">
            <v>0.28100000000000003</v>
          </cell>
          <cell r="I39">
            <v>0.74</v>
          </cell>
          <cell r="J39" t="str">
            <v>TWIN</v>
          </cell>
          <cell r="N39">
            <v>0.64</v>
          </cell>
        </row>
        <row r="40">
          <cell r="C40">
            <v>164</v>
          </cell>
          <cell r="D40" t="str">
            <v>AWANTI   GARELLI MOPED</v>
          </cell>
          <cell r="E40" t="str">
            <v>M/C</v>
          </cell>
          <cell r="F40">
            <v>138</v>
          </cell>
          <cell r="G40">
            <v>6.2E-2</v>
          </cell>
          <cell r="H40">
            <v>0.105</v>
          </cell>
          <cell r="I40">
            <v>0.35499999999999998</v>
          </cell>
          <cell r="J40" t="str">
            <v>TWIN</v>
          </cell>
          <cell r="N40">
            <v>0.64</v>
          </cell>
        </row>
        <row r="41">
          <cell r="C41">
            <v>165</v>
          </cell>
          <cell r="D41" t="str">
            <v>ATLAS MOPED</v>
          </cell>
          <cell r="E41" t="str">
            <v>M/C</v>
          </cell>
          <cell r="G41">
            <v>6.5000000000000002E-2</v>
          </cell>
        </row>
        <row r="42">
          <cell r="C42">
            <v>166</v>
          </cell>
          <cell r="D42" t="str">
            <v>VIH MOPED</v>
          </cell>
          <cell r="E42" t="str">
            <v>M/C</v>
          </cell>
          <cell r="F42">
            <v>138</v>
          </cell>
          <cell r="G42">
            <v>6.2E-2</v>
          </cell>
          <cell r="H42">
            <v>0.10100000000000001</v>
          </cell>
          <cell r="I42">
            <v>0.36099999999999999</v>
          </cell>
          <cell r="J42" t="str">
            <v>TWIN</v>
          </cell>
          <cell r="K42" t="str">
            <v>T6</v>
          </cell>
          <cell r="N42">
            <v>0.64</v>
          </cell>
        </row>
        <row r="43">
          <cell r="C43">
            <v>167</v>
          </cell>
          <cell r="D43" t="str">
            <v>BAJAJ  125CC FE / O/S</v>
          </cell>
          <cell r="E43" t="str">
            <v>M/C</v>
          </cell>
          <cell r="F43">
            <v>138</v>
          </cell>
          <cell r="G43">
            <v>0.128</v>
          </cell>
          <cell r="H43">
            <v>0.23599999999999999</v>
          </cell>
          <cell r="I43">
            <v>0.71799999999999997</v>
          </cell>
          <cell r="J43" t="str">
            <v>TWIN</v>
          </cell>
          <cell r="N43">
            <v>0.94</v>
          </cell>
        </row>
        <row r="44">
          <cell r="C44">
            <v>170</v>
          </cell>
          <cell r="D44" t="str">
            <v>MAJESTIC MOPED</v>
          </cell>
          <cell r="E44" t="str">
            <v>M/C</v>
          </cell>
          <cell r="F44">
            <v>138</v>
          </cell>
          <cell r="G44">
            <v>0.06</v>
          </cell>
          <cell r="H44">
            <v>0.124</v>
          </cell>
          <cell r="I44">
            <v>0.4</v>
          </cell>
          <cell r="J44" t="str">
            <v>TWIN</v>
          </cell>
          <cell r="N44">
            <v>0.64</v>
          </cell>
        </row>
        <row r="45">
          <cell r="C45">
            <v>171</v>
          </cell>
          <cell r="D45" t="str">
            <v>SILVER PLUS</v>
          </cell>
          <cell r="E45" t="str">
            <v>M/C</v>
          </cell>
          <cell r="F45">
            <v>124</v>
          </cell>
          <cell r="G45">
            <v>6.4000000000000001E-2</v>
          </cell>
          <cell r="H45">
            <v>0.11700000000000001</v>
          </cell>
          <cell r="I45">
            <v>0.42799999999999999</v>
          </cell>
          <cell r="J45" t="str">
            <v>TWIN</v>
          </cell>
        </row>
        <row r="46">
          <cell r="C46">
            <v>172</v>
          </cell>
          <cell r="D46" t="str">
            <v>KEL SWIFT V-3</v>
          </cell>
          <cell r="E46" t="str">
            <v>M/C</v>
          </cell>
          <cell r="F46">
            <v>138</v>
          </cell>
          <cell r="G46">
            <v>6.5000000000000002E-2</v>
          </cell>
          <cell r="H46">
            <v>0.105</v>
          </cell>
          <cell r="N46">
            <v>0.64</v>
          </cell>
        </row>
        <row r="47">
          <cell r="C47">
            <v>175</v>
          </cell>
          <cell r="D47" t="str">
            <v>K PRIDE V-30</v>
          </cell>
          <cell r="E47" t="str">
            <v>M/C</v>
          </cell>
          <cell r="F47">
            <v>138</v>
          </cell>
          <cell r="G47">
            <v>8.5000000000000006E-2</v>
          </cell>
          <cell r="H47">
            <v>0.152</v>
          </cell>
          <cell r="I47">
            <v>0.48599999999999999</v>
          </cell>
          <cell r="J47" t="str">
            <v>TWIN</v>
          </cell>
          <cell r="K47" t="str">
            <v>T6</v>
          </cell>
          <cell r="N47">
            <v>0.64</v>
          </cell>
        </row>
        <row r="48">
          <cell r="C48">
            <v>178</v>
          </cell>
          <cell r="D48" t="str">
            <v>MAJESTIC 50 CC</v>
          </cell>
          <cell r="E48" t="str">
            <v>M/C</v>
          </cell>
          <cell r="F48">
            <v>138</v>
          </cell>
          <cell r="G48">
            <v>0.06</v>
          </cell>
          <cell r="H48">
            <v>0.124</v>
          </cell>
          <cell r="I48">
            <v>0.4</v>
          </cell>
          <cell r="J48" t="str">
            <v>TWIN</v>
          </cell>
          <cell r="N48">
            <v>0.64</v>
          </cell>
        </row>
        <row r="49">
          <cell r="C49">
            <v>185</v>
          </cell>
          <cell r="D49" t="str">
            <v>HERO PUCH 50 CC</v>
          </cell>
          <cell r="E49" t="str">
            <v>M/C</v>
          </cell>
          <cell r="F49">
            <v>138</v>
          </cell>
          <cell r="G49">
            <v>5.7000000000000002E-2</v>
          </cell>
          <cell r="H49">
            <v>0.105</v>
          </cell>
          <cell r="I49">
            <v>0.48</v>
          </cell>
          <cell r="J49" t="str">
            <v>TWIN</v>
          </cell>
          <cell r="N49">
            <v>0.78</v>
          </cell>
        </row>
        <row r="50">
          <cell r="C50">
            <v>187</v>
          </cell>
          <cell r="D50" t="str">
            <v>BAJAJ M 74 49/11</v>
          </cell>
          <cell r="E50" t="str">
            <v>M/C</v>
          </cell>
          <cell r="F50">
            <v>138</v>
          </cell>
          <cell r="G50">
            <v>8.5000000000000006E-2</v>
          </cell>
          <cell r="H50">
            <v>0.16600000000000001</v>
          </cell>
          <cell r="I50">
            <v>0.52</v>
          </cell>
          <cell r="J50" t="str">
            <v>TWIN</v>
          </cell>
          <cell r="K50" t="str">
            <v>T6</v>
          </cell>
          <cell r="N50">
            <v>0.64</v>
          </cell>
        </row>
        <row r="51">
          <cell r="C51">
            <v>188</v>
          </cell>
          <cell r="D51" t="str">
            <v>BAJAJ  3W 4S</v>
          </cell>
          <cell r="E51" t="str">
            <v>M/C</v>
          </cell>
          <cell r="F51" t="str">
            <v>AC 8A</v>
          </cell>
          <cell r="G51">
            <v>0.1</v>
          </cell>
          <cell r="H51">
            <v>0.16400000000000001</v>
          </cell>
          <cell r="I51">
            <v>0.495</v>
          </cell>
          <cell r="J51" t="str">
            <v>TWIN</v>
          </cell>
          <cell r="K51" t="str">
            <v>T6</v>
          </cell>
          <cell r="N51">
            <v>1.1200000000000001</v>
          </cell>
        </row>
        <row r="52">
          <cell r="C52">
            <v>189</v>
          </cell>
          <cell r="D52" t="str">
            <v>LEGEND - 150 (2W 4S) CLASIC</v>
          </cell>
          <cell r="E52" t="str">
            <v>M/C</v>
          </cell>
          <cell r="F52" t="str">
            <v>AC 8A</v>
          </cell>
          <cell r="G52">
            <v>0.10299999999999999</v>
          </cell>
          <cell r="H52">
            <v>0.16700000000000001</v>
          </cell>
          <cell r="I52">
            <v>0.505</v>
          </cell>
          <cell r="J52" t="str">
            <v>TWIN</v>
          </cell>
          <cell r="K52" t="str">
            <v>T6</v>
          </cell>
          <cell r="N52">
            <v>1.1200000000000001</v>
          </cell>
        </row>
        <row r="53">
          <cell r="C53">
            <v>196</v>
          </cell>
          <cell r="D53" t="str">
            <v>RAJDOOT T7 61.5 Ø</v>
          </cell>
          <cell r="E53" t="str">
            <v>M/C</v>
          </cell>
          <cell r="F53" t="str">
            <v>AC 9A</v>
          </cell>
          <cell r="G53">
            <v>0.184</v>
          </cell>
          <cell r="H53">
            <v>0.27300000000000002</v>
          </cell>
          <cell r="I53">
            <v>0.77</v>
          </cell>
          <cell r="J53" t="str">
            <v>TWIN</v>
          </cell>
          <cell r="K53" t="str">
            <v>T7</v>
          </cell>
          <cell r="N53">
            <v>0.96</v>
          </cell>
        </row>
        <row r="54">
          <cell r="C54">
            <v>197</v>
          </cell>
          <cell r="D54" t="str">
            <v>SUNNY AC 9A T7</v>
          </cell>
          <cell r="E54" t="str">
            <v>M/C</v>
          </cell>
          <cell r="F54" t="str">
            <v>AC 9A</v>
          </cell>
          <cell r="G54">
            <v>6.2E-2</v>
          </cell>
          <cell r="H54">
            <v>0.1</v>
          </cell>
          <cell r="I54">
            <v>0.253</v>
          </cell>
          <cell r="J54" t="str">
            <v>TWIN</v>
          </cell>
          <cell r="K54" t="str">
            <v>T7</v>
          </cell>
          <cell r="N54">
            <v>0.64</v>
          </cell>
        </row>
        <row r="55">
          <cell r="C55">
            <v>198</v>
          </cell>
          <cell r="D55" t="str">
            <v>LML PK 75 DIA</v>
          </cell>
          <cell r="E55" t="str">
            <v>M/C</v>
          </cell>
          <cell r="F55">
            <v>138</v>
          </cell>
          <cell r="G55">
            <v>8.7999999999999995E-2</v>
          </cell>
          <cell r="H55">
            <v>0.155</v>
          </cell>
          <cell r="I55">
            <v>0.55000000000000004</v>
          </cell>
          <cell r="J55" t="str">
            <v>TWIN</v>
          </cell>
          <cell r="N55">
            <v>0.92</v>
          </cell>
        </row>
        <row r="56">
          <cell r="C56">
            <v>199</v>
          </cell>
          <cell r="D56" t="str">
            <v>YBX - 4S</v>
          </cell>
          <cell r="E56" t="str">
            <v>M/C</v>
          </cell>
          <cell r="F56" t="str">
            <v>AC 8A</v>
          </cell>
          <cell r="G56">
            <v>8.5000000000000006E-2</v>
          </cell>
          <cell r="H56">
            <v>0.14199999999999999</v>
          </cell>
          <cell r="I56">
            <v>0.42399999999999999</v>
          </cell>
          <cell r="J56" t="str">
            <v>TWIN</v>
          </cell>
        </row>
        <row r="57">
          <cell r="C57">
            <v>202</v>
          </cell>
          <cell r="D57" t="str">
            <v xml:space="preserve">KOEL 85 </v>
          </cell>
          <cell r="E57" t="str">
            <v>H/C</v>
          </cell>
          <cell r="F57">
            <v>124</v>
          </cell>
          <cell r="G57">
            <v>0.68500000000000005</v>
          </cell>
          <cell r="H57">
            <v>0.90500000000000003</v>
          </cell>
          <cell r="I57">
            <v>1.532</v>
          </cell>
          <cell r="N57">
            <v>1.38</v>
          </cell>
        </row>
        <row r="58">
          <cell r="C58">
            <v>209</v>
          </cell>
          <cell r="D58" t="str">
            <v>KOEL RET 4</v>
          </cell>
          <cell r="E58" t="str">
            <v>H/C</v>
          </cell>
          <cell r="F58">
            <v>138</v>
          </cell>
          <cell r="G58">
            <v>0.71</v>
          </cell>
          <cell r="H58">
            <v>0.90700000000000003</v>
          </cell>
          <cell r="I58">
            <v>1.8320000000000001</v>
          </cell>
          <cell r="N58">
            <v>1.38</v>
          </cell>
        </row>
        <row r="59">
          <cell r="C59">
            <v>224</v>
          </cell>
          <cell r="D59" t="str">
            <v>RUSTON TD  12</v>
          </cell>
          <cell r="E59" t="str">
            <v>FORGE</v>
          </cell>
          <cell r="F59">
            <v>138</v>
          </cell>
          <cell r="G59">
            <v>2.2000000000000002</v>
          </cell>
          <cell r="H59">
            <v>3.3679999999999999</v>
          </cell>
          <cell r="I59">
            <v>4.18</v>
          </cell>
          <cell r="J59" t="str">
            <v>BILLET</v>
          </cell>
          <cell r="N59">
            <v>3.16</v>
          </cell>
        </row>
        <row r="60">
          <cell r="C60">
            <v>225</v>
          </cell>
          <cell r="D60" t="str">
            <v>RUSTON TBD 12</v>
          </cell>
          <cell r="E60" t="str">
            <v>FORGE</v>
          </cell>
          <cell r="F60">
            <v>138</v>
          </cell>
          <cell r="G60">
            <v>2.17</v>
          </cell>
          <cell r="H60">
            <v>3.3679999999999999</v>
          </cell>
          <cell r="I60">
            <v>4.18</v>
          </cell>
          <cell r="J60" t="str">
            <v>BILLET</v>
          </cell>
          <cell r="N60">
            <v>3.16</v>
          </cell>
        </row>
        <row r="61">
          <cell r="C61">
            <v>233</v>
          </cell>
          <cell r="D61" t="str">
            <v>KOEL RB-01 / RBV</v>
          </cell>
          <cell r="E61" t="str">
            <v>M/C</v>
          </cell>
          <cell r="F61">
            <v>124</v>
          </cell>
          <cell r="G61">
            <v>1.63</v>
          </cell>
          <cell r="H61">
            <v>2.2930000000000001</v>
          </cell>
          <cell r="I61">
            <v>2.6640000000000001</v>
          </cell>
          <cell r="J61" t="str">
            <v xml:space="preserve"> </v>
          </cell>
        </row>
        <row r="62">
          <cell r="C62">
            <v>263</v>
          </cell>
          <cell r="D62" t="str">
            <v>BIRLA YAMAHA 76R</v>
          </cell>
          <cell r="E62" t="str">
            <v>M/C</v>
          </cell>
          <cell r="F62" t="str">
            <v>AC 8A</v>
          </cell>
          <cell r="G62">
            <v>0.15</v>
          </cell>
          <cell r="H62">
            <v>0.23499999999999999</v>
          </cell>
          <cell r="I62">
            <v>0.42699999999999999</v>
          </cell>
          <cell r="K62" t="str">
            <v>T6</v>
          </cell>
        </row>
        <row r="63">
          <cell r="C63">
            <v>264</v>
          </cell>
          <cell r="D63" t="str">
            <v>BIRLA YAMAHA LG 700K</v>
          </cell>
          <cell r="E63" t="str">
            <v>M/C</v>
          </cell>
          <cell r="F63" t="str">
            <v>AC 8A</v>
          </cell>
          <cell r="G63">
            <v>6.5000000000000002E-2</v>
          </cell>
          <cell r="H63">
            <v>0.13</v>
          </cell>
          <cell r="I63">
            <v>0.436</v>
          </cell>
          <cell r="J63" t="str">
            <v>TWIN</v>
          </cell>
          <cell r="K63" t="str">
            <v>T6</v>
          </cell>
        </row>
        <row r="64">
          <cell r="C64">
            <v>270</v>
          </cell>
          <cell r="D64" t="str">
            <v>KOEL AV 33 / WATER PACK</v>
          </cell>
          <cell r="E64" t="str">
            <v>H/C</v>
          </cell>
          <cell r="F64">
            <v>138</v>
          </cell>
          <cell r="G64">
            <v>0.50600000000000001</v>
          </cell>
          <cell r="H64">
            <v>0.629</v>
          </cell>
          <cell r="I64">
            <v>1.29</v>
          </cell>
        </row>
        <row r="65">
          <cell r="C65">
            <v>277</v>
          </cell>
          <cell r="D65" t="str">
            <v>INDUSTRIAL ENGINE 08/1</v>
          </cell>
          <cell r="F65">
            <v>124</v>
          </cell>
          <cell r="G65">
            <v>0.875</v>
          </cell>
          <cell r="H65">
            <v>1.2</v>
          </cell>
          <cell r="N65">
            <v>1.78</v>
          </cell>
        </row>
        <row r="66">
          <cell r="C66">
            <v>302</v>
          </cell>
          <cell r="D66" t="str">
            <v>PREMIER 118 NE</v>
          </cell>
          <cell r="E66" t="str">
            <v>M/C</v>
          </cell>
          <cell r="F66" t="str">
            <v>AC 8A</v>
          </cell>
          <cell r="G66">
            <v>0.24399999999999999</v>
          </cell>
          <cell r="H66">
            <v>0.33700000000000002</v>
          </cell>
          <cell r="I66">
            <v>0.58699999999999997</v>
          </cell>
          <cell r="K66" t="str">
            <v>T6</v>
          </cell>
        </row>
        <row r="67">
          <cell r="C67">
            <v>303</v>
          </cell>
          <cell r="D67" t="str">
            <v>AMBASSADOR  -N</v>
          </cell>
          <cell r="E67" t="str">
            <v>H/C</v>
          </cell>
          <cell r="F67">
            <v>124</v>
          </cell>
          <cell r="G67">
            <v>0.30099999999999999</v>
          </cell>
          <cell r="H67">
            <v>0.46100000000000002</v>
          </cell>
          <cell r="I67">
            <v>0.85</v>
          </cell>
        </row>
        <row r="68">
          <cell r="C68">
            <v>304</v>
          </cell>
          <cell r="D68" t="str">
            <v xml:space="preserve">HIND TREKKER </v>
          </cell>
          <cell r="E68" t="str">
            <v>H/C</v>
          </cell>
          <cell r="F68">
            <v>124</v>
          </cell>
          <cell r="G68">
            <v>0.433</v>
          </cell>
          <cell r="H68">
            <v>0.58299999999999996</v>
          </cell>
          <cell r="I68">
            <v>0.90800000000000003</v>
          </cell>
          <cell r="N68">
            <v>1.1599999999999999</v>
          </cell>
        </row>
        <row r="69">
          <cell r="C69">
            <v>306</v>
          </cell>
          <cell r="D69" t="str">
            <v>AMBASSADOR  5RV</v>
          </cell>
          <cell r="E69" t="str">
            <v>H/C</v>
          </cell>
          <cell r="F69">
            <v>124</v>
          </cell>
          <cell r="G69">
            <v>0.29799999999999999</v>
          </cell>
          <cell r="H69">
            <v>0.48099999999999998</v>
          </cell>
          <cell r="I69">
            <v>0.85</v>
          </cell>
          <cell r="N69">
            <v>0</v>
          </cell>
        </row>
        <row r="70">
          <cell r="C70">
            <v>307</v>
          </cell>
          <cell r="D70" t="str">
            <v>AMBASSADOR S SKIRT</v>
          </cell>
          <cell r="E70" t="str">
            <v>H/C</v>
          </cell>
          <cell r="F70">
            <v>124</v>
          </cell>
          <cell r="G70">
            <v>0.307</v>
          </cell>
          <cell r="H70">
            <v>0.46800000000000003</v>
          </cell>
          <cell r="I70">
            <v>0.79800000000000004</v>
          </cell>
          <cell r="N70">
            <v>1.22</v>
          </cell>
        </row>
        <row r="71">
          <cell r="C71">
            <v>308</v>
          </cell>
          <cell r="D71" t="str">
            <v>AMBASSADOR HCR</v>
          </cell>
          <cell r="E71" t="str">
            <v>H/C</v>
          </cell>
          <cell r="F71">
            <v>124</v>
          </cell>
          <cell r="G71">
            <v>0.31</v>
          </cell>
          <cell r="H71">
            <v>0.46</v>
          </cell>
          <cell r="I71">
            <v>0.83499999999999996</v>
          </cell>
          <cell r="N71">
            <v>1.22</v>
          </cell>
        </row>
        <row r="72">
          <cell r="C72">
            <v>309</v>
          </cell>
          <cell r="D72" t="str">
            <v>MARUTI 800</v>
          </cell>
          <cell r="E72" t="str">
            <v>M/C</v>
          </cell>
          <cell r="F72" t="str">
            <v>AC 8A</v>
          </cell>
          <cell r="G72">
            <v>0.17499999999999999</v>
          </cell>
          <cell r="H72">
            <v>0.23300000000000001</v>
          </cell>
          <cell r="I72">
            <v>0.34499999999999997</v>
          </cell>
          <cell r="K72" t="str">
            <v>T6</v>
          </cell>
          <cell r="N72">
            <v>0.3</v>
          </cell>
        </row>
        <row r="73">
          <cell r="C73">
            <v>319</v>
          </cell>
          <cell r="D73" t="str">
            <v xml:space="preserve">MARUTI  / GYPSY 1000 CC </v>
          </cell>
          <cell r="E73" t="str">
            <v>M/C</v>
          </cell>
          <cell r="F73" t="str">
            <v>AC 8A</v>
          </cell>
          <cell r="G73">
            <v>0.155</v>
          </cell>
          <cell r="H73">
            <v>0.23499999999999999</v>
          </cell>
          <cell r="I73">
            <v>0.32400000000000001</v>
          </cell>
          <cell r="K73" t="str">
            <v>T6</v>
          </cell>
          <cell r="N73">
            <v>0.3</v>
          </cell>
        </row>
        <row r="74">
          <cell r="C74">
            <v>320</v>
          </cell>
          <cell r="D74" t="str">
            <v>YE-2 EXPORT</v>
          </cell>
          <cell r="E74" t="str">
            <v>M/C</v>
          </cell>
          <cell r="F74" t="str">
            <v>AC 8A</v>
          </cell>
          <cell r="G74">
            <v>0.20699999999999999</v>
          </cell>
          <cell r="H74">
            <v>0.27900000000000003</v>
          </cell>
          <cell r="I74">
            <v>0.38</v>
          </cell>
          <cell r="K74" t="str">
            <v>T6</v>
          </cell>
          <cell r="N74">
            <v>0.3</v>
          </cell>
        </row>
        <row r="75">
          <cell r="C75">
            <v>325</v>
          </cell>
          <cell r="D75" t="str">
            <v>YE-2 DOM</v>
          </cell>
          <cell r="E75" t="str">
            <v>M/C</v>
          </cell>
          <cell r="F75" t="str">
            <v>AC 8A</v>
          </cell>
          <cell r="G75">
            <v>0.20100000000000001</v>
          </cell>
          <cell r="H75">
            <v>0.26100000000000001</v>
          </cell>
          <cell r="I75">
            <v>0.36699999999999999</v>
          </cell>
          <cell r="K75" t="str">
            <v>T6</v>
          </cell>
          <cell r="N75">
            <v>0.3</v>
          </cell>
        </row>
        <row r="76">
          <cell r="C76">
            <v>326</v>
          </cell>
          <cell r="D76" t="str">
            <v>ESTEEM 1300</v>
          </cell>
          <cell r="E76" t="str">
            <v>M/C</v>
          </cell>
          <cell r="F76" t="str">
            <v>AC 8A</v>
          </cell>
          <cell r="G76">
            <v>0.21099999999999999</v>
          </cell>
          <cell r="H76">
            <v>0.27300000000000002</v>
          </cell>
          <cell r="I76">
            <v>0.38100000000000001</v>
          </cell>
          <cell r="K76" t="str">
            <v>T6</v>
          </cell>
          <cell r="N76">
            <v>0.3</v>
          </cell>
        </row>
        <row r="77">
          <cell r="C77">
            <v>332</v>
          </cell>
          <cell r="D77" t="str">
            <v>TATA MINI CAR (475-SI)</v>
          </cell>
          <cell r="E77" t="str">
            <v>M/C</v>
          </cell>
          <cell r="F77">
            <v>124</v>
          </cell>
          <cell r="G77">
            <v>0.22900000000000001</v>
          </cell>
          <cell r="H77">
            <v>0.32400000000000001</v>
          </cell>
          <cell r="I77">
            <v>0.432</v>
          </cell>
          <cell r="K77" t="str">
            <v>T6</v>
          </cell>
          <cell r="N77">
            <v>1.24</v>
          </cell>
        </row>
        <row r="78">
          <cell r="C78">
            <v>351</v>
          </cell>
          <cell r="D78" t="str">
            <v>WILLY JEEP</v>
          </cell>
          <cell r="E78" t="str">
            <v>M/C</v>
          </cell>
          <cell r="F78">
            <v>124</v>
          </cell>
          <cell r="G78">
            <v>0.38300000000000001</v>
          </cell>
          <cell r="H78">
            <v>0.61</v>
          </cell>
        </row>
        <row r="79">
          <cell r="C79">
            <v>355</v>
          </cell>
          <cell r="D79" t="str">
            <v xml:space="preserve">PEUGEOT </v>
          </cell>
          <cell r="E79" t="str">
            <v>M/C</v>
          </cell>
          <cell r="F79">
            <v>138</v>
          </cell>
          <cell r="G79">
            <v>0.77500000000000002</v>
          </cell>
          <cell r="H79">
            <v>1.0429999999999999</v>
          </cell>
          <cell r="I79">
            <v>1.647</v>
          </cell>
          <cell r="N79">
            <v>1.24</v>
          </cell>
        </row>
        <row r="80">
          <cell r="C80">
            <v>356</v>
          </cell>
          <cell r="D80" t="str">
            <v>PJO XD 3P</v>
          </cell>
          <cell r="E80" t="str">
            <v>M/C</v>
          </cell>
          <cell r="F80">
            <v>138</v>
          </cell>
          <cell r="G80">
            <v>0.79500000000000004</v>
          </cell>
          <cell r="H80">
            <v>1.073</v>
          </cell>
          <cell r="I80">
            <v>1.74</v>
          </cell>
          <cell r="N80">
            <v>1.24</v>
          </cell>
        </row>
        <row r="81">
          <cell r="C81">
            <v>359</v>
          </cell>
          <cell r="D81" t="str">
            <v>PJO 90 SHIM TYPE</v>
          </cell>
          <cell r="E81" t="str">
            <v>M/C</v>
          </cell>
          <cell r="F81">
            <v>138</v>
          </cell>
          <cell r="G81">
            <v>0.77500000000000002</v>
          </cell>
          <cell r="H81">
            <v>1.0429999999999999</v>
          </cell>
          <cell r="I81">
            <v>1.647</v>
          </cell>
          <cell r="N81">
            <v>1.24</v>
          </cell>
        </row>
        <row r="82">
          <cell r="C82">
            <v>402</v>
          </cell>
          <cell r="D82" t="str">
            <v xml:space="preserve">TATA 90 DIA </v>
          </cell>
          <cell r="E82" t="str">
            <v>FORGE</v>
          </cell>
          <cell r="F82">
            <v>138</v>
          </cell>
          <cell r="G82">
            <v>0.89200000000000002</v>
          </cell>
          <cell r="H82">
            <v>1.3160000000000001</v>
          </cell>
          <cell r="I82">
            <v>1.8</v>
          </cell>
          <cell r="J82" t="str">
            <v>BILLET</v>
          </cell>
          <cell r="N82">
            <v>1.38</v>
          </cell>
        </row>
        <row r="83">
          <cell r="C83">
            <v>403</v>
          </cell>
          <cell r="D83" t="str">
            <v xml:space="preserve">PERKINS  P6 </v>
          </cell>
          <cell r="E83" t="str">
            <v>M/C</v>
          </cell>
          <cell r="F83">
            <v>124</v>
          </cell>
          <cell r="G83">
            <v>0.7</v>
          </cell>
          <cell r="H83">
            <v>1.042</v>
          </cell>
          <cell r="I83">
            <v>1.67</v>
          </cell>
          <cell r="N83">
            <v>1.64</v>
          </cell>
        </row>
        <row r="84">
          <cell r="C84">
            <v>430</v>
          </cell>
          <cell r="D84" t="str">
            <v>PERKINS  P6 / ST</v>
          </cell>
          <cell r="E84" t="str">
            <v>M/C</v>
          </cell>
          <cell r="F84">
            <v>124</v>
          </cell>
          <cell r="G84">
            <v>0.7</v>
          </cell>
          <cell r="H84">
            <v>1.042</v>
          </cell>
          <cell r="I84">
            <v>1.67</v>
          </cell>
          <cell r="N84">
            <v>1.64</v>
          </cell>
        </row>
        <row r="85">
          <cell r="C85">
            <v>431</v>
          </cell>
          <cell r="D85" t="str">
            <v>PERKINS P6 ST 2.5mm</v>
          </cell>
          <cell r="E85" t="str">
            <v>M/C</v>
          </cell>
          <cell r="F85">
            <v>124</v>
          </cell>
          <cell r="G85">
            <v>0.7</v>
          </cell>
          <cell r="H85">
            <v>1.042</v>
          </cell>
          <cell r="I85">
            <v>1.67</v>
          </cell>
          <cell r="N85">
            <v>1.64</v>
          </cell>
        </row>
        <row r="86">
          <cell r="C86">
            <v>434</v>
          </cell>
          <cell r="D86" t="str">
            <v>HIND TREKKER DIESEL</v>
          </cell>
          <cell r="E86" t="str">
            <v>M/C</v>
          </cell>
          <cell r="F86">
            <v>124</v>
          </cell>
          <cell r="G86">
            <v>0.43</v>
          </cell>
          <cell r="H86">
            <v>0.58299999999999996</v>
          </cell>
          <cell r="I86">
            <v>0.90800000000000003</v>
          </cell>
          <cell r="N86">
            <v>1.1599999999999999</v>
          </cell>
        </row>
        <row r="87">
          <cell r="C87">
            <v>444</v>
          </cell>
          <cell r="D87" t="str">
            <v>TATA 475 SI MINI CAR</v>
          </cell>
          <cell r="E87" t="str">
            <v>M/C</v>
          </cell>
          <cell r="F87">
            <v>124</v>
          </cell>
          <cell r="G87">
            <v>0.22900000000000001</v>
          </cell>
          <cell r="H87">
            <v>0.32400000000000001</v>
          </cell>
          <cell r="I87">
            <v>0.432</v>
          </cell>
          <cell r="K87" t="str">
            <v>T6</v>
          </cell>
          <cell r="N87">
            <v>1.24</v>
          </cell>
        </row>
        <row r="88">
          <cell r="C88">
            <v>445</v>
          </cell>
          <cell r="D88" t="str">
            <v>TATA 97 Ø 4SP RC</v>
          </cell>
          <cell r="E88" t="str">
            <v>M/C</v>
          </cell>
          <cell r="F88">
            <v>124</v>
          </cell>
          <cell r="G88">
            <v>0.88100000000000001</v>
          </cell>
          <cell r="H88">
            <v>1.3559999999999999</v>
          </cell>
          <cell r="I88">
            <v>1.7</v>
          </cell>
          <cell r="L88" t="str">
            <v>RC</v>
          </cell>
          <cell r="N88">
            <v>2.2999999999999998</v>
          </cell>
        </row>
        <row r="89">
          <cell r="C89">
            <v>455</v>
          </cell>
          <cell r="D89" t="str">
            <v>TATA 97 Ø 4SP SHIM</v>
          </cell>
          <cell r="E89" t="str">
            <v>FORGE</v>
          </cell>
          <cell r="F89">
            <v>138</v>
          </cell>
          <cell r="G89">
            <v>0.88100000000000001</v>
          </cell>
          <cell r="H89">
            <v>1.486</v>
          </cell>
          <cell r="I89">
            <v>1.8</v>
          </cell>
          <cell r="J89" t="str">
            <v>BILLET</v>
          </cell>
          <cell r="N89">
            <v>2.2999999999999998</v>
          </cell>
        </row>
        <row r="90">
          <cell r="C90">
            <v>469</v>
          </cell>
          <cell r="D90" t="str">
            <v xml:space="preserve">TATA 92 DIA 5RV RC </v>
          </cell>
          <cell r="E90" t="str">
            <v>M/C</v>
          </cell>
          <cell r="F90">
            <v>138</v>
          </cell>
          <cell r="G90">
            <v>0.84500000000000008</v>
          </cell>
          <cell r="H90">
            <v>1.4160000000000001</v>
          </cell>
          <cell r="I90">
            <v>1.85</v>
          </cell>
          <cell r="L90" t="str">
            <v>RC</v>
          </cell>
          <cell r="N90">
            <v>1.38</v>
          </cell>
        </row>
        <row r="91">
          <cell r="C91">
            <v>470</v>
          </cell>
          <cell r="D91" t="str">
            <v>TATA 92 DIA 5RV RC</v>
          </cell>
          <cell r="E91" t="str">
            <v>M/C</v>
          </cell>
          <cell r="F91">
            <v>138</v>
          </cell>
          <cell r="G91">
            <v>0.84500000000000008</v>
          </cell>
          <cell r="H91">
            <v>1.4160000000000001</v>
          </cell>
          <cell r="I91">
            <v>1.85</v>
          </cell>
          <cell r="L91" t="str">
            <v>RC</v>
          </cell>
          <cell r="N91">
            <v>1.38</v>
          </cell>
        </row>
        <row r="92">
          <cell r="C92">
            <v>472</v>
          </cell>
          <cell r="D92" t="str">
            <v>TATA 90 ST</v>
          </cell>
          <cell r="E92" t="str">
            <v>FORGE</v>
          </cell>
          <cell r="F92">
            <v>138</v>
          </cell>
          <cell r="G92">
            <v>0.89200000000000002</v>
          </cell>
          <cell r="H92">
            <v>1.3160000000000001</v>
          </cell>
          <cell r="I92">
            <v>1.8</v>
          </cell>
          <cell r="J92" t="str">
            <v>BILLET</v>
          </cell>
          <cell r="N92">
            <v>1.38</v>
          </cell>
        </row>
        <row r="93">
          <cell r="C93">
            <v>473</v>
          </cell>
          <cell r="D93" t="str">
            <v>TATA 92 DIA 3RV SHIM</v>
          </cell>
          <cell r="E93" t="str">
            <v>FORGE</v>
          </cell>
          <cell r="F93">
            <v>138</v>
          </cell>
          <cell r="G93">
            <v>0.89200000000000002</v>
          </cell>
          <cell r="H93">
            <v>1.3160000000000001</v>
          </cell>
          <cell r="I93">
            <v>1.87</v>
          </cell>
          <cell r="J93" t="str">
            <v>BILLET</v>
          </cell>
          <cell r="N93">
            <v>1.38</v>
          </cell>
        </row>
        <row r="94">
          <cell r="C94">
            <v>475</v>
          </cell>
          <cell r="D94" t="str">
            <v>TATA 92 Ø 3RV RC  SLP.DGN</v>
          </cell>
          <cell r="E94" t="str">
            <v>M/C</v>
          </cell>
          <cell r="F94">
            <v>138</v>
          </cell>
          <cell r="G94">
            <v>0.93200000000000005</v>
          </cell>
          <cell r="H94">
            <v>1.2550000000000001</v>
          </cell>
          <cell r="I94">
            <v>2.08</v>
          </cell>
          <cell r="L94" t="str">
            <v>RC</v>
          </cell>
          <cell r="N94">
            <v>1.38</v>
          </cell>
        </row>
        <row r="95">
          <cell r="C95">
            <v>476</v>
          </cell>
          <cell r="D95" t="str">
            <v>TATA 92 4 RV SD TP</v>
          </cell>
          <cell r="E95" t="str">
            <v>M/C</v>
          </cell>
          <cell r="F95">
            <v>138</v>
          </cell>
          <cell r="G95">
            <v>0.88300000000000001</v>
          </cell>
          <cell r="H95">
            <v>1.4460000000000002</v>
          </cell>
          <cell r="I95">
            <v>1.88</v>
          </cell>
          <cell r="N95">
            <v>1.38</v>
          </cell>
        </row>
        <row r="96">
          <cell r="C96">
            <v>477</v>
          </cell>
          <cell r="D96" t="str">
            <v>TATA 92 5 RV 30 mm SD</v>
          </cell>
          <cell r="E96" t="str">
            <v>M/C</v>
          </cell>
          <cell r="F96">
            <v>138</v>
          </cell>
          <cell r="G96">
            <v>0.84500000000000008</v>
          </cell>
          <cell r="H96">
            <v>1.4160000000000001</v>
          </cell>
          <cell r="I96">
            <v>1.85</v>
          </cell>
          <cell r="N96">
            <v>1.38</v>
          </cell>
        </row>
        <row r="97">
          <cell r="C97">
            <v>478</v>
          </cell>
          <cell r="D97" t="str">
            <v>TATA 92 5 RC 13 OPT</v>
          </cell>
          <cell r="E97" t="str">
            <v>M/C</v>
          </cell>
          <cell r="F97">
            <v>138</v>
          </cell>
          <cell r="G97">
            <v>0.84500000000000008</v>
          </cell>
          <cell r="H97">
            <v>1.4160000000000001</v>
          </cell>
          <cell r="I97">
            <v>1.85</v>
          </cell>
          <cell r="L97" t="str">
            <v>RC</v>
          </cell>
          <cell r="N97">
            <v>1.38</v>
          </cell>
        </row>
        <row r="98">
          <cell r="C98">
            <v>479</v>
          </cell>
          <cell r="D98" t="str">
            <v>TATA 92 5 RV RC 98/2</v>
          </cell>
          <cell r="E98" t="str">
            <v>M/C</v>
          </cell>
          <cell r="F98">
            <v>138</v>
          </cell>
          <cell r="G98">
            <v>0.84500000000000008</v>
          </cell>
          <cell r="H98">
            <v>1.4160000000000001</v>
          </cell>
          <cell r="I98">
            <v>1.85</v>
          </cell>
          <cell r="L98" t="str">
            <v>RC</v>
          </cell>
          <cell r="N98">
            <v>1.38</v>
          </cell>
        </row>
        <row r="99">
          <cell r="C99">
            <v>480</v>
          </cell>
          <cell r="D99" t="str">
            <v>TATA 92 5RV RC SLIPPER</v>
          </cell>
          <cell r="E99" t="str">
            <v>M/C</v>
          </cell>
          <cell r="F99">
            <v>138</v>
          </cell>
          <cell r="G99">
            <v>0.84500000000000008</v>
          </cell>
          <cell r="H99">
            <v>1.4160000000000001</v>
          </cell>
          <cell r="I99">
            <v>1.85</v>
          </cell>
          <cell r="L99" t="str">
            <v>RC</v>
          </cell>
          <cell r="N99">
            <v>1.38</v>
          </cell>
        </row>
        <row r="100">
          <cell r="C100">
            <v>482</v>
          </cell>
          <cell r="D100" t="str">
            <v>TATA 92 DIA 3RV RC</v>
          </cell>
          <cell r="E100" t="str">
            <v>M/C</v>
          </cell>
          <cell r="F100">
            <v>138</v>
          </cell>
          <cell r="G100">
            <v>0.84700000000000009</v>
          </cell>
          <cell r="H100">
            <v>1.341</v>
          </cell>
          <cell r="I100">
            <v>1.74</v>
          </cell>
          <cell r="L100" t="str">
            <v>RC</v>
          </cell>
          <cell r="N100">
            <v>1.38</v>
          </cell>
        </row>
        <row r="101">
          <cell r="C101">
            <v>484</v>
          </cell>
          <cell r="D101" t="str">
            <v>TATA 92  RC</v>
          </cell>
          <cell r="E101" t="str">
            <v>M/C</v>
          </cell>
          <cell r="F101">
            <v>138</v>
          </cell>
          <cell r="G101">
            <v>0.93200000000000005</v>
          </cell>
          <cell r="H101">
            <v>1.2550000000000001</v>
          </cell>
          <cell r="I101">
            <v>1.88</v>
          </cell>
          <cell r="L101" t="str">
            <v>RC</v>
          </cell>
          <cell r="N101">
            <v>1.38</v>
          </cell>
        </row>
        <row r="102">
          <cell r="C102">
            <v>485</v>
          </cell>
          <cell r="D102" t="str">
            <v>TATA 92</v>
          </cell>
          <cell r="E102" t="str">
            <v>FORGE</v>
          </cell>
          <cell r="F102">
            <v>138</v>
          </cell>
          <cell r="G102">
            <v>0.90600000000000003</v>
          </cell>
          <cell r="H102">
            <v>1.41</v>
          </cell>
          <cell r="I102">
            <v>1.9450000000000001</v>
          </cell>
          <cell r="J102" t="str">
            <v>BILLET</v>
          </cell>
          <cell r="N102">
            <v>1.38</v>
          </cell>
        </row>
        <row r="103">
          <cell r="C103">
            <v>486</v>
          </cell>
          <cell r="D103" t="str">
            <v>TATA 92  5/20 WA</v>
          </cell>
          <cell r="E103" t="str">
            <v>FORGE</v>
          </cell>
          <cell r="F103">
            <v>138</v>
          </cell>
          <cell r="G103">
            <v>0.90600000000000003</v>
          </cell>
          <cell r="H103">
            <v>1.41</v>
          </cell>
          <cell r="N103">
            <v>1.38</v>
          </cell>
        </row>
        <row r="104">
          <cell r="C104">
            <v>488</v>
          </cell>
          <cell r="D104" t="str">
            <v>TATA 92  5/20  YA</v>
          </cell>
          <cell r="E104" t="str">
            <v>FORGE</v>
          </cell>
          <cell r="F104">
            <v>138</v>
          </cell>
          <cell r="G104">
            <v>0.90600000000000003</v>
          </cell>
          <cell r="H104">
            <v>1.41</v>
          </cell>
          <cell r="N104">
            <v>1.38</v>
          </cell>
        </row>
        <row r="105">
          <cell r="C105">
            <v>492</v>
          </cell>
          <cell r="D105" t="str">
            <v>TATA 92 5RV  RC</v>
          </cell>
          <cell r="E105" t="str">
            <v>M/C</v>
          </cell>
          <cell r="F105">
            <v>138</v>
          </cell>
          <cell r="G105">
            <v>0.85799999999999998</v>
          </cell>
          <cell r="H105">
            <v>1.4460000000000002</v>
          </cell>
          <cell r="I105">
            <v>1.88</v>
          </cell>
          <cell r="L105" t="str">
            <v>RC</v>
          </cell>
          <cell r="N105">
            <v>1.38</v>
          </cell>
        </row>
        <row r="106">
          <cell r="C106">
            <v>493</v>
          </cell>
          <cell r="D106" t="str">
            <v>TATA 92 Ø 5RV ST-32MM (ZA)</v>
          </cell>
          <cell r="E106" t="str">
            <v>FORGE</v>
          </cell>
          <cell r="F106">
            <v>138</v>
          </cell>
          <cell r="G106">
            <v>0.90600000000000003</v>
          </cell>
          <cell r="H106">
            <v>1.41</v>
          </cell>
          <cell r="I106">
            <v>1.9450000000000001</v>
          </cell>
          <cell r="J106" t="str">
            <v>BILLET</v>
          </cell>
          <cell r="N106">
            <v>1.38</v>
          </cell>
        </row>
        <row r="107">
          <cell r="C107">
            <v>494</v>
          </cell>
          <cell r="D107" t="str">
            <v>TATA 97 R/C</v>
          </cell>
          <cell r="E107" t="str">
            <v>M/C</v>
          </cell>
          <cell r="F107">
            <v>124</v>
          </cell>
          <cell r="G107">
            <v>0.88100000000000001</v>
          </cell>
          <cell r="H107">
            <v>1.3559999999999999</v>
          </cell>
          <cell r="I107">
            <v>1.7</v>
          </cell>
          <cell r="L107" t="str">
            <v>RC</v>
          </cell>
          <cell r="N107">
            <v>2.2999999999999998</v>
          </cell>
        </row>
        <row r="108">
          <cell r="C108">
            <v>495</v>
          </cell>
          <cell r="D108" t="str">
            <v>TATA 92 DIA XA SHIM</v>
          </cell>
          <cell r="E108" t="str">
            <v>FORGE</v>
          </cell>
          <cell r="F108">
            <v>138</v>
          </cell>
          <cell r="G108">
            <v>0.90600000000000003</v>
          </cell>
          <cell r="H108">
            <v>1.41</v>
          </cell>
          <cell r="I108">
            <v>1.9450000000000001</v>
          </cell>
          <cell r="J108" t="str">
            <v>BILLET</v>
          </cell>
          <cell r="N108">
            <v>1.38</v>
          </cell>
        </row>
        <row r="109">
          <cell r="C109">
            <v>502</v>
          </cell>
          <cell r="D109" t="str">
            <v>SHAKTIMAN</v>
          </cell>
          <cell r="E109" t="str">
            <v>M/C</v>
          </cell>
          <cell r="F109">
            <v>138</v>
          </cell>
          <cell r="G109">
            <v>1.25</v>
          </cell>
          <cell r="H109">
            <v>1.712</v>
          </cell>
          <cell r="I109">
            <v>2.9670000000000001</v>
          </cell>
        </row>
        <row r="110">
          <cell r="C110">
            <v>504</v>
          </cell>
          <cell r="D110" t="str">
            <v>INT HAR. B -275</v>
          </cell>
          <cell r="E110" t="str">
            <v>M/C</v>
          </cell>
          <cell r="F110">
            <v>124</v>
          </cell>
          <cell r="G110">
            <v>0.65500000000000003</v>
          </cell>
          <cell r="H110">
            <v>0.879</v>
          </cell>
          <cell r="I110">
            <v>1.4319999999999999</v>
          </cell>
          <cell r="N110">
            <v>1.24</v>
          </cell>
        </row>
        <row r="111">
          <cell r="C111">
            <v>506</v>
          </cell>
          <cell r="D111" t="str">
            <v>T-72 TANK</v>
          </cell>
          <cell r="E111" t="str">
            <v>FORGE</v>
          </cell>
          <cell r="F111">
            <v>124</v>
          </cell>
          <cell r="H111">
            <v>4.1879999999999997</v>
          </cell>
          <cell r="I111">
            <v>4.9130000000000003</v>
          </cell>
          <cell r="J111" t="str">
            <v>BILLET</v>
          </cell>
        </row>
        <row r="112">
          <cell r="C112">
            <v>510</v>
          </cell>
          <cell r="D112" t="str">
            <v>EICHER PHASE -I</v>
          </cell>
          <cell r="E112" t="str">
            <v>M/C</v>
          </cell>
          <cell r="F112">
            <v>138</v>
          </cell>
          <cell r="G112">
            <v>1.87</v>
          </cell>
          <cell r="H112">
            <v>2.54</v>
          </cell>
          <cell r="I112">
            <v>3.09</v>
          </cell>
          <cell r="N112">
            <v>2.36</v>
          </cell>
        </row>
        <row r="113">
          <cell r="C113">
            <v>511</v>
          </cell>
          <cell r="D113" t="str">
            <v>ESCORTS 335</v>
          </cell>
          <cell r="E113" t="str">
            <v>M/C</v>
          </cell>
          <cell r="F113">
            <v>124</v>
          </cell>
          <cell r="G113">
            <v>1.29</v>
          </cell>
          <cell r="H113">
            <v>1.643</v>
          </cell>
          <cell r="I113">
            <v>2.6560000000000001</v>
          </cell>
          <cell r="N113">
            <v>2.08</v>
          </cell>
        </row>
        <row r="114">
          <cell r="C114">
            <v>512</v>
          </cell>
          <cell r="D114" t="str">
            <v>ESCORTS 228</v>
          </cell>
          <cell r="E114" t="str">
            <v>M/C</v>
          </cell>
          <cell r="F114">
            <v>124</v>
          </cell>
          <cell r="G114">
            <v>1.4850000000000001</v>
          </cell>
          <cell r="H114">
            <v>1.9470000000000001</v>
          </cell>
          <cell r="I114">
            <v>3.33</v>
          </cell>
          <cell r="N114">
            <v>2.7</v>
          </cell>
        </row>
        <row r="115">
          <cell r="C115">
            <v>513</v>
          </cell>
          <cell r="D115" t="str">
            <v>ESCORTS 342</v>
          </cell>
          <cell r="E115" t="str">
            <v>M/C</v>
          </cell>
          <cell r="F115">
            <v>124</v>
          </cell>
          <cell r="G115">
            <v>1.4850000000000001</v>
          </cell>
          <cell r="H115">
            <v>1.9470000000000001</v>
          </cell>
          <cell r="I115">
            <v>3.33</v>
          </cell>
          <cell r="N115">
            <v>2.7</v>
          </cell>
        </row>
        <row r="116">
          <cell r="C116">
            <v>516</v>
          </cell>
          <cell r="D116" t="str">
            <v>FARMTRAC  / FORD 3600</v>
          </cell>
          <cell r="E116" t="str">
            <v>M/C</v>
          </cell>
          <cell r="F116">
            <v>124</v>
          </cell>
          <cell r="G116">
            <v>1.405</v>
          </cell>
          <cell r="H116">
            <v>1.877</v>
          </cell>
          <cell r="I116">
            <v>2.9289999999999998</v>
          </cell>
          <cell r="N116">
            <v>2.08</v>
          </cell>
        </row>
        <row r="117">
          <cell r="C117">
            <v>521</v>
          </cell>
          <cell r="D117" t="str">
            <v>FARMTRAC .ST /FORD 3600S</v>
          </cell>
          <cell r="E117" t="str">
            <v>M/C</v>
          </cell>
          <cell r="F117">
            <v>124</v>
          </cell>
          <cell r="G117">
            <v>1.405</v>
          </cell>
          <cell r="H117">
            <v>1.877</v>
          </cell>
          <cell r="I117">
            <v>2.9289999999999998</v>
          </cell>
          <cell r="N117">
            <v>2.08</v>
          </cell>
        </row>
        <row r="118">
          <cell r="C118">
            <v>522</v>
          </cell>
          <cell r="D118" t="str">
            <v>PARTAP -  284</v>
          </cell>
          <cell r="E118" t="str">
            <v>H/C</v>
          </cell>
          <cell r="F118">
            <v>124</v>
          </cell>
          <cell r="G118">
            <v>0.433</v>
          </cell>
          <cell r="H118">
            <v>0.58299999999999996</v>
          </cell>
          <cell r="I118">
            <v>0.90800000000000003</v>
          </cell>
          <cell r="N118">
            <v>1.1599999999999999</v>
          </cell>
        </row>
        <row r="119">
          <cell r="C119">
            <v>531</v>
          </cell>
          <cell r="D119" t="str">
            <v>ESCORTS S - 312 D</v>
          </cell>
          <cell r="E119" t="str">
            <v>M/C</v>
          </cell>
          <cell r="F119">
            <v>124</v>
          </cell>
          <cell r="G119">
            <v>1.284</v>
          </cell>
          <cell r="H119">
            <v>1.677</v>
          </cell>
          <cell r="I119">
            <v>2.86</v>
          </cell>
          <cell r="N119">
            <v>2.08</v>
          </cell>
        </row>
        <row r="120">
          <cell r="C120">
            <v>534</v>
          </cell>
          <cell r="D120" t="str">
            <v>ESCORTS E2 179 D</v>
          </cell>
          <cell r="E120" t="str">
            <v>M/C</v>
          </cell>
          <cell r="F120">
            <v>124</v>
          </cell>
          <cell r="G120">
            <v>1.1419999999999999</v>
          </cell>
          <cell r="H120">
            <v>1.635</v>
          </cell>
          <cell r="I120">
            <v>2.81</v>
          </cell>
          <cell r="N120">
            <v>2.08</v>
          </cell>
        </row>
        <row r="121">
          <cell r="C121">
            <v>537</v>
          </cell>
          <cell r="D121" t="str">
            <v>FARMTRAC 50 CC</v>
          </cell>
          <cell r="E121" t="str">
            <v>M/C</v>
          </cell>
          <cell r="F121">
            <v>124</v>
          </cell>
          <cell r="G121">
            <v>1.405</v>
          </cell>
          <cell r="H121">
            <v>1.877</v>
          </cell>
          <cell r="I121">
            <v>2.9289999999999998</v>
          </cell>
          <cell r="N121">
            <v>2.08</v>
          </cell>
        </row>
        <row r="122">
          <cell r="C122">
            <v>540</v>
          </cell>
          <cell r="D122" t="str">
            <v>EICHER  M / CD</v>
          </cell>
          <cell r="E122" t="str">
            <v>M/C</v>
          </cell>
          <cell r="F122">
            <v>138</v>
          </cell>
          <cell r="G122">
            <v>1.87</v>
          </cell>
          <cell r="H122">
            <v>2.673</v>
          </cell>
          <cell r="I122">
            <v>3.29</v>
          </cell>
          <cell r="N122">
            <v>2.36</v>
          </cell>
        </row>
        <row r="123">
          <cell r="C123">
            <v>554</v>
          </cell>
          <cell r="D123" t="str">
            <v>INT HAR. B -275 ST</v>
          </cell>
          <cell r="E123" t="str">
            <v>M/C</v>
          </cell>
          <cell r="F123">
            <v>124</v>
          </cell>
          <cell r="G123">
            <v>0.65500000000000003</v>
          </cell>
          <cell r="H123">
            <v>0.879</v>
          </cell>
          <cell r="I123">
            <v>1.4319999999999999</v>
          </cell>
          <cell r="N123">
            <v>1.24</v>
          </cell>
        </row>
        <row r="124">
          <cell r="C124">
            <v>561</v>
          </cell>
          <cell r="D124" t="str">
            <v>PERKINS P3</v>
          </cell>
          <cell r="E124" t="str">
            <v>M/C</v>
          </cell>
          <cell r="F124">
            <v>124</v>
          </cell>
          <cell r="G124">
            <v>0.7</v>
          </cell>
          <cell r="H124">
            <v>1.042</v>
          </cell>
          <cell r="I124">
            <v>1.67</v>
          </cell>
          <cell r="N124">
            <v>1.64</v>
          </cell>
        </row>
        <row r="125">
          <cell r="C125">
            <v>563</v>
          </cell>
          <cell r="D125" t="str">
            <v>PERKINS P3 ST</v>
          </cell>
          <cell r="E125" t="str">
            <v>M/C</v>
          </cell>
          <cell r="F125">
            <v>124</v>
          </cell>
          <cell r="G125">
            <v>0.7</v>
          </cell>
          <cell r="H125">
            <v>1.042</v>
          </cell>
          <cell r="I125">
            <v>1.67</v>
          </cell>
          <cell r="N125">
            <v>1.64</v>
          </cell>
        </row>
        <row r="126">
          <cell r="C126">
            <v>564</v>
          </cell>
          <cell r="D126" t="str">
            <v>PERKINS P 4 ST</v>
          </cell>
          <cell r="E126" t="str">
            <v>M/C</v>
          </cell>
          <cell r="F126">
            <v>124</v>
          </cell>
          <cell r="G126">
            <v>0.7</v>
          </cell>
          <cell r="H126">
            <v>1.042</v>
          </cell>
          <cell r="I126">
            <v>1.67</v>
          </cell>
          <cell r="N126">
            <v>1.64</v>
          </cell>
        </row>
        <row r="127">
          <cell r="C127">
            <v>566</v>
          </cell>
          <cell r="D127" t="str">
            <v>PERKINS  S3.25 ST</v>
          </cell>
          <cell r="E127" t="str">
            <v>M/C</v>
          </cell>
          <cell r="F127">
            <v>124</v>
          </cell>
          <cell r="G127">
            <v>0.7</v>
          </cell>
          <cell r="H127">
            <v>1.042</v>
          </cell>
          <cell r="I127">
            <v>1.2869999999999999</v>
          </cell>
          <cell r="N127">
            <v>1.64</v>
          </cell>
        </row>
        <row r="128">
          <cell r="C128">
            <v>590</v>
          </cell>
          <cell r="D128" t="str">
            <v xml:space="preserve">ZETOR 95 Ø </v>
          </cell>
          <cell r="E128" t="str">
            <v>M/C</v>
          </cell>
          <cell r="F128">
            <v>124</v>
          </cell>
          <cell r="G128">
            <v>0.94</v>
          </cell>
          <cell r="H128">
            <v>1.347</v>
          </cell>
          <cell r="I128">
            <v>2.16</v>
          </cell>
          <cell r="N128">
            <v>1.78</v>
          </cell>
        </row>
        <row r="129">
          <cell r="C129">
            <v>591</v>
          </cell>
          <cell r="D129" t="str">
            <v>ZETOR 95 Ø  ST</v>
          </cell>
          <cell r="E129" t="str">
            <v>M/C</v>
          </cell>
          <cell r="F129">
            <v>124</v>
          </cell>
          <cell r="G129">
            <v>0.94</v>
          </cell>
          <cell r="H129">
            <v>1.36</v>
          </cell>
          <cell r="I129">
            <v>1.6639999999999999</v>
          </cell>
          <cell r="N129">
            <v>1.78</v>
          </cell>
        </row>
        <row r="130">
          <cell r="C130">
            <v>611</v>
          </cell>
          <cell r="D130" t="str">
            <v>T.-55 (TANK)</v>
          </cell>
          <cell r="H130">
            <v>4.1879999999999997</v>
          </cell>
          <cell r="I130">
            <v>4.9130000000000003</v>
          </cell>
        </row>
        <row r="131">
          <cell r="C131" t="str">
            <v>106RD</v>
          </cell>
          <cell r="D131" t="str">
            <v xml:space="preserve">RD -175  RAJDOOT </v>
          </cell>
          <cell r="E131" t="str">
            <v>M/C</v>
          </cell>
          <cell r="F131" t="str">
            <v>AC 9A</v>
          </cell>
          <cell r="G131">
            <v>0.152</v>
          </cell>
          <cell r="H131">
            <v>0.23499999999999999</v>
          </cell>
          <cell r="I131">
            <v>0.66200000000000003</v>
          </cell>
          <cell r="J131" t="str">
            <v>TWIN</v>
          </cell>
          <cell r="N131">
            <v>0.96</v>
          </cell>
        </row>
        <row r="132">
          <cell r="C132" t="str">
            <v>135 O/S</v>
          </cell>
          <cell r="D132" t="str">
            <v>AX 100 O/S</v>
          </cell>
          <cell r="E132" t="str">
            <v>M/C</v>
          </cell>
          <cell r="F132" t="str">
            <v>AC 9A</v>
          </cell>
          <cell r="G132">
            <v>0.109</v>
          </cell>
          <cell r="H132">
            <v>0.21299999999999999</v>
          </cell>
          <cell r="I132">
            <v>0.60399999999999998</v>
          </cell>
          <cell r="J132" t="str">
            <v>TWIN</v>
          </cell>
          <cell r="K132" t="str">
            <v>T6</v>
          </cell>
          <cell r="N132">
            <v>0.96</v>
          </cell>
        </row>
        <row r="133">
          <cell r="C133" t="str">
            <v>400A</v>
          </cell>
          <cell r="D133" t="str">
            <v>TATA AC 77  AL</v>
          </cell>
          <cell r="E133" t="str">
            <v>M/C</v>
          </cell>
          <cell r="F133">
            <v>124</v>
          </cell>
          <cell r="G133">
            <v>0.253</v>
          </cell>
          <cell r="H133">
            <v>0.43</v>
          </cell>
          <cell r="I133">
            <v>0.61599999999999999</v>
          </cell>
          <cell r="N133">
            <v>0.92</v>
          </cell>
        </row>
        <row r="134">
          <cell r="C134" t="str">
            <v>401A</v>
          </cell>
          <cell r="D134" t="str">
            <v>TATA AC 70  AL</v>
          </cell>
          <cell r="E134" t="str">
            <v>M/C</v>
          </cell>
          <cell r="F134">
            <v>124</v>
          </cell>
          <cell r="G134">
            <v>0.20499999999999999</v>
          </cell>
          <cell r="H134">
            <v>0.35699999999999998</v>
          </cell>
          <cell r="I134">
            <v>0.57999999999999996</v>
          </cell>
          <cell r="N134">
            <v>0.92</v>
          </cell>
        </row>
      </sheetData>
      <sheetData sheetId="20"/>
      <sheetData sheetId="21"/>
      <sheetData sheetId="22"/>
      <sheetData sheetId="23"/>
      <sheetData sheetId="24"/>
      <sheetData sheetId="25" refreshError="1"/>
      <sheetData sheetId="26" refreshError="1"/>
      <sheetData sheetId="27"/>
      <sheetData sheetId="28"/>
      <sheetData sheetId="29"/>
      <sheetData sheetId="30"/>
      <sheetData sheetId="31"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mp;M-Total"/>
      <sheetName val="Indica Prod 02-04"/>
      <sheetName val="CAR PLANT PLAN 04-05-06"/>
      <sheetName val="CVBU 05-06"/>
      <sheetName val="Sumo-Estate Plan"/>
      <sheetName val="m&amp;m sob 04-05"/>
      <sheetName val="Scorpio"/>
      <sheetName val="M&amp;M NASIK 05-06"/>
      <sheetName val="Piaggio-BAL-Tata Cub"/>
      <sheetName val="Fiat 05-06"/>
      <sheetName val="Total Lam Plan"/>
      <sheetName val="Total Temp Plan"/>
      <sheetName val="demand_schedule_oem CRM West"/>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HO-PIP"/>
      <sheetName val="TOP-F"/>
      <sheetName val="INCOME"/>
      <sheetName val="INCOME-DETAIL"/>
      <sheetName val="PIS-NAR"/>
      <sheetName val="NSV"/>
      <sheetName val="key"/>
      <sheetName val="RO-YALTY"/>
      <sheetName val="SCRAP-PIN"/>
      <sheetName val="NAR-PIN"/>
      <sheetName val="SCRAP-PISTON"/>
      <sheetName val="MASTER-PIN "/>
      <sheetName val="w.day"/>
      <sheetName val="price"/>
      <sheetName val="MAS-PIS"/>
      <sheetName val="MASTER-PIN_1"/>
      <sheetName val="w_day1"/>
      <sheetName val="Sheet1"/>
      <sheetName val="MASTER-PIN_"/>
      <sheetName val="w_day"/>
      <sheetName val="NGPISW03"/>
    </sheetNames>
    <sheetDataSet>
      <sheetData sheetId="0"/>
      <sheetData sheetId="1"/>
      <sheetData sheetId="2"/>
      <sheetData sheetId="3"/>
      <sheetData sheetId="4"/>
      <sheetData sheetId="5"/>
      <sheetData sheetId="6" refreshError="1">
        <row r="6">
          <cell r="B6">
            <v>2</v>
          </cell>
          <cell r="C6" t="str">
            <v>STYLE SX  73 CC</v>
          </cell>
          <cell r="D6">
            <v>4.9000000000000004</v>
          </cell>
          <cell r="F6" t="str">
            <v>PMS-I</v>
          </cell>
          <cell r="G6">
            <v>138</v>
          </cell>
          <cell r="H6" t="str">
            <v>M/C</v>
          </cell>
          <cell r="I6">
            <v>6</v>
          </cell>
          <cell r="J6">
            <v>6</v>
          </cell>
          <cell r="K6">
            <v>2.9</v>
          </cell>
          <cell r="O6">
            <v>0.155</v>
          </cell>
          <cell r="P6">
            <v>8.7999999999999995E-2</v>
          </cell>
          <cell r="S6">
            <v>2</v>
          </cell>
          <cell r="W6">
            <v>0.95</v>
          </cell>
          <cell r="AD6">
            <v>50000</v>
          </cell>
          <cell r="AE6">
            <v>50000</v>
          </cell>
          <cell r="AN6">
            <v>2</v>
          </cell>
          <cell r="AP6" t="str">
            <v>STYLE SX  73 CC</v>
          </cell>
          <cell r="AQ6">
            <v>85</v>
          </cell>
          <cell r="AR6">
            <v>18</v>
          </cell>
          <cell r="AT6">
            <v>103</v>
          </cell>
          <cell r="AX6">
            <v>0</v>
          </cell>
          <cell r="BB6">
            <v>0</v>
          </cell>
          <cell r="BF6">
            <v>0</v>
          </cell>
          <cell r="BJ6">
            <v>0</v>
          </cell>
          <cell r="BL6">
            <v>0</v>
          </cell>
          <cell r="BM6">
            <v>0</v>
          </cell>
          <cell r="BN6">
            <v>0</v>
          </cell>
          <cell r="BO6">
            <v>0</v>
          </cell>
          <cell r="BP6">
            <v>0</v>
          </cell>
          <cell r="BQ6">
            <v>0</v>
          </cell>
        </row>
        <row r="7">
          <cell r="B7">
            <v>3</v>
          </cell>
          <cell r="C7" t="str">
            <v>OOM</v>
          </cell>
          <cell r="D7">
            <v>3</v>
          </cell>
          <cell r="F7" t="str">
            <v>PMS-I</v>
          </cell>
          <cell r="G7">
            <v>124</v>
          </cell>
          <cell r="H7" t="str">
            <v>M/C</v>
          </cell>
          <cell r="I7">
            <v>8</v>
          </cell>
          <cell r="J7">
            <v>7</v>
          </cell>
          <cell r="K7">
            <v>1.8</v>
          </cell>
          <cell r="O7">
            <v>0.12</v>
          </cell>
          <cell r="P7">
            <v>7.0000000000000007E-2</v>
          </cell>
          <cell r="Q7">
            <v>0.20499999999999999</v>
          </cell>
          <cell r="W7">
            <v>0.8</v>
          </cell>
          <cell r="AD7">
            <v>50000</v>
          </cell>
          <cell r="AE7">
            <v>50000</v>
          </cell>
          <cell r="AN7">
            <v>3</v>
          </cell>
          <cell r="AP7" t="str">
            <v>OOM</v>
          </cell>
          <cell r="AQ7">
            <v>115</v>
          </cell>
          <cell r="AR7">
            <v>21</v>
          </cell>
          <cell r="AS7">
            <v>1</v>
          </cell>
          <cell r="AT7">
            <v>137</v>
          </cell>
          <cell r="AX7">
            <v>0</v>
          </cell>
          <cell r="BB7">
            <v>0</v>
          </cell>
          <cell r="BF7">
            <v>0</v>
          </cell>
          <cell r="BJ7">
            <v>0</v>
          </cell>
          <cell r="BL7">
            <v>0</v>
          </cell>
          <cell r="BM7">
            <v>0</v>
          </cell>
          <cell r="BN7">
            <v>0</v>
          </cell>
          <cell r="BO7">
            <v>0</v>
          </cell>
          <cell r="BP7">
            <v>0</v>
          </cell>
          <cell r="BQ7">
            <v>0</v>
          </cell>
        </row>
        <row r="8">
          <cell r="B8">
            <v>4</v>
          </cell>
          <cell r="C8" t="str">
            <v>CALIBRE 110 CC</v>
          </cell>
          <cell r="D8">
            <v>3</v>
          </cell>
          <cell r="F8" t="str">
            <v>PMS-I</v>
          </cell>
          <cell r="G8">
            <v>124</v>
          </cell>
          <cell r="H8" t="str">
            <v>M/C</v>
          </cell>
          <cell r="I8">
            <v>8</v>
          </cell>
          <cell r="J8">
            <v>6</v>
          </cell>
          <cell r="K8">
            <v>1.8</v>
          </cell>
          <cell r="O8">
            <v>0.14000000000000001</v>
          </cell>
          <cell r="P8">
            <v>8.2000000000000003E-2</v>
          </cell>
          <cell r="Q8">
            <v>0.24</v>
          </cell>
          <cell r="W8">
            <v>0.8</v>
          </cell>
          <cell r="AD8">
            <v>50000</v>
          </cell>
          <cell r="AE8">
            <v>50000</v>
          </cell>
          <cell r="AN8">
            <v>4</v>
          </cell>
          <cell r="AP8" t="str">
            <v>CALIBRE 110 CC</v>
          </cell>
          <cell r="AQ8">
            <v>115</v>
          </cell>
          <cell r="AR8">
            <v>21</v>
          </cell>
          <cell r="AS8">
            <v>1</v>
          </cell>
          <cell r="AT8">
            <v>137</v>
          </cell>
          <cell r="AX8">
            <v>0</v>
          </cell>
          <cell r="BB8">
            <v>0</v>
          </cell>
          <cell r="BF8">
            <v>0</v>
          </cell>
          <cell r="BJ8">
            <v>0</v>
          </cell>
          <cell r="BL8">
            <v>0</v>
          </cell>
          <cell r="BM8">
            <v>0</v>
          </cell>
          <cell r="BN8">
            <v>0</v>
          </cell>
          <cell r="BO8">
            <v>0</v>
          </cell>
          <cell r="BP8">
            <v>0</v>
          </cell>
          <cell r="BQ8">
            <v>0</v>
          </cell>
        </row>
        <row r="9">
          <cell r="B9">
            <v>5</v>
          </cell>
          <cell r="C9" t="str">
            <v>ELIMINATOR</v>
          </cell>
          <cell r="D9">
            <v>3</v>
          </cell>
          <cell r="F9" t="str">
            <v>PMS-I</v>
          </cell>
          <cell r="G9">
            <v>124</v>
          </cell>
          <cell r="H9" t="str">
            <v>M/C</v>
          </cell>
          <cell r="I9">
            <v>8</v>
          </cell>
          <cell r="J9">
            <v>6</v>
          </cell>
          <cell r="K9">
            <v>1.8</v>
          </cell>
          <cell r="O9">
            <v>0.2</v>
          </cell>
          <cell r="P9">
            <v>0.14000000000000001</v>
          </cell>
          <cell r="Q9">
            <v>0.27</v>
          </cell>
          <cell r="W9">
            <v>1.1499999999999999</v>
          </cell>
          <cell r="AD9">
            <v>50000</v>
          </cell>
          <cell r="AE9">
            <v>75000</v>
          </cell>
          <cell r="AN9">
            <v>5</v>
          </cell>
          <cell r="AP9" t="str">
            <v>ELIMINATOR</v>
          </cell>
          <cell r="AQ9">
            <v>93</v>
          </cell>
          <cell r="AR9">
            <v>19</v>
          </cell>
          <cell r="AS9">
            <v>1</v>
          </cell>
          <cell r="AT9">
            <v>113</v>
          </cell>
          <cell r="AX9">
            <v>0</v>
          </cell>
          <cell r="BB9">
            <v>0</v>
          </cell>
          <cell r="BF9">
            <v>0</v>
          </cell>
          <cell r="BJ9">
            <v>0</v>
          </cell>
          <cell r="BL9">
            <v>0</v>
          </cell>
          <cell r="BM9">
            <v>0</v>
          </cell>
          <cell r="BN9">
            <v>0</v>
          </cell>
          <cell r="BO9">
            <v>0</v>
          </cell>
          <cell r="BP9">
            <v>0</v>
          </cell>
          <cell r="BQ9">
            <v>0</v>
          </cell>
        </row>
        <row r="10">
          <cell r="B10">
            <v>6</v>
          </cell>
          <cell r="C10" t="str">
            <v>LANCER PETROL</v>
          </cell>
          <cell r="D10">
            <v>4.9000000000000004</v>
          </cell>
          <cell r="F10" t="str">
            <v>PMS-I</v>
          </cell>
          <cell r="G10">
            <v>124</v>
          </cell>
          <cell r="H10" t="str">
            <v>M/C</v>
          </cell>
          <cell r="I10">
            <v>7.9</v>
          </cell>
          <cell r="J10">
            <v>6</v>
          </cell>
          <cell r="K10">
            <v>2.9</v>
          </cell>
          <cell r="O10">
            <v>0.28999999999999998</v>
          </cell>
          <cell r="P10">
            <v>0.22</v>
          </cell>
          <cell r="Q10">
            <v>0.39</v>
          </cell>
          <cell r="AD10">
            <v>50000</v>
          </cell>
          <cell r="AE10">
            <v>100000</v>
          </cell>
          <cell r="AN10">
            <v>6</v>
          </cell>
          <cell r="AP10" t="str">
            <v>LANCER PETROL</v>
          </cell>
          <cell r="AQ10">
            <v>113</v>
          </cell>
          <cell r="AR10">
            <v>23.5</v>
          </cell>
          <cell r="AS10">
            <v>1</v>
          </cell>
          <cell r="AT10">
            <v>137.5</v>
          </cell>
          <cell r="AX10">
            <v>0</v>
          </cell>
          <cell r="BB10">
            <v>0</v>
          </cell>
          <cell r="BF10">
            <v>0</v>
          </cell>
          <cell r="BJ10">
            <v>0</v>
          </cell>
          <cell r="BL10">
            <v>0</v>
          </cell>
          <cell r="BM10">
            <v>0</v>
          </cell>
          <cell r="BN10">
            <v>0</v>
          </cell>
          <cell r="BO10">
            <v>0</v>
          </cell>
          <cell r="BP10">
            <v>0</v>
          </cell>
          <cell r="BQ10">
            <v>0</v>
          </cell>
        </row>
        <row r="11">
          <cell r="B11">
            <v>7</v>
          </cell>
          <cell r="C11" t="str">
            <v>BALLENO</v>
          </cell>
          <cell r="D11">
            <v>3.5</v>
          </cell>
          <cell r="F11" t="str">
            <v>PMS-I</v>
          </cell>
          <cell r="G11">
            <v>124</v>
          </cell>
          <cell r="H11" t="str">
            <v>M/C</v>
          </cell>
          <cell r="I11">
            <v>6.5</v>
          </cell>
          <cell r="J11">
            <v>7.2</v>
          </cell>
          <cell r="K11">
            <v>2.1</v>
          </cell>
          <cell r="O11">
            <v>0.28499999999999998</v>
          </cell>
          <cell r="P11">
            <v>0.214</v>
          </cell>
          <cell r="Q11">
            <v>0.38500000000000001</v>
          </cell>
          <cell r="W11">
            <v>1</v>
          </cell>
          <cell r="AD11">
            <v>50000</v>
          </cell>
          <cell r="AE11">
            <v>105000</v>
          </cell>
          <cell r="AN11">
            <v>7</v>
          </cell>
          <cell r="AP11" t="str">
            <v>BALLENO</v>
          </cell>
          <cell r="AQ11">
            <v>113</v>
          </cell>
          <cell r="AR11">
            <v>23.5</v>
          </cell>
          <cell r="AS11">
            <v>1</v>
          </cell>
          <cell r="AT11">
            <v>137.5</v>
          </cell>
          <cell r="AX11">
            <v>0</v>
          </cell>
          <cell r="BB11">
            <v>0</v>
          </cell>
          <cell r="BF11">
            <v>0</v>
          </cell>
          <cell r="BJ11">
            <v>0</v>
          </cell>
          <cell r="BL11">
            <v>0</v>
          </cell>
          <cell r="BM11">
            <v>0</v>
          </cell>
          <cell r="BN11">
            <v>0</v>
          </cell>
          <cell r="BO11">
            <v>0</v>
          </cell>
          <cell r="BP11">
            <v>0</v>
          </cell>
          <cell r="BQ11">
            <v>0</v>
          </cell>
        </row>
        <row r="12">
          <cell r="B12">
            <v>8</v>
          </cell>
          <cell r="C12" t="str">
            <v>EICHER AVL -NA (RC)</v>
          </cell>
          <cell r="D12">
            <v>4</v>
          </cell>
          <cell r="F12" t="str">
            <v>PMS-I</v>
          </cell>
          <cell r="G12">
            <v>124</v>
          </cell>
          <cell r="H12" t="str">
            <v>M/C</v>
          </cell>
          <cell r="I12">
            <v>6.9</v>
          </cell>
          <cell r="J12">
            <v>14.5</v>
          </cell>
          <cell r="K12">
            <v>2.4</v>
          </cell>
          <cell r="O12">
            <v>1.2949999999999999</v>
          </cell>
          <cell r="P12">
            <v>0.95499999999999996</v>
          </cell>
          <cell r="Q12">
            <v>1.7549999999999999</v>
          </cell>
          <cell r="U12">
            <v>1</v>
          </cell>
          <cell r="W12">
            <v>2.2999999999999998</v>
          </cell>
          <cell r="AD12">
            <v>20000</v>
          </cell>
          <cell r="AE12">
            <v>150000</v>
          </cell>
          <cell r="AN12">
            <v>8</v>
          </cell>
          <cell r="AP12" t="str">
            <v>EICHER AVL -NA (RC)</v>
          </cell>
          <cell r="AQ12">
            <v>459</v>
          </cell>
          <cell r="AR12">
            <v>72</v>
          </cell>
          <cell r="AS12">
            <v>4</v>
          </cell>
          <cell r="AT12">
            <v>535</v>
          </cell>
          <cell r="AX12">
            <v>0</v>
          </cell>
          <cell r="BB12">
            <v>0</v>
          </cell>
          <cell r="BF12">
            <v>0</v>
          </cell>
          <cell r="BJ12">
            <v>0</v>
          </cell>
          <cell r="BL12">
            <v>0</v>
          </cell>
          <cell r="BM12">
            <v>0</v>
          </cell>
          <cell r="BN12">
            <v>0</v>
          </cell>
          <cell r="BO12">
            <v>0</v>
          </cell>
          <cell r="BP12">
            <v>0</v>
          </cell>
          <cell r="BQ12">
            <v>0</v>
          </cell>
        </row>
        <row r="13">
          <cell r="B13">
            <v>9</v>
          </cell>
          <cell r="C13" t="str">
            <v>EICHER AVL-TCI (RC)</v>
          </cell>
          <cell r="D13">
            <v>4</v>
          </cell>
          <cell r="F13" t="str">
            <v>PMS-I</v>
          </cell>
          <cell r="G13">
            <v>124</v>
          </cell>
          <cell r="H13" t="str">
            <v>M/C</v>
          </cell>
          <cell r="I13">
            <v>6.9</v>
          </cell>
          <cell r="J13">
            <v>14.5</v>
          </cell>
          <cell r="K13">
            <v>2.4</v>
          </cell>
          <cell r="O13">
            <v>1.2949999999999999</v>
          </cell>
          <cell r="P13">
            <v>0.95499999999999996</v>
          </cell>
          <cell r="Q13">
            <v>1.7549999999999999</v>
          </cell>
          <cell r="U13">
            <v>1</v>
          </cell>
          <cell r="W13">
            <v>2.2999999999999998</v>
          </cell>
          <cell r="AD13">
            <v>20000</v>
          </cell>
          <cell r="AE13">
            <v>150000</v>
          </cell>
          <cell r="AN13">
            <v>9</v>
          </cell>
          <cell r="AP13" t="str">
            <v>EICHER AVL-TCI (RC)</v>
          </cell>
          <cell r="AQ13">
            <v>459</v>
          </cell>
          <cell r="AR13">
            <v>72</v>
          </cell>
          <cell r="AS13">
            <v>4</v>
          </cell>
          <cell r="AT13">
            <v>535</v>
          </cell>
          <cell r="AX13">
            <v>0</v>
          </cell>
          <cell r="BB13">
            <v>0</v>
          </cell>
          <cell r="BF13">
            <v>0</v>
          </cell>
          <cell r="BJ13">
            <v>0</v>
          </cell>
          <cell r="BL13">
            <v>0</v>
          </cell>
          <cell r="BM13">
            <v>0</v>
          </cell>
          <cell r="BN13">
            <v>0</v>
          </cell>
          <cell r="BO13">
            <v>0</v>
          </cell>
          <cell r="BP13">
            <v>0</v>
          </cell>
          <cell r="BQ13">
            <v>0</v>
          </cell>
        </row>
        <row r="14">
          <cell r="B14">
            <v>10</v>
          </cell>
          <cell r="C14" t="str">
            <v>EICHER 20.16(HCV)</v>
          </cell>
          <cell r="D14">
            <v>5</v>
          </cell>
          <cell r="F14" t="str">
            <v>PMS-I</v>
          </cell>
          <cell r="G14">
            <v>138</v>
          </cell>
          <cell r="H14" t="str">
            <v>M/C</v>
          </cell>
          <cell r="I14">
            <v>7.9</v>
          </cell>
          <cell r="J14">
            <v>14.5</v>
          </cell>
          <cell r="K14">
            <v>2.9</v>
          </cell>
          <cell r="O14">
            <v>1.7</v>
          </cell>
          <cell r="P14">
            <v>1.25</v>
          </cell>
          <cell r="Q14">
            <v>2.1</v>
          </cell>
          <cell r="W14">
            <v>2.2999999999999998</v>
          </cell>
          <cell r="AD14">
            <v>20000</v>
          </cell>
          <cell r="AE14">
            <v>145000</v>
          </cell>
          <cell r="AN14">
            <v>10</v>
          </cell>
          <cell r="AP14" t="str">
            <v>EICHER 20.16(HCV)</v>
          </cell>
          <cell r="AQ14">
            <v>550</v>
          </cell>
          <cell r="AR14">
            <v>110</v>
          </cell>
          <cell r="AS14">
            <v>3.5</v>
          </cell>
          <cell r="AT14">
            <v>663.5</v>
          </cell>
          <cell r="AX14">
            <v>0</v>
          </cell>
          <cell r="BB14">
            <v>0</v>
          </cell>
          <cell r="BF14">
            <v>0</v>
          </cell>
          <cell r="BJ14">
            <v>0</v>
          </cell>
          <cell r="BL14">
            <v>0</v>
          </cell>
          <cell r="BM14">
            <v>0</v>
          </cell>
          <cell r="BN14">
            <v>0</v>
          </cell>
          <cell r="BO14">
            <v>0</v>
          </cell>
          <cell r="BP14">
            <v>0</v>
          </cell>
          <cell r="BQ14">
            <v>0</v>
          </cell>
        </row>
        <row r="15">
          <cell r="B15">
            <v>11</v>
          </cell>
          <cell r="C15" t="str">
            <v>EICHER 20.16(MCV)</v>
          </cell>
          <cell r="D15">
            <v>5</v>
          </cell>
          <cell r="F15" t="str">
            <v>PMS-I</v>
          </cell>
          <cell r="G15">
            <v>138</v>
          </cell>
          <cell r="H15" t="str">
            <v>M/C</v>
          </cell>
          <cell r="I15">
            <v>7.9</v>
          </cell>
          <cell r="J15">
            <v>14.5</v>
          </cell>
          <cell r="K15">
            <v>2.9</v>
          </cell>
          <cell r="O15">
            <v>1.7</v>
          </cell>
          <cell r="P15">
            <v>1.25</v>
          </cell>
          <cell r="Q15">
            <v>2.1</v>
          </cell>
          <cell r="W15">
            <v>2.2999999999999998</v>
          </cell>
          <cell r="AD15">
            <v>20000</v>
          </cell>
          <cell r="AE15">
            <v>145000</v>
          </cell>
          <cell r="AN15">
            <v>11</v>
          </cell>
          <cell r="AP15" t="str">
            <v>EICHER 20.16(MCV)</v>
          </cell>
          <cell r="AQ15">
            <v>550</v>
          </cell>
          <cell r="AR15">
            <v>110</v>
          </cell>
          <cell r="AS15">
            <v>3.5</v>
          </cell>
          <cell r="AT15">
            <v>663.5</v>
          </cell>
          <cell r="AX15">
            <v>0</v>
          </cell>
          <cell r="BB15">
            <v>0</v>
          </cell>
          <cell r="BF15">
            <v>0</v>
          </cell>
          <cell r="BJ15">
            <v>0</v>
          </cell>
          <cell r="BL15">
            <v>0</v>
          </cell>
          <cell r="BM15">
            <v>0</v>
          </cell>
          <cell r="BN15">
            <v>0</v>
          </cell>
          <cell r="BO15">
            <v>0</v>
          </cell>
          <cell r="BP15">
            <v>0</v>
          </cell>
          <cell r="BQ15">
            <v>0</v>
          </cell>
        </row>
        <row r="16">
          <cell r="B16">
            <v>12</v>
          </cell>
          <cell r="C16" t="str">
            <v>ESCORTS 312D-(RC)</v>
          </cell>
          <cell r="D16">
            <v>4</v>
          </cell>
          <cell r="F16" t="str">
            <v>PMS-I</v>
          </cell>
          <cell r="G16">
            <v>124</v>
          </cell>
          <cell r="H16" t="str">
            <v>M/C</v>
          </cell>
          <cell r="I16">
            <v>6</v>
          </cell>
          <cell r="J16">
            <v>5</v>
          </cell>
          <cell r="K16">
            <v>2.4</v>
          </cell>
          <cell r="O16">
            <v>1.43</v>
          </cell>
          <cell r="P16">
            <v>1.1200000000000001</v>
          </cell>
          <cell r="Q16">
            <v>1.93</v>
          </cell>
          <cell r="U16">
            <v>1</v>
          </cell>
          <cell r="W16">
            <v>2.1</v>
          </cell>
          <cell r="AD16">
            <v>20000</v>
          </cell>
          <cell r="AE16">
            <v>115000</v>
          </cell>
          <cell r="AN16">
            <v>12</v>
          </cell>
          <cell r="AP16" t="str">
            <v>ESCORTS 312D-(RC)</v>
          </cell>
          <cell r="AQ16">
            <v>459</v>
          </cell>
          <cell r="AR16">
            <v>72</v>
          </cell>
          <cell r="AS16">
            <v>4</v>
          </cell>
          <cell r="AT16">
            <v>535</v>
          </cell>
          <cell r="AX16">
            <v>0</v>
          </cell>
          <cell r="BB16">
            <v>0</v>
          </cell>
          <cell r="BF16">
            <v>0</v>
          </cell>
          <cell r="BJ16">
            <v>0</v>
          </cell>
          <cell r="BL16">
            <v>0</v>
          </cell>
          <cell r="BM16">
            <v>0</v>
          </cell>
          <cell r="BN16">
            <v>0</v>
          </cell>
          <cell r="BO16">
            <v>0</v>
          </cell>
          <cell r="BP16">
            <v>0</v>
          </cell>
          <cell r="BQ16">
            <v>0</v>
          </cell>
        </row>
        <row r="17">
          <cell r="B17">
            <v>13</v>
          </cell>
          <cell r="C17" t="str">
            <v>AGROM TMA -KOEL(RC)</v>
          </cell>
          <cell r="D17">
            <v>4</v>
          </cell>
          <cell r="F17" t="str">
            <v>PMS-I</v>
          </cell>
          <cell r="G17">
            <v>124</v>
          </cell>
          <cell r="H17" t="str">
            <v>M/C</v>
          </cell>
          <cell r="I17">
            <v>7.9</v>
          </cell>
          <cell r="J17">
            <v>7</v>
          </cell>
          <cell r="K17">
            <v>2.4</v>
          </cell>
          <cell r="O17">
            <v>1.45</v>
          </cell>
          <cell r="P17">
            <v>1.1100000000000001</v>
          </cell>
          <cell r="Q17">
            <v>1.95</v>
          </cell>
          <cell r="U17">
            <v>1</v>
          </cell>
          <cell r="W17">
            <v>1.8</v>
          </cell>
          <cell r="AD17">
            <v>20000</v>
          </cell>
          <cell r="AE17">
            <v>125000</v>
          </cell>
          <cell r="AN17">
            <v>13</v>
          </cell>
          <cell r="AP17" t="str">
            <v>AGROM TMA -KOEL(RC)</v>
          </cell>
          <cell r="AQ17">
            <v>370</v>
          </cell>
          <cell r="AR17">
            <v>56</v>
          </cell>
          <cell r="AS17">
            <v>6</v>
          </cell>
          <cell r="AT17">
            <v>432</v>
          </cell>
          <cell r="AX17">
            <v>0</v>
          </cell>
          <cell r="BB17">
            <v>0</v>
          </cell>
          <cell r="BF17">
            <v>0</v>
          </cell>
          <cell r="BJ17">
            <v>0</v>
          </cell>
          <cell r="BL17">
            <v>0</v>
          </cell>
          <cell r="BM17">
            <v>0</v>
          </cell>
          <cell r="BN17">
            <v>0</v>
          </cell>
          <cell r="BO17">
            <v>0</v>
          </cell>
          <cell r="BP17">
            <v>0</v>
          </cell>
          <cell r="BQ17">
            <v>0</v>
          </cell>
        </row>
        <row r="18">
          <cell r="B18">
            <v>14</v>
          </cell>
          <cell r="C18" t="str">
            <v>AGROM TMA -SEL(RC)</v>
          </cell>
          <cell r="D18">
            <v>4</v>
          </cell>
          <cell r="F18" t="str">
            <v>PMS-I</v>
          </cell>
          <cell r="G18">
            <v>124</v>
          </cell>
          <cell r="H18" t="str">
            <v>M/C</v>
          </cell>
          <cell r="I18">
            <v>7.9</v>
          </cell>
          <cell r="J18">
            <v>7</v>
          </cell>
          <cell r="K18">
            <v>2.4</v>
          </cell>
          <cell r="O18">
            <v>1.45</v>
          </cell>
          <cell r="P18">
            <v>1.1100000000000001</v>
          </cell>
          <cell r="Q18">
            <v>1.95</v>
          </cell>
          <cell r="U18">
            <v>1</v>
          </cell>
          <cell r="W18">
            <v>1.8</v>
          </cell>
          <cell r="AD18">
            <v>20000</v>
          </cell>
          <cell r="AE18">
            <v>125000</v>
          </cell>
          <cell r="AN18">
            <v>14</v>
          </cell>
          <cell r="AP18" t="str">
            <v>AGROM TMA -SEL(RC)</v>
          </cell>
          <cell r="AQ18">
            <v>370</v>
          </cell>
          <cell r="AR18">
            <v>56</v>
          </cell>
          <cell r="AS18">
            <v>6</v>
          </cell>
          <cell r="AT18">
            <v>432</v>
          </cell>
          <cell r="AX18">
            <v>0</v>
          </cell>
          <cell r="BB18">
            <v>0</v>
          </cell>
          <cell r="BF18">
            <v>0</v>
          </cell>
          <cell r="BJ18">
            <v>0</v>
          </cell>
          <cell r="BL18">
            <v>0</v>
          </cell>
          <cell r="BM18">
            <v>0</v>
          </cell>
          <cell r="BN18">
            <v>0</v>
          </cell>
          <cell r="BO18">
            <v>0</v>
          </cell>
          <cell r="BP18">
            <v>0</v>
          </cell>
          <cell r="BQ18">
            <v>0</v>
          </cell>
        </row>
        <row r="19">
          <cell r="B19">
            <v>102</v>
          </cell>
          <cell r="C19" t="str">
            <v>LAMBY 57</v>
          </cell>
          <cell r="D19">
            <v>2</v>
          </cell>
          <cell r="F19" t="str">
            <v>PMS-I</v>
          </cell>
          <cell r="G19">
            <v>138</v>
          </cell>
          <cell r="H19" t="str">
            <v>M/C</v>
          </cell>
          <cell r="I19">
            <v>4.2</v>
          </cell>
          <cell r="J19">
            <v>6.9</v>
          </cell>
          <cell r="K19">
            <v>1.2</v>
          </cell>
          <cell r="O19">
            <v>0.315</v>
          </cell>
          <cell r="P19">
            <v>0.19500000000000001</v>
          </cell>
          <cell r="Q19">
            <v>0.45700000000000002</v>
          </cell>
          <cell r="R19">
            <v>8.0000000000000002E-3</v>
          </cell>
          <cell r="S19">
            <v>2</v>
          </cell>
          <cell r="W19">
            <v>0.9</v>
          </cell>
          <cell r="AD19">
            <v>100000</v>
          </cell>
          <cell r="AE19">
            <v>80000</v>
          </cell>
          <cell r="AN19">
            <v>102</v>
          </cell>
          <cell r="AO19">
            <v>0</v>
          </cell>
          <cell r="AP19" t="str">
            <v>LAMBY 57</v>
          </cell>
          <cell r="AQ19">
            <v>0</v>
          </cell>
          <cell r="AR19">
            <v>0</v>
          </cell>
          <cell r="AS19">
            <v>0</v>
          </cell>
          <cell r="AT19">
            <v>0</v>
          </cell>
          <cell r="AU19">
            <v>0</v>
          </cell>
          <cell r="AV19">
            <v>0</v>
          </cell>
          <cell r="AW19">
            <v>0</v>
          </cell>
          <cell r="AX19">
            <v>0</v>
          </cell>
          <cell r="BB19">
            <v>0</v>
          </cell>
          <cell r="BF19">
            <v>0</v>
          </cell>
          <cell r="BG19">
            <v>194.68</v>
          </cell>
          <cell r="BH19">
            <v>38.47</v>
          </cell>
          <cell r="BI19">
            <v>2.68</v>
          </cell>
          <cell r="BJ19">
            <v>235.83</v>
          </cell>
          <cell r="BK19">
            <v>0</v>
          </cell>
          <cell r="BL19">
            <v>158.66</v>
          </cell>
          <cell r="BM19">
            <v>31.35</v>
          </cell>
          <cell r="BN19">
            <v>2.1800000000000002</v>
          </cell>
          <cell r="BO19">
            <v>192.19</v>
          </cell>
          <cell r="BP19">
            <v>0</v>
          </cell>
          <cell r="BQ19">
            <v>0</v>
          </cell>
        </row>
        <row r="20">
          <cell r="B20">
            <v>104</v>
          </cell>
          <cell r="C20" t="str">
            <v>BAJAJ CUB MOD.</v>
          </cell>
          <cell r="D20">
            <v>2</v>
          </cell>
          <cell r="F20" t="str">
            <v>PMS-I</v>
          </cell>
          <cell r="G20">
            <v>138</v>
          </cell>
          <cell r="H20" t="str">
            <v>M/C</v>
          </cell>
          <cell r="I20">
            <v>5.4</v>
          </cell>
          <cell r="J20">
            <v>4.5</v>
          </cell>
          <cell r="K20">
            <v>1.2</v>
          </cell>
          <cell r="N20">
            <v>0</v>
          </cell>
          <cell r="O20">
            <v>0.187</v>
          </cell>
          <cell r="P20">
            <v>0.105</v>
          </cell>
          <cell r="Q20">
            <v>0.28299999999999997</v>
          </cell>
          <cell r="R20">
            <v>0.01</v>
          </cell>
          <cell r="S20">
            <v>2</v>
          </cell>
          <cell r="W20">
            <v>0.85</v>
          </cell>
          <cell r="X20">
            <v>75.400000000000006</v>
          </cell>
          <cell r="AD20">
            <v>100000</v>
          </cell>
          <cell r="AE20">
            <v>95000</v>
          </cell>
          <cell r="AN20">
            <v>104</v>
          </cell>
          <cell r="AO20" t="str">
            <v>MP</v>
          </cell>
          <cell r="AP20" t="str">
            <v>BAJAJ CUB MOD.</v>
          </cell>
          <cell r="AQ20">
            <v>82.26</v>
          </cell>
          <cell r="AR20">
            <v>18.079999999999998</v>
          </cell>
          <cell r="AS20">
            <v>1.2</v>
          </cell>
          <cell r="AT20">
            <v>101.54</v>
          </cell>
          <cell r="AU20">
            <v>87.78</v>
          </cell>
          <cell r="AV20">
            <v>19.29</v>
          </cell>
          <cell r="AW20">
            <v>1.28</v>
          </cell>
          <cell r="AX20">
            <v>108.35</v>
          </cell>
          <cell r="BB20">
            <v>0</v>
          </cell>
          <cell r="BF20">
            <v>0</v>
          </cell>
          <cell r="BG20">
            <v>191.99</v>
          </cell>
          <cell r="BH20">
            <v>34.44</v>
          </cell>
          <cell r="BI20">
            <v>4.0199999999999996</v>
          </cell>
          <cell r="BJ20">
            <v>230.45</v>
          </cell>
          <cell r="BK20">
            <v>94.25</v>
          </cell>
          <cell r="BL20">
            <v>156.47</v>
          </cell>
          <cell r="BM20">
            <v>28.07</v>
          </cell>
          <cell r="BN20">
            <v>3.28</v>
          </cell>
          <cell r="BO20">
            <v>187.82</v>
          </cell>
          <cell r="BP20">
            <v>76.81</v>
          </cell>
          <cell r="BQ20">
            <v>75.400000000000006</v>
          </cell>
        </row>
        <row r="21">
          <cell r="B21">
            <v>106</v>
          </cell>
          <cell r="C21" t="str">
            <v>RAJDOOT</v>
          </cell>
          <cell r="D21">
            <v>2</v>
          </cell>
          <cell r="F21" t="str">
            <v>PMS-I</v>
          </cell>
          <cell r="G21">
            <v>138</v>
          </cell>
          <cell r="H21" t="str">
            <v>M/C</v>
          </cell>
          <cell r="I21">
            <v>3.9</v>
          </cell>
          <cell r="J21">
            <v>3.3</v>
          </cell>
          <cell r="K21">
            <v>1.2</v>
          </cell>
          <cell r="N21">
            <v>0</v>
          </cell>
          <cell r="O21">
            <v>0.29699999999999999</v>
          </cell>
          <cell r="P21">
            <v>0.184</v>
          </cell>
          <cell r="Q21">
            <v>0.36499999999999999</v>
          </cell>
          <cell r="R21">
            <v>1.2E-2</v>
          </cell>
          <cell r="S21">
            <v>2</v>
          </cell>
          <cell r="W21">
            <v>0.9</v>
          </cell>
          <cell r="X21">
            <v>32.6</v>
          </cell>
          <cell r="AD21">
            <v>150000</v>
          </cell>
          <cell r="AE21">
            <v>100000</v>
          </cell>
          <cell r="AN21">
            <v>106</v>
          </cell>
          <cell r="AO21" t="str">
            <v>MP</v>
          </cell>
          <cell r="AP21" t="str">
            <v>RAJDOOT</v>
          </cell>
          <cell r="AQ21">
            <v>103.05</v>
          </cell>
          <cell r="AR21">
            <v>21.75</v>
          </cell>
          <cell r="AS21">
            <v>2</v>
          </cell>
          <cell r="AT21">
            <v>126.8</v>
          </cell>
          <cell r="AU21">
            <v>162.52000000000001</v>
          </cell>
          <cell r="AV21">
            <v>25.6</v>
          </cell>
          <cell r="AW21">
            <v>3.86</v>
          </cell>
          <cell r="AX21">
            <v>191.98000000000002</v>
          </cell>
          <cell r="BB21">
            <v>0</v>
          </cell>
          <cell r="BF21">
            <v>0</v>
          </cell>
          <cell r="BG21">
            <v>221.61</v>
          </cell>
          <cell r="BH21">
            <v>35.78</v>
          </cell>
          <cell r="BI21">
            <v>4.0199999999999996</v>
          </cell>
          <cell r="BJ21">
            <v>261.41000000000003</v>
          </cell>
          <cell r="BK21">
            <v>40.75</v>
          </cell>
          <cell r="BL21">
            <v>180.61</v>
          </cell>
          <cell r="BM21">
            <v>29.16</v>
          </cell>
          <cell r="BN21">
            <v>3.28</v>
          </cell>
          <cell r="BO21">
            <v>213.05</v>
          </cell>
          <cell r="BP21">
            <v>33.21</v>
          </cell>
          <cell r="BQ21">
            <v>32.6</v>
          </cell>
        </row>
        <row r="22">
          <cell r="B22">
            <v>109</v>
          </cell>
          <cell r="C22" t="str">
            <v>CHETAK</v>
          </cell>
          <cell r="D22">
            <v>2</v>
          </cell>
          <cell r="F22" t="str">
            <v>PMS-I</v>
          </cell>
          <cell r="G22">
            <v>138</v>
          </cell>
          <cell r="H22" t="str">
            <v>M/C</v>
          </cell>
          <cell r="I22">
            <v>4.0999999999999996</v>
          </cell>
          <cell r="J22">
            <v>4.3</v>
          </cell>
          <cell r="K22">
            <v>1.2</v>
          </cell>
          <cell r="N22">
            <v>0</v>
          </cell>
          <cell r="O22">
            <v>0.29499999999999998</v>
          </cell>
          <cell r="P22">
            <v>0.16200000000000001</v>
          </cell>
          <cell r="Q22">
            <v>0.38500000000000001</v>
          </cell>
          <cell r="R22">
            <v>1.2E-2</v>
          </cell>
          <cell r="S22">
            <v>2</v>
          </cell>
          <cell r="W22">
            <v>0.9</v>
          </cell>
          <cell r="X22">
            <v>32.6</v>
          </cell>
          <cell r="AD22">
            <v>100000</v>
          </cell>
          <cell r="AE22">
            <v>95000</v>
          </cell>
          <cell r="AN22">
            <v>109</v>
          </cell>
          <cell r="AO22" t="str">
            <v>MP</v>
          </cell>
          <cell r="AP22" t="str">
            <v>CHETAK</v>
          </cell>
          <cell r="AQ22">
            <v>87</v>
          </cell>
          <cell r="AR22">
            <v>19.73</v>
          </cell>
          <cell r="AS22">
            <v>1.1599999999999999</v>
          </cell>
          <cell r="AT22">
            <v>107.89</v>
          </cell>
          <cell r="AU22">
            <v>95.7</v>
          </cell>
          <cell r="AV22">
            <v>21.7</v>
          </cell>
          <cell r="AW22">
            <v>1.28</v>
          </cell>
          <cell r="AX22">
            <v>118.68</v>
          </cell>
          <cell r="BB22">
            <v>0</v>
          </cell>
          <cell r="BC22">
            <v>162.06</v>
          </cell>
          <cell r="BD22">
            <v>28.07</v>
          </cell>
          <cell r="BE22">
            <v>2.1800000000000002</v>
          </cell>
          <cell r="BF22">
            <v>192.31</v>
          </cell>
          <cell r="BG22">
            <v>198.85</v>
          </cell>
          <cell r="BH22">
            <v>34.44</v>
          </cell>
          <cell r="BI22">
            <v>2.68</v>
          </cell>
          <cell r="BJ22">
            <v>235.97</v>
          </cell>
          <cell r="BK22">
            <v>40.75</v>
          </cell>
          <cell r="BL22">
            <v>162.06</v>
          </cell>
          <cell r="BM22">
            <v>28.07</v>
          </cell>
          <cell r="BN22">
            <v>2.1800000000000002</v>
          </cell>
          <cell r="BO22">
            <v>192.31</v>
          </cell>
          <cell r="BP22">
            <v>33.21</v>
          </cell>
          <cell r="BQ22">
            <v>32.6</v>
          </cell>
        </row>
        <row r="23">
          <cell r="B23">
            <v>110</v>
          </cell>
          <cell r="C23" t="str">
            <v>SAFARI 50 CC 3 PORT</v>
          </cell>
          <cell r="D23">
            <v>2</v>
          </cell>
          <cell r="F23" t="str">
            <v>PMS-I</v>
          </cell>
          <cell r="G23" t="str">
            <v>AC9A</v>
          </cell>
          <cell r="H23" t="str">
            <v>M/C</v>
          </cell>
          <cell r="I23">
            <v>6.5</v>
          </cell>
          <cell r="J23">
            <v>7</v>
          </cell>
          <cell r="K23">
            <v>1.2</v>
          </cell>
          <cell r="O23">
            <v>0.11</v>
          </cell>
          <cell r="P23">
            <v>6.4000000000000001E-2</v>
          </cell>
          <cell r="Q23">
            <v>0.19</v>
          </cell>
          <cell r="S23">
            <v>2</v>
          </cell>
          <cell r="W23">
            <v>0.7</v>
          </cell>
          <cell r="X23">
            <v>0</v>
          </cell>
          <cell r="AD23">
            <v>50000</v>
          </cell>
          <cell r="AE23">
            <v>45000</v>
          </cell>
          <cell r="AN23">
            <v>110</v>
          </cell>
          <cell r="AO23">
            <v>0</v>
          </cell>
          <cell r="AP23" t="str">
            <v>SAFARI 50 CC 3 PORT</v>
          </cell>
          <cell r="AQ23">
            <v>64.7</v>
          </cell>
          <cell r="AR23">
            <v>18.2</v>
          </cell>
          <cell r="AS23">
            <v>0</v>
          </cell>
          <cell r="AT23">
            <v>82.9</v>
          </cell>
          <cell r="AU23">
            <v>0</v>
          </cell>
          <cell r="AV23">
            <v>0</v>
          </cell>
          <cell r="AW23">
            <v>0</v>
          </cell>
          <cell r="AX23">
            <v>0</v>
          </cell>
          <cell r="BB23">
            <v>0</v>
          </cell>
          <cell r="BF23">
            <v>0</v>
          </cell>
          <cell r="BG23">
            <v>119.25</v>
          </cell>
          <cell r="BH23">
            <v>27</v>
          </cell>
          <cell r="BI23">
            <v>3</v>
          </cell>
          <cell r="BJ23">
            <v>149.25</v>
          </cell>
          <cell r="BL23">
            <v>97.19</v>
          </cell>
          <cell r="BM23">
            <v>22.01</v>
          </cell>
          <cell r="BN23">
            <v>2.4500000000000002</v>
          </cell>
          <cell r="BO23">
            <v>121.65</v>
          </cell>
          <cell r="BP23">
            <v>0</v>
          </cell>
          <cell r="BQ23">
            <v>0</v>
          </cell>
        </row>
        <row r="24">
          <cell r="B24">
            <v>114</v>
          </cell>
          <cell r="C24" t="str">
            <v>BAJAJ M-50</v>
          </cell>
          <cell r="D24">
            <v>2</v>
          </cell>
          <cell r="F24" t="str">
            <v>PMS-I</v>
          </cell>
          <cell r="G24">
            <v>138</v>
          </cell>
          <cell r="H24" t="str">
            <v>M/C</v>
          </cell>
          <cell r="I24">
            <v>5.8</v>
          </cell>
          <cell r="J24">
            <v>2.5</v>
          </cell>
          <cell r="K24">
            <v>1.2</v>
          </cell>
          <cell r="O24">
            <v>0.1</v>
          </cell>
          <cell r="P24">
            <v>6.2E-2</v>
          </cell>
          <cell r="Q24">
            <v>0.17</v>
          </cell>
          <cell r="R24">
            <v>5.0000000000000001E-3</v>
          </cell>
          <cell r="S24">
            <v>2</v>
          </cell>
          <cell r="W24">
            <v>0.7</v>
          </cell>
          <cell r="AD24">
            <v>100000</v>
          </cell>
          <cell r="AE24">
            <v>75000</v>
          </cell>
          <cell r="AN24">
            <v>114</v>
          </cell>
          <cell r="AP24" t="str">
            <v>BAJAJ M-50</v>
          </cell>
          <cell r="AQ24">
            <v>86</v>
          </cell>
          <cell r="AR24">
            <v>18</v>
          </cell>
          <cell r="AS24">
            <v>2</v>
          </cell>
          <cell r="AT24">
            <v>106</v>
          </cell>
          <cell r="AU24">
            <v>79.150000000000006</v>
          </cell>
          <cell r="AV24">
            <v>19.8</v>
          </cell>
          <cell r="AW24">
            <v>2.2000000000000002</v>
          </cell>
          <cell r="AX24">
            <v>101.15</v>
          </cell>
          <cell r="BB24">
            <v>0</v>
          </cell>
          <cell r="BF24">
            <v>0</v>
          </cell>
          <cell r="BG24">
            <v>141.82</v>
          </cell>
          <cell r="BH24">
            <v>32.01</v>
          </cell>
          <cell r="BI24">
            <v>5.36</v>
          </cell>
          <cell r="BJ24">
            <v>179.19</v>
          </cell>
          <cell r="BL24">
            <v>115.58</v>
          </cell>
          <cell r="BM24">
            <v>26.09</v>
          </cell>
          <cell r="BN24">
            <v>4.37</v>
          </cell>
          <cell r="BO24">
            <v>146.04</v>
          </cell>
          <cell r="BP24">
            <v>0</v>
          </cell>
          <cell r="BQ24">
            <v>0</v>
          </cell>
        </row>
        <row r="25">
          <cell r="B25">
            <v>117</v>
          </cell>
          <cell r="C25" t="str">
            <v>LTW-PLASTIC  SCOOTER</v>
          </cell>
          <cell r="D25">
            <v>1.6</v>
          </cell>
          <cell r="F25" t="str">
            <v>PMS-I</v>
          </cell>
          <cell r="G25">
            <v>138</v>
          </cell>
          <cell r="H25" t="str">
            <v>M/C</v>
          </cell>
          <cell r="I25">
            <v>6.2</v>
          </cell>
          <cell r="J25">
            <v>3.3</v>
          </cell>
          <cell r="K25">
            <v>0.9</v>
          </cell>
          <cell r="O25">
            <v>0.11700000000000001</v>
          </cell>
          <cell r="P25">
            <v>6.7000000000000004E-2</v>
          </cell>
          <cell r="Q25">
            <v>0.39900000000000002</v>
          </cell>
          <cell r="R25">
            <v>5.0000000000000001E-3</v>
          </cell>
          <cell r="S25">
            <v>2</v>
          </cell>
          <cell r="W25">
            <v>0.7</v>
          </cell>
          <cell r="AD25">
            <v>50000</v>
          </cell>
          <cell r="AE25">
            <v>50000</v>
          </cell>
          <cell r="AN25">
            <v>117</v>
          </cell>
          <cell r="AP25" t="str">
            <v>LTW-PLASTIC  SCOOTER</v>
          </cell>
          <cell r="AQ25">
            <v>75</v>
          </cell>
          <cell r="AR25">
            <v>15</v>
          </cell>
          <cell r="AS25">
            <v>1.8</v>
          </cell>
          <cell r="AT25">
            <v>91.8</v>
          </cell>
          <cell r="AX25">
            <v>0</v>
          </cell>
          <cell r="BB25">
            <v>0</v>
          </cell>
          <cell r="BF25">
            <v>0</v>
          </cell>
          <cell r="BJ25">
            <v>0</v>
          </cell>
          <cell r="BL25">
            <v>0</v>
          </cell>
          <cell r="BM25">
            <v>0</v>
          </cell>
          <cell r="BN25">
            <v>0</v>
          </cell>
          <cell r="BO25">
            <v>0</v>
          </cell>
          <cell r="BP25">
            <v>0</v>
          </cell>
          <cell r="BQ25">
            <v>0</v>
          </cell>
        </row>
        <row r="26">
          <cell r="B26">
            <v>119</v>
          </cell>
          <cell r="C26" t="str">
            <v>VESPA 150 NV OLD</v>
          </cell>
          <cell r="D26">
            <v>2.7</v>
          </cell>
          <cell r="F26" t="str">
            <v>PMS-I</v>
          </cell>
          <cell r="G26">
            <v>244</v>
          </cell>
          <cell r="H26" t="str">
            <v>M/C</v>
          </cell>
          <cell r="I26">
            <v>4.5</v>
          </cell>
          <cell r="J26">
            <v>8.4</v>
          </cell>
          <cell r="K26">
            <v>1.6</v>
          </cell>
          <cell r="N26">
            <v>0</v>
          </cell>
          <cell r="O26">
            <v>0.30099999999999999</v>
          </cell>
          <cell r="P26">
            <v>0.156</v>
          </cell>
          <cell r="Q26">
            <v>0.40699999999999997</v>
          </cell>
          <cell r="R26">
            <v>1.2E-2</v>
          </cell>
          <cell r="S26">
            <v>2</v>
          </cell>
          <cell r="W26">
            <v>0.9</v>
          </cell>
          <cell r="X26">
            <v>75.400000000000006</v>
          </cell>
          <cell r="AD26">
            <v>100000</v>
          </cell>
          <cell r="AE26">
            <v>100000</v>
          </cell>
          <cell r="AN26">
            <v>119</v>
          </cell>
          <cell r="AO26" t="str">
            <v>MP</v>
          </cell>
          <cell r="AP26" t="str">
            <v>VESPA 150 NV OLD</v>
          </cell>
          <cell r="AQ26">
            <v>99</v>
          </cell>
          <cell r="AR26">
            <v>19.43</v>
          </cell>
          <cell r="AS26">
            <v>1.1000000000000001</v>
          </cell>
          <cell r="AT26">
            <v>119.53</v>
          </cell>
          <cell r="AU26">
            <v>108.9</v>
          </cell>
          <cell r="AV26">
            <v>21.37</v>
          </cell>
          <cell r="AW26">
            <v>1.22</v>
          </cell>
          <cell r="AX26">
            <v>131.49</v>
          </cell>
          <cell r="BB26">
            <v>0</v>
          </cell>
          <cell r="BF26">
            <v>0</v>
          </cell>
          <cell r="BG26">
            <v>192.28</v>
          </cell>
          <cell r="BH26">
            <v>36.24</v>
          </cell>
          <cell r="BI26">
            <v>4.0199999999999996</v>
          </cell>
          <cell r="BJ26">
            <v>232.54000000000002</v>
          </cell>
          <cell r="BK26">
            <v>94.25</v>
          </cell>
          <cell r="BL26">
            <v>156.71</v>
          </cell>
          <cell r="BM26">
            <v>29.54</v>
          </cell>
          <cell r="BN26">
            <v>3.28</v>
          </cell>
          <cell r="BO26">
            <v>189.53</v>
          </cell>
          <cell r="BP26">
            <v>76.794375000000002</v>
          </cell>
          <cell r="BQ26">
            <v>75.400000000000006</v>
          </cell>
        </row>
        <row r="27">
          <cell r="B27">
            <v>124</v>
          </cell>
          <cell r="C27" t="str">
            <v>JAWA 70 DIA</v>
          </cell>
          <cell r="D27">
            <v>2</v>
          </cell>
          <cell r="F27" t="str">
            <v>PMS-I</v>
          </cell>
          <cell r="G27">
            <v>138</v>
          </cell>
          <cell r="H27" t="str">
            <v>H/C</v>
          </cell>
          <cell r="I27">
            <v>6.5</v>
          </cell>
          <cell r="J27">
            <v>11</v>
          </cell>
          <cell r="K27">
            <v>1.2</v>
          </cell>
          <cell r="N27">
            <v>0</v>
          </cell>
          <cell r="O27">
            <v>0.40300000000000002</v>
          </cell>
          <cell r="P27">
            <v>0.27400000000000002</v>
          </cell>
          <cell r="Q27">
            <v>0.79900000000000004</v>
          </cell>
          <cell r="S27">
            <v>2</v>
          </cell>
          <cell r="W27">
            <v>1.35</v>
          </cell>
          <cell r="AD27">
            <v>100000</v>
          </cell>
          <cell r="AE27">
            <v>90000</v>
          </cell>
          <cell r="AN27">
            <v>124</v>
          </cell>
          <cell r="AO27">
            <v>0</v>
          </cell>
          <cell r="AP27" t="str">
            <v>JAWA 70 DIA</v>
          </cell>
          <cell r="AQ27">
            <v>126.61</v>
          </cell>
          <cell r="AR27">
            <v>28.48</v>
          </cell>
          <cell r="AS27">
            <v>3</v>
          </cell>
          <cell r="AT27">
            <v>158.09</v>
          </cell>
          <cell r="AU27">
            <v>126.26</v>
          </cell>
          <cell r="AV27">
            <v>32.520000000000003</v>
          </cell>
          <cell r="AW27">
            <v>3.82</v>
          </cell>
          <cell r="AX27">
            <v>162.60000000000002</v>
          </cell>
          <cell r="BB27">
            <v>0</v>
          </cell>
          <cell r="BF27">
            <v>0</v>
          </cell>
          <cell r="BG27">
            <v>198.1</v>
          </cell>
          <cell r="BH27">
            <v>50.59</v>
          </cell>
          <cell r="BI27">
            <v>5.36</v>
          </cell>
          <cell r="BJ27">
            <v>254.05</v>
          </cell>
          <cell r="BK27">
            <v>0</v>
          </cell>
          <cell r="BL27">
            <v>161.44999999999999</v>
          </cell>
          <cell r="BM27">
            <v>41.23</v>
          </cell>
          <cell r="BN27">
            <v>4.37</v>
          </cell>
          <cell r="BO27">
            <v>207.04999999999998</v>
          </cell>
          <cell r="BP27">
            <v>0</v>
          </cell>
          <cell r="BQ27">
            <v>0</v>
          </cell>
        </row>
        <row r="28">
          <cell r="B28">
            <v>127</v>
          </cell>
          <cell r="C28" t="str">
            <v>VESPA 150-NV/4S-5 PORT</v>
          </cell>
          <cell r="D28">
            <v>2</v>
          </cell>
          <cell r="F28" t="str">
            <v>PMS-I</v>
          </cell>
          <cell r="G28">
            <v>244</v>
          </cell>
          <cell r="H28" t="str">
            <v>M/C</v>
          </cell>
          <cell r="I28">
            <v>7.6</v>
          </cell>
          <cell r="J28">
            <v>10</v>
          </cell>
          <cell r="K28">
            <v>1.2</v>
          </cell>
          <cell r="O28">
            <v>0.29799999999999999</v>
          </cell>
          <cell r="P28">
            <v>0.16300000000000001</v>
          </cell>
          <cell r="Q28">
            <v>0.40699999999999997</v>
          </cell>
          <cell r="S28">
            <v>2</v>
          </cell>
          <cell r="W28">
            <v>0.9</v>
          </cell>
          <cell r="AD28">
            <v>100000</v>
          </cell>
          <cell r="AE28">
            <v>100000</v>
          </cell>
          <cell r="AN28">
            <v>127</v>
          </cell>
          <cell r="AP28" t="str">
            <v>VESPA 150-NV/4S-5 PORT</v>
          </cell>
          <cell r="AQ28">
            <v>99</v>
          </cell>
          <cell r="AR28">
            <v>19.48</v>
          </cell>
          <cell r="AS28">
            <v>1.1000000000000001</v>
          </cell>
          <cell r="AT28">
            <v>119.58</v>
          </cell>
          <cell r="AU28">
            <v>108.9</v>
          </cell>
          <cell r="AV28">
            <v>21.37</v>
          </cell>
          <cell r="AW28">
            <v>0</v>
          </cell>
          <cell r="AX28">
            <v>130.27000000000001</v>
          </cell>
          <cell r="BB28">
            <v>0</v>
          </cell>
          <cell r="BF28">
            <v>0</v>
          </cell>
          <cell r="BJ28">
            <v>0</v>
          </cell>
          <cell r="BL28">
            <v>0</v>
          </cell>
          <cell r="BM28">
            <v>0</v>
          </cell>
          <cell r="BN28">
            <v>0</v>
          </cell>
          <cell r="BO28">
            <v>0</v>
          </cell>
          <cell r="BP28">
            <v>0</v>
          </cell>
          <cell r="BQ28">
            <v>0</v>
          </cell>
        </row>
        <row r="29">
          <cell r="B29">
            <v>128</v>
          </cell>
          <cell r="C29" t="str">
            <v>VESPA  150 NV MOD.</v>
          </cell>
          <cell r="D29">
            <v>2.7</v>
          </cell>
          <cell r="F29" t="str">
            <v>PMS-I</v>
          </cell>
          <cell r="G29">
            <v>244</v>
          </cell>
          <cell r="H29" t="str">
            <v>M/C</v>
          </cell>
          <cell r="I29">
            <v>4.2</v>
          </cell>
          <cell r="J29">
            <v>8.4</v>
          </cell>
          <cell r="K29">
            <v>1.6</v>
          </cell>
          <cell r="N29">
            <v>0</v>
          </cell>
          <cell r="O29">
            <v>0.24299999999999999</v>
          </cell>
          <cell r="P29">
            <v>0.16300000000000001</v>
          </cell>
          <cell r="Q29">
            <v>0.34899999999999998</v>
          </cell>
          <cell r="R29">
            <v>1.2E-2</v>
          </cell>
          <cell r="S29">
            <v>2</v>
          </cell>
          <cell r="W29">
            <v>0.9</v>
          </cell>
          <cell r="X29">
            <v>75.400000000000006</v>
          </cell>
          <cell r="AD29">
            <v>100000</v>
          </cell>
          <cell r="AE29">
            <v>100000</v>
          </cell>
          <cell r="AN29">
            <v>128</v>
          </cell>
          <cell r="AO29" t="str">
            <v>MP</v>
          </cell>
          <cell r="AP29" t="str">
            <v>VESPA  150 NV MOD.</v>
          </cell>
          <cell r="AQ29">
            <v>0</v>
          </cell>
          <cell r="AR29">
            <v>0</v>
          </cell>
          <cell r="AS29">
            <v>0</v>
          </cell>
          <cell r="AT29">
            <v>0</v>
          </cell>
          <cell r="AU29">
            <v>137.74</v>
          </cell>
          <cell r="AV29">
            <v>17</v>
          </cell>
          <cell r="AW29">
            <v>2.9</v>
          </cell>
          <cell r="AX29">
            <v>157.64000000000001</v>
          </cell>
          <cell r="BB29">
            <v>0</v>
          </cell>
          <cell r="BF29">
            <v>0</v>
          </cell>
          <cell r="BG29">
            <v>192.28</v>
          </cell>
          <cell r="BH29">
            <v>36.24</v>
          </cell>
          <cell r="BI29">
            <v>4.0199999999999996</v>
          </cell>
          <cell r="BJ29">
            <v>232.54000000000002</v>
          </cell>
          <cell r="BK29">
            <v>94.25</v>
          </cell>
          <cell r="BL29">
            <v>156.71</v>
          </cell>
          <cell r="BM29">
            <v>29.54</v>
          </cell>
          <cell r="BN29">
            <v>3.28</v>
          </cell>
          <cell r="BO29">
            <v>189.53</v>
          </cell>
          <cell r="BP29">
            <v>76.81</v>
          </cell>
          <cell r="BQ29">
            <v>75.400000000000006</v>
          </cell>
        </row>
        <row r="30">
          <cell r="B30">
            <v>129</v>
          </cell>
          <cell r="C30" t="str">
            <v>BAJAJ M 80 (47.00 DIA)OLD</v>
          </cell>
          <cell r="D30">
            <v>1.8</v>
          </cell>
          <cell r="F30" t="str">
            <v>PMS-I</v>
          </cell>
          <cell r="G30">
            <v>138</v>
          </cell>
          <cell r="H30" t="str">
            <v>M/C</v>
          </cell>
          <cell r="I30">
            <v>5.2</v>
          </cell>
          <cell r="J30">
            <v>2.4</v>
          </cell>
          <cell r="K30">
            <v>1.1000000000000001</v>
          </cell>
          <cell r="N30">
            <v>0</v>
          </cell>
          <cell r="O30">
            <v>0.16</v>
          </cell>
          <cell r="P30">
            <v>9.4E-2</v>
          </cell>
          <cell r="Q30">
            <v>0.26300000000000001</v>
          </cell>
          <cell r="R30">
            <v>0.01</v>
          </cell>
          <cell r="S30">
            <v>2</v>
          </cell>
          <cell r="W30">
            <v>0.7</v>
          </cell>
          <cell r="AD30">
            <v>100000</v>
          </cell>
          <cell r="AE30">
            <v>80000</v>
          </cell>
          <cell r="AN30">
            <v>129</v>
          </cell>
          <cell r="AO30">
            <v>0</v>
          </cell>
          <cell r="AP30" t="str">
            <v>BAJAJ M 80 (47.00 DIA)OLD</v>
          </cell>
          <cell r="AQ30">
            <v>65.25</v>
          </cell>
          <cell r="AR30">
            <v>17</v>
          </cell>
          <cell r="AS30">
            <v>2</v>
          </cell>
          <cell r="AT30">
            <v>84.25</v>
          </cell>
          <cell r="AU30">
            <v>73.48</v>
          </cell>
          <cell r="AV30">
            <v>17.600000000000001</v>
          </cell>
          <cell r="AW30">
            <v>1.32</v>
          </cell>
          <cell r="AX30">
            <v>92.4</v>
          </cell>
          <cell r="BB30">
            <v>0</v>
          </cell>
          <cell r="BF30">
            <v>0</v>
          </cell>
          <cell r="BG30">
            <v>148.68</v>
          </cell>
          <cell r="BH30">
            <v>32.01</v>
          </cell>
          <cell r="BI30">
            <v>5.36</v>
          </cell>
          <cell r="BJ30">
            <v>186.05</v>
          </cell>
          <cell r="BK30">
            <v>0</v>
          </cell>
          <cell r="BL30">
            <v>121.17</v>
          </cell>
          <cell r="BM30">
            <v>26.09</v>
          </cell>
          <cell r="BN30">
            <v>4.37</v>
          </cell>
          <cell r="BO30">
            <v>151.63</v>
          </cell>
          <cell r="BP30">
            <v>0</v>
          </cell>
          <cell r="BQ30">
            <v>0</v>
          </cell>
        </row>
        <row r="31">
          <cell r="B31">
            <v>131</v>
          </cell>
          <cell r="C31" t="str">
            <v>BAJAJ M-80 MOD.</v>
          </cell>
          <cell r="D31">
            <v>1.8</v>
          </cell>
          <cell r="F31" t="str">
            <v>PMS-I</v>
          </cell>
          <cell r="G31">
            <v>138</v>
          </cell>
          <cell r="H31" t="str">
            <v>M/C</v>
          </cell>
          <cell r="I31">
            <v>5.3</v>
          </cell>
          <cell r="J31">
            <v>2.4</v>
          </cell>
          <cell r="K31">
            <v>1.1000000000000001</v>
          </cell>
          <cell r="O31">
            <v>0.16</v>
          </cell>
          <cell r="P31">
            <v>9.4E-2</v>
          </cell>
          <cell r="Q31">
            <v>0.26300000000000001</v>
          </cell>
          <cell r="R31">
            <v>0.01</v>
          </cell>
          <cell r="S31">
            <v>2</v>
          </cell>
          <cell r="W31">
            <v>0.7</v>
          </cell>
          <cell r="AD31">
            <v>100000</v>
          </cell>
          <cell r="AE31">
            <v>80000</v>
          </cell>
          <cell r="AN31">
            <v>131</v>
          </cell>
          <cell r="AO31" t="str">
            <v xml:space="preserve"> </v>
          </cell>
          <cell r="AP31" t="str">
            <v>BAJAJ M-80 MOD.</v>
          </cell>
          <cell r="AQ31">
            <v>0</v>
          </cell>
          <cell r="AR31">
            <v>0</v>
          </cell>
          <cell r="AS31">
            <v>0</v>
          </cell>
          <cell r="AT31">
            <v>0</v>
          </cell>
          <cell r="AU31">
            <v>73.48</v>
          </cell>
          <cell r="AV31">
            <v>17.600000000000001</v>
          </cell>
          <cell r="AW31">
            <v>1.32</v>
          </cell>
          <cell r="AX31">
            <v>92.4</v>
          </cell>
          <cell r="BB31">
            <v>0</v>
          </cell>
          <cell r="BF31">
            <v>0</v>
          </cell>
          <cell r="BG31">
            <v>148.68</v>
          </cell>
          <cell r="BH31">
            <v>32.01</v>
          </cell>
          <cell r="BI31">
            <v>5.36</v>
          </cell>
          <cell r="BJ31">
            <v>186.05</v>
          </cell>
          <cell r="BK31">
            <v>0</v>
          </cell>
          <cell r="BL31">
            <v>121.17</v>
          </cell>
          <cell r="BM31">
            <v>26.09</v>
          </cell>
          <cell r="BN31">
            <v>4.37</v>
          </cell>
          <cell r="BO31">
            <v>151.63</v>
          </cell>
          <cell r="BP31">
            <v>0</v>
          </cell>
          <cell r="BQ31">
            <v>0</v>
          </cell>
        </row>
        <row r="32">
          <cell r="B32">
            <v>132</v>
          </cell>
          <cell r="C32" t="str">
            <v>BAJAJ M 74 MODI</v>
          </cell>
          <cell r="D32">
            <v>1.8</v>
          </cell>
          <cell r="F32" t="str">
            <v>PMS-I</v>
          </cell>
          <cell r="G32">
            <v>138</v>
          </cell>
          <cell r="H32" t="str">
            <v>M/C</v>
          </cell>
          <cell r="I32">
            <v>5.4</v>
          </cell>
          <cell r="J32">
            <v>2.5</v>
          </cell>
          <cell r="K32">
            <v>1.1000000000000001</v>
          </cell>
          <cell r="N32">
            <v>0</v>
          </cell>
          <cell r="O32">
            <v>0.16600000000000001</v>
          </cell>
          <cell r="P32">
            <v>8.5000000000000006E-2</v>
          </cell>
          <cell r="Q32">
            <v>0.26</v>
          </cell>
          <cell r="R32">
            <v>0.01</v>
          </cell>
          <cell r="S32">
            <v>2</v>
          </cell>
          <cell r="W32">
            <v>0.7</v>
          </cell>
          <cell r="AD32">
            <v>100000</v>
          </cell>
          <cell r="AE32">
            <v>80000</v>
          </cell>
          <cell r="AN32">
            <v>132</v>
          </cell>
          <cell r="AO32">
            <v>0</v>
          </cell>
          <cell r="AP32" t="str">
            <v>BAJAJ M 74 MODI</v>
          </cell>
          <cell r="AQ32">
            <v>66.8</v>
          </cell>
          <cell r="AR32">
            <v>16</v>
          </cell>
          <cell r="AS32">
            <v>1.2</v>
          </cell>
          <cell r="AT32">
            <v>84</v>
          </cell>
          <cell r="AU32">
            <v>73.48</v>
          </cell>
          <cell r="AV32">
            <v>17.600000000000001</v>
          </cell>
          <cell r="AW32">
            <v>1.32</v>
          </cell>
          <cell r="AX32">
            <v>92.4</v>
          </cell>
          <cell r="BB32">
            <v>0</v>
          </cell>
          <cell r="BF32">
            <v>0</v>
          </cell>
          <cell r="BG32">
            <v>148.68</v>
          </cell>
          <cell r="BH32">
            <v>32.01</v>
          </cell>
          <cell r="BI32">
            <v>5.36</v>
          </cell>
          <cell r="BJ32">
            <v>186.05</v>
          </cell>
          <cell r="BK32">
            <v>0</v>
          </cell>
          <cell r="BL32">
            <v>121.17</v>
          </cell>
          <cell r="BM32">
            <v>26.09</v>
          </cell>
          <cell r="BN32">
            <v>4.37</v>
          </cell>
          <cell r="BO32">
            <v>151.63</v>
          </cell>
          <cell r="BP32">
            <v>0</v>
          </cell>
          <cell r="BQ32">
            <v>0</v>
          </cell>
        </row>
        <row r="33">
          <cell r="B33">
            <v>133</v>
          </cell>
          <cell r="C33" t="str">
            <v>M-50 / SUNNY</v>
          </cell>
          <cell r="D33">
            <v>1.8</v>
          </cell>
          <cell r="F33" t="str">
            <v>PMS-I</v>
          </cell>
          <cell r="G33">
            <v>138</v>
          </cell>
          <cell r="H33" t="str">
            <v>M/C</v>
          </cell>
          <cell r="I33">
            <v>6.3</v>
          </cell>
          <cell r="J33">
            <v>2.5</v>
          </cell>
          <cell r="K33">
            <v>1.1000000000000001</v>
          </cell>
          <cell r="O33">
            <v>0.1</v>
          </cell>
          <cell r="P33">
            <v>6.2E-2</v>
          </cell>
          <cell r="Q33">
            <v>0.17</v>
          </cell>
          <cell r="R33">
            <v>5.0000000000000001E-3</v>
          </cell>
          <cell r="S33">
            <v>2</v>
          </cell>
          <cell r="W33">
            <v>0.7</v>
          </cell>
          <cell r="AD33">
            <v>100000</v>
          </cell>
          <cell r="AE33">
            <v>75000</v>
          </cell>
          <cell r="AN33">
            <v>133</v>
          </cell>
          <cell r="AO33" t="str">
            <v xml:space="preserve"> </v>
          </cell>
          <cell r="AP33" t="str">
            <v>M-50 / SUNNY</v>
          </cell>
          <cell r="AQ33">
            <v>71.959999999999994</v>
          </cell>
          <cell r="AR33">
            <v>18</v>
          </cell>
          <cell r="AS33">
            <v>2</v>
          </cell>
          <cell r="AT33">
            <v>91.96</v>
          </cell>
          <cell r="AU33">
            <v>82.75</v>
          </cell>
          <cell r="AV33">
            <v>20.7</v>
          </cell>
          <cell r="AW33">
            <v>2.2999999999999998</v>
          </cell>
          <cell r="AX33">
            <v>105.75</v>
          </cell>
          <cell r="BB33">
            <v>0</v>
          </cell>
          <cell r="BF33">
            <v>0</v>
          </cell>
          <cell r="BG33">
            <v>141.82</v>
          </cell>
          <cell r="BH33">
            <v>32.01</v>
          </cell>
          <cell r="BI33">
            <v>5.36</v>
          </cell>
          <cell r="BJ33">
            <v>179.19</v>
          </cell>
          <cell r="BK33">
            <v>0</v>
          </cell>
          <cell r="BL33">
            <v>115.58</v>
          </cell>
          <cell r="BM33">
            <v>26.09</v>
          </cell>
          <cell r="BN33">
            <v>4.37</v>
          </cell>
          <cell r="BO33">
            <v>146.04</v>
          </cell>
          <cell r="BP33">
            <v>0</v>
          </cell>
          <cell r="BQ33">
            <v>0</v>
          </cell>
        </row>
        <row r="34">
          <cell r="B34">
            <v>134</v>
          </cell>
          <cell r="C34" t="str">
            <v>BAJA SUNNY MODIFIED</v>
          </cell>
          <cell r="D34">
            <v>2</v>
          </cell>
          <cell r="F34" t="str">
            <v>PMS-I</v>
          </cell>
          <cell r="G34">
            <v>138</v>
          </cell>
          <cell r="H34" t="str">
            <v>M/C</v>
          </cell>
          <cell r="I34">
            <v>6</v>
          </cell>
          <cell r="J34">
            <v>2.2000000000000002</v>
          </cell>
          <cell r="K34">
            <v>1.2</v>
          </cell>
          <cell r="O34">
            <v>0.1</v>
          </cell>
          <cell r="P34">
            <v>6.2E-2</v>
          </cell>
          <cell r="Q34">
            <v>0.17</v>
          </cell>
          <cell r="S34">
            <v>2</v>
          </cell>
          <cell r="W34">
            <v>0.7</v>
          </cell>
          <cell r="AD34">
            <v>100000</v>
          </cell>
          <cell r="AE34">
            <v>75000</v>
          </cell>
          <cell r="AN34">
            <v>134</v>
          </cell>
          <cell r="AP34" t="str">
            <v>BAJA SUNNY MODIFIED</v>
          </cell>
          <cell r="AQ34">
            <v>71.959999999999994</v>
          </cell>
          <cell r="AR34">
            <v>18</v>
          </cell>
          <cell r="AS34">
            <v>2</v>
          </cell>
          <cell r="AT34">
            <v>91.96</v>
          </cell>
          <cell r="AU34">
            <v>79.150000000000006</v>
          </cell>
          <cell r="AV34">
            <v>19.8</v>
          </cell>
          <cell r="AW34">
            <v>2.2000000000000002</v>
          </cell>
          <cell r="AX34">
            <v>101.15</v>
          </cell>
          <cell r="BB34">
            <v>0</v>
          </cell>
          <cell r="BF34">
            <v>0</v>
          </cell>
          <cell r="BG34">
            <v>141.82</v>
          </cell>
          <cell r="BH34">
            <v>32.01</v>
          </cell>
          <cell r="BI34">
            <v>5.36</v>
          </cell>
          <cell r="BJ34">
            <v>179.19</v>
          </cell>
          <cell r="BL34">
            <v>115.58</v>
          </cell>
          <cell r="BM34">
            <v>26.09</v>
          </cell>
          <cell r="BN34">
            <v>4.37</v>
          </cell>
          <cell r="BO34">
            <v>146.04</v>
          </cell>
          <cell r="BP34">
            <v>0</v>
          </cell>
          <cell r="BQ34">
            <v>0</v>
          </cell>
        </row>
        <row r="35">
          <cell r="B35">
            <v>135</v>
          </cell>
          <cell r="C35" t="str">
            <v>AX 100</v>
          </cell>
          <cell r="D35">
            <v>2.5</v>
          </cell>
          <cell r="F35" t="str">
            <v>pms-ii</v>
          </cell>
          <cell r="G35" t="str">
            <v>AC9A</v>
          </cell>
          <cell r="H35" t="str">
            <v>M/C</v>
          </cell>
          <cell r="I35">
            <v>4.5999999999999996</v>
          </cell>
          <cell r="J35">
            <v>7.8</v>
          </cell>
          <cell r="K35">
            <v>1.5</v>
          </cell>
          <cell r="N35">
            <v>0</v>
          </cell>
          <cell r="O35">
            <v>0.21299999999999999</v>
          </cell>
          <cell r="P35">
            <v>0.109</v>
          </cell>
          <cell r="Q35">
            <v>0.30199999999999999</v>
          </cell>
          <cell r="R35">
            <v>0.01</v>
          </cell>
          <cell r="S35">
            <v>2</v>
          </cell>
          <cell r="W35">
            <v>0.9</v>
          </cell>
          <cell r="X35">
            <v>75.400000000000006</v>
          </cell>
          <cell r="AD35">
            <v>150000</v>
          </cell>
          <cell r="AE35">
            <v>100000</v>
          </cell>
          <cell r="AN35">
            <v>135</v>
          </cell>
          <cell r="AO35" t="str">
            <v>MP</v>
          </cell>
          <cell r="AP35" t="str">
            <v>AX 100</v>
          </cell>
          <cell r="AQ35">
            <v>92.45</v>
          </cell>
          <cell r="AR35">
            <v>18.5</v>
          </cell>
          <cell r="AS35">
            <v>0</v>
          </cell>
          <cell r="AT35">
            <v>110.95</v>
          </cell>
          <cell r="AU35">
            <v>0</v>
          </cell>
          <cell r="AV35">
            <v>0</v>
          </cell>
          <cell r="AW35">
            <v>0</v>
          </cell>
          <cell r="AX35">
            <v>0</v>
          </cell>
          <cell r="BB35">
            <v>0</v>
          </cell>
          <cell r="BF35">
            <v>0</v>
          </cell>
          <cell r="BG35">
            <v>211.41</v>
          </cell>
          <cell r="BH35">
            <v>39.82</v>
          </cell>
          <cell r="BI35">
            <v>4.0199999999999996</v>
          </cell>
          <cell r="BJ35">
            <v>255.25</v>
          </cell>
          <cell r="BK35">
            <v>94.25</v>
          </cell>
          <cell r="BL35">
            <v>172.3</v>
          </cell>
          <cell r="BM35">
            <v>32.450000000000003</v>
          </cell>
          <cell r="BN35">
            <v>3.28</v>
          </cell>
          <cell r="BO35">
            <v>208.03000000000003</v>
          </cell>
          <cell r="BP35">
            <v>76.81</v>
          </cell>
          <cell r="BQ35">
            <v>75.400000000000006</v>
          </cell>
        </row>
        <row r="36">
          <cell r="B36">
            <v>137</v>
          </cell>
          <cell r="C36" t="str">
            <v>RX 100</v>
          </cell>
          <cell r="D36">
            <v>2.5</v>
          </cell>
          <cell r="F36" t="str">
            <v>pms-ii</v>
          </cell>
          <cell r="G36" t="str">
            <v>AC9A</v>
          </cell>
          <cell r="H36" t="str">
            <v>M/C</v>
          </cell>
          <cell r="I36">
            <v>4.5999999999999996</v>
          </cell>
          <cell r="J36">
            <v>9.6</v>
          </cell>
          <cell r="K36">
            <v>1.5</v>
          </cell>
          <cell r="N36">
            <v>0</v>
          </cell>
          <cell r="O36">
            <v>0.18</v>
          </cell>
          <cell r="P36">
            <v>0.111</v>
          </cell>
          <cell r="Q36">
            <v>0.27800000000000002</v>
          </cell>
          <cell r="R36">
            <v>0.01</v>
          </cell>
          <cell r="S36">
            <v>2</v>
          </cell>
          <cell r="W36">
            <v>1</v>
          </cell>
          <cell r="X36">
            <v>113.27</v>
          </cell>
          <cell r="AD36">
            <v>150000</v>
          </cell>
          <cell r="AE36">
            <v>140000</v>
          </cell>
          <cell r="AN36">
            <v>137</v>
          </cell>
          <cell r="AO36" t="str">
            <v>MP</v>
          </cell>
          <cell r="AP36" t="str">
            <v>RX 100</v>
          </cell>
          <cell r="AQ36">
            <v>130.44999999999999</v>
          </cell>
          <cell r="AR36">
            <v>21.12</v>
          </cell>
          <cell r="AS36">
            <v>1</v>
          </cell>
          <cell r="AT36">
            <v>152.57</v>
          </cell>
          <cell r="AU36">
            <v>151.69</v>
          </cell>
          <cell r="AV36">
            <v>29.21</v>
          </cell>
          <cell r="AW36">
            <v>2.94</v>
          </cell>
          <cell r="AX36">
            <v>183.84</v>
          </cell>
          <cell r="BB36">
            <v>0</v>
          </cell>
          <cell r="BC36">
            <v>161.27000000000001</v>
          </cell>
          <cell r="BD36">
            <v>30.91</v>
          </cell>
          <cell r="BE36">
            <v>3.12</v>
          </cell>
          <cell r="BF36">
            <v>195.3</v>
          </cell>
          <cell r="BG36">
            <v>197.88</v>
          </cell>
          <cell r="BH36">
            <v>37.93</v>
          </cell>
          <cell r="BI36">
            <v>3.83</v>
          </cell>
          <cell r="BJ36">
            <v>239.64</v>
          </cell>
          <cell r="BK36">
            <v>141.59</v>
          </cell>
          <cell r="BL36">
            <v>161.27000000000001</v>
          </cell>
          <cell r="BM36">
            <v>30.91</v>
          </cell>
          <cell r="BN36">
            <v>3.12</v>
          </cell>
          <cell r="BO36">
            <v>195.3</v>
          </cell>
          <cell r="BP36">
            <v>115.4</v>
          </cell>
          <cell r="BQ36">
            <v>113.27</v>
          </cell>
        </row>
        <row r="37">
          <cell r="B37">
            <v>138</v>
          </cell>
          <cell r="C37" t="str">
            <v>HERO HONDA</v>
          </cell>
          <cell r="D37">
            <v>2</v>
          </cell>
          <cell r="F37" t="str">
            <v>PMS-I</v>
          </cell>
          <cell r="G37">
            <v>124</v>
          </cell>
          <cell r="H37" t="str">
            <v>M/C</v>
          </cell>
          <cell r="I37">
            <v>6.9</v>
          </cell>
          <cell r="J37">
            <v>2.1</v>
          </cell>
          <cell r="K37">
            <v>1.2</v>
          </cell>
          <cell r="N37">
            <v>0</v>
          </cell>
          <cell r="O37">
            <v>0.13800000000000001</v>
          </cell>
          <cell r="P37">
            <v>0.08</v>
          </cell>
          <cell r="Q37">
            <v>0.22500000000000001</v>
          </cell>
          <cell r="R37">
            <v>5.0000000000000001E-3</v>
          </cell>
          <cell r="S37">
            <v>2</v>
          </cell>
          <cell r="W37">
            <v>0.8</v>
          </cell>
          <cell r="X37">
            <v>136.44999999999999</v>
          </cell>
          <cell r="AD37">
            <v>100000</v>
          </cell>
          <cell r="AE37">
            <v>125000</v>
          </cell>
          <cell r="AN37">
            <v>138</v>
          </cell>
          <cell r="AO37" t="str">
            <v>MP</v>
          </cell>
          <cell r="AP37" t="str">
            <v>HERO HONDA</v>
          </cell>
          <cell r="AQ37">
            <v>0</v>
          </cell>
          <cell r="AR37">
            <v>0</v>
          </cell>
          <cell r="AS37">
            <v>0</v>
          </cell>
          <cell r="AT37">
            <v>0</v>
          </cell>
          <cell r="AU37">
            <v>0</v>
          </cell>
          <cell r="AV37">
            <v>0</v>
          </cell>
          <cell r="AW37">
            <v>0</v>
          </cell>
          <cell r="AX37">
            <v>0</v>
          </cell>
          <cell r="BB37">
            <v>0</v>
          </cell>
          <cell r="BC37">
            <v>170.82</v>
          </cell>
          <cell r="BD37">
            <v>19.850000000000001</v>
          </cell>
          <cell r="BE37">
            <v>3.12</v>
          </cell>
          <cell r="BF37">
            <v>193.79</v>
          </cell>
          <cell r="BG37">
            <v>209.6</v>
          </cell>
          <cell r="BH37">
            <v>24.35</v>
          </cell>
          <cell r="BI37">
            <v>3.83</v>
          </cell>
          <cell r="BJ37">
            <v>237.78</v>
          </cell>
          <cell r="BK37">
            <v>163</v>
          </cell>
          <cell r="BL37">
            <v>170.82</v>
          </cell>
          <cell r="BM37">
            <v>19.850000000000001</v>
          </cell>
          <cell r="BN37">
            <v>3.12</v>
          </cell>
          <cell r="BO37">
            <v>193.79</v>
          </cell>
          <cell r="BP37">
            <v>132.85</v>
          </cell>
          <cell r="BQ37">
            <v>130.4</v>
          </cell>
        </row>
        <row r="38">
          <cell r="B38">
            <v>139</v>
          </cell>
          <cell r="C38" t="str">
            <v>KB 100</v>
          </cell>
          <cell r="D38">
            <v>2.7</v>
          </cell>
          <cell r="F38" t="str">
            <v>PMS-I</v>
          </cell>
          <cell r="G38">
            <v>138</v>
          </cell>
          <cell r="H38" t="str">
            <v>M/C</v>
          </cell>
          <cell r="I38">
            <v>5</v>
          </cell>
          <cell r="J38">
            <v>3</v>
          </cell>
          <cell r="K38">
            <v>1.6</v>
          </cell>
          <cell r="N38">
            <v>0</v>
          </cell>
          <cell r="O38">
            <v>0.188</v>
          </cell>
          <cell r="P38">
            <v>0.115</v>
          </cell>
          <cell r="Q38">
            <v>0.29099999999999998</v>
          </cell>
          <cell r="R38">
            <v>0.01</v>
          </cell>
          <cell r="S38">
            <v>2</v>
          </cell>
          <cell r="W38">
            <v>1</v>
          </cell>
          <cell r="X38">
            <v>68.39</v>
          </cell>
          <cell r="AD38">
            <v>100000</v>
          </cell>
          <cell r="AE38">
            <v>100000</v>
          </cell>
          <cell r="AN38">
            <v>139</v>
          </cell>
          <cell r="AO38" t="str">
            <v>MP</v>
          </cell>
          <cell r="AP38" t="str">
            <v>KB 100</v>
          </cell>
          <cell r="AQ38">
            <v>104.96</v>
          </cell>
          <cell r="AR38">
            <v>20.51</v>
          </cell>
          <cell r="AS38">
            <v>1.1000000000000001</v>
          </cell>
          <cell r="AT38">
            <v>126.57</v>
          </cell>
          <cell r="AU38">
            <v>115.45</v>
          </cell>
          <cell r="AV38">
            <v>22.56</v>
          </cell>
          <cell r="AW38">
            <v>1.2</v>
          </cell>
          <cell r="AX38">
            <v>139.21</v>
          </cell>
          <cell r="BB38">
            <v>0</v>
          </cell>
          <cell r="BF38">
            <v>0</v>
          </cell>
          <cell r="BG38">
            <v>211.41</v>
          </cell>
          <cell r="BH38">
            <v>39.82</v>
          </cell>
          <cell r="BI38">
            <v>4.0199999999999996</v>
          </cell>
          <cell r="BJ38">
            <v>255.25</v>
          </cell>
          <cell r="BK38">
            <v>94.25</v>
          </cell>
          <cell r="BL38">
            <v>172.3</v>
          </cell>
          <cell r="BM38">
            <v>32.450000000000003</v>
          </cell>
          <cell r="BN38">
            <v>3.28</v>
          </cell>
          <cell r="BO38">
            <v>208.03000000000003</v>
          </cell>
          <cell r="BP38">
            <v>76.81</v>
          </cell>
          <cell r="BQ38">
            <v>75.400000000000006</v>
          </cell>
        </row>
        <row r="39">
          <cell r="B39">
            <v>141</v>
          </cell>
          <cell r="C39" t="str">
            <v>VIJAY 57 DIA</v>
          </cell>
          <cell r="D39">
            <v>4.8</v>
          </cell>
          <cell r="F39" t="str">
            <v>PMS-I</v>
          </cell>
          <cell r="G39">
            <v>244</v>
          </cell>
          <cell r="H39" t="str">
            <v>M/C</v>
          </cell>
          <cell r="I39">
            <v>4.4000000000000004</v>
          </cell>
          <cell r="J39">
            <v>7.2</v>
          </cell>
          <cell r="K39">
            <v>2.8</v>
          </cell>
          <cell r="N39">
            <v>0</v>
          </cell>
          <cell r="O39">
            <v>0.29099999999999998</v>
          </cell>
          <cell r="P39">
            <v>0.17699999999999999</v>
          </cell>
          <cell r="Q39">
            <v>0.40400000000000003</v>
          </cell>
          <cell r="R39">
            <v>8.0000000000000002E-3</v>
          </cell>
          <cell r="S39">
            <v>2</v>
          </cell>
          <cell r="W39">
            <v>0.9</v>
          </cell>
          <cell r="AD39">
            <v>100000</v>
          </cell>
          <cell r="AE39">
            <v>85000</v>
          </cell>
          <cell r="AN39">
            <v>141</v>
          </cell>
          <cell r="AO39">
            <v>0</v>
          </cell>
          <cell r="AP39" t="str">
            <v>VIJAY 57 DIA</v>
          </cell>
          <cell r="AQ39">
            <v>119.5</v>
          </cell>
          <cell r="AR39">
            <v>29.44</v>
          </cell>
          <cell r="AS39">
            <v>2.56</v>
          </cell>
          <cell r="AT39">
            <v>151.5</v>
          </cell>
          <cell r="AU39">
            <v>113.6</v>
          </cell>
          <cell r="AV39">
            <v>30.25</v>
          </cell>
          <cell r="AW39">
            <v>2.9</v>
          </cell>
          <cell r="AX39">
            <v>146.75</v>
          </cell>
          <cell r="BB39">
            <v>0</v>
          </cell>
          <cell r="BF39">
            <v>0</v>
          </cell>
          <cell r="BG39">
            <v>184.97</v>
          </cell>
          <cell r="BH39">
            <v>46.55</v>
          </cell>
          <cell r="BI39">
            <v>2.68</v>
          </cell>
          <cell r="BJ39">
            <v>234.2</v>
          </cell>
          <cell r="BK39">
            <v>0</v>
          </cell>
          <cell r="BL39">
            <v>150.75</v>
          </cell>
          <cell r="BM39">
            <v>37.94</v>
          </cell>
          <cell r="BN39">
            <v>2.1800000000000002</v>
          </cell>
          <cell r="BO39">
            <v>190.87</v>
          </cell>
          <cell r="BP39">
            <v>0</v>
          </cell>
          <cell r="BQ39">
            <v>0</v>
          </cell>
        </row>
        <row r="40">
          <cell r="B40">
            <v>142</v>
          </cell>
          <cell r="C40" t="str">
            <v>VIKRAM</v>
          </cell>
          <cell r="D40">
            <v>4.8</v>
          </cell>
          <cell r="F40" t="str">
            <v>PMS-I</v>
          </cell>
          <cell r="G40">
            <v>244</v>
          </cell>
          <cell r="H40" t="str">
            <v>M/C</v>
          </cell>
          <cell r="I40">
            <v>4.9000000000000004</v>
          </cell>
          <cell r="J40">
            <v>8.1</v>
          </cell>
          <cell r="K40">
            <v>2.8</v>
          </cell>
          <cell r="N40">
            <v>0</v>
          </cell>
          <cell r="O40">
            <v>0.39800000000000002</v>
          </cell>
          <cell r="P40">
            <v>0.22500000000000001</v>
          </cell>
          <cell r="Q40">
            <v>0.68</v>
          </cell>
          <cell r="R40">
            <v>1.7999999999999999E-2</v>
          </cell>
          <cell r="S40">
            <v>2</v>
          </cell>
          <cell r="W40">
            <v>0.9</v>
          </cell>
          <cell r="AD40">
            <v>50000</v>
          </cell>
          <cell r="AE40">
            <v>50000</v>
          </cell>
          <cell r="AN40">
            <v>142</v>
          </cell>
          <cell r="AO40">
            <v>0</v>
          </cell>
          <cell r="AP40" t="str">
            <v>VIKRAM</v>
          </cell>
          <cell r="AQ40">
            <v>154.85</v>
          </cell>
          <cell r="AR40">
            <v>31.49</v>
          </cell>
          <cell r="AS40">
            <v>2.56</v>
          </cell>
          <cell r="AT40">
            <v>188.89999999999998</v>
          </cell>
          <cell r="AU40">
            <v>159.88</v>
          </cell>
          <cell r="AV40">
            <v>35.119999999999997</v>
          </cell>
          <cell r="AW40">
            <v>2.94</v>
          </cell>
          <cell r="AX40">
            <v>197.94</v>
          </cell>
          <cell r="BB40">
            <v>0</v>
          </cell>
          <cell r="BF40">
            <v>0</v>
          </cell>
          <cell r="BG40">
            <v>218.01</v>
          </cell>
          <cell r="BH40">
            <v>47.89</v>
          </cell>
          <cell r="BI40">
            <v>4.0199999999999996</v>
          </cell>
          <cell r="BJ40">
            <v>269.91999999999996</v>
          </cell>
          <cell r="BK40">
            <v>0</v>
          </cell>
          <cell r="BL40">
            <v>177.68</v>
          </cell>
          <cell r="BM40">
            <v>39.03</v>
          </cell>
          <cell r="BN40">
            <v>3.28</v>
          </cell>
          <cell r="BO40">
            <v>219.99</v>
          </cell>
          <cell r="BP40">
            <v>0</v>
          </cell>
          <cell r="BQ40">
            <v>0</v>
          </cell>
        </row>
        <row r="41">
          <cell r="B41">
            <v>145</v>
          </cell>
          <cell r="C41" t="str">
            <v>SPIRIT 60 CC</v>
          </cell>
          <cell r="D41">
            <v>1.8</v>
          </cell>
          <cell r="F41" t="str">
            <v>PMS-I</v>
          </cell>
          <cell r="G41">
            <v>138</v>
          </cell>
          <cell r="H41" t="str">
            <v>M/C</v>
          </cell>
          <cell r="I41">
            <v>5.6</v>
          </cell>
          <cell r="J41">
            <v>5</v>
          </cell>
          <cell r="K41">
            <v>1.1000000000000001</v>
          </cell>
          <cell r="O41">
            <v>0.115</v>
          </cell>
          <cell r="P41">
            <v>6.7000000000000004E-2</v>
          </cell>
          <cell r="Q41">
            <v>0.193</v>
          </cell>
          <cell r="S41">
            <v>2</v>
          </cell>
          <cell r="W41">
            <v>0.7</v>
          </cell>
          <cell r="AD41">
            <v>100000</v>
          </cell>
          <cell r="AE41">
            <v>75000</v>
          </cell>
          <cell r="AN41">
            <v>145</v>
          </cell>
          <cell r="AP41" t="str">
            <v>SPIRIT 60 CC</v>
          </cell>
          <cell r="AQ41">
            <v>77.12</v>
          </cell>
          <cell r="AR41">
            <v>17.46</v>
          </cell>
          <cell r="AS41">
            <v>1.94</v>
          </cell>
          <cell r="AT41">
            <v>96.52000000000001</v>
          </cell>
          <cell r="AX41">
            <v>0</v>
          </cell>
          <cell r="BB41">
            <v>0</v>
          </cell>
          <cell r="BF41">
            <v>0</v>
          </cell>
          <cell r="BJ41">
            <v>0</v>
          </cell>
          <cell r="BL41">
            <v>0</v>
          </cell>
          <cell r="BM41">
            <v>0</v>
          </cell>
          <cell r="BN41">
            <v>0</v>
          </cell>
          <cell r="BO41">
            <v>0</v>
          </cell>
          <cell r="BP41">
            <v>0</v>
          </cell>
          <cell r="BQ41">
            <v>0</v>
          </cell>
        </row>
        <row r="42">
          <cell r="B42">
            <v>146</v>
          </cell>
          <cell r="C42" t="str">
            <v>LML-ALTINO</v>
          </cell>
          <cell r="D42">
            <v>4</v>
          </cell>
          <cell r="F42" t="str">
            <v>PMS-I</v>
          </cell>
          <cell r="G42">
            <v>244</v>
          </cell>
          <cell r="H42" t="str">
            <v>M/C</v>
          </cell>
          <cell r="I42">
            <v>8</v>
          </cell>
          <cell r="J42">
            <v>10</v>
          </cell>
          <cell r="K42">
            <v>2.4</v>
          </cell>
          <cell r="O42">
            <v>0.13500000000000001</v>
          </cell>
          <cell r="P42">
            <v>8.4000000000000005E-2</v>
          </cell>
          <cell r="Q42">
            <v>0.22</v>
          </cell>
          <cell r="S42">
            <v>0</v>
          </cell>
          <cell r="W42">
            <v>0.95</v>
          </cell>
          <cell r="AD42">
            <v>50000</v>
          </cell>
          <cell r="AE42">
            <v>70000</v>
          </cell>
          <cell r="AN42">
            <v>146</v>
          </cell>
          <cell r="AP42" t="str">
            <v>LML-ALTINO</v>
          </cell>
          <cell r="AQ42">
            <v>98</v>
          </cell>
          <cell r="AR42">
            <v>22</v>
          </cell>
          <cell r="AS42">
            <v>2</v>
          </cell>
          <cell r="AT42">
            <v>122</v>
          </cell>
          <cell r="AX42">
            <v>0</v>
          </cell>
          <cell r="BB42">
            <v>0</v>
          </cell>
          <cell r="BF42">
            <v>0</v>
          </cell>
          <cell r="BG42">
            <v>211.41</v>
          </cell>
          <cell r="BH42">
            <v>39.82</v>
          </cell>
          <cell r="BI42">
            <v>4.0199999999999996</v>
          </cell>
          <cell r="BJ42">
            <v>255.25</v>
          </cell>
          <cell r="BL42">
            <v>172.3</v>
          </cell>
          <cell r="BM42">
            <v>32.450000000000003</v>
          </cell>
          <cell r="BN42">
            <v>3.28</v>
          </cell>
          <cell r="BO42">
            <v>208.03000000000003</v>
          </cell>
          <cell r="BP42">
            <v>0</v>
          </cell>
          <cell r="BQ42">
            <v>0</v>
          </cell>
        </row>
        <row r="43">
          <cell r="B43">
            <v>149</v>
          </cell>
          <cell r="C43" t="str">
            <v>BAJAJ CLASSIC 4S</v>
          </cell>
          <cell r="D43">
            <v>1.6</v>
          </cell>
          <cell r="F43" t="str">
            <v>PMS-I</v>
          </cell>
          <cell r="G43">
            <v>138</v>
          </cell>
          <cell r="H43" t="str">
            <v>M/C</v>
          </cell>
          <cell r="I43">
            <v>7.6</v>
          </cell>
          <cell r="J43">
            <v>9</v>
          </cell>
          <cell r="K43">
            <v>0.9</v>
          </cell>
          <cell r="O43">
            <v>0.216</v>
          </cell>
          <cell r="P43">
            <v>0.128</v>
          </cell>
          <cell r="Q43">
            <v>0.33900000000000002</v>
          </cell>
          <cell r="R43">
            <v>1.2E-2</v>
          </cell>
          <cell r="S43">
            <v>0</v>
          </cell>
          <cell r="W43">
            <v>0.8</v>
          </cell>
          <cell r="X43">
            <v>76.739999999999995</v>
          </cell>
          <cell r="AD43">
            <v>100000</v>
          </cell>
          <cell r="AE43">
            <v>100000</v>
          </cell>
          <cell r="AN43">
            <v>149</v>
          </cell>
          <cell r="AO43" t="str">
            <v>MP</v>
          </cell>
          <cell r="AP43" t="str">
            <v>BAJAJ CLASSIC 4S</v>
          </cell>
          <cell r="AQ43">
            <v>118.93</v>
          </cell>
          <cell r="AR43">
            <v>21.7</v>
          </cell>
          <cell r="AS43">
            <v>1.32</v>
          </cell>
          <cell r="AT43">
            <v>141.95000000000002</v>
          </cell>
          <cell r="AU43">
            <v>122.61</v>
          </cell>
          <cell r="AV43">
            <v>21.7</v>
          </cell>
          <cell r="AW43">
            <v>1.32</v>
          </cell>
          <cell r="AX43">
            <v>145.63</v>
          </cell>
          <cell r="BB43">
            <v>0</v>
          </cell>
          <cell r="BC43">
            <v>172.02</v>
          </cell>
          <cell r="BD43">
            <v>28.07</v>
          </cell>
          <cell r="BE43">
            <v>2.1800000000000002</v>
          </cell>
          <cell r="BF43">
            <v>202.27</v>
          </cell>
          <cell r="BG43">
            <v>211.07</v>
          </cell>
          <cell r="BH43">
            <v>34.44</v>
          </cell>
          <cell r="BI43">
            <v>2.68</v>
          </cell>
          <cell r="BJ43">
            <v>248.19</v>
          </cell>
          <cell r="BK43">
            <v>95.93</v>
          </cell>
          <cell r="BL43">
            <v>172.02</v>
          </cell>
          <cell r="BM43">
            <v>28.07</v>
          </cell>
          <cell r="BN43">
            <v>2.1800000000000002</v>
          </cell>
          <cell r="BO43">
            <v>202.27</v>
          </cell>
          <cell r="BP43">
            <v>78.180000000000007</v>
          </cell>
          <cell r="BQ43">
            <v>76.739999999999995</v>
          </cell>
        </row>
        <row r="44">
          <cell r="B44">
            <v>150</v>
          </cell>
          <cell r="C44" t="str">
            <v>BAJAJ  SUPER FE(125 CC)</v>
          </cell>
          <cell r="D44">
            <v>2.6</v>
          </cell>
          <cell r="F44" t="str">
            <v>PMS-I</v>
          </cell>
          <cell r="G44">
            <v>138</v>
          </cell>
          <cell r="H44" t="str">
            <v>M/C</v>
          </cell>
          <cell r="I44">
            <v>4.5999999999999996</v>
          </cell>
          <cell r="J44">
            <v>3.6</v>
          </cell>
          <cell r="K44">
            <v>1.5</v>
          </cell>
          <cell r="N44">
            <v>0</v>
          </cell>
          <cell r="O44">
            <v>0.216</v>
          </cell>
          <cell r="P44">
            <v>0.128</v>
          </cell>
          <cell r="Q44">
            <v>0.33900000000000002</v>
          </cell>
          <cell r="R44">
            <v>1.2E-2</v>
          </cell>
          <cell r="S44">
            <v>2</v>
          </cell>
          <cell r="W44">
            <v>0.8</v>
          </cell>
          <cell r="AD44">
            <v>100000</v>
          </cell>
          <cell r="AE44">
            <v>90000</v>
          </cell>
          <cell r="AN44">
            <v>150</v>
          </cell>
          <cell r="AO44">
            <v>0</v>
          </cell>
          <cell r="AP44" t="str">
            <v>BAJAJ  SUPER FE(125 CC)</v>
          </cell>
          <cell r="AQ44">
            <v>97.72</v>
          </cell>
          <cell r="AR44">
            <v>28.04</v>
          </cell>
          <cell r="AS44">
            <v>2.2000000000000002</v>
          </cell>
          <cell r="AT44">
            <v>127.96</v>
          </cell>
          <cell r="AU44">
            <v>107.49</v>
          </cell>
          <cell r="AV44">
            <v>30.84</v>
          </cell>
          <cell r="AW44">
            <v>1.32</v>
          </cell>
          <cell r="AX44">
            <v>139.64999999999998</v>
          </cell>
          <cell r="BB44">
            <v>0</v>
          </cell>
          <cell r="BF44">
            <v>0</v>
          </cell>
          <cell r="BG44">
            <v>190.52</v>
          </cell>
          <cell r="BH44">
            <v>42.51</v>
          </cell>
          <cell r="BI44">
            <v>2.68</v>
          </cell>
          <cell r="BJ44">
            <v>235.71</v>
          </cell>
          <cell r="BK44">
            <v>0</v>
          </cell>
          <cell r="BL44">
            <v>155.27000000000001</v>
          </cell>
          <cell r="BM44">
            <v>34.65</v>
          </cell>
          <cell r="BN44">
            <v>2.1800000000000002</v>
          </cell>
          <cell r="BO44">
            <v>192.10000000000002</v>
          </cell>
          <cell r="BP44">
            <v>0</v>
          </cell>
          <cell r="BQ44">
            <v>0</v>
          </cell>
        </row>
        <row r="45">
          <cell r="B45">
            <v>152</v>
          </cell>
          <cell r="C45" t="str">
            <v>KB 125</v>
          </cell>
          <cell r="D45">
            <v>2.8</v>
          </cell>
          <cell r="F45" t="str">
            <v>pms-ii</v>
          </cell>
          <cell r="G45">
            <v>138</v>
          </cell>
          <cell r="H45" t="str">
            <v>M/C</v>
          </cell>
          <cell r="I45">
            <v>5</v>
          </cell>
          <cell r="J45">
            <v>4</v>
          </cell>
          <cell r="K45">
            <v>1.6</v>
          </cell>
          <cell r="N45">
            <v>0</v>
          </cell>
          <cell r="O45">
            <v>0.188</v>
          </cell>
          <cell r="P45">
            <v>0.11799999999999999</v>
          </cell>
          <cell r="Q45">
            <v>0.29199999999999998</v>
          </cell>
          <cell r="R45">
            <v>1.2E-2</v>
          </cell>
          <cell r="S45">
            <v>2</v>
          </cell>
          <cell r="W45">
            <v>0.95</v>
          </cell>
          <cell r="AD45">
            <v>100000</v>
          </cell>
          <cell r="AE45">
            <v>110000</v>
          </cell>
          <cell r="AN45">
            <v>152</v>
          </cell>
          <cell r="AO45">
            <v>0</v>
          </cell>
          <cell r="AP45" t="str">
            <v>KB 125</v>
          </cell>
          <cell r="AQ45">
            <v>103</v>
          </cell>
          <cell r="AR45">
            <v>19.5</v>
          </cell>
          <cell r="AS45">
            <v>1.2</v>
          </cell>
          <cell r="AT45">
            <v>123.7</v>
          </cell>
          <cell r="AU45">
            <v>113.3</v>
          </cell>
          <cell r="AV45">
            <v>21.45</v>
          </cell>
          <cell r="AW45">
            <v>1.32</v>
          </cell>
          <cell r="AX45">
            <v>136.07</v>
          </cell>
          <cell r="BB45">
            <v>0</v>
          </cell>
          <cell r="BF45">
            <v>0</v>
          </cell>
          <cell r="BG45">
            <v>154.5</v>
          </cell>
          <cell r="BH45">
            <v>29.25</v>
          </cell>
          <cell r="BI45">
            <v>1.8</v>
          </cell>
          <cell r="BJ45">
            <v>185.55</v>
          </cell>
          <cell r="BK45">
            <v>0</v>
          </cell>
          <cell r="BL45">
            <v>125.92</v>
          </cell>
          <cell r="BM45">
            <v>23.84</v>
          </cell>
          <cell r="BN45">
            <v>1.47</v>
          </cell>
          <cell r="BO45">
            <v>151.22999999999999</v>
          </cell>
          <cell r="BP45">
            <v>0</v>
          </cell>
          <cell r="BQ45">
            <v>0</v>
          </cell>
        </row>
        <row r="46">
          <cell r="B46">
            <v>154</v>
          </cell>
          <cell r="C46" t="str">
            <v>BAJAJ SUNNY ZIP-60 CC</v>
          </cell>
          <cell r="D46">
            <v>1.8</v>
          </cell>
          <cell r="F46" t="str">
            <v>PMS-I</v>
          </cell>
          <cell r="G46">
            <v>138</v>
          </cell>
          <cell r="H46" t="str">
            <v>M/C</v>
          </cell>
          <cell r="I46">
            <v>4.8</v>
          </cell>
          <cell r="J46">
            <v>2</v>
          </cell>
          <cell r="K46">
            <v>1.1000000000000001</v>
          </cell>
          <cell r="N46">
            <v>0</v>
          </cell>
          <cell r="O46">
            <v>0.115</v>
          </cell>
          <cell r="P46">
            <v>6.7000000000000004E-2</v>
          </cell>
          <cell r="Q46">
            <v>0.193</v>
          </cell>
          <cell r="R46">
            <v>6.0000000000000001E-3</v>
          </cell>
          <cell r="S46">
            <v>2</v>
          </cell>
          <cell r="W46">
            <v>0.7</v>
          </cell>
          <cell r="AD46">
            <v>100000</v>
          </cell>
          <cell r="AE46">
            <v>75000</v>
          </cell>
          <cell r="AN46">
            <v>154</v>
          </cell>
          <cell r="AO46">
            <v>0</v>
          </cell>
          <cell r="AP46" t="str">
            <v>BAJAJ SUNNY ZIP-60 CC</v>
          </cell>
          <cell r="AQ46">
            <v>77.12</v>
          </cell>
          <cell r="AR46">
            <v>17.46</v>
          </cell>
          <cell r="AS46">
            <v>1.94</v>
          </cell>
          <cell r="AT46">
            <v>96.52000000000001</v>
          </cell>
          <cell r="AU46">
            <v>87.45</v>
          </cell>
          <cell r="AV46">
            <v>19.8</v>
          </cell>
          <cell r="AW46">
            <v>2.2000000000000002</v>
          </cell>
          <cell r="AX46">
            <v>109.45</v>
          </cell>
          <cell r="BB46">
            <v>0</v>
          </cell>
          <cell r="BF46">
            <v>0</v>
          </cell>
          <cell r="BG46">
            <v>119.25</v>
          </cell>
          <cell r="BH46">
            <v>27</v>
          </cell>
          <cell r="BI46">
            <v>3</v>
          </cell>
          <cell r="BJ46">
            <v>149.25</v>
          </cell>
          <cell r="BK46">
            <v>0</v>
          </cell>
          <cell r="BL46">
            <v>97.19</v>
          </cell>
          <cell r="BM46">
            <v>22.01</v>
          </cell>
          <cell r="BN46">
            <v>2.4500000000000002</v>
          </cell>
          <cell r="BO46">
            <v>121.65</v>
          </cell>
          <cell r="BP46">
            <v>0</v>
          </cell>
          <cell r="BQ46">
            <v>0</v>
          </cell>
        </row>
        <row r="47">
          <cell r="B47">
            <v>157</v>
          </cell>
          <cell r="C47" t="str">
            <v>TVS 40</v>
          </cell>
          <cell r="D47">
            <v>2.1</v>
          </cell>
          <cell r="F47" t="str">
            <v>PMS-I</v>
          </cell>
          <cell r="G47">
            <v>244</v>
          </cell>
          <cell r="H47" t="str">
            <v>M/C</v>
          </cell>
          <cell r="I47">
            <v>4.2</v>
          </cell>
          <cell r="J47">
            <v>3.2</v>
          </cell>
          <cell r="K47">
            <v>1.2</v>
          </cell>
          <cell r="N47">
            <v>0</v>
          </cell>
          <cell r="O47">
            <v>0.11899999999999999</v>
          </cell>
          <cell r="P47">
            <v>6.4000000000000001E-2</v>
          </cell>
          <cell r="Q47">
            <v>0.214</v>
          </cell>
          <cell r="R47">
            <v>6.0000000000000001E-3</v>
          </cell>
          <cell r="S47">
            <v>2</v>
          </cell>
          <cell r="W47">
            <v>0.7</v>
          </cell>
          <cell r="AD47">
            <v>100000</v>
          </cell>
          <cell r="AE47">
            <v>70000</v>
          </cell>
          <cell r="AN47">
            <v>157</v>
          </cell>
          <cell r="AO47">
            <v>0</v>
          </cell>
          <cell r="AP47" t="str">
            <v>TVS 40</v>
          </cell>
          <cell r="AQ47">
            <v>0</v>
          </cell>
          <cell r="AR47">
            <v>0</v>
          </cell>
          <cell r="AS47">
            <v>0</v>
          </cell>
          <cell r="AT47">
            <v>0</v>
          </cell>
          <cell r="AU47">
            <v>90.86</v>
          </cell>
          <cell r="AV47">
            <v>14.29</v>
          </cell>
          <cell r="AW47">
            <v>3.1</v>
          </cell>
          <cell r="AX47">
            <v>108.25</v>
          </cell>
          <cell r="BB47">
            <v>0</v>
          </cell>
          <cell r="BF47">
            <v>0</v>
          </cell>
          <cell r="BG47">
            <v>129.47999999999999</v>
          </cell>
          <cell r="BH47">
            <v>27.71</v>
          </cell>
          <cell r="BI47">
            <v>5.36</v>
          </cell>
          <cell r="BJ47">
            <v>162.54999999999998</v>
          </cell>
          <cell r="BK47">
            <v>0</v>
          </cell>
          <cell r="BL47">
            <v>105.53</v>
          </cell>
          <cell r="BM47">
            <v>22.58</v>
          </cell>
          <cell r="BN47">
            <v>4.37</v>
          </cell>
          <cell r="BO47">
            <v>132.47999999999999</v>
          </cell>
          <cell r="BP47">
            <v>0</v>
          </cell>
          <cell r="BQ47">
            <v>0</v>
          </cell>
        </row>
        <row r="48">
          <cell r="B48">
            <v>158</v>
          </cell>
          <cell r="C48" t="str">
            <v>TVS 50 CHAMP</v>
          </cell>
          <cell r="D48">
            <v>2.1</v>
          </cell>
          <cell r="F48" t="str">
            <v>PMS-I</v>
          </cell>
          <cell r="G48">
            <v>244</v>
          </cell>
          <cell r="H48" t="str">
            <v>M/C</v>
          </cell>
          <cell r="I48">
            <v>4.5999999999999996</v>
          </cell>
          <cell r="J48">
            <v>3.4</v>
          </cell>
          <cell r="K48">
            <v>1.2</v>
          </cell>
          <cell r="N48">
            <v>0</v>
          </cell>
          <cell r="O48">
            <v>0.107</v>
          </cell>
          <cell r="P48">
            <v>6.0999999999999999E-2</v>
          </cell>
          <cell r="Q48">
            <v>0.20300000000000001</v>
          </cell>
          <cell r="R48">
            <v>6.0000000000000001E-3</v>
          </cell>
          <cell r="S48">
            <v>2</v>
          </cell>
          <cell r="W48">
            <v>0.7</v>
          </cell>
          <cell r="AD48">
            <v>100000</v>
          </cell>
          <cell r="AE48">
            <v>70000</v>
          </cell>
          <cell r="AN48">
            <v>158</v>
          </cell>
          <cell r="AO48">
            <v>0</v>
          </cell>
          <cell r="AP48" t="str">
            <v>TVS 50 CHAMP</v>
          </cell>
          <cell r="AQ48">
            <v>0</v>
          </cell>
          <cell r="AR48">
            <v>0</v>
          </cell>
          <cell r="AS48">
            <v>0</v>
          </cell>
          <cell r="AT48">
            <v>0</v>
          </cell>
          <cell r="AU48">
            <v>90.86</v>
          </cell>
          <cell r="AV48">
            <v>14.29</v>
          </cell>
          <cell r="AW48">
            <v>3.1</v>
          </cell>
          <cell r="AX48">
            <v>108.25</v>
          </cell>
          <cell r="BB48">
            <v>0</v>
          </cell>
          <cell r="BF48">
            <v>0</v>
          </cell>
          <cell r="BG48">
            <v>129.47999999999999</v>
          </cell>
          <cell r="BH48">
            <v>27.71</v>
          </cell>
          <cell r="BI48">
            <v>5.36</v>
          </cell>
          <cell r="BJ48">
            <v>162.54999999999998</v>
          </cell>
          <cell r="BK48">
            <v>0</v>
          </cell>
          <cell r="BL48">
            <v>105.53</v>
          </cell>
          <cell r="BM48">
            <v>22.58</v>
          </cell>
          <cell r="BN48">
            <v>4.37</v>
          </cell>
          <cell r="BO48">
            <v>132.47999999999999</v>
          </cell>
          <cell r="BP48">
            <v>0</v>
          </cell>
          <cell r="BQ48">
            <v>0</v>
          </cell>
        </row>
        <row r="49">
          <cell r="B49">
            <v>161</v>
          </cell>
          <cell r="C49" t="str">
            <v>YAMAHA RXG/RXZ</v>
          </cell>
          <cell r="D49">
            <v>4.0999999999999996</v>
          </cell>
          <cell r="F49" t="str">
            <v>pms-ii</v>
          </cell>
          <cell r="G49" t="str">
            <v>AC9A</v>
          </cell>
          <cell r="H49" t="str">
            <v>M/C</v>
          </cell>
          <cell r="I49">
            <v>6</v>
          </cell>
          <cell r="J49">
            <v>10</v>
          </cell>
          <cell r="K49">
            <v>2.4</v>
          </cell>
          <cell r="O49">
            <v>0.215</v>
          </cell>
          <cell r="P49">
            <v>0.14599999999999999</v>
          </cell>
          <cell r="Q49">
            <v>0.32500000000000001</v>
          </cell>
          <cell r="S49">
            <v>2</v>
          </cell>
          <cell r="W49">
            <v>1.1000000000000001</v>
          </cell>
          <cell r="X49">
            <v>113.28</v>
          </cell>
          <cell r="AD49">
            <v>50000</v>
          </cell>
          <cell r="AE49">
            <v>95000</v>
          </cell>
          <cell r="AN49">
            <v>161</v>
          </cell>
          <cell r="AO49" t="str">
            <v>MP</v>
          </cell>
          <cell r="AP49" t="str">
            <v>YAMAHA RXG/RXZ</v>
          </cell>
          <cell r="AT49">
            <v>0</v>
          </cell>
          <cell r="AX49">
            <v>0</v>
          </cell>
          <cell r="BB49">
            <v>0</v>
          </cell>
          <cell r="BF49">
            <v>0</v>
          </cell>
          <cell r="BG49">
            <v>197.88</v>
          </cell>
          <cell r="BH49">
            <v>37.92</v>
          </cell>
          <cell r="BI49">
            <v>3.83</v>
          </cell>
          <cell r="BJ49">
            <v>239.63</v>
          </cell>
          <cell r="BK49">
            <v>141.59</v>
          </cell>
          <cell r="BL49">
            <v>161.27000000000001</v>
          </cell>
          <cell r="BM49">
            <v>30.9</v>
          </cell>
          <cell r="BN49">
            <v>3.12</v>
          </cell>
          <cell r="BO49">
            <v>195.29000000000002</v>
          </cell>
          <cell r="BP49">
            <v>115.4</v>
          </cell>
          <cell r="BQ49">
            <v>113.27</v>
          </cell>
        </row>
        <row r="50">
          <cell r="B50">
            <v>164</v>
          </cell>
          <cell r="C50" t="str">
            <v>AVANTI MOPED</v>
          </cell>
          <cell r="D50">
            <v>1.9</v>
          </cell>
          <cell r="F50" t="str">
            <v>PMS-I</v>
          </cell>
          <cell r="G50">
            <v>138</v>
          </cell>
          <cell r="H50" t="str">
            <v>M/C</v>
          </cell>
          <cell r="I50">
            <v>5</v>
          </cell>
          <cell r="J50">
            <v>5</v>
          </cell>
          <cell r="K50">
            <v>1.1000000000000001</v>
          </cell>
          <cell r="O50">
            <v>0.105</v>
          </cell>
          <cell r="P50">
            <v>6.2E-2</v>
          </cell>
          <cell r="Q50">
            <v>0.17799999999999999</v>
          </cell>
          <cell r="S50">
            <v>2</v>
          </cell>
          <cell r="W50">
            <v>0.7</v>
          </cell>
          <cell r="AD50">
            <v>100000</v>
          </cell>
          <cell r="AE50">
            <v>70000</v>
          </cell>
          <cell r="AN50">
            <v>164</v>
          </cell>
          <cell r="AP50" t="str">
            <v>AVANTI MOPED</v>
          </cell>
          <cell r="AQ50">
            <v>70</v>
          </cell>
          <cell r="AR50">
            <v>18</v>
          </cell>
          <cell r="AS50">
            <v>2.8</v>
          </cell>
          <cell r="AT50">
            <v>90.8</v>
          </cell>
          <cell r="AU50">
            <v>109.03</v>
          </cell>
          <cell r="AV50">
            <v>25.26</v>
          </cell>
          <cell r="AW50">
            <v>3.92</v>
          </cell>
          <cell r="AX50">
            <v>138.21</v>
          </cell>
          <cell r="BB50">
            <v>0</v>
          </cell>
          <cell r="BF50">
            <v>0</v>
          </cell>
          <cell r="BG50">
            <v>148.68</v>
          </cell>
          <cell r="BH50">
            <v>34.44</v>
          </cell>
          <cell r="BI50">
            <v>5.36</v>
          </cell>
          <cell r="BJ50">
            <v>188.48000000000002</v>
          </cell>
          <cell r="BL50">
            <v>121.17</v>
          </cell>
          <cell r="BM50">
            <v>28.07</v>
          </cell>
          <cell r="BN50">
            <v>4.37</v>
          </cell>
          <cell r="BO50">
            <v>153.61000000000001</v>
          </cell>
          <cell r="BP50">
            <v>0</v>
          </cell>
          <cell r="BQ50">
            <v>0</v>
          </cell>
        </row>
        <row r="51">
          <cell r="B51">
            <v>166</v>
          </cell>
          <cell r="C51" t="str">
            <v>VIH MOPED</v>
          </cell>
          <cell r="D51">
            <v>2.2999999999999998</v>
          </cell>
          <cell r="F51" t="str">
            <v>PMS-I</v>
          </cell>
          <cell r="G51">
            <v>138</v>
          </cell>
          <cell r="H51" t="str">
            <v>M/C</v>
          </cell>
          <cell r="I51">
            <v>4.8</v>
          </cell>
          <cell r="J51">
            <v>3</v>
          </cell>
          <cell r="K51">
            <v>1.4</v>
          </cell>
          <cell r="N51">
            <v>0</v>
          </cell>
          <cell r="O51">
            <v>0.10100000000000001</v>
          </cell>
          <cell r="P51">
            <v>6.2E-2</v>
          </cell>
          <cell r="Q51">
            <v>0.18099999999999999</v>
          </cell>
          <cell r="R51">
            <v>6.0000000000000001E-3</v>
          </cell>
          <cell r="S51">
            <v>2</v>
          </cell>
          <cell r="W51">
            <v>0.6</v>
          </cell>
          <cell r="AD51">
            <v>100000</v>
          </cell>
          <cell r="AE51">
            <v>70000</v>
          </cell>
          <cell r="AN51">
            <v>166</v>
          </cell>
          <cell r="AO51">
            <v>0</v>
          </cell>
          <cell r="AP51" t="str">
            <v>VIH MOPED</v>
          </cell>
          <cell r="AQ51">
            <v>74.650000000000006</v>
          </cell>
          <cell r="AR51">
            <v>21.34</v>
          </cell>
          <cell r="AS51">
            <v>0</v>
          </cell>
          <cell r="AT51">
            <v>95.990000000000009</v>
          </cell>
          <cell r="AU51">
            <v>103</v>
          </cell>
          <cell r="AV51">
            <v>24.27</v>
          </cell>
          <cell r="AW51">
            <v>3.84</v>
          </cell>
          <cell r="AX51">
            <v>131.11000000000001</v>
          </cell>
          <cell r="BB51">
            <v>0</v>
          </cell>
          <cell r="BF51">
            <v>0</v>
          </cell>
          <cell r="BG51">
            <v>140.44999999999999</v>
          </cell>
          <cell r="BH51">
            <v>33.1</v>
          </cell>
          <cell r="BI51">
            <v>5.36</v>
          </cell>
          <cell r="BJ51">
            <v>178.91</v>
          </cell>
          <cell r="BK51">
            <v>0</v>
          </cell>
          <cell r="BL51">
            <v>114.47</v>
          </cell>
          <cell r="BM51">
            <v>26.98</v>
          </cell>
          <cell r="BN51">
            <v>4.37</v>
          </cell>
          <cell r="BO51">
            <v>145.82</v>
          </cell>
          <cell r="BP51">
            <v>0</v>
          </cell>
          <cell r="BQ51">
            <v>0</v>
          </cell>
        </row>
        <row r="52">
          <cell r="B52">
            <v>167</v>
          </cell>
          <cell r="C52" t="str">
            <v>BAJAJ SUPER FE (125 CC ) MODI</v>
          </cell>
          <cell r="D52">
            <v>2.5</v>
          </cell>
          <cell r="F52" t="str">
            <v>PMS-I</v>
          </cell>
          <cell r="G52">
            <v>138</v>
          </cell>
          <cell r="H52" t="str">
            <v>M/C</v>
          </cell>
          <cell r="I52">
            <v>3.1</v>
          </cell>
          <cell r="J52">
            <v>4.2</v>
          </cell>
          <cell r="K52">
            <v>1.5</v>
          </cell>
          <cell r="O52">
            <v>0.216</v>
          </cell>
          <cell r="P52">
            <v>0.128</v>
          </cell>
          <cell r="Q52">
            <v>0.33900000000000002</v>
          </cell>
          <cell r="R52">
            <v>1.2E-2</v>
          </cell>
          <cell r="S52">
            <v>2</v>
          </cell>
          <cell r="W52">
            <v>0.8</v>
          </cell>
          <cell r="AD52">
            <v>100000</v>
          </cell>
          <cell r="AE52">
            <v>90000</v>
          </cell>
          <cell r="AN52">
            <v>167</v>
          </cell>
          <cell r="AP52" t="str">
            <v>BAJAJ SUPER FE (125 CC ) MODI</v>
          </cell>
          <cell r="AQ52">
            <v>0</v>
          </cell>
          <cell r="AR52">
            <v>0</v>
          </cell>
          <cell r="AS52">
            <v>0</v>
          </cell>
          <cell r="AT52">
            <v>0</v>
          </cell>
          <cell r="AX52">
            <v>0</v>
          </cell>
          <cell r="BB52">
            <v>0</v>
          </cell>
          <cell r="BF52">
            <v>0</v>
          </cell>
          <cell r="BG52">
            <v>190.52</v>
          </cell>
          <cell r="BH52">
            <v>42.51</v>
          </cell>
          <cell r="BI52">
            <v>2.68</v>
          </cell>
          <cell r="BJ52">
            <v>235.71</v>
          </cell>
          <cell r="BL52">
            <v>155.27000000000001</v>
          </cell>
          <cell r="BM52">
            <v>34.65</v>
          </cell>
          <cell r="BN52">
            <v>2.1800000000000002</v>
          </cell>
          <cell r="BO52">
            <v>192.10000000000002</v>
          </cell>
          <cell r="BP52">
            <v>0</v>
          </cell>
          <cell r="BQ52">
            <v>0</v>
          </cell>
        </row>
        <row r="53">
          <cell r="B53">
            <v>185</v>
          </cell>
          <cell r="C53" t="str">
            <v>HERO PUCH 50 CC</v>
          </cell>
          <cell r="D53">
            <v>2.9</v>
          </cell>
          <cell r="F53" t="str">
            <v>pms-ii</v>
          </cell>
          <cell r="G53">
            <v>138</v>
          </cell>
          <cell r="H53" t="str">
            <v>M/C</v>
          </cell>
          <cell r="I53">
            <v>5.6</v>
          </cell>
          <cell r="J53">
            <v>3.5</v>
          </cell>
          <cell r="K53">
            <v>1.7</v>
          </cell>
          <cell r="N53">
            <v>0</v>
          </cell>
          <cell r="O53">
            <v>0.105</v>
          </cell>
          <cell r="P53">
            <v>5.7000000000000002E-2</v>
          </cell>
          <cell r="Q53">
            <v>0.24</v>
          </cell>
          <cell r="R53">
            <v>5.0000000000000001E-3</v>
          </cell>
          <cell r="S53">
            <v>2</v>
          </cell>
          <cell r="W53">
            <v>0.7</v>
          </cell>
          <cell r="AD53">
            <v>100000</v>
          </cell>
          <cell r="AE53">
            <v>100000</v>
          </cell>
          <cell r="AN53">
            <v>185</v>
          </cell>
          <cell r="AO53">
            <v>0</v>
          </cell>
          <cell r="AP53" t="str">
            <v>HERO PUCH 50 CC</v>
          </cell>
          <cell r="AQ53">
            <v>90.93</v>
          </cell>
          <cell r="AR53">
            <v>17.940000000000001</v>
          </cell>
          <cell r="AS53">
            <v>1.8</v>
          </cell>
          <cell r="AT53">
            <v>110.67000000000002</v>
          </cell>
          <cell r="AU53">
            <v>0</v>
          </cell>
          <cell r="AV53">
            <v>0</v>
          </cell>
          <cell r="AW53">
            <v>0</v>
          </cell>
          <cell r="AX53">
            <v>0</v>
          </cell>
          <cell r="BB53">
            <v>0</v>
          </cell>
          <cell r="BC53">
            <v>150.29</v>
          </cell>
          <cell r="BD53">
            <v>23.68</v>
          </cell>
          <cell r="BE53">
            <v>3.28</v>
          </cell>
          <cell r="BF53">
            <v>177.25</v>
          </cell>
          <cell r="BG53">
            <v>184.41</v>
          </cell>
          <cell r="BH53">
            <v>29.06</v>
          </cell>
          <cell r="BI53">
            <v>4.0199999999999996</v>
          </cell>
          <cell r="BJ53">
            <v>217.49</v>
          </cell>
          <cell r="BK53">
            <v>0</v>
          </cell>
          <cell r="BL53">
            <v>150.29</v>
          </cell>
          <cell r="BM53">
            <v>23.68</v>
          </cell>
          <cell r="BN53">
            <v>3.28</v>
          </cell>
          <cell r="BO53">
            <v>177.25</v>
          </cell>
          <cell r="BP53">
            <v>0</v>
          </cell>
          <cell r="BQ53">
            <v>0</v>
          </cell>
        </row>
        <row r="54">
          <cell r="B54">
            <v>187</v>
          </cell>
          <cell r="C54" t="str">
            <v>M-74-E2000</v>
          </cell>
          <cell r="D54">
            <v>1.8</v>
          </cell>
          <cell r="F54" t="str">
            <v>PMS-I</v>
          </cell>
          <cell r="G54">
            <v>138</v>
          </cell>
          <cell r="H54" t="str">
            <v>M/C</v>
          </cell>
          <cell r="I54">
            <v>5.4</v>
          </cell>
          <cell r="J54">
            <v>2.5</v>
          </cell>
          <cell r="K54">
            <v>1.1000000000000001</v>
          </cell>
          <cell r="N54">
            <v>0</v>
          </cell>
          <cell r="O54">
            <v>0.16600000000000001</v>
          </cell>
          <cell r="P54">
            <v>8.5000000000000006E-2</v>
          </cell>
          <cell r="Q54">
            <v>0.26</v>
          </cell>
          <cell r="R54">
            <v>0.01</v>
          </cell>
          <cell r="S54">
            <v>2</v>
          </cell>
          <cell r="W54">
            <v>0.7</v>
          </cell>
          <cell r="AD54">
            <v>100000</v>
          </cell>
          <cell r="AE54">
            <v>80000</v>
          </cell>
          <cell r="AN54">
            <v>187</v>
          </cell>
          <cell r="AP54" t="str">
            <v>M-74-E2000</v>
          </cell>
          <cell r="AQ54">
            <v>65.22</v>
          </cell>
          <cell r="AR54">
            <v>16</v>
          </cell>
          <cell r="AS54">
            <v>1.2</v>
          </cell>
          <cell r="AT54">
            <v>82.42</v>
          </cell>
          <cell r="AX54">
            <v>0</v>
          </cell>
          <cell r="BB54">
            <v>0</v>
          </cell>
          <cell r="BF54">
            <v>0</v>
          </cell>
          <cell r="BG54">
            <v>148.68</v>
          </cell>
          <cell r="BH54">
            <v>32.01</v>
          </cell>
          <cell r="BI54">
            <v>5.36</v>
          </cell>
          <cell r="BJ54">
            <v>186.05</v>
          </cell>
          <cell r="BL54">
            <v>121.17</v>
          </cell>
          <cell r="BM54">
            <v>26.09</v>
          </cell>
          <cell r="BN54">
            <v>4.37</v>
          </cell>
          <cell r="BO54">
            <v>151.63</v>
          </cell>
          <cell r="BP54">
            <v>0</v>
          </cell>
          <cell r="BQ54">
            <v>0</v>
          </cell>
        </row>
        <row r="55">
          <cell r="B55">
            <v>188</v>
          </cell>
          <cell r="C55" t="str">
            <v>BAJAJ 3 WH-4S</v>
          </cell>
          <cell r="D55">
            <v>1.6</v>
          </cell>
          <cell r="F55" t="str">
            <v>PMS-I</v>
          </cell>
          <cell r="G55">
            <v>124</v>
          </cell>
          <cell r="H55" t="str">
            <v>M/C</v>
          </cell>
          <cell r="I55">
            <v>7.1</v>
          </cell>
          <cell r="J55">
            <v>3.9</v>
          </cell>
          <cell r="K55">
            <v>0.9</v>
          </cell>
          <cell r="O55">
            <v>0.16400000000000001</v>
          </cell>
          <cell r="P55">
            <v>0.1</v>
          </cell>
          <cell r="Q55">
            <v>0.248</v>
          </cell>
          <cell r="R55">
            <v>1.2E-2</v>
          </cell>
          <cell r="W55">
            <v>1.1000000000000001</v>
          </cell>
          <cell r="AD55">
            <v>50000</v>
          </cell>
          <cell r="AE55">
            <v>55000</v>
          </cell>
          <cell r="AN55">
            <v>188</v>
          </cell>
          <cell r="AO55">
            <v>0</v>
          </cell>
          <cell r="AP55" t="str">
            <v>BAJAJ 3 WH-4S</v>
          </cell>
          <cell r="AQ55">
            <v>100</v>
          </cell>
          <cell r="AR55">
            <v>20</v>
          </cell>
          <cell r="AS55">
            <v>1.2</v>
          </cell>
          <cell r="AT55">
            <v>121.2</v>
          </cell>
          <cell r="AU55">
            <v>0</v>
          </cell>
          <cell r="AV55">
            <v>0</v>
          </cell>
          <cell r="AW55">
            <v>0</v>
          </cell>
          <cell r="AX55">
            <v>0</v>
          </cell>
          <cell r="BB55">
            <v>0</v>
          </cell>
          <cell r="BF55">
            <v>0</v>
          </cell>
          <cell r="BG55">
            <v>211.07</v>
          </cell>
          <cell r="BH55">
            <v>34.44</v>
          </cell>
          <cell r="BI55">
            <v>2.68</v>
          </cell>
          <cell r="BJ55">
            <v>248.19</v>
          </cell>
          <cell r="BK55">
            <v>0</v>
          </cell>
          <cell r="BL55">
            <v>172.02</v>
          </cell>
          <cell r="BM55">
            <v>28.07</v>
          </cell>
          <cell r="BN55">
            <v>2.1800000000000002</v>
          </cell>
          <cell r="BO55">
            <v>202.27</v>
          </cell>
          <cell r="BP55">
            <v>0</v>
          </cell>
          <cell r="BQ55">
            <v>0</v>
          </cell>
        </row>
        <row r="56">
          <cell r="B56">
            <v>189</v>
          </cell>
          <cell r="C56" t="str">
            <v xml:space="preserve">LEGEND  2W-4S </v>
          </cell>
          <cell r="D56">
            <v>1.6</v>
          </cell>
          <cell r="F56" t="str">
            <v>PMS-I</v>
          </cell>
          <cell r="G56">
            <v>124</v>
          </cell>
          <cell r="H56" t="str">
            <v>M/C</v>
          </cell>
          <cell r="I56">
            <v>6.7</v>
          </cell>
          <cell r="J56">
            <v>3.3</v>
          </cell>
          <cell r="K56">
            <v>0.9</v>
          </cell>
          <cell r="O56">
            <v>0.16700000000000001</v>
          </cell>
          <cell r="P56">
            <v>0.1</v>
          </cell>
          <cell r="Q56">
            <v>0.253</v>
          </cell>
          <cell r="R56">
            <v>1.2E-2</v>
          </cell>
          <cell r="W56">
            <v>1.1000000000000001</v>
          </cell>
          <cell r="AD56">
            <v>50000</v>
          </cell>
          <cell r="AE56">
            <v>55000</v>
          </cell>
          <cell r="AN56">
            <v>189</v>
          </cell>
          <cell r="AO56">
            <v>0</v>
          </cell>
          <cell r="AP56" t="str">
            <v xml:space="preserve">LEGEND  2W-4S </v>
          </cell>
          <cell r="AQ56">
            <v>100</v>
          </cell>
          <cell r="AR56">
            <v>20</v>
          </cell>
          <cell r="AS56">
            <v>2</v>
          </cell>
          <cell r="AT56">
            <v>122</v>
          </cell>
          <cell r="AU56">
            <v>110</v>
          </cell>
          <cell r="AV56">
            <v>22</v>
          </cell>
          <cell r="AW56">
            <v>2.2000000000000002</v>
          </cell>
          <cell r="AX56">
            <v>134.19999999999999</v>
          </cell>
          <cell r="BB56">
            <v>0</v>
          </cell>
          <cell r="BF56">
            <v>0</v>
          </cell>
          <cell r="BG56">
            <v>211.07</v>
          </cell>
          <cell r="BH56">
            <v>34.44</v>
          </cell>
          <cell r="BI56">
            <v>2.68</v>
          </cell>
          <cell r="BJ56">
            <v>248.19</v>
          </cell>
          <cell r="BK56">
            <v>0</v>
          </cell>
          <cell r="BL56">
            <v>172.02</v>
          </cell>
          <cell r="BM56">
            <v>28.07</v>
          </cell>
          <cell r="BN56">
            <v>2.1800000000000002</v>
          </cell>
          <cell r="BO56">
            <v>202.27</v>
          </cell>
          <cell r="BP56">
            <v>0</v>
          </cell>
          <cell r="BQ56">
            <v>0</v>
          </cell>
        </row>
        <row r="57">
          <cell r="B57">
            <v>196</v>
          </cell>
          <cell r="C57" t="str">
            <v>RAJDOOT T7</v>
          </cell>
          <cell r="D57">
            <v>2</v>
          </cell>
          <cell r="F57" t="str">
            <v>PMS-I</v>
          </cell>
          <cell r="G57" t="str">
            <v>AC9A</v>
          </cell>
          <cell r="H57" t="str">
            <v>M/C</v>
          </cell>
          <cell r="I57">
            <v>4.5</v>
          </cell>
          <cell r="J57">
            <v>6.8</v>
          </cell>
          <cell r="K57">
            <v>1.2</v>
          </cell>
          <cell r="O57">
            <v>0.27300000000000002</v>
          </cell>
          <cell r="P57">
            <v>0.184</v>
          </cell>
          <cell r="Q57">
            <v>0.38500000000000001</v>
          </cell>
          <cell r="S57">
            <v>2</v>
          </cell>
          <cell r="W57">
            <v>0.9</v>
          </cell>
          <cell r="AD57">
            <v>150000</v>
          </cell>
          <cell r="AE57">
            <v>100000</v>
          </cell>
          <cell r="AN57">
            <v>196</v>
          </cell>
          <cell r="AP57" t="str">
            <v>RAJDOOT T7</v>
          </cell>
          <cell r="AQ57">
            <v>144.66</v>
          </cell>
          <cell r="AR57">
            <v>22.97</v>
          </cell>
          <cell r="AS57">
            <v>0</v>
          </cell>
          <cell r="AT57">
            <v>167.63</v>
          </cell>
          <cell r="AU57">
            <v>162.52000000000001</v>
          </cell>
          <cell r="AV57">
            <v>25.6</v>
          </cell>
          <cell r="AW57">
            <v>3.86</v>
          </cell>
          <cell r="AX57">
            <v>191.98000000000002</v>
          </cell>
          <cell r="BB57">
            <v>0</v>
          </cell>
          <cell r="BF57">
            <v>0</v>
          </cell>
          <cell r="BJ57">
            <v>0</v>
          </cell>
          <cell r="BL57">
            <v>0</v>
          </cell>
          <cell r="BM57">
            <v>0</v>
          </cell>
          <cell r="BN57">
            <v>0</v>
          </cell>
          <cell r="BO57">
            <v>0</v>
          </cell>
          <cell r="BP57">
            <v>0</v>
          </cell>
          <cell r="BQ57">
            <v>0</v>
          </cell>
        </row>
        <row r="58">
          <cell r="B58">
            <v>197</v>
          </cell>
          <cell r="C58" t="str">
            <v>SUNNY AC 9A T7</v>
          </cell>
          <cell r="D58">
            <v>2</v>
          </cell>
          <cell r="F58" t="str">
            <v>PMS-I</v>
          </cell>
          <cell r="G58" t="str">
            <v>AC9A</v>
          </cell>
          <cell r="H58" t="str">
            <v>M/C</v>
          </cell>
          <cell r="I58">
            <v>6.2</v>
          </cell>
          <cell r="J58">
            <v>4</v>
          </cell>
          <cell r="K58">
            <v>1.2</v>
          </cell>
          <cell r="N58">
            <v>0</v>
          </cell>
          <cell r="O58">
            <v>0.1</v>
          </cell>
          <cell r="P58">
            <v>6.2E-2</v>
          </cell>
          <cell r="Q58">
            <v>0.127</v>
          </cell>
          <cell r="S58">
            <v>2</v>
          </cell>
          <cell r="W58">
            <v>0.7</v>
          </cell>
          <cell r="AD58">
            <v>100000</v>
          </cell>
          <cell r="AE58">
            <v>75000</v>
          </cell>
          <cell r="AN58">
            <v>197</v>
          </cell>
          <cell r="AO58">
            <v>0</v>
          </cell>
          <cell r="AP58" t="str">
            <v>SUNNY AC 9A T7</v>
          </cell>
          <cell r="AQ58">
            <v>86</v>
          </cell>
          <cell r="AR58">
            <v>18</v>
          </cell>
          <cell r="AS58">
            <v>2</v>
          </cell>
          <cell r="AT58">
            <v>106</v>
          </cell>
          <cell r="AU58">
            <v>94.6</v>
          </cell>
          <cell r="AV58">
            <v>19.8</v>
          </cell>
          <cell r="AW58">
            <v>2.2000000000000002</v>
          </cell>
          <cell r="AX58">
            <v>116.6</v>
          </cell>
          <cell r="BB58">
            <v>0</v>
          </cell>
          <cell r="BF58">
            <v>0</v>
          </cell>
          <cell r="BG58">
            <v>141.82</v>
          </cell>
          <cell r="BH58">
            <v>32.01</v>
          </cell>
          <cell r="BI58">
            <v>5.36</v>
          </cell>
          <cell r="BJ58">
            <v>179.19</v>
          </cell>
          <cell r="BK58">
            <v>0</v>
          </cell>
          <cell r="BL58">
            <v>115.58</v>
          </cell>
          <cell r="BM58">
            <v>26.09</v>
          </cell>
          <cell r="BN58">
            <v>4.37</v>
          </cell>
          <cell r="BO58">
            <v>146.04</v>
          </cell>
          <cell r="BP58">
            <v>0</v>
          </cell>
          <cell r="BQ58">
            <v>0</v>
          </cell>
        </row>
        <row r="59">
          <cell r="B59">
            <v>198</v>
          </cell>
          <cell r="C59" t="str">
            <v>PK-125 CC/PK75 CC</v>
          </cell>
          <cell r="D59">
            <v>4.9000000000000004</v>
          </cell>
          <cell r="F59" t="str">
            <v>PMS-I</v>
          </cell>
          <cell r="G59">
            <v>138</v>
          </cell>
          <cell r="H59" t="str">
            <v>M/C</v>
          </cell>
          <cell r="I59">
            <v>4.7</v>
          </cell>
          <cell r="J59">
            <v>6</v>
          </cell>
          <cell r="K59">
            <v>2.9</v>
          </cell>
          <cell r="O59">
            <v>0.155</v>
          </cell>
          <cell r="P59">
            <v>8.7999999999999995E-2</v>
          </cell>
          <cell r="Q59">
            <v>0.27500000000000002</v>
          </cell>
          <cell r="S59">
            <v>2</v>
          </cell>
          <cell r="W59">
            <v>0.95</v>
          </cell>
          <cell r="AD59">
            <v>50000</v>
          </cell>
          <cell r="AE59">
            <v>45000</v>
          </cell>
          <cell r="AN59">
            <v>198</v>
          </cell>
          <cell r="AP59" t="str">
            <v>PK-125 CC/PK75 CC</v>
          </cell>
          <cell r="AQ59">
            <v>85</v>
          </cell>
          <cell r="AR59">
            <v>18</v>
          </cell>
          <cell r="AT59">
            <v>103</v>
          </cell>
          <cell r="AX59">
            <v>0</v>
          </cell>
          <cell r="BB59">
            <v>0</v>
          </cell>
          <cell r="BF59">
            <v>0</v>
          </cell>
          <cell r="BJ59">
            <v>0</v>
          </cell>
          <cell r="BL59">
            <v>0</v>
          </cell>
          <cell r="BM59">
            <v>0</v>
          </cell>
          <cell r="BN59">
            <v>0</v>
          </cell>
          <cell r="BO59">
            <v>0</v>
          </cell>
          <cell r="BP59">
            <v>0</v>
          </cell>
          <cell r="BQ59">
            <v>0</v>
          </cell>
        </row>
        <row r="60">
          <cell r="B60">
            <v>199</v>
          </cell>
          <cell r="C60" t="str">
            <v>YBX-4S</v>
          </cell>
          <cell r="D60">
            <v>6.6</v>
          </cell>
          <cell r="F60" t="str">
            <v>PMS-I</v>
          </cell>
          <cell r="G60">
            <v>124</v>
          </cell>
          <cell r="H60" t="str">
            <v>M/C</v>
          </cell>
          <cell r="I60">
            <v>6</v>
          </cell>
          <cell r="J60">
            <v>5</v>
          </cell>
          <cell r="K60">
            <v>3.9</v>
          </cell>
          <cell r="O60">
            <v>0.14499999999999999</v>
          </cell>
          <cell r="P60">
            <v>8.5000000000000006E-2</v>
          </cell>
          <cell r="Q60">
            <v>0.21199999999999999</v>
          </cell>
          <cell r="R60">
            <v>6.0000000000000001E-3</v>
          </cell>
          <cell r="AD60">
            <v>50000</v>
          </cell>
          <cell r="AE60">
            <v>50000</v>
          </cell>
          <cell r="AN60">
            <v>199</v>
          </cell>
          <cell r="AP60" t="str">
            <v>YBX-4S</v>
          </cell>
          <cell r="AQ60">
            <v>0</v>
          </cell>
          <cell r="AT60">
            <v>0</v>
          </cell>
          <cell r="AX60">
            <v>0</v>
          </cell>
          <cell r="BB60">
            <v>0</v>
          </cell>
          <cell r="BF60">
            <v>0</v>
          </cell>
          <cell r="BG60">
            <v>197.88</v>
          </cell>
          <cell r="BH60">
            <v>37.92</v>
          </cell>
          <cell r="BI60">
            <v>3.83</v>
          </cell>
          <cell r="BJ60">
            <v>239.63</v>
          </cell>
          <cell r="BL60">
            <v>161.27000000000001</v>
          </cell>
          <cell r="BM60">
            <v>30.9</v>
          </cell>
          <cell r="BN60">
            <v>3.12</v>
          </cell>
          <cell r="BO60">
            <v>195.29000000000002</v>
          </cell>
          <cell r="BP60">
            <v>0</v>
          </cell>
          <cell r="BQ60">
            <v>0</v>
          </cell>
        </row>
        <row r="61">
          <cell r="B61">
            <v>202</v>
          </cell>
          <cell r="C61" t="str">
            <v xml:space="preserve">KOEL 85 </v>
          </cell>
          <cell r="D61">
            <v>2.8</v>
          </cell>
          <cell r="F61" t="str">
            <v>PMS-I</v>
          </cell>
          <cell r="G61">
            <v>124</v>
          </cell>
          <cell r="H61" t="str">
            <v>H/C</v>
          </cell>
          <cell r="I61">
            <v>3.7</v>
          </cell>
          <cell r="J61">
            <v>3.8</v>
          </cell>
          <cell r="K61">
            <v>1.6</v>
          </cell>
          <cell r="O61">
            <v>0.89500000000000002</v>
          </cell>
          <cell r="P61">
            <v>0.68500000000000005</v>
          </cell>
          <cell r="Q61">
            <v>1.76</v>
          </cell>
          <cell r="R61">
            <v>2.1999999999999999E-2</v>
          </cell>
          <cell r="W61">
            <v>1.4</v>
          </cell>
          <cell r="AD61">
            <v>20000</v>
          </cell>
          <cell r="AE61">
            <v>100000</v>
          </cell>
          <cell r="AN61">
            <v>202</v>
          </cell>
          <cell r="AO61">
            <v>0</v>
          </cell>
          <cell r="AP61" t="str">
            <v xml:space="preserve">KOEL 85 </v>
          </cell>
          <cell r="AQ61">
            <v>0</v>
          </cell>
          <cell r="AR61">
            <v>0</v>
          </cell>
          <cell r="AS61">
            <v>0</v>
          </cell>
          <cell r="AT61">
            <v>0</v>
          </cell>
          <cell r="AU61">
            <v>0</v>
          </cell>
          <cell r="AV61">
            <v>0</v>
          </cell>
          <cell r="AW61">
            <v>0</v>
          </cell>
          <cell r="AX61">
            <v>0</v>
          </cell>
          <cell r="BB61">
            <v>0</v>
          </cell>
          <cell r="BC61">
            <v>208.37</v>
          </cell>
          <cell r="BD61">
            <v>29.01</v>
          </cell>
          <cell r="BE61">
            <v>3.12</v>
          </cell>
          <cell r="BF61">
            <v>240.5</v>
          </cell>
          <cell r="BG61">
            <v>255.67</v>
          </cell>
          <cell r="BH61">
            <v>35.6</v>
          </cell>
          <cell r="BI61">
            <v>3.83</v>
          </cell>
          <cell r="BJ61">
            <v>295.09999999999997</v>
          </cell>
          <cell r="BK61">
            <v>0</v>
          </cell>
          <cell r="BL61">
            <v>208.37</v>
          </cell>
          <cell r="BM61">
            <v>29.01</v>
          </cell>
          <cell r="BN61">
            <v>3.12</v>
          </cell>
          <cell r="BO61">
            <v>240.5</v>
          </cell>
          <cell r="BP61">
            <v>0</v>
          </cell>
          <cell r="BQ61">
            <v>0</v>
          </cell>
        </row>
        <row r="62">
          <cell r="B62">
            <v>224</v>
          </cell>
          <cell r="C62" t="str">
            <v>RUSTON TD</v>
          </cell>
          <cell r="D62">
            <v>5.7</v>
          </cell>
          <cell r="E62">
            <v>0.1</v>
          </cell>
          <cell r="F62" t="str">
            <v>PMS-I</v>
          </cell>
          <cell r="G62">
            <v>138</v>
          </cell>
          <cell r="H62" t="str">
            <v>FORGE</v>
          </cell>
          <cell r="I62">
            <v>5.5</v>
          </cell>
          <cell r="J62">
            <v>2.8</v>
          </cell>
          <cell r="K62">
            <v>5.7</v>
          </cell>
          <cell r="L62">
            <v>3.32</v>
          </cell>
          <cell r="M62">
            <v>0.11</v>
          </cell>
          <cell r="N62">
            <v>7.6</v>
          </cell>
          <cell r="O62">
            <v>3.3679999999999999</v>
          </cell>
          <cell r="P62">
            <v>2.2000000000000002</v>
          </cell>
          <cell r="Q62">
            <v>4.18</v>
          </cell>
          <cell r="W62">
            <v>3.8</v>
          </cell>
          <cell r="Y62">
            <v>4.18</v>
          </cell>
          <cell r="AD62">
            <v>8000</v>
          </cell>
          <cell r="AE62">
            <v>25000</v>
          </cell>
          <cell r="AN62">
            <v>224</v>
          </cell>
          <cell r="AO62">
            <v>0</v>
          </cell>
          <cell r="AP62" t="str">
            <v>RUSTON TD</v>
          </cell>
          <cell r="AQ62">
            <v>716.6</v>
          </cell>
          <cell r="AR62">
            <v>113.36</v>
          </cell>
          <cell r="AS62">
            <v>11</v>
          </cell>
          <cell r="AT62">
            <v>840.96</v>
          </cell>
          <cell r="AU62">
            <v>589.85</v>
          </cell>
          <cell r="AV62">
            <v>105.15</v>
          </cell>
          <cell r="AW62">
            <v>11.7</v>
          </cell>
          <cell r="AX62">
            <v>706.7</v>
          </cell>
          <cell r="BB62">
            <v>0</v>
          </cell>
          <cell r="BF62">
            <v>0</v>
          </cell>
          <cell r="BG62">
            <v>1241.6500000000001</v>
          </cell>
          <cell r="BH62">
            <v>254.82</v>
          </cell>
          <cell r="BI62">
            <v>21.04</v>
          </cell>
          <cell r="BJ62">
            <v>1517.5100000000002</v>
          </cell>
          <cell r="BK62">
            <v>0</v>
          </cell>
          <cell r="BL62">
            <v>1011.94</v>
          </cell>
          <cell r="BM62">
            <v>207.68</v>
          </cell>
          <cell r="BN62">
            <v>17.149999999999999</v>
          </cell>
          <cell r="BO62">
            <v>1236.77</v>
          </cell>
          <cell r="BP62">
            <v>0</v>
          </cell>
          <cell r="BQ62">
            <v>0</v>
          </cell>
        </row>
        <row r="63">
          <cell r="B63">
            <v>225</v>
          </cell>
          <cell r="C63" t="str">
            <v>RUSTON TBD</v>
          </cell>
          <cell r="D63">
            <v>5.7</v>
          </cell>
          <cell r="E63">
            <v>0.1</v>
          </cell>
          <cell r="F63" t="str">
            <v>PMS-I</v>
          </cell>
          <cell r="G63">
            <v>138</v>
          </cell>
          <cell r="H63" t="str">
            <v>FORGE</v>
          </cell>
          <cell r="I63">
            <v>6.2</v>
          </cell>
          <cell r="J63">
            <v>2.8</v>
          </cell>
          <cell r="K63">
            <v>5.7</v>
          </cell>
          <cell r="L63">
            <v>3.32</v>
          </cell>
          <cell r="M63">
            <v>0.11</v>
          </cell>
          <cell r="N63">
            <v>7.6</v>
          </cell>
          <cell r="O63">
            <v>3.3679999999999999</v>
          </cell>
          <cell r="P63">
            <v>2.17</v>
          </cell>
          <cell r="Q63">
            <v>4.18</v>
          </cell>
          <cell r="W63">
            <v>3.8</v>
          </cell>
          <cell r="Y63">
            <v>4.18</v>
          </cell>
          <cell r="AD63">
            <v>8000</v>
          </cell>
          <cell r="AE63">
            <v>25000</v>
          </cell>
          <cell r="AN63">
            <v>225</v>
          </cell>
          <cell r="AO63">
            <v>0</v>
          </cell>
          <cell r="AP63" t="str">
            <v>RUSTON TBD</v>
          </cell>
          <cell r="AQ63">
            <v>716.59</v>
          </cell>
          <cell r="AR63">
            <v>113.36</v>
          </cell>
          <cell r="AS63">
            <v>11</v>
          </cell>
          <cell r="AT63">
            <v>840.95</v>
          </cell>
          <cell r="AU63">
            <v>589.85</v>
          </cell>
          <cell r="AV63">
            <v>105.15</v>
          </cell>
          <cell r="AW63">
            <v>11.7</v>
          </cell>
          <cell r="AX63">
            <v>706.7</v>
          </cell>
          <cell r="BB63">
            <v>0</v>
          </cell>
          <cell r="BF63">
            <v>0</v>
          </cell>
          <cell r="BG63">
            <v>1241.6500000000001</v>
          </cell>
          <cell r="BH63">
            <v>254.82</v>
          </cell>
          <cell r="BI63">
            <v>21.04</v>
          </cell>
          <cell r="BJ63">
            <v>1517.5100000000002</v>
          </cell>
          <cell r="BK63">
            <v>0</v>
          </cell>
          <cell r="BL63">
            <v>1011.94</v>
          </cell>
          <cell r="BM63">
            <v>207.68</v>
          </cell>
          <cell r="BN63">
            <v>17.149999999999999</v>
          </cell>
          <cell r="BO63">
            <v>1236.77</v>
          </cell>
          <cell r="BP63">
            <v>0</v>
          </cell>
          <cell r="BQ63">
            <v>0</v>
          </cell>
        </row>
        <row r="64">
          <cell r="B64">
            <v>226</v>
          </cell>
          <cell r="C64" t="str">
            <v>RUSTON MWM TBD-233</v>
          </cell>
          <cell r="D64">
            <v>5.7</v>
          </cell>
          <cell r="E64">
            <v>0.1</v>
          </cell>
          <cell r="F64" t="str">
            <v>PMS-I</v>
          </cell>
          <cell r="G64">
            <v>138</v>
          </cell>
          <cell r="H64" t="str">
            <v>FORGE</v>
          </cell>
          <cell r="I64">
            <v>6.2</v>
          </cell>
          <cell r="J64">
            <v>2.8</v>
          </cell>
          <cell r="K64">
            <v>5.7</v>
          </cell>
          <cell r="L64">
            <v>3.32</v>
          </cell>
          <cell r="M64">
            <v>0.11</v>
          </cell>
          <cell r="N64">
            <v>7.6</v>
          </cell>
          <cell r="O64">
            <v>3.3679999999999999</v>
          </cell>
          <cell r="P64">
            <v>2.17</v>
          </cell>
          <cell r="Q64">
            <v>4.18</v>
          </cell>
          <cell r="W64">
            <v>3.8</v>
          </cell>
          <cell r="Y64">
            <v>4.18</v>
          </cell>
          <cell r="AD64">
            <v>8000</v>
          </cell>
          <cell r="AE64">
            <v>25000</v>
          </cell>
          <cell r="AN64">
            <v>226</v>
          </cell>
          <cell r="AP64" t="str">
            <v>RUSTON MWM TBD-233</v>
          </cell>
          <cell r="AQ64">
            <v>1000</v>
          </cell>
          <cell r="AR64">
            <v>180</v>
          </cell>
          <cell r="AT64">
            <v>1180</v>
          </cell>
          <cell r="AX64">
            <v>0</v>
          </cell>
          <cell r="BB64">
            <v>0</v>
          </cell>
          <cell r="BF64">
            <v>0</v>
          </cell>
          <cell r="BJ64">
            <v>0</v>
          </cell>
          <cell r="BL64">
            <v>0</v>
          </cell>
          <cell r="BM64">
            <v>0</v>
          </cell>
          <cell r="BN64">
            <v>0</v>
          </cell>
          <cell r="BO64">
            <v>0</v>
          </cell>
          <cell r="BP64">
            <v>0</v>
          </cell>
          <cell r="BQ64">
            <v>0</v>
          </cell>
        </row>
        <row r="65">
          <cell r="B65">
            <v>263</v>
          </cell>
          <cell r="C65" t="str">
            <v>BIRLA YAMAHA  76-R</v>
          </cell>
          <cell r="D65">
            <v>1.9</v>
          </cell>
          <cell r="F65" t="str">
            <v>PMS-I</v>
          </cell>
          <cell r="G65">
            <v>124</v>
          </cell>
          <cell r="H65" t="str">
            <v>M/C</v>
          </cell>
          <cell r="I65">
            <v>7.2</v>
          </cell>
          <cell r="J65">
            <v>1.8</v>
          </cell>
          <cell r="K65">
            <v>1.1000000000000001</v>
          </cell>
          <cell r="O65">
            <v>0.23499999999999999</v>
          </cell>
          <cell r="P65">
            <v>0.15</v>
          </cell>
          <cell r="Q65">
            <v>0.42699999999999999</v>
          </cell>
          <cell r="R65">
            <v>0.01</v>
          </cell>
          <cell r="AD65">
            <v>50000</v>
          </cell>
          <cell r="AE65">
            <v>60000</v>
          </cell>
          <cell r="AN65">
            <v>263</v>
          </cell>
          <cell r="AO65">
            <v>0</v>
          </cell>
          <cell r="AP65" t="str">
            <v>BIRLA YAMAHA  76-R</v>
          </cell>
          <cell r="AQ65">
            <v>0</v>
          </cell>
          <cell r="AR65">
            <v>0</v>
          </cell>
          <cell r="AS65">
            <v>0</v>
          </cell>
          <cell r="AT65">
            <v>0</v>
          </cell>
          <cell r="AU65">
            <v>0</v>
          </cell>
          <cell r="AV65">
            <v>0</v>
          </cell>
          <cell r="AW65">
            <v>0</v>
          </cell>
          <cell r="AX65">
            <v>0</v>
          </cell>
          <cell r="BB65">
            <v>0</v>
          </cell>
          <cell r="BF65">
            <v>0</v>
          </cell>
          <cell r="BG65">
            <v>282.27999999999997</v>
          </cell>
          <cell r="BH65">
            <v>37.67</v>
          </cell>
          <cell r="BI65">
            <v>2.68</v>
          </cell>
          <cell r="BJ65">
            <v>322.63</v>
          </cell>
          <cell r="BK65">
            <v>0</v>
          </cell>
          <cell r="BL65">
            <v>230.06</v>
          </cell>
          <cell r="BM65">
            <v>30.7</v>
          </cell>
          <cell r="BN65">
            <v>2.1800000000000002</v>
          </cell>
          <cell r="BO65">
            <v>262.94</v>
          </cell>
          <cell r="BP65">
            <v>0</v>
          </cell>
          <cell r="BQ65">
            <v>0</v>
          </cell>
        </row>
        <row r="66">
          <cell r="B66">
            <v>264</v>
          </cell>
          <cell r="C66" t="str">
            <v>BIRLA YAMAHA 700K</v>
          </cell>
          <cell r="D66">
            <v>2</v>
          </cell>
          <cell r="F66" t="str">
            <v>PMS-I</v>
          </cell>
          <cell r="G66">
            <v>124</v>
          </cell>
          <cell r="H66" t="str">
            <v>M/C</v>
          </cell>
          <cell r="I66">
            <v>6.9</v>
          </cell>
          <cell r="J66">
            <v>3</v>
          </cell>
          <cell r="K66">
            <v>1.2</v>
          </cell>
          <cell r="O66">
            <v>0.13</v>
          </cell>
          <cell r="P66">
            <v>6.5000000000000002E-2</v>
          </cell>
          <cell r="Q66">
            <v>0.218</v>
          </cell>
          <cell r="R66">
            <v>0.01</v>
          </cell>
          <cell r="AD66">
            <v>50000</v>
          </cell>
          <cell r="AE66">
            <v>60000</v>
          </cell>
          <cell r="AN66">
            <v>264</v>
          </cell>
          <cell r="AO66">
            <v>0</v>
          </cell>
          <cell r="AP66" t="str">
            <v>BIRLA YAMAHA 700K</v>
          </cell>
          <cell r="AQ66">
            <v>0</v>
          </cell>
          <cell r="AR66">
            <v>0</v>
          </cell>
          <cell r="AS66">
            <v>0</v>
          </cell>
          <cell r="AT66">
            <v>0</v>
          </cell>
          <cell r="AU66">
            <v>0</v>
          </cell>
          <cell r="AV66">
            <v>0</v>
          </cell>
          <cell r="AW66">
            <v>0</v>
          </cell>
          <cell r="AX66">
            <v>0</v>
          </cell>
          <cell r="BB66">
            <v>0</v>
          </cell>
          <cell r="BF66">
            <v>0</v>
          </cell>
          <cell r="BG66">
            <v>282.27999999999997</v>
          </cell>
          <cell r="BH66">
            <v>37.67</v>
          </cell>
          <cell r="BI66">
            <v>2.68</v>
          </cell>
          <cell r="BJ66">
            <v>322.63</v>
          </cell>
          <cell r="BK66">
            <v>0</v>
          </cell>
          <cell r="BL66">
            <v>230.06</v>
          </cell>
          <cell r="BM66">
            <v>30.7</v>
          </cell>
          <cell r="BN66">
            <v>2.1800000000000002</v>
          </cell>
          <cell r="BO66">
            <v>262.94</v>
          </cell>
          <cell r="BP66">
            <v>0</v>
          </cell>
          <cell r="BQ66">
            <v>0</v>
          </cell>
        </row>
        <row r="67">
          <cell r="B67">
            <v>270</v>
          </cell>
          <cell r="C67" t="str">
            <v>KOEL AV 33</v>
          </cell>
          <cell r="D67">
            <v>2.2000000000000002</v>
          </cell>
          <cell r="F67" t="str">
            <v>PMS-I</v>
          </cell>
          <cell r="G67">
            <v>138</v>
          </cell>
          <cell r="H67" t="str">
            <v>H/C</v>
          </cell>
          <cell r="I67">
            <v>7</v>
          </cell>
          <cell r="J67">
            <v>2.2999999999999998</v>
          </cell>
          <cell r="K67">
            <v>1.3</v>
          </cell>
          <cell r="O67">
            <v>0.629</v>
          </cell>
          <cell r="P67">
            <v>0.50600000000000001</v>
          </cell>
          <cell r="Q67">
            <v>1.29</v>
          </cell>
          <cell r="R67">
            <v>2.1999999999999999E-2</v>
          </cell>
          <cell r="AD67">
            <v>15000</v>
          </cell>
          <cell r="AE67">
            <v>35000</v>
          </cell>
          <cell r="AN67">
            <v>270</v>
          </cell>
          <cell r="AO67">
            <v>0</v>
          </cell>
          <cell r="AP67" t="str">
            <v>KOEL AV 33</v>
          </cell>
          <cell r="AQ67">
            <v>197</v>
          </cell>
          <cell r="AR67">
            <v>26.9</v>
          </cell>
          <cell r="AS67">
            <v>0</v>
          </cell>
          <cell r="AT67">
            <v>223.9</v>
          </cell>
          <cell r="AU67">
            <v>175</v>
          </cell>
          <cell r="AV67">
            <v>31.2</v>
          </cell>
          <cell r="AW67">
            <v>0</v>
          </cell>
          <cell r="AX67">
            <v>206.2</v>
          </cell>
          <cell r="BB67">
            <v>0</v>
          </cell>
          <cell r="BF67">
            <v>0</v>
          </cell>
          <cell r="BG67">
            <v>320.12</v>
          </cell>
          <cell r="BH67">
            <v>49.23</v>
          </cell>
          <cell r="BJ67">
            <v>369.35</v>
          </cell>
          <cell r="BK67">
            <v>0</v>
          </cell>
          <cell r="BL67">
            <v>260.89999999999998</v>
          </cell>
          <cell r="BM67">
            <v>40.119999999999997</v>
          </cell>
          <cell r="BN67">
            <v>0</v>
          </cell>
          <cell r="BO67">
            <v>301.02</v>
          </cell>
          <cell r="BP67">
            <v>0</v>
          </cell>
          <cell r="BQ67">
            <v>0</v>
          </cell>
        </row>
        <row r="68">
          <cell r="B68">
            <v>275</v>
          </cell>
          <cell r="C68" t="str">
            <v>INDUSTRIAL  114 DIA</v>
          </cell>
          <cell r="D68">
            <v>4.0999999999999996</v>
          </cell>
          <cell r="F68" t="str">
            <v>PMS-I</v>
          </cell>
          <cell r="G68">
            <v>124</v>
          </cell>
          <cell r="H68" t="str">
            <v>M/C</v>
          </cell>
          <cell r="I68">
            <v>5.9</v>
          </cell>
          <cell r="J68">
            <v>3</v>
          </cell>
          <cell r="K68">
            <v>2.4</v>
          </cell>
          <cell r="O68">
            <v>1.75</v>
          </cell>
          <cell r="P68">
            <v>1.27</v>
          </cell>
          <cell r="Q68">
            <v>2.2000000000000002</v>
          </cell>
          <cell r="W68">
            <v>2.7</v>
          </cell>
          <cell r="AD68">
            <v>30000</v>
          </cell>
          <cell r="AE68">
            <v>105000</v>
          </cell>
          <cell r="AN68">
            <v>275</v>
          </cell>
          <cell r="AP68" t="str">
            <v>INDUSTRIAL  114 DIA</v>
          </cell>
          <cell r="AT68">
            <v>0</v>
          </cell>
          <cell r="AX68">
            <v>0</v>
          </cell>
          <cell r="BB68">
            <v>0</v>
          </cell>
          <cell r="BF68">
            <v>0</v>
          </cell>
          <cell r="BG68">
            <v>387.5</v>
          </cell>
          <cell r="BH68">
            <v>75</v>
          </cell>
          <cell r="BI68">
            <v>5</v>
          </cell>
          <cell r="BJ68">
            <v>467.5</v>
          </cell>
          <cell r="BL68">
            <v>315.81</v>
          </cell>
          <cell r="BM68">
            <v>61.13</v>
          </cell>
          <cell r="BN68">
            <v>4.08</v>
          </cell>
          <cell r="BO68">
            <v>381.02</v>
          </cell>
          <cell r="BP68">
            <v>0</v>
          </cell>
          <cell r="BQ68">
            <v>0</v>
          </cell>
        </row>
        <row r="69">
          <cell r="B69">
            <v>276</v>
          </cell>
          <cell r="C69" t="str">
            <v>INDUSTRIAL 102 DIA</v>
          </cell>
          <cell r="D69">
            <v>4.0999999999999996</v>
          </cell>
          <cell r="F69" t="str">
            <v>PMS-I</v>
          </cell>
          <cell r="G69">
            <v>124</v>
          </cell>
          <cell r="H69" t="str">
            <v>M/C</v>
          </cell>
          <cell r="I69">
            <v>5.9</v>
          </cell>
          <cell r="J69">
            <v>3</v>
          </cell>
          <cell r="K69">
            <v>2.4</v>
          </cell>
          <cell r="O69">
            <v>1.45</v>
          </cell>
          <cell r="P69">
            <v>1.085</v>
          </cell>
          <cell r="Q69">
            <v>1.85</v>
          </cell>
          <cell r="W69">
            <v>2.1</v>
          </cell>
          <cell r="AD69">
            <v>30000</v>
          </cell>
          <cell r="AE69">
            <v>100000</v>
          </cell>
          <cell r="AN69">
            <v>276</v>
          </cell>
          <cell r="AP69" t="str">
            <v>INDUSTRIAL 102 DIA</v>
          </cell>
          <cell r="AT69">
            <v>0</v>
          </cell>
          <cell r="AX69">
            <v>0</v>
          </cell>
          <cell r="BB69">
            <v>0</v>
          </cell>
          <cell r="BF69">
            <v>0</v>
          </cell>
          <cell r="BG69">
            <v>362.5</v>
          </cell>
          <cell r="BH69">
            <v>72.5</v>
          </cell>
          <cell r="BI69">
            <v>5</v>
          </cell>
          <cell r="BJ69">
            <v>440</v>
          </cell>
          <cell r="BL69">
            <v>295.44</v>
          </cell>
          <cell r="BM69">
            <v>59.09</v>
          </cell>
          <cell r="BN69">
            <v>4.08</v>
          </cell>
          <cell r="BO69">
            <v>358.61</v>
          </cell>
          <cell r="BP69">
            <v>0</v>
          </cell>
          <cell r="BQ69">
            <v>0</v>
          </cell>
        </row>
        <row r="70">
          <cell r="B70">
            <v>277</v>
          </cell>
          <cell r="C70" t="str">
            <v>INDUSTRIAL 95 DIA</v>
          </cell>
          <cell r="D70">
            <v>4.0999999999999996</v>
          </cell>
          <cell r="F70" t="str">
            <v>PMS-I</v>
          </cell>
          <cell r="G70">
            <v>124</v>
          </cell>
          <cell r="H70" t="str">
            <v>M/C</v>
          </cell>
          <cell r="I70">
            <v>6.8</v>
          </cell>
          <cell r="J70">
            <v>2</v>
          </cell>
          <cell r="K70">
            <v>2.4</v>
          </cell>
          <cell r="O70">
            <v>1.2</v>
          </cell>
          <cell r="P70">
            <v>0.875</v>
          </cell>
          <cell r="Q70">
            <v>1.65</v>
          </cell>
          <cell r="R70">
            <v>0.26</v>
          </cell>
          <cell r="W70">
            <v>1.8</v>
          </cell>
          <cell r="AD70">
            <v>30000</v>
          </cell>
          <cell r="AE70">
            <v>100000</v>
          </cell>
          <cell r="AN70">
            <v>277</v>
          </cell>
          <cell r="AO70">
            <v>0</v>
          </cell>
          <cell r="AP70" t="str">
            <v>INDUSTRIAL 95 DIA</v>
          </cell>
          <cell r="AQ70">
            <v>0</v>
          </cell>
          <cell r="AR70">
            <v>0</v>
          </cell>
          <cell r="AS70">
            <v>0</v>
          </cell>
          <cell r="AT70">
            <v>0</v>
          </cell>
          <cell r="AU70">
            <v>0</v>
          </cell>
          <cell r="AV70">
            <v>0</v>
          </cell>
          <cell r="AW70">
            <v>0</v>
          </cell>
          <cell r="AX70">
            <v>0</v>
          </cell>
          <cell r="BB70">
            <v>0</v>
          </cell>
          <cell r="BF70">
            <v>0</v>
          </cell>
          <cell r="BG70">
            <v>314.55</v>
          </cell>
          <cell r="BH70">
            <v>65</v>
          </cell>
          <cell r="BI70">
            <v>5</v>
          </cell>
          <cell r="BJ70">
            <v>384.55</v>
          </cell>
          <cell r="BK70">
            <v>0</v>
          </cell>
          <cell r="BL70">
            <v>256.36</v>
          </cell>
          <cell r="BM70">
            <v>52.98</v>
          </cell>
          <cell r="BN70">
            <v>4.08</v>
          </cell>
          <cell r="BO70">
            <v>313.42</v>
          </cell>
          <cell r="BP70">
            <v>0</v>
          </cell>
          <cell r="BQ70">
            <v>0</v>
          </cell>
        </row>
        <row r="71">
          <cell r="B71">
            <v>302</v>
          </cell>
          <cell r="C71" t="str">
            <v>PREMIER 118 NE</v>
          </cell>
          <cell r="D71">
            <v>2.1</v>
          </cell>
          <cell r="F71" t="str">
            <v>PMS-I</v>
          </cell>
          <cell r="G71">
            <v>124</v>
          </cell>
          <cell r="H71" t="str">
            <v>M/C</v>
          </cell>
          <cell r="I71">
            <v>3</v>
          </cell>
          <cell r="J71">
            <v>2.5</v>
          </cell>
          <cell r="K71">
            <v>1.2</v>
          </cell>
          <cell r="O71">
            <v>0.33700000000000002</v>
          </cell>
          <cell r="P71">
            <v>0.24399999999999999</v>
          </cell>
          <cell r="Q71">
            <v>0.58699999999999997</v>
          </cell>
          <cell r="R71">
            <v>8.9999999999999993E-3</v>
          </cell>
          <cell r="AD71">
            <v>50000</v>
          </cell>
          <cell r="AE71">
            <v>95000</v>
          </cell>
          <cell r="AN71">
            <v>302</v>
          </cell>
          <cell r="AO71">
            <v>0</v>
          </cell>
          <cell r="AP71" t="str">
            <v>PREMIER 118 NE</v>
          </cell>
          <cell r="AQ71">
            <v>175.05</v>
          </cell>
          <cell r="AR71">
            <v>35.869999999999997</v>
          </cell>
          <cell r="AS71">
            <v>3.2</v>
          </cell>
          <cell r="AT71">
            <v>214.12</v>
          </cell>
          <cell r="AU71">
            <v>204.05</v>
          </cell>
          <cell r="AV71">
            <v>45.24</v>
          </cell>
          <cell r="AW71">
            <v>3.84</v>
          </cell>
          <cell r="AX71">
            <v>253.13</v>
          </cell>
          <cell r="BB71">
            <v>0</v>
          </cell>
          <cell r="BF71">
            <v>0</v>
          </cell>
          <cell r="BG71">
            <v>316.77</v>
          </cell>
          <cell r="BH71">
            <v>66.239999999999995</v>
          </cell>
          <cell r="BI71">
            <v>5.61</v>
          </cell>
          <cell r="BJ71">
            <v>388.62</v>
          </cell>
          <cell r="BK71">
            <v>0</v>
          </cell>
          <cell r="BL71">
            <v>258.17</v>
          </cell>
          <cell r="BM71">
            <v>53.99</v>
          </cell>
          <cell r="BN71">
            <v>4.57</v>
          </cell>
          <cell r="BO71">
            <v>316.73</v>
          </cell>
          <cell r="BP71">
            <v>0</v>
          </cell>
          <cell r="BQ71">
            <v>0</v>
          </cell>
        </row>
        <row r="72">
          <cell r="B72">
            <v>303</v>
          </cell>
          <cell r="C72" t="str">
            <v xml:space="preserve">AMBASSADOR </v>
          </cell>
          <cell r="D72">
            <v>1.4</v>
          </cell>
          <cell r="F72" t="str">
            <v>PMS-I</v>
          </cell>
          <cell r="G72">
            <v>124</v>
          </cell>
          <cell r="H72" t="str">
            <v>M/C</v>
          </cell>
          <cell r="I72">
            <v>2.9</v>
          </cell>
          <cell r="J72">
            <v>2.5</v>
          </cell>
          <cell r="K72">
            <v>0.8</v>
          </cell>
          <cell r="O72">
            <v>0.48099999999999998</v>
          </cell>
          <cell r="P72">
            <v>0.29799999999999999</v>
          </cell>
          <cell r="Q72">
            <v>0.85</v>
          </cell>
          <cell r="R72">
            <v>1.7999999999999999E-2</v>
          </cell>
          <cell r="AD72">
            <v>50000</v>
          </cell>
          <cell r="AE72">
            <v>35000</v>
          </cell>
          <cell r="AN72">
            <v>303</v>
          </cell>
          <cell r="AO72">
            <v>0</v>
          </cell>
          <cell r="AP72" t="str">
            <v xml:space="preserve">AMBASSADOR </v>
          </cell>
          <cell r="AQ72">
            <v>0</v>
          </cell>
          <cell r="AR72">
            <v>0</v>
          </cell>
          <cell r="AS72">
            <v>0</v>
          </cell>
          <cell r="AT72">
            <v>0</v>
          </cell>
          <cell r="AU72">
            <v>185.62</v>
          </cell>
          <cell r="AV72">
            <v>55.32</v>
          </cell>
          <cell r="AW72">
            <v>0</v>
          </cell>
          <cell r="AX72">
            <v>240.94</v>
          </cell>
          <cell r="BB72">
            <v>0</v>
          </cell>
          <cell r="BF72">
            <v>0</v>
          </cell>
          <cell r="BG72">
            <v>261.47000000000003</v>
          </cell>
          <cell r="BH72">
            <v>71.84</v>
          </cell>
          <cell r="BJ72">
            <v>333.31000000000006</v>
          </cell>
          <cell r="BK72">
            <v>0</v>
          </cell>
          <cell r="BL72">
            <v>213.1</v>
          </cell>
          <cell r="BM72">
            <v>58.55</v>
          </cell>
          <cell r="BN72">
            <v>0</v>
          </cell>
          <cell r="BO72">
            <v>271.64999999999998</v>
          </cell>
          <cell r="BP72">
            <v>0</v>
          </cell>
          <cell r="BQ72">
            <v>0</v>
          </cell>
        </row>
        <row r="73">
          <cell r="B73">
            <v>304</v>
          </cell>
          <cell r="C73" t="str">
            <v xml:space="preserve">HIND TREKKER </v>
          </cell>
          <cell r="D73">
            <v>1.4</v>
          </cell>
          <cell r="F73" t="str">
            <v>PMS-I</v>
          </cell>
          <cell r="G73">
            <v>124</v>
          </cell>
          <cell r="H73" t="str">
            <v>M/C</v>
          </cell>
          <cell r="I73">
            <v>3.4</v>
          </cell>
          <cell r="J73">
            <v>2.5</v>
          </cell>
          <cell r="K73">
            <v>0.8</v>
          </cell>
          <cell r="O73">
            <v>0.58299999999999996</v>
          </cell>
          <cell r="P73">
            <v>0.433</v>
          </cell>
          <cell r="Q73">
            <v>0.90800000000000003</v>
          </cell>
          <cell r="R73">
            <v>1.7999999999999999E-2</v>
          </cell>
          <cell r="W73">
            <v>1.1499999999999999</v>
          </cell>
          <cell r="AD73">
            <v>50000</v>
          </cell>
          <cell r="AE73">
            <v>105000</v>
          </cell>
          <cell r="AN73">
            <v>304</v>
          </cell>
          <cell r="AO73">
            <v>0</v>
          </cell>
          <cell r="AP73" t="str">
            <v xml:space="preserve">HIND TREKKER </v>
          </cell>
          <cell r="AQ73">
            <v>155.37</v>
          </cell>
          <cell r="AR73">
            <v>38.6</v>
          </cell>
          <cell r="AS73">
            <v>2.56</v>
          </cell>
          <cell r="AT73">
            <v>196.53</v>
          </cell>
          <cell r="AU73">
            <v>244.71</v>
          </cell>
          <cell r="AV73">
            <v>53.67</v>
          </cell>
          <cell r="AW73">
            <v>2.94</v>
          </cell>
          <cell r="AX73">
            <v>301.32</v>
          </cell>
          <cell r="BB73">
            <v>0</v>
          </cell>
          <cell r="BF73">
            <v>0</v>
          </cell>
          <cell r="BG73">
            <v>360.91</v>
          </cell>
          <cell r="BH73">
            <v>73.19</v>
          </cell>
          <cell r="BI73">
            <v>4.0199999999999996</v>
          </cell>
          <cell r="BJ73">
            <v>438.12</v>
          </cell>
          <cell r="BK73">
            <v>0</v>
          </cell>
          <cell r="BL73">
            <v>294.14</v>
          </cell>
          <cell r="BM73">
            <v>59.65</v>
          </cell>
          <cell r="BN73">
            <v>3.28</v>
          </cell>
          <cell r="BO73">
            <v>357.07</v>
          </cell>
          <cell r="BP73">
            <v>0</v>
          </cell>
          <cell r="BQ73">
            <v>0</v>
          </cell>
        </row>
        <row r="74">
          <cell r="B74">
            <v>306</v>
          </cell>
          <cell r="C74" t="str">
            <v>AMBASSADOR  5RV</v>
          </cell>
          <cell r="D74">
            <v>1.4</v>
          </cell>
          <cell r="F74" t="str">
            <v>PMS-I</v>
          </cell>
          <cell r="G74">
            <v>124</v>
          </cell>
          <cell r="H74" t="str">
            <v>M/C</v>
          </cell>
          <cell r="I74">
            <v>2.9</v>
          </cell>
          <cell r="J74">
            <v>1.5</v>
          </cell>
          <cell r="K74">
            <v>0.8</v>
          </cell>
          <cell r="O74">
            <v>0.48099999999999998</v>
          </cell>
          <cell r="P74">
            <v>0.29799999999999999</v>
          </cell>
          <cell r="Q74">
            <v>0.85</v>
          </cell>
          <cell r="R74">
            <v>1.7999999999999999E-2</v>
          </cell>
          <cell r="AD74">
            <v>50000</v>
          </cell>
          <cell r="AE74">
            <v>35000</v>
          </cell>
          <cell r="AN74">
            <v>306</v>
          </cell>
          <cell r="AO74">
            <v>0</v>
          </cell>
          <cell r="AP74" t="str">
            <v>AMBASSADOR  5RV</v>
          </cell>
          <cell r="AQ74">
            <v>0</v>
          </cell>
          <cell r="AR74">
            <v>0</v>
          </cell>
          <cell r="AS74">
            <v>0</v>
          </cell>
          <cell r="AT74">
            <v>0</v>
          </cell>
          <cell r="AU74">
            <v>0</v>
          </cell>
          <cell r="AV74">
            <v>0</v>
          </cell>
          <cell r="AW74">
            <v>0</v>
          </cell>
          <cell r="AX74">
            <v>0</v>
          </cell>
          <cell r="BB74">
            <v>0</v>
          </cell>
          <cell r="BF74">
            <v>0</v>
          </cell>
          <cell r="BG74">
            <v>261.47000000000003</v>
          </cell>
          <cell r="BH74">
            <v>71.84</v>
          </cell>
          <cell r="BJ74">
            <v>333.31000000000006</v>
          </cell>
          <cell r="BK74">
            <v>0</v>
          </cell>
          <cell r="BL74">
            <v>213.1</v>
          </cell>
          <cell r="BM74">
            <v>58.55</v>
          </cell>
          <cell r="BN74">
            <v>0</v>
          </cell>
          <cell r="BO74">
            <v>271.64999999999998</v>
          </cell>
          <cell r="BP74">
            <v>0</v>
          </cell>
          <cell r="BQ74">
            <v>0</v>
          </cell>
        </row>
        <row r="75">
          <cell r="B75">
            <v>307</v>
          </cell>
          <cell r="C75" t="str">
            <v>AMBASSADOR S SKIRT</v>
          </cell>
          <cell r="D75">
            <v>1.3</v>
          </cell>
          <cell r="F75" t="str">
            <v>PMS-I</v>
          </cell>
          <cell r="G75">
            <v>124</v>
          </cell>
          <cell r="H75" t="str">
            <v>M/C</v>
          </cell>
          <cell r="I75">
            <v>3.4</v>
          </cell>
          <cell r="J75">
            <v>2.4</v>
          </cell>
          <cell r="K75">
            <v>0.8</v>
          </cell>
          <cell r="O75">
            <v>0.46800000000000003</v>
          </cell>
          <cell r="P75">
            <v>0.307</v>
          </cell>
          <cell r="Q75">
            <v>0.79800000000000004</v>
          </cell>
          <cell r="R75">
            <v>1.7999999999999999E-2</v>
          </cell>
          <cell r="W75">
            <v>1.3</v>
          </cell>
          <cell r="AD75">
            <v>50000</v>
          </cell>
          <cell r="AE75">
            <v>85000</v>
          </cell>
          <cell r="AN75">
            <v>307</v>
          </cell>
          <cell r="AO75">
            <v>0</v>
          </cell>
          <cell r="AP75" t="str">
            <v>AMBASSADOR S SKIRT</v>
          </cell>
          <cell r="AQ75">
            <v>0</v>
          </cell>
          <cell r="AR75">
            <v>0</v>
          </cell>
          <cell r="AS75">
            <v>0</v>
          </cell>
          <cell r="AT75">
            <v>0</v>
          </cell>
          <cell r="AU75">
            <v>0</v>
          </cell>
          <cell r="AV75">
            <v>0</v>
          </cell>
          <cell r="AW75">
            <v>0</v>
          </cell>
          <cell r="AX75">
            <v>0</v>
          </cell>
          <cell r="BB75">
            <v>0</v>
          </cell>
          <cell r="BF75">
            <v>0</v>
          </cell>
          <cell r="BG75">
            <v>261.47000000000003</v>
          </cell>
          <cell r="BH75">
            <v>71.84</v>
          </cell>
          <cell r="BI75">
            <v>4.0199999999999996</v>
          </cell>
          <cell r="BJ75">
            <v>337.33000000000004</v>
          </cell>
          <cell r="BK75">
            <v>0</v>
          </cell>
          <cell r="BL75">
            <v>213.1</v>
          </cell>
          <cell r="BM75">
            <v>58.55</v>
          </cell>
          <cell r="BN75">
            <v>3.28</v>
          </cell>
          <cell r="BO75">
            <v>274.93</v>
          </cell>
          <cell r="BP75">
            <v>0</v>
          </cell>
          <cell r="BQ75">
            <v>0</v>
          </cell>
        </row>
        <row r="76">
          <cell r="B76">
            <v>308</v>
          </cell>
          <cell r="C76" t="str">
            <v>AMBASSADOR HCR</v>
          </cell>
          <cell r="D76">
            <v>1.4</v>
          </cell>
          <cell r="F76" t="str">
            <v>PMS-I</v>
          </cell>
          <cell r="G76">
            <v>124</v>
          </cell>
          <cell r="H76" t="str">
            <v>M/C</v>
          </cell>
          <cell r="I76">
            <v>3.8</v>
          </cell>
          <cell r="J76">
            <v>2.5</v>
          </cell>
          <cell r="K76">
            <v>0.8</v>
          </cell>
          <cell r="O76">
            <v>0.46</v>
          </cell>
          <cell r="P76">
            <v>0.31</v>
          </cell>
          <cell r="Q76">
            <v>0.83499999999999996</v>
          </cell>
          <cell r="R76">
            <v>1.7999999999999999E-2</v>
          </cell>
          <cell r="W76">
            <v>1.3</v>
          </cell>
          <cell r="AD76">
            <v>50000</v>
          </cell>
          <cell r="AE76">
            <v>85000</v>
          </cell>
          <cell r="AN76">
            <v>308</v>
          </cell>
          <cell r="AO76">
            <v>0</v>
          </cell>
          <cell r="AP76" t="str">
            <v>AMBASSADOR HCR</v>
          </cell>
          <cell r="AQ76">
            <v>111.54</v>
          </cell>
          <cell r="AR76">
            <v>24</v>
          </cell>
          <cell r="AS76">
            <v>0.5</v>
          </cell>
          <cell r="AT76">
            <v>136.04000000000002</v>
          </cell>
          <cell r="AU76">
            <v>176.78</v>
          </cell>
          <cell r="AV76">
            <v>52.68</v>
          </cell>
          <cell r="AW76">
            <v>2.94</v>
          </cell>
          <cell r="AX76">
            <v>232.4</v>
          </cell>
          <cell r="BB76">
            <v>0</v>
          </cell>
          <cell r="BF76">
            <v>0</v>
          </cell>
          <cell r="BG76">
            <v>261.47000000000003</v>
          </cell>
          <cell r="BH76">
            <v>71.84</v>
          </cell>
          <cell r="BI76">
            <v>4.0199999999999996</v>
          </cell>
          <cell r="BJ76">
            <v>337.33000000000004</v>
          </cell>
          <cell r="BK76">
            <v>0</v>
          </cell>
          <cell r="BL76">
            <v>213.1</v>
          </cell>
          <cell r="BM76">
            <v>58.55</v>
          </cell>
          <cell r="BN76">
            <v>3.28</v>
          </cell>
          <cell r="BO76">
            <v>274.93</v>
          </cell>
          <cell r="BP76">
            <v>0</v>
          </cell>
          <cell r="BQ76">
            <v>0</v>
          </cell>
        </row>
        <row r="77">
          <cell r="B77">
            <v>309</v>
          </cell>
          <cell r="C77" t="str">
            <v>MARUTI 800</v>
          </cell>
          <cell r="D77">
            <v>3.5</v>
          </cell>
          <cell r="F77" t="str">
            <v>PMS-I</v>
          </cell>
          <cell r="G77">
            <v>124</v>
          </cell>
          <cell r="H77" t="str">
            <v>M/C</v>
          </cell>
          <cell r="I77">
            <v>3.7</v>
          </cell>
          <cell r="J77">
            <v>4.8</v>
          </cell>
          <cell r="K77">
            <v>2.1</v>
          </cell>
          <cell r="O77">
            <v>0.23300000000000001</v>
          </cell>
          <cell r="P77">
            <v>0.17499999999999999</v>
          </cell>
          <cell r="Q77">
            <v>0.34499999999999997</v>
          </cell>
          <cell r="R77">
            <v>8.9999999999999993E-3</v>
          </cell>
          <cell r="W77">
            <v>0.26</v>
          </cell>
          <cell r="AD77">
            <v>150000</v>
          </cell>
          <cell r="AE77">
            <v>110000</v>
          </cell>
          <cell r="AN77">
            <v>309</v>
          </cell>
          <cell r="AO77">
            <v>0</v>
          </cell>
          <cell r="AP77" t="str">
            <v>MARUTI 800</v>
          </cell>
          <cell r="AQ77">
            <v>92.39</v>
          </cell>
          <cell r="AR77">
            <v>18.829999999999998</v>
          </cell>
          <cell r="AS77">
            <v>1</v>
          </cell>
          <cell r="AT77">
            <v>112.22</v>
          </cell>
          <cell r="AU77">
            <v>110.87</v>
          </cell>
          <cell r="AV77">
            <v>22.6</v>
          </cell>
          <cell r="AW77">
            <v>5.04</v>
          </cell>
          <cell r="AX77">
            <v>138.51</v>
          </cell>
          <cell r="BB77">
            <v>0</v>
          </cell>
          <cell r="BC77">
            <v>93.6</v>
          </cell>
          <cell r="BD77">
            <v>19</v>
          </cell>
          <cell r="BE77">
            <v>1</v>
          </cell>
          <cell r="BF77">
            <v>113.6</v>
          </cell>
          <cell r="BG77">
            <v>171.64</v>
          </cell>
          <cell r="BH77">
            <v>33.729999999999997</v>
          </cell>
          <cell r="BI77">
            <v>6.7</v>
          </cell>
          <cell r="BJ77">
            <v>212.07</v>
          </cell>
          <cell r="BK77">
            <v>0</v>
          </cell>
          <cell r="BL77">
            <v>139.88999999999999</v>
          </cell>
          <cell r="BM77">
            <v>27.49</v>
          </cell>
          <cell r="BN77">
            <v>5.46</v>
          </cell>
          <cell r="BO77">
            <v>172.83999999999997</v>
          </cell>
          <cell r="BP77">
            <v>0</v>
          </cell>
          <cell r="BQ77">
            <v>0</v>
          </cell>
        </row>
        <row r="78">
          <cell r="B78">
            <v>319</v>
          </cell>
          <cell r="C78" t="str">
            <v>GYPSY 1000 CC</v>
          </cell>
          <cell r="D78">
            <v>3.5</v>
          </cell>
          <cell r="F78" t="str">
            <v>PMS-I</v>
          </cell>
          <cell r="G78">
            <v>124</v>
          </cell>
          <cell r="H78" t="str">
            <v>M/C</v>
          </cell>
          <cell r="I78">
            <v>6.2</v>
          </cell>
          <cell r="J78">
            <v>7</v>
          </cell>
          <cell r="K78">
            <v>2.1</v>
          </cell>
          <cell r="O78">
            <v>0.23499999999999999</v>
          </cell>
          <cell r="P78">
            <v>0.155</v>
          </cell>
          <cell r="Q78">
            <v>0.32400000000000001</v>
          </cell>
          <cell r="R78">
            <v>8.9999999999999993E-3</v>
          </cell>
          <cell r="W78">
            <v>0.26</v>
          </cell>
          <cell r="AD78">
            <v>50000</v>
          </cell>
          <cell r="AE78">
            <v>115000</v>
          </cell>
          <cell r="AN78">
            <v>319</v>
          </cell>
          <cell r="AO78">
            <v>0</v>
          </cell>
          <cell r="AP78" t="str">
            <v>GYPSY 1000 CC</v>
          </cell>
          <cell r="AQ78">
            <v>0</v>
          </cell>
          <cell r="AR78">
            <v>0</v>
          </cell>
          <cell r="AS78">
            <v>0</v>
          </cell>
          <cell r="AT78">
            <v>0</v>
          </cell>
          <cell r="AU78">
            <v>0</v>
          </cell>
          <cell r="AV78">
            <v>0</v>
          </cell>
          <cell r="AW78">
            <v>0</v>
          </cell>
          <cell r="AX78">
            <v>0</v>
          </cell>
          <cell r="BB78">
            <v>0</v>
          </cell>
          <cell r="BF78">
            <v>0</v>
          </cell>
          <cell r="BG78">
            <v>169.26</v>
          </cell>
          <cell r="BH78">
            <v>38.47</v>
          </cell>
          <cell r="BI78">
            <v>6.7</v>
          </cell>
          <cell r="BJ78">
            <v>214.43</v>
          </cell>
          <cell r="BK78">
            <v>0</v>
          </cell>
          <cell r="BL78">
            <v>137.94999999999999</v>
          </cell>
          <cell r="BM78">
            <v>31.35</v>
          </cell>
          <cell r="BN78">
            <v>5.46</v>
          </cell>
          <cell r="BO78">
            <v>174.76</v>
          </cell>
          <cell r="BP78">
            <v>0</v>
          </cell>
          <cell r="BQ78">
            <v>0</v>
          </cell>
        </row>
        <row r="79">
          <cell r="B79">
            <v>320</v>
          </cell>
          <cell r="C79" t="str">
            <v>YE-2 EXPORT</v>
          </cell>
          <cell r="D79">
            <v>3.8</v>
          </cell>
          <cell r="F79" t="str">
            <v>PMS-I</v>
          </cell>
          <cell r="G79">
            <v>124</v>
          </cell>
          <cell r="H79" t="str">
            <v>M/C</v>
          </cell>
          <cell r="I79">
            <v>7.3</v>
          </cell>
          <cell r="J79">
            <v>7</v>
          </cell>
          <cell r="K79">
            <v>2.2000000000000002</v>
          </cell>
          <cell r="O79">
            <v>0.27900000000000003</v>
          </cell>
          <cell r="P79">
            <v>0.20699999999999999</v>
          </cell>
          <cell r="Q79">
            <v>0.38</v>
          </cell>
          <cell r="R79">
            <v>8.9999999999999993E-3</v>
          </cell>
          <cell r="AD79">
            <v>75000</v>
          </cell>
          <cell r="AE79">
            <v>105000</v>
          </cell>
          <cell r="AN79">
            <v>320</v>
          </cell>
          <cell r="AO79">
            <v>0</v>
          </cell>
          <cell r="AP79" t="str">
            <v>YE-2 EXPORT</v>
          </cell>
          <cell r="AQ79">
            <v>112.03</v>
          </cell>
          <cell r="AR79">
            <v>23.59</v>
          </cell>
          <cell r="AS79">
            <v>0</v>
          </cell>
          <cell r="AT79">
            <v>135.62</v>
          </cell>
          <cell r="AU79">
            <v>134.43</v>
          </cell>
          <cell r="AV79">
            <v>28.31</v>
          </cell>
          <cell r="AW79">
            <v>0</v>
          </cell>
          <cell r="AX79">
            <v>162.74</v>
          </cell>
          <cell r="BB79">
            <v>0</v>
          </cell>
          <cell r="BF79">
            <v>0</v>
          </cell>
          <cell r="BG79">
            <v>204.48</v>
          </cell>
          <cell r="BH79">
            <v>53.28</v>
          </cell>
          <cell r="BI79">
            <v>6.7</v>
          </cell>
          <cell r="BJ79">
            <v>264.45999999999998</v>
          </cell>
          <cell r="BK79">
            <v>0</v>
          </cell>
          <cell r="BL79">
            <v>166.65</v>
          </cell>
          <cell r="BM79">
            <v>43.42</v>
          </cell>
          <cell r="BN79">
            <v>5.46</v>
          </cell>
          <cell r="BO79">
            <v>215.53</v>
          </cell>
          <cell r="BP79">
            <v>0</v>
          </cell>
          <cell r="BQ79">
            <v>0</v>
          </cell>
        </row>
        <row r="80">
          <cell r="B80">
            <v>325</v>
          </cell>
          <cell r="C80" t="str">
            <v>YE-2 DOM</v>
          </cell>
          <cell r="D80">
            <v>3.8</v>
          </cell>
          <cell r="F80" t="str">
            <v>PMS-I</v>
          </cell>
          <cell r="G80">
            <v>124</v>
          </cell>
          <cell r="H80" t="str">
            <v>M/C</v>
          </cell>
          <cell r="I80">
            <v>6.5</v>
          </cell>
          <cell r="J80">
            <v>7</v>
          </cell>
          <cell r="K80">
            <v>2.2000000000000002</v>
          </cell>
          <cell r="O80">
            <v>0.26100000000000001</v>
          </cell>
          <cell r="P80">
            <v>0.20100000000000001</v>
          </cell>
          <cell r="Q80">
            <v>0.36699999999999999</v>
          </cell>
          <cell r="AD80">
            <v>75000</v>
          </cell>
          <cell r="AE80">
            <v>105000</v>
          </cell>
          <cell r="AN80">
            <v>325</v>
          </cell>
          <cell r="AO80">
            <v>0</v>
          </cell>
          <cell r="AP80" t="str">
            <v>YE-2 DOM</v>
          </cell>
          <cell r="AQ80">
            <v>112.03</v>
          </cell>
          <cell r="AR80">
            <v>23.59</v>
          </cell>
          <cell r="AS80">
            <v>0</v>
          </cell>
          <cell r="AT80">
            <v>135.62</v>
          </cell>
          <cell r="AU80">
            <v>134.43</v>
          </cell>
          <cell r="AV80">
            <v>28.31</v>
          </cell>
          <cell r="AW80">
            <v>0</v>
          </cell>
          <cell r="AX80">
            <v>162.74</v>
          </cell>
          <cell r="BB80">
            <v>0</v>
          </cell>
          <cell r="BF80">
            <v>0</v>
          </cell>
          <cell r="BG80">
            <v>204.48</v>
          </cell>
          <cell r="BH80">
            <v>53.28</v>
          </cell>
          <cell r="BI80">
            <v>6.7</v>
          </cell>
          <cell r="BJ80">
            <v>264.45999999999998</v>
          </cell>
          <cell r="BK80">
            <v>0</v>
          </cell>
          <cell r="BL80">
            <v>166.65</v>
          </cell>
          <cell r="BM80">
            <v>43.42</v>
          </cell>
          <cell r="BN80">
            <v>5.46</v>
          </cell>
          <cell r="BO80">
            <v>215.53</v>
          </cell>
          <cell r="BP80">
            <v>0</v>
          </cell>
          <cell r="BQ80">
            <v>0</v>
          </cell>
        </row>
        <row r="81">
          <cell r="B81">
            <v>326</v>
          </cell>
          <cell r="C81" t="str">
            <v>ESTEEM 1300</v>
          </cell>
          <cell r="D81">
            <v>3.5</v>
          </cell>
          <cell r="F81" t="str">
            <v>PMS-I</v>
          </cell>
          <cell r="G81">
            <v>124</v>
          </cell>
          <cell r="H81" t="str">
            <v>M/C</v>
          </cell>
          <cell r="I81">
            <v>6.5</v>
          </cell>
          <cell r="J81">
            <v>8</v>
          </cell>
          <cell r="K81">
            <v>2.1</v>
          </cell>
          <cell r="O81">
            <v>0.27300000000000002</v>
          </cell>
          <cell r="P81">
            <v>0.21099999999999999</v>
          </cell>
          <cell r="Q81">
            <v>0.38100000000000001</v>
          </cell>
          <cell r="R81">
            <v>8.9999999999999993E-3</v>
          </cell>
          <cell r="AD81">
            <v>50000</v>
          </cell>
          <cell r="AE81">
            <v>105000</v>
          </cell>
          <cell r="AN81">
            <v>326</v>
          </cell>
          <cell r="AO81">
            <v>0</v>
          </cell>
          <cell r="AP81" t="str">
            <v>ESTEEM 1300</v>
          </cell>
          <cell r="AQ81">
            <v>112.94</v>
          </cell>
          <cell r="AR81">
            <v>23.59</v>
          </cell>
          <cell r="AS81">
            <v>0</v>
          </cell>
          <cell r="AT81">
            <v>136.53</v>
          </cell>
          <cell r="AU81">
            <v>135.53</v>
          </cell>
          <cell r="AV81">
            <v>0</v>
          </cell>
          <cell r="AW81">
            <v>0</v>
          </cell>
          <cell r="AX81">
            <v>135.53</v>
          </cell>
          <cell r="BB81">
            <v>0</v>
          </cell>
          <cell r="BF81">
            <v>0</v>
          </cell>
          <cell r="BG81">
            <v>171.28</v>
          </cell>
          <cell r="BH81">
            <v>53.28</v>
          </cell>
          <cell r="BI81">
            <v>6.7</v>
          </cell>
          <cell r="BJ81">
            <v>231.26</v>
          </cell>
          <cell r="BK81">
            <v>0</v>
          </cell>
          <cell r="BL81">
            <v>139.59</v>
          </cell>
          <cell r="BM81">
            <v>43.42</v>
          </cell>
          <cell r="BN81">
            <v>5.46</v>
          </cell>
          <cell r="BO81">
            <v>188.47</v>
          </cell>
          <cell r="BP81">
            <v>0</v>
          </cell>
          <cell r="BQ81">
            <v>0</v>
          </cell>
        </row>
        <row r="82">
          <cell r="B82">
            <v>332</v>
          </cell>
          <cell r="C82" t="str">
            <v>INDICA 475 SI -P</v>
          </cell>
          <cell r="D82">
            <v>8.3000000000000007</v>
          </cell>
          <cell r="F82" t="str">
            <v>PMS-I</v>
          </cell>
          <cell r="G82">
            <v>124</v>
          </cell>
          <cell r="H82" t="str">
            <v>M/C</v>
          </cell>
          <cell r="I82">
            <v>6.5</v>
          </cell>
          <cell r="J82">
            <v>5.5</v>
          </cell>
          <cell r="K82">
            <v>4.9000000000000004</v>
          </cell>
          <cell r="O82">
            <v>0.32400000000000001</v>
          </cell>
          <cell r="P82">
            <v>0.22900000000000001</v>
          </cell>
          <cell r="Q82">
            <v>0.432</v>
          </cell>
          <cell r="W82">
            <v>1.25</v>
          </cell>
          <cell r="AD82">
            <v>50000</v>
          </cell>
          <cell r="AE82">
            <v>100000</v>
          </cell>
          <cell r="AN82">
            <v>332</v>
          </cell>
          <cell r="AP82" t="str">
            <v>INDICA 475 SI -P</v>
          </cell>
          <cell r="AQ82">
            <v>134</v>
          </cell>
          <cell r="AR82">
            <v>27.5</v>
          </cell>
          <cell r="AS82">
            <v>2</v>
          </cell>
          <cell r="AT82">
            <v>163.5</v>
          </cell>
          <cell r="AX82">
            <v>0</v>
          </cell>
          <cell r="BB82">
            <v>0</v>
          </cell>
          <cell r="BF82">
            <v>0</v>
          </cell>
          <cell r="BJ82">
            <v>0</v>
          </cell>
          <cell r="BL82">
            <v>0</v>
          </cell>
          <cell r="BM82">
            <v>0</v>
          </cell>
          <cell r="BN82">
            <v>0</v>
          </cell>
          <cell r="BO82">
            <v>0</v>
          </cell>
          <cell r="BP82">
            <v>0</v>
          </cell>
          <cell r="BQ82">
            <v>0</v>
          </cell>
        </row>
        <row r="83">
          <cell r="B83">
            <v>355</v>
          </cell>
          <cell r="C83" t="str">
            <v>PEUGEOT</v>
          </cell>
          <cell r="D83">
            <v>2.8</v>
          </cell>
          <cell r="F83" t="str">
            <v>PMS-I</v>
          </cell>
          <cell r="G83">
            <v>138</v>
          </cell>
          <cell r="H83" t="str">
            <v>M/C</v>
          </cell>
          <cell r="I83">
            <v>4.9000000000000004</v>
          </cell>
          <cell r="J83">
            <v>5.7</v>
          </cell>
          <cell r="K83">
            <v>1.6</v>
          </cell>
          <cell r="O83">
            <v>1.0429999999999999</v>
          </cell>
          <cell r="P83">
            <v>0.77500000000000002</v>
          </cell>
          <cell r="Q83">
            <v>1.647</v>
          </cell>
          <cell r="R83">
            <v>2.1000000000000001E-2</v>
          </cell>
          <cell r="W83">
            <v>1.2</v>
          </cell>
          <cell r="AD83">
            <v>75000</v>
          </cell>
          <cell r="AE83">
            <v>105000</v>
          </cell>
          <cell r="AN83">
            <v>355</v>
          </cell>
          <cell r="AO83">
            <v>0</v>
          </cell>
          <cell r="AP83" t="str">
            <v>PEUGEOT</v>
          </cell>
          <cell r="AQ83">
            <v>219.78</v>
          </cell>
          <cell r="AR83">
            <v>42.08</v>
          </cell>
          <cell r="AS83">
            <v>1.5</v>
          </cell>
          <cell r="AT83">
            <v>263.36</v>
          </cell>
          <cell r="AU83">
            <v>244.2</v>
          </cell>
          <cell r="AV83">
            <v>46.75</v>
          </cell>
          <cell r="AW83">
            <v>3.02</v>
          </cell>
          <cell r="AX83">
            <v>293.96999999999997</v>
          </cell>
          <cell r="BB83">
            <v>0</v>
          </cell>
          <cell r="BF83">
            <v>0</v>
          </cell>
          <cell r="BG83">
            <v>568.1</v>
          </cell>
          <cell r="BH83">
            <v>102.25</v>
          </cell>
          <cell r="BI83">
            <v>4.0199999999999996</v>
          </cell>
          <cell r="BJ83">
            <v>674.37</v>
          </cell>
          <cell r="BK83">
            <v>0</v>
          </cell>
          <cell r="BL83">
            <v>463</v>
          </cell>
          <cell r="BM83">
            <v>83.33</v>
          </cell>
          <cell r="BN83">
            <v>3.28</v>
          </cell>
          <cell r="BO83">
            <v>549.61</v>
          </cell>
          <cell r="BP83">
            <v>0</v>
          </cell>
          <cell r="BQ83">
            <v>0</v>
          </cell>
        </row>
        <row r="84">
          <cell r="B84">
            <v>356</v>
          </cell>
          <cell r="C84" t="str">
            <v>PJO XD 3P</v>
          </cell>
          <cell r="D84">
            <v>2.8</v>
          </cell>
          <cell r="F84" t="str">
            <v>PMS-I</v>
          </cell>
          <cell r="G84">
            <v>138</v>
          </cell>
          <cell r="H84" t="str">
            <v>M/C</v>
          </cell>
          <cell r="I84">
            <v>2.9</v>
          </cell>
          <cell r="J84">
            <v>6</v>
          </cell>
          <cell r="K84">
            <v>1.6</v>
          </cell>
          <cell r="O84">
            <v>1.073</v>
          </cell>
          <cell r="P84">
            <v>0.79500000000000004</v>
          </cell>
          <cell r="Q84">
            <v>1.74</v>
          </cell>
          <cell r="R84">
            <v>2.1000000000000001E-2</v>
          </cell>
          <cell r="W84">
            <v>1.2</v>
          </cell>
          <cell r="AD84">
            <v>50000</v>
          </cell>
          <cell r="AE84">
            <v>145000</v>
          </cell>
          <cell r="AN84">
            <v>356</v>
          </cell>
          <cell r="AO84">
            <v>0</v>
          </cell>
          <cell r="AP84" t="str">
            <v>PJO XD 3P</v>
          </cell>
          <cell r="AQ84">
            <v>286</v>
          </cell>
          <cell r="AR84">
            <v>52.5</v>
          </cell>
          <cell r="AS84">
            <v>4</v>
          </cell>
          <cell r="AT84">
            <v>342.5</v>
          </cell>
          <cell r="AU84">
            <v>407.85</v>
          </cell>
          <cell r="AV84">
            <v>76.89</v>
          </cell>
          <cell r="AW84">
            <v>3.02</v>
          </cell>
          <cell r="AX84">
            <v>487.76</v>
          </cell>
          <cell r="BB84">
            <v>0</v>
          </cell>
          <cell r="BF84">
            <v>0</v>
          </cell>
          <cell r="BG84">
            <v>586.1</v>
          </cell>
          <cell r="BH84">
            <v>102.25</v>
          </cell>
          <cell r="BI84">
            <v>4.0199999999999996</v>
          </cell>
          <cell r="BJ84">
            <v>692.37</v>
          </cell>
          <cell r="BK84">
            <v>0</v>
          </cell>
          <cell r="BL84">
            <v>477.67</v>
          </cell>
          <cell r="BM84">
            <v>83.33</v>
          </cell>
          <cell r="BN84">
            <v>3.28</v>
          </cell>
          <cell r="BO84">
            <v>564.28</v>
          </cell>
          <cell r="BP84">
            <v>0</v>
          </cell>
          <cell r="BQ84">
            <v>0</v>
          </cell>
        </row>
        <row r="85">
          <cell r="B85">
            <v>359</v>
          </cell>
          <cell r="C85" t="str">
            <v>PEUGEOT - SHIME TYPE</v>
          </cell>
          <cell r="D85">
            <v>2.8</v>
          </cell>
          <cell r="F85" t="str">
            <v>PMS-I</v>
          </cell>
          <cell r="G85">
            <v>138</v>
          </cell>
          <cell r="H85" t="str">
            <v>M/C</v>
          </cell>
          <cell r="I85">
            <v>5</v>
          </cell>
          <cell r="J85">
            <v>5.7</v>
          </cell>
          <cell r="K85">
            <v>1.6</v>
          </cell>
          <cell r="O85">
            <v>1.0429999999999999</v>
          </cell>
          <cell r="P85">
            <v>0.77500000000000002</v>
          </cell>
          <cell r="Q85">
            <v>1.647</v>
          </cell>
          <cell r="R85">
            <v>2.1000000000000001E-2</v>
          </cell>
          <cell r="T85">
            <v>1</v>
          </cell>
          <cell r="V85">
            <v>1.67</v>
          </cell>
          <cell r="W85">
            <v>1.2</v>
          </cell>
          <cell r="AD85">
            <v>50000</v>
          </cell>
          <cell r="AE85">
            <v>105000</v>
          </cell>
          <cell r="AN85">
            <v>359</v>
          </cell>
          <cell r="AO85">
            <v>0</v>
          </cell>
          <cell r="AP85" t="str">
            <v>PEUGEOT - SHIME TYPE</v>
          </cell>
          <cell r="AQ85">
            <v>262.60000000000002</v>
          </cell>
          <cell r="AR85">
            <v>45.93</v>
          </cell>
          <cell r="AS85">
            <v>1.5</v>
          </cell>
          <cell r="AT85">
            <v>310.03000000000003</v>
          </cell>
          <cell r="AU85">
            <v>0</v>
          </cell>
          <cell r="AV85">
            <v>0</v>
          </cell>
          <cell r="AW85">
            <v>0</v>
          </cell>
          <cell r="AX85">
            <v>0</v>
          </cell>
          <cell r="BB85">
            <v>0</v>
          </cell>
          <cell r="BF85">
            <v>0</v>
          </cell>
          <cell r="BG85">
            <v>586.1</v>
          </cell>
          <cell r="BH85">
            <v>102.25</v>
          </cell>
          <cell r="BI85">
            <v>4.0199999999999996</v>
          </cell>
          <cell r="BJ85">
            <v>692.37</v>
          </cell>
          <cell r="BK85">
            <v>0</v>
          </cell>
          <cell r="BL85">
            <v>477.67</v>
          </cell>
          <cell r="BM85">
            <v>83.33</v>
          </cell>
          <cell r="BN85">
            <v>3.28</v>
          </cell>
          <cell r="BO85">
            <v>564.28</v>
          </cell>
          <cell r="BP85">
            <v>0</v>
          </cell>
          <cell r="BQ85">
            <v>0</v>
          </cell>
        </row>
        <row r="86">
          <cell r="B86">
            <v>361</v>
          </cell>
          <cell r="C86" t="str">
            <v>F8D MARUTI</v>
          </cell>
          <cell r="D86">
            <v>4.9000000000000004</v>
          </cell>
          <cell r="F86" t="str">
            <v>PMS-I</v>
          </cell>
          <cell r="G86">
            <v>124</v>
          </cell>
          <cell r="H86" t="str">
            <v>M/C</v>
          </cell>
          <cell r="I86">
            <v>4.0999999999999996</v>
          </cell>
          <cell r="J86">
            <v>5.7</v>
          </cell>
          <cell r="K86">
            <v>2.9</v>
          </cell>
          <cell r="O86">
            <v>0.22</v>
          </cell>
          <cell r="P86">
            <v>0.155</v>
          </cell>
          <cell r="Q86">
            <v>0.33</v>
          </cell>
          <cell r="W86">
            <v>0.26</v>
          </cell>
          <cell r="AD86">
            <v>150000</v>
          </cell>
          <cell r="AE86">
            <v>125000</v>
          </cell>
          <cell r="AN86">
            <v>361</v>
          </cell>
          <cell r="AP86" t="str">
            <v>F8D MARUTI</v>
          </cell>
          <cell r="AQ86">
            <v>84.4</v>
          </cell>
          <cell r="AR86">
            <v>18.100000000000001</v>
          </cell>
          <cell r="AT86">
            <v>102.5</v>
          </cell>
          <cell r="AX86">
            <v>0</v>
          </cell>
          <cell r="BB86">
            <v>0</v>
          </cell>
          <cell r="BF86">
            <v>0</v>
          </cell>
          <cell r="BJ86">
            <v>0</v>
          </cell>
          <cell r="BL86">
            <v>0</v>
          </cell>
          <cell r="BM86">
            <v>0</v>
          </cell>
          <cell r="BN86">
            <v>0</v>
          </cell>
          <cell r="BO86">
            <v>0</v>
          </cell>
          <cell r="BP86">
            <v>0</v>
          </cell>
          <cell r="BQ86">
            <v>0</v>
          </cell>
        </row>
        <row r="87">
          <cell r="B87">
            <v>362</v>
          </cell>
          <cell r="C87" t="str">
            <v>F10D MARUTI</v>
          </cell>
          <cell r="D87">
            <v>4.9000000000000004</v>
          </cell>
          <cell r="F87" t="str">
            <v>PMS-I</v>
          </cell>
          <cell r="G87">
            <v>124</v>
          </cell>
          <cell r="H87" t="str">
            <v>M/C</v>
          </cell>
          <cell r="I87">
            <v>4.0999999999999996</v>
          </cell>
          <cell r="J87">
            <v>5.7</v>
          </cell>
          <cell r="K87">
            <v>2.9</v>
          </cell>
          <cell r="O87">
            <v>0.22</v>
          </cell>
          <cell r="P87">
            <v>0.155</v>
          </cell>
          <cell r="Q87">
            <v>0.33</v>
          </cell>
          <cell r="W87">
            <v>0.26</v>
          </cell>
          <cell r="AD87">
            <v>150000</v>
          </cell>
          <cell r="AE87">
            <v>125000</v>
          </cell>
          <cell r="AN87">
            <v>362</v>
          </cell>
          <cell r="AP87" t="str">
            <v>F10D MARUTI</v>
          </cell>
          <cell r="AQ87">
            <v>84.4</v>
          </cell>
          <cell r="AR87">
            <v>18.100000000000001</v>
          </cell>
          <cell r="AT87">
            <v>102.5</v>
          </cell>
          <cell r="AX87">
            <v>0</v>
          </cell>
          <cell r="BB87">
            <v>0</v>
          </cell>
          <cell r="BF87">
            <v>0</v>
          </cell>
          <cell r="BJ87">
            <v>0</v>
          </cell>
          <cell r="BL87">
            <v>0</v>
          </cell>
          <cell r="BM87">
            <v>0</v>
          </cell>
          <cell r="BN87">
            <v>0</v>
          </cell>
          <cell r="BO87">
            <v>0</v>
          </cell>
          <cell r="BP87">
            <v>0</v>
          </cell>
          <cell r="BQ87">
            <v>0</v>
          </cell>
        </row>
        <row r="88">
          <cell r="B88">
            <v>402</v>
          </cell>
          <cell r="C88" t="str">
            <v xml:space="preserve">TATA 90 DIA </v>
          </cell>
          <cell r="D88">
            <v>3</v>
          </cell>
          <cell r="E88">
            <v>5.5E-2</v>
          </cell>
          <cell r="F88" t="str">
            <v>PMS-I</v>
          </cell>
          <cell r="G88">
            <v>138</v>
          </cell>
          <cell r="H88" t="str">
            <v>FORGE</v>
          </cell>
          <cell r="I88">
            <v>3.4</v>
          </cell>
          <cell r="J88">
            <v>2</v>
          </cell>
          <cell r="K88">
            <v>3</v>
          </cell>
          <cell r="L88">
            <v>1.89</v>
          </cell>
          <cell r="M88">
            <v>0.155</v>
          </cell>
          <cell r="N88">
            <v>5.6</v>
          </cell>
          <cell r="O88">
            <v>1.3160000000000001</v>
          </cell>
          <cell r="P88">
            <v>0.89200000000000002</v>
          </cell>
          <cell r="Q88">
            <v>1.8</v>
          </cell>
          <cell r="W88">
            <v>1.4</v>
          </cell>
          <cell r="Y88">
            <v>1.8</v>
          </cell>
          <cell r="AD88">
            <v>10000</v>
          </cell>
          <cell r="AE88">
            <v>20000</v>
          </cell>
          <cell r="AN88">
            <v>402</v>
          </cell>
          <cell r="AO88">
            <v>0</v>
          </cell>
          <cell r="AP88" t="str">
            <v xml:space="preserve">TATA 90 DIA </v>
          </cell>
          <cell r="AQ88">
            <v>0</v>
          </cell>
          <cell r="AR88">
            <v>0</v>
          </cell>
          <cell r="AS88">
            <v>0</v>
          </cell>
          <cell r="AT88">
            <v>0</v>
          </cell>
          <cell r="AU88">
            <v>309.64</v>
          </cell>
          <cell r="AV88">
            <v>49.44</v>
          </cell>
          <cell r="AW88">
            <v>3.76</v>
          </cell>
          <cell r="AX88">
            <v>362.84</v>
          </cell>
          <cell r="BB88">
            <v>0</v>
          </cell>
          <cell r="BF88">
            <v>0</v>
          </cell>
          <cell r="BG88">
            <v>469.83</v>
          </cell>
          <cell r="BH88">
            <v>68.97</v>
          </cell>
          <cell r="BI88">
            <v>5.22</v>
          </cell>
          <cell r="BJ88">
            <v>544.02</v>
          </cell>
          <cell r="BK88">
            <v>0</v>
          </cell>
          <cell r="BL88">
            <v>382.91</v>
          </cell>
          <cell r="BM88">
            <v>56.21</v>
          </cell>
          <cell r="BN88">
            <v>4.25</v>
          </cell>
          <cell r="BO88">
            <v>443.37</v>
          </cell>
          <cell r="BP88">
            <v>0</v>
          </cell>
          <cell r="BQ88">
            <v>0</v>
          </cell>
        </row>
        <row r="89">
          <cell r="B89">
            <v>434</v>
          </cell>
          <cell r="C89" t="str">
            <v>HIND TREKKER DIESEL</v>
          </cell>
          <cell r="D89">
            <v>1.4</v>
          </cell>
          <cell r="F89" t="str">
            <v>PMS-I</v>
          </cell>
          <cell r="G89">
            <v>124</v>
          </cell>
          <cell r="H89" t="str">
            <v>M/C</v>
          </cell>
          <cell r="I89">
            <v>7.9</v>
          </cell>
          <cell r="J89">
            <v>3</v>
          </cell>
          <cell r="K89">
            <v>0.8</v>
          </cell>
          <cell r="O89">
            <v>0.58299999999999996</v>
          </cell>
          <cell r="P89">
            <v>0.43</v>
          </cell>
          <cell r="Q89">
            <v>0.90800000000000003</v>
          </cell>
          <cell r="R89">
            <v>1.7999999999999999E-2</v>
          </cell>
          <cell r="W89">
            <v>1.1499999999999999</v>
          </cell>
          <cell r="AD89">
            <v>50000</v>
          </cell>
          <cell r="AE89">
            <v>100000</v>
          </cell>
          <cell r="AN89">
            <v>434</v>
          </cell>
          <cell r="AO89">
            <v>0</v>
          </cell>
          <cell r="AP89" t="str">
            <v>HIND TREKKER DIESEL</v>
          </cell>
          <cell r="AQ89">
            <v>173.7</v>
          </cell>
          <cell r="AR89">
            <v>38.6</v>
          </cell>
          <cell r="AS89">
            <v>2</v>
          </cell>
          <cell r="AT89">
            <v>214.29999999999998</v>
          </cell>
          <cell r="AU89">
            <v>263</v>
          </cell>
          <cell r="AV89">
            <v>53.67</v>
          </cell>
          <cell r="AW89">
            <v>2.94</v>
          </cell>
          <cell r="AX89">
            <v>319.61</v>
          </cell>
          <cell r="BB89">
            <v>0</v>
          </cell>
          <cell r="BF89">
            <v>0</v>
          </cell>
          <cell r="BG89">
            <v>360.91</v>
          </cell>
          <cell r="BH89">
            <v>73.19</v>
          </cell>
          <cell r="BI89">
            <v>4.0199999999999996</v>
          </cell>
          <cell r="BJ89">
            <v>438.12</v>
          </cell>
          <cell r="BK89">
            <v>0</v>
          </cell>
          <cell r="BL89">
            <v>294.14</v>
          </cell>
          <cell r="BM89">
            <v>59.65</v>
          </cell>
          <cell r="BN89">
            <v>3.28</v>
          </cell>
          <cell r="BO89">
            <v>357.07</v>
          </cell>
          <cell r="BP89">
            <v>0</v>
          </cell>
          <cell r="BQ89">
            <v>0</v>
          </cell>
        </row>
        <row r="90">
          <cell r="B90">
            <v>445</v>
          </cell>
          <cell r="C90" t="str">
            <v>TATA 97 Ø 4SP-( RC)</v>
          </cell>
          <cell r="D90">
            <v>3.3</v>
          </cell>
          <cell r="F90" t="str">
            <v>PMS-I</v>
          </cell>
          <cell r="G90">
            <v>124</v>
          </cell>
          <cell r="H90" t="str">
            <v>M/C</v>
          </cell>
          <cell r="I90">
            <v>6.5</v>
          </cell>
          <cell r="J90">
            <v>2.6</v>
          </cell>
          <cell r="K90">
            <v>1.9</v>
          </cell>
          <cell r="O90">
            <v>1.3560000000000001</v>
          </cell>
          <cell r="P90">
            <v>0.88100000000000001</v>
          </cell>
          <cell r="Q90">
            <v>1.7</v>
          </cell>
          <cell r="R90">
            <v>1.7000000000000001E-2</v>
          </cell>
          <cell r="U90">
            <v>1</v>
          </cell>
          <cell r="W90">
            <v>2.2999999999999998</v>
          </cell>
          <cell r="AD90">
            <v>30000</v>
          </cell>
          <cell r="AE90">
            <v>110000</v>
          </cell>
          <cell r="AN90">
            <v>445</v>
          </cell>
          <cell r="AO90">
            <v>0</v>
          </cell>
          <cell r="AP90" t="str">
            <v>TATA 97 Ø 4SP-( RC)</v>
          </cell>
          <cell r="AQ90">
            <v>383.26</v>
          </cell>
          <cell r="AR90">
            <v>42.83</v>
          </cell>
          <cell r="AS90">
            <v>5</v>
          </cell>
          <cell r="AT90">
            <v>431.09</v>
          </cell>
          <cell r="AU90">
            <v>476.69</v>
          </cell>
          <cell r="AV90">
            <v>70.5</v>
          </cell>
          <cell r="AW90">
            <v>5.36</v>
          </cell>
          <cell r="AX90">
            <v>552.54999999999995</v>
          </cell>
          <cell r="BB90">
            <v>0</v>
          </cell>
          <cell r="BF90">
            <v>0</v>
          </cell>
          <cell r="BG90">
            <v>753.06</v>
          </cell>
          <cell r="BH90">
            <v>105.75</v>
          </cell>
          <cell r="BI90">
            <v>8.0299999999999994</v>
          </cell>
          <cell r="BJ90">
            <v>866.83999999999992</v>
          </cell>
          <cell r="BK90">
            <v>0</v>
          </cell>
          <cell r="BL90">
            <v>613.74</v>
          </cell>
          <cell r="BM90">
            <v>86.19</v>
          </cell>
          <cell r="BN90">
            <v>6.54</v>
          </cell>
          <cell r="BO90">
            <v>706.47</v>
          </cell>
          <cell r="BP90">
            <v>0</v>
          </cell>
          <cell r="BQ90">
            <v>0</v>
          </cell>
        </row>
        <row r="91">
          <cell r="B91">
            <v>469</v>
          </cell>
          <cell r="C91" t="str">
            <v>TATA 92 R/C SLIPPER -5 RV-(RC)</v>
          </cell>
          <cell r="D91">
            <v>3.7</v>
          </cell>
          <cell r="F91" t="str">
            <v>PMS-I</v>
          </cell>
          <cell r="G91">
            <v>138</v>
          </cell>
          <cell r="H91" t="str">
            <v>M/C</v>
          </cell>
          <cell r="I91">
            <v>7.9</v>
          </cell>
          <cell r="J91">
            <v>7</v>
          </cell>
          <cell r="K91">
            <v>2.2000000000000002</v>
          </cell>
          <cell r="O91">
            <v>1.446</v>
          </cell>
          <cell r="P91">
            <v>0.85799999999999998</v>
          </cell>
          <cell r="Q91">
            <v>1.716</v>
          </cell>
          <cell r="U91">
            <v>1</v>
          </cell>
          <cell r="W91">
            <v>1.55</v>
          </cell>
          <cell r="AD91">
            <v>30000</v>
          </cell>
          <cell r="AE91">
            <v>125000</v>
          </cell>
          <cell r="AN91">
            <v>469</v>
          </cell>
          <cell r="AP91" t="str">
            <v>TATA 92 R/C SLIPPER -5 RV-(RC)</v>
          </cell>
          <cell r="AT91">
            <v>0</v>
          </cell>
          <cell r="AX91">
            <v>0</v>
          </cell>
          <cell r="BB91">
            <v>0</v>
          </cell>
          <cell r="BF91">
            <v>0</v>
          </cell>
          <cell r="BG91">
            <v>594.4</v>
          </cell>
          <cell r="BH91">
            <v>62.1</v>
          </cell>
          <cell r="BI91">
            <v>5.22</v>
          </cell>
          <cell r="BJ91">
            <v>661.72</v>
          </cell>
          <cell r="BL91">
            <v>484.44</v>
          </cell>
          <cell r="BM91">
            <v>50.61</v>
          </cell>
          <cell r="BN91">
            <v>4.25</v>
          </cell>
          <cell r="BO91">
            <v>539.29999999999995</v>
          </cell>
          <cell r="BP91">
            <v>0</v>
          </cell>
          <cell r="BQ91">
            <v>0</v>
          </cell>
        </row>
        <row r="92">
          <cell r="B92">
            <v>470</v>
          </cell>
          <cell r="C92" t="str">
            <v>TATA 92  SLIPPER -5 RV-(RC)</v>
          </cell>
          <cell r="D92">
            <v>3.7</v>
          </cell>
          <cell r="F92" t="str">
            <v>PMS-I</v>
          </cell>
          <cell r="G92">
            <v>138</v>
          </cell>
          <cell r="H92" t="str">
            <v>M/C</v>
          </cell>
          <cell r="I92">
            <v>7.9</v>
          </cell>
          <cell r="J92">
            <v>7</v>
          </cell>
          <cell r="K92">
            <v>2.2000000000000002</v>
          </cell>
          <cell r="O92">
            <v>1.446</v>
          </cell>
          <cell r="P92">
            <v>0.85799999999999998</v>
          </cell>
          <cell r="Q92">
            <v>1.716</v>
          </cell>
          <cell r="U92">
            <v>1</v>
          </cell>
          <cell r="W92">
            <v>1.55</v>
          </cell>
          <cell r="AD92">
            <v>30000</v>
          </cell>
          <cell r="AE92">
            <v>125000</v>
          </cell>
          <cell r="AN92">
            <v>470</v>
          </cell>
          <cell r="AP92" t="str">
            <v>TATA 92  SLIPPER -5 RV-(RC)</v>
          </cell>
          <cell r="AT92">
            <v>0</v>
          </cell>
          <cell r="AX92">
            <v>0</v>
          </cell>
          <cell r="BB92">
            <v>0</v>
          </cell>
          <cell r="BF92">
            <v>0</v>
          </cell>
          <cell r="BG92">
            <v>594.4</v>
          </cell>
          <cell r="BH92">
            <v>62.1</v>
          </cell>
          <cell r="BI92">
            <v>5.22</v>
          </cell>
          <cell r="BJ92">
            <v>661.72</v>
          </cell>
          <cell r="BL92">
            <v>484.44</v>
          </cell>
          <cell r="BM92">
            <v>50.61</v>
          </cell>
          <cell r="BN92">
            <v>4.25</v>
          </cell>
          <cell r="BO92">
            <v>539.29999999999995</v>
          </cell>
          <cell r="BP92">
            <v>0</v>
          </cell>
          <cell r="BQ92">
            <v>0</v>
          </cell>
        </row>
        <row r="93">
          <cell r="B93">
            <v>471</v>
          </cell>
          <cell r="C93" t="str">
            <v>TATA 92 SLIPPER -5 RV-(RC)</v>
          </cell>
          <cell r="D93">
            <v>3.7</v>
          </cell>
          <cell r="F93" t="str">
            <v>PMS-I</v>
          </cell>
          <cell r="G93">
            <v>138</v>
          </cell>
          <cell r="H93" t="str">
            <v>M/C</v>
          </cell>
          <cell r="I93">
            <v>7.9</v>
          </cell>
          <cell r="J93">
            <v>7</v>
          </cell>
          <cell r="K93">
            <v>2.2000000000000002</v>
          </cell>
          <cell r="O93">
            <v>1.446</v>
          </cell>
          <cell r="P93">
            <v>0.85799999999999998</v>
          </cell>
          <cell r="Q93">
            <v>1.716</v>
          </cell>
          <cell r="U93">
            <v>1</v>
          </cell>
          <cell r="W93">
            <v>1.55</v>
          </cell>
          <cell r="AD93">
            <v>30000</v>
          </cell>
          <cell r="AE93">
            <v>125000</v>
          </cell>
          <cell r="AN93">
            <v>471</v>
          </cell>
          <cell r="AP93" t="str">
            <v>TATA 92 SLIPPER -5 RV-(RC)</v>
          </cell>
          <cell r="AT93">
            <v>0</v>
          </cell>
          <cell r="AX93">
            <v>0</v>
          </cell>
          <cell r="BB93">
            <v>0</v>
          </cell>
          <cell r="BF93">
            <v>0</v>
          </cell>
          <cell r="BG93">
            <v>594.4</v>
          </cell>
          <cell r="BH93">
            <v>62.1</v>
          </cell>
          <cell r="BI93">
            <v>5.22</v>
          </cell>
          <cell r="BJ93">
            <v>661.72</v>
          </cell>
          <cell r="BL93">
            <v>484.44</v>
          </cell>
          <cell r="BM93">
            <v>50.61</v>
          </cell>
          <cell r="BN93">
            <v>4.25</v>
          </cell>
          <cell r="BO93">
            <v>539.29999999999995</v>
          </cell>
          <cell r="BP93">
            <v>0</v>
          </cell>
          <cell r="BQ93">
            <v>0</v>
          </cell>
        </row>
        <row r="94">
          <cell r="B94">
            <v>472</v>
          </cell>
          <cell r="C94" t="str">
            <v>TATA 90 DIA  -ST</v>
          </cell>
          <cell r="D94">
            <v>3</v>
          </cell>
          <cell r="E94">
            <v>5.5E-2</v>
          </cell>
          <cell r="F94" t="str">
            <v>PMS-I</v>
          </cell>
          <cell r="G94">
            <v>138</v>
          </cell>
          <cell r="H94" t="str">
            <v>FORGE</v>
          </cell>
          <cell r="I94">
            <v>4.5</v>
          </cell>
          <cell r="J94">
            <v>2</v>
          </cell>
          <cell r="K94">
            <v>3</v>
          </cell>
          <cell r="L94">
            <v>1.89</v>
          </cell>
          <cell r="M94">
            <v>0.155</v>
          </cell>
          <cell r="N94">
            <v>5.6</v>
          </cell>
          <cell r="O94">
            <v>1.3160000000000001</v>
          </cell>
          <cell r="P94">
            <v>0.89200000000000002</v>
          </cell>
          <cell r="Q94">
            <v>1.8</v>
          </cell>
          <cell r="T94">
            <v>1</v>
          </cell>
          <cell r="V94">
            <v>1.67</v>
          </cell>
          <cell r="W94">
            <v>1.4</v>
          </cell>
          <cell r="Y94">
            <v>1.8</v>
          </cell>
          <cell r="AD94">
            <v>10000</v>
          </cell>
          <cell r="AE94">
            <v>20000</v>
          </cell>
          <cell r="AN94">
            <v>472</v>
          </cell>
          <cell r="AO94">
            <v>0</v>
          </cell>
          <cell r="AP94" t="str">
            <v>TATA 90 DIA  -ST</v>
          </cell>
          <cell r="AQ94">
            <v>0</v>
          </cell>
          <cell r="AR94">
            <v>0</v>
          </cell>
          <cell r="AS94">
            <v>0</v>
          </cell>
          <cell r="AT94">
            <v>0</v>
          </cell>
          <cell r="AU94">
            <v>0</v>
          </cell>
          <cell r="AV94">
            <v>0</v>
          </cell>
          <cell r="AW94">
            <v>0</v>
          </cell>
          <cell r="AX94">
            <v>0</v>
          </cell>
          <cell r="BB94">
            <v>0</v>
          </cell>
          <cell r="BF94">
            <v>0</v>
          </cell>
          <cell r="BG94">
            <v>475.3</v>
          </cell>
          <cell r="BH94">
            <v>68.97</v>
          </cell>
          <cell r="BI94">
            <v>5.22</v>
          </cell>
          <cell r="BJ94">
            <v>549.49</v>
          </cell>
          <cell r="BK94">
            <v>0</v>
          </cell>
          <cell r="BL94">
            <v>387.37</v>
          </cell>
          <cell r="BM94">
            <v>56.21</v>
          </cell>
          <cell r="BN94">
            <v>4.25</v>
          </cell>
          <cell r="BO94">
            <v>447.83</v>
          </cell>
          <cell r="BP94">
            <v>0</v>
          </cell>
          <cell r="BQ94">
            <v>0</v>
          </cell>
        </row>
        <row r="95">
          <cell r="B95">
            <v>473</v>
          </cell>
          <cell r="C95" t="str">
            <v>TATA 92 DIA 3RV  (32 MM)-ST</v>
          </cell>
          <cell r="D95">
            <v>5.7</v>
          </cell>
          <cell r="E95">
            <v>0.05</v>
          </cell>
          <cell r="F95" t="str">
            <v>PMS-I</v>
          </cell>
          <cell r="G95">
            <v>138</v>
          </cell>
          <cell r="H95" t="str">
            <v>FORGE</v>
          </cell>
          <cell r="I95">
            <v>4</v>
          </cell>
          <cell r="J95">
            <v>3.5</v>
          </cell>
          <cell r="K95">
            <v>5.7</v>
          </cell>
          <cell r="L95">
            <v>1.76</v>
          </cell>
          <cell r="M95">
            <v>0.16</v>
          </cell>
          <cell r="N95">
            <v>5.6</v>
          </cell>
          <cell r="O95">
            <v>1.3160000000000001</v>
          </cell>
          <cell r="P95">
            <v>0.90600000000000003</v>
          </cell>
          <cell r="Q95">
            <v>1.87</v>
          </cell>
          <cell r="T95">
            <v>1</v>
          </cell>
          <cell r="V95">
            <v>1.67</v>
          </cell>
          <cell r="W95">
            <v>1.4</v>
          </cell>
          <cell r="Y95">
            <v>1.87</v>
          </cell>
          <cell r="AD95">
            <v>10000</v>
          </cell>
          <cell r="AE95">
            <v>20000</v>
          </cell>
          <cell r="AN95">
            <v>473</v>
          </cell>
          <cell r="AO95" t="str">
            <v xml:space="preserve"> </v>
          </cell>
          <cell r="AP95" t="str">
            <v>TATA 92 DIA 3RV  (32 MM)-ST</v>
          </cell>
          <cell r="AQ95">
            <v>0</v>
          </cell>
          <cell r="AR95">
            <v>0</v>
          </cell>
          <cell r="AS95">
            <v>0</v>
          </cell>
          <cell r="AT95">
            <v>0</v>
          </cell>
          <cell r="AU95">
            <v>0</v>
          </cell>
          <cell r="AV95">
            <v>0</v>
          </cell>
          <cell r="AW95">
            <v>0</v>
          </cell>
          <cell r="AX95">
            <v>0</v>
          </cell>
          <cell r="BB95">
            <v>0</v>
          </cell>
          <cell r="BF95">
            <v>0</v>
          </cell>
          <cell r="BG95">
            <v>476.74</v>
          </cell>
          <cell r="BH95">
            <v>62.1</v>
          </cell>
          <cell r="BI95">
            <v>5.22</v>
          </cell>
          <cell r="BJ95">
            <v>544.06000000000006</v>
          </cell>
          <cell r="BK95">
            <v>0</v>
          </cell>
          <cell r="BL95">
            <v>388.54</v>
          </cell>
          <cell r="BM95">
            <v>50.61</v>
          </cell>
          <cell r="BN95">
            <v>4.25</v>
          </cell>
          <cell r="BO95">
            <v>443.40000000000003</v>
          </cell>
          <cell r="BP95">
            <v>0</v>
          </cell>
          <cell r="BQ95">
            <v>0</v>
          </cell>
        </row>
        <row r="96">
          <cell r="B96">
            <v>475</v>
          </cell>
          <cell r="C96" t="str">
            <v>TATA 92 Ø 3RV  SLP.DGN-(RC)</v>
          </cell>
          <cell r="D96">
            <v>6</v>
          </cell>
          <cell r="F96" t="str">
            <v>PMS-I</v>
          </cell>
          <cell r="G96">
            <v>138</v>
          </cell>
          <cell r="H96" t="str">
            <v>M/C</v>
          </cell>
          <cell r="I96">
            <v>6.1</v>
          </cell>
          <cell r="J96">
            <v>5.8</v>
          </cell>
          <cell r="K96">
            <v>3.5</v>
          </cell>
          <cell r="O96">
            <v>1.2549999999999999</v>
          </cell>
          <cell r="P96">
            <v>0.93200000000000005</v>
          </cell>
          <cell r="Q96">
            <v>1.9159999999999999</v>
          </cell>
          <cell r="R96">
            <v>0.02</v>
          </cell>
          <cell r="U96">
            <v>1</v>
          </cell>
          <cell r="W96">
            <v>1.55</v>
          </cell>
          <cell r="AD96">
            <v>30000</v>
          </cell>
          <cell r="AE96">
            <v>130000</v>
          </cell>
          <cell r="AN96">
            <v>475</v>
          </cell>
          <cell r="AO96">
            <v>0</v>
          </cell>
          <cell r="AP96" t="str">
            <v>TATA 92 Ø 3RV  SLP.DGN-(RC)</v>
          </cell>
          <cell r="AQ96">
            <v>0</v>
          </cell>
          <cell r="AR96">
            <v>0</v>
          </cell>
          <cell r="AS96">
            <v>0</v>
          </cell>
          <cell r="AT96">
            <v>0</v>
          </cell>
          <cell r="AU96">
            <v>0</v>
          </cell>
          <cell r="AV96">
            <v>0</v>
          </cell>
          <cell r="AW96">
            <v>0</v>
          </cell>
          <cell r="AX96">
            <v>0</v>
          </cell>
          <cell r="BB96">
            <v>0</v>
          </cell>
          <cell r="BF96">
            <v>0</v>
          </cell>
          <cell r="BG96">
            <v>594.4</v>
          </cell>
          <cell r="BH96">
            <v>62.1</v>
          </cell>
          <cell r="BI96">
            <v>5.22</v>
          </cell>
          <cell r="BJ96">
            <v>661.72</v>
          </cell>
          <cell r="BK96">
            <v>0</v>
          </cell>
          <cell r="BL96">
            <v>484.44</v>
          </cell>
          <cell r="BM96">
            <v>50.61</v>
          </cell>
          <cell r="BN96">
            <v>4.25</v>
          </cell>
          <cell r="BO96">
            <v>539.29999999999995</v>
          </cell>
          <cell r="BP96">
            <v>0</v>
          </cell>
          <cell r="BQ96">
            <v>0</v>
          </cell>
        </row>
        <row r="97">
          <cell r="B97">
            <v>479</v>
          </cell>
          <cell r="C97" t="str">
            <v>TATA 92 5 RV  98/2 (32 G.PIN)-(RC)</v>
          </cell>
          <cell r="D97">
            <v>3.7</v>
          </cell>
          <cell r="F97" t="str">
            <v>PMS-I</v>
          </cell>
          <cell r="G97">
            <v>138</v>
          </cell>
          <cell r="H97" t="str">
            <v>M/C</v>
          </cell>
          <cell r="I97">
            <v>5.5</v>
          </cell>
          <cell r="J97">
            <v>3.2</v>
          </cell>
          <cell r="K97">
            <v>2.2000000000000002</v>
          </cell>
          <cell r="O97">
            <v>1.446</v>
          </cell>
          <cell r="P97">
            <v>0.85799999999999998</v>
          </cell>
          <cell r="Q97">
            <v>1.716</v>
          </cell>
          <cell r="R97">
            <v>0.02</v>
          </cell>
          <cell r="U97">
            <v>1</v>
          </cell>
          <cell r="W97">
            <v>1.55</v>
          </cell>
          <cell r="AD97">
            <v>30000</v>
          </cell>
          <cell r="AE97">
            <v>125000</v>
          </cell>
          <cell r="AN97">
            <v>479</v>
          </cell>
          <cell r="AO97">
            <v>0</v>
          </cell>
          <cell r="AP97" t="str">
            <v>TATA 92 5 RV  98/2 (32 G.PIN)-(RC)</v>
          </cell>
          <cell r="AQ97">
            <v>0</v>
          </cell>
          <cell r="AR97">
            <v>0</v>
          </cell>
          <cell r="AS97">
            <v>0</v>
          </cell>
          <cell r="AT97">
            <v>0</v>
          </cell>
          <cell r="AU97">
            <v>0</v>
          </cell>
          <cell r="AV97">
            <v>0</v>
          </cell>
          <cell r="AW97">
            <v>0</v>
          </cell>
          <cell r="AX97">
            <v>0</v>
          </cell>
          <cell r="BB97">
            <v>0</v>
          </cell>
          <cell r="BF97">
            <v>0</v>
          </cell>
          <cell r="BG97">
            <v>594.4</v>
          </cell>
          <cell r="BH97">
            <v>62.1</v>
          </cell>
          <cell r="BI97">
            <v>5.22</v>
          </cell>
          <cell r="BJ97">
            <v>661.72</v>
          </cell>
          <cell r="BK97">
            <v>0</v>
          </cell>
          <cell r="BL97">
            <v>484.44</v>
          </cell>
          <cell r="BM97">
            <v>50.61</v>
          </cell>
          <cell r="BN97">
            <v>4.25</v>
          </cell>
          <cell r="BO97">
            <v>539.29999999999995</v>
          </cell>
          <cell r="BP97">
            <v>0</v>
          </cell>
          <cell r="BQ97">
            <v>0</v>
          </cell>
        </row>
        <row r="98">
          <cell r="B98">
            <v>482</v>
          </cell>
          <cell r="C98" t="str">
            <v>TATA 92  3 RV-(RC)</v>
          </cell>
          <cell r="D98">
            <v>6</v>
          </cell>
          <cell r="F98" t="str">
            <v>PMS-I</v>
          </cell>
          <cell r="G98">
            <v>138</v>
          </cell>
          <cell r="H98" t="str">
            <v>M/C</v>
          </cell>
          <cell r="I98">
            <v>5.8</v>
          </cell>
          <cell r="J98">
            <v>5.8</v>
          </cell>
          <cell r="K98">
            <v>3.5</v>
          </cell>
          <cell r="O98">
            <v>1.341</v>
          </cell>
          <cell r="P98">
            <v>0.84699999999999998</v>
          </cell>
          <cell r="Q98">
            <v>1.5760000000000001</v>
          </cell>
          <cell r="U98">
            <v>1</v>
          </cell>
          <cell r="W98">
            <v>1.55</v>
          </cell>
          <cell r="AD98">
            <v>30000</v>
          </cell>
          <cell r="AE98">
            <v>130000</v>
          </cell>
          <cell r="AN98">
            <v>482</v>
          </cell>
          <cell r="AP98" t="str">
            <v>TATA 92  3 RV-(RC)</v>
          </cell>
          <cell r="AQ98">
            <v>394.96</v>
          </cell>
          <cell r="AR98">
            <v>31.86</v>
          </cell>
          <cell r="AS98">
            <v>2</v>
          </cell>
          <cell r="AT98">
            <v>428.82</v>
          </cell>
          <cell r="AU98">
            <v>374.2</v>
          </cell>
          <cell r="AV98">
            <v>41.97</v>
          </cell>
          <cell r="AW98">
            <v>3.58</v>
          </cell>
          <cell r="AX98">
            <v>419.75</v>
          </cell>
          <cell r="AY98">
            <v>386.17</v>
          </cell>
          <cell r="AZ98">
            <v>48</v>
          </cell>
          <cell r="BA98">
            <v>4.16</v>
          </cell>
          <cell r="BB98">
            <v>438.33000000000004</v>
          </cell>
          <cell r="BF98">
            <v>0</v>
          </cell>
          <cell r="BG98">
            <v>594.4</v>
          </cell>
          <cell r="BH98">
            <v>62.1</v>
          </cell>
          <cell r="BI98">
            <v>5.22</v>
          </cell>
          <cell r="BJ98">
            <v>661.72</v>
          </cell>
          <cell r="BL98">
            <v>484.44</v>
          </cell>
          <cell r="BM98">
            <v>50.61</v>
          </cell>
          <cell r="BN98">
            <v>4.25</v>
          </cell>
          <cell r="BO98">
            <v>539.29999999999995</v>
          </cell>
          <cell r="BP98">
            <v>0</v>
          </cell>
          <cell r="BQ98">
            <v>0</v>
          </cell>
        </row>
        <row r="99">
          <cell r="B99">
            <v>484</v>
          </cell>
          <cell r="C99" t="str">
            <v>TATA 92  4 RV( RC)</v>
          </cell>
          <cell r="D99">
            <v>3.9</v>
          </cell>
          <cell r="F99" t="str">
            <v>PMS-I</v>
          </cell>
          <cell r="G99">
            <v>138</v>
          </cell>
          <cell r="H99" t="str">
            <v>M/C</v>
          </cell>
          <cell r="I99">
            <v>4.8</v>
          </cell>
          <cell r="J99">
            <v>3.3</v>
          </cell>
          <cell r="K99">
            <v>2.2999999999999998</v>
          </cell>
          <cell r="O99">
            <v>1.446</v>
          </cell>
          <cell r="P99">
            <v>0.88300000000000001</v>
          </cell>
          <cell r="Q99">
            <v>1.716</v>
          </cell>
          <cell r="R99">
            <v>0.02</v>
          </cell>
          <cell r="U99">
            <v>1</v>
          </cell>
          <cell r="W99">
            <v>1.55</v>
          </cell>
          <cell r="AD99">
            <v>30000</v>
          </cell>
          <cell r="AE99">
            <v>130000</v>
          </cell>
          <cell r="AN99">
            <v>484</v>
          </cell>
          <cell r="AO99">
            <v>0</v>
          </cell>
          <cell r="AP99" t="str">
            <v>TATA 92  4 RV( RC)</v>
          </cell>
          <cell r="AQ99">
            <v>356.72</v>
          </cell>
          <cell r="AR99">
            <v>34.85</v>
          </cell>
          <cell r="AS99">
            <v>2.98</v>
          </cell>
          <cell r="AT99">
            <v>394.55</v>
          </cell>
          <cell r="AU99">
            <v>374.2</v>
          </cell>
          <cell r="AV99">
            <v>41.97</v>
          </cell>
          <cell r="AW99">
            <v>3.58</v>
          </cell>
          <cell r="AX99">
            <v>419.75</v>
          </cell>
          <cell r="AY99">
            <v>423.67</v>
          </cell>
          <cell r="AZ99">
            <v>48</v>
          </cell>
          <cell r="BA99">
            <v>4.17</v>
          </cell>
          <cell r="BB99">
            <v>475.84000000000003</v>
          </cell>
          <cell r="BC99">
            <v>377.63</v>
          </cell>
          <cell r="BD99">
            <v>33</v>
          </cell>
          <cell r="BE99">
            <v>4.26</v>
          </cell>
          <cell r="BF99">
            <v>414.89</v>
          </cell>
          <cell r="BG99">
            <v>594.4</v>
          </cell>
          <cell r="BH99">
            <v>62.1</v>
          </cell>
          <cell r="BI99">
            <v>5.22</v>
          </cell>
          <cell r="BJ99">
            <v>661.72</v>
          </cell>
          <cell r="BK99">
            <v>0</v>
          </cell>
          <cell r="BL99">
            <v>484.44</v>
          </cell>
          <cell r="BM99">
            <v>50.61</v>
          </cell>
          <cell r="BN99">
            <v>4.25</v>
          </cell>
          <cell r="BO99">
            <v>539.29999999999995</v>
          </cell>
          <cell r="BP99">
            <v>0</v>
          </cell>
          <cell r="BQ99">
            <v>0</v>
          </cell>
        </row>
        <row r="100">
          <cell r="B100">
            <v>486</v>
          </cell>
          <cell r="C100" t="str">
            <v>TATA 92 Ø WA. 5 RV SHIM</v>
          </cell>
          <cell r="D100">
            <v>4</v>
          </cell>
          <cell r="E100">
            <v>5.5E-2</v>
          </cell>
          <cell r="F100" t="str">
            <v>PMS-I</v>
          </cell>
          <cell r="G100">
            <v>138</v>
          </cell>
          <cell r="H100" t="str">
            <v>FORGE</v>
          </cell>
          <cell r="I100">
            <v>3.6</v>
          </cell>
          <cell r="J100">
            <v>3</v>
          </cell>
          <cell r="K100">
            <v>4</v>
          </cell>
          <cell r="L100">
            <v>1.6</v>
          </cell>
          <cell r="M100">
            <v>0.16400000000000001</v>
          </cell>
          <cell r="N100">
            <v>5.6</v>
          </cell>
          <cell r="O100">
            <v>1.41</v>
          </cell>
          <cell r="P100">
            <v>0.90600000000000003</v>
          </cell>
          <cell r="Q100">
            <v>1.9450000000000001</v>
          </cell>
          <cell r="T100">
            <v>1</v>
          </cell>
          <cell r="V100">
            <v>1.67</v>
          </cell>
          <cell r="W100">
            <v>1.4</v>
          </cell>
          <cell r="Y100">
            <v>1.9450000000000001</v>
          </cell>
          <cell r="AD100">
            <v>10000</v>
          </cell>
          <cell r="AE100">
            <v>20000</v>
          </cell>
          <cell r="AN100">
            <v>486</v>
          </cell>
          <cell r="AO100">
            <v>0</v>
          </cell>
          <cell r="AP100" t="str">
            <v>TATA 92 Ø WA. 5 RV SHIM</v>
          </cell>
          <cell r="AQ100">
            <v>0</v>
          </cell>
          <cell r="AR100">
            <v>0</v>
          </cell>
          <cell r="AS100">
            <v>0</v>
          </cell>
          <cell r="AT100">
            <v>0</v>
          </cell>
          <cell r="AU100">
            <v>0</v>
          </cell>
          <cell r="AV100">
            <v>0</v>
          </cell>
          <cell r="AW100">
            <v>0</v>
          </cell>
          <cell r="AX100">
            <v>0</v>
          </cell>
          <cell r="BB100">
            <v>0</v>
          </cell>
          <cell r="BF100">
            <v>0</v>
          </cell>
          <cell r="BG100">
            <v>508.16</v>
          </cell>
          <cell r="BH100">
            <v>62.1</v>
          </cell>
          <cell r="BI100">
            <v>5.22</v>
          </cell>
          <cell r="BJ100">
            <v>575.48</v>
          </cell>
          <cell r="BK100">
            <v>0</v>
          </cell>
          <cell r="BL100">
            <v>414.15</v>
          </cell>
          <cell r="BM100">
            <v>50.61</v>
          </cell>
          <cell r="BN100">
            <v>4.25</v>
          </cell>
          <cell r="BO100">
            <v>469.01</v>
          </cell>
          <cell r="BP100">
            <v>0</v>
          </cell>
          <cell r="BQ100">
            <v>0</v>
          </cell>
        </row>
        <row r="101">
          <cell r="B101">
            <v>488</v>
          </cell>
          <cell r="C101" t="str">
            <v>TATA 92 ST 5 RV</v>
          </cell>
          <cell r="D101">
            <v>3.9</v>
          </cell>
          <cell r="E101">
            <v>5.5E-2</v>
          </cell>
          <cell r="F101" t="str">
            <v>PMS-I</v>
          </cell>
          <cell r="G101">
            <v>138</v>
          </cell>
          <cell r="H101" t="str">
            <v>FORGE</v>
          </cell>
          <cell r="I101">
            <v>3.4</v>
          </cell>
          <cell r="J101">
            <v>3</v>
          </cell>
          <cell r="K101">
            <v>3.9</v>
          </cell>
          <cell r="L101">
            <v>1.6</v>
          </cell>
          <cell r="M101">
            <v>0.16400000000000001</v>
          </cell>
          <cell r="N101">
            <v>5.6</v>
          </cell>
          <cell r="O101">
            <v>1.41</v>
          </cell>
          <cell r="P101">
            <v>0.90600000000000003</v>
          </cell>
          <cell r="Q101">
            <v>1.9450000000000001</v>
          </cell>
          <cell r="T101">
            <v>1</v>
          </cell>
          <cell r="V101">
            <v>1.67</v>
          </cell>
          <cell r="W101">
            <v>1.4</v>
          </cell>
          <cell r="Y101">
            <v>1.9450000000000001</v>
          </cell>
          <cell r="AD101">
            <v>10000</v>
          </cell>
          <cell r="AE101">
            <v>20000</v>
          </cell>
          <cell r="AN101">
            <v>488</v>
          </cell>
          <cell r="AO101">
            <v>0</v>
          </cell>
          <cell r="AP101" t="str">
            <v>TATA 92 ST 5 RV</v>
          </cell>
          <cell r="AQ101">
            <v>0</v>
          </cell>
          <cell r="AR101">
            <v>0</v>
          </cell>
          <cell r="AS101">
            <v>0</v>
          </cell>
          <cell r="AT101">
            <v>0</v>
          </cell>
          <cell r="AU101">
            <v>0</v>
          </cell>
          <cell r="AV101">
            <v>0</v>
          </cell>
          <cell r="AW101">
            <v>0</v>
          </cell>
          <cell r="AX101">
            <v>0</v>
          </cell>
          <cell r="BB101">
            <v>0</v>
          </cell>
          <cell r="BF101">
            <v>0</v>
          </cell>
          <cell r="BG101">
            <v>508.16</v>
          </cell>
          <cell r="BH101">
            <v>62.1</v>
          </cell>
          <cell r="BI101">
            <v>5.22</v>
          </cell>
          <cell r="BJ101">
            <v>575.48</v>
          </cell>
          <cell r="BK101">
            <v>0</v>
          </cell>
          <cell r="BL101">
            <v>414.15</v>
          </cell>
          <cell r="BM101">
            <v>50.61</v>
          </cell>
          <cell r="BN101">
            <v>4.25</v>
          </cell>
          <cell r="BO101">
            <v>469.01</v>
          </cell>
          <cell r="BP101">
            <v>0</v>
          </cell>
          <cell r="BQ101">
            <v>0</v>
          </cell>
        </row>
        <row r="102">
          <cell r="B102">
            <v>492</v>
          </cell>
          <cell r="C102" t="str">
            <v>TATA 92 5RV( R/C)</v>
          </cell>
          <cell r="D102">
            <v>3.9</v>
          </cell>
          <cell r="F102" t="str">
            <v>PMS-I</v>
          </cell>
          <cell r="G102">
            <v>138</v>
          </cell>
          <cell r="H102" t="str">
            <v>M/C</v>
          </cell>
          <cell r="I102">
            <v>5.5</v>
          </cell>
          <cell r="J102">
            <v>3.4</v>
          </cell>
          <cell r="K102">
            <v>2.2999999999999998</v>
          </cell>
          <cell r="O102">
            <v>1.446</v>
          </cell>
          <cell r="P102">
            <v>0.85799999999999998</v>
          </cell>
          <cell r="Q102">
            <v>1.716</v>
          </cell>
          <cell r="R102">
            <v>0.02</v>
          </cell>
          <cell r="U102">
            <v>1</v>
          </cell>
          <cell r="W102">
            <v>1.55</v>
          </cell>
          <cell r="AD102">
            <v>30000</v>
          </cell>
          <cell r="AE102">
            <v>125000</v>
          </cell>
          <cell r="AN102">
            <v>492</v>
          </cell>
          <cell r="AO102">
            <v>0</v>
          </cell>
          <cell r="AP102" t="str">
            <v>TATA 92 5RV( R/C)</v>
          </cell>
          <cell r="AQ102">
            <v>0</v>
          </cell>
          <cell r="AR102">
            <v>0</v>
          </cell>
          <cell r="AS102">
            <v>0</v>
          </cell>
          <cell r="AT102">
            <v>0</v>
          </cell>
          <cell r="AU102">
            <v>0</v>
          </cell>
          <cell r="AV102">
            <v>0</v>
          </cell>
          <cell r="AW102">
            <v>0</v>
          </cell>
          <cell r="AX102">
            <v>0</v>
          </cell>
          <cell r="BB102">
            <v>0</v>
          </cell>
          <cell r="BC102">
            <v>377.63</v>
          </cell>
          <cell r="BD102">
            <v>33</v>
          </cell>
          <cell r="BE102">
            <v>4.26</v>
          </cell>
          <cell r="BF102">
            <v>414.89</v>
          </cell>
          <cell r="BG102">
            <v>594.4</v>
          </cell>
          <cell r="BH102">
            <v>62.1</v>
          </cell>
          <cell r="BI102">
            <v>5.22</v>
          </cell>
          <cell r="BJ102">
            <v>661.72</v>
          </cell>
          <cell r="BK102">
            <v>0</v>
          </cell>
          <cell r="BL102">
            <v>484.44</v>
          </cell>
          <cell r="BM102">
            <v>50.61</v>
          </cell>
          <cell r="BN102">
            <v>4.25</v>
          </cell>
          <cell r="BO102">
            <v>539.29999999999995</v>
          </cell>
          <cell r="BP102">
            <v>0</v>
          </cell>
          <cell r="BQ102">
            <v>0</v>
          </cell>
        </row>
        <row r="103">
          <cell r="B103">
            <v>493</v>
          </cell>
          <cell r="C103" t="str">
            <v>TATA 92 Ø 5RV (ZA)  -ST</v>
          </cell>
          <cell r="D103">
            <v>3.9</v>
          </cell>
          <cell r="E103">
            <v>5.5E-2</v>
          </cell>
          <cell r="F103" t="str">
            <v>PMS-I</v>
          </cell>
          <cell r="G103">
            <v>138</v>
          </cell>
          <cell r="H103" t="str">
            <v>FORGE</v>
          </cell>
          <cell r="I103">
            <v>3.9</v>
          </cell>
          <cell r="J103">
            <v>3</v>
          </cell>
          <cell r="K103">
            <v>3.9</v>
          </cell>
          <cell r="L103">
            <v>1.6</v>
          </cell>
          <cell r="M103">
            <v>0.16400000000000001</v>
          </cell>
          <cell r="N103">
            <v>5.6</v>
          </cell>
          <cell r="O103">
            <v>1.41</v>
          </cell>
          <cell r="P103">
            <v>0.90600000000000003</v>
          </cell>
          <cell r="Q103">
            <v>1.9450000000000001</v>
          </cell>
          <cell r="T103">
            <v>1</v>
          </cell>
          <cell r="V103">
            <v>1.67</v>
          </cell>
          <cell r="W103">
            <v>1.55</v>
          </cell>
          <cell r="Y103">
            <v>1.9450000000000001</v>
          </cell>
          <cell r="AD103">
            <v>10000</v>
          </cell>
          <cell r="AE103">
            <v>20000</v>
          </cell>
          <cell r="AN103">
            <v>493</v>
          </cell>
          <cell r="AO103">
            <v>0</v>
          </cell>
          <cell r="AP103" t="str">
            <v>TATA 92 Ø 5RV (ZA)  -ST</v>
          </cell>
          <cell r="AQ103">
            <v>0</v>
          </cell>
          <cell r="AR103">
            <v>0</v>
          </cell>
          <cell r="AS103">
            <v>0</v>
          </cell>
          <cell r="AT103">
            <v>0</v>
          </cell>
          <cell r="AU103">
            <v>0</v>
          </cell>
          <cell r="AV103">
            <v>0</v>
          </cell>
          <cell r="AW103">
            <v>0</v>
          </cell>
          <cell r="AX103">
            <v>0</v>
          </cell>
          <cell r="BB103">
            <v>0</v>
          </cell>
          <cell r="BF103">
            <v>0</v>
          </cell>
          <cell r="BG103">
            <v>508.16</v>
          </cell>
          <cell r="BH103">
            <v>62.1</v>
          </cell>
          <cell r="BI103">
            <v>5.22</v>
          </cell>
          <cell r="BJ103">
            <v>575.48</v>
          </cell>
          <cell r="BK103">
            <v>0</v>
          </cell>
          <cell r="BL103">
            <v>414.15</v>
          </cell>
          <cell r="BM103">
            <v>50.61</v>
          </cell>
          <cell r="BN103">
            <v>4.25</v>
          </cell>
          <cell r="BO103">
            <v>469.01</v>
          </cell>
          <cell r="BP103">
            <v>0</v>
          </cell>
          <cell r="BQ103">
            <v>0</v>
          </cell>
        </row>
        <row r="104">
          <cell r="B104">
            <v>494</v>
          </cell>
          <cell r="C104" t="str">
            <v>TATA 97  FOR 608-(RC)</v>
          </cell>
          <cell r="D104">
            <v>4</v>
          </cell>
          <cell r="F104" t="str">
            <v>PMS-I</v>
          </cell>
          <cell r="G104">
            <v>124</v>
          </cell>
          <cell r="H104" t="str">
            <v>M/C</v>
          </cell>
          <cell r="I104">
            <v>5.6</v>
          </cell>
          <cell r="J104">
            <v>3.4</v>
          </cell>
          <cell r="K104">
            <v>2.4</v>
          </cell>
          <cell r="O104">
            <v>1.3560000000000001</v>
          </cell>
          <cell r="P104">
            <v>0.88100000000000001</v>
          </cell>
          <cell r="Q104">
            <v>1.5449999999999999</v>
          </cell>
          <cell r="R104">
            <v>1.7000000000000001E-2</v>
          </cell>
          <cell r="U104">
            <v>1</v>
          </cell>
          <cell r="W104">
            <v>2.2999999999999998</v>
          </cell>
          <cell r="AD104">
            <v>30000</v>
          </cell>
          <cell r="AE104">
            <v>110000</v>
          </cell>
          <cell r="AN104">
            <v>494</v>
          </cell>
          <cell r="AP104" t="str">
            <v>TATA 97  FOR 608-(RC)</v>
          </cell>
          <cell r="AT104">
            <v>0</v>
          </cell>
          <cell r="AX104">
            <v>0</v>
          </cell>
          <cell r="BB104">
            <v>0</v>
          </cell>
          <cell r="BF104">
            <v>0</v>
          </cell>
          <cell r="BG104">
            <v>753.06</v>
          </cell>
          <cell r="BH104">
            <v>105.75</v>
          </cell>
          <cell r="BI104">
            <v>8.0299999999999994</v>
          </cell>
          <cell r="BJ104">
            <v>866.83999999999992</v>
          </cell>
          <cell r="BL104">
            <v>613.74</v>
          </cell>
          <cell r="BM104">
            <v>86.19</v>
          </cell>
          <cell r="BN104">
            <v>6.54</v>
          </cell>
          <cell r="BO104">
            <v>706.47</v>
          </cell>
          <cell r="BP104">
            <v>0</v>
          </cell>
          <cell r="BQ104">
            <v>0</v>
          </cell>
        </row>
        <row r="105">
          <cell r="B105">
            <v>495</v>
          </cell>
          <cell r="C105" t="str">
            <v>TATA 92 S.T. 2.5 mm</v>
          </cell>
          <cell r="D105">
            <v>4</v>
          </cell>
          <cell r="E105">
            <v>5.5E-2</v>
          </cell>
          <cell r="F105" t="str">
            <v>PMS-I</v>
          </cell>
          <cell r="G105">
            <v>138</v>
          </cell>
          <cell r="H105" t="str">
            <v>FORGE</v>
          </cell>
          <cell r="I105">
            <v>1.9</v>
          </cell>
          <cell r="J105">
            <v>3</v>
          </cell>
          <cell r="K105">
            <v>4</v>
          </cell>
          <cell r="L105">
            <v>1.6</v>
          </cell>
          <cell r="M105">
            <v>0.16400000000000001</v>
          </cell>
          <cell r="N105">
            <v>5.6</v>
          </cell>
          <cell r="O105">
            <v>1.41</v>
          </cell>
          <cell r="P105">
            <v>0.90600000000000003</v>
          </cell>
          <cell r="Q105">
            <v>1.9450000000000001</v>
          </cell>
          <cell r="T105">
            <v>1</v>
          </cell>
          <cell r="V105">
            <v>1.67</v>
          </cell>
          <cell r="W105">
            <v>1.55</v>
          </cell>
          <cell r="Y105">
            <v>1.9450000000000001</v>
          </cell>
          <cell r="AD105">
            <v>10000</v>
          </cell>
          <cell r="AE105">
            <v>20000</v>
          </cell>
          <cell r="AN105">
            <v>495</v>
          </cell>
          <cell r="AO105">
            <v>0</v>
          </cell>
          <cell r="AP105" t="str">
            <v>TATA 92 S.T. 2.5 mm</v>
          </cell>
          <cell r="AQ105">
            <v>0</v>
          </cell>
          <cell r="AR105">
            <v>0</v>
          </cell>
          <cell r="AS105">
            <v>0</v>
          </cell>
          <cell r="AT105">
            <v>0</v>
          </cell>
          <cell r="AU105">
            <v>0</v>
          </cell>
          <cell r="AV105">
            <v>0</v>
          </cell>
          <cell r="AW105">
            <v>0</v>
          </cell>
          <cell r="AX105">
            <v>0</v>
          </cell>
          <cell r="BB105">
            <v>0</v>
          </cell>
          <cell r="BF105">
            <v>0</v>
          </cell>
          <cell r="BG105">
            <v>508.16</v>
          </cell>
          <cell r="BH105">
            <v>62.1</v>
          </cell>
          <cell r="BI105">
            <v>5.22</v>
          </cell>
          <cell r="BJ105">
            <v>575.48</v>
          </cell>
          <cell r="BK105">
            <v>0</v>
          </cell>
          <cell r="BL105">
            <v>414.15</v>
          </cell>
          <cell r="BM105">
            <v>50.61</v>
          </cell>
          <cell r="BN105">
            <v>4.25</v>
          </cell>
          <cell r="BO105">
            <v>469.01</v>
          </cell>
          <cell r="BP105">
            <v>0</v>
          </cell>
          <cell r="BQ105">
            <v>0</v>
          </cell>
        </row>
        <row r="106">
          <cell r="B106">
            <v>504</v>
          </cell>
          <cell r="C106" t="str">
            <v>INT HAR. B -275</v>
          </cell>
          <cell r="D106">
            <v>1.5</v>
          </cell>
          <cell r="F106" t="str">
            <v>PMS-I</v>
          </cell>
          <cell r="G106">
            <v>124</v>
          </cell>
          <cell r="H106" t="str">
            <v>M/C</v>
          </cell>
          <cell r="I106">
            <v>4.9000000000000004</v>
          </cell>
          <cell r="J106">
            <v>1.8</v>
          </cell>
          <cell r="K106">
            <v>0.9</v>
          </cell>
          <cell r="O106">
            <v>0.879</v>
          </cell>
          <cell r="P106">
            <v>0.65500000000000003</v>
          </cell>
          <cell r="Q106">
            <v>1.4319999999999999</v>
          </cell>
          <cell r="R106">
            <v>0.03</v>
          </cell>
          <cell r="W106">
            <v>1.2</v>
          </cell>
          <cell r="AD106">
            <v>25000</v>
          </cell>
          <cell r="AE106">
            <v>110000</v>
          </cell>
          <cell r="AN106">
            <v>504</v>
          </cell>
          <cell r="AO106">
            <v>0</v>
          </cell>
          <cell r="AP106" t="str">
            <v>INT HAR. B -275</v>
          </cell>
          <cell r="AQ106">
            <v>142.09</v>
          </cell>
          <cell r="AR106">
            <v>33.869999999999997</v>
          </cell>
          <cell r="AS106">
            <v>1.1000000000000001</v>
          </cell>
          <cell r="AT106">
            <v>177.06</v>
          </cell>
          <cell r="AU106">
            <v>222.95</v>
          </cell>
          <cell r="AV106">
            <v>57.04</v>
          </cell>
          <cell r="AW106">
            <v>2.56</v>
          </cell>
          <cell r="AX106">
            <v>282.55</v>
          </cell>
          <cell r="BB106">
            <v>0</v>
          </cell>
          <cell r="BF106">
            <v>0</v>
          </cell>
          <cell r="BG106">
            <v>319.85000000000002</v>
          </cell>
          <cell r="BH106">
            <v>73.56</v>
          </cell>
          <cell r="BI106">
            <v>6.7</v>
          </cell>
          <cell r="BJ106">
            <v>400.11</v>
          </cell>
          <cell r="BK106">
            <v>0</v>
          </cell>
          <cell r="BL106">
            <v>260.68</v>
          </cell>
          <cell r="BM106">
            <v>59.95</v>
          </cell>
          <cell r="BN106">
            <v>5.46</v>
          </cell>
          <cell r="BO106">
            <v>326.09000000000003</v>
          </cell>
          <cell r="BP106">
            <v>0</v>
          </cell>
          <cell r="BQ106">
            <v>0</v>
          </cell>
        </row>
        <row r="107">
          <cell r="B107">
            <v>510</v>
          </cell>
          <cell r="C107" t="str">
            <v>EICHER</v>
          </cell>
          <cell r="D107">
            <v>7</v>
          </cell>
          <cell r="F107" t="str">
            <v>PMS-I</v>
          </cell>
          <cell r="G107">
            <v>138</v>
          </cell>
          <cell r="H107" t="str">
            <v>M/C</v>
          </cell>
          <cell r="I107">
            <v>3.7</v>
          </cell>
          <cell r="J107">
            <v>13.9</v>
          </cell>
          <cell r="K107">
            <v>4.0999999999999996</v>
          </cell>
          <cell r="O107">
            <v>2.54</v>
          </cell>
          <cell r="P107">
            <v>1.87</v>
          </cell>
          <cell r="Q107">
            <v>3.09</v>
          </cell>
          <cell r="R107">
            <v>2.8000000000000001E-2</v>
          </cell>
          <cell r="W107">
            <v>2.35</v>
          </cell>
          <cell r="AD107">
            <v>20000</v>
          </cell>
          <cell r="AE107">
            <v>130000</v>
          </cell>
          <cell r="AN107">
            <v>510</v>
          </cell>
          <cell r="AO107">
            <v>0</v>
          </cell>
          <cell r="AP107" t="str">
            <v>EICHER</v>
          </cell>
          <cell r="AQ107">
            <v>0</v>
          </cell>
          <cell r="AR107">
            <v>0</v>
          </cell>
          <cell r="AS107">
            <v>0</v>
          </cell>
          <cell r="AT107">
            <v>0</v>
          </cell>
          <cell r="AU107">
            <v>0</v>
          </cell>
          <cell r="AV107">
            <v>0</v>
          </cell>
          <cell r="AW107">
            <v>0</v>
          </cell>
          <cell r="AX107">
            <v>0</v>
          </cell>
          <cell r="BB107">
            <v>0</v>
          </cell>
          <cell r="BF107">
            <v>0</v>
          </cell>
          <cell r="BG107">
            <v>994.01</v>
          </cell>
          <cell r="BH107">
            <v>162.29</v>
          </cell>
          <cell r="BI107">
            <v>6.7</v>
          </cell>
          <cell r="BJ107">
            <v>1163</v>
          </cell>
          <cell r="BK107">
            <v>0</v>
          </cell>
          <cell r="BL107">
            <v>810.12</v>
          </cell>
          <cell r="BM107">
            <v>132.27000000000001</v>
          </cell>
          <cell r="BN107">
            <v>5.46</v>
          </cell>
          <cell r="BO107">
            <v>947.85</v>
          </cell>
          <cell r="BP107">
            <v>0</v>
          </cell>
          <cell r="BQ107">
            <v>0</v>
          </cell>
        </row>
        <row r="108">
          <cell r="B108">
            <v>511</v>
          </cell>
          <cell r="C108" t="str">
            <v>ESCORTS 335</v>
          </cell>
          <cell r="D108">
            <v>5.5</v>
          </cell>
          <cell r="F108" t="str">
            <v>PMS-I</v>
          </cell>
          <cell r="G108">
            <v>124</v>
          </cell>
          <cell r="H108" t="str">
            <v>M/C</v>
          </cell>
          <cell r="I108">
            <v>2.2000000000000002</v>
          </cell>
          <cell r="J108">
            <v>6.5</v>
          </cell>
          <cell r="K108">
            <v>3.2</v>
          </cell>
          <cell r="O108">
            <v>1.643</v>
          </cell>
          <cell r="P108">
            <v>1.29</v>
          </cell>
          <cell r="Q108">
            <v>2.6560000000000001</v>
          </cell>
          <cell r="R108">
            <v>4.9000000000000002E-2</v>
          </cell>
          <cell r="W108">
            <v>2.1</v>
          </cell>
          <cell r="AD108">
            <v>20000</v>
          </cell>
          <cell r="AE108">
            <v>135000</v>
          </cell>
          <cell r="AN108">
            <v>511</v>
          </cell>
          <cell r="AO108">
            <v>0</v>
          </cell>
          <cell r="AP108" t="str">
            <v>ESCORTS 335</v>
          </cell>
          <cell r="AQ108">
            <v>0</v>
          </cell>
          <cell r="AR108">
            <v>0</v>
          </cell>
          <cell r="AS108">
            <v>0</v>
          </cell>
          <cell r="AT108">
            <v>0</v>
          </cell>
          <cell r="AU108">
            <v>515.4</v>
          </cell>
          <cell r="AV108">
            <v>108.47</v>
          </cell>
          <cell r="AW108">
            <v>8.06</v>
          </cell>
          <cell r="AX108">
            <v>631.92999999999995</v>
          </cell>
          <cell r="BB108">
            <v>0</v>
          </cell>
          <cell r="BF108">
            <v>0</v>
          </cell>
          <cell r="BG108">
            <v>765.55</v>
          </cell>
          <cell r="BH108">
            <v>145.03</v>
          </cell>
          <cell r="BI108">
            <v>10.71</v>
          </cell>
          <cell r="BJ108">
            <v>921.29</v>
          </cell>
          <cell r="BK108">
            <v>0</v>
          </cell>
          <cell r="BL108">
            <v>623.91999999999996</v>
          </cell>
          <cell r="BM108">
            <v>118.2</v>
          </cell>
          <cell r="BN108">
            <v>8.73</v>
          </cell>
          <cell r="BO108">
            <v>750.84999999999991</v>
          </cell>
          <cell r="BP108">
            <v>0</v>
          </cell>
          <cell r="BQ108">
            <v>0</v>
          </cell>
        </row>
        <row r="109">
          <cell r="B109">
            <v>512</v>
          </cell>
          <cell r="C109" t="str">
            <v>ESCORTS 228</v>
          </cell>
          <cell r="D109">
            <v>2</v>
          </cell>
          <cell r="F109" t="str">
            <v>PMS-I</v>
          </cell>
          <cell r="G109">
            <v>124</v>
          </cell>
          <cell r="H109" t="str">
            <v>M/C</v>
          </cell>
          <cell r="I109">
            <v>2.5</v>
          </cell>
          <cell r="J109">
            <v>2</v>
          </cell>
          <cell r="K109">
            <v>1.2</v>
          </cell>
          <cell r="O109">
            <v>1.9470000000000001</v>
          </cell>
          <cell r="P109">
            <v>1.4850000000000001</v>
          </cell>
          <cell r="Q109">
            <v>3.33</v>
          </cell>
          <cell r="R109">
            <v>3.5999999999999997E-2</v>
          </cell>
          <cell r="W109">
            <v>2.7</v>
          </cell>
          <cell r="AD109">
            <v>20000</v>
          </cell>
          <cell r="AE109">
            <v>135000</v>
          </cell>
          <cell r="AN109">
            <v>512</v>
          </cell>
          <cell r="AO109">
            <v>0</v>
          </cell>
          <cell r="AP109" t="str">
            <v>ESCORTS 228</v>
          </cell>
          <cell r="AQ109">
            <v>469</v>
          </cell>
          <cell r="AR109">
            <v>83.4</v>
          </cell>
          <cell r="AS109">
            <v>4.8</v>
          </cell>
          <cell r="AT109">
            <v>557.20000000000005</v>
          </cell>
          <cell r="AU109">
            <v>554.53</v>
          </cell>
          <cell r="AV109">
            <v>98.61</v>
          </cell>
          <cell r="AW109">
            <v>5.66</v>
          </cell>
          <cell r="AX109">
            <v>658.8</v>
          </cell>
          <cell r="BB109">
            <v>0</v>
          </cell>
          <cell r="BF109">
            <v>0</v>
          </cell>
          <cell r="BG109">
            <v>955.09</v>
          </cell>
          <cell r="BH109">
            <v>174.09</v>
          </cell>
          <cell r="BI109">
            <v>10.71</v>
          </cell>
          <cell r="BJ109">
            <v>1139.8900000000001</v>
          </cell>
          <cell r="BK109">
            <v>0</v>
          </cell>
          <cell r="BL109">
            <v>778.4</v>
          </cell>
          <cell r="BM109">
            <v>141.88</v>
          </cell>
          <cell r="BN109">
            <v>8.73</v>
          </cell>
          <cell r="BO109">
            <v>929.01</v>
          </cell>
          <cell r="BP109">
            <v>0</v>
          </cell>
          <cell r="BQ109">
            <v>0</v>
          </cell>
        </row>
        <row r="110">
          <cell r="B110">
            <v>513</v>
          </cell>
          <cell r="C110" t="str">
            <v>ESCORTS 342</v>
          </cell>
          <cell r="D110">
            <v>2</v>
          </cell>
          <cell r="F110" t="str">
            <v>PMS-I</v>
          </cell>
          <cell r="G110">
            <v>124</v>
          </cell>
          <cell r="H110" t="str">
            <v>M/C</v>
          </cell>
          <cell r="I110">
            <v>3.6</v>
          </cell>
          <cell r="J110">
            <v>2</v>
          </cell>
          <cell r="K110">
            <v>1.2</v>
          </cell>
          <cell r="O110">
            <v>1.9470000000000001</v>
          </cell>
          <cell r="P110">
            <v>1.4850000000000001</v>
          </cell>
          <cell r="Q110">
            <v>3.33</v>
          </cell>
          <cell r="R110">
            <v>3.5999999999999997E-2</v>
          </cell>
          <cell r="W110">
            <v>2.7</v>
          </cell>
          <cell r="AD110">
            <v>20000</v>
          </cell>
          <cell r="AE110">
            <v>135000</v>
          </cell>
          <cell r="AN110">
            <v>513</v>
          </cell>
          <cell r="AO110">
            <v>0</v>
          </cell>
          <cell r="AP110" t="str">
            <v>ESCORTS 342</v>
          </cell>
          <cell r="AQ110">
            <v>469</v>
          </cell>
          <cell r="AR110">
            <v>83.4</v>
          </cell>
          <cell r="AS110">
            <v>4.8</v>
          </cell>
          <cell r="AT110">
            <v>557.20000000000005</v>
          </cell>
          <cell r="AU110">
            <v>554.53</v>
          </cell>
          <cell r="AV110">
            <v>98.61</v>
          </cell>
          <cell r="AW110">
            <v>5.66</v>
          </cell>
          <cell r="AX110">
            <v>658.8</v>
          </cell>
          <cell r="BB110">
            <v>0</v>
          </cell>
          <cell r="BF110">
            <v>0</v>
          </cell>
          <cell r="BG110">
            <v>955.09</v>
          </cell>
          <cell r="BH110">
            <v>174.09</v>
          </cell>
          <cell r="BI110">
            <v>10.71</v>
          </cell>
          <cell r="BJ110">
            <v>1139.8900000000001</v>
          </cell>
          <cell r="BK110">
            <v>0</v>
          </cell>
          <cell r="BL110">
            <v>778.4</v>
          </cell>
          <cell r="BM110">
            <v>141.88</v>
          </cell>
          <cell r="BN110">
            <v>8.73</v>
          </cell>
          <cell r="BO110">
            <v>929.01</v>
          </cell>
          <cell r="BP110">
            <v>0</v>
          </cell>
          <cell r="BQ110">
            <v>0</v>
          </cell>
        </row>
        <row r="111">
          <cell r="B111">
            <v>516</v>
          </cell>
          <cell r="C111" t="str">
            <v xml:space="preserve">FARMTRAC </v>
          </cell>
          <cell r="D111">
            <v>2</v>
          </cell>
          <cell r="F111" t="str">
            <v>PMS-I</v>
          </cell>
          <cell r="G111">
            <v>124</v>
          </cell>
          <cell r="H111" t="str">
            <v>M/C</v>
          </cell>
          <cell r="I111">
            <v>3.4</v>
          </cell>
          <cell r="J111">
            <v>2.6</v>
          </cell>
          <cell r="K111">
            <v>1.2</v>
          </cell>
          <cell r="O111">
            <v>1.877</v>
          </cell>
          <cell r="P111">
            <v>1.405</v>
          </cell>
          <cell r="Q111">
            <v>2.9289999999999998</v>
          </cell>
          <cell r="R111">
            <v>3.4000000000000002E-2</v>
          </cell>
          <cell r="W111">
            <v>2.1</v>
          </cell>
          <cell r="AD111">
            <v>20000</v>
          </cell>
          <cell r="AE111">
            <v>145000</v>
          </cell>
          <cell r="AN111">
            <v>516</v>
          </cell>
          <cell r="AO111">
            <v>0</v>
          </cell>
          <cell r="AP111" t="str">
            <v xml:space="preserve">FARMTRAC </v>
          </cell>
          <cell r="AQ111">
            <v>403.58</v>
          </cell>
          <cell r="AR111">
            <v>57.51</v>
          </cell>
          <cell r="AS111">
            <v>4.4000000000000004</v>
          </cell>
          <cell r="AT111">
            <v>465.49</v>
          </cell>
          <cell r="AU111">
            <v>0</v>
          </cell>
          <cell r="AV111">
            <v>0</v>
          </cell>
          <cell r="AW111">
            <v>0</v>
          </cell>
          <cell r="AX111">
            <v>0</v>
          </cell>
          <cell r="BB111">
            <v>0</v>
          </cell>
          <cell r="BC111">
            <v>549.29</v>
          </cell>
          <cell r="BD111">
            <v>132.99</v>
          </cell>
          <cell r="BE111">
            <v>11.78</v>
          </cell>
          <cell r="BF111">
            <v>694.06</v>
          </cell>
          <cell r="BG111">
            <v>673.98</v>
          </cell>
          <cell r="BH111">
            <v>163.18</v>
          </cell>
          <cell r="BI111">
            <v>14.45</v>
          </cell>
          <cell r="BJ111">
            <v>851.61</v>
          </cell>
          <cell r="BK111">
            <v>0</v>
          </cell>
          <cell r="BL111">
            <v>549.29</v>
          </cell>
          <cell r="BM111">
            <v>132.99</v>
          </cell>
          <cell r="BN111">
            <v>11.78</v>
          </cell>
          <cell r="BO111">
            <v>694.06</v>
          </cell>
          <cell r="BP111">
            <v>0</v>
          </cell>
          <cell r="BQ111">
            <v>0</v>
          </cell>
        </row>
        <row r="112">
          <cell r="B112">
            <v>517</v>
          </cell>
          <cell r="C112" t="str">
            <v>FORD 3610 - 4RV-(RC)</v>
          </cell>
          <cell r="D112">
            <v>2</v>
          </cell>
          <cell r="F112" t="str">
            <v>PMS-I</v>
          </cell>
          <cell r="G112">
            <v>124</v>
          </cell>
          <cell r="H112" t="str">
            <v>M/C</v>
          </cell>
          <cell r="I112">
            <v>4.5</v>
          </cell>
          <cell r="J112">
            <v>4.5</v>
          </cell>
          <cell r="K112">
            <v>1.2</v>
          </cell>
          <cell r="O112">
            <v>1.7530000000000001</v>
          </cell>
          <cell r="P112">
            <v>1.214</v>
          </cell>
          <cell r="U112">
            <v>1</v>
          </cell>
          <cell r="W112">
            <v>2.1</v>
          </cell>
          <cell r="AD112">
            <v>20000</v>
          </cell>
          <cell r="AE112">
            <v>150000</v>
          </cell>
          <cell r="AN112">
            <v>517</v>
          </cell>
          <cell r="AP112" t="str">
            <v>FORD 3610 - 4RV-(RC)</v>
          </cell>
          <cell r="AT112">
            <v>0</v>
          </cell>
          <cell r="AX112">
            <v>0</v>
          </cell>
          <cell r="BB112">
            <v>0</v>
          </cell>
          <cell r="BC112">
            <v>722.78</v>
          </cell>
          <cell r="BD112">
            <v>132.99</v>
          </cell>
          <cell r="BE112">
            <v>12</v>
          </cell>
          <cell r="BF112">
            <v>867.77</v>
          </cell>
          <cell r="BG112">
            <v>886.85</v>
          </cell>
          <cell r="BH112">
            <v>163.18</v>
          </cell>
          <cell r="BI112">
            <v>14.73</v>
          </cell>
          <cell r="BJ112">
            <v>1064.76</v>
          </cell>
          <cell r="BL112">
            <v>722.78</v>
          </cell>
          <cell r="BM112">
            <v>132.99</v>
          </cell>
          <cell r="BN112">
            <v>12</v>
          </cell>
          <cell r="BO112">
            <v>867.77</v>
          </cell>
          <cell r="BP112">
            <v>0</v>
          </cell>
          <cell r="BQ112">
            <v>0</v>
          </cell>
        </row>
        <row r="113">
          <cell r="B113">
            <v>521</v>
          </cell>
          <cell r="C113" t="str">
            <v>FARMTRAC .ST</v>
          </cell>
          <cell r="D113">
            <v>2</v>
          </cell>
          <cell r="F113" t="str">
            <v>PMS-I</v>
          </cell>
          <cell r="G113">
            <v>124</v>
          </cell>
          <cell r="H113" t="str">
            <v>M/C</v>
          </cell>
          <cell r="I113">
            <v>4.0999999999999996</v>
          </cell>
          <cell r="J113">
            <v>2.6</v>
          </cell>
          <cell r="K113">
            <v>1.2</v>
          </cell>
          <cell r="O113">
            <v>1.877</v>
          </cell>
          <cell r="P113">
            <v>1.405</v>
          </cell>
          <cell r="Q113">
            <v>2.9289999999999998</v>
          </cell>
          <cell r="R113">
            <v>3.4000000000000002E-2</v>
          </cell>
          <cell r="T113">
            <v>1</v>
          </cell>
          <cell r="V113">
            <v>2.5</v>
          </cell>
          <cell r="W113">
            <v>2.1</v>
          </cell>
          <cell r="AD113">
            <v>20000</v>
          </cell>
          <cell r="AE113">
            <v>145000</v>
          </cell>
          <cell r="AN113">
            <v>521</v>
          </cell>
          <cell r="AO113">
            <v>0</v>
          </cell>
          <cell r="AP113" t="str">
            <v>FARMTRAC .ST</v>
          </cell>
          <cell r="AQ113">
            <v>0</v>
          </cell>
          <cell r="AR113">
            <v>0</v>
          </cell>
          <cell r="AS113">
            <v>0</v>
          </cell>
          <cell r="AT113">
            <v>0</v>
          </cell>
          <cell r="AU113">
            <v>0</v>
          </cell>
          <cell r="AV113">
            <v>0</v>
          </cell>
          <cell r="AW113">
            <v>0</v>
          </cell>
          <cell r="AX113">
            <v>0</v>
          </cell>
          <cell r="BB113">
            <v>0</v>
          </cell>
          <cell r="BF113">
            <v>0</v>
          </cell>
          <cell r="BG113">
            <v>673.98</v>
          </cell>
          <cell r="BH113">
            <v>163.18</v>
          </cell>
          <cell r="BI113">
            <v>14.45</v>
          </cell>
          <cell r="BJ113">
            <v>851.61</v>
          </cell>
          <cell r="BK113">
            <v>0</v>
          </cell>
          <cell r="BL113">
            <v>549.29</v>
          </cell>
          <cell r="BM113">
            <v>132.99</v>
          </cell>
          <cell r="BN113">
            <v>11.78</v>
          </cell>
          <cell r="BO113">
            <v>694.06</v>
          </cell>
          <cell r="BP113">
            <v>0</v>
          </cell>
          <cell r="BQ113">
            <v>0</v>
          </cell>
        </row>
        <row r="114">
          <cell r="B114">
            <v>522</v>
          </cell>
          <cell r="C114" t="str">
            <v>PARTAP -  284</v>
          </cell>
          <cell r="D114">
            <v>1.2</v>
          </cell>
          <cell r="F114" t="str">
            <v>PMS-I</v>
          </cell>
          <cell r="G114">
            <v>124</v>
          </cell>
          <cell r="H114" t="str">
            <v>H/C</v>
          </cell>
          <cell r="I114">
            <v>3.2</v>
          </cell>
          <cell r="J114">
            <v>1.9</v>
          </cell>
          <cell r="K114">
            <v>0.7</v>
          </cell>
          <cell r="O114">
            <v>0.58299999999999996</v>
          </cell>
          <cell r="P114">
            <v>0.433</v>
          </cell>
          <cell r="Q114">
            <v>0.90800000000000003</v>
          </cell>
          <cell r="R114">
            <v>1.7999999999999999E-2</v>
          </cell>
          <cell r="W114">
            <v>1.1499999999999999</v>
          </cell>
          <cell r="AD114">
            <v>50000</v>
          </cell>
          <cell r="AE114">
            <v>105000</v>
          </cell>
          <cell r="AN114">
            <v>522</v>
          </cell>
          <cell r="AO114">
            <v>0</v>
          </cell>
          <cell r="AP114" t="str">
            <v>PARTAP -  284</v>
          </cell>
          <cell r="AQ114">
            <v>180.3</v>
          </cell>
          <cell r="AR114">
            <v>45.7</v>
          </cell>
          <cell r="AS114">
            <v>0</v>
          </cell>
          <cell r="AT114">
            <v>226</v>
          </cell>
          <cell r="AU114">
            <v>0</v>
          </cell>
          <cell r="AV114">
            <v>0</v>
          </cell>
          <cell r="AW114">
            <v>0</v>
          </cell>
          <cell r="AX114">
            <v>0</v>
          </cell>
          <cell r="BB114">
            <v>0</v>
          </cell>
          <cell r="BF114">
            <v>0</v>
          </cell>
          <cell r="BG114">
            <v>362.76</v>
          </cell>
          <cell r="BH114">
            <v>73.19</v>
          </cell>
          <cell r="BI114">
            <v>4.0199999999999996</v>
          </cell>
          <cell r="BJ114">
            <v>439.96999999999997</v>
          </cell>
          <cell r="BK114">
            <v>0</v>
          </cell>
          <cell r="BL114">
            <v>295.64999999999998</v>
          </cell>
          <cell r="BM114">
            <v>59.65</v>
          </cell>
          <cell r="BN114">
            <v>3.28</v>
          </cell>
          <cell r="BO114">
            <v>358.58</v>
          </cell>
          <cell r="BP114">
            <v>0</v>
          </cell>
          <cell r="BQ114">
            <v>0</v>
          </cell>
        </row>
        <row r="115">
          <cell r="B115">
            <v>531</v>
          </cell>
          <cell r="C115" t="str">
            <v>ESCORTS 312 D</v>
          </cell>
          <cell r="D115">
            <v>2</v>
          </cell>
          <cell r="F115" t="str">
            <v>PMS-I</v>
          </cell>
          <cell r="G115">
            <v>124</v>
          </cell>
          <cell r="H115" t="str">
            <v>M/C</v>
          </cell>
          <cell r="I115">
            <v>3.1</v>
          </cell>
          <cell r="J115">
            <v>3.6</v>
          </cell>
          <cell r="K115">
            <v>1.2</v>
          </cell>
          <cell r="O115">
            <v>1.677</v>
          </cell>
          <cell r="P115">
            <v>1.284</v>
          </cell>
          <cell r="Q115">
            <v>2.86</v>
          </cell>
          <cell r="R115">
            <v>4.9000000000000002E-2</v>
          </cell>
          <cell r="W115">
            <v>2.1</v>
          </cell>
          <cell r="AD115">
            <v>20000</v>
          </cell>
          <cell r="AE115">
            <v>140000</v>
          </cell>
          <cell r="AN115">
            <v>531</v>
          </cell>
          <cell r="AO115">
            <v>0</v>
          </cell>
          <cell r="AP115" t="str">
            <v>ESCORTS 312 D</v>
          </cell>
          <cell r="AQ115">
            <v>409.15</v>
          </cell>
          <cell r="AR115">
            <v>72.349999999999994</v>
          </cell>
          <cell r="AS115">
            <v>4</v>
          </cell>
          <cell r="AT115">
            <v>485.5</v>
          </cell>
          <cell r="AU115">
            <v>441.88</v>
          </cell>
          <cell r="AV115">
            <v>78.14</v>
          </cell>
          <cell r="AW115">
            <v>4.32</v>
          </cell>
          <cell r="AX115">
            <v>524.34</v>
          </cell>
          <cell r="BB115">
            <v>0</v>
          </cell>
          <cell r="BF115">
            <v>0</v>
          </cell>
          <cell r="BG115">
            <v>765.55</v>
          </cell>
          <cell r="BH115">
            <v>145.03</v>
          </cell>
          <cell r="BI115">
            <v>10.71</v>
          </cell>
          <cell r="BJ115">
            <v>921.29</v>
          </cell>
          <cell r="BK115">
            <v>0</v>
          </cell>
          <cell r="BL115">
            <v>623.91999999999996</v>
          </cell>
          <cell r="BM115">
            <v>118.2</v>
          </cell>
          <cell r="BN115">
            <v>8.73</v>
          </cell>
          <cell r="BO115">
            <v>750.84999999999991</v>
          </cell>
          <cell r="BP115">
            <v>0</v>
          </cell>
          <cell r="BQ115">
            <v>0</v>
          </cell>
        </row>
        <row r="116">
          <cell r="B116">
            <v>534</v>
          </cell>
          <cell r="C116" t="str">
            <v>ESCORTS E2 179 D</v>
          </cell>
          <cell r="D116">
            <v>2</v>
          </cell>
          <cell r="F116" t="str">
            <v>PMS-I</v>
          </cell>
          <cell r="G116">
            <v>124</v>
          </cell>
          <cell r="H116" t="str">
            <v>M/C</v>
          </cell>
          <cell r="I116">
            <v>4.5</v>
          </cell>
          <cell r="J116">
            <v>2.9</v>
          </cell>
          <cell r="K116">
            <v>1.2</v>
          </cell>
          <cell r="O116">
            <v>1.635</v>
          </cell>
          <cell r="P116">
            <v>1.1419999999999999</v>
          </cell>
          <cell r="Q116">
            <v>2.81</v>
          </cell>
          <cell r="R116">
            <v>4.9000000000000002E-2</v>
          </cell>
          <cell r="W116">
            <v>2.1</v>
          </cell>
          <cell r="AD116">
            <v>20000</v>
          </cell>
          <cell r="AE116">
            <v>140000</v>
          </cell>
          <cell r="AN116">
            <v>534</v>
          </cell>
          <cell r="AO116">
            <v>0</v>
          </cell>
          <cell r="AP116" t="str">
            <v>ESCORTS E2 179 D</v>
          </cell>
          <cell r="AQ116">
            <v>408.1</v>
          </cell>
          <cell r="AR116">
            <v>72.349999999999994</v>
          </cell>
          <cell r="AS116">
            <v>4</v>
          </cell>
          <cell r="AT116">
            <v>484.45000000000005</v>
          </cell>
          <cell r="AU116">
            <v>440.75</v>
          </cell>
          <cell r="AV116">
            <v>78.14</v>
          </cell>
          <cell r="AW116">
            <v>4.32</v>
          </cell>
          <cell r="AX116">
            <v>523.21</v>
          </cell>
          <cell r="BB116">
            <v>0</v>
          </cell>
          <cell r="BF116">
            <v>0</v>
          </cell>
          <cell r="BG116">
            <v>765.55</v>
          </cell>
          <cell r="BH116">
            <v>145.03</v>
          </cell>
          <cell r="BI116">
            <v>10.71</v>
          </cell>
          <cell r="BJ116">
            <v>921.29</v>
          </cell>
          <cell r="BK116">
            <v>0</v>
          </cell>
          <cell r="BL116">
            <v>623.91999999999996</v>
          </cell>
          <cell r="BM116">
            <v>118.2</v>
          </cell>
          <cell r="BN116">
            <v>8.73</v>
          </cell>
          <cell r="BO116">
            <v>750.84999999999991</v>
          </cell>
          <cell r="BP116">
            <v>0</v>
          </cell>
          <cell r="BQ116">
            <v>0</v>
          </cell>
        </row>
        <row r="117">
          <cell r="B117">
            <v>537</v>
          </cell>
          <cell r="C117" t="str">
            <v>FT-50 (RC)</v>
          </cell>
          <cell r="D117">
            <v>2</v>
          </cell>
          <cell r="F117" t="str">
            <v>PMS-I</v>
          </cell>
          <cell r="G117">
            <v>124</v>
          </cell>
          <cell r="H117" t="str">
            <v>M/C</v>
          </cell>
          <cell r="I117">
            <v>4.5</v>
          </cell>
          <cell r="J117">
            <v>4.5</v>
          </cell>
          <cell r="K117">
            <v>1.2</v>
          </cell>
          <cell r="O117">
            <v>1.877</v>
          </cell>
          <cell r="P117">
            <v>1.405</v>
          </cell>
          <cell r="Q117">
            <v>2.9289999999999998</v>
          </cell>
          <cell r="R117">
            <v>3.4000000000000002E-2</v>
          </cell>
          <cell r="U117">
            <v>1</v>
          </cell>
          <cell r="W117">
            <v>2.1</v>
          </cell>
          <cell r="AD117">
            <v>20000</v>
          </cell>
          <cell r="AE117">
            <v>145000</v>
          </cell>
          <cell r="AN117">
            <v>537</v>
          </cell>
          <cell r="AP117" t="str">
            <v>FT-50 (RC)</v>
          </cell>
          <cell r="AQ117">
            <v>403.58</v>
          </cell>
          <cell r="AR117">
            <v>88</v>
          </cell>
          <cell r="AS117">
            <v>4.4000000000000004</v>
          </cell>
          <cell r="AT117">
            <v>495.98</v>
          </cell>
          <cell r="AU117">
            <v>435.86</v>
          </cell>
          <cell r="AV117">
            <v>95.04</v>
          </cell>
          <cell r="AW117">
            <v>4.76</v>
          </cell>
          <cell r="AX117">
            <v>535.66000000000008</v>
          </cell>
          <cell r="BB117">
            <v>0</v>
          </cell>
          <cell r="BF117">
            <v>0</v>
          </cell>
          <cell r="BJ117">
            <v>0</v>
          </cell>
          <cell r="BL117">
            <v>0</v>
          </cell>
          <cell r="BM117">
            <v>0</v>
          </cell>
          <cell r="BN117">
            <v>0</v>
          </cell>
          <cell r="BO117">
            <v>0</v>
          </cell>
          <cell r="BP117">
            <v>0</v>
          </cell>
          <cell r="BQ117">
            <v>0</v>
          </cell>
        </row>
        <row r="118">
          <cell r="B118">
            <v>538</v>
          </cell>
          <cell r="C118" t="str">
            <v>FT-60 (RC)</v>
          </cell>
          <cell r="D118">
            <v>2</v>
          </cell>
          <cell r="F118" t="str">
            <v>PMS-I</v>
          </cell>
          <cell r="G118">
            <v>124</v>
          </cell>
          <cell r="H118" t="str">
            <v>M/C</v>
          </cell>
          <cell r="I118">
            <v>4.5</v>
          </cell>
          <cell r="J118">
            <v>4.5</v>
          </cell>
          <cell r="K118">
            <v>1.2</v>
          </cell>
          <cell r="O118">
            <v>1.948</v>
          </cell>
          <cell r="P118">
            <v>1.2999999999999998</v>
          </cell>
          <cell r="U118">
            <v>1</v>
          </cell>
          <cell r="W118">
            <v>2.1</v>
          </cell>
          <cell r="AD118">
            <v>20000</v>
          </cell>
          <cell r="AE118">
            <v>145000</v>
          </cell>
          <cell r="AN118">
            <v>538</v>
          </cell>
          <cell r="AP118" t="str">
            <v>FT-60 (RC)</v>
          </cell>
          <cell r="AQ118">
            <v>601.98</v>
          </cell>
          <cell r="AR118">
            <v>88</v>
          </cell>
          <cell r="AS118">
            <v>4.4000000000000004</v>
          </cell>
          <cell r="AT118">
            <v>694.38</v>
          </cell>
          <cell r="AU118">
            <v>650.13</v>
          </cell>
          <cell r="AV118">
            <v>95.04</v>
          </cell>
          <cell r="AW118">
            <v>4.76</v>
          </cell>
          <cell r="AX118">
            <v>749.93000000000006</v>
          </cell>
          <cell r="BB118">
            <v>0</v>
          </cell>
          <cell r="BF118">
            <v>0</v>
          </cell>
          <cell r="BG118">
            <v>886.85</v>
          </cell>
          <cell r="BH118">
            <v>163.18</v>
          </cell>
          <cell r="BI118">
            <v>14.73</v>
          </cell>
          <cell r="BJ118">
            <v>1064.76</v>
          </cell>
          <cell r="BL118">
            <v>722.78</v>
          </cell>
          <cell r="BM118">
            <v>132.99</v>
          </cell>
          <cell r="BN118">
            <v>12</v>
          </cell>
          <cell r="BO118">
            <v>867.77</v>
          </cell>
          <cell r="BP118">
            <v>0</v>
          </cell>
          <cell r="BQ118">
            <v>0</v>
          </cell>
        </row>
        <row r="119">
          <cell r="B119">
            <v>540</v>
          </cell>
          <cell r="C119" t="str">
            <v>EICHER MODI</v>
          </cell>
          <cell r="D119">
            <v>2.8</v>
          </cell>
          <cell r="F119" t="str">
            <v>PMS-I</v>
          </cell>
          <cell r="G119">
            <v>138</v>
          </cell>
          <cell r="H119" t="str">
            <v>M/C</v>
          </cell>
          <cell r="I119">
            <v>3.9</v>
          </cell>
          <cell r="J119">
            <v>14</v>
          </cell>
          <cell r="K119">
            <v>1.6</v>
          </cell>
          <cell r="O119">
            <v>2.673</v>
          </cell>
          <cell r="P119">
            <v>1.87</v>
          </cell>
          <cell r="Q119">
            <v>3.29</v>
          </cell>
          <cell r="R119">
            <v>2.8000000000000001E-2</v>
          </cell>
          <cell r="W119">
            <v>2.35</v>
          </cell>
          <cell r="AD119">
            <v>20000</v>
          </cell>
          <cell r="AE119">
            <v>130000</v>
          </cell>
          <cell r="AN119">
            <v>540</v>
          </cell>
          <cell r="AO119">
            <v>0</v>
          </cell>
          <cell r="AP119" t="str">
            <v>EICHER MODI</v>
          </cell>
          <cell r="AQ119">
            <v>550.35</v>
          </cell>
          <cell r="AR119">
            <v>109.9</v>
          </cell>
          <cell r="AS119">
            <v>3.5</v>
          </cell>
          <cell r="AT119">
            <v>663.75</v>
          </cell>
          <cell r="AU119">
            <v>0</v>
          </cell>
          <cell r="AV119">
            <v>0</v>
          </cell>
          <cell r="AW119">
            <v>0</v>
          </cell>
          <cell r="AX119">
            <v>0</v>
          </cell>
          <cell r="BB119">
            <v>0</v>
          </cell>
          <cell r="BF119">
            <v>0</v>
          </cell>
          <cell r="BG119">
            <v>994.01</v>
          </cell>
          <cell r="BH119">
            <v>162.29</v>
          </cell>
          <cell r="BI119">
            <v>6.7</v>
          </cell>
          <cell r="BJ119">
            <v>1163</v>
          </cell>
          <cell r="BK119">
            <v>0</v>
          </cell>
          <cell r="BL119">
            <v>810.12</v>
          </cell>
          <cell r="BM119">
            <v>132.27000000000001</v>
          </cell>
          <cell r="BN119">
            <v>5.46</v>
          </cell>
          <cell r="BO119">
            <v>947.85</v>
          </cell>
          <cell r="BP119">
            <v>0</v>
          </cell>
          <cell r="BQ119">
            <v>0</v>
          </cell>
        </row>
        <row r="120">
          <cell r="B120">
            <v>543</v>
          </cell>
          <cell r="C120" t="str">
            <v>FT-45</v>
          </cell>
          <cell r="D120">
            <v>2</v>
          </cell>
          <cell r="F120" t="str">
            <v>PMS-I</v>
          </cell>
          <cell r="G120">
            <v>124</v>
          </cell>
          <cell r="H120" t="str">
            <v>M/C</v>
          </cell>
          <cell r="I120">
            <v>6</v>
          </cell>
          <cell r="J120">
            <v>4.5</v>
          </cell>
          <cell r="K120">
            <v>1.2</v>
          </cell>
          <cell r="O120">
            <v>1.736</v>
          </cell>
          <cell r="P120">
            <v>1.2449999999999999</v>
          </cell>
          <cell r="W120">
            <v>2.1</v>
          </cell>
          <cell r="AD120">
            <v>20000</v>
          </cell>
          <cell r="AE120">
            <v>145000</v>
          </cell>
          <cell r="AN120">
            <v>543</v>
          </cell>
          <cell r="AP120" t="str">
            <v>FT-45</v>
          </cell>
          <cell r="AQ120">
            <v>435</v>
          </cell>
          <cell r="AR120">
            <v>88</v>
          </cell>
          <cell r="AS120">
            <v>4.4000000000000004</v>
          </cell>
          <cell r="AT120">
            <v>527.4</v>
          </cell>
          <cell r="AX120">
            <v>0</v>
          </cell>
          <cell r="BB120">
            <v>0</v>
          </cell>
          <cell r="BF120">
            <v>0</v>
          </cell>
          <cell r="BG120">
            <v>673.98</v>
          </cell>
          <cell r="BH120">
            <v>163.18</v>
          </cell>
          <cell r="BI120">
            <v>14.45</v>
          </cell>
          <cell r="BJ120">
            <v>851.61</v>
          </cell>
          <cell r="BL120">
            <v>549.29</v>
          </cell>
          <cell r="BM120">
            <v>132.99</v>
          </cell>
          <cell r="BN120">
            <v>11.78</v>
          </cell>
          <cell r="BO120">
            <v>694.06</v>
          </cell>
          <cell r="BP120">
            <v>0</v>
          </cell>
          <cell r="BQ120">
            <v>0</v>
          </cell>
        </row>
        <row r="121">
          <cell r="B121">
            <v>544</v>
          </cell>
          <cell r="C121" t="str">
            <v>FT-60-MOD (RC)</v>
          </cell>
          <cell r="D121">
            <v>2</v>
          </cell>
          <cell r="F121" t="str">
            <v>PMS-I</v>
          </cell>
          <cell r="G121">
            <v>124</v>
          </cell>
          <cell r="H121" t="str">
            <v>M/C</v>
          </cell>
          <cell r="I121">
            <v>4.5</v>
          </cell>
          <cell r="J121">
            <v>4.5</v>
          </cell>
          <cell r="K121">
            <v>1.2</v>
          </cell>
          <cell r="O121">
            <v>1.948</v>
          </cell>
          <cell r="P121">
            <v>1.2999999999999998</v>
          </cell>
          <cell r="U121">
            <v>1</v>
          </cell>
          <cell r="W121">
            <v>2.1</v>
          </cell>
          <cell r="AD121">
            <v>20000</v>
          </cell>
          <cell r="AE121">
            <v>145000</v>
          </cell>
          <cell r="AN121">
            <v>544</v>
          </cell>
          <cell r="AP121" t="str">
            <v>FT-60-MOD (RC)</v>
          </cell>
          <cell r="AQ121">
            <v>601.98</v>
          </cell>
          <cell r="AR121">
            <v>88</v>
          </cell>
          <cell r="AS121">
            <v>4.4000000000000004</v>
          </cell>
          <cell r="AT121">
            <v>694.38</v>
          </cell>
          <cell r="AX121">
            <v>0</v>
          </cell>
          <cell r="BB121">
            <v>0</v>
          </cell>
          <cell r="BF121">
            <v>0</v>
          </cell>
          <cell r="BJ121">
            <v>0</v>
          </cell>
          <cell r="BL121">
            <v>0</v>
          </cell>
          <cell r="BM121">
            <v>0</v>
          </cell>
          <cell r="BN121">
            <v>0</v>
          </cell>
          <cell r="BO121">
            <v>0</v>
          </cell>
          <cell r="BP121">
            <v>0</v>
          </cell>
          <cell r="BQ121">
            <v>0</v>
          </cell>
        </row>
        <row r="122">
          <cell r="B122">
            <v>554</v>
          </cell>
          <cell r="C122" t="str">
            <v>INT HAR. B -275 ST</v>
          </cell>
          <cell r="D122">
            <v>1.6</v>
          </cell>
          <cell r="F122" t="str">
            <v>PMS-I</v>
          </cell>
          <cell r="G122">
            <v>124</v>
          </cell>
          <cell r="H122" t="str">
            <v>M/C</v>
          </cell>
          <cell r="I122">
            <v>3.6</v>
          </cell>
          <cell r="J122">
            <v>1.9</v>
          </cell>
          <cell r="K122">
            <v>0.9</v>
          </cell>
          <cell r="O122">
            <v>0.879</v>
          </cell>
          <cell r="P122">
            <v>0.65500000000000003</v>
          </cell>
          <cell r="Q122">
            <v>1.4319999999999999</v>
          </cell>
          <cell r="R122">
            <v>0.03</v>
          </cell>
          <cell r="T122">
            <v>1</v>
          </cell>
          <cell r="V122">
            <v>1.67</v>
          </cell>
          <cell r="W122">
            <v>1.2</v>
          </cell>
          <cell r="AD122">
            <v>25000</v>
          </cell>
          <cell r="AE122">
            <v>110000</v>
          </cell>
          <cell r="AN122">
            <v>554</v>
          </cell>
          <cell r="AO122">
            <v>0</v>
          </cell>
          <cell r="AP122" t="str">
            <v>INT HAR. B -275 ST</v>
          </cell>
          <cell r="AQ122">
            <v>0</v>
          </cell>
          <cell r="AR122">
            <v>0</v>
          </cell>
          <cell r="AS122">
            <v>0</v>
          </cell>
          <cell r="AT122">
            <v>0</v>
          </cell>
          <cell r="AU122">
            <v>0</v>
          </cell>
          <cell r="AV122">
            <v>0</v>
          </cell>
          <cell r="AW122">
            <v>0</v>
          </cell>
          <cell r="AX122">
            <v>0</v>
          </cell>
          <cell r="BB122">
            <v>0</v>
          </cell>
          <cell r="BF122">
            <v>0</v>
          </cell>
          <cell r="BG122">
            <v>319.85000000000002</v>
          </cell>
          <cell r="BH122">
            <v>73.56</v>
          </cell>
          <cell r="BI122">
            <v>6.7</v>
          </cell>
          <cell r="BJ122">
            <v>400.11</v>
          </cell>
          <cell r="BK122">
            <v>0</v>
          </cell>
          <cell r="BL122">
            <v>260.68</v>
          </cell>
          <cell r="BM122">
            <v>59.95</v>
          </cell>
          <cell r="BN122">
            <v>5.46</v>
          </cell>
          <cell r="BO122">
            <v>326.09000000000003</v>
          </cell>
          <cell r="BP122">
            <v>0</v>
          </cell>
          <cell r="BQ122">
            <v>0</v>
          </cell>
        </row>
        <row r="123">
          <cell r="B123">
            <v>561</v>
          </cell>
          <cell r="C123" t="str">
            <v xml:space="preserve">PERKINS  P6 </v>
          </cell>
          <cell r="D123">
            <v>1.5</v>
          </cell>
          <cell r="F123" t="str">
            <v>PMS-I</v>
          </cell>
          <cell r="G123">
            <v>124</v>
          </cell>
          <cell r="H123" t="str">
            <v>M/C</v>
          </cell>
          <cell r="I123">
            <v>3.4</v>
          </cell>
          <cell r="J123">
            <v>1.8</v>
          </cell>
          <cell r="K123">
            <v>0.9</v>
          </cell>
          <cell r="O123">
            <v>1.042</v>
          </cell>
          <cell r="P123">
            <v>0.7</v>
          </cell>
          <cell r="Q123">
            <v>1.67</v>
          </cell>
          <cell r="R123">
            <v>2.5999999999999999E-2</v>
          </cell>
          <cell r="W123">
            <v>1.55</v>
          </cell>
          <cell r="AD123">
            <v>30000</v>
          </cell>
          <cell r="AE123">
            <v>135000</v>
          </cell>
          <cell r="AN123">
            <v>561</v>
          </cell>
          <cell r="AO123">
            <v>0</v>
          </cell>
          <cell r="AP123" t="str">
            <v xml:space="preserve">PERKINS  P6 </v>
          </cell>
          <cell r="AQ123">
            <v>0</v>
          </cell>
          <cell r="AR123">
            <v>0</v>
          </cell>
          <cell r="AS123">
            <v>0</v>
          </cell>
          <cell r="AT123">
            <v>0</v>
          </cell>
          <cell r="AU123">
            <v>0</v>
          </cell>
          <cell r="AV123">
            <v>0</v>
          </cell>
          <cell r="AW123">
            <v>0</v>
          </cell>
          <cell r="AX123">
            <v>0</v>
          </cell>
          <cell r="BB123">
            <v>0</v>
          </cell>
          <cell r="BF123">
            <v>0</v>
          </cell>
          <cell r="BG123">
            <v>333.8</v>
          </cell>
          <cell r="BH123">
            <v>83.53</v>
          </cell>
          <cell r="BI123">
            <v>6.7</v>
          </cell>
          <cell r="BJ123">
            <v>424.03000000000003</v>
          </cell>
          <cell r="BK123">
            <v>0</v>
          </cell>
          <cell r="BL123">
            <v>272.05</v>
          </cell>
          <cell r="BM123">
            <v>68.08</v>
          </cell>
          <cell r="BN123">
            <v>5.46</v>
          </cell>
          <cell r="BO123">
            <v>345.59000000000003</v>
          </cell>
          <cell r="BP123">
            <v>0</v>
          </cell>
          <cell r="BQ123">
            <v>0</v>
          </cell>
        </row>
        <row r="124">
          <cell r="B124">
            <v>563</v>
          </cell>
          <cell r="C124" t="str">
            <v>PERKINS  P3 ST</v>
          </cell>
          <cell r="D124">
            <v>1.5</v>
          </cell>
          <cell r="F124" t="str">
            <v>PMS-I</v>
          </cell>
          <cell r="G124">
            <v>124</v>
          </cell>
          <cell r="H124" t="str">
            <v>M/C</v>
          </cell>
          <cell r="I124">
            <v>3.3</v>
          </cell>
          <cell r="J124">
            <v>1.8</v>
          </cell>
          <cell r="K124">
            <v>0.9</v>
          </cell>
          <cell r="O124">
            <v>1.042</v>
          </cell>
          <cell r="P124">
            <v>0.7</v>
          </cell>
          <cell r="Q124">
            <v>1.67</v>
          </cell>
          <cell r="R124">
            <v>2.5999999999999999E-2</v>
          </cell>
          <cell r="T124">
            <v>1</v>
          </cell>
          <cell r="V124">
            <v>1.67</v>
          </cell>
          <cell r="W124">
            <v>1.55</v>
          </cell>
          <cell r="AD124">
            <v>30000</v>
          </cell>
          <cell r="AE124">
            <v>135000</v>
          </cell>
          <cell r="AN124">
            <v>563</v>
          </cell>
          <cell r="AO124">
            <v>0</v>
          </cell>
          <cell r="AP124" t="str">
            <v>PERKINS  P3 ST</v>
          </cell>
          <cell r="AQ124">
            <v>0</v>
          </cell>
          <cell r="AR124">
            <v>0</v>
          </cell>
          <cell r="AS124">
            <v>0</v>
          </cell>
          <cell r="AT124">
            <v>0</v>
          </cell>
          <cell r="AU124">
            <v>0</v>
          </cell>
          <cell r="AV124">
            <v>0</v>
          </cell>
          <cell r="AW124">
            <v>0</v>
          </cell>
          <cell r="AX124">
            <v>0</v>
          </cell>
          <cell r="BB124">
            <v>0</v>
          </cell>
          <cell r="BF124">
            <v>0</v>
          </cell>
          <cell r="BG124">
            <v>333.8</v>
          </cell>
          <cell r="BH124">
            <v>83.53</v>
          </cell>
          <cell r="BI124">
            <v>6.7</v>
          </cell>
          <cell r="BJ124">
            <v>424.03000000000003</v>
          </cell>
          <cell r="BK124">
            <v>0</v>
          </cell>
          <cell r="BL124">
            <v>272.05</v>
          </cell>
          <cell r="BM124">
            <v>68.08</v>
          </cell>
          <cell r="BN124">
            <v>5.46</v>
          </cell>
          <cell r="BO124">
            <v>345.59000000000003</v>
          </cell>
          <cell r="BP124">
            <v>0</v>
          </cell>
          <cell r="BQ124">
            <v>0</v>
          </cell>
        </row>
        <row r="125">
          <cell r="B125">
            <v>564</v>
          </cell>
          <cell r="C125" t="str">
            <v>PERKINS  P4 ST</v>
          </cell>
          <cell r="D125">
            <v>1.5</v>
          </cell>
          <cell r="F125" t="str">
            <v>PMS-I</v>
          </cell>
          <cell r="G125">
            <v>124</v>
          </cell>
          <cell r="H125" t="str">
            <v>M/C</v>
          </cell>
          <cell r="I125">
            <v>3.3</v>
          </cell>
          <cell r="J125">
            <v>1.8</v>
          </cell>
          <cell r="K125">
            <v>0.9</v>
          </cell>
          <cell r="O125">
            <v>1.042</v>
          </cell>
          <cell r="P125">
            <v>0.7</v>
          </cell>
          <cell r="Q125">
            <v>1.67</v>
          </cell>
          <cell r="R125">
            <v>2.5999999999999999E-2</v>
          </cell>
          <cell r="T125">
            <v>1</v>
          </cell>
          <cell r="V125">
            <v>1.67</v>
          </cell>
          <cell r="W125">
            <v>1.55</v>
          </cell>
          <cell r="AD125">
            <v>30000</v>
          </cell>
          <cell r="AE125">
            <v>135000</v>
          </cell>
          <cell r="AN125">
            <v>564</v>
          </cell>
          <cell r="AO125" t="str">
            <v xml:space="preserve"> </v>
          </cell>
          <cell r="AP125" t="str">
            <v>PERKINS  P4 ST</v>
          </cell>
          <cell r="AQ125">
            <v>0</v>
          </cell>
          <cell r="AR125">
            <v>0</v>
          </cell>
          <cell r="AS125">
            <v>0</v>
          </cell>
          <cell r="AT125">
            <v>0</v>
          </cell>
          <cell r="AU125">
            <v>0</v>
          </cell>
          <cell r="AV125">
            <v>0</v>
          </cell>
          <cell r="AW125">
            <v>0</v>
          </cell>
          <cell r="AX125">
            <v>0</v>
          </cell>
          <cell r="BB125">
            <v>0</v>
          </cell>
          <cell r="BF125">
            <v>0</v>
          </cell>
          <cell r="BG125">
            <v>335.17</v>
          </cell>
          <cell r="BH125">
            <v>83.53</v>
          </cell>
          <cell r="BI125">
            <v>6.7</v>
          </cell>
          <cell r="BJ125">
            <v>425.40000000000003</v>
          </cell>
          <cell r="BK125">
            <v>0</v>
          </cell>
          <cell r="BL125">
            <v>273.16000000000003</v>
          </cell>
          <cell r="BM125">
            <v>68.08</v>
          </cell>
          <cell r="BN125">
            <v>5.46</v>
          </cell>
          <cell r="BO125">
            <v>346.70000000000005</v>
          </cell>
          <cell r="BP125">
            <v>0</v>
          </cell>
          <cell r="BQ125">
            <v>0</v>
          </cell>
        </row>
        <row r="126">
          <cell r="B126">
            <v>565</v>
          </cell>
          <cell r="C126" t="str">
            <v>PERKINS P3 DI(88.92 )-ST</v>
          </cell>
          <cell r="D126">
            <v>4.2</v>
          </cell>
          <cell r="F126" t="str">
            <v>PMS-I</v>
          </cell>
          <cell r="G126">
            <v>124</v>
          </cell>
          <cell r="H126" t="str">
            <v>M/C</v>
          </cell>
          <cell r="I126">
            <v>6.5</v>
          </cell>
          <cell r="J126">
            <v>5</v>
          </cell>
          <cell r="K126">
            <v>2.5</v>
          </cell>
          <cell r="O126">
            <v>1.1499999999999999</v>
          </cell>
          <cell r="P126">
            <v>0.82499999999999996</v>
          </cell>
          <cell r="Q126">
            <v>1.6</v>
          </cell>
          <cell r="T126">
            <v>1</v>
          </cell>
          <cell r="V126">
            <v>1.67</v>
          </cell>
          <cell r="W126">
            <v>1.55</v>
          </cell>
          <cell r="AD126">
            <v>30000</v>
          </cell>
          <cell r="AE126">
            <v>135000</v>
          </cell>
          <cell r="AN126">
            <v>565</v>
          </cell>
          <cell r="AP126" t="str">
            <v>PERKINS P3 DI(88.92 )-ST</v>
          </cell>
          <cell r="AT126">
            <v>0</v>
          </cell>
          <cell r="AX126">
            <v>0</v>
          </cell>
          <cell r="BB126">
            <v>0</v>
          </cell>
          <cell r="BF126">
            <v>0</v>
          </cell>
          <cell r="BG126">
            <v>371.52</v>
          </cell>
          <cell r="BH126">
            <v>90.41</v>
          </cell>
          <cell r="BJ126">
            <v>461.92999999999995</v>
          </cell>
          <cell r="BL126">
            <v>302.79000000000002</v>
          </cell>
          <cell r="BM126">
            <v>73.680000000000007</v>
          </cell>
          <cell r="BN126">
            <v>0</v>
          </cell>
          <cell r="BO126">
            <v>376.47</v>
          </cell>
          <cell r="BP126">
            <v>0</v>
          </cell>
          <cell r="BQ126">
            <v>0</v>
          </cell>
        </row>
        <row r="127">
          <cell r="B127">
            <v>566</v>
          </cell>
          <cell r="C127" t="str">
            <v>PERKIN S3 2.5 (ST)</v>
          </cell>
          <cell r="D127">
            <v>4.2</v>
          </cell>
          <cell r="F127" t="str">
            <v>PMS-I</v>
          </cell>
          <cell r="G127">
            <v>124</v>
          </cell>
          <cell r="H127" t="str">
            <v>M/C</v>
          </cell>
          <cell r="I127">
            <v>4.4000000000000004</v>
          </cell>
          <cell r="J127">
            <v>6</v>
          </cell>
          <cell r="K127">
            <v>2.5</v>
          </cell>
          <cell r="O127">
            <v>1.45</v>
          </cell>
          <cell r="P127">
            <v>0.92</v>
          </cell>
          <cell r="Q127">
            <v>1.72</v>
          </cell>
          <cell r="T127">
            <v>1</v>
          </cell>
          <cell r="V127">
            <v>1.67</v>
          </cell>
          <cell r="W127">
            <v>1.55</v>
          </cell>
          <cell r="AD127">
            <v>30000</v>
          </cell>
          <cell r="AE127">
            <v>135000</v>
          </cell>
          <cell r="AN127">
            <v>566</v>
          </cell>
          <cell r="AP127" t="str">
            <v>PERKIN S3 2.5 (ST)</v>
          </cell>
          <cell r="AT127">
            <v>0</v>
          </cell>
          <cell r="AX127">
            <v>0</v>
          </cell>
          <cell r="BB127">
            <v>0</v>
          </cell>
          <cell r="BF127">
            <v>0</v>
          </cell>
          <cell r="BG127">
            <v>371.52</v>
          </cell>
          <cell r="BH127">
            <v>90.41</v>
          </cell>
          <cell r="BJ127">
            <v>461.92999999999995</v>
          </cell>
          <cell r="BL127">
            <v>302.79000000000002</v>
          </cell>
          <cell r="BM127">
            <v>73.680000000000007</v>
          </cell>
          <cell r="BN127">
            <v>0</v>
          </cell>
          <cell r="BO127">
            <v>376.47</v>
          </cell>
          <cell r="BP127">
            <v>0</v>
          </cell>
          <cell r="BQ127">
            <v>0</v>
          </cell>
        </row>
        <row r="128">
          <cell r="B128">
            <v>590</v>
          </cell>
          <cell r="C128" t="str">
            <v xml:space="preserve">ZETOR 95 </v>
          </cell>
          <cell r="D128">
            <v>0.9</v>
          </cell>
          <cell r="F128" t="str">
            <v>PMS-I</v>
          </cell>
          <cell r="G128">
            <v>124</v>
          </cell>
          <cell r="H128" t="str">
            <v>M/C</v>
          </cell>
          <cell r="I128">
            <v>4.7</v>
          </cell>
          <cell r="J128">
            <v>1.8</v>
          </cell>
          <cell r="K128">
            <v>0.5</v>
          </cell>
          <cell r="O128">
            <v>1.347</v>
          </cell>
          <cell r="P128">
            <v>0.94</v>
          </cell>
          <cell r="Q128">
            <v>2.16</v>
          </cell>
          <cell r="W128">
            <v>1.8</v>
          </cell>
          <cell r="AD128">
            <v>30000</v>
          </cell>
          <cell r="AE128">
            <v>125000</v>
          </cell>
          <cell r="AN128">
            <v>590</v>
          </cell>
          <cell r="AP128" t="str">
            <v xml:space="preserve">ZETOR 95 </v>
          </cell>
          <cell r="AQ128">
            <v>226</v>
          </cell>
          <cell r="AR128">
            <v>38.4</v>
          </cell>
          <cell r="AS128">
            <v>2.36</v>
          </cell>
          <cell r="AT128">
            <v>266.76</v>
          </cell>
          <cell r="AX128">
            <v>0</v>
          </cell>
          <cell r="BB128">
            <v>0</v>
          </cell>
          <cell r="BF128">
            <v>0</v>
          </cell>
          <cell r="BG128">
            <v>451.56</v>
          </cell>
          <cell r="BH128">
            <v>106.95</v>
          </cell>
          <cell r="BJ128">
            <v>558.51</v>
          </cell>
          <cell r="BL128">
            <v>368.02</v>
          </cell>
          <cell r="BM128">
            <v>87.16</v>
          </cell>
          <cell r="BN128">
            <v>0</v>
          </cell>
          <cell r="BO128">
            <v>455.17999999999995</v>
          </cell>
          <cell r="BP128">
            <v>0</v>
          </cell>
          <cell r="BQ128">
            <v>0</v>
          </cell>
        </row>
        <row r="129">
          <cell r="B129">
            <v>591</v>
          </cell>
          <cell r="C129" t="str">
            <v>ZETOR 95 Ø  ST</v>
          </cell>
          <cell r="D129">
            <v>0.9</v>
          </cell>
          <cell r="F129" t="str">
            <v>PMS-I</v>
          </cell>
          <cell r="G129">
            <v>124</v>
          </cell>
          <cell r="H129" t="str">
            <v>M/C</v>
          </cell>
          <cell r="I129">
            <v>5</v>
          </cell>
          <cell r="J129">
            <v>2</v>
          </cell>
          <cell r="K129">
            <v>0.5</v>
          </cell>
          <cell r="O129">
            <v>1.347</v>
          </cell>
          <cell r="P129">
            <v>0.94</v>
          </cell>
          <cell r="Q129">
            <v>2.16</v>
          </cell>
          <cell r="T129">
            <v>1</v>
          </cell>
          <cell r="V129">
            <v>2.0499999999999998</v>
          </cell>
          <cell r="W129">
            <v>1.8</v>
          </cell>
          <cell r="AD129">
            <v>30000</v>
          </cell>
          <cell r="AE129">
            <v>125000</v>
          </cell>
          <cell r="AN129">
            <v>591</v>
          </cell>
          <cell r="AO129">
            <v>0</v>
          </cell>
          <cell r="AP129" t="str">
            <v>ZETOR 95 Ø  ST</v>
          </cell>
          <cell r="AQ129">
            <v>0</v>
          </cell>
          <cell r="AR129">
            <v>0</v>
          </cell>
          <cell r="AS129">
            <v>0</v>
          </cell>
          <cell r="AT129">
            <v>0</v>
          </cell>
          <cell r="AU129">
            <v>0</v>
          </cell>
          <cell r="AV129">
            <v>0</v>
          </cell>
          <cell r="AW129">
            <v>0</v>
          </cell>
          <cell r="AX129">
            <v>0</v>
          </cell>
          <cell r="BB129">
            <v>0</v>
          </cell>
          <cell r="BF129">
            <v>0</v>
          </cell>
          <cell r="BG129">
            <v>465.59</v>
          </cell>
          <cell r="BH129">
            <v>106.95</v>
          </cell>
          <cell r="BI129">
            <v>6.7</v>
          </cell>
          <cell r="BJ129">
            <v>579.24</v>
          </cell>
          <cell r="BK129">
            <v>0</v>
          </cell>
          <cell r="BL129">
            <v>379.46</v>
          </cell>
          <cell r="BM129">
            <v>87.16</v>
          </cell>
          <cell r="BN129">
            <v>5.46</v>
          </cell>
          <cell r="BO129">
            <v>472.08</v>
          </cell>
          <cell r="BP129">
            <v>0</v>
          </cell>
          <cell r="BQ129">
            <v>0</v>
          </cell>
        </row>
        <row r="130">
          <cell r="B130" t="str">
            <v>106P</v>
          </cell>
          <cell r="C130" t="str">
            <v>RAJDOOT</v>
          </cell>
          <cell r="D130">
            <v>2</v>
          </cell>
          <cell r="F130" t="str">
            <v>PMS-I</v>
          </cell>
          <cell r="G130">
            <v>138</v>
          </cell>
          <cell r="H130" t="str">
            <v>M/C</v>
          </cell>
          <cell r="I130">
            <v>3.9</v>
          </cell>
          <cell r="J130">
            <v>3.3</v>
          </cell>
          <cell r="K130">
            <v>1.2</v>
          </cell>
          <cell r="N130">
            <v>0</v>
          </cell>
          <cell r="O130">
            <v>0.29699999999999999</v>
          </cell>
          <cell r="P130">
            <v>0.184</v>
          </cell>
          <cell r="Q130">
            <v>0.36499999999999999</v>
          </cell>
          <cell r="R130">
            <v>1.2E-2</v>
          </cell>
          <cell r="S130">
            <v>2</v>
          </cell>
          <cell r="W130">
            <v>0.9</v>
          </cell>
          <cell r="AD130">
            <v>150000</v>
          </cell>
          <cell r="AE130">
            <v>100000</v>
          </cell>
          <cell r="AN130" t="str">
            <v>106P</v>
          </cell>
          <cell r="AO130" t="str">
            <v>MP</v>
          </cell>
          <cell r="AP130" t="str">
            <v>RAJDOOT</v>
          </cell>
          <cell r="AQ130">
            <v>0</v>
          </cell>
          <cell r="AR130">
            <v>0</v>
          </cell>
          <cell r="AS130">
            <v>0</v>
          </cell>
          <cell r="AT130">
            <v>0</v>
          </cell>
          <cell r="AU130">
            <v>162.52000000000001</v>
          </cell>
          <cell r="AV130">
            <v>0</v>
          </cell>
          <cell r="AW130">
            <v>3.86</v>
          </cell>
          <cell r="AX130">
            <v>166.38000000000002</v>
          </cell>
          <cell r="BB130">
            <v>0</v>
          </cell>
          <cell r="BF130">
            <v>0</v>
          </cell>
          <cell r="BG130">
            <v>0</v>
          </cell>
          <cell r="BH130">
            <v>0</v>
          </cell>
          <cell r="BI130">
            <v>0</v>
          </cell>
          <cell r="BJ130">
            <v>0</v>
          </cell>
          <cell r="BK130">
            <v>40.75</v>
          </cell>
          <cell r="BL130">
            <v>0</v>
          </cell>
          <cell r="BM130">
            <v>0</v>
          </cell>
          <cell r="BN130">
            <v>0</v>
          </cell>
          <cell r="BO130">
            <v>0</v>
          </cell>
          <cell r="BP130">
            <v>33.21</v>
          </cell>
          <cell r="BQ130">
            <v>32.6</v>
          </cell>
        </row>
        <row r="131">
          <cell r="B131" t="str">
            <v>109P</v>
          </cell>
          <cell r="C131" t="str">
            <v>CHETAK</v>
          </cell>
          <cell r="D131">
            <v>2</v>
          </cell>
          <cell r="F131" t="str">
            <v>PMS-I</v>
          </cell>
          <cell r="G131">
            <v>138</v>
          </cell>
          <cell r="H131" t="str">
            <v>M/C</v>
          </cell>
          <cell r="I131">
            <v>4.0999999999999996</v>
          </cell>
          <cell r="J131">
            <v>4.3</v>
          </cell>
          <cell r="K131">
            <v>1.2</v>
          </cell>
          <cell r="N131">
            <v>0</v>
          </cell>
          <cell r="O131">
            <v>0.29499999999999998</v>
          </cell>
          <cell r="P131">
            <v>0.16200000000000001</v>
          </cell>
          <cell r="Q131">
            <v>0.38500000000000001</v>
          </cell>
          <cell r="R131">
            <v>1.2E-2</v>
          </cell>
          <cell r="S131">
            <v>2</v>
          </cell>
          <cell r="W131">
            <v>0.9</v>
          </cell>
          <cell r="AD131">
            <v>100000</v>
          </cell>
          <cell r="AE131">
            <v>95000</v>
          </cell>
          <cell r="AN131" t="str">
            <v>109P</v>
          </cell>
          <cell r="AO131" t="str">
            <v>MP</v>
          </cell>
          <cell r="AP131" t="str">
            <v>CHETAK</v>
          </cell>
          <cell r="AQ131">
            <v>0</v>
          </cell>
          <cell r="AR131">
            <v>0</v>
          </cell>
          <cell r="AS131">
            <v>0</v>
          </cell>
          <cell r="AT131">
            <v>0</v>
          </cell>
          <cell r="AU131">
            <v>0</v>
          </cell>
          <cell r="AV131">
            <v>0</v>
          </cell>
          <cell r="AW131">
            <v>0</v>
          </cell>
          <cell r="AX131">
            <v>0</v>
          </cell>
          <cell r="BB131">
            <v>0</v>
          </cell>
          <cell r="BC131">
            <v>0</v>
          </cell>
          <cell r="BD131">
            <v>0</v>
          </cell>
          <cell r="BE131">
            <v>0</v>
          </cell>
          <cell r="BF131">
            <v>0</v>
          </cell>
          <cell r="BG131">
            <v>198.85</v>
          </cell>
          <cell r="BH131">
            <v>0</v>
          </cell>
          <cell r="BI131">
            <v>2.68</v>
          </cell>
          <cell r="BJ131">
            <v>201.53</v>
          </cell>
          <cell r="BK131">
            <v>40.75</v>
          </cell>
          <cell r="BL131">
            <v>162.06</v>
          </cell>
          <cell r="BM131">
            <v>0</v>
          </cell>
          <cell r="BN131">
            <v>2.1800000000000002</v>
          </cell>
          <cell r="BO131">
            <v>164.24</v>
          </cell>
          <cell r="BP131">
            <v>33.21</v>
          </cell>
          <cell r="BQ131">
            <v>32.6</v>
          </cell>
        </row>
        <row r="132">
          <cell r="B132" t="str">
            <v>127-2</v>
          </cell>
          <cell r="C132" t="str">
            <v>VESPA 150-NV/4S-5 PORT</v>
          </cell>
          <cell r="D132">
            <v>2</v>
          </cell>
          <cell r="F132" t="str">
            <v>pms-ii</v>
          </cell>
          <cell r="G132">
            <v>244</v>
          </cell>
          <cell r="H132" t="str">
            <v>M/C</v>
          </cell>
          <cell r="I132">
            <v>7.6</v>
          </cell>
          <cell r="J132">
            <v>10</v>
          </cell>
          <cell r="K132">
            <v>1.2</v>
          </cell>
          <cell r="O132">
            <v>0.29799999999999999</v>
          </cell>
          <cell r="P132">
            <v>0.16300000000000001</v>
          </cell>
          <cell r="Q132">
            <v>0.40699999999999997</v>
          </cell>
          <cell r="S132">
            <v>2</v>
          </cell>
          <cell r="W132">
            <v>0.9</v>
          </cell>
          <cell r="AD132">
            <v>100000</v>
          </cell>
          <cell r="AE132">
            <v>100000</v>
          </cell>
          <cell r="AN132" t="str">
            <v>127-2</v>
          </cell>
          <cell r="AP132" t="str">
            <v>VESPA 150-NV/4S-5 PORT</v>
          </cell>
          <cell r="AQ132">
            <v>99</v>
          </cell>
          <cell r="AR132">
            <v>19.48</v>
          </cell>
          <cell r="AS132">
            <v>1.1000000000000001</v>
          </cell>
          <cell r="AT132">
            <v>119.58</v>
          </cell>
          <cell r="AU132">
            <v>108.9</v>
          </cell>
          <cell r="AV132">
            <v>21.37</v>
          </cell>
          <cell r="AW132">
            <v>0</v>
          </cell>
          <cell r="AX132">
            <v>130.27000000000001</v>
          </cell>
          <cell r="BB132">
            <v>0</v>
          </cell>
          <cell r="BF132">
            <v>0</v>
          </cell>
          <cell r="BJ132">
            <v>0</v>
          </cell>
          <cell r="BL132">
            <v>0</v>
          </cell>
          <cell r="BM132">
            <v>0</v>
          </cell>
          <cell r="BN132">
            <v>0</v>
          </cell>
          <cell r="BO132">
            <v>0</v>
          </cell>
          <cell r="BP132">
            <v>0</v>
          </cell>
          <cell r="BQ132">
            <v>0</v>
          </cell>
        </row>
        <row r="133">
          <cell r="B133" t="str">
            <v>135P</v>
          </cell>
          <cell r="C133" t="str">
            <v>AX 100</v>
          </cell>
          <cell r="D133">
            <v>2.5</v>
          </cell>
          <cell r="F133" t="str">
            <v>pms-ii</v>
          </cell>
          <cell r="G133" t="str">
            <v>AC9A</v>
          </cell>
          <cell r="H133" t="str">
            <v>M/C</v>
          </cell>
          <cell r="I133">
            <v>4.5999999999999996</v>
          </cell>
          <cell r="J133">
            <v>7.8</v>
          </cell>
          <cell r="K133">
            <v>1.5</v>
          </cell>
          <cell r="O133">
            <v>0.21299999999999999</v>
          </cell>
          <cell r="P133">
            <v>0.109</v>
          </cell>
          <cell r="Q133">
            <v>0.30199999999999999</v>
          </cell>
          <cell r="R133">
            <v>0.01</v>
          </cell>
          <cell r="S133">
            <v>2</v>
          </cell>
          <cell r="W133">
            <v>0.9</v>
          </cell>
          <cell r="AD133">
            <v>150000</v>
          </cell>
          <cell r="AE133">
            <v>100000</v>
          </cell>
          <cell r="AN133" t="str">
            <v>135P</v>
          </cell>
          <cell r="AO133" t="str">
            <v>MP</v>
          </cell>
          <cell r="AP133" t="str">
            <v>AX 100</v>
          </cell>
          <cell r="AQ133">
            <v>92.45</v>
          </cell>
          <cell r="AR133">
            <v>0</v>
          </cell>
          <cell r="AS133">
            <v>2.5</v>
          </cell>
          <cell r="AT133">
            <v>94.95</v>
          </cell>
          <cell r="AU133">
            <v>143.77000000000001</v>
          </cell>
          <cell r="AV133">
            <v>0</v>
          </cell>
          <cell r="AW133">
            <v>2.6</v>
          </cell>
          <cell r="AX133">
            <v>146.37</v>
          </cell>
          <cell r="BB133">
            <v>0</v>
          </cell>
          <cell r="BF133">
            <v>0</v>
          </cell>
          <cell r="BJ133">
            <v>0</v>
          </cell>
          <cell r="BK133">
            <v>0</v>
          </cell>
          <cell r="BL133">
            <v>0</v>
          </cell>
          <cell r="BM133">
            <v>0</v>
          </cell>
          <cell r="BN133">
            <v>0</v>
          </cell>
          <cell r="BO133">
            <v>0</v>
          </cell>
          <cell r="BP133">
            <v>0</v>
          </cell>
          <cell r="BQ133">
            <v>0</v>
          </cell>
        </row>
        <row r="134">
          <cell r="B134" t="str">
            <v>170M</v>
          </cell>
          <cell r="C134" t="str">
            <v>MAJESTIC</v>
          </cell>
          <cell r="D134">
            <v>1.9</v>
          </cell>
          <cell r="F134" t="str">
            <v>PMS-I</v>
          </cell>
          <cell r="G134">
            <v>138</v>
          </cell>
          <cell r="H134" t="str">
            <v>M/C</v>
          </cell>
          <cell r="I134">
            <v>5</v>
          </cell>
          <cell r="J134">
            <v>3.3</v>
          </cell>
          <cell r="K134">
            <v>1.1000000000000001</v>
          </cell>
          <cell r="O134">
            <v>0.124</v>
          </cell>
          <cell r="P134">
            <v>0.06</v>
          </cell>
          <cell r="Q134">
            <v>0.2</v>
          </cell>
          <cell r="R134">
            <v>5.0000000000000001E-3</v>
          </cell>
          <cell r="S134">
            <v>2</v>
          </cell>
          <cell r="W134">
            <v>0.7</v>
          </cell>
          <cell r="AD134">
            <v>100000</v>
          </cell>
          <cell r="AE134">
            <v>65000</v>
          </cell>
          <cell r="AN134" t="str">
            <v>170M</v>
          </cell>
          <cell r="AO134">
            <v>0</v>
          </cell>
          <cell r="AP134" t="str">
            <v>MAJESTIC</v>
          </cell>
          <cell r="AQ134">
            <v>74.87</v>
          </cell>
          <cell r="AR134">
            <v>0</v>
          </cell>
          <cell r="AS134">
            <v>3</v>
          </cell>
          <cell r="AT134">
            <v>77.87</v>
          </cell>
          <cell r="AU134">
            <v>91.93</v>
          </cell>
          <cell r="AV134">
            <v>0</v>
          </cell>
          <cell r="AW134">
            <v>3.92</v>
          </cell>
          <cell r="AX134">
            <v>95.850000000000009</v>
          </cell>
          <cell r="BB134">
            <v>0</v>
          </cell>
          <cell r="BF134">
            <v>0</v>
          </cell>
          <cell r="BG134">
            <v>125.36</v>
          </cell>
          <cell r="BH134">
            <v>31.75</v>
          </cell>
          <cell r="BI134">
            <v>5.36</v>
          </cell>
          <cell r="BJ134">
            <v>162.47</v>
          </cell>
          <cell r="BK134">
            <v>0</v>
          </cell>
          <cell r="BL134">
            <v>102.17</v>
          </cell>
          <cell r="BM134">
            <v>25.88</v>
          </cell>
          <cell r="BN134">
            <v>4.37</v>
          </cell>
          <cell r="BO134">
            <v>132.42000000000002</v>
          </cell>
          <cell r="BP134">
            <v>0</v>
          </cell>
          <cell r="BQ134">
            <v>0</v>
          </cell>
        </row>
        <row r="135">
          <cell r="B135" t="str">
            <v>196P</v>
          </cell>
          <cell r="C135" t="str">
            <v>RAJDOOT T7</v>
          </cell>
          <cell r="D135">
            <v>2</v>
          </cell>
          <cell r="F135" t="str">
            <v>PMS-I</v>
          </cell>
          <cell r="G135" t="str">
            <v>AC9A</v>
          </cell>
          <cell r="H135" t="str">
            <v>M/C</v>
          </cell>
          <cell r="I135">
            <v>4.5</v>
          </cell>
          <cell r="J135">
            <v>6.8</v>
          </cell>
          <cell r="K135">
            <v>1.2</v>
          </cell>
          <cell r="O135">
            <v>0.27300000000000002</v>
          </cell>
          <cell r="P135">
            <v>0.184</v>
          </cell>
          <cell r="Q135">
            <v>0.38500000000000001</v>
          </cell>
          <cell r="R135">
            <v>1.2E-2</v>
          </cell>
          <cell r="S135">
            <v>2</v>
          </cell>
          <cell r="W135">
            <v>0.9</v>
          </cell>
          <cell r="AD135">
            <v>150000</v>
          </cell>
          <cell r="AE135">
            <v>100000</v>
          </cell>
          <cell r="AN135" t="str">
            <v>196P</v>
          </cell>
          <cell r="AO135">
            <v>0</v>
          </cell>
          <cell r="AP135" t="str">
            <v>RAJDOOT T7</v>
          </cell>
          <cell r="AQ135">
            <v>144.66</v>
          </cell>
          <cell r="AR135">
            <v>0</v>
          </cell>
          <cell r="AS135">
            <v>2</v>
          </cell>
          <cell r="AT135">
            <v>146.66</v>
          </cell>
          <cell r="AU135">
            <v>162.52000000000001</v>
          </cell>
          <cell r="AV135">
            <v>0</v>
          </cell>
          <cell r="AW135">
            <v>3.86</v>
          </cell>
          <cell r="AX135">
            <v>166.38000000000002</v>
          </cell>
          <cell r="BB135">
            <v>0</v>
          </cell>
          <cell r="BF135">
            <v>0</v>
          </cell>
          <cell r="BJ135">
            <v>0</v>
          </cell>
          <cell r="BK135">
            <v>0</v>
          </cell>
          <cell r="BL135">
            <v>0</v>
          </cell>
          <cell r="BM135">
            <v>0</v>
          </cell>
          <cell r="BN135">
            <v>0</v>
          </cell>
          <cell r="BO135">
            <v>0</v>
          </cell>
          <cell r="BP135">
            <v>0</v>
          </cell>
          <cell r="BQ135">
            <v>0</v>
          </cell>
        </row>
        <row r="136">
          <cell r="B136" t="str">
            <v>199P</v>
          </cell>
          <cell r="C136" t="str">
            <v>YBX-4S</v>
          </cell>
          <cell r="D136">
            <v>6.6</v>
          </cell>
          <cell r="F136" t="str">
            <v>PMS-I</v>
          </cell>
          <cell r="G136">
            <v>124</v>
          </cell>
          <cell r="H136" t="str">
            <v>M/C</v>
          </cell>
          <cell r="I136">
            <v>6</v>
          </cell>
          <cell r="J136">
            <v>5</v>
          </cell>
          <cell r="K136">
            <v>3.9</v>
          </cell>
          <cell r="O136">
            <v>0.14199999999999999</v>
          </cell>
          <cell r="P136">
            <v>8.5000000000000006E-2</v>
          </cell>
          <cell r="Q136">
            <v>0.21199999999999999</v>
          </cell>
          <cell r="R136">
            <v>6.0000000000000001E-3</v>
          </cell>
          <cell r="AD136">
            <v>50000</v>
          </cell>
          <cell r="AE136">
            <v>50000</v>
          </cell>
          <cell r="AN136" t="str">
            <v>199P</v>
          </cell>
          <cell r="AO136">
            <v>0</v>
          </cell>
          <cell r="AP136" t="str">
            <v>YBX-4S</v>
          </cell>
          <cell r="AQ136">
            <v>115</v>
          </cell>
          <cell r="AT136">
            <v>115</v>
          </cell>
          <cell r="AX136">
            <v>0</v>
          </cell>
          <cell r="BB136">
            <v>0</v>
          </cell>
          <cell r="BF136">
            <v>0</v>
          </cell>
          <cell r="BG136">
            <v>197.88</v>
          </cell>
          <cell r="BH136">
            <v>37.92</v>
          </cell>
          <cell r="BI136">
            <v>3.83</v>
          </cell>
          <cell r="BJ136">
            <v>239.63</v>
          </cell>
          <cell r="BL136">
            <v>161.27000000000001</v>
          </cell>
          <cell r="BM136">
            <v>30.9</v>
          </cell>
          <cell r="BN136">
            <v>3.12</v>
          </cell>
          <cell r="BO136">
            <v>195.29000000000002</v>
          </cell>
          <cell r="BP136">
            <v>0</v>
          </cell>
          <cell r="BQ136">
            <v>0</v>
          </cell>
        </row>
        <row r="137">
          <cell r="B137" t="str">
            <v>1P</v>
          </cell>
          <cell r="C137" t="str">
            <v>MAJESTIC MOPED 60 CC</v>
          </cell>
          <cell r="D137">
            <v>1.9</v>
          </cell>
          <cell r="F137" t="str">
            <v>PMS-I</v>
          </cell>
          <cell r="G137">
            <v>138</v>
          </cell>
          <cell r="H137" t="str">
            <v>M/C</v>
          </cell>
          <cell r="I137">
            <v>6.2</v>
          </cell>
          <cell r="J137">
            <v>5</v>
          </cell>
          <cell r="K137">
            <v>1.1000000000000001</v>
          </cell>
          <cell r="O137">
            <v>0.13</v>
          </cell>
          <cell r="P137">
            <v>7.0000000000000007E-2</v>
          </cell>
          <cell r="Q137">
            <v>0.23</v>
          </cell>
          <cell r="S137">
            <v>2</v>
          </cell>
          <cell r="W137">
            <v>0.7</v>
          </cell>
          <cell r="AD137">
            <v>100000</v>
          </cell>
          <cell r="AE137">
            <v>65000</v>
          </cell>
          <cell r="AN137" t="str">
            <v>1P</v>
          </cell>
          <cell r="AP137" t="str">
            <v>MAJESTIC MOPED 60 CC</v>
          </cell>
          <cell r="AQ137">
            <v>90.93</v>
          </cell>
          <cell r="AR137">
            <v>17.940000000000001</v>
          </cell>
          <cell r="AS137">
            <v>1.8</v>
          </cell>
          <cell r="AT137">
            <v>110.67000000000002</v>
          </cell>
          <cell r="AX137">
            <v>0</v>
          </cell>
          <cell r="BB137">
            <v>0</v>
          </cell>
          <cell r="BF137">
            <v>0</v>
          </cell>
          <cell r="BJ137">
            <v>0</v>
          </cell>
          <cell r="BL137">
            <v>0</v>
          </cell>
          <cell r="BM137">
            <v>0</v>
          </cell>
          <cell r="BN137">
            <v>0</v>
          </cell>
          <cell r="BO137">
            <v>0</v>
          </cell>
          <cell r="BP137">
            <v>0</v>
          </cell>
          <cell r="BQ137">
            <v>0</v>
          </cell>
        </row>
        <row r="138">
          <cell r="B138" t="str">
            <v>263P</v>
          </cell>
          <cell r="C138" t="str">
            <v>BIRLA YAMAHA  76-R</v>
          </cell>
          <cell r="D138">
            <v>1.9</v>
          </cell>
          <cell r="F138" t="str">
            <v>PMS-I</v>
          </cell>
          <cell r="G138">
            <v>124</v>
          </cell>
          <cell r="H138" t="str">
            <v>M/C</v>
          </cell>
          <cell r="I138">
            <v>7.2</v>
          </cell>
          <cell r="J138">
            <v>1.8</v>
          </cell>
          <cell r="K138">
            <v>1.1000000000000001</v>
          </cell>
          <cell r="O138">
            <v>0.23499999999999999</v>
          </cell>
          <cell r="P138">
            <v>0.15</v>
          </cell>
          <cell r="Q138">
            <v>0.42699999999999999</v>
          </cell>
          <cell r="R138">
            <v>0.01</v>
          </cell>
          <cell r="AD138">
            <v>50000</v>
          </cell>
          <cell r="AE138">
            <v>60000</v>
          </cell>
          <cell r="AN138" t="str">
            <v>263P</v>
          </cell>
          <cell r="AO138">
            <v>0</v>
          </cell>
          <cell r="AP138" t="str">
            <v>BIRLA YAMAHA  76-R</v>
          </cell>
          <cell r="AQ138">
            <v>175.16</v>
          </cell>
          <cell r="AR138">
            <v>0</v>
          </cell>
          <cell r="AS138">
            <v>0</v>
          </cell>
          <cell r="AT138">
            <v>175.16</v>
          </cell>
          <cell r="AU138">
            <v>204.6</v>
          </cell>
          <cell r="AV138">
            <v>0</v>
          </cell>
          <cell r="AW138">
            <v>0</v>
          </cell>
          <cell r="AX138">
            <v>204.6</v>
          </cell>
          <cell r="BB138">
            <v>0</v>
          </cell>
          <cell r="BF138">
            <v>0</v>
          </cell>
          <cell r="BG138">
            <v>0</v>
          </cell>
          <cell r="BH138">
            <v>0</v>
          </cell>
          <cell r="BI138">
            <v>0</v>
          </cell>
          <cell r="BJ138">
            <v>0</v>
          </cell>
          <cell r="BK138">
            <v>0</v>
          </cell>
          <cell r="BL138">
            <v>0</v>
          </cell>
          <cell r="BM138">
            <v>0</v>
          </cell>
          <cell r="BN138">
            <v>0</v>
          </cell>
          <cell r="BO138">
            <v>0</v>
          </cell>
          <cell r="BP138">
            <v>0</v>
          </cell>
          <cell r="BQ138">
            <v>0</v>
          </cell>
        </row>
        <row r="139">
          <cell r="B139" t="str">
            <v>264P</v>
          </cell>
          <cell r="C139" t="str">
            <v>BIRLA YAMAHA 700K</v>
          </cell>
          <cell r="D139">
            <v>2</v>
          </cell>
          <cell r="F139" t="str">
            <v>PMS-I</v>
          </cell>
          <cell r="G139">
            <v>124</v>
          </cell>
          <cell r="H139" t="str">
            <v>M/C</v>
          </cell>
          <cell r="I139">
            <v>6.9</v>
          </cell>
          <cell r="J139">
            <v>3</v>
          </cell>
          <cell r="K139">
            <v>1.2</v>
          </cell>
          <cell r="O139">
            <v>0.13</v>
          </cell>
          <cell r="P139">
            <v>6.5000000000000002E-2</v>
          </cell>
          <cell r="Q139">
            <v>0.218</v>
          </cell>
          <cell r="R139">
            <v>0.01</v>
          </cell>
          <cell r="AD139">
            <v>50000</v>
          </cell>
          <cell r="AE139">
            <v>60000</v>
          </cell>
          <cell r="AN139" t="str">
            <v>264P</v>
          </cell>
          <cell r="AO139">
            <v>0</v>
          </cell>
          <cell r="AP139" t="str">
            <v>BIRLA YAMAHA 700K</v>
          </cell>
          <cell r="AQ139">
            <v>103</v>
          </cell>
          <cell r="AR139">
            <v>0</v>
          </cell>
          <cell r="AS139">
            <v>0</v>
          </cell>
          <cell r="AT139">
            <v>103</v>
          </cell>
          <cell r="AU139">
            <v>0</v>
          </cell>
          <cell r="AV139">
            <v>0</v>
          </cell>
          <cell r="AW139">
            <v>0</v>
          </cell>
          <cell r="AX139">
            <v>0</v>
          </cell>
          <cell r="BB139">
            <v>0</v>
          </cell>
          <cell r="BF139">
            <v>0</v>
          </cell>
          <cell r="BG139">
            <v>0</v>
          </cell>
          <cell r="BH139">
            <v>0</v>
          </cell>
          <cell r="BI139">
            <v>0</v>
          </cell>
          <cell r="BJ139">
            <v>0</v>
          </cell>
          <cell r="BK139">
            <v>0</v>
          </cell>
          <cell r="BL139">
            <v>0</v>
          </cell>
          <cell r="BM139">
            <v>0</v>
          </cell>
          <cell r="BN139">
            <v>0</v>
          </cell>
          <cell r="BO139">
            <v>0</v>
          </cell>
          <cell r="BP139">
            <v>0</v>
          </cell>
          <cell r="BQ139">
            <v>0</v>
          </cell>
        </row>
        <row r="140">
          <cell r="B140" t="str">
            <v>309MPL</v>
          </cell>
          <cell r="C140" t="str">
            <v>MARUTI 800 KIT ASSY</v>
          </cell>
          <cell r="D140">
            <v>3.5</v>
          </cell>
          <cell r="F140" t="str">
            <v>PMS-I</v>
          </cell>
          <cell r="G140">
            <v>124</v>
          </cell>
          <cell r="H140" t="str">
            <v>M/C</v>
          </cell>
          <cell r="I140">
            <v>3.7</v>
          </cell>
          <cell r="J140">
            <v>4.8</v>
          </cell>
          <cell r="K140">
            <v>2.1</v>
          </cell>
          <cell r="O140">
            <v>0.23300000000000001</v>
          </cell>
          <cell r="P140">
            <v>0.17499999999999999</v>
          </cell>
          <cell r="Q140">
            <v>0.34499999999999997</v>
          </cell>
          <cell r="R140">
            <v>8.9999999999999993E-3</v>
          </cell>
          <cell r="W140">
            <v>0.26</v>
          </cell>
          <cell r="AD140">
            <v>150000</v>
          </cell>
          <cell r="AE140">
            <v>110000</v>
          </cell>
          <cell r="AN140" t="str">
            <v>309MPL</v>
          </cell>
          <cell r="AO140">
            <v>0</v>
          </cell>
          <cell r="AP140" t="str">
            <v>MARUTI 800 KIT ASSY</v>
          </cell>
          <cell r="AQ140">
            <v>0</v>
          </cell>
          <cell r="AR140">
            <v>0</v>
          </cell>
          <cell r="AS140">
            <v>0</v>
          </cell>
          <cell r="AT140">
            <v>0</v>
          </cell>
          <cell r="AU140">
            <v>0</v>
          </cell>
          <cell r="AV140">
            <v>0</v>
          </cell>
          <cell r="AW140">
            <v>0</v>
          </cell>
          <cell r="AX140">
            <v>0</v>
          </cell>
          <cell r="BB140">
            <v>0</v>
          </cell>
          <cell r="BC140">
            <v>0</v>
          </cell>
          <cell r="BD140">
            <v>0</v>
          </cell>
          <cell r="BE140">
            <v>0</v>
          </cell>
          <cell r="BF140">
            <v>0</v>
          </cell>
          <cell r="BG140">
            <v>171.64</v>
          </cell>
          <cell r="BH140">
            <v>33.729999999999997</v>
          </cell>
          <cell r="BI140">
            <v>6.7</v>
          </cell>
          <cell r="BJ140">
            <v>212.07</v>
          </cell>
          <cell r="BK140">
            <v>291.19</v>
          </cell>
          <cell r="BL140">
            <v>139.88999999999999</v>
          </cell>
          <cell r="BM140">
            <v>27.49</v>
          </cell>
          <cell r="BN140">
            <v>5.46</v>
          </cell>
          <cell r="BO140">
            <v>172.83999999999997</v>
          </cell>
          <cell r="BP140">
            <v>142.63666666666666</v>
          </cell>
          <cell r="BQ140">
            <v>120.97999999999999</v>
          </cell>
          <cell r="BR140">
            <v>63.53</v>
          </cell>
          <cell r="BS140">
            <v>43.33</v>
          </cell>
        </row>
        <row r="141">
          <cell r="B141" t="str">
            <v>326P</v>
          </cell>
          <cell r="C141" t="str">
            <v>ESTEEM 1300</v>
          </cell>
          <cell r="D141">
            <v>3.5</v>
          </cell>
          <cell r="F141" t="str">
            <v>PMS-I</v>
          </cell>
          <cell r="G141">
            <v>124</v>
          </cell>
          <cell r="H141" t="str">
            <v>M/C</v>
          </cell>
          <cell r="I141">
            <v>6.5</v>
          </cell>
          <cell r="J141">
            <v>8</v>
          </cell>
          <cell r="K141">
            <v>2.1</v>
          </cell>
          <cell r="O141">
            <v>0.28000000000000003</v>
          </cell>
          <cell r="P141">
            <v>0.215</v>
          </cell>
          <cell r="Q141">
            <v>0.46</v>
          </cell>
          <cell r="R141">
            <v>8.9999999999999993E-3</v>
          </cell>
          <cell r="AD141">
            <v>50000</v>
          </cell>
          <cell r="AE141">
            <v>105000</v>
          </cell>
          <cell r="AN141" t="str">
            <v>326P</v>
          </cell>
          <cell r="AO141">
            <v>0</v>
          </cell>
          <cell r="AP141" t="str">
            <v>ESTEEM 1300</v>
          </cell>
          <cell r="AQ141">
            <v>112.94</v>
          </cell>
          <cell r="AR141">
            <v>0</v>
          </cell>
          <cell r="AS141">
            <v>0</v>
          </cell>
          <cell r="AT141">
            <v>112.94</v>
          </cell>
          <cell r="AU141">
            <v>135.53</v>
          </cell>
          <cell r="AV141">
            <v>0</v>
          </cell>
          <cell r="AW141">
            <v>0</v>
          </cell>
          <cell r="AX141">
            <v>135.53</v>
          </cell>
          <cell r="BB141">
            <v>0</v>
          </cell>
          <cell r="BF141">
            <v>0</v>
          </cell>
          <cell r="BG141">
            <v>0</v>
          </cell>
          <cell r="BI141">
            <v>0</v>
          </cell>
          <cell r="BJ141">
            <v>0</v>
          </cell>
          <cell r="BK141">
            <v>0</v>
          </cell>
          <cell r="BL141">
            <v>0</v>
          </cell>
          <cell r="BM141">
            <v>0</v>
          </cell>
          <cell r="BN141">
            <v>0</v>
          </cell>
          <cell r="BO141">
            <v>0</v>
          </cell>
          <cell r="BP141">
            <v>0</v>
          </cell>
          <cell r="BQ141">
            <v>0</v>
          </cell>
        </row>
        <row r="142">
          <cell r="B142" t="str">
            <v>400A</v>
          </cell>
          <cell r="C142" t="str">
            <v>TATA AC 77</v>
          </cell>
          <cell r="D142">
            <v>2</v>
          </cell>
          <cell r="F142" t="str">
            <v>PMS-I</v>
          </cell>
          <cell r="G142">
            <v>124</v>
          </cell>
          <cell r="H142" t="str">
            <v>M/C</v>
          </cell>
          <cell r="I142">
            <v>5.4</v>
          </cell>
          <cell r="J142">
            <v>5</v>
          </cell>
          <cell r="K142">
            <v>1.2</v>
          </cell>
          <cell r="O142">
            <v>0.43</v>
          </cell>
          <cell r="P142">
            <v>0.253</v>
          </cell>
          <cell r="Q142">
            <v>0.61599999999999999</v>
          </cell>
          <cell r="R142">
            <v>1.7999999999999999E-2</v>
          </cell>
          <cell r="W142">
            <v>0.9</v>
          </cell>
          <cell r="AD142">
            <v>50000</v>
          </cell>
          <cell r="AE142">
            <v>50000</v>
          </cell>
          <cell r="AN142" t="str">
            <v>400A</v>
          </cell>
          <cell r="AO142">
            <v>0</v>
          </cell>
          <cell r="AP142" t="str">
            <v>TATA AC 77</v>
          </cell>
          <cell r="AQ142">
            <v>103.86</v>
          </cell>
          <cell r="AR142">
            <v>20.48</v>
          </cell>
          <cell r="AS142">
            <v>1</v>
          </cell>
          <cell r="AT142">
            <v>125.34</v>
          </cell>
          <cell r="AU142">
            <v>189.46</v>
          </cell>
          <cell r="AV142">
            <v>33.729999999999997</v>
          </cell>
          <cell r="AW142">
            <v>1.78</v>
          </cell>
          <cell r="AX142">
            <v>224.97</v>
          </cell>
          <cell r="AY142">
            <v>187.22</v>
          </cell>
          <cell r="AZ142">
            <v>29.22</v>
          </cell>
          <cell r="BA142">
            <v>2.08</v>
          </cell>
          <cell r="BB142">
            <v>218.51999999999998</v>
          </cell>
          <cell r="BF142">
            <v>0</v>
          </cell>
          <cell r="BG142">
            <v>293.27</v>
          </cell>
          <cell r="BH142">
            <v>50.59</v>
          </cell>
          <cell r="BI142">
            <v>2.68</v>
          </cell>
          <cell r="BJ142">
            <v>346.53999999999996</v>
          </cell>
          <cell r="BK142">
            <v>0</v>
          </cell>
          <cell r="BL142">
            <v>239.02</v>
          </cell>
          <cell r="BM142">
            <v>41.23</v>
          </cell>
          <cell r="BN142">
            <v>2.1800000000000002</v>
          </cell>
          <cell r="BO142">
            <v>282.43</v>
          </cell>
          <cell r="BP142">
            <v>0</v>
          </cell>
          <cell r="BQ142">
            <v>0</v>
          </cell>
        </row>
        <row r="143">
          <cell r="B143" t="str">
            <v>401A</v>
          </cell>
          <cell r="C143" t="str">
            <v>TATA AC 70</v>
          </cell>
          <cell r="D143">
            <v>2</v>
          </cell>
          <cell r="F143" t="str">
            <v>PMS-I</v>
          </cell>
          <cell r="G143">
            <v>124</v>
          </cell>
          <cell r="H143" t="str">
            <v>M/C</v>
          </cell>
          <cell r="I143">
            <v>5.5</v>
          </cell>
          <cell r="J143">
            <v>5.9</v>
          </cell>
          <cell r="K143">
            <v>1.2</v>
          </cell>
          <cell r="O143">
            <v>0.35699999999999998</v>
          </cell>
          <cell r="P143">
            <v>0.20499999999999999</v>
          </cell>
          <cell r="Q143">
            <v>0.57999999999999996</v>
          </cell>
          <cell r="R143">
            <v>1.7999999999999999E-2</v>
          </cell>
          <cell r="W143">
            <v>0.9</v>
          </cell>
          <cell r="AD143">
            <v>50000</v>
          </cell>
          <cell r="AE143">
            <v>50000</v>
          </cell>
          <cell r="AN143" t="str">
            <v>401A</v>
          </cell>
          <cell r="AO143">
            <v>0</v>
          </cell>
          <cell r="AP143" t="str">
            <v>TATA AC 70</v>
          </cell>
          <cell r="AQ143">
            <v>90.16</v>
          </cell>
          <cell r="AR143">
            <v>17.38</v>
          </cell>
          <cell r="AS143">
            <v>1</v>
          </cell>
          <cell r="AT143">
            <v>108.53999999999999</v>
          </cell>
          <cell r="AU143">
            <v>172.04</v>
          </cell>
          <cell r="AV143">
            <v>30.14</v>
          </cell>
          <cell r="AW143">
            <v>1.78</v>
          </cell>
          <cell r="AX143">
            <v>203.95999999999998</v>
          </cell>
          <cell r="AY143">
            <v>192</v>
          </cell>
          <cell r="AZ143">
            <v>33</v>
          </cell>
          <cell r="BA143">
            <v>2</v>
          </cell>
          <cell r="BB143">
            <v>227</v>
          </cell>
          <cell r="BF143">
            <v>0</v>
          </cell>
          <cell r="BG143">
            <v>267.14</v>
          </cell>
          <cell r="BH143">
            <v>45.2</v>
          </cell>
          <cell r="BI143">
            <v>2.68</v>
          </cell>
          <cell r="BJ143">
            <v>315.02</v>
          </cell>
          <cell r="BK143">
            <v>0</v>
          </cell>
          <cell r="BL143">
            <v>217.72</v>
          </cell>
          <cell r="BM143">
            <v>36.840000000000003</v>
          </cell>
          <cell r="BN143">
            <v>2.1800000000000002</v>
          </cell>
          <cell r="BO143">
            <v>256.74</v>
          </cell>
          <cell r="BP143">
            <v>0</v>
          </cell>
          <cell r="BQ143">
            <v>0</v>
          </cell>
        </row>
      </sheetData>
      <sheetData sheetId="7"/>
      <sheetData sheetId="8"/>
      <sheetData sheetId="9"/>
      <sheetData sheetId="10"/>
      <sheetData sheetId="11"/>
      <sheetData sheetId="12"/>
      <sheetData sheetId="13"/>
      <sheetData sheetId="14" refreshError="1"/>
      <sheetData sheetId="15"/>
      <sheetData sheetId="16"/>
      <sheetData sheetId="17" refreshError="1"/>
      <sheetData sheetId="18" refreshError="1"/>
      <sheetData sheetId="19"/>
      <sheetData sheetId="20"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SONNEL"/>
      <sheetName val="ADMIN"/>
      <sheetName val="PINRATE"/>
      <sheetName val="PINPRICEVER"/>
      <sheetName val="PINNAR"/>
      <sheetName val="SCRAP-PIN"/>
      <sheetName val="PIN -KEY"/>
      <sheetName val="PINNSVQTY"/>
      <sheetName val="TOP"/>
      <sheetName val="INCOME"/>
      <sheetName val="NAR"/>
      <sheetName val="SCRAP"/>
      <sheetName val="S&amp;S2"/>
      <sheetName val="FUEL"/>
      <sheetName val="DEP"/>
      <sheetName val="NSVQTY."/>
      <sheetName val="KEY-DATA"/>
      <sheetName val="ALLOBUD"/>
      <sheetName val="raterm20%"/>
      <sheetName val="JUNE TRF"/>
      <sheetName val="Data"/>
      <sheetName val="Control"/>
      <sheetName val="PIN_-KEY1"/>
      <sheetName val="NSVQTY_1"/>
      <sheetName val="JUNE_TRF1"/>
      <sheetName val="key"/>
      <sheetName val="PIN_-KEY"/>
      <sheetName val="NSVQTY_"/>
      <sheetName val="JUNE_TRF"/>
    </sheetNames>
    <sheetDataSet>
      <sheetData sheetId="0"/>
      <sheetData sheetId="1"/>
      <sheetData sheetId="2"/>
      <sheetData sheetId="3"/>
      <sheetData sheetId="4"/>
      <sheetData sheetId="5"/>
      <sheetData sheetId="6"/>
      <sheetData sheetId="7" refreshError="1">
        <row r="8">
          <cell r="B8">
            <v>104</v>
          </cell>
          <cell r="C8" t="str">
            <v>BAJAJ CUB</v>
          </cell>
          <cell r="D8">
            <v>0</v>
          </cell>
          <cell r="E8">
            <v>12000</v>
          </cell>
          <cell r="F8">
            <v>0</v>
          </cell>
          <cell r="G8">
            <v>0</v>
          </cell>
          <cell r="H8">
            <v>30500</v>
          </cell>
          <cell r="I8">
            <v>42500</v>
          </cell>
        </row>
        <row r="9">
          <cell r="B9">
            <v>106</v>
          </cell>
          <cell r="C9" t="str">
            <v xml:space="preserve">RAJDOOT </v>
          </cell>
          <cell r="D9">
            <v>0</v>
          </cell>
          <cell r="E9">
            <v>0</v>
          </cell>
          <cell r="F9">
            <v>0</v>
          </cell>
          <cell r="G9">
            <v>0</v>
          </cell>
          <cell r="H9">
            <v>96000</v>
          </cell>
          <cell r="I9">
            <v>96000</v>
          </cell>
        </row>
        <row r="10">
          <cell r="B10">
            <v>109</v>
          </cell>
          <cell r="C10" t="str">
            <v>CHETAK  - (ASSLY)</v>
          </cell>
          <cell r="D10">
            <v>0</v>
          </cell>
          <cell r="E10">
            <v>0</v>
          </cell>
          <cell r="F10">
            <v>0</v>
          </cell>
          <cell r="G10">
            <v>0</v>
          </cell>
          <cell r="H10">
            <v>150000</v>
          </cell>
          <cell r="I10">
            <v>150000</v>
          </cell>
        </row>
        <row r="11">
          <cell r="B11">
            <v>114</v>
          </cell>
          <cell r="C11" t="str">
            <v>BAJAJ M 50 (EXP)</v>
          </cell>
          <cell r="D11">
            <v>0</v>
          </cell>
          <cell r="E11">
            <v>0</v>
          </cell>
          <cell r="F11">
            <v>0</v>
          </cell>
          <cell r="G11">
            <v>0</v>
          </cell>
          <cell r="H11">
            <v>12000</v>
          </cell>
          <cell r="I11">
            <v>12000</v>
          </cell>
        </row>
        <row r="12">
          <cell r="B12">
            <v>119</v>
          </cell>
          <cell r="C12" t="str">
            <v>NV 150 OLD</v>
          </cell>
          <cell r="D12">
            <v>97000</v>
          </cell>
          <cell r="E12">
            <v>0</v>
          </cell>
          <cell r="F12">
            <v>0</v>
          </cell>
          <cell r="G12">
            <v>0</v>
          </cell>
          <cell r="H12">
            <v>36000</v>
          </cell>
          <cell r="I12">
            <v>133000</v>
          </cell>
        </row>
        <row r="13">
          <cell r="B13">
            <v>120</v>
          </cell>
          <cell r="C13" t="str">
            <v>HERO PUCH</v>
          </cell>
          <cell r="D13">
            <v>8000</v>
          </cell>
          <cell r="E13">
            <v>0</v>
          </cell>
          <cell r="F13">
            <v>0</v>
          </cell>
          <cell r="G13">
            <v>50</v>
          </cell>
          <cell r="H13">
            <v>8500</v>
          </cell>
          <cell r="I13">
            <v>16550</v>
          </cell>
        </row>
        <row r="14">
          <cell r="B14">
            <v>124</v>
          </cell>
          <cell r="C14" t="str">
            <v>JAWA</v>
          </cell>
          <cell r="D14">
            <v>0</v>
          </cell>
          <cell r="E14">
            <v>0</v>
          </cell>
          <cell r="F14">
            <v>0</v>
          </cell>
          <cell r="G14">
            <v>0</v>
          </cell>
          <cell r="H14">
            <v>1500</v>
          </cell>
          <cell r="I14">
            <v>1500</v>
          </cell>
        </row>
        <row r="15">
          <cell r="B15">
            <v>128</v>
          </cell>
          <cell r="C15" t="str">
            <v>NV 150 MODI</v>
          </cell>
          <cell r="D15">
            <v>0</v>
          </cell>
          <cell r="E15">
            <v>0</v>
          </cell>
          <cell r="F15">
            <v>0</v>
          </cell>
          <cell r="G15">
            <v>0</v>
          </cell>
          <cell r="H15">
            <v>29000</v>
          </cell>
          <cell r="I15">
            <v>29000</v>
          </cell>
        </row>
        <row r="16">
          <cell r="B16">
            <v>129</v>
          </cell>
          <cell r="C16" t="str">
            <v>BAJAJ M 80</v>
          </cell>
          <cell r="D16">
            <v>0</v>
          </cell>
          <cell r="E16">
            <v>12000</v>
          </cell>
          <cell r="F16">
            <v>0</v>
          </cell>
          <cell r="G16">
            <v>0</v>
          </cell>
          <cell r="H16">
            <v>28000</v>
          </cell>
          <cell r="I16">
            <v>40000</v>
          </cell>
        </row>
        <row r="17">
          <cell r="B17">
            <v>132</v>
          </cell>
          <cell r="C17" t="str">
            <v>BAJAJ M 74 (ASSLY)</v>
          </cell>
          <cell r="D17">
            <v>162000</v>
          </cell>
          <cell r="E17">
            <v>12000</v>
          </cell>
          <cell r="F17">
            <v>0</v>
          </cell>
          <cell r="G17">
            <v>0</v>
          </cell>
          <cell r="H17">
            <v>8000</v>
          </cell>
          <cell r="I17">
            <v>182000</v>
          </cell>
        </row>
        <row r="18">
          <cell r="B18">
            <v>134</v>
          </cell>
          <cell r="C18" t="str">
            <v>BAJAJ SUNNY 50 CC</v>
          </cell>
          <cell r="D18">
            <v>0</v>
          </cell>
          <cell r="E18">
            <v>12000</v>
          </cell>
          <cell r="F18">
            <v>0</v>
          </cell>
          <cell r="G18">
            <v>0</v>
          </cell>
          <cell r="H18">
            <v>0</v>
          </cell>
          <cell r="I18">
            <v>12000</v>
          </cell>
        </row>
        <row r="19">
          <cell r="B19">
            <v>135</v>
          </cell>
          <cell r="C19" t="str">
            <v>AX 100 (ASSLY.)</v>
          </cell>
          <cell r="D19">
            <v>210000</v>
          </cell>
          <cell r="E19">
            <v>20000</v>
          </cell>
          <cell r="F19">
            <v>0</v>
          </cell>
          <cell r="G19">
            <v>25</v>
          </cell>
          <cell r="H19">
            <v>66000</v>
          </cell>
          <cell r="I19">
            <v>296025</v>
          </cell>
        </row>
        <row r="20">
          <cell r="B20">
            <v>137</v>
          </cell>
          <cell r="C20" t="str">
            <v>RX 100</v>
          </cell>
          <cell r="D20">
            <v>0</v>
          </cell>
          <cell r="E20">
            <v>72000</v>
          </cell>
          <cell r="F20">
            <v>0</v>
          </cell>
          <cell r="G20">
            <v>50</v>
          </cell>
          <cell r="H20">
            <v>81500</v>
          </cell>
          <cell r="I20">
            <v>153550</v>
          </cell>
        </row>
        <row r="21">
          <cell r="B21">
            <v>138</v>
          </cell>
          <cell r="C21" t="str">
            <v>HERO HONDA</v>
          </cell>
          <cell r="D21">
            <v>0</v>
          </cell>
          <cell r="E21">
            <v>0</v>
          </cell>
          <cell r="F21">
            <v>0</v>
          </cell>
          <cell r="G21">
            <v>0</v>
          </cell>
          <cell r="H21">
            <v>33000</v>
          </cell>
          <cell r="I21">
            <v>33000</v>
          </cell>
        </row>
        <row r="22">
          <cell r="B22">
            <v>139</v>
          </cell>
          <cell r="C22" t="str">
            <v>KB-100</v>
          </cell>
          <cell r="D22">
            <v>0</v>
          </cell>
          <cell r="E22">
            <v>12000</v>
          </cell>
          <cell r="F22">
            <v>0</v>
          </cell>
          <cell r="G22">
            <v>50</v>
          </cell>
          <cell r="H22">
            <v>33000</v>
          </cell>
          <cell r="I22">
            <v>45050</v>
          </cell>
        </row>
        <row r="23">
          <cell r="B23">
            <v>141</v>
          </cell>
          <cell r="C23" t="str">
            <v>VIJAI</v>
          </cell>
          <cell r="D23">
            <v>0</v>
          </cell>
          <cell r="E23">
            <v>0</v>
          </cell>
          <cell r="F23">
            <v>0</v>
          </cell>
          <cell r="G23">
            <v>0</v>
          </cell>
          <cell r="H23">
            <v>2000</v>
          </cell>
          <cell r="I23">
            <v>2000</v>
          </cell>
        </row>
        <row r="24">
          <cell r="B24">
            <v>142</v>
          </cell>
          <cell r="C24" t="str">
            <v>VIKRAM</v>
          </cell>
          <cell r="D24">
            <v>5000</v>
          </cell>
          <cell r="E24">
            <v>0</v>
          </cell>
          <cell r="F24">
            <v>0</v>
          </cell>
          <cell r="G24">
            <v>0</v>
          </cell>
          <cell r="H24">
            <v>2400</v>
          </cell>
          <cell r="I24">
            <v>7400</v>
          </cell>
        </row>
        <row r="25">
          <cell r="B25">
            <v>150</v>
          </cell>
          <cell r="C25" t="str">
            <v>BAJAJ 125 CC - (ASSLY.)</v>
          </cell>
          <cell r="D25">
            <v>0</v>
          </cell>
          <cell r="E25">
            <v>0</v>
          </cell>
          <cell r="F25">
            <v>0</v>
          </cell>
          <cell r="G25">
            <v>0</v>
          </cell>
          <cell r="H25">
            <v>18000</v>
          </cell>
          <cell r="I25">
            <v>18000</v>
          </cell>
        </row>
        <row r="26">
          <cell r="B26">
            <v>152</v>
          </cell>
          <cell r="C26" t="str">
            <v>KB 125 CC</v>
          </cell>
          <cell r="D26">
            <v>24000</v>
          </cell>
          <cell r="E26">
            <v>6000</v>
          </cell>
          <cell r="F26">
            <v>0</v>
          </cell>
          <cell r="G26">
            <v>0</v>
          </cell>
          <cell r="H26">
            <v>0</v>
          </cell>
          <cell r="I26">
            <v>30000</v>
          </cell>
        </row>
        <row r="27">
          <cell r="B27">
            <v>154</v>
          </cell>
          <cell r="C27" t="str">
            <v>BAJAJ SUNNY ZIP</v>
          </cell>
          <cell r="D27">
            <v>12000</v>
          </cell>
          <cell r="E27">
            <v>0</v>
          </cell>
          <cell r="F27">
            <v>0</v>
          </cell>
          <cell r="G27">
            <v>0</v>
          </cell>
          <cell r="H27">
            <v>0</v>
          </cell>
          <cell r="I27">
            <v>12000</v>
          </cell>
        </row>
        <row r="28">
          <cell r="B28">
            <v>157</v>
          </cell>
          <cell r="C28" t="str">
            <v>TVS 40 (ASSLY)</v>
          </cell>
          <cell r="D28">
            <v>0</v>
          </cell>
          <cell r="E28">
            <v>0</v>
          </cell>
          <cell r="F28">
            <v>0</v>
          </cell>
          <cell r="G28">
            <v>0</v>
          </cell>
          <cell r="H28">
            <v>33000</v>
          </cell>
          <cell r="I28">
            <v>33000</v>
          </cell>
        </row>
        <row r="29">
          <cell r="B29">
            <v>158</v>
          </cell>
          <cell r="C29" t="str">
            <v>TVS 50 CHAMP</v>
          </cell>
          <cell r="D29">
            <v>0</v>
          </cell>
          <cell r="E29">
            <v>0</v>
          </cell>
          <cell r="F29">
            <v>0</v>
          </cell>
          <cell r="G29">
            <v>0</v>
          </cell>
          <cell r="H29">
            <v>10000</v>
          </cell>
          <cell r="I29">
            <v>10000</v>
          </cell>
        </row>
        <row r="30">
          <cell r="B30">
            <v>163</v>
          </cell>
          <cell r="C30" t="str">
            <v>AVANTI  GAREILLI</v>
          </cell>
          <cell r="D30">
            <v>6000</v>
          </cell>
          <cell r="E30">
            <v>0</v>
          </cell>
          <cell r="F30">
            <v>0</v>
          </cell>
          <cell r="G30">
            <v>0</v>
          </cell>
          <cell r="H30">
            <v>0</v>
          </cell>
          <cell r="I30">
            <v>6000</v>
          </cell>
        </row>
        <row r="31">
          <cell r="B31">
            <v>166</v>
          </cell>
          <cell r="C31" t="str">
            <v>VIH MOPED</v>
          </cell>
          <cell r="D31">
            <v>15000</v>
          </cell>
          <cell r="E31">
            <v>4000</v>
          </cell>
          <cell r="F31">
            <v>0</v>
          </cell>
          <cell r="G31">
            <v>0</v>
          </cell>
          <cell r="H31">
            <v>0</v>
          </cell>
          <cell r="I31">
            <v>19000</v>
          </cell>
        </row>
        <row r="32">
          <cell r="B32">
            <v>175</v>
          </cell>
          <cell r="C32" t="str">
            <v>K PRIDE</v>
          </cell>
          <cell r="D32">
            <v>18000</v>
          </cell>
          <cell r="E32">
            <v>0</v>
          </cell>
          <cell r="F32">
            <v>0</v>
          </cell>
          <cell r="G32">
            <v>0</v>
          </cell>
          <cell r="H32">
            <v>700</v>
          </cell>
          <cell r="I32">
            <v>18700</v>
          </cell>
        </row>
        <row r="33">
          <cell r="B33">
            <v>185</v>
          </cell>
          <cell r="C33" t="str">
            <v>HERO PUCH 50 CC</v>
          </cell>
          <cell r="D33">
            <v>3000</v>
          </cell>
          <cell r="E33">
            <v>0</v>
          </cell>
          <cell r="F33">
            <v>0</v>
          </cell>
          <cell r="G33">
            <v>0</v>
          </cell>
          <cell r="H33">
            <v>0</v>
          </cell>
          <cell r="I33">
            <v>3000</v>
          </cell>
        </row>
        <row r="34">
          <cell r="B34">
            <v>197</v>
          </cell>
          <cell r="C34" t="str">
            <v xml:space="preserve">SUNNY - 50 AC9A </v>
          </cell>
          <cell r="D34">
            <v>2000</v>
          </cell>
          <cell r="E34">
            <v>0</v>
          </cell>
          <cell r="F34">
            <v>0</v>
          </cell>
          <cell r="G34">
            <v>0</v>
          </cell>
          <cell r="H34">
            <v>0</v>
          </cell>
          <cell r="I34">
            <v>2000</v>
          </cell>
        </row>
        <row r="35">
          <cell r="B35">
            <v>202</v>
          </cell>
          <cell r="C35" t="str">
            <v>KOEL 85 Ø</v>
          </cell>
          <cell r="D35">
            <v>0</v>
          </cell>
          <cell r="E35">
            <v>0</v>
          </cell>
          <cell r="F35">
            <v>0</v>
          </cell>
          <cell r="G35">
            <v>0</v>
          </cell>
          <cell r="H35">
            <v>3800</v>
          </cell>
          <cell r="I35">
            <v>3800</v>
          </cell>
        </row>
        <row r="36">
          <cell r="B36">
            <v>224</v>
          </cell>
          <cell r="C36" t="str">
            <v>RUSTON TD</v>
          </cell>
          <cell r="D36">
            <v>6000</v>
          </cell>
          <cell r="E36">
            <v>0</v>
          </cell>
          <cell r="F36">
            <v>0</v>
          </cell>
          <cell r="G36">
            <v>0</v>
          </cell>
          <cell r="H36">
            <v>1200</v>
          </cell>
          <cell r="I36">
            <v>7200</v>
          </cell>
        </row>
        <row r="37">
          <cell r="B37">
            <v>225</v>
          </cell>
          <cell r="C37" t="str">
            <v>RUSTON TBD</v>
          </cell>
          <cell r="D37">
            <v>6000</v>
          </cell>
          <cell r="E37">
            <v>0</v>
          </cell>
          <cell r="F37">
            <v>0</v>
          </cell>
          <cell r="G37">
            <v>0</v>
          </cell>
          <cell r="H37">
            <v>1200</v>
          </cell>
          <cell r="I37">
            <v>7200</v>
          </cell>
        </row>
        <row r="38">
          <cell r="B38">
            <v>270</v>
          </cell>
          <cell r="C38" t="str">
            <v>KOEL AV 33</v>
          </cell>
          <cell r="D38">
            <v>12000</v>
          </cell>
          <cell r="E38">
            <v>0</v>
          </cell>
          <cell r="F38">
            <v>0</v>
          </cell>
          <cell r="G38">
            <v>0</v>
          </cell>
          <cell r="H38">
            <v>0</v>
          </cell>
          <cell r="I38">
            <v>12000</v>
          </cell>
        </row>
        <row r="39">
          <cell r="B39">
            <v>302</v>
          </cell>
          <cell r="C39" t="str">
            <v>PREMIER 118 NE</v>
          </cell>
          <cell r="D39">
            <v>0</v>
          </cell>
          <cell r="E39">
            <v>0</v>
          </cell>
          <cell r="F39">
            <v>0</v>
          </cell>
          <cell r="G39">
            <v>0</v>
          </cell>
          <cell r="H39">
            <v>1200</v>
          </cell>
          <cell r="I39">
            <v>1200</v>
          </cell>
        </row>
        <row r="40">
          <cell r="B40">
            <v>303</v>
          </cell>
          <cell r="C40" t="str">
            <v xml:space="preserve">AMBASSADOR </v>
          </cell>
          <cell r="D40">
            <v>0</v>
          </cell>
          <cell r="E40">
            <v>0</v>
          </cell>
          <cell r="F40">
            <v>0</v>
          </cell>
          <cell r="G40">
            <v>0</v>
          </cell>
          <cell r="H40">
            <v>11000</v>
          </cell>
          <cell r="I40">
            <v>11000</v>
          </cell>
        </row>
        <row r="41">
          <cell r="B41">
            <v>304</v>
          </cell>
          <cell r="C41" t="str">
            <v xml:space="preserve">HIND TREKKER </v>
          </cell>
          <cell r="D41">
            <v>0</v>
          </cell>
          <cell r="E41">
            <v>10000</v>
          </cell>
          <cell r="F41">
            <v>0</v>
          </cell>
          <cell r="G41">
            <v>0</v>
          </cell>
          <cell r="H41">
            <v>0</v>
          </cell>
          <cell r="I41">
            <v>10000</v>
          </cell>
        </row>
        <row r="42">
          <cell r="B42">
            <v>307</v>
          </cell>
          <cell r="C42" t="str">
            <v>AMBASSADOR S.SKIRT</v>
          </cell>
          <cell r="D42">
            <v>0</v>
          </cell>
          <cell r="E42">
            <v>0</v>
          </cell>
          <cell r="F42">
            <v>0</v>
          </cell>
          <cell r="G42">
            <v>0</v>
          </cell>
          <cell r="H42">
            <v>24000</v>
          </cell>
          <cell r="I42">
            <v>24000</v>
          </cell>
        </row>
        <row r="43">
          <cell r="B43">
            <v>309</v>
          </cell>
          <cell r="C43" t="str">
            <v>MARUTI 800 CC</v>
          </cell>
          <cell r="D43">
            <v>240000</v>
          </cell>
          <cell r="E43">
            <v>0</v>
          </cell>
          <cell r="F43">
            <v>0</v>
          </cell>
          <cell r="G43">
            <v>0</v>
          </cell>
          <cell r="H43">
            <v>112300</v>
          </cell>
          <cell r="I43">
            <v>352300</v>
          </cell>
        </row>
        <row r="44">
          <cell r="B44">
            <v>319</v>
          </cell>
          <cell r="C44" t="str">
            <v>MARUTI 1000</v>
          </cell>
          <cell r="D44">
            <v>0</v>
          </cell>
          <cell r="E44">
            <v>0</v>
          </cell>
          <cell r="F44">
            <v>0</v>
          </cell>
          <cell r="G44">
            <v>0</v>
          </cell>
          <cell r="H44">
            <v>8800</v>
          </cell>
          <cell r="I44">
            <v>8800</v>
          </cell>
        </row>
        <row r="45">
          <cell r="B45">
            <v>320</v>
          </cell>
          <cell r="C45" t="str">
            <v xml:space="preserve">MARUTI YE 2 DOM </v>
          </cell>
          <cell r="D45">
            <v>60000</v>
          </cell>
          <cell r="E45">
            <v>0</v>
          </cell>
          <cell r="F45">
            <v>0</v>
          </cell>
          <cell r="G45">
            <v>0</v>
          </cell>
          <cell r="H45">
            <v>1000</v>
          </cell>
          <cell r="I45">
            <v>61000</v>
          </cell>
        </row>
        <row r="46">
          <cell r="B46">
            <v>325</v>
          </cell>
          <cell r="C46" t="str">
            <v>MARUTI YE 2 EXP</v>
          </cell>
          <cell r="D46">
            <v>54000</v>
          </cell>
          <cell r="E46">
            <v>0</v>
          </cell>
          <cell r="F46">
            <v>0</v>
          </cell>
          <cell r="G46">
            <v>0</v>
          </cell>
          <cell r="H46">
            <v>0</v>
          </cell>
          <cell r="I46">
            <v>54000</v>
          </cell>
        </row>
        <row r="47">
          <cell r="B47">
            <v>351</v>
          </cell>
          <cell r="C47" t="str">
            <v>WILLYS JEEP</v>
          </cell>
          <cell r="D47">
            <v>0</v>
          </cell>
          <cell r="E47">
            <v>0</v>
          </cell>
          <cell r="F47">
            <v>0</v>
          </cell>
          <cell r="G47">
            <v>0</v>
          </cell>
          <cell r="H47">
            <v>1200</v>
          </cell>
          <cell r="I47">
            <v>1200</v>
          </cell>
        </row>
        <row r="48">
          <cell r="B48">
            <v>355</v>
          </cell>
          <cell r="C48" t="str">
            <v>PEUGEOT</v>
          </cell>
          <cell r="D48">
            <v>50000</v>
          </cell>
          <cell r="E48">
            <v>12000</v>
          </cell>
          <cell r="F48">
            <v>0</v>
          </cell>
          <cell r="G48">
            <v>0</v>
          </cell>
          <cell r="H48">
            <v>65000</v>
          </cell>
          <cell r="I48">
            <v>127000</v>
          </cell>
        </row>
        <row r="49">
          <cell r="B49">
            <v>356</v>
          </cell>
          <cell r="C49" t="str">
            <v xml:space="preserve">PJO XD 3P </v>
          </cell>
          <cell r="D49">
            <v>9000</v>
          </cell>
          <cell r="E49">
            <v>0</v>
          </cell>
          <cell r="F49">
            <v>0</v>
          </cell>
          <cell r="G49">
            <v>0</v>
          </cell>
          <cell r="H49">
            <v>200</v>
          </cell>
          <cell r="I49">
            <v>9200</v>
          </cell>
        </row>
        <row r="50">
          <cell r="B50">
            <v>402</v>
          </cell>
          <cell r="C50" t="str">
            <v>TATA 90 DIA</v>
          </cell>
          <cell r="D50">
            <v>0</v>
          </cell>
          <cell r="E50">
            <v>0</v>
          </cell>
          <cell r="F50">
            <v>0</v>
          </cell>
          <cell r="G50">
            <v>0</v>
          </cell>
          <cell r="H50">
            <v>6000</v>
          </cell>
          <cell r="I50">
            <v>6000</v>
          </cell>
        </row>
        <row r="51">
          <cell r="B51">
            <v>434</v>
          </cell>
          <cell r="C51" t="str">
            <v>HIND TREKKER  - DIESEL</v>
          </cell>
          <cell r="D51">
            <v>48000</v>
          </cell>
          <cell r="E51">
            <v>0</v>
          </cell>
          <cell r="F51">
            <v>0</v>
          </cell>
          <cell r="G51">
            <v>0</v>
          </cell>
          <cell r="H51">
            <v>0</v>
          </cell>
          <cell r="I51">
            <v>48000</v>
          </cell>
        </row>
        <row r="52">
          <cell r="B52">
            <v>445</v>
          </cell>
          <cell r="C52" t="str">
            <v>TATA 97 Ø RC 4SP</v>
          </cell>
          <cell r="D52">
            <v>0</v>
          </cell>
          <cell r="E52">
            <v>0</v>
          </cell>
          <cell r="F52">
            <v>0</v>
          </cell>
          <cell r="G52">
            <v>0</v>
          </cell>
          <cell r="H52">
            <v>42000</v>
          </cell>
          <cell r="I52">
            <v>42000</v>
          </cell>
        </row>
        <row r="53">
          <cell r="B53">
            <v>455</v>
          </cell>
          <cell r="C53" t="str">
            <v>TATA 97 Ø 4SP   SHIM</v>
          </cell>
          <cell r="D53">
            <v>0</v>
          </cell>
          <cell r="E53">
            <v>0</v>
          </cell>
          <cell r="F53">
            <v>0</v>
          </cell>
          <cell r="G53">
            <v>0</v>
          </cell>
          <cell r="H53">
            <v>1400</v>
          </cell>
          <cell r="I53">
            <v>1400</v>
          </cell>
        </row>
        <row r="54">
          <cell r="B54">
            <v>472</v>
          </cell>
          <cell r="C54" t="str">
            <v>TATA 90 DIA ST</v>
          </cell>
          <cell r="D54">
            <v>0</v>
          </cell>
          <cell r="E54">
            <v>0</v>
          </cell>
          <cell r="F54">
            <v>0</v>
          </cell>
          <cell r="G54">
            <v>0</v>
          </cell>
          <cell r="H54">
            <v>3600</v>
          </cell>
          <cell r="I54">
            <v>3600</v>
          </cell>
        </row>
        <row r="55">
          <cell r="B55">
            <v>475</v>
          </cell>
          <cell r="C55" t="str">
            <v>TATA 92 Ø 3RV RC</v>
          </cell>
          <cell r="D55">
            <v>0</v>
          </cell>
          <cell r="E55">
            <v>0</v>
          </cell>
          <cell r="F55">
            <v>0</v>
          </cell>
          <cell r="G55">
            <v>0</v>
          </cell>
          <cell r="H55">
            <v>42000</v>
          </cell>
          <cell r="I55">
            <v>42000</v>
          </cell>
        </row>
        <row r="56">
          <cell r="B56">
            <v>479</v>
          </cell>
          <cell r="C56" t="str">
            <v>TATA 92 Ø 5RV RC</v>
          </cell>
          <cell r="D56">
            <v>0</v>
          </cell>
          <cell r="E56">
            <v>0</v>
          </cell>
          <cell r="F56">
            <v>0</v>
          </cell>
          <cell r="G56">
            <v>0</v>
          </cell>
          <cell r="H56">
            <v>17400</v>
          </cell>
          <cell r="I56">
            <v>17400</v>
          </cell>
        </row>
        <row r="57">
          <cell r="B57">
            <v>480</v>
          </cell>
          <cell r="C57" t="str">
            <v>TATA 92 Ø 5RV RC</v>
          </cell>
          <cell r="D57">
            <v>0</v>
          </cell>
          <cell r="E57">
            <v>0</v>
          </cell>
          <cell r="F57">
            <v>0</v>
          </cell>
          <cell r="G57">
            <v>0</v>
          </cell>
          <cell r="H57">
            <v>4800</v>
          </cell>
          <cell r="I57">
            <v>4800</v>
          </cell>
        </row>
        <row r="58">
          <cell r="B58">
            <v>484</v>
          </cell>
          <cell r="C58" t="str">
            <v>TATA 92 RC</v>
          </cell>
          <cell r="D58">
            <v>0</v>
          </cell>
          <cell r="E58">
            <v>0</v>
          </cell>
          <cell r="F58">
            <v>6600</v>
          </cell>
          <cell r="G58">
            <v>9000</v>
          </cell>
          <cell r="H58">
            <v>17000</v>
          </cell>
          <cell r="I58">
            <v>32600</v>
          </cell>
        </row>
        <row r="59">
          <cell r="B59">
            <v>486</v>
          </cell>
          <cell r="C59" t="str">
            <v>TATA 92 ST (5RV)</v>
          </cell>
          <cell r="D59">
            <v>0</v>
          </cell>
          <cell r="E59">
            <v>0</v>
          </cell>
          <cell r="F59">
            <v>0</v>
          </cell>
          <cell r="G59">
            <v>0</v>
          </cell>
          <cell r="H59">
            <v>4680</v>
          </cell>
          <cell r="I59">
            <v>4680</v>
          </cell>
        </row>
        <row r="60">
          <cell r="B60">
            <v>488</v>
          </cell>
          <cell r="C60" t="str">
            <v>TATA 92 ST</v>
          </cell>
          <cell r="D60">
            <v>0</v>
          </cell>
          <cell r="E60">
            <v>0</v>
          </cell>
          <cell r="F60">
            <v>0</v>
          </cell>
          <cell r="G60">
            <v>0</v>
          </cell>
          <cell r="H60">
            <v>18000</v>
          </cell>
          <cell r="I60">
            <v>18000</v>
          </cell>
        </row>
        <row r="61">
          <cell r="B61">
            <v>492</v>
          </cell>
          <cell r="C61" t="str">
            <v>TATA 92 5RV</v>
          </cell>
          <cell r="D61">
            <v>0</v>
          </cell>
          <cell r="E61">
            <v>0</v>
          </cell>
          <cell r="F61">
            <v>0</v>
          </cell>
          <cell r="G61">
            <v>0</v>
          </cell>
          <cell r="H61">
            <v>34000</v>
          </cell>
          <cell r="I61">
            <v>34000</v>
          </cell>
        </row>
        <row r="62">
          <cell r="B62">
            <v>493</v>
          </cell>
          <cell r="C62" t="str">
            <v>TATA 92 Ø 5RV(ZA)</v>
          </cell>
          <cell r="D62">
            <v>0</v>
          </cell>
          <cell r="E62">
            <v>0</v>
          </cell>
          <cell r="F62">
            <v>0</v>
          </cell>
          <cell r="G62">
            <v>0</v>
          </cell>
          <cell r="H62">
            <v>84000</v>
          </cell>
          <cell r="I62">
            <v>84000</v>
          </cell>
        </row>
        <row r="63">
          <cell r="B63">
            <v>495</v>
          </cell>
          <cell r="C63" t="str">
            <v>TATA 92 ST 32MM 2.5 MM</v>
          </cell>
          <cell r="D63">
            <v>0</v>
          </cell>
          <cell r="E63">
            <v>0</v>
          </cell>
          <cell r="F63">
            <v>0</v>
          </cell>
          <cell r="G63">
            <v>0</v>
          </cell>
          <cell r="H63">
            <v>6000</v>
          </cell>
          <cell r="I63">
            <v>6000</v>
          </cell>
        </row>
        <row r="64">
          <cell r="B64">
            <v>504</v>
          </cell>
          <cell r="C64" t="str">
            <v>INT HARVESTOR</v>
          </cell>
          <cell r="D64">
            <v>0</v>
          </cell>
          <cell r="E64">
            <v>3000</v>
          </cell>
          <cell r="F64">
            <v>0</v>
          </cell>
          <cell r="G64">
            <v>0</v>
          </cell>
          <cell r="H64">
            <v>52000</v>
          </cell>
          <cell r="I64">
            <v>55000</v>
          </cell>
        </row>
        <row r="65">
          <cell r="B65">
            <v>510</v>
          </cell>
          <cell r="C65" t="str">
            <v>EICHER</v>
          </cell>
          <cell r="D65">
            <v>0</v>
          </cell>
          <cell r="E65">
            <v>0</v>
          </cell>
          <cell r="F65">
            <v>0</v>
          </cell>
          <cell r="G65">
            <v>0</v>
          </cell>
          <cell r="H65">
            <v>4200</v>
          </cell>
          <cell r="I65">
            <v>4200</v>
          </cell>
        </row>
        <row r="66">
          <cell r="B66">
            <v>511</v>
          </cell>
          <cell r="C66" t="str">
            <v>ESCORTS 335</v>
          </cell>
          <cell r="D66">
            <v>0</v>
          </cell>
          <cell r="E66">
            <v>10000</v>
          </cell>
          <cell r="F66">
            <v>0</v>
          </cell>
          <cell r="G66">
            <v>0</v>
          </cell>
          <cell r="H66">
            <v>14200</v>
          </cell>
          <cell r="I66">
            <v>24200</v>
          </cell>
        </row>
        <row r="67">
          <cell r="B67">
            <v>512</v>
          </cell>
          <cell r="C67" t="str">
            <v>ESCORTS 228</v>
          </cell>
          <cell r="D67">
            <v>0</v>
          </cell>
          <cell r="E67">
            <v>3600</v>
          </cell>
          <cell r="F67">
            <v>0</v>
          </cell>
          <cell r="G67">
            <v>0</v>
          </cell>
          <cell r="H67">
            <v>4800</v>
          </cell>
          <cell r="I67">
            <v>8400</v>
          </cell>
        </row>
        <row r="68">
          <cell r="B68">
            <v>513</v>
          </cell>
          <cell r="C68" t="str">
            <v>ESCORTS 342</v>
          </cell>
          <cell r="D68">
            <v>0</v>
          </cell>
          <cell r="E68">
            <v>6000</v>
          </cell>
          <cell r="F68">
            <v>0</v>
          </cell>
          <cell r="G68">
            <v>0</v>
          </cell>
          <cell r="H68">
            <v>6000</v>
          </cell>
          <cell r="I68">
            <v>12000</v>
          </cell>
        </row>
        <row r="69">
          <cell r="B69">
            <v>521</v>
          </cell>
          <cell r="C69" t="str">
            <v>FARMTRAC ST</v>
          </cell>
          <cell r="D69">
            <v>0</v>
          </cell>
          <cell r="E69">
            <v>0</v>
          </cell>
          <cell r="F69">
            <v>0</v>
          </cell>
          <cell r="G69">
            <v>30</v>
          </cell>
          <cell r="H69">
            <v>30200</v>
          </cell>
          <cell r="I69">
            <v>30230</v>
          </cell>
        </row>
        <row r="70">
          <cell r="B70">
            <v>522</v>
          </cell>
          <cell r="C70" t="str">
            <v>PARTAP 284</v>
          </cell>
          <cell r="D70">
            <v>0</v>
          </cell>
          <cell r="E70">
            <v>0</v>
          </cell>
          <cell r="F70">
            <v>0</v>
          </cell>
          <cell r="G70">
            <v>0</v>
          </cell>
          <cell r="H70">
            <v>115000</v>
          </cell>
          <cell r="I70">
            <v>115000</v>
          </cell>
        </row>
        <row r="71">
          <cell r="B71">
            <v>531</v>
          </cell>
          <cell r="C71" t="str">
            <v>ESCORTS 312 D</v>
          </cell>
          <cell r="D71">
            <v>20000</v>
          </cell>
          <cell r="E71">
            <v>15000</v>
          </cell>
          <cell r="F71">
            <v>0</v>
          </cell>
          <cell r="G71">
            <v>0</v>
          </cell>
          <cell r="H71">
            <v>10000</v>
          </cell>
          <cell r="I71">
            <v>45000</v>
          </cell>
        </row>
        <row r="72">
          <cell r="B72">
            <v>534</v>
          </cell>
          <cell r="C72" t="str">
            <v>ESCORTS E2. 179D</v>
          </cell>
          <cell r="D72">
            <v>6000</v>
          </cell>
          <cell r="E72">
            <v>3000</v>
          </cell>
          <cell r="F72">
            <v>0</v>
          </cell>
          <cell r="G72">
            <v>0</v>
          </cell>
          <cell r="H72">
            <v>400</v>
          </cell>
          <cell r="I72">
            <v>9400</v>
          </cell>
        </row>
        <row r="73">
          <cell r="B73">
            <v>537</v>
          </cell>
          <cell r="C73" t="str">
            <v>FARMTRAC</v>
          </cell>
          <cell r="D73">
            <v>24000</v>
          </cell>
          <cell r="E73">
            <v>3000</v>
          </cell>
          <cell r="F73">
            <v>0</v>
          </cell>
          <cell r="G73">
            <v>0</v>
          </cell>
          <cell r="H73">
            <v>0</v>
          </cell>
          <cell r="I73">
            <v>27000</v>
          </cell>
        </row>
        <row r="74">
          <cell r="B74">
            <v>540</v>
          </cell>
          <cell r="C74" t="str">
            <v>EICHER MODI</v>
          </cell>
          <cell r="D74">
            <v>8200</v>
          </cell>
          <cell r="E74">
            <v>0</v>
          </cell>
          <cell r="F74">
            <v>0</v>
          </cell>
          <cell r="G74">
            <v>0</v>
          </cell>
          <cell r="H74">
            <v>3500</v>
          </cell>
          <cell r="I74">
            <v>11700</v>
          </cell>
        </row>
        <row r="75">
          <cell r="B75">
            <v>561</v>
          </cell>
          <cell r="C75" t="str">
            <v>PERKINS</v>
          </cell>
          <cell r="D75">
            <v>0</v>
          </cell>
          <cell r="E75">
            <v>0</v>
          </cell>
          <cell r="F75">
            <v>0</v>
          </cell>
          <cell r="G75">
            <v>0</v>
          </cell>
          <cell r="H75">
            <v>27740</v>
          </cell>
          <cell r="I75">
            <v>27740</v>
          </cell>
        </row>
        <row r="76">
          <cell r="B76">
            <v>573</v>
          </cell>
          <cell r="C76" t="str">
            <v>FORD 3600 NH</v>
          </cell>
          <cell r="D76">
            <v>0</v>
          </cell>
          <cell r="E76">
            <v>3000</v>
          </cell>
          <cell r="F76">
            <v>0</v>
          </cell>
          <cell r="G76">
            <v>0</v>
          </cell>
          <cell r="H76">
            <v>0</v>
          </cell>
          <cell r="I76">
            <v>3000</v>
          </cell>
        </row>
        <row r="77">
          <cell r="B77">
            <v>591</v>
          </cell>
          <cell r="C77" t="str">
            <v>ZETOR</v>
          </cell>
          <cell r="D77">
            <v>0</v>
          </cell>
          <cell r="E77">
            <v>0</v>
          </cell>
          <cell r="F77">
            <v>0</v>
          </cell>
          <cell r="G77">
            <v>0</v>
          </cell>
          <cell r="H77">
            <v>5200</v>
          </cell>
          <cell r="I77">
            <v>5200</v>
          </cell>
        </row>
        <row r="78">
          <cell r="B78" t="str">
            <v>106P</v>
          </cell>
          <cell r="C78" t="str">
            <v>RAJDOOT - PISTON</v>
          </cell>
          <cell r="I78">
            <v>0</v>
          </cell>
        </row>
        <row r="79">
          <cell r="B79" t="str">
            <v>137P</v>
          </cell>
          <cell r="C79" t="str">
            <v>RX 100</v>
          </cell>
          <cell r="I79">
            <v>0</v>
          </cell>
        </row>
        <row r="80">
          <cell r="B80" t="str">
            <v>170M</v>
          </cell>
          <cell r="C80" t="str">
            <v>MAJESTIC MOPED MOD.</v>
          </cell>
          <cell r="I80">
            <v>0</v>
          </cell>
        </row>
        <row r="81">
          <cell r="B81" t="str">
            <v>263P</v>
          </cell>
          <cell r="C81" t="str">
            <v>BIRLA YAMAHA</v>
          </cell>
          <cell r="I81">
            <v>0</v>
          </cell>
        </row>
        <row r="82">
          <cell r="B82" t="str">
            <v>325P</v>
          </cell>
          <cell r="C82" t="str">
            <v>MARUTI YE 2 EXP</v>
          </cell>
          <cell r="I82">
            <v>0</v>
          </cell>
        </row>
        <row r="83">
          <cell r="B83" t="str">
            <v>326P</v>
          </cell>
          <cell r="C83" t="str">
            <v>ESTEEM</v>
          </cell>
          <cell r="I83">
            <v>0</v>
          </cell>
        </row>
        <row r="84">
          <cell r="B84" t="str">
            <v>400A</v>
          </cell>
          <cell r="C84" t="str">
            <v>TATA AC 77</v>
          </cell>
          <cell r="D84">
            <v>0</v>
          </cell>
          <cell r="E84">
            <v>0</v>
          </cell>
          <cell r="F84">
            <v>0</v>
          </cell>
          <cell r="G84">
            <v>200</v>
          </cell>
          <cell r="H84">
            <v>4300</v>
          </cell>
          <cell r="I84">
            <v>4500</v>
          </cell>
        </row>
        <row r="85">
          <cell r="B85" t="str">
            <v>401A</v>
          </cell>
          <cell r="C85" t="str">
            <v>TATA AC 70</v>
          </cell>
          <cell r="D85">
            <v>18000</v>
          </cell>
          <cell r="E85">
            <v>0</v>
          </cell>
          <cell r="F85">
            <v>0</v>
          </cell>
          <cell r="G85">
            <v>200</v>
          </cell>
          <cell r="H85">
            <v>4700</v>
          </cell>
          <cell r="I85">
            <v>22900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sheetData sheetId="23"/>
      <sheetData sheetId="24"/>
      <sheetData sheetId="25" refreshError="1"/>
      <sheetData sheetId="26" refreshError="1"/>
      <sheetData sheetId="27" refreshError="1"/>
      <sheetData sheetId="28"/>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add"/>
      <sheetName val="ALL CH_M_WISE"/>
      <sheetName val="Sheet2"/>
      <sheetName val="TOTAL RING"/>
      <sheetName val="nsv12"/>
      <sheetName val="nsv11"/>
      <sheetName val="nsv10"/>
      <sheetName val="nsv9"/>
      <sheetName val="nsv8"/>
      <sheetName val="nsv7"/>
      <sheetName val="nsv6"/>
      <sheetName val="nsv5"/>
      <sheetName val="nsv4"/>
      <sheetName val="nsv3"/>
      <sheetName val="nsv2"/>
      <sheetName val="nsv1"/>
      <sheetName val="ALLOYMOLY"/>
      <sheetName val="ALLOY"/>
      <sheetName val="Scen"/>
      <sheetName val="Input"/>
      <sheetName val="key"/>
      <sheetName val="SBU"/>
      <sheetName val="Existing_+add"/>
      <sheetName val="ALL_CH_M_WISE"/>
      <sheetName val="TOTAL_R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151">
          <cell r="A151" t="str">
            <v>1123LD</v>
          </cell>
          <cell r="B151" t="str">
            <v>OE</v>
          </cell>
          <cell r="M151">
            <v>1000</v>
          </cell>
          <cell r="N151">
            <v>9</v>
          </cell>
          <cell r="O151">
            <v>0.25</v>
          </cell>
          <cell r="P151">
            <v>9.25</v>
          </cell>
        </row>
        <row r="152">
          <cell r="A152" t="str">
            <v>1123LL</v>
          </cell>
          <cell r="B152" t="str">
            <v>OE</v>
          </cell>
          <cell r="M152">
            <v>1000</v>
          </cell>
          <cell r="N152">
            <v>10</v>
          </cell>
          <cell r="O152">
            <v>0.5</v>
          </cell>
          <cell r="P152">
            <v>10.5</v>
          </cell>
        </row>
        <row r="153">
          <cell r="A153" t="str">
            <v>1123LS</v>
          </cell>
          <cell r="B153" t="str">
            <v>OE</v>
          </cell>
          <cell r="K153">
            <v>1000</v>
          </cell>
          <cell r="M153">
            <v>1000</v>
          </cell>
          <cell r="N153">
            <v>16</v>
          </cell>
          <cell r="O153">
            <v>0.5</v>
          </cell>
          <cell r="P153">
            <v>16.5</v>
          </cell>
        </row>
        <row r="154">
          <cell r="A154" t="str">
            <v>1178LVI</v>
          </cell>
          <cell r="B154" t="str">
            <v>OE</v>
          </cell>
          <cell r="C154">
            <v>2000</v>
          </cell>
          <cell r="L154">
            <v>2000</v>
          </cell>
          <cell r="M154">
            <v>2000</v>
          </cell>
          <cell r="N154">
            <v>16</v>
          </cell>
          <cell r="O154">
            <v>0</v>
          </cell>
          <cell r="P154">
            <v>16</v>
          </cell>
        </row>
        <row r="155">
          <cell r="A155" t="str">
            <v>1205DKDC</v>
          </cell>
          <cell r="B155" t="str">
            <v>OE</v>
          </cell>
          <cell r="D155">
            <v>1200</v>
          </cell>
          <cell r="F155">
            <v>1200</v>
          </cell>
          <cell r="H155">
            <v>1200</v>
          </cell>
          <cell r="I155">
            <v>1200</v>
          </cell>
          <cell r="L155">
            <v>1200</v>
          </cell>
          <cell r="M155">
            <v>1200</v>
          </cell>
          <cell r="N155">
            <v>48</v>
          </cell>
          <cell r="O155">
            <v>0</v>
          </cell>
          <cell r="P155">
            <v>50.5</v>
          </cell>
        </row>
        <row r="156">
          <cell r="A156" t="str">
            <v>1851LXI</v>
          </cell>
          <cell r="B156" t="str">
            <v>OE</v>
          </cell>
          <cell r="C156">
            <v>400</v>
          </cell>
          <cell r="I156">
            <v>400</v>
          </cell>
          <cell r="L156">
            <v>400</v>
          </cell>
          <cell r="M156">
            <v>400</v>
          </cell>
          <cell r="P156">
            <v>15</v>
          </cell>
        </row>
        <row r="157">
          <cell r="A157" t="str">
            <v>1947DKDC</v>
          </cell>
          <cell r="B157" t="str">
            <v>OE</v>
          </cell>
          <cell r="D157">
            <v>26000</v>
          </cell>
          <cell r="F157">
            <v>26000</v>
          </cell>
          <cell r="H157">
            <v>26000</v>
          </cell>
          <cell r="I157">
            <v>26000</v>
          </cell>
          <cell r="L157">
            <v>26000</v>
          </cell>
          <cell r="M157">
            <v>26000</v>
          </cell>
          <cell r="N157">
            <v>52</v>
          </cell>
          <cell r="O157">
            <v>0.38</v>
          </cell>
          <cell r="P157">
            <v>38.61</v>
          </cell>
        </row>
        <row r="158">
          <cell r="A158" t="str">
            <v>1956LA</v>
          </cell>
          <cell r="B158" t="str">
            <v>OE</v>
          </cell>
          <cell r="I158">
            <v>1500</v>
          </cell>
          <cell r="M158">
            <v>1500</v>
          </cell>
          <cell r="N158">
            <v>11</v>
          </cell>
          <cell r="O158">
            <v>0</v>
          </cell>
          <cell r="P158">
            <v>11</v>
          </cell>
        </row>
        <row r="159">
          <cell r="A159" t="str">
            <v>1956LL</v>
          </cell>
          <cell r="B159" t="str">
            <v>OE</v>
          </cell>
          <cell r="I159">
            <v>1500</v>
          </cell>
          <cell r="M159">
            <v>1500</v>
          </cell>
          <cell r="N159">
            <v>9</v>
          </cell>
          <cell r="O159">
            <v>0.5</v>
          </cell>
          <cell r="P159">
            <v>9.5</v>
          </cell>
        </row>
        <row r="160">
          <cell r="A160" t="str">
            <v>1956LS</v>
          </cell>
          <cell r="B160" t="str">
            <v>OE</v>
          </cell>
          <cell r="K160">
            <v>1500</v>
          </cell>
          <cell r="M160">
            <v>1500</v>
          </cell>
          <cell r="N160">
            <v>21</v>
          </cell>
          <cell r="O160">
            <v>0</v>
          </cell>
          <cell r="P160">
            <v>21</v>
          </cell>
        </row>
        <row r="161">
          <cell r="A161" t="str">
            <v>3201M</v>
          </cell>
          <cell r="B161" t="str">
            <v>OE</v>
          </cell>
          <cell r="M161">
            <v>4000</v>
          </cell>
          <cell r="N161">
            <v>7</v>
          </cell>
          <cell r="O161">
            <v>0.75</v>
          </cell>
          <cell r="P161">
            <v>10.25</v>
          </cell>
        </row>
        <row r="162">
          <cell r="A162" t="str">
            <v>3203M</v>
          </cell>
          <cell r="B162" t="str">
            <v>OE</v>
          </cell>
          <cell r="M162">
            <v>8000</v>
          </cell>
          <cell r="N162">
            <v>11</v>
          </cell>
          <cell r="O162">
            <v>0.25</v>
          </cell>
          <cell r="P162">
            <v>10.25</v>
          </cell>
        </row>
        <row r="163">
          <cell r="A163" t="str">
            <v>5311P</v>
          </cell>
          <cell r="B163" t="str">
            <v>OE</v>
          </cell>
          <cell r="M163">
            <v>1592</v>
          </cell>
          <cell r="N163">
            <v>5</v>
          </cell>
          <cell r="O163">
            <v>0.92</v>
          </cell>
          <cell r="P163">
            <v>8.0525000000000002</v>
          </cell>
        </row>
        <row r="164">
          <cell r="A164" t="str">
            <v>5722TKDCES</v>
          </cell>
          <cell r="B164" t="str">
            <v>OE</v>
          </cell>
          <cell r="D164">
            <v>300</v>
          </cell>
          <cell r="F164">
            <v>600</v>
          </cell>
          <cell r="G164">
            <v>300</v>
          </cell>
          <cell r="K164">
            <v>300</v>
          </cell>
          <cell r="M164">
            <v>1500</v>
          </cell>
          <cell r="N164">
            <v>16</v>
          </cell>
          <cell r="O164">
            <v>0.8</v>
          </cell>
          <cell r="P164">
            <v>16.21</v>
          </cell>
        </row>
        <row r="165">
          <cell r="A165" t="str">
            <v>5733LCK</v>
          </cell>
          <cell r="B165" t="str">
            <v>OE</v>
          </cell>
          <cell r="D165">
            <v>37000</v>
          </cell>
          <cell r="E165">
            <v>37000</v>
          </cell>
          <cell r="M165">
            <v>37000</v>
          </cell>
          <cell r="N165">
            <v>112</v>
          </cell>
          <cell r="O165">
            <v>0.82</v>
          </cell>
          <cell r="P165">
            <v>112.82</v>
          </cell>
        </row>
        <row r="166">
          <cell r="A166" t="str">
            <v>5734LHK</v>
          </cell>
          <cell r="B166" t="str">
            <v>OE</v>
          </cell>
          <cell r="D166">
            <v>35000</v>
          </cell>
          <cell r="E166">
            <v>35000</v>
          </cell>
          <cell r="H166">
            <v>70000</v>
          </cell>
          <cell r="M166">
            <v>35000</v>
          </cell>
          <cell r="N166">
            <v>132</v>
          </cell>
          <cell r="O166">
            <v>0</v>
          </cell>
          <cell r="P166">
            <v>132</v>
          </cell>
        </row>
        <row r="167">
          <cell r="A167" t="str">
            <v>6810P</v>
          </cell>
          <cell r="B167" t="str">
            <v>OE</v>
          </cell>
          <cell r="M167">
            <v>5244</v>
          </cell>
          <cell r="N167">
            <v>10</v>
          </cell>
          <cell r="O167">
            <v>0</v>
          </cell>
          <cell r="P167">
            <v>6.94</v>
          </cell>
        </row>
        <row r="168">
          <cell r="A168" t="str">
            <v>6882LIW</v>
          </cell>
          <cell r="B168" t="str">
            <v>OE</v>
          </cell>
          <cell r="F168">
            <v>8500</v>
          </cell>
          <cell r="J168">
            <v>8500</v>
          </cell>
          <cell r="M168">
            <v>8500</v>
          </cell>
          <cell r="N168">
            <v>39</v>
          </cell>
          <cell r="O168">
            <v>0.6</v>
          </cell>
          <cell r="P168">
            <v>39.06</v>
          </cell>
        </row>
        <row r="169">
          <cell r="A169" t="str">
            <v>6882LKQ</v>
          </cell>
          <cell r="B169" t="str">
            <v>OE</v>
          </cell>
          <cell r="D169">
            <v>8500</v>
          </cell>
          <cell r="F169">
            <v>8500</v>
          </cell>
          <cell r="H169">
            <v>8500</v>
          </cell>
          <cell r="J169">
            <v>8500</v>
          </cell>
          <cell r="M169">
            <v>8500</v>
          </cell>
          <cell r="N169">
            <v>91</v>
          </cell>
          <cell r="O169">
            <v>0.08</v>
          </cell>
          <cell r="P169">
            <v>91.08</v>
          </cell>
        </row>
        <row r="170">
          <cell r="A170" t="str">
            <v>6890L1K</v>
          </cell>
          <cell r="B170" t="str">
            <v>OE</v>
          </cell>
          <cell r="D170">
            <v>1500</v>
          </cell>
          <cell r="F170">
            <v>1500</v>
          </cell>
          <cell r="H170">
            <v>1500</v>
          </cell>
          <cell r="J170">
            <v>1500</v>
          </cell>
          <cell r="M170">
            <v>1500</v>
          </cell>
          <cell r="N170">
            <v>72</v>
          </cell>
          <cell r="O170">
            <v>0</v>
          </cell>
          <cell r="P170">
            <v>72</v>
          </cell>
        </row>
        <row r="171">
          <cell r="A171" t="str">
            <v>6890L2I</v>
          </cell>
          <cell r="B171" t="str">
            <v>OE</v>
          </cell>
          <cell r="C171">
            <v>1500</v>
          </cell>
          <cell r="J171">
            <v>1500</v>
          </cell>
          <cell r="M171">
            <v>1500</v>
          </cell>
          <cell r="N171">
            <v>25</v>
          </cell>
          <cell r="O171">
            <v>0</v>
          </cell>
          <cell r="P171">
            <v>25</v>
          </cell>
        </row>
        <row r="172">
          <cell r="A172" t="str">
            <v>6890LU</v>
          </cell>
          <cell r="B172" t="str">
            <v>OE</v>
          </cell>
          <cell r="F172">
            <v>1500</v>
          </cell>
          <cell r="G172">
            <v>1500</v>
          </cell>
          <cell r="J172">
            <v>1500</v>
          </cell>
          <cell r="K172">
            <v>1500</v>
          </cell>
          <cell r="M172">
            <v>1500</v>
          </cell>
          <cell r="N172">
            <v>75</v>
          </cell>
          <cell r="O172">
            <v>0</v>
          </cell>
          <cell r="P172">
            <v>75</v>
          </cell>
        </row>
        <row r="173">
          <cell r="A173" t="str">
            <v>8154L2I</v>
          </cell>
          <cell r="B173" t="str">
            <v>OE</v>
          </cell>
          <cell r="C173">
            <v>2000</v>
          </cell>
          <cell r="M173">
            <v>2000</v>
          </cell>
          <cell r="N173">
            <v>16</v>
          </cell>
          <cell r="O173">
            <v>0</v>
          </cell>
          <cell r="P173">
            <v>16</v>
          </cell>
        </row>
        <row r="174">
          <cell r="A174" t="str">
            <v>8154L7K</v>
          </cell>
          <cell r="B174" t="str">
            <v>OE</v>
          </cell>
          <cell r="D174">
            <v>2000</v>
          </cell>
          <cell r="F174">
            <v>2000</v>
          </cell>
          <cell r="H174">
            <v>4000</v>
          </cell>
          <cell r="M174">
            <v>2000</v>
          </cell>
          <cell r="N174">
            <v>78</v>
          </cell>
          <cell r="O174">
            <v>0</v>
          </cell>
          <cell r="P174">
            <v>78</v>
          </cell>
        </row>
        <row r="175">
          <cell r="A175" t="str">
            <v>8154LU</v>
          </cell>
          <cell r="B175" t="str">
            <v>OE</v>
          </cell>
          <cell r="F175">
            <v>2000</v>
          </cell>
          <cell r="G175">
            <v>2000</v>
          </cell>
          <cell r="K175">
            <v>2000</v>
          </cell>
          <cell r="M175">
            <v>2000</v>
          </cell>
          <cell r="N175">
            <v>57</v>
          </cell>
          <cell r="O175">
            <v>0</v>
          </cell>
          <cell r="P175">
            <v>57</v>
          </cell>
        </row>
        <row r="176">
          <cell r="A176" t="str">
            <v>8164L2I</v>
          </cell>
          <cell r="B176" t="str">
            <v>OE</v>
          </cell>
          <cell r="C176">
            <v>1500</v>
          </cell>
          <cell r="J176">
            <v>1500</v>
          </cell>
          <cell r="M176">
            <v>1500</v>
          </cell>
          <cell r="N176">
            <v>18</v>
          </cell>
          <cell r="O176">
            <v>0</v>
          </cell>
          <cell r="P176">
            <v>18</v>
          </cell>
        </row>
        <row r="177">
          <cell r="A177" t="str">
            <v>8164L7K</v>
          </cell>
          <cell r="B177" t="str">
            <v>OE</v>
          </cell>
          <cell r="D177">
            <v>1500</v>
          </cell>
          <cell r="F177">
            <v>1500</v>
          </cell>
          <cell r="H177">
            <v>3000</v>
          </cell>
          <cell r="J177">
            <v>1500</v>
          </cell>
          <cell r="M177">
            <v>1500</v>
          </cell>
          <cell r="N177">
            <v>80</v>
          </cell>
          <cell r="O177">
            <v>0</v>
          </cell>
          <cell r="P177">
            <v>80</v>
          </cell>
        </row>
        <row r="178">
          <cell r="A178" t="str">
            <v>8164LU</v>
          </cell>
          <cell r="B178" t="str">
            <v>OE</v>
          </cell>
          <cell r="F178">
            <v>1500</v>
          </cell>
          <cell r="G178">
            <v>1500</v>
          </cell>
          <cell r="J178">
            <v>1500</v>
          </cell>
          <cell r="K178">
            <v>1500</v>
          </cell>
          <cell r="M178">
            <v>1500</v>
          </cell>
          <cell r="N178">
            <v>60</v>
          </cell>
          <cell r="O178">
            <v>0</v>
          </cell>
          <cell r="P178">
            <v>60</v>
          </cell>
        </row>
        <row r="179">
          <cell r="A179" t="str">
            <v>8168L6K</v>
          </cell>
          <cell r="B179" t="str">
            <v>OE</v>
          </cell>
          <cell r="D179">
            <v>800</v>
          </cell>
          <cell r="F179">
            <v>800</v>
          </cell>
          <cell r="M179">
            <v>800</v>
          </cell>
          <cell r="N179">
            <v>42</v>
          </cell>
          <cell r="O179">
            <v>0</v>
          </cell>
          <cell r="P179">
            <v>42</v>
          </cell>
        </row>
        <row r="180">
          <cell r="A180" t="str">
            <v>8168LFI</v>
          </cell>
          <cell r="B180" t="str">
            <v>OE</v>
          </cell>
          <cell r="C180">
            <v>1600</v>
          </cell>
          <cell r="M180">
            <v>1600</v>
          </cell>
          <cell r="N180">
            <v>16</v>
          </cell>
          <cell r="O180">
            <v>0</v>
          </cell>
          <cell r="P180">
            <v>16</v>
          </cell>
        </row>
        <row r="181">
          <cell r="A181" t="str">
            <v>8168LU</v>
          </cell>
          <cell r="B181" t="str">
            <v>OE</v>
          </cell>
          <cell r="F181">
            <v>800</v>
          </cell>
          <cell r="G181">
            <v>800</v>
          </cell>
          <cell r="K181">
            <v>800</v>
          </cell>
          <cell r="M181">
            <v>800</v>
          </cell>
          <cell r="N181">
            <v>52</v>
          </cell>
          <cell r="O181">
            <v>0</v>
          </cell>
          <cell r="P181">
            <v>52</v>
          </cell>
        </row>
        <row r="182">
          <cell r="A182" t="str">
            <v>8176LCK</v>
          </cell>
          <cell r="B182" t="str">
            <v>OE</v>
          </cell>
          <cell r="D182">
            <v>1300</v>
          </cell>
          <cell r="F182">
            <v>1300</v>
          </cell>
          <cell r="J182">
            <v>1300</v>
          </cell>
          <cell r="M182">
            <v>1300</v>
          </cell>
          <cell r="N182">
            <v>180</v>
          </cell>
          <cell r="O182">
            <v>0</v>
          </cell>
          <cell r="P182">
            <v>180</v>
          </cell>
        </row>
        <row r="183">
          <cell r="A183" t="str">
            <v>8176LD</v>
          </cell>
          <cell r="B183" t="str">
            <v>OE</v>
          </cell>
          <cell r="J183">
            <v>1300</v>
          </cell>
          <cell r="M183">
            <v>1300</v>
          </cell>
          <cell r="N183">
            <v>10</v>
          </cell>
          <cell r="O183">
            <v>0.82</v>
          </cell>
          <cell r="P183">
            <v>10.82</v>
          </cell>
        </row>
        <row r="184">
          <cell r="A184" t="str">
            <v>8176LU</v>
          </cell>
          <cell r="B184" t="str">
            <v>OE</v>
          </cell>
          <cell r="F184">
            <v>1300</v>
          </cell>
          <cell r="G184">
            <v>1300</v>
          </cell>
          <cell r="J184">
            <v>1300</v>
          </cell>
          <cell r="K184">
            <v>1300</v>
          </cell>
          <cell r="M184">
            <v>1300</v>
          </cell>
          <cell r="N184">
            <v>80</v>
          </cell>
          <cell r="O184">
            <v>0.85</v>
          </cell>
          <cell r="P184">
            <v>80.849999999999994</v>
          </cell>
        </row>
        <row r="185">
          <cell r="A185" t="str">
            <v>8182LD</v>
          </cell>
          <cell r="B185" t="str">
            <v>OE</v>
          </cell>
          <cell r="M185">
            <v>2000</v>
          </cell>
          <cell r="N185">
            <v>11</v>
          </cell>
          <cell r="O185">
            <v>0</v>
          </cell>
          <cell r="P185">
            <v>11</v>
          </cell>
        </row>
        <row r="186">
          <cell r="A186" t="str">
            <v>8182LKG</v>
          </cell>
          <cell r="B186" t="str">
            <v>OE</v>
          </cell>
          <cell r="D186">
            <v>2000</v>
          </cell>
          <cell r="F186">
            <v>2000</v>
          </cell>
          <cell r="M186">
            <v>2000</v>
          </cell>
          <cell r="N186">
            <v>140</v>
          </cell>
          <cell r="O186">
            <v>0</v>
          </cell>
          <cell r="P186">
            <v>140</v>
          </cell>
        </row>
        <row r="187">
          <cell r="A187" t="str">
            <v>8182LU</v>
          </cell>
          <cell r="B187" t="str">
            <v>OE</v>
          </cell>
          <cell r="F187">
            <v>2000</v>
          </cell>
          <cell r="G187">
            <v>2000</v>
          </cell>
          <cell r="K187">
            <v>2000</v>
          </cell>
          <cell r="M187">
            <v>2000</v>
          </cell>
          <cell r="N187">
            <v>87</v>
          </cell>
          <cell r="O187">
            <v>0</v>
          </cell>
          <cell r="P187">
            <v>87</v>
          </cell>
        </row>
        <row r="188">
          <cell r="A188" t="str">
            <v>8185L2I</v>
          </cell>
          <cell r="B188" t="str">
            <v>OE</v>
          </cell>
          <cell r="C188">
            <v>1800</v>
          </cell>
          <cell r="J188">
            <v>1800</v>
          </cell>
          <cell r="M188">
            <v>1800</v>
          </cell>
          <cell r="N188">
            <v>30</v>
          </cell>
          <cell r="O188">
            <v>0</v>
          </cell>
          <cell r="P188">
            <v>30</v>
          </cell>
        </row>
        <row r="189">
          <cell r="A189" t="str">
            <v>8185LCK</v>
          </cell>
          <cell r="B189" t="str">
            <v>OE</v>
          </cell>
          <cell r="D189">
            <v>1800</v>
          </cell>
          <cell r="F189">
            <v>1800</v>
          </cell>
          <cell r="J189">
            <v>1800</v>
          </cell>
          <cell r="M189">
            <v>1800</v>
          </cell>
          <cell r="N189">
            <v>30</v>
          </cell>
          <cell r="O189">
            <v>0</v>
          </cell>
          <cell r="P189">
            <v>80</v>
          </cell>
        </row>
        <row r="190">
          <cell r="A190" t="str">
            <v>8185LU</v>
          </cell>
          <cell r="B190" t="str">
            <v>OE</v>
          </cell>
          <cell r="F190">
            <v>500</v>
          </cell>
          <cell r="G190">
            <v>500</v>
          </cell>
          <cell r="J190">
            <v>500</v>
          </cell>
          <cell r="K190">
            <v>500</v>
          </cell>
          <cell r="M190">
            <v>500</v>
          </cell>
          <cell r="N190">
            <v>85</v>
          </cell>
          <cell r="O190">
            <v>0</v>
          </cell>
          <cell r="P190">
            <v>85</v>
          </cell>
        </row>
        <row r="191">
          <cell r="A191" t="str">
            <v>8186LD</v>
          </cell>
          <cell r="B191" t="str">
            <v>OE</v>
          </cell>
          <cell r="M191">
            <v>400</v>
          </cell>
          <cell r="N191">
            <v>11</v>
          </cell>
          <cell r="O191">
            <v>0</v>
          </cell>
          <cell r="P191">
            <v>11</v>
          </cell>
        </row>
        <row r="192">
          <cell r="A192" t="str">
            <v>8186LKG</v>
          </cell>
          <cell r="B192" t="str">
            <v>OE</v>
          </cell>
          <cell r="D192">
            <v>400</v>
          </cell>
          <cell r="F192">
            <v>400</v>
          </cell>
          <cell r="M192">
            <v>400</v>
          </cell>
          <cell r="N192">
            <v>140</v>
          </cell>
          <cell r="O192">
            <v>0</v>
          </cell>
          <cell r="P192">
            <v>140</v>
          </cell>
        </row>
        <row r="193">
          <cell r="A193" t="str">
            <v>8186LU</v>
          </cell>
          <cell r="B193" t="str">
            <v>OE</v>
          </cell>
          <cell r="F193">
            <v>400</v>
          </cell>
          <cell r="G193">
            <v>400</v>
          </cell>
          <cell r="K193">
            <v>400</v>
          </cell>
          <cell r="M193">
            <v>400</v>
          </cell>
          <cell r="N193">
            <v>87</v>
          </cell>
          <cell r="O193">
            <v>0</v>
          </cell>
          <cell r="P193">
            <v>87</v>
          </cell>
        </row>
        <row r="194">
          <cell r="A194" t="str">
            <v>8193L2I</v>
          </cell>
          <cell r="B194" t="str">
            <v>OE</v>
          </cell>
          <cell r="C194">
            <v>1850</v>
          </cell>
          <cell r="M194">
            <v>1850</v>
          </cell>
          <cell r="N194">
            <v>16</v>
          </cell>
          <cell r="O194">
            <v>0</v>
          </cell>
          <cell r="P194">
            <v>16</v>
          </cell>
        </row>
        <row r="195">
          <cell r="A195" t="str">
            <v>8193L7K</v>
          </cell>
          <cell r="B195" t="str">
            <v>OE</v>
          </cell>
          <cell r="M195">
            <v>1850</v>
          </cell>
          <cell r="P195">
            <v>75</v>
          </cell>
        </row>
        <row r="196">
          <cell r="A196" t="str">
            <v>8193LU</v>
          </cell>
          <cell r="B196" t="str">
            <v>OE</v>
          </cell>
          <cell r="M196">
            <v>1850</v>
          </cell>
          <cell r="P196">
            <v>58</v>
          </cell>
        </row>
        <row r="197">
          <cell r="A197" t="str">
            <v>8196TKIDCES</v>
          </cell>
          <cell r="B197" t="str">
            <v>OE</v>
          </cell>
          <cell r="C197">
            <v>250</v>
          </cell>
          <cell r="D197">
            <v>250</v>
          </cell>
          <cell r="F197">
            <v>500</v>
          </cell>
          <cell r="G197">
            <v>250</v>
          </cell>
          <cell r="H197">
            <v>500</v>
          </cell>
          <cell r="J197">
            <v>750</v>
          </cell>
          <cell r="K197">
            <v>250</v>
          </cell>
          <cell r="M197">
            <v>750</v>
          </cell>
          <cell r="N197">
            <v>20</v>
          </cell>
          <cell r="O197">
            <v>0.22</v>
          </cell>
          <cell r="P197">
            <v>60.67</v>
          </cell>
        </row>
        <row r="198">
          <cell r="A198" t="str">
            <v>8206L2I</v>
          </cell>
          <cell r="B198" t="str">
            <v>OE</v>
          </cell>
          <cell r="C198">
            <v>200</v>
          </cell>
          <cell r="J198">
            <v>200</v>
          </cell>
          <cell r="M198">
            <v>200</v>
          </cell>
          <cell r="P198">
            <v>19</v>
          </cell>
        </row>
        <row r="199">
          <cell r="A199" t="str">
            <v>8206L7K</v>
          </cell>
          <cell r="B199" t="str">
            <v>OE</v>
          </cell>
          <cell r="D199">
            <v>200</v>
          </cell>
          <cell r="F199">
            <v>200</v>
          </cell>
          <cell r="H199">
            <v>400</v>
          </cell>
          <cell r="J199">
            <v>200</v>
          </cell>
          <cell r="M199">
            <v>200</v>
          </cell>
          <cell r="P199">
            <v>82</v>
          </cell>
        </row>
        <row r="200">
          <cell r="A200" t="str">
            <v>8206LU</v>
          </cell>
          <cell r="B200" t="str">
            <v>OE</v>
          </cell>
          <cell r="F200">
            <v>200</v>
          </cell>
          <cell r="G200">
            <v>200</v>
          </cell>
          <cell r="J200">
            <v>200</v>
          </cell>
          <cell r="K200">
            <v>200</v>
          </cell>
          <cell r="M200">
            <v>200</v>
          </cell>
          <cell r="P200">
            <v>66</v>
          </cell>
        </row>
        <row r="201">
          <cell r="A201" t="str">
            <v>8416LU</v>
          </cell>
          <cell r="B201" t="str">
            <v>OE</v>
          </cell>
          <cell r="F201">
            <v>1300</v>
          </cell>
          <cell r="G201">
            <v>1300</v>
          </cell>
          <cell r="J201">
            <v>1300</v>
          </cell>
          <cell r="K201">
            <v>1300</v>
          </cell>
          <cell r="M201">
            <v>1300</v>
          </cell>
          <cell r="N201">
            <v>85</v>
          </cell>
          <cell r="O201">
            <v>0</v>
          </cell>
          <cell r="P201">
            <v>85</v>
          </cell>
        </row>
        <row r="202">
          <cell r="A202" t="str">
            <v>8586TKIDCES</v>
          </cell>
          <cell r="B202" t="str">
            <v>OE</v>
          </cell>
          <cell r="C202">
            <v>800</v>
          </cell>
          <cell r="D202">
            <v>800</v>
          </cell>
          <cell r="F202">
            <v>1600</v>
          </cell>
          <cell r="G202">
            <v>800</v>
          </cell>
          <cell r="H202">
            <v>1600</v>
          </cell>
          <cell r="K202">
            <v>800</v>
          </cell>
          <cell r="M202">
            <v>2400</v>
          </cell>
          <cell r="N202">
            <v>51</v>
          </cell>
          <cell r="O202">
            <v>0</v>
          </cell>
          <cell r="P202">
            <v>51</v>
          </cell>
        </row>
      </sheetData>
      <sheetData sheetId="16" refreshError="1"/>
      <sheetData sheetId="17" refreshError="1"/>
      <sheetData sheetId="18" refreshError="1"/>
      <sheetData sheetId="19" refreshError="1"/>
      <sheetData sheetId="20" refreshError="1"/>
      <sheetData sheetId="21" refreshError="1"/>
      <sheetData sheetId="22"/>
      <sheetData sheetId="23"/>
      <sheetData sheetId="24"/>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ｺﾒﾝﾄ"/>
      <sheetName val="定数"/>
      <sheetName val="2.3L"/>
      <sheetName val="2.5L"/>
      <sheetName val="GRAPH DATA"/>
      <sheetName val="Graph1"/>
      <sheetName val="RET SPG荷重"/>
      <sheetName val="company"/>
      <sheetName val="データ"/>
      <sheetName val="C100-KICK"/>
      <sheetName val="斜板不良(原紙)"/>
      <sheetName val="C100_KICK"/>
      <sheetName val="MATERIAL"/>
      <sheetName val="GRAPH 4軸 径Φ120 (2)"/>
      <sheetName val="06月"/>
      <sheetName val="2X 4_5th"/>
      <sheetName val="Weight"/>
      <sheetName val="1係入力"/>
      <sheetName val="2002"/>
      <sheetName val="74上"/>
      <sheetName val="INDEX"/>
      <sheetName val="DATA"/>
      <sheetName val="Detail"/>
      <sheetName val="DIST"/>
      <sheetName val="T1"/>
      <sheetName val="D"/>
      <sheetName val="Attachment_4_2_"/>
      <sheetName val="上野ﾌｫｰﾑ台当たり"/>
      <sheetName val="Base"/>
      <sheetName val="Attachment-4(2)"/>
      <sheetName val="drop down list"/>
      <sheetName val="Total Eng Apr"/>
      <sheetName val="ISM"/>
      <sheetName val="1-2-1"/>
      <sheetName val="労務賃率 01年度"/>
      <sheetName val="ＬⅠ 1X従来加工①"/>
      <sheetName val="ｾｸﾞﾒﾝﾄ6-3-2.データ"/>
      <sheetName val="ｺﾝY条件BD"/>
      <sheetName val="Budget"/>
      <sheetName val="ﾉﾐﾅﾙﾊﾞﾗﾝｽ"/>
      <sheetName val="Ｐ１"/>
      <sheetName val="Resume CP"/>
      <sheetName val="製作精度"/>
      <sheetName val="Sales"/>
      <sheetName val="QTY"/>
      <sheetName val="GAS"/>
      <sheetName val="マスター"/>
      <sheetName val="ﾒ-ｶ-住所"/>
      <sheetName val="入力ｼｰﾄ"/>
      <sheetName val="Config"/>
      <sheetName val="COGM-Cast 1,2&amp;3"/>
      <sheetName val="RT-2"/>
      <sheetName val="構成情報シート"/>
      <sheetName val="4-m sheets"/>
      <sheetName val="Ramp-up"/>
      <sheetName val="Summary"/>
      <sheetName val="ocean voyage"/>
      <sheetName val="入力"/>
      <sheetName val="#REF"/>
      <sheetName val="7 THAI NGUYEN"/>
      <sheetName val="LAY OUT Maret 2013"/>
    </sheetNames>
    <sheetDataSet>
      <sheetData sheetId="0" refreshError="1"/>
      <sheetData sheetId="1" refreshError="1">
        <row r="20">
          <cell r="F20">
            <v>7.6409200000000014E-9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Sub"/>
      <sheetName val="Invesment-019500001&amp;019500004"/>
      <sheetName val="Deff Reve Exp-122001004.0201"/>
      <sheetName val="Dfault AP-122005001.0099"/>
      <sheetName val=" Adv 122008003-0201"/>
      <sheetName val="Off Loan-122008003-0202"/>
      <sheetName val="Chart of Future Loan Repayment"/>
      <sheetName val="SAL ADVANCE122008003-0203"/>
      <sheetName val="Emp Advances 122003001-0060"/>
      <sheetName val="122003001.0060"/>
      <sheetName val="122008003.0204 PREPID EXP UPDAT"/>
      <sheetName val="Secu Depo 122008003.0205"/>
      <sheetName val="Secu Depo 122008003-0205"/>
      <sheetName val="Rent Adv-122008003-0206"/>
      <sheetName val="Corpus Contri-122008003-0212"/>
      <sheetName val=" Adv For exp-122008003-0213 "/>
      <sheetName val="AS-19 Liability 306003005.0012"/>
      <sheetName val="Gratuity- 307099001-0011"/>
      <sheetName val="Accounts Payable"/>
      <sheetName val="Rev Prov-307099001.0015"/>
      <sheetName val="ACC.Payable-307099001.0010"/>
      <sheetName val="GECSI-307099001.0242"/>
      <sheetName val="GECIS 307099001-0243"/>
      <sheetName val="CW-307099001.0244"/>
      <sheetName val="GEBPMS 307099001.0247"/>
      <sheetName val="ACCRUED PAYROLL-320004001.0000"/>
      <sheetName val="PF-320005001.0001"/>
      <sheetName val="PF"/>
      <sheetName val=" PF"/>
      <sheetName val="SAF-320005001.0002"/>
      <sheetName val="SAF"/>
      <sheetName val="HLWF-320005001.0003"/>
      <sheetName val="307099001.0249"/>
      <sheetName val="307099001.0250"/>
      <sheetName val="P.Tax-309007001.0054"/>
      <sheetName val="P.Tax"/>
      <sheetName val="452530001"/>
      <sheetName val="999999004&amp;999999034"/>
      <sheetName val="999999018"/>
      <sheetName val="999999032"/>
      <sheetName val="999999033"/>
      <sheetName val="Invesment-019500001 &amp; 01950004"/>
      <sheetName val="317200004.0202-FMO"/>
      <sheetName val="cap gains"/>
    </sheetNames>
    <sheetDataSet>
      <sheetData sheetId="0" refreshError="1">
        <row r="3">
          <cell r="A3" t="str">
            <v>Balance Period Name:SEP-03</v>
          </cell>
        </row>
        <row r="5">
          <cell r="A5" t="str">
            <v>CDR.SA</v>
          </cell>
          <cell r="B5" t="str">
            <v>CDR</v>
          </cell>
          <cell r="C5" t="str">
            <v>Account Desc</v>
          </cell>
          <cell r="D5" t="str">
            <v>SA</v>
          </cell>
          <cell r="E5" t="str">
            <v>Sub Account Desc</v>
          </cell>
          <cell r="F5" t="str">
            <v>Begining Balance Net</v>
          </cell>
          <cell r="G5" t="str">
            <v>Period Activity Net</v>
          </cell>
          <cell r="H5" t="str">
            <v>Ending Activity Net</v>
          </cell>
          <cell r="I5" t="str">
            <v>Responsibility</v>
          </cell>
        </row>
        <row r="6">
          <cell r="A6" t="str">
            <v>010100001.1287</v>
          </cell>
          <cell r="B6" t="str">
            <v>010100001</v>
          </cell>
          <cell r="C6" t="str">
            <v>Cash in Banks</v>
          </cell>
          <cell r="D6" t="str">
            <v>1287</v>
          </cell>
          <cell r="E6" t="str">
            <v>S.C.B. PREET VIHAR (53205010312</v>
          </cell>
          <cell r="F6">
            <v>0</v>
          </cell>
          <cell r="G6">
            <v>139440</v>
          </cell>
          <cell r="H6">
            <v>139440</v>
          </cell>
          <cell r="I6" t="str">
            <v>Vivek</v>
          </cell>
        </row>
        <row r="7">
          <cell r="A7" t="str">
            <v>010100001.2001</v>
          </cell>
          <cell r="B7" t="str">
            <v>010100001</v>
          </cell>
          <cell r="C7" t="str">
            <v>Cash in Banks</v>
          </cell>
          <cell r="D7" t="str">
            <v>2001</v>
          </cell>
          <cell r="E7" t="str">
            <v>CITIBANK(7152-167)-DELHI-Current A/c</v>
          </cell>
          <cell r="F7">
            <v>-3754239.9</v>
          </cell>
          <cell r="G7">
            <v>3267985.34</v>
          </cell>
          <cell r="H7">
            <v>-486254.56</v>
          </cell>
          <cell r="I7" t="str">
            <v>Pankaj</v>
          </cell>
        </row>
        <row r="8">
          <cell r="A8" t="str">
            <v>010100001.2004</v>
          </cell>
          <cell r="B8" t="str">
            <v>010100001</v>
          </cell>
          <cell r="C8" t="str">
            <v>Cash in Banks</v>
          </cell>
          <cell r="D8" t="str">
            <v>2004</v>
          </cell>
          <cell r="E8" t="str">
            <v>SBBJ , NEW DELHI -INGRES</v>
          </cell>
          <cell r="F8">
            <v>-2664501.48</v>
          </cell>
          <cell r="G8">
            <v>2680000</v>
          </cell>
          <cell r="H8">
            <v>15498.52</v>
          </cell>
          <cell r="I8" t="str">
            <v>Vivek</v>
          </cell>
        </row>
        <row r="9">
          <cell r="A9" t="str">
            <v>010100001.2007</v>
          </cell>
          <cell r="B9" t="str">
            <v>010100001</v>
          </cell>
          <cell r="C9" t="str">
            <v>Cash in Banks</v>
          </cell>
          <cell r="D9" t="str">
            <v>2007</v>
          </cell>
          <cell r="E9" t="str">
            <v>FEDERAL BANK -INGRES</v>
          </cell>
          <cell r="F9">
            <v>15598.72</v>
          </cell>
          <cell r="G9">
            <v>-5400</v>
          </cell>
          <cell r="H9">
            <v>10198.719999999999</v>
          </cell>
          <cell r="I9" t="str">
            <v>Vivek</v>
          </cell>
        </row>
        <row r="10">
          <cell r="A10" t="str">
            <v>010100001.2010</v>
          </cell>
          <cell r="B10" t="str">
            <v>010100001</v>
          </cell>
          <cell r="C10" t="str">
            <v>Cash in Banks</v>
          </cell>
          <cell r="D10" t="str">
            <v>2010</v>
          </cell>
          <cell r="E10" t="str">
            <v>SBOP-LUDHIANA-CC A/C -INGRES</v>
          </cell>
          <cell r="F10">
            <v>10522.41</v>
          </cell>
          <cell r="G10">
            <v>0</v>
          </cell>
          <cell r="H10">
            <v>10522.41</v>
          </cell>
          <cell r="I10" t="str">
            <v>Vivek</v>
          </cell>
        </row>
        <row r="11">
          <cell r="A11" t="str">
            <v>010100001.2012</v>
          </cell>
          <cell r="B11" t="str">
            <v>010100001</v>
          </cell>
          <cell r="C11" t="str">
            <v>Cash in Banks</v>
          </cell>
          <cell r="D11" t="str">
            <v>2012</v>
          </cell>
          <cell r="E11" t="str">
            <v>CITIBANK -7152-027CC A/C -INGRES</v>
          </cell>
          <cell r="F11">
            <v>-53615932.810000002</v>
          </cell>
          <cell r="G11">
            <v>-16552566.27</v>
          </cell>
          <cell r="H11">
            <v>-70168499.079999998</v>
          </cell>
          <cell r="I11" t="str">
            <v>Vivek</v>
          </cell>
        </row>
        <row r="12">
          <cell r="A12" t="str">
            <v>010100001.2013</v>
          </cell>
          <cell r="B12" t="str">
            <v>010100001</v>
          </cell>
          <cell r="C12" t="str">
            <v>Cash in Banks</v>
          </cell>
          <cell r="D12" t="str">
            <v>2013</v>
          </cell>
          <cell r="E12" t="str">
            <v>ANZ GRINDLAYS-301800 CC A/C -INGRES</v>
          </cell>
          <cell r="F12">
            <v>-1195953.2</v>
          </cell>
          <cell r="G12">
            <v>3302249.82</v>
          </cell>
          <cell r="H12">
            <v>2106296.62</v>
          </cell>
          <cell r="I12" t="str">
            <v>Vivek</v>
          </cell>
        </row>
        <row r="13">
          <cell r="A13" t="str">
            <v>010100001.2016</v>
          </cell>
          <cell r="B13" t="str">
            <v>010100001</v>
          </cell>
          <cell r="C13" t="str">
            <v>Cash in Banks</v>
          </cell>
          <cell r="D13" t="str">
            <v>2016</v>
          </cell>
          <cell r="E13" t="str">
            <v>CITIBANK -INGRES</v>
          </cell>
          <cell r="F13">
            <v>0.01</v>
          </cell>
          <cell r="G13">
            <v>0</v>
          </cell>
          <cell r="H13">
            <v>0.01</v>
          </cell>
          <cell r="I13" t="str">
            <v>Vivek</v>
          </cell>
        </row>
        <row r="14">
          <cell r="A14" t="str">
            <v>010100001.2019</v>
          </cell>
          <cell r="B14" t="str">
            <v>010100001</v>
          </cell>
          <cell r="C14" t="str">
            <v>Cash in Banks</v>
          </cell>
          <cell r="D14" t="str">
            <v>2019</v>
          </cell>
          <cell r="E14" t="str">
            <v>CITIBANK MUMBAI CC A/C -INGRES</v>
          </cell>
          <cell r="F14">
            <v>-5985327.5300000003</v>
          </cell>
          <cell r="G14">
            <v>4564426.18</v>
          </cell>
          <cell r="H14">
            <v>-1420901.35</v>
          </cell>
          <cell r="I14" t="str">
            <v>Vivek</v>
          </cell>
        </row>
        <row r="15">
          <cell r="A15" t="str">
            <v>010100001.2020</v>
          </cell>
          <cell r="B15" t="str">
            <v>010100001</v>
          </cell>
          <cell r="C15" t="str">
            <v>Cash in Banks</v>
          </cell>
          <cell r="D15" t="str">
            <v>2020</v>
          </cell>
          <cell r="E15" t="str">
            <v>CITIBANK - CAL CC A/C -INGRES</v>
          </cell>
          <cell r="F15">
            <v>-124433.01</v>
          </cell>
          <cell r="G15">
            <v>-466001</v>
          </cell>
          <cell r="H15">
            <v>-590434.01</v>
          </cell>
          <cell r="I15" t="str">
            <v>Vivek</v>
          </cell>
        </row>
        <row r="16">
          <cell r="A16" t="str">
            <v>010100001.2021</v>
          </cell>
          <cell r="B16" t="str">
            <v>010100001</v>
          </cell>
          <cell r="C16" t="str">
            <v>Cash in Banks</v>
          </cell>
          <cell r="D16" t="str">
            <v>2021</v>
          </cell>
          <cell r="E16" t="str">
            <v>ABN AMRO -CC A/C-6244750 -INGRES</v>
          </cell>
          <cell r="F16">
            <v>842701.08</v>
          </cell>
          <cell r="G16">
            <v>-1666690.33</v>
          </cell>
          <cell r="H16">
            <v>-823989.25</v>
          </cell>
          <cell r="I16" t="str">
            <v>Vivek</v>
          </cell>
        </row>
        <row r="17">
          <cell r="A17" t="str">
            <v>010100001.2022</v>
          </cell>
          <cell r="B17" t="str">
            <v>010100001</v>
          </cell>
          <cell r="C17" t="str">
            <v>Cash in Banks</v>
          </cell>
          <cell r="D17" t="str">
            <v>2022</v>
          </cell>
          <cell r="E17" t="str">
            <v>CITIBANK CHENNAI -PRODC/A -INGRES</v>
          </cell>
          <cell r="F17">
            <v>-1189514.1399999999</v>
          </cell>
          <cell r="G17">
            <v>-10430145</v>
          </cell>
          <cell r="H17">
            <v>-11619659.140000001</v>
          </cell>
          <cell r="I17" t="str">
            <v>Vivek</v>
          </cell>
        </row>
        <row r="18">
          <cell r="A18" t="str">
            <v>010100001.2024</v>
          </cell>
          <cell r="B18" t="str">
            <v>010100001</v>
          </cell>
          <cell r="C18" t="str">
            <v>Cash in Banks</v>
          </cell>
          <cell r="D18" t="str">
            <v>2024</v>
          </cell>
          <cell r="E18" t="str">
            <v>BNP -10922-0310 CC A/C -INGRES</v>
          </cell>
          <cell r="F18">
            <v>883.82</v>
          </cell>
          <cell r="G18">
            <v>0</v>
          </cell>
          <cell r="H18">
            <v>883.82</v>
          </cell>
          <cell r="I18" t="str">
            <v>Vivek</v>
          </cell>
        </row>
        <row r="19">
          <cell r="A19" t="str">
            <v>010100001.2025</v>
          </cell>
          <cell r="B19" t="str">
            <v>010100001</v>
          </cell>
          <cell r="C19" t="str">
            <v>Cash in Banks</v>
          </cell>
          <cell r="D19" t="str">
            <v>2025</v>
          </cell>
          <cell r="E19" t="str">
            <v>CASH ON HAND -INGRES</v>
          </cell>
          <cell r="F19">
            <v>-91281.68</v>
          </cell>
          <cell r="G19">
            <v>937962</v>
          </cell>
          <cell r="H19">
            <v>846680.32</v>
          </cell>
          <cell r="I19" t="str">
            <v>Vivek</v>
          </cell>
        </row>
        <row r="20">
          <cell r="A20" t="str">
            <v>010100001.2026</v>
          </cell>
          <cell r="B20" t="str">
            <v>010100001</v>
          </cell>
          <cell r="C20" t="str">
            <v>Cash in Banks</v>
          </cell>
          <cell r="D20" t="str">
            <v>2026</v>
          </cell>
          <cell r="E20" t="str">
            <v>CASH IN HAND - KANPUR -INGRES</v>
          </cell>
          <cell r="F20">
            <v>71524</v>
          </cell>
          <cell r="G20">
            <v>-71535</v>
          </cell>
          <cell r="H20">
            <v>-11</v>
          </cell>
          <cell r="I20" t="str">
            <v>Vivek</v>
          </cell>
        </row>
        <row r="21">
          <cell r="A21" t="str">
            <v>010100001.2027</v>
          </cell>
          <cell r="B21" t="str">
            <v>010100001</v>
          </cell>
          <cell r="C21" t="str">
            <v>Cash in Banks</v>
          </cell>
          <cell r="D21" t="str">
            <v>2027</v>
          </cell>
          <cell r="E21" t="str">
            <v>CASH IN HAND-JAIPUR -INGRES</v>
          </cell>
          <cell r="F21">
            <v>309088</v>
          </cell>
          <cell r="G21">
            <v>-309404</v>
          </cell>
          <cell r="H21">
            <v>-316</v>
          </cell>
          <cell r="I21" t="str">
            <v>Vivek</v>
          </cell>
        </row>
        <row r="22">
          <cell r="A22" t="str">
            <v>010100001.2028</v>
          </cell>
          <cell r="B22" t="str">
            <v>010100001</v>
          </cell>
          <cell r="C22" t="str">
            <v>Cash in Banks</v>
          </cell>
          <cell r="D22" t="str">
            <v>2028</v>
          </cell>
          <cell r="E22" t="str">
            <v>CASH IN HAND - LUDHIANA -INGRES</v>
          </cell>
          <cell r="F22">
            <v>131500</v>
          </cell>
          <cell r="G22">
            <v>-131500</v>
          </cell>
          <cell r="H22">
            <v>0</v>
          </cell>
          <cell r="I22" t="str">
            <v>Vivek</v>
          </cell>
        </row>
        <row r="23">
          <cell r="A23" t="str">
            <v>010100001.2029</v>
          </cell>
          <cell r="B23" t="str">
            <v>010100001</v>
          </cell>
          <cell r="C23" t="str">
            <v>Cash in Banks</v>
          </cell>
          <cell r="D23" t="str">
            <v>2029</v>
          </cell>
          <cell r="E23" t="str">
            <v>CASH IN HAND INDORE -INGRES</v>
          </cell>
          <cell r="F23">
            <v>-217125</v>
          </cell>
          <cell r="G23">
            <v>217125</v>
          </cell>
          <cell r="H23">
            <v>0</v>
          </cell>
          <cell r="I23" t="str">
            <v>Vivek</v>
          </cell>
        </row>
        <row r="24">
          <cell r="A24" t="str">
            <v>010100001.2030</v>
          </cell>
          <cell r="B24" t="str">
            <v>010100001</v>
          </cell>
          <cell r="C24" t="str">
            <v>Cash in Banks</v>
          </cell>
          <cell r="D24" t="str">
            <v>2030</v>
          </cell>
          <cell r="E24" t="str">
            <v>CASH IN HAND - CHANDIGARH -INGRES</v>
          </cell>
          <cell r="F24">
            <v>24000</v>
          </cell>
          <cell r="G24">
            <v>0</v>
          </cell>
          <cell r="H24">
            <v>24000</v>
          </cell>
          <cell r="I24" t="str">
            <v>Vivek</v>
          </cell>
        </row>
        <row r="25">
          <cell r="A25" t="str">
            <v>010100001.2033</v>
          </cell>
          <cell r="B25" t="str">
            <v>010100001</v>
          </cell>
          <cell r="C25" t="str">
            <v>Cash in Banks</v>
          </cell>
          <cell r="D25" t="str">
            <v>2033</v>
          </cell>
          <cell r="E25" t="str">
            <v>CASH ON HAND - SURAT -INGRES</v>
          </cell>
          <cell r="F25">
            <v>-2</v>
          </cell>
          <cell r="G25">
            <v>0</v>
          </cell>
          <cell r="H25">
            <v>-2</v>
          </cell>
          <cell r="I25" t="str">
            <v>Vivek</v>
          </cell>
        </row>
        <row r="26">
          <cell r="A26" t="str">
            <v>010100001.2034</v>
          </cell>
          <cell r="B26" t="str">
            <v>010100001</v>
          </cell>
          <cell r="C26" t="str">
            <v>Cash in Banks</v>
          </cell>
          <cell r="D26" t="str">
            <v>2034</v>
          </cell>
          <cell r="E26" t="str">
            <v>CASH IN HAND - MADRAS -INGRES</v>
          </cell>
          <cell r="F26">
            <v>-1</v>
          </cell>
          <cell r="G26">
            <v>0</v>
          </cell>
          <cell r="H26">
            <v>-1</v>
          </cell>
          <cell r="I26" t="str">
            <v>Vivek</v>
          </cell>
        </row>
        <row r="27">
          <cell r="A27" t="str">
            <v>010100001.2035</v>
          </cell>
          <cell r="B27" t="str">
            <v>010100001</v>
          </cell>
          <cell r="C27" t="str">
            <v>Cash in Banks</v>
          </cell>
          <cell r="D27" t="str">
            <v>2035</v>
          </cell>
          <cell r="E27" t="str">
            <v>CASH IN HAND - JODHPUR -INGRES</v>
          </cell>
          <cell r="F27">
            <v>-161372</v>
          </cell>
          <cell r="G27">
            <v>438226</v>
          </cell>
          <cell r="H27">
            <v>276854</v>
          </cell>
          <cell r="I27" t="str">
            <v>Vivek</v>
          </cell>
        </row>
        <row r="28">
          <cell r="A28" t="str">
            <v>010100001.2039</v>
          </cell>
          <cell r="B28" t="str">
            <v>010100001</v>
          </cell>
          <cell r="C28" t="str">
            <v>Cash in Banks</v>
          </cell>
          <cell r="D28" t="str">
            <v>2039</v>
          </cell>
          <cell r="E28" t="str">
            <v>CASH IN HAND - AMRITSAR -INGRES</v>
          </cell>
          <cell r="F28">
            <v>40500</v>
          </cell>
          <cell r="G28">
            <v>-40500</v>
          </cell>
          <cell r="H28">
            <v>0</v>
          </cell>
          <cell r="I28" t="str">
            <v>Vivek</v>
          </cell>
        </row>
        <row r="29">
          <cell r="A29" t="str">
            <v>010100001.2040</v>
          </cell>
          <cell r="B29" t="str">
            <v>010100001</v>
          </cell>
          <cell r="C29" t="str">
            <v>Cash in Banks</v>
          </cell>
          <cell r="D29" t="str">
            <v>2040</v>
          </cell>
          <cell r="E29" t="str">
            <v>CASH IN HAND ROHTAK -HARYANA-INGRES</v>
          </cell>
          <cell r="F29">
            <v>45110</v>
          </cell>
          <cell r="G29">
            <v>-45110</v>
          </cell>
          <cell r="H29">
            <v>0</v>
          </cell>
          <cell r="I29" t="str">
            <v>Vivek</v>
          </cell>
        </row>
        <row r="30">
          <cell r="A30" t="str">
            <v>010100001.2041</v>
          </cell>
          <cell r="B30" t="str">
            <v>010100001</v>
          </cell>
          <cell r="C30" t="str">
            <v>Cash in Banks</v>
          </cell>
          <cell r="D30" t="str">
            <v>2041</v>
          </cell>
          <cell r="E30" t="str">
            <v>BANK OF PUNJAB-NORTH -INGRES</v>
          </cell>
          <cell r="F30">
            <v>5718736.8600000003</v>
          </cell>
          <cell r="G30">
            <v>3314128</v>
          </cell>
          <cell r="H30">
            <v>9032864.8599999994</v>
          </cell>
          <cell r="I30" t="str">
            <v>Vivek</v>
          </cell>
        </row>
        <row r="31">
          <cell r="A31" t="str">
            <v>010100001.2049</v>
          </cell>
          <cell r="B31" t="str">
            <v>010100001</v>
          </cell>
          <cell r="C31" t="str">
            <v>Cash in Banks</v>
          </cell>
          <cell r="D31" t="str">
            <v>2049</v>
          </cell>
          <cell r="E31" t="str">
            <v>ANZ GRINDLAYS - AMRITSAR A/C -INGRES</v>
          </cell>
          <cell r="F31">
            <v>682450</v>
          </cell>
          <cell r="G31">
            <v>-90114</v>
          </cell>
          <cell r="H31">
            <v>592336</v>
          </cell>
          <cell r="I31" t="str">
            <v>Vivek</v>
          </cell>
        </row>
        <row r="32">
          <cell r="A32" t="str">
            <v>010100001.2050</v>
          </cell>
          <cell r="B32" t="str">
            <v>010100001</v>
          </cell>
          <cell r="C32" t="str">
            <v>Cash in Banks</v>
          </cell>
          <cell r="D32" t="str">
            <v>2050</v>
          </cell>
          <cell r="E32" t="str">
            <v>ANZ GRINDLAYS - KANPUR A/C -INGRES</v>
          </cell>
          <cell r="F32">
            <v>4260911</v>
          </cell>
          <cell r="G32">
            <v>-3173024</v>
          </cell>
          <cell r="H32">
            <v>1087887</v>
          </cell>
          <cell r="I32" t="str">
            <v>Vivek</v>
          </cell>
        </row>
        <row r="33">
          <cell r="A33" t="str">
            <v>010100001.2052</v>
          </cell>
          <cell r="B33" t="str">
            <v>010100001</v>
          </cell>
          <cell r="C33" t="str">
            <v>Cash in Banks</v>
          </cell>
          <cell r="D33" t="str">
            <v>2052</v>
          </cell>
          <cell r="E33" t="str">
            <v>SBBJ - INDORE CURR. A/C -INGRES</v>
          </cell>
          <cell r="F33">
            <v>9393.58</v>
          </cell>
          <cell r="G33">
            <v>0</v>
          </cell>
          <cell r="H33">
            <v>9393.58</v>
          </cell>
          <cell r="I33" t="str">
            <v>Vivek</v>
          </cell>
        </row>
        <row r="34">
          <cell r="A34" t="str">
            <v>010100001.2055</v>
          </cell>
          <cell r="B34" t="str">
            <v>010100001</v>
          </cell>
          <cell r="C34" t="str">
            <v>Cash in Banks</v>
          </cell>
          <cell r="D34" t="str">
            <v>2055</v>
          </cell>
          <cell r="E34" t="str">
            <v>SBBJ-JODHPUR C-A/C -INGRES</v>
          </cell>
          <cell r="F34">
            <v>4710394.8</v>
          </cell>
          <cell r="G34">
            <v>-4435471</v>
          </cell>
          <cell r="H34">
            <v>274923.8</v>
          </cell>
          <cell r="I34" t="str">
            <v>Vivek</v>
          </cell>
        </row>
        <row r="35">
          <cell r="A35" t="str">
            <v>010100001.2058</v>
          </cell>
          <cell r="B35" t="str">
            <v>010100001</v>
          </cell>
          <cell r="C35" t="str">
            <v>Cash in Banks</v>
          </cell>
          <cell r="D35" t="str">
            <v>2058</v>
          </cell>
          <cell r="E35" t="str">
            <v>CITI BANK-CPPF-ACCT. -INGRES</v>
          </cell>
          <cell r="F35">
            <v>-561294.37</v>
          </cell>
          <cell r="G35">
            <v>8830197.1199999992</v>
          </cell>
          <cell r="H35">
            <v>8268902.75</v>
          </cell>
          <cell r="I35" t="str">
            <v>Vivek</v>
          </cell>
        </row>
        <row r="36">
          <cell r="A36" t="str">
            <v>010100001.2059</v>
          </cell>
          <cell r="B36" t="str">
            <v>010100001</v>
          </cell>
          <cell r="C36" t="str">
            <v>Cash in Banks</v>
          </cell>
          <cell r="D36" t="str">
            <v>2059</v>
          </cell>
          <cell r="E36" t="str">
            <v>CITI CPPF WEST 7152086 -INGRES</v>
          </cell>
          <cell r="F36">
            <v>1944974.83</v>
          </cell>
          <cell r="G36">
            <v>9646151.3100000005</v>
          </cell>
          <cell r="H36">
            <v>11591126.140000001</v>
          </cell>
          <cell r="I36" t="str">
            <v>Vivek</v>
          </cell>
        </row>
        <row r="37">
          <cell r="A37" t="str">
            <v>010100001.2060</v>
          </cell>
          <cell r="B37" t="str">
            <v>010100001</v>
          </cell>
          <cell r="C37" t="str">
            <v>Cash in Banks</v>
          </cell>
          <cell r="D37" t="str">
            <v>2060</v>
          </cell>
          <cell r="E37" t="str">
            <v>CITI CPPF EAST 7152078 -INGRES</v>
          </cell>
          <cell r="F37">
            <v>99883</v>
          </cell>
          <cell r="G37">
            <v>362939</v>
          </cell>
          <cell r="H37">
            <v>462822</v>
          </cell>
          <cell r="I37" t="str">
            <v>Vivek</v>
          </cell>
        </row>
        <row r="38">
          <cell r="A38" t="str">
            <v>010100001.2061</v>
          </cell>
          <cell r="B38" t="str">
            <v>010100001</v>
          </cell>
          <cell r="C38" t="str">
            <v>Cash in Banks</v>
          </cell>
          <cell r="D38" t="str">
            <v>2061</v>
          </cell>
          <cell r="E38" t="str">
            <v>CITI CPPF SOUTH 7152094 -INGRES</v>
          </cell>
          <cell r="F38">
            <v>367295</v>
          </cell>
          <cell r="G38">
            <v>1659784</v>
          </cell>
          <cell r="H38">
            <v>2027079</v>
          </cell>
          <cell r="I38" t="str">
            <v>Vivek</v>
          </cell>
        </row>
        <row r="39">
          <cell r="A39" t="str">
            <v>010100001.2062</v>
          </cell>
          <cell r="B39" t="str">
            <v>010100001</v>
          </cell>
          <cell r="C39" t="str">
            <v>Cash in Banks</v>
          </cell>
          <cell r="D39" t="str">
            <v>2062</v>
          </cell>
          <cell r="E39" t="str">
            <v>SBOP, DELHI NO LIEN A/C -INGRES</v>
          </cell>
          <cell r="F39">
            <v>3582.73</v>
          </cell>
          <cell r="G39">
            <v>0</v>
          </cell>
          <cell r="H39">
            <v>3582.73</v>
          </cell>
          <cell r="I39" t="str">
            <v>Vivek</v>
          </cell>
        </row>
        <row r="40">
          <cell r="A40" t="str">
            <v>010100001.2065</v>
          </cell>
          <cell r="B40" t="str">
            <v>010100001</v>
          </cell>
          <cell r="C40" t="str">
            <v>Cash in Banks</v>
          </cell>
          <cell r="D40" t="str">
            <v>2065</v>
          </cell>
          <cell r="E40" t="str">
            <v>CITIBANK -7152-159 A/C -INGRES</v>
          </cell>
          <cell r="F40">
            <v>37551625.460000001</v>
          </cell>
          <cell r="G40">
            <v>76575.72</v>
          </cell>
          <cell r="H40">
            <v>37628201.18</v>
          </cell>
          <cell r="I40" t="str">
            <v>Vivek</v>
          </cell>
        </row>
        <row r="41">
          <cell r="A41" t="str">
            <v>010100001.2066</v>
          </cell>
          <cell r="B41" t="str">
            <v>010100001</v>
          </cell>
          <cell r="C41" t="str">
            <v>Cash in Banks</v>
          </cell>
          <cell r="D41" t="str">
            <v>2066</v>
          </cell>
          <cell r="E41" t="str">
            <v>CITI CPPF NORTH OBC 7152108 -INGRES</v>
          </cell>
          <cell r="F41">
            <v>133681.42000000001</v>
          </cell>
          <cell r="G41">
            <v>60.71</v>
          </cell>
          <cell r="H41">
            <v>133742.13</v>
          </cell>
          <cell r="I41" t="str">
            <v>Vivek</v>
          </cell>
        </row>
        <row r="42">
          <cell r="A42" t="str">
            <v>010100001.2067</v>
          </cell>
          <cell r="B42" t="str">
            <v>010100001</v>
          </cell>
          <cell r="C42" t="str">
            <v>Cash in Banks</v>
          </cell>
          <cell r="D42" t="str">
            <v>2067</v>
          </cell>
          <cell r="E42" t="str">
            <v>CITI CPPF OBC-E -INGRES</v>
          </cell>
          <cell r="F42">
            <v>22892.31</v>
          </cell>
          <cell r="G42">
            <v>0</v>
          </cell>
          <cell r="H42">
            <v>22892.31</v>
          </cell>
          <cell r="I42" t="str">
            <v>Vivek</v>
          </cell>
        </row>
        <row r="43">
          <cell r="A43" t="str">
            <v>010100001.2068</v>
          </cell>
          <cell r="B43" t="str">
            <v>010100001</v>
          </cell>
          <cell r="C43" t="str">
            <v>Cash in Banks</v>
          </cell>
          <cell r="D43" t="str">
            <v>2068</v>
          </cell>
          <cell r="E43" t="str">
            <v>CITI CPPF OBC-S -INGRES</v>
          </cell>
          <cell r="F43">
            <v>700779.57</v>
          </cell>
          <cell r="G43">
            <v>204278.55</v>
          </cell>
          <cell r="H43">
            <v>905058.12</v>
          </cell>
          <cell r="I43" t="str">
            <v>Vivek</v>
          </cell>
        </row>
        <row r="44">
          <cell r="A44" t="str">
            <v>010100001.2070</v>
          </cell>
          <cell r="B44" t="str">
            <v>010100001</v>
          </cell>
          <cell r="C44" t="str">
            <v>Cash in Banks</v>
          </cell>
          <cell r="D44" t="str">
            <v>2070</v>
          </cell>
          <cell r="E44" t="str">
            <v>SBOP MAIN-DEL-OUTS -INGRES</v>
          </cell>
          <cell r="F44">
            <v>6172.32</v>
          </cell>
          <cell r="G44">
            <v>0</v>
          </cell>
          <cell r="H44">
            <v>6172.32</v>
          </cell>
          <cell r="I44" t="str">
            <v>Vivek</v>
          </cell>
        </row>
        <row r="45">
          <cell r="A45" t="str">
            <v>010100001.2071</v>
          </cell>
          <cell r="B45" t="str">
            <v>010100001</v>
          </cell>
          <cell r="C45" t="str">
            <v>Cash in Banks</v>
          </cell>
          <cell r="D45" t="str">
            <v>2071</v>
          </cell>
          <cell r="E45" t="str">
            <v>SBOP JULLUNDHUR CURR. A/C -INGRES</v>
          </cell>
          <cell r="F45">
            <v>9619.17</v>
          </cell>
          <cell r="G45">
            <v>0</v>
          </cell>
          <cell r="H45">
            <v>9619.17</v>
          </cell>
          <cell r="I45" t="str">
            <v>Vivek</v>
          </cell>
        </row>
        <row r="46">
          <cell r="A46" t="str">
            <v>010100001.2073</v>
          </cell>
          <cell r="B46" t="str">
            <v>010100001</v>
          </cell>
          <cell r="C46" t="str">
            <v>Cash in Banks</v>
          </cell>
          <cell r="D46" t="str">
            <v>2073</v>
          </cell>
          <cell r="E46" t="str">
            <v>SBI - MUZAFFARNAGAR BRANCH -INGRES</v>
          </cell>
          <cell r="F46">
            <v>6654780</v>
          </cell>
          <cell r="G46">
            <v>-6275930</v>
          </cell>
          <cell r="H46">
            <v>378850</v>
          </cell>
          <cell r="I46" t="str">
            <v>Vivek</v>
          </cell>
        </row>
        <row r="47">
          <cell r="A47" t="str">
            <v>010100001.2074</v>
          </cell>
          <cell r="B47" t="str">
            <v>010100001</v>
          </cell>
          <cell r="C47" t="str">
            <v>Cash in Banks</v>
          </cell>
          <cell r="D47" t="str">
            <v>2074</v>
          </cell>
          <cell r="E47" t="str">
            <v>VYSYA BANK LTD - SURAT CMS AC -INGRES</v>
          </cell>
          <cell r="F47">
            <v>11297668</v>
          </cell>
          <cell r="G47">
            <v>-798212</v>
          </cell>
          <cell r="H47">
            <v>10499456</v>
          </cell>
          <cell r="I47" t="str">
            <v>Vivek</v>
          </cell>
        </row>
        <row r="48">
          <cell r="A48" t="str">
            <v>010100001.2075</v>
          </cell>
          <cell r="B48" t="str">
            <v>010100001</v>
          </cell>
          <cell r="C48" t="str">
            <v>Cash in Banks</v>
          </cell>
          <cell r="D48" t="str">
            <v>2075</v>
          </cell>
          <cell r="E48" t="str">
            <v>CASH AT BANK - FIXED DEPOSITS -INGRES</v>
          </cell>
          <cell r="F48">
            <v>126500</v>
          </cell>
          <cell r="G48">
            <v>0</v>
          </cell>
          <cell r="H48">
            <v>126500</v>
          </cell>
          <cell r="I48" t="str">
            <v>Vivek</v>
          </cell>
        </row>
        <row r="49">
          <cell r="A49" t="str">
            <v>010100001.2077</v>
          </cell>
          <cell r="B49" t="str">
            <v>010100001</v>
          </cell>
          <cell r="C49" t="str">
            <v>Cash in Banks</v>
          </cell>
          <cell r="D49" t="str">
            <v>2077</v>
          </cell>
          <cell r="E49" t="str">
            <v>VIJAYA BANK-FINAL DIV.95-96 -INGRES</v>
          </cell>
          <cell r="F49">
            <v>380583.33</v>
          </cell>
          <cell r="G49">
            <v>0</v>
          </cell>
          <cell r="H49">
            <v>380583.33</v>
          </cell>
          <cell r="I49" t="str">
            <v>Vivek</v>
          </cell>
        </row>
        <row r="50">
          <cell r="A50" t="str">
            <v>010100001.2079</v>
          </cell>
          <cell r="B50" t="str">
            <v>010100001</v>
          </cell>
          <cell r="C50" t="str">
            <v>Cash in Banks</v>
          </cell>
          <cell r="D50" t="str">
            <v>2079</v>
          </cell>
          <cell r="E50" t="str">
            <v>DEUTSCHE BANK, WEST -INGRES</v>
          </cell>
          <cell r="F50">
            <v>5906463.9900000002</v>
          </cell>
          <cell r="G50">
            <v>4987341</v>
          </cell>
          <cell r="H50">
            <v>10893804.99</v>
          </cell>
          <cell r="I50" t="str">
            <v>Vivek</v>
          </cell>
        </row>
        <row r="51">
          <cell r="A51" t="str">
            <v>010100001.2081</v>
          </cell>
          <cell r="B51" t="str">
            <v>010100001</v>
          </cell>
          <cell r="C51" t="str">
            <v>Cash in Banks</v>
          </cell>
          <cell r="D51" t="str">
            <v>2081</v>
          </cell>
          <cell r="E51" t="str">
            <v>Bank of Rajasthan(1400301-111201)</v>
          </cell>
          <cell r="F51">
            <v>-235662</v>
          </cell>
          <cell r="G51">
            <v>2536534</v>
          </cell>
          <cell r="H51">
            <v>2300872</v>
          </cell>
          <cell r="I51" t="str">
            <v>Vivek</v>
          </cell>
        </row>
        <row r="52">
          <cell r="A52" t="str">
            <v>010100001.2082</v>
          </cell>
          <cell r="B52" t="str">
            <v>010100001</v>
          </cell>
          <cell r="C52" t="str">
            <v>Cash in Banks</v>
          </cell>
          <cell r="D52" t="str">
            <v>2082</v>
          </cell>
          <cell r="E52" t="str">
            <v>Corporation Bank(Ingres)</v>
          </cell>
          <cell r="F52">
            <v>3816320.2</v>
          </cell>
          <cell r="G52">
            <v>-998637</v>
          </cell>
          <cell r="H52">
            <v>2817683.2</v>
          </cell>
          <cell r="I52" t="str">
            <v>Vivek</v>
          </cell>
        </row>
        <row r="53">
          <cell r="A53" t="str">
            <v>010100001.2083</v>
          </cell>
          <cell r="B53" t="str">
            <v>010100001</v>
          </cell>
          <cell r="C53" t="str">
            <v>Cash in Banks</v>
          </cell>
          <cell r="D53" t="str">
            <v>2083</v>
          </cell>
          <cell r="E53" t="str">
            <v>FD for ABS -- 10</v>
          </cell>
          <cell r="F53">
            <v>15600000</v>
          </cell>
          <cell r="G53">
            <v>0</v>
          </cell>
          <cell r="H53">
            <v>15600000</v>
          </cell>
          <cell r="I53" t="str">
            <v>Vivek</v>
          </cell>
        </row>
        <row r="54">
          <cell r="A54" t="str">
            <v>019240001.0000</v>
          </cell>
          <cell r="B54" t="str">
            <v>019240001</v>
          </cell>
          <cell r="C54" t="str">
            <v>Jan 1. Secuities of a foreign government and its agencies</v>
          </cell>
          <cell r="D54" t="str">
            <v>0000</v>
          </cell>
          <cell r="E54" t="str">
            <v>None</v>
          </cell>
          <cell r="F54">
            <v>20221318.210000001</v>
          </cell>
          <cell r="G54">
            <v>0</v>
          </cell>
          <cell r="H54">
            <v>20221318.210000001</v>
          </cell>
          <cell r="I54" t="str">
            <v>Vivek</v>
          </cell>
        </row>
        <row r="55">
          <cell r="A55" t="str">
            <v>019240002.0002</v>
          </cell>
          <cell r="B55" t="str">
            <v>019240002</v>
          </cell>
          <cell r="C55" t="str">
            <v>Securities of a foreign government and its agencies- YTD Purchases at Cost</v>
          </cell>
          <cell r="D55" t="str">
            <v>0002</v>
          </cell>
          <cell r="E55" t="str">
            <v>Quoted</v>
          </cell>
          <cell r="F55">
            <v>12010000</v>
          </cell>
          <cell r="G55">
            <v>0</v>
          </cell>
          <cell r="H55">
            <v>12010000</v>
          </cell>
          <cell r="I55" t="str">
            <v>Vivek</v>
          </cell>
        </row>
        <row r="56">
          <cell r="A56" t="str">
            <v>019240002.0004</v>
          </cell>
          <cell r="B56" t="str">
            <v>019240002</v>
          </cell>
          <cell r="C56" t="str">
            <v>Securities of a foreign government and its agencies- YTD Purchases at Cost</v>
          </cell>
          <cell r="D56" t="str">
            <v>0004</v>
          </cell>
          <cell r="E56" t="str">
            <v>Investement for ABS-10</v>
          </cell>
          <cell r="F56">
            <v>20025192</v>
          </cell>
          <cell r="G56">
            <v>0</v>
          </cell>
          <cell r="H56">
            <v>20025192</v>
          </cell>
          <cell r="I56" t="str">
            <v>Mishraji</v>
          </cell>
        </row>
        <row r="57">
          <cell r="A57" t="str">
            <v>019240003.0001</v>
          </cell>
          <cell r="B57" t="str">
            <v>019240003</v>
          </cell>
          <cell r="C57" t="str">
            <v>Securities of a foreign government and its agencies- YTD Purchases at Cost YTD Amortization of Premium / Discount</v>
          </cell>
          <cell r="D57" t="str">
            <v>0001</v>
          </cell>
          <cell r="E57" t="str">
            <v>Quoted</v>
          </cell>
          <cell r="F57">
            <v>-98808.76</v>
          </cell>
          <cell r="G57">
            <v>-49404.76</v>
          </cell>
          <cell r="H57">
            <v>-148213.51999999999</v>
          </cell>
          <cell r="I57" t="str">
            <v>Vivek</v>
          </cell>
        </row>
        <row r="58">
          <cell r="A58" t="str">
            <v>019240004.0000</v>
          </cell>
          <cell r="B58" t="str">
            <v>019240004</v>
          </cell>
          <cell r="C58" t="str">
            <v>Securities of a foreign government and its agencies- YTD Sales Amortized Cost</v>
          </cell>
          <cell r="D58" t="str">
            <v>0000</v>
          </cell>
          <cell r="E58" t="str">
            <v>None</v>
          </cell>
          <cell r="F58">
            <v>-20221318.890000001</v>
          </cell>
          <cell r="G58">
            <v>0</v>
          </cell>
          <cell r="H58">
            <v>-20221318.890000001</v>
          </cell>
          <cell r="I58" t="str">
            <v>Vivek</v>
          </cell>
        </row>
        <row r="59">
          <cell r="A59" t="str">
            <v>019240004.0004</v>
          </cell>
          <cell r="B59" t="str">
            <v>019240004</v>
          </cell>
          <cell r="C59" t="str">
            <v>Securities of a foreign government and its agencies- YTD Sales Amortized Cost</v>
          </cell>
          <cell r="D59" t="str">
            <v>0004</v>
          </cell>
          <cell r="E59" t="str">
            <v>Investment for ABS-10</v>
          </cell>
          <cell r="F59">
            <v>-6318296</v>
          </cell>
          <cell r="G59">
            <v>-1405967</v>
          </cell>
          <cell r="H59">
            <v>-7724263</v>
          </cell>
          <cell r="I59" t="str">
            <v>Mishraji</v>
          </cell>
        </row>
        <row r="60">
          <cell r="A60" t="str">
            <v>019500001.0001</v>
          </cell>
          <cell r="B60" t="str">
            <v>019500001</v>
          </cell>
          <cell r="C60" t="str">
            <v>Amortized Cost at Jan 1</v>
          </cell>
          <cell r="D60" t="str">
            <v>0001</v>
          </cell>
          <cell r="E60" t="str">
            <v>Investment in Associated Cos.</v>
          </cell>
          <cell r="F60">
            <v>50700000</v>
          </cell>
          <cell r="G60">
            <v>0</v>
          </cell>
          <cell r="H60">
            <v>50700000</v>
          </cell>
          <cell r="I60" t="str">
            <v>Pankaj</v>
          </cell>
        </row>
        <row r="61">
          <cell r="A61" t="str">
            <v>019500004.0001</v>
          </cell>
          <cell r="B61" t="str">
            <v>019500004</v>
          </cell>
          <cell r="C61" t="str">
            <v>YTD Sales at Amortized Cost</v>
          </cell>
          <cell r="D61" t="str">
            <v>0001</v>
          </cell>
          <cell r="E61" t="str">
            <v>Quoted</v>
          </cell>
          <cell r="F61">
            <v>-50700000</v>
          </cell>
          <cell r="G61">
            <v>0</v>
          </cell>
          <cell r="H61">
            <v>-50700000</v>
          </cell>
          <cell r="I61" t="str">
            <v>Pankaj</v>
          </cell>
        </row>
        <row r="62">
          <cell r="A62" t="str">
            <v>030001001.0001</v>
          </cell>
          <cell r="B62" t="str">
            <v>030001001</v>
          </cell>
          <cell r="C62" t="str">
            <v>January 1 Balance</v>
          </cell>
          <cell r="D62" t="str">
            <v>0001</v>
          </cell>
          <cell r="E62" t="str">
            <v>Financing Loans</v>
          </cell>
          <cell r="F62">
            <v>2185785399</v>
          </cell>
          <cell r="G62">
            <v>0</v>
          </cell>
          <cell r="H62">
            <v>2185785399</v>
          </cell>
          <cell r="I62" t="str">
            <v>Mishraji</v>
          </cell>
        </row>
        <row r="63">
          <cell r="A63" t="str">
            <v>030001001.0002</v>
          </cell>
          <cell r="B63" t="str">
            <v>030001001</v>
          </cell>
          <cell r="C63" t="str">
            <v>January 1 Balance</v>
          </cell>
          <cell r="D63" t="str">
            <v>0002</v>
          </cell>
          <cell r="E63" t="str">
            <v>Financing Loans Debtors</v>
          </cell>
          <cell r="F63">
            <v>28731078.890000001</v>
          </cell>
          <cell r="G63">
            <v>0</v>
          </cell>
          <cell r="H63">
            <v>28731078.890000001</v>
          </cell>
          <cell r="I63" t="str">
            <v>Mishraji</v>
          </cell>
        </row>
        <row r="64">
          <cell r="A64" t="str">
            <v>030001001.0007</v>
          </cell>
          <cell r="B64" t="str">
            <v>030001001</v>
          </cell>
          <cell r="C64" t="str">
            <v>January 1 Balance</v>
          </cell>
          <cell r="D64" t="str">
            <v>0007</v>
          </cell>
          <cell r="E64" t="str">
            <v>CNG TRUCK BOOKING -INGRES</v>
          </cell>
          <cell r="F64">
            <v>3812500</v>
          </cell>
          <cell r="G64">
            <v>0</v>
          </cell>
          <cell r="H64">
            <v>3812500</v>
          </cell>
          <cell r="I64" t="str">
            <v>Mishraji</v>
          </cell>
        </row>
        <row r="65">
          <cell r="A65" t="str">
            <v>030001001.0008</v>
          </cell>
          <cell r="B65" t="str">
            <v>030001001</v>
          </cell>
          <cell r="C65" t="str">
            <v>January 1 Balance</v>
          </cell>
          <cell r="D65" t="str">
            <v>0008</v>
          </cell>
          <cell r="E65" t="str">
            <v>GURANTEE INST. RECEIVABLE -INGRES</v>
          </cell>
          <cell r="F65">
            <v>71874.44</v>
          </cell>
          <cell r="G65">
            <v>0</v>
          </cell>
          <cell r="H65">
            <v>71874.44</v>
          </cell>
          <cell r="I65" t="str">
            <v>Mishraji</v>
          </cell>
        </row>
        <row r="66">
          <cell r="A66" t="str">
            <v>030001002.0001</v>
          </cell>
          <cell r="B66" t="str">
            <v>030001002</v>
          </cell>
          <cell r="C66" t="str">
            <v>Current Year Collections - Liquidations</v>
          </cell>
          <cell r="D66" t="str">
            <v>0001</v>
          </cell>
          <cell r="E66" t="str">
            <v>Financing Loans</v>
          </cell>
          <cell r="F66">
            <v>2350163184.29</v>
          </cell>
          <cell r="G66">
            <v>110172933</v>
          </cell>
          <cell r="H66">
            <v>2460336117.29</v>
          </cell>
          <cell r="I66" t="str">
            <v>Mishraji</v>
          </cell>
        </row>
        <row r="67">
          <cell r="A67" t="str">
            <v>030001002.0002</v>
          </cell>
          <cell r="B67" t="str">
            <v>030001002</v>
          </cell>
          <cell r="C67" t="str">
            <v>Current Year Collections - Liquidations</v>
          </cell>
          <cell r="D67" t="str">
            <v>0002</v>
          </cell>
          <cell r="E67" t="str">
            <v>Financing Loans Debtors</v>
          </cell>
          <cell r="F67">
            <v>83074094.189999998</v>
          </cell>
          <cell r="G67">
            <v>42532792.340000004</v>
          </cell>
          <cell r="H67">
            <v>125606886.53</v>
          </cell>
          <cell r="I67" t="str">
            <v>Mishraji</v>
          </cell>
        </row>
        <row r="68">
          <cell r="A68" t="str">
            <v>030001002.0007</v>
          </cell>
          <cell r="B68" t="str">
            <v>030001002</v>
          </cell>
          <cell r="C68" t="str">
            <v>Current Year Collections - Liquidations</v>
          </cell>
          <cell r="D68" t="str">
            <v>0007</v>
          </cell>
          <cell r="E68" t="str">
            <v>CNG TRUCK BOOKING -INGRES</v>
          </cell>
          <cell r="F68">
            <v>-262500</v>
          </cell>
          <cell r="G68">
            <v>-1750000</v>
          </cell>
          <cell r="H68">
            <v>-2012500</v>
          </cell>
          <cell r="I68" t="str">
            <v>Mishraji</v>
          </cell>
        </row>
        <row r="69">
          <cell r="A69" t="str">
            <v>030001002.0008</v>
          </cell>
          <cell r="B69" t="str">
            <v>030001002</v>
          </cell>
          <cell r="C69" t="str">
            <v>Current Year Collections - Liquidations</v>
          </cell>
          <cell r="D69" t="str">
            <v>0008</v>
          </cell>
          <cell r="E69" t="str">
            <v>GURANTEE INST. RECEIVABLE -INGRES</v>
          </cell>
          <cell r="F69">
            <v>1300727</v>
          </cell>
          <cell r="G69">
            <v>0</v>
          </cell>
          <cell r="H69">
            <v>1300727</v>
          </cell>
          <cell r="I69" t="str">
            <v>Mishraji</v>
          </cell>
        </row>
        <row r="70">
          <cell r="A70" t="str">
            <v>047001001.0014</v>
          </cell>
          <cell r="B70" t="str">
            <v>047001001</v>
          </cell>
          <cell r="C70" t="str">
            <v>January 1 Balance</v>
          </cell>
          <cell r="D70" t="str">
            <v>0014</v>
          </cell>
          <cell r="E70" t="str">
            <v>LEASED PLANT AND MACHINE</v>
          </cell>
          <cell r="F70">
            <v>601497209.87</v>
          </cell>
          <cell r="G70">
            <v>0</v>
          </cell>
          <cell r="H70">
            <v>601497209.87</v>
          </cell>
          <cell r="I70" t="str">
            <v>Mishraji</v>
          </cell>
        </row>
        <row r="71">
          <cell r="A71" t="str">
            <v>047001001.0015</v>
          </cell>
          <cell r="B71" t="str">
            <v>047001001</v>
          </cell>
          <cell r="C71" t="str">
            <v>January 1 Balance</v>
          </cell>
          <cell r="D71" t="str">
            <v>0015</v>
          </cell>
          <cell r="E71" t="str">
            <v>LEASED AIR CONDITIONERS</v>
          </cell>
          <cell r="F71">
            <v>10413874.199999999</v>
          </cell>
          <cell r="G71">
            <v>0</v>
          </cell>
          <cell r="H71">
            <v>10413874.199999999</v>
          </cell>
          <cell r="I71" t="str">
            <v>Mishraji</v>
          </cell>
        </row>
        <row r="72">
          <cell r="A72" t="str">
            <v>047001001.0016</v>
          </cell>
          <cell r="B72" t="str">
            <v>047001001</v>
          </cell>
          <cell r="C72" t="str">
            <v>January 1 Balance</v>
          </cell>
          <cell r="D72" t="str">
            <v>0016</v>
          </cell>
          <cell r="E72" t="str">
            <v>LEASED GEN SETS -INGRES</v>
          </cell>
          <cell r="F72">
            <v>1358389</v>
          </cell>
          <cell r="G72">
            <v>0</v>
          </cell>
          <cell r="H72">
            <v>1358389</v>
          </cell>
          <cell r="I72" t="str">
            <v>Mishraji</v>
          </cell>
        </row>
        <row r="73">
          <cell r="A73" t="str">
            <v>047001001.0017</v>
          </cell>
          <cell r="B73" t="str">
            <v>047001001</v>
          </cell>
          <cell r="C73" t="str">
            <v>January 1 Balance</v>
          </cell>
          <cell r="D73" t="str">
            <v>0017</v>
          </cell>
          <cell r="E73" t="str">
            <v>LEASED - HEAVY EQUIPMENT</v>
          </cell>
          <cell r="F73">
            <v>5339300</v>
          </cell>
          <cell r="G73">
            <v>0</v>
          </cell>
          <cell r="H73">
            <v>5339300</v>
          </cell>
          <cell r="I73" t="str">
            <v>Mishraji</v>
          </cell>
        </row>
        <row r="74">
          <cell r="A74" t="str">
            <v>047001001.0018</v>
          </cell>
          <cell r="B74" t="str">
            <v>047001001</v>
          </cell>
          <cell r="C74" t="str">
            <v>January 1 Balance</v>
          </cell>
          <cell r="D74" t="str">
            <v>0018</v>
          </cell>
          <cell r="E74" t="str">
            <v>LEASED P&amp;M 40 EASED P&amp;M &lt;RS.5000/- -I</v>
          </cell>
          <cell r="F74">
            <v>986400</v>
          </cell>
          <cell r="G74">
            <v>0</v>
          </cell>
          <cell r="H74">
            <v>986400</v>
          </cell>
          <cell r="I74" t="str">
            <v>Mishraji</v>
          </cell>
        </row>
        <row r="75">
          <cell r="A75" t="str">
            <v>047001001.0019</v>
          </cell>
          <cell r="B75" t="str">
            <v>047001001</v>
          </cell>
          <cell r="C75" t="str">
            <v>January 1 Balance</v>
          </cell>
          <cell r="D75" t="str">
            <v>0019</v>
          </cell>
          <cell r="E75" t="str">
            <v>LEASED P&amp;M &lt;RS.5000/- -I</v>
          </cell>
          <cell r="F75">
            <v>74832909</v>
          </cell>
          <cell r="G75">
            <v>0</v>
          </cell>
          <cell r="H75">
            <v>74832909</v>
          </cell>
          <cell r="I75" t="str">
            <v>Mishraji</v>
          </cell>
        </row>
        <row r="76">
          <cell r="A76" t="str">
            <v>047001001.0020</v>
          </cell>
          <cell r="B76" t="str">
            <v>047001001</v>
          </cell>
          <cell r="C76" t="str">
            <v>January 1 Balance</v>
          </cell>
          <cell r="D76" t="str">
            <v>0020</v>
          </cell>
          <cell r="E76" t="str">
            <v>LEASED PLANT &amp; MACHINERY</v>
          </cell>
          <cell r="F76">
            <v>346143782</v>
          </cell>
          <cell r="G76">
            <v>0</v>
          </cell>
          <cell r="H76">
            <v>346143782</v>
          </cell>
          <cell r="I76" t="str">
            <v>Mishraji</v>
          </cell>
        </row>
        <row r="77">
          <cell r="A77" t="str">
            <v>047001001.0021</v>
          </cell>
          <cell r="B77" t="str">
            <v>047001001</v>
          </cell>
          <cell r="C77" t="str">
            <v>January 1 Balance</v>
          </cell>
          <cell r="D77" t="str">
            <v>0021</v>
          </cell>
          <cell r="E77" t="str">
            <v>LEASED COMPUTER -INGRES</v>
          </cell>
          <cell r="F77">
            <v>55474285.030000001</v>
          </cell>
          <cell r="G77">
            <v>0</v>
          </cell>
          <cell r="H77">
            <v>55474285.030000001</v>
          </cell>
          <cell r="I77" t="str">
            <v>Mishraji</v>
          </cell>
        </row>
        <row r="78">
          <cell r="A78" t="str">
            <v>047001001.0022</v>
          </cell>
          <cell r="B78" t="str">
            <v>047001001</v>
          </cell>
          <cell r="C78" t="str">
            <v>January 1 Balance</v>
          </cell>
          <cell r="D78" t="str">
            <v>0022</v>
          </cell>
          <cell r="E78" t="str">
            <v>LEASED OFFICE EQUIPMENTS</v>
          </cell>
          <cell r="F78">
            <v>20484769.399999999</v>
          </cell>
          <cell r="G78">
            <v>0</v>
          </cell>
          <cell r="H78">
            <v>20484769.399999999</v>
          </cell>
          <cell r="I78" t="str">
            <v>Mishraji</v>
          </cell>
        </row>
        <row r="79">
          <cell r="A79" t="str">
            <v>047001001.0023</v>
          </cell>
          <cell r="B79" t="str">
            <v>047001001</v>
          </cell>
          <cell r="C79" t="str">
            <v>January 1 Balance</v>
          </cell>
          <cell r="D79" t="str">
            <v>0023</v>
          </cell>
          <cell r="E79" t="str">
            <v>LEASED ASSETS -O.E. -ING</v>
          </cell>
          <cell r="F79">
            <v>522082</v>
          </cell>
          <cell r="G79">
            <v>0</v>
          </cell>
          <cell r="H79">
            <v>522082</v>
          </cell>
          <cell r="I79" t="str">
            <v>Mishraji</v>
          </cell>
        </row>
        <row r="80">
          <cell r="A80" t="str">
            <v>047001001.0024</v>
          </cell>
          <cell r="B80" t="str">
            <v>047001001</v>
          </cell>
          <cell r="C80" t="str">
            <v>January 1 Balance</v>
          </cell>
          <cell r="D80" t="str">
            <v>0024</v>
          </cell>
          <cell r="E80" t="str">
            <v>LEASED VEHICLES-TANKERS</v>
          </cell>
          <cell r="F80">
            <v>15711797</v>
          </cell>
          <cell r="G80">
            <v>0</v>
          </cell>
          <cell r="H80">
            <v>15711797</v>
          </cell>
          <cell r="I80" t="str">
            <v>Mishraji</v>
          </cell>
        </row>
        <row r="81">
          <cell r="A81" t="str">
            <v>047001001.0025</v>
          </cell>
          <cell r="B81" t="str">
            <v>047001001</v>
          </cell>
          <cell r="C81" t="str">
            <v>January 1 Balance</v>
          </cell>
          <cell r="D81" t="str">
            <v>0025</v>
          </cell>
          <cell r="E81" t="str">
            <v>LEASED VEHICLES -HCV -I</v>
          </cell>
          <cell r="F81">
            <v>160766757</v>
          </cell>
          <cell r="G81">
            <v>0</v>
          </cell>
          <cell r="H81">
            <v>160766757</v>
          </cell>
          <cell r="I81" t="str">
            <v>Mishraji</v>
          </cell>
        </row>
        <row r="82">
          <cell r="A82" t="str">
            <v>047001001.0026</v>
          </cell>
          <cell r="B82" t="str">
            <v>047001001</v>
          </cell>
          <cell r="C82" t="str">
            <v>January 1 Balance</v>
          </cell>
          <cell r="D82" t="str">
            <v>0026</v>
          </cell>
          <cell r="E82" t="str">
            <v>LEASED VEHICLES -LCV -I</v>
          </cell>
          <cell r="F82">
            <v>65973946</v>
          </cell>
          <cell r="G82">
            <v>0</v>
          </cell>
          <cell r="H82">
            <v>65973946</v>
          </cell>
          <cell r="I82" t="str">
            <v>Mishraji</v>
          </cell>
        </row>
        <row r="83">
          <cell r="A83" t="str">
            <v>047001001.0027</v>
          </cell>
          <cell r="B83" t="str">
            <v>047001001</v>
          </cell>
          <cell r="C83" t="str">
            <v>January 1 Balance</v>
          </cell>
          <cell r="D83" t="str">
            <v>0027</v>
          </cell>
          <cell r="E83" t="str">
            <v>LEASED VEHICLES -CAR -I</v>
          </cell>
          <cell r="F83">
            <v>46058646.259999998</v>
          </cell>
          <cell r="G83">
            <v>0</v>
          </cell>
          <cell r="H83">
            <v>46058646.259999998</v>
          </cell>
          <cell r="I83" t="str">
            <v>Mishraji</v>
          </cell>
        </row>
        <row r="84">
          <cell r="A84" t="str">
            <v>047001001.0028</v>
          </cell>
          <cell r="B84" t="str">
            <v>047001001</v>
          </cell>
          <cell r="C84" t="str">
            <v>January 1 Balance</v>
          </cell>
          <cell r="D84" t="str">
            <v>0028</v>
          </cell>
          <cell r="E84" t="str">
            <v>LEASED SCOOTERS &amp; MOTOR</v>
          </cell>
          <cell r="F84">
            <v>2367721</v>
          </cell>
          <cell r="G84">
            <v>0</v>
          </cell>
          <cell r="H84">
            <v>2367721</v>
          </cell>
          <cell r="I84" t="str">
            <v>Mishraji</v>
          </cell>
        </row>
        <row r="85">
          <cell r="A85" t="str">
            <v>047001001.0029</v>
          </cell>
          <cell r="B85" t="str">
            <v>047001001</v>
          </cell>
          <cell r="C85" t="str">
            <v>January 1 Balance</v>
          </cell>
          <cell r="D85" t="str">
            <v>0029</v>
          </cell>
          <cell r="E85" t="str">
            <v>LEASED FURNITURE AND FIX</v>
          </cell>
          <cell r="F85">
            <v>22617056.199999999</v>
          </cell>
          <cell r="G85">
            <v>0</v>
          </cell>
          <cell r="H85">
            <v>22617056.199999999</v>
          </cell>
          <cell r="I85" t="str">
            <v>Mishraji</v>
          </cell>
        </row>
        <row r="86">
          <cell r="A86" t="str">
            <v>047001001.0030</v>
          </cell>
          <cell r="B86" t="str">
            <v>047001001</v>
          </cell>
          <cell r="C86" t="str">
            <v>January 1 Balance</v>
          </cell>
          <cell r="D86" t="str">
            <v>0030</v>
          </cell>
          <cell r="E86" t="str">
            <v>LEASED-AEROPLANES -INGRE</v>
          </cell>
          <cell r="F86">
            <v>62751274</v>
          </cell>
          <cell r="G86">
            <v>0</v>
          </cell>
          <cell r="H86">
            <v>62751274</v>
          </cell>
          <cell r="I86" t="str">
            <v>Mishraji</v>
          </cell>
        </row>
        <row r="87">
          <cell r="A87" t="str">
            <v>047001001.0033</v>
          </cell>
          <cell r="B87" t="str">
            <v>047001001</v>
          </cell>
          <cell r="C87" t="str">
            <v>January 1 Balance</v>
          </cell>
          <cell r="D87" t="str">
            <v>0033</v>
          </cell>
          <cell r="E87" t="str">
            <v>ACC.DEP.LEASED P &amp; M -IN</v>
          </cell>
          <cell r="F87">
            <v>-155537052.66999999</v>
          </cell>
          <cell r="G87">
            <v>0</v>
          </cell>
          <cell r="H87">
            <v>-155537052.66999999</v>
          </cell>
          <cell r="I87" t="str">
            <v>Mishraji</v>
          </cell>
        </row>
        <row r="88">
          <cell r="A88" t="str">
            <v>047001001.0034</v>
          </cell>
          <cell r="B88" t="str">
            <v>047001001</v>
          </cell>
          <cell r="C88" t="str">
            <v>January 1 Balance</v>
          </cell>
          <cell r="D88" t="str">
            <v>0034</v>
          </cell>
          <cell r="E88" t="str">
            <v>ACC.DEP. LEASED ACS -ING</v>
          </cell>
          <cell r="F88">
            <v>-2685718.28</v>
          </cell>
          <cell r="G88">
            <v>0</v>
          </cell>
          <cell r="H88">
            <v>-2685718.28</v>
          </cell>
          <cell r="I88" t="str">
            <v>Mishraji</v>
          </cell>
        </row>
        <row r="89">
          <cell r="A89" t="str">
            <v>047001001.0035</v>
          </cell>
          <cell r="B89" t="str">
            <v>047001001</v>
          </cell>
          <cell r="C89" t="str">
            <v>January 1 Balance</v>
          </cell>
          <cell r="D89" t="str">
            <v>0035</v>
          </cell>
          <cell r="E89" t="str">
            <v>ACC.DEP. LEASED GENSETS</v>
          </cell>
          <cell r="F89">
            <v>0.13</v>
          </cell>
          <cell r="G89">
            <v>0</v>
          </cell>
          <cell r="H89">
            <v>0.13</v>
          </cell>
          <cell r="I89" t="str">
            <v>Mishraji</v>
          </cell>
        </row>
        <row r="90">
          <cell r="A90" t="str">
            <v>047001001.0036</v>
          </cell>
          <cell r="B90" t="str">
            <v>047001001</v>
          </cell>
          <cell r="C90" t="str">
            <v>January 1 Balance</v>
          </cell>
          <cell r="D90" t="str">
            <v>0036</v>
          </cell>
          <cell r="E90" t="str">
            <v>ACC.DEPRECIATION-HEAVY E</v>
          </cell>
          <cell r="F90">
            <v>-2819411.36</v>
          </cell>
          <cell r="G90">
            <v>0</v>
          </cell>
          <cell r="H90">
            <v>-2819411.36</v>
          </cell>
          <cell r="I90" t="str">
            <v>Mishraji</v>
          </cell>
        </row>
        <row r="91">
          <cell r="A91" t="str">
            <v>047001001.0037</v>
          </cell>
          <cell r="B91" t="str">
            <v>047001001</v>
          </cell>
          <cell r="C91" t="str">
            <v>January 1 Balance</v>
          </cell>
          <cell r="D91" t="str">
            <v>0037</v>
          </cell>
          <cell r="E91" t="str">
            <v>ACC.DEP LEASED P&amp;M 40IT</v>
          </cell>
          <cell r="F91">
            <v>-787650.11</v>
          </cell>
          <cell r="G91">
            <v>0</v>
          </cell>
          <cell r="H91">
            <v>-787650.11</v>
          </cell>
          <cell r="I91" t="str">
            <v>Mishraji</v>
          </cell>
        </row>
        <row r="92">
          <cell r="A92" t="str">
            <v>047001001.0038</v>
          </cell>
          <cell r="B92" t="str">
            <v>047001001</v>
          </cell>
          <cell r="C92" t="str">
            <v>January 1 Balance</v>
          </cell>
          <cell r="D92" t="str">
            <v>0038</v>
          </cell>
          <cell r="E92" t="str">
            <v>ACC.DEP LEASED P&amp;M&lt;5000/</v>
          </cell>
          <cell r="F92">
            <v>-58715750.82</v>
          </cell>
          <cell r="G92">
            <v>0</v>
          </cell>
          <cell r="H92">
            <v>-58715750.82</v>
          </cell>
          <cell r="I92" t="str">
            <v>Mishraji</v>
          </cell>
        </row>
        <row r="93">
          <cell r="A93" t="str">
            <v>047001001.0039</v>
          </cell>
          <cell r="B93" t="str">
            <v>047001001</v>
          </cell>
          <cell r="C93" t="str">
            <v>January 1 Balance</v>
          </cell>
          <cell r="D93" t="str">
            <v>0039</v>
          </cell>
          <cell r="E93" t="str">
            <v>ACC. DEP. - LEASED P&amp;M -</v>
          </cell>
          <cell r="F93">
            <v>-116366223.78</v>
          </cell>
          <cell r="G93">
            <v>0</v>
          </cell>
          <cell r="H93">
            <v>-116366223.78</v>
          </cell>
          <cell r="I93" t="str">
            <v>Mishraji</v>
          </cell>
        </row>
        <row r="94">
          <cell r="A94" t="str">
            <v>047001001.0040</v>
          </cell>
          <cell r="B94" t="str">
            <v>047001001</v>
          </cell>
          <cell r="C94" t="str">
            <v>January 1 Balance</v>
          </cell>
          <cell r="D94" t="str">
            <v>0040</v>
          </cell>
          <cell r="E94" t="str">
            <v>ACC. DEP. LEASED COMPUTE</v>
          </cell>
          <cell r="F94">
            <v>-40444014.729999997</v>
          </cell>
          <cell r="G94">
            <v>0</v>
          </cell>
          <cell r="H94">
            <v>-40444014.729999997</v>
          </cell>
          <cell r="I94" t="str">
            <v>Mishraji</v>
          </cell>
        </row>
        <row r="95">
          <cell r="A95" t="str">
            <v>047001001.0041</v>
          </cell>
          <cell r="B95" t="str">
            <v>047001001</v>
          </cell>
          <cell r="C95" t="str">
            <v>January 1 Balance</v>
          </cell>
          <cell r="D95" t="str">
            <v>0041</v>
          </cell>
          <cell r="E95" t="str">
            <v>ACC.DEP. LEASED O.E. -IN</v>
          </cell>
          <cell r="F95">
            <v>-2832730.31</v>
          </cell>
          <cell r="G95">
            <v>0</v>
          </cell>
          <cell r="H95">
            <v>-2832730.31</v>
          </cell>
          <cell r="I95" t="str">
            <v>Mishraji</v>
          </cell>
        </row>
        <row r="96">
          <cell r="A96" t="str">
            <v>047001001.0042</v>
          </cell>
          <cell r="B96" t="str">
            <v>047001001</v>
          </cell>
          <cell r="C96" t="str">
            <v>January 1 Balance</v>
          </cell>
          <cell r="D96" t="str">
            <v>0042</v>
          </cell>
          <cell r="E96" t="str">
            <v>ACC.DEP.LEASED HCVS -ING</v>
          </cell>
          <cell r="F96">
            <v>0.01</v>
          </cell>
          <cell r="G96">
            <v>0</v>
          </cell>
          <cell r="H96">
            <v>0.01</v>
          </cell>
          <cell r="I96" t="str">
            <v>Mishraji</v>
          </cell>
        </row>
        <row r="97">
          <cell r="A97" t="str">
            <v>047001001.0045</v>
          </cell>
          <cell r="B97" t="str">
            <v>047001001</v>
          </cell>
          <cell r="C97" t="str">
            <v>January 1 Balance</v>
          </cell>
          <cell r="D97" t="str">
            <v>0045</v>
          </cell>
          <cell r="E97" t="str">
            <v>ACC.DEPRECIATION-TANKERS</v>
          </cell>
          <cell r="F97">
            <v>-12033117.08</v>
          </cell>
          <cell r="G97">
            <v>0</v>
          </cell>
          <cell r="H97">
            <v>-12033117.08</v>
          </cell>
          <cell r="I97" t="str">
            <v>Mishraji</v>
          </cell>
        </row>
        <row r="98">
          <cell r="A98" t="str">
            <v>047001001.0046</v>
          </cell>
          <cell r="B98" t="str">
            <v>047001001</v>
          </cell>
          <cell r="C98" t="str">
            <v>January 1 Balance</v>
          </cell>
          <cell r="D98" t="str">
            <v>0046</v>
          </cell>
          <cell r="E98" t="str">
            <v>ACC.DEP.LEASED HCVS -ING</v>
          </cell>
          <cell r="F98">
            <v>-83746002.680000007</v>
          </cell>
          <cell r="G98">
            <v>0</v>
          </cell>
          <cell r="H98">
            <v>-83746002.680000007</v>
          </cell>
          <cell r="I98" t="str">
            <v>Mishraji</v>
          </cell>
        </row>
        <row r="99">
          <cell r="A99" t="str">
            <v>047001001.0047</v>
          </cell>
          <cell r="B99" t="str">
            <v>047001001</v>
          </cell>
          <cell r="C99" t="str">
            <v>January 1 Balance</v>
          </cell>
          <cell r="D99" t="str">
            <v>0047</v>
          </cell>
          <cell r="E99" t="str">
            <v>ACC. DEP. LEASED CAR-LUX</v>
          </cell>
          <cell r="F99">
            <v>-38679519.869999997</v>
          </cell>
          <cell r="G99">
            <v>0</v>
          </cell>
          <cell r="H99">
            <v>-38679519.869999997</v>
          </cell>
          <cell r="I99" t="str">
            <v>Mishraji</v>
          </cell>
        </row>
        <row r="100">
          <cell r="A100" t="str">
            <v>047001001.0048</v>
          </cell>
          <cell r="B100" t="str">
            <v>047001001</v>
          </cell>
          <cell r="C100" t="str">
            <v>January 1 Balance</v>
          </cell>
          <cell r="D100" t="str">
            <v>0048</v>
          </cell>
          <cell r="E100" t="str">
            <v>ACC.DEP. LEASED CARS -IN</v>
          </cell>
          <cell r="F100">
            <v>-10045258.99</v>
          </cell>
          <cell r="G100">
            <v>0</v>
          </cell>
          <cell r="H100">
            <v>-10045258.99</v>
          </cell>
          <cell r="I100" t="str">
            <v>Mishraji</v>
          </cell>
        </row>
        <row r="101">
          <cell r="A101" t="str">
            <v>047001001.0049</v>
          </cell>
          <cell r="B101" t="str">
            <v>047001001</v>
          </cell>
          <cell r="C101" t="str">
            <v>January 1 Balance</v>
          </cell>
          <cell r="D101" t="str">
            <v>0049</v>
          </cell>
          <cell r="E101" t="str">
            <v>ACC.DEP. LEASED S &amp; M -I</v>
          </cell>
          <cell r="F101">
            <v>-137544.16</v>
          </cell>
          <cell r="G101">
            <v>0</v>
          </cell>
          <cell r="H101">
            <v>-137544.16</v>
          </cell>
          <cell r="I101" t="str">
            <v>Mishraji</v>
          </cell>
        </row>
        <row r="102">
          <cell r="A102" t="str">
            <v>047001001.0050</v>
          </cell>
          <cell r="B102" t="str">
            <v>047001001</v>
          </cell>
          <cell r="C102" t="str">
            <v>January 1 Balance</v>
          </cell>
          <cell r="D102" t="str">
            <v>0050</v>
          </cell>
          <cell r="E102" t="str">
            <v>ACC. DEP. LEASED F &amp; F -</v>
          </cell>
          <cell r="F102">
            <v>-5244207.63</v>
          </cell>
          <cell r="G102">
            <v>0</v>
          </cell>
          <cell r="H102">
            <v>-5244207.63</v>
          </cell>
          <cell r="I102" t="str">
            <v>Mishraji</v>
          </cell>
        </row>
        <row r="103">
          <cell r="A103" t="str">
            <v>047001001.0051</v>
          </cell>
          <cell r="B103" t="str">
            <v>047001001</v>
          </cell>
          <cell r="C103" t="str">
            <v>January 1 Balance</v>
          </cell>
          <cell r="D103" t="str">
            <v>0051</v>
          </cell>
          <cell r="E103" t="str">
            <v>ACC. DEP. LEASED AEROPLA</v>
          </cell>
          <cell r="F103">
            <v>-49096854.960000001</v>
          </cell>
          <cell r="G103">
            <v>0</v>
          </cell>
          <cell r="H103">
            <v>-49096854.960000001</v>
          </cell>
          <cell r="I103" t="str">
            <v>Mishraji</v>
          </cell>
        </row>
        <row r="104">
          <cell r="A104" t="str">
            <v>047001001.0053</v>
          </cell>
          <cell r="B104" t="str">
            <v>047001001</v>
          </cell>
          <cell r="C104" t="str">
            <v>January 1 Balance</v>
          </cell>
          <cell r="D104" t="str">
            <v>0053</v>
          </cell>
          <cell r="E104" t="str">
            <v>LEASED ADJ. AC'S -INGRES</v>
          </cell>
          <cell r="F104">
            <v>0.01</v>
          </cell>
          <cell r="G104">
            <v>0</v>
          </cell>
          <cell r="H104">
            <v>0.01</v>
          </cell>
          <cell r="I104" t="str">
            <v>Mishraji</v>
          </cell>
        </row>
        <row r="105">
          <cell r="A105" t="str">
            <v>047001001.0054</v>
          </cell>
          <cell r="B105" t="str">
            <v>047001001</v>
          </cell>
          <cell r="C105" t="str">
            <v>January 1 Balance</v>
          </cell>
          <cell r="D105" t="str">
            <v>0054</v>
          </cell>
          <cell r="E105" t="str">
            <v>LEASED ADJ. P &amp; M 100</v>
          </cell>
          <cell r="F105">
            <v>0.01</v>
          </cell>
          <cell r="G105">
            <v>0</v>
          </cell>
          <cell r="H105">
            <v>0.01</v>
          </cell>
          <cell r="I105" t="str">
            <v>Mishraji</v>
          </cell>
        </row>
        <row r="106">
          <cell r="A106" t="str">
            <v>047001001.0055</v>
          </cell>
          <cell r="B106" t="str">
            <v>047001001</v>
          </cell>
          <cell r="C106" t="str">
            <v>January 1 Balance</v>
          </cell>
          <cell r="D106" t="str">
            <v>0055</v>
          </cell>
          <cell r="E106" t="str">
            <v>LEASED ADJ. P &amp; M -INGRE</v>
          </cell>
          <cell r="F106">
            <v>-309735891.64999998</v>
          </cell>
          <cell r="G106">
            <v>0</v>
          </cell>
          <cell r="H106">
            <v>-309735891.64999998</v>
          </cell>
          <cell r="I106" t="str">
            <v>Mishraji</v>
          </cell>
        </row>
        <row r="107">
          <cell r="A107" t="str">
            <v>047001001.0056</v>
          </cell>
          <cell r="B107" t="str">
            <v>047001001</v>
          </cell>
          <cell r="C107" t="str">
            <v>January 1 Balance</v>
          </cell>
          <cell r="D107" t="str">
            <v>0056</v>
          </cell>
          <cell r="E107" t="str">
            <v>ACC.DEP. LEASED O.E. -IN</v>
          </cell>
          <cell r="F107">
            <v>-6239282.5300000003</v>
          </cell>
          <cell r="G107">
            <v>0</v>
          </cell>
          <cell r="H107">
            <v>-6239282.5300000003</v>
          </cell>
          <cell r="I107" t="str">
            <v>Mishraji</v>
          </cell>
        </row>
        <row r="108">
          <cell r="A108" t="str">
            <v>047001001.0057</v>
          </cell>
          <cell r="B108" t="str">
            <v>047001001</v>
          </cell>
          <cell r="C108" t="str">
            <v>January 1 Balance</v>
          </cell>
          <cell r="D108" t="str">
            <v>0057</v>
          </cell>
          <cell r="E108" t="str">
            <v>LEASED ADJ. HEAVY EQUIP.</v>
          </cell>
          <cell r="F108">
            <v>-2699801.43</v>
          </cell>
          <cell r="G108">
            <v>0</v>
          </cell>
          <cell r="H108">
            <v>-2699801.43</v>
          </cell>
          <cell r="I108" t="str">
            <v>Mishraji</v>
          </cell>
        </row>
        <row r="109">
          <cell r="A109" t="str">
            <v>047001001.0058</v>
          </cell>
          <cell r="B109" t="str">
            <v>047001001</v>
          </cell>
          <cell r="C109" t="str">
            <v>January 1 Balance</v>
          </cell>
          <cell r="D109" t="str">
            <v>0058</v>
          </cell>
          <cell r="E109" t="str">
            <v>LEASED ADJ. P&amp; M 40Perct. -IN</v>
          </cell>
          <cell r="F109">
            <v>-198741.31</v>
          </cell>
          <cell r="G109">
            <v>0</v>
          </cell>
          <cell r="H109">
            <v>-198741.31</v>
          </cell>
          <cell r="I109" t="str">
            <v>Mishraji</v>
          </cell>
        </row>
        <row r="110">
          <cell r="A110" t="str">
            <v>047001001.0059</v>
          </cell>
          <cell r="B110" t="str">
            <v>047001001</v>
          </cell>
          <cell r="C110" t="str">
            <v>January 1 Balance</v>
          </cell>
          <cell r="D110" t="str">
            <v>0059</v>
          </cell>
          <cell r="E110" t="str">
            <v>LEASED ADJ . P&amp; M&lt;5000 -</v>
          </cell>
          <cell r="F110">
            <v>-2313889.31</v>
          </cell>
          <cell r="G110">
            <v>0</v>
          </cell>
          <cell r="H110">
            <v>-2313889.31</v>
          </cell>
          <cell r="I110" t="str">
            <v>Mishraji</v>
          </cell>
        </row>
        <row r="111">
          <cell r="A111" t="str">
            <v>047001001.0060</v>
          </cell>
          <cell r="B111" t="str">
            <v>047001001</v>
          </cell>
          <cell r="C111" t="str">
            <v>January 1 Balance</v>
          </cell>
          <cell r="D111" t="str">
            <v>0060</v>
          </cell>
          <cell r="E111" t="str">
            <v>LEASED ADJ. P &amp; M 100Perct. I</v>
          </cell>
          <cell r="F111">
            <v>-218104241.38999999</v>
          </cell>
          <cell r="G111">
            <v>0</v>
          </cell>
          <cell r="H111">
            <v>-218104241.38999999</v>
          </cell>
          <cell r="I111" t="str">
            <v>Mishraji</v>
          </cell>
        </row>
        <row r="112">
          <cell r="A112" t="str">
            <v>047001001.0062</v>
          </cell>
          <cell r="B112" t="str">
            <v>047001001</v>
          </cell>
          <cell r="C112" t="str">
            <v>January 1 Balance</v>
          </cell>
          <cell r="D112" t="str">
            <v>0062</v>
          </cell>
          <cell r="E112" t="str">
            <v>LEASED ADJ. COMPUTERS -I</v>
          </cell>
          <cell r="F112">
            <v>-11906063.07</v>
          </cell>
          <cell r="G112">
            <v>0</v>
          </cell>
          <cell r="H112">
            <v>-11906063.07</v>
          </cell>
          <cell r="I112" t="str">
            <v>Mishraji</v>
          </cell>
        </row>
        <row r="113">
          <cell r="A113" t="str">
            <v>047001001.0063</v>
          </cell>
          <cell r="B113" t="str">
            <v>047001001</v>
          </cell>
          <cell r="C113" t="str">
            <v>January 1 Balance</v>
          </cell>
          <cell r="D113" t="str">
            <v>0063</v>
          </cell>
          <cell r="E113" t="str">
            <v>LEASED ADJ. O.E. -INGRES</v>
          </cell>
          <cell r="F113">
            <v>-11301100.75</v>
          </cell>
          <cell r="G113">
            <v>0</v>
          </cell>
          <cell r="H113">
            <v>-11301100.75</v>
          </cell>
          <cell r="I113" t="str">
            <v>Mishraji</v>
          </cell>
        </row>
        <row r="114">
          <cell r="A114" t="str">
            <v>047001001.0064</v>
          </cell>
          <cell r="B114" t="str">
            <v>047001001</v>
          </cell>
          <cell r="C114" t="str">
            <v>January 1 Balance</v>
          </cell>
          <cell r="D114" t="str">
            <v>0064</v>
          </cell>
          <cell r="E114" t="str">
            <v>LEASED ADJ. HCV'S -INGRE</v>
          </cell>
          <cell r="F114">
            <v>0.01</v>
          </cell>
          <cell r="G114">
            <v>0</v>
          </cell>
          <cell r="H114">
            <v>0.01</v>
          </cell>
          <cell r="I114" t="str">
            <v>Mishraji</v>
          </cell>
        </row>
        <row r="115">
          <cell r="A115" t="str">
            <v>047001001.0065</v>
          </cell>
          <cell r="B115" t="str">
            <v>047001001</v>
          </cell>
          <cell r="C115" t="str">
            <v>January 1 Balance</v>
          </cell>
          <cell r="D115" t="str">
            <v>0065</v>
          </cell>
          <cell r="E115" t="str">
            <v>LEASED ADJ. CARS -INGRES</v>
          </cell>
          <cell r="F115">
            <v>-0.02</v>
          </cell>
          <cell r="G115">
            <v>0</v>
          </cell>
          <cell r="H115">
            <v>-0.02</v>
          </cell>
          <cell r="I115" t="str">
            <v>Mishraji</v>
          </cell>
        </row>
        <row r="116">
          <cell r="A116" t="str">
            <v>047001001.0066</v>
          </cell>
          <cell r="B116" t="str">
            <v>047001001</v>
          </cell>
          <cell r="C116" t="str">
            <v>January 1 Balance</v>
          </cell>
          <cell r="D116" t="str">
            <v>0066</v>
          </cell>
          <cell r="E116" t="str">
            <v>LEASED ADJ.TANKERS -INGR</v>
          </cell>
          <cell r="F116">
            <v>-442303.53</v>
          </cell>
          <cell r="G116">
            <v>0</v>
          </cell>
          <cell r="H116">
            <v>-442303.53</v>
          </cell>
          <cell r="I116" t="str">
            <v>Mishraji</v>
          </cell>
        </row>
        <row r="117">
          <cell r="A117" t="str">
            <v>047001001.0067</v>
          </cell>
          <cell r="B117" t="str">
            <v>047001001</v>
          </cell>
          <cell r="C117" t="str">
            <v>January 1 Balance</v>
          </cell>
          <cell r="D117" t="str">
            <v>0067</v>
          </cell>
          <cell r="E117" t="str">
            <v>LEASED ADJ. HCV'S -INGRE</v>
          </cell>
          <cell r="F117">
            <v>-33196584.890000001</v>
          </cell>
          <cell r="G117">
            <v>0</v>
          </cell>
          <cell r="H117">
            <v>-33196584.890000001</v>
          </cell>
          <cell r="I117" t="str">
            <v>Mishraji</v>
          </cell>
        </row>
        <row r="118">
          <cell r="A118" t="str">
            <v>047001001.0068</v>
          </cell>
          <cell r="B118" t="str">
            <v>047001001</v>
          </cell>
          <cell r="C118" t="str">
            <v>January 1 Balance</v>
          </cell>
          <cell r="D118" t="str">
            <v>0068</v>
          </cell>
          <cell r="E118" t="str">
            <v>LEASED ADJ. CARS -INGRES</v>
          </cell>
          <cell r="F118">
            <v>-33157518</v>
          </cell>
          <cell r="G118">
            <v>0</v>
          </cell>
          <cell r="H118">
            <v>-33157518</v>
          </cell>
          <cell r="I118" t="str">
            <v>Mishraji</v>
          </cell>
        </row>
        <row r="119">
          <cell r="A119" t="str">
            <v>047001001.0069</v>
          </cell>
          <cell r="B119" t="str">
            <v>047001001</v>
          </cell>
          <cell r="C119" t="str">
            <v>January 1 Balance</v>
          </cell>
          <cell r="D119" t="str">
            <v>0069</v>
          </cell>
          <cell r="E119" t="str">
            <v>LEASED ADJ. S &amp; M -INGRE</v>
          </cell>
          <cell r="F119">
            <v>-1115676.94</v>
          </cell>
          <cell r="G119">
            <v>0</v>
          </cell>
          <cell r="H119">
            <v>-1115676.94</v>
          </cell>
          <cell r="I119" t="str">
            <v>Mishraji</v>
          </cell>
        </row>
        <row r="120">
          <cell r="A120" t="str">
            <v>047001001.0070</v>
          </cell>
          <cell r="B120" t="str">
            <v>047001001</v>
          </cell>
          <cell r="C120" t="str">
            <v>January 1 Balance</v>
          </cell>
          <cell r="D120" t="str">
            <v>0070</v>
          </cell>
          <cell r="E120" t="str">
            <v>LEASED ADJ. F &amp; F -INGRE</v>
          </cell>
          <cell r="F120">
            <v>-8183077.1900000004</v>
          </cell>
          <cell r="G120">
            <v>0</v>
          </cell>
          <cell r="H120">
            <v>-8183077.1900000004</v>
          </cell>
          <cell r="I120" t="str">
            <v>Mishraji</v>
          </cell>
        </row>
        <row r="121">
          <cell r="A121" t="str">
            <v>047001001.0071</v>
          </cell>
          <cell r="B121" t="str">
            <v>047001001</v>
          </cell>
          <cell r="C121" t="str">
            <v>January 1 Balance</v>
          </cell>
          <cell r="D121" t="str">
            <v>0071</v>
          </cell>
          <cell r="E121" t="str">
            <v>LEASED ADJ. CAR -LUX -I</v>
          </cell>
          <cell r="F121">
            <v>-6915233.7800000003</v>
          </cell>
          <cell r="G121">
            <v>0</v>
          </cell>
          <cell r="H121">
            <v>-6915233.7800000003</v>
          </cell>
          <cell r="I121" t="str">
            <v>Mishraji</v>
          </cell>
        </row>
        <row r="122">
          <cell r="A122" t="str">
            <v>047001001.0072</v>
          </cell>
          <cell r="B122" t="str">
            <v>047001001</v>
          </cell>
          <cell r="C122" t="str">
            <v>January 1 Balance</v>
          </cell>
          <cell r="D122" t="str">
            <v>0072</v>
          </cell>
          <cell r="E122" t="str">
            <v>LEASED ADJ. AEROPLANES -</v>
          </cell>
          <cell r="F122">
            <v>-12226411.93</v>
          </cell>
          <cell r="G122">
            <v>0</v>
          </cell>
          <cell r="H122">
            <v>-12226411.93</v>
          </cell>
          <cell r="I122" t="str">
            <v>Mishraji</v>
          </cell>
        </row>
        <row r="123">
          <cell r="A123" t="str">
            <v>047001001.0073</v>
          </cell>
          <cell r="B123" t="str">
            <v>047001001</v>
          </cell>
          <cell r="C123" t="str">
            <v>January 1 Balance</v>
          </cell>
          <cell r="D123" t="str">
            <v>0073</v>
          </cell>
          <cell r="E123" t="str">
            <v>STOCK ON HIRE -INGRES</v>
          </cell>
          <cell r="F123">
            <v>525168029.04000002</v>
          </cell>
          <cell r="G123">
            <v>0</v>
          </cell>
          <cell r="H123">
            <v>525168029.04000002</v>
          </cell>
          <cell r="I123" t="str">
            <v>Mishraji</v>
          </cell>
        </row>
        <row r="124">
          <cell r="A124" t="str">
            <v>047001001.0074</v>
          </cell>
          <cell r="B124" t="str">
            <v>047001001</v>
          </cell>
          <cell r="C124" t="str">
            <v>January 1 Balance</v>
          </cell>
          <cell r="D124" t="str">
            <v>0074</v>
          </cell>
          <cell r="E124" t="str">
            <v>H.P. INSTALMENTS RECEIVA</v>
          </cell>
          <cell r="F124">
            <v>200949423.44999999</v>
          </cell>
          <cell r="G124">
            <v>0</v>
          </cell>
          <cell r="H124">
            <v>200949423.44999999</v>
          </cell>
          <cell r="I124" t="str">
            <v>Mishraji</v>
          </cell>
        </row>
        <row r="125">
          <cell r="A125" t="str">
            <v>047001001.0075</v>
          </cell>
          <cell r="B125" t="str">
            <v>047001001</v>
          </cell>
          <cell r="C125" t="str">
            <v>January 1 Balance</v>
          </cell>
          <cell r="D125" t="str">
            <v>0075</v>
          </cell>
          <cell r="E125" t="str">
            <v>UNALLOCATED RECEIPTS -IN</v>
          </cell>
          <cell r="F125">
            <v>-2340634.7400000002</v>
          </cell>
          <cell r="G125">
            <v>0</v>
          </cell>
          <cell r="H125">
            <v>-2340634.7400000002</v>
          </cell>
          <cell r="I125" t="str">
            <v>Mishraji</v>
          </cell>
        </row>
        <row r="126">
          <cell r="A126" t="str">
            <v>047001001.0076</v>
          </cell>
          <cell r="B126" t="str">
            <v>047001001</v>
          </cell>
          <cell r="C126" t="str">
            <v>January 1 Balance</v>
          </cell>
          <cell r="D126" t="str">
            <v>0076</v>
          </cell>
          <cell r="E126" t="str">
            <v>PARTY EXPENSES A/C -INGR</v>
          </cell>
          <cell r="F126">
            <v>3471359.6</v>
          </cell>
          <cell r="G126">
            <v>0</v>
          </cell>
          <cell r="H126">
            <v>3471359.6</v>
          </cell>
          <cell r="I126" t="str">
            <v>Mishraji</v>
          </cell>
        </row>
        <row r="127">
          <cell r="A127" t="str">
            <v>047001001.0077</v>
          </cell>
          <cell r="B127" t="str">
            <v>047001001</v>
          </cell>
          <cell r="C127" t="str">
            <v>January 1 Balance</v>
          </cell>
          <cell r="D127" t="str">
            <v>0077</v>
          </cell>
          <cell r="E127" t="str">
            <v>INSURANCE CONTROL A/C -I</v>
          </cell>
          <cell r="F127">
            <v>1798838.09</v>
          </cell>
          <cell r="G127">
            <v>0</v>
          </cell>
          <cell r="H127">
            <v>1798838.09</v>
          </cell>
          <cell r="I127" t="str">
            <v>Mishraji</v>
          </cell>
        </row>
        <row r="128">
          <cell r="A128" t="str">
            <v>047001001.0078</v>
          </cell>
          <cell r="B128" t="str">
            <v>047001001</v>
          </cell>
          <cell r="C128" t="str">
            <v>January 1 Balance</v>
          </cell>
          <cell r="D128" t="str">
            <v>0078</v>
          </cell>
          <cell r="E128" t="str">
            <v>REPOSSESSED STOCK -INGRE</v>
          </cell>
          <cell r="F128">
            <v>7696229.7599999998</v>
          </cell>
          <cell r="G128">
            <v>0</v>
          </cell>
          <cell r="H128">
            <v>7696229.7599999998</v>
          </cell>
          <cell r="I128" t="str">
            <v>Vivek</v>
          </cell>
        </row>
        <row r="129">
          <cell r="A129" t="str">
            <v>047001001.0079</v>
          </cell>
          <cell r="B129" t="str">
            <v>047001001</v>
          </cell>
          <cell r="C129" t="str">
            <v>January 1 Balance</v>
          </cell>
          <cell r="D129" t="str">
            <v>0079</v>
          </cell>
          <cell r="E129" t="str">
            <v>BILLS RECEIVABLE -INGRES</v>
          </cell>
          <cell r="F129">
            <v>123101723.23</v>
          </cell>
          <cell r="G129">
            <v>0</v>
          </cell>
          <cell r="H129">
            <v>123101723.23</v>
          </cell>
          <cell r="I129" t="str">
            <v>Mishraji</v>
          </cell>
        </row>
        <row r="130">
          <cell r="A130" t="str">
            <v>047001001.0080</v>
          </cell>
          <cell r="B130" t="str">
            <v>047001001</v>
          </cell>
          <cell r="C130" t="str">
            <v>January 1 Balance</v>
          </cell>
          <cell r="D130" t="str">
            <v>0080</v>
          </cell>
          <cell r="E130" t="str">
            <v>BR PURCHASED DELHI -INGR</v>
          </cell>
          <cell r="F130">
            <v>-123101722.89</v>
          </cell>
          <cell r="G130">
            <v>0</v>
          </cell>
          <cell r="H130">
            <v>-123101722.89</v>
          </cell>
          <cell r="I130" t="str">
            <v>Mishraji</v>
          </cell>
        </row>
        <row r="131">
          <cell r="A131" t="str">
            <v>047001001.0081</v>
          </cell>
          <cell r="B131" t="str">
            <v>047001001</v>
          </cell>
          <cell r="C131" t="str">
            <v>January 1 Balance</v>
          </cell>
          <cell r="D131" t="str">
            <v>0081</v>
          </cell>
          <cell r="E131" t="str">
            <v>LEASE RENTALS RECEIVABLE</v>
          </cell>
          <cell r="F131">
            <v>163498114.53999999</v>
          </cell>
          <cell r="G131">
            <v>0</v>
          </cell>
          <cell r="H131">
            <v>163498114.53999999</v>
          </cell>
          <cell r="I131" t="str">
            <v>Mishraji</v>
          </cell>
        </row>
        <row r="132">
          <cell r="A132" t="str">
            <v>047001001.0082</v>
          </cell>
          <cell r="B132" t="str">
            <v>047001001</v>
          </cell>
          <cell r="C132" t="str">
            <v>January 1 Balance</v>
          </cell>
          <cell r="D132" t="str">
            <v>0082</v>
          </cell>
          <cell r="E132" t="str">
            <v>SUB-LEASE RENTALS RECEIV</v>
          </cell>
          <cell r="F132">
            <v>-602759</v>
          </cell>
          <cell r="G132">
            <v>0</v>
          </cell>
          <cell r="H132">
            <v>-602759</v>
          </cell>
          <cell r="I132" t="str">
            <v>Mishraji</v>
          </cell>
        </row>
        <row r="133">
          <cell r="A133" t="str">
            <v>047001001.0083</v>
          </cell>
          <cell r="B133" t="str">
            <v>047001001</v>
          </cell>
          <cell r="C133" t="str">
            <v>January 1 Balance</v>
          </cell>
          <cell r="D133" t="str">
            <v>0083</v>
          </cell>
          <cell r="E133" t="str">
            <v>LEASE SECURITY DEPOSITS</v>
          </cell>
          <cell r="F133">
            <v>-250578689</v>
          </cell>
          <cell r="G133">
            <v>0</v>
          </cell>
          <cell r="H133">
            <v>-250578689</v>
          </cell>
          <cell r="I133" t="str">
            <v>Mishraji</v>
          </cell>
        </row>
        <row r="134">
          <cell r="A134" t="str">
            <v>047001001.0084</v>
          </cell>
          <cell r="B134" t="str">
            <v>047001001</v>
          </cell>
          <cell r="C134" t="str">
            <v>January 1 Balance</v>
          </cell>
          <cell r="D134" t="str">
            <v>0084</v>
          </cell>
          <cell r="E134" t="str">
            <v>LEASED ADJ. LCV'S</v>
          </cell>
          <cell r="F134">
            <v>0.01</v>
          </cell>
          <cell r="G134">
            <v>0</v>
          </cell>
          <cell r="H134">
            <v>0.01</v>
          </cell>
          <cell r="I134" t="str">
            <v>Mishraji</v>
          </cell>
        </row>
        <row r="135">
          <cell r="A135" t="str">
            <v>047001001.0085</v>
          </cell>
          <cell r="B135" t="str">
            <v>047001001</v>
          </cell>
          <cell r="C135" t="str">
            <v>January 1 Balance</v>
          </cell>
          <cell r="D135" t="str">
            <v>0085</v>
          </cell>
          <cell r="E135" t="str">
            <v>SOH - L A/C</v>
          </cell>
          <cell r="F135">
            <v>25451731</v>
          </cell>
          <cell r="G135">
            <v>0</v>
          </cell>
          <cell r="H135">
            <v>25451731</v>
          </cell>
          <cell r="I135" t="str">
            <v>Mishraji</v>
          </cell>
        </row>
        <row r="136">
          <cell r="A136" t="str">
            <v>047001001.0086</v>
          </cell>
          <cell r="B136" t="str">
            <v>047001001</v>
          </cell>
          <cell r="C136" t="str">
            <v>January 1 Balance</v>
          </cell>
          <cell r="D136" t="str">
            <v>0086</v>
          </cell>
          <cell r="E136" t="str">
            <v>PARTY RECEIVABLE -L A/C</v>
          </cell>
          <cell r="F136">
            <v>2449016</v>
          </cell>
          <cell r="G136">
            <v>0</v>
          </cell>
          <cell r="H136">
            <v>2449016</v>
          </cell>
          <cell r="I136" t="str">
            <v>Mishraji</v>
          </cell>
        </row>
        <row r="137">
          <cell r="A137" t="str">
            <v>047001002.0014</v>
          </cell>
          <cell r="B137" t="str">
            <v>047001002</v>
          </cell>
          <cell r="C137" t="str">
            <v>Current Year Collections -Liquidations</v>
          </cell>
          <cell r="D137" t="str">
            <v>0014</v>
          </cell>
          <cell r="E137" t="str">
            <v>LEASED PLANT AND MACHINE</v>
          </cell>
          <cell r="F137">
            <v>-18135303.890000001</v>
          </cell>
          <cell r="G137">
            <v>-17280468</v>
          </cell>
          <cell r="H137">
            <v>-35415771.890000001</v>
          </cell>
          <cell r="I137" t="str">
            <v>Mishraji</v>
          </cell>
        </row>
        <row r="138">
          <cell r="A138" t="str">
            <v>047001002.0015</v>
          </cell>
          <cell r="B138" t="str">
            <v>047001002</v>
          </cell>
          <cell r="C138" t="str">
            <v>Current Year Collections -Liquidations</v>
          </cell>
          <cell r="D138" t="str">
            <v>0015</v>
          </cell>
          <cell r="E138" t="str">
            <v>LEASED AIR CONDITIONERS</v>
          </cell>
          <cell r="F138">
            <v>-143204.6</v>
          </cell>
          <cell r="G138">
            <v>0</v>
          </cell>
          <cell r="H138">
            <v>-143204.6</v>
          </cell>
          <cell r="I138" t="str">
            <v>Mishraji</v>
          </cell>
        </row>
        <row r="139">
          <cell r="A139" t="str">
            <v>047001002.0016</v>
          </cell>
          <cell r="B139" t="str">
            <v>047001002</v>
          </cell>
          <cell r="C139" t="str">
            <v>Current Year Collections -Liquidations</v>
          </cell>
          <cell r="D139" t="str">
            <v>0016</v>
          </cell>
          <cell r="E139" t="str">
            <v>LEASED GEN SETS -INGRES</v>
          </cell>
          <cell r="F139">
            <v>-10650</v>
          </cell>
          <cell r="G139">
            <v>0</v>
          </cell>
          <cell r="H139">
            <v>-10650</v>
          </cell>
          <cell r="I139" t="str">
            <v>Mishraji</v>
          </cell>
        </row>
        <row r="140">
          <cell r="A140" t="str">
            <v>047001002.0020</v>
          </cell>
          <cell r="B140" t="str">
            <v>047001002</v>
          </cell>
          <cell r="C140" t="str">
            <v>Current Year Collections -Liquidations</v>
          </cell>
          <cell r="D140" t="str">
            <v>0020</v>
          </cell>
          <cell r="E140" t="str">
            <v>LEASED PLANT &amp; MACHINERY</v>
          </cell>
          <cell r="F140">
            <v>-84064762</v>
          </cell>
          <cell r="G140">
            <v>-25000000</v>
          </cell>
          <cell r="H140">
            <v>-109064762</v>
          </cell>
          <cell r="I140" t="str">
            <v>Mishraji</v>
          </cell>
        </row>
        <row r="141">
          <cell r="A141" t="str">
            <v>047001002.0021</v>
          </cell>
          <cell r="B141" t="str">
            <v>047001002</v>
          </cell>
          <cell r="C141" t="str">
            <v>Current Year Collections -Liquidations</v>
          </cell>
          <cell r="D141" t="str">
            <v>0021</v>
          </cell>
          <cell r="E141" t="str">
            <v>LEASED COMPUTER -INGRES</v>
          </cell>
          <cell r="F141">
            <v>1400777.2</v>
          </cell>
          <cell r="G141">
            <v>0</v>
          </cell>
          <cell r="H141">
            <v>1400777.2</v>
          </cell>
          <cell r="I141" t="str">
            <v>Mishraji</v>
          </cell>
        </row>
        <row r="142">
          <cell r="A142" t="str">
            <v>047001002.0022</v>
          </cell>
          <cell r="B142" t="str">
            <v>047001002</v>
          </cell>
          <cell r="C142" t="str">
            <v>Current Year Collections -Liquidations</v>
          </cell>
          <cell r="D142" t="str">
            <v>0022</v>
          </cell>
          <cell r="E142" t="str">
            <v>LEASED OFFICE EQUIPMENTS</v>
          </cell>
          <cell r="F142">
            <v>-2476659.4</v>
          </cell>
          <cell r="G142">
            <v>0</v>
          </cell>
          <cell r="H142">
            <v>-2476659.4</v>
          </cell>
          <cell r="I142" t="str">
            <v>Mishraji</v>
          </cell>
        </row>
        <row r="143">
          <cell r="A143" t="str">
            <v>047001002.0025</v>
          </cell>
          <cell r="B143" t="str">
            <v>047001002</v>
          </cell>
          <cell r="C143" t="str">
            <v>Current Year Collections -Liquidations</v>
          </cell>
          <cell r="D143" t="str">
            <v>0025</v>
          </cell>
          <cell r="E143" t="str">
            <v>LEASED VEHICLES -HCV -I</v>
          </cell>
          <cell r="F143">
            <v>-9031739</v>
          </cell>
          <cell r="G143">
            <v>-461328</v>
          </cell>
          <cell r="H143">
            <v>-9493067</v>
          </cell>
          <cell r="I143" t="str">
            <v>Mishraji</v>
          </cell>
        </row>
        <row r="144">
          <cell r="A144" t="str">
            <v>047001002.0026</v>
          </cell>
          <cell r="B144" t="str">
            <v>047001002</v>
          </cell>
          <cell r="C144" t="str">
            <v>Current Year Collections -Liquidations</v>
          </cell>
          <cell r="D144" t="str">
            <v>0026</v>
          </cell>
          <cell r="E144" t="str">
            <v>LEASED VEHICLES -LCV -I</v>
          </cell>
          <cell r="F144">
            <v>-7296049</v>
          </cell>
          <cell r="G144">
            <v>-340990</v>
          </cell>
          <cell r="H144">
            <v>-7637039</v>
          </cell>
          <cell r="I144" t="str">
            <v>Mishraji</v>
          </cell>
        </row>
        <row r="145">
          <cell r="A145" t="str">
            <v>047001002.0027</v>
          </cell>
          <cell r="B145" t="str">
            <v>047001002</v>
          </cell>
          <cell r="C145" t="str">
            <v>Current Year Collections -Liquidations</v>
          </cell>
          <cell r="D145" t="str">
            <v>0027</v>
          </cell>
          <cell r="E145" t="str">
            <v>LEASED VEHICLES -CAR -I</v>
          </cell>
          <cell r="F145">
            <v>-14897854.609999999</v>
          </cell>
          <cell r="G145">
            <v>0</v>
          </cell>
          <cell r="H145">
            <v>-14897854.609999999</v>
          </cell>
          <cell r="I145" t="str">
            <v>Mishraji</v>
          </cell>
        </row>
        <row r="146">
          <cell r="A146" t="str">
            <v>047001002.0028</v>
          </cell>
          <cell r="B146" t="str">
            <v>047001002</v>
          </cell>
          <cell r="C146" t="str">
            <v>Current Year Collections -Liquidations</v>
          </cell>
          <cell r="D146" t="str">
            <v>0028</v>
          </cell>
          <cell r="E146" t="str">
            <v>LEASED SCOOTERS &amp; MOTOR</v>
          </cell>
          <cell r="F146">
            <v>-507042</v>
          </cell>
          <cell r="G146">
            <v>0</v>
          </cell>
          <cell r="H146">
            <v>-507042</v>
          </cell>
          <cell r="I146" t="str">
            <v>Mishraji</v>
          </cell>
        </row>
        <row r="147">
          <cell r="A147" t="str">
            <v>047001002.0029</v>
          </cell>
          <cell r="B147" t="str">
            <v>047001002</v>
          </cell>
          <cell r="C147" t="str">
            <v>Current Year Collections -Liquidations</v>
          </cell>
          <cell r="D147" t="str">
            <v>0029</v>
          </cell>
          <cell r="E147" t="str">
            <v>LEASED FURNITURE AND FIX</v>
          </cell>
          <cell r="F147">
            <v>19246574.690000001</v>
          </cell>
          <cell r="G147">
            <v>0</v>
          </cell>
          <cell r="H147">
            <v>19246574.690000001</v>
          </cell>
          <cell r="I147" t="str">
            <v>Mishraji</v>
          </cell>
        </row>
        <row r="148">
          <cell r="A148" t="str">
            <v>047001002.0030</v>
          </cell>
          <cell r="B148" t="str">
            <v>047001002</v>
          </cell>
          <cell r="C148" t="str">
            <v>Current Year Collections -Liquidations</v>
          </cell>
          <cell r="D148" t="str">
            <v>0030</v>
          </cell>
          <cell r="E148" t="str">
            <v>LEASED-AEROPLANES -INGRE</v>
          </cell>
          <cell r="F148">
            <v>-62751274</v>
          </cell>
          <cell r="G148">
            <v>0</v>
          </cell>
          <cell r="H148">
            <v>-62751274</v>
          </cell>
          <cell r="I148" t="str">
            <v>Mishraji</v>
          </cell>
        </row>
        <row r="149">
          <cell r="A149" t="str">
            <v>047001002.0033</v>
          </cell>
          <cell r="B149" t="str">
            <v>047001002</v>
          </cell>
          <cell r="C149" t="str">
            <v>Current Year Collections -Liquidations</v>
          </cell>
          <cell r="D149" t="str">
            <v>0033</v>
          </cell>
          <cell r="E149" t="str">
            <v>ACC.DEP.LEASED P &amp; M -IN</v>
          </cell>
          <cell r="F149">
            <v>-16976776.239999998</v>
          </cell>
          <cell r="G149">
            <v>3044017.49</v>
          </cell>
          <cell r="H149">
            <v>-13932758.75</v>
          </cell>
          <cell r="I149" t="str">
            <v>Mishraji</v>
          </cell>
        </row>
        <row r="150">
          <cell r="A150" t="str">
            <v>047001002.0034</v>
          </cell>
          <cell r="B150" t="str">
            <v>047001002</v>
          </cell>
          <cell r="C150" t="str">
            <v>Current Year Collections -Liquidations</v>
          </cell>
          <cell r="D150" t="str">
            <v>0034</v>
          </cell>
          <cell r="E150" t="str">
            <v>ACC.DEP. LEASED ACS -ING</v>
          </cell>
          <cell r="F150">
            <v>-116871.03999999999</v>
          </cell>
          <cell r="G150">
            <v>0</v>
          </cell>
          <cell r="H150">
            <v>-116871.03999999999</v>
          </cell>
          <cell r="I150" t="str">
            <v>Mishraji</v>
          </cell>
        </row>
        <row r="151">
          <cell r="A151" t="str">
            <v>047001002.0035</v>
          </cell>
          <cell r="B151" t="str">
            <v>047001002</v>
          </cell>
          <cell r="C151" t="str">
            <v>Current Year Collections -Liquidations</v>
          </cell>
          <cell r="D151" t="str">
            <v>0035</v>
          </cell>
          <cell r="E151" t="str">
            <v>ACC.DEP. LEASED GENSETS</v>
          </cell>
          <cell r="F151">
            <v>-0.13</v>
          </cell>
          <cell r="G151">
            <v>0</v>
          </cell>
          <cell r="H151">
            <v>-0.13</v>
          </cell>
          <cell r="I151" t="str">
            <v>Mishraji</v>
          </cell>
        </row>
        <row r="152">
          <cell r="A152" t="str">
            <v>047001002.0036</v>
          </cell>
          <cell r="B152" t="str">
            <v>047001002</v>
          </cell>
          <cell r="C152" t="str">
            <v>Current Year Collections -Liquidations</v>
          </cell>
          <cell r="D152" t="str">
            <v>0036</v>
          </cell>
          <cell r="E152" t="str">
            <v>ACC.DEPRECIATION-HEAVY E</v>
          </cell>
          <cell r="F152">
            <v>-67131.360000000001</v>
          </cell>
          <cell r="G152">
            <v>0</v>
          </cell>
          <cell r="H152">
            <v>-67131.360000000001</v>
          </cell>
          <cell r="I152" t="str">
            <v>Mishraji</v>
          </cell>
        </row>
        <row r="153">
          <cell r="A153" t="str">
            <v>047001002.0037</v>
          </cell>
          <cell r="B153" t="str">
            <v>047001002</v>
          </cell>
          <cell r="C153" t="str">
            <v>Current Year Collections -Liquidations</v>
          </cell>
          <cell r="D153" t="str">
            <v>0037</v>
          </cell>
          <cell r="E153" t="str">
            <v>ACC.DEP LEASED P&amp;M 40Perct.IT</v>
          </cell>
          <cell r="F153">
            <v>0.79</v>
          </cell>
          <cell r="G153">
            <v>0</v>
          </cell>
          <cell r="H153">
            <v>0.79</v>
          </cell>
          <cell r="I153" t="str">
            <v>Mishraji</v>
          </cell>
        </row>
        <row r="154">
          <cell r="A154" t="str">
            <v>047001002.0038</v>
          </cell>
          <cell r="B154" t="str">
            <v>047001002</v>
          </cell>
          <cell r="C154" t="str">
            <v>Current Year Collections -Liquidations</v>
          </cell>
          <cell r="D154" t="str">
            <v>0038</v>
          </cell>
          <cell r="E154" t="str">
            <v>ACC.DEP LEASED P&amp;M&lt;5000/</v>
          </cell>
          <cell r="F154">
            <v>-496154.8</v>
          </cell>
          <cell r="G154">
            <v>0</v>
          </cell>
          <cell r="H154">
            <v>-496154.8</v>
          </cell>
          <cell r="I154" t="str">
            <v>Mishraji</v>
          </cell>
        </row>
        <row r="155">
          <cell r="A155" t="str">
            <v>047001002.0039</v>
          </cell>
          <cell r="B155" t="str">
            <v>047001002</v>
          </cell>
          <cell r="C155" t="str">
            <v>Current Year Collections -Liquidations</v>
          </cell>
          <cell r="D155" t="str">
            <v>0039</v>
          </cell>
          <cell r="E155" t="str">
            <v>ACC. DEP. - LEASED P&amp;M -</v>
          </cell>
          <cell r="F155">
            <v>-46317177.939999998</v>
          </cell>
          <cell r="G155">
            <v>7391780.8099999996</v>
          </cell>
          <cell r="H155">
            <v>-38925397.130000003</v>
          </cell>
          <cell r="I155" t="str">
            <v>Mishraji</v>
          </cell>
        </row>
        <row r="156">
          <cell r="A156" t="str">
            <v>047001002.0040</v>
          </cell>
          <cell r="B156" t="str">
            <v>047001002</v>
          </cell>
          <cell r="C156" t="str">
            <v>Current Year Collections -Liquidations</v>
          </cell>
          <cell r="D156" t="str">
            <v>0040</v>
          </cell>
          <cell r="E156" t="str">
            <v>ACC. DEP. LEASED COMPUTE</v>
          </cell>
          <cell r="F156">
            <v>6810605.3600000003</v>
          </cell>
          <cell r="G156">
            <v>0</v>
          </cell>
          <cell r="H156">
            <v>6810605.3600000003</v>
          </cell>
          <cell r="I156" t="str">
            <v>Mishraji</v>
          </cell>
        </row>
        <row r="157">
          <cell r="A157" t="str">
            <v>047001002.0041</v>
          </cell>
          <cell r="B157" t="str">
            <v>047001002</v>
          </cell>
          <cell r="C157" t="str">
            <v>Current Year Collections -Liquidations</v>
          </cell>
          <cell r="D157" t="str">
            <v>0041</v>
          </cell>
          <cell r="E157" t="str">
            <v>ACC.DEP. LEASED O.E. -IN</v>
          </cell>
          <cell r="F157">
            <v>1219246.32</v>
          </cell>
          <cell r="G157">
            <v>0</v>
          </cell>
          <cell r="H157">
            <v>1219246.32</v>
          </cell>
          <cell r="I157" t="str">
            <v>Mishraji</v>
          </cell>
        </row>
        <row r="158">
          <cell r="A158" t="str">
            <v>047001002.0045</v>
          </cell>
          <cell r="B158" t="str">
            <v>047001002</v>
          </cell>
          <cell r="C158" t="str">
            <v>Current Year Collections -Liquidations</v>
          </cell>
          <cell r="D158" t="str">
            <v>0045</v>
          </cell>
          <cell r="E158" t="str">
            <v>ACC.DEPRECIATION-TANKERS</v>
          </cell>
          <cell r="F158">
            <v>6871.65</v>
          </cell>
          <cell r="G158">
            <v>0</v>
          </cell>
          <cell r="H158">
            <v>6871.65</v>
          </cell>
          <cell r="I158" t="str">
            <v>Mishraji</v>
          </cell>
        </row>
        <row r="159">
          <cell r="A159" t="str">
            <v>047001002.0046</v>
          </cell>
          <cell r="B159" t="str">
            <v>047001002</v>
          </cell>
          <cell r="C159" t="str">
            <v>Current Year Collections -Liquidations</v>
          </cell>
          <cell r="D159" t="str">
            <v>0046</v>
          </cell>
          <cell r="E159" t="str">
            <v>ACC.DEP.LEASED HCVS -ING</v>
          </cell>
          <cell r="F159">
            <v>11269542.119999999</v>
          </cell>
          <cell r="G159">
            <v>217992.52</v>
          </cell>
          <cell r="H159">
            <v>11487534.640000001</v>
          </cell>
          <cell r="I159" t="str">
            <v>Mishraji</v>
          </cell>
        </row>
        <row r="160">
          <cell r="A160" t="str">
            <v>047001002.0047</v>
          </cell>
          <cell r="B160" t="str">
            <v>047001002</v>
          </cell>
          <cell r="C160" t="str">
            <v>Current Year Collections -Liquidations</v>
          </cell>
          <cell r="D160" t="str">
            <v>0047</v>
          </cell>
          <cell r="E160" t="str">
            <v>ACC. DEP. LEASED CAR-LUX</v>
          </cell>
          <cell r="F160">
            <v>12548163.109999999</v>
          </cell>
          <cell r="G160">
            <v>165823.44</v>
          </cell>
          <cell r="H160">
            <v>12713986.550000001</v>
          </cell>
          <cell r="I160" t="str">
            <v>Mishraji</v>
          </cell>
        </row>
        <row r="161">
          <cell r="A161" t="str">
            <v>047001002.0048</v>
          </cell>
          <cell r="B161" t="str">
            <v>047001002</v>
          </cell>
          <cell r="C161" t="str">
            <v>Current Year Collections -Liquidations</v>
          </cell>
          <cell r="D161" t="str">
            <v>0048</v>
          </cell>
          <cell r="E161" t="str">
            <v>ACC.DEP. LEASED CARS -IN</v>
          </cell>
          <cell r="F161">
            <v>2604466.1</v>
          </cell>
          <cell r="G161">
            <v>0</v>
          </cell>
          <cell r="H161">
            <v>2604466.1</v>
          </cell>
          <cell r="I161" t="str">
            <v>Mishraji</v>
          </cell>
        </row>
        <row r="162">
          <cell r="A162" t="str">
            <v>047001002.0049</v>
          </cell>
          <cell r="B162" t="str">
            <v>047001002</v>
          </cell>
          <cell r="C162" t="str">
            <v>Current Year Collections -Liquidations</v>
          </cell>
          <cell r="D162" t="str">
            <v>0049</v>
          </cell>
          <cell r="E162" t="str">
            <v>ACC.DEP. LEASED S &amp; M -I</v>
          </cell>
          <cell r="F162">
            <v>-163648.91</v>
          </cell>
          <cell r="G162">
            <v>0</v>
          </cell>
          <cell r="H162">
            <v>-163648.91</v>
          </cell>
          <cell r="I162" t="str">
            <v>Mishraji</v>
          </cell>
        </row>
        <row r="163">
          <cell r="A163" t="str">
            <v>047001002.0050</v>
          </cell>
          <cell r="B163" t="str">
            <v>047001002</v>
          </cell>
          <cell r="C163" t="str">
            <v>Current Year Collections -Liquidations</v>
          </cell>
          <cell r="D163" t="str">
            <v>0050</v>
          </cell>
          <cell r="E163" t="str">
            <v>ACC. DEP. LEASED F &amp; F -</v>
          </cell>
          <cell r="F163">
            <v>-5433766.0499999998</v>
          </cell>
          <cell r="G163">
            <v>0</v>
          </cell>
          <cell r="H163">
            <v>-5433766.0499999998</v>
          </cell>
          <cell r="I163" t="str">
            <v>Mishraji</v>
          </cell>
        </row>
        <row r="164">
          <cell r="A164" t="str">
            <v>047001002.0051</v>
          </cell>
          <cell r="B164" t="str">
            <v>047001002</v>
          </cell>
          <cell r="C164" t="str">
            <v>Current Year Collections -Liquidations</v>
          </cell>
          <cell r="D164" t="str">
            <v>0051</v>
          </cell>
          <cell r="E164" t="str">
            <v>ACC. DEP. LEASED AEROPLA</v>
          </cell>
          <cell r="F164">
            <v>49096854.960000001</v>
          </cell>
          <cell r="G164">
            <v>0</v>
          </cell>
          <cell r="H164">
            <v>49096854.960000001</v>
          </cell>
          <cell r="I164" t="str">
            <v>Mishraji</v>
          </cell>
        </row>
        <row r="165">
          <cell r="A165" t="str">
            <v>047001002.0053</v>
          </cell>
          <cell r="B165" t="str">
            <v>047001002</v>
          </cell>
          <cell r="C165" t="str">
            <v>Current Year Collections -Liquidations</v>
          </cell>
          <cell r="D165" t="str">
            <v>0053</v>
          </cell>
          <cell r="E165" t="str">
            <v>LEASED ADJ. AC'S -INGRES</v>
          </cell>
          <cell r="F165">
            <v>-0.02</v>
          </cell>
          <cell r="G165">
            <v>0</v>
          </cell>
          <cell r="H165">
            <v>-0.02</v>
          </cell>
          <cell r="I165" t="str">
            <v>Mishraji</v>
          </cell>
        </row>
        <row r="166">
          <cell r="A166" t="str">
            <v>047001002.0054</v>
          </cell>
          <cell r="B166" t="str">
            <v>047001002</v>
          </cell>
          <cell r="C166" t="str">
            <v>Current Year Collections -Liquidations</v>
          </cell>
          <cell r="D166" t="str">
            <v>0054</v>
          </cell>
          <cell r="E166" t="str">
            <v>LEASED ADJ. P &amp; M 100Perct. I</v>
          </cell>
          <cell r="F166">
            <v>-0.02</v>
          </cell>
          <cell r="G166">
            <v>0</v>
          </cell>
          <cell r="H166">
            <v>-0.02</v>
          </cell>
          <cell r="I166" t="str">
            <v>Mishraji</v>
          </cell>
        </row>
        <row r="167">
          <cell r="A167" t="str">
            <v>047001002.0055</v>
          </cell>
          <cell r="B167" t="str">
            <v>047001002</v>
          </cell>
          <cell r="C167" t="str">
            <v>Current Year Collections -Liquidations</v>
          </cell>
          <cell r="D167" t="str">
            <v>0055</v>
          </cell>
          <cell r="E167" t="str">
            <v>LEASED ADJ. P &amp; M -INGRE</v>
          </cell>
          <cell r="F167">
            <v>28563717.850000001</v>
          </cell>
          <cell r="G167">
            <v>10140860.66</v>
          </cell>
          <cell r="H167">
            <v>38704578.509999998</v>
          </cell>
          <cell r="I167" t="str">
            <v>Mishraji</v>
          </cell>
        </row>
        <row r="168">
          <cell r="A168" t="str">
            <v>047001002.0056</v>
          </cell>
          <cell r="B168" t="str">
            <v>047001002</v>
          </cell>
          <cell r="C168" t="str">
            <v>Current Year Collections -Liquidations</v>
          </cell>
          <cell r="D168" t="str">
            <v>0056</v>
          </cell>
          <cell r="E168" t="str">
            <v>LEASED ADJ. AC'S -INGRES</v>
          </cell>
          <cell r="F168">
            <v>-851610.09</v>
          </cell>
          <cell r="G168">
            <v>0</v>
          </cell>
          <cell r="H168">
            <v>-851610.09</v>
          </cell>
          <cell r="I168" t="str">
            <v>Mishraji</v>
          </cell>
        </row>
        <row r="169">
          <cell r="A169" t="str">
            <v>047001002.0057</v>
          </cell>
          <cell r="B169" t="str">
            <v>047001002</v>
          </cell>
          <cell r="C169" t="str">
            <v>Current Year Collections -Liquidations</v>
          </cell>
          <cell r="D169" t="str">
            <v>0057</v>
          </cell>
          <cell r="E169" t="str">
            <v>LEASED ADJ. HEAVY EQUIP.</v>
          </cell>
          <cell r="F169">
            <v>67133.460000000006</v>
          </cell>
          <cell r="G169">
            <v>0</v>
          </cell>
          <cell r="H169">
            <v>67133.460000000006</v>
          </cell>
          <cell r="I169" t="str">
            <v>Mishraji</v>
          </cell>
        </row>
        <row r="170">
          <cell r="A170" t="str">
            <v>047001002.0058</v>
          </cell>
          <cell r="B170" t="str">
            <v>047001002</v>
          </cell>
          <cell r="C170" t="str">
            <v>Current Year Collections -Liquidations</v>
          </cell>
          <cell r="D170" t="str">
            <v>0058</v>
          </cell>
          <cell r="E170" t="str">
            <v>LEASED ADJ. P&amp; M 40Perct. -IN</v>
          </cell>
          <cell r="F170">
            <v>-9.3699999999999992</v>
          </cell>
          <cell r="G170">
            <v>0</v>
          </cell>
          <cell r="H170">
            <v>-9.3699999999999992</v>
          </cell>
          <cell r="I170" t="str">
            <v>Mishraji</v>
          </cell>
        </row>
        <row r="171">
          <cell r="A171" t="str">
            <v>047001002.0059</v>
          </cell>
          <cell r="B171" t="str">
            <v>047001002</v>
          </cell>
          <cell r="C171" t="str">
            <v>Current Year Collections -Liquidations</v>
          </cell>
          <cell r="D171" t="str">
            <v>0059</v>
          </cell>
          <cell r="E171" t="str">
            <v>LEASED ADJ . P&amp; M&lt;5000 -</v>
          </cell>
          <cell r="F171">
            <v>-309177.76</v>
          </cell>
          <cell r="G171">
            <v>0</v>
          </cell>
          <cell r="H171">
            <v>-309177.76</v>
          </cell>
          <cell r="I171" t="str">
            <v>Mishraji</v>
          </cell>
        </row>
        <row r="172">
          <cell r="A172" t="str">
            <v>047001002.0060</v>
          </cell>
          <cell r="B172" t="str">
            <v>047001002</v>
          </cell>
          <cell r="C172" t="str">
            <v>Current Year Collections -Liquidations</v>
          </cell>
          <cell r="D172" t="str">
            <v>0060</v>
          </cell>
          <cell r="E172" t="str">
            <v>LEASED ADJ. P &amp; M 100Perct. I</v>
          </cell>
          <cell r="F172">
            <v>122570660.98</v>
          </cell>
          <cell r="G172">
            <v>12604338.9</v>
          </cell>
          <cell r="H172">
            <v>135174999.88</v>
          </cell>
          <cell r="I172" t="str">
            <v>Mishraji</v>
          </cell>
        </row>
        <row r="173">
          <cell r="A173" t="str">
            <v>047001002.0061</v>
          </cell>
          <cell r="B173" t="str">
            <v>047001002</v>
          </cell>
          <cell r="C173" t="str">
            <v>Current Year Collections -Liquidations</v>
          </cell>
          <cell r="D173" t="str">
            <v>0061</v>
          </cell>
          <cell r="E173" t="str">
            <v>LEASED ADJ. COMPUTERS -I</v>
          </cell>
          <cell r="F173">
            <v>-0.01</v>
          </cell>
          <cell r="G173">
            <v>0</v>
          </cell>
          <cell r="H173">
            <v>-0.01</v>
          </cell>
          <cell r="I173" t="str">
            <v>Mishraji</v>
          </cell>
        </row>
        <row r="174">
          <cell r="A174" t="str">
            <v>047001002.0062</v>
          </cell>
          <cell r="B174" t="str">
            <v>047001002</v>
          </cell>
          <cell r="C174" t="str">
            <v>Current Year Collections -Liquidations</v>
          </cell>
          <cell r="D174" t="str">
            <v>0062</v>
          </cell>
          <cell r="E174" t="str">
            <v>LEASED ADJ. COMPUTERS -I</v>
          </cell>
          <cell r="F174">
            <v>-6170503.3499999996</v>
          </cell>
          <cell r="G174">
            <v>0</v>
          </cell>
          <cell r="H174">
            <v>-6170503.3499999996</v>
          </cell>
          <cell r="I174" t="str">
            <v>Mishraji</v>
          </cell>
        </row>
        <row r="175">
          <cell r="A175" t="str">
            <v>047001002.0063</v>
          </cell>
          <cell r="B175" t="str">
            <v>047001002</v>
          </cell>
          <cell r="C175" t="str">
            <v>Current Year Collections -Liquidations</v>
          </cell>
          <cell r="D175" t="str">
            <v>0063</v>
          </cell>
          <cell r="E175" t="str">
            <v>LEASED ADJ. O.E. -INGRES</v>
          </cell>
          <cell r="F175">
            <v>-664112.05000000005</v>
          </cell>
          <cell r="G175">
            <v>0</v>
          </cell>
          <cell r="H175">
            <v>-664112.05000000005</v>
          </cell>
          <cell r="I175" t="str">
            <v>Mishraji</v>
          </cell>
        </row>
        <row r="176">
          <cell r="A176" t="str">
            <v>047001002.0065</v>
          </cell>
          <cell r="B176" t="str">
            <v>047001002</v>
          </cell>
          <cell r="C176" t="str">
            <v>Current Year Collections -Liquidations</v>
          </cell>
          <cell r="D176" t="str">
            <v>0065</v>
          </cell>
          <cell r="E176" t="str">
            <v>LEASED ADJ. CARS -INGRES</v>
          </cell>
          <cell r="F176">
            <v>0.03</v>
          </cell>
          <cell r="G176">
            <v>0</v>
          </cell>
          <cell r="H176">
            <v>0.03</v>
          </cell>
          <cell r="I176" t="str">
            <v>Mishraji</v>
          </cell>
        </row>
        <row r="177">
          <cell r="A177" t="str">
            <v>047001002.0066</v>
          </cell>
          <cell r="B177" t="str">
            <v>047001002</v>
          </cell>
          <cell r="C177" t="str">
            <v>Current Year Collections -Liquidations</v>
          </cell>
          <cell r="D177" t="str">
            <v>0066</v>
          </cell>
          <cell r="E177" t="str">
            <v>LEASED ADJ.TANKERS -INGR</v>
          </cell>
          <cell r="F177">
            <v>463496.93</v>
          </cell>
          <cell r="G177">
            <v>0</v>
          </cell>
          <cell r="H177">
            <v>463496.93</v>
          </cell>
          <cell r="I177" t="str">
            <v>Mishraji</v>
          </cell>
        </row>
        <row r="178">
          <cell r="A178" t="str">
            <v>047001002.0067</v>
          </cell>
          <cell r="B178" t="str">
            <v>047001002</v>
          </cell>
          <cell r="C178" t="str">
            <v>Current Year Collections -Liquidations</v>
          </cell>
          <cell r="D178" t="str">
            <v>0067</v>
          </cell>
          <cell r="E178" t="str">
            <v>LEASED ADJ. HCV'S -INGRE</v>
          </cell>
          <cell r="F178">
            <v>-316055.19</v>
          </cell>
          <cell r="G178">
            <v>12008.83</v>
          </cell>
          <cell r="H178">
            <v>-304046.36</v>
          </cell>
          <cell r="I178" t="str">
            <v>Mishraji</v>
          </cell>
        </row>
        <row r="179">
          <cell r="A179" t="str">
            <v>047001002.0068</v>
          </cell>
          <cell r="B179" t="str">
            <v>047001002</v>
          </cell>
          <cell r="C179" t="str">
            <v>Current Year Collections -Liquidations</v>
          </cell>
          <cell r="D179" t="str">
            <v>0068</v>
          </cell>
          <cell r="E179" t="str">
            <v>LEASED ADJ. CARS -INGRES</v>
          </cell>
          <cell r="F179">
            <v>15785529.33</v>
          </cell>
          <cell r="G179">
            <v>0</v>
          </cell>
          <cell r="H179">
            <v>15785529.33</v>
          </cell>
          <cell r="I179" t="str">
            <v>Mishraji</v>
          </cell>
        </row>
        <row r="180">
          <cell r="A180" t="str">
            <v>047001002.0069</v>
          </cell>
          <cell r="B180" t="str">
            <v>047001002</v>
          </cell>
          <cell r="C180" t="str">
            <v>Current Year Collections -Liquidations</v>
          </cell>
          <cell r="D180" t="str">
            <v>0069</v>
          </cell>
          <cell r="E180" t="str">
            <v>LEASED ADJ. S &amp; M -INGRE</v>
          </cell>
          <cell r="F180">
            <v>32120.19</v>
          </cell>
          <cell r="G180">
            <v>0</v>
          </cell>
          <cell r="H180">
            <v>32120.19</v>
          </cell>
          <cell r="I180" t="str">
            <v>Mishraji</v>
          </cell>
        </row>
        <row r="181">
          <cell r="A181" t="str">
            <v>047001002.0070</v>
          </cell>
          <cell r="B181" t="str">
            <v>047001002</v>
          </cell>
          <cell r="C181" t="str">
            <v>Current Year Collections -Liquidations</v>
          </cell>
          <cell r="D181" t="str">
            <v>0070</v>
          </cell>
          <cell r="E181" t="str">
            <v>LEASED ADJ. F &amp; F -INGRE</v>
          </cell>
          <cell r="F181">
            <v>-21672931.460000001</v>
          </cell>
          <cell r="G181">
            <v>0</v>
          </cell>
          <cell r="H181">
            <v>-21672931.460000001</v>
          </cell>
          <cell r="I181" t="str">
            <v>Mishraji</v>
          </cell>
        </row>
        <row r="182">
          <cell r="A182" t="str">
            <v>047001002.0071</v>
          </cell>
          <cell r="B182" t="str">
            <v>047001002</v>
          </cell>
          <cell r="C182" t="str">
            <v>Current Year Collections -Liquidations</v>
          </cell>
          <cell r="D182" t="str">
            <v>0071</v>
          </cell>
          <cell r="E182" t="str">
            <v>LEASED ADJ. CAR -LUX -I</v>
          </cell>
          <cell r="F182">
            <v>-5897517.1299999999</v>
          </cell>
          <cell r="G182">
            <v>54176.56</v>
          </cell>
          <cell r="H182">
            <v>-5843340.5700000003</v>
          </cell>
          <cell r="I182" t="str">
            <v>Mishraji</v>
          </cell>
        </row>
        <row r="183">
          <cell r="A183" t="str">
            <v>047001002.0072</v>
          </cell>
          <cell r="B183" t="str">
            <v>047001002</v>
          </cell>
          <cell r="C183" t="str">
            <v>Current Year Collections -Liquidations</v>
          </cell>
          <cell r="D183" t="str">
            <v>0072</v>
          </cell>
          <cell r="E183" t="str">
            <v>LEASED ADJ. AEROPLANES -</v>
          </cell>
          <cell r="F183">
            <v>12226411.93</v>
          </cell>
          <cell r="G183">
            <v>0</v>
          </cell>
          <cell r="H183">
            <v>12226411.93</v>
          </cell>
          <cell r="I183" t="str">
            <v>Mishraji</v>
          </cell>
        </row>
        <row r="184">
          <cell r="A184" t="str">
            <v>047001002.0073</v>
          </cell>
          <cell r="B184" t="str">
            <v>047001002</v>
          </cell>
          <cell r="C184" t="str">
            <v>Current Year Collections -Liquidations</v>
          </cell>
          <cell r="D184" t="str">
            <v>0073</v>
          </cell>
          <cell r="E184" t="str">
            <v>STOCK ON HIRE -INGRES</v>
          </cell>
          <cell r="F184">
            <v>-356212037.13999999</v>
          </cell>
          <cell r="G184">
            <v>-8305334</v>
          </cell>
          <cell r="H184">
            <v>-364517371.13999999</v>
          </cell>
          <cell r="I184" t="str">
            <v>Mishraji</v>
          </cell>
        </row>
        <row r="185">
          <cell r="A185" t="str">
            <v>047001002.0074</v>
          </cell>
          <cell r="B185" t="str">
            <v>047001002</v>
          </cell>
          <cell r="C185" t="str">
            <v>Current Year Collections -Liquidations</v>
          </cell>
          <cell r="D185" t="str">
            <v>0074</v>
          </cell>
          <cell r="E185" t="str">
            <v>H.P. INSTALMENTS RECEIVA</v>
          </cell>
          <cell r="F185">
            <v>-46943176.189999998</v>
          </cell>
          <cell r="G185">
            <v>1419373.59</v>
          </cell>
          <cell r="H185">
            <v>-45523802.600000001</v>
          </cell>
          <cell r="I185" t="str">
            <v>Mishraji</v>
          </cell>
        </row>
        <row r="186">
          <cell r="A186" t="str">
            <v>047001002.0075</v>
          </cell>
          <cell r="B186" t="str">
            <v>047001002</v>
          </cell>
          <cell r="C186" t="str">
            <v>Current Year Collections -Liquidations</v>
          </cell>
          <cell r="D186" t="str">
            <v>0075</v>
          </cell>
          <cell r="E186" t="str">
            <v>UNALLOCATED RECEIPTS -IN</v>
          </cell>
          <cell r="F186">
            <v>1610622.74</v>
          </cell>
          <cell r="G186">
            <v>730012</v>
          </cell>
          <cell r="H186">
            <v>2340634.7400000002</v>
          </cell>
          <cell r="I186" t="str">
            <v>Mishraji</v>
          </cell>
        </row>
        <row r="187">
          <cell r="A187" t="str">
            <v>047001002.0076</v>
          </cell>
          <cell r="B187" t="str">
            <v>047001002</v>
          </cell>
          <cell r="C187" t="str">
            <v>Current Year Collections -Liquidations</v>
          </cell>
          <cell r="D187" t="str">
            <v>0076</v>
          </cell>
          <cell r="E187" t="str">
            <v>PARTY EXPENSES A/C -INGR</v>
          </cell>
          <cell r="F187">
            <v>4722097.75</v>
          </cell>
          <cell r="G187">
            <v>-30292</v>
          </cell>
          <cell r="H187">
            <v>4691805.75</v>
          </cell>
          <cell r="I187" t="str">
            <v>Mishraji</v>
          </cell>
        </row>
        <row r="188">
          <cell r="A188" t="str">
            <v>047001002.0077</v>
          </cell>
          <cell r="B188" t="str">
            <v>047001002</v>
          </cell>
          <cell r="C188" t="str">
            <v>Current Year Collections -Liquidations</v>
          </cell>
          <cell r="D188" t="str">
            <v>0077</v>
          </cell>
          <cell r="E188" t="str">
            <v>INSURANCE CONTROL A/C -I</v>
          </cell>
          <cell r="F188">
            <v>-216680.26</v>
          </cell>
          <cell r="G188">
            <v>-48995</v>
          </cell>
          <cell r="H188">
            <v>-265675.26</v>
          </cell>
          <cell r="I188" t="str">
            <v>Mishraji</v>
          </cell>
        </row>
        <row r="189">
          <cell r="A189" t="str">
            <v>047001002.0078</v>
          </cell>
          <cell r="B189" t="str">
            <v>047001002</v>
          </cell>
          <cell r="C189" t="str">
            <v>Current Year Collections -Liquidations</v>
          </cell>
          <cell r="D189" t="str">
            <v>0078</v>
          </cell>
          <cell r="E189" t="str">
            <v>REPOSSESSED STOCK -INGRE</v>
          </cell>
          <cell r="F189">
            <v>-1355918.73</v>
          </cell>
          <cell r="G189">
            <v>-243367.98</v>
          </cell>
          <cell r="H189">
            <v>-1599286.71</v>
          </cell>
          <cell r="I189" t="str">
            <v>Vivek</v>
          </cell>
        </row>
        <row r="190">
          <cell r="A190" t="str">
            <v>047001002.0079</v>
          </cell>
          <cell r="B190" t="str">
            <v>047001002</v>
          </cell>
          <cell r="C190" t="str">
            <v>Current Year Collections -Liquidations</v>
          </cell>
          <cell r="D190" t="str">
            <v>0079</v>
          </cell>
          <cell r="E190" t="str">
            <v>BILLS RECEIVABLE -INGRES</v>
          </cell>
          <cell r="F190">
            <v>2978854</v>
          </cell>
          <cell r="G190">
            <v>0</v>
          </cell>
          <cell r="H190">
            <v>2978854</v>
          </cell>
          <cell r="I190" t="str">
            <v>Mishraji</v>
          </cell>
        </row>
        <row r="191">
          <cell r="A191" t="str">
            <v>047001002.0080</v>
          </cell>
          <cell r="B191" t="str">
            <v>047001002</v>
          </cell>
          <cell r="C191" t="str">
            <v>Current Year Collections -Liquidations</v>
          </cell>
          <cell r="D191" t="str">
            <v>0080</v>
          </cell>
          <cell r="E191" t="str">
            <v>BR PURCHASED DELHI -INGR</v>
          </cell>
          <cell r="F191">
            <v>-2978854</v>
          </cell>
          <cell r="G191">
            <v>0</v>
          </cell>
          <cell r="H191">
            <v>-2978854</v>
          </cell>
          <cell r="I191" t="str">
            <v>Mishraji</v>
          </cell>
        </row>
        <row r="192">
          <cell r="A192" t="str">
            <v>047001002.0081</v>
          </cell>
          <cell r="B192" t="str">
            <v>047001002</v>
          </cell>
          <cell r="C192" t="str">
            <v>Current Year Collections -Liquidations</v>
          </cell>
          <cell r="D192" t="str">
            <v>0081</v>
          </cell>
          <cell r="E192" t="str">
            <v>LEASE RENTALS RECEIVABLE</v>
          </cell>
          <cell r="F192">
            <v>-14330316.52</v>
          </cell>
          <cell r="G192">
            <v>41864</v>
          </cell>
          <cell r="H192">
            <v>-14288452.52</v>
          </cell>
          <cell r="I192" t="str">
            <v>Mishraji</v>
          </cell>
        </row>
        <row r="193">
          <cell r="A193" t="str">
            <v>047001002.0082</v>
          </cell>
          <cell r="B193" t="str">
            <v>047001002</v>
          </cell>
          <cell r="C193" t="str">
            <v>Current Year Collections -Liquidations</v>
          </cell>
          <cell r="D193" t="str">
            <v>0082</v>
          </cell>
          <cell r="E193" t="str">
            <v>SUB-LEASE RENTALS RECEIV</v>
          </cell>
          <cell r="F193">
            <v>1057248.02</v>
          </cell>
          <cell r="G193">
            <v>4993</v>
          </cell>
          <cell r="H193">
            <v>1062241.02</v>
          </cell>
          <cell r="I193" t="str">
            <v>Mishraji</v>
          </cell>
        </row>
        <row r="194">
          <cell r="A194" t="str">
            <v>047001002.0083</v>
          </cell>
          <cell r="B194" t="str">
            <v>047001002</v>
          </cell>
          <cell r="C194" t="str">
            <v>Current Year Collections -Liquidations</v>
          </cell>
          <cell r="D194" t="str">
            <v>0083</v>
          </cell>
          <cell r="E194" t="str">
            <v>LEASE SECURITY DEPOSITS</v>
          </cell>
          <cell r="F194">
            <v>15899674</v>
          </cell>
          <cell r="G194">
            <v>9224586</v>
          </cell>
          <cell r="H194">
            <v>25124260</v>
          </cell>
          <cell r="I194" t="str">
            <v>Mishraji</v>
          </cell>
        </row>
        <row r="195">
          <cell r="A195" t="str">
            <v>047001002.0085</v>
          </cell>
          <cell r="B195" t="str">
            <v>047001002</v>
          </cell>
          <cell r="C195" t="str">
            <v>Current Year Collections -Liquidations</v>
          </cell>
          <cell r="D195" t="str">
            <v>0085</v>
          </cell>
          <cell r="E195" t="str">
            <v>SOH - L A/C</v>
          </cell>
          <cell r="F195">
            <v>358993275</v>
          </cell>
          <cell r="G195">
            <v>-10799283</v>
          </cell>
          <cell r="H195">
            <v>348193992</v>
          </cell>
          <cell r="I195" t="str">
            <v>Mishraji</v>
          </cell>
        </row>
        <row r="196">
          <cell r="A196" t="str">
            <v>047001002.0086</v>
          </cell>
          <cell r="B196" t="str">
            <v>047001002</v>
          </cell>
          <cell r="C196" t="str">
            <v>Current Year Collections -Liquidations</v>
          </cell>
          <cell r="D196" t="str">
            <v>0086</v>
          </cell>
          <cell r="E196" t="str">
            <v>PARTY RECEIVABLE -L A/C</v>
          </cell>
          <cell r="F196">
            <v>-3102448.63</v>
          </cell>
          <cell r="G196">
            <v>6484916.04</v>
          </cell>
          <cell r="H196">
            <v>3382467.41</v>
          </cell>
          <cell r="I196" t="str">
            <v>Mishraji</v>
          </cell>
        </row>
        <row r="197">
          <cell r="A197" t="str">
            <v>050001001.0001</v>
          </cell>
          <cell r="B197" t="str">
            <v>050001001</v>
          </cell>
          <cell r="C197" t="str">
            <v>January 1 Balance</v>
          </cell>
          <cell r="D197" t="str">
            <v>0001</v>
          </cell>
          <cell r="E197" t="str">
            <v>Financing Loans</v>
          </cell>
          <cell r="F197">
            <v>-310034406.87</v>
          </cell>
          <cell r="G197">
            <v>0</v>
          </cell>
          <cell r="H197">
            <v>-310034406.87</v>
          </cell>
          <cell r="I197" t="str">
            <v>Mishraji</v>
          </cell>
        </row>
        <row r="198">
          <cell r="A198" t="str">
            <v>050001002.0001</v>
          </cell>
          <cell r="B198" t="str">
            <v>050001002</v>
          </cell>
          <cell r="C198" t="str">
            <v>Current Year Volume -Additions</v>
          </cell>
          <cell r="D198" t="str">
            <v>0001</v>
          </cell>
          <cell r="E198" t="str">
            <v>Financing Loans</v>
          </cell>
          <cell r="F198">
            <v>-189078641.22999999</v>
          </cell>
          <cell r="G198">
            <v>-1208812.98</v>
          </cell>
          <cell r="H198">
            <v>-190287454.21000001</v>
          </cell>
          <cell r="I198" t="str">
            <v>Mishraji</v>
          </cell>
        </row>
        <row r="199">
          <cell r="A199" t="str">
            <v>067046001.0001</v>
          </cell>
          <cell r="B199" t="str">
            <v>067046001</v>
          </cell>
          <cell r="C199" t="str">
            <v>January 1 Balance Deferred Income- Quasi Lease Fixed Rate</v>
          </cell>
          <cell r="D199" t="str">
            <v>0001</v>
          </cell>
          <cell r="E199" t="str">
            <v>HP-Unmatured Finance Cha</v>
          </cell>
          <cell r="F199">
            <v>-66349464.32</v>
          </cell>
          <cell r="G199">
            <v>0</v>
          </cell>
          <cell r="H199">
            <v>-66349464.32</v>
          </cell>
          <cell r="I199" t="str">
            <v>Mishraji</v>
          </cell>
        </row>
        <row r="200">
          <cell r="A200" t="str">
            <v>067046001.0003</v>
          </cell>
          <cell r="B200" t="str">
            <v>067046001</v>
          </cell>
          <cell r="C200" t="str">
            <v>January 1 Balance Deferred Income- Quasi Lease Fixed Rate</v>
          </cell>
          <cell r="D200" t="str">
            <v>0003</v>
          </cell>
          <cell r="E200" t="str">
            <v>Lease-Unmatured Finance</v>
          </cell>
          <cell r="F200">
            <v>-1700527.58</v>
          </cell>
          <cell r="G200">
            <v>0</v>
          </cell>
          <cell r="H200">
            <v>-1700527.58</v>
          </cell>
          <cell r="I200" t="str">
            <v>Mishraji</v>
          </cell>
        </row>
        <row r="201">
          <cell r="A201" t="str">
            <v>067046002.0001</v>
          </cell>
          <cell r="B201" t="str">
            <v>067046002</v>
          </cell>
          <cell r="C201" t="str">
            <v>Current Year Additions Def Inc Quasi Lease Fixed Rate</v>
          </cell>
          <cell r="D201" t="str">
            <v>0001</v>
          </cell>
          <cell r="E201" t="str">
            <v>HP-Unmatured Finance Cha</v>
          </cell>
          <cell r="F201">
            <v>52926891.770000003</v>
          </cell>
          <cell r="G201">
            <v>1499722.51</v>
          </cell>
          <cell r="H201">
            <v>54426614.280000001</v>
          </cell>
          <cell r="I201" t="str">
            <v>Mishraji</v>
          </cell>
        </row>
        <row r="202">
          <cell r="A202" t="str">
            <v>067046002.0003</v>
          </cell>
          <cell r="B202" t="str">
            <v>067046002</v>
          </cell>
          <cell r="C202" t="str">
            <v>Current Year Additions Def Inc Quasi Lease Fixed Rate</v>
          </cell>
          <cell r="D202" t="str">
            <v>0003</v>
          </cell>
          <cell r="E202" t="str">
            <v>Lease-Unmatured Finance</v>
          </cell>
          <cell r="F202">
            <v>-57854214.119999997</v>
          </cell>
          <cell r="G202">
            <v>2714428.99</v>
          </cell>
          <cell r="H202">
            <v>-55139785.130000003</v>
          </cell>
          <cell r="I202" t="str">
            <v>Mishraji</v>
          </cell>
        </row>
        <row r="203">
          <cell r="A203" t="str">
            <v>080001002.0001</v>
          </cell>
          <cell r="B203" t="str">
            <v>080001002</v>
          </cell>
          <cell r="C203" t="str">
            <v>Current year Provisions -Additions</v>
          </cell>
          <cell r="D203" t="str">
            <v>0001</v>
          </cell>
          <cell r="E203" t="str">
            <v>Time Sales and Loans</v>
          </cell>
          <cell r="F203">
            <v>-3900023.19</v>
          </cell>
          <cell r="G203">
            <v>0</v>
          </cell>
          <cell r="H203">
            <v>-3900023.19</v>
          </cell>
          <cell r="I203" t="str">
            <v>Mishraji</v>
          </cell>
        </row>
        <row r="204">
          <cell r="A204" t="str">
            <v>122003001.0003</v>
          </cell>
          <cell r="B204" t="str">
            <v>122003001</v>
          </cell>
          <cell r="C204" t="str">
            <v>Loans &amp; Advances to Employees</v>
          </cell>
          <cell r="D204" t="str">
            <v>0003</v>
          </cell>
          <cell r="E204" t="str">
            <v>Loans to Employees-Personal</v>
          </cell>
          <cell r="F204">
            <v>-1348</v>
          </cell>
          <cell r="G204">
            <v>1348</v>
          </cell>
          <cell r="H204">
            <v>0</v>
          </cell>
          <cell r="I204" t="str">
            <v>Pankaj</v>
          </cell>
        </row>
        <row r="205">
          <cell r="A205" t="str">
            <v>122003001.0060</v>
          </cell>
          <cell r="B205" t="str">
            <v>122003001</v>
          </cell>
          <cell r="C205" t="str">
            <v>Loans &amp; Advances to Employees</v>
          </cell>
          <cell r="D205" t="str">
            <v>0060</v>
          </cell>
          <cell r="E205" t="str">
            <v>Advances to Employees-Others</v>
          </cell>
          <cell r="F205">
            <v>0</v>
          </cell>
          <cell r="G205">
            <v>-49500</v>
          </cell>
          <cell r="H205">
            <v>-49500</v>
          </cell>
          <cell r="I205" t="str">
            <v>Pankaj</v>
          </cell>
        </row>
        <row r="206">
          <cell r="A206" t="str">
            <v>122005001.0001</v>
          </cell>
          <cell r="B206" t="str">
            <v>122005001</v>
          </cell>
          <cell r="C206" t="str">
            <v>Miscellaneous</v>
          </cell>
          <cell r="D206" t="str">
            <v>0001</v>
          </cell>
          <cell r="E206" t="str">
            <v>Suppliers-Indian</v>
          </cell>
          <cell r="F206">
            <v>0.1</v>
          </cell>
          <cell r="G206">
            <v>0</v>
          </cell>
          <cell r="H206">
            <v>0.1</v>
          </cell>
          <cell r="I206" t="str">
            <v>Pankaj</v>
          </cell>
        </row>
        <row r="207">
          <cell r="A207" t="str">
            <v>122005001.0099</v>
          </cell>
          <cell r="B207" t="str">
            <v>122005001</v>
          </cell>
          <cell r="C207" t="str">
            <v>Miscellaneous</v>
          </cell>
          <cell r="D207" t="str">
            <v>0099</v>
          </cell>
          <cell r="E207" t="str">
            <v>Advances - Default AP</v>
          </cell>
          <cell r="F207">
            <v>270838</v>
          </cell>
          <cell r="G207">
            <v>167578</v>
          </cell>
          <cell r="H207">
            <v>438416</v>
          </cell>
          <cell r="I207" t="str">
            <v>Pankaj</v>
          </cell>
        </row>
        <row r="208">
          <cell r="A208" t="str">
            <v>122008003.0201</v>
          </cell>
          <cell r="B208" t="str">
            <v>122008003</v>
          </cell>
          <cell r="C208" t="str">
            <v>Advance To Suppliers Others</v>
          </cell>
          <cell r="D208" t="str">
            <v>0201</v>
          </cell>
          <cell r="E208" t="str">
            <v>TRAVEL ADV -EMP</v>
          </cell>
          <cell r="F208">
            <v>75000.13</v>
          </cell>
          <cell r="G208">
            <v>0</v>
          </cell>
          <cell r="H208">
            <v>75000.13</v>
          </cell>
          <cell r="I208" t="str">
            <v>Pankaj</v>
          </cell>
        </row>
        <row r="209">
          <cell r="A209" t="str">
            <v>122008003.0202</v>
          </cell>
          <cell r="B209" t="str">
            <v>122008003</v>
          </cell>
          <cell r="C209" t="str">
            <v>Advance To Suppliers Others</v>
          </cell>
          <cell r="D209" t="str">
            <v>0202</v>
          </cell>
          <cell r="E209" t="str">
            <v>OFFICERS LOAN ACCOUNT</v>
          </cell>
          <cell r="F209">
            <v>10785</v>
          </cell>
          <cell r="G209">
            <v>-2696</v>
          </cell>
          <cell r="H209">
            <v>8089</v>
          </cell>
          <cell r="I209" t="str">
            <v>Pankaj</v>
          </cell>
        </row>
        <row r="210">
          <cell r="A210" t="str">
            <v>122008003.0204</v>
          </cell>
          <cell r="B210" t="str">
            <v>122008003</v>
          </cell>
          <cell r="C210" t="str">
            <v>Advance To Suppliers Others</v>
          </cell>
          <cell r="D210" t="str">
            <v>0204</v>
          </cell>
          <cell r="E210" t="str">
            <v>PREPAID EXPENSES</v>
          </cell>
          <cell r="F210">
            <v>306106.55</v>
          </cell>
          <cell r="G210">
            <v>-54063</v>
          </cell>
          <cell r="H210">
            <v>252043.55</v>
          </cell>
          <cell r="I210" t="str">
            <v>Pankaj</v>
          </cell>
        </row>
        <row r="211">
          <cell r="A211" t="str">
            <v>122008003.0205</v>
          </cell>
          <cell r="B211" t="str">
            <v>122008003</v>
          </cell>
          <cell r="C211" t="str">
            <v>Advance To Suppliers Others</v>
          </cell>
          <cell r="D211" t="str">
            <v>0205</v>
          </cell>
          <cell r="E211" t="str">
            <v>DEPOSITS</v>
          </cell>
          <cell r="F211">
            <v>5157481</v>
          </cell>
          <cell r="G211">
            <v>0</v>
          </cell>
          <cell r="H211">
            <v>5157481</v>
          </cell>
          <cell r="I211" t="str">
            <v>Pankaj</v>
          </cell>
        </row>
        <row r="212">
          <cell r="A212" t="str">
            <v>122008003.0207</v>
          </cell>
          <cell r="B212" t="str">
            <v>122008003</v>
          </cell>
          <cell r="C212" t="str">
            <v>Advance To Suppliers Others</v>
          </cell>
          <cell r="D212" t="str">
            <v>0207</v>
          </cell>
          <cell r="E212" t="str">
            <v>ADVANCES TO SUPPLIERS -I</v>
          </cell>
          <cell r="F212">
            <v>36314.129999999997</v>
          </cell>
          <cell r="G212">
            <v>0</v>
          </cell>
          <cell r="H212">
            <v>36314.129999999997</v>
          </cell>
          <cell r="I212" t="str">
            <v>Mishraji</v>
          </cell>
        </row>
        <row r="213">
          <cell r="A213" t="str">
            <v>122008003.0208</v>
          </cell>
          <cell r="B213" t="str">
            <v>122008003</v>
          </cell>
          <cell r="C213" t="str">
            <v>Advance To Suppliers Others</v>
          </cell>
          <cell r="D213" t="str">
            <v>0208</v>
          </cell>
          <cell r="E213" t="str">
            <v>LOAN AGAINST FIXED DEPOS</v>
          </cell>
          <cell r="F213">
            <v>-123750</v>
          </cell>
          <cell r="G213">
            <v>0</v>
          </cell>
          <cell r="H213">
            <v>-123750</v>
          </cell>
          <cell r="I213" t="str">
            <v>Vivek</v>
          </cell>
        </row>
        <row r="214">
          <cell r="A214" t="str">
            <v>122008003.0209</v>
          </cell>
          <cell r="B214" t="str">
            <v>122008003</v>
          </cell>
          <cell r="C214" t="str">
            <v>Advance To Suppliers Others</v>
          </cell>
          <cell r="D214" t="str">
            <v>0209</v>
          </cell>
          <cell r="E214" t="str">
            <v>LOAN AGNST FIXED DEPOSIT</v>
          </cell>
          <cell r="F214">
            <v>123750</v>
          </cell>
          <cell r="G214">
            <v>0</v>
          </cell>
          <cell r="H214">
            <v>123750</v>
          </cell>
          <cell r="I214" t="str">
            <v>Vivek</v>
          </cell>
        </row>
        <row r="215">
          <cell r="A215" t="str">
            <v>122008003.0210</v>
          </cell>
          <cell r="B215" t="str">
            <v>122008003</v>
          </cell>
          <cell r="C215" t="str">
            <v>Advance To Suppliers Others</v>
          </cell>
          <cell r="D215" t="str">
            <v>0210</v>
          </cell>
          <cell r="E215" t="str">
            <v>NATIONAL INS. CO., N.D.</v>
          </cell>
          <cell r="F215">
            <v>68016</v>
          </cell>
          <cell r="G215">
            <v>0</v>
          </cell>
          <cell r="H215">
            <v>68016</v>
          </cell>
          <cell r="I215" t="str">
            <v>Mishraji</v>
          </cell>
        </row>
        <row r="216">
          <cell r="A216" t="str">
            <v>122008003.0212</v>
          </cell>
          <cell r="B216" t="str">
            <v>122008003</v>
          </cell>
          <cell r="C216" t="str">
            <v>Advance To Suppliers Others</v>
          </cell>
          <cell r="D216" t="str">
            <v>0212</v>
          </cell>
          <cell r="E216" t="str">
            <v>CORPUS CONTRIBUTION A/C</v>
          </cell>
          <cell r="F216">
            <v>2500000</v>
          </cell>
          <cell r="G216">
            <v>0</v>
          </cell>
          <cell r="H216">
            <v>2500000</v>
          </cell>
          <cell r="I216" t="str">
            <v>Pankaj</v>
          </cell>
        </row>
        <row r="217">
          <cell r="A217" t="str">
            <v>122008003.0213</v>
          </cell>
          <cell r="B217" t="str">
            <v>122008003</v>
          </cell>
          <cell r="C217" t="str">
            <v>Advance To Suppliers Others</v>
          </cell>
          <cell r="D217" t="str">
            <v>0213</v>
          </cell>
          <cell r="E217" t="str">
            <v>ADVANCE FOR EXPENSES - O</v>
          </cell>
          <cell r="F217">
            <v>92766</v>
          </cell>
          <cell r="G217">
            <v>0</v>
          </cell>
          <cell r="H217">
            <v>92766</v>
          </cell>
          <cell r="I217" t="str">
            <v>Mishraji</v>
          </cell>
        </row>
        <row r="218">
          <cell r="A218" t="str">
            <v>122008003.0215</v>
          </cell>
          <cell r="B218" t="str">
            <v>122008003</v>
          </cell>
          <cell r="C218" t="str">
            <v>Advance To Suppliers Others</v>
          </cell>
          <cell r="D218" t="str">
            <v>0215</v>
          </cell>
          <cell r="E218" t="str">
            <v>INGRES CONTROL</v>
          </cell>
          <cell r="F218">
            <v>0.05</v>
          </cell>
          <cell r="G218">
            <v>0</v>
          </cell>
          <cell r="H218">
            <v>0.05</v>
          </cell>
          <cell r="I218" t="str">
            <v>Vivek</v>
          </cell>
        </row>
        <row r="219">
          <cell r="A219" t="str">
            <v>130004008.0062</v>
          </cell>
          <cell r="B219" t="str">
            <v>130004008</v>
          </cell>
          <cell r="C219" t="str">
            <v>Taxes Receivable</v>
          </cell>
          <cell r="D219" t="str">
            <v>0062</v>
          </cell>
          <cell r="E219" t="str">
            <v>TDS Receivable F.Y. 2002-03</v>
          </cell>
          <cell r="F219">
            <v>262236</v>
          </cell>
          <cell r="G219">
            <v>-262236</v>
          </cell>
          <cell r="H219">
            <v>0</v>
          </cell>
          <cell r="I219" t="str">
            <v>Mishraji</v>
          </cell>
        </row>
        <row r="220">
          <cell r="A220" t="str">
            <v>130008001.0202</v>
          </cell>
          <cell r="B220" t="str">
            <v>130008001</v>
          </cell>
          <cell r="C220" t="str">
            <v>Receivables from broker dealers</v>
          </cell>
          <cell r="D220" t="str">
            <v>0202</v>
          </cell>
          <cell r="E220" t="str">
            <v>UWB LEASE SECURITY DEP.</v>
          </cell>
          <cell r="F220">
            <v>9048336.4499999993</v>
          </cell>
          <cell r="G220">
            <v>-145691.20000000001</v>
          </cell>
          <cell r="H220">
            <v>8902645.25</v>
          </cell>
          <cell r="I220" t="str">
            <v>Mishraji</v>
          </cell>
        </row>
        <row r="221">
          <cell r="A221" t="str">
            <v>130008001.0203</v>
          </cell>
          <cell r="B221" t="str">
            <v>130008001</v>
          </cell>
          <cell r="C221" t="str">
            <v>Receivables from broker dealers</v>
          </cell>
          <cell r="D221" t="str">
            <v>0203</v>
          </cell>
          <cell r="E221" t="str">
            <v>CONTINENTAL AUTO LTD -IN</v>
          </cell>
          <cell r="F221">
            <v>-0.09</v>
          </cell>
          <cell r="G221">
            <v>0</v>
          </cell>
          <cell r="H221">
            <v>-0.09</v>
          </cell>
          <cell r="I221" t="str">
            <v>Mishraji</v>
          </cell>
        </row>
        <row r="222">
          <cell r="A222" t="str">
            <v>130008001.0205</v>
          </cell>
          <cell r="B222" t="str">
            <v>130008001</v>
          </cell>
          <cell r="C222" t="str">
            <v>Receivables from broker dealers</v>
          </cell>
          <cell r="D222" t="str">
            <v>0205</v>
          </cell>
          <cell r="E222" t="str">
            <v>ALPIC COMMN A/C - LIABIL</v>
          </cell>
          <cell r="F222">
            <v>-50768.69</v>
          </cell>
          <cell r="G222">
            <v>0</v>
          </cell>
          <cell r="H222">
            <v>-50768.69</v>
          </cell>
          <cell r="I222" t="str">
            <v>Mishraji</v>
          </cell>
        </row>
        <row r="223">
          <cell r="A223" t="str">
            <v>130008001.0206</v>
          </cell>
          <cell r="B223" t="str">
            <v>130008001</v>
          </cell>
          <cell r="C223" t="str">
            <v>Receivables from broker dealers</v>
          </cell>
          <cell r="D223" t="str">
            <v>0206</v>
          </cell>
          <cell r="E223" t="str">
            <v>CONSORTIUM COMM. A/C -AS</v>
          </cell>
          <cell r="F223">
            <v>166813.38</v>
          </cell>
          <cell r="G223">
            <v>-14486</v>
          </cell>
          <cell r="H223">
            <v>152327.38</v>
          </cell>
          <cell r="I223" t="str">
            <v>Mishraji</v>
          </cell>
        </row>
        <row r="224">
          <cell r="A224" t="str">
            <v>130008001.0207</v>
          </cell>
          <cell r="B224" t="str">
            <v>130008001</v>
          </cell>
          <cell r="C224" t="str">
            <v>Receivables from broker dealers</v>
          </cell>
          <cell r="D224" t="str">
            <v>0207</v>
          </cell>
          <cell r="E224" t="str">
            <v>PREPAID COMM. A/C- CONSO</v>
          </cell>
          <cell r="F224">
            <v>-782922.78</v>
          </cell>
          <cell r="G224">
            <v>0</v>
          </cell>
          <cell r="H224">
            <v>-782922.78</v>
          </cell>
          <cell r="I224" t="str">
            <v>Mishraji</v>
          </cell>
        </row>
        <row r="225">
          <cell r="A225" t="str">
            <v>130008001.0208</v>
          </cell>
          <cell r="B225" t="str">
            <v>130008001</v>
          </cell>
          <cell r="C225" t="str">
            <v>Receivables from broker dealers</v>
          </cell>
          <cell r="D225" t="str">
            <v>0208</v>
          </cell>
          <cell r="E225" t="str">
            <v>ALPIC COMM. A/C - ASSET</v>
          </cell>
          <cell r="F225">
            <v>50768.69</v>
          </cell>
          <cell r="G225">
            <v>0</v>
          </cell>
          <cell r="H225">
            <v>50768.69</v>
          </cell>
          <cell r="I225" t="str">
            <v>Mishraji</v>
          </cell>
        </row>
        <row r="226">
          <cell r="A226" t="str">
            <v>130008001.0210</v>
          </cell>
          <cell r="B226" t="str">
            <v>130008001</v>
          </cell>
          <cell r="C226" t="str">
            <v>Receivables from broker dealers</v>
          </cell>
          <cell r="D226" t="str">
            <v>0210</v>
          </cell>
          <cell r="E226" t="str">
            <v>PREPAID COMM FOR DMA -IN</v>
          </cell>
          <cell r="F226">
            <v>4586246.3099999996</v>
          </cell>
          <cell r="G226">
            <v>-120193.29</v>
          </cell>
          <cell r="H226">
            <v>4466053.0199999996</v>
          </cell>
          <cell r="I226" t="str">
            <v>Mishraji</v>
          </cell>
        </row>
        <row r="227">
          <cell r="A227" t="str">
            <v>130010001.0005</v>
          </cell>
          <cell r="B227" t="str">
            <v>130010001</v>
          </cell>
          <cell r="C227" t="str">
            <v>Accrued Interest receivable/investment income</v>
          </cell>
          <cell r="D227" t="str">
            <v>0005</v>
          </cell>
          <cell r="E227" t="str">
            <v>Discount Charges</v>
          </cell>
          <cell r="F227">
            <v>1839783.12</v>
          </cell>
          <cell r="G227">
            <v>0</v>
          </cell>
          <cell r="H227">
            <v>1839783.12</v>
          </cell>
          <cell r="I227" t="str">
            <v>Mishraji</v>
          </cell>
        </row>
        <row r="228">
          <cell r="A228" t="str">
            <v>130010001.0202</v>
          </cell>
          <cell r="B228" t="str">
            <v>130010001</v>
          </cell>
          <cell r="C228" t="str">
            <v>Accrued Interest receivable/investment income</v>
          </cell>
          <cell r="D228" t="str">
            <v>0202</v>
          </cell>
          <cell r="E228" t="str">
            <v>INCOME   RECEIVABLE -ING</v>
          </cell>
          <cell r="F228">
            <v>21900441.370000001</v>
          </cell>
          <cell r="G228">
            <v>-453897.23</v>
          </cell>
          <cell r="H228">
            <v>21446544.140000001</v>
          </cell>
          <cell r="I228" t="str">
            <v>Mishraji</v>
          </cell>
        </row>
        <row r="229">
          <cell r="A229" t="str">
            <v>130010001.0203</v>
          </cell>
          <cell r="B229" t="str">
            <v>130010001</v>
          </cell>
          <cell r="C229" t="str">
            <v>Accrued Interest receivable/investment income</v>
          </cell>
          <cell r="D229" t="str">
            <v>0203</v>
          </cell>
          <cell r="E229" t="str">
            <v>INCOME ACCRUED BUT NOT DUE</v>
          </cell>
          <cell r="F229">
            <v>534311.11</v>
          </cell>
          <cell r="G229">
            <v>-206283.17</v>
          </cell>
          <cell r="H229">
            <v>328027.94</v>
          </cell>
          <cell r="I229" t="str">
            <v>Vivek</v>
          </cell>
        </row>
        <row r="230">
          <cell r="A230" t="str">
            <v>200001001.0001</v>
          </cell>
          <cell r="B230" t="str">
            <v>200001001</v>
          </cell>
          <cell r="C230" t="str">
            <v>Jan 1 balance</v>
          </cell>
          <cell r="D230" t="str">
            <v>0001</v>
          </cell>
          <cell r="E230" t="str">
            <v>Buildings</v>
          </cell>
          <cell r="F230">
            <v>84739800.200000003</v>
          </cell>
          <cell r="G230">
            <v>0</v>
          </cell>
          <cell r="H230">
            <v>84739800.200000003</v>
          </cell>
          <cell r="I230" t="str">
            <v>Pankaj</v>
          </cell>
        </row>
        <row r="231">
          <cell r="A231" t="str">
            <v>200001001.0002</v>
          </cell>
          <cell r="B231" t="str">
            <v>200001001</v>
          </cell>
          <cell r="C231" t="str">
            <v>Jan 1 balance</v>
          </cell>
          <cell r="D231" t="str">
            <v>0002</v>
          </cell>
          <cell r="E231" t="str">
            <v>Plant &amp; Machinery - Production</v>
          </cell>
          <cell r="F231">
            <v>847260</v>
          </cell>
          <cell r="G231">
            <v>0</v>
          </cell>
          <cell r="H231">
            <v>847260</v>
          </cell>
          <cell r="I231" t="str">
            <v>Pankaj</v>
          </cell>
        </row>
        <row r="232">
          <cell r="A232" t="str">
            <v>200001001.0004</v>
          </cell>
          <cell r="B232" t="str">
            <v>200001001</v>
          </cell>
          <cell r="C232" t="str">
            <v>Jan 1 balance</v>
          </cell>
          <cell r="D232" t="str">
            <v>0004</v>
          </cell>
          <cell r="E232" t="str">
            <v>Furniture &amp; Fittings</v>
          </cell>
          <cell r="F232">
            <v>4678850.41</v>
          </cell>
          <cell r="G232">
            <v>0</v>
          </cell>
          <cell r="H232">
            <v>4678850.41</v>
          </cell>
          <cell r="I232" t="str">
            <v>Pankaj</v>
          </cell>
        </row>
        <row r="233">
          <cell r="A233" t="str">
            <v>200001001.0006</v>
          </cell>
          <cell r="B233" t="str">
            <v>200001001</v>
          </cell>
          <cell r="C233" t="str">
            <v>Jan 1 balance</v>
          </cell>
          <cell r="D233" t="str">
            <v>0006</v>
          </cell>
          <cell r="E233" t="str">
            <v>Office Equipments</v>
          </cell>
          <cell r="F233">
            <v>9629196.8300000001</v>
          </cell>
          <cell r="G233">
            <v>0</v>
          </cell>
          <cell r="H233">
            <v>9629196.8300000001</v>
          </cell>
          <cell r="I233" t="str">
            <v>Pankaj</v>
          </cell>
        </row>
        <row r="234">
          <cell r="A234" t="str">
            <v>200001001.0101</v>
          </cell>
          <cell r="B234" t="str">
            <v>200001001</v>
          </cell>
          <cell r="C234" t="str">
            <v>Jan 1 balance</v>
          </cell>
          <cell r="D234" t="str">
            <v>0101</v>
          </cell>
          <cell r="E234" t="str">
            <v>Owned Cars</v>
          </cell>
          <cell r="F234">
            <v>0.38</v>
          </cell>
          <cell r="G234">
            <v>0</v>
          </cell>
          <cell r="H234">
            <v>0.38</v>
          </cell>
          <cell r="I234" t="str">
            <v>Pankaj</v>
          </cell>
        </row>
        <row r="235">
          <cell r="A235" t="str">
            <v>200001001.0209</v>
          </cell>
          <cell r="B235" t="str">
            <v>200001001</v>
          </cell>
          <cell r="C235" t="str">
            <v>Jan 1 balance</v>
          </cell>
          <cell r="D235" t="str">
            <v>0209</v>
          </cell>
          <cell r="E235" t="str">
            <v>REVALUATION RES.- BUILDI</v>
          </cell>
          <cell r="F235">
            <v>-2454631.38</v>
          </cell>
          <cell r="G235">
            <v>0</v>
          </cell>
          <cell r="H235">
            <v>-2454631.38</v>
          </cell>
          <cell r="I235" t="str">
            <v>Pankaj</v>
          </cell>
        </row>
        <row r="236">
          <cell r="A236" t="str">
            <v>200001002.0004</v>
          </cell>
          <cell r="B236" t="str">
            <v>200001002</v>
          </cell>
          <cell r="C236" t="str">
            <v>Current Year Additiions</v>
          </cell>
          <cell r="D236" t="str">
            <v>0004</v>
          </cell>
          <cell r="E236" t="str">
            <v>Furniture &amp; Fittings</v>
          </cell>
          <cell r="F236">
            <v>287478</v>
          </cell>
          <cell r="G236">
            <v>0</v>
          </cell>
          <cell r="H236">
            <v>287478</v>
          </cell>
          <cell r="I236" t="str">
            <v>Pankaj</v>
          </cell>
        </row>
        <row r="237">
          <cell r="A237" t="str">
            <v>200001002.0006</v>
          </cell>
          <cell r="B237" t="str">
            <v>200001002</v>
          </cell>
          <cell r="C237" t="str">
            <v>Current Year Additiions</v>
          </cell>
          <cell r="D237" t="str">
            <v>0006</v>
          </cell>
          <cell r="E237" t="str">
            <v>Office Equipments</v>
          </cell>
          <cell r="F237">
            <v>230309</v>
          </cell>
          <cell r="G237">
            <v>31800</v>
          </cell>
          <cell r="H237">
            <v>262109</v>
          </cell>
          <cell r="I237" t="str">
            <v>Pankaj</v>
          </cell>
        </row>
        <row r="238">
          <cell r="A238" t="str">
            <v>200001003.0001</v>
          </cell>
          <cell r="B238" t="str">
            <v>200001003</v>
          </cell>
          <cell r="C238" t="str">
            <v>Current year Dispositions</v>
          </cell>
          <cell r="D238" t="str">
            <v>0001</v>
          </cell>
          <cell r="E238" t="str">
            <v>Buildings</v>
          </cell>
          <cell r="F238">
            <v>-632950</v>
          </cell>
          <cell r="G238">
            <v>0</v>
          </cell>
          <cell r="H238">
            <v>-632950</v>
          </cell>
          <cell r="I238" t="str">
            <v>Pankaj</v>
          </cell>
        </row>
        <row r="239">
          <cell r="A239" t="str">
            <v>200001003.0004</v>
          </cell>
          <cell r="B239" t="str">
            <v>200001003</v>
          </cell>
          <cell r="C239" t="str">
            <v>Current year Dispositions</v>
          </cell>
          <cell r="D239" t="str">
            <v>0004</v>
          </cell>
          <cell r="E239" t="str">
            <v>Furniture &amp; Fittings</v>
          </cell>
          <cell r="F239">
            <v>-686943.2</v>
          </cell>
          <cell r="G239">
            <v>0</v>
          </cell>
          <cell r="H239">
            <v>-686943.2</v>
          </cell>
          <cell r="I239" t="str">
            <v>Pankaj</v>
          </cell>
        </row>
        <row r="240">
          <cell r="A240" t="str">
            <v>200001003.0006</v>
          </cell>
          <cell r="B240" t="str">
            <v>200001003</v>
          </cell>
          <cell r="C240" t="str">
            <v>Current year Dispositions</v>
          </cell>
          <cell r="D240" t="str">
            <v>0006</v>
          </cell>
          <cell r="E240" t="str">
            <v>Office Equipments</v>
          </cell>
          <cell r="F240">
            <v>-770555.94</v>
          </cell>
          <cell r="G240">
            <v>0</v>
          </cell>
          <cell r="H240">
            <v>-770555.94</v>
          </cell>
          <cell r="I240" t="str">
            <v>Pankaj</v>
          </cell>
        </row>
        <row r="241">
          <cell r="A241" t="str">
            <v>200001004.0002</v>
          </cell>
          <cell r="B241" t="str">
            <v>200001004</v>
          </cell>
          <cell r="C241" t="str">
            <v>Current year Transfers</v>
          </cell>
          <cell r="D241" t="str">
            <v>0002</v>
          </cell>
          <cell r="E241" t="str">
            <v>Plant &amp; Machinery - Production</v>
          </cell>
          <cell r="F241">
            <v>-847260</v>
          </cell>
          <cell r="G241">
            <v>0</v>
          </cell>
          <cell r="H241">
            <v>-847260</v>
          </cell>
          <cell r="I241" t="str">
            <v>Pankaj</v>
          </cell>
        </row>
        <row r="242">
          <cell r="A242" t="str">
            <v>200001004.0101</v>
          </cell>
          <cell r="B242" t="str">
            <v>200001004</v>
          </cell>
          <cell r="C242" t="str">
            <v>Current year Transfers</v>
          </cell>
          <cell r="D242" t="str">
            <v>0101</v>
          </cell>
          <cell r="E242" t="str">
            <v>Owned Cars</v>
          </cell>
          <cell r="F242">
            <v>-0.38</v>
          </cell>
          <cell r="G242">
            <v>0</v>
          </cell>
          <cell r="H242">
            <v>-0.38</v>
          </cell>
          <cell r="I242" t="str">
            <v>Pankaj</v>
          </cell>
        </row>
        <row r="243">
          <cell r="A243" t="str">
            <v>200002001.0001</v>
          </cell>
          <cell r="B243" t="str">
            <v>200002001</v>
          </cell>
          <cell r="C243" t="str">
            <v>Jan 1 Balance-Leasehold improv</v>
          </cell>
          <cell r="D243" t="str">
            <v>0001</v>
          </cell>
          <cell r="E243" t="str">
            <v>Leasehold improvements</v>
          </cell>
          <cell r="F243">
            <v>6820381.8200000003</v>
          </cell>
          <cell r="G243">
            <v>0</v>
          </cell>
          <cell r="H243">
            <v>6820381.8200000003</v>
          </cell>
          <cell r="I243" t="str">
            <v>Pankaj</v>
          </cell>
        </row>
        <row r="244">
          <cell r="A244" t="str">
            <v>200002002.0002</v>
          </cell>
          <cell r="B244" t="str">
            <v>200002002</v>
          </cell>
          <cell r="C244" t="str">
            <v>Current Year Additions</v>
          </cell>
          <cell r="D244" t="str">
            <v>0002</v>
          </cell>
          <cell r="E244" t="str">
            <v>Leasehold Vehicles</v>
          </cell>
          <cell r="F244">
            <v>2078834</v>
          </cell>
          <cell r="G244">
            <v>0</v>
          </cell>
          <cell r="H244">
            <v>2078834</v>
          </cell>
          <cell r="I244" t="str">
            <v>Pankaj</v>
          </cell>
        </row>
        <row r="245">
          <cell r="A245" t="str">
            <v>200002003.0001</v>
          </cell>
          <cell r="B245" t="str">
            <v>200002003</v>
          </cell>
          <cell r="C245" t="str">
            <v>Current year Dispositions</v>
          </cell>
          <cell r="D245" t="str">
            <v>0001</v>
          </cell>
          <cell r="E245" t="str">
            <v>Leasehold improvements</v>
          </cell>
          <cell r="F245">
            <v>-6820381.2000000002</v>
          </cell>
          <cell r="G245">
            <v>0</v>
          </cell>
          <cell r="H245">
            <v>-6820381.2000000002</v>
          </cell>
          <cell r="I245" t="str">
            <v>Pankaj</v>
          </cell>
        </row>
        <row r="246">
          <cell r="A246" t="str">
            <v>200002003.0002</v>
          </cell>
          <cell r="B246" t="str">
            <v>200002003</v>
          </cell>
          <cell r="C246" t="str">
            <v>Current year Dispositions</v>
          </cell>
          <cell r="D246" t="str">
            <v>0002</v>
          </cell>
          <cell r="E246" t="str">
            <v>Leasehold Vehicles</v>
          </cell>
          <cell r="F246">
            <v>-1812683.73</v>
          </cell>
          <cell r="G246">
            <v>0</v>
          </cell>
          <cell r="H246">
            <v>-1812683.73</v>
          </cell>
          <cell r="I246" t="str">
            <v>Pankaj</v>
          </cell>
        </row>
        <row r="247">
          <cell r="A247" t="str">
            <v>200002004.0002</v>
          </cell>
          <cell r="B247" t="str">
            <v>200002004</v>
          </cell>
          <cell r="C247" t="str">
            <v>Current year Transfers</v>
          </cell>
          <cell r="D247" t="str">
            <v>0002</v>
          </cell>
          <cell r="E247" t="str">
            <v>Leasehold Vehicles</v>
          </cell>
          <cell r="F247">
            <v>847260</v>
          </cell>
          <cell r="G247">
            <v>0</v>
          </cell>
          <cell r="H247">
            <v>847260</v>
          </cell>
          <cell r="I247" t="str">
            <v>Pankaj</v>
          </cell>
        </row>
        <row r="248">
          <cell r="A248" t="str">
            <v>200003001.0001</v>
          </cell>
          <cell r="B248" t="str">
            <v>200003001</v>
          </cell>
          <cell r="C248" t="str">
            <v>Jan 1 balance</v>
          </cell>
          <cell r="D248" t="str">
            <v>0001</v>
          </cell>
          <cell r="E248" t="str">
            <v>Land Cost</v>
          </cell>
          <cell r="F248">
            <v>744806.75</v>
          </cell>
          <cell r="G248">
            <v>0</v>
          </cell>
          <cell r="H248">
            <v>744806.75</v>
          </cell>
          <cell r="I248" t="str">
            <v>Pankaj</v>
          </cell>
        </row>
        <row r="249">
          <cell r="A249" t="str">
            <v>200005001.0003</v>
          </cell>
          <cell r="B249" t="str">
            <v>200005001</v>
          </cell>
          <cell r="C249" t="str">
            <v>Jan 1 Balance - Data Processin</v>
          </cell>
          <cell r="D249" t="str">
            <v>0003</v>
          </cell>
          <cell r="E249" t="str">
            <v>Others</v>
          </cell>
          <cell r="F249">
            <v>28578481.559999999</v>
          </cell>
          <cell r="G249">
            <v>0</v>
          </cell>
          <cell r="H249">
            <v>28578481.559999999</v>
          </cell>
          <cell r="I249" t="str">
            <v>Pankaj</v>
          </cell>
        </row>
        <row r="250">
          <cell r="A250" t="str">
            <v>200005002.0003</v>
          </cell>
          <cell r="B250" t="str">
            <v>200005002</v>
          </cell>
          <cell r="C250" t="str">
            <v>Current year Additions</v>
          </cell>
          <cell r="D250" t="str">
            <v>0003</v>
          </cell>
          <cell r="E250" t="str">
            <v>Others</v>
          </cell>
          <cell r="F250">
            <v>481433</v>
          </cell>
          <cell r="G250">
            <v>85222</v>
          </cell>
          <cell r="H250">
            <v>566655</v>
          </cell>
          <cell r="I250" t="str">
            <v>Pankaj</v>
          </cell>
        </row>
        <row r="251">
          <cell r="A251" t="str">
            <v>200005003.0003</v>
          </cell>
          <cell r="B251" t="str">
            <v>200005003</v>
          </cell>
          <cell r="C251" t="str">
            <v>ComputerEquip-CY Dispo</v>
          </cell>
          <cell r="D251" t="str">
            <v>0003</v>
          </cell>
          <cell r="E251" t="str">
            <v>Others</v>
          </cell>
          <cell r="F251">
            <v>-2886981</v>
          </cell>
          <cell r="G251">
            <v>0</v>
          </cell>
          <cell r="H251">
            <v>-2886981</v>
          </cell>
          <cell r="I251" t="str">
            <v>Pankaj</v>
          </cell>
        </row>
        <row r="252">
          <cell r="A252" t="str">
            <v>200006001.0001</v>
          </cell>
          <cell r="B252" t="str">
            <v>200006001</v>
          </cell>
          <cell r="C252" t="str">
            <v>Jan 1 Balance - Software</v>
          </cell>
          <cell r="D252" t="str">
            <v>0001</v>
          </cell>
          <cell r="E252" t="str">
            <v>Computer Software</v>
          </cell>
          <cell r="F252">
            <v>39300000</v>
          </cell>
          <cell r="G252">
            <v>0</v>
          </cell>
          <cell r="H252">
            <v>39300000</v>
          </cell>
          <cell r="I252" t="str">
            <v>Pankaj</v>
          </cell>
        </row>
        <row r="253">
          <cell r="A253" t="str">
            <v>293001001.0000</v>
          </cell>
          <cell r="B253" t="str">
            <v>293001001</v>
          </cell>
          <cell r="C253" t="str">
            <v>Jan 1 balance</v>
          </cell>
          <cell r="D253" t="str">
            <v>0000</v>
          </cell>
          <cell r="E253" t="str">
            <v>None</v>
          </cell>
          <cell r="F253">
            <v>0.01</v>
          </cell>
          <cell r="G253">
            <v>0</v>
          </cell>
          <cell r="H253">
            <v>0.01</v>
          </cell>
          <cell r="I253" t="str">
            <v>Pankaj</v>
          </cell>
        </row>
        <row r="254">
          <cell r="A254" t="str">
            <v>293001001.0001</v>
          </cell>
          <cell r="B254" t="str">
            <v>293001001</v>
          </cell>
          <cell r="C254" t="str">
            <v>Jan 1 balance</v>
          </cell>
          <cell r="D254" t="str">
            <v>0001</v>
          </cell>
          <cell r="E254" t="str">
            <v>Buildings</v>
          </cell>
          <cell r="F254">
            <v>-10117662.560000001</v>
          </cell>
          <cell r="G254">
            <v>0</v>
          </cell>
          <cell r="H254">
            <v>-10117662.560000001</v>
          </cell>
          <cell r="I254" t="str">
            <v>Pankaj</v>
          </cell>
        </row>
        <row r="255">
          <cell r="A255" t="str">
            <v>293001001.0002</v>
          </cell>
          <cell r="B255" t="str">
            <v>293001001</v>
          </cell>
          <cell r="C255" t="str">
            <v>Jan 1 balance</v>
          </cell>
          <cell r="D255" t="str">
            <v>0002</v>
          </cell>
          <cell r="E255" t="str">
            <v>Plant &amp; Machinery - Production</v>
          </cell>
          <cell r="F255">
            <v>-28921</v>
          </cell>
          <cell r="G255">
            <v>0</v>
          </cell>
          <cell r="H255">
            <v>-28921</v>
          </cell>
          <cell r="I255" t="str">
            <v>Pankaj</v>
          </cell>
        </row>
        <row r="256">
          <cell r="A256" t="str">
            <v>293001001.0004</v>
          </cell>
          <cell r="B256" t="str">
            <v>293001001</v>
          </cell>
          <cell r="C256" t="str">
            <v>Jan 1 balance</v>
          </cell>
          <cell r="D256" t="str">
            <v>0004</v>
          </cell>
          <cell r="E256" t="str">
            <v>Furniture &amp; Fittings</v>
          </cell>
          <cell r="F256">
            <v>-1827109.82</v>
          </cell>
          <cell r="G256">
            <v>0</v>
          </cell>
          <cell r="H256">
            <v>-1827109.82</v>
          </cell>
          <cell r="I256" t="str">
            <v>Pankaj</v>
          </cell>
        </row>
        <row r="257">
          <cell r="A257" t="str">
            <v>293001001.0006</v>
          </cell>
          <cell r="B257" t="str">
            <v>293001001</v>
          </cell>
          <cell r="C257" t="str">
            <v>Jan 1 balance</v>
          </cell>
          <cell r="D257" t="str">
            <v>0006</v>
          </cell>
          <cell r="E257" t="str">
            <v>Office Equipments</v>
          </cell>
          <cell r="F257">
            <v>-3194797.53</v>
          </cell>
          <cell r="G257">
            <v>0</v>
          </cell>
          <cell r="H257">
            <v>-3194797.53</v>
          </cell>
          <cell r="I257" t="str">
            <v>Pankaj</v>
          </cell>
        </row>
        <row r="258">
          <cell r="A258" t="str">
            <v>293001001.0101</v>
          </cell>
          <cell r="B258" t="str">
            <v>293001001</v>
          </cell>
          <cell r="C258" t="str">
            <v>Jan 1 balance</v>
          </cell>
          <cell r="D258" t="str">
            <v>0101</v>
          </cell>
          <cell r="E258" t="str">
            <v>Owned Cars</v>
          </cell>
          <cell r="F258">
            <v>1.21</v>
          </cell>
          <cell r="G258">
            <v>0</v>
          </cell>
          <cell r="H258">
            <v>1.21</v>
          </cell>
          <cell r="I258" t="str">
            <v>Pankaj</v>
          </cell>
        </row>
        <row r="259">
          <cell r="A259" t="str">
            <v>293001001.0209</v>
          </cell>
          <cell r="B259" t="str">
            <v>293001001</v>
          </cell>
          <cell r="C259" t="str">
            <v>Jan 1 balance</v>
          </cell>
          <cell r="D259" t="str">
            <v>0209</v>
          </cell>
          <cell r="E259" t="str">
            <v>REVALUATION RES.- BUILDI</v>
          </cell>
          <cell r="F259">
            <v>10887</v>
          </cell>
          <cell r="G259">
            <v>0</v>
          </cell>
          <cell r="H259">
            <v>10887</v>
          </cell>
          <cell r="I259" t="str">
            <v>Pankaj</v>
          </cell>
        </row>
        <row r="260">
          <cell r="A260" t="str">
            <v>293001002.0000</v>
          </cell>
          <cell r="B260" t="str">
            <v>293001002</v>
          </cell>
          <cell r="C260" t="str">
            <v>Current Year Depreciation</v>
          </cell>
          <cell r="D260" t="str">
            <v>0000</v>
          </cell>
          <cell r="E260" t="str">
            <v>None</v>
          </cell>
          <cell r="F260">
            <v>-0.02</v>
          </cell>
          <cell r="G260">
            <v>0</v>
          </cell>
          <cell r="H260">
            <v>-0.02</v>
          </cell>
          <cell r="I260" t="str">
            <v>Pankaj</v>
          </cell>
        </row>
        <row r="261">
          <cell r="A261" t="str">
            <v>293001002.0001</v>
          </cell>
          <cell r="B261" t="str">
            <v>293001002</v>
          </cell>
          <cell r="C261" t="str">
            <v>Current Year Depreciation</v>
          </cell>
          <cell r="D261" t="str">
            <v>0001</v>
          </cell>
          <cell r="E261" t="str">
            <v>Buildings</v>
          </cell>
          <cell r="F261">
            <v>-1944318.4</v>
          </cell>
          <cell r="G261">
            <v>-112372.25</v>
          </cell>
          <cell r="H261">
            <v>-2056690.65</v>
          </cell>
          <cell r="I261" t="str">
            <v>Pankaj</v>
          </cell>
        </row>
        <row r="262">
          <cell r="A262" t="str">
            <v>293001002.0002</v>
          </cell>
          <cell r="B262" t="str">
            <v>293001002</v>
          </cell>
          <cell r="C262" t="str">
            <v>Current Year Depreciation</v>
          </cell>
          <cell r="D262" t="str">
            <v>0002</v>
          </cell>
          <cell r="E262" t="str">
            <v>Plant &amp; Machinery - Production</v>
          </cell>
          <cell r="F262">
            <v>-10418</v>
          </cell>
          <cell r="G262">
            <v>0</v>
          </cell>
          <cell r="H262">
            <v>-10418</v>
          </cell>
          <cell r="I262" t="str">
            <v>Pankaj</v>
          </cell>
        </row>
        <row r="263">
          <cell r="A263" t="str">
            <v>293001002.0004</v>
          </cell>
          <cell r="B263" t="str">
            <v>293001002</v>
          </cell>
          <cell r="C263" t="str">
            <v>Current Year Depreciation</v>
          </cell>
          <cell r="D263" t="str">
            <v>0004</v>
          </cell>
          <cell r="E263" t="str">
            <v>Furniture &amp; Fittings</v>
          </cell>
          <cell r="F263">
            <v>-351326.65</v>
          </cell>
          <cell r="G263">
            <v>-18957.7</v>
          </cell>
          <cell r="H263">
            <v>-370284.35</v>
          </cell>
          <cell r="I263" t="str">
            <v>Pankaj</v>
          </cell>
        </row>
        <row r="264">
          <cell r="A264" t="str">
            <v>293001002.0006</v>
          </cell>
          <cell r="B264" t="str">
            <v>293001002</v>
          </cell>
          <cell r="C264" t="str">
            <v>Current Year Depreciation</v>
          </cell>
          <cell r="D264" t="str">
            <v>0006</v>
          </cell>
          <cell r="E264" t="str">
            <v>Office Equipments</v>
          </cell>
          <cell r="F264">
            <v>-611897.48</v>
          </cell>
          <cell r="G264">
            <v>-34396</v>
          </cell>
          <cell r="H264">
            <v>-646293.48</v>
          </cell>
          <cell r="I264" t="str">
            <v>Pankaj</v>
          </cell>
        </row>
        <row r="265">
          <cell r="A265" t="str">
            <v>293001002.0101</v>
          </cell>
          <cell r="B265" t="str">
            <v>293001002</v>
          </cell>
          <cell r="C265" t="str">
            <v>Current Year Depreciation</v>
          </cell>
          <cell r="D265" t="str">
            <v>0101</v>
          </cell>
          <cell r="E265" t="str">
            <v>Owned Cars</v>
          </cell>
          <cell r="F265">
            <v>-1.21</v>
          </cell>
          <cell r="G265">
            <v>0</v>
          </cell>
          <cell r="H265">
            <v>-1.21</v>
          </cell>
          <cell r="I265" t="str">
            <v>Pankaj</v>
          </cell>
        </row>
        <row r="266">
          <cell r="A266" t="str">
            <v>293001002.0209</v>
          </cell>
          <cell r="B266" t="str">
            <v>293001002</v>
          </cell>
          <cell r="C266" t="str">
            <v>Current Year Depreciation</v>
          </cell>
          <cell r="D266" t="str">
            <v>0209</v>
          </cell>
          <cell r="E266" t="str">
            <v>REVALUATION RES.- BUILDI</v>
          </cell>
          <cell r="F266">
            <v>58874</v>
          </cell>
          <cell r="G266">
            <v>7359</v>
          </cell>
          <cell r="H266">
            <v>66233</v>
          </cell>
          <cell r="I266" t="str">
            <v>Pankaj</v>
          </cell>
        </row>
        <row r="267">
          <cell r="A267" t="str">
            <v>293001003.0001</v>
          </cell>
          <cell r="B267" t="str">
            <v>293001003</v>
          </cell>
          <cell r="C267" t="str">
            <v>Current year Dispositions</v>
          </cell>
          <cell r="D267" t="str">
            <v>0001</v>
          </cell>
          <cell r="E267" t="str">
            <v>Buildings</v>
          </cell>
          <cell r="F267">
            <v>584603</v>
          </cell>
          <cell r="G267">
            <v>0</v>
          </cell>
          <cell r="H267">
            <v>584603</v>
          </cell>
          <cell r="I267" t="str">
            <v>Pankaj</v>
          </cell>
        </row>
        <row r="268">
          <cell r="A268" t="str">
            <v>293001003.0004</v>
          </cell>
          <cell r="B268" t="str">
            <v>293001003</v>
          </cell>
          <cell r="C268" t="str">
            <v>Current year Dispositions</v>
          </cell>
          <cell r="D268" t="str">
            <v>0004</v>
          </cell>
          <cell r="E268" t="str">
            <v>Furniture &amp; Fittings</v>
          </cell>
          <cell r="F268">
            <v>137696.09</v>
          </cell>
          <cell r="G268">
            <v>0</v>
          </cell>
          <cell r="H268">
            <v>137696.09</v>
          </cell>
          <cell r="I268" t="str">
            <v>Pankaj</v>
          </cell>
        </row>
        <row r="269">
          <cell r="A269" t="str">
            <v>293001003.0006</v>
          </cell>
          <cell r="B269" t="str">
            <v>293001003</v>
          </cell>
          <cell r="C269" t="str">
            <v>Current year Dispositions</v>
          </cell>
          <cell r="D269" t="str">
            <v>0006</v>
          </cell>
          <cell r="E269" t="str">
            <v>Office Equipments</v>
          </cell>
          <cell r="F269">
            <v>281528.06</v>
          </cell>
          <cell r="G269">
            <v>0</v>
          </cell>
          <cell r="H269">
            <v>281528.06</v>
          </cell>
          <cell r="I269" t="str">
            <v>Pankaj</v>
          </cell>
        </row>
        <row r="270">
          <cell r="A270" t="str">
            <v>293001004.0000</v>
          </cell>
          <cell r="B270" t="str">
            <v>293001004</v>
          </cell>
          <cell r="C270" t="str">
            <v>Current year Transfers</v>
          </cell>
          <cell r="D270" t="str">
            <v>0000</v>
          </cell>
          <cell r="E270" t="str">
            <v>None</v>
          </cell>
          <cell r="F270">
            <v>-0.01</v>
          </cell>
          <cell r="G270">
            <v>0</v>
          </cell>
          <cell r="H270">
            <v>-0.01</v>
          </cell>
          <cell r="I270" t="str">
            <v>Pankaj</v>
          </cell>
        </row>
        <row r="271">
          <cell r="A271" t="str">
            <v>293001004.0002</v>
          </cell>
          <cell r="B271" t="str">
            <v>293001004</v>
          </cell>
          <cell r="C271" t="str">
            <v>Current year Transfers</v>
          </cell>
          <cell r="D271" t="str">
            <v>0002</v>
          </cell>
          <cell r="E271" t="str">
            <v>Plant &amp; Machinery - Production</v>
          </cell>
          <cell r="F271">
            <v>28921.4</v>
          </cell>
          <cell r="G271">
            <v>0</v>
          </cell>
          <cell r="H271">
            <v>28921.4</v>
          </cell>
          <cell r="I271" t="str">
            <v>Pankaj</v>
          </cell>
        </row>
        <row r="272">
          <cell r="A272" t="str">
            <v>293001004.0101</v>
          </cell>
          <cell r="B272" t="str">
            <v>293001004</v>
          </cell>
          <cell r="C272" t="str">
            <v>Current year Transfers</v>
          </cell>
          <cell r="D272" t="str">
            <v>0101</v>
          </cell>
          <cell r="E272" t="str">
            <v>Owned Cars</v>
          </cell>
          <cell r="F272">
            <v>-1.21</v>
          </cell>
          <cell r="G272">
            <v>0</v>
          </cell>
          <cell r="H272">
            <v>-1.21</v>
          </cell>
          <cell r="I272" t="str">
            <v>Pankaj</v>
          </cell>
        </row>
        <row r="273">
          <cell r="A273" t="str">
            <v>293002001.0001</v>
          </cell>
          <cell r="B273" t="str">
            <v>293002001</v>
          </cell>
          <cell r="C273" t="str">
            <v>Jan 1 balance</v>
          </cell>
          <cell r="D273" t="str">
            <v>0001</v>
          </cell>
          <cell r="E273" t="str">
            <v>Leasehold improvements</v>
          </cell>
          <cell r="F273">
            <v>-6820380.7800000003</v>
          </cell>
          <cell r="G273">
            <v>0</v>
          </cell>
          <cell r="H273">
            <v>-6820380.7800000003</v>
          </cell>
          <cell r="I273" t="str">
            <v>Pankaj</v>
          </cell>
        </row>
        <row r="274">
          <cell r="A274" t="str">
            <v>293002002.0002</v>
          </cell>
          <cell r="B274" t="str">
            <v>293002002</v>
          </cell>
          <cell r="C274" t="str">
            <v>Current Year Depreciation</v>
          </cell>
          <cell r="D274" t="str">
            <v>0002</v>
          </cell>
          <cell r="E274" t="str">
            <v>Leasehold Vehicles</v>
          </cell>
          <cell r="F274">
            <v>-794143.13</v>
          </cell>
          <cell r="G274">
            <v>180197.89</v>
          </cell>
          <cell r="H274">
            <v>-613945.24</v>
          </cell>
          <cell r="I274" t="str">
            <v>Pankaj</v>
          </cell>
        </row>
        <row r="275">
          <cell r="A275" t="str">
            <v>293002003.0001</v>
          </cell>
          <cell r="B275" t="str">
            <v>293002003</v>
          </cell>
          <cell r="C275" t="str">
            <v>Current year Dispositions</v>
          </cell>
          <cell r="D275" t="str">
            <v>0001</v>
          </cell>
          <cell r="E275" t="str">
            <v>Leasehold improvements</v>
          </cell>
          <cell r="F275">
            <v>6820381.2000000002</v>
          </cell>
          <cell r="G275">
            <v>0</v>
          </cell>
          <cell r="H275">
            <v>6820381.2000000002</v>
          </cell>
          <cell r="I275" t="str">
            <v>Pankaj</v>
          </cell>
        </row>
        <row r="276">
          <cell r="A276" t="str">
            <v>293002003.0002</v>
          </cell>
          <cell r="B276" t="str">
            <v>293002003</v>
          </cell>
          <cell r="C276" t="str">
            <v>Current year Dispositions</v>
          </cell>
          <cell r="D276" t="str">
            <v>0002</v>
          </cell>
          <cell r="E276" t="str">
            <v>Leasehold Vehicles</v>
          </cell>
          <cell r="F276">
            <v>369180.73</v>
          </cell>
          <cell r="G276">
            <v>0</v>
          </cell>
          <cell r="H276">
            <v>369180.73</v>
          </cell>
          <cell r="I276" t="str">
            <v>Pankaj</v>
          </cell>
        </row>
        <row r="277">
          <cell r="A277" t="str">
            <v>293002004.0002</v>
          </cell>
          <cell r="B277" t="str">
            <v>293002004</v>
          </cell>
          <cell r="C277" t="str">
            <v>Current year Transfers</v>
          </cell>
          <cell r="D277" t="str">
            <v>0002</v>
          </cell>
          <cell r="E277" t="str">
            <v>Leasehold Vehicles</v>
          </cell>
          <cell r="F277">
            <v>-28921.4</v>
          </cell>
          <cell r="G277">
            <v>0</v>
          </cell>
          <cell r="H277">
            <v>-28921.4</v>
          </cell>
          <cell r="I277" t="str">
            <v>Pankaj</v>
          </cell>
        </row>
        <row r="278">
          <cell r="A278" t="str">
            <v>293005001.0003</v>
          </cell>
          <cell r="B278" t="str">
            <v>293005001</v>
          </cell>
          <cell r="C278" t="str">
            <v>Jan 1 Balance - Data Processin</v>
          </cell>
          <cell r="D278" t="str">
            <v>0003</v>
          </cell>
          <cell r="E278" t="str">
            <v>Others</v>
          </cell>
          <cell r="F278">
            <v>-16642074.91</v>
          </cell>
          <cell r="G278">
            <v>0</v>
          </cell>
          <cell r="H278">
            <v>-16642074.91</v>
          </cell>
          <cell r="I278" t="str">
            <v>Pankaj</v>
          </cell>
        </row>
        <row r="279">
          <cell r="A279" t="str">
            <v>293005002.0003</v>
          </cell>
          <cell r="B279" t="str">
            <v>293005002</v>
          </cell>
          <cell r="C279" t="str">
            <v>EquipDeprec-Computer-Can-CYAdd</v>
          </cell>
          <cell r="D279" t="str">
            <v>0003</v>
          </cell>
          <cell r="E279" t="str">
            <v>Others</v>
          </cell>
          <cell r="F279">
            <v>-5609011.4699999997</v>
          </cell>
          <cell r="G279">
            <v>-326727.03999999998</v>
          </cell>
          <cell r="H279">
            <v>-5935738.5099999998</v>
          </cell>
          <cell r="I279" t="str">
            <v>Pankaj</v>
          </cell>
        </row>
        <row r="280">
          <cell r="A280" t="str">
            <v>293005003.0003</v>
          </cell>
          <cell r="B280" t="str">
            <v>293005003</v>
          </cell>
          <cell r="C280" t="str">
            <v>EquipDeprec-Computr-Can-CYDisp</v>
          </cell>
          <cell r="D280" t="str">
            <v>0003</v>
          </cell>
          <cell r="E280" t="str">
            <v>Others</v>
          </cell>
          <cell r="F280">
            <v>2075207.4</v>
          </cell>
          <cell r="G280">
            <v>0</v>
          </cell>
          <cell r="H280">
            <v>2075207.4</v>
          </cell>
          <cell r="I280" t="str">
            <v>Pankaj</v>
          </cell>
        </row>
        <row r="281">
          <cell r="A281" t="str">
            <v>293006001.0001</v>
          </cell>
          <cell r="B281" t="str">
            <v>293006001</v>
          </cell>
          <cell r="C281" t="str">
            <v>Jan 1 Balance - Software</v>
          </cell>
          <cell r="D281" t="str">
            <v>0001</v>
          </cell>
          <cell r="E281" t="str">
            <v>Computer Software</v>
          </cell>
          <cell r="F281">
            <v>-39300000</v>
          </cell>
          <cell r="G281">
            <v>0</v>
          </cell>
          <cell r="H281">
            <v>-39300000</v>
          </cell>
          <cell r="I281" t="str">
            <v>Pankaj</v>
          </cell>
        </row>
        <row r="282">
          <cell r="A282" t="str">
            <v>302001002.0000</v>
          </cell>
          <cell r="B282" t="str">
            <v>302001002</v>
          </cell>
          <cell r="C282" t="str">
            <v>Taxes accrued - Current Year</v>
          </cell>
          <cell r="D282" t="str">
            <v>0000</v>
          </cell>
          <cell r="E282" t="str">
            <v>None</v>
          </cell>
          <cell r="F282">
            <v>10449653.199999999</v>
          </cell>
          <cell r="G282">
            <v>323120</v>
          </cell>
          <cell r="H282">
            <v>10772773.199999999</v>
          </cell>
          <cell r="I282" t="str">
            <v>?</v>
          </cell>
        </row>
        <row r="283">
          <cell r="A283" t="str">
            <v>302001003.0000</v>
          </cell>
          <cell r="B283" t="str">
            <v>302001003</v>
          </cell>
          <cell r="C283" t="str">
            <v>Estimated Payments -Current Year</v>
          </cell>
          <cell r="D283" t="str">
            <v>0000</v>
          </cell>
          <cell r="E283" t="str">
            <v>None</v>
          </cell>
          <cell r="F283">
            <v>1869694</v>
          </cell>
          <cell r="G283">
            <v>0</v>
          </cell>
          <cell r="H283">
            <v>1869694</v>
          </cell>
          <cell r="I283" t="str">
            <v>?</v>
          </cell>
        </row>
        <row r="284">
          <cell r="A284" t="str">
            <v>302001003.0022</v>
          </cell>
          <cell r="B284" t="str">
            <v>302001003</v>
          </cell>
          <cell r="C284" t="str">
            <v>Estimated Payments -Current Year</v>
          </cell>
          <cell r="D284" t="str">
            <v>0022</v>
          </cell>
          <cell r="E284" t="str">
            <v>TDS Receivable FY 2003-04</v>
          </cell>
          <cell r="F284">
            <v>0</v>
          </cell>
          <cell r="G284">
            <v>150101.41</v>
          </cell>
          <cell r="H284">
            <v>150101.41</v>
          </cell>
          <cell r="I284" t="str">
            <v>Mishraji</v>
          </cell>
        </row>
        <row r="285">
          <cell r="A285" t="str">
            <v>302001003.0200</v>
          </cell>
          <cell r="B285" t="str">
            <v>302001003</v>
          </cell>
          <cell r="C285" t="str">
            <v>Estimated Payments -Current Year</v>
          </cell>
          <cell r="D285" t="str">
            <v>0200</v>
          </cell>
          <cell r="E285" t="str">
            <v>TDS Receivable on Cust.A/c- FY 2002-03</v>
          </cell>
          <cell r="F285">
            <v>876068.16</v>
          </cell>
          <cell r="G285">
            <v>-4427.42</v>
          </cell>
          <cell r="H285">
            <v>871640.74</v>
          </cell>
          <cell r="I285" t="str">
            <v>Mishraji</v>
          </cell>
        </row>
        <row r="286">
          <cell r="A286" t="str">
            <v>302002003.0000</v>
          </cell>
          <cell r="B286" t="str">
            <v>302002003</v>
          </cell>
          <cell r="C286" t="str">
            <v>Payments - Preceding Year</v>
          </cell>
          <cell r="D286" t="str">
            <v>0000</v>
          </cell>
          <cell r="E286" t="str">
            <v>None</v>
          </cell>
          <cell r="F286">
            <v>4710275.25</v>
          </cell>
          <cell r="G286">
            <v>0</v>
          </cell>
          <cell r="H286">
            <v>4710275.25</v>
          </cell>
          <cell r="I286" t="str">
            <v>?</v>
          </cell>
        </row>
        <row r="287">
          <cell r="A287" t="str">
            <v>302003001.0000</v>
          </cell>
          <cell r="B287" t="str">
            <v>302003001</v>
          </cell>
          <cell r="C287" t="str">
            <v>1/1 Balance - Second Preceeding Year and older</v>
          </cell>
          <cell r="D287" t="str">
            <v>0000</v>
          </cell>
          <cell r="E287" t="str">
            <v>None</v>
          </cell>
          <cell r="F287">
            <v>-9604242</v>
          </cell>
          <cell r="G287">
            <v>0</v>
          </cell>
          <cell r="H287">
            <v>-9604242</v>
          </cell>
          <cell r="I287" t="str">
            <v>?</v>
          </cell>
        </row>
        <row r="288">
          <cell r="A288" t="str">
            <v>302003003.0000</v>
          </cell>
          <cell r="B288" t="str">
            <v>302003003</v>
          </cell>
          <cell r="C288" t="str">
            <v>Payments  - Second Preceeding year and older</v>
          </cell>
          <cell r="D288" t="str">
            <v>0000</v>
          </cell>
          <cell r="E288" t="str">
            <v>None</v>
          </cell>
          <cell r="F288">
            <v>79549270.549999997</v>
          </cell>
          <cell r="G288">
            <v>0</v>
          </cell>
          <cell r="H288">
            <v>79549270.549999997</v>
          </cell>
          <cell r="I288" t="str">
            <v>?</v>
          </cell>
        </row>
        <row r="289">
          <cell r="A289" t="str">
            <v>306003005.0000</v>
          </cell>
          <cell r="B289" t="str">
            <v>306003005</v>
          </cell>
          <cell r="C289" t="str">
            <v>Miscellaneous Tax</v>
          </cell>
          <cell r="D289" t="str">
            <v>0000</v>
          </cell>
          <cell r="E289" t="str">
            <v>None</v>
          </cell>
          <cell r="F289">
            <v>11118215.48</v>
          </cell>
          <cell r="G289">
            <v>0</v>
          </cell>
          <cell r="H289">
            <v>11118215.48</v>
          </cell>
          <cell r="I289" t="str">
            <v>?</v>
          </cell>
        </row>
        <row r="290">
          <cell r="A290" t="str">
            <v>306003005.0012</v>
          </cell>
          <cell r="B290" t="str">
            <v>306003005</v>
          </cell>
          <cell r="C290" t="str">
            <v>Miscellaneous Tax</v>
          </cell>
          <cell r="D290" t="str">
            <v>0012</v>
          </cell>
          <cell r="E290" t="str">
            <v>Leased Asset Liability - AS-19</v>
          </cell>
          <cell r="F290">
            <v>-899440.11</v>
          </cell>
          <cell r="G290">
            <v>25090.73</v>
          </cell>
          <cell r="H290">
            <v>-874349.38</v>
          </cell>
          <cell r="I290" t="str">
            <v>Pankaj</v>
          </cell>
        </row>
        <row r="291">
          <cell r="A291" t="str">
            <v>306003005.0016</v>
          </cell>
          <cell r="B291" t="str">
            <v>306003005</v>
          </cell>
          <cell r="C291" t="str">
            <v>Miscellaneous Tax</v>
          </cell>
          <cell r="D291" t="str">
            <v>0016</v>
          </cell>
          <cell r="E291" t="str">
            <v>Service Tax Payable</v>
          </cell>
          <cell r="F291">
            <v>-5707234.1399999997</v>
          </cell>
          <cell r="G291">
            <v>302471</v>
          </cell>
          <cell r="H291">
            <v>-5404763.1399999997</v>
          </cell>
          <cell r="I291" t="str">
            <v>Mishraji</v>
          </cell>
        </row>
        <row r="292">
          <cell r="A292" t="str">
            <v>307099001.0010</v>
          </cell>
          <cell r="B292" t="str">
            <v>307099001</v>
          </cell>
          <cell r="C292" t="str">
            <v>Miscellaneous</v>
          </cell>
          <cell r="D292" t="str">
            <v>0010</v>
          </cell>
          <cell r="E292" t="str">
            <v>Accounts Payable Year End</v>
          </cell>
          <cell r="F292">
            <v>-6381566.5099999998</v>
          </cell>
          <cell r="G292">
            <v>-258750</v>
          </cell>
          <cell r="H292">
            <v>-6640316.5099999998</v>
          </cell>
          <cell r="I292" t="str">
            <v>Mishraji</v>
          </cell>
        </row>
        <row r="293">
          <cell r="A293" t="str">
            <v>307099001.0011</v>
          </cell>
          <cell r="B293" t="str">
            <v>307099001</v>
          </cell>
          <cell r="C293" t="str">
            <v>Miscellaneous</v>
          </cell>
          <cell r="D293" t="str">
            <v>0011</v>
          </cell>
          <cell r="E293" t="str">
            <v>GRATUITY PAYABLE</v>
          </cell>
          <cell r="F293">
            <v>-678083.75</v>
          </cell>
          <cell r="G293">
            <v>0</v>
          </cell>
          <cell r="H293">
            <v>-678083.75</v>
          </cell>
          <cell r="I293" t="str">
            <v>Pankaj</v>
          </cell>
        </row>
        <row r="294">
          <cell r="A294" t="str">
            <v>307099001.0015</v>
          </cell>
          <cell r="B294" t="str">
            <v>307099001</v>
          </cell>
          <cell r="C294" t="str">
            <v>Miscellaneous</v>
          </cell>
          <cell r="D294" t="str">
            <v>0015</v>
          </cell>
          <cell r="E294" t="str">
            <v>Reversible Provisions</v>
          </cell>
          <cell r="F294">
            <v>-45344340.079999998</v>
          </cell>
          <cell r="G294">
            <v>-1039211.32</v>
          </cell>
          <cell r="H294">
            <v>-46383551.399999999</v>
          </cell>
          <cell r="I294" t="str">
            <v>Pankaj</v>
          </cell>
        </row>
        <row r="295">
          <cell r="A295" t="str">
            <v>307099001.0201</v>
          </cell>
          <cell r="B295" t="str">
            <v>307099001</v>
          </cell>
          <cell r="C295" t="str">
            <v>Miscellaneous</v>
          </cell>
          <cell r="D295" t="str">
            <v>0201</v>
          </cell>
          <cell r="E295" t="str">
            <v>DRI-DEALER DISC RECEIVAB</v>
          </cell>
          <cell r="F295">
            <v>-1803198.12</v>
          </cell>
          <cell r="G295">
            <v>0</v>
          </cell>
          <cell r="H295">
            <v>-1803198.12</v>
          </cell>
          <cell r="I295" t="str">
            <v>Mishraji</v>
          </cell>
        </row>
        <row r="296">
          <cell r="A296" t="str">
            <v>307099001.0202</v>
          </cell>
          <cell r="B296" t="str">
            <v>307099001</v>
          </cell>
          <cell r="C296" t="str">
            <v>Miscellaneous</v>
          </cell>
          <cell r="D296" t="str">
            <v>0202</v>
          </cell>
          <cell r="E296" t="str">
            <v>DRI-MFR. DISC RECEIVABLE</v>
          </cell>
          <cell r="F296">
            <v>-36585</v>
          </cell>
          <cell r="G296">
            <v>0</v>
          </cell>
          <cell r="H296">
            <v>-36585</v>
          </cell>
          <cell r="I296" t="str">
            <v>Mishraji</v>
          </cell>
        </row>
        <row r="297">
          <cell r="A297" t="str">
            <v>307099001.0203</v>
          </cell>
          <cell r="B297" t="str">
            <v>307099001</v>
          </cell>
          <cell r="C297" t="str">
            <v>Miscellaneous</v>
          </cell>
          <cell r="D297" t="str">
            <v>0203</v>
          </cell>
          <cell r="E297" t="str">
            <v>CONSORTIUM COMM. A/C-LIA</v>
          </cell>
          <cell r="F297">
            <v>-166813.38</v>
          </cell>
          <cell r="G297">
            <v>14486</v>
          </cell>
          <cell r="H297">
            <v>-152327.38</v>
          </cell>
          <cell r="I297" t="str">
            <v>Mishraji</v>
          </cell>
        </row>
        <row r="298">
          <cell r="A298" t="str">
            <v>307099001.0205</v>
          </cell>
          <cell r="B298" t="str">
            <v>307099001</v>
          </cell>
          <cell r="C298" t="str">
            <v>Miscellaneous</v>
          </cell>
          <cell r="D298" t="str">
            <v>0205</v>
          </cell>
          <cell r="E298" t="str">
            <v>BORROWER CONTROL  A/C -I</v>
          </cell>
          <cell r="F298">
            <v>-3865392</v>
          </cell>
          <cell r="G298">
            <v>-5387632</v>
          </cell>
          <cell r="H298">
            <v>-9253024</v>
          </cell>
          <cell r="I298" t="str">
            <v>Mishraji</v>
          </cell>
        </row>
        <row r="299">
          <cell r="A299" t="str">
            <v>307099001.0206</v>
          </cell>
          <cell r="B299" t="str">
            <v>307099001</v>
          </cell>
          <cell r="C299" t="str">
            <v>Miscellaneous</v>
          </cell>
          <cell r="D299" t="str">
            <v>0206</v>
          </cell>
          <cell r="E299" t="str">
            <v>CNG BOOKING-MARGIN MONEY</v>
          </cell>
          <cell r="F299">
            <v>-975460</v>
          </cell>
          <cell r="G299">
            <v>0</v>
          </cell>
          <cell r="H299">
            <v>-975460</v>
          </cell>
          <cell r="I299" t="str">
            <v>Mishraji</v>
          </cell>
        </row>
        <row r="300">
          <cell r="A300" t="str">
            <v>307099001.0207</v>
          </cell>
          <cell r="B300" t="str">
            <v>307099001</v>
          </cell>
          <cell r="C300" t="str">
            <v>Miscellaneous</v>
          </cell>
          <cell r="D300" t="str">
            <v>0207</v>
          </cell>
          <cell r="E300" t="str">
            <v>HIRER CONTROL ACCOUNT -I</v>
          </cell>
          <cell r="F300">
            <v>-1027954</v>
          </cell>
          <cell r="G300">
            <v>0</v>
          </cell>
          <cell r="H300">
            <v>-1027954</v>
          </cell>
          <cell r="I300" t="str">
            <v>Mishraji</v>
          </cell>
        </row>
        <row r="301">
          <cell r="A301" t="str">
            <v>307099001.0209</v>
          </cell>
          <cell r="B301" t="str">
            <v>307099001</v>
          </cell>
          <cell r="C301" t="str">
            <v>Miscellaneous</v>
          </cell>
          <cell r="D301" t="str">
            <v>0209</v>
          </cell>
          <cell r="E301" t="str">
            <v>DEAD CHEQUES -INGRES</v>
          </cell>
          <cell r="F301">
            <v>-1526211.73</v>
          </cell>
          <cell r="G301">
            <v>1498</v>
          </cell>
          <cell r="H301">
            <v>-1524713.73</v>
          </cell>
          <cell r="I301" t="str">
            <v>Vivek</v>
          </cell>
        </row>
        <row r="302">
          <cell r="A302" t="str">
            <v>307099001.0210</v>
          </cell>
          <cell r="B302" t="str">
            <v>307099001</v>
          </cell>
          <cell r="C302" t="str">
            <v>Miscellaneous</v>
          </cell>
          <cell r="D302" t="str">
            <v>0210</v>
          </cell>
          <cell r="E302" t="str">
            <v>BHANDARI SALES CORPN. -I</v>
          </cell>
          <cell r="F302">
            <v>0.21</v>
          </cell>
          <cell r="G302">
            <v>0</v>
          </cell>
          <cell r="H302">
            <v>0.21</v>
          </cell>
          <cell r="I302" t="str">
            <v>Mishraji</v>
          </cell>
        </row>
        <row r="303">
          <cell r="A303" t="str">
            <v>307099001.0213</v>
          </cell>
          <cell r="B303" t="str">
            <v>307099001</v>
          </cell>
          <cell r="C303" t="str">
            <v>Miscellaneous</v>
          </cell>
          <cell r="D303" t="str">
            <v>0213</v>
          </cell>
          <cell r="E303" t="str">
            <v>SHREE DURGA - SDFL  -IN</v>
          </cell>
          <cell r="F303">
            <v>0.22</v>
          </cell>
          <cell r="G303">
            <v>0</v>
          </cell>
          <cell r="H303">
            <v>0.22</v>
          </cell>
          <cell r="I303" t="str">
            <v>Mishraji</v>
          </cell>
        </row>
        <row r="304">
          <cell r="A304" t="str">
            <v>307099001.0214</v>
          </cell>
          <cell r="B304" t="str">
            <v>307099001</v>
          </cell>
          <cell r="C304" t="str">
            <v>Miscellaneous</v>
          </cell>
          <cell r="D304" t="str">
            <v>0214</v>
          </cell>
          <cell r="E304" t="str">
            <v>ADVANCE RECD BUSINESS -</v>
          </cell>
          <cell r="F304">
            <v>-4002404.97</v>
          </cell>
          <cell r="G304">
            <v>240843</v>
          </cell>
          <cell r="H304">
            <v>-3761561.97</v>
          </cell>
          <cell r="I304" t="str">
            <v>Mishraji</v>
          </cell>
        </row>
        <row r="305">
          <cell r="A305" t="str">
            <v>307099001.0216</v>
          </cell>
          <cell r="B305" t="str">
            <v>307099001</v>
          </cell>
          <cell r="C305" t="str">
            <v>Miscellaneous</v>
          </cell>
          <cell r="D305" t="str">
            <v>0216</v>
          </cell>
          <cell r="E305" t="str">
            <v>PROVISION FOR SALES TAX</v>
          </cell>
          <cell r="F305">
            <v>-15547152</v>
          </cell>
          <cell r="G305">
            <v>0</v>
          </cell>
          <cell r="H305">
            <v>-15547152</v>
          </cell>
          <cell r="I305" t="str">
            <v>Vivek</v>
          </cell>
        </row>
        <row r="306">
          <cell r="A306" t="str">
            <v>307099001.0217</v>
          </cell>
          <cell r="B306" t="str">
            <v>307099001</v>
          </cell>
          <cell r="C306" t="str">
            <v>Miscellaneous</v>
          </cell>
          <cell r="D306" t="str">
            <v>0217</v>
          </cell>
          <cell r="E306" t="str">
            <v>INCOME SUSPENSE -INGRES</v>
          </cell>
          <cell r="F306">
            <v>-65534466.210000001</v>
          </cell>
          <cell r="G306">
            <v>-231762.16</v>
          </cell>
          <cell r="H306">
            <v>-65766228.369999997</v>
          </cell>
          <cell r="I306" t="str">
            <v>Mishraji</v>
          </cell>
        </row>
        <row r="307">
          <cell r="A307" t="str">
            <v>307099001.0218</v>
          </cell>
          <cell r="B307" t="str">
            <v>307099001</v>
          </cell>
          <cell r="C307" t="str">
            <v>Miscellaneous</v>
          </cell>
          <cell r="D307" t="str">
            <v>0218</v>
          </cell>
          <cell r="E307" t="str">
            <v>CREDITORS FOR PURCHASES</v>
          </cell>
          <cell r="F307">
            <v>-0.79</v>
          </cell>
          <cell r="G307">
            <v>0</v>
          </cell>
          <cell r="H307">
            <v>-0.79</v>
          </cell>
          <cell r="I307" t="str">
            <v>Mishraji</v>
          </cell>
        </row>
        <row r="308">
          <cell r="A308" t="str">
            <v>307099001.0220</v>
          </cell>
          <cell r="B308" t="str">
            <v>307099001</v>
          </cell>
          <cell r="C308" t="str">
            <v>Miscellaneous</v>
          </cell>
          <cell r="D308" t="str">
            <v>0220</v>
          </cell>
          <cell r="E308" t="str">
            <v>UNMATURED GURANTEE INCOM</v>
          </cell>
          <cell r="F308">
            <v>-0.01</v>
          </cell>
          <cell r="G308">
            <v>0</v>
          </cell>
          <cell r="H308">
            <v>-0.01</v>
          </cell>
          <cell r="I308" t="str">
            <v>Mishraji</v>
          </cell>
        </row>
        <row r="309">
          <cell r="A309" t="str">
            <v>307099001.0221</v>
          </cell>
          <cell r="B309" t="str">
            <v>307099001</v>
          </cell>
          <cell r="C309" t="str">
            <v>Miscellaneous</v>
          </cell>
          <cell r="D309" t="str">
            <v>0221</v>
          </cell>
          <cell r="E309" t="str">
            <v>STATE SALES TAX PAYABLE</v>
          </cell>
          <cell r="F309">
            <v>-402868</v>
          </cell>
          <cell r="G309">
            <v>-17406</v>
          </cell>
          <cell r="H309">
            <v>-420274</v>
          </cell>
          <cell r="I309" t="str">
            <v>Mishraji</v>
          </cell>
        </row>
        <row r="310">
          <cell r="A310" t="str">
            <v>307099001.0223</v>
          </cell>
          <cell r="B310" t="str">
            <v>307099001</v>
          </cell>
          <cell r="C310" t="str">
            <v>Miscellaneous</v>
          </cell>
          <cell r="D310" t="str">
            <v>0223</v>
          </cell>
          <cell r="E310" t="str">
            <v>DEALER MORATORIUM AGR A/</v>
          </cell>
          <cell r="F310">
            <v>-45893117</v>
          </cell>
          <cell r="G310">
            <v>13162949</v>
          </cell>
          <cell r="H310">
            <v>-32730168</v>
          </cell>
          <cell r="I310" t="str">
            <v>Mishraji</v>
          </cell>
        </row>
        <row r="311">
          <cell r="A311" t="str">
            <v>307099001.0225</v>
          </cell>
          <cell r="B311" t="str">
            <v>307099001</v>
          </cell>
          <cell r="C311" t="str">
            <v>Miscellaneous</v>
          </cell>
          <cell r="D311" t="str">
            <v>0225</v>
          </cell>
          <cell r="E311" t="str">
            <v>DRI-DEALER DISC. RECEIVE</v>
          </cell>
          <cell r="F311">
            <v>-15652213.460000001</v>
          </cell>
          <cell r="G311">
            <v>123503.09</v>
          </cell>
          <cell r="H311">
            <v>-15528710.369999999</v>
          </cell>
          <cell r="I311" t="str">
            <v>Mishraji</v>
          </cell>
        </row>
        <row r="312">
          <cell r="A312" t="str">
            <v>307099001.0227</v>
          </cell>
          <cell r="B312" t="str">
            <v>307099001</v>
          </cell>
          <cell r="C312" t="str">
            <v>Miscellaneous</v>
          </cell>
          <cell r="D312" t="str">
            <v>0227</v>
          </cell>
          <cell r="E312" t="str">
            <v>DRI-IRR MAINTAINENCE A/C</v>
          </cell>
          <cell r="F312">
            <v>-15512.33</v>
          </cell>
          <cell r="G312">
            <v>770.4</v>
          </cell>
          <cell r="H312">
            <v>-14741.93</v>
          </cell>
          <cell r="I312" t="str">
            <v>Mishraji</v>
          </cell>
        </row>
        <row r="313">
          <cell r="A313" t="str">
            <v>307099001.0228</v>
          </cell>
          <cell r="B313" t="str">
            <v>307099001</v>
          </cell>
          <cell r="C313" t="str">
            <v>Miscellaneous</v>
          </cell>
          <cell r="D313" t="str">
            <v>0228</v>
          </cell>
          <cell r="E313" t="str">
            <v>CONSORTIUM FINANCE LIMIT</v>
          </cell>
          <cell r="F313">
            <v>-10976.01</v>
          </cell>
          <cell r="G313">
            <v>0</v>
          </cell>
          <cell r="H313">
            <v>-10976.01</v>
          </cell>
          <cell r="I313" t="str">
            <v>Mishraji</v>
          </cell>
        </row>
        <row r="314">
          <cell r="A314" t="str">
            <v>307099001.0229</v>
          </cell>
          <cell r="B314" t="str">
            <v>307099001</v>
          </cell>
          <cell r="C314" t="str">
            <v>Miscellaneous</v>
          </cell>
          <cell r="D314" t="str">
            <v>0229</v>
          </cell>
          <cell r="E314" t="str">
            <v>PPD PAYABLE PREV 31/07/9</v>
          </cell>
          <cell r="F314">
            <v>-14655</v>
          </cell>
          <cell r="G314">
            <v>0</v>
          </cell>
          <cell r="H314">
            <v>-14655</v>
          </cell>
          <cell r="I314" t="str">
            <v>Mishraji</v>
          </cell>
        </row>
        <row r="315">
          <cell r="A315" t="str">
            <v>307099001.0230</v>
          </cell>
          <cell r="B315" t="str">
            <v>307099001</v>
          </cell>
          <cell r="C315" t="str">
            <v>Miscellaneous</v>
          </cell>
          <cell r="D315" t="str">
            <v>0230</v>
          </cell>
          <cell r="E315" t="str">
            <v>PPD PAYABLE POST 31/07/9</v>
          </cell>
          <cell r="F315">
            <v>-199207</v>
          </cell>
          <cell r="G315">
            <v>0</v>
          </cell>
          <cell r="H315">
            <v>-199207</v>
          </cell>
          <cell r="I315" t="str">
            <v>Mishraji</v>
          </cell>
        </row>
        <row r="316">
          <cell r="A316" t="str">
            <v>307099001.0231</v>
          </cell>
          <cell r="B316" t="str">
            <v>307099001</v>
          </cell>
          <cell r="C316" t="str">
            <v>Miscellaneous</v>
          </cell>
          <cell r="D316" t="str">
            <v>0231</v>
          </cell>
          <cell r="E316" t="str">
            <v>PPD PAYABLE ABSP5 -INGRE</v>
          </cell>
          <cell r="F316">
            <v>-215231.77</v>
          </cell>
          <cell r="G316">
            <v>0</v>
          </cell>
          <cell r="H316">
            <v>-215231.77</v>
          </cell>
          <cell r="I316" t="str">
            <v>Mishraji</v>
          </cell>
        </row>
        <row r="317">
          <cell r="A317" t="str">
            <v>307099001.0233</v>
          </cell>
          <cell r="B317" t="str">
            <v>307099001</v>
          </cell>
          <cell r="C317" t="str">
            <v>Miscellaneous</v>
          </cell>
          <cell r="D317" t="str">
            <v>0233</v>
          </cell>
          <cell r="E317" t="str">
            <v>PPD PAYABLE ABSP4 -INGRE</v>
          </cell>
          <cell r="F317">
            <v>-524970</v>
          </cell>
          <cell r="G317">
            <v>0</v>
          </cell>
          <cell r="H317">
            <v>-524970</v>
          </cell>
          <cell r="I317" t="str">
            <v>Mishraji</v>
          </cell>
        </row>
        <row r="318">
          <cell r="A318" t="str">
            <v>307099001.0234</v>
          </cell>
          <cell r="B318" t="str">
            <v>307099001</v>
          </cell>
          <cell r="C318" t="str">
            <v>Miscellaneous</v>
          </cell>
          <cell r="D318" t="str">
            <v>0234</v>
          </cell>
          <cell r="E318" t="str">
            <v>ALPIC  FINANCE - PAYABLE</v>
          </cell>
          <cell r="F318">
            <v>-50768.69</v>
          </cell>
          <cell r="G318">
            <v>0</v>
          </cell>
          <cell r="H318">
            <v>-50768.69</v>
          </cell>
          <cell r="I318" t="str">
            <v>Mishraji</v>
          </cell>
        </row>
        <row r="319">
          <cell r="A319" t="str">
            <v>307099001.0235</v>
          </cell>
          <cell r="B319" t="str">
            <v>307099001</v>
          </cell>
          <cell r="C319" t="str">
            <v>Miscellaneous</v>
          </cell>
          <cell r="D319" t="str">
            <v>0235</v>
          </cell>
          <cell r="E319" t="str">
            <v>SUBLEASE R.V. IN ADVANCE</v>
          </cell>
          <cell r="F319">
            <v>-9048342.4499999993</v>
          </cell>
          <cell r="G319">
            <v>145691.20000000001</v>
          </cell>
          <cell r="H319">
            <v>-8902651.25</v>
          </cell>
          <cell r="I319" t="str">
            <v>Mishraji</v>
          </cell>
        </row>
        <row r="320">
          <cell r="A320" t="str">
            <v>307099001.0236</v>
          </cell>
          <cell r="B320" t="str">
            <v>307099001</v>
          </cell>
          <cell r="C320" t="str">
            <v>Miscellaneous</v>
          </cell>
          <cell r="D320" t="str">
            <v>0236</v>
          </cell>
          <cell r="E320" t="str">
            <v>RES.VALUE RECD.IN ADVANC</v>
          </cell>
          <cell r="F320">
            <v>-11961970</v>
          </cell>
          <cell r="G320">
            <v>0</v>
          </cell>
          <cell r="H320">
            <v>-11961970</v>
          </cell>
          <cell r="I320" t="str">
            <v>Mishraji</v>
          </cell>
        </row>
        <row r="321">
          <cell r="A321" t="str">
            <v>307099001.0239</v>
          </cell>
          <cell r="B321" t="str">
            <v>307099001</v>
          </cell>
          <cell r="C321" t="str">
            <v>Miscellaneous</v>
          </cell>
          <cell r="D321" t="str">
            <v>0239</v>
          </cell>
          <cell r="E321" t="str">
            <v>SECURITY DEPOSITS RECEIV</v>
          </cell>
          <cell r="F321">
            <v>-8382782.4299999997</v>
          </cell>
          <cell r="G321">
            <v>0</v>
          </cell>
          <cell r="H321">
            <v>-8382782.4299999997</v>
          </cell>
          <cell r="I321" t="str">
            <v>Mishraji</v>
          </cell>
        </row>
        <row r="322">
          <cell r="A322" t="str">
            <v>307099001.0240</v>
          </cell>
          <cell r="B322" t="str">
            <v>307099001</v>
          </cell>
          <cell r="C322" t="str">
            <v>Miscellaneous</v>
          </cell>
          <cell r="D322" t="str">
            <v>0240</v>
          </cell>
          <cell r="E322" t="str">
            <v>UNIT CONTROL- -INGRES IU</v>
          </cell>
          <cell r="F322">
            <v>-3.4</v>
          </cell>
          <cell r="G322">
            <v>2.35</v>
          </cell>
          <cell r="H322">
            <v>-1.05</v>
          </cell>
          <cell r="I322" t="str">
            <v>Vivek</v>
          </cell>
        </row>
        <row r="323">
          <cell r="A323" t="str">
            <v>307099001.0253</v>
          </cell>
          <cell r="B323" t="str">
            <v>307099001</v>
          </cell>
          <cell r="C323" t="str">
            <v>Miscellaneous</v>
          </cell>
          <cell r="D323" t="str">
            <v>0253</v>
          </cell>
          <cell r="E323" t="str">
            <v>MISC. CREDITORS</v>
          </cell>
          <cell r="F323">
            <v>-0.34</v>
          </cell>
          <cell r="G323">
            <v>0</v>
          </cell>
          <cell r="H323">
            <v>-0.34</v>
          </cell>
          <cell r="I323" t="str">
            <v>Pankaj</v>
          </cell>
        </row>
        <row r="324">
          <cell r="A324" t="str">
            <v>307099001.0257</v>
          </cell>
          <cell r="B324" t="str">
            <v>307099001</v>
          </cell>
          <cell r="C324" t="str">
            <v>Miscellaneous</v>
          </cell>
          <cell r="D324" t="str">
            <v>0257</v>
          </cell>
          <cell r="E324" t="str">
            <v>INGRES CONTROL</v>
          </cell>
          <cell r="F324">
            <v>1</v>
          </cell>
          <cell r="G324">
            <v>0</v>
          </cell>
          <cell r="H324">
            <v>1</v>
          </cell>
          <cell r="I324" t="str">
            <v>Pankaj</v>
          </cell>
        </row>
        <row r="325">
          <cell r="A325" t="str">
            <v>307099001.0258</v>
          </cell>
          <cell r="B325" t="str">
            <v>307099001</v>
          </cell>
          <cell r="C325" t="str">
            <v>Miscellaneous</v>
          </cell>
          <cell r="D325" t="str">
            <v>0258</v>
          </cell>
          <cell r="E325" t="str">
            <v>ADV. AGAINST BUSINESS- M</v>
          </cell>
          <cell r="F325">
            <v>-1</v>
          </cell>
          <cell r="G325">
            <v>0</v>
          </cell>
          <cell r="H325">
            <v>-1</v>
          </cell>
          <cell r="I325" t="str">
            <v>Pankaj</v>
          </cell>
        </row>
        <row r="326">
          <cell r="A326" t="str">
            <v>307099001.0262</v>
          </cell>
          <cell r="B326" t="str">
            <v>307099001</v>
          </cell>
          <cell r="C326" t="str">
            <v>Miscellaneous</v>
          </cell>
          <cell r="D326" t="str">
            <v>0262</v>
          </cell>
          <cell r="E326" t="str">
            <v>DMA COMMISSION CONTROL A</v>
          </cell>
          <cell r="F326">
            <v>-1037809.71</v>
          </cell>
          <cell r="G326">
            <v>-64119.47</v>
          </cell>
          <cell r="H326">
            <v>-1101929.18</v>
          </cell>
          <cell r="I326" t="str">
            <v>Mishraji</v>
          </cell>
        </row>
        <row r="327">
          <cell r="A327" t="str">
            <v>309007001.0002</v>
          </cell>
          <cell r="B327" t="str">
            <v>309007001</v>
          </cell>
          <cell r="C327" t="str">
            <v>Other Deductions</v>
          </cell>
          <cell r="D327" t="str">
            <v>0002</v>
          </cell>
          <cell r="E327" t="str">
            <v>TDS - Interest Other than Interest on Securities - Companies</v>
          </cell>
          <cell r="F327">
            <v>-0.1</v>
          </cell>
          <cell r="G327">
            <v>0</v>
          </cell>
          <cell r="H327">
            <v>-0.1</v>
          </cell>
          <cell r="I327" t="str">
            <v>Pankaj</v>
          </cell>
        </row>
        <row r="328">
          <cell r="A328" t="str">
            <v>309007001.0006</v>
          </cell>
          <cell r="B328" t="str">
            <v>309007001</v>
          </cell>
          <cell r="C328" t="str">
            <v>Other Deductions</v>
          </cell>
          <cell r="D328" t="str">
            <v>0006</v>
          </cell>
          <cell r="E328" t="str">
            <v>TDS - Contractors - Companies</v>
          </cell>
          <cell r="F328">
            <v>-16694.8</v>
          </cell>
          <cell r="G328">
            <v>10461.74</v>
          </cell>
          <cell r="H328">
            <v>-6233.06</v>
          </cell>
          <cell r="I328" t="str">
            <v>Pankaj</v>
          </cell>
        </row>
        <row r="329">
          <cell r="A329" t="str">
            <v>309007001.0007</v>
          </cell>
          <cell r="B329" t="str">
            <v>309007001</v>
          </cell>
          <cell r="C329" t="str">
            <v>Other Deductions</v>
          </cell>
          <cell r="D329" t="str">
            <v>0007</v>
          </cell>
          <cell r="E329" t="str">
            <v>TDS - Contractors - Non Companies</v>
          </cell>
          <cell r="F329">
            <v>-8970.2099999999991</v>
          </cell>
          <cell r="G329">
            <v>-7250.08</v>
          </cell>
          <cell r="H329">
            <v>-16220.29</v>
          </cell>
          <cell r="I329" t="str">
            <v>Pankaj</v>
          </cell>
        </row>
        <row r="330">
          <cell r="A330" t="str">
            <v>309007001.0008</v>
          </cell>
          <cell r="B330" t="str">
            <v>309007001</v>
          </cell>
          <cell r="C330" t="str">
            <v>Other Deductions</v>
          </cell>
          <cell r="D330" t="str">
            <v>0008</v>
          </cell>
          <cell r="E330" t="str">
            <v>TDS - Rent - Companies</v>
          </cell>
          <cell r="F330">
            <v>-2460</v>
          </cell>
          <cell r="G330">
            <v>-6560</v>
          </cell>
          <cell r="H330">
            <v>-9020</v>
          </cell>
          <cell r="I330" t="str">
            <v>Pankaj</v>
          </cell>
        </row>
        <row r="331">
          <cell r="A331" t="str">
            <v>309007001.0009</v>
          </cell>
          <cell r="B331" t="str">
            <v>309007001</v>
          </cell>
          <cell r="C331" t="str">
            <v>Other Deductions</v>
          </cell>
          <cell r="D331" t="str">
            <v>0009</v>
          </cell>
          <cell r="E331" t="str">
            <v>TDS - Rent - Non Companies</v>
          </cell>
          <cell r="F331">
            <v>-34676.400000000001</v>
          </cell>
          <cell r="G331">
            <v>34676.400000000001</v>
          </cell>
          <cell r="H331">
            <v>0</v>
          </cell>
          <cell r="I331" t="str">
            <v>Pankaj</v>
          </cell>
        </row>
        <row r="332">
          <cell r="A332" t="str">
            <v>309007001.0010</v>
          </cell>
          <cell r="B332" t="str">
            <v>309007001</v>
          </cell>
          <cell r="C332" t="str">
            <v>Other Deductions</v>
          </cell>
          <cell r="D332" t="str">
            <v>0010</v>
          </cell>
          <cell r="E332" t="str">
            <v>TDS - Professional Services - Companies</v>
          </cell>
          <cell r="F332">
            <v>-90858.92</v>
          </cell>
          <cell r="G332">
            <v>85944.56</v>
          </cell>
          <cell r="H332">
            <v>-4914.3599999999997</v>
          </cell>
          <cell r="I332" t="str">
            <v>Pankaj</v>
          </cell>
        </row>
        <row r="333">
          <cell r="A333" t="str">
            <v>309007001.0011</v>
          </cell>
          <cell r="B333" t="str">
            <v>309007001</v>
          </cell>
          <cell r="C333" t="str">
            <v>Other Deductions</v>
          </cell>
          <cell r="D333" t="str">
            <v>0011</v>
          </cell>
          <cell r="E333" t="str">
            <v>TDS - Professional Services - Non Companies</v>
          </cell>
          <cell r="F333">
            <v>-63326.04</v>
          </cell>
          <cell r="G333">
            <v>22656.17</v>
          </cell>
          <cell r="H333">
            <v>-40669.870000000003</v>
          </cell>
          <cell r="I333" t="str">
            <v>Pankaj</v>
          </cell>
        </row>
        <row r="334">
          <cell r="A334" t="str">
            <v>309007001.0013</v>
          </cell>
          <cell r="B334" t="str">
            <v>309007001</v>
          </cell>
          <cell r="C334" t="str">
            <v>Other Deductions</v>
          </cell>
          <cell r="D334" t="str">
            <v>0013</v>
          </cell>
          <cell r="E334" t="str">
            <v>TDS - Commission/Brokerage - Non Companies</v>
          </cell>
          <cell r="F334">
            <v>-23113.56</v>
          </cell>
          <cell r="G334">
            <v>14237.76</v>
          </cell>
          <cell r="H334">
            <v>-8875.7999999999993</v>
          </cell>
          <cell r="I334" t="str">
            <v>Pankaj</v>
          </cell>
        </row>
        <row r="335">
          <cell r="A335" t="str">
            <v>309007001.0024</v>
          </cell>
          <cell r="B335" t="str">
            <v>309007001</v>
          </cell>
          <cell r="C335" t="str">
            <v>Other Deductions</v>
          </cell>
          <cell r="D335" t="str">
            <v>0024</v>
          </cell>
          <cell r="E335" t="str">
            <v>TDS - Interest - ICD</v>
          </cell>
          <cell r="F335">
            <v>-4334771</v>
          </cell>
          <cell r="G335">
            <v>-370671</v>
          </cell>
          <cell r="H335">
            <v>-4705442</v>
          </cell>
          <cell r="I335" t="str">
            <v>Vivek</v>
          </cell>
        </row>
        <row r="336">
          <cell r="A336" t="str">
            <v>309007001.0026</v>
          </cell>
          <cell r="B336" t="str">
            <v>309007001</v>
          </cell>
          <cell r="C336" t="str">
            <v>Other Deductions</v>
          </cell>
          <cell r="D336" t="str">
            <v>0026</v>
          </cell>
          <cell r="E336" t="str">
            <v>TDS -Rent - Non Companies- Firms/ AOP/BOI</v>
          </cell>
          <cell r="F336">
            <v>-8405</v>
          </cell>
          <cell r="G336">
            <v>2333.4699999999998</v>
          </cell>
          <cell r="H336">
            <v>-6071.53</v>
          </cell>
          <cell r="I336" t="str">
            <v>Pankaj</v>
          </cell>
        </row>
        <row r="337">
          <cell r="A337" t="str">
            <v>309007001.0027</v>
          </cell>
          <cell r="B337" t="str">
            <v>309007001</v>
          </cell>
          <cell r="C337" t="str">
            <v>Other Deductions</v>
          </cell>
          <cell r="D337" t="str">
            <v>0027</v>
          </cell>
          <cell r="E337" t="str">
            <v>TDS- Rent -Non Companies - Individuals/HUF</v>
          </cell>
          <cell r="F337">
            <v>-3135</v>
          </cell>
          <cell r="G337">
            <v>-32993.4</v>
          </cell>
          <cell r="H337">
            <v>-36128.400000000001</v>
          </cell>
          <cell r="I337" t="str">
            <v>Pankaj</v>
          </cell>
        </row>
        <row r="338">
          <cell r="A338" t="str">
            <v>309007001.0054</v>
          </cell>
          <cell r="B338" t="str">
            <v>309007001</v>
          </cell>
          <cell r="C338" t="str">
            <v>Other Deductions</v>
          </cell>
          <cell r="D338" t="str">
            <v>0054</v>
          </cell>
          <cell r="E338" t="str">
            <v>Professional Taxe - Branches</v>
          </cell>
          <cell r="F338">
            <v>-4840</v>
          </cell>
          <cell r="G338">
            <v>-2150</v>
          </cell>
          <cell r="H338">
            <v>-6990</v>
          </cell>
          <cell r="I338" t="str">
            <v>Pankaj</v>
          </cell>
        </row>
        <row r="339">
          <cell r="A339" t="str">
            <v>310002001.0201</v>
          </cell>
          <cell r="B339" t="str">
            <v>310002001</v>
          </cell>
          <cell r="C339" t="str">
            <v>Dividends Paid</v>
          </cell>
          <cell r="D339" t="str">
            <v>0201</v>
          </cell>
          <cell r="E339" t="str">
            <v>Dividends Payable-Equity Dividend</v>
          </cell>
          <cell r="F339">
            <v>-117342.99</v>
          </cell>
          <cell r="G339">
            <v>117342.99</v>
          </cell>
          <cell r="H339">
            <v>0</v>
          </cell>
          <cell r="I339" t="str">
            <v>Vivek</v>
          </cell>
        </row>
        <row r="340">
          <cell r="A340" t="str">
            <v>310002001.0205</v>
          </cell>
          <cell r="B340" t="str">
            <v>310002001</v>
          </cell>
          <cell r="C340" t="str">
            <v>Dividends Paid</v>
          </cell>
          <cell r="D340" t="str">
            <v>0205</v>
          </cell>
          <cell r="E340" t="str">
            <v>UNCLAIMED DIV. FINAL 199</v>
          </cell>
          <cell r="F340">
            <v>-380583.33</v>
          </cell>
          <cell r="G340">
            <v>0</v>
          </cell>
          <cell r="H340">
            <v>-380583.33</v>
          </cell>
          <cell r="I340" t="str">
            <v>Vivek</v>
          </cell>
        </row>
        <row r="341">
          <cell r="A341" t="str">
            <v>313001002.0001</v>
          </cell>
          <cell r="B341" t="str">
            <v>313001002</v>
          </cell>
          <cell r="C341" t="str">
            <v>Bank Loan Non Guaranteed</v>
          </cell>
          <cell r="D341" t="str">
            <v>0001</v>
          </cell>
          <cell r="E341" t="str">
            <v>Bank Loan Non Guaranteed</v>
          </cell>
          <cell r="F341">
            <v>-1070000000</v>
          </cell>
          <cell r="G341">
            <v>110000000</v>
          </cell>
          <cell r="H341">
            <v>-960000000</v>
          </cell>
          <cell r="I341" t="str">
            <v>Vivek</v>
          </cell>
        </row>
        <row r="342">
          <cell r="A342" t="str">
            <v>313200004.0202</v>
          </cell>
          <cell r="B342" t="str">
            <v>313200004</v>
          </cell>
          <cell r="C342" t="str">
            <v>Notes PayableICD ST Non Guaranteed</v>
          </cell>
          <cell r="D342" t="str">
            <v>0202</v>
          </cell>
          <cell r="E342" t="str">
            <v>ICDS RECD FROM GECIS</v>
          </cell>
          <cell r="F342">
            <v>-3466050613</v>
          </cell>
          <cell r="G342">
            <v>3466050613</v>
          </cell>
          <cell r="H342">
            <v>0</v>
          </cell>
          <cell r="I342" t="str">
            <v>Vivek</v>
          </cell>
        </row>
        <row r="343">
          <cell r="A343" t="str">
            <v>317200004.0203</v>
          </cell>
          <cell r="B343" t="str">
            <v>317200004</v>
          </cell>
          <cell r="C343" t="str">
            <v>Current Portion of Long-Term Debt-Non-Current-External - Other Short-term Debt-Other - Non-Guaranteed</v>
          </cell>
          <cell r="D343" t="str">
            <v>0203</v>
          </cell>
          <cell r="E343" t="str">
            <v>CITIBANK - DEMAND LOAN A</v>
          </cell>
          <cell r="F343">
            <v>0.19</v>
          </cell>
          <cell r="G343">
            <v>0</v>
          </cell>
          <cell r="H343">
            <v>0.19</v>
          </cell>
          <cell r="I343" t="str">
            <v>Vivek</v>
          </cell>
        </row>
        <row r="344">
          <cell r="A344" t="str">
            <v>317200004.0206</v>
          </cell>
          <cell r="B344" t="str">
            <v>317200004</v>
          </cell>
          <cell r="C344" t="str">
            <v>Current Portion of Long-Term Debt-Non-Current-External - Other Short-term Debt-Other - Non-Guaranteed</v>
          </cell>
          <cell r="D344" t="str">
            <v>0206</v>
          </cell>
          <cell r="E344" t="str">
            <v>RECURRING DEPOSITS DELHI</v>
          </cell>
          <cell r="F344">
            <v>39700</v>
          </cell>
          <cell r="G344">
            <v>0</v>
          </cell>
          <cell r="H344">
            <v>39700</v>
          </cell>
          <cell r="I344" t="str">
            <v>Vivek</v>
          </cell>
        </row>
        <row r="345">
          <cell r="A345" t="str">
            <v>317200004.0207</v>
          </cell>
          <cell r="B345" t="str">
            <v>317200004</v>
          </cell>
          <cell r="C345" t="str">
            <v>Current Portion of Long-Term Debt-Non-Current-External - Other Short-term Debt-Other - Non-Guaranteed</v>
          </cell>
          <cell r="D345" t="str">
            <v>0207</v>
          </cell>
          <cell r="E345" t="str">
            <v>RECURRING DEPOSITS MADRA</v>
          </cell>
          <cell r="F345">
            <v>-38600</v>
          </cell>
          <cell r="G345">
            <v>0</v>
          </cell>
          <cell r="H345">
            <v>-38600</v>
          </cell>
          <cell r="I345" t="str">
            <v>Vivek</v>
          </cell>
        </row>
        <row r="346">
          <cell r="A346" t="str">
            <v>317200004.0208</v>
          </cell>
          <cell r="B346" t="str">
            <v>317200004</v>
          </cell>
          <cell r="C346" t="str">
            <v>Current Portion of Long-Term Debt-Non-Current-External - Other Short-term Debt-Other - Non-Guaranteed</v>
          </cell>
          <cell r="D346" t="str">
            <v>0208</v>
          </cell>
          <cell r="E346" t="str">
            <v>PUBLIC DEPOSITS DELHI -I</v>
          </cell>
          <cell r="F346">
            <v>-3459371</v>
          </cell>
          <cell r="G346">
            <v>0</v>
          </cell>
          <cell r="H346">
            <v>-3459371</v>
          </cell>
          <cell r="I346" t="str">
            <v>Vivek</v>
          </cell>
        </row>
        <row r="347">
          <cell r="A347" t="str">
            <v>317200004.0209</v>
          </cell>
          <cell r="B347" t="str">
            <v>317200004</v>
          </cell>
          <cell r="C347" t="str">
            <v>Current Portion of Long-Term Debt-Non-Current-External - Other Short-term Debt-Other - Non-Guaranteed</v>
          </cell>
          <cell r="D347" t="str">
            <v>0209</v>
          </cell>
          <cell r="E347" t="str">
            <v>RECURRING DEPOSIT DELHI</v>
          </cell>
          <cell r="F347">
            <v>-79900</v>
          </cell>
          <cell r="G347">
            <v>0</v>
          </cell>
          <cell r="H347">
            <v>-79900</v>
          </cell>
          <cell r="I347" t="str">
            <v>Vivek</v>
          </cell>
        </row>
        <row r="348">
          <cell r="A348" t="str">
            <v>317200004.0210</v>
          </cell>
          <cell r="B348" t="str">
            <v>317200004</v>
          </cell>
          <cell r="C348" t="str">
            <v>Current Portion of Long-Term Debt-Non-Current-External - Other Short-term Debt-Other - Non-Guaranteed</v>
          </cell>
          <cell r="D348" t="str">
            <v>0210</v>
          </cell>
          <cell r="E348" t="str">
            <v>PUBLIC DEPOSITS - MATURE</v>
          </cell>
          <cell r="F348">
            <v>3448371</v>
          </cell>
          <cell r="G348">
            <v>0</v>
          </cell>
          <cell r="H348">
            <v>3448371</v>
          </cell>
          <cell r="I348" t="str">
            <v>Vivek</v>
          </cell>
        </row>
        <row r="349">
          <cell r="A349" t="str">
            <v>317200004.0211</v>
          </cell>
          <cell r="B349" t="str">
            <v>317200004</v>
          </cell>
          <cell r="C349" t="str">
            <v>Current Portion of Long-Term Debt-Non-Current-External - Other Short-term Debt-Other - Non-Guaranteed</v>
          </cell>
          <cell r="D349" t="str">
            <v>0211</v>
          </cell>
          <cell r="E349" t="str">
            <v>PUBLIC DEPOSITS DELHI-NE</v>
          </cell>
          <cell r="F349">
            <v>-2604835</v>
          </cell>
          <cell r="G349">
            <v>15000</v>
          </cell>
          <cell r="H349">
            <v>-2589835</v>
          </cell>
          <cell r="I349" t="str">
            <v>Vivek</v>
          </cell>
        </row>
        <row r="350">
          <cell r="A350" t="str">
            <v>320001001.0001</v>
          </cell>
          <cell r="B350" t="str">
            <v>320001001</v>
          </cell>
          <cell r="C350" t="str">
            <v>Interest Payable Accrued</v>
          </cell>
          <cell r="D350" t="str">
            <v>0001</v>
          </cell>
          <cell r="E350" t="str">
            <v>Interest Payable-Bank</v>
          </cell>
          <cell r="F350">
            <v>-5283792</v>
          </cell>
          <cell r="G350">
            <v>5150252</v>
          </cell>
          <cell r="H350">
            <v>-133540</v>
          </cell>
          <cell r="I350" t="str">
            <v>Vivek</v>
          </cell>
        </row>
        <row r="351">
          <cell r="A351" t="str">
            <v>320001001.0002</v>
          </cell>
          <cell r="B351" t="str">
            <v>320001001</v>
          </cell>
          <cell r="C351" t="str">
            <v>Interest Payable Accrued</v>
          </cell>
          <cell r="D351" t="str">
            <v>0002</v>
          </cell>
          <cell r="E351" t="str">
            <v>Interest Payable - Inter Corporate Deposits</v>
          </cell>
          <cell r="F351">
            <v>-22950134</v>
          </cell>
          <cell r="G351">
            <v>1042620</v>
          </cell>
          <cell r="H351">
            <v>-21907514</v>
          </cell>
          <cell r="I351" t="str">
            <v>Vivek</v>
          </cell>
        </row>
        <row r="352">
          <cell r="A352" t="str">
            <v>320004001.0000</v>
          </cell>
          <cell r="B352" t="str">
            <v>320004001</v>
          </cell>
          <cell r="C352" t="str">
            <v>Accrued Payroll</v>
          </cell>
          <cell r="D352" t="str">
            <v>0000</v>
          </cell>
          <cell r="E352" t="str">
            <v>None</v>
          </cell>
          <cell r="F352">
            <v>-1729699</v>
          </cell>
          <cell r="G352">
            <v>1729699</v>
          </cell>
          <cell r="H352">
            <v>0</v>
          </cell>
          <cell r="I352" t="str">
            <v>Pankaj</v>
          </cell>
        </row>
        <row r="353">
          <cell r="A353" t="str">
            <v>320004001.0001</v>
          </cell>
          <cell r="B353" t="str">
            <v>320004001</v>
          </cell>
          <cell r="C353" t="str">
            <v>Accrued Payroll</v>
          </cell>
          <cell r="D353" t="str">
            <v>0001</v>
          </cell>
          <cell r="E353" t="str">
            <v>Full &amp; Final</v>
          </cell>
          <cell r="F353">
            <v>502631.01</v>
          </cell>
          <cell r="G353">
            <v>97477</v>
          </cell>
          <cell r="H353">
            <v>600108.01</v>
          </cell>
          <cell r="I353" t="str">
            <v>Pankaj</v>
          </cell>
        </row>
        <row r="354">
          <cell r="A354" t="str">
            <v>320005001.0001</v>
          </cell>
          <cell r="B354" t="str">
            <v>320005001</v>
          </cell>
          <cell r="C354" t="str">
            <v>Accrued Social security</v>
          </cell>
          <cell r="D354" t="str">
            <v>0001</v>
          </cell>
          <cell r="E354" t="str">
            <v>Provident Fund Payable</v>
          </cell>
          <cell r="F354">
            <v>-232335</v>
          </cell>
          <cell r="G354">
            <v>-8486</v>
          </cell>
          <cell r="H354">
            <v>-240821</v>
          </cell>
          <cell r="I354" t="str">
            <v>Pankaj</v>
          </cell>
        </row>
        <row r="355">
          <cell r="A355" t="str">
            <v>320005001.0002</v>
          </cell>
          <cell r="B355" t="str">
            <v>320005001</v>
          </cell>
          <cell r="C355" t="str">
            <v>Accrued Social security</v>
          </cell>
          <cell r="D355" t="str">
            <v>0002</v>
          </cell>
          <cell r="E355" t="str">
            <v>Super Annuation Fund Payable</v>
          </cell>
          <cell r="F355">
            <v>-71416</v>
          </cell>
          <cell r="G355">
            <v>7299</v>
          </cell>
          <cell r="H355">
            <v>-64117</v>
          </cell>
          <cell r="I355" t="str">
            <v>Pankaj</v>
          </cell>
        </row>
        <row r="356">
          <cell r="A356" t="str">
            <v>320005001.0003</v>
          </cell>
          <cell r="B356" t="str">
            <v>320005001</v>
          </cell>
          <cell r="C356" t="str">
            <v>Accrued Social security</v>
          </cell>
          <cell r="D356" t="str">
            <v>0003</v>
          </cell>
          <cell r="E356" t="str">
            <v>Employee Welfare Fund</v>
          </cell>
          <cell r="F356">
            <v>-115</v>
          </cell>
          <cell r="G356">
            <v>-59</v>
          </cell>
          <cell r="H356">
            <v>-174</v>
          </cell>
          <cell r="I356" t="str">
            <v>Pankaj</v>
          </cell>
        </row>
        <row r="357">
          <cell r="A357" t="str">
            <v>320099001.0307</v>
          </cell>
          <cell r="B357" t="str">
            <v>320099001</v>
          </cell>
          <cell r="C357" t="str">
            <v>Other</v>
          </cell>
          <cell r="D357" t="str">
            <v>0307</v>
          </cell>
          <cell r="E357" t="str">
            <v>Other Liabilities-Interest Accrued but not due</v>
          </cell>
          <cell r="F357">
            <v>-938739.91</v>
          </cell>
          <cell r="G357">
            <v>0</v>
          </cell>
          <cell r="H357">
            <v>-938739.91</v>
          </cell>
          <cell r="I357" t="str">
            <v>Vivek</v>
          </cell>
        </row>
        <row r="358">
          <cell r="A358" t="str">
            <v>411101002.0000</v>
          </cell>
          <cell r="B358" t="str">
            <v>411101002</v>
          </cell>
          <cell r="C358" t="str">
            <v>Loan Loss Reserve Additions</v>
          </cell>
          <cell r="D358" t="str">
            <v>0000</v>
          </cell>
          <cell r="E358" t="str">
            <v>None</v>
          </cell>
          <cell r="F358">
            <v>3878390</v>
          </cell>
          <cell r="G358">
            <v>0</v>
          </cell>
          <cell r="H358">
            <v>3878390</v>
          </cell>
          <cell r="I358" t="str">
            <v>Mishraji</v>
          </cell>
        </row>
        <row r="359">
          <cell r="A359" t="str">
            <v>411130002.0000</v>
          </cell>
          <cell r="B359" t="str">
            <v>411130002</v>
          </cell>
          <cell r="C359" t="str">
            <v>Net Operating Loss Carryforward - Current Year Additions</v>
          </cell>
          <cell r="D359" t="str">
            <v>0000</v>
          </cell>
          <cell r="E359" t="str">
            <v>None</v>
          </cell>
          <cell r="F359">
            <v>88869240</v>
          </cell>
          <cell r="G359">
            <v>0</v>
          </cell>
          <cell r="H359">
            <v>88869240</v>
          </cell>
          <cell r="I359" t="str">
            <v>?</v>
          </cell>
        </row>
        <row r="360">
          <cell r="A360" t="str">
            <v>411132001.0000</v>
          </cell>
          <cell r="B360" t="str">
            <v>411132001</v>
          </cell>
          <cell r="C360" t="str">
            <v>Purchase Accounting Adjustments - 1/1 Balance</v>
          </cell>
          <cell r="D360" t="str">
            <v>0000</v>
          </cell>
          <cell r="E360" t="str">
            <v>None</v>
          </cell>
          <cell r="F360">
            <v>-37549262</v>
          </cell>
          <cell r="G360">
            <v>0</v>
          </cell>
          <cell r="H360">
            <v>-37549262</v>
          </cell>
          <cell r="I360" t="str">
            <v>Mishraji</v>
          </cell>
        </row>
        <row r="361">
          <cell r="A361" t="str">
            <v>411143002.0000</v>
          </cell>
          <cell r="B361" t="str">
            <v>411143002</v>
          </cell>
          <cell r="C361" t="str">
            <v>Provision for Depreciation-Addition</v>
          </cell>
          <cell r="D361" t="str">
            <v>0000</v>
          </cell>
          <cell r="E361" t="str">
            <v>None</v>
          </cell>
          <cell r="F361">
            <v>-84080048</v>
          </cell>
          <cell r="G361">
            <v>0</v>
          </cell>
          <cell r="H361">
            <v>-84080048</v>
          </cell>
          <cell r="I361" t="str">
            <v>Mishraji</v>
          </cell>
        </row>
        <row r="362">
          <cell r="A362" t="str">
            <v>411180002.0000</v>
          </cell>
          <cell r="B362" t="str">
            <v>411180002</v>
          </cell>
          <cell r="C362" t="str">
            <v>Other Defferred Tax Asset-Additions</v>
          </cell>
          <cell r="D362" t="str">
            <v>0000</v>
          </cell>
          <cell r="E362" t="str">
            <v>None</v>
          </cell>
          <cell r="F362">
            <v>28881680</v>
          </cell>
          <cell r="G362">
            <v>0</v>
          </cell>
          <cell r="H362">
            <v>28881680</v>
          </cell>
          <cell r="I362" t="str">
            <v>?</v>
          </cell>
        </row>
        <row r="363">
          <cell r="A363" t="str">
            <v>440002004.0000</v>
          </cell>
          <cell r="B363" t="str">
            <v>440002004</v>
          </cell>
          <cell r="C363" t="str">
            <v>Cur. A/c-Adv. to/from Corp/Bussiness - India</v>
          </cell>
          <cell r="D363" t="str">
            <v>0000</v>
          </cell>
          <cell r="E363" t="str">
            <v>None</v>
          </cell>
          <cell r="F363">
            <v>293412909.42000002</v>
          </cell>
          <cell r="G363">
            <v>-124584289</v>
          </cell>
          <cell r="H363">
            <v>168828620.41999999</v>
          </cell>
          <cell r="I363" t="str">
            <v>Vivek</v>
          </cell>
        </row>
        <row r="364">
          <cell r="A364" t="str">
            <v>440999999.0106</v>
          </cell>
          <cell r="B364" t="str">
            <v>440999999</v>
          </cell>
          <cell r="C364" t="str">
            <v>InterCompany Receivable /Payable- To be settled in cash</v>
          </cell>
          <cell r="D364" t="str">
            <v>0106</v>
          </cell>
          <cell r="E364" t="str">
            <v>GECIS</v>
          </cell>
          <cell r="F364">
            <v>0</v>
          </cell>
          <cell r="G364">
            <v>-3631050613</v>
          </cell>
          <cell r="H364">
            <v>-3631050613</v>
          </cell>
          <cell r="I364" t="str">
            <v>Vivek</v>
          </cell>
        </row>
        <row r="365">
          <cell r="A365" t="str">
            <v>442101001.0000</v>
          </cell>
          <cell r="B365" t="str">
            <v>442101001</v>
          </cell>
          <cell r="C365" t="str">
            <v>InterCompany Receivables/Payables Between GE Capital &amp; it's first tier subsidiaries</v>
          </cell>
          <cell r="D365" t="str">
            <v>0000</v>
          </cell>
          <cell r="E365" t="str">
            <v>None</v>
          </cell>
          <cell r="F365">
            <v>-447554719</v>
          </cell>
          <cell r="G365">
            <v>47500000</v>
          </cell>
          <cell r="H365">
            <v>-400054719</v>
          </cell>
          <cell r="I365" t="str">
            <v>Vivek</v>
          </cell>
        </row>
        <row r="366">
          <cell r="A366" t="str">
            <v>452530001.0001</v>
          </cell>
          <cell r="B366" t="str">
            <v>452530001</v>
          </cell>
          <cell r="C366" t="str">
            <v>Held by Parent</v>
          </cell>
          <cell r="D366" t="str">
            <v>0001</v>
          </cell>
          <cell r="E366" t="str">
            <v>Equity Capital-Paid Up</v>
          </cell>
          <cell r="F366">
            <v>-202637400</v>
          </cell>
          <cell r="G366">
            <v>0</v>
          </cell>
          <cell r="H366">
            <v>-202637400</v>
          </cell>
          <cell r="I366" t="str">
            <v>na</v>
          </cell>
        </row>
        <row r="367">
          <cell r="A367" t="str">
            <v>452530001.0201</v>
          </cell>
          <cell r="B367" t="str">
            <v>452530001</v>
          </cell>
          <cell r="C367" t="str">
            <v>Held by Parent</v>
          </cell>
          <cell r="D367" t="str">
            <v>0201</v>
          </cell>
          <cell r="E367" t="str">
            <v>ALLOT.MONEY-RECEIVABLE 1</v>
          </cell>
          <cell r="F367">
            <v>16000</v>
          </cell>
          <cell r="G367">
            <v>0</v>
          </cell>
          <cell r="H367">
            <v>16000</v>
          </cell>
          <cell r="I367" t="str">
            <v>na</v>
          </cell>
        </row>
        <row r="368">
          <cell r="A368" t="str">
            <v>452530001.0202</v>
          </cell>
          <cell r="B368" t="str">
            <v>452530001</v>
          </cell>
          <cell r="C368" t="str">
            <v>Held by Parent</v>
          </cell>
          <cell r="D368" t="str">
            <v>0202</v>
          </cell>
          <cell r="E368" t="str">
            <v>CALLS IN ARREARS -1989</v>
          </cell>
          <cell r="F368">
            <v>12000</v>
          </cell>
          <cell r="G368">
            <v>0</v>
          </cell>
          <cell r="H368">
            <v>12000</v>
          </cell>
          <cell r="I368" t="str">
            <v>na</v>
          </cell>
        </row>
        <row r="369">
          <cell r="A369" t="str">
            <v>452530001.0203</v>
          </cell>
          <cell r="B369" t="str">
            <v>452530001</v>
          </cell>
          <cell r="C369" t="str">
            <v>Held by Parent</v>
          </cell>
          <cell r="D369" t="str">
            <v>0203</v>
          </cell>
          <cell r="E369" t="str">
            <v>ALLOTMONEY RECEIVABLE 19</v>
          </cell>
          <cell r="F369">
            <v>78645</v>
          </cell>
          <cell r="G369">
            <v>0</v>
          </cell>
          <cell r="H369">
            <v>78645</v>
          </cell>
          <cell r="I369" t="str">
            <v>na</v>
          </cell>
        </row>
        <row r="370">
          <cell r="A370" t="str">
            <v>482010001.0000</v>
          </cell>
          <cell r="B370" t="str">
            <v>482010001</v>
          </cell>
          <cell r="C370" t="str">
            <v>January 1 Balance</v>
          </cell>
          <cell r="D370" t="str">
            <v>0000</v>
          </cell>
          <cell r="E370" t="str">
            <v>None</v>
          </cell>
          <cell r="F370">
            <v>-39036451.539999999</v>
          </cell>
          <cell r="G370">
            <v>0</v>
          </cell>
          <cell r="H370">
            <v>-39036451.539999999</v>
          </cell>
          <cell r="I370" t="str">
            <v>na</v>
          </cell>
        </row>
        <row r="371">
          <cell r="A371" t="str">
            <v>482010001.0001</v>
          </cell>
          <cell r="B371" t="str">
            <v>482010001</v>
          </cell>
          <cell r="C371" t="str">
            <v>January 1 Balance</v>
          </cell>
          <cell r="D371" t="str">
            <v>0001</v>
          </cell>
          <cell r="E371" t="str">
            <v>Retained Earnings Accoun</v>
          </cell>
          <cell r="F371">
            <v>-39288734.409999996</v>
          </cell>
          <cell r="G371">
            <v>0</v>
          </cell>
          <cell r="H371">
            <v>-39288734.409999996</v>
          </cell>
          <cell r="I371" t="str">
            <v>na</v>
          </cell>
        </row>
        <row r="372">
          <cell r="A372" t="str">
            <v>482010001.0002</v>
          </cell>
          <cell r="B372" t="str">
            <v>482010001</v>
          </cell>
          <cell r="C372" t="str">
            <v>January 1 Balance</v>
          </cell>
          <cell r="D372" t="str">
            <v>0002</v>
          </cell>
          <cell r="E372" t="str">
            <v>Share Premium Account</v>
          </cell>
          <cell r="F372">
            <v>-599465875</v>
          </cell>
          <cell r="G372">
            <v>0</v>
          </cell>
          <cell r="H372">
            <v>-599465875</v>
          </cell>
          <cell r="I372" t="str">
            <v>na</v>
          </cell>
        </row>
        <row r="373">
          <cell r="A373" t="str">
            <v>482010001.0004</v>
          </cell>
          <cell r="B373" t="str">
            <v>482010001</v>
          </cell>
          <cell r="C373" t="str">
            <v>January 1 Balance</v>
          </cell>
          <cell r="D373" t="str">
            <v>0004</v>
          </cell>
          <cell r="E373" t="str">
            <v>Capital Reserve</v>
          </cell>
          <cell r="F373">
            <v>-10000000</v>
          </cell>
          <cell r="G373">
            <v>0</v>
          </cell>
          <cell r="H373">
            <v>-10000000</v>
          </cell>
          <cell r="I373" t="str">
            <v>na</v>
          </cell>
        </row>
        <row r="374">
          <cell r="A374" t="str">
            <v>482010001.0005</v>
          </cell>
          <cell r="B374" t="str">
            <v>482010001</v>
          </cell>
          <cell r="C374" t="str">
            <v>January 1 Balance</v>
          </cell>
          <cell r="D374" t="str">
            <v>0005</v>
          </cell>
          <cell r="E374" t="str">
            <v>Profit &amp; Loss Account</v>
          </cell>
          <cell r="F374">
            <v>771591927.58000004</v>
          </cell>
          <cell r="G374">
            <v>0</v>
          </cell>
          <cell r="H374">
            <v>771591927.58000004</v>
          </cell>
          <cell r="I374" t="str">
            <v>na</v>
          </cell>
        </row>
        <row r="375">
          <cell r="A375" t="str">
            <v>530001001.0201</v>
          </cell>
          <cell r="B375" t="str">
            <v>530001001</v>
          </cell>
          <cell r="C375" t="str">
            <v>Regular Tax Rate</v>
          </cell>
          <cell r="D375" t="str">
            <v>0201</v>
          </cell>
          <cell r="E375" t="str">
            <v>GUARANTEE INCOME A/C -IN</v>
          </cell>
          <cell r="F375">
            <v>0.01</v>
          </cell>
          <cell r="G375">
            <v>0</v>
          </cell>
          <cell r="H375">
            <v>0.01</v>
          </cell>
          <cell r="I375" t="str">
            <v>Mishraji</v>
          </cell>
        </row>
        <row r="376">
          <cell r="A376" t="str">
            <v>530001001.0202</v>
          </cell>
          <cell r="B376" t="str">
            <v>530001001</v>
          </cell>
          <cell r="C376" t="str">
            <v>Regular Tax Rate</v>
          </cell>
          <cell r="D376" t="str">
            <v>0202</v>
          </cell>
          <cell r="E376" t="str">
            <v>FINANCING INTEREST RECD</v>
          </cell>
          <cell r="F376">
            <v>-171237228.02000001</v>
          </cell>
          <cell r="G376">
            <v>-36103595.93</v>
          </cell>
          <cell r="H376">
            <v>-207340823.94999999</v>
          </cell>
          <cell r="I376" t="str">
            <v>Mishraji</v>
          </cell>
        </row>
        <row r="377">
          <cell r="A377" t="str">
            <v>530001001.0203</v>
          </cell>
          <cell r="B377" t="str">
            <v>530001001</v>
          </cell>
          <cell r="C377" t="str">
            <v>Regular Tax Rate</v>
          </cell>
          <cell r="D377" t="str">
            <v>0203</v>
          </cell>
          <cell r="E377" t="str">
            <v>DOCUMENTATION CHGS-HYPO.</v>
          </cell>
          <cell r="F377">
            <v>-629421</v>
          </cell>
          <cell r="G377">
            <v>18962</v>
          </cell>
          <cell r="H377">
            <v>-610459</v>
          </cell>
          <cell r="I377" t="str">
            <v>Mishraji</v>
          </cell>
        </row>
        <row r="378">
          <cell r="A378" t="str">
            <v>547046003.0201</v>
          </cell>
          <cell r="B378" t="str">
            <v>547046003</v>
          </cell>
          <cell r="C378" t="str">
            <v>Billing Basis Income</v>
          </cell>
          <cell r="D378" t="str">
            <v>0201</v>
          </cell>
          <cell r="E378" t="str">
            <v>COMM ON CONSORTIUM FIN B</v>
          </cell>
          <cell r="F378">
            <v>154</v>
          </cell>
          <cell r="G378">
            <v>0</v>
          </cell>
          <cell r="H378">
            <v>154</v>
          </cell>
          <cell r="I378" t="str">
            <v>Mishraji</v>
          </cell>
        </row>
        <row r="379">
          <cell r="A379" t="str">
            <v>547046003.0203</v>
          </cell>
          <cell r="B379" t="str">
            <v>547046003</v>
          </cell>
          <cell r="C379" t="str">
            <v>Billing Basis Income</v>
          </cell>
          <cell r="D379" t="str">
            <v>0203</v>
          </cell>
          <cell r="E379" t="str">
            <v>LOSS-SALE OF GOVT SECURI</v>
          </cell>
          <cell r="F379">
            <v>208263.89</v>
          </cell>
          <cell r="G379">
            <v>0</v>
          </cell>
          <cell r="H379">
            <v>208263.89</v>
          </cell>
          <cell r="I379" t="str">
            <v>na</v>
          </cell>
        </row>
        <row r="380">
          <cell r="A380" t="str">
            <v>547046003.0204</v>
          </cell>
          <cell r="B380" t="str">
            <v>547046003</v>
          </cell>
          <cell r="C380" t="str">
            <v>Billing Basis Income</v>
          </cell>
          <cell r="D380" t="str">
            <v>0204</v>
          </cell>
          <cell r="E380" t="str">
            <v>PPD PAID POST 31/07/97 -</v>
          </cell>
          <cell r="F380">
            <v>-300</v>
          </cell>
          <cell r="G380">
            <v>0</v>
          </cell>
          <cell r="H380">
            <v>-300</v>
          </cell>
          <cell r="I380" t="str">
            <v>Mishraji</v>
          </cell>
        </row>
        <row r="381">
          <cell r="A381" t="str">
            <v>547046003.0205</v>
          </cell>
          <cell r="B381" t="str">
            <v>547046003</v>
          </cell>
          <cell r="C381" t="str">
            <v>Billing Basis Income</v>
          </cell>
          <cell r="D381" t="str">
            <v>0205</v>
          </cell>
          <cell r="E381" t="str">
            <v>PPD ACCRUAL PREV 31/07/9</v>
          </cell>
          <cell r="F381">
            <v>517</v>
          </cell>
          <cell r="G381">
            <v>0</v>
          </cell>
          <cell r="H381">
            <v>517</v>
          </cell>
          <cell r="I381" t="str">
            <v>Mishraji</v>
          </cell>
        </row>
        <row r="382">
          <cell r="A382" t="str">
            <v>547046003.0206</v>
          </cell>
          <cell r="B382" t="str">
            <v>547046003</v>
          </cell>
          <cell r="C382" t="str">
            <v>Billing Basis Income</v>
          </cell>
          <cell r="D382" t="str">
            <v>0206</v>
          </cell>
          <cell r="E382" t="str">
            <v>PPD ACCRUAL POST 31/07/9</v>
          </cell>
          <cell r="F382">
            <v>35182</v>
          </cell>
          <cell r="G382">
            <v>0</v>
          </cell>
          <cell r="H382">
            <v>35182</v>
          </cell>
          <cell r="I382" t="str">
            <v>Mishraji</v>
          </cell>
        </row>
        <row r="383">
          <cell r="A383" t="str">
            <v>547046003.0207</v>
          </cell>
          <cell r="B383" t="str">
            <v>547046003</v>
          </cell>
          <cell r="C383" t="str">
            <v>Billing Basis Income</v>
          </cell>
          <cell r="D383" t="str">
            <v>0207</v>
          </cell>
          <cell r="E383" t="str">
            <v>DEPRECIATION - LEASED P</v>
          </cell>
          <cell r="F383">
            <v>5159158.25</v>
          </cell>
          <cell r="G383">
            <v>994877.64</v>
          </cell>
          <cell r="H383">
            <v>6154035.8899999997</v>
          </cell>
          <cell r="I383" t="str">
            <v>Mishraji</v>
          </cell>
        </row>
        <row r="384">
          <cell r="A384" t="str">
            <v>547046003.0209</v>
          </cell>
          <cell r="B384" t="str">
            <v>547046003</v>
          </cell>
          <cell r="C384" t="str">
            <v>Billing Basis Income</v>
          </cell>
          <cell r="D384" t="str">
            <v>0209</v>
          </cell>
          <cell r="E384" t="str">
            <v>DEPRECIATION - LEASED F&amp;</v>
          </cell>
          <cell r="F384">
            <v>307962.37</v>
          </cell>
          <cell r="G384">
            <v>0</v>
          </cell>
          <cell r="H384">
            <v>307962.37</v>
          </cell>
          <cell r="I384" t="str">
            <v>Mishraji</v>
          </cell>
        </row>
        <row r="385">
          <cell r="A385" t="str">
            <v>547046003.0214</v>
          </cell>
          <cell r="B385" t="str">
            <v>547046003</v>
          </cell>
          <cell r="C385" t="str">
            <v>Billing Basis Income</v>
          </cell>
          <cell r="D385" t="str">
            <v>0214</v>
          </cell>
          <cell r="E385" t="str">
            <v>DEPRECIATION-LEASE P&amp;M 1</v>
          </cell>
          <cell r="F385">
            <v>696883.56</v>
          </cell>
          <cell r="G385">
            <v>136643.84</v>
          </cell>
          <cell r="H385">
            <v>833527.4</v>
          </cell>
          <cell r="I385" t="str">
            <v>Mishraji</v>
          </cell>
        </row>
        <row r="386">
          <cell r="A386" t="str">
            <v>547046003.0215</v>
          </cell>
          <cell r="B386" t="str">
            <v>547046003</v>
          </cell>
          <cell r="C386" t="str">
            <v>Billing Basis Income</v>
          </cell>
          <cell r="D386" t="str">
            <v>0215</v>
          </cell>
          <cell r="E386" t="str">
            <v>LEASE EQUILISATION -P&amp;M</v>
          </cell>
          <cell r="F386">
            <v>-4078729.37</v>
          </cell>
          <cell r="G386">
            <v>-771557.14</v>
          </cell>
          <cell r="H386">
            <v>-4850286.51</v>
          </cell>
          <cell r="I386" t="str">
            <v>Mishraji</v>
          </cell>
        </row>
        <row r="387">
          <cell r="A387" t="str">
            <v>547046003.0217</v>
          </cell>
          <cell r="B387" t="str">
            <v>547046003</v>
          </cell>
          <cell r="C387" t="str">
            <v>Billing Basis Income</v>
          </cell>
          <cell r="D387" t="str">
            <v>0217</v>
          </cell>
          <cell r="E387" t="str">
            <v>LEASE EQUILISATION -F &amp;</v>
          </cell>
          <cell r="F387">
            <v>2638335.9900000002</v>
          </cell>
          <cell r="G387">
            <v>0</v>
          </cell>
          <cell r="H387">
            <v>2638335.9900000002</v>
          </cell>
          <cell r="I387" t="str">
            <v>Mishraji</v>
          </cell>
        </row>
        <row r="388">
          <cell r="A388" t="str">
            <v>547046003.0222</v>
          </cell>
          <cell r="B388" t="str">
            <v>547046003</v>
          </cell>
          <cell r="C388" t="str">
            <v>Billing Basis Income</v>
          </cell>
          <cell r="D388" t="str">
            <v>0222</v>
          </cell>
          <cell r="E388" t="str">
            <v>LEASE EQUILISATION-P&amp;M 1</v>
          </cell>
          <cell r="F388">
            <v>-677456.71</v>
          </cell>
          <cell r="G388">
            <v>-132763.54999999999</v>
          </cell>
          <cell r="H388">
            <v>-810220.26</v>
          </cell>
          <cell r="I388" t="str">
            <v>Mishraji</v>
          </cell>
        </row>
        <row r="389">
          <cell r="A389" t="str">
            <v>547046003.0224</v>
          </cell>
          <cell r="B389" t="str">
            <v>547046003</v>
          </cell>
          <cell r="C389" t="str">
            <v>Billing Basis Income</v>
          </cell>
          <cell r="D389" t="str">
            <v>0224</v>
          </cell>
          <cell r="E389" t="str">
            <v>FINANCE CHARGES -H P -I</v>
          </cell>
          <cell r="F389">
            <v>-9035890.6400000006</v>
          </cell>
          <cell r="G389">
            <v>-1659002.74</v>
          </cell>
          <cell r="H389">
            <v>-10694893.380000001</v>
          </cell>
          <cell r="I389" t="str">
            <v>Mishraji</v>
          </cell>
        </row>
        <row r="390">
          <cell r="A390" t="str">
            <v>547046003.0226</v>
          </cell>
          <cell r="B390" t="str">
            <v>547046003</v>
          </cell>
          <cell r="C390" t="str">
            <v>Billing Basis Income</v>
          </cell>
          <cell r="D390" t="str">
            <v>0226</v>
          </cell>
          <cell r="E390" t="str">
            <v>COMMITMENT CHARGES RECEI</v>
          </cell>
          <cell r="F390">
            <v>-55300</v>
          </cell>
          <cell r="G390">
            <v>-131437</v>
          </cell>
          <cell r="H390">
            <v>-186737</v>
          </cell>
          <cell r="I390" t="str">
            <v>Mishraji</v>
          </cell>
        </row>
        <row r="391">
          <cell r="A391" t="str">
            <v>547046003.0227</v>
          </cell>
          <cell r="B391" t="str">
            <v>547046003</v>
          </cell>
          <cell r="C391" t="str">
            <v>Billing Basis Income</v>
          </cell>
          <cell r="D391" t="str">
            <v>0227</v>
          </cell>
          <cell r="E391" t="str">
            <v>INCOME FROM ABS -INGRES</v>
          </cell>
          <cell r="F391">
            <v>-286245.31</v>
          </cell>
          <cell r="G391">
            <v>-3514.86</v>
          </cell>
          <cell r="H391">
            <v>-289760.17</v>
          </cell>
          <cell r="I391" t="str">
            <v>Mishraji</v>
          </cell>
        </row>
        <row r="392">
          <cell r="A392" t="str">
            <v>547046003.0228</v>
          </cell>
          <cell r="B392" t="str">
            <v>547046003</v>
          </cell>
          <cell r="C392" t="str">
            <v>Billing Basis Income</v>
          </cell>
          <cell r="D392" t="str">
            <v>0228</v>
          </cell>
          <cell r="E392" t="str">
            <v>DEALER DISC. RECEIVED -I</v>
          </cell>
          <cell r="F392">
            <v>-4385123.57</v>
          </cell>
          <cell r="G392">
            <v>-835843.09</v>
          </cell>
          <cell r="H392">
            <v>-5220966.66</v>
          </cell>
          <cell r="I392" t="str">
            <v>Mishraji</v>
          </cell>
        </row>
        <row r="393">
          <cell r="A393" t="str">
            <v>547046003.0230</v>
          </cell>
          <cell r="B393" t="str">
            <v>547046003</v>
          </cell>
          <cell r="C393" t="str">
            <v>Billing Basis Income</v>
          </cell>
          <cell r="D393" t="str">
            <v>0230</v>
          </cell>
          <cell r="E393" t="str">
            <v>INCOME FROM SUB-LEASES -</v>
          </cell>
          <cell r="F393">
            <v>-182682</v>
          </cell>
          <cell r="G393">
            <v>182682</v>
          </cell>
          <cell r="H393">
            <v>0</v>
          </cell>
          <cell r="I393" t="str">
            <v>na</v>
          </cell>
        </row>
        <row r="394">
          <cell r="A394" t="str">
            <v>547046003.0231</v>
          </cell>
          <cell r="B394" t="str">
            <v>547046003</v>
          </cell>
          <cell r="C394" t="str">
            <v>Billing Basis Income</v>
          </cell>
          <cell r="D394" t="str">
            <v>0231</v>
          </cell>
          <cell r="E394" t="str">
            <v>LEASE RENTALS RECEIVED -</v>
          </cell>
          <cell r="F394">
            <v>-4823375.3899999997</v>
          </cell>
          <cell r="G394">
            <v>-113292.14</v>
          </cell>
          <cell r="H394">
            <v>-4936667.53</v>
          </cell>
          <cell r="I394" t="str">
            <v>Mishraji</v>
          </cell>
        </row>
        <row r="395">
          <cell r="A395" t="str">
            <v>547046003.0240</v>
          </cell>
          <cell r="B395" t="str">
            <v>547046003</v>
          </cell>
          <cell r="C395" t="str">
            <v>Billing Basis Income</v>
          </cell>
          <cell r="D395" t="str">
            <v>0240</v>
          </cell>
          <cell r="E395" t="str">
            <v>INCOME FROM L A/C -INGRE</v>
          </cell>
          <cell r="F395">
            <v>-12433562.35</v>
          </cell>
          <cell r="G395">
            <v>-2580745.9900000002</v>
          </cell>
          <cell r="H395">
            <v>-15014308.34</v>
          </cell>
          <cell r="I395" t="str">
            <v>Mishraji</v>
          </cell>
        </row>
        <row r="396">
          <cell r="A396" t="str">
            <v>551999001.0201</v>
          </cell>
          <cell r="B396" t="str">
            <v>551999001</v>
          </cell>
          <cell r="C396" t="str">
            <v>Regular Tax Rate</v>
          </cell>
          <cell r="D396" t="str">
            <v>0201</v>
          </cell>
          <cell r="E396" t="str">
            <v>ADDL. FIN. CHARGES-H.P.</v>
          </cell>
          <cell r="F396">
            <v>-3851332.28</v>
          </cell>
          <cell r="G396">
            <v>-652463.67000000004</v>
          </cell>
          <cell r="H396">
            <v>-4503795.95</v>
          </cell>
          <cell r="I396" t="str">
            <v>Mishraji</v>
          </cell>
        </row>
        <row r="397">
          <cell r="A397" t="str">
            <v>551999001.0202</v>
          </cell>
          <cell r="B397" t="str">
            <v>551999001</v>
          </cell>
          <cell r="C397" t="str">
            <v>Regular Tax Rate</v>
          </cell>
          <cell r="D397" t="str">
            <v>0202</v>
          </cell>
          <cell r="E397" t="str">
            <v>ADDITIONAL FINANCE CHGS-</v>
          </cell>
          <cell r="F397">
            <v>-2462386.19</v>
          </cell>
          <cell r="G397">
            <v>-674199.47</v>
          </cell>
          <cell r="H397">
            <v>-3136585.66</v>
          </cell>
          <cell r="I397" t="str">
            <v>Mishraji</v>
          </cell>
        </row>
        <row r="398">
          <cell r="A398" t="str">
            <v>551999001.0203</v>
          </cell>
          <cell r="B398" t="str">
            <v>551999001</v>
          </cell>
          <cell r="C398" t="str">
            <v>Regular Tax Rate</v>
          </cell>
          <cell r="D398" t="str">
            <v>0203</v>
          </cell>
          <cell r="E398" t="str">
            <v>AFC-GURANTEE -INGRES</v>
          </cell>
          <cell r="F398">
            <v>-32000</v>
          </cell>
          <cell r="G398">
            <v>0</v>
          </cell>
          <cell r="H398">
            <v>-32000</v>
          </cell>
          <cell r="I398" t="str">
            <v>Mishraji</v>
          </cell>
        </row>
        <row r="399">
          <cell r="A399" t="str">
            <v>551999001.0204</v>
          </cell>
          <cell r="B399" t="str">
            <v>551999001</v>
          </cell>
          <cell r="C399" t="str">
            <v>Regular Tax Rate</v>
          </cell>
          <cell r="D399" t="str">
            <v>0204</v>
          </cell>
          <cell r="E399" t="str">
            <v>IRR MAINTENANCE -INGRES</v>
          </cell>
          <cell r="F399">
            <v>-3692.29</v>
          </cell>
          <cell r="G399">
            <v>-770.4</v>
          </cell>
          <cell r="H399">
            <v>-4462.6899999999996</v>
          </cell>
          <cell r="I399" t="str">
            <v>Mishraji</v>
          </cell>
        </row>
        <row r="400">
          <cell r="A400" t="str">
            <v>551999001.0205</v>
          </cell>
          <cell r="B400" t="str">
            <v>551999001</v>
          </cell>
          <cell r="C400" t="str">
            <v>Regular Tax Rate</v>
          </cell>
          <cell r="D400" t="str">
            <v>0205</v>
          </cell>
          <cell r="E400" t="str">
            <v>ADDITIONAL FINANCE CHGS-</v>
          </cell>
          <cell r="F400">
            <v>-78391.33</v>
          </cell>
          <cell r="G400">
            <v>-171205</v>
          </cell>
          <cell r="H400">
            <v>-249596.33</v>
          </cell>
          <cell r="I400" t="str">
            <v>Mishraji</v>
          </cell>
        </row>
        <row r="401">
          <cell r="A401" t="str">
            <v>551999001.0206</v>
          </cell>
          <cell r="B401" t="str">
            <v>551999001</v>
          </cell>
          <cell r="C401" t="str">
            <v>Regular Tax Rate</v>
          </cell>
          <cell r="D401" t="str">
            <v>0206</v>
          </cell>
          <cell r="E401" t="str">
            <v>MISCELLANEOUS INCOME -IN</v>
          </cell>
          <cell r="F401">
            <v>-1974913.39</v>
          </cell>
          <cell r="G401">
            <v>-912314.99</v>
          </cell>
          <cell r="H401">
            <v>-2887228.38</v>
          </cell>
          <cell r="I401" t="str">
            <v>Mishraji</v>
          </cell>
        </row>
        <row r="402">
          <cell r="A402" t="str">
            <v>582001001.0001</v>
          </cell>
          <cell r="B402" t="str">
            <v>582001001</v>
          </cell>
          <cell r="C402" t="str">
            <v>INCOME ON MARKETABLE SECURITIES</v>
          </cell>
          <cell r="D402" t="str">
            <v>0001</v>
          </cell>
          <cell r="E402" t="str">
            <v>Interest On GOI Securiti</v>
          </cell>
          <cell r="F402">
            <v>-398020.41</v>
          </cell>
          <cell r="G402">
            <v>-43812.07</v>
          </cell>
          <cell r="H402">
            <v>-441832.48</v>
          </cell>
          <cell r="I402" t="str">
            <v>Mishraji</v>
          </cell>
        </row>
        <row r="403">
          <cell r="A403" t="str">
            <v>601313001.0000</v>
          </cell>
          <cell r="B403" t="str">
            <v>601313001</v>
          </cell>
          <cell r="C403" t="str">
            <v>Banks - Interest Paid</v>
          </cell>
          <cell r="D403" t="str">
            <v>0000</v>
          </cell>
          <cell r="E403" t="str">
            <v>None</v>
          </cell>
          <cell r="F403">
            <v>33250873.98</v>
          </cell>
          <cell r="G403">
            <v>5298820.63</v>
          </cell>
          <cell r="H403">
            <v>38549694.609999999</v>
          </cell>
          <cell r="I403" t="str">
            <v>Vivek</v>
          </cell>
        </row>
        <row r="404">
          <cell r="A404" t="str">
            <v>601313001.0001</v>
          </cell>
          <cell r="B404" t="str">
            <v>601313001</v>
          </cell>
          <cell r="C404" t="str">
            <v>Banks - Interest Paid</v>
          </cell>
          <cell r="D404" t="str">
            <v>0001</v>
          </cell>
          <cell r="E404" t="str">
            <v>Cash Credit</v>
          </cell>
          <cell r="F404">
            <v>417897.69</v>
          </cell>
          <cell r="G404">
            <v>154646.43</v>
          </cell>
          <cell r="H404">
            <v>572544.12</v>
          </cell>
          <cell r="I404" t="str">
            <v>Vivek</v>
          </cell>
        </row>
        <row r="405">
          <cell r="A405" t="str">
            <v>601313003.0001</v>
          </cell>
          <cell r="B405" t="str">
            <v>601313003</v>
          </cell>
          <cell r="C405" t="str">
            <v>Others Borrowings</v>
          </cell>
          <cell r="D405" t="str">
            <v>0001</v>
          </cell>
          <cell r="E405" t="str">
            <v>Interest on ICD's</v>
          </cell>
          <cell r="F405">
            <v>83666116</v>
          </cell>
          <cell r="G405">
            <v>17708733</v>
          </cell>
          <cell r="H405">
            <v>101374849</v>
          </cell>
          <cell r="I405" t="str">
            <v>Vivek</v>
          </cell>
        </row>
        <row r="406">
          <cell r="A406" t="str">
            <v>601999001.0001</v>
          </cell>
          <cell r="B406" t="str">
            <v>601999001</v>
          </cell>
          <cell r="C406" t="str">
            <v>Regular Tax Rate</v>
          </cell>
          <cell r="D406" t="str">
            <v>0001</v>
          </cell>
          <cell r="E406" t="str">
            <v>Interest on Fixed Deposits</v>
          </cell>
          <cell r="F406">
            <v>344858</v>
          </cell>
          <cell r="G406">
            <v>0</v>
          </cell>
          <cell r="H406">
            <v>344858</v>
          </cell>
          <cell r="I406" t="str">
            <v>na</v>
          </cell>
        </row>
        <row r="407">
          <cell r="A407" t="str">
            <v>601999001.0012</v>
          </cell>
          <cell r="B407" t="str">
            <v>601999001</v>
          </cell>
          <cell r="C407" t="str">
            <v>Regular Tax Rate</v>
          </cell>
          <cell r="D407" t="str">
            <v>0012</v>
          </cell>
          <cell r="E407" t="str">
            <v>Interest - Leased Vehicles</v>
          </cell>
          <cell r="F407">
            <v>67662.02</v>
          </cell>
          <cell r="G407">
            <v>10620.27</v>
          </cell>
          <cell r="H407">
            <v>78282.289999999994</v>
          </cell>
          <cell r="I407" t="str">
            <v>Vivek</v>
          </cell>
        </row>
        <row r="408">
          <cell r="A408" t="str">
            <v>605001001.0024</v>
          </cell>
          <cell r="B408" t="str">
            <v>605001001</v>
          </cell>
          <cell r="C408" t="str">
            <v>Interest Expense-Inter Company Loans</v>
          </cell>
          <cell r="D408" t="str">
            <v>0024</v>
          </cell>
          <cell r="E408" t="str">
            <v>Interest -GE Capital Services India</v>
          </cell>
          <cell r="F408">
            <v>6278710</v>
          </cell>
          <cell r="G408">
            <v>2958088</v>
          </cell>
          <cell r="H408">
            <v>9236798</v>
          </cell>
          <cell r="I408" t="str">
            <v>Vivek</v>
          </cell>
        </row>
        <row r="409">
          <cell r="A409" t="str">
            <v>780001001.0000</v>
          </cell>
          <cell r="B409" t="str">
            <v>780001001</v>
          </cell>
          <cell r="C409" t="str">
            <v>Current Year Provision</v>
          </cell>
          <cell r="D409" t="str">
            <v>0000</v>
          </cell>
          <cell r="E409" t="str">
            <v>None</v>
          </cell>
          <cell r="F409">
            <v>1562292.69</v>
          </cell>
          <cell r="G409">
            <v>651648.52</v>
          </cell>
          <cell r="H409">
            <v>2213941.21</v>
          </cell>
          <cell r="I409" t="str">
            <v>na</v>
          </cell>
        </row>
        <row r="410">
          <cell r="A410" t="str">
            <v>799001001.0000</v>
          </cell>
          <cell r="B410" t="str">
            <v>799001001</v>
          </cell>
          <cell r="C410" t="str">
            <v>Current Year Provisions</v>
          </cell>
          <cell r="D410" t="str">
            <v>0000</v>
          </cell>
          <cell r="E410" t="str">
            <v>None</v>
          </cell>
          <cell r="F410">
            <v>787868.02</v>
          </cell>
          <cell r="G410">
            <v>-521089.05</v>
          </cell>
          <cell r="H410">
            <v>266778.96999999997</v>
          </cell>
          <cell r="I410" t="str">
            <v>na</v>
          </cell>
        </row>
        <row r="411">
          <cell r="A411" t="str">
            <v>801001001.0001</v>
          </cell>
          <cell r="B411" t="str">
            <v>801001001</v>
          </cell>
          <cell r="C411" t="str">
            <v>Salaries and Wages</v>
          </cell>
          <cell r="D411" t="str">
            <v>0001</v>
          </cell>
          <cell r="E411" t="str">
            <v>Basic - Domestic</v>
          </cell>
          <cell r="F411">
            <v>4626134</v>
          </cell>
          <cell r="G411">
            <v>993204</v>
          </cell>
          <cell r="H411">
            <v>5619338</v>
          </cell>
          <cell r="I411" t="str">
            <v>na</v>
          </cell>
        </row>
        <row r="412">
          <cell r="A412" t="str">
            <v>801001001.0002</v>
          </cell>
          <cell r="B412" t="str">
            <v>801001001</v>
          </cell>
          <cell r="C412" t="str">
            <v>Salaries and Wages</v>
          </cell>
          <cell r="D412" t="str">
            <v>0002</v>
          </cell>
          <cell r="E412" t="str">
            <v>Rent Allowance - Domestic</v>
          </cell>
          <cell r="F412">
            <v>2032174</v>
          </cell>
          <cell r="G412">
            <v>416991</v>
          </cell>
          <cell r="H412">
            <v>2449165</v>
          </cell>
          <cell r="I412" t="str">
            <v>na</v>
          </cell>
        </row>
        <row r="413">
          <cell r="A413" t="str">
            <v>801001001.0005</v>
          </cell>
          <cell r="B413" t="str">
            <v>801001001</v>
          </cell>
          <cell r="C413" t="str">
            <v>Salaries and Wages</v>
          </cell>
          <cell r="D413" t="str">
            <v>0005</v>
          </cell>
          <cell r="E413" t="str">
            <v>Leased Accomodation</v>
          </cell>
          <cell r="F413">
            <v>529767</v>
          </cell>
          <cell r="G413">
            <v>131925</v>
          </cell>
          <cell r="H413">
            <v>661692</v>
          </cell>
          <cell r="I413" t="str">
            <v>na</v>
          </cell>
        </row>
        <row r="414">
          <cell r="A414" t="str">
            <v>801001001.0008</v>
          </cell>
          <cell r="B414" t="str">
            <v>801001001</v>
          </cell>
          <cell r="C414" t="str">
            <v>Salaries and Wages</v>
          </cell>
          <cell r="D414" t="str">
            <v>0008</v>
          </cell>
          <cell r="E414" t="str">
            <v>Special Allowances - Domestic</v>
          </cell>
          <cell r="F414">
            <v>1815014</v>
          </cell>
          <cell r="G414">
            <v>359377</v>
          </cell>
          <cell r="H414">
            <v>2174391</v>
          </cell>
          <cell r="I414" t="str">
            <v>na</v>
          </cell>
        </row>
        <row r="415">
          <cell r="A415" t="str">
            <v>801001001.0009</v>
          </cell>
          <cell r="B415" t="str">
            <v>801001001</v>
          </cell>
          <cell r="C415" t="str">
            <v>Salaries and Wages</v>
          </cell>
          <cell r="D415" t="str">
            <v>0009</v>
          </cell>
          <cell r="E415" t="str">
            <v>Conveyance Allowance -Domestic</v>
          </cell>
          <cell r="F415">
            <v>996404</v>
          </cell>
          <cell r="G415">
            <v>203045</v>
          </cell>
          <cell r="H415">
            <v>1199449</v>
          </cell>
          <cell r="I415" t="str">
            <v>na</v>
          </cell>
        </row>
        <row r="416">
          <cell r="A416" t="str">
            <v>801001001.0011</v>
          </cell>
          <cell r="B416" t="str">
            <v>801001001</v>
          </cell>
          <cell r="C416" t="str">
            <v>Salaries and Wages</v>
          </cell>
          <cell r="D416" t="str">
            <v>0011</v>
          </cell>
          <cell r="E416" t="str">
            <v>ADDITIONAL SPECIAL ALLOWance</v>
          </cell>
          <cell r="F416">
            <v>302897</v>
          </cell>
          <cell r="G416">
            <v>79527</v>
          </cell>
          <cell r="H416">
            <v>382424</v>
          </cell>
          <cell r="I416" t="str">
            <v>na</v>
          </cell>
        </row>
        <row r="417">
          <cell r="A417" t="str">
            <v>801001001.0012</v>
          </cell>
          <cell r="B417" t="str">
            <v>801001001</v>
          </cell>
          <cell r="C417" t="str">
            <v>Salaries and Wages</v>
          </cell>
          <cell r="D417" t="str">
            <v>0012</v>
          </cell>
          <cell r="E417" t="str">
            <v>Supplemantary Allowance</v>
          </cell>
          <cell r="F417">
            <v>140882</v>
          </cell>
          <cell r="G417">
            <v>54327</v>
          </cell>
          <cell r="H417">
            <v>195209</v>
          </cell>
          <cell r="I417" t="str">
            <v>na</v>
          </cell>
        </row>
        <row r="418">
          <cell r="A418" t="str">
            <v>801001001.0013</v>
          </cell>
          <cell r="B418" t="str">
            <v>801001001</v>
          </cell>
          <cell r="C418" t="str">
            <v>Salaries and Wages</v>
          </cell>
          <cell r="D418" t="str">
            <v>0013</v>
          </cell>
          <cell r="E418" t="str">
            <v>Additional Allowance</v>
          </cell>
          <cell r="F418">
            <v>628796</v>
          </cell>
          <cell r="G418">
            <v>126742</v>
          </cell>
          <cell r="H418">
            <v>755538</v>
          </cell>
          <cell r="I418" t="str">
            <v>na</v>
          </cell>
        </row>
        <row r="419">
          <cell r="A419" t="str">
            <v>801001001.0014</v>
          </cell>
          <cell r="B419" t="str">
            <v>801001001</v>
          </cell>
          <cell r="C419" t="str">
            <v>Salaries and Wages</v>
          </cell>
          <cell r="D419" t="str">
            <v>0014</v>
          </cell>
          <cell r="E419" t="str">
            <v>Leave Encashment</v>
          </cell>
          <cell r="F419">
            <v>322701.83</v>
          </cell>
          <cell r="G419">
            <v>36899.17</v>
          </cell>
          <cell r="H419">
            <v>359601</v>
          </cell>
          <cell r="I419" t="str">
            <v>na</v>
          </cell>
        </row>
        <row r="420">
          <cell r="A420" t="str">
            <v>801001001.0015</v>
          </cell>
          <cell r="B420" t="str">
            <v>801001001</v>
          </cell>
          <cell r="C420" t="str">
            <v>Salaries and Wages</v>
          </cell>
          <cell r="D420" t="str">
            <v>0015</v>
          </cell>
          <cell r="E420" t="str">
            <v>Loan Equalisation allowaance</v>
          </cell>
          <cell r="F420">
            <v>206308</v>
          </cell>
          <cell r="G420">
            <v>272740</v>
          </cell>
          <cell r="H420">
            <v>479048</v>
          </cell>
          <cell r="I420" t="str">
            <v>na</v>
          </cell>
        </row>
        <row r="421">
          <cell r="A421" t="str">
            <v>801001001.0016</v>
          </cell>
          <cell r="B421" t="str">
            <v>801001001</v>
          </cell>
          <cell r="C421" t="str">
            <v>Salaries and Wages</v>
          </cell>
          <cell r="D421" t="str">
            <v>0016</v>
          </cell>
          <cell r="E421" t="str">
            <v>Trainee Stipend</v>
          </cell>
          <cell r="F421">
            <v>33979</v>
          </cell>
          <cell r="G421">
            <v>5000</v>
          </cell>
          <cell r="H421">
            <v>38979</v>
          </cell>
          <cell r="I421" t="str">
            <v>na</v>
          </cell>
        </row>
        <row r="422">
          <cell r="A422" t="str">
            <v>801001001.0017</v>
          </cell>
          <cell r="B422" t="str">
            <v>801001001</v>
          </cell>
          <cell r="C422" t="str">
            <v>Salaries and Wages</v>
          </cell>
          <cell r="D422" t="str">
            <v>0017</v>
          </cell>
          <cell r="E422" t="str">
            <v>Other Earnings</v>
          </cell>
          <cell r="F422">
            <v>225892</v>
          </cell>
          <cell r="G422">
            <v>48877</v>
          </cell>
          <cell r="H422">
            <v>274769</v>
          </cell>
          <cell r="I422" t="str">
            <v>na</v>
          </cell>
        </row>
        <row r="423">
          <cell r="A423" t="str">
            <v>801001001.0024</v>
          </cell>
          <cell r="B423" t="str">
            <v>801001001</v>
          </cell>
          <cell r="C423" t="str">
            <v>Salaries and Wages</v>
          </cell>
          <cell r="D423" t="str">
            <v>0024</v>
          </cell>
          <cell r="E423" t="str">
            <v>GECSI- DEPUTED EMPLOYEES</v>
          </cell>
          <cell r="F423">
            <v>68800</v>
          </cell>
          <cell r="G423">
            <v>120000</v>
          </cell>
          <cell r="H423">
            <v>188800</v>
          </cell>
          <cell r="I423" t="str">
            <v>na</v>
          </cell>
        </row>
        <row r="424">
          <cell r="A424" t="str">
            <v>801001001.0099</v>
          </cell>
          <cell r="B424" t="str">
            <v>801001001</v>
          </cell>
          <cell r="C424" t="str">
            <v>Salaries and Wages</v>
          </cell>
          <cell r="D424" t="str">
            <v>0099</v>
          </cell>
          <cell r="E424" t="str">
            <v>Salary Allocations</v>
          </cell>
          <cell r="F424">
            <v>187829</v>
          </cell>
          <cell r="G424">
            <v>25691</v>
          </cell>
          <cell r="H424">
            <v>213520</v>
          </cell>
          <cell r="I424" t="str">
            <v>na</v>
          </cell>
        </row>
        <row r="425">
          <cell r="A425" t="str">
            <v>801001002.0001</v>
          </cell>
          <cell r="B425" t="str">
            <v>801001002</v>
          </cell>
          <cell r="C425" t="str">
            <v>Incentive Compensation</v>
          </cell>
          <cell r="D425" t="str">
            <v>0001</v>
          </cell>
          <cell r="E425" t="str">
            <v>Performance Bonus</v>
          </cell>
          <cell r="F425">
            <v>-144500</v>
          </cell>
          <cell r="G425">
            <v>625000</v>
          </cell>
          <cell r="H425">
            <v>480500</v>
          </cell>
          <cell r="I425" t="str">
            <v>na</v>
          </cell>
        </row>
        <row r="426">
          <cell r="A426" t="str">
            <v>801001002.0003</v>
          </cell>
          <cell r="B426" t="str">
            <v>801001002</v>
          </cell>
          <cell r="C426" t="str">
            <v>Incentive Compensation</v>
          </cell>
          <cell r="D426" t="str">
            <v>0003</v>
          </cell>
          <cell r="E426" t="str">
            <v>AWARD</v>
          </cell>
          <cell r="F426">
            <v>860250</v>
          </cell>
          <cell r="G426">
            <v>33707</v>
          </cell>
          <cell r="H426">
            <v>893957</v>
          </cell>
          <cell r="I426" t="str">
            <v>na</v>
          </cell>
        </row>
        <row r="427">
          <cell r="A427" t="str">
            <v>801002001.0001</v>
          </cell>
          <cell r="B427" t="str">
            <v>801002001</v>
          </cell>
          <cell r="C427" t="str">
            <v>Other Employee Compensation &amp; Benefits</v>
          </cell>
          <cell r="D427" t="str">
            <v>0001</v>
          </cell>
          <cell r="E427" t="str">
            <v>Contribution to Providend Fund</v>
          </cell>
          <cell r="F427">
            <v>531726</v>
          </cell>
          <cell r="G427">
            <v>119185</v>
          </cell>
          <cell r="H427">
            <v>650911</v>
          </cell>
          <cell r="I427" t="str">
            <v>na</v>
          </cell>
        </row>
        <row r="428">
          <cell r="A428" t="str">
            <v>801002001.0002</v>
          </cell>
          <cell r="B428" t="str">
            <v>801002001</v>
          </cell>
          <cell r="C428" t="str">
            <v>Other Employee Compensation &amp; Benefits</v>
          </cell>
          <cell r="D428" t="str">
            <v>0002</v>
          </cell>
          <cell r="E428" t="str">
            <v>Contribution to Super Annuation Fund</v>
          </cell>
          <cell r="F428">
            <v>355086</v>
          </cell>
          <cell r="G428">
            <v>64117</v>
          </cell>
          <cell r="H428">
            <v>419203</v>
          </cell>
          <cell r="I428" t="str">
            <v>na</v>
          </cell>
        </row>
        <row r="429">
          <cell r="A429" t="str">
            <v>801002001.0003</v>
          </cell>
          <cell r="B429" t="str">
            <v>801002001</v>
          </cell>
          <cell r="C429" t="str">
            <v>Other Employee Compensation &amp; Benefits</v>
          </cell>
          <cell r="D429" t="str">
            <v>0003</v>
          </cell>
          <cell r="E429" t="str">
            <v>Contribution to Gratuity Fund</v>
          </cell>
          <cell r="F429">
            <v>135616.75</v>
          </cell>
          <cell r="G429">
            <v>0</v>
          </cell>
          <cell r="H429">
            <v>135616.75</v>
          </cell>
          <cell r="I429" t="str">
            <v>na</v>
          </cell>
        </row>
        <row r="430">
          <cell r="A430" t="str">
            <v>801002001.0007</v>
          </cell>
          <cell r="B430" t="str">
            <v>801002001</v>
          </cell>
          <cell r="C430" t="str">
            <v>Other Employee Compensation &amp; Benefits</v>
          </cell>
          <cell r="D430" t="str">
            <v>0007</v>
          </cell>
          <cell r="E430" t="str">
            <v>P.F. Administration Charges</v>
          </cell>
          <cell r="F430">
            <v>16734</v>
          </cell>
          <cell r="G430">
            <v>3567</v>
          </cell>
          <cell r="H430">
            <v>20301</v>
          </cell>
          <cell r="I430" t="str">
            <v>na</v>
          </cell>
        </row>
        <row r="431">
          <cell r="A431" t="str">
            <v>801002001.0008</v>
          </cell>
          <cell r="B431" t="str">
            <v>801002001</v>
          </cell>
          <cell r="C431" t="str">
            <v>Other Employee Compensation &amp; Benefits</v>
          </cell>
          <cell r="D431" t="str">
            <v>0008</v>
          </cell>
          <cell r="E431" t="str">
            <v>Contribution to Employee Welfare Fund</v>
          </cell>
          <cell r="F431">
            <v>156</v>
          </cell>
          <cell r="G431">
            <v>40</v>
          </cell>
          <cell r="H431">
            <v>196</v>
          </cell>
          <cell r="I431" t="str">
            <v>na</v>
          </cell>
        </row>
        <row r="432">
          <cell r="A432" t="str">
            <v>801003001.0001</v>
          </cell>
          <cell r="B432" t="str">
            <v>801003001</v>
          </cell>
          <cell r="C432" t="str">
            <v>Other Employee Costs</v>
          </cell>
          <cell r="D432" t="str">
            <v>0001</v>
          </cell>
          <cell r="E432" t="str">
            <v>Medical Expenses</v>
          </cell>
          <cell r="F432">
            <v>394752</v>
          </cell>
          <cell r="G432">
            <v>68620</v>
          </cell>
          <cell r="H432">
            <v>463372</v>
          </cell>
          <cell r="I432" t="str">
            <v>na</v>
          </cell>
        </row>
        <row r="433">
          <cell r="A433" t="str">
            <v>801003001.0002</v>
          </cell>
          <cell r="B433" t="str">
            <v>801003001</v>
          </cell>
          <cell r="C433" t="str">
            <v>Other Employee Costs</v>
          </cell>
          <cell r="D433" t="str">
            <v>0002</v>
          </cell>
          <cell r="E433" t="str">
            <v>Local Conveyance</v>
          </cell>
          <cell r="F433">
            <v>988921</v>
          </cell>
          <cell r="G433">
            <v>138305</v>
          </cell>
          <cell r="H433">
            <v>1127226</v>
          </cell>
          <cell r="I433" t="str">
            <v>na</v>
          </cell>
        </row>
        <row r="434">
          <cell r="A434" t="str">
            <v>801003001.0008</v>
          </cell>
          <cell r="B434" t="str">
            <v>801003001</v>
          </cell>
          <cell r="C434" t="str">
            <v>Other Employee Costs</v>
          </cell>
          <cell r="D434" t="str">
            <v>0008</v>
          </cell>
          <cell r="E434" t="str">
            <v>Leased Vehicle Expenses - Lease Rentals</v>
          </cell>
          <cell r="F434">
            <v>65139</v>
          </cell>
          <cell r="G434">
            <v>13106</v>
          </cell>
          <cell r="H434">
            <v>78245</v>
          </cell>
          <cell r="I434" t="str">
            <v>na</v>
          </cell>
        </row>
        <row r="435">
          <cell r="A435" t="str">
            <v>801003001.0009</v>
          </cell>
          <cell r="B435" t="str">
            <v>801003001</v>
          </cell>
          <cell r="C435" t="str">
            <v>Other Employee Costs</v>
          </cell>
          <cell r="D435" t="str">
            <v>0009</v>
          </cell>
          <cell r="E435" t="str">
            <v>Leased Vehicle Expenses -Petrol Expenses</v>
          </cell>
          <cell r="F435">
            <v>142929</v>
          </cell>
          <cell r="G435">
            <v>66303</v>
          </cell>
          <cell r="H435">
            <v>209232</v>
          </cell>
          <cell r="I435" t="str">
            <v>na</v>
          </cell>
        </row>
        <row r="436">
          <cell r="A436" t="str">
            <v>801003001.0010</v>
          </cell>
          <cell r="B436" t="str">
            <v>801003001</v>
          </cell>
          <cell r="C436" t="str">
            <v>Other Employee Costs</v>
          </cell>
          <cell r="D436" t="str">
            <v>0010</v>
          </cell>
          <cell r="E436" t="str">
            <v>Leased Vehicle Expenses - Repair &amp; Maintenance</v>
          </cell>
          <cell r="F436">
            <v>7311</v>
          </cell>
          <cell r="G436">
            <v>2411</v>
          </cell>
          <cell r="H436">
            <v>9722</v>
          </cell>
          <cell r="I436" t="str">
            <v>na</v>
          </cell>
        </row>
        <row r="437">
          <cell r="A437" t="str">
            <v>801003001.0022</v>
          </cell>
          <cell r="B437" t="str">
            <v>801003001</v>
          </cell>
          <cell r="C437" t="str">
            <v>Other Employee Costs</v>
          </cell>
          <cell r="D437" t="str">
            <v>0022</v>
          </cell>
          <cell r="E437" t="str">
            <v>Transportation - General Request - Sumo's</v>
          </cell>
          <cell r="F437">
            <v>373953</v>
          </cell>
          <cell r="G437">
            <v>10112</v>
          </cell>
          <cell r="H437">
            <v>384065</v>
          </cell>
          <cell r="I437" t="str">
            <v>na</v>
          </cell>
        </row>
        <row r="438">
          <cell r="A438" t="str">
            <v>801003001.0031</v>
          </cell>
          <cell r="B438" t="str">
            <v>801003001</v>
          </cell>
          <cell r="C438" t="str">
            <v>Other Employee Costs</v>
          </cell>
          <cell r="D438" t="str">
            <v>0031</v>
          </cell>
          <cell r="E438" t="str">
            <v>Staff Welfare -Meal  Expenses</v>
          </cell>
          <cell r="F438">
            <v>385675</v>
          </cell>
          <cell r="G438">
            <v>78707</v>
          </cell>
          <cell r="H438">
            <v>464382</v>
          </cell>
          <cell r="I438" t="str">
            <v>na</v>
          </cell>
        </row>
        <row r="439">
          <cell r="A439" t="str">
            <v>801003001.0032</v>
          </cell>
          <cell r="B439" t="str">
            <v>801003001</v>
          </cell>
          <cell r="C439" t="str">
            <v>Other Employee Costs</v>
          </cell>
          <cell r="D439" t="str">
            <v>0032</v>
          </cell>
          <cell r="E439" t="str">
            <v>Staff Welfare Pantry Expenses -Tea Coffee , Biscuits</v>
          </cell>
          <cell r="F439">
            <v>75218.600000000006</v>
          </cell>
          <cell r="G439">
            <v>19697</v>
          </cell>
          <cell r="H439">
            <v>94915.6</v>
          </cell>
          <cell r="I439" t="str">
            <v>na</v>
          </cell>
        </row>
        <row r="440">
          <cell r="A440" t="str">
            <v>801003001.0033</v>
          </cell>
          <cell r="B440" t="str">
            <v>801003001</v>
          </cell>
          <cell r="C440" t="str">
            <v>Other Employee Costs</v>
          </cell>
          <cell r="D440" t="str">
            <v>0033</v>
          </cell>
          <cell r="E440" t="str">
            <v>Departmental Staff Welfare</v>
          </cell>
          <cell r="F440">
            <v>27111</v>
          </cell>
          <cell r="G440">
            <v>0</v>
          </cell>
          <cell r="H440">
            <v>27111</v>
          </cell>
          <cell r="I440" t="str">
            <v>na</v>
          </cell>
        </row>
        <row r="441">
          <cell r="A441" t="str">
            <v>801003001.0034</v>
          </cell>
          <cell r="B441" t="str">
            <v>801003001</v>
          </cell>
          <cell r="C441" t="str">
            <v>Other Employee Costs</v>
          </cell>
          <cell r="D441" t="str">
            <v>0034</v>
          </cell>
          <cell r="E441" t="str">
            <v>Staff Welfare -Others</v>
          </cell>
          <cell r="F441">
            <v>11142</v>
          </cell>
          <cell r="G441">
            <v>0</v>
          </cell>
          <cell r="H441">
            <v>11142</v>
          </cell>
          <cell r="I441" t="str">
            <v>na</v>
          </cell>
        </row>
        <row r="442">
          <cell r="A442" t="str">
            <v>801003001.0081</v>
          </cell>
          <cell r="B442" t="str">
            <v>801003001</v>
          </cell>
          <cell r="C442" t="str">
            <v>Other Employee Costs</v>
          </cell>
          <cell r="D442" t="str">
            <v>0081</v>
          </cell>
          <cell r="E442" t="str">
            <v>Training and Education</v>
          </cell>
          <cell r="F442">
            <v>161620</v>
          </cell>
          <cell r="G442">
            <v>2295</v>
          </cell>
          <cell r="H442">
            <v>163915</v>
          </cell>
          <cell r="I442" t="str">
            <v>na</v>
          </cell>
        </row>
        <row r="443">
          <cell r="A443" t="str">
            <v>801020001.0011</v>
          </cell>
          <cell r="B443" t="str">
            <v>801020001</v>
          </cell>
          <cell r="C443" t="str">
            <v>Postage</v>
          </cell>
          <cell r="D443" t="str">
            <v>0011</v>
          </cell>
          <cell r="E443" t="str">
            <v>Postage Charges</v>
          </cell>
          <cell r="F443">
            <v>21057</v>
          </cell>
          <cell r="G443">
            <v>660</v>
          </cell>
          <cell r="H443">
            <v>21717</v>
          </cell>
          <cell r="I443" t="str">
            <v>na</v>
          </cell>
        </row>
        <row r="444">
          <cell r="A444" t="str">
            <v>801020001.0021</v>
          </cell>
          <cell r="B444" t="str">
            <v>801020001</v>
          </cell>
          <cell r="C444" t="str">
            <v>Postage</v>
          </cell>
          <cell r="D444" t="str">
            <v>0021</v>
          </cell>
          <cell r="E444" t="str">
            <v>Local Courier charges</v>
          </cell>
          <cell r="F444">
            <v>201101</v>
          </cell>
          <cell r="G444">
            <v>116066</v>
          </cell>
          <cell r="H444">
            <v>317167</v>
          </cell>
          <cell r="I444" t="str">
            <v>na</v>
          </cell>
        </row>
        <row r="445">
          <cell r="A445" t="str">
            <v>801040001.0001</v>
          </cell>
          <cell r="B445" t="str">
            <v>801040001</v>
          </cell>
          <cell r="C445" t="str">
            <v>Stationery &amp; Office Supplies</v>
          </cell>
          <cell r="D445" t="str">
            <v>0001</v>
          </cell>
          <cell r="E445" t="str">
            <v>Office Supplies</v>
          </cell>
          <cell r="F445">
            <v>426414</v>
          </cell>
          <cell r="G445">
            <v>148760</v>
          </cell>
          <cell r="H445">
            <v>575174</v>
          </cell>
          <cell r="I445" t="str">
            <v>na</v>
          </cell>
        </row>
        <row r="446">
          <cell r="A446" t="str">
            <v>801040001.0005</v>
          </cell>
          <cell r="B446" t="str">
            <v>801040001</v>
          </cell>
          <cell r="C446" t="str">
            <v>Stationery &amp; Office Supplies</v>
          </cell>
          <cell r="D446" t="str">
            <v>0005</v>
          </cell>
          <cell r="E446" t="str">
            <v>Photocopier expenses</v>
          </cell>
          <cell r="F446">
            <v>58828</v>
          </cell>
          <cell r="G446">
            <v>12890</v>
          </cell>
          <cell r="H446">
            <v>71718</v>
          </cell>
          <cell r="I446" t="str">
            <v>na</v>
          </cell>
        </row>
        <row r="447">
          <cell r="A447" t="str">
            <v>801040001.0011</v>
          </cell>
          <cell r="B447" t="str">
            <v>801040001</v>
          </cell>
          <cell r="C447" t="str">
            <v>Stationery &amp; Office Supplies</v>
          </cell>
          <cell r="D447" t="str">
            <v>0011</v>
          </cell>
          <cell r="E447" t="str">
            <v>Printing Charges</v>
          </cell>
          <cell r="F447">
            <v>15510</v>
          </cell>
          <cell r="G447">
            <v>0</v>
          </cell>
          <cell r="H447">
            <v>15510</v>
          </cell>
          <cell r="I447" t="str">
            <v>na</v>
          </cell>
        </row>
        <row r="448">
          <cell r="A448" t="str">
            <v>801050001.0001</v>
          </cell>
          <cell r="B448" t="str">
            <v>801050001</v>
          </cell>
          <cell r="C448" t="str">
            <v>Subscriptions</v>
          </cell>
          <cell r="D448" t="str">
            <v>0001</v>
          </cell>
          <cell r="E448" t="str">
            <v>Subscriptions-Membership Fees</v>
          </cell>
          <cell r="F448">
            <v>92921</v>
          </cell>
          <cell r="G448">
            <v>14875.5</v>
          </cell>
          <cell r="H448">
            <v>107796.5</v>
          </cell>
          <cell r="I448" t="str">
            <v>na</v>
          </cell>
        </row>
        <row r="449">
          <cell r="A449" t="str">
            <v>801060001.0000</v>
          </cell>
          <cell r="B449" t="str">
            <v>801060001</v>
          </cell>
          <cell r="C449" t="str">
            <v>Telephone &amp; Telegraph Expenses</v>
          </cell>
          <cell r="D449" t="str">
            <v>0000</v>
          </cell>
          <cell r="E449" t="str">
            <v>None</v>
          </cell>
          <cell r="F449">
            <v>4259</v>
          </cell>
          <cell r="G449">
            <v>0</v>
          </cell>
          <cell r="H449">
            <v>4259</v>
          </cell>
          <cell r="I449" t="str">
            <v>na</v>
          </cell>
        </row>
        <row r="450">
          <cell r="A450" t="str">
            <v>801060001.0001</v>
          </cell>
          <cell r="B450" t="str">
            <v>801060001</v>
          </cell>
          <cell r="C450" t="str">
            <v>Telephone &amp; Telegraph Expenses</v>
          </cell>
          <cell r="D450" t="str">
            <v>0001</v>
          </cell>
          <cell r="E450" t="str">
            <v>Office Telephone</v>
          </cell>
          <cell r="F450">
            <v>521768.85</v>
          </cell>
          <cell r="G450">
            <v>391358</v>
          </cell>
          <cell r="H450">
            <v>913126.85</v>
          </cell>
          <cell r="I450" t="str">
            <v>na</v>
          </cell>
        </row>
        <row r="451">
          <cell r="A451" t="str">
            <v>801060001.0002</v>
          </cell>
          <cell r="B451" t="str">
            <v>801060001</v>
          </cell>
          <cell r="C451" t="str">
            <v>Telephone &amp; Telegraph Expenses</v>
          </cell>
          <cell r="D451" t="str">
            <v>0002</v>
          </cell>
          <cell r="E451" t="str">
            <v>Residence Telephone</v>
          </cell>
          <cell r="F451">
            <v>6680</v>
          </cell>
          <cell r="G451">
            <v>538</v>
          </cell>
          <cell r="H451">
            <v>7218</v>
          </cell>
          <cell r="I451" t="str">
            <v>na</v>
          </cell>
        </row>
        <row r="452">
          <cell r="A452" t="str">
            <v>801060001.0003</v>
          </cell>
          <cell r="B452" t="str">
            <v>801060001</v>
          </cell>
          <cell r="C452" t="str">
            <v>Telephone &amp; Telegraph Expenses</v>
          </cell>
          <cell r="D452" t="str">
            <v>0003</v>
          </cell>
          <cell r="E452" t="str">
            <v>Cell Phone Charges</v>
          </cell>
          <cell r="F452">
            <v>386977.66</v>
          </cell>
          <cell r="G452">
            <v>36669</v>
          </cell>
          <cell r="H452">
            <v>423646.66</v>
          </cell>
          <cell r="I452" t="str">
            <v>na</v>
          </cell>
        </row>
        <row r="453">
          <cell r="A453" t="str">
            <v>801060001.0004</v>
          </cell>
          <cell r="B453" t="str">
            <v>801060001</v>
          </cell>
          <cell r="C453" t="str">
            <v>Telephone &amp; Telegraph Expenses</v>
          </cell>
          <cell r="D453" t="str">
            <v>0004</v>
          </cell>
          <cell r="E453" t="str">
            <v>Fax Charges</v>
          </cell>
          <cell r="F453">
            <v>26273.85</v>
          </cell>
          <cell r="G453">
            <v>5484</v>
          </cell>
          <cell r="H453">
            <v>31757.85</v>
          </cell>
          <cell r="I453" t="str">
            <v>na</v>
          </cell>
        </row>
        <row r="454">
          <cell r="A454" t="str">
            <v>801060001.0006</v>
          </cell>
          <cell r="B454" t="str">
            <v>801060001</v>
          </cell>
          <cell r="C454" t="str">
            <v>Telephone &amp; Telegraph Expenses</v>
          </cell>
          <cell r="D454" t="str">
            <v>0006</v>
          </cell>
          <cell r="E454" t="str">
            <v>MS Exchange</v>
          </cell>
          <cell r="F454">
            <v>243781</v>
          </cell>
          <cell r="G454">
            <v>60552</v>
          </cell>
          <cell r="H454">
            <v>304333</v>
          </cell>
          <cell r="I454" t="str">
            <v>na</v>
          </cell>
        </row>
        <row r="455">
          <cell r="A455" t="str">
            <v>801060001.0013</v>
          </cell>
          <cell r="B455" t="str">
            <v>801060001</v>
          </cell>
          <cell r="C455" t="str">
            <v>Telephone &amp; Telegraph Expenses</v>
          </cell>
          <cell r="D455" t="str">
            <v>0013</v>
          </cell>
          <cell r="E455" t="str">
            <v>Dial up Internet / Email</v>
          </cell>
          <cell r="F455">
            <v>15118.85</v>
          </cell>
          <cell r="G455">
            <v>19098</v>
          </cell>
          <cell r="H455">
            <v>34216.85</v>
          </cell>
          <cell r="I455" t="str">
            <v>na</v>
          </cell>
        </row>
        <row r="456">
          <cell r="A456" t="str">
            <v>801080002.2131</v>
          </cell>
          <cell r="B456" t="str">
            <v>801080002</v>
          </cell>
          <cell r="C456" t="str">
            <v>Travel &amp; Living Expenses - Non - Tax Deductible</v>
          </cell>
          <cell r="D456" t="str">
            <v>2131</v>
          </cell>
          <cell r="E456" t="str">
            <v>T &amp; L - Domestic - Others - Non - Recoverable  - Fare</v>
          </cell>
          <cell r="F456">
            <v>1262545</v>
          </cell>
          <cell r="G456">
            <v>338910</v>
          </cell>
          <cell r="H456">
            <v>1601455</v>
          </cell>
          <cell r="I456" t="str">
            <v>na</v>
          </cell>
        </row>
        <row r="457">
          <cell r="A457" t="str">
            <v>801080002.2132</v>
          </cell>
          <cell r="B457" t="str">
            <v>801080002</v>
          </cell>
          <cell r="C457" t="str">
            <v>Travel &amp; Living Expenses - Non - Tax Deductible</v>
          </cell>
          <cell r="D457" t="str">
            <v>2132</v>
          </cell>
          <cell r="E457" t="str">
            <v>T &amp; L - Domestic - Others - Non - Recoverable  - Daily Allowance</v>
          </cell>
          <cell r="F457">
            <v>413811</v>
          </cell>
          <cell r="G457">
            <v>49190</v>
          </cell>
          <cell r="H457">
            <v>463001</v>
          </cell>
          <cell r="I457" t="str">
            <v>na</v>
          </cell>
        </row>
        <row r="458">
          <cell r="A458" t="str">
            <v>801080002.2133</v>
          </cell>
          <cell r="B458" t="str">
            <v>801080002</v>
          </cell>
          <cell r="C458" t="str">
            <v>Travel &amp; Living Expenses - Non - Tax Deductible</v>
          </cell>
          <cell r="D458" t="str">
            <v>2133</v>
          </cell>
          <cell r="E458" t="str">
            <v>T &amp; L - Domestic - Others - Non - Recoverable  - Conveyance</v>
          </cell>
          <cell r="F458">
            <v>544248</v>
          </cell>
          <cell r="G458">
            <v>88460</v>
          </cell>
          <cell r="H458">
            <v>632708</v>
          </cell>
          <cell r="I458" t="str">
            <v>na</v>
          </cell>
        </row>
        <row r="459">
          <cell r="A459" t="str">
            <v>801080002.2134</v>
          </cell>
          <cell r="B459" t="str">
            <v>801080002</v>
          </cell>
          <cell r="C459" t="str">
            <v>Travel &amp; Living Expenses - Non - Tax Deductible</v>
          </cell>
          <cell r="D459" t="str">
            <v>2134</v>
          </cell>
          <cell r="E459" t="str">
            <v>T &amp; L - Domestic - Others - Non - Recoverable  - Vehicle Hire</v>
          </cell>
          <cell r="F459">
            <v>-55352</v>
          </cell>
          <cell r="G459">
            <v>100000</v>
          </cell>
          <cell r="H459">
            <v>44648</v>
          </cell>
          <cell r="I459" t="str">
            <v>na</v>
          </cell>
        </row>
        <row r="460">
          <cell r="A460" t="str">
            <v>801080010.0002</v>
          </cell>
          <cell r="B460" t="str">
            <v>801080010</v>
          </cell>
          <cell r="C460" t="str">
            <v>Transfer and Living Expenses</v>
          </cell>
          <cell r="D460" t="str">
            <v>0002</v>
          </cell>
          <cell r="E460" t="str">
            <v>Guest House Charges</v>
          </cell>
          <cell r="F460">
            <v>36686</v>
          </cell>
          <cell r="G460">
            <v>0</v>
          </cell>
          <cell r="H460">
            <v>36686</v>
          </cell>
          <cell r="I460" t="str">
            <v>na</v>
          </cell>
        </row>
        <row r="461">
          <cell r="A461" t="str">
            <v>801080010.0003</v>
          </cell>
          <cell r="B461" t="str">
            <v>801080010</v>
          </cell>
          <cell r="C461" t="str">
            <v>Transfer and Living Expenses</v>
          </cell>
          <cell r="D461" t="str">
            <v>0003</v>
          </cell>
          <cell r="E461" t="str">
            <v>Packing Charges</v>
          </cell>
          <cell r="F461">
            <v>154471</v>
          </cell>
          <cell r="G461">
            <v>52830</v>
          </cell>
          <cell r="H461">
            <v>207301</v>
          </cell>
          <cell r="I461" t="str">
            <v>na</v>
          </cell>
        </row>
        <row r="462">
          <cell r="A462" t="str">
            <v>801080010.0004</v>
          </cell>
          <cell r="B462" t="str">
            <v>801080010</v>
          </cell>
          <cell r="C462" t="str">
            <v>Transfer and Living Expenses</v>
          </cell>
          <cell r="D462" t="str">
            <v>0004</v>
          </cell>
          <cell r="E462" t="str">
            <v>Travel Charges</v>
          </cell>
          <cell r="F462">
            <v>226699</v>
          </cell>
          <cell r="G462">
            <v>17058</v>
          </cell>
          <cell r="H462">
            <v>243757</v>
          </cell>
          <cell r="I462" t="str">
            <v>na</v>
          </cell>
        </row>
        <row r="463">
          <cell r="A463" t="str">
            <v>801080021.0002</v>
          </cell>
          <cell r="B463" t="str">
            <v>801080021</v>
          </cell>
          <cell r="C463" t="str">
            <v>Management Meeting Expenses - Non- Tax Deductible</v>
          </cell>
          <cell r="D463" t="str">
            <v>0002</v>
          </cell>
          <cell r="E463" t="str">
            <v>Annual Day / Anuual Events / Reunion</v>
          </cell>
          <cell r="F463">
            <v>51300</v>
          </cell>
          <cell r="G463">
            <v>70890</v>
          </cell>
          <cell r="H463">
            <v>122190</v>
          </cell>
          <cell r="I463" t="str">
            <v>na</v>
          </cell>
        </row>
        <row r="464">
          <cell r="A464" t="str">
            <v>801080021.0007</v>
          </cell>
          <cell r="B464" t="str">
            <v>801080021</v>
          </cell>
          <cell r="C464" t="str">
            <v>Management Meeting Expenses - Non- Tax Deductible</v>
          </cell>
          <cell r="D464" t="str">
            <v>0007</v>
          </cell>
          <cell r="E464" t="str">
            <v>Business Meetings</v>
          </cell>
          <cell r="F464">
            <v>-600000</v>
          </cell>
          <cell r="G464">
            <v>0</v>
          </cell>
          <cell r="H464">
            <v>-600000</v>
          </cell>
          <cell r="I464" t="str">
            <v>na</v>
          </cell>
        </row>
        <row r="465">
          <cell r="A465" t="str">
            <v>801095001.0000</v>
          </cell>
          <cell r="B465" t="str">
            <v>801095001</v>
          </cell>
          <cell r="C465" t="str">
            <v>Rental Expenses - Bld &amp; facilities</v>
          </cell>
          <cell r="D465" t="str">
            <v>0000</v>
          </cell>
          <cell r="E465" t="str">
            <v>None</v>
          </cell>
          <cell r="F465">
            <v>300000</v>
          </cell>
          <cell r="G465">
            <v>0</v>
          </cell>
          <cell r="H465">
            <v>300000</v>
          </cell>
          <cell r="I465" t="str">
            <v>na</v>
          </cell>
        </row>
        <row r="466">
          <cell r="A466" t="str">
            <v>801095001.0001</v>
          </cell>
          <cell r="B466" t="str">
            <v>801095001</v>
          </cell>
          <cell r="C466" t="str">
            <v>Rental Expenses - Bld &amp; facilities</v>
          </cell>
          <cell r="D466" t="str">
            <v>0001</v>
          </cell>
          <cell r="E466" t="str">
            <v>Office</v>
          </cell>
          <cell r="F466">
            <v>1603186</v>
          </cell>
          <cell r="G466">
            <v>577385</v>
          </cell>
          <cell r="H466">
            <v>2180571</v>
          </cell>
          <cell r="I466" t="str">
            <v>na</v>
          </cell>
        </row>
        <row r="467">
          <cell r="A467" t="str">
            <v>801095001.0002</v>
          </cell>
          <cell r="B467" t="str">
            <v>801095001</v>
          </cell>
          <cell r="C467" t="str">
            <v>Rental Expenses - Bld &amp; facilities</v>
          </cell>
          <cell r="D467" t="str">
            <v>0002</v>
          </cell>
          <cell r="E467" t="str">
            <v>Godown</v>
          </cell>
          <cell r="F467">
            <v>320190</v>
          </cell>
          <cell r="G467">
            <v>97484</v>
          </cell>
          <cell r="H467">
            <v>417674</v>
          </cell>
          <cell r="I467" t="str">
            <v>na</v>
          </cell>
        </row>
        <row r="468">
          <cell r="A468" t="str">
            <v>801095002.0001</v>
          </cell>
          <cell r="B468" t="str">
            <v>801095002</v>
          </cell>
          <cell r="C468" t="str">
            <v>Rental Expenses - Furniture &amp; Equipment</v>
          </cell>
          <cell r="D468" t="str">
            <v>0001</v>
          </cell>
          <cell r="E468" t="str">
            <v>Furniture &amp; Fixtures - Office</v>
          </cell>
          <cell r="F468">
            <v>17632</v>
          </cell>
          <cell r="G468">
            <v>6960</v>
          </cell>
          <cell r="H468">
            <v>24592</v>
          </cell>
          <cell r="I468" t="str">
            <v>na</v>
          </cell>
        </row>
        <row r="469">
          <cell r="A469" t="str">
            <v>801095002.0004</v>
          </cell>
          <cell r="B469" t="str">
            <v>801095002</v>
          </cell>
          <cell r="C469" t="str">
            <v>Rental Expenses - Furniture &amp; Equipment</v>
          </cell>
          <cell r="D469" t="str">
            <v>0004</v>
          </cell>
          <cell r="E469" t="str">
            <v>Custodian Charges</v>
          </cell>
          <cell r="F469">
            <v>15100</v>
          </cell>
          <cell r="G469">
            <v>9500</v>
          </cell>
          <cell r="H469">
            <v>24600</v>
          </cell>
          <cell r="I469" t="str">
            <v>na</v>
          </cell>
        </row>
        <row r="470">
          <cell r="A470" t="str">
            <v>801095003.0001</v>
          </cell>
          <cell r="B470" t="str">
            <v>801095003</v>
          </cell>
          <cell r="C470" t="str">
            <v>Rental Expense-Computer Equipments</v>
          </cell>
          <cell r="D470" t="str">
            <v>0001</v>
          </cell>
          <cell r="E470" t="str">
            <v>Computers</v>
          </cell>
          <cell r="F470">
            <v>264278.84999999998</v>
          </cell>
          <cell r="G470">
            <v>25245</v>
          </cell>
          <cell r="H470">
            <v>289523.84999999998</v>
          </cell>
          <cell r="I470" t="str">
            <v>na</v>
          </cell>
        </row>
        <row r="471">
          <cell r="A471" t="str">
            <v>801100001.0001</v>
          </cell>
          <cell r="B471" t="str">
            <v>801100001</v>
          </cell>
          <cell r="C471" t="str">
            <v>Other Facilities Expense- Utilies , Maintaiance, Security etc.,.</v>
          </cell>
          <cell r="D471" t="str">
            <v>0001</v>
          </cell>
          <cell r="E471" t="str">
            <v>Security Services</v>
          </cell>
          <cell r="F471">
            <v>172235</v>
          </cell>
          <cell r="G471">
            <v>30306</v>
          </cell>
          <cell r="H471">
            <v>202541</v>
          </cell>
          <cell r="I471" t="str">
            <v>na</v>
          </cell>
        </row>
        <row r="472">
          <cell r="A472" t="str">
            <v>801100001.0002</v>
          </cell>
          <cell r="B472" t="str">
            <v>801100001</v>
          </cell>
          <cell r="C472" t="str">
            <v>Other Facilities Expense- Utilies , Maintaiance, Security etc.,.</v>
          </cell>
          <cell r="D472" t="str">
            <v>0002</v>
          </cell>
          <cell r="E472" t="str">
            <v>Housekeeping expenses</v>
          </cell>
          <cell r="F472">
            <v>30411</v>
          </cell>
          <cell r="G472">
            <v>10005</v>
          </cell>
          <cell r="H472">
            <v>40416</v>
          </cell>
          <cell r="I472" t="str">
            <v>na</v>
          </cell>
        </row>
        <row r="473">
          <cell r="A473" t="str">
            <v>801100001.0003</v>
          </cell>
          <cell r="B473" t="str">
            <v>801100001</v>
          </cell>
          <cell r="C473" t="str">
            <v>Other Facilities Expense- Utilies , Maintaiance, Security etc.,.</v>
          </cell>
          <cell r="D473" t="str">
            <v>0003</v>
          </cell>
          <cell r="E473" t="str">
            <v>Facility Maintenance Expenses</v>
          </cell>
          <cell r="F473">
            <v>167124</v>
          </cell>
          <cell r="G473">
            <v>50939</v>
          </cell>
          <cell r="H473">
            <v>218063</v>
          </cell>
          <cell r="I473" t="str">
            <v>na</v>
          </cell>
        </row>
        <row r="474">
          <cell r="A474" t="str">
            <v>801100001.0004</v>
          </cell>
          <cell r="B474" t="str">
            <v>801100001</v>
          </cell>
          <cell r="C474" t="str">
            <v>Other Facilities Expense- Utilies , Maintaiance, Security etc.,.</v>
          </cell>
          <cell r="D474" t="str">
            <v>0004</v>
          </cell>
          <cell r="E474" t="str">
            <v>Electricity Charges</v>
          </cell>
          <cell r="F474">
            <v>349486</v>
          </cell>
          <cell r="G474">
            <v>45717</v>
          </cell>
          <cell r="H474">
            <v>395203</v>
          </cell>
          <cell r="I474" t="str">
            <v>na</v>
          </cell>
        </row>
        <row r="475">
          <cell r="A475" t="str">
            <v>801100001.0005</v>
          </cell>
          <cell r="B475" t="str">
            <v>801100001</v>
          </cell>
          <cell r="C475" t="str">
            <v>Other Facilities Expense- Utilies , Maintaiance, Security etc.,.</v>
          </cell>
          <cell r="D475" t="str">
            <v>0005</v>
          </cell>
          <cell r="E475" t="str">
            <v>Water Exenses</v>
          </cell>
          <cell r="F475">
            <v>27773</v>
          </cell>
          <cell r="G475">
            <v>2216</v>
          </cell>
          <cell r="H475">
            <v>29989</v>
          </cell>
          <cell r="I475" t="str">
            <v>na</v>
          </cell>
        </row>
        <row r="476">
          <cell r="A476" t="str">
            <v>801100001.0009</v>
          </cell>
          <cell r="B476" t="str">
            <v>801100001</v>
          </cell>
          <cell r="C476" t="str">
            <v>Other Facilities Expense- Utilies , Maintaiance, Security etc.,.</v>
          </cell>
          <cell r="D476" t="str">
            <v>0009</v>
          </cell>
          <cell r="E476" t="str">
            <v>Others</v>
          </cell>
          <cell r="F476">
            <v>0</v>
          </cell>
          <cell r="G476">
            <v>102900</v>
          </cell>
          <cell r="H476">
            <v>102900</v>
          </cell>
          <cell r="I476" t="str">
            <v>na</v>
          </cell>
        </row>
        <row r="477">
          <cell r="A477" t="str">
            <v>801100001.0016</v>
          </cell>
          <cell r="B477" t="str">
            <v>801100001</v>
          </cell>
          <cell r="C477" t="str">
            <v>Other Facilities Expense- Utilies , Maintaiance, Security etc.,.</v>
          </cell>
          <cell r="D477" t="str">
            <v>0016</v>
          </cell>
          <cell r="E477" t="str">
            <v>Repairs Others</v>
          </cell>
          <cell r="F477">
            <v>40000</v>
          </cell>
          <cell r="G477">
            <v>0</v>
          </cell>
          <cell r="H477">
            <v>40000</v>
          </cell>
          <cell r="I477" t="str">
            <v>na</v>
          </cell>
        </row>
        <row r="478">
          <cell r="A478" t="str">
            <v>801101001.0013</v>
          </cell>
          <cell r="B478" t="str">
            <v>801101001</v>
          </cell>
          <cell r="C478" t="str">
            <v>Other Furniture, Equipment and Computer Expenses-Repair, Maintenance, Services, Etc.,</v>
          </cell>
          <cell r="D478" t="str">
            <v>0013</v>
          </cell>
          <cell r="E478" t="str">
            <v>Repairs - Office Equipt</v>
          </cell>
          <cell r="F478">
            <v>5587</v>
          </cell>
          <cell r="G478">
            <v>3400</v>
          </cell>
          <cell r="H478">
            <v>8987</v>
          </cell>
          <cell r="I478" t="str">
            <v>na</v>
          </cell>
        </row>
        <row r="479">
          <cell r="A479" t="str">
            <v>801101001.0014</v>
          </cell>
          <cell r="B479" t="str">
            <v>801101001</v>
          </cell>
          <cell r="C479" t="str">
            <v>Other Furniture, Equipment and Computer Expenses-Repair, Maintenance, Services, Etc.,</v>
          </cell>
          <cell r="D479" t="str">
            <v>0014</v>
          </cell>
          <cell r="E479" t="str">
            <v>Repairs - Computers</v>
          </cell>
          <cell r="F479">
            <v>40226</v>
          </cell>
          <cell r="G479">
            <v>5200</v>
          </cell>
          <cell r="H479">
            <v>45426</v>
          </cell>
          <cell r="I479" t="str">
            <v>na</v>
          </cell>
        </row>
        <row r="480">
          <cell r="A480" t="str">
            <v>801101001.0016</v>
          </cell>
          <cell r="B480" t="str">
            <v>801101001</v>
          </cell>
          <cell r="C480" t="str">
            <v>Other Furniture, Equipment and Computer Expenses-Repair, Maintenance, Services, Etc.,</v>
          </cell>
          <cell r="D480" t="str">
            <v>0016</v>
          </cell>
          <cell r="E480" t="str">
            <v>Repairs -Others</v>
          </cell>
          <cell r="F480">
            <v>65344</v>
          </cell>
          <cell r="G480">
            <v>1687</v>
          </cell>
          <cell r="H480">
            <v>67031</v>
          </cell>
          <cell r="I480" t="str">
            <v>na</v>
          </cell>
        </row>
        <row r="481">
          <cell r="A481" t="str">
            <v>801101001.0022</v>
          </cell>
          <cell r="B481" t="str">
            <v>801101001</v>
          </cell>
          <cell r="C481" t="str">
            <v>Other Furniture, Equipment and Computer Expenses-Repair, Maintenance, Services, Etc.,</v>
          </cell>
          <cell r="D481" t="str">
            <v>0022</v>
          </cell>
          <cell r="E481" t="str">
            <v>AMC - Office Equipt in India</v>
          </cell>
          <cell r="F481">
            <v>3000</v>
          </cell>
          <cell r="G481">
            <v>0</v>
          </cell>
          <cell r="H481">
            <v>3000</v>
          </cell>
          <cell r="I481" t="str">
            <v>na</v>
          </cell>
        </row>
        <row r="482">
          <cell r="A482" t="str">
            <v>801101001.0023</v>
          </cell>
          <cell r="B482" t="str">
            <v>801101001</v>
          </cell>
          <cell r="C482" t="str">
            <v>Other Furniture, Equipment and Computer Expenses-Repair, Maintenance, Services, Etc.,</v>
          </cell>
          <cell r="D482" t="str">
            <v>0023</v>
          </cell>
          <cell r="E482" t="str">
            <v>AMC - Computers</v>
          </cell>
          <cell r="F482">
            <v>435013</v>
          </cell>
          <cell r="G482">
            <v>0</v>
          </cell>
          <cell r="H482">
            <v>435013</v>
          </cell>
          <cell r="I482" t="str">
            <v>na</v>
          </cell>
        </row>
        <row r="483">
          <cell r="A483" t="str">
            <v>801102001.0000</v>
          </cell>
          <cell r="B483" t="str">
            <v>801102001</v>
          </cell>
          <cell r="C483" t="str">
            <v>Operating expenses- Software expenses</v>
          </cell>
          <cell r="D483" t="str">
            <v>0000</v>
          </cell>
          <cell r="E483" t="str">
            <v>None</v>
          </cell>
          <cell r="F483">
            <v>28455</v>
          </cell>
          <cell r="G483">
            <v>0</v>
          </cell>
          <cell r="H483">
            <v>28455</v>
          </cell>
          <cell r="I483" t="str">
            <v>na</v>
          </cell>
        </row>
        <row r="484">
          <cell r="A484" t="str">
            <v>801200001.0000</v>
          </cell>
          <cell r="B484" t="str">
            <v>801200001</v>
          </cell>
          <cell r="C484" t="str">
            <v>Customer Services &amp; Collection Expenses</v>
          </cell>
          <cell r="D484" t="str">
            <v>0000</v>
          </cell>
          <cell r="E484" t="str">
            <v>None</v>
          </cell>
          <cell r="F484">
            <v>-185281.82</v>
          </cell>
          <cell r="G484">
            <v>-79287.179999999993</v>
          </cell>
          <cell r="H484">
            <v>-264569</v>
          </cell>
          <cell r="I484" t="str">
            <v>na</v>
          </cell>
        </row>
        <row r="485">
          <cell r="A485" t="str">
            <v>801200001.0002</v>
          </cell>
          <cell r="B485" t="str">
            <v>801200001</v>
          </cell>
          <cell r="C485" t="str">
            <v>Customer Services &amp; Collection Expenses</v>
          </cell>
          <cell r="D485" t="str">
            <v>0002</v>
          </cell>
          <cell r="E485" t="str">
            <v>Collection Agency Charges</v>
          </cell>
          <cell r="F485">
            <v>2099591</v>
          </cell>
          <cell r="G485">
            <v>628769</v>
          </cell>
          <cell r="H485">
            <v>2728360</v>
          </cell>
          <cell r="I485" t="str">
            <v>na</v>
          </cell>
        </row>
        <row r="486">
          <cell r="A486" t="str">
            <v>801200001.0004</v>
          </cell>
          <cell r="B486" t="str">
            <v>801200001</v>
          </cell>
          <cell r="C486" t="str">
            <v>Customer Services &amp; Collection Expenses</v>
          </cell>
          <cell r="D486" t="str">
            <v>0004</v>
          </cell>
          <cell r="E486" t="str">
            <v>Valuation of Reposs Vehicle</v>
          </cell>
          <cell r="F486">
            <v>76525</v>
          </cell>
          <cell r="G486">
            <v>4855</v>
          </cell>
          <cell r="H486">
            <v>81380</v>
          </cell>
          <cell r="I486" t="str">
            <v>na</v>
          </cell>
        </row>
        <row r="487">
          <cell r="A487" t="str">
            <v>801300001.0000</v>
          </cell>
          <cell r="B487" t="str">
            <v>801300001</v>
          </cell>
          <cell r="C487" t="str">
            <v>Legal Expense</v>
          </cell>
          <cell r="D487" t="str">
            <v>0000</v>
          </cell>
          <cell r="E487" t="str">
            <v>None</v>
          </cell>
          <cell r="F487">
            <v>500000</v>
          </cell>
          <cell r="G487">
            <v>-400000</v>
          </cell>
          <cell r="H487">
            <v>100000</v>
          </cell>
          <cell r="I487" t="str">
            <v>na</v>
          </cell>
        </row>
        <row r="488">
          <cell r="A488" t="str">
            <v>801300001.0001</v>
          </cell>
          <cell r="B488" t="str">
            <v>801300001</v>
          </cell>
          <cell r="C488" t="str">
            <v>Legal Expense</v>
          </cell>
          <cell r="D488" t="str">
            <v>0001</v>
          </cell>
          <cell r="E488" t="str">
            <v>ROC FEES</v>
          </cell>
          <cell r="F488">
            <v>13625</v>
          </cell>
          <cell r="G488">
            <v>0</v>
          </cell>
          <cell r="H488">
            <v>13625</v>
          </cell>
          <cell r="I488" t="str">
            <v>na</v>
          </cell>
        </row>
        <row r="489">
          <cell r="A489" t="str">
            <v>801300001.0005</v>
          </cell>
          <cell r="B489" t="str">
            <v>801300001</v>
          </cell>
          <cell r="C489" t="str">
            <v>Legal Expense</v>
          </cell>
          <cell r="D489" t="str">
            <v>0005</v>
          </cell>
          <cell r="E489" t="str">
            <v>Other Fees</v>
          </cell>
          <cell r="F489">
            <v>-870000</v>
          </cell>
          <cell r="G489">
            <v>0</v>
          </cell>
          <cell r="H489">
            <v>-870000</v>
          </cell>
          <cell r="I489" t="str">
            <v>na</v>
          </cell>
        </row>
        <row r="490">
          <cell r="A490" t="str">
            <v>801400001.0009</v>
          </cell>
          <cell r="B490" t="str">
            <v>801400001</v>
          </cell>
          <cell r="C490" t="str">
            <v>Advertising Expense</v>
          </cell>
          <cell r="D490" t="str">
            <v>0009</v>
          </cell>
          <cell r="E490" t="str">
            <v>Other Advertising expenses</v>
          </cell>
          <cell r="F490">
            <v>195497</v>
          </cell>
          <cell r="G490">
            <v>5314</v>
          </cell>
          <cell r="H490">
            <v>200811</v>
          </cell>
          <cell r="I490" t="str">
            <v>na</v>
          </cell>
        </row>
        <row r="491">
          <cell r="A491" t="str">
            <v>801410001.0000</v>
          </cell>
          <cell r="B491" t="str">
            <v>801410001</v>
          </cell>
          <cell r="C491" t="str">
            <v>Sales Promotion Expense</v>
          </cell>
          <cell r="D491" t="str">
            <v>0000</v>
          </cell>
          <cell r="E491" t="str">
            <v>None</v>
          </cell>
          <cell r="F491">
            <v>-20000</v>
          </cell>
          <cell r="G491">
            <v>0</v>
          </cell>
          <cell r="H491">
            <v>-20000</v>
          </cell>
          <cell r="I491" t="str">
            <v>na</v>
          </cell>
        </row>
        <row r="492">
          <cell r="A492" t="str">
            <v>801410001.0001</v>
          </cell>
          <cell r="B492" t="str">
            <v>801410001</v>
          </cell>
          <cell r="C492" t="str">
            <v>Sales Promotion Expense</v>
          </cell>
          <cell r="D492" t="str">
            <v>0001</v>
          </cell>
          <cell r="E492" t="str">
            <v>Entertainment</v>
          </cell>
          <cell r="F492">
            <v>78809</v>
          </cell>
          <cell r="G492">
            <v>4433</v>
          </cell>
          <cell r="H492">
            <v>83242</v>
          </cell>
          <cell r="I492" t="str">
            <v>na</v>
          </cell>
        </row>
        <row r="493">
          <cell r="A493" t="str">
            <v>801410001.0034</v>
          </cell>
          <cell r="B493" t="str">
            <v>801410001</v>
          </cell>
          <cell r="C493" t="str">
            <v>Sales Promotion Expense</v>
          </cell>
          <cell r="D493" t="str">
            <v>0034</v>
          </cell>
          <cell r="E493" t="str">
            <v>Commission on Hire Purchase</v>
          </cell>
          <cell r="F493">
            <v>-1325725.99</v>
          </cell>
          <cell r="G493">
            <v>324688.76</v>
          </cell>
          <cell r="H493">
            <v>-1001037.23</v>
          </cell>
          <cell r="I493" t="str">
            <v>na</v>
          </cell>
        </row>
        <row r="494">
          <cell r="A494" t="str">
            <v>801710001.0011</v>
          </cell>
          <cell r="B494" t="str">
            <v>801710001</v>
          </cell>
          <cell r="C494" t="str">
            <v>Outside Services and Fees</v>
          </cell>
          <cell r="D494" t="str">
            <v>0011</v>
          </cell>
          <cell r="E494" t="str">
            <v>Outsourced Manpower</v>
          </cell>
          <cell r="F494">
            <v>2674600</v>
          </cell>
          <cell r="G494">
            <v>519656.5</v>
          </cell>
          <cell r="H494">
            <v>3194256.5</v>
          </cell>
          <cell r="I494" t="str">
            <v>na</v>
          </cell>
        </row>
        <row r="495">
          <cell r="A495" t="str">
            <v>801710001.0021</v>
          </cell>
          <cell r="B495" t="str">
            <v>801710001</v>
          </cell>
          <cell r="C495" t="str">
            <v>Outside Services and Fees</v>
          </cell>
          <cell r="D495" t="str">
            <v>0021</v>
          </cell>
          <cell r="E495" t="str">
            <v>Helpdesk Support</v>
          </cell>
          <cell r="F495">
            <v>150000</v>
          </cell>
          <cell r="G495">
            <v>50000</v>
          </cell>
          <cell r="H495">
            <v>200000</v>
          </cell>
          <cell r="I495" t="str">
            <v>na</v>
          </cell>
        </row>
        <row r="496">
          <cell r="A496" t="str">
            <v>801710002.0000</v>
          </cell>
          <cell r="B496" t="str">
            <v>801710002</v>
          </cell>
          <cell r="C496" t="str">
            <v>Outside Services and Fees - Consulting</v>
          </cell>
          <cell r="D496" t="str">
            <v>0000</v>
          </cell>
          <cell r="E496" t="str">
            <v>None</v>
          </cell>
          <cell r="F496">
            <v>10445</v>
          </cell>
          <cell r="G496">
            <v>0</v>
          </cell>
          <cell r="H496">
            <v>10445</v>
          </cell>
          <cell r="I496" t="str">
            <v>na</v>
          </cell>
        </row>
        <row r="497">
          <cell r="A497" t="str">
            <v>801710002.0001</v>
          </cell>
          <cell r="B497" t="str">
            <v>801710002</v>
          </cell>
          <cell r="C497" t="str">
            <v>Outside Services and Fees - Consulting</v>
          </cell>
          <cell r="D497" t="str">
            <v>0001</v>
          </cell>
          <cell r="E497" t="str">
            <v>Professional Charges - Consultants</v>
          </cell>
          <cell r="F497">
            <v>2445977</v>
          </cell>
          <cell r="G497">
            <v>-53704</v>
          </cell>
          <cell r="H497">
            <v>2392273</v>
          </cell>
          <cell r="I497" t="str">
            <v>na</v>
          </cell>
        </row>
        <row r="498">
          <cell r="A498" t="str">
            <v>801710002.0002</v>
          </cell>
          <cell r="B498" t="str">
            <v>801710002</v>
          </cell>
          <cell r="C498" t="str">
            <v>Outside Services and Fees - Consulting</v>
          </cell>
          <cell r="D498" t="str">
            <v>0002</v>
          </cell>
          <cell r="E498" t="str">
            <v>Professional Charges - Tax Matters</v>
          </cell>
          <cell r="F498">
            <v>65350</v>
          </cell>
          <cell r="G498">
            <v>0</v>
          </cell>
          <cell r="H498">
            <v>65350</v>
          </cell>
          <cell r="I498" t="str">
            <v>na</v>
          </cell>
        </row>
        <row r="499">
          <cell r="A499" t="str">
            <v>801710002.0003</v>
          </cell>
          <cell r="B499" t="str">
            <v>801710002</v>
          </cell>
          <cell r="C499" t="str">
            <v>Outside Services and Fees - Consulting</v>
          </cell>
          <cell r="D499" t="str">
            <v>0003</v>
          </cell>
          <cell r="E499" t="str">
            <v>Professional Charges - Sales Tax Matters</v>
          </cell>
          <cell r="F499">
            <v>142900</v>
          </cell>
          <cell r="G499">
            <v>-800</v>
          </cell>
          <cell r="H499">
            <v>142100</v>
          </cell>
          <cell r="I499" t="str">
            <v>na</v>
          </cell>
        </row>
        <row r="500">
          <cell r="A500" t="str">
            <v>801710002.0004</v>
          </cell>
          <cell r="B500" t="str">
            <v>801710002</v>
          </cell>
          <cell r="C500" t="str">
            <v>Outside Services and Fees - Consulting</v>
          </cell>
          <cell r="D500" t="str">
            <v>0004</v>
          </cell>
          <cell r="E500" t="str">
            <v>Legal Consultants</v>
          </cell>
          <cell r="F500">
            <v>1008079</v>
          </cell>
          <cell r="G500">
            <v>38060</v>
          </cell>
          <cell r="H500">
            <v>1046139</v>
          </cell>
          <cell r="I500" t="str">
            <v>na</v>
          </cell>
        </row>
        <row r="501">
          <cell r="A501" t="str">
            <v>801710004.0001</v>
          </cell>
          <cell r="B501" t="str">
            <v>801710004</v>
          </cell>
          <cell r="C501" t="str">
            <v>Outside Services Others</v>
          </cell>
          <cell r="D501" t="str">
            <v>0001</v>
          </cell>
          <cell r="E501" t="str">
            <v>Statutory Audit Fees</v>
          </cell>
          <cell r="F501">
            <v>596666.67000000004</v>
          </cell>
          <cell r="G501">
            <v>108333.33</v>
          </cell>
          <cell r="H501">
            <v>705000</v>
          </cell>
          <cell r="I501" t="str">
            <v>na</v>
          </cell>
        </row>
        <row r="502">
          <cell r="A502" t="str">
            <v>801710004.0002</v>
          </cell>
          <cell r="B502" t="str">
            <v>801710004</v>
          </cell>
          <cell r="C502" t="str">
            <v>Outside Services Others</v>
          </cell>
          <cell r="D502" t="str">
            <v>0002</v>
          </cell>
          <cell r="E502" t="str">
            <v>Fees Statuory Auditors - Other Matters</v>
          </cell>
          <cell r="F502">
            <v>10000</v>
          </cell>
          <cell r="G502">
            <v>-40000</v>
          </cell>
          <cell r="H502">
            <v>-30000</v>
          </cell>
          <cell r="I502" t="str">
            <v>na</v>
          </cell>
        </row>
        <row r="503">
          <cell r="A503" t="str">
            <v>801710004.0003</v>
          </cell>
          <cell r="B503" t="str">
            <v>801710004</v>
          </cell>
          <cell r="C503" t="str">
            <v>Outside Services Others</v>
          </cell>
          <cell r="D503" t="str">
            <v>0003</v>
          </cell>
          <cell r="E503" t="str">
            <v>Statutory Auditor's Out of Pocket</v>
          </cell>
          <cell r="F503">
            <v>53215</v>
          </cell>
          <cell r="G503">
            <v>0</v>
          </cell>
          <cell r="H503">
            <v>53215</v>
          </cell>
          <cell r="I503" t="str">
            <v>na</v>
          </cell>
        </row>
        <row r="504">
          <cell r="A504" t="str">
            <v>801710004.0004</v>
          </cell>
          <cell r="B504" t="str">
            <v>801710004</v>
          </cell>
          <cell r="C504" t="str">
            <v>Outside Services Others</v>
          </cell>
          <cell r="D504" t="str">
            <v>0004</v>
          </cell>
          <cell r="E504" t="str">
            <v>Internal Audit Fees and Expenses</v>
          </cell>
          <cell r="F504">
            <v>-5600</v>
          </cell>
          <cell r="G504">
            <v>0</v>
          </cell>
          <cell r="H504">
            <v>-5600</v>
          </cell>
          <cell r="I504" t="str">
            <v>na</v>
          </cell>
        </row>
        <row r="505">
          <cell r="A505" t="str">
            <v>801710004.0006</v>
          </cell>
          <cell r="B505" t="str">
            <v>801710004</v>
          </cell>
          <cell r="C505" t="str">
            <v>Outside Services Others</v>
          </cell>
          <cell r="D505" t="str">
            <v>0006</v>
          </cell>
          <cell r="E505" t="str">
            <v>Brokerage - Others</v>
          </cell>
          <cell r="F505">
            <v>45075</v>
          </cell>
          <cell r="G505">
            <v>22378</v>
          </cell>
          <cell r="H505">
            <v>67453</v>
          </cell>
          <cell r="I505" t="str">
            <v>na</v>
          </cell>
        </row>
        <row r="506">
          <cell r="A506" t="str">
            <v>801710004.0008</v>
          </cell>
          <cell r="B506" t="str">
            <v>801710004</v>
          </cell>
          <cell r="C506" t="str">
            <v>Outside Services Others</v>
          </cell>
          <cell r="D506" t="str">
            <v>0008</v>
          </cell>
          <cell r="E506" t="str">
            <v>REVERIFICATION Charges</v>
          </cell>
          <cell r="F506">
            <v>249248</v>
          </cell>
          <cell r="G506">
            <v>1400</v>
          </cell>
          <cell r="H506">
            <v>250648</v>
          </cell>
          <cell r="I506" t="str">
            <v>na</v>
          </cell>
        </row>
        <row r="507">
          <cell r="A507" t="str">
            <v>801710004.0121</v>
          </cell>
          <cell r="B507" t="str">
            <v>801710004</v>
          </cell>
          <cell r="C507" t="str">
            <v>Outside Services Others</v>
          </cell>
          <cell r="D507" t="str">
            <v>0121</v>
          </cell>
          <cell r="E507" t="str">
            <v>Recruitment Exps-Band 4</v>
          </cell>
          <cell r="F507">
            <v>50295</v>
          </cell>
          <cell r="G507">
            <v>0</v>
          </cell>
          <cell r="H507">
            <v>50295</v>
          </cell>
          <cell r="I507" t="str">
            <v>na</v>
          </cell>
        </row>
        <row r="508">
          <cell r="A508" t="str">
            <v>801710004.0122</v>
          </cell>
          <cell r="B508" t="str">
            <v>801710004</v>
          </cell>
          <cell r="C508" t="str">
            <v>Outside Services Others</v>
          </cell>
          <cell r="D508" t="str">
            <v>0122</v>
          </cell>
          <cell r="E508" t="str">
            <v>Recruitment Exps-Band 3 and above</v>
          </cell>
          <cell r="F508">
            <v>342007</v>
          </cell>
          <cell r="G508">
            <v>-25337</v>
          </cell>
          <cell r="H508">
            <v>316670</v>
          </cell>
          <cell r="I508" t="str">
            <v>na</v>
          </cell>
        </row>
        <row r="509">
          <cell r="A509" t="str">
            <v>801802001.0002</v>
          </cell>
          <cell r="B509" t="str">
            <v>801802001</v>
          </cell>
          <cell r="C509" t="str">
            <v>Sales /VAT Taxes</v>
          </cell>
          <cell r="D509" t="str">
            <v>0002</v>
          </cell>
          <cell r="E509" t="str">
            <v>Sales Tax</v>
          </cell>
          <cell r="F509">
            <v>522099</v>
          </cell>
          <cell r="G509">
            <v>0</v>
          </cell>
          <cell r="H509">
            <v>522099</v>
          </cell>
          <cell r="I509" t="str">
            <v>na</v>
          </cell>
        </row>
        <row r="510">
          <cell r="A510" t="str">
            <v>801802005.0004</v>
          </cell>
          <cell r="B510" t="str">
            <v>801802005</v>
          </cell>
          <cell r="C510" t="str">
            <v>Miscellaneous</v>
          </cell>
          <cell r="D510" t="str">
            <v>0004</v>
          </cell>
          <cell r="E510" t="str">
            <v>Rates &amp; Taxes</v>
          </cell>
          <cell r="F510">
            <v>969081</v>
          </cell>
          <cell r="G510">
            <v>211252</v>
          </cell>
          <cell r="H510">
            <v>1180333</v>
          </cell>
          <cell r="I510" t="str">
            <v>na</v>
          </cell>
        </row>
        <row r="511">
          <cell r="A511" t="str">
            <v>801999001.0000</v>
          </cell>
          <cell r="B511" t="str">
            <v>801999001</v>
          </cell>
          <cell r="C511" t="str">
            <v>All Other Expenses</v>
          </cell>
          <cell r="D511" t="str">
            <v>0000</v>
          </cell>
          <cell r="E511" t="str">
            <v>None</v>
          </cell>
          <cell r="F511">
            <v>100000</v>
          </cell>
          <cell r="G511">
            <v>0</v>
          </cell>
          <cell r="H511">
            <v>100000</v>
          </cell>
          <cell r="I511" t="str">
            <v>na</v>
          </cell>
        </row>
        <row r="512">
          <cell r="A512" t="str">
            <v>801999001.0001</v>
          </cell>
          <cell r="B512" t="str">
            <v>801999001</v>
          </cell>
          <cell r="C512" t="str">
            <v>All Other Expenses</v>
          </cell>
          <cell r="D512" t="str">
            <v>0001</v>
          </cell>
          <cell r="E512" t="str">
            <v>Bank charges</v>
          </cell>
          <cell r="F512">
            <v>347071.06</v>
          </cell>
          <cell r="G512">
            <v>144714.66</v>
          </cell>
          <cell r="H512">
            <v>491785.72</v>
          </cell>
          <cell r="I512" t="str">
            <v>na</v>
          </cell>
        </row>
        <row r="513">
          <cell r="A513" t="str">
            <v>801999001.0003</v>
          </cell>
          <cell r="B513" t="str">
            <v>801999001</v>
          </cell>
          <cell r="C513" t="str">
            <v>All Other Expenses</v>
          </cell>
          <cell r="D513" t="str">
            <v>0003</v>
          </cell>
          <cell r="E513" t="str">
            <v>Director's Sitting Fees</v>
          </cell>
          <cell r="F513">
            <v>20000</v>
          </cell>
          <cell r="G513">
            <v>0</v>
          </cell>
          <cell r="H513">
            <v>20000</v>
          </cell>
          <cell r="I513" t="str">
            <v>na</v>
          </cell>
        </row>
        <row r="514">
          <cell r="A514" t="str">
            <v>801999001.0019</v>
          </cell>
          <cell r="B514" t="str">
            <v>801999001</v>
          </cell>
          <cell r="C514" t="str">
            <v>All Other Expenses</v>
          </cell>
          <cell r="D514" t="str">
            <v>0019</v>
          </cell>
          <cell r="E514" t="str">
            <v>Loss on Sale of Leased Cars</v>
          </cell>
          <cell r="F514">
            <v>109666.25</v>
          </cell>
          <cell r="G514">
            <v>0</v>
          </cell>
          <cell r="H514">
            <v>109666.25</v>
          </cell>
          <cell r="I514" t="str">
            <v>na</v>
          </cell>
        </row>
        <row r="515">
          <cell r="A515" t="str">
            <v>801999001.0021</v>
          </cell>
          <cell r="B515" t="str">
            <v>801999001</v>
          </cell>
          <cell r="C515" t="str">
            <v>All Other Expenses</v>
          </cell>
          <cell r="D515" t="str">
            <v>0021</v>
          </cell>
          <cell r="E515" t="str">
            <v>Miscellaneous Expenses</v>
          </cell>
          <cell r="F515">
            <v>523549</v>
          </cell>
          <cell r="G515">
            <v>100000</v>
          </cell>
          <cell r="H515">
            <v>623549</v>
          </cell>
          <cell r="I515" t="str">
            <v>na</v>
          </cell>
        </row>
        <row r="516">
          <cell r="A516" t="str">
            <v>801999001.0029</v>
          </cell>
          <cell r="B516" t="str">
            <v>801999001</v>
          </cell>
          <cell r="C516" t="str">
            <v>All Other Expenses</v>
          </cell>
          <cell r="D516" t="str">
            <v>0029</v>
          </cell>
          <cell r="E516" t="str">
            <v>Others</v>
          </cell>
          <cell r="F516">
            <v>-20972</v>
          </cell>
          <cell r="G516">
            <v>0</v>
          </cell>
          <cell r="H516">
            <v>-20972</v>
          </cell>
          <cell r="I516" t="str">
            <v>na</v>
          </cell>
        </row>
        <row r="517">
          <cell r="A517" t="str">
            <v>801999001.0030</v>
          </cell>
          <cell r="B517" t="str">
            <v>801999001</v>
          </cell>
          <cell r="C517" t="str">
            <v>All Other Expenses</v>
          </cell>
          <cell r="D517" t="str">
            <v>0030</v>
          </cell>
          <cell r="E517" t="str">
            <v>PAISAS ROUND OFF</v>
          </cell>
          <cell r="F517">
            <v>18.649999999999999</v>
          </cell>
          <cell r="G517">
            <v>3.07</v>
          </cell>
          <cell r="H517">
            <v>21.72</v>
          </cell>
          <cell r="I517" t="str">
            <v>na</v>
          </cell>
        </row>
        <row r="518">
          <cell r="A518" t="str">
            <v>805001001.0001</v>
          </cell>
          <cell r="B518" t="str">
            <v>805001001</v>
          </cell>
          <cell r="C518" t="str">
            <v>Buildings &amp;Office Equipments &amp;</v>
          </cell>
          <cell r="D518" t="str">
            <v>0001</v>
          </cell>
          <cell r="E518" t="str">
            <v>Buildings</v>
          </cell>
          <cell r="F518">
            <v>558378.5</v>
          </cell>
          <cell r="G518">
            <v>105013.25</v>
          </cell>
          <cell r="H518">
            <v>663391.75</v>
          </cell>
          <cell r="I518" t="str">
            <v>na</v>
          </cell>
        </row>
        <row r="519">
          <cell r="A519" t="str">
            <v>805001001.0004</v>
          </cell>
          <cell r="B519" t="str">
            <v>805001001</v>
          </cell>
          <cell r="C519" t="str">
            <v>Buildings &amp;Office Equipments &amp;</v>
          </cell>
          <cell r="D519" t="str">
            <v>0004</v>
          </cell>
          <cell r="E519" t="str">
            <v>Furniture &amp; Fixture</v>
          </cell>
          <cell r="F519">
            <v>97314.5</v>
          </cell>
          <cell r="G519">
            <v>18957.7</v>
          </cell>
          <cell r="H519">
            <v>116272.2</v>
          </cell>
          <cell r="I519" t="str">
            <v>na</v>
          </cell>
        </row>
        <row r="520">
          <cell r="A520" t="str">
            <v>805001001.0006</v>
          </cell>
          <cell r="B520" t="str">
            <v>805001001</v>
          </cell>
          <cell r="C520" t="str">
            <v>Buildings &amp;Office Equipments &amp;</v>
          </cell>
          <cell r="D520" t="str">
            <v>0006</v>
          </cell>
          <cell r="E520" t="str">
            <v>Office Equipments</v>
          </cell>
          <cell r="F520">
            <v>173943.72</v>
          </cell>
          <cell r="G520">
            <v>34396</v>
          </cell>
          <cell r="H520">
            <v>208339.72</v>
          </cell>
          <cell r="I520" t="str">
            <v>na</v>
          </cell>
        </row>
        <row r="521">
          <cell r="A521" t="str">
            <v>805001002.0002</v>
          </cell>
          <cell r="B521" t="str">
            <v>805001002</v>
          </cell>
          <cell r="C521" t="str">
            <v>Deprec&amp;Amort-Leasehold Improve</v>
          </cell>
          <cell r="D521" t="str">
            <v>0002</v>
          </cell>
          <cell r="E521" t="str">
            <v>Leasehold Vehicles</v>
          </cell>
          <cell r="F521">
            <v>393606.89</v>
          </cell>
          <cell r="G521">
            <v>-180197.89</v>
          </cell>
          <cell r="H521">
            <v>213409</v>
          </cell>
          <cell r="I521" t="str">
            <v>na</v>
          </cell>
        </row>
        <row r="522">
          <cell r="A522" t="str">
            <v>805001005.0003</v>
          </cell>
          <cell r="B522" t="str">
            <v>805001005</v>
          </cell>
          <cell r="C522" t="str">
            <v>Deprec&amp;Amort-Computer Equip</v>
          </cell>
          <cell r="D522" t="str">
            <v>0003</v>
          </cell>
          <cell r="E522" t="str">
            <v>Others</v>
          </cell>
          <cell r="F522">
            <v>1662743.34</v>
          </cell>
          <cell r="G522">
            <v>326727.03999999998</v>
          </cell>
          <cell r="H522">
            <v>1989470.38</v>
          </cell>
          <cell r="I522" t="str">
            <v>na</v>
          </cell>
        </row>
        <row r="523">
          <cell r="A523" t="str">
            <v>890001001.0000</v>
          </cell>
          <cell r="B523" t="str">
            <v>890001001</v>
          </cell>
          <cell r="C523" t="str">
            <v>Insurance Expense Liquidations</v>
          </cell>
          <cell r="D523" t="str">
            <v>0000</v>
          </cell>
          <cell r="E523" t="str">
            <v>None</v>
          </cell>
          <cell r="F523">
            <v>89672</v>
          </cell>
          <cell r="G523">
            <v>17934</v>
          </cell>
          <cell r="H523">
            <v>107606</v>
          </cell>
          <cell r="I523" t="str">
            <v>na</v>
          </cell>
        </row>
        <row r="524">
          <cell r="A524" t="str">
            <v>890001001.0001</v>
          </cell>
          <cell r="B524" t="str">
            <v>890001001</v>
          </cell>
          <cell r="C524" t="str">
            <v>Insurance Expense Liquidations</v>
          </cell>
          <cell r="D524" t="str">
            <v>0001</v>
          </cell>
          <cell r="E524" t="str">
            <v>Insurance - Mediclaim</v>
          </cell>
          <cell r="F524">
            <v>87185</v>
          </cell>
          <cell r="G524">
            <v>12455</v>
          </cell>
          <cell r="H524">
            <v>99640</v>
          </cell>
          <cell r="I524" t="str">
            <v>na</v>
          </cell>
        </row>
        <row r="525">
          <cell r="A525" t="str">
            <v>890001001.0003</v>
          </cell>
          <cell r="B525" t="str">
            <v>890001001</v>
          </cell>
          <cell r="C525" t="str">
            <v>Insurance Expense Liquidations</v>
          </cell>
          <cell r="D525" t="str">
            <v>0003</v>
          </cell>
          <cell r="E525" t="str">
            <v>Insurance -Vehicles</v>
          </cell>
          <cell r="F525">
            <v>40567</v>
          </cell>
          <cell r="G525">
            <v>12042</v>
          </cell>
          <cell r="H525">
            <v>52609</v>
          </cell>
          <cell r="I525" t="str">
            <v>na</v>
          </cell>
        </row>
        <row r="526">
          <cell r="A526" t="str">
            <v>890001001.0004</v>
          </cell>
          <cell r="B526" t="str">
            <v>890001001</v>
          </cell>
          <cell r="C526" t="str">
            <v>Insurance Expense Liquidations</v>
          </cell>
          <cell r="D526" t="str">
            <v>0004</v>
          </cell>
          <cell r="E526" t="str">
            <v>Insurance - Fixed assets</v>
          </cell>
          <cell r="F526">
            <v>15582</v>
          </cell>
          <cell r="G526">
            <v>1433</v>
          </cell>
          <cell r="H526">
            <v>17015</v>
          </cell>
          <cell r="I526" t="str">
            <v>na</v>
          </cell>
        </row>
        <row r="527">
          <cell r="A527" t="str">
            <v>999999004.0001</v>
          </cell>
          <cell r="B527" t="str">
            <v>999999004</v>
          </cell>
          <cell r="C527" t="str">
            <v>Deferred Tax-Asset/Liability</v>
          </cell>
          <cell r="D527" t="str">
            <v>0001</v>
          </cell>
          <cell r="E527" t="str">
            <v>None 1</v>
          </cell>
          <cell r="F527">
            <v>387276518</v>
          </cell>
          <cell r="G527">
            <v>0</v>
          </cell>
          <cell r="H527">
            <v>387276518</v>
          </cell>
          <cell r="I527" t="str">
            <v>na</v>
          </cell>
        </row>
        <row r="528">
          <cell r="A528" t="str">
            <v>999999006.0000</v>
          </cell>
          <cell r="B528" t="str">
            <v>999999006</v>
          </cell>
          <cell r="C528" t="str">
            <v>Loss on Repo. Assets</v>
          </cell>
          <cell r="D528" t="str">
            <v>0000</v>
          </cell>
          <cell r="E528" t="str">
            <v>None</v>
          </cell>
          <cell r="F528">
            <v>-85000</v>
          </cell>
          <cell r="G528">
            <v>20000</v>
          </cell>
          <cell r="H528">
            <v>-65000</v>
          </cell>
          <cell r="I528" t="str">
            <v>na</v>
          </cell>
        </row>
        <row r="529">
          <cell r="A529" t="str">
            <v>999999011.0000</v>
          </cell>
          <cell r="B529" t="str">
            <v>999999011</v>
          </cell>
          <cell r="C529" t="str">
            <v>Prov. for Bad &amp; Doubtful Debts</v>
          </cell>
          <cell r="D529" t="str">
            <v>0000</v>
          </cell>
          <cell r="E529" t="str">
            <v>None</v>
          </cell>
          <cell r="F529">
            <v>-5800973</v>
          </cell>
          <cell r="G529">
            <v>0</v>
          </cell>
          <cell r="H529">
            <v>-5800973</v>
          </cell>
          <cell r="I529" t="str">
            <v>na</v>
          </cell>
        </row>
        <row r="530">
          <cell r="A530" t="str">
            <v>999999014.0000</v>
          </cell>
          <cell r="B530" t="str">
            <v>999999014</v>
          </cell>
          <cell r="C530" t="str">
            <v>Bad Debts Written Off</v>
          </cell>
          <cell r="D530" t="str">
            <v>0000</v>
          </cell>
          <cell r="E530" t="str">
            <v>None</v>
          </cell>
          <cell r="F530">
            <v>-2333034</v>
          </cell>
          <cell r="G530">
            <v>403311</v>
          </cell>
          <cell r="H530">
            <v>-1929723</v>
          </cell>
          <cell r="I530" t="str">
            <v>na</v>
          </cell>
        </row>
        <row r="531">
          <cell r="A531" t="str">
            <v>999999018.0002</v>
          </cell>
          <cell r="B531" t="str">
            <v>999999018</v>
          </cell>
          <cell r="C531" t="str">
            <v>Investment in Shares</v>
          </cell>
          <cell r="D531" t="str">
            <v>0002</v>
          </cell>
          <cell r="E531" t="str">
            <v>None 1</v>
          </cell>
          <cell r="F531">
            <v>14148071.970000001</v>
          </cell>
          <cell r="G531">
            <v>0</v>
          </cell>
          <cell r="H531">
            <v>14148071.970000001</v>
          </cell>
          <cell r="I531" t="str">
            <v>na</v>
          </cell>
        </row>
        <row r="532">
          <cell r="A532" t="str">
            <v>999999031.0000</v>
          </cell>
          <cell r="B532" t="str">
            <v>999999031</v>
          </cell>
          <cell r="C532" t="str">
            <v>Prov. for bad &amp; Doubtful Debts</v>
          </cell>
          <cell r="D532" t="str">
            <v>0000</v>
          </cell>
          <cell r="E532" t="str">
            <v>None</v>
          </cell>
          <cell r="F532">
            <v>5800973</v>
          </cell>
          <cell r="G532">
            <v>0</v>
          </cell>
          <cell r="H532">
            <v>5800973</v>
          </cell>
          <cell r="I532" t="str">
            <v>na</v>
          </cell>
        </row>
        <row r="533">
          <cell r="A533" t="str">
            <v>999999031.0001</v>
          </cell>
          <cell r="B533" t="str">
            <v>999999031</v>
          </cell>
          <cell r="C533" t="str">
            <v>Prov. for bad &amp; Doubtful Debts</v>
          </cell>
          <cell r="D533" t="str">
            <v>0001</v>
          </cell>
          <cell r="E533" t="str">
            <v>None 1</v>
          </cell>
          <cell r="F533">
            <v>-301395878</v>
          </cell>
          <cell r="G533">
            <v>0</v>
          </cell>
          <cell r="H533">
            <v>-301395878</v>
          </cell>
          <cell r="I533" t="str">
            <v>na</v>
          </cell>
        </row>
        <row r="534">
          <cell r="A534" t="str">
            <v>999999032.0001</v>
          </cell>
          <cell r="B534" t="str">
            <v>999999032</v>
          </cell>
          <cell r="C534" t="str">
            <v>Prov. for Dep. in Investments</v>
          </cell>
          <cell r="D534" t="str">
            <v>0001</v>
          </cell>
          <cell r="E534" t="str">
            <v>None 1</v>
          </cell>
          <cell r="F534">
            <v>-14211339.880000001</v>
          </cell>
          <cell r="G534">
            <v>0</v>
          </cell>
          <cell r="H534">
            <v>-14211339.880000001</v>
          </cell>
          <cell r="I534" t="str">
            <v>na</v>
          </cell>
        </row>
        <row r="535">
          <cell r="A535" t="str">
            <v>999999033.0001</v>
          </cell>
          <cell r="B535" t="str">
            <v>999999033</v>
          </cell>
          <cell r="C535" t="str">
            <v>Prov for fall in value propert</v>
          </cell>
          <cell r="D535" t="str">
            <v>0001</v>
          </cell>
          <cell r="E535" t="str">
            <v>None 1</v>
          </cell>
          <cell r="F535">
            <v>-62500000</v>
          </cell>
          <cell r="G535">
            <v>0</v>
          </cell>
          <cell r="H535">
            <v>-62500000</v>
          </cell>
          <cell r="I535" t="str">
            <v>na</v>
          </cell>
        </row>
        <row r="536">
          <cell r="A536" t="str">
            <v>999999034.0001</v>
          </cell>
          <cell r="B536" t="str">
            <v>999999034</v>
          </cell>
          <cell r="C536" t="str">
            <v>Deferred Tax - Asset/Liability</v>
          </cell>
          <cell r="D536" t="str">
            <v>0001</v>
          </cell>
          <cell r="E536" t="str">
            <v>None 1</v>
          </cell>
          <cell r="F536">
            <v>-121019136.47</v>
          </cell>
          <cell r="G536">
            <v>0</v>
          </cell>
          <cell r="H536">
            <v>-121019136.47</v>
          </cell>
          <cell r="I536" t="str">
            <v>na</v>
          </cell>
        </row>
        <row r="537">
          <cell r="A537" t="str">
            <v>999999040.0001</v>
          </cell>
          <cell r="B537" t="str">
            <v>999999040</v>
          </cell>
          <cell r="C537" t="str">
            <v>Oracle IUTA-North</v>
          </cell>
          <cell r="D537" t="str">
            <v>0001</v>
          </cell>
          <cell r="E537" t="str">
            <v>None</v>
          </cell>
          <cell r="F537">
            <v>0</v>
          </cell>
          <cell r="G537">
            <v>-16941972.690000001</v>
          </cell>
          <cell r="H537">
            <v>-16941972.690000001</v>
          </cell>
          <cell r="I537" t="str">
            <v>Pankaj</v>
          </cell>
        </row>
        <row r="538">
          <cell r="F538">
            <v>1.4007091522216797E-6</v>
          </cell>
          <cell r="G538">
            <v>-4.0978193283081055E-8</v>
          </cell>
          <cell r="H538">
            <v>-1.5236437320709229E-6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11"/>
      <sheetName val="Visão Usi"/>
      <sheetName val="SALDO"/>
      <sheetName val="1°op"/>
      <sheetName val="usi"/>
      <sheetName val="t.ter"/>
      <sheetName val="ret"/>
      <sheetName val="cq 431"/>
      <sheetName val="Plug"/>
      <sheetName val="211"/>
      <sheetName val="Sucata"/>
      <sheetName val="P.honda"/>
      <sheetName val="Virabr contr"/>
      <sheetName val="RESUMO CONJ"/>
      <sheetName val="EXPED."/>
      <sheetName val="Programas"/>
      <sheetName val="Usin.121"/>
      <sheetName val="Biela 131"/>
      <sheetName val="T.TER 191"/>
      <sheetName val="Ret.161"/>
      <sheetName val="Usin.123"/>
      <sheetName val="C.Valv.124"/>
      <sheetName val="C.Valv.124 (2)"/>
      <sheetName val="Mont.211"/>
      <sheetName val="PLUG 212"/>
      <sheetName val="Forj.112"/>
      <sheetName val="Estamp.112"/>
      <sheetName val="Serra.112"/>
      <sheetName val="Plan1"/>
      <sheetName val="Acomp. setores Julho 2006"/>
      <sheetName val="Ｐ１"/>
    </sheetNames>
    <sheetDataSet>
      <sheetData sheetId="0" refreshError="1"/>
      <sheetData sheetId="1">
        <row r="288">
          <cell r="J288" t="str">
            <v xml:space="preserve"> </v>
          </cell>
        </row>
      </sheetData>
      <sheetData sheetId="2" refreshError="1"/>
      <sheetData sheetId="3" refreshError="1"/>
      <sheetData sheetId="4"/>
      <sheetData sheetId="5"/>
      <sheetData sheetId="6"/>
      <sheetData sheetId="7"/>
      <sheetData sheetId="8" refreshError="1"/>
      <sheetData sheetId="9"/>
      <sheetData sheetId="10" refreshError="1"/>
      <sheetData sheetId="11" refreshError="1"/>
      <sheetData sheetId="12"/>
      <sheetData sheetId="13" refreshError="1"/>
      <sheetData sheetId="14" refreshError="1">
        <row r="5">
          <cell r="G5" t="str">
            <v>6H20110</v>
          </cell>
          <cell r="H5">
            <v>0</v>
          </cell>
          <cell r="I5">
            <v>0</v>
          </cell>
          <cell r="J5">
            <v>0</v>
          </cell>
          <cell r="K5">
            <v>0</v>
          </cell>
          <cell r="L5">
            <v>0</v>
          </cell>
          <cell r="M5">
            <v>0</v>
          </cell>
          <cell r="N5">
            <v>0</v>
          </cell>
          <cell r="O5">
            <v>0</v>
          </cell>
          <cell r="P5">
            <v>0</v>
          </cell>
          <cell r="Q5">
            <v>0</v>
          </cell>
          <cell r="R5">
            <v>0</v>
          </cell>
          <cell r="S5">
            <v>0</v>
          </cell>
          <cell r="T5">
            <v>165</v>
          </cell>
          <cell r="U5">
            <v>166</v>
          </cell>
          <cell r="V5">
            <v>199</v>
          </cell>
          <cell r="W5">
            <v>0</v>
          </cell>
          <cell r="X5">
            <v>10</v>
          </cell>
          <cell r="Y5">
            <v>145</v>
          </cell>
          <cell r="Z5">
            <v>105</v>
          </cell>
          <cell r="AA5">
            <v>210</v>
          </cell>
          <cell r="AB5">
            <v>0</v>
          </cell>
          <cell r="AC5">
            <v>0</v>
          </cell>
          <cell r="AD5">
            <v>0</v>
          </cell>
          <cell r="AE5">
            <v>0</v>
          </cell>
          <cell r="AF5">
            <v>0</v>
          </cell>
          <cell r="AG5">
            <v>0</v>
          </cell>
          <cell r="AH5">
            <v>0</v>
          </cell>
          <cell r="AI5">
            <v>0</v>
          </cell>
          <cell r="AJ5">
            <v>0</v>
          </cell>
          <cell r="AK5">
            <v>0</v>
          </cell>
          <cell r="AL5">
            <v>0</v>
          </cell>
        </row>
        <row r="6">
          <cell r="G6" t="str">
            <v>6H18110</v>
          </cell>
          <cell r="H6">
            <v>0</v>
          </cell>
          <cell r="I6">
            <v>0</v>
          </cell>
          <cell r="J6">
            <v>0</v>
          </cell>
          <cell r="K6">
            <v>0</v>
          </cell>
          <cell r="L6">
            <v>0</v>
          </cell>
          <cell r="M6">
            <v>0</v>
          </cell>
          <cell r="N6">
            <v>0</v>
          </cell>
          <cell r="O6">
            <v>0</v>
          </cell>
          <cell r="P6">
            <v>0</v>
          </cell>
          <cell r="Q6">
            <v>0</v>
          </cell>
          <cell r="R6">
            <v>0</v>
          </cell>
          <cell r="S6">
            <v>0</v>
          </cell>
          <cell r="T6">
            <v>47</v>
          </cell>
          <cell r="U6">
            <v>0</v>
          </cell>
          <cell r="V6">
            <v>0</v>
          </cell>
          <cell r="W6">
            <v>0</v>
          </cell>
          <cell r="X6">
            <v>120</v>
          </cell>
          <cell r="Y6">
            <v>85</v>
          </cell>
          <cell r="Z6">
            <v>0</v>
          </cell>
          <cell r="AA6">
            <v>0</v>
          </cell>
          <cell r="AB6">
            <v>0</v>
          </cell>
          <cell r="AC6">
            <v>0</v>
          </cell>
          <cell r="AD6">
            <v>0</v>
          </cell>
          <cell r="AE6">
            <v>100</v>
          </cell>
          <cell r="AF6">
            <v>120</v>
          </cell>
          <cell r="AG6">
            <v>153</v>
          </cell>
          <cell r="AH6">
            <v>0</v>
          </cell>
          <cell r="AI6">
            <v>100</v>
          </cell>
          <cell r="AJ6">
            <v>0</v>
          </cell>
          <cell r="AK6">
            <v>0</v>
          </cell>
          <cell r="AL6">
            <v>0</v>
          </cell>
        </row>
        <row r="7">
          <cell r="G7" t="str">
            <v>6H19110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G8" t="str">
            <v>6H30112</v>
          </cell>
          <cell r="H8">
            <v>0</v>
          </cell>
          <cell r="I8">
            <v>0</v>
          </cell>
          <cell r="J8">
            <v>0</v>
          </cell>
          <cell r="K8">
            <v>0</v>
          </cell>
          <cell r="L8">
            <v>0</v>
          </cell>
          <cell r="M8">
            <v>0</v>
          </cell>
          <cell r="N8">
            <v>0</v>
          </cell>
          <cell r="O8">
            <v>0</v>
          </cell>
          <cell r="P8">
            <v>0</v>
          </cell>
          <cell r="Q8">
            <v>0</v>
          </cell>
          <cell r="R8">
            <v>0</v>
          </cell>
          <cell r="S8">
            <v>0</v>
          </cell>
          <cell r="T8">
            <v>100</v>
          </cell>
          <cell r="U8">
            <v>97</v>
          </cell>
          <cell r="V8">
            <v>400</v>
          </cell>
          <cell r="W8">
            <v>0</v>
          </cell>
          <cell r="X8">
            <v>208</v>
          </cell>
          <cell r="Y8">
            <v>0</v>
          </cell>
          <cell r="Z8">
            <v>0</v>
          </cell>
          <cell r="AA8">
            <v>172</v>
          </cell>
          <cell r="AB8">
            <v>200</v>
          </cell>
          <cell r="AC8">
            <v>0</v>
          </cell>
          <cell r="AD8">
            <v>0</v>
          </cell>
          <cell r="AE8">
            <v>250</v>
          </cell>
          <cell r="AF8">
            <v>270</v>
          </cell>
          <cell r="AG8">
            <v>265</v>
          </cell>
          <cell r="AH8">
            <v>194</v>
          </cell>
          <cell r="AI8">
            <v>0</v>
          </cell>
          <cell r="AJ8">
            <v>0</v>
          </cell>
          <cell r="AK8">
            <v>0</v>
          </cell>
          <cell r="AL8">
            <v>120</v>
          </cell>
        </row>
        <row r="9">
          <cell r="G9" t="str">
            <v>6H22110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345</v>
          </cell>
          <cell r="AB9">
            <v>0</v>
          </cell>
          <cell r="AC9">
            <v>132</v>
          </cell>
          <cell r="AD9">
            <v>0</v>
          </cell>
          <cell r="AE9">
            <v>0</v>
          </cell>
          <cell r="AF9">
            <v>0</v>
          </cell>
          <cell r="AG9">
            <v>0</v>
          </cell>
          <cell r="AH9">
            <v>170</v>
          </cell>
          <cell r="AI9">
            <v>170</v>
          </cell>
          <cell r="AJ9">
            <v>170</v>
          </cell>
          <cell r="AK9">
            <v>0</v>
          </cell>
          <cell r="AL9">
            <v>145</v>
          </cell>
        </row>
        <row r="10">
          <cell r="G10" t="str">
            <v>6H16120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96</v>
          </cell>
          <cell r="AB10">
            <v>250</v>
          </cell>
          <cell r="AC10">
            <v>0</v>
          </cell>
          <cell r="AD10">
            <v>0</v>
          </cell>
          <cell r="AE10">
            <v>134</v>
          </cell>
          <cell r="AF10">
            <v>0</v>
          </cell>
          <cell r="AG10">
            <v>0</v>
          </cell>
          <cell r="AH10">
            <v>170</v>
          </cell>
          <cell r="AI10">
            <v>170</v>
          </cell>
          <cell r="AJ10">
            <v>170</v>
          </cell>
          <cell r="AK10">
            <v>0</v>
          </cell>
          <cell r="AL10">
            <v>145</v>
          </cell>
        </row>
        <row r="11">
          <cell r="G11" t="str">
            <v>6H21111</v>
          </cell>
          <cell r="H11">
            <v>0</v>
          </cell>
          <cell r="I11">
            <v>0</v>
          </cell>
          <cell r="J11">
            <v>0</v>
          </cell>
          <cell r="K11">
            <v>0</v>
          </cell>
          <cell r="L11">
            <v>0</v>
          </cell>
          <cell r="M11">
            <v>0</v>
          </cell>
          <cell r="N11">
            <v>0</v>
          </cell>
          <cell r="O11">
            <v>0</v>
          </cell>
          <cell r="P11">
            <v>0</v>
          </cell>
          <cell r="Q11">
            <v>0</v>
          </cell>
          <cell r="R11">
            <v>0</v>
          </cell>
          <cell r="S11">
            <v>0</v>
          </cell>
          <cell r="T11">
            <v>100</v>
          </cell>
          <cell r="U11">
            <v>0</v>
          </cell>
          <cell r="V11">
            <v>0</v>
          </cell>
          <cell r="W11">
            <v>0</v>
          </cell>
          <cell r="X11">
            <v>202</v>
          </cell>
          <cell r="Y11">
            <v>8</v>
          </cell>
          <cell r="Z11">
            <v>0</v>
          </cell>
          <cell r="AA11">
            <v>0</v>
          </cell>
          <cell r="AB11">
            <v>105</v>
          </cell>
          <cell r="AC11">
            <v>105</v>
          </cell>
          <cell r="AD11">
            <v>0</v>
          </cell>
          <cell r="AE11">
            <v>0</v>
          </cell>
          <cell r="AF11">
            <v>24</v>
          </cell>
          <cell r="AG11">
            <v>110</v>
          </cell>
          <cell r="AH11">
            <v>81</v>
          </cell>
          <cell r="AI11">
            <v>105</v>
          </cell>
          <cell r="AJ11">
            <v>0</v>
          </cell>
          <cell r="AK11">
            <v>0</v>
          </cell>
          <cell r="AL11">
            <v>0</v>
          </cell>
        </row>
        <row r="12">
          <cell r="G12" t="str">
            <v>6H25110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100</v>
          </cell>
          <cell r="AF12">
            <v>0</v>
          </cell>
          <cell r="AG12">
            <v>0</v>
          </cell>
          <cell r="AH12">
            <v>100</v>
          </cell>
          <cell r="AI12">
            <v>0</v>
          </cell>
          <cell r="AJ12">
            <v>0</v>
          </cell>
          <cell r="AK12">
            <v>0</v>
          </cell>
          <cell r="AL12">
            <v>0</v>
          </cell>
        </row>
        <row r="13">
          <cell r="G13" t="str">
            <v>6H24110</v>
          </cell>
          <cell r="H13">
            <v>0</v>
          </cell>
          <cell r="I13">
            <v>0</v>
          </cell>
          <cell r="J13">
            <v>0</v>
          </cell>
          <cell r="K13">
            <v>0</v>
          </cell>
          <cell r="L13">
            <v>0</v>
          </cell>
          <cell r="M13">
            <v>0</v>
          </cell>
          <cell r="N13">
            <v>0</v>
          </cell>
          <cell r="O13">
            <v>0</v>
          </cell>
          <cell r="P13">
            <v>0</v>
          </cell>
          <cell r="Q13">
            <v>0</v>
          </cell>
          <cell r="R13">
            <v>0</v>
          </cell>
          <cell r="S13">
            <v>0</v>
          </cell>
          <cell r="T13">
            <v>100</v>
          </cell>
          <cell r="U13">
            <v>100</v>
          </cell>
          <cell r="V13">
            <v>0</v>
          </cell>
          <cell r="W13">
            <v>0</v>
          </cell>
          <cell r="X13">
            <v>100</v>
          </cell>
          <cell r="Y13">
            <v>100</v>
          </cell>
          <cell r="Z13">
            <v>100</v>
          </cell>
          <cell r="AA13">
            <v>0</v>
          </cell>
          <cell r="AB13">
            <v>100</v>
          </cell>
          <cell r="AC13">
            <v>0</v>
          </cell>
          <cell r="AD13">
            <v>0</v>
          </cell>
          <cell r="AE13">
            <v>100</v>
          </cell>
          <cell r="AF13">
            <v>101</v>
          </cell>
          <cell r="AG13">
            <v>100</v>
          </cell>
          <cell r="AH13">
            <v>150</v>
          </cell>
          <cell r="AI13">
            <v>100</v>
          </cell>
          <cell r="AJ13">
            <v>0</v>
          </cell>
          <cell r="AK13">
            <v>0</v>
          </cell>
          <cell r="AL13">
            <v>200</v>
          </cell>
        </row>
        <row r="14">
          <cell r="G14" t="str">
            <v>6H23110</v>
          </cell>
          <cell r="H14">
            <v>0</v>
          </cell>
          <cell r="I14">
            <v>0</v>
          </cell>
          <cell r="J14">
            <v>0</v>
          </cell>
          <cell r="K14">
            <v>0</v>
          </cell>
          <cell r="L14">
            <v>0</v>
          </cell>
          <cell r="M14">
            <v>0</v>
          </cell>
          <cell r="N14">
            <v>0</v>
          </cell>
          <cell r="O14">
            <v>0</v>
          </cell>
          <cell r="P14">
            <v>0</v>
          </cell>
          <cell r="Q14">
            <v>0</v>
          </cell>
          <cell r="R14">
            <v>0</v>
          </cell>
          <cell r="S14">
            <v>0</v>
          </cell>
          <cell r="T14">
            <v>299</v>
          </cell>
          <cell r="U14">
            <v>442</v>
          </cell>
          <cell r="V14">
            <v>246</v>
          </cell>
          <cell r="W14">
            <v>0</v>
          </cell>
          <cell r="X14">
            <v>228</v>
          </cell>
          <cell r="Y14">
            <v>241</v>
          </cell>
          <cell r="Z14">
            <v>293</v>
          </cell>
          <cell r="AA14">
            <v>278</v>
          </cell>
          <cell r="AB14">
            <v>300</v>
          </cell>
          <cell r="AC14">
            <v>300</v>
          </cell>
          <cell r="AD14">
            <v>0</v>
          </cell>
          <cell r="AE14">
            <v>0</v>
          </cell>
          <cell r="AF14">
            <v>294</v>
          </cell>
          <cell r="AG14">
            <v>300</v>
          </cell>
          <cell r="AH14">
            <v>250</v>
          </cell>
          <cell r="AI14">
            <v>250</v>
          </cell>
          <cell r="AJ14">
            <v>0</v>
          </cell>
          <cell r="AK14">
            <v>0</v>
          </cell>
          <cell r="AL14">
            <v>50</v>
          </cell>
        </row>
        <row r="15">
          <cell r="G15" t="str">
            <v>6H27110</v>
          </cell>
          <cell r="H15">
            <v>0</v>
          </cell>
          <cell r="I15">
            <v>0</v>
          </cell>
          <cell r="J15">
            <v>0</v>
          </cell>
          <cell r="K15">
            <v>0</v>
          </cell>
          <cell r="L15">
            <v>0</v>
          </cell>
          <cell r="M15">
            <v>0</v>
          </cell>
          <cell r="N15">
            <v>0</v>
          </cell>
          <cell r="O15">
            <v>0</v>
          </cell>
          <cell r="P15">
            <v>0</v>
          </cell>
          <cell r="Q15">
            <v>0</v>
          </cell>
          <cell r="R15">
            <v>0</v>
          </cell>
          <cell r="S15">
            <v>0</v>
          </cell>
          <cell r="T15">
            <v>50</v>
          </cell>
          <cell r="U15">
            <v>162</v>
          </cell>
          <cell r="V15">
            <v>138</v>
          </cell>
          <cell r="W15">
            <v>0</v>
          </cell>
          <cell r="X15">
            <v>250</v>
          </cell>
          <cell r="Y15">
            <v>0</v>
          </cell>
          <cell r="Z15">
            <v>100</v>
          </cell>
          <cell r="AA15">
            <v>250</v>
          </cell>
          <cell r="AB15">
            <v>150</v>
          </cell>
          <cell r="AC15">
            <v>0</v>
          </cell>
          <cell r="AD15">
            <v>0</v>
          </cell>
          <cell r="AE15">
            <v>150</v>
          </cell>
          <cell r="AF15">
            <v>150</v>
          </cell>
          <cell r="AG15">
            <v>231</v>
          </cell>
          <cell r="AH15">
            <v>0</v>
          </cell>
          <cell r="AI15">
            <v>124</v>
          </cell>
          <cell r="AJ15">
            <v>0</v>
          </cell>
          <cell r="AK15">
            <v>0</v>
          </cell>
          <cell r="AL15">
            <v>0</v>
          </cell>
        </row>
        <row r="16">
          <cell r="G16" t="str">
            <v>6H38112</v>
          </cell>
          <cell r="H16">
            <v>0</v>
          </cell>
          <cell r="I16">
            <v>0</v>
          </cell>
          <cell r="J16">
            <v>0</v>
          </cell>
          <cell r="K16">
            <v>0</v>
          </cell>
          <cell r="L16">
            <v>0</v>
          </cell>
          <cell r="M16">
            <v>0</v>
          </cell>
          <cell r="N16">
            <v>0</v>
          </cell>
          <cell r="O16">
            <v>0</v>
          </cell>
          <cell r="P16">
            <v>0</v>
          </cell>
          <cell r="Q16">
            <v>0</v>
          </cell>
          <cell r="R16">
            <v>0</v>
          </cell>
          <cell r="S16">
            <v>0</v>
          </cell>
          <cell r="T16">
            <v>1090</v>
          </cell>
          <cell r="U16">
            <v>1109</v>
          </cell>
          <cell r="V16">
            <v>1201</v>
          </cell>
          <cell r="W16">
            <v>0</v>
          </cell>
          <cell r="X16">
            <v>980</v>
          </cell>
          <cell r="Y16">
            <v>1100</v>
          </cell>
          <cell r="Z16">
            <v>1156</v>
          </cell>
          <cell r="AA16">
            <v>1060</v>
          </cell>
          <cell r="AB16">
            <v>1146</v>
          </cell>
          <cell r="AC16">
            <v>450</v>
          </cell>
          <cell r="AD16">
            <v>0</v>
          </cell>
          <cell r="AE16">
            <v>660</v>
          </cell>
          <cell r="AF16">
            <v>930</v>
          </cell>
          <cell r="AG16">
            <v>912</v>
          </cell>
          <cell r="AH16">
            <v>1208</v>
          </cell>
          <cell r="AI16">
            <v>1213</v>
          </cell>
          <cell r="AJ16">
            <v>1165</v>
          </cell>
          <cell r="AK16">
            <v>0</v>
          </cell>
          <cell r="AL16">
            <v>1050</v>
          </cell>
        </row>
        <row r="17">
          <cell r="G17" t="str">
            <v>6H23120</v>
          </cell>
          <cell r="H17">
            <v>0</v>
          </cell>
          <cell r="I17">
            <v>0</v>
          </cell>
          <cell r="J17">
            <v>0</v>
          </cell>
          <cell r="K17">
            <v>0</v>
          </cell>
          <cell r="L17">
            <v>0</v>
          </cell>
          <cell r="M17">
            <v>0</v>
          </cell>
          <cell r="N17">
            <v>0</v>
          </cell>
          <cell r="O17">
            <v>0</v>
          </cell>
          <cell r="P17">
            <v>0</v>
          </cell>
          <cell r="Q17">
            <v>0</v>
          </cell>
          <cell r="R17">
            <v>0</v>
          </cell>
          <cell r="S17">
            <v>0</v>
          </cell>
          <cell r="T17">
            <v>481</v>
          </cell>
          <cell r="U17">
            <v>234</v>
          </cell>
          <cell r="V17">
            <v>487</v>
          </cell>
          <cell r="W17">
            <v>0</v>
          </cell>
          <cell r="X17">
            <v>432</v>
          </cell>
          <cell r="Y17">
            <v>270</v>
          </cell>
          <cell r="Z17">
            <v>428</v>
          </cell>
          <cell r="AA17">
            <v>278</v>
          </cell>
          <cell r="AB17">
            <v>397</v>
          </cell>
          <cell r="AC17">
            <v>0</v>
          </cell>
          <cell r="AD17">
            <v>0</v>
          </cell>
          <cell r="AE17">
            <v>397</v>
          </cell>
          <cell r="AF17">
            <v>318</v>
          </cell>
          <cell r="AG17">
            <v>400</v>
          </cell>
          <cell r="AH17">
            <v>400</v>
          </cell>
          <cell r="AI17">
            <v>350</v>
          </cell>
          <cell r="AJ17">
            <v>0</v>
          </cell>
          <cell r="AK17">
            <v>0</v>
          </cell>
          <cell r="AL17">
            <v>314</v>
          </cell>
        </row>
        <row r="18">
          <cell r="G18" t="str">
            <v>6H27120</v>
          </cell>
          <cell r="H18">
            <v>0</v>
          </cell>
          <cell r="I18">
            <v>0</v>
          </cell>
          <cell r="J18">
            <v>0</v>
          </cell>
          <cell r="K18">
            <v>0</v>
          </cell>
          <cell r="L18">
            <v>0</v>
          </cell>
          <cell r="M18">
            <v>0</v>
          </cell>
          <cell r="N18">
            <v>0</v>
          </cell>
          <cell r="O18">
            <v>0</v>
          </cell>
          <cell r="P18">
            <v>0</v>
          </cell>
          <cell r="Q18">
            <v>0</v>
          </cell>
          <cell r="R18">
            <v>0</v>
          </cell>
          <cell r="S18">
            <v>0</v>
          </cell>
          <cell r="T18">
            <v>50</v>
          </cell>
          <cell r="U18">
            <v>152</v>
          </cell>
          <cell r="V18">
            <v>148</v>
          </cell>
          <cell r="W18">
            <v>0</v>
          </cell>
          <cell r="X18">
            <v>250</v>
          </cell>
          <cell r="Y18">
            <v>0</v>
          </cell>
          <cell r="Z18">
            <v>100</v>
          </cell>
          <cell r="AA18">
            <v>250</v>
          </cell>
          <cell r="AB18">
            <v>150</v>
          </cell>
          <cell r="AC18">
            <v>150</v>
          </cell>
          <cell r="AD18">
            <v>0</v>
          </cell>
          <cell r="AE18">
            <v>0</v>
          </cell>
          <cell r="AF18">
            <v>160</v>
          </cell>
          <cell r="AG18">
            <v>221</v>
          </cell>
          <cell r="AH18">
            <v>0</v>
          </cell>
          <cell r="AI18">
            <v>124</v>
          </cell>
          <cell r="AJ18">
            <v>0</v>
          </cell>
          <cell r="AK18">
            <v>0</v>
          </cell>
          <cell r="AL18">
            <v>0</v>
          </cell>
        </row>
        <row r="19">
          <cell r="G19" t="str">
            <v>6H38120</v>
          </cell>
          <cell r="H19">
            <v>0</v>
          </cell>
          <cell r="I19">
            <v>0</v>
          </cell>
          <cell r="J19">
            <v>0</v>
          </cell>
          <cell r="K19">
            <v>0</v>
          </cell>
          <cell r="L19">
            <v>0</v>
          </cell>
          <cell r="M19">
            <v>0</v>
          </cell>
          <cell r="N19">
            <v>0</v>
          </cell>
          <cell r="O19">
            <v>0</v>
          </cell>
          <cell r="P19">
            <v>0</v>
          </cell>
          <cell r="Q19">
            <v>0</v>
          </cell>
          <cell r="R19">
            <v>0</v>
          </cell>
          <cell r="S19">
            <v>0</v>
          </cell>
          <cell r="T19">
            <v>1104</v>
          </cell>
          <cell r="U19">
            <v>1328</v>
          </cell>
          <cell r="V19">
            <v>960</v>
          </cell>
          <cell r="W19">
            <v>0</v>
          </cell>
          <cell r="X19">
            <v>1394</v>
          </cell>
          <cell r="Y19">
            <v>912</v>
          </cell>
          <cell r="Z19">
            <v>899</v>
          </cell>
          <cell r="AA19">
            <v>1108</v>
          </cell>
          <cell r="AB19">
            <v>1120</v>
          </cell>
          <cell r="AC19">
            <v>224</v>
          </cell>
          <cell r="AD19">
            <v>0</v>
          </cell>
          <cell r="AE19">
            <v>864</v>
          </cell>
          <cell r="AF19">
            <v>836</v>
          </cell>
          <cell r="AG19">
            <v>1048</v>
          </cell>
          <cell r="AH19">
            <v>1232</v>
          </cell>
          <cell r="AI19">
            <v>1194</v>
          </cell>
          <cell r="AJ19">
            <v>1264</v>
          </cell>
          <cell r="AK19">
            <v>0</v>
          </cell>
          <cell r="AL19">
            <v>816</v>
          </cell>
        </row>
        <row r="20">
          <cell r="G20" t="str">
            <v>6H30120</v>
          </cell>
          <cell r="H20">
            <v>0</v>
          </cell>
          <cell r="I20">
            <v>0</v>
          </cell>
          <cell r="J20">
            <v>0</v>
          </cell>
          <cell r="K20">
            <v>0</v>
          </cell>
          <cell r="L20">
            <v>0</v>
          </cell>
          <cell r="M20">
            <v>0</v>
          </cell>
          <cell r="N20">
            <v>0</v>
          </cell>
          <cell r="O20">
            <v>0</v>
          </cell>
          <cell r="P20">
            <v>0</v>
          </cell>
          <cell r="Q20">
            <v>0</v>
          </cell>
          <cell r="R20">
            <v>0</v>
          </cell>
          <cell r="S20">
            <v>0</v>
          </cell>
          <cell r="T20">
            <v>100</v>
          </cell>
          <cell r="U20">
            <v>100</v>
          </cell>
          <cell r="V20">
            <v>312</v>
          </cell>
          <cell r="W20">
            <v>0</v>
          </cell>
          <cell r="X20">
            <v>150</v>
          </cell>
          <cell r="Y20">
            <v>50</v>
          </cell>
          <cell r="Z20">
            <v>172</v>
          </cell>
          <cell r="AA20">
            <v>284</v>
          </cell>
          <cell r="AB20">
            <v>16</v>
          </cell>
          <cell r="AC20">
            <v>251</v>
          </cell>
          <cell r="AD20">
            <v>0</v>
          </cell>
          <cell r="AE20">
            <v>0</v>
          </cell>
          <cell r="AF20">
            <v>265</v>
          </cell>
          <cell r="AG20">
            <v>262</v>
          </cell>
          <cell r="AH20">
            <v>150</v>
          </cell>
          <cell r="AI20">
            <v>0</v>
          </cell>
          <cell r="AJ20">
            <v>0</v>
          </cell>
          <cell r="AK20">
            <v>0</v>
          </cell>
          <cell r="AL20">
            <v>164</v>
          </cell>
        </row>
        <row r="21">
          <cell r="G21" t="str">
            <v>6H20120</v>
          </cell>
          <cell r="H21">
            <v>0</v>
          </cell>
          <cell r="I21">
            <v>0</v>
          </cell>
          <cell r="J21">
            <v>0</v>
          </cell>
          <cell r="K21">
            <v>0</v>
          </cell>
          <cell r="L21">
            <v>0</v>
          </cell>
          <cell r="M21">
            <v>0</v>
          </cell>
          <cell r="N21">
            <v>0</v>
          </cell>
          <cell r="O21">
            <v>0</v>
          </cell>
          <cell r="P21">
            <v>0</v>
          </cell>
          <cell r="Q21">
            <v>0</v>
          </cell>
          <cell r="R21">
            <v>0</v>
          </cell>
          <cell r="S21">
            <v>0</v>
          </cell>
          <cell r="T21">
            <v>166</v>
          </cell>
          <cell r="U21">
            <v>221</v>
          </cell>
          <cell r="V21">
            <v>135</v>
          </cell>
          <cell r="W21">
            <v>0</v>
          </cell>
          <cell r="X21">
            <v>102</v>
          </cell>
          <cell r="Y21">
            <v>166</v>
          </cell>
          <cell r="Z21">
            <v>0</v>
          </cell>
          <cell r="AA21">
            <v>210</v>
          </cell>
          <cell r="AB21">
            <v>0</v>
          </cell>
          <cell r="AC21">
            <v>0</v>
          </cell>
          <cell r="AD21">
            <v>0</v>
          </cell>
          <cell r="AE21">
            <v>0</v>
          </cell>
          <cell r="AF21">
            <v>0</v>
          </cell>
          <cell r="AG21">
            <v>0</v>
          </cell>
          <cell r="AH21">
            <v>0</v>
          </cell>
          <cell r="AI21">
            <v>0</v>
          </cell>
          <cell r="AJ21">
            <v>0</v>
          </cell>
          <cell r="AK21">
            <v>0</v>
          </cell>
          <cell r="AL21">
            <v>0</v>
          </cell>
        </row>
        <row r="22">
          <cell r="G22" t="str">
            <v>6H18120</v>
          </cell>
          <cell r="H22">
            <v>0</v>
          </cell>
          <cell r="I22">
            <v>0</v>
          </cell>
          <cell r="J22">
            <v>0</v>
          </cell>
          <cell r="K22">
            <v>0</v>
          </cell>
          <cell r="L22">
            <v>0</v>
          </cell>
          <cell r="M22">
            <v>0</v>
          </cell>
          <cell r="N22">
            <v>0</v>
          </cell>
          <cell r="O22">
            <v>0</v>
          </cell>
          <cell r="P22">
            <v>0</v>
          </cell>
          <cell r="Q22">
            <v>0</v>
          </cell>
          <cell r="R22">
            <v>0</v>
          </cell>
          <cell r="S22">
            <v>0</v>
          </cell>
          <cell r="T22">
            <v>50</v>
          </cell>
          <cell r="U22">
            <v>0</v>
          </cell>
          <cell r="V22">
            <v>0</v>
          </cell>
          <cell r="W22">
            <v>0</v>
          </cell>
          <cell r="X22">
            <v>120</v>
          </cell>
          <cell r="Y22">
            <v>92</v>
          </cell>
          <cell r="Z22">
            <v>0</v>
          </cell>
          <cell r="AA22">
            <v>0</v>
          </cell>
          <cell r="AB22">
            <v>0</v>
          </cell>
          <cell r="AC22">
            <v>176</v>
          </cell>
          <cell r="AD22">
            <v>0</v>
          </cell>
          <cell r="AE22">
            <v>100</v>
          </cell>
          <cell r="AF22">
            <v>16</v>
          </cell>
          <cell r="AG22">
            <v>272</v>
          </cell>
          <cell r="AH22">
            <v>0</v>
          </cell>
          <cell r="AI22">
            <v>0</v>
          </cell>
          <cell r="AJ22">
            <v>0</v>
          </cell>
          <cell r="AK22">
            <v>0</v>
          </cell>
          <cell r="AL22">
            <v>150</v>
          </cell>
        </row>
        <row r="23">
          <cell r="G23" t="str">
            <v>6H07120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G24" t="str">
            <v>6H21120</v>
          </cell>
          <cell r="H24">
            <v>0</v>
          </cell>
          <cell r="I24">
            <v>0</v>
          </cell>
          <cell r="J24">
            <v>0</v>
          </cell>
          <cell r="K24">
            <v>0</v>
          </cell>
          <cell r="L24">
            <v>0</v>
          </cell>
          <cell r="M24">
            <v>0</v>
          </cell>
          <cell r="N24">
            <v>0</v>
          </cell>
          <cell r="O24">
            <v>0</v>
          </cell>
          <cell r="P24">
            <v>0</v>
          </cell>
          <cell r="Q24">
            <v>0</v>
          </cell>
          <cell r="R24">
            <v>0</v>
          </cell>
          <cell r="S24">
            <v>0</v>
          </cell>
          <cell r="T24">
            <v>97</v>
          </cell>
          <cell r="U24">
            <v>0</v>
          </cell>
          <cell r="V24">
            <v>0</v>
          </cell>
          <cell r="W24">
            <v>0</v>
          </cell>
          <cell r="X24">
            <v>105</v>
          </cell>
          <cell r="Y24">
            <v>105</v>
          </cell>
          <cell r="Z24">
            <v>0</v>
          </cell>
          <cell r="AA24">
            <v>0</v>
          </cell>
          <cell r="AB24">
            <v>105</v>
          </cell>
          <cell r="AC24">
            <v>0</v>
          </cell>
          <cell r="AD24">
            <v>0</v>
          </cell>
          <cell r="AE24">
            <v>105</v>
          </cell>
          <cell r="AF24">
            <v>6</v>
          </cell>
          <cell r="AG24">
            <v>105</v>
          </cell>
          <cell r="AH24">
            <v>104</v>
          </cell>
          <cell r="AI24">
            <v>105</v>
          </cell>
          <cell r="AJ24">
            <v>0</v>
          </cell>
          <cell r="AK24">
            <v>0</v>
          </cell>
          <cell r="AL24">
            <v>0</v>
          </cell>
        </row>
        <row r="25">
          <cell r="G25" t="str">
            <v>6H26110</v>
          </cell>
          <cell r="H25">
            <v>0</v>
          </cell>
          <cell r="I25">
            <v>0</v>
          </cell>
          <cell r="J25">
            <v>0</v>
          </cell>
          <cell r="K25">
            <v>0</v>
          </cell>
          <cell r="L25">
            <v>0</v>
          </cell>
          <cell r="M25">
            <v>0</v>
          </cell>
          <cell r="N25">
            <v>0</v>
          </cell>
          <cell r="O25">
            <v>0</v>
          </cell>
          <cell r="P25">
            <v>0</v>
          </cell>
          <cell r="Q25">
            <v>0</v>
          </cell>
          <cell r="R25">
            <v>0</v>
          </cell>
          <cell r="S25">
            <v>0</v>
          </cell>
          <cell r="T25">
            <v>1544</v>
          </cell>
          <cell r="U25">
            <v>1151</v>
          </cell>
          <cell r="V25">
            <v>1308</v>
          </cell>
          <cell r="W25">
            <v>0</v>
          </cell>
          <cell r="X25">
            <v>1853</v>
          </cell>
          <cell r="Y25">
            <v>1542</v>
          </cell>
          <cell r="Z25">
            <v>1741</v>
          </cell>
          <cell r="AA25">
            <v>1325</v>
          </cell>
          <cell r="AB25">
            <v>1293</v>
          </cell>
          <cell r="AC25">
            <v>1651</v>
          </cell>
          <cell r="AD25">
            <v>0</v>
          </cell>
          <cell r="AE25">
            <v>533</v>
          </cell>
          <cell r="AF25">
            <v>1287</v>
          </cell>
          <cell r="AG25">
            <v>1370</v>
          </cell>
          <cell r="AH25">
            <v>1200</v>
          </cell>
          <cell r="AI25">
            <v>1051</v>
          </cell>
          <cell r="AJ25">
            <v>1250</v>
          </cell>
          <cell r="AK25">
            <v>0</v>
          </cell>
          <cell r="AL25">
            <v>1532</v>
          </cell>
        </row>
        <row r="26">
          <cell r="G26" t="str">
            <v>6H26120</v>
          </cell>
          <cell r="H26">
            <v>0</v>
          </cell>
          <cell r="I26">
            <v>0</v>
          </cell>
          <cell r="J26">
            <v>0</v>
          </cell>
          <cell r="K26">
            <v>0</v>
          </cell>
          <cell r="L26">
            <v>0</v>
          </cell>
          <cell r="M26">
            <v>0</v>
          </cell>
          <cell r="N26">
            <v>0</v>
          </cell>
          <cell r="O26">
            <v>0</v>
          </cell>
          <cell r="P26">
            <v>0</v>
          </cell>
          <cell r="Q26">
            <v>0</v>
          </cell>
          <cell r="R26">
            <v>0</v>
          </cell>
          <cell r="S26">
            <v>0</v>
          </cell>
          <cell r="T26">
            <v>967</v>
          </cell>
          <cell r="U26">
            <v>1163</v>
          </cell>
          <cell r="V26">
            <v>870</v>
          </cell>
          <cell r="W26">
            <v>0</v>
          </cell>
          <cell r="X26">
            <v>1090</v>
          </cell>
          <cell r="Y26">
            <v>1056</v>
          </cell>
          <cell r="Z26">
            <v>1096</v>
          </cell>
          <cell r="AA26">
            <v>981</v>
          </cell>
          <cell r="AB26">
            <v>224</v>
          </cell>
          <cell r="AC26">
            <v>0</v>
          </cell>
          <cell r="AD26">
            <v>0</v>
          </cell>
          <cell r="AE26">
            <v>1050</v>
          </cell>
          <cell r="AF26">
            <v>700</v>
          </cell>
          <cell r="AG26">
            <v>1119</v>
          </cell>
          <cell r="AH26">
            <v>700</v>
          </cell>
          <cell r="AI26">
            <v>800</v>
          </cell>
          <cell r="AJ26">
            <v>701</v>
          </cell>
          <cell r="AK26">
            <v>0</v>
          </cell>
          <cell r="AL26">
            <v>800</v>
          </cell>
        </row>
        <row r="27">
          <cell r="G27" t="str">
            <v>6h26122</v>
          </cell>
          <cell r="H27">
            <v>0</v>
          </cell>
          <cell r="I27">
            <v>0</v>
          </cell>
          <cell r="J27">
            <v>0</v>
          </cell>
          <cell r="K27">
            <v>0</v>
          </cell>
          <cell r="L27">
            <v>0</v>
          </cell>
          <cell r="M27">
            <v>0</v>
          </cell>
          <cell r="N27">
            <v>0</v>
          </cell>
          <cell r="O27">
            <v>0</v>
          </cell>
          <cell r="P27">
            <v>0</v>
          </cell>
          <cell r="Q27">
            <v>0</v>
          </cell>
          <cell r="R27">
            <v>0</v>
          </cell>
          <cell r="S27">
            <v>0</v>
          </cell>
          <cell r="T27">
            <v>602</v>
          </cell>
          <cell r="U27">
            <v>0</v>
          </cell>
          <cell r="V27">
            <v>601</v>
          </cell>
          <cell r="W27">
            <v>0</v>
          </cell>
          <cell r="X27">
            <v>1056</v>
          </cell>
          <cell r="Y27">
            <v>261</v>
          </cell>
          <cell r="Z27">
            <v>600</v>
          </cell>
          <cell r="AA27">
            <v>740</v>
          </cell>
          <cell r="AB27">
            <v>518</v>
          </cell>
          <cell r="AC27">
            <v>552</v>
          </cell>
          <cell r="AD27">
            <v>0</v>
          </cell>
          <cell r="AE27">
            <v>0</v>
          </cell>
          <cell r="AF27">
            <v>786</v>
          </cell>
          <cell r="AG27">
            <v>400</v>
          </cell>
          <cell r="AH27">
            <v>518</v>
          </cell>
          <cell r="AI27">
            <v>235</v>
          </cell>
          <cell r="AJ27">
            <v>550</v>
          </cell>
          <cell r="AK27">
            <v>0</v>
          </cell>
          <cell r="AL27">
            <v>704</v>
          </cell>
        </row>
        <row r="28">
          <cell r="G28" t="str">
            <v>6h26111</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200</v>
          </cell>
          <cell r="W28">
            <v>0</v>
          </cell>
          <cell r="X28">
            <v>0</v>
          </cell>
          <cell r="Y28">
            <v>0</v>
          </cell>
          <cell r="Z28">
            <v>200</v>
          </cell>
          <cell r="AA28">
            <v>250</v>
          </cell>
          <cell r="AB28">
            <v>204</v>
          </cell>
          <cell r="AC28">
            <v>0</v>
          </cell>
          <cell r="AD28">
            <v>0</v>
          </cell>
          <cell r="AE28">
            <v>452</v>
          </cell>
          <cell r="AF28">
            <v>0</v>
          </cell>
          <cell r="AG28">
            <v>0</v>
          </cell>
          <cell r="AH28">
            <v>250</v>
          </cell>
          <cell r="AI28">
            <v>0</v>
          </cell>
          <cell r="AJ28">
            <v>193</v>
          </cell>
          <cell r="AK28">
            <v>0</v>
          </cell>
          <cell r="AL28">
            <v>150</v>
          </cell>
        </row>
        <row r="29">
          <cell r="G29" t="str">
            <v>6h26123</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250</v>
          </cell>
          <cell r="W29">
            <v>0</v>
          </cell>
          <cell r="X29">
            <v>0</v>
          </cell>
          <cell r="Y29">
            <v>0</v>
          </cell>
          <cell r="Z29">
            <v>272</v>
          </cell>
          <cell r="AA29">
            <v>327</v>
          </cell>
          <cell r="AB29">
            <v>65</v>
          </cell>
          <cell r="AC29">
            <v>0</v>
          </cell>
          <cell r="AD29">
            <v>0</v>
          </cell>
          <cell r="AE29">
            <v>240</v>
          </cell>
          <cell r="AF29">
            <v>196</v>
          </cell>
          <cell r="AG29">
            <v>0</v>
          </cell>
          <cell r="AH29">
            <v>250</v>
          </cell>
          <cell r="AI29">
            <v>0</v>
          </cell>
          <cell r="AJ29">
            <v>200</v>
          </cell>
          <cell r="AK29">
            <v>0</v>
          </cell>
          <cell r="AL29">
            <v>150</v>
          </cell>
        </row>
        <row r="30">
          <cell r="G30" t="str">
            <v>6h33110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89</v>
          </cell>
        </row>
        <row r="31">
          <cell r="G31" t="str">
            <v>6H33121</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87</v>
          </cell>
        </row>
        <row r="32">
          <cell r="G32" t="str">
            <v>6H35110</v>
          </cell>
          <cell r="H32">
            <v>0</v>
          </cell>
          <cell r="I32">
            <v>0</v>
          </cell>
          <cell r="J32">
            <v>0</v>
          </cell>
          <cell r="K32">
            <v>0</v>
          </cell>
          <cell r="L32">
            <v>0</v>
          </cell>
          <cell r="M32">
            <v>0</v>
          </cell>
          <cell r="N32">
            <v>0</v>
          </cell>
          <cell r="O32">
            <v>0</v>
          </cell>
          <cell r="P32">
            <v>0</v>
          </cell>
          <cell r="Q32">
            <v>0</v>
          </cell>
          <cell r="R32">
            <v>0</v>
          </cell>
          <cell r="S32">
            <v>0</v>
          </cell>
          <cell r="T32">
            <v>500</v>
          </cell>
          <cell r="U32">
            <v>500</v>
          </cell>
          <cell r="V32">
            <v>454</v>
          </cell>
          <cell r="W32">
            <v>0</v>
          </cell>
          <cell r="X32">
            <v>496</v>
          </cell>
          <cell r="Y32">
            <v>500</v>
          </cell>
          <cell r="Z32">
            <v>666</v>
          </cell>
          <cell r="AA32">
            <v>450</v>
          </cell>
          <cell r="AB32">
            <v>395</v>
          </cell>
          <cell r="AC32">
            <v>0</v>
          </cell>
          <cell r="AD32">
            <v>0</v>
          </cell>
          <cell r="AE32">
            <v>439</v>
          </cell>
          <cell r="AF32">
            <v>546</v>
          </cell>
          <cell r="AG32">
            <v>451</v>
          </cell>
          <cell r="AH32">
            <v>450</v>
          </cell>
          <cell r="AI32">
            <v>450</v>
          </cell>
          <cell r="AJ32">
            <v>0</v>
          </cell>
          <cell r="AK32">
            <v>0</v>
          </cell>
          <cell r="AL32">
            <v>649</v>
          </cell>
        </row>
        <row r="33">
          <cell r="G33" t="str">
            <v>6H35120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48</v>
          </cell>
          <cell r="AA33">
            <v>0</v>
          </cell>
          <cell r="AB33">
            <v>100</v>
          </cell>
          <cell r="AC33">
            <v>0</v>
          </cell>
          <cell r="AD33">
            <v>0</v>
          </cell>
          <cell r="AE33">
            <v>50</v>
          </cell>
          <cell r="AF33">
            <v>96</v>
          </cell>
          <cell r="AG33">
            <v>0</v>
          </cell>
          <cell r="AH33">
            <v>0</v>
          </cell>
          <cell r="AI33">
            <v>0</v>
          </cell>
          <cell r="AJ33">
            <v>0</v>
          </cell>
          <cell r="AK33">
            <v>0</v>
          </cell>
          <cell r="AL33">
            <v>0</v>
          </cell>
        </row>
        <row r="34">
          <cell r="G34" t="str">
            <v>6H32110</v>
          </cell>
          <cell r="H34">
            <v>0</v>
          </cell>
          <cell r="I34">
            <v>0</v>
          </cell>
          <cell r="J34">
            <v>0</v>
          </cell>
          <cell r="K34">
            <v>0</v>
          </cell>
          <cell r="L34">
            <v>0</v>
          </cell>
          <cell r="M34">
            <v>0</v>
          </cell>
          <cell r="N34">
            <v>0</v>
          </cell>
          <cell r="O34">
            <v>0</v>
          </cell>
          <cell r="P34">
            <v>0</v>
          </cell>
          <cell r="Q34">
            <v>0</v>
          </cell>
          <cell r="R34">
            <v>0</v>
          </cell>
          <cell r="S34">
            <v>0</v>
          </cell>
          <cell r="T34">
            <v>792</v>
          </cell>
          <cell r="U34">
            <v>612</v>
          </cell>
          <cell r="V34">
            <v>336</v>
          </cell>
          <cell r="W34">
            <v>0</v>
          </cell>
          <cell r="X34">
            <v>612</v>
          </cell>
          <cell r="Y34">
            <v>710</v>
          </cell>
          <cell r="Z34">
            <v>768</v>
          </cell>
          <cell r="AA34">
            <v>528</v>
          </cell>
          <cell r="AB34">
            <v>480</v>
          </cell>
          <cell r="AC34">
            <v>264</v>
          </cell>
          <cell r="AD34">
            <v>0</v>
          </cell>
          <cell r="AE34">
            <v>456</v>
          </cell>
          <cell r="AF34">
            <v>744</v>
          </cell>
          <cell r="AG34">
            <v>576</v>
          </cell>
          <cell r="AH34">
            <v>288</v>
          </cell>
          <cell r="AI34">
            <v>768</v>
          </cell>
          <cell r="AJ34">
            <v>912</v>
          </cell>
          <cell r="AK34">
            <v>0</v>
          </cell>
          <cell r="AL34">
            <v>696</v>
          </cell>
        </row>
        <row r="35">
          <cell r="G35" t="str">
            <v>6H32120</v>
          </cell>
          <cell r="H35">
            <v>0</v>
          </cell>
          <cell r="I35">
            <v>0</v>
          </cell>
          <cell r="J35">
            <v>0</v>
          </cell>
          <cell r="K35">
            <v>0</v>
          </cell>
          <cell r="L35">
            <v>0</v>
          </cell>
          <cell r="M35">
            <v>0</v>
          </cell>
          <cell r="N35">
            <v>0</v>
          </cell>
          <cell r="O35">
            <v>0</v>
          </cell>
          <cell r="P35">
            <v>0</v>
          </cell>
          <cell r="Q35">
            <v>0</v>
          </cell>
          <cell r="R35">
            <v>0</v>
          </cell>
          <cell r="S35">
            <v>0</v>
          </cell>
          <cell r="T35">
            <v>792</v>
          </cell>
          <cell r="U35">
            <v>653</v>
          </cell>
          <cell r="V35">
            <v>360</v>
          </cell>
          <cell r="W35">
            <v>0</v>
          </cell>
          <cell r="X35">
            <v>612</v>
          </cell>
          <cell r="Y35">
            <v>708</v>
          </cell>
          <cell r="Z35">
            <v>540</v>
          </cell>
          <cell r="AA35">
            <v>600</v>
          </cell>
          <cell r="AB35">
            <v>708</v>
          </cell>
          <cell r="AC35">
            <v>600</v>
          </cell>
          <cell r="AD35">
            <v>0</v>
          </cell>
          <cell r="AE35">
            <v>120</v>
          </cell>
          <cell r="AF35">
            <v>648</v>
          </cell>
          <cell r="AG35">
            <v>576</v>
          </cell>
          <cell r="AH35">
            <v>480</v>
          </cell>
          <cell r="AI35">
            <v>996</v>
          </cell>
          <cell r="AJ35">
            <v>732</v>
          </cell>
          <cell r="AK35">
            <v>0</v>
          </cell>
          <cell r="AL35">
            <v>540</v>
          </cell>
        </row>
        <row r="36">
          <cell r="G36" t="str">
            <v>6H37121</v>
          </cell>
          <cell r="H36">
            <v>0</v>
          </cell>
          <cell r="I36">
            <v>0</v>
          </cell>
          <cell r="J36">
            <v>0</v>
          </cell>
          <cell r="K36">
            <v>0</v>
          </cell>
          <cell r="L36">
            <v>0</v>
          </cell>
          <cell r="M36">
            <v>0</v>
          </cell>
          <cell r="N36">
            <v>0</v>
          </cell>
          <cell r="O36">
            <v>0</v>
          </cell>
          <cell r="P36">
            <v>0</v>
          </cell>
          <cell r="Q36">
            <v>0</v>
          </cell>
          <cell r="R36">
            <v>0</v>
          </cell>
          <cell r="S36">
            <v>0</v>
          </cell>
          <cell r="T36">
            <v>0</v>
          </cell>
          <cell r="U36">
            <v>204</v>
          </cell>
          <cell r="V36">
            <v>0</v>
          </cell>
          <cell r="W36">
            <v>0</v>
          </cell>
          <cell r="X36">
            <v>0</v>
          </cell>
          <cell r="Y36">
            <v>0</v>
          </cell>
          <cell r="Z36">
            <v>0</v>
          </cell>
          <cell r="AA36">
            <v>203</v>
          </cell>
          <cell r="AB36">
            <v>144</v>
          </cell>
          <cell r="AC36">
            <v>0</v>
          </cell>
          <cell r="AD36">
            <v>0</v>
          </cell>
          <cell r="AE36">
            <v>0</v>
          </cell>
          <cell r="AF36">
            <v>220</v>
          </cell>
          <cell r="AG36">
            <v>0</v>
          </cell>
          <cell r="AH36">
            <v>84</v>
          </cell>
          <cell r="AI36">
            <v>156</v>
          </cell>
          <cell r="AJ36">
            <v>0</v>
          </cell>
          <cell r="AK36">
            <v>0</v>
          </cell>
          <cell r="AL36">
            <v>339</v>
          </cell>
        </row>
        <row r="37">
          <cell r="G37" t="str">
            <v>6H37122</v>
          </cell>
          <cell r="H37">
            <v>0</v>
          </cell>
          <cell r="I37">
            <v>0</v>
          </cell>
          <cell r="J37">
            <v>0</v>
          </cell>
          <cell r="K37">
            <v>0</v>
          </cell>
          <cell r="L37">
            <v>0</v>
          </cell>
          <cell r="M37">
            <v>0</v>
          </cell>
          <cell r="N37">
            <v>0</v>
          </cell>
          <cell r="O37">
            <v>0</v>
          </cell>
          <cell r="P37">
            <v>0</v>
          </cell>
          <cell r="Q37">
            <v>0</v>
          </cell>
          <cell r="R37">
            <v>0</v>
          </cell>
          <cell r="S37">
            <v>0</v>
          </cell>
          <cell r="T37">
            <v>501</v>
          </cell>
          <cell r="U37">
            <v>502</v>
          </cell>
          <cell r="V37">
            <v>363</v>
          </cell>
          <cell r="W37">
            <v>0</v>
          </cell>
          <cell r="X37">
            <v>384</v>
          </cell>
          <cell r="Y37">
            <v>500</v>
          </cell>
          <cell r="Z37">
            <v>550</v>
          </cell>
          <cell r="AA37">
            <v>250</v>
          </cell>
          <cell r="AB37">
            <v>200</v>
          </cell>
          <cell r="AC37">
            <v>400</v>
          </cell>
          <cell r="AD37">
            <v>0</v>
          </cell>
          <cell r="AE37">
            <v>0</v>
          </cell>
          <cell r="AF37">
            <v>300</v>
          </cell>
          <cell r="AG37">
            <v>450</v>
          </cell>
          <cell r="AH37">
            <v>300</v>
          </cell>
          <cell r="AI37">
            <v>300</v>
          </cell>
          <cell r="AJ37">
            <v>0</v>
          </cell>
          <cell r="AK37">
            <v>0</v>
          </cell>
          <cell r="AL37">
            <v>300</v>
          </cell>
        </row>
        <row r="38">
          <cell r="G38" t="str">
            <v>6h26800</v>
          </cell>
          <cell r="H38">
            <v>0</v>
          </cell>
          <cell r="I38">
            <v>0</v>
          </cell>
          <cell r="J38">
            <v>0</v>
          </cell>
          <cell r="K38">
            <v>0</v>
          </cell>
          <cell r="L38">
            <v>0</v>
          </cell>
          <cell r="M38">
            <v>0</v>
          </cell>
          <cell r="N38">
            <v>0</v>
          </cell>
          <cell r="O38">
            <v>0</v>
          </cell>
          <cell r="P38">
            <v>0</v>
          </cell>
          <cell r="Q38">
            <v>0</v>
          </cell>
          <cell r="R38">
            <v>0</v>
          </cell>
          <cell r="S38">
            <v>0</v>
          </cell>
          <cell r="T38">
            <v>0</v>
          </cell>
          <cell r="U38">
            <v>5</v>
          </cell>
          <cell r="V38">
            <v>0</v>
          </cell>
          <cell r="W38">
            <v>0</v>
          </cell>
          <cell r="X38">
            <v>204</v>
          </cell>
          <cell r="Y38">
            <v>0</v>
          </cell>
          <cell r="Z38">
            <v>0</v>
          </cell>
          <cell r="AA38">
            <v>0</v>
          </cell>
          <cell r="AB38">
            <v>0</v>
          </cell>
          <cell r="AC38">
            <v>0</v>
          </cell>
          <cell r="AD38">
            <v>0</v>
          </cell>
          <cell r="AE38">
            <v>0</v>
          </cell>
          <cell r="AF38">
            <v>0</v>
          </cell>
          <cell r="AG38">
            <v>500</v>
          </cell>
          <cell r="AH38">
            <v>1436</v>
          </cell>
          <cell r="AI38">
            <v>968</v>
          </cell>
          <cell r="AJ38">
            <v>2816</v>
          </cell>
          <cell r="AK38">
            <v>0</v>
          </cell>
          <cell r="AL38">
            <v>0</v>
          </cell>
        </row>
        <row r="39">
          <cell r="G39" t="str">
            <v>6h26730</v>
          </cell>
          <cell r="H39">
            <v>0</v>
          </cell>
          <cell r="I39">
            <v>0</v>
          </cell>
          <cell r="J39">
            <v>0</v>
          </cell>
          <cell r="K39">
            <v>0</v>
          </cell>
          <cell r="L39">
            <v>0</v>
          </cell>
          <cell r="M39">
            <v>0</v>
          </cell>
          <cell r="N39">
            <v>0</v>
          </cell>
          <cell r="O39">
            <v>0</v>
          </cell>
          <cell r="P39">
            <v>0</v>
          </cell>
          <cell r="Q39">
            <v>0</v>
          </cell>
          <cell r="R39">
            <v>0</v>
          </cell>
          <cell r="S39">
            <v>0</v>
          </cell>
          <cell r="T39">
            <v>0</v>
          </cell>
          <cell r="U39">
            <v>5</v>
          </cell>
          <cell r="V39">
            <v>0</v>
          </cell>
          <cell r="W39">
            <v>0</v>
          </cell>
          <cell r="X39">
            <v>104</v>
          </cell>
          <cell r="Y39">
            <v>0</v>
          </cell>
          <cell r="Z39">
            <v>2</v>
          </cell>
          <cell r="AA39">
            <v>0</v>
          </cell>
          <cell r="AC39">
            <v>0</v>
          </cell>
          <cell r="AD39">
            <v>0</v>
          </cell>
          <cell r="AE39">
            <v>0</v>
          </cell>
          <cell r="AF39">
            <v>0</v>
          </cell>
          <cell r="AG39">
            <v>400</v>
          </cell>
          <cell r="AH39">
            <v>576</v>
          </cell>
          <cell r="AI39">
            <v>180</v>
          </cell>
          <cell r="AJ39">
            <v>1616</v>
          </cell>
          <cell r="AK39">
            <v>0</v>
          </cell>
          <cell r="AL39">
            <v>0</v>
          </cell>
        </row>
        <row r="40">
          <cell r="G40" t="str">
            <v>4H26710</v>
          </cell>
          <cell r="H40">
            <v>0</v>
          </cell>
          <cell r="I40">
            <v>0</v>
          </cell>
          <cell r="J40">
            <v>0</v>
          </cell>
          <cell r="K40">
            <v>0</v>
          </cell>
          <cell r="L40">
            <v>0</v>
          </cell>
          <cell r="M40">
            <v>0</v>
          </cell>
          <cell r="N40">
            <v>0</v>
          </cell>
          <cell r="O40">
            <v>0</v>
          </cell>
          <cell r="P40">
            <v>0</v>
          </cell>
          <cell r="Q40">
            <v>0</v>
          </cell>
          <cell r="R40">
            <v>0</v>
          </cell>
          <cell r="S40">
            <v>0</v>
          </cell>
          <cell r="T40">
            <v>2100</v>
          </cell>
          <cell r="U40">
            <v>4386</v>
          </cell>
          <cell r="V40">
            <v>0</v>
          </cell>
          <cell r="W40">
            <v>0</v>
          </cell>
          <cell r="X40">
            <v>4597</v>
          </cell>
          <cell r="Y40">
            <v>1850</v>
          </cell>
          <cell r="Z40">
            <v>2393</v>
          </cell>
          <cell r="AA40">
            <v>2269</v>
          </cell>
          <cell r="AB40">
            <v>0</v>
          </cell>
          <cell r="AC40">
            <v>0</v>
          </cell>
          <cell r="AD40">
            <v>0</v>
          </cell>
          <cell r="AE40">
            <v>4471</v>
          </cell>
          <cell r="AF40">
            <v>2171</v>
          </cell>
          <cell r="AG40">
            <v>1909</v>
          </cell>
          <cell r="AH40">
            <v>2123</v>
          </cell>
          <cell r="AI40">
            <v>2138</v>
          </cell>
          <cell r="AJ40">
            <v>0</v>
          </cell>
          <cell r="AK40">
            <v>0</v>
          </cell>
          <cell r="AL40">
            <v>3652</v>
          </cell>
        </row>
        <row r="41">
          <cell r="G41" t="str">
            <v>4H22710</v>
          </cell>
          <cell r="H41">
            <v>0</v>
          </cell>
          <cell r="I41">
            <v>0</v>
          </cell>
          <cell r="J41">
            <v>0</v>
          </cell>
          <cell r="K41">
            <v>0</v>
          </cell>
          <cell r="L41">
            <v>0</v>
          </cell>
          <cell r="M41">
            <v>0</v>
          </cell>
          <cell r="N41">
            <v>0</v>
          </cell>
          <cell r="O41">
            <v>0</v>
          </cell>
          <cell r="P41">
            <v>0</v>
          </cell>
          <cell r="Q41">
            <v>0</v>
          </cell>
          <cell r="R41">
            <v>0</v>
          </cell>
          <cell r="S41">
            <v>0</v>
          </cell>
          <cell r="T41">
            <v>1200</v>
          </cell>
          <cell r="U41">
            <v>1475</v>
          </cell>
          <cell r="V41">
            <v>0</v>
          </cell>
          <cell r="W41">
            <v>0</v>
          </cell>
          <cell r="X41">
            <v>2535</v>
          </cell>
          <cell r="Y41">
            <v>1753</v>
          </cell>
          <cell r="Z41">
            <v>1180</v>
          </cell>
          <cell r="AA41">
            <v>1339</v>
          </cell>
          <cell r="AB41">
            <v>0</v>
          </cell>
          <cell r="AC41">
            <v>0</v>
          </cell>
          <cell r="AD41">
            <v>0</v>
          </cell>
          <cell r="AE41">
            <v>2701</v>
          </cell>
          <cell r="AF41">
            <v>1364</v>
          </cell>
          <cell r="AG41">
            <v>1500</v>
          </cell>
          <cell r="AH41">
            <v>1500</v>
          </cell>
          <cell r="AI41">
            <v>1500</v>
          </cell>
          <cell r="AJ41">
            <v>0</v>
          </cell>
          <cell r="AK41">
            <v>0</v>
          </cell>
          <cell r="AL41">
            <v>3313</v>
          </cell>
        </row>
        <row r="42">
          <cell r="G42" t="str">
            <v>4H20710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row>
        <row r="43">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row>
        <row r="44">
          <cell r="G44" t="str">
            <v>1h26300</v>
          </cell>
          <cell r="H44">
            <v>0</v>
          </cell>
          <cell r="I44">
            <v>0</v>
          </cell>
          <cell r="J44">
            <v>0</v>
          </cell>
          <cell r="K44">
            <v>0</v>
          </cell>
          <cell r="L44">
            <v>0</v>
          </cell>
          <cell r="M44">
            <v>0</v>
          </cell>
          <cell r="N44">
            <v>0</v>
          </cell>
          <cell r="O44">
            <v>0</v>
          </cell>
          <cell r="P44">
            <v>0</v>
          </cell>
          <cell r="Q44">
            <v>0</v>
          </cell>
          <cell r="R44">
            <v>0</v>
          </cell>
          <cell r="S44">
            <v>0</v>
          </cell>
          <cell r="T44">
            <v>0</v>
          </cell>
          <cell r="U44">
            <v>3166</v>
          </cell>
          <cell r="V44">
            <v>0</v>
          </cell>
          <cell r="W44">
            <v>0</v>
          </cell>
          <cell r="X44">
            <v>984</v>
          </cell>
          <cell r="Y44">
            <v>0</v>
          </cell>
          <cell r="Z44">
            <v>1892</v>
          </cell>
          <cell r="AA44">
            <v>400</v>
          </cell>
          <cell r="AB44">
            <v>1330</v>
          </cell>
          <cell r="AC44">
            <v>0</v>
          </cell>
          <cell r="AD44">
            <v>0</v>
          </cell>
          <cell r="AE44">
            <v>1973</v>
          </cell>
          <cell r="AF44">
            <v>0</v>
          </cell>
          <cell r="AG44">
            <v>500</v>
          </cell>
          <cell r="AH44">
            <v>2147</v>
          </cell>
          <cell r="AI44">
            <v>481</v>
          </cell>
          <cell r="AJ44">
            <v>0</v>
          </cell>
          <cell r="AK44">
            <v>0</v>
          </cell>
          <cell r="AL44">
            <v>1646</v>
          </cell>
        </row>
        <row r="45">
          <cell r="G45" t="str">
            <v>1h28300</v>
          </cell>
          <cell r="H45">
            <v>0</v>
          </cell>
          <cell r="I45">
            <v>0</v>
          </cell>
          <cell r="J45">
            <v>0</v>
          </cell>
          <cell r="K45">
            <v>0</v>
          </cell>
          <cell r="L45">
            <v>0</v>
          </cell>
          <cell r="M45">
            <v>0</v>
          </cell>
          <cell r="N45">
            <v>0</v>
          </cell>
          <cell r="O45">
            <v>0</v>
          </cell>
          <cell r="P45">
            <v>0</v>
          </cell>
          <cell r="Q45">
            <v>0</v>
          </cell>
          <cell r="R45">
            <v>0</v>
          </cell>
          <cell r="S45">
            <v>0</v>
          </cell>
          <cell r="T45">
            <v>0</v>
          </cell>
          <cell r="U45">
            <v>2832</v>
          </cell>
          <cell r="V45">
            <v>0</v>
          </cell>
          <cell r="W45">
            <v>0</v>
          </cell>
          <cell r="X45">
            <v>2175</v>
          </cell>
          <cell r="Y45">
            <v>0</v>
          </cell>
          <cell r="Z45">
            <v>975</v>
          </cell>
          <cell r="AA45">
            <v>1275</v>
          </cell>
          <cell r="AB45">
            <v>1921</v>
          </cell>
          <cell r="AC45">
            <v>0</v>
          </cell>
          <cell r="AD45">
            <v>0</v>
          </cell>
          <cell r="AE45">
            <v>678</v>
          </cell>
          <cell r="AF45">
            <v>1115</v>
          </cell>
          <cell r="AG45">
            <v>1324</v>
          </cell>
          <cell r="AH45">
            <v>1613</v>
          </cell>
          <cell r="AI45">
            <v>1540</v>
          </cell>
          <cell r="AJ45">
            <v>1278</v>
          </cell>
          <cell r="AK45">
            <v>0</v>
          </cell>
          <cell r="AL45">
            <v>0</v>
          </cell>
        </row>
        <row r="46">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row>
        <row r="47">
          <cell r="G47" t="str">
            <v>6H23810</v>
          </cell>
          <cell r="H47">
            <v>0</v>
          </cell>
          <cell r="I47">
            <v>0</v>
          </cell>
          <cell r="J47">
            <v>0</v>
          </cell>
          <cell r="K47">
            <v>0</v>
          </cell>
          <cell r="L47">
            <v>0</v>
          </cell>
          <cell r="M47">
            <v>0</v>
          </cell>
          <cell r="N47">
            <v>0</v>
          </cell>
          <cell r="O47">
            <v>0</v>
          </cell>
          <cell r="P47">
            <v>0</v>
          </cell>
          <cell r="Q47">
            <v>0</v>
          </cell>
          <cell r="R47">
            <v>0</v>
          </cell>
          <cell r="S47">
            <v>0</v>
          </cell>
          <cell r="T47">
            <v>384</v>
          </cell>
          <cell r="U47">
            <v>1008</v>
          </cell>
          <cell r="V47">
            <v>0</v>
          </cell>
          <cell r="W47">
            <v>0</v>
          </cell>
          <cell r="X47">
            <v>576</v>
          </cell>
          <cell r="Y47">
            <v>0</v>
          </cell>
          <cell r="Z47">
            <v>576</v>
          </cell>
          <cell r="AA47">
            <v>576</v>
          </cell>
          <cell r="AB47">
            <v>0</v>
          </cell>
          <cell r="AC47">
            <v>0</v>
          </cell>
          <cell r="AD47">
            <v>0</v>
          </cell>
          <cell r="AE47">
            <v>576</v>
          </cell>
          <cell r="AF47">
            <v>576</v>
          </cell>
          <cell r="AG47">
            <v>0</v>
          </cell>
          <cell r="AH47">
            <v>576</v>
          </cell>
          <cell r="AI47">
            <v>0</v>
          </cell>
          <cell r="AJ47">
            <v>0</v>
          </cell>
          <cell r="AK47">
            <v>0</v>
          </cell>
          <cell r="AL47">
            <v>480</v>
          </cell>
        </row>
        <row r="48">
          <cell r="G48" t="str">
            <v>6H23820</v>
          </cell>
          <cell r="H48">
            <v>0</v>
          </cell>
          <cell r="I48">
            <v>0</v>
          </cell>
          <cell r="J48">
            <v>0</v>
          </cell>
          <cell r="K48">
            <v>0</v>
          </cell>
          <cell r="L48">
            <v>0</v>
          </cell>
          <cell r="M48">
            <v>0</v>
          </cell>
          <cell r="N48">
            <v>0</v>
          </cell>
          <cell r="O48">
            <v>0</v>
          </cell>
          <cell r="P48">
            <v>0</v>
          </cell>
          <cell r="Q48">
            <v>0</v>
          </cell>
          <cell r="R48">
            <v>0</v>
          </cell>
          <cell r="S48">
            <v>0</v>
          </cell>
          <cell r="T48">
            <v>384</v>
          </cell>
          <cell r="U48">
            <v>1008</v>
          </cell>
          <cell r="V48">
            <v>0</v>
          </cell>
          <cell r="W48">
            <v>0</v>
          </cell>
          <cell r="X48">
            <v>576</v>
          </cell>
          <cell r="Y48">
            <v>0</v>
          </cell>
          <cell r="Z48">
            <v>576</v>
          </cell>
          <cell r="AA48">
            <v>576</v>
          </cell>
          <cell r="AB48">
            <v>0</v>
          </cell>
          <cell r="AC48">
            <v>0</v>
          </cell>
          <cell r="AD48">
            <v>0</v>
          </cell>
          <cell r="AE48">
            <v>576</v>
          </cell>
          <cell r="AF48">
            <v>576</v>
          </cell>
          <cell r="AG48">
            <v>0</v>
          </cell>
          <cell r="AH48">
            <v>576</v>
          </cell>
          <cell r="AI48">
            <v>0</v>
          </cell>
          <cell r="AJ48">
            <v>0</v>
          </cell>
          <cell r="AK48">
            <v>0</v>
          </cell>
          <cell r="AL48">
            <v>480</v>
          </cell>
        </row>
        <row r="51">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row>
        <row r="52">
          <cell r="G52" t="str">
            <v>1H23710</v>
          </cell>
          <cell r="H52">
            <v>0</v>
          </cell>
          <cell r="I52">
            <v>0</v>
          </cell>
          <cell r="J52">
            <v>0</v>
          </cell>
          <cell r="K52">
            <v>0</v>
          </cell>
          <cell r="L52">
            <v>0</v>
          </cell>
          <cell r="M52">
            <v>0</v>
          </cell>
          <cell r="N52">
            <v>0</v>
          </cell>
          <cell r="O52">
            <v>0</v>
          </cell>
          <cell r="P52">
            <v>0</v>
          </cell>
          <cell r="Q52">
            <v>0</v>
          </cell>
          <cell r="R52">
            <v>0</v>
          </cell>
          <cell r="S52">
            <v>0</v>
          </cell>
          <cell r="T52">
            <v>616</v>
          </cell>
          <cell r="U52">
            <v>680</v>
          </cell>
          <cell r="V52">
            <v>0</v>
          </cell>
          <cell r="W52">
            <v>0</v>
          </cell>
          <cell r="X52">
            <v>0</v>
          </cell>
          <cell r="Y52">
            <v>0</v>
          </cell>
          <cell r="Z52">
            <v>0</v>
          </cell>
          <cell r="AA52">
            <v>0</v>
          </cell>
          <cell r="AB52">
            <v>1818</v>
          </cell>
          <cell r="AC52">
            <v>616</v>
          </cell>
          <cell r="AD52">
            <v>0</v>
          </cell>
          <cell r="AE52">
            <v>0</v>
          </cell>
          <cell r="AF52">
            <v>0</v>
          </cell>
          <cell r="AG52">
            <v>0</v>
          </cell>
          <cell r="AH52">
            <v>0</v>
          </cell>
          <cell r="AI52">
            <v>1155</v>
          </cell>
          <cell r="AJ52">
            <v>1349</v>
          </cell>
          <cell r="AK52">
            <v>0</v>
          </cell>
          <cell r="AL52">
            <v>0</v>
          </cell>
        </row>
        <row r="53">
          <cell r="G53" t="str">
            <v>1H23720</v>
          </cell>
          <cell r="H53">
            <v>0</v>
          </cell>
          <cell r="I53">
            <v>0</v>
          </cell>
          <cell r="J53">
            <v>0</v>
          </cell>
          <cell r="K53">
            <v>0</v>
          </cell>
          <cell r="L53">
            <v>0</v>
          </cell>
          <cell r="M53">
            <v>0</v>
          </cell>
          <cell r="N53">
            <v>0</v>
          </cell>
          <cell r="O53">
            <v>0</v>
          </cell>
          <cell r="P53">
            <v>0</v>
          </cell>
          <cell r="Q53">
            <v>0</v>
          </cell>
          <cell r="R53">
            <v>0</v>
          </cell>
          <cell r="S53">
            <v>0</v>
          </cell>
          <cell r="T53">
            <v>616</v>
          </cell>
          <cell r="U53">
            <v>933</v>
          </cell>
          <cell r="V53">
            <v>0</v>
          </cell>
          <cell r="W53">
            <v>0</v>
          </cell>
          <cell r="X53">
            <v>0</v>
          </cell>
          <cell r="Y53">
            <v>0</v>
          </cell>
          <cell r="Z53">
            <v>0</v>
          </cell>
          <cell r="AA53">
            <v>0</v>
          </cell>
          <cell r="AB53">
            <v>1647</v>
          </cell>
          <cell r="AC53">
            <v>539</v>
          </cell>
          <cell r="AD53">
            <v>0</v>
          </cell>
          <cell r="AE53">
            <v>0</v>
          </cell>
          <cell r="AF53">
            <v>0</v>
          </cell>
          <cell r="AG53">
            <v>0</v>
          </cell>
          <cell r="AH53">
            <v>0</v>
          </cell>
          <cell r="AI53">
            <v>1232</v>
          </cell>
          <cell r="AJ53">
            <v>1127</v>
          </cell>
          <cell r="AK53">
            <v>0</v>
          </cell>
          <cell r="AL53">
            <v>0</v>
          </cell>
        </row>
        <row r="54">
          <cell r="G54" t="str">
            <v>1H20710</v>
          </cell>
          <cell r="H54">
            <v>0</v>
          </cell>
          <cell r="I54">
            <v>0</v>
          </cell>
          <cell r="J54">
            <v>0</v>
          </cell>
          <cell r="K54">
            <v>0</v>
          </cell>
          <cell r="L54">
            <v>0</v>
          </cell>
          <cell r="M54">
            <v>0</v>
          </cell>
          <cell r="N54">
            <v>0</v>
          </cell>
          <cell r="O54">
            <v>0</v>
          </cell>
          <cell r="P54">
            <v>0</v>
          </cell>
          <cell r="Q54">
            <v>0</v>
          </cell>
          <cell r="R54">
            <v>0</v>
          </cell>
          <cell r="S54">
            <v>0</v>
          </cell>
          <cell r="T54">
            <v>0</v>
          </cell>
          <cell r="U54">
            <v>432</v>
          </cell>
          <cell r="V54">
            <v>540</v>
          </cell>
          <cell r="W54">
            <v>0</v>
          </cell>
          <cell r="X54">
            <v>0</v>
          </cell>
          <cell r="Y54">
            <v>0</v>
          </cell>
          <cell r="Z54">
            <v>0</v>
          </cell>
          <cell r="AA54">
            <v>648</v>
          </cell>
          <cell r="AB54">
            <v>0</v>
          </cell>
          <cell r="AC54">
            <v>0</v>
          </cell>
          <cell r="AD54">
            <v>0</v>
          </cell>
          <cell r="AE54">
            <v>0</v>
          </cell>
          <cell r="AF54">
            <v>0</v>
          </cell>
          <cell r="AG54">
            <v>0</v>
          </cell>
          <cell r="AH54">
            <v>0</v>
          </cell>
          <cell r="AI54">
            <v>0</v>
          </cell>
          <cell r="AJ54">
            <v>0</v>
          </cell>
          <cell r="AK54">
            <v>0</v>
          </cell>
          <cell r="AL54">
            <v>0</v>
          </cell>
        </row>
        <row r="55">
          <cell r="G55" t="str">
            <v>1H20720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756</v>
          </cell>
          <cell r="W55">
            <v>0</v>
          </cell>
          <cell r="X55">
            <v>0</v>
          </cell>
          <cell r="Y55">
            <v>0</v>
          </cell>
          <cell r="Z55">
            <v>0</v>
          </cell>
          <cell r="AA55">
            <v>756</v>
          </cell>
          <cell r="AB55">
            <v>0</v>
          </cell>
          <cell r="AC55">
            <v>0</v>
          </cell>
          <cell r="AD55">
            <v>0</v>
          </cell>
          <cell r="AE55">
            <v>0</v>
          </cell>
          <cell r="AF55">
            <v>0</v>
          </cell>
          <cell r="AG55">
            <v>0</v>
          </cell>
          <cell r="AH55">
            <v>0</v>
          </cell>
          <cell r="AI55">
            <v>0</v>
          </cell>
          <cell r="AJ55">
            <v>0</v>
          </cell>
          <cell r="AK55">
            <v>0</v>
          </cell>
          <cell r="AL55">
            <v>0</v>
          </cell>
        </row>
        <row r="56">
          <cell r="G56" t="str">
            <v>1H32710</v>
          </cell>
          <cell r="H56">
            <v>0</v>
          </cell>
          <cell r="I56">
            <v>0</v>
          </cell>
          <cell r="J56">
            <v>0</v>
          </cell>
          <cell r="K56">
            <v>0</v>
          </cell>
          <cell r="L56">
            <v>0</v>
          </cell>
          <cell r="M56">
            <v>0</v>
          </cell>
          <cell r="N56">
            <v>0</v>
          </cell>
          <cell r="O56">
            <v>0</v>
          </cell>
          <cell r="P56">
            <v>0</v>
          </cell>
          <cell r="Q56">
            <v>0</v>
          </cell>
          <cell r="R56">
            <v>0</v>
          </cell>
          <cell r="S56">
            <v>956</v>
          </cell>
          <cell r="T56">
            <v>0</v>
          </cell>
          <cell r="U56">
            <v>880</v>
          </cell>
          <cell r="V56">
            <v>0</v>
          </cell>
          <cell r="W56">
            <v>0</v>
          </cell>
          <cell r="X56">
            <v>880</v>
          </cell>
          <cell r="Y56">
            <v>1056</v>
          </cell>
          <cell r="Z56">
            <v>528</v>
          </cell>
          <cell r="AA56">
            <v>880</v>
          </cell>
          <cell r="AB56">
            <v>0</v>
          </cell>
          <cell r="AC56">
            <v>0</v>
          </cell>
          <cell r="AD56">
            <v>0</v>
          </cell>
          <cell r="AE56">
            <v>909</v>
          </cell>
          <cell r="AF56">
            <v>880</v>
          </cell>
          <cell r="AG56">
            <v>880</v>
          </cell>
          <cell r="AH56">
            <v>880</v>
          </cell>
          <cell r="AI56">
            <v>0</v>
          </cell>
          <cell r="AJ56">
            <v>0</v>
          </cell>
          <cell r="AK56">
            <v>0</v>
          </cell>
          <cell r="AL56">
            <v>1056</v>
          </cell>
        </row>
        <row r="57">
          <cell r="G57" t="str">
            <v>1H32720</v>
          </cell>
          <cell r="H57">
            <v>0</v>
          </cell>
          <cell r="I57">
            <v>0</v>
          </cell>
          <cell r="J57">
            <v>0</v>
          </cell>
          <cell r="K57">
            <v>0</v>
          </cell>
          <cell r="L57">
            <v>0</v>
          </cell>
          <cell r="M57">
            <v>0</v>
          </cell>
          <cell r="N57">
            <v>0</v>
          </cell>
          <cell r="O57">
            <v>0</v>
          </cell>
          <cell r="P57">
            <v>0</v>
          </cell>
          <cell r="Q57">
            <v>0</v>
          </cell>
          <cell r="R57">
            <v>0</v>
          </cell>
          <cell r="S57">
            <v>1144</v>
          </cell>
          <cell r="T57">
            <v>0</v>
          </cell>
          <cell r="U57">
            <v>616</v>
          </cell>
          <cell r="V57">
            <v>0</v>
          </cell>
          <cell r="W57">
            <v>0</v>
          </cell>
          <cell r="X57">
            <v>616</v>
          </cell>
          <cell r="Y57">
            <v>1232</v>
          </cell>
          <cell r="Z57">
            <v>704</v>
          </cell>
          <cell r="AA57">
            <v>616</v>
          </cell>
          <cell r="AB57">
            <v>0</v>
          </cell>
          <cell r="AC57">
            <v>0</v>
          </cell>
          <cell r="AD57">
            <v>0</v>
          </cell>
          <cell r="AE57">
            <v>987</v>
          </cell>
          <cell r="AF57">
            <v>1232</v>
          </cell>
          <cell r="AG57">
            <v>704</v>
          </cell>
          <cell r="AH57">
            <v>616</v>
          </cell>
          <cell r="AI57">
            <v>0</v>
          </cell>
          <cell r="AJ57">
            <v>0</v>
          </cell>
          <cell r="AK57">
            <v>0</v>
          </cell>
          <cell r="AL57">
            <v>1320</v>
          </cell>
        </row>
        <row r="58">
          <cell r="G58" t="str">
            <v>1H26710</v>
          </cell>
          <cell r="H58">
            <v>0</v>
          </cell>
          <cell r="I58">
            <v>0</v>
          </cell>
          <cell r="J58">
            <v>0</v>
          </cell>
          <cell r="K58">
            <v>0</v>
          </cell>
          <cell r="L58">
            <v>0</v>
          </cell>
          <cell r="M58">
            <v>0</v>
          </cell>
          <cell r="N58">
            <v>0</v>
          </cell>
          <cell r="O58">
            <v>0</v>
          </cell>
          <cell r="P58">
            <v>0</v>
          </cell>
          <cell r="Q58">
            <v>0</v>
          </cell>
          <cell r="R58">
            <v>0</v>
          </cell>
          <cell r="S58">
            <v>2301</v>
          </cell>
          <cell r="T58">
            <v>0</v>
          </cell>
          <cell r="U58">
            <v>1920</v>
          </cell>
          <cell r="V58">
            <v>2560</v>
          </cell>
          <cell r="W58">
            <v>0</v>
          </cell>
          <cell r="X58">
            <v>1920</v>
          </cell>
          <cell r="Y58">
            <v>1920</v>
          </cell>
          <cell r="Z58">
            <v>1920</v>
          </cell>
          <cell r="AA58">
            <v>2364</v>
          </cell>
          <cell r="AB58">
            <v>1920</v>
          </cell>
          <cell r="AC58">
            <v>586</v>
          </cell>
          <cell r="AD58">
            <v>0</v>
          </cell>
          <cell r="AE58">
            <v>1920</v>
          </cell>
          <cell r="AF58">
            <v>2028</v>
          </cell>
          <cell r="AG58">
            <v>2560</v>
          </cell>
          <cell r="AH58">
            <v>1920</v>
          </cell>
          <cell r="AI58">
            <v>1920</v>
          </cell>
          <cell r="AJ58">
            <v>0</v>
          </cell>
          <cell r="AK58">
            <v>0</v>
          </cell>
          <cell r="AL58">
            <v>1920</v>
          </cell>
        </row>
        <row r="59">
          <cell r="G59" t="str">
            <v>1H26720</v>
          </cell>
          <cell r="H59">
            <v>0</v>
          </cell>
          <cell r="I59">
            <v>0</v>
          </cell>
          <cell r="J59">
            <v>0</v>
          </cell>
          <cell r="K59">
            <v>0</v>
          </cell>
          <cell r="L59">
            <v>0</v>
          </cell>
          <cell r="M59">
            <v>0</v>
          </cell>
          <cell r="N59">
            <v>0</v>
          </cell>
          <cell r="O59">
            <v>0</v>
          </cell>
          <cell r="P59">
            <v>0</v>
          </cell>
          <cell r="Q59">
            <v>0</v>
          </cell>
          <cell r="R59">
            <v>0</v>
          </cell>
          <cell r="S59">
            <v>2160</v>
          </cell>
          <cell r="T59">
            <v>0</v>
          </cell>
          <cell r="U59">
            <v>2460</v>
          </cell>
          <cell r="V59">
            <v>2240</v>
          </cell>
          <cell r="W59">
            <v>0</v>
          </cell>
          <cell r="X59">
            <v>1680</v>
          </cell>
          <cell r="Y59">
            <v>1680</v>
          </cell>
          <cell r="Z59">
            <v>2240</v>
          </cell>
          <cell r="AA59">
            <v>2139</v>
          </cell>
          <cell r="AB59">
            <v>2240</v>
          </cell>
          <cell r="AC59">
            <v>560</v>
          </cell>
          <cell r="AD59">
            <v>0</v>
          </cell>
          <cell r="AE59">
            <v>1659</v>
          </cell>
          <cell r="AF59">
            <v>2240</v>
          </cell>
          <cell r="AG59">
            <v>2240</v>
          </cell>
          <cell r="AH59">
            <v>1680</v>
          </cell>
          <cell r="AI59">
            <v>2240</v>
          </cell>
          <cell r="AJ59">
            <v>0</v>
          </cell>
          <cell r="AK59">
            <v>0</v>
          </cell>
          <cell r="AL59">
            <v>2240</v>
          </cell>
        </row>
        <row r="60">
          <cell r="G60" t="str">
            <v>1H35710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640</v>
          </cell>
          <cell r="AK60">
            <v>0</v>
          </cell>
          <cell r="AL60">
            <v>0</v>
          </cell>
        </row>
        <row r="61">
          <cell r="G61" t="str">
            <v>1H35720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851</v>
          </cell>
          <cell r="AK61">
            <v>0</v>
          </cell>
          <cell r="AL61">
            <v>0</v>
          </cell>
        </row>
        <row r="62">
          <cell r="G62" t="str">
            <v>1H22710</v>
          </cell>
          <cell r="H62">
            <v>0</v>
          </cell>
          <cell r="I62">
            <v>0</v>
          </cell>
          <cell r="J62">
            <v>0</v>
          </cell>
          <cell r="K62">
            <v>0</v>
          </cell>
          <cell r="L62">
            <v>0</v>
          </cell>
          <cell r="M62">
            <v>0</v>
          </cell>
          <cell r="N62">
            <v>0</v>
          </cell>
          <cell r="O62">
            <v>0</v>
          </cell>
          <cell r="P62">
            <v>0</v>
          </cell>
          <cell r="Q62">
            <v>0</v>
          </cell>
          <cell r="R62">
            <v>0</v>
          </cell>
          <cell r="S62">
            <v>0</v>
          </cell>
          <cell r="T62">
            <v>855</v>
          </cell>
          <cell r="U62">
            <v>0</v>
          </cell>
          <cell r="V62">
            <v>0</v>
          </cell>
          <cell r="W62">
            <v>0</v>
          </cell>
          <cell r="X62">
            <v>1826</v>
          </cell>
          <cell r="Y62">
            <v>1710</v>
          </cell>
          <cell r="Z62">
            <v>1890</v>
          </cell>
          <cell r="AA62">
            <v>2520</v>
          </cell>
          <cell r="AB62">
            <v>0</v>
          </cell>
          <cell r="AC62">
            <v>0</v>
          </cell>
          <cell r="AD62">
            <v>0</v>
          </cell>
          <cell r="AE62">
            <v>1509</v>
          </cell>
          <cell r="AF62">
            <v>2314</v>
          </cell>
          <cell r="AG62">
            <v>1701</v>
          </cell>
          <cell r="AH62">
            <v>2281</v>
          </cell>
          <cell r="AI62">
            <v>0</v>
          </cell>
          <cell r="AJ62">
            <v>1021</v>
          </cell>
          <cell r="AK62">
            <v>0</v>
          </cell>
          <cell r="AL62">
            <v>1795</v>
          </cell>
        </row>
        <row r="63">
          <cell r="G63" t="str">
            <v>1H22720</v>
          </cell>
          <cell r="H63">
            <v>0</v>
          </cell>
          <cell r="I63">
            <v>0</v>
          </cell>
          <cell r="J63">
            <v>0</v>
          </cell>
          <cell r="K63">
            <v>0</v>
          </cell>
          <cell r="L63">
            <v>0</v>
          </cell>
          <cell r="M63">
            <v>0</v>
          </cell>
          <cell r="N63">
            <v>0</v>
          </cell>
          <cell r="O63">
            <v>0</v>
          </cell>
          <cell r="P63">
            <v>0</v>
          </cell>
          <cell r="Q63">
            <v>0</v>
          </cell>
          <cell r="R63">
            <v>0</v>
          </cell>
          <cell r="S63">
            <v>420</v>
          </cell>
          <cell r="T63">
            <v>800</v>
          </cell>
          <cell r="U63">
            <v>0</v>
          </cell>
          <cell r="V63">
            <v>0</v>
          </cell>
          <cell r="W63">
            <v>0</v>
          </cell>
          <cell r="X63">
            <v>2213</v>
          </cell>
          <cell r="Y63">
            <v>1954</v>
          </cell>
          <cell r="Z63">
            <v>1417</v>
          </cell>
          <cell r="AA63">
            <v>2100</v>
          </cell>
          <cell r="AB63">
            <v>0</v>
          </cell>
          <cell r="AC63">
            <v>0</v>
          </cell>
          <cell r="AD63">
            <v>0</v>
          </cell>
          <cell r="AE63">
            <v>1682</v>
          </cell>
          <cell r="AF63">
            <v>2122</v>
          </cell>
          <cell r="AG63">
            <v>2100</v>
          </cell>
          <cell r="AH63">
            <v>2041</v>
          </cell>
          <cell r="AI63">
            <v>0</v>
          </cell>
          <cell r="AJ63">
            <v>840</v>
          </cell>
          <cell r="AK63">
            <v>0</v>
          </cell>
          <cell r="AL63">
            <v>1380</v>
          </cell>
        </row>
        <row r="64">
          <cell r="G64" t="str">
            <v>1H27710</v>
          </cell>
          <cell r="H64">
            <v>0</v>
          </cell>
          <cell r="I64">
            <v>0</v>
          </cell>
          <cell r="J64">
            <v>0</v>
          </cell>
          <cell r="K64">
            <v>0</v>
          </cell>
          <cell r="L64">
            <v>0</v>
          </cell>
          <cell r="M64">
            <v>0</v>
          </cell>
          <cell r="N64">
            <v>0</v>
          </cell>
          <cell r="O64">
            <v>0</v>
          </cell>
          <cell r="P64">
            <v>0</v>
          </cell>
          <cell r="Q64">
            <v>0</v>
          </cell>
          <cell r="R64">
            <v>0</v>
          </cell>
          <cell r="S64">
            <v>0</v>
          </cell>
          <cell r="T64">
            <v>0</v>
          </cell>
          <cell r="U64">
            <v>804</v>
          </cell>
          <cell r="V64">
            <v>430</v>
          </cell>
          <cell r="W64">
            <v>0</v>
          </cell>
          <cell r="X64">
            <v>0</v>
          </cell>
          <cell r="Y64">
            <v>0</v>
          </cell>
          <cell r="Z64">
            <v>0</v>
          </cell>
          <cell r="AA64">
            <v>0</v>
          </cell>
          <cell r="AB64">
            <v>0</v>
          </cell>
          <cell r="AC64">
            <v>220</v>
          </cell>
          <cell r="AD64">
            <v>0</v>
          </cell>
          <cell r="AE64">
            <v>0</v>
          </cell>
          <cell r="AF64">
            <v>0</v>
          </cell>
          <cell r="AG64">
            <v>0</v>
          </cell>
          <cell r="AH64">
            <v>0</v>
          </cell>
          <cell r="AI64">
            <v>0</v>
          </cell>
          <cell r="AJ64">
            <v>0</v>
          </cell>
          <cell r="AK64">
            <v>0</v>
          </cell>
          <cell r="AL64">
            <v>0</v>
          </cell>
        </row>
        <row r="65">
          <cell r="G65" t="str">
            <v>1H27720</v>
          </cell>
          <cell r="H65">
            <v>0</v>
          </cell>
          <cell r="I65">
            <v>0</v>
          </cell>
          <cell r="J65">
            <v>0</v>
          </cell>
          <cell r="K65">
            <v>0</v>
          </cell>
          <cell r="L65">
            <v>0</v>
          </cell>
          <cell r="M65">
            <v>0</v>
          </cell>
          <cell r="N65">
            <v>0</v>
          </cell>
          <cell r="O65">
            <v>0</v>
          </cell>
          <cell r="P65">
            <v>0</v>
          </cell>
          <cell r="Q65">
            <v>0</v>
          </cell>
          <cell r="R65">
            <v>0</v>
          </cell>
          <cell r="S65">
            <v>0</v>
          </cell>
          <cell r="T65">
            <v>0</v>
          </cell>
          <cell r="U65">
            <v>256</v>
          </cell>
          <cell r="V65">
            <v>721</v>
          </cell>
          <cell r="W65">
            <v>0</v>
          </cell>
          <cell r="X65">
            <v>0</v>
          </cell>
          <cell r="Y65">
            <v>0</v>
          </cell>
          <cell r="Z65">
            <v>0</v>
          </cell>
          <cell r="AA65">
            <v>0</v>
          </cell>
          <cell r="AB65">
            <v>0</v>
          </cell>
          <cell r="AC65">
            <v>375</v>
          </cell>
          <cell r="AD65">
            <v>0</v>
          </cell>
          <cell r="AE65">
            <v>0</v>
          </cell>
          <cell r="AF65">
            <v>0</v>
          </cell>
          <cell r="AG65">
            <v>0</v>
          </cell>
          <cell r="AH65">
            <v>0</v>
          </cell>
          <cell r="AI65">
            <v>0</v>
          </cell>
          <cell r="AJ65">
            <v>0</v>
          </cell>
          <cell r="AK65">
            <v>0</v>
          </cell>
          <cell r="AL65">
            <v>0</v>
          </cell>
        </row>
        <row r="66">
          <cell r="G66" t="str">
            <v>1H28710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row>
        <row r="67">
          <cell r="G67" t="str">
            <v>1H28720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row>
        <row r="68">
          <cell r="G68" t="str">
            <v>1H17710</v>
          </cell>
          <cell r="H68">
            <v>0</v>
          </cell>
          <cell r="I68">
            <v>0</v>
          </cell>
          <cell r="J68">
            <v>0</v>
          </cell>
          <cell r="K68">
            <v>0</v>
          </cell>
          <cell r="L68">
            <v>0</v>
          </cell>
          <cell r="M68">
            <v>0</v>
          </cell>
          <cell r="N68">
            <v>0</v>
          </cell>
          <cell r="O68">
            <v>0</v>
          </cell>
          <cell r="P68">
            <v>0</v>
          </cell>
          <cell r="Q68">
            <v>0</v>
          </cell>
          <cell r="R68">
            <v>0</v>
          </cell>
          <cell r="S68">
            <v>0</v>
          </cell>
          <cell r="T68">
            <v>0</v>
          </cell>
          <cell r="U68">
            <v>205</v>
          </cell>
          <cell r="V68">
            <v>320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row>
        <row r="69">
          <cell r="G69" t="str">
            <v>1H17720</v>
          </cell>
          <cell r="H69">
            <v>0</v>
          </cell>
          <cell r="I69">
            <v>0</v>
          </cell>
          <cell r="J69">
            <v>0</v>
          </cell>
          <cell r="K69">
            <v>0</v>
          </cell>
          <cell r="L69">
            <v>0</v>
          </cell>
          <cell r="M69">
            <v>0</v>
          </cell>
          <cell r="N69">
            <v>0</v>
          </cell>
          <cell r="O69">
            <v>0</v>
          </cell>
          <cell r="P69">
            <v>0</v>
          </cell>
          <cell r="Q69">
            <v>0</v>
          </cell>
          <cell r="R69">
            <v>0</v>
          </cell>
          <cell r="S69">
            <v>0</v>
          </cell>
          <cell r="T69">
            <v>0</v>
          </cell>
          <cell r="U69">
            <v>356</v>
          </cell>
          <cell r="V69">
            <v>490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row>
        <row r="70">
          <cell r="G70" t="str">
            <v>5h26231</v>
          </cell>
          <cell r="H70">
            <v>0</v>
          </cell>
          <cell r="I70">
            <v>0</v>
          </cell>
          <cell r="J70">
            <v>0</v>
          </cell>
          <cell r="K70">
            <v>0</v>
          </cell>
          <cell r="L70">
            <v>0</v>
          </cell>
          <cell r="M70">
            <v>0</v>
          </cell>
          <cell r="N70">
            <v>0</v>
          </cell>
          <cell r="O70">
            <v>0</v>
          </cell>
          <cell r="P70">
            <v>0</v>
          </cell>
          <cell r="Q70">
            <v>0</v>
          </cell>
          <cell r="R70">
            <v>0</v>
          </cell>
          <cell r="S70">
            <v>0</v>
          </cell>
          <cell r="T70">
            <v>7803</v>
          </cell>
          <cell r="U70">
            <v>0</v>
          </cell>
          <cell r="V70">
            <v>0</v>
          </cell>
          <cell r="W70">
            <v>0</v>
          </cell>
          <cell r="X70">
            <v>0</v>
          </cell>
          <cell r="Y70">
            <v>0</v>
          </cell>
          <cell r="Z70">
            <v>0</v>
          </cell>
          <cell r="AA70">
            <v>0</v>
          </cell>
          <cell r="AB70">
            <v>0</v>
          </cell>
          <cell r="AC70">
            <v>0</v>
          </cell>
          <cell r="AD70">
            <v>0</v>
          </cell>
          <cell r="AE70">
            <v>6740</v>
          </cell>
          <cell r="AF70">
            <v>0</v>
          </cell>
          <cell r="AG70">
            <v>0</v>
          </cell>
          <cell r="AH70">
            <v>0</v>
          </cell>
          <cell r="AI70">
            <v>0</v>
          </cell>
          <cell r="AJ70">
            <v>0</v>
          </cell>
          <cell r="AK70">
            <v>0</v>
          </cell>
          <cell r="AL70">
            <v>0</v>
          </cell>
        </row>
      </sheetData>
      <sheetData sheetId="15">
        <row r="288">
          <cell r="J288" t="str">
            <v xml:space="preserve"> </v>
          </cell>
          <cell r="K288" t="str">
            <v xml:space="preserve"> </v>
          </cell>
        </row>
        <row r="289">
          <cell r="B289" t="str">
            <v>4H22710</v>
          </cell>
          <cell r="C289">
            <v>0</v>
          </cell>
          <cell r="O289">
            <v>1300</v>
          </cell>
          <cell r="P289">
            <v>1300</v>
          </cell>
          <cell r="Q289">
            <v>200</v>
          </cell>
          <cell r="S289">
            <v>1400</v>
          </cell>
          <cell r="T289">
            <v>1400</v>
          </cell>
          <cell r="U289">
            <v>1400</v>
          </cell>
          <cell r="V289">
            <v>1300</v>
          </cell>
          <cell r="W289">
            <v>1300</v>
          </cell>
          <cell r="X289">
            <v>0</v>
          </cell>
          <cell r="Z289">
            <v>1350</v>
          </cell>
          <cell r="AA289">
            <v>1350</v>
          </cell>
          <cell r="AB289">
            <v>1450</v>
          </cell>
          <cell r="AC289">
            <v>1450</v>
          </cell>
          <cell r="AD289">
            <v>1450</v>
          </cell>
          <cell r="AE289">
            <v>1450</v>
          </cell>
          <cell r="AG289">
            <v>1400</v>
          </cell>
        </row>
        <row r="290">
          <cell r="B290" t="str">
            <v>4H26710</v>
          </cell>
          <cell r="C290">
            <v>0</v>
          </cell>
          <cell r="O290">
            <v>2155</v>
          </cell>
          <cell r="P290">
            <v>2050</v>
          </cell>
          <cell r="Q290">
            <v>1950</v>
          </cell>
          <cell r="S290">
            <v>2350</v>
          </cell>
          <cell r="T290">
            <v>2350</v>
          </cell>
          <cell r="U290">
            <v>2150</v>
          </cell>
          <cell r="V290">
            <v>2400</v>
          </cell>
          <cell r="W290">
            <v>2200</v>
          </cell>
          <cell r="X290">
            <v>0</v>
          </cell>
          <cell r="Z290">
            <v>2100</v>
          </cell>
          <cell r="AA290">
            <v>2300</v>
          </cell>
          <cell r="AB290">
            <v>2100</v>
          </cell>
          <cell r="AC290">
            <v>2100</v>
          </cell>
          <cell r="AD290">
            <v>2100</v>
          </cell>
          <cell r="AE290">
            <v>1100</v>
          </cell>
          <cell r="AG290">
            <v>2000</v>
          </cell>
        </row>
        <row r="291">
          <cell r="B291" t="str">
            <v>1H26710</v>
          </cell>
          <cell r="C291">
            <v>0</v>
          </cell>
          <cell r="O291">
            <v>2082</v>
          </cell>
          <cell r="P291">
            <v>2082</v>
          </cell>
          <cell r="Q291">
            <v>2082</v>
          </cell>
          <cell r="S291">
            <v>2082</v>
          </cell>
          <cell r="T291">
            <v>2082</v>
          </cell>
          <cell r="U291">
            <v>2082</v>
          </cell>
          <cell r="V291">
            <v>2082</v>
          </cell>
          <cell r="W291">
            <v>2082</v>
          </cell>
          <cell r="X291">
            <v>402</v>
          </cell>
          <cell r="Z291">
            <v>2082</v>
          </cell>
          <cell r="AA291">
            <v>2082</v>
          </cell>
          <cell r="AB291">
            <v>2082</v>
          </cell>
          <cell r="AC291">
            <v>2082</v>
          </cell>
          <cell r="AD291">
            <v>2082</v>
          </cell>
          <cell r="AE291">
            <v>0</v>
          </cell>
          <cell r="AG291">
            <v>2082</v>
          </cell>
        </row>
        <row r="292">
          <cell r="B292" t="str">
            <v>1H26720</v>
          </cell>
          <cell r="C292">
            <v>0</v>
          </cell>
          <cell r="O292">
            <v>1955</v>
          </cell>
          <cell r="P292">
            <v>2082</v>
          </cell>
          <cell r="Q292">
            <v>2082</v>
          </cell>
          <cell r="S292">
            <v>2082</v>
          </cell>
          <cell r="T292">
            <v>2082</v>
          </cell>
          <cell r="U292">
            <v>2082</v>
          </cell>
          <cell r="V292">
            <v>2082</v>
          </cell>
          <cell r="W292">
            <v>2082</v>
          </cell>
          <cell r="X292">
            <v>485</v>
          </cell>
          <cell r="Z292">
            <v>2082</v>
          </cell>
          <cell r="AA292">
            <v>2082</v>
          </cell>
          <cell r="AB292">
            <v>2082</v>
          </cell>
          <cell r="AC292">
            <v>2082</v>
          </cell>
          <cell r="AD292">
            <v>2082</v>
          </cell>
          <cell r="AE292">
            <v>0</v>
          </cell>
          <cell r="AG292">
            <v>2082</v>
          </cell>
        </row>
        <row r="293">
          <cell r="B293" t="str">
            <v>1H20710</v>
          </cell>
          <cell r="C293">
            <v>0</v>
          </cell>
          <cell r="O293">
            <v>0</v>
          </cell>
          <cell r="P293">
            <v>200</v>
          </cell>
          <cell r="Q293">
            <v>775</v>
          </cell>
          <cell r="S293">
            <v>0</v>
          </cell>
          <cell r="T293">
            <v>0</v>
          </cell>
          <cell r="U293">
            <v>0</v>
          </cell>
          <cell r="V293">
            <v>400</v>
          </cell>
          <cell r="W293">
            <v>0</v>
          </cell>
          <cell r="X293">
            <v>0</v>
          </cell>
          <cell r="Z293">
            <v>0</v>
          </cell>
          <cell r="AA293">
            <v>0</v>
          </cell>
          <cell r="AB293">
            <v>0</v>
          </cell>
          <cell r="AC293">
            <v>0</v>
          </cell>
          <cell r="AD293">
            <v>0</v>
          </cell>
          <cell r="AE293">
            <v>0</v>
          </cell>
          <cell r="AG293">
            <v>0</v>
          </cell>
        </row>
        <row r="294">
          <cell r="B294" t="str">
            <v>1H20720</v>
          </cell>
          <cell r="C294">
            <v>0</v>
          </cell>
          <cell r="O294">
            <v>0</v>
          </cell>
          <cell r="P294">
            <v>200</v>
          </cell>
          <cell r="Q294">
            <v>900</v>
          </cell>
          <cell r="S294">
            <v>0</v>
          </cell>
          <cell r="T294">
            <v>0</v>
          </cell>
          <cell r="U294">
            <v>0</v>
          </cell>
          <cell r="V294">
            <v>400</v>
          </cell>
          <cell r="W294">
            <v>0</v>
          </cell>
          <cell r="X294">
            <v>0</v>
          </cell>
          <cell r="Z294">
            <v>0</v>
          </cell>
          <cell r="AA294">
            <v>0</v>
          </cell>
          <cell r="AB294">
            <v>0</v>
          </cell>
          <cell r="AC294">
            <v>0</v>
          </cell>
          <cell r="AD294">
            <v>0</v>
          </cell>
          <cell r="AE294">
            <v>0</v>
          </cell>
          <cell r="AG294">
            <v>0</v>
          </cell>
        </row>
        <row r="295">
          <cell r="B295" t="str">
            <v>1H32710</v>
          </cell>
          <cell r="C295">
            <v>0</v>
          </cell>
          <cell r="O295">
            <v>1000</v>
          </cell>
          <cell r="P295">
            <v>683</v>
          </cell>
          <cell r="Q295">
            <v>0</v>
          </cell>
          <cell r="S295">
            <v>900</v>
          </cell>
          <cell r="T295">
            <v>800</v>
          </cell>
          <cell r="U295">
            <v>1000</v>
          </cell>
          <cell r="V295">
            <v>500</v>
          </cell>
          <cell r="W295">
            <v>0</v>
          </cell>
          <cell r="X295">
            <v>0</v>
          </cell>
          <cell r="Z295">
            <v>1000</v>
          </cell>
          <cell r="AA295">
            <v>1000</v>
          </cell>
          <cell r="AB295">
            <v>1000</v>
          </cell>
          <cell r="AC295">
            <v>876</v>
          </cell>
          <cell r="AD295">
            <v>0</v>
          </cell>
          <cell r="AE295">
            <v>0</v>
          </cell>
          <cell r="AG295">
            <v>1000</v>
          </cell>
        </row>
        <row r="296">
          <cell r="B296" t="str">
            <v>1H32720</v>
          </cell>
          <cell r="C296">
            <v>0</v>
          </cell>
          <cell r="O296">
            <v>1000</v>
          </cell>
          <cell r="P296">
            <v>800</v>
          </cell>
          <cell r="Q296">
            <v>0</v>
          </cell>
          <cell r="S296">
            <v>900</v>
          </cell>
          <cell r="T296">
            <v>800</v>
          </cell>
          <cell r="U296">
            <v>1000</v>
          </cell>
          <cell r="V296">
            <v>500</v>
          </cell>
          <cell r="W296">
            <v>0</v>
          </cell>
          <cell r="X296">
            <v>0</v>
          </cell>
          <cell r="Z296">
            <v>1000</v>
          </cell>
          <cell r="AA296">
            <v>1000</v>
          </cell>
          <cell r="AB296">
            <v>1000</v>
          </cell>
          <cell r="AC296">
            <v>700</v>
          </cell>
          <cell r="AD296">
            <v>0</v>
          </cell>
          <cell r="AE296">
            <v>0</v>
          </cell>
          <cell r="AG296">
            <v>1000</v>
          </cell>
        </row>
        <row r="297">
          <cell r="B297" t="str">
            <v>1H23710</v>
          </cell>
          <cell r="C297">
            <v>0</v>
          </cell>
          <cell r="O297">
            <v>550</v>
          </cell>
          <cell r="P297">
            <v>850</v>
          </cell>
          <cell r="Q297">
            <v>0</v>
          </cell>
          <cell r="S297">
            <v>0</v>
          </cell>
          <cell r="T297">
            <v>0</v>
          </cell>
          <cell r="U297">
            <v>0</v>
          </cell>
          <cell r="V297">
            <v>0</v>
          </cell>
          <cell r="W297">
            <v>1500</v>
          </cell>
          <cell r="X297">
            <v>450</v>
          </cell>
          <cell r="Z297">
            <v>0</v>
          </cell>
          <cell r="AA297">
            <v>0</v>
          </cell>
          <cell r="AB297">
            <v>0</v>
          </cell>
          <cell r="AC297">
            <v>0</v>
          </cell>
          <cell r="AD297">
            <v>1500</v>
          </cell>
          <cell r="AE297">
            <v>1300</v>
          </cell>
          <cell r="AG297">
            <v>0</v>
          </cell>
        </row>
        <row r="298">
          <cell r="B298" t="str">
            <v>1H23720</v>
          </cell>
          <cell r="C298">
            <v>0</v>
          </cell>
          <cell r="O298">
            <v>550</v>
          </cell>
          <cell r="P298">
            <v>850</v>
          </cell>
          <cell r="Q298">
            <v>0</v>
          </cell>
          <cell r="S298">
            <v>0</v>
          </cell>
          <cell r="T298">
            <v>0</v>
          </cell>
          <cell r="U298">
            <v>0</v>
          </cell>
          <cell r="V298">
            <v>0</v>
          </cell>
          <cell r="W298">
            <v>1500</v>
          </cell>
          <cell r="X298">
            <v>652</v>
          </cell>
          <cell r="Z298">
            <v>0</v>
          </cell>
          <cell r="AA298">
            <v>0</v>
          </cell>
          <cell r="AB298">
            <v>0</v>
          </cell>
          <cell r="AC298">
            <v>0</v>
          </cell>
          <cell r="AD298">
            <v>1273</v>
          </cell>
          <cell r="AE298">
            <v>1300</v>
          </cell>
          <cell r="AG298">
            <v>0</v>
          </cell>
        </row>
        <row r="299">
          <cell r="B299" t="str">
            <v>1H22710</v>
          </cell>
          <cell r="C299">
            <v>0</v>
          </cell>
          <cell r="O299">
            <v>1350</v>
          </cell>
          <cell r="P299">
            <v>0</v>
          </cell>
          <cell r="Q299">
            <v>0</v>
          </cell>
          <cell r="S299">
            <v>2000</v>
          </cell>
          <cell r="T299">
            <v>2000</v>
          </cell>
          <cell r="U299">
            <v>2000</v>
          </cell>
          <cell r="V299">
            <v>2000</v>
          </cell>
          <cell r="W299">
            <v>540</v>
          </cell>
          <cell r="X299">
            <v>0</v>
          </cell>
          <cell r="Z299">
            <v>2000</v>
          </cell>
          <cell r="AA299">
            <v>2000</v>
          </cell>
          <cell r="AB299">
            <v>2000</v>
          </cell>
          <cell r="AC299">
            <v>2000</v>
          </cell>
          <cell r="AD299">
            <v>0</v>
          </cell>
          <cell r="AE299">
            <v>0</v>
          </cell>
          <cell r="AG299">
            <v>2000</v>
          </cell>
        </row>
        <row r="300">
          <cell r="B300" t="str">
            <v>1H22720</v>
          </cell>
          <cell r="C300">
            <v>0</v>
          </cell>
          <cell r="O300">
            <v>1411</v>
          </cell>
          <cell r="P300">
            <v>0</v>
          </cell>
          <cell r="Q300">
            <v>0</v>
          </cell>
          <cell r="S300">
            <v>2000</v>
          </cell>
          <cell r="T300">
            <v>2000</v>
          </cell>
          <cell r="U300">
            <v>2000</v>
          </cell>
          <cell r="V300">
            <v>2000</v>
          </cell>
          <cell r="W300">
            <v>474</v>
          </cell>
          <cell r="X300">
            <v>0</v>
          </cell>
          <cell r="Z300">
            <v>2000</v>
          </cell>
          <cell r="AA300">
            <v>2000</v>
          </cell>
          <cell r="AB300">
            <v>2000</v>
          </cell>
          <cell r="AC300">
            <v>2000</v>
          </cell>
          <cell r="AD300">
            <v>0</v>
          </cell>
          <cell r="AE300">
            <v>0</v>
          </cell>
          <cell r="AG300">
            <v>2000</v>
          </cell>
        </row>
        <row r="301">
          <cell r="B301" t="str">
            <v>1H27710</v>
          </cell>
          <cell r="C301">
            <v>0</v>
          </cell>
          <cell r="O301">
            <v>0</v>
          </cell>
          <cell r="P301">
            <v>0</v>
          </cell>
          <cell r="Q301">
            <v>1200</v>
          </cell>
          <cell r="S301">
            <v>0</v>
          </cell>
          <cell r="T301">
            <v>0</v>
          </cell>
          <cell r="U301">
            <v>0</v>
          </cell>
          <cell r="V301">
            <v>0</v>
          </cell>
          <cell r="W301">
            <v>0</v>
          </cell>
          <cell r="X301">
            <v>389</v>
          </cell>
          <cell r="Z301">
            <v>0</v>
          </cell>
          <cell r="AA301">
            <v>0</v>
          </cell>
          <cell r="AB301">
            <v>0</v>
          </cell>
          <cell r="AC301">
            <v>0</v>
          </cell>
          <cell r="AD301">
            <v>0</v>
          </cell>
          <cell r="AE301">
            <v>0</v>
          </cell>
          <cell r="AG301">
            <v>0</v>
          </cell>
        </row>
        <row r="302">
          <cell r="B302" t="str">
            <v>1H27720</v>
          </cell>
          <cell r="C302">
            <v>0</v>
          </cell>
          <cell r="O302">
            <v>0</v>
          </cell>
          <cell r="P302">
            <v>0</v>
          </cell>
          <cell r="Q302">
            <v>1213</v>
          </cell>
          <cell r="S302">
            <v>0</v>
          </cell>
          <cell r="T302">
            <v>0</v>
          </cell>
          <cell r="U302">
            <v>0</v>
          </cell>
          <cell r="V302">
            <v>0</v>
          </cell>
          <cell r="W302">
            <v>0</v>
          </cell>
          <cell r="X302">
            <v>400</v>
          </cell>
          <cell r="Z302">
            <v>0</v>
          </cell>
          <cell r="AA302">
            <v>0</v>
          </cell>
          <cell r="AB302">
            <v>0</v>
          </cell>
          <cell r="AC302">
            <v>0</v>
          </cell>
          <cell r="AD302">
            <v>0</v>
          </cell>
          <cell r="AE302">
            <v>0</v>
          </cell>
          <cell r="AG302">
            <v>0</v>
          </cell>
        </row>
        <row r="303">
          <cell r="B303" t="str">
            <v>1H35710</v>
          </cell>
          <cell r="C303">
            <v>0</v>
          </cell>
          <cell r="O303">
            <v>0</v>
          </cell>
          <cell r="P303">
            <v>0</v>
          </cell>
          <cell r="Q303">
            <v>0</v>
          </cell>
          <cell r="S303">
            <v>0</v>
          </cell>
          <cell r="T303">
            <v>0</v>
          </cell>
          <cell r="U303">
            <v>0</v>
          </cell>
          <cell r="V303">
            <v>0</v>
          </cell>
          <cell r="W303">
            <v>0</v>
          </cell>
          <cell r="X303">
            <v>0</v>
          </cell>
          <cell r="Z303">
            <v>0</v>
          </cell>
          <cell r="AA303">
            <v>0</v>
          </cell>
          <cell r="AB303">
            <v>0</v>
          </cell>
          <cell r="AC303">
            <v>0</v>
          </cell>
          <cell r="AD303">
            <v>0</v>
          </cell>
          <cell r="AE303">
            <v>710</v>
          </cell>
          <cell r="AG303">
            <v>0</v>
          </cell>
        </row>
        <row r="304">
          <cell r="B304" t="str">
            <v>1H35720</v>
          </cell>
          <cell r="C304">
            <v>0</v>
          </cell>
          <cell r="O304">
            <v>0</v>
          </cell>
          <cell r="P304">
            <v>0</v>
          </cell>
          <cell r="Q304">
            <v>0</v>
          </cell>
          <cell r="S304">
            <v>0</v>
          </cell>
          <cell r="T304">
            <v>0</v>
          </cell>
          <cell r="U304">
            <v>0</v>
          </cell>
          <cell r="V304">
            <v>0</v>
          </cell>
          <cell r="W304">
            <v>0</v>
          </cell>
          <cell r="X304">
            <v>0</v>
          </cell>
          <cell r="Z304">
            <v>0</v>
          </cell>
          <cell r="AA304">
            <v>0</v>
          </cell>
          <cell r="AB304">
            <v>0</v>
          </cell>
          <cell r="AC304">
            <v>0</v>
          </cell>
          <cell r="AD304">
            <v>0</v>
          </cell>
          <cell r="AE304">
            <v>700</v>
          </cell>
          <cell r="AG304">
            <v>0</v>
          </cell>
        </row>
        <row r="305">
          <cell r="B305" t="str">
            <v>1H28710</v>
          </cell>
          <cell r="C305">
            <v>0</v>
          </cell>
          <cell r="O305">
            <v>0</v>
          </cell>
          <cell r="P305">
            <v>0</v>
          </cell>
          <cell r="Q305">
            <v>0</v>
          </cell>
          <cell r="S305">
            <v>0</v>
          </cell>
          <cell r="T305">
            <v>0</v>
          </cell>
          <cell r="U305">
            <v>0</v>
          </cell>
          <cell r="V305">
            <v>0</v>
          </cell>
          <cell r="W305">
            <v>0</v>
          </cell>
          <cell r="X305">
            <v>0</v>
          </cell>
          <cell r="Z305">
            <v>0</v>
          </cell>
          <cell r="AA305">
            <v>0</v>
          </cell>
          <cell r="AB305">
            <v>0</v>
          </cell>
          <cell r="AC305">
            <v>0</v>
          </cell>
          <cell r="AD305">
            <v>0</v>
          </cell>
          <cell r="AE305">
            <v>0</v>
          </cell>
          <cell r="AG305">
            <v>0</v>
          </cell>
        </row>
        <row r="306">
          <cell r="B306" t="str">
            <v>1H28720</v>
          </cell>
          <cell r="C306">
            <v>0</v>
          </cell>
          <cell r="O306">
            <v>0</v>
          </cell>
          <cell r="P306">
            <v>0</v>
          </cell>
          <cell r="Q306">
            <v>0</v>
          </cell>
          <cell r="S306">
            <v>0</v>
          </cell>
          <cell r="T306">
            <v>0</v>
          </cell>
          <cell r="U306">
            <v>0</v>
          </cell>
          <cell r="V306">
            <v>0</v>
          </cell>
          <cell r="W306">
            <v>0</v>
          </cell>
          <cell r="X306">
            <v>0</v>
          </cell>
          <cell r="Z306">
            <v>0</v>
          </cell>
          <cell r="AA306">
            <v>0</v>
          </cell>
          <cell r="AB306">
            <v>0</v>
          </cell>
          <cell r="AC306">
            <v>0</v>
          </cell>
          <cell r="AD306">
            <v>0</v>
          </cell>
          <cell r="AE306">
            <v>0</v>
          </cell>
          <cell r="AG306">
            <v>0</v>
          </cell>
        </row>
        <row r="307">
          <cell r="B307" t="str">
            <v>1H17710</v>
          </cell>
          <cell r="C307">
            <v>0</v>
          </cell>
          <cell r="O307">
            <v>0</v>
          </cell>
          <cell r="P307">
            <v>0</v>
          </cell>
          <cell r="Q307">
            <v>800</v>
          </cell>
          <cell r="S307">
            <v>0</v>
          </cell>
          <cell r="T307">
            <v>0</v>
          </cell>
          <cell r="U307">
            <v>0</v>
          </cell>
          <cell r="V307">
            <v>0</v>
          </cell>
          <cell r="W307">
            <v>0</v>
          </cell>
          <cell r="X307">
            <v>0</v>
          </cell>
          <cell r="Z307">
            <v>0</v>
          </cell>
          <cell r="AA307">
            <v>0</v>
          </cell>
          <cell r="AB307">
            <v>0</v>
          </cell>
          <cell r="AC307">
            <v>0</v>
          </cell>
          <cell r="AD307">
            <v>0</v>
          </cell>
          <cell r="AE307">
            <v>0</v>
          </cell>
          <cell r="AG307">
            <v>0</v>
          </cell>
        </row>
        <row r="308">
          <cell r="B308" t="str">
            <v>1H17720</v>
          </cell>
          <cell r="C308">
            <v>0</v>
          </cell>
          <cell r="O308">
            <v>0</v>
          </cell>
          <cell r="P308">
            <v>0</v>
          </cell>
          <cell r="Q308">
            <v>800</v>
          </cell>
          <cell r="S308">
            <v>0</v>
          </cell>
          <cell r="T308">
            <v>0</v>
          </cell>
          <cell r="U308">
            <v>0</v>
          </cell>
          <cell r="V308">
            <v>0</v>
          </cell>
          <cell r="W308">
            <v>0</v>
          </cell>
          <cell r="X308">
            <v>0</v>
          </cell>
          <cell r="Z308">
            <v>0</v>
          </cell>
          <cell r="AA308">
            <v>0</v>
          </cell>
          <cell r="AB308">
            <v>0</v>
          </cell>
          <cell r="AC308">
            <v>0</v>
          </cell>
          <cell r="AD308">
            <v>0</v>
          </cell>
          <cell r="AE308">
            <v>0</v>
          </cell>
          <cell r="AG308">
            <v>0</v>
          </cell>
        </row>
        <row r="309">
          <cell r="B309" t="str">
            <v>6H23810</v>
          </cell>
          <cell r="C309">
            <v>0</v>
          </cell>
          <cell r="O309">
            <v>400</v>
          </cell>
          <cell r="P309">
            <v>300</v>
          </cell>
          <cell r="Q309">
            <v>400</v>
          </cell>
          <cell r="S309">
            <v>400</v>
          </cell>
          <cell r="T309">
            <v>350</v>
          </cell>
          <cell r="U309">
            <v>400</v>
          </cell>
          <cell r="V309">
            <v>278</v>
          </cell>
          <cell r="W309">
            <v>400</v>
          </cell>
          <cell r="X309">
            <v>0</v>
          </cell>
          <cell r="Z309">
            <v>400</v>
          </cell>
          <cell r="AA309">
            <v>394</v>
          </cell>
          <cell r="AB309">
            <v>400</v>
          </cell>
          <cell r="AC309">
            <v>400</v>
          </cell>
          <cell r="AD309">
            <v>350</v>
          </cell>
          <cell r="AE309">
            <v>0</v>
          </cell>
          <cell r="AG309">
            <v>250</v>
          </cell>
        </row>
        <row r="310">
          <cell r="B310" t="str">
            <v>6H23820</v>
          </cell>
          <cell r="C310">
            <v>0</v>
          </cell>
          <cell r="O310">
            <v>400</v>
          </cell>
          <cell r="P310">
            <v>300</v>
          </cell>
          <cell r="Q310">
            <v>400</v>
          </cell>
          <cell r="S310">
            <v>400</v>
          </cell>
          <cell r="T310">
            <v>350</v>
          </cell>
          <cell r="U310">
            <v>400</v>
          </cell>
          <cell r="V310">
            <v>278</v>
          </cell>
          <cell r="W310">
            <v>400</v>
          </cell>
          <cell r="X310">
            <v>0</v>
          </cell>
          <cell r="Z310">
            <v>400</v>
          </cell>
          <cell r="AA310">
            <v>394</v>
          </cell>
          <cell r="AB310">
            <v>400</v>
          </cell>
          <cell r="AC310">
            <v>400</v>
          </cell>
          <cell r="AD310">
            <v>350</v>
          </cell>
          <cell r="AE310">
            <v>0</v>
          </cell>
          <cell r="AG310">
            <v>250</v>
          </cell>
        </row>
        <row r="311">
          <cell r="B311" t="str">
            <v>6H20110</v>
          </cell>
          <cell r="C311">
            <v>0</v>
          </cell>
          <cell r="O311">
            <v>165</v>
          </cell>
          <cell r="P311">
            <v>165</v>
          </cell>
          <cell r="Q311">
            <v>165</v>
          </cell>
          <cell r="S311">
            <v>45</v>
          </cell>
          <cell r="T311">
            <v>85</v>
          </cell>
          <cell r="U311">
            <v>165</v>
          </cell>
          <cell r="V311">
            <v>150</v>
          </cell>
          <cell r="W311">
            <v>0</v>
          </cell>
          <cell r="X311">
            <v>0</v>
          </cell>
          <cell r="Z311">
            <v>0</v>
          </cell>
          <cell r="AA311">
            <v>0</v>
          </cell>
          <cell r="AB311">
            <v>0</v>
          </cell>
          <cell r="AC311">
            <v>0</v>
          </cell>
          <cell r="AD311">
            <v>0</v>
          </cell>
          <cell r="AE311">
            <v>0</v>
          </cell>
          <cell r="AG311">
            <v>0</v>
          </cell>
        </row>
        <row r="312">
          <cell r="B312" t="str">
            <v>6H18110</v>
          </cell>
          <cell r="C312">
            <v>0</v>
          </cell>
          <cell r="O312">
            <v>50</v>
          </cell>
          <cell r="P312">
            <v>0</v>
          </cell>
          <cell r="Q312">
            <v>0</v>
          </cell>
          <cell r="S312">
            <v>120</v>
          </cell>
          <cell r="T312">
            <v>80</v>
          </cell>
          <cell r="U312">
            <v>0</v>
          </cell>
          <cell r="V312">
            <v>0</v>
          </cell>
          <cell r="W312">
            <v>0</v>
          </cell>
          <cell r="X312">
            <v>0</v>
          </cell>
          <cell r="Z312">
            <v>100</v>
          </cell>
          <cell r="AA312">
            <v>100</v>
          </cell>
          <cell r="AB312">
            <v>100</v>
          </cell>
          <cell r="AC312">
            <v>78</v>
          </cell>
          <cell r="AD312">
            <v>0</v>
          </cell>
          <cell r="AE312">
            <v>0</v>
          </cell>
          <cell r="AG312">
            <v>100</v>
          </cell>
        </row>
        <row r="313">
          <cell r="B313" t="str">
            <v>6H26800</v>
          </cell>
          <cell r="C313">
            <v>0</v>
          </cell>
          <cell r="O313">
            <v>0</v>
          </cell>
          <cell r="P313">
            <v>0</v>
          </cell>
          <cell r="Q313">
            <v>5</v>
          </cell>
          <cell r="S313">
            <v>204</v>
          </cell>
          <cell r="T313">
            <v>0</v>
          </cell>
          <cell r="U313">
            <v>0</v>
          </cell>
          <cell r="V313">
            <v>0</v>
          </cell>
          <cell r="W313">
            <v>0</v>
          </cell>
          <cell r="X313">
            <v>0</v>
          </cell>
          <cell r="Z313">
            <v>0</v>
          </cell>
          <cell r="AA313">
            <v>0</v>
          </cell>
          <cell r="AB313">
            <v>500</v>
          </cell>
          <cell r="AC313">
            <v>1200</v>
          </cell>
          <cell r="AD313">
            <v>1050</v>
          </cell>
          <cell r="AE313">
            <v>1250</v>
          </cell>
          <cell r="AG313">
            <v>1500</v>
          </cell>
        </row>
        <row r="314">
          <cell r="B314" t="str">
            <v>6H26110</v>
          </cell>
          <cell r="C314">
            <v>0</v>
          </cell>
          <cell r="O314">
            <v>1550</v>
          </cell>
          <cell r="P314">
            <v>1150</v>
          </cell>
          <cell r="Q314">
            <v>1304</v>
          </cell>
          <cell r="S314">
            <v>1850</v>
          </cell>
          <cell r="T314">
            <v>1550</v>
          </cell>
          <cell r="U314">
            <v>1700</v>
          </cell>
          <cell r="V314">
            <v>1300</v>
          </cell>
          <cell r="W314">
            <v>1350</v>
          </cell>
          <cell r="X314">
            <v>0</v>
          </cell>
          <cell r="Z314">
            <v>1650</v>
          </cell>
          <cell r="AA314">
            <v>1600</v>
          </cell>
          <cell r="AB314">
            <v>1600</v>
          </cell>
          <cell r="AC314">
            <v>1200</v>
          </cell>
          <cell r="AD314">
            <v>1050</v>
          </cell>
          <cell r="AE314">
            <v>1250</v>
          </cell>
          <cell r="AG314">
            <v>1500</v>
          </cell>
        </row>
        <row r="315">
          <cell r="B315" t="str">
            <v>6H26120</v>
          </cell>
          <cell r="C315">
            <v>0</v>
          </cell>
          <cell r="O315">
            <v>950</v>
          </cell>
          <cell r="P315">
            <v>1150</v>
          </cell>
          <cell r="Q315">
            <v>700</v>
          </cell>
          <cell r="S315">
            <v>1150</v>
          </cell>
          <cell r="T315">
            <v>950</v>
          </cell>
          <cell r="U315">
            <v>1100</v>
          </cell>
          <cell r="V315">
            <v>700</v>
          </cell>
          <cell r="W315">
            <v>750</v>
          </cell>
          <cell r="X315">
            <v>0</v>
          </cell>
          <cell r="Z315">
            <v>1050</v>
          </cell>
          <cell r="AA315">
            <v>700</v>
          </cell>
          <cell r="AB315">
            <v>1119</v>
          </cell>
          <cell r="AC315">
            <v>700</v>
          </cell>
          <cell r="AD315">
            <v>800</v>
          </cell>
          <cell r="AE315">
            <v>700</v>
          </cell>
          <cell r="AG315">
            <v>800</v>
          </cell>
        </row>
        <row r="316">
          <cell r="B316" t="str">
            <v>6H26111</v>
          </cell>
          <cell r="C316">
            <v>0</v>
          </cell>
          <cell r="O316">
            <v>0</v>
          </cell>
          <cell r="P316">
            <v>0</v>
          </cell>
          <cell r="Q316">
            <v>250</v>
          </cell>
          <cell r="S316">
            <v>0</v>
          </cell>
          <cell r="T316">
            <v>0</v>
          </cell>
          <cell r="U316">
            <v>200</v>
          </cell>
          <cell r="V316">
            <v>250</v>
          </cell>
          <cell r="W316">
            <v>200</v>
          </cell>
          <cell r="X316">
            <v>0</v>
          </cell>
          <cell r="Z316">
            <v>250</v>
          </cell>
          <cell r="AA316">
            <v>200</v>
          </cell>
          <cell r="AB316">
            <v>0</v>
          </cell>
          <cell r="AC316">
            <v>250</v>
          </cell>
          <cell r="AD316">
            <v>0</v>
          </cell>
          <cell r="AE316">
            <v>200</v>
          </cell>
          <cell r="AG316">
            <v>150</v>
          </cell>
        </row>
        <row r="317">
          <cell r="B317" t="str">
            <v>6H26123</v>
          </cell>
          <cell r="C317">
            <v>0</v>
          </cell>
          <cell r="O317">
            <v>0</v>
          </cell>
          <cell r="P317">
            <v>0</v>
          </cell>
          <cell r="Q317">
            <v>250</v>
          </cell>
          <cell r="S317">
            <v>0</v>
          </cell>
          <cell r="T317">
            <v>0</v>
          </cell>
          <cell r="U317">
            <v>200</v>
          </cell>
          <cell r="V317">
            <v>250</v>
          </cell>
          <cell r="W317">
            <v>200</v>
          </cell>
          <cell r="X317">
            <v>0</v>
          </cell>
          <cell r="Z317">
            <v>250</v>
          </cell>
          <cell r="AA317">
            <v>200</v>
          </cell>
          <cell r="AB317">
            <v>0</v>
          </cell>
          <cell r="AC317">
            <v>250</v>
          </cell>
          <cell r="AD317">
            <v>0</v>
          </cell>
          <cell r="AE317">
            <v>200</v>
          </cell>
          <cell r="AG317">
            <v>150</v>
          </cell>
        </row>
        <row r="318">
          <cell r="B318" t="str">
            <v>6H26122</v>
          </cell>
          <cell r="C318">
            <v>0</v>
          </cell>
          <cell r="O318">
            <v>600</v>
          </cell>
          <cell r="P318">
            <v>0</v>
          </cell>
          <cell r="Q318">
            <v>604</v>
          </cell>
          <cell r="S318">
            <v>700</v>
          </cell>
          <cell r="T318">
            <v>600</v>
          </cell>
          <cell r="U318">
            <v>600</v>
          </cell>
          <cell r="V318">
            <v>600</v>
          </cell>
          <cell r="W318">
            <v>600</v>
          </cell>
          <cell r="X318">
            <v>0</v>
          </cell>
          <cell r="Z318">
            <v>600</v>
          </cell>
          <cell r="AA318">
            <v>819</v>
          </cell>
          <cell r="AB318">
            <v>400</v>
          </cell>
          <cell r="AC318">
            <v>500</v>
          </cell>
          <cell r="AD318">
            <v>250</v>
          </cell>
          <cell r="AE318">
            <v>550</v>
          </cell>
          <cell r="AG318">
            <v>700</v>
          </cell>
        </row>
        <row r="319">
          <cell r="B319" t="str">
            <v>6H32110</v>
          </cell>
          <cell r="C319">
            <v>0</v>
          </cell>
          <cell r="O319">
            <v>725</v>
          </cell>
          <cell r="P319">
            <v>535</v>
          </cell>
          <cell r="Q319">
            <v>515</v>
          </cell>
          <cell r="S319">
            <v>620</v>
          </cell>
          <cell r="T319">
            <v>730</v>
          </cell>
          <cell r="U319">
            <v>540</v>
          </cell>
          <cell r="V319">
            <v>610</v>
          </cell>
          <cell r="W319">
            <v>650</v>
          </cell>
          <cell r="X319">
            <v>0</v>
          </cell>
          <cell r="Z319">
            <v>700</v>
          </cell>
          <cell r="AA319">
            <v>535</v>
          </cell>
          <cell r="AB319">
            <v>515</v>
          </cell>
          <cell r="AC319">
            <v>525</v>
          </cell>
          <cell r="AD319">
            <v>825</v>
          </cell>
          <cell r="AE319">
            <v>904</v>
          </cell>
          <cell r="AG319">
            <v>675</v>
          </cell>
        </row>
        <row r="320">
          <cell r="B320" t="str">
            <v>6H32120</v>
          </cell>
          <cell r="C320">
            <v>0</v>
          </cell>
          <cell r="O320">
            <v>725</v>
          </cell>
          <cell r="P320">
            <v>535</v>
          </cell>
          <cell r="Q320">
            <v>515</v>
          </cell>
          <cell r="S320">
            <v>620</v>
          </cell>
          <cell r="T320">
            <v>730</v>
          </cell>
          <cell r="U320">
            <v>540</v>
          </cell>
          <cell r="V320">
            <v>610</v>
          </cell>
          <cell r="W320">
            <v>650</v>
          </cell>
          <cell r="X320">
            <v>0</v>
          </cell>
          <cell r="Z320">
            <v>700</v>
          </cell>
          <cell r="AA320">
            <v>535</v>
          </cell>
          <cell r="AB320">
            <v>515</v>
          </cell>
          <cell r="AC320">
            <v>525</v>
          </cell>
          <cell r="AD320">
            <v>825</v>
          </cell>
          <cell r="AE320">
            <v>904</v>
          </cell>
          <cell r="AG320">
            <v>675</v>
          </cell>
        </row>
        <row r="321">
          <cell r="B321" t="str">
            <v>6H30112</v>
          </cell>
          <cell r="C321">
            <v>0</v>
          </cell>
          <cell r="O321">
            <v>100</v>
          </cell>
          <cell r="P321">
            <v>100</v>
          </cell>
          <cell r="Q321">
            <v>308</v>
          </cell>
          <cell r="S321">
            <v>100</v>
          </cell>
          <cell r="T321">
            <v>100</v>
          </cell>
          <cell r="U321">
            <v>100</v>
          </cell>
          <cell r="V321">
            <v>172</v>
          </cell>
          <cell r="W321">
            <v>200</v>
          </cell>
          <cell r="X321">
            <v>0</v>
          </cell>
          <cell r="Z321">
            <v>250</v>
          </cell>
          <cell r="AA321">
            <v>268</v>
          </cell>
          <cell r="AB321">
            <v>267</v>
          </cell>
          <cell r="AC321">
            <v>150</v>
          </cell>
          <cell r="AD321">
            <v>0</v>
          </cell>
          <cell r="AE321">
            <v>0</v>
          </cell>
          <cell r="AG321">
            <v>164</v>
          </cell>
        </row>
        <row r="322">
          <cell r="B322" t="str">
            <v>6H22110</v>
          </cell>
          <cell r="C322">
            <v>0</v>
          </cell>
          <cell r="O322">
            <v>0</v>
          </cell>
          <cell r="P322">
            <v>0</v>
          </cell>
          <cell r="Q322">
            <v>0</v>
          </cell>
          <cell r="S322">
            <v>0</v>
          </cell>
          <cell r="T322">
            <v>0</v>
          </cell>
          <cell r="U322">
            <v>0</v>
          </cell>
          <cell r="V322">
            <v>15</v>
          </cell>
          <cell r="W322">
            <v>330</v>
          </cell>
          <cell r="X322">
            <v>0</v>
          </cell>
          <cell r="Z322">
            <v>15</v>
          </cell>
          <cell r="AA322">
            <v>0</v>
          </cell>
          <cell r="AB322">
            <v>120</v>
          </cell>
          <cell r="AC322">
            <v>170</v>
          </cell>
          <cell r="AD322">
            <v>170</v>
          </cell>
          <cell r="AE322">
            <v>170</v>
          </cell>
          <cell r="AG322">
            <v>145</v>
          </cell>
        </row>
        <row r="323">
          <cell r="B323" t="str">
            <v>6H38112</v>
          </cell>
          <cell r="C323">
            <v>0</v>
          </cell>
          <cell r="O323">
            <v>1100</v>
          </cell>
          <cell r="P323">
            <v>1100</v>
          </cell>
          <cell r="Q323">
            <v>1100</v>
          </cell>
          <cell r="S323">
            <v>1100</v>
          </cell>
          <cell r="T323">
            <v>1100</v>
          </cell>
          <cell r="U323">
            <v>1100</v>
          </cell>
          <cell r="V323">
            <v>1100</v>
          </cell>
          <cell r="W323">
            <v>1100</v>
          </cell>
          <cell r="X323">
            <v>0</v>
          </cell>
          <cell r="Z323">
            <v>1100</v>
          </cell>
          <cell r="AA323">
            <v>850</v>
          </cell>
          <cell r="AB323">
            <v>1050</v>
          </cell>
          <cell r="AC323">
            <v>1200</v>
          </cell>
          <cell r="AD323">
            <v>1200</v>
          </cell>
          <cell r="AE323">
            <v>1200</v>
          </cell>
          <cell r="AG323">
            <v>900</v>
          </cell>
        </row>
        <row r="324">
          <cell r="B324" t="str">
            <v>6H33110</v>
          </cell>
          <cell r="C324">
            <v>0</v>
          </cell>
          <cell r="O324">
            <v>0</v>
          </cell>
          <cell r="P324">
            <v>0</v>
          </cell>
          <cell r="Q324">
            <v>0</v>
          </cell>
          <cell r="S324">
            <v>0</v>
          </cell>
          <cell r="T324">
            <v>0</v>
          </cell>
          <cell r="U324">
            <v>0</v>
          </cell>
          <cell r="V324">
            <v>0</v>
          </cell>
          <cell r="W324">
            <v>0</v>
          </cell>
          <cell r="X324">
            <v>0</v>
          </cell>
          <cell r="Z324">
            <v>0</v>
          </cell>
          <cell r="AA324">
            <v>0</v>
          </cell>
          <cell r="AB324">
            <v>0</v>
          </cell>
          <cell r="AC324">
            <v>0</v>
          </cell>
          <cell r="AD324">
            <v>0</v>
          </cell>
          <cell r="AE324">
            <v>0</v>
          </cell>
          <cell r="AG324">
            <v>90</v>
          </cell>
        </row>
        <row r="325">
          <cell r="B325" t="str">
            <v>6H16120</v>
          </cell>
          <cell r="C325">
            <v>0</v>
          </cell>
          <cell r="O325">
            <v>0</v>
          </cell>
          <cell r="P325">
            <v>0</v>
          </cell>
          <cell r="Q325">
            <v>0</v>
          </cell>
          <cell r="S325">
            <v>0</v>
          </cell>
          <cell r="T325">
            <v>0</v>
          </cell>
          <cell r="U325">
            <v>0</v>
          </cell>
          <cell r="V325">
            <v>15</v>
          </cell>
          <cell r="W325">
            <v>330</v>
          </cell>
          <cell r="X325">
            <v>0</v>
          </cell>
          <cell r="Z325">
            <v>15</v>
          </cell>
          <cell r="AA325">
            <v>0</v>
          </cell>
          <cell r="AB325">
            <v>120</v>
          </cell>
          <cell r="AC325">
            <v>170</v>
          </cell>
          <cell r="AD325">
            <v>170</v>
          </cell>
          <cell r="AE325">
            <v>170</v>
          </cell>
          <cell r="AG325">
            <v>145</v>
          </cell>
        </row>
        <row r="326">
          <cell r="B326" t="str">
            <v>6H38120</v>
          </cell>
          <cell r="C326">
            <v>0</v>
          </cell>
          <cell r="O326">
            <v>1100</v>
          </cell>
          <cell r="P326">
            <v>1100</v>
          </cell>
          <cell r="Q326">
            <v>1100</v>
          </cell>
          <cell r="S326">
            <v>1100</v>
          </cell>
          <cell r="T326">
            <v>1100</v>
          </cell>
          <cell r="U326">
            <v>1100</v>
          </cell>
          <cell r="V326">
            <v>1100</v>
          </cell>
          <cell r="W326">
            <v>1100</v>
          </cell>
          <cell r="X326">
            <v>0</v>
          </cell>
          <cell r="Z326">
            <v>1100</v>
          </cell>
          <cell r="AA326">
            <v>850</v>
          </cell>
          <cell r="AB326">
            <v>1050</v>
          </cell>
          <cell r="AC326">
            <v>1200</v>
          </cell>
          <cell r="AD326">
            <v>1200</v>
          </cell>
          <cell r="AE326">
            <v>1200</v>
          </cell>
          <cell r="AG326">
            <v>900</v>
          </cell>
        </row>
        <row r="327">
          <cell r="B327" t="str">
            <v>6H33121</v>
          </cell>
          <cell r="C327">
            <v>0</v>
          </cell>
          <cell r="O327">
            <v>0</v>
          </cell>
          <cell r="P327">
            <v>0</v>
          </cell>
          <cell r="Q327">
            <v>0</v>
          </cell>
          <cell r="S327">
            <v>0</v>
          </cell>
          <cell r="T327">
            <v>0</v>
          </cell>
          <cell r="U327">
            <v>0</v>
          </cell>
          <cell r="V327">
            <v>0</v>
          </cell>
          <cell r="W327">
            <v>0</v>
          </cell>
          <cell r="X327">
            <v>0</v>
          </cell>
          <cell r="Z327">
            <v>0</v>
          </cell>
          <cell r="AA327">
            <v>0</v>
          </cell>
          <cell r="AB327">
            <v>0</v>
          </cell>
          <cell r="AC327">
            <v>0</v>
          </cell>
          <cell r="AD327">
            <v>0</v>
          </cell>
          <cell r="AE327">
            <v>0</v>
          </cell>
          <cell r="AG327">
            <v>90</v>
          </cell>
        </row>
        <row r="328">
          <cell r="B328" t="str">
            <v>6H35110</v>
          </cell>
          <cell r="C328">
            <v>0</v>
          </cell>
          <cell r="O328">
            <v>500</v>
          </cell>
          <cell r="P328">
            <v>500</v>
          </cell>
          <cell r="Q328">
            <v>450</v>
          </cell>
          <cell r="S328">
            <v>500</v>
          </cell>
          <cell r="T328">
            <v>500</v>
          </cell>
          <cell r="U328">
            <v>600</v>
          </cell>
          <cell r="V328">
            <v>450</v>
          </cell>
          <cell r="W328">
            <v>450</v>
          </cell>
          <cell r="X328">
            <v>0</v>
          </cell>
          <cell r="Z328">
            <v>450</v>
          </cell>
          <cell r="AA328">
            <v>546</v>
          </cell>
          <cell r="AB328">
            <v>450</v>
          </cell>
          <cell r="AC328">
            <v>450</v>
          </cell>
          <cell r="AD328">
            <v>450</v>
          </cell>
          <cell r="AE328">
            <v>0</v>
          </cell>
          <cell r="AG328">
            <v>650</v>
          </cell>
        </row>
        <row r="329">
          <cell r="B329" t="str">
            <v>6H35120</v>
          </cell>
          <cell r="C329">
            <v>0</v>
          </cell>
          <cell r="O329">
            <v>0</v>
          </cell>
          <cell r="P329">
            <v>0</v>
          </cell>
          <cell r="Q329">
            <v>0</v>
          </cell>
          <cell r="S329">
            <v>0</v>
          </cell>
          <cell r="T329">
            <v>0</v>
          </cell>
          <cell r="U329">
            <v>50</v>
          </cell>
          <cell r="V329">
            <v>0</v>
          </cell>
          <cell r="W329">
            <v>100</v>
          </cell>
          <cell r="X329">
            <v>0</v>
          </cell>
          <cell r="Z329">
            <v>50</v>
          </cell>
          <cell r="AA329">
            <v>96</v>
          </cell>
          <cell r="AB329">
            <v>0</v>
          </cell>
          <cell r="AC329">
            <v>0</v>
          </cell>
          <cell r="AD329">
            <v>0</v>
          </cell>
          <cell r="AE329">
            <v>0</v>
          </cell>
          <cell r="AG329">
            <v>0</v>
          </cell>
        </row>
        <row r="330">
          <cell r="B330" t="str">
            <v>6H37122</v>
          </cell>
          <cell r="C330">
            <v>0</v>
          </cell>
          <cell r="O330">
            <v>500</v>
          </cell>
          <cell r="P330">
            <v>500</v>
          </cell>
          <cell r="Q330">
            <v>250</v>
          </cell>
          <cell r="S330">
            <v>500</v>
          </cell>
          <cell r="T330">
            <v>500</v>
          </cell>
          <cell r="U330">
            <v>550</v>
          </cell>
          <cell r="V330">
            <v>250</v>
          </cell>
          <cell r="W330">
            <v>200</v>
          </cell>
          <cell r="X330">
            <v>0</v>
          </cell>
          <cell r="Z330">
            <v>400</v>
          </cell>
          <cell r="AA330">
            <v>300</v>
          </cell>
          <cell r="AB330">
            <v>450</v>
          </cell>
          <cell r="AC330">
            <v>300</v>
          </cell>
          <cell r="AD330">
            <v>300</v>
          </cell>
          <cell r="AE330">
            <v>0</v>
          </cell>
          <cell r="AG330">
            <v>300</v>
          </cell>
        </row>
        <row r="331">
          <cell r="B331" t="str">
            <v>6H37121</v>
          </cell>
          <cell r="C331">
            <v>0</v>
          </cell>
          <cell r="O331">
            <v>0</v>
          </cell>
          <cell r="P331">
            <v>200</v>
          </cell>
          <cell r="Q331">
            <v>0</v>
          </cell>
          <cell r="S331">
            <v>0</v>
          </cell>
          <cell r="T331">
            <v>0</v>
          </cell>
          <cell r="U331">
            <v>0</v>
          </cell>
          <cell r="V331">
            <v>200</v>
          </cell>
          <cell r="W331">
            <v>150</v>
          </cell>
          <cell r="X331">
            <v>0</v>
          </cell>
          <cell r="Z331">
            <v>0</v>
          </cell>
          <cell r="AA331">
            <v>150</v>
          </cell>
          <cell r="AB331">
            <v>0</v>
          </cell>
          <cell r="AC331">
            <v>150</v>
          </cell>
          <cell r="AD331">
            <v>150</v>
          </cell>
          <cell r="AE331">
            <v>0</v>
          </cell>
          <cell r="AG331">
            <v>350</v>
          </cell>
        </row>
        <row r="332">
          <cell r="B332" t="str">
            <v>6H21111</v>
          </cell>
          <cell r="C332">
            <v>0</v>
          </cell>
          <cell r="O332">
            <v>100</v>
          </cell>
          <cell r="P332">
            <v>0</v>
          </cell>
          <cell r="Q332">
            <v>0</v>
          </cell>
          <cell r="S332">
            <v>105</v>
          </cell>
          <cell r="T332">
            <v>105</v>
          </cell>
          <cell r="U332">
            <v>0</v>
          </cell>
          <cell r="V332">
            <v>0</v>
          </cell>
          <cell r="W332">
            <v>105</v>
          </cell>
          <cell r="X332">
            <v>0</v>
          </cell>
          <cell r="Z332">
            <v>105</v>
          </cell>
          <cell r="AA332">
            <v>5</v>
          </cell>
          <cell r="AB332">
            <v>105</v>
          </cell>
          <cell r="AC332">
            <v>105</v>
          </cell>
          <cell r="AD332">
            <v>105</v>
          </cell>
          <cell r="AE332">
            <v>0</v>
          </cell>
          <cell r="AG332">
            <v>0</v>
          </cell>
        </row>
        <row r="333">
          <cell r="B333" t="str">
            <v>6H25110</v>
          </cell>
          <cell r="C333">
            <v>0</v>
          </cell>
          <cell r="O333">
            <v>0</v>
          </cell>
          <cell r="P333">
            <v>0</v>
          </cell>
          <cell r="Q333">
            <v>0</v>
          </cell>
          <cell r="S333">
            <v>0</v>
          </cell>
          <cell r="T333">
            <v>0</v>
          </cell>
          <cell r="U333">
            <v>0</v>
          </cell>
          <cell r="V333">
            <v>0</v>
          </cell>
          <cell r="W333">
            <v>0</v>
          </cell>
          <cell r="X333">
            <v>0</v>
          </cell>
          <cell r="Z333">
            <v>100</v>
          </cell>
          <cell r="AA333">
            <v>0</v>
          </cell>
          <cell r="AB333">
            <v>0</v>
          </cell>
          <cell r="AC333">
            <v>98</v>
          </cell>
          <cell r="AD333">
            <v>0</v>
          </cell>
          <cell r="AE333">
            <v>0</v>
          </cell>
          <cell r="AG333">
            <v>0</v>
          </cell>
        </row>
        <row r="334">
          <cell r="B334" t="str">
            <v>6H24110</v>
          </cell>
          <cell r="C334">
            <v>0</v>
          </cell>
          <cell r="O334">
            <v>100</v>
          </cell>
          <cell r="P334">
            <v>100</v>
          </cell>
          <cell r="Q334">
            <v>0</v>
          </cell>
          <cell r="S334">
            <v>100</v>
          </cell>
          <cell r="T334">
            <v>100</v>
          </cell>
          <cell r="U334">
            <v>100</v>
          </cell>
          <cell r="V334">
            <v>0</v>
          </cell>
          <cell r="W334">
            <v>100</v>
          </cell>
          <cell r="X334">
            <v>0</v>
          </cell>
          <cell r="Z334">
            <v>100</v>
          </cell>
          <cell r="AA334">
            <v>100</v>
          </cell>
          <cell r="AB334">
            <v>100</v>
          </cell>
          <cell r="AC334">
            <v>150</v>
          </cell>
          <cell r="AD334">
            <v>100</v>
          </cell>
          <cell r="AE334">
            <v>0</v>
          </cell>
          <cell r="AG334">
            <v>200</v>
          </cell>
        </row>
        <row r="335">
          <cell r="B335" t="str">
            <v>6H23110</v>
          </cell>
          <cell r="C335">
            <v>0</v>
          </cell>
          <cell r="O335">
            <v>300</v>
          </cell>
          <cell r="P335">
            <v>300</v>
          </cell>
          <cell r="Q335">
            <v>300</v>
          </cell>
          <cell r="S335">
            <v>300</v>
          </cell>
          <cell r="T335">
            <v>250</v>
          </cell>
          <cell r="U335">
            <v>300</v>
          </cell>
          <cell r="V335">
            <v>278</v>
          </cell>
          <cell r="W335">
            <v>300</v>
          </cell>
          <cell r="X335">
            <v>0</v>
          </cell>
          <cell r="Z335">
            <v>300</v>
          </cell>
          <cell r="AA335">
            <v>294</v>
          </cell>
          <cell r="AB335">
            <v>300</v>
          </cell>
          <cell r="AC335">
            <v>250</v>
          </cell>
          <cell r="AD335">
            <v>250</v>
          </cell>
          <cell r="AE335">
            <v>0</v>
          </cell>
          <cell r="AG335">
            <v>50</v>
          </cell>
        </row>
        <row r="336">
          <cell r="B336" t="str">
            <v>6H27110</v>
          </cell>
          <cell r="C336">
            <v>0</v>
          </cell>
          <cell r="O336">
            <v>50</v>
          </cell>
          <cell r="P336">
            <v>150</v>
          </cell>
          <cell r="Q336">
            <v>150</v>
          </cell>
          <cell r="S336">
            <v>150</v>
          </cell>
          <cell r="T336">
            <v>100</v>
          </cell>
          <cell r="U336">
            <v>100</v>
          </cell>
          <cell r="V336">
            <v>250</v>
          </cell>
          <cell r="W336">
            <v>150</v>
          </cell>
          <cell r="X336">
            <v>0</v>
          </cell>
          <cell r="Z336">
            <v>150</v>
          </cell>
          <cell r="AA336">
            <v>150</v>
          </cell>
          <cell r="AB336">
            <v>131</v>
          </cell>
          <cell r="AC336">
            <v>100</v>
          </cell>
          <cell r="AD336">
            <v>124</v>
          </cell>
          <cell r="AE336">
            <v>0</v>
          </cell>
          <cell r="AG336">
            <v>0</v>
          </cell>
        </row>
        <row r="337">
          <cell r="B337" t="str">
            <v>6H28110</v>
          </cell>
          <cell r="C337">
            <v>0</v>
          </cell>
          <cell r="O337">
            <v>0</v>
          </cell>
          <cell r="P337">
            <v>0</v>
          </cell>
          <cell r="Q337">
            <v>0</v>
          </cell>
          <cell r="S337">
            <v>0</v>
          </cell>
          <cell r="T337">
            <v>0</v>
          </cell>
          <cell r="U337">
            <v>0</v>
          </cell>
          <cell r="V337">
            <v>0</v>
          </cell>
          <cell r="W337">
            <v>0</v>
          </cell>
          <cell r="X337">
            <v>0</v>
          </cell>
          <cell r="Z337">
            <v>0</v>
          </cell>
          <cell r="AA337">
            <v>0</v>
          </cell>
          <cell r="AB337">
            <v>0</v>
          </cell>
          <cell r="AC337">
            <v>0</v>
          </cell>
          <cell r="AD337">
            <v>0</v>
          </cell>
          <cell r="AE337">
            <v>0</v>
          </cell>
          <cell r="AG337">
            <v>0</v>
          </cell>
        </row>
        <row r="338">
          <cell r="B338" t="str">
            <v>6H23120</v>
          </cell>
          <cell r="C338">
            <v>0</v>
          </cell>
          <cell r="O338">
            <v>400</v>
          </cell>
          <cell r="P338">
            <v>300</v>
          </cell>
          <cell r="Q338">
            <v>400</v>
          </cell>
          <cell r="S338">
            <v>400</v>
          </cell>
          <cell r="T338">
            <v>350</v>
          </cell>
          <cell r="U338">
            <v>400</v>
          </cell>
          <cell r="V338">
            <v>278</v>
          </cell>
          <cell r="W338">
            <v>400</v>
          </cell>
          <cell r="X338">
            <v>0</v>
          </cell>
          <cell r="Z338">
            <v>400</v>
          </cell>
          <cell r="AA338">
            <v>394</v>
          </cell>
          <cell r="AB338">
            <v>400</v>
          </cell>
          <cell r="AC338">
            <v>400</v>
          </cell>
          <cell r="AD338">
            <v>350</v>
          </cell>
          <cell r="AE338">
            <v>0</v>
          </cell>
          <cell r="AG338">
            <v>250</v>
          </cell>
        </row>
        <row r="339">
          <cell r="B339" t="str">
            <v>6H27120</v>
          </cell>
          <cell r="C339">
            <v>0</v>
          </cell>
          <cell r="O339">
            <v>50</v>
          </cell>
          <cell r="P339">
            <v>150</v>
          </cell>
          <cell r="Q339">
            <v>150</v>
          </cell>
          <cell r="S339">
            <v>150</v>
          </cell>
          <cell r="T339">
            <v>100</v>
          </cell>
          <cell r="U339">
            <v>100</v>
          </cell>
          <cell r="V339">
            <v>250</v>
          </cell>
          <cell r="W339">
            <v>150</v>
          </cell>
          <cell r="X339">
            <v>0</v>
          </cell>
          <cell r="Z339">
            <v>150</v>
          </cell>
          <cell r="AA339">
            <v>150</v>
          </cell>
          <cell r="AB339">
            <v>131</v>
          </cell>
          <cell r="AC339">
            <v>100</v>
          </cell>
          <cell r="AD339">
            <v>124</v>
          </cell>
          <cell r="AE339">
            <v>0</v>
          </cell>
          <cell r="AG339">
            <v>0</v>
          </cell>
        </row>
        <row r="340">
          <cell r="B340" t="str">
            <v>6H28120</v>
          </cell>
          <cell r="C340">
            <v>0</v>
          </cell>
          <cell r="O340">
            <v>0</v>
          </cell>
          <cell r="P340">
            <v>0</v>
          </cell>
          <cell r="Q340">
            <v>0</v>
          </cell>
          <cell r="S340">
            <v>0</v>
          </cell>
          <cell r="T340">
            <v>0</v>
          </cell>
          <cell r="U340">
            <v>0</v>
          </cell>
          <cell r="V340">
            <v>0</v>
          </cell>
          <cell r="W340">
            <v>0</v>
          </cell>
          <cell r="X340">
            <v>0</v>
          </cell>
          <cell r="Z340">
            <v>0</v>
          </cell>
          <cell r="AA340">
            <v>0</v>
          </cell>
          <cell r="AB340">
            <v>0</v>
          </cell>
          <cell r="AC340">
            <v>0</v>
          </cell>
          <cell r="AD340">
            <v>0</v>
          </cell>
          <cell r="AE340">
            <v>0</v>
          </cell>
          <cell r="AG340">
            <v>0</v>
          </cell>
        </row>
        <row r="341">
          <cell r="B341" t="str">
            <v>6H30120</v>
          </cell>
          <cell r="C341">
            <v>0</v>
          </cell>
          <cell r="O341">
            <v>100</v>
          </cell>
          <cell r="P341">
            <v>100</v>
          </cell>
          <cell r="Q341">
            <v>308</v>
          </cell>
          <cell r="S341">
            <v>100</v>
          </cell>
          <cell r="T341">
            <v>100</v>
          </cell>
          <cell r="U341">
            <v>100</v>
          </cell>
          <cell r="V341">
            <v>172</v>
          </cell>
          <cell r="W341">
            <v>200</v>
          </cell>
          <cell r="X341">
            <v>0</v>
          </cell>
          <cell r="Z341">
            <v>250</v>
          </cell>
          <cell r="AA341">
            <v>265</v>
          </cell>
          <cell r="AB341">
            <v>267</v>
          </cell>
          <cell r="AC341">
            <v>150</v>
          </cell>
          <cell r="AD341">
            <v>0</v>
          </cell>
          <cell r="AE341">
            <v>0</v>
          </cell>
          <cell r="AG341">
            <v>164</v>
          </cell>
        </row>
        <row r="342">
          <cell r="B342" t="str">
            <v>6H20120</v>
          </cell>
          <cell r="C342">
            <v>0</v>
          </cell>
          <cell r="O342">
            <v>165</v>
          </cell>
          <cell r="P342">
            <v>165</v>
          </cell>
          <cell r="Q342">
            <v>165</v>
          </cell>
          <cell r="S342">
            <v>45</v>
          </cell>
          <cell r="T342">
            <v>85</v>
          </cell>
          <cell r="U342">
            <v>165</v>
          </cell>
          <cell r="V342">
            <v>150</v>
          </cell>
          <cell r="W342">
            <v>0</v>
          </cell>
          <cell r="X342">
            <v>0</v>
          </cell>
          <cell r="Z342">
            <v>0</v>
          </cell>
          <cell r="AA342">
            <v>0</v>
          </cell>
          <cell r="AB342">
            <v>0</v>
          </cell>
          <cell r="AC342">
            <v>0</v>
          </cell>
          <cell r="AD342">
            <v>0</v>
          </cell>
          <cell r="AE342">
            <v>0</v>
          </cell>
          <cell r="AG342">
            <v>0</v>
          </cell>
        </row>
        <row r="343">
          <cell r="B343" t="str">
            <v>6H18120</v>
          </cell>
          <cell r="C343">
            <v>0</v>
          </cell>
          <cell r="O343">
            <v>50</v>
          </cell>
          <cell r="P343">
            <v>0</v>
          </cell>
          <cell r="Q343">
            <v>0</v>
          </cell>
          <cell r="S343">
            <v>120</v>
          </cell>
          <cell r="T343">
            <v>80</v>
          </cell>
          <cell r="U343">
            <v>0</v>
          </cell>
          <cell r="V343">
            <v>0</v>
          </cell>
          <cell r="W343">
            <v>0</v>
          </cell>
          <cell r="X343">
            <v>0</v>
          </cell>
          <cell r="Z343">
            <v>200</v>
          </cell>
          <cell r="AA343">
            <v>100</v>
          </cell>
          <cell r="AB343">
            <v>100</v>
          </cell>
          <cell r="AC343">
            <v>176</v>
          </cell>
          <cell r="AD343">
            <v>0</v>
          </cell>
          <cell r="AE343">
            <v>0</v>
          </cell>
          <cell r="AG343">
            <v>100</v>
          </cell>
        </row>
        <row r="344">
          <cell r="B344" t="str">
            <v>6H21120</v>
          </cell>
          <cell r="C344">
            <v>0</v>
          </cell>
          <cell r="O344">
            <v>100</v>
          </cell>
          <cell r="P344">
            <v>0</v>
          </cell>
          <cell r="Q344">
            <v>0</v>
          </cell>
          <cell r="S344">
            <v>105</v>
          </cell>
          <cell r="T344">
            <v>105</v>
          </cell>
          <cell r="U344">
            <v>0</v>
          </cell>
          <cell r="V344">
            <v>0</v>
          </cell>
          <cell r="W344">
            <v>105</v>
          </cell>
          <cell r="X344">
            <v>0</v>
          </cell>
          <cell r="Z344">
            <v>105</v>
          </cell>
          <cell r="AA344">
            <v>5</v>
          </cell>
          <cell r="AB344">
            <v>105</v>
          </cell>
          <cell r="AC344">
            <v>105</v>
          </cell>
          <cell r="AD344">
            <v>105</v>
          </cell>
          <cell r="AE344">
            <v>0</v>
          </cell>
          <cell r="AG344">
            <v>0</v>
          </cell>
        </row>
        <row r="345">
          <cell r="B345" t="str">
            <v>5H26231</v>
          </cell>
          <cell r="C345">
            <v>0</v>
          </cell>
          <cell r="O345">
            <v>950</v>
          </cell>
          <cell r="P345">
            <v>1150</v>
          </cell>
          <cell r="Q345">
            <v>900</v>
          </cell>
          <cell r="S345">
            <v>1150</v>
          </cell>
          <cell r="T345">
            <v>950</v>
          </cell>
          <cell r="U345">
            <v>1100</v>
          </cell>
          <cell r="V345">
            <v>900</v>
          </cell>
          <cell r="W345">
            <v>900</v>
          </cell>
          <cell r="X345">
            <v>0</v>
          </cell>
          <cell r="Z345">
            <v>1050</v>
          </cell>
          <cell r="AA345">
            <v>850</v>
          </cell>
          <cell r="AB345">
            <v>1200</v>
          </cell>
          <cell r="AC345">
            <v>850</v>
          </cell>
          <cell r="AD345">
            <v>800</v>
          </cell>
          <cell r="AE345">
            <v>850</v>
          </cell>
          <cell r="AG345">
            <v>1150</v>
          </cell>
        </row>
        <row r="346">
          <cell r="B346" t="str">
            <v>1H28300</v>
          </cell>
          <cell r="C346">
            <v>0</v>
          </cell>
          <cell r="O346">
            <v>0</v>
          </cell>
          <cell r="P346">
            <v>1100</v>
          </cell>
          <cell r="Q346">
            <v>1100</v>
          </cell>
          <cell r="S346">
            <v>1100</v>
          </cell>
          <cell r="T346">
            <v>1100</v>
          </cell>
          <cell r="U346">
            <v>1100</v>
          </cell>
          <cell r="V346">
            <v>1215</v>
          </cell>
          <cell r="W346">
            <v>1630</v>
          </cell>
          <cell r="X346">
            <v>0</v>
          </cell>
          <cell r="Z346">
            <v>1465</v>
          </cell>
          <cell r="AA346">
            <v>1115</v>
          </cell>
          <cell r="AB346">
            <v>1365</v>
          </cell>
          <cell r="AC346">
            <v>1618</v>
          </cell>
          <cell r="AD346">
            <v>1540</v>
          </cell>
          <cell r="AE346">
            <v>1200</v>
          </cell>
          <cell r="AG346">
            <v>0</v>
          </cell>
        </row>
        <row r="347">
          <cell r="B347" t="str">
            <v>1H26300</v>
          </cell>
          <cell r="C347">
            <v>0</v>
          </cell>
          <cell r="O347">
            <v>0</v>
          </cell>
          <cell r="P347">
            <v>1150</v>
          </cell>
          <cell r="Q347">
            <v>900</v>
          </cell>
          <cell r="S347">
            <v>1150</v>
          </cell>
          <cell r="T347">
            <v>950</v>
          </cell>
          <cell r="U347">
            <v>1100</v>
          </cell>
          <cell r="V347">
            <v>900</v>
          </cell>
          <cell r="W347">
            <v>900</v>
          </cell>
          <cell r="X347">
            <v>0</v>
          </cell>
          <cell r="Z347">
            <v>1050</v>
          </cell>
          <cell r="AA347">
            <v>850</v>
          </cell>
          <cell r="AB347">
            <v>1200</v>
          </cell>
          <cell r="AC347">
            <v>850</v>
          </cell>
          <cell r="AD347">
            <v>800</v>
          </cell>
          <cell r="AE347">
            <v>850</v>
          </cell>
          <cell r="AG347">
            <v>1150</v>
          </cell>
        </row>
        <row r="348">
          <cell r="B348" t="str">
            <v>6H26730</v>
          </cell>
          <cell r="C348">
            <v>0</v>
          </cell>
          <cell r="O348">
            <v>0</v>
          </cell>
          <cell r="P348">
            <v>0</v>
          </cell>
          <cell r="Q348">
            <v>5</v>
          </cell>
          <cell r="S348">
            <v>104</v>
          </cell>
          <cell r="T348">
            <v>0</v>
          </cell>
          <cell r="U348">
            <v>2</v>
          </cell>
          <cell r="V348">
            <v>0</v>
          </cell>
          <cell r="W348">
            <v>0</v>
          </cell>
          <cell r="X348">
            <v>0</v>
          </cell>
          <cell r="Z348">
            <v>0</v>
          </cell>
          <cell r="AA348">
            <v>0</v>
          </cell>
          <cell r="AB348">
            <v>400</v>
          </cell>
          <cell r="AC348">
            <v>500</v>
          </cell>
          <cell r="AD348">
            <v>250</v>
          </cell>
          <cell r="AE348">
            <v>593</v>
          </cell>
          <cell r="AG348">
            <v>700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THER INCOME"/>
      <sheetName val="INCOME -DET"/>
      <sheetName val="LEAD04 (2)"/>
      <sheetName val="LEAD04"/>
      <sheetName val="NAR-PIN"/>
      <sheetName val="NAR-PISTON"/>
      <sheetName val="SCRAP-PIN"/>
      <sheetName val="KEYPIN"/>
      <sheetName val="NSV-PPCR"/>
      <sheetName val="compenents"/>
      <sheetName val="CHIPS SUMM."/>
      <sheetName val="SCRAP-PISTON"/>
      <sheetName val="KEY-(PIS)2003"/>
      <sheetName val="NGPINWW3"/>
      <sheetName val="D"/>
      <sheetName val="OTHER_INCOME1"/>
      <sheetName val="INCOME_-DET1"/>
      <sheetName val="LEAD04_(2)1"/>
      <sheetName val="CHIPS_SUMM_1"/>
      <sheetName val="ParaMeter"/>
      <sheetName val="Sub-Grouping"/>
      <sheetName val="Grouping"/>
      <sheetName val="OTHER_INCOME"/>
      <sheetName val="INCOME_-DET"/>
      <sheetName val="LEAD04_(2)"/>
      <sheetName val="CHIPS_SUMM_"/>
      <sheetName val="Original+CC"/>
      <sheetName val="karylengkap"/>
    </sheetNames>
    <sheetDataSet>
      <sheetData sheetId="0"/>
      <sheetData sheetId="1"/>
      <sheetData sheetId="2"/>
      <sheetData sheetId="3"/>
      <sheetData sheetId="4"/>
      <sheetData sheetId="5"/>
      <sheetData sheetId="6"/>
      <sheetData sheetId="7" refreshError="1">
        <row r="7">
          <cell r="C7">
            <v>104</v>
          </cell>
          <cell r="E7" t="str">
            <v>Bajaj Cub Mod.</v>
          </cell>
          <cell r="F7">
            <v>18800</v>
          </cell>
          <cell r="G7" t="str">
            <v>SCM-415H</v>
          </cell>
          <cell r="H7" t="str">
            <v>14.35X10.0</v>
          </cell>
          <cell r="I7">
            <v>0.03</v>
          </cell>
          <cell r="J7">
            <v>2.4E-2</v>
          </cell>
          <cell r="K7">
            <v>167</v>
          </cell>
          <cell r="L7">
            <v>0.61099999999999999</v>
          </cell>
          <cell r="M7">
            <v>1</v>
          </cell>
          <cell r="O7" t="str">
            <v>1-NRC</v>
          </cell>
          <cell r="Q7">
            <v>169.01</v>
          </cell>
          <cell r="T7">
            <v>0.8</v>
          </cell>
          <cell r="U7">
            <v>18800</v>
          </cell>
          <cell r="V7">
            <v>0.6</v>
          </cell>
          <cell r="W7">
            <v>0.05</v>
          </cell>
          <cell r="X7">
            <v>0.65</v>
          </cell>
          <cell r="AA7">
            <v>0.65</v>
          </cell>
          <cell r="AB7">
            <v>3.9E-2</v>
          </cell>
          <cell r="AC7">
            <v>0.61099999999999999</v>
          </cell>
        </row>
        <row r="8">
          <cell r="C8">
            <v>106</v>
          </cell>
          <cell r="E8" t="str">
            <v>Rajdoot</v>
          </cell>
          <cell r="F8">
            <v>105000</v>
          </cell>
          <cell r="G8" t="str">
            <v>SCM-415H</v>
          </cell>
          <cell r="H8" t="str">
            <v>15.35X10.0</v>
          </cell>
          <cell r="I8">
            <v>4.7E-2</v>
          </cell>
          <cell r="J8">
            <v>0.04</v>
          </cell>
          <cell r="K8">
            <v>167</v>
          </cell>
          <cell r="L8">
            <v>0.61099999999999999</v>
          </cell>
          <cell r="M8">
            <v>1</v>
          </cell>
          <cell r="O8" t="str">
            <v>1-NRC</v>
          </cell>
          <cell r="Q8">
            <v>160.58000000000001</v>
          </cell>
          <cell r="T8">
            <v>0.6</v>
          </cell>
          <cell r="U8">
            <v>105000</v>
          </cell>
          <cell r="V8">
            <v>0.6</v>
          </cell>
          <cell r="W8">
            <v>0.05</v>
          </cell>
          <cell r="X8">
            <v>0.65</v>
          </cell>
          <cell r="AA8">
            <v>0.65</v>
          </cell>
          <cell r="AB8">
            <v>3.9E-2</v>
          </cell>
          <cell r="AC8">
            <v>0.61099999999999999</v>
          </cell>
        </row>
        <row r="9">
          <cell r="C9">
            <v>107</v>
          </cell>
          <cell r="E9" t="str">
            <v>Classic 5 Port</v>
          </cell>
          <cell r="F9">
            <v>279450</v>
          </cell>
          <cell r="G9" t="str">
            <v>SCM-415H</v>
          </cell>
          <cell r="H9" t="str">
            <v>15.35X10.0</v>
          </cell>
          <cell r="I9">
            <v>4.3999999999999997E-2</v>
          </cell>
          <cell r="J9">
            <v>3.6999999999999998E-2</v>
          </cell>
          <cell r="K9">
            <v>167</v>
          </cell>
          <cell r="L9">
            <v>0.61099999999999999</v>
          </cell>
          <cell r="M9">
            <v>1</v>
          </cell>
          <cell r="O9" t="str">
            <v>1-NRC</v>
          </cell>
          <cell r="Q9">
            <v>155.1</v>
          </cell>
          <cell r="T9">
            <v>0.6</v>
          </cell>
          <cell r="U9">
            <v>279450</v>
          </cell>
          <cell r="V9">
            <v>0.6</v>
          </cell>
          <cell r="W9">
            <v>0.05</v>
          </cell>
          <cell r="X9">
            <v>0.65</v>
          </cell>
          <cell r="AA9">
            <v>0.65</v>
          </cell>
          <cell r="AB9">
            <v>3.9E-2</v>
          </cell>
          <cell r="AC9">
            <v>0.61099999999999999</v>
          </cell>
        </row>
        <row r="10">
          <cell r="C10">
            <v>108</v>
          </cell>
          <cell r="E10" t="str">
            <v>BAJAJ COMMERICAL</v>
          </cell>
          <cell r="F10">
            <v>20000</v>
          </cell>
          <cell r="G10" t="str">
            <v>SCM-415H</v>
          </cell>
          <cell r="H10" t="str">
            <v>15.35X10.0</v>
          </cell>
          <cell r="I10">
            <v>4.3999999999999997E-2</v>
          </cell>
          <cell r="J10">
            <v>3.6999999999999998E-2</v>
          </cell>
          <cell r="K10">
            <v>167</v>
          </cell>
          <cell r="L10">
            <v>0.61099999999999999</v>
          </cell>
          <cell r="M10">
            <v>1</v>
          </cell>
          <cell r="O10" t="str">
            <v>1-NRC</v>
          </cell>
          <cell r="Q10">
            <v>155.6</v>
          </cell>
          <cell r="T10">
            <v>0.6</v>
          </cell>
          <cell r="U10">
            <v>20000</v>
          </cell>
          <cell r="V10">
            <v>0.6</v>
          </cell>
          <cell r="W10">
            <v>0.05</v>
          </cell>
          <cell r="X10">
            <v>0.65</v>
          </cell>
          <cell r="AA10">
            <v>0.65</v>
          </cell>
          <cell r="AB10">
            <v>3.9E-2</v>
          </cell>
          <cell r="AC10">
            <v>0.61099999999999999</v>
          </cell>
        </row>
        <row r="11">
          <cell r="C11">
            <v>109</v>
          </cell>
          <cell r="E11" t="str">
            <v>Bajaj Chetak</v>
          </cell>
          <cell r="F11">
            <v>317250</v>
          </cell>
          <cell r="G11" t="str">
            <v>SCM-415H</v>
          </cell>
          <cell r="H11" t="str">
            <v>15.35X10.0</v>
          </cell>
          <cell r="I11">
            <v>4.3999999999999997E-2</v>
          </cell>
          <cell r="J11">
            <v>3.6999999999999998E-2</v>
          </cell>
          <cell r="K11">
            <v>167</v>
          </cell>
          <cell r="L11">
            <v>0.61099999999999999</v>
          </cell>
          <cell r="M11">
            <v>1</v>
          </cell>
          <cell r="O11" t="str">
            <v>1-NRC</v>
          </cell>
          <cell r="Q11">
            <v>155.1</v>
          </cell>
          <cell r="T11">
            <v>0.6</v>
          </cell>
          <cell r="U11">
            <v>317250</v>
          </cell>
          <cell r="V11">
            <v>0.6</v>
          </cell>
          <cell r="W11">
            <v>0.05</v>
          </cell>
          <cell r="X11">
            <v>0.65</v>
          </cell>
          <cell r="AA11">
            <v>0.65</v>
          </cell>
          <cell r="AB11">
            <v>3.9E-2</v>
          </cell>
          <cell r="AC11">
            <v>0.61099999999999999</v>
          </cell>
        </row>
        <row r="12">
          <cell r="C12">
            <v>114</v>
          </cell>
          <cell r="E12" t="str">
            <v>Bajaj M-50</v>
          </cell>
          <cell r="F12">
            <v>3200</v>
          </cell>
          <cell r="G12" t="str">
            <v>SCM-415H</v>
          </cell>
          <cell r="H12" t="str">
            <v>12.35X9.0</v>
          </cell>
          <cell r="I12">
            <v>1.7000000000000001E-2</v>
          </cell>
          <cell r="J12">
            <v>1.2999999999999999E-2</v>
          </cell>
          <cell r="K12">
            <v>167</v>
          </cell>
          <cell r="L12">
            <v>0.61099999999999999</v>
          </cell>
          <cell r="M12">
            <v>1</v>
          </cell>
          <cell r="O12" t="str">
            <v>1-NRC</v>
          </cell>
          <cell r="Q12">
            <v>155.1</v>
          </cell>
          <cell r="T12">
            <v>0.6</v>
          </cell>
          <cell r="U12">
            <v>3200</v>
          </cell>
          <cell r="V12">
            <v>0.6</v>
          </cell>
          <cell r="W12">
            <v>0.05</v>
          </cell>
          <cell r="X12">
            <v>0.65</v>
          </cell>
          <cell r="AA12">
            <v>0.65</v>
          </cell>
          <cell r="AB12">
            <v>3.9E-2</v>
          </cell>
          <cell r="AC12">
            <v>0.61099999999999999</v>
          </cell>
        </row>
        <row r="13">
          <cell r="C13">
            <v>118</v>
          </cell>
          <cell r="E13" t="str">
            <v>Eliminator</v>
          </cell>
          <cell r="F13">
            <v>1000</v>
          </cell>
          <cell r="G13" t="str">
            <v>SCM-415H</v>
          </cell>
          <cell r="H13" t="str">
            <v>16.35X11.0</v>
          </cell>
          <cell r="I13">
            <v>4.7E-2</v>
          </cell>
          <cell r="J13">
            <v>1.2999999999999999E-2</v>
          </cell>
          <cell r="K13">
            <v>167</v>
          </cell>
          <cell r="L13">
            <v>0.61099999999999999</v>
          </cell>
          <cell r="M13">
            <v>1</v>
          </cell>
          <cell r="O13" t="str">
            <v>1-NRC</v>
          </cell>
          <cell r="Q13">
            <v>178.26</v>
          </cell>
          <cell r="T13">
            <v>0.6</v>
          </cell>
          <cell r="U13">
            <v>1000</v>
          </cell>
          <cell r="V13">
            <v>0.6</v>
          </cell>
          <cell r="W13">
            <v>0.05</v>
          </cell>
          <cell r="X13">
            <v>0.65</v>
          </cell>
          <cell r="AA13">
            <v>0.65</v>
          </cell>
          <cell r="AB13">
            <v>3.9E-2</v>
          </cell>
          <cell r="AC13">
            <v>0.61099999999999999</v>
          </cell>
        </row>
        <row r="14">
          <cell r="C14">
            <v>119</v>
          </cell>
          <cell r="E14" t="str">
            <v>Vespa 150 NV Old.</v>
          </cell>
          <cell r="F14">
            <v>29400</v>
          </cell>
          <cell r="G14" t="str">
            <v>SCM-415H</v>
          </cell>
          <cell r="H14" t="str">
            <v>15.35X10.0</v>
          </cell>
          <cell r="I14">
            <v>4.3999999999999997E-2</v>
          </cell>
          <cell r="J14">
            <v>3.6999999999999998E-2</v>
          </cell>
          <cell r="K14">
            <v>167</v>
          </cell>
          <cell r="L14">
            <v>0.61099999999999999</v>
          </cell>
          <cell r="M14">
            <v>1</v>
          </cell>
          <cell r="O14" t="str">
            <v>1-NRC</v>
          </cell>
          <cell r="Q14">
            <v>154.25</v>
          </cell>
          <cell r="T14">
            <v>0.8</v>
          </cell>
          <cell r="U14">
            <v>29400</v>
          </cell>
          <cell r="V14">
            <v>0.6</v>
          </cell>
          <cell r="W14">
            <v>0.05</v>
          </cell>
          <cell r="X14">
            <v>0.65</v>
          </cell>
          <cell r="AA14">
            <v>0.65</v>
          </cell>
          <cell r="AB14">
            <v>3.9E-2</v>
          </cell>
          <cell r="AC14">
            <v>0.61099999999999999</v>
          </cell>
        </row>
        <row r="15">
          <cell r="C15">
            <v>120</v>
          </cell>
          <cell r="E15" t="str">
            <v>Hero Puch  65 cc</v>
          </cell>
          <cell r="F15">
            <v>10600</v>
          </cell>
          <cell r="G15" t="str">
            <v>SCM-415H</v>
          </cell>
          <cell r="H15" t="str">
            <v>12.4X8.0</v>
          </cell>
          <cell r="I15">
            <v>2.1000000000000001E-2</v>
          </cell>
          <cell r="J15">
            <v>1.6E-2</v>
          </cell>
          <cell r="K15">
            <v>167</v>
          </cell>
          <cell r="L15">
            <v>0.61099999999999999</v>
          </cell>
          <cell r="M15">
            <v>1</v>
          </cell>
          <cell r="O15" t="str">
            <v>1-NRC</v>
          </cell>
          <cell r="Q15">
            <v>155.1</v>
          </cell>
          <cell r="T15">
            <v>0.6</v>
          </cell>
          <cell r="U15">
            <v>10600</v>
          </cell>
          <cell r="V15">
            <v>0.6</v>
          </cell>
          <cell r="W15">
            <v>0.05</v>
          </cell>
          <cell r="X15">
            <v>0.65</v>
          </cell>
          <cell r="AA15">
            <v>0.65</v>
          </cell>
          <cell r="AB15">
            <v>3.9E-2</v>
          </cell>
          <cell r="AC15">
            <v>0.61099999999999999</v>
          </cell>
        </row>
        <row r="16">
          <cell r="C16">
            <v>125</v>
          </cell>
          <cell r="E16" t="str">
            <v>Oom</v>
          </cell>
          <cell r="F16">
            <v>176400</v>
          </cell>
          <cell r="G16" t="str">
            <v>SCM-415H</v>
          </cell>
          <cell r="H16" t="str">
            <v>13.4X9.0</v>
          </cell>
          <cell r="I16">
            <v>2.5999999999999999E-2</v>
          </cell>
          <cell r="J16">
            <v>2.1000000000000001E-2</v>
          </cell>
          <cell r="K16">
            <v>167</v>
          </cell>
          <cell r="L16">
            <v>0.61099999999999999</v>
          </cell>
          <cell r="M16">
            <v>1</v>
          </cell>
          <cell r="O16" t="str">
            <v>1-NRC</v>
          </cell>
          <cell r="Q16">
            <v>174.02</v>
          </cell>
          <cell r="T16">
            <v>0.6</v>
          </cell>
          <cell r="U16">
            <v>176400</v>
          </cell>
          <cell r="V16">
            <v>0.6</v>
          </cell>
          <cell r="W16">
            <v>0.05</v>
          </cell>
          <cell r="X16">
            <v>0.65</v>
          </cell>
          <cell r="AA16">
            <v>0.65</v>
          </cell>
          <cell r="AB16">
            <v>3.9E-2</v>
          </cell>
          <cell r="AC16">
            <v>0.61099999999999999</v>
          </cell>
        </row>
        <row r="17">
          <cell r="C17">
            <v>127</v>
          </cell>
          <cell r="E17" t="str">
            <v>Vespa 150-NV/4S-5 Port</v>
          </cell>
          <cell r="F17">
            <v>15750</v>
          </cell>
          <cell r="G17" t="str">
            <v>SCM-415H</v>
          </cell>
          <cell r="H17" t="str">
            <v>15.35X10.0</v>
          </cell>
          <cell r="I17">
            <v>4.3999999999999997E-2</v>
          </cell>
          <cell r="J17">
            <v>3.6999999999999998E-2</v>
          </cell>
          <cell r="K17">
            <v>167</v>
          </cell>
          <cell r="L17">
            <v>0.61099999999999999</v>
          </cell>
          <cell r="M17">
            <v>1</v>
          </cell>
          <cell r="O17" t="str">
            <v>1-NRC</v>
          </cell>
          <cell r="Q17">
            <v>34.113</v>
          </cell>
          <cell r="T17">
            <v>2.5</v>
          </cell>
          <cell r="U17">
            <v>15750</v>
          </cell>
          <cell r="V17">
            <v>0.6</v>
          </cell>
          <cell r="W17">
            <v>0.05</v>
          </cell>
          <cell r="X17">
            <v>0.65</v>
          </cell>
          <cell r="AA17">
            <v>0.65</v>
          </cell>
          <cell r="AB17">
            <v>3.9E-2</v>
          </cell>
          <cell r="AC17">
            <v>0.61099999999999999</v>
          </cell>
        </row>
        <row r="18">
          <cell r="C18">
            <v>128</v>
          </cell>
          <cell r="E18" t="str">
            <v>Vespa  150 NV Mod.</v>
          </cell>
          <cell r="F18">
            <v>68250</v>
          </cell>
          <cell r="G18" t="str">
            <v>SCM-415H</v>
          </cell>
          <cell r="H18" t="str">
            <v>15.35X10.0</v>
          </cell>
          <cell r="I18">
            <v>4.3999999999999997E-2</v>
          </cell>
          <cell r="J18">
            <v>3.6999999999999998E-2</v>
          </cell>
          <cell r="K18">
            <v>167</v>
          </cell>
          <cell r="L18">
            <v>0.61099999999999999</v>
          </cell>
          <cell r="M18">
            <v>1</v>
          </cell>
          <cell r="O18" t="str">
            <v>1-NRC</v>
          </cell>
          <cell r="Q18">
            <v>169.01</v>
          </cell>
          <cell r="T18">
            <v>0.8</v>
          </cell>
          <cell r="U18">
            <v>68250</v>
          </cell>
          <cell r="V18">
            <v>0.6</v>
          </cell>
          <cell r="W18">
            <v>0.05</v>
          </cell>
          <cell r="X18">
            <v>0.65</v>
          </cell>
          <cell r="AA18">
            <v>0.65</v>
          </cell>
          <cell r="AB18">
            <v>3.9E-2</v>
          </cell>
          <cell r="AC18">
            <v>0.61099999999999999</v>
          </cell>
        </row>
        <row r="19">
          <cell r="C19">
            <v>129</v>
          </cell>
          <cell r="E19" t="str">
            <v>Bajaj M 80 (47.00 Dia) Old.</v>
          </cell>
          <cell r="F19">
            <v>47000</v>
          </cell>
          <cell r="G19" t="str">
            <v>SCM-415H</v>
          </cell>
          <cell r="H19" t="str">
            <v>12.35X8.0</v>
          </cell>
          <cell r="I19">
            <v>2.4E-2</v>
          </cell>
          <cell r="J19">
            <v>0.02</v>
          </cell>
          <cell r="K19">
            <v>167</v>
          </cell>
          <cell r="L19">
            <v>0.61099999999999999</v>
          </cell>
          <cell r="M19">
            <v>1</v>
          </cell>
          <cell r="O19" t="str">
            <v>1-NRC</v>
          </cell>
          <cell r="Q19">
            <v>155.1</v>
          </cell>
          <cell r="T19">
            <v>0.6</v>
          </cell>
          <cell r="U19">
            <v>47000</v>
          </cell>
          <cell r="V19">
            <v>0.6</v>
          </cell>
          <cell r="W19">
            <v>0.05</v>
          </cell>
          <cell r="X19">
            <v>0.65</v>
          </cell>
          <cell r="AA19">
            <v>0.65</v>
          </cell>
          <cell r="AB19">
            <v>3.9E-2</v>
          </cell>
          <cell r="AC19">
            <v>0.61099999999999999</v>
          </cell>
        </row>
        <row r="20">
          <cell r="C20">
            <v>132</v>
          </cell>
          <cell r="E20" t="str">
            <v>Bajaj M -74 Modi</v>
          </cell>
          <cell r="F20">
            <v>40000</v>
          </cell>
          <cell r="G20" t="str">
            <v>SCM-415H</v>
          </cell>
          <cell r="H20" t="str">
            <v>12.35X8.1</v>
          </cell>
          <cell r="I20">
            <v>2.4E-2</v>
          </cell>
          <cell r="J20">
            <v>0.02</v>
          </cell>
          <cell r="K20">
            <v>167</v>
          </cell>
          <cell r="L20">
            <v>0.61099999999999999</v>
          </cell>
          <cell r="M20">
            <v>1</v>
          </cell>
          <cell r="O20" t="str">
            <v>1-NRC</v>
          </cell>
          <cell r="Q20">
            <v>155.1</v>
          </cell>
          <cell r="T20">
            <v>0.6</v>
          </cell>
          <cell r="U20">
            <v>40000</v>
          </cell>
          <cell r="V20">
            <v>0.6</v>
          </cell>
          <cell r="W20">
            <v>0.05</v>
          </cell>
          <cell r="X20">
            <v>0.65</v>
          </cell>
          <cell r="AA20">
            <v>0.65</v>
          </cell>
          <cell r="AB20">
            <v>3.9E-2</v>
          </cell>
          <cell r="AC20">
            <v>0.61099999999999999</v>
          </cell>
        </row>
        <row r="21">
          <cell r="C21">
            <v>137</v>
          </cell>
          <cell r="E21" t="str">
            <v>Rx 100</v>
          </cell>
          <cell r="F21">
            <v>129250</v>
          </cell>
          <cell r="G21" t="str">
            <v>SCM-415H</v>
          </cell>
          <cell r="H21" t="str">
            <v>14.35X9.0</v>
          </cell>
          <cell r="I21">
            <v>3.5000000000000003E-2</v>
          </cell>
          <cell r="J21">
            <v>2.9000000000000001E-2</v>
          </cell>
          <cell r="K21">
            <v>167</v>
          </cell>
          <cell r="L21">
            <v>0.61099999999999999</v>
          </cell>
          <cell r="M21">
            <v>1</v>
          </cell>
          <cell r="O21" t="str">
            <v>1-NRC</v>
          </cell>
          <cell r="Q21">
            <v>174.02</v>
          </cell>
          <cell r="T21">
            <v>0.6</v>
          </cell>
          <cell r="U21">
            <v>129250</v>
          </cell>
          <cell r="V21">
            <v>0.6</v>
          </cell>
          <cell r="W21">
            <v>0.05</v>
          </cell>
          <cell r="X21">
            <v>0.65</v>
          </cell>
          <cell r="AA21">
            <v>0.65</v>
          </cell>
          <cell r="AB21">
            <v>3.9E-2</v>
          </cell>
          <cell r="AC21">
            <v>0.61099999999999999</v>
          </cell>
        </row>
        <row r="22">
          <cell r="C22">
            <v>138</v>
          </cell>
          <cell r="E22" t="str">
            <v>Hero  Honda</v>
          </cell>
          <cell r="F22">
            <v>130000</v>
          </cell>
          <cell r="G22" t="str">
            <v>SCM-415H</v>
          </cell>
          <cell r="H22" t="str">
            <v>13.35X9.2</v>
          </cell>
          <cell r="I22">
            <v>2.5999999999999999E-2</v>
          </cell>
          <cell r="J22">
            <v>0.02</v>
          </cell>
          <cell r="K22">
            <v>167</v>
          </cell>
          <cell r="L22">
            <v>0.61099999999999999</v>
          </cell>
          <cell r="M22">
            <v>1</v>
          </cell>
          <cell r="O22" t="str">
            <v>1-NRC</v>
          </cell>
          <cell r="Q22">
            <v>174.02</v>
          </cell>
          <cell r="T22">
            <v>0.6</v>
          </cell>
          <cell r="U22">
            <v>130000</v>
          </cell>
          <cell r="V22">
            <v>0.6</v>
          </cell>
          <cell r="W22">
            <v>0.05</v>
          </cell>
          <cell r="X22">
            <v>0.65</v>
          </cell>
          <cell r="AA22">
            <v>0.65</v>
          </cell>
          <cell r="AB22">
            <v>3.9E-2</v>
          </cell>
          <cell r="AC22">
            <v>0.61099999999999999</v>
          </cell>
        </row>
        <row r="23">
          <cell r="C23">
            <v>139</v>
          </cell>
          <cell r="E23" t="str">
            <v>KB 100</v>
          </cell>
          <cell r="F23">
            <v>20850</v>
          </cell>
          <cell r="G23" t="str">
            <v>SCM-415H</v>
          </cell>
          <cell r="H23" t="str">
            <v>14.35X8.0</v>
          </cell>
          <cell r="I23">
            <v>3.7999999999999999E-2</v>
          </cell>
          <cell r="J23">
            <v>3.2000000000000001E-2</v>
          </cell>
          <cell r="K23">
            <v>167</v>
          </cell>
          <cell r="L23">
            <v>0.61099999999999999</v>
          </cell>
          <cell r="M23">
            <v>1</v>
          </cell>
          <cell r="O23" t="str">
            <v>1-NRC</v>
          </cell>
          <cell r="Q23">
            <v>160.58000000000001</v>
          </cell>
          <cell r="T23">
            <v>0.6</v>
          </cell>
          <cell r="U23">
            <v>20850</v>
          </cell>
          <cell r="V23">
            <v>0.6</v>
          </cell>
          <cell r="W23">
            <v>0.05</v>
          </cell>
          <cell r="X23">
            <v>0.65</v>
          </cell>
          <cell r="AA23">
            <v>0.65</v>
          </cell>
          <cell r="AB23">
            <v>3.9E-2</v>
          </cell>
          <cell r="AC23">
            <v>0.61099999999999999</v>
          </cell>
        </row>
        <row r="24">
          <cell r="C24">
            <v>141</v>
          </cell>
          <cell r="E24" t="str">
            <v>VIJAY-57 Ø</v>
          </cell>
          <cell r="F24">
            <v>630</v>
          </cell>
          <cell r="G24" t="str">
            <v>SCM-415H</v>
          </cell>
          <cell r="H24" t="str">
            <v>16.35X11.0</v>
          </cell>
          <cell r="I24">
            <v>4.9000000000000002E-2</v>
          </cell>
          <cell r="J24">
            <v>4.1000000000000002E-2</v>
          </cell>
          <cell r="K24">
            <v>167</v>
          </cell>
          <cell r="L24">
            <v>0.61099999999999999</v>
          </cell>
          <cell r="M24">
            <v>1</v>
          </cell>
          <cell r="O24" t="str">
            <v>1-NRC</v>
          </cell>
          <cell r="Q24">
            <v>161.59</v>
          </cell>
          <cell r="T24">
            <v>0.6</v>
          </cell>
          <cell r="U24">
            <v>630</v>
          </cell>
          <cell r="V24">
            <v>0.6</v>
          </cell>
          <cell r="W24">
            <v>0.05</v>
          </cell>
          <cell r="X24">
            <v>0.65</v>
          </cell>
          <cell r="AA24">
            <v>0.65</v>
          </cell>
          <cell r="AB24">
            <v>3.9E-2</v>
          </cell>
          <cell r="AC24">
            <v>0.61099999999999999</v>
          </cell>
        </row>
        <row r="25">
          <cell r="C25">
            <v>142</v>
          </cell>
          <cell r="E25" t="str">
            <v>Vikram</v>
          </cell>
          <cell r="F25">
            <v>13500</v>
          </cell>
          <cell r="G25" t="str">
            <v>SCM-415H</v>
          </cell>
          <cell r="H25" t="str">
            <v>16.35X10.0</v>
          </cell>
          <cell r="I25">
            <v>6.6000000000000003E-2</v>
          </cell>
          <cell r="J25">
            <v>5.7000000000000002E-2</v>
          </cell>
          <cell r="K25">
            <v>167</v>
          </cell>
          <cell r="L25">
            <v>0.61099999999999999</v>
          </cell>
          <cell r="M25">
            <v>1</v>
          </cell>
          <cell r="O25" t="str">
            <v>1-NRC</v>
          </cell>
          <cell r="Q25">
            <v>169.01</v>
          </cell>
          <cell r="T25">
            <v>0.6</v>
          </cell>
          <cell r="U25">
            <v>13500</v>
          </cell>
          <cell r="V25">
            <v>0.6</v>
          </cell>
          <cell r="W25">
            <v>0.05</v>
          </cell>
          <cell r="X25">
            <v>0.65</v>
          </cell>
          <cell r="AA25">
            <v>0.65</v>
          </cell>
          <cell r="AB25">
            <v>3.9E-2</v>
          </cell>
          <cell r="AC25">
            <v>0.61099999999999999</v>
          </cell>
        </row>
        <row r="26">
          <cell r="C26">
            <v>146</v>
          </cell>
          <cell r="E26" t="str">
            <v>LML Energy/ Adreno</v>
          </cell>
          <cell r="F26">
            <v>3120</v>
          </cell>
          <cell r="G26" t="str">
            <v>SCM-415H</v>
          </cell>
          <cell r="H26" t="str">
            <v>15.35X10.0</v>
          </cell>
          <cell r="I26">
            <v>3.5000000000000003E-2</v>
          </cell>
          <cell r="J26">
            <v>3.2000000000000001E-2</v>
          </cell>
          <cell r="K26">
            <v>167</v>
          </cell>
          <cell r="L26">
            <v>0.61099999999999999</v>
          </cell>
          <cell r="M26">
            <v>1</v>
          </cell>
          <cell r="O26" t="str">
            <v>1-NRC</v>
          </cell>
          <cell r="Q26">
            <v>165.47</v>
          </cell>
          <cell r="T26">
            <v>0.6</v>
          </cell>
          <cell r="U26">
            <v>3120</v>
          </cell>
          <cell r="V26">
            <v>0.6</v>
          </cell>
          <cell r="W26">
            <v>0.05</v>
          </cell>
          <cell r="X26">
            <v>0.65</v>
          </cell>
          <cell r="AA26">
            <v>0.65</v>
          </cell>
          <cell r="AB26">
            <v>3.9E-2</v>
          </cell>
          <cell r="AC26">
            <v>0.61099999999999999</v>
          </cell>
        </row>
        <row r="27">
          <cell r="C27">
            <v>149</v>
          </cell>
          <cell r="E27" t="str">
            <v>Bajaj Classic  4S 3 port</v>
          </cell>
          <cell r="F27">
            <v>212650</v>
          </cell>
          <cell r="G27" t="str">
            <v>SCM-415H</v>
          </cell>
          <cell r="H27" t="str">
            <v>15.35X10.0</v>
          </cell>
          <cell r="I27">
            <v>4.3999999999999997E-2</v>
          </cell>
          <cell r="J27">
            <v>3.6999999999999998E-2</v>
          </cell>
          <cell r="K27">
            <v>167</v>
          </cell>
          <cell r="L27">
            <v>0.61099999999999999</v>
          </cell>
          <cell r="M27">
            <v>1</v>
          </cell>
          <cell r="O27" t="str">
            <v>1-NRC</v>
          </cell>
          <cell r="Q27">
            <v>153.44999999999999</v>
          </cell>
          <cell r="T27">
            <v>0.6</v>
          </cell>
          <cell r="U27">
            <v>212650</v>
          </cell>
          <cell r="V27">
            <v>0.6</v>
          </cell>
          <cell r="W27">
            <v>0.05</v>
          </cell>
          <cell r="X27">
            <v>0.65</v>
          </cell>
          <cell r="AA27">
            <v>0.65</v>
          </cell>
          <cell r="AB27">
            <v>3.9E-2</v>
          </cell>
          <cell r="AC27">
            <v>0.61099999999999999</v>
          </cell>
        </row>
        <row r="28">
          <cell r="C28">
            <v>150</v>
          </cell>
          <cell r="E28" t="str">
            <v>Bajaj  Super FE(125 CC)  old</v>
          </cell>
          <cell r="F28">
            <v>10500</v>
          </cell>
          <cell r="G28" t="str">
            <v>SCM-415H</v>
          </cell>
          <cell r="H28" t="str">
            <v>15.35X10.0</v>
          </cell>
          <cell r="I28">
            <v>4.1000000000000002E-2</v>
          </cell>
          <cell r="J28">
            <v>3.6999999999999998E-2</v>
          </cell>
          <cell r="K28">
            <v>167</v>
          </cell>
          <cell r="L28">
            <v>0.61099999999999999</v>
          </cell>
          <cell r="M28">
            <v>1</v>
          </cell>
          <cell r="O28" t="str">
            <v>1-NRC</v>
          </cell>
          <cell r="Q28">
            <v>160.74</v>
          </cell>
          <cell r="T28">
            <v>0.6</v>
          </cell>
          <cell r="U28">
            <v>10500</v>
          </cell>
          <cell r="V28">
            <v>0.6</v>
          </cell>
          <cell r="W28">
            <v>0.05</v>
          </cell>
          <cell r="X28">
            <v>0.65</v>
          </cell>
          <cell r="AA28">
            <v>0.65</v>
          </cell>
          <cell r="AB28">
            <v>3.9E-2</v>
          </cell>
          <cell r="AC28">
            <v>0.61099999999999999</v>
          </cell>
        </row>
        <row r="29">
          <cell r="C29">
            <v>152</v>
          </cell>
          <cell r="E29" t="str">
            <v>KB-125 cc</v>
          </cell>
          <cell r="F29">
            <v>1000</v>
          </cell>
          <cell r="G29" t="str">
            <v>SCM-415H</v>
          </cell>
          <cell r="H29" t="str">
            <v>15.35X10.0</v>
          </cell>
          <cell r="I29">
            <v>0.04</v>
          </cell>
          <cell r="J29">
            <v>3.3000000000000002E-2</v>
          </cell>
          <cell r="K29">
            <v>167</v>
          </cell>
          <cell r="L29">
            <v>0.61099999999999999</v>
          </cell>
          <cell r="M29">
            <v>1</v>
          </cell>
          <cell r="O29" t="str">
            <v>1-NRC</v>
          </cell>
          <cell r="Q29">
            <v>155.1</v>
          </cell>
          <cell r="T29">
            <v>0.6</v>
          </cell>
          <cell r="U29">
            <v>1000</v>
          </cell>
          <cell r="V29">
            <v>0.6</v>
          </cell>
          <cell r="W29">
            <v>0.05</v>
          </cell>
          <cell r="X29">
            <v>0.65</v>
          </cell>
          <cell r="AA29">
            <v>0.65</v>
          </cell>
          <cell r="AB29">
            <v>3.9E-2</v>
          </cell>
          <cell r="AC29">
            <v>0.61099999999999999</v>
          </cell>
        </row>
        <row r="30">
          <cell r="C30">
            <v>154</v>
          </cell>
          <cell r="E30" t="str">
            <v>Bajaj Sunny Zip-60 cc</v>
          </cell>
          <cell r="F30">
            <v>500</v>
          </cell>
          <cell r="G30" t="str">
            <v>SCM-415H</v>
          </cell>
          <cell r="H30" t="str">
            <v>12.35X9.0</v>
          </cell>
          <cell r="I30">
            <v>1.7000000000000001E-2</v>
          </cell>
          <cell r="J30">
            <v>1.2999999999999999E-2</v>
          </cell>
          <cell r="K30">
            <v>167</v>
          </cell>
          <cell r="L30">
            <v>0.61099999999999999</v>
          </cell>
          <cell r="M30">
            <v>1</v>
          </cell>
          <cell r="O30" t="str">
            <v>1-NRC</v>
          </cell>
          <cell r="Q30">
            <v>154.25</v>
          </cell>
          <cell r="T30">
            <v>0.6</v>
          </cell>
          <cell r="U30">
            <v>500</v>
          </cell>
          <cell r="V30">
            <v>0.6</v>
          </cell>
          <cell r="W30">
            <v>0.05</v>
          </cell>
          <cell r="X30">
            <v>0.65</v>
          </cell>
          <cell r="AA30">
            <v>0.65</v>
          </cell>
          <cell r="AB30">
            <v>3.9E-2</v>
          </cell>
          <cell r="AC30">
            <v>0.61099999999999999</v>
          </cell>
        </row>
        <row r="31">
          <cell r="C31">
            <v>157</v>
          </cell>
          <cell r="E31" t="str">
            <v>Tvs 40</v>
          </cell>
          <cell r="F31">
            <v>9000</v>
          </cell>
          <cell r="G31" t="str">
            <v>SCM-415H</v>
          </cell>
          <cell r="H31" t="str">
            <v>12.35X8.0</v>
          </cell>
          <cell r="I31">
            <v>2.1000000000000001E-2</v>
          </cell>
          <cell r="J31">
            <v>1.6E-2</v>
          </cell>
          <cell r="K31">
            <v>167</v>
          </cell>
          <cell r="L31">
            <v>0.61099999999999999</v>
          </cell>
          <cell r="M31">
            <v>1</v>
          </cell>
          <cell r="O31" t="str">
            <v>1-NRC</v>
          </cell>
          <cell r="Q31">
            <v>169.01</v>
          </cell>
          <cell r="T31">
            <v>0.6</v>
          </cell>
          <cell r="U31">
            <v>9000</v>
          </cell>
          <cell r="V31">
            <v>0.6</v>
          </cell>
          <cell r="W31">
            <v>0.05</v>
          </cell>
          <cell r="X31">
            <v>0.65</v>
          </cell>
          <cell r="AA31">
            <v>0.65</v>
          </cell>
          <cell r="AB31">
            <v>3.9E-2</v>
          </cell>
          <cell r="AC31">
            <v>0.61099999999999999</v>
          </cell>
        </row>
        <row r="32">
          <cell r="C32">
            <v>158</v>
          </cell>
          <cell r="E32" t="str">
            <v>Tvs 50 Champ</v>
          </cell>
          <cell r="F32">
            <v>1800</v>
          </cell>
          <cell r="G32" t="str">
            <v>SCM-415H</v>
          </cell>
          <cell r="H32" t="str">
            <v>12.35X8.0</v>
          </cell>
          <cell r="I32">
            <v>2.1000000000000001E-2</v>
          </cell>
          <cell r="J32">
            <v>1.6E-2</v>
          </cell>
          <cell r="K32">
            <v>167</v>
          </cell>
          <cell r="L32">
            <v>0.61099999999999999</v>
          </cell>
          <cell r="M32">
            <v>1</v>
          </cell>
          <cell r="O32" t="str">
            <v>1-NRC</v>
          </cell>
          <cell r="Q32">
            <v>155.1</v>
          </cell>
          <cell r="T32">
            <v>0.6</v>
          </cell>
          <cell r="U32">
            <v>1800</v>
          </cell>
          <cell r="V32">
            <v>0.6</v>
          </cell>
          <cell r="W32">
            <v>0.05</v>
          </cell>
          <cell r="X32">
            <v>0.65</v>
          </cell>
          <cell r="AA32">
            <v>0.65</v>
          </cell>
          <cell r="AB32">
            <v>3.9E-2</v>
          </cell>
          <cell r="AC32">
            <v>0.61099999999999999</v>
          </cell>
        </row>
        <row r="33">
          <cell r="C33">
            <v>161</v>
          </cell>
          <cell r="E33" t="str">
            <v>Yamaha Rxg/Rxz</v>
          </cell>
          <cell r="F33">
            <v>78250</v>
          </cell>
          <cell r="G33" t="str">
            <v>SCM-415H</v>
          </cell>
          <cell r="H33" t="str">
            <v>16.35X12.0</v>
          </cell>
          <cell r="I33">
            <v>0.04</v>
          </cell>
          <cell r="J33">
            <v>3.2000000000000001E-2</v>
          </cell>
          <cell r="K33">
            <v>167</v>
          </cell>
          <cell r="L33">
            <v>0.61099999999999999</v>
          </cell>
          <cell r="M33">
            <v>1</v>
          </cell>
          <cell r="O33" t="str">
            <v>1-NRC</v>
          </cell>
          <cell r="Q33">
            <v>178.26</v>
          </cell>
          <cell r="T33">
            <v>0.6</v>
          </cell>
          <cell r="U33">
            <v>78250</v>
          </cell>
          <cell r="V33">
            <v>0.6</v>
          </cell>
          <cell r="W33">
            <v>0.05</v>
          </cell>
          <cell r="X33">
            <v>0.65</v>
          </cell>
          <cell r="AA33">
            <v>0.65</v>
          </cell>
          <cell r="AB33">
            <v>3.9E-2</v>
          </cell>
          <cell r="AC33">
            <v>0.61099999999999999</v>
          </cell>
        </row>
        <row r="34">
          <cell r="C34">
            <v>163</v>
          </cell>
          <cell r="E34" t="str">
            <v>BAJAJ 3 PORT SPECIAL</v>
          </cell>
          <cell r="F34">
            <v>26880</v>
          </cell>
          <cell r="G34" t="str">
            <v>SCM-415H</v>
          </cell>
          <cell r="H34" t="str">
            <v>15.35X10.0</v>
          </cell>
          <cell r="I34">
            <v>4.3999999999999997E-2</v>
          </cell>
          <cell r="J34">
            <v>3.6999999999999998E-2</v>
          </cell>
          <cell r="K34">
            <v>167</v>
          </cell>
          <cell r="L34">
            <v>0.61099999999999999</v>
          </cell>
          <cell r="M34">
            <v>1</v>
          </cell>
          <cell r="O34" t="str">
            <v>1-NRC</v>
          </cell>
          <cell r="Q34">
            <v>174.02</v>
          </cell>
          <cell r="T34">
            <v>0.6</v>
          </cell>
          <cell r="U34">
            <v>26880</v>
          </cell>
          <cell r="V34">
            <v>0.6</v>
          </cell>
          <cell r="W34">
            <v>0.05</v>
          </cell>
          <cell r="X34">
            <v>0.65</v>
          </cell>
          <cell r="AA34">
            <v>0.65</v>
          </cell>
          <cell r="AB34">
            <v>3.9E-2</v>
          </cell>
          <cell r="AC34">
            <v>0.61099999999999999</v>
          </cell>
        </row>
        <row r="35">
          <cell r="C35">
            <v>164</v>
          </cell>
          <cell r="E35" t="str">
            <v>Avanti  Moped</v>
          </cell>
          <cell r="F35">
            <v>2000</v>
          </cell>
          <cell r="G35" t="str">
            <v>SCM-415H</v>
          </cell>
          <cell r="H35" t="str">
            <v>12.35X8.0</v>
          </cell>
          <cell r="I35">
            <v>2.1000000000000001E-2</v>
          </cell>
          <cell r="J35">
            <v>1.6E-2</v>
          </cell>
          <cell r="K35">
            <v>167</v>
          </cell>
          <cell r="L35">
            <v>0.61099999999999999</v>
          </cell>
          <cell r="M35">
            <v>1</v>
          </cell>
          <cell r="O35" t="str">
            <v>1-NRC</v>
          </cell>
          <cell r="Q35">
            <v>174.02</v>
          </cell>
          <cell r="T35">
            <v>0.6</v>
          </cell>
          <cell r="U35">
            <v>2000</v>
          </cell>
          <cell r="V35">
            <v>0.6</v>
          </cell>
          <cell r="W35">
            <v>0.05</v>
          </cell>
          <cell r="X35">
            <v>0.65</v>
          </cell>
          <cell r="AA35">
            <v>0.65</v>
          </cell>
          <cell r="AB35">
            <v>3.9E-2</v>
          </cell>
          <cell r="AC35">
            <v>0.61099999999999999</v>
          </cell>
        </row>
        <row r="36">
          <cell r="C36">
            <v>167</v>
          </cell>
          <cell r="E36" t="str">
            <v>Bajaj Super FE (125 CC ) Modi</v>
          </cell>
          <cell r="F36">
            <v>3150</v>
          </cell>
          <cell r="G36" t="str">
            <v>SCM-415H</v>
          </cell>
          <cell r="H36" t="str">
            <v>16.35X11.0</v>
          </cell>
          <cell r="I36">
            <v>4.4999999999999998E-2</v>
          </cell>
          <cell r="J36">
            <v>3.4000000000000002E-2</v>
          </cell>
          <cell r="K36">
            <v>167</v>
          </cell>
          <cell r="L36">
            <v>0.61099999999999999</v>
          </cell>
          <cell r="M36">
            <v>1</v>
          </cell>
          <cell r="O36" t="str">
            <v>1-NRC</v>
          </cell>
          <cell r="Q36">
            <v>155.55000000000001</v>
          </cell>
          <cell r="T36">
            <v>0.6</v>
          </cell>
          <cell r="U36">
            <v>3150</v>
          </cell>
          <cell r="V36">
            <v>0.6</v>
          </cell>
          <cell r="W36">
            <v>0.05</v>
          </cell>
          <cell r="X36">
            <v>0.65</v>
          </cell>
          <cell r="AA36">
            <v>0.65</v>
          </cell>
          <cell r="AB36">
            <v>3.9E-2</v>
          </cell>
          <cell r="AC36">
            <v>0.61099999999999999</v>
          </cell>
        </row>
        <row r="37">
          <cell r="C37">
            <v>171</v>
          </cell>
          <cell r="E37" t="str">
            <v>Mercury 4S</v>
          </cell>
          <cell r="F37">
            <v>48000</v>
          </cell>
          <cell r="G37" t="str">
            <v>SCM-415H</v>
          </cell>
          <cell r="H37" t="str">
            <v>15.35X10.0</v>
          </cell>
          <cell r="I37">
            <v>3.5999999999999997E-2</v>
          </cell>
          <cell r="J37">
            <v>0.03</v>
          </cell>
          <cell r="K37">
            <v>167</v>
          </cell>
          <cell r="L37">
            <v>0.61099999999999999</v>
          </cell>
          <cell r="M37">
            <v>1</v>
          </cell>
          <cell r="O37" t="str">
            <v>1-NRC</v>
          </cell>
          <cell r="Q37">
            <v>174.02</v>
          </cell>
          <cell r="T37">
            <v>0.6</v>
          </cell>
          <cell r="U37">
            <v>48000</v>
          </cell>
          <cell r="V37">
            <v>0.6</v>
          </cell>
          <cell r="W37">
            <v>0.05</v>
          </cell>
          <cell r="X37">
            <v>0.65</v>
          </cell>
          <cell r="AA37">
            <v>0.65</v>
          </cell>
          <cell r="AB37">
            <v>3.9E-2</v>
          </cell>
          <cell r="AC37">
            <v>0.61099999999999999</v>
          </cell>
        </row>
        <row r="38">
          <cell r="C38">
            <v>172</v>
          </cell>
          <cell r="E38" t="str">
            <v>M-74 HIGH SILICON</v>
          </cell>
          <cell r="F38">
            <v>32000</v>
          </cell>
          <cell r="G38" t="str">
            <v>SCM-415H</v>
          </cell>
          <cell r="H38" t="str">
            <v>12.35X8.0</v>
          </cell>
          <cell r="I38">
            <v>2.4E-2</v>
          </cell>
          <cell r="J38">
            <v>0.02</v>
          </cell>
          <cell r="K38">
            <v>167</v>
          </cell>
          <cell r="L38">
            <v>0.61099999999999999</v>
          </cell>
          <cell r="M38">
            <v>1</v>
          </cell>
          <cell r="O38" t="str">
            <v>1NRC</v>
          </cell>
          <cell r="Q38">
            <v>174.02</v>
          </cell>
          <cell r="T38">
            <v>0.6</v>
          </cell>
          <cell r="U38">
            <v>32000</v>
          </cell>
          <cell r="V38">
            <v>0.6</v>
          </cell>
          <cell r="W38">
            <v>0.05</v>
          </cell>
          <cell r="X38">
            <v>0.65</v>
          </cell>
          <cell r="AA38">
            <v>0.65</v>
          </cell>
          <cell r="AB38">
            <v>3.9E-2</v>
          </cell>
          <cell r="AC38">
            <v>0.61099999999999999</v>
          </cell>
        </row>
        <row r="39">
          <cell r="C39">
            <v>173</v>
          </cell>
          <cell r="E39" t="str">
            <v>Bal-612</v>
          </cell>
          <cell r="F39">
            <v>77000</v>
          </cell>
          <cell r="G39" t="str">
            <v>SCM-415H</v>
          </cell>
          <cell r="H39" t="str">
            <v>14.35X10.1</v>
          </cell>
          <cell r="I39">
            <v>3.4000000000000002E-2</v>
          </cell>
          <cell r="J39">
            <v>2.3E-2</v>
          </cell>
          <cell r="K39">
            <v>167</v>
          </cell>
          <cell r="L39">
            <v>0.61099999999999999</v>
          </cell>
          <cell r="M39">
            <v>1</v>
          </cell>
          <cell r="O39" t="str">
            <v>1-NRC</v>
          </cell>
          <cell r="Q39">
            <v>155.1</v>
          </cell>
          <cell r="T39">
            <v>0.6</v>
          </cell>
          <cell r="U39">
            <v>77000</v>
          </cell>
          <cell r="V39">
            <v>0.6</v>
          </cell>
          <cell r="W39">
            <v>0.05</v>
          </cell>
          <cell r="X39">
            <v>0.65</v>
          </cell>
          <cell r="AA39">
            <v>0.65</v>
          </cell>
          <cell r="AB39">
            <v>3.9E-2</v>
          </cell>
          <cell r="AC39">
            <v>0.61099999999999999</v>
          </cell>
        </row>
        <row r="40">
          <cell r="C40">
            <v>185</v>
          </cell>
          <cell r="E40" t="str">
            <v>Hero  Puch 50 CC</v>
          </cell>
          <cell r="F40">
            <v>2000</v>
          </cell>
          <cell r="G40" t="str">
            <v>SCM-415H</v>
          </cell>
          <cell r="H40" t="str">
            <v>12.35X8.0</v>
          </cell>
          <cell r="I40">
            <v>0.02</v>
          </cell>
          <cell r="J40">
            <v>1.4999999999999999E-2</v>
          </cell>
          <cell r="K40">
            <v>167</v>
          </cell>
          <cell r="L40">
            <v>0.61099999999999999</v>
          </cell>
          <cell r="M40">
            <v>1</v>
          </cell>
          <cell r="O40" t="str">
            <v>1-NRC</v>
          </cell>
          <cell r="Q40">
            <v>174.02</v>
          </cell>
          <cell r="T40">
            <v>0.6</v>
          </cell>
          <cell r="U40">
            <v>2000</v>
          </cell>
          <cell r="V40">
            <v>0.6</v>
          </cell>
          <cell r="W40">
            <v>0.05</v>
          </cell>
          <cell r="X40">
            <v>0.65</v>
          </cell>
          <cell r="AA40">
            <v>0.65</v>
          </cell>
          <cell r="AB40">
            <v>3.9E-2</v>
          </cell>
          <cell r="AC40">
            <v>0.61099999999999999</v>
          </cell>
        </row>
        <row r="41">
          <cell r="C41">
            <v>187</v>
          </cell>
          <cell r="E41" t="str">
            <v>M-74-E-2000  49/11</v>
          </cell>
          <cell r="F41">
            <v>8000</v>
          </cell>
          <cell r="G41" t="str">
            <v>SCM-415H</v>
          </cell>
          <cell r="H41" t="str">
            <v>12.35X8.0</v>
          </cell>
          <cell r="I41">
            <v>2.4E-2</v>
          </cell>
          <cell r="J41">
            <v>0.02</v>
          </cell>
          <cell r="K41">
            <v>167</v>
          </cell>
          <cell r="L41">
            <v>0.61099999999999999</v>
          </cell>
          <cell r="M41">
            <v>1</v>
          </cell>
          <cell r="O41" t="str">
            <v>1-NRC</v>
          </cell>
          <cell r="Q41">
            <v>155.6</v>
          </cell>
          <cell r="T41">
            <v>0.6</v>
          </cell>
          <cell r="U41">
            <v>8000</v>
          </cell>
          <cell r="V41">
            <v>0.6</v>
          </cell>
          <cell r="W41">
            <v>0.05</v>
          </cell>
          <cell r="X41">
            <v>0.65</v>
          </cell>
          <cell r="AA41">
            <v>0.65</v>
          </cell>
          <cell r="AB41">
            <v>3.9E-2</v>
          </cell>
          <cell r="AC41">
            <v>0.61099999999999999</v>
          </cell>
        </row>
        <row r="42">
          <cell r="C42">
            <v>188</v>
          </cell>
          <cell r="E42" t="str">
            <v>Bajaj 3 WH-4S</v>
          </cell>
          <cell r="F42">
            <v>196150</v>
          </cell>
          <cell r="G42" t="str">
            <v>SCM-415H</v>
          </cell>
          <cell r="H42" t="str">
            <v>17.35X12.0</v>
          </cell>
          <cell r="I42">
            <v>4.5999999999999999E-2</v>
          </cell>
          <cell r="J42">
            <v>3.7999999999999999E-2</v>
          </cell>
          <cell r="K42">
            <v>167</v>
          </cell>
          <cell r="L42">
            <v>0.61099999999999999</v>
          </cell>
          <cell r="M42">
            <v>1</v>
          </cell>
          <cell r="O42" t="str">
            <v>1-NRC</v>
          </cell>
          <cell r="Q42">
            <v>160.58000000000001</v>
          </cell>
          <cell r="T42">
            <v>0.6</v>
          </cell>
          <cell r="U42">
            <v>196150</v>
          </cell>
          <cell r="V42">
            <v>0.6</v>
          </cell>
          <cell r="W42">
            <v>0.05</v>
          </cell>
          <cell r="X42">
            <v>0.65</v>
          </cell>
          <cell r="AA42">
            <v>0.65</v>
          </cell>
          <cell r="AB42">
            <v>3.9E-2</v>
          </cell>
          <cell r="AC42">
            <v>0.61099999999999999</v>
          </cell>
        </row>
        <row r="43">
          <cell r="C43">
            <v>189</v>
          </cell>
          <cell r="E43" t="str">
            <v xml:space="preserve">Legend  2W-4S </v>
          </cell>
          <cell r="F43">
            <v>13400</v>
          </cell>
          <cell r="G43" t="str">
            <v>SCM-415H</v>
          </cell>
          <cell r="H43" t="str">
            <v>17.35X12.0</v>
          </cell>
          <cell r="I43">
            <v>4.5999999999999999E-2</v>
          </cell>
          <cell r="J43">
            <v>3.7999999999999999E-2</v>
          </cell>
          <cell r="K43">
            <v>167</v>
          </cell>
          <cell r="L43">
            <v>0.61099999999999999</v>
          </cell>
          <cell r="M43">
            <v>1</v>
          </cell>
          <cell r="O43" t="str">
            <v>1-NRC</v>
          </cell>
          <cell r="Q43">
            <v>174.02</v>
          </cell>
          <cell r="T43">
            <v>0.6</v>
          </cell>
          <cell r="U43">
            <v>13400</v>
          </cell>
          <cell r="V43">
            <v>0.6</v>
          </cell>
          <cell r="W43">
            <v>0.05</v>
          </cell>
          <cell r="X43">
            <v>0.65</v>
          </cell>
          <cell r="AA43">
            <v>0.65</v>
          </cell>
          <cell r="AB43">
            <v>3.9E-2</v>
          </cell>
          <cell r="AC43">
            <v>0.61099999999999999</v>
          </cell>
        </row>
        <row r="44">
          <cell r="C44">
            <v>191</v>
          </cell>
          <cell r="E44" t="str">
            <v>Bajaj 3w FE</v>
          </cell>
          <cell r="F44">
            <v>34600</v>
          </cell>
          <cell r="G44" t="str">
            <v>SCM-415H</v>
          </cell>
          <cell r="H44" t="str">
            <v>15.35X10.0</v>
          </cell>
          <cell r="I44">
            <v>4.3999999999999997E-2</v>
          </cell>
          <cell r="J44">
            <v>3.6999999999999998E-2</v>
          </cell>
          <cell r="K44">
            <v>167</v>
          </cell>
          <cell r="L44">
            <v>0.61099999999999999</v>
          </cell>
          <cell r="M44">
            <v>1</v>
          </cell>
          <cell r="O44" t="str">
            <v>1-NRC</v>
          </cell>
          <cell r="Q44">
            <v>174.02</v>
          </cell>
          <cell r="T44">
            <v>0.6</v>
          </cell>
          <cell r="U44">
            <v>34600</v>
          </cell>
          <cell r="V44">
            <v>0.6</v>
          </cell>
          <cell r="W44">
            <v>0.05</v>
          </cell>
          <cell r="X44">
            <v>0.65</v>
          </cell>
          <cell r="AA44">
            <v>0.65</v>
          </cell>
          <cell r="AB44">
            <v>3.9E-2</v>
          </cell>
          <cell r="AC44">
            <v>0.61099999999999999</v>
          </cell>
        </row>
        <row r="45">
          <cell r="C45">
            <v>192</v>
          </cell>
          <cell r="E45" t="str">
            <v>Bajaj 3w RE/ 5  Port</v>
          </cell>
          <cell r="F45">
            <v>54000</v>
          </cell>
          <cell r="G45" t="str">
            <v>SCM-415H</v>
          </cell>
          <cell r="H45" t="str">
            <v>15.35X10.0</v>
          </cell>
          <cell r="I45">
            <v>4.3999999999999997E-2</v>
          </cell>
          <cell r="J45">
            <v>3.6999999999999998E-2</v>
          </cell>
          <cell r="K45">
            <v>167</v>
          </cell>
          <cell r="L45">
            <v>0.61099999999999999</v>
          </cell>
          <cell r="M45">
            <v>1</v>
          </cell>
          <cell r="O45" t="str">
            <v>1-NRC</v>
          </cell>
          <cell r="Q45">
            <v>174.02</v>
          </cell>
          <cell r="T45">
            <v>0.6</v>
          </cell>
          <cell r="U45">
            <v>54000</v>
          </cell>
          <cell r="V45">
            <v>0.6</v>
          </cell>
          <cell r="W45">
            <v>0.05</v>
          </cell>
          <cell r="X45">
            <v>0.65</v>
          </cell>
          <cell r="AA45">
            <v>0.65</v>
          </cell>
          <cell r="AB45">
            <v>3.9E-2</v>
          </cell>
          <cell r="AC45">
            <v>0.61099999999999999</v>
          </cell>
        </row>
        <row r="46">
          <cell r="C46">
            <v>199</v>
          </cell>
          <cell r="E46" t="str">
            <v>YBX-4S</v>
          </cell>
          <cell r="F46">
            <v>7800</v>
          </cell>
          <cell r="G46" t="str">
            <v>SCM-415H</v>
          </cell>
          <cell r="H46" t="str">
            <v>15.4X11.0</v>
          </cell>
          <cell r="I46">
            <v>3.4000000000000002E-2</v>
          </cell>
          <cell r="J46">
            <v>2.8000000000000001E-2</v>
          </cell>
          <cell r="K46">
            <v>167</v>
          </cell>
          <cell r="L46">
            <v>0.61099999999999999</v>
          </cell>
          <cell r="M46">
            <v>1</v>
          </cell>
          <cell r="O46" t="str">
            <v>1-NRC</v>
          </cell>
          <cell r="Q46">
            <v>157.16999999999999</v>
          </cell>
          <cell r="T46">
            <v>0.7</v>
          </cell>
          <cell r="U46">
            <v>7800</v>
          </cell>
          <cell r="V46">
            <v>0.6</v>
          </cell>
          <cell r="W46">
            <v>0.05</v>
          </cell>
          <cell r="X46">
            <v>0.65</v>
          </cell>
          <cell r="AA46">
            <v>0.65</v>
          </cell>
          <cell r="AB46">
            <v>3.9E-2</v>
          </cell>
          <cell r="AC46">
            <v>0.61099999999999999</v>
          </cell>
        </row>
        <row r="47">
          <cell r="C47">
            <v>200</v>
          </cell>
          <cell r="E47" t="str">
            <v>Bajaj 3wh 4S (61 Dia good carrier)</v>
          </cell>
          <cell r="F47">
            <v>3000</v>
          </cell>
          <cell r="G47" t="str">
            <v>SCM-415H</v>
          </cell>
          <cell r="H47" t="str">
            <v>17.35X12.5</v>
          </cell>
          <cell r="I47">
            <v>4.5999999999999999E-2</v>
          </cell>
          <cell r="J47">
            <v>3.7999999999999999E-2</v>
          </cell>
          <cell r="K47">
            <v>167</v>
          </cell>
          <cell r="L47">
            <v>0.61099999999999999</v>
          </cell>
          <cell r="M47">
            <v>1</v>
          </cell>
          <cell r="O47" t="str">
            <v>1-NRC</v>
          </cell>
          <cell r="Q47">
            <v>157.16999999999999</v>
          </cell>
          <cell r="T47">
            <v>0.7</v>
          </cell>
          <cell r="U47">
            <v>3000</v>
          </cell>
          <cell r="V47">
            <v>0.6</v>
          </cell>
          <cell r="W47">
            <v>0.05</v>
          </cell>
          <cell r="X47">
            <v>0.65</v>
          </cell>
          <cell r="AA47">
            <v>0.65</v>
          </cell>
          <cell r="AB47">
            <v>3.9E-2</v>
          </cell>
          <cell r="AC47">
            <v>0.61099999999999999</v>
          </cell>
        </row>
        <row r="48">
          <cell r="C48">
            <v>201</v>
          </cell>
          <cell r="E48" t="str">
            <v>Koel -80</v>
          </cell>
          <cell r="F48">
            <v>8250</v>
          </cell>
          <cell r="G48" t="str">
            <v>17CR3</v>
          </cell>
          <cell r="H48">
            <v>30.4</v>
          </cell>
          <cell r="I48">
            <v>0.41299999999999998</v>
          </cell>
          <cell r="J48">
            <v>0.219</v>
          </cell>
          <cell r="K48">
            <v>31</v>
          </cell>
          <cell r="L48">
            <v>1.833</v>
          </cell>
          <cell r="M48">
            <v>2</v>
          </cell>
          <cell r="O48" t="str">
            <v>1-NRC</v>
          </cell>
          <cell r="Q48">
            <v>155.1</v>
          </cell>
          <cell r="T48">
            <v>0.6</v>
          </cell>
          <cell r="U48">
            <v>8250</v>
          </cell>
          <cell r="V48">
            <v>1.9</v>
          </cell>
          <cell r="W48">
            <v>0.05</v>
          </cell>
          <cell r="X48">
            <v>1.95</v>
          </cell>
          <cell r="AA48">
            <v>1.95</v>
          </cell>
          <cell r="AB48">
            <v>0.11700000000000001</v>
          </cell>
          <cell r="AC48">
            <v>1.833</v>
          </cell>
        </row>
        <row r="49">
          <cell r="C49">
            <v>202</v>
          </cell>
          <cell r="E49" t="str">
            <v xml:space="preserve">Koel- 85 </v>
          </cell>
          <cell r="F49">
            <v>7150</v>
          </cell>
          <cell r="G49" t="str">
            <v>17CR3</v>
          </cell>
          <cell r="H49">
            <v>30.4</v>
          </cell>
          <cell r="I49">
            <v>0.441</v>
          </cell>
          <cell r="J49">
            <v>0.219</v>
          </cell>
          <cell r="K49">
            <v>31</v>
          </cell>
          <cell r="L49">
            <v>1.833</v>
          </cell>
          <cell r="M49">
            <v>2</v>
          </cell>
          <cell r="O49" t="str">
            <v>1-NRC</v>
          </cell>
          <cell r="Q49">
            <v>155.1</v>
          </cell>
          <cell r="T49">
            <v>0.6</v>
          </cell>
          <cell r="U49">
            <v>7150</v>
          </cell>
          <cell r="V49">
            <v>1.9</v>
          </cell>
          <cell r="W49">
            <v>0.05</v>
          </cell>
          <cell r="X49">
            <v>1.95</v>
          </cell>
          <cell r="AA49">
            <v>1.95</v>
          </cell>
          <cell r="AB49">
            <v>0.11700000000000001</v>
          </cell>
          <cell r="AC49">
            <v>1.833</v>
          </cell>
        </row>
        <row r="50">
          <cell r="C50">
            <v>208</v>
          </cell>
          <cell r="E50" t="str">
            <v>Koel- 87.5</v>
          </cell>
          <cell r="F50">
            <v>6050</v>
          </cell>
          <cell r="G50" t="str">
            <v>17 CR3</v>
          </cell>
          <cell r="H50">
            <v>30.4</v>
          </cell>
          <cell r="I50">
            <v>0.441</v>
          </cell>
          <cell r="J50">
            <v>0.219</v>
          </cell>
          <cell r="K50">
            <v>31</v>
          </cell>
          <cell r="L50">
            <v>1.833</v>
          </cell>
          <cell r="M50">
            <v>2</v>
          </cell>
          <cell r="O50" t="str">
            <v>1-NRC</v>
          </cell>
          <cell r="Q50">
            <v>155.1</v>
          </cell>
          <cell r="T50">
            <v>0.6</v>
          </cell>
          <cell r="U50">
            <v>6050</v>
          </cell>
          <cell r="V50">
            <v>1.9</v>
          </cell>
          <cell r="W50">
            <v>0.05</v>
          </cell>
          <cell r="X50">
            <v>1.95</v>
          </cell>
          <cell r="AA50">
            <v>1.95</v>
          </cell>
          <cell r="AB50">
            <v>0.11700000000000001</v>
          </cell>
          <cell r="AC50">
            <v>1.833</v>
          </cell>
        </row>
        <row r="51">
          <cell r="C51">
            <v>224</v>
          </cell>
          <cell r="E51" t="str">
            <v>Ruston TD</v>
          </cell>
          <cell r="F51">
            <v>4150</v>
          </cell>
          <cell r="G51" t="str">
            <v>17CR3</v>
          </cell>
          <cell r="H51">
            <v>45.4</v>
          </cell>
          <cell r="I51">
            <v>1.391</v>
          </cell>
          <cell r="J51">
            <v>0.91100000000000003</v>
          </cell>
          <cell r="K51">
            <v>31</v>
          </cell>
          <cell r="L51">
            <v>5.6869999999999994</v>
          </cell>
          <cell r="M51">
            <v>2</v>
          </cell>
          <cell r="O51" t="str">
            <v>6-NRC</v>
          </cell>
          <cell r="Q51">
            <v>32.962000000000003</v>
          </cell>
          <cell r="T51">
            <v>1.9</v>
          </cell>
          <cell r="U51">
            <v>4150</v>
          </cell>
          <cell r="V51">
            <v>6</v>
          </cell>
          <cell r="W51">
            <v>0.05</v>
          </cell>
          <cell r="X51">
            <v>6.05</v>
          </cell>
          <cell r="AA51">
            <v>6.05</v>
          </cell>
          <cell r="AB51">
            <v>0.36299999999999999</v>
          </cell>
          <cell r="AC51">
            <v>5.6869999999999994</v>
          </cell>
        </row>
        <row r="52">
          <cell r="C52">
            <v>225</v>
          </cell>
          <cell r="E52" t="str">
            <v>Ruston TBD</v>
          </cell>
          <cell r="F52">
            <v>3350</v>
          </cell>
          <cell r="G52" t="str">
            <v>17CR3</v>
          </cell>
          <cell r="H52">
            <v>45.4</v>
          </cell>
          <cell r="I52">
            <v>1.391</v>
          </cell>
          <cell r="J52">
            <v>0.91100000000000003</v>
          </cell>
          <cell r="K52">
            <v>31</v>
          </cell>
          <cell r="L52">
            <v>5.6869999999999994</v>
          </cell>
          <cell r="M52">
            <v>2</v>
          </cell>
          <cell r="O52" t="str">
            <v>6-NRC</v>
          </cell>
          <cell r="Q52">
            <v>32.962000000000003</v>
          </cell>
          <cell r="T52">
            <v>1.9</v>
          </cell>
          <cell r="U52">
            <v>3350</v>
          </cell>
          <cell r="V52">
            <v>6</v>
          </cell>
          <cell r="W52">
            <v>0.05</v>
          </cell>
          <cell r="X52">
            <v>6.05</v>
          </cell>
          <cell r="AA52">
            <v>6.05</v>
          </cell>
          <cell r="AB52">
            <v>0.36299999999999999</v>
          </cell>
          <cell r="AC52">
            <v>5.6869999999999994</v>
          </cell>
        </row>
        <row r="53">
          <cell r="C53">
            <v>235</v>
          </cell>
          <cell r="E53" t="str">
            <v>KOEL TV 87.5 Ø</v>
          </cell>
          <cell r="F53">
            <v>7000</v>
          </cell>
          <cell r="G53" t="str">
            <v>17CR3</v>
          </cell>
          <cell r="H53">
            <v>30.4</v>
          </cell>
          <cell r="I53">
            <v>0.441</v>
          </cell>
          <cell r="J53">
            <v>0.219</v>
          </cell>
          <cell r="K53">
            <v>31</v>
          </cell>
          <cell r="L53">
            <v>1.833</v>
          </cell>
          <cell r="M53">
            <v>2</v>
          </cell>
          <cell r="O53" t="str">
            <v>6-NRC</v>
          </cell>
          <cell r="Q53">
            <v>32.962000000000003</v>
          </cell>
          <cell r="T53">
            <v>1.9</v>
          </cell>
          <cell r="U53">
            <v>7000</v>
          </cell>
          <cell r="V53">
            <v>1.9</v>
          </cell>
          <cell r="W53">
            <v>0.05</v>
          </cell>
          <cell r="X53">
            <v>1.95</v>
          </cell>
          <cell r="AA53">
            <v>1.95</v>
          </cell>
          <cell r="AB53">
            <v>0.11700000000000001</v>
          </cell>
          <cell r="AC53">
            <v>1.833</v>
          </cell>
        </row>
        <row r="54">
          <cell r="C54">
            <v>275</v>
          </cell>
          <cell r="E54" t="str">
            <v>Industrial  114 Dia</v>
          </cell>
          <cell r="F54">
            <v>1500</v>
          </cell>
          <cell r="G54" t="str">
            <v>17CR3</v>
          </cell>
          <cell r="H54">
            <v>35.4</v>
          </cell>
          <cell r="I54">
            <v>0.81399999999999995</v>
          </cell>
          <cell r="J54">
            <v>0.505</v>
          </cell>
          <cell r="K54">
            <v>31</v>
          </cell>
          <cell r="L54">
            <v>2.867</v>
          </cell>
          <cell r="M54">
            <v>2</v>
          </cell>
          <cell r="O54" t="str">
            <v>6-NRC</v>
          </cell>
          <cell r="Q54">
            <v>32.962000000000003</v>
          </cell>
          <cell r="T54">
            <v>7</v>
          </cell>
          <cell r="U54">
            <v>1500</v>
          </cell>
          <cell r="V54">
            <v>3</v>
          </cell>
          <cell r="W54">
            <v>0.05</v>
          </cell>
          <cell r="X54">
            <v>3.05</v>
          </cell>
          <cell r="AA54">
            <v>3.05</v>
          </cell>
          <cell r="AB54">
            <v>0.183</v>
          </cell>
          <cell r="AC54">
            <v>2.867</v>
          </cell>
        </row>
        <row r="55">
          <cell r="C55">
            <v>276</v>
          </cell>
          <cell r="E55" t="str">
            <v>Industrial 102 Dia</v>
          </cell>
          <cell r="F55">
            <v>1500</v>
          </cell>
          <cell r="G55" t="str">
            <v>17CR3</v>
          </cell>
          <cell r="H55">
            <v>35.4</v>
          </cell>
          <cell r="I55">
            <v>0.71399999999999997</v>
          </cell>
          <cell r="J55">
            <v>0.45300000000000001</v>
          </cell>
          <cell r="K55">
            <v>31</v>
          </cell>
          <cell r="L55">
            <v>2.867</v>
          </cell>
          <cell r="M55">
            <v>2</v>
          </cell>
          <cell r="O55" t="str">
            <v>6-NRC</v>
          </cell>
          <cell r="Q55">
            <v>32.962000000000003</v>
          </cell>
          <cell r="T55">
            <v>7</v>
          </cell>
          <cell r="U55">
            <v>1500</v>
          </cell>
          <cell r="V55">
            <v>3</v>
          </cell>
          <cell r="W55">
            <v>0.05</v>
          </cell>
          <cell r="X55">
            <v>3.05</v>
          </cell>
          <cell r="AA55">
            <v>3.05</v>
          </cell>
          <cell r="AB55">
            <v>0.183</v>
          </cell>
          <cell r="AC55">
            <v>2.867</v>
          </cell>
        </row>
        <row r="56">
          <cell r="C56">
            <v>277</v>
          </cell>
          <cell r="E56" t="str">
            <v>Industrial 95 Dia</v>
          </cell>
          <cell r="F56">
            <v>5000</v>
          </cell>
          <cell r="G56" t="str">
            <v>17CR3</v>
          </cell>
          <cell r="H56">
            <v>35.4</v>
          </cell>
          <cell r="I56">
            <v>0.65300000000000002</v>
          </cell>
          <cell r="J56">
            <v>0.38800000000000001</v>
          </cell>
          <cell r="K56">
            <v>31</v>
          </cell>
          <cell r="L56">
            <v>2.3969999999999998</v>
          </cell>
          <cell r="M56">
            <v>2</v>
          </cell>
          <cell r="O56" t="str">
            <v>6-NRC</v>
          </cell>
          <cell r="Q56">
            <v>32.962000000000003</v>
          </cell>
          <cell r="T56">
            <v>3.2</v>
          </cell>
          <cell r="U56">
            <v>5000</v>
          </cell>
          <cell r="V56">
            <v>2.5</v>
          </cell>
          <cell r="W56">
            <v>0.05</v>
          </cell>
          <cell r="X56">
            <v>2.5499999999999998</v>
          </cell>
          <cell r="AA56">
            <v>2.5499999999999998</v>
          </cell>
          <cell r="AB56">
            <v>0.153</v>
          </cell>
          <cell r="AC56">
            <v>2.3969999999999998</v>
          </cell>
        </row>
        <row r="57">
          <cell r="C57">
            <v>279</v>
          </cell>
          <cell r="E57" t="str">
            <v>Industrial 102 Dia</v>
          </cell>
          <cell r="F57">
            <v>5000</v>
          </cell>
          <cell r="G57" t="str">
            <v>17 CR 3</v>
          </cell>
          <cell r="H57">
            <v>35.4</v>
          </cell>
          <cell r="I57">
            <v>0.71399999999999997</v>
          </cell>
          <cell r="J57">
            <v>0.45300000000000001</v>
          </cell>
          <cell r="K57">
            <v>31</v>
          </cell>
          <cell r="L57">
            <v>2.867</v>
          </cell>
          <cell r="M57">
            <v>2</v>
          </cell>
          <cell r="O57" t="str">
            <v>6-NRC</v>
          </cell>
          <cell r="Q57">
            <v>32.962000000000003</v>
          </cell>
          <cell r="T57">
            <v>3</v>
          </cell>
          <cell r="U57">
            <v>5000</v>
          </cell>
          <cell r="V57">
            <v>3</v>
          </cell>
          <cell r="W57">
            <v>0.05</v>
          </cell>
          <cell r="X57">
            <v>3.05</v>
          </cell>
          <cell r="AA57">
            <v>3.05</v>
          </cell>
          <cell r="AB57">
            <v>0.183</v>
          </cell>
          <cell r="AC57">
            <v>2.867</v>
          </cell>
        </row>
        <row r="58">
          <cell r="C58">
            <v>303</v>
          </cell>
          <cell r="E58" t="str">
            <v xml:space="preserve">Ambassdor </v>
          </cell>
          <cell r="F58">
            <v>3420</v>
          </cell>
          <cell r="G58" t="str">
            <v>17CR3</v>
          </cell>
          <cell r="H58">
            <v>17.850000000000001</v>
          </cell>
          <cell r="I58">
            <v>0.14099999999999999</v>
          </cell>
          <cell r="J58">
            <v>8.8999999999999996E-2</v>
          </cell>
          <cell r="K58">
            <v>31</v>
          </cell>
          <cell r="L58">
            <v>2.2090000000000001</v>
          </cell>
          <cell r="M58">
            <v>2</v>
          </cell>
          <cell r="O58" t="str">
            <v>6-NRC</v>
          </cell>
          <cell r="Q58">
            <v>32.962000000000003</v>
          </cell>
          <cell r="T58">
            <v>3</v>
          </cell>
          <cell r="U58">
            <v>3420</v>
          </cell>
          <cell r="V58">
            <v>2.2999999999999998</v>
          </cell>
          <cell r="W58">
            <v>0.05</v>
          </cell>
          <cell r="X58">
            <v>2.35</v>
          </cell>
          <cell r="AA58">
            <v>2.35</v>
          </cell>
          <cell r="AB58">
            <v>0.14099999999999999</v>
          </cell>
          <cell r="AC58">
            <v>2.2090000000000001</v>
          </cell>
        </row>
        <row r="59">
          <cell r="C59">
            <v>308</v>
          </cell>
          <cell r="E59" t="str">
            <v>Ambassador Hcr</v>
          </cell>
          <cell r="F59">
            <v>5700</v>
          </cell>
          <cell r="G59" t="str">
            <v>SCM-415H</v>
          </cell>
          <cell r="H59" t="str">
            <v>19.40X11.6</v>
          </cell>
          <cell r="I59">
            <v>9.9000000000000005E-2</v>
          </cell>
          <cell r="J59">
            <v>8.6999999999999994E-2</v>
          </cell>
          <cell r="K59">
            <v>167</v>
          </cell>
          <cell r="L59">
            <v>0.8929999999999999</v>
          </cell>
          <cell r="M59">
            <v>1</v>
          </cell>
          <cell r="O59" t="str">
            <v>6-NRC</v>
          </cell>
          <cell r="Q59">
            <v>32.962000000000003</v>
          </cell>
          <cell r="T59">
            <v>3</v>
          </cell>
          <cell r="U59">
            <v>5700</v>
          </cell>
          <cell r="V59">
            <v>0.9</v>
          </cell>
          <cell r="W59">
            <v>0.05</v>
          </cell>
          <cell r="X59">
            <v>0.95</v>
          </cell>
          <cell r="AA59">
            <v>0.95</v>
          </cell>
          <cell r="AB59">
            <v>5.7000000000000002E-2</v>
          </cell>
          <cell r="AC59">
            <v>0.8929999999999999</v>
          </cell>
        </row>
        <row r="60">
          <cell r="C60">
            <v>309</v>
          </cell>
          <cell r="E60" t="str">
            <v>Maruti 800</v>
          </cell>
          <cell r="F60">
            <v>316315</v>
          </cell>
          <cell r="G60" t="str">
            <v>SCR-415H</v>
          </cell>
          <cell r="H60" t="str">
            <v>16.35X11.0</v>
          </cell>
          <cell r="I60">
            <v>5.2999999999999999E-2</v>
          </cell>
          <cell r="J60">
            <v>4.3999999999999997E-2</v>
          </cell>
          <cell r="K60">
            <v>167</v>
          </cell>
          <cell r="L60">
            <v>1.175</v>
          </cell>
          <cell r="M60">
            <v>1</v>
          </cell>
          <cell r="O60" t="str">
            <v>6-NRC</v>
          </cell>
          <cell r="Q60">
            <v>153.47999999999999</v>
          </cell>
          <cell r="T60">
            <v>1</v>
          </cell>
          <cell r="U60">
            <v>316315</v>
          </cell>
          <cell r="V60">
            <v>1.2</v>
          </cell>
          <cell r="W60">
            <v>0.05</v>
          </cell>
          <cell r="X60">
            <v>1.25</v>
          </cell>
          <cell r="AA60">
            <v>1.25</v>
          </cell>
          <cell r="AB60">
            <v>7.4999999999999997E-2</v>
          </cell>
          <cell r="AC60">
            <v>1.175</v>
          </cell>
        </row>
        <row r="61">
          <cell r="C61">
            <v>319</v>
          </cell>
          <cell r="E61" t="str">
            <v>Gypsy 1000 CC</v>
          </cell>
          <cell r="F61">
            <v>22000</v>
          </cell>
          <cell r="G61" t="str">
            <v>SCR-415H</v>
          </cell>
          <cell r="H61" t="str">
            <v>16.35X11.0</v>
          </cell>
          <cell r="I61">
            <v>5.2999999999999999E-2</v>
          </cell>
          <cell r="J61">
            <v>4.3999999999999997E-2</v>
          </cell>
          <cell r="K61">
            <v>167</v>
          </cell>
          <cell r="L61">
            <v>1.175</v>
          </cell>
          <cell r="M61">
            <v>1</v>
          </cell>
          <cell r="O61" t="str">
            <v>2-NRC</v>
          </cell>
          <cell r="Q61">
            <v>34.113</v>
          </cell>
          <cell r="T61">
            <v>2.2999999999999998</v>
          </cell>
          <cell r="U61">
            <v>22000</v>
          </cell>
          <cell r="V61">
            <v>1.2</v>
          </cell>
          <cell r="W61">
            <v>0.05</v>
          </cell>
          <cell r="X61">
            <v>1.25</v>
          </cell>
          <cell r="AA61">
            <v>1.25</v>
          </cell>
          <cell r="AB61">
            <v>7.4999999999999997E-2</v>
          </cell>
          <cell r="AC61">
            <v>1.175</v>
          </cell>
        </row>
        <row r="62">
          <cell r="C62">
            <v>325</v>
          </cell>
          <cell r="E62" t="str">
            <v>YE-2 Domestic</v>
          </cell>
          <cell r="F62">
            <v>8200</v>
          </cell>
          <cell r="G62" t="str">
            <v>SCR-415H</v>
          </cell>
          <cell r="H62" t="str">
            <v>17.35X11.1</v>
          </cell>
          <cell r="I62">
            <v>7.2999999999999995E-2</v>
          </cell>
          <cell r="J62">
            <v>6.2E-2</v>
          </cell>
          <cell r="K62">
            <v>167</v>
          </cell>
          <cell r="L62">
            <v>1.833</v>
          </cell>
          <cell r="M62">
            <v>1</v>
          </cell>
          <cell r="U62">
            <v>8200</v>
          </cell>
          <cell r="V62">
            <v>1.9</v>
          </cell>
          <cell r="W62">
            <v>0.05</v>
          </cell>
          <cell r="X62">
            <v>1.95</v>
          </cell>
          <cell r="AA62">
            <v>1.95</v>
          </cell>
          <cell r="AB62">
            <v>0.11700000000000001</v>
          </cell>
          <cell r="AC62">
            <v>1.833</v>
          </cell>
        </row>
        <row r="63">
          <cell r="C63">
            <v>326</v>
          </cell>
          <cell r="E63" t="str">
            <v>Esteem 1300</v>
          </cell>
          <cell r="F63">
            <v>4400</v>
          </cell>
          <cell r="G63" t="str">
            <v>SCM-415H</v>
          </cell>
          <cell r="H63" t="str">
            <v>17.35X11.1</v>
          </cell>
          <cell r="I63">
            <v>7.6999999999999999E-2</v>
          </cell>
          <cell r="J63">
            <v>6.7000000000000004E-2</v>
          </cell>
          <cell r="K63">
            <v>167</v>
          </cell>
          <cell r="L63">
            <v>1.833</v>
          </cell>
          <cell r="M63">
            <v>1</v>
          </cell>
          <cell r="O63" t="str">
            <v>2-NRC</v>
          </cell>
          <cell r="Q63">
            <v>153.91999999999999</v>
          </cell>
          <cell r="T63">
            <v>1</v>
          </cell>
          <cell r="U63">
            <v>4400</v>
          </cell>
          <cell r="V63">
            <v>1.9</v>
          </cell>
          <cell r="W63">
            <v>0.05</v>
          </cell>
          <cell r="X63">
            <v>1.95</v>
          </cell>
          <cell r="AA63">
            <v>1.95</v>
          </cell>
          <cell r="AB63">
            <v>0.11700000000000001</v>
          </cell>
          <cell r="AC63">
            <v>1.833</v>
          </cell>
        </row>
        <row r="64">
          <cell r="C64">
            <v>340</v>
          </cell>
          <cell r="E64" t="str">
            <v>Lancer Petrol</v>
          </cell>
          <cell r="F64">
            <v>24000</v>
          </cell>
          <cell r="G64" t="str">
            <v>SCM-415H</v>
          </cell>
          <cell r="H64" t="str">
            <v>18.35X12</v>
          </cell>
          <cell r="I64">
            <v>7.2999999999999995E-2</v>
          </cell>
          <cell r="J64">
            <v>6.2E-2</v>
          </cell>
          <cell r="K64">
            <v>167</v>
          </cell>
          <cell r="L64">
            <v>0.9870000000000001</v>
          </cell>
          <cell r="M64">
            <v>1</v>
          </cell>
          <cell r="O64" t="str">
            <v>2-NRC</v>
          </cell>
          <cell r="Q64">
            <v>153.91999999999999</v>
          </cell>
          <cell r="T64">
            <v>1</v>
          </cell>
          <cell r="U64">
            <v>24000</v>
          </cell>
          <cell r="V64">
            <v>1</v>
          </cell>
          <cell r="W64">
            <v>0.05</v>
          </cell>
          <cell r="X64">
            <v>1.05</v>
          </cell>
          <cell r="AA64">
            <v>1.05</v>
          </cell>
          <cell r="AB64">
            <v>6.3E-2</v>
          </cell>
          <cell r="AC64">
            <v>0.9870000000000001</v>
          </cell>
        </row>
        <row r="65">
          <cell r="C65">
            <v>351</v>
          </cell>
          <cell r="E65" t="str">
            <v>WILLYS JEEP</v>
          </cell>
          <cell r="F65">
            <v>475</v>
          </cell>
          <cell r="G65" t="str">
            <v>17CR3</v>
          </cell>
          <cell r="H65">
            <v>21</v>
          </cell>
          <cell r="I65">
            <v>0.21</v>
          </cell>
          <cell r="J65">
            <v>0.111</v>
          </cell>
          <cell r="K65">
            <v>31</v>
          </cell>
          <cell r="L65">
            <v>2.3969999999999998</v>
          </cell>
          <cell r="M65">
            <v>2</v>
          </cell>
          <cell r="O65" t="str">
            <v>2-NRC</v>
          </cell>
          <cell r="Q65">
            <v>154.25</v>
          </cell>
          <cell r="T65">
            <v>1.2</v>
          </cell>
          <cell r="U65">
            <v>475</v>
          </cell>
          <cell r="V65">
            <v>2.5</v>
          </cell>
          <cell r="W65">
            <v>0.05</v>
          </cell>
          <cell r="X65">
            <v>2.5499999999999998</v>
          </cell>
          <cell r="AA65">
            <v>2.5499999999999998</v>
          </cell>
          <cell r="AB65">
            <v>0.153</v>
          </cell>
          <cell r="AC65">
            <v>2.3969999999999998</v>
          </cell>
        </row>
        <row r="66">
          <cell r="C66">
            <v>355</v>
          </cell>
          <cell r="E66" t="str">
            <v>Peugeot</v>
          </cell>
          <cell r="F66">
            <v>27300</v>
          </cell>
          <cell r="G66" t="str">
            <v>15CRNi6</v>
          </cell>
          <cell r="H66">
            <v>28.4</v>
          </cell>
          <cell r="I66">
            <v>0.41499999999999998</v>
          </cell>
          <cell r="J66">
            <v>0.23300000000000001</v>
          </cell>
          <cell r="K66">
            <v>39</v>
          </cell>
          <cell r="L66">
            <v>2.3030000000000004</v>
          </cell>
          <cell r="M66">
            <v>2</v>
          </cell>
          <cell r="O66" t="str">
            <v>2-NRC</v>
          </cell>
          <cell r="Q66">
            <v>154.25</v>
          </cell>
          <cell r="T66">
            <v>1.2</v>
          </cell>
          <cell r="U66">
            <v>27300</v>
          </cell>
          <cell r="V66">
            <v>2.4</v>
          </cell>
          <cell r="W66">
            <v>0.05</v>
          </cell>
          <cell r="X66">
            <v>2.4500000000000002</v>
          </cell>
          <cell r="AA66">
            <v>2.4500000000000002</v>
          </cell>
          <cell r="AB66">
            <v>0.14699999999999999</v>
          </cell>
          <cell r="AC66">
            <v>2.3030000000000004</v>
          </cell>
        </row>
        <row r="67">
          <cell r="C67">
            <v>356</v>
          </cell>
          <cell r="E67" t="str">
            <v>Pjo Xd 3P</v>
          </cell>
          <cell r="F67">
            <v>26100</v>
          </cell>
          <cell r="G67" t="str">
            <v>17CR3</v>
          </cell>
          <cell r="H67">
            <v>30.4</v>
          </cell>
          <cell r="I67">
            <v>0.48599999999999999</v>
          </cell>
          <cell r="J67">
            <v>0.29499999999999998</v>
          </cell>
          <cell r="K67">
            <v>31</v>
          </cell>
          <cell r="L67">
            <v>2.3030000000000004</v>
          </cell>
          <cell r="M67">
            <v>2</v>
          </cell>
          <cell r="O67" t="str">
            <v>2-NRC</v>
          </cell>
          <cell r="Q67">
            <v>157.16999999999999</v>
          </cell>
          <cell r="T67">
            <v>1.9</v>
          </cell>
          <cell r="U67">
            <v>26100</v>
          </cell>
          <cell r="V67">
            <v>2.4</v>
          </cell>
          <cell r="W67">
            <v>0.05</v>
          </cell>
          <cell r="X67">
            <v>2.4500000000000002</v>
          </cell>
          <cell r="AA67">
            <v>2.4500000000000002</v>
          </cell>
          <cell r="AB67">
            <v>0.14699999999999999</v>
          </cell>
          <cell r="AC67">
            <v>2.3030000000000004</v>
          </cell>
        </row>
        <row r="68">
          <cell r="C68">
            <v>361</v>
          </cell>
          <cell r="E68" t="str">
            <v>F8D Maruti</v>
          </cell>
          <cell r="F68">
            <v>140000</v>
          </cell>
          <cell r="G68" t="str">
            <v>SCR-415H</v>
          </cell>
          <cell r="H68" t="str">
            <v>16.35X11.0</v>
          </cell>
          <cell r="I68">
            <v>4.9000000000000002E-2</v>
          </cell>
          <cell r="J68">
            <v>4.1000000000000002E-2</v>
          </cell>
          <cell r="K68">
            <v>167</v>
          </cell>
          <cell r="L68">
            <v>1.175</v>
          </cell>
          <cell r="M68">
            <v>1</v>
          </cell>
          <cell r="O68" t="str">
            <v>2-NRC</v>
          </cell>
          <cell r="Q68">
            <v>157.16999999999999</v>
          </cell>
          <cell r="T68">
            <v>1.9</v>
          </cell>
          <cell r="U68">
            <v>140000</v>
          </cell>
          <cell r="V68">
            <v>1.2</v>
          </cell>
          <cell r="W68">
            <v>0.05</v>
          </cell>
          <cell r="X68">
            <v>1.25</v>
          </cell>
          <cell r="AA68">
            <v>1.25</v>
          </cell>
          <cell r="AB68">
            <v>7.4999999999999997E-2</v>
          </cell>
          <cell r="AC68">
            <v>1.175</v>
          </cell>
        </row>
        <row r="69">
          <cell r="C69">
            <v>402</v>
          </cell>
          <cell r="E69" t="str">
            <v>Tata 90 Dia</v>
          </cell>
          <cell r="F69">
            <v>450</v>
          </cell>
          <cell r="G69" t="str">
            <v>17CR3</v>
          </cell>
          <cell r="H69">
            <v>30.4</v>
          </cell>
          <cell r="I69">
            <v>0.48099999999999998</v>
          </cell>
          <cell r="J69">
            <v>0.27700000000000002</v>
          </cell>
          <cell r="K69">
            <v>31</v>
          </cell>
          <cell r="L69">
            <v>2.3969999999999998</v>
          </cell>
          <cell r="M69">
            <v>2</v>
          </cell>
          <cell r="O69" t="str">
            <v>2-NRC</v>
          </cell>
          <cell r="Q69">
            <v>157.16999999999999</v>
          </cell>
          <cell r="T69">
            <v>1.9</v>
          </cell>
          <cell r="U69">
            <v>450</v>
          </cell>
          <cell r="V69">
            <v>2.5</v>
          </cell>
          <cell r="W69">
            <v>0.05</v>
          </cell>
          <cell r="X69">
            <v>2.5499999999999998</v>
          </cell>
          <cell r="AA69">
            <v>2.5499999999999998</v>
          </cell>
          <cell r="AB69">
            <v>0.153</v>
          </cell>
          <cell r="AC69">
            <v>2.3969999999999998</v>
          </cell>
        </row>
        <row r="70">
          <cell r="C70">
            <v>434</v>
          </cell>
          <cell r="E70" t="str">
            <v>Hind Trekker Diesel</v>
          </cell>
          <cell r="F70">
            <v>28900</v>
          </cell>
          <cell r="G70" t="str">
            <v>17CR3</v>
          </cell>
          <cell r="H70">
            <v>25.8</v>
          </cell>
          <cell r="I70">
            <v>0.27500000000000002</v>
          </cell>
          <cell r="J70">
            <v>0.157</v>
          </cell>
          <cell r="K70">
            <v>31</v>
          </cell>
          <cell r="L70">
            <v>2.2090000000000001</v>
          </cell>
          <cell r="M70">
            <v>2</v>
          </cell>
          <cell r="O70" t="str">
            <v>2-NRC</v>
          </cell>
          <cell r="Q70">
            <v>155.19999999999999</v>
          </cell>
          <cell r="T70">
            <v>1</v>
          </cell>
          <cell r="U70">
            <v>28900</v>
          </cell>
          <cell r="V70">
            <v>2.2999999999999998</v>
          </cell>
          <cell r="W70">
            <v>0.05</v>
          </cell>
          <cell r="X70">
            <v>2.35</v>
          </cell>
          <cell r="AA70">
            <v>2.35</v>
          </cell>
          <cell r="AB70">
            <v>0.14099999999999999</v>
          </cell>
          <cell r="AC70">
            <v>2.2090000000000001</v>
          </cell>
        </row>
        <row r="71">
          <cell r="C71">
            <v>445</v>
          </cell>
          <cell r="E71" t="str">
            <v>Tata 97 Ø 4sp-( RC)</v>
          </cell>
          <cell r="F71">
            <v>29700</v>
          </cell>
          <cell r="G71" t="str">
            <v>17CR3</v>
          </cell>
          <cell r="H71">
            <v>36.4</v>
          </cell>
          <cell r="I71">
            <v>0.71399999999999997</v>
          </cell>
          <cell r="J71">
            <v>0.496</v>
          </cell>
          <cell r="K71">
            <v>31</v>
          </cell>
          <cell r="L71">
            <v>2.7730000000000001</v>
          </cell>
          <cell r="M71">
            <v>2</v>
          </cell>
          <cell r="O71" t="str">
            <v>3-NRC</v>
          </cell>
          <cell r="Q71">
            <v>43.112000000000002</v>
          </cell>
          <cell r="T71">
            <v>2.4</v>
          </cell>
          <cell r="U71">
            <v>29700</v>
          </cell>
          <cell r="V71">
            <v>2.9</v>
          </cell>
          <cell r="W71">
            <v>0.05</v>
          </cell>
          <cell r="X71">
            <v>2.95</v>
          </cell>
          <cell r="AA71">
            <v>2.95</v>
          </cell>
          <cell r="AB71">
            <v>0.17699999999999999</v>
          </cell>
          <cell r="AC71">
            <v>2.7730000000000001</v>
          </cell>
        </row>
        <row r="72">
          <cell r="C72">
            <v>448</v>
          </cell>
          <cell r="E72" t="str">
            <v>Eicher Avl -NA (RC)</v>
          </cell>
          <cell r="F72">
            <v>28000</v>
          </cell>
          <cell r="G72" t="str">
            <v>15CRNi6</v>
          </cell>
          <cell r="H72">
            <v>34.4</v>
          </cell>
          <cell r="I72">
            <v>0.57599999999999996</v>
          </cell>
          <cell r="J72">
            <v>0.35899999999999999</v>
          </cell>
          <cell r="K72">
            <v>39</v>
          </cell>
          <cell r="L72">
            <v>2.867</v>
          </cell>
          <cell r="M72">
            <v>2</v>
          </cell>
          <cell r="O72" t="str">
            <v>3-NRC</v>
          </cell>
          <cell r="Q72">
            <v>43.112000000000002</v>
          </cell>
          <cell r="U72">
            <v>28000</v>
          </cell>
          <cell r="V72">
            <v>3</v>
          </cell>
          <cell r="W72">
            <v>0.05</v>
          </cell>
          <cell r="X72">
            <v>3.05</v>
          </cell>
          <cell r="AA72">
            <v>3.05</v>
          </cell>
          <cell r="AB72">
            <v>0.183</v>
          </cell>
          <cell r="AC72">
            <v>2.867</v>
          </cell>
        </row>
        <row r="73">
          <cell r="C73">
            <v>458</v>
          </cell>
          <cell r="E73" t="str">
            <v>Tata 407 4sp  Slipper (RC)</v>
          </cell>
          <cell r="F73">
            <v>9900</v>
          </cell>
          <cell r="G73" t="str">
            <v>17 CR3</v>
          </cell>
          <cell r="H73">
            <v>36.4</v>
          </cell>
          <cell r="I73">
            <v>0.71399999999999997</v>
          </cell>
          <cell r="J73">
            <v>0.496</v>
          </cell>
          <cell r="K73">
            <v>31</v>
          </cell>
          <cell r="L73">
            <v>2.867</v>
          </cell>
          <cell r="M73">
            <v>2</v>
          </cell>
          <cell r="O73" t="str">
            <v>3-NRC</v>
          </cell>
          <cell r="Q73">
            <v>32.962000000000003</v>
          </cell>
          <cell r="T73">
            <v>2.4</v>
          </cell>
          <cell r="U73">
            <v>9900</v>
          </cell>
          <cell r="V73">
            <v>3</v>
          </cell>
          <cell r="W73">
            <v>0.05</v>
          </cell>
          <cell r="X73">
            <v>3.05</v>
          </cell>
          <cell r="AA73">
            <v>3.05</v>
          </cell>
          <cell r="AB73">
            <v>0.183</v>
          </cell>
          <cell r="AC73">
            <v>2.867</v>
          </cell>
        </row>
        <row r="74">
          <cell r="C74">
            <v>469</v>
          </cell>
          <cell r="E74" t="str">
            <v>Tata 92 R/C Slipper -5 RV-(RC)</v>
          </cell>
          <cell r="F74">
            <v>2700</v>
          </cell>
          <cell r="G74" t="str">
            <v>17CR3</v>
          </cell>
          <cell r="H74">
            <v>30.4</v>
          </cell>
          <cell r="I74">
            <v>0.48099999999999998</v>
          </cell>
          <cell r="J74">
            <v>0.31</v>
          </cell>
          <cell r="K74">
            <v>31</v>
          </cell>
          <cell r="L74">
            <v>2.3969999999999998</v>
          </cell>
          <cell r="M74">
            <v>2</v>
          </cell>
          <cell r="O74" t="str">
            <v>2-NRC</v>
          </cell>
          <cell r="Q74">
            <v>154.25</v>
          </cell>
          <cell r="T74">
            <v>1.2</v>
          </cell>
          <cell r="U74">
            <v>2700</v>
          </cell>
          <cell r="V74">
            <v>2.5</v>
          </cell>
          <cell r="W74">
            <v>0.05</v>
          </cell>
          <cell r="X74">
            <v>2.5499999999999998</v>
          </cell>
          <cell r="AA74">
            <v>2.5499999999999998</v>
          </cell>
          <cell r="AB74">
            <v>0.153</v>
          </cell>
          <cell r="AC74">
            <v>2.3969999999999998</v>
          </cell>
        </row>
        <row r="75">
          <cell r="C75">
            <v>470</v>
          </cell>
          <cell r="E75" t="str">
            <v>Tata 92  Slipper -5 RV-(RC)</v>
          </cell>
          <cell r="F75">
            <v>900</v>
          </cell>
          <cell r="G75" t="str">
            <v>17 CR 3</v>
          </cell>
          <cell r="H75">
            <v>30.4</v>
          </cell>
          <cell r="I75">
            <v>0.48099999999999998</v>
          </cell>
          <cell r="J75">
            <v>0.31</v>
          </cell>
          <cell r="K75">
            <v>31</v>
          </cell>
          <cell r="L75">
            <v>2.3969999999999998</v>
          </cell>
          <cell r="M75">
            <v>2</v>
          </cell>
          <cell r="O75" t="str">
            <v>2-NRC</v>
          </cell>
          <cell r="Q75">
            <v>154.25</v>
          </cell>
          <cell r="T75">
            <v>1.2</v>
          </cell>
          <cell r="U75">
            <v>900</v>
          </cell>
          <cell r="V75">
            <v>2.5</v>
          </cell>
          <cell r="W75">
            <v>0.05</v>
          </cell>
          <cell r="X75">
            <v>2.5499999999999998</v>
          </cell>
          <cell r="AA75">
            <v>2.5499999999999998</v>
          </cell>
          <cell r="AB75">
            <v>0.153</v>
          </cell>
          <cell r="AC75">
            <v>2.3969999999999998</v>
          </cell>
        </row>
        <row r="76">
          <cell r="C76">
            <v>471</v>
          </cell>
          <cell r="E76" t="str">
            <v>Tata 92 Slipper -5 RV-(RC)</v>
          </cell>
          <cell r="F76">
            <v>3600</v>
          </cell>
          <cell r="G76" t="str">
            <v>17 CR 3</v>
          </cell>
          <cell r="H76">
            <v>32.4</v>
          </cell>
          <cell r="I76">
            <v>0.54700000000000004</v>
          </cell>
          <cell r="J76">
            <v>0.36899999999999999</v>
          </cell>
          <cell r="K76">
            <v>31</v>
          </cell>
          <cell r="L76">
            <v>2.3969999999999998</v>
          </cell>
          <cell r="M76">
            <v>2</v>
          </cell>
          <cell r="O76" t="str">
            <v>2-NRC</v>
          </cell>
          <cell r="Q76">
            <v>154.88999999999999</v>
          </cell>
          <cell r="T76">
            <v>1.1000000000000001</v>
          </cell>
          <cell r="U76">
            <v>3600</v>
          </cell>
          <cell r="V76">
            <v>2.5</v>
          </cell>
          <cell r="W76">
            <v>0.05</v>
          </cell>
          <cell r="X76">
            <v>2.5499999999999998</v>
          </cell>
          <cell r="AA76">
            <v>2.5499999999999998</v>
          </cell>
          <cell r="AB76">
            <v>0.153</v>
          </cell>
          <cell r="AC76">
            <v>2.3969999999999998</v>
          </cell>
        </row>
        <row r="77">
          <cell r="C77">
            <v>472</v>
          </cell>
          <cell r="E77" t="str">
            <v>Tata 90 Dia  -ST</v>
          </cell>
          <cell r="F77">
            <v>1080</v>
          </cell>
          <cell r="G77" t="str">
            <v>17CR3</v>
          </cell>
          <cell r="H77">
            <v>30.4</v>
          </cell>
          <cell r="I77">
            <v>0.48099999999999998</v>
          </cell>
          <cell r="J77">
            <v>0.27700000000000002</v>
          </cell>
          <cell r="K77">
            <v>31</v>
          </cell>
          <cell r="L77">
            <v>2.3969999999999998</v>
          </cell>
          <cell r="M77">
            <v>2</v>
          </cell>
          <cell r="O77" t="str">
            <v>4-NRC</v>
          </cell>
          <cell r="Q77">
            <v>32.962000000000003</v>
          </cell>
          <cell r="T77">
            <v>2.5</v>
          </cell>
          <cell r="U77">
            <v>1080</v>
          </cell>
          <cell r="V77">
            <v>2.5</v>
          </cell>
          <cell r="W77">
            <v>0.05</v>
          </cell>
          <cell r="X77">
            <v>2.5499999999999998</v>
          </cell>
          <cell r="AA77">
            <v>2.5499999999999998</v>
          </cell>
          <cell r="AB77">
            <v>0.153</v>
          </cell>
          <cell r="AC77">
            <v>2.3969999999999998</v>
          </cell>
        </row>
        <row r="78">
          <cell r="C78">
            <v>474</v>
          </cell>
          <cell r="E78" t="str">
            <v>TATA 697 NA 5RV  (RC)</v>
          </cell>
          <cell r="F78">
            <v>1320</v>
          </cell>
          <cell r="G78" t="str">
            <v>17CR3</v>
          </cell>
          <cell r="H78">
            <v>36.4</v>
          </cell>
          <cell r="I78">
            <v>0.73499999999999999</v>
          </cell>
          <cell r="J78">
            <v>0.51200000000000001</v>
          </cell>
          <cell r="K78">
            <v>31</v>
          </cell>
          <cell r="L78">
            <v>2.7730000000000001</v>
          </cell>
          <cell r="M78">
            <v>2</v>
          </cell>
          <cell r="O78" t="str">
            <v>2-NRC</v>
          </cell>
          <cell r="Q78">
            <v>34.113</v>
          </cell>
          <cell r="T78">
            <v>2.2999999999999998</v>
          </cell>
          <cell r="U78">
            <v>1320</v>
          </cell>
          <cell r="V78">
            <v>2.9</v>
          </cell>
          <cell r="W78">
            <v>0.05</v>
          </cell>
          <cell r="X78">
            <v>2.95</v>
          </cell>
          <cell r="AA78">
            <v>2.95</v>
          </cell>
          <cell r="AB78">
            <v>0.17699999999999999</v>
          </cell>
          <cell r="AC78">
            <v>2.7730000000000001</v>
          </cell>
        </row>
        <row r="79">
          <cell r="C79">
            <v>475</v>
          </cell>
          <cell r="E79" t="str">
            <v>Tata 92 Ø 5RV  Slipper diesene-(RC)</v>
          </cell>
          <cell r="F79">
            <v>72780</v>
          </cell>
          <cell r="G79" t="str">
            <v>17 CR 3</v>
          </cell>
          <cell r="H79">
            <v>32.4</v>
          </cell>
          <cell r="I79">
            <v>0.54700000000000004</v>
          </cell>
          <cell r="J79">
            <v>0.36899999999999999</v>
          </cell>
          <cell r="K79">
            <v>31</v>
          </cell>
          <cell r="L79">
            <v>2.3969999999999998</v>
          </cell>
          <cell r="M79">
            <v>2</v>
          </cell>
          <cell r="O79" t="str">
            <v>3-RC</v>
          </cell>
          <cell r="Q79">
            <v>32.962000000000003</v>
          </cell>
          <cell r="T79">
            <v>2.9</v>
          </cell>
          <cell r="U79">
            <v>72780</v>
          </cell>
          <cell r="V79">
            <v>2.5</v>
          </cell>
          <cell r="W79">
            <v>0.05</v>
          </cell>
          <cell r="X79">
            <v>2.5499999999999998</v>
          </cell>
          <cell r="AA79">
            <v>2.5499999999999998</v>
          </cell>
          <cell r="AB79">
            <v>0.153</v>
          </cell>
          <cell r="AC79">
            <v>2.3969999999999998</v>
          </cell>
        </row>
        <row r="80">
          <cell r="C80">
            <v>479</v>
          </cell>
          <cell r="E80" t="str">
            <v>Tata 92 5 RV  98/2 (32 G.PIN)-(RC)</v>
          </cell>
          <cell r="F80">
            <v>5850</v>
          </cell>
          <cell r="G80" t="str">
            <v>17 CR 3</v>
          </cell>
          <cell r="H80">
            <v>32.4</v>
          </cell>
          <cell r="I80">
            <v>0.54700000000000004</v>
          </cell>
          <cell r="J80">
            <v>0.36899999999999999</v>
          </cell>
          <cell r="K80">
            <v>31</v>
          </cell>
          <cell r="L80">
            <v>2.3969999999999998</v>
          </cell>
          <cell r="M80">
            <v>2</v>
          </cell>
          <cell r="O80" t="str">
            <v>7-RC</v>
          </cell>
          <cell r="Q80">
            <v>42.17</v>
          </cell>
          <cell r="T80">
            <v>3</v>
          </cell>
          <cell r="U80">
            <v>5850</v>
          </cell>
          <cell r="V80">
            <v>2.5</v>
          </cell>
          <cell r="W80">
            <v>0.05</v>
          </cell>
          <cell r="X80">
            <v>2.5499999999999998</v>
          </cell>
          <cell r="AA80">
            <v>2.5499999999999998</v>
          </cell>
          <cell r="AB80">
            <v>0.153</v>
          </cell>
          <cell r="AC80">
            <v>2.3969999999999998</v>
          </cell>
        </row>
        <row r="81">
          <cell r="C81">
            <v>480</v>
          </cell>
          <cell r="E81" t="str">
            <v>TATA 92 5RV 30 MM (RC)</v>
          </cell>
          <cell r="F81">
            <v>2160</v>
          </cell>
          <cell r="G81" t="str">
            <v xml:space="preserve"> 17CR3</v>
          </cell>
          <cell r="H81">
            <v>30.4</v>
          </cell>
          <cell r="I81">
            <v>0.48099999999999998</v>
          </cell>
          <cell r="J81">
            <v>0.36899999999999999</v>
          </cell>
          <cell r="K81">
            <v>31</v>
          </cell>
          <cell r="L81">
            <v>2.3969999999999998</v>
          </cell>
          <cell r="M81">
            <v>2</v>
          </cell>
          <cell r="O81" t="str">
            <v>4-RC</v>
          </cell>
          <cell r="Q81">
            <v>32.962000000000003</v>
          </cell>
          <cell r="T81">
            <v>3</v>
          </cell>
          <cell r="U81">
            <v>2160</v>
          </cell>
          <cell r="V81">
            <v>2.5</v>
          </cell>
          <cell r="W81">
            <v>0.05</v>
          </cell>
          <cell r="X81">
            <v>2.5499999999999998</v>
          </cell>
          <cell r="AA81">
            <v>2.5499999999999998</v>
          </cell>
          <cell r="AB81">
            <v>0.153</v>
          </cell>
          <cell r="AC81">
            <v>2.3969999999999998</v>
          </cell>
        </row>
        <row r="82">
          <cell r="C82">
            <v>482</v>
          </cell>
          <cell r="E82" t="str">
            <v>Tata 92  3 RV-(RC)</v>
          </cell>
          <cell r="F82">
            <v>3960</v>
          </cell>
          <cell r="G82" t="str">
            <v>17 CR 3</v>
          </cell>
          <cell r="H82">
            <v>32.4</v>
          </cell>
          <cell r="I82">
            <v>0.54700000000000004</v>
          </cell>
          <cell r="J82">
            <v>0.36899999999999999</v>
          </cell>
          <cell r="K82">
            <v>31</v>
          </cell>
          <cell r="L82">
            <v>2.3969999999999998</v>
          </cell>
          <cell r="M82">
            <v>2</v>
          </cell>
          <cell r="O82" t="str">
            <v>4-RC</v>
          </cell>
          <cell r="Q82">
            <v>32.962000000000003</v>
          </cell>
          <cell r="T82">
            <v>2.6</v>
          </cell>
          <cell r="U82">
            <v>3960</v>
          </cell>
          <cell r="V82">
            <v>2.5</v>
          </cell>
          <cell r="W82">
            <v>0.05</v>
          </cell>
          <cell r="X82">
            <v>2.5499999999999998</v>
          </cell>
          <cell r="AA82">
            <v>2.5499999999999998</v>
          </cell>
          <cell r="AB82">
            <v>0.153</v>
          </cell>
          <cell r="AC82">
            <v>2.3969999999999998</v>
          </cell>
        </row>
        <row r="83">
          <cell r="C83">
            <v>484</v>
          </cell>
          <cell r="E83" t="str">
            <v>Tata 92  4 RV( RC)</v>
          </cell>
          <cell r="F83">
            <v>10725</v>
          </cell>
          <cell r="G83" t="str">
            <v>17 CR 3</v>
          </cell>
          <cell r="H83">
            <v>32.4</v>
          </cell>
          <cell r="I83">
            <v>0.54700000000000004</v>
          </cell>
          <cell r="J83">
            <v>0.36899999999999999</v>
          </cell>
          <cell r="K83">
            <v>31</v>
          </cell>
          <cell r="L83">
            <v>2.3969999999999998</v>
          </cell>
          <cell r="M83">
            <v>2</v>
          </cell>
          <cell r="O83" t="str">
            <v>4-RC</v>
          </cell>
          <cell r="Q83">
            <v>32.962000000000003</v>
          </cell>
          <cell r="T83">
            <v>2.6</v>
          </cell>
          <cell r="U83">
            <v>10725</v>
          </cell>
          <cell r="V83">
            <v>2.5</v>
          </cell>
          <cell r="W83">
            <v>0.05</v>
          </cell>
          <cell r="X83">
            <v>2.5499999999999998</v>
          </cell>
          <cell r="AA83">
            <v>2.5499999999999998</v>
          </cell>
          <cell r="AB83">
            <v>0.153</v>
          </cell>
          <cell r="AC83">
            <v>2.3969999999999998</v>
          </cell>
        </row>
        <row r="84">
          <cell r="C84">
            <v>486</v>
          </cell>
          <cell r="E84" t="str">
            <v>Tata 92 Ø WA. 5 RV SHIM</v>
          </cell>
          <cell r="F84">
            <v>900</v>
          </cell>
          <cell r="G84" t="str">
            <v>17CR3</v>
          </cell>
          <cell r="H84">
            <v>30.4</v>
          </cell>
          <cell r="I84">
            <v>0.48099999999999998</v>
          </cell>
          <cell r="J84">
            <v>0.31</v>
          </cell>
          <cell r="K84">
            <v>31</v>
          </cell>
          <cell r="L84">
            <v>2.3969999999999998</v>
          </cell>
          <cell r="M84">
            <v>2</v>
          </cell>
          <cell r="O84" t="str">
            <v>4-RC</v>
          </cell>
          <cell r="Q84">
            <v>32.962000000000003</v>
          </cell>
          <cell r="T84">
            <v>2.6</v>
          </cell>
          <cell r="U84">
            <v>900</v>
          </cell>
          <cell r="V84">
            <v>2.5</v>
          </cell>
          <cell r="W84">
            <v>0.05</v>
          </cell>
          <cell r="X84">
            <v>2.5499999999999998</v>
          </cell>
          <cell r="AA84">
            <v>2.5499999999999998</v>
          </cell>
          <cell r="AB84">
            <v>0.153</v>
          </cell>
          <cell r="AC84">
            <v>2.3969999999999998</v>
          </cell>
        </row>
        <row r="85">
          <cell r="C85">
            <v>488</v>
          </cell>
          <cell r="E85" t="str">
            <v>Tata 92 ST 5 RV</v>
          </cell>
          <cell r="F85">
            <v>3780</v>
          </cell>
          <cell r="G85" t="str">
            <v>17CR3</v>
          </cell>
          <cell r="H85">
            <v>30.4</v>
          </cell>
          <cell r="I85">
            <v>0.48099999999999998</v>
          </cell>
          <cell r="J85">
            <v>0.31</v>
          </cell>
          <cell r="K85">
            <v>31</v>
          </cell>
          <cell r="L85">
            <v>2.3969999999999998</v>
          </cell>
          <cell r="M85">
            <v>2</v>
          </cell>
          <cell r="O85" t="str">
            <v>4-NRC</v>
          </cell>
          <cell r="Q85">
            <v>32.962000000000003</v>
          </cell>
          <cell r="T85">
            <v>2.5</v>
          </cell>
          <cell r="U85">
            <v>3780</v>
          </cell>
          <cell r="V85">
            <v>2.5</v>
          </cell>
          <cell r="W85">
            <v>0.05</v>
          </cell>
          <cell r="X85">
            <v>2.5499999999999998</v>
          </cell>
          <cell r="AA85">
            <v>2.5499999999999998</v>
          </cell>
          <cell r="AB85">
            <v>0.153</v>
          </cell>
          <cell r="AC85">
            <v>2.3969999999999998</v>
          </cell>
        </row>
        <row r="86">
          <cell r="C86">
            <v>490</v>
          </cell>
          <cell r="E86" t="str">
            <v>Tata 4 RV( RC)</v>
          </cell>
          <cell r="F86">
            <v>630</v>
          </cell>
          <cell r="G86" t="str">
            <v>17 CR 3</v>
          </cell>
          <cell r="H86">
            <v>32.4</v>
          </cell>
          <cell r="I86">
            <v>0.54700000000000004</v>
          </cell>
          <cell r="J86">
            <v>0.36899999999999999</v>
          </cell>
          <cell r="K86">
            <v>31</v>
          </cell>
          <cell r="L86">
            <v>2.3969999999999998</v>
          </cell>
          <cell r="M86">
            <v>2</v>
          </cell>
          <cell r="O86" t="str">
            <v>4-RC</v>
          </cell>
          <cell r="Q86">
            <v>32.962000000000003</v>
          </cell>
          <cell r="T86">
            <v>2.6</v>
          </cell>
          <cell r="U86">
            <v>630</v>
          </cell>
          <cell r="V86">
            <v>2.5</v>
          </cell>
          <cell r="W86">
            <v>0.05</v>
          </cell>
          <cell r="X86">
            <v>2.5499999999999998</v>
          </cell>
          <cell r="AA86">
            <v>2.5499999999999998</v>
          </cell>
          <cell r="AB86">
            <v>0.153</v>
          </cell>
          <cell r="AC86">
            <v>2.3969999999999998</v>
          </cell>
        </row>
        <row r="87">
          <cell r="C87">
            <v>492</v>
          </cell>
          <cell r="E87" t="str">
            <v>Tata 92 5RV( R/C)</v>
          </cell>
          <cell r="F87">
            <v>10800</v>
          </cell>
          <cell r="G87" t="str">
            <v>17CR3</v>
          </cell>
          <cell r="H87">
            <v>32.4</v>
          </cell>
          <cell r="I87">
            <v>0.54700000000000004</v>
          </cell>
          <cell r="J87">
            <v>0.36899999999999999</v>
          </cell>
          <cell r="K87">
            <v>31</v>
          </cell>
          <cell r="L87">
            <v>2.3969999999999998</v>
          </cell>
          <cell r="M87">
            <v>2</v>
          </cell>
          <cell r="O87" t="str">
            <v>4-RC</v>
          </cell>
          <cell r="Q87">
            <v>32.962000000000003</v>
          </cell>
          <cell r="T87">
            <v>2.6</v>
          </cell>
          <cell r="U87">
            <v>10800</v>
          </cell>
          <cell r="V87">
            <v>2.5</v>
          </cell>
          <cell r="W87">
            <v>0.05</v>
          </cell>
          <cell r="X87">
            <v>2.5499999999999998</v>
          </cell>
          <cell r="AA87">
            <v>2.5499999999999998</v>
          </cell>
          <cell r="AB87">
            <v>0.153</v>
          </cell>
          <cell r="AC87">
            <v>2.3969999999999998</v>
          </cell>
        </row>
        <row r="88">
          <cell r="C88">
            <v>493</v>
          </cell>
          <cell r="E88" t="str">
            <v>Tata 92 Ø 5RV (ZA)  -ST</v>
          </cell>
          <cell r="F88">
            <v>27000</v>
          </cell>
          <cell r="G88" t="str">
            <v>17 CR 3</v>
          </cell>
          <cell r="H88">
            <v>32.4</v>
          </cell>
          <cell r="I88">
            <v>0.54700000000000004</v>
          </cell>
          <cell r="J88">
            <v>0.36899999999999999</v>
          </cell>
          <cell r="K88">
            <v>31</v>
          </cell>
          <cell r="L88">
            <v>2.3969999999999998</v>
          </cell>
          <cell r="M88">
            <v>2</v>
          </cell>
          <cell r="O88" t="str">
            <v>4-RC</v>
          </cell>
          <cell r="Q88">
            <v>32.962000000000003</v>
          </cell>
          <cell r="T88">
            <v>2.6</v>
          </cell>
          <cell r="U88">
            <v>27000</v>
          </cell>
          <cell r="V88">
            <v>2.5</v>
          </cell>
          <cell r="W88">
            <v>0.05</v>
          </cell>
          <cell r="X88">
            <v>2.5499999999999998</v>
          </cell>
          <cell r="AA88">
            <v>2.5499999999999998</v>
          </cell>
          <cell r="AB88">
            <v>0.153</v>
          </cell>
          <cell r="AC88">
            <v>2.3969999999999998</v>
          </cell>
        </row>
        <row r="89">
          <cell r="C89">
            <v>494</v>
          </cell>
          <cell r="E89" t="str">
            <v>Tata 608  97 6SP  (RC)</v>
          </cell>
          <cell r="F89">
            <v>0</v>
          </cell>
          <cell r="G89" t="str">
            <v xml:space="preserve">17 CR3 </v>
          </cell>
          <cell r="H89">
            <v>36.4</v>
          </cell>
          <cell r="I89">
            <v>0.71399999999999997</v>
          </cell>
          <cell r="J89">
            <v>0.496</v>
          </cell>
          <cell r="K89">
            <v>31</v>
          </cell>
          <cell r="L89">
            <v>2.7730000000000001</v>
          </cell>
          <cell r="M89">
            <v>2</v>
          </cell>
          <cell r="O89" t="str">
            <v>4-RC</v>
          </cell>
          <cell r="Q89">
            <v>32.962000000000003</v>
          </cell>
          <cell r="T89">
            <v>2.6</v>
          </cell>
          <cell r="U89">
            <v>0</v>
          </cell>
          <cell r="V89">
            <v>2.9</v>
          </cell>
          <cell r="W89">
            <v>0.05</v>
          </cell>
          <cell r="X89">
            <v>2.95</v>
          </cell>
          <cell r="AA89">
            <v>2.95</v>
          </cell>
          <cell r="AB89">
            <v>0.17699999999999999</v>
          </cell>
          <cell r="AC89">
            <v>2.7730000000000001</v>
          </cell>
        </row>
        <row r="90">
          <cell r="C90">
            <v>495</v>
          </cell>
          <cell r="E90" t="str">
            <v>Tata 92 S.T. 2.5 mm</v>
          </cell>
          <cell r="F90">
            <v>2160</v>
          </cell>
          <cell r="G90" t="str">
            <v>17 CR 3</v>
          </cell>
          <cell r="H90">
            <v>32.4</v>
          </cell>
          <cell r="I90">
            <v>0.54700000000000004</v>
          </cell>
          <cell r="J90">
            <v>0.36899999999999999</v>
          </cell>
          <cell r="K90">
            <v>31</v>
          </cell>
          <cell r="L90">
            <v>2.3969999999999998</v>
          </cell>
          <cell r="M90">
            <v>2</v>
          </cell>
          <cell r="O90" t="str">
            <v>4-RC</v>
          </cell>
          <cell r="Q90">
            <v>32.962000000000003</v>
          </cell>
          <cell r="T90">
            <v>2.6</v>
          </cell>
          <cell r="U90">
            <v>2160</v>
          </cell>
          <cell r="V90">
            <v>2.5</v>
          </cell>
          <cell r="W90">
            <v>0.05</v>
          </cell>
          <cell r="X90">
            <v>2.5499999999999998</v>
          </cell>
          <cell r="AA90">
            <v>2.5499999999999998</v>
          </cell>
          <cell r="AB90">
            <v>0.153</v>
          </cell>
          <cell r="AC90">
            <v>2.3969999999999998</v>
          </cell>
        </row>
        <row r="91">
          <cell r="C91">
            <v>496</v>
          </cell>
          <cell r="E91" t="str">
            <v>Tata 97 NA SLIPPER DISGEN -(RC)</v>
          </cell>
          <cell r="F91">
            <v>133290</v>
          </cell>
          <cell r="G91" t="str">
            <v>17CR3</v>
          </cell>
          <cell r="H91">
            <v>36.4</v>
          </cell>
          <cell r="I91">
            <v>0.73499999999999999</v>
          </cell>
          <cell r="J91">
            <v>0.496</v>
          </cell>
          <cell r="K91">
            <v>31</v>
          </cell>
          <cell r="L91">
            <v>2.7730000000000001</v>
          </cell>
          <cell r="M91">
            <v>2</v>
          </cell>
          <cell r="O91" t="str">
            <v>4-NRC</v>
          </cell>
          <cell r="Q91">
            <v>32.962000000000003</v>
          </cell>
          <cell r="T91">
            <v>2.6</v>
          </cell>
          <cell r="U91">
            <v>133290</v>
          </cell>
          <cell r="V91">
            <v>2.9</v>
          </cell>
          <cell r="W91">
            <v>0.05</v>
          </cell>
          <cell r="X91">
            <v>2.95</v>
          </cell>
          <cell r="AA91">
            <v>2.95</v>
          </cell>
          <cell r="AB91">
            <v>0.17699999999999999</v>
          </cell>
          <cell r="AC91">
            <v>2.7730000000000001</v>
          </cell>
        </row>
        <row r="92">
          <cell r="C92">
            <v>510</v>
          </cell>
          <cell r="E92" t="str">
            <v>EICHER</v>
          </cell>
          <cell r="F92">
            <v>14700</v>
          </cell>
          <cell r="G92" t="str">
            <v>17CR3</v>
          </cell>
          <cell r="H92">
            <v>40.4</v>
          </cell>
          <cell r="I92">
            <v>1.0109999999999999</v>
          </cell>
          <cell r="J92">
            <v>0.68799999999999994</v>
          </cell>
          <cell r="K92">
            <v>31</v>
          </cell>
          <cell r="L92">
            <v>4.2770000000000001</v>
          </cell>
          <cell r="M92">
            <v>2</v>
          </cell>
          <cell r="O92" t="str">
            <v>4-NRC</v>
          </cell>
          <cell r="Q92">
            <v>32.962000000000003</v>
          </cell>
          <cell r="T92">
            <v>2.6</v>
          </cell>
          <cell r="U92">
            <v>14700</v>
          </cell>
          <cell r="V92">
            <v>4.5</v>
          </cell>
          <cell r="W92">
            <v>0.05</v>
          </cell>
          <cell r="X92">
            <v>4.55</v>
          </cell>
          <cell r="AA92">
            <v>4.55</v>
          </cell>
          <cell r="AB92">
            <v>0.27300000000000002</v>
          </cell>
          <cell r="AC92">
            <v>4.2770000000000001</v>
          </cell>
        </row>
        <row r="93">
          <cell r="C93">
            <v>511</v>
          </cell>
          <cell r="E93" t="str">
            <v>Escorts- 335</v>
          </cell>
          <cell r="F93">
            <v>12000</v>
          </cell>
          <cell r="G93" t="str">
            <v>17CR3</v>
          </cell>
          <cell r="H93">
            <v>38.4</v>
          </cell>
          <cell r="I93">
            <v>0.83099999999999996</v>
          </cell>
          <cell r="J93">
            <v>0.46899999999999997</v>
          </cell>
          <cell r="K93">
            <v>31</v>
          </cell>
          <cell r="L93">
            <v>3.431</v>
          </cell>
          <cell r="M93">
            <v>2</v>
          </cell>
          <cell r="O93" t="str">
            <v>4-RC</v>
          </cell>
          <cell r="Q93">
            <v>32.962000000000003</v>
          </cell>
          <cell r="T93">
            <v>2.6</v>
          </cell>
          <cell r="U93">
            <v>12000</v>
          </cell>
          <cell r="V93">
            <v>3.6</v>
          </cell>
          <cell r="W93">
            <v>0.05</v>
          </cell>
          <cell r="X93">
            <v>3.65</v>
          </cell>
          <cell r="AA93">
            <v>3.65</v>
          </cell>
          <cell r="AB93">
            <v>0.219</v>
          </cell>
          <cell r="AC93">
            <v>3.431</v>
          </cell>
        </row>
        <row r="94">
          <cell r="C94">
            <v>512</v>
          </cell>
          <cell r="E94" t="str">
            <v>Escorts- 228</v>
          </cell>
          <cell r="F94">
            <v>600</v>
          </cell>
          <cell r="G94" t="str">
            <v>17CR3</v>
          </cell>
          <cell r="H94">
            <v>42.4</v>
          </cell>
          <cell r="I94">
            <v>1.08</v>
          </cell>
          <cell r="J94">
            <v>0.73399999999999999</v>
          </cell>
          <cell r="K94">
            <v>31</v>
          </cell>
          <cell r="L94">
            <v>4.2770000000000001</v>
          </cell>
          <cell r="M94">
            <v>2</v>
          </cell>
          <cell r="O94" t="str">
            <v>4-RC</v>
          </cell>
          <cell r="Q94">
            <v>32.962000000000003</v>
          </cell>
          <cell r="T94">
            <v>2.6</v>
          </cell>
          <cell r="U94">
            <v>600</v>
          </cell>
          <cell r="V94">
            <v>4.5</v>
          </cell>
          <cell r="W94">
            <v>0.05</v>
          </cell>
          <cell r="X94">
            <v>4.55</v>
          </cell>
          <cell r="AA94">
            <v>4.55</v>
          </cell>
          <cell r="AB94">
            <v>0.27300000000000002</v>
          </cell>
          <cell r="AC94">
            <v>4.2770000000000001</v>
          </cell>
        </row>
        <row r="95">
          <cell r="C95">
            <v>513</v>
          </cell>
          <cell r="E95" t="str">
            <v>Escorts- 342</v>
          </cell>
          <cell r="F95">
            <v>800</v>
          </cell>
          <cell r="G95" t="str">
            <v>17CR3</v>
          </cell>
          <cell r="H95">
            <v>42.4</v>
          </cell>
          <cell r="I95">
            <v>1.08</v>
          </cell>
          <cell r="J95">
            <v>0.73399999999999999</v>
          </cell>
          <cell r="K95">
            <v>31</v>
          </cell>
          <cell r="L95">
            <v>4.2770000000000001</v>
          </cell>
          <cell r="M95">
            <v>2</v>
          </cell>
          <cell r="O95" t="str">
            <v>4-NRC</v>
          </cell>
          <cell r="Q95">
            <v>32.962000000000003</v>
          </cell>
          <cell r="T95">
            <v>2.6</v>
          </cell>
          <cell r="U95">
            <v>800</v>
          </cell>
          <cell r="V95">
            <v>4.5</v>
          </cell>
          <cell r="W95">
            <v>0.05</v>
          </cell>
          <cell r="X95">
            <v>4.55</v>
          </cell>
          <cell r="AA95">
            <v>4.55</v>
          </cell>
          <cell r="AB95">
            <v>0.27300000000000002</v>
          </cell>
          <cell r="AC95">
            <v>4.2770000000000001</v>
          </cell>
        </row>
        <row r="96">
          <cell r="C96">
            <v>517</v>
          </cell>
          <cell r="E96" t="str">
            <v>Ford 3610 - 4RV-(RC)</v>
          </cell>
          <cell r="F96">
            <v>3200</v>
          </cell>
          <cell r="G96" t="str">
            <v>15 CR NI 6</v>
          </cell>
          <cell r="H96">
            <v>38.5</v>
          </cell>
          <cell r="I96">
            <v>0.88200000000000001</v>
          </cell>
          <cell r="J96">
            <v>0.59899999999999998</v>
          </cell>
          <cell r="K96">
            <v>39</v>
          </cell>
          <cell r="L96">
            <v>4.3710000000000004</v>
          </cell>
          <cell r="M96">
            <v>2</v>
          </cell>
          <cell r="O96" t="str">
            <v>4-RC</v>
          </cell>
          <cell r="Q96">
            <v>32.962000000000003</v>
          </cell>
          <cell r="T96">
            <v>2.9</v>
          </cell>
          <cell r="U96">
            <v>3200</v>
          </cell>
          <cell r="V96">
            <v>4.5999999999999996</v>
          </cell>
          <cell r="W96">
            <v>0.05</v>
          </cell>
          <cell r="X96">
            <v>4.6500000000000004</v>
          </cell>
          <cell r="AA96">
            <v>4.6500000000000004</v>
          </cell>
          <cell r="AB96">
            <v>0.27900000000000003</v>
          </cell>
          <cell r="AC96">
            <v>4.3710000000000004</v>
          </cell>
        </row>
        <row r="97">
          <cell r="C97">
            <v>519</v>
          </cell>
          <cell r="E97" t="str">
            <v>Ford  3610 3RV (RC)</v>
          </cell>
          <cell r="F97">
            <v>1000</v>
          </cell>
          <cell r="G97" t="str">
            <v>15 CR NI 6</v>
          </cell>
          <cell r="H97">
            <v>38.5</v>
          </cell>
          <cell r="I97">
            <v>0.88200000000000001</v>
          </cell>
          <cell r="J97">
            <v>0.59899999999999998</v>
          </cell>
          <cell r="K97">
            <v>39</v>
          </cell>
          <cell r="L97">
            <v>4.3710000000000004</v>
          </cell>
          <cell r="M97">
            <v>2</v>
          </cell>
          <cell r="O97" t="str">
            <v>4-NRC</v>
          </cell>
          <cell r="Q97">
            <v>32.962000000000003</v>
          </cell>
          <cell r="T97">
            <v>2.6</v>
          </cell>
          <cell r="U97">
            <v>1000</v>
          </cell>
          <cell r="V97">
            <v>4.5999999999999996</v>
          </cell>
          <cell r="W97">
            <v>0.05</v>
          </cell>
          <cell r="X97">
            <v>4.6500000000000004</v>
          </cell>
          <cell r="AA97">
            <v>4.6500000000000004</v>
          </cell>
          <cell r="AB97">
            <v>0.27900000000000003</v>
          </cell>
          <cell r="AC97">
            <v>4.3710000000000004</v>
          </cell>
        </row>
        <row r="98">
          <cell r="C98">
            <v>521</v>
          </cell>
          <cell r="E98" t="str">
            <v>Farmtrac .ST</v>
          </cell>
          <cell r="F98">
            <v>9000</v>
          </cell>
          <cell r="G98" t="str">
            <v>15CRNI6</v>
          </cell>
          <cell r="H98">
            <v>38.5</v>
          </cell>
          <cell r="I98">
            <v>0.88200000000000001</v>
          </cell>
          <cell r="J98">
            <v>0.59899999999999998</v>
          </cell>
          <cell r="K98">
            <v>39</v>
          </cell>
          <cell r="L98">
            <v>4.3710000000000004</v>
          </cell>
          <cell r="M98">
            <v>2</v>
          </cell>
          <cell r="O98" t="str">
            <v>4-RC</v>
          </cell>
          <cell r="Q98">
            <v>32.962000000000003</v>
          </cell>
          <cell r="T98">
            <v>2.9</v>
          </cell>
          <cell r="U98">
            <v>9000</v>
          </cell>
          <cell r="V98">
            <v>4.5999999999999996</v>
          </cell>
          <cell r="W98">
            <v>0.05</v>
          </cell>
          <cell r="X98">
            <v>4.6500000000000004</v>
          </cell>
          <cell r="AA98">
            <v>4.6500000000000004</v>
          </cell>
          <cell r="AB98">
            <v>0.27900000000000003</v>
          </cell>
          <cell r="AC98">
            <v>4.3710000000000004</v>
          </cell>
        </row>
        <row r="99">
          <cell r="C99">
            <v>522</v>
          </cell>
          <cell r="E99" t="str">
            <v>Partap- 284</v>
          </cell>
          <cell r="F99">
            <v>44100</v>
          </cell>
          <cell r="G99" t="str">
            <v>17CR3</v>
          </cell>
          <cell r="H99">
            <v>25.8</v>
          </cell>
          <cell r="I99">
            <v>0.27500000000000002</v>
          </cell>
          <cell r="J99">
            <v>0.157</v>
          </cell>
          <cell r="K99">
            <v>31</v>
          </cell>
          <cell r="L99">
            <v>2.2090000000000001</v>
          </cell>
          <cell r="M99">
            <v>2</v>
          </cell>
          <cell r="O99" t="str">
            <v>7-NRC</v>
          </cell>
          <cell r="Q99">
            <v>32.962000000000003</v>
          </cell>
          <cell r="T99">
            <v>7</v>
          </cell>
          <cell r="U99">
            <v>44100</v>
          </cell>
          <cell r="V99">
            <v>2.2999999999999998</v>
          </cell>
          <cell r="W99">
            <v>0.05</v>
          </cell>
          <cell r="X99">
            <v>2.35</v>
          </cell>
          <cell r="AA99">
            <v>2.35</v>
          </cell>
          <cell r="AB99">
            <v>0.14099999999999999</v>
          </cell>
          <cell r="AC99">
            <v>2.2090000000000001</v>
          </cell>
        </row>
        <row r="100">
          <cell r="C100">
            <v>530</v>
          </cell>
          <cell r="E100" t="str">
            <v>Escorts -312D-(RC)</v>
          </cell>
          <cell r="F100">
            <v>7000</v>
          </cell>
          <cell r="G100" t="str">
            <v>17CR3</v>
          </cell>
          <cell r="H100">
            <v>38.4</v>
          </cell>
          <cell r="I100">
            <v>0.81299999999999994</v>
          </cell>
          <cell r="J100">
            <v>0.45800000000000002</v>
          </cell>
          <cell r="K100">
            <v>31</v>
          </cell>
          <cell r="L100">
            <v>3.431</v>
          </cell>
          <cell r="M100">
            <v>2</v>
          </cell>
          <cell r="O100" t="str">
            <v>7-NRC</v>
          </cell>
          <cell r="Q100">
            <v>32.962000000000003</v>
          </cell>
          <cell r="T100">
            <v>3.6</v>
          </cell>
          <cell r="U100">
            <v>7000</v>
          </cell>
          <cell r="V100">
            <v>3.6</v>
          </cell>
          <cell r="W100">
            <v>0.05</v>
          </cell>
          <cell r="X100">
            <v>3.65</v>
          </cell>
          <cell r="AA100">
            <v>3.65</v>
          </cell>
          <cell r="AB100">
            <v>0.219</v>
          </cell>
          <cell r="AC100">
            <v>3.431</v>
          </cell>
        </row>
        <row r="101">
          <cell r="C101">
            <v>531</v>
          </cell>
          <cell r="E101" t="str">
            <v>Escorts -312 D</v>
          </cell>
          <cell r="F101">
            <v>2200</v>
          </cell>
          <cell r="G101" t="str">
            <v>17 CR 3</v>
          </cell>
          <cell r="H101">
            <v>38.4</v>
          </cell>
          <cell r="I101">
            <v>0.83099999999999996</v>
          </cell>
          <cell r="J101">
            <v>0.46899999999999997</v>
          </cell>
          <cell r="K101">
            <v>31</v>
          </cell>
          <cell r="L101">
            <v>3.431</v>
          </cell>
          <cell r="M101">
            <v>2</v>
          </cell>
          <cell r="O101" t="str">
            <v>7-NRC</v>
          </cell>
          <cell r="Q101">
            <v>32.962000000000003</v>
          </cell>
          <cell r="T101">
            <v>4.5999999999999996</v>
          </cell>
          <cell r="U101">
            <v>2200</v>
          </cell>
          <cell r="V101">
            <v>3.6</v>
          </cell>
          <cell r="W101">
            <v>0.05</v>
          </cell>
          <cell r="X101">
            <v>3.65</v>
          </cell>
          <cell r="AA101">
            <v>3.65</v>
          </cell>
          <cell r="AB101">
            <v>0.219</v>
          </cell>
          <cell r="AC101">
            <v>3.431</v>
          </cell>
        </row>
        <row r="102">
          <cell r="C102">
            <v>534</v>
          </cell>
          <cell r="E102" t="str">
            <v>Escorts E2 179 D</v>
          </cell>
          <cell r="F102">
            <v>1300</v>
          </cell>
          <cell r="G102" t="str">
            <v>17CR3</v>
          </cell>
          <cell r="H102">
            <v>38.4</v>
          </cell>
          <cell r="I102">
            <v>0.79500000000000004</v>
          </cell>
          <cell r="J102">
            <v>0.44700000000000001</v>
          </cell>
          <cell r="K102">
            <v>31</v>
          </cell>
          <cell r="L102">
            <v>3.431</v>
          </cell>
          <cell r="M102">
            <v>2</v>
          </cell>
          <cell r="O102" t="str">
            <v>7-NRC</v>
          </cell>
          <cell r="Q102">
            <v>32.962000000000003</v>
          </cell>
          <cell r="T102">
            <v>4.5999999999999996</v>
          </cell>
          <cell r="U102">
            <v>1300</v>
          </cell>
          <cell r="V102">
            <v>3.6</v>
          </cell>
          <cell r="W102">
            <v>0.05</v>
          </cell>
          <cell r="X102">
            <v>3.65</v>
          </cell>
          <cell r="AA102">
            <v>3.65</v>
          </cell>
          <cell r="AB102">
            <v>0.219</v>
          </cell>
          <cell r="AC102">
            <v>3.431</v>
          </cell>
        </row>
        <row r="103">
          <cell r="C103">
            <v>540</v>
          </cell>
          <cell r="E103" t="str">
            <v>Eicher Modi</v>
          </cell>
          <cell r="F103">
            <v>6300</v>
          </cell>
          <cell r="G103" t="str">
            <v>17CR3</v>
          </cell>
          <cell r="H103">
            <v>40.4</v>
          </cell>
          <cell r="I103">
            <v>1.0109999999999999</v>
          </cell>
          <cell r="J103">
            <v>0.68799999999999994</v>
          </cell>
          <cell r="K103">
            <v>31</v>
          </cell>
          <cell r="L103">
            <v>6.6269999999999998</v>
          </cell>
          <cell r="M103">
            <v>2</v>
          </cell>
          <cell r="O103" t="str">
            <v>7-RC</v>
          </cell>
          <cell r="Q103">
            <v>42.17</v>
          </cell>
          <cell r="T103">
            <v>5</v>
          </cell>
          <cell r="U103">
            <v>6300</v>
          </cell>
          <cell r="V103">
            <v>7</v>
          </cell>
          <cell r="W103">
            <v>0.05</v>
          </cell>
          <cell r="X103">
            <v>7.05</v>
          </cell>
          <cell r="AA103">
            <v>7.05</v>
          </cell>
          <cell r="AB103">
            <v>0.42299999999999999</v>
          </cell>
          <cell r="AC103">
            <v>6.6269999999999998</v>
          </cell>
        </row>
        <row r="104">
          <cell r="C104">
            <v>543</v>
          </cell>
          <cell r="E104" t="str">
            <v>FT-45 (RC)</v>
          </cell>
          <cell r="F104">
            <v>6600</v>
          </cell>
          <cell r="G104" t="str">
            <v>15CRNI6</v>
          </cell>
          <cell r="H104">
            <v>38.5</v>
          </cell>
          <cell r="I104">
            <v>0.88200000000000001</v>
          </cell>
          <cell r="J104">
            <v>0.59899999999999998</v>
          </cell>
          <cell r="K104">
            <v>39</v>
          </cell>
          <cell r="L104">
            <v>4.3710000000000004</v>
          </cell>
          <cell r="M104">
            <v>2</v>
          </cell>
          <cell r="O104" t="str">
            <v>7-RC</v>
          </cell>
          <cell r="Q104">
            <v>42.17</v>
          </cell>
          <cell r="T104">
            <v>5</v>
          </cell>
          <cell r="U104">
            <v>6600</v>
          </cell>
          <cell r="V104">
            <v>4.5999999999999996</v>
          </cell>
          <cell r="W104">
            <v>0.05</v>
          </cell>
          <cell r="X104">
            <v>4.6500000000000004</v>
          </cell>
          <cell r="AA104">
            <v>4.6500000000000004</v>
          </cell>
          <cell r="AB104">
            <v>0.27900000000000003</v>
          </cell>
          <cell r="AC104">
            <v>4.3710000000000004</v>
          </cell>
        </row>
        <row r="105">
          <cell r="C105">
            <v>544</v>
          </cell>
          <cell r="E105" t="str">
            <v>FT-60-Mod   PHASE 3 (RC)</v>
          </cell>
          <cell r="F105">
            <v>8500</v>
          </cell>
          <cell r="G105" t="str">
            <v>15CRNI6</v>
          </cell>
          <cell r="H105">
            <v>38.5</v>
          </cell>
          <cell r="I105">
            <v>0.88200000000000001</v>
          </cell>
          <cell r="J105">
            <v>0.59899999999999998</v>
          </cell>
          <cell r="K105">
            <v>39</v>
          </cell>
          <cell r="L105">
            <v>4.3710000000000004</v>
          </cell>
          <cell r="M105">
            <v>2</v>
          </cell>
          <cell r="O105" t="str">
            <v>7-NRC</v>
          </cell>
          <cell r="Q105">
            <v>42.17</v>
          </cell>
          <cell r="T105">
            <v>5</v>
          </cell>
          <cell r="U105">
            <v>8500</v>
          </cell>
          <cell r="V105">
            <v>4.5999999999999996</v>
          </cell>
          <cell r="W105">
            <v>0.05</v>
          </cell>
          <cell r="X105">
            <v>4.6500000000000004</v>
          </cell>
          <cell r="AA105">
            <v>4.6500000000000004</v>
          </cell>
          <cell r="AB105">
            <v>0.27900000000000003</v>
          </cell>
          <cell r="AC105">
            <v>4.3710000000000004</v>
          </cell>
        </row>
        <row r="106">
          <cell r="C106">
            <v>554</v>
          </cell>
          <cell r="E106" t="str">
            <v>Int Harvestor. B -275 ST</v>
          </cell>
          <cell r="F106">
            <v>17280</v>
          </cell>
          <cell r="G106" t="str">
            <v>17 CR 3</v>
          </cell>
          <cell r="H106">
            <v>28.4</v>
          </cell>
          <cell r="I106">
            <v>0.39900000000000002</v>
          </cell>
          <cell r="J106">
            <v>0.23</v>
          </cell>
          <cell r="K106">
            <v>31</v>
          </cell>
          <cell r="L106">
            <v>2.3030000000000004</v>
          </cell>
          <cell r="M106">
            <v>2</v>
          </cell>
          <cell r="O106" t="str">
            <v>2-NRC</v>
          </cell>
          <cell r="Q106">
            <v>34.113</v>
          </cell>
          <cell r="T106">
            <v>2.2999999999999998</v>
          </cell>
          <cell r="U106">
            <v>17280</v>
          </cell>
          <cell r="V106">
            <v>2.4</v>
          </cell>
          <cell r="W106">
            <v>0.05</v>
          </cell>
          <cell r="X106">
            <v>2.4500000000000002</v>
          </cell>
          <cell r="AA106">
            <v>2.4500000000000002</v>
          </cell>
          <cell r="AB106">
            <v>0.14699999999999999</v>
          </cell>
          <cell r="AC106">
            <v>2.3030000000000004</v>
          </cell>
        </row>
        <row r="107">
          <cell r="C107">
            <v>555</v>
          </cell>
          <cell r="E107" t="str">
            <v>Ford 3600  4RV Mod.(RC)</v>
          </cell>
          <cell r="F107">
            <v>9000</v>
          </cell>
          <cell r="G107" t="str">
            <v>15CRNI6</v>
          </cell>
          <cell r="H107">
            <v>38.5</v>
          </cell>
          <cell r="I107">
            <v>0.88200000000000001</v>
          </cell>
          <cell r="J107">
            <v>0.59899999999999998</v>
          </cell>
          <cell r="K107">
            <v>39</v>
          </cell>
          <cell r="L107">
            <v>4.3710000000000004</v>
          </cell>
          <cell r="M107">
            <v>2</v>
          </cell>
          <cell r="O107" t="str">
            <v>7-RC</v>
          </cell>
          <cell r="Q107">
            <v>32.962000000000003</v>
          </cell>
          <cell r="T107">
            <v>3.6</v>
          </cell>
          <cell r="U107">
            <v>9000</v>
          </cell>
          <cell r="V107">
            <v>4.5999999999999996</v>
          </cell>
          <cell r="W107">
            <v>0.05</v>
          </cell>
          <cell r="X107">
            <v>4.6500000000000004</v>
          </cell>
          <cell r="AA107">
            <v>4.6500000000000004</v>
          </cell>
          <cell r="AB107">
            <v>0.27900000000000003</v>
          </cell>
          <cell r="AC107">
            <v>4.3710000000000004</v>
          </cell>
        </row>
        <row r="108">
          <cell r="C108">
            <v>563</v>
          </cell>
          <cell r="E108" t="str">
            <v xml:space="preserve">Perkins  P3 </v>
          </cell>
          <cell r="F108">
            <v>29400</v>
          </cell>
          <cell r="G108" t="str">
            <v>17 CR 3</v>
          </cell>
          <cell r="H108">
            <v>32.15</v>
          </cell>
          <cell r="I108">
            <v>0.52100000000000002</v>
          </cell>
          <cell r="J108">
            <v>0.34899999999999998</v>
          </cell>
          <cell r="K108">
            <v>31</v>
          </cell>
          <cell r="L108">
            <v>2.4910000000000001</v>
          </cell>
          <cell r="M108">
            <v>2</v>
          </cell>
          <cell r="O108" t="str">
            <v>7-NRC</v>
          </cell>
          <cell r="Q108">
            <v>32.962000000000003</v>
          </cell>
          <cell r="T108">
            <v>3.6</v>
          </cell>
          <cell r="U108">
            <v>29400</v>
          </cell>
          <cell r="V108">
            <v>2.6</v>
          </cell>
          <cell r="W108">
            <v>0.05</v>
          </cell>
          <cell r="X108">
            <v>2.65</v>
          </cell>
          <cell r="AA108">
            <v>2.65</v>
          </cell>
          <cell r="AB108">
            <v>0.159</v>
          </cell>
          <cell r="AC108">
            <v>2.4910000000000001</v>
          </cell>
        </row>
        <row r="109">
          <cell r="C109">
            <v>564</v>
          </cell>
          <cell r="E109" t="str">
            <v>Perkins P4 ST</v>
          </cell>
          <cell r="F109">
            <v>315</v>
          </cell>
          <cell r="G109" t="str">
            <v>17 CR3</v>
          </cell>
          <cell r="H109">
            <v>32.15</v>
          </cell>
          <cell r="I109">
            <v>0.52100000000000002</v>
          </cell>
          <cell r="J109">
            <v>0.34899999999999998</v>
          </cell>
          <cell r="K109">
            <v>31</v>
          </cell>
          <cell r="L109">
            <v>2.4910000000000001</v>
          </cell>
          <cell r="M109">
            <v>2</v>
          </cell>
          <cell r="O109" t="str">
            <v>7-NRC</v>
          </cell>
          <cell r="Q109">
            <v>32.962000000000003</v>
          </cell>
          <cell r="T109">
            <v>3.6</v>
          </cell>
          <cell r="U109">
            <v>315</v>
          </cell>
          <cell r="V109">
            <v>2.6</v>
          </cell>
          <cell r="W109">
            <v>0.05</v>
          </cell>
          <cell r="X109">
            <v>2.65</v>
          </cell>
          <cell r="AA109">
            <v>2.65</v>
          </cell>
          <cell r="AB109">
            <v>0.159</v>
          </cell>
          <cell r="AC109">
            <v>2.4910000000000001</v>
          </cell>
        </row>
        <row r="110">
          <cell r="C110">
            <v>565</v>
          </cell>
          <cell r="E110" t="str">
            <v>Perkins  P3 DI(88.92 )-ST 3RV</v>
          </cell>
          <cell r="F110">
            <v>5250</v>
          </cell>
          <cell r="G110" t="str">
            <v>17 CR3</v>
          </cell>
          <cell r="H110">
            <v>32.15</v>
          </cell>
          <cell r="I110">
            <v>0.52100000000000002</v>
          </cell>
          <cell r="J110">
            <v>0.34899999999999998</v>
          </cell>
          <cell r="K110">
            <v>31</v>
          </cell>
          <cell r="L110">
            <v>2.4910000000000001</v>
          </cell>
          <cell r="M110">
            <v>2</v>
          </cell>
          <cell r="O110" t="str">
            <v>7-NRC</v>
          </cell>
          <cell r="Q110">
            <v>32.962000000000003</v>
          </cell>
          <cell r="T110">
            <v>3.6</v>
          </cell>
          <cell r="U110">
            <v>5250</v>
          </cell>
          <cell r="V110">
            <v>2.6</v>
          </cell>
          <cell r="W110">
            <v>0.05</v>
          </cell>
          <cell r="X110">
            <v>2.65</v>
          </cell>
          <cell r="AA110">
            <v>2.65</v>
          </cell>
          <cell r="AB110">
            <v>0.159</v>
          </cell>
          <cell r="AC110">
            <v>2.4910000000000001</v>
          </cell>
        </row>
        <row r="111">
          <cell r="C111">
            <v>566</v>
          </cell>
          <cell r="E111" t="str">
            <v>Perkins S3 2.5 (ST)</v>
          </cell>
          <cell r="F111">
            <v>6300</v>
          </cell>
          <cell r="G111" t="str">
            <v>17 CR3</v>
          </cell>
          <cell r="H111">
            <v>32.15</v>
          </cell>
          <cell r="I111">
            <v>0.52100000000000002</v>
          </cell>
          <cell r="J111">
            <v>0.34899999999999998</v>
          </cell>
          <cell r="K111">
            <v>31</v>
          </cell>
          <cell r="L111">
            <v>2.4910000000000001</v>
          </cell>
          <cell r="M111">
            <v>2</v>
          </cell>
          <cell r="O111" t="str">
            <v>7-NRC</v>
          </cell>
          <cell r="Q111">
            <v>32.962000000000003</v>
          </cell>
          <cell r="T111">
            <v>3.6</v>
          </cell>
          <cell r="U111">
            <v>6300</v>
          </cell>
          <cell r="V111">
            <v>2.6</v>
          </cell>
          <cell r="W111">
            <v>0.05</v>
          </cell>
          <cell r="X111">
            <v>2.65</v>
          </cell>
          <cell r="AA111">
            <v>2.65</v>
          </cell>
          <cell r="AB111">
            <v>0.159</v>
          </cell>
          <cell r="AC111">
            <v>2.4910000000000001</v>
          </cell>
        </row>
        <row r="112">
          <cell r="C112">
            <v>568</v>
          </cell>
          <cell r="E112" t="str">
            <v>Perkins  P3 DI(88.92 )-ST-4RV</v>
          </cell>
          <cell r="F112">
            <v>1260</v>
          </cell>
          <cell r="G112" t="str">
            <v>17 CR3</v>
          </cell>
          <cell r="H112">
            <v>32.15</v>
          </cell>
          <cell r="I112">
            <v>0.52100000000000002</v>
          </cell>
          <cell r="J112">
            <v>0.34899999999999998</v>
          </cell>
          <cell r="K112">
            <v>31</v>
          </cell>
          <cell r="L112">
            <v>2.4910000000000001</v>
          </cell>
          <cell r="M112">
            <v>2</v>
          </cell>
          <cell r="O112" t="str">
            <v>7-NRC</v>
          </cell>
          <cell r="Q112">
            <v>32.962000000000003</v>
          </cell>
          <cell r="T112">
            <v>7</v>
          </cell>
          <cell r="U112">
            <v>1260</v>
          </cell>
          <cell r="V112">
            <v>2.6</v>
          </cell>
          <cell r="W112">
            <v>0.05</v>
          </cell>
          <cell r="X112">
            <v>2.65</v>
          </cell>
          <cell r="AA112">
            <v>2.65</v>
          </cell>
          <cell r="AB112">
            <v>0.159</v>
          </cell>
          <cell r="AC112">
            <v>2.4910000000000001</v>
          </cell>
        </row>
        <row r="113">
          <cell r="C113">
            <v>572</v>
          </cell>
          <cell r="E113" t="str">
            <v>FT-70 Avl-(RC)</v>
          </cell>
          <cell r="F113">
            <v>5400</v>
          </cell>
          <cell r="G113" t="str">
            <v>15CRNI6</v>
          </cell>
          <cell r="H113">
            <v>38.5</v>
          </cell>
          <cell r="I113">
            <v>0.75900000000000001</v>
          </cell>
          <cell r="J113">
            <v>0.50700000000000001</v>
          </cell>
          <cell r="K113">
            <v>39</v>
          </cell>
          <cell r="L113">
            <v>4.3710000000000004</v>
          </cell>
          <cell r="M113">
            <v>2</v>
          </cell>
          <cell r="O113" t="str">
            <v>7-RC</v>
          </cell>
          <cell r="Q113">
            <v>42.17</v>
          </cell>
          <cell r="T113">
            <v>5</v>
          </cell>
          <cell r="U113">
            <v>5400</v>
          </cell>
          <cell r="V113">
            <v>4.5999999999999996</v>
          </cell>
          <cell r="W113">
            <v>0.05</v>
          </cell>
          <cell r="X113">
            <v>4.6500000000000004</v>
          </cell>
          <cell r="AA113">
            <v>4.6500000000000004</v>
          </cell>
          <cell r="AB113">
            <v>0.27900000000000003</v>
          </cell>
          <cell r="AC113">
            <v>4.3710000000000004</v>
          </cell>
        </row>
        <row r="114">
          <cell r="C114">
            <v>585</v>
          </cell>
          <cell r="E114" t="str">
            <v>727 PROJECT(MMTD-G312) (RC)</v>
          </cell>
          <cell r="F114">
            <v>2000</v>
          </cell>
          <cell r="G114" t="str">
            <v>17 CR3</v>
          </cell>
          <cell r="H114">
            <v>35.4</v>
          </cell>
          <cell r="I114">
            <v>0.67600000000000005</v>
          </cell>
          <cell r="J114">
            <v>0.44400000000000001</v>
          </cell>
          <cell r="K114">
            <v>31</v>
          </cell>
          <cell r="L114">
            <v>2.867</v>
          </cell>
          <cell r="M114">
            <v>2</v>
          </cell>
          <cell r="O114" t="str">
            <v>7-RC</v>
          </cell>
          <cell r="Q114">
            <v>42.17</v>
          </cell>
          <cell r="T114">
            <v>5</v>
          </cell>
          <cell r="U114">
            <v>2000</v>
          </cell>
          <cell r="V114">
            <v>3</v>
          </cell>
          <cell r="W114">
            <v>0.05</v>
          </cell>
          <cell r="X114">
            <v>3.05</v>
          </cell>
          <cell r="AA114">
            <v>3.05</v>
          </cell>
          <cell r="AB114">
            <v>0.183</v>
          </cell>
          <cell r="AC114">
            <v>2.867</v>
          </cell>
        </row>
        <row r="115">
          <cell r="C115">
            <v>589</v>
          </cell>
          <cell r="E115" t="str">
            <v>FT-45 AVL (RC)</v>
          </cell>
          <cell r="F115">
            <v>4500</v>
          </cell>
          <cell r="G115" t="str">
            <v>15CRNI6</v>
          </cell>
          <cell r="H115">
            <v>38.5</v>
          </cell>
          <cell r="I115">
            <v>0.75900000000000001</v>
          </cell>
          <cell r="J115">
            <v>0.50700000000000001</v>
          </cell>
          <cell r="K115">
            <v>39</v>
          </cell>
          <cell r="L115">
            <v>4.3710000000000004</v>
          </cell>
          <cell r="M115">
            <v>2</v>
          </cell>
          <cell r="O115" t="str">
            <v>7-RC</v>
          </cell>
          <cell r="Q115">
            <v>42.17</v>
          </cell>
          <cell r="T115">
            <v>5</v>
          </cell>
          <cell r="U115">
            <v>4500</v>
          </cell>
          <cell r="V115">
            <v>4.5999999999999996</v>
          </cell>
          <cell r="W115">
            <v>0.05</v>
          </cell>
          <cell r="X115">
            <v>4.6500000000000004</v>
          </cell>
          <cell r="AA115">
            <v>4.6500000000000004</v>
          </cell>
          <cell r="AB115">
            <v>0.27900000000000003</v>
          </cell>
          <cell r="AC115">
            <v>4.3710000000000004</v>
          </cell>
        </row>
        <row r="116">
          <cell r="C116">
            <v>591</v>
          </cell>
          <cell r="E116" t="str">
            <v>Zetor 95 Ø  ST</v>
          </cell>
          <cell r="F116">
            <v>3000</v>
          </cell>
          <cell r="G116" t="str">
            <v xml:space="preserve">17 CR3 </v>
          </cell>
          <cell r="H116">
            <v>35.4</v>
          </cell>
          <cell r="I116">
            <v>0.65300000000000002</v>
          </cell>
          <cell r="J116">
            <v>0.38800000000000001</v>
          </cell>
          <cell r="K116">
            <v>31</v>
          </cell>
          <cell r="L116">
            <v>2.3969999999999998</v>
          </cell>
          <cell r="M116">
            <v>2</v>
          </cell>
          <cell r="O116" t="str">
            <v>7-NRC</v>
          </cell>
          <cell r="Q116">
            <v>34.113</v>
          </cell>
          <cell r="T116">
            <v>2.4</v>
          </cell>
          <cell r="U116">
            <v>3000</v>
          </cell>
          <cell r="V116">
            <v>2.5</v>
          </cell>
          <cell r="W116">
            <v>0.05</v>
          </cell>
          <cell r="X116">
            <v>2.5499999999999998</v>
          </cell>
          <cell r="AA116">
            <v>2.5499999999999998</v>
          </cell>
          <cell r="AB116">
            <v>0.153</v>
          </cell>
          <cell r="AC116">
            <v>2.3969999999999998</v>
          </cell>
        </row>
        <row r="117">
          <cell r="C117">
            <v>594</v>
          </cell>
          <cell r="E117" t="str">
            <v>Zetor  4911 (4 rv S.T)</v>
          </cell>
          <cell r="F117">
            <v>2000</v>
          </cell>
          <cell r="G117" t="str">
            <v xml:space="preserve">17 CR3 </v>
          </cell>
          <cell r="H117">
            <v>35.4</v>
          </cell>
          <cell r="I117">
            <v>0.71399999999999997</v>
          </cell>
          <cell r="J117">
            <v>0.45300000000000001</v>
          </cell>
          <cell r="K117">
            <v>31</v>
          </cell>
          <cell r="L117">
            <v>2.3969999999999998</v>
          </cell>
          <cell r="M117">
            <v>2</v>
          </cell>
          <cell r="O117" t="str">
            <v>7-RC</v>
          </cell>
          <cell r="Q117">
            <v>42.17</v>
          </cell>
          <cell r="T117">
            <v>5</v>
          </cell>
          <cell r="U117">
            <v>2000</v>
          </cell>
          <cell r="V117">
            <v>2.5</v>
          </cell>
          <cell r="W117">
            <v>0.05</v>
          </cell>
          <cell r="X117">
            <v>2.5499999999999998</v>
          </cell>
          <cell r="AA117">
            <v>2.5499999999999998</v>
          </cell>
          <cell r="AB117">
            <v>0.153</v>
          </cell>
          <cell r="AC117">
            <v>2.3969999999999998</v>
          </cell>
        </row>
        <row r="118">
          <cell r="C118">
            <v>595</v>
          </cell>
          <cell r="E118" t="str">
            <v>Zetor. 2522 AVL</v>
          </cell>
          <cell r="F118">
            <v>1000</v>
          </cell>
          <cell r="G118" t="str">
            <v xml:space="preserve">17 CR3 </v>
          </cell>
          <cell r="H118">
            <v>35.4</v>
          </cell>
          <cell r="I118">
            <v>0.65300000000000002</v>
          </cell>
          <cell r="J118">
            <v>0.38800000000000001</v>
          </cell>
          <cell r="K118">
            <v>31</v>
          </cell>
          <cell r="L118">
            <v>2.3969999999999998</v>
          </cell>
          <cell r="M118">
            <v>2</v>
          </cell>
          <cell r="O118" t="str">
            <v>6-NRC</v>
          </cell>
          <cell r="Q118">
            <v>32.962000000000003</v>
          </cell>
          <cell r="T118">
            <v>2.6</v>
          </cell>
          <cell r="U118">
            <v>1000</v>
          </cell>
          <cell r="V118">
            <v>2.5</v>
          </cell>
          <cell r="W118">
            <v>0.05</v>
          </cell>
          <cell r="X118">
            <v>2.5499999999999998</v>
          </cell>
          <cell r="AA118">
            <v>2.5499999999999998</v>
          </cell>
          <cell r="AB118">
            <v>0.153</v>
          </cell>
          <cell r="AC118">
            <v>2.3969999999999998</v>
          </cell>
        </row>
        <row r="119">
          <cell r="C119">
            <v>596</v>
          </cell>
          <cell r="E119" t="str">
            <v>Sonalika  100 Ø (RC)</v>
          </cell>
          <cell r="F119">
            <v>1000</v>
          </cell>
          <cell r="G119" t="str">
            <v>17CR3</v>
          </cell>
          <cell r="H119">
            <v>35.4</v>
          </cell>
          <cell r="I119">
            <v>0.71399999999999997</v>
          </cell>
          <cell r="J119">
            <v>0.38800000000000001</v>
          </cell>
          <cell r="K119">
            <v>31</v>
          </cell>
          <cell r="L119">
            <v>2.867</v>
          </cell>
          <cell r="M119">
            <v>2</v>
          </cell>
          <cell r="O119" t="str">
            <v>6-NRC</v>
          </cell>
          <cell r="Q119">
            <v>32.962000000000003</v>
          </cell>
          <cell r="T119">
            <v>2.6</v>
          </cell>
          <cell r="U119">
            <v>1000</v>
          </cell>
          <cell r="V119">
            <v>3</v>
          </cell>
          <cell r="W119">
            <v>0.05</v>
          </cell>
          <cell r="X119">
            <v>3.05</v>
          </cell>
          <cell r="AA119">
            <v>3.05</v>
          </cell>
          <cell r="AB119">
            <v>0.183</v>
          </cell>
          <cell r="AC119">
            <v>2.867</v>
          </cell>
        </row>
        <row r="120">
          <cell r="C120">
            <v>597</v>
          </cell>
          <cell r="E120" t="str">
            <v>Sonalika 95 Ø  (RC)</v>
          </cell>
          <cell r="F120">
            <v>1000</v>
          </cell>
          <cell r="G120" t="str">
            <v xml:space="preserve">17 CR3 </v>
          </cell>
          <cell r="H120">
            <v>35.4</v>
          </cell>
          <cell r="I120">
            <v>0.65300000000000002</v>
          </cell>
          <cell r="J120">
            <v>0.38800000000000001</v>
          </cell>
          <cell r="K120">
            <v>31</v>
          </cell>
          <cell r="L120">
            <v>2.3969999999999998</v>
          </cell>
          <cell r="M120">
            <v>2</v>
          </cell>
          <cell r="O120" t="str">
            <v>6-NRC</v>
          </cell>
          <cell r="Q120">
            <v>32.962000000000003</v>
          </cell>
          <cell r="T120">
            <v>2.6</v>
          </cell>
          <cell r="U120">
            <v>1000</v>
          </cell>
          <cell r="V120">
            <v>2.5</v>
          </cell>
          <cell r="W120">
            <v>0.05</v>
          </cell>
          <cell r="X120">
            <v>2.5499999999999998</v>
          </cell>
          <cell r="AA120">
            <v>2.5499999999999998</v>
          </cell>
          <cell r="AB120">
            <v>0.153</v>
          </cell>
          <cell r="AC120">
            <v>2.3969999999999998</v>
          </cell>
        </row>
        <row r="121">
          <cell r="C121">
            <v>598</v>
          </cell>
          <cell r="E121" t="str">
            <v>SONALIKA 100 MOD (RC)</v>
          </cell>
          <cell r="F121">
            <v>6125</v>
          </cell>
          <cell r="G121" t="str">
            <v xml:space="preserve">17 CR3 </v>
          </cell>
          <cell r="H121">
            <v>35.4</v>
          </cell>
          <cell r="I121">
            <v>0.71399999999999997</v>
          </cell>
          <cell r="J121">
            <v>0.38800000000000001</v>
          </cell>
          <cell r="K121">
            <v>31</v>
          </cell>
          <cell r="L121">
            <v>2.867</v>
          </cell>
          <cell r="M121">
            <v>2</v>
          </cell>
          <cell r="O121" t="str">
            <v>6-NRC</v>
          </cell>
          <cell r="Q121">
            <v>32.962000000000003</v>
          </cell>
          <cell r="T121">
            <v>2.6</v>
          </cell>
          <cell r="U121">
            <v>6125</v>
          </cell>
          <cell r="V121">
            <v>3</v>
          </cell>
          <cell r="W121">
            <v>0.05</v>
          </cell>
          <cell r="X121">
            <v>3.05</v>
          </cell>
          <cell r="AA121">
            <v>3.05</v>
          </cell>
          <cell r="AB121">
            <v>0.183</v>
          </cell>
          <cell r="AC121">
            <v>2.867</v>
          </cell>
        </row>
        <row r="122">
          <cell r="C122">
            <v>599</v>
          </cell>
          <cell r="E122" t="str">
            <v>FT-60 AVL (RC)</v>
          </cell>
          <cell r="F122">
            <v>5400</v>
          </cell>
          <cell r="G122" t="str">
            <v>15CRNI6</v>
          </cell>
          <cell r="H122">
            <v>38.5</v>
          </cell>
          <cell r="I122">
            <v>0.75900000000000001</v>
          </cell>
          <cell r="J122">
            <v>0.50700000000000001</v>
          </cell>
          <cell r="K122">
            <v>39</v>
          </cell>
          <cell r="L122">
            <v>4.3710000000000004</v>
          </cell>
          <cell r="M122">
            <v>2</v>
          </cell>
          <cell r="O122" t="str">
            <v>6-NRC</v>
          </cell>
          <cell r="Q122">
            <v>32.962000000000003</v>
          </cell>
          <cell r="T122">
            <v>2.6</v>
          </cell>
          <cell r="U122">
            <v>5400</v>
          </cell>
          <cell r="V122">
            <v>4.5999999999999996</v>
          </cell>
          <cell r="W122">
            <v>0.05</v>
          </cell>
          <cell r="X122">
            <v>4.6500000000000004</v>
          </cell>
          <cell r="AA122">
            <v>4.6500000000000004</v>
          </cell>
          <cell r="AB122">
            <v>0.27900000000000003</v>
          </cell>
          <cell r="AC122">
            <v>4.3710000000000004</v>
          </cell>
        </row>
        <row r="123">
          <cell r="C123">
            <v>705</v>
          </cell>
          <cell r="E123" t="str">
            <v>EICHER(HCV 20.16)</v>
          </cell>
          <cell r="F123">
            <v>9000</v>
          </cell>
          <cell r="L123">
            <v>4.2770000000000001</v>
          </cell>
          <cell r="M123">
            <v>2</v>
          </cell>
          <cell r="O123" t="str">
            <v>7-RC</v>
          </cell>
          <cell r="Q123">
            <v>42.17</v>
          </cell>
          <cell r="T123">
            <v>5</v>
          </cell>
          <cell r="U123">
            <v>9000</v>
          </cell>
          <cell r="V123">
            <v>4.5</v>
          </cell>
          <cell r="W123">
            <v>0.05</v>
          </cell>
          <cell r="X123">
            <v>4.55</v>
          </cell>
          <cell r="AA123">
            <v>4.55</v>
          </cell>
          <cell r="AB123">
            <v>0.27300000000000002</v>
          </cell>
          <cell r="AC123">
            <v>4.2770000000000001</v>
          </cell>
        </row>
        <row r="124">
          <cell r="C124">
            <v>910</v>
          </cell>
          <cell r="E124" t="str">
            <v>STD. TRACTOR    95 DIA  (RC)</v>
          </cell>
          <cell r="F124">
            <v>2000</v>
          </cell>
          <cell r="G124" t="str">
            <v xml:space="preserve">17 CR3 </v>
          </cell>
          <cell r="H124">
            <v>35.4</v>
          </cell>
          <cell r="I124">
            <v>0.65300000000000002</v>
          </cell>
          <cell r="J124">
            <v>0.38800000000000001</v>
          </cell>
          <cell r="K124">
            <v>31</v>
          </cell>
          <cell r="L124">
            <v>2.3969999999999998</v>
          </cell>
          <cell r="M124">
            <v>2</v>
          </cell>
          <cell r="O124" t="str">
            <v>7-NRC</v>
          </cell>
          <cell r="Q124">
            <v>32.962000000000003</v>
          </cell>
          <cell r="T124">
            <v>3</v>
          </cell>
          <cell r="U124">
            <v>2000</v>
          </cell>
          <cell r="V124">
            <v>2.5</v>
          </cell>
          <cell r="W124">
            <v>0.05</v>
          </cell>
          <cell r="X124">
            <v>2.5499999999999998</v>
          </cell>
          <cell r="AA124">
            <v>2.5499999999999998</v>
          </cell>
          <cell r="AB124">
            <v>0.153</v>
          </cell>
          <cell r="AC124">
            <v>2.3969999999999998</v>
          </cell>
        </row>
        <row r="125">
          <cell r="C125">
            <v>911</v>
          </cell>
          <cell r="E125" t="str">
            <v>STD TRACTOR    100 DIA  (RC)</v>
          </cell>
          <cell r="F125">
            <v>2000</v>
          </cell>
          <cell r="G125" t="str">
            <v xml:space="preserve">17 CR3 </v>
          </cell>
          <cell r="H125">
            <v>35.4</v>
          </cell>
          <cell r="I125">
            <v>0.75900000000000001</v>
          </cell>
          <cell r="J125">
            <v>0.50700000000000001</v>
          </cell>
          <cell r="K125">
            <v>31</v>
          </cell>
          <cell r="L125">
            <v>2.867</v>
          </cell>
          <cell r="M125">
            <v>2</v>
          </cell>
          <cell r="O125" t="str">
            <v>7-NRC</v>
          </cell>
          <cell r="Q125">
            <v>32.962000000000003</v>
          </cell>
          <cell r="T125">
            <v>3</v>
          </cell>
          <cell r="U125">
            <v>2000</v>
          </cell>
          <cell r="V125">
            <v>3</v>
          </cell>
          <cell r="W125">
            <v>0.05</v>
          </cell>
          <cell r="X125">
            <v>3.05</v>
          </cell>
          <cell r="AA125">
            <v>3.05</v>
          </cell>
          <cell r="AB125">
            <v>0.183</v>
          </cell>
          <cell r="AC125">
            <v>2.867</v>
          </cell>
        </row>
        <row r="126">
          <cell r="C126" t="str">
            <v>106P</v>
          </cell>
          <cell r="D126" t="str">
            <v>p</v>
          </cell>
          <cell r="E126" t="str">
            <v>Rajdoot</v>
          </cell>
          <cell r="F126">
            <v>0</v>
          </cell>
          <cell r="L126">
            <v>0.61099999999999999</v>
          </cell>
          <cell r="M126">
            <v>2</v>
          </cell>
          <cell r="O126" t="str">
            <v>7-NRC</v>
          </cell>
          <cell r="Q126">
            <v>32.962000000000003</v>
          </cell>
          <cell r="T126">
            <v>3</v>
          </cell>
          <cell r="U126">
            <v>0</v>
          </cell>
          <cell r="V126">
            <v>0.6</v>
          </cell>
          <cell r="W126">
            <v>0.05</v>
          </cell>
          <cell r="X126">
            <v>0.65</v>
          </cell>
          <cell r="AA126">
            <v>0.65</v>
          </cell>
          <cell r="AB126">
            <v>3.9E-2</v>
          </cell>
          <cell r="AC126">
            <v>0.61099999999999999</v>
          </cell>
        </row>
        <row r="127">
          <cell r="C127" t="str">
            <v>178P</v>
          </cell>
          <cell r="D127" t="str">
            <v>p</v>
          </cell>
          <cell r="E127" t="str">
            <v>MAJESTIC MOPEC (NEW)</v>
          </cell>
          <cell r="F127">
            <v>0</v>
          </cell>
          <cell r="L127">
            <v>0.61099999999999999</v>
          </cell>
          <cell r="M127">
            <v>2</v>
          </cell>
          <cell r="O127" t="str">
            <v>7-NRC</v>
          </cell>
          <cell r="Q127">
            <v>32.962000000000003</v>
          </cell>
          <cell r="T127">
            <v>3</v>
          </cell>
          <cell r="U127">
            <v>0</v>
          </cell>
          <cell r="V127">
            <v>0.6</v>
          </cell>
          <cell r="W127">
            <v>0.05</v>
          </cell>
          <cell r="X127">
            <v>0.65</v>
          </cell>
          <cell r="AA127">
            <v>0.65</v>
          </cell>
          <cell r="AB127">
            <v>3.9E-2</v>
          </cell>
          <cell r="AC127">
            <v>0.61099999999999999</v>
          </cell>
        </row>
        <row r="128">
          <cell r="C128" t="str">
            <v>184P</v>
          </cell>
          <cell r="D128" t="str">
            <v>p</v>
          </cell>
          <cell r="E128" t="str">
            <v>Majestic 60 CC</v>
          </cell>
          <cell r="F128">
            <v>0</v>
          </cell>
          <cell r="L128">
            <v>0.61099999999999999</v>
          </cell>
          <cell r="M128">
            <v>2</v>
          </cell>
          <cell r="O128" t="str">
            <v>7-NRC</v>
          </cell>
          <cell r="Q128">
            <v>32.962000000000003</v>
          </cell>
          <cell r="T128">
            <v>3</v>
          </cell>
          <cell r="U128">
            <v>0</v>
          </cell>
          <cell r="V128">
            <v>0.6</v>
          </cell>
          <cell r="W128">
            <v>0.05</v>
          </cell>
          <cell r="X128">
            <v>0.65</v>
          </cell>
          <cell r="AA128">
            <v>0.65</v>
          </cell>
          <cell r="AB128">
            <v>3.9E-2</v>
          </cell>
          <cell r="AC128">
            <v>0.61099999999999999</v>
          </cell>
        </row>
        <row r="129">
          <cell r="C129" t="str">
            <v>196P</v>
          </cell>
          <cell r="D129" t="str">
            <v>p</v>
          </cell>
          <cell r="E129" t="str">
            <v>Rajdoot T7</v>
          </cell>
          <cell r="F129">
            <v>0</v>
          </cell>
          <cell r="L129">
            <v>0.61099999999999999</v>
          </cell>
          <cell r="M129">
            <v>2</v>
          </cell>
          <cell r="O129" t="str">
            <v>6-NRC</v>
          </cell>
          <cell r="Q129">
            <v>169.01</v>
          </cell>
          <cell r="T129">
            <v>2.5</v>
          </cell>
          <cell r="U129">
            <v>0</v>
          </cell>
          <cell r="V129">
            <v>0.6</v>
          </cell>
          <cell r="W129">
            <v>0.05</v>
          </cell>
          <cell r="X129">
            <v>0.65</v>
          </cell>
          <cell r="AA129">
            <v>0.65</v>
          </cell>
          <cell r="AB129">
            <v>3.9E-2</v>
          </cell>
          <cell r="AC129">
            <v>0.61099999999999999</v>
          </cell>
        </row>
        <row r="130">
          <cell r="C130" t="str">
            <v>199P</v>
          </cell>
          <cell r="D130" t="str">
            <v>p</v>
          </cell>
          <cell r="E130" t="str">
            <v>YBX-4S</v>
          </cell>
          <cell r="F130">
            <v>0</v>
          </cell>
          <cell r="L130">
            <v>0.61099999999999999</v>
          </cell>
          <cell r="M130">
            <v>2</v>
          </cell>
          <cell r="O130" t="str">
            <v>1-NRC</v>
          </cell>
          <cell r="Q130">
            <v>157.16999999999999</v>
          </cell>
          <cell r="T130">
            <v>0.8</v>
          </cell>
          <cell r="U130">
            <v>0</v>
          </cell>
          <cell r="V130">
            <v>0.6</v>
          </cell>
          <cell r="W130">
            <v>0.05</v>
          </cell>
          <cell r="X130">
            <v>0.65</v>
          </cell>
          <cell r="AA130">
            <v>0.65</v>
          </cell>
          <cell r="AB130">
            <v>3.9E-2</v>
          </cell>
          <cell r="AC130">
            <v>0.61099999999999999</v>
          </cell>
        </row>
        <row r="131">
          <cell r="C131" t="str">
            <v>263P</v>
          </cell>
          <cell r="D131" t="str">
            <v>p</v>
          </cell>
          <cell r="E131" t="str">
            <v>Birla Yamaha  76-R</v>
          </cell>
          <cell r="F131">
            <v>0</v>
          </cell>
          <cell r="L131">
            <v>0.61099999999999999</v>
          </cell>
          <cell r="M131">
            <v>2</v>
          </cell>
          <cell r="O131" t="str">
            <v>1-NRC</v>
          </cell>
          <cell r="Q131">
            <v>0</v>
          </cell>
          <cell r="T131">
            <v>0.6</v>
          </cell>
          <cell r="U131">
            <v>0</v>
          </cell>
          <cell r="V131">
            <v>0.6</v>
          </cell>
          <cell r="W131">
            <v>0.05</v>
          </cell>
          <cell r="X131">
            <v>0.65</v>
          </cell>
          <cell r="AA131">
            <v>0.65</v>
          </cell>
          <cell r="AB131">
            <v>3.9E-2</v>
          </cell>
          <cell r="AC131">
            <v>0.61099999999999999</v>
          </cell>
        </row>
        <row r="132">
          <cell r="C132" t="str">
            <v>264P</v>
          </cell>
          <cell r="D132" t="str">
            <v>p</v>
          </cell>
          <cell r="E132" t="str">
            <v>Birla Yamaha 700K</v>
          </cell>
          <cell r="F132">
            <v>0</v>
          </cell>
          <cell r="L132">
            <v>0.61099999999999999</v>
          </cell>
          <cell r="M132">
            <v>2</v>
          </cell>
          <cell r="O132" t="str">
            <v>1-NRC</v>
          </cell>
          <cell r="Q132">
            <v>161.59</v>
          </cell>
          <cell r="T132">
            <v>0.6</v>
          </cell>
          <cell r="U132">
            <v>0</v>
          </cell>
          <cell r="V132">
            <v>0.6</v>
          </cell>
          <cell r="W132">
            <v>0.05</v>
          </cell>
          <cell r="X132">
            <v>0.65</v>
          </cell>
          <cell r="AA132">
            <v>0.65</v>
          </cell>
          <cell r="AB132">
            <v>3.9E-2</v>
          </cell>
          <cell r="AC132">
            <v>0.61099999999999999</v>
          </cell>
        </row>
        <row r="133">
          <cell r="C133" t="str">
            <v>309MPL</v>
          </cell>
          <cell r="D133">
            <v>0</v>
          </cell>
          <cell r="E133" t="str">
            <v>Maruti 800  LINER KIT</v>
          </cell>
          <cell r="F133">
            <v>80000</v>
          </cell>
          <cell r="G133" t="str">
            <v>SCR-415H</v>
          </cell>
          <cell r="H133" t="str">
            <v>16.35X11.0</v>
          </cell>
          <cell r="I133">
            <v>5.2999999999999999E-2</v>
          </cell>
          <cell r="J133">
            <v>4.3999999999999997E-2</v>
          </cell>
          <cell r="K133">
            <v>167</v>
          </cell>
          <cell r="L133">
            <v>1.175</v>
          </cell>
          <cell r="M133">
            <v>1</v>
          </cell>
          <cell r="O133" t="str">
            <v>1-NRC</v>
          </cell>
          <cell r="Q133">
            <v>0</v>
          </cell>
          <cell r="T133">
            <v>0.6</v>
          </cell>
          <cell r="U133">
            <v>80000</v>
          </cell>
          <cell r="V133">
            <v>1.2</v>
          </cell>
          <cell r="W133">
            <v>0.05</v>
          </cell>
          <cell r="X133">
            <v>1.25</v>
          </cell>
          <cell r="AA133">
            <v>1.25</v>
          </cell>
          <cell r="AB133">
            <v>7.4999999999999997E-2</v>
          </cell>
          <cell r="AC133">
            <v>1.175</v>
          </cell>
        </row>
        <row r="134">
          <cell r="C134" t="str">
            <v>325L</v>
          </cell>
          <cell r="E134" t="str">
            <v>YE-2 Domestic</v>
          </cell>
          <cell r="F134">
            <v>35000</v>
          </cell>
          <cell r="G134" t="str">
            <v>SCR-415H</v>
          </cell>
          <cell r="H134" t="str">
            <v>17.35X11.1</v>
          </cell>
          <cell r="I134">
            <v>7.2999999999999995E-2</v>
          </cell>
          <cell r="J134">
            <v>6.2E-2</v>
          </cell>
          <cell r="K134">
            <v>167</v>
          </cell>
          <cell r="L134">
            <v>1.833</v>
          </cell>
          <cell r="M134">
            <v>1</v>
          </cell>
          <cell r="AA134">
            <v>1.95</v>
          </cell>
          <cell r="AB134">
            <v>0.11700000000000001</v>
          </cell>
          <cell r="AC134">
            <v>1.833</v>
          </cell>
        </row>
        <row r="135">
          <cell r="C135" t="str">
            <v>363L</v>
          </cell>
          <cell r="E135" t="str">
            <v>BELENO</v>
          </cell>
          <cell r="F135">
            <v>65000</v>
          </cell>
          <cell r="G135" t="str">
            <v>SCR-415H</v>
          </cell>
          <cell r="H135" t="str">
            <v>19.4X13.0</v>
          </cell>
          <cell r="I135">
            <v>8.5999999999999993E-2</v>
          </cell>
          <cell r="J135">
            <v>7.4999999999999997E-2</v>
          </cell>
          <cell r="K135">
            <v>167</v>
          </cell>
          <cell r="L135">
            <v>1.081</v>
          </cell>
          <cell r="M135">
            <v>2</v>
          </cell>
          <cell r="AA135">
            <v>1.1499999999999999</v>
          </cell>
          <cell r="AB135">
            <v>6.9000000000000006E-2</v>
          </cell>
          <cell r="AC135">
            <v>1.081</v>
          </cell>
        </row>
        <row r="136">
          <cell r="C136" t="str">
            <v>400A</v>
          </cell>
          <cell r="D136">
            <v>0</v>
          </cell>
          <cell r="E136" t="str">
            <v>Tata Ac 77</v>
          </cell>
          <cell r="F136">
            <v>9110</v>
          </cell>
          <cell r="G136" t="str">
            <v>SCM-415H</v>
          </cell>
          <cell r="H136" t="str">
            <v>16.35X10.0</v>
          </cell>
          <cell r="I136">
            <v>7.2999999999999995E-2</v>
          </cell>
          <cell r="J136">
            <v>6.3E-2</v>
          </cell>
          <cell r="K136">
            <v>167</v>
          </cell>
          <cell r="L136">
            <v>0.8929999999999999</v>
          </cell>
          <cell r="M136">
            <v>1</v>
          </cell>
          <cell r="O136" t="str">
            <v>1-NRC</v>
          </cell>
          <cell r="Q136">
            <v>0</v>
          </cell>
          <cell r="T136">
            <v>0.6</v>
          </cell>
          <cell r="U136">
            <v>9110</v>
          </cell>
          <cell r="V136">
            <v>0.9</v>
          </cell>
          <cell r="W136">
            <v>0.05</v>
          </cell>
          <cell r="X136">
            <v>0.95</v>
          </cell>
          <cell r="AA136">
            <v>0.95</v>
          </cell>
          <cell r="AB136">
            <v>5.7000000000000002E-2</v>
          </cell>
          <cell r="AC136">
            <v>0.8929999999999999</v>
          </cell>
        </row>
        <row r="137">
          <cell r="C137" t="str">
            <v>401A</v>
          </cell>
          <cell r="D137">
            <v>0</v>
          </cell>
          <cell r="E137" t="str">
            <v>Tata AC 70</v>
          </cell>
          <cell r="F137">
            <v>15880</v>
          </cell>
          <cell r="G137" t="str">
            <v>SCM-415H</v>
          </cell>
          <cell r="H137" t="str">
            <v>16.35X11.0</v>
          </cell>
          <cell r="I137">
            <v>6.0999999999999999E-2</v>
          </cell>
          <cell r="J137">
            <v>5.1999999999999998E-2</v>
          </cell>
          <cell r="K137">
            <v>167</v>
          </cell>
          <cell r="L137">
            <v>0.8929999999999999</v>
          </cell>
          <cell r="M137">
            <v>1</v>
          </cell>
          <cell r="O137" t="str">
            <v>1-NRC</v>
          </cell>
          <cell r="Q137">
            <v>155.1</v>
          </cell>
          <cell r="U137">
            <v>15880</v>
          </cell>
          <cell r="V137">
            <v>0.9</v>
          </cell>
          <cell r="W137">
            <v>0.05</v>
          </cell>
          <cell r="X137">
            <v>0.95</v>
          </cell>
          <cell r="AA137">
            <v>0.95</v>
          </cell>
          <cell r="AB137">
            <v>5.7000000000000002E-2</v>
          </cell>
          <cell r="AC137">
            <v>0.8929999999999999</v>
          </cell>
        </row>
      </sheetData>
      <sheetData sheetId="8"/>
      <sheetData sheetId="9"/>
      <sheetData sheetId="10"/>
      <sheetData sheetId="11"/>
      <sheetData sheetId="12"/>
      <sheetData sheetId="13" refreshError="1"/>
      <sheetData sheetId="14" refreshError="1"/>
      <sheetData sheetId="15"/>
      <sheetData sheetId="16"/>
      <sheetData sheetId="17"/>
      <sheetData sheetId="18"/>
      <sheetData sheetId="19" refreshError="1"/>
      <sheetData sheetId="20" refreshError="1"/>
      <sheetData sheetId="21" refreshError="1"/>
      <sheetData sheetId="22" refreshError="1"/>
      <sheetData sheetId="23"/>
      <sheetData sheetId="24"/>
      <sheetData sheetId="25"/>
      <sheetData sheetId="26" refreshError="1"/>
      <sheetData sheetId="27"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N-IMPMAR99"/>
      <sheetName val="PIS-IMPMAR99"/>
      <sheetName val="PINIMP-FEB99"/>
      <sheetName val="PISIMP-FEB99"/>
      <sheetName val="PISIMP-Jan99"/>
      <sheetName val="pinimp-jan99"/>
      <sheetName val="PINIMP-DEC"/>
      <sheetName val="PISIMP-DEC"/>
      <sheetName val="PINIMP-NOV"/>
      <sheetName val="PISIMP-NOV"/>
      <sheetName val="KEY-DATA"/>
      <sheetName val="Sheet1"/>
      <sheetName val="FINSH-PIS"/>
      <sheetName val="F-PIN"/>
      <sheetName val="PIN -KEY"/>
      <sheetName val="FLASH NSV"/>
      <sheetName val="KEYPIN"/>
      <sheetName val="MAS-PIS"/>
      <sheetName val="PINCOST99"/>
      <sheetName val="PIN_-KEY"/>
      <sheetName val="FLASH_NSV"/>
      <sheetName val="PIN_-KEY1"/>
      <sheetName val="FLASH_NSV1"/>
      <sheetName val="Original+C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7">
          <cell r="A7">
            <v>7</v>
          </cell>
          <cell r="B7" t="str">
            <v>LTW PLASTIC</v>
          </cell>
          <cell r="E7">
            <v>0.16500000000000001</v>
          </cell>
        </row>
        <row r="8">
          <cell r="A8">
            <v>10</v>
          </cell>
          <cell r="B8" t="str">
            <v>PK175 CC</v>
          </cell>
          <cell r="D8">
            <v>0.16</v>
          </cell>
          <cell r="E8">
            <v>9.5000000000000001E-2</v>
          </cell>
          <cell r="F8">
            <v>0</v>
          </cell>
          <cell r="G8">
            <v>0</v>
          </cell>
          <cell r="H8">
            <v>0</v>
          </cell>
          <cell r="L8">
            <v>270</v>
          </cell>
          <cell r="M8" t="str">
            <v>KOEL AV 33</v>
          </cell>
          <cell r="N8" t="str">
            <v>M</v>
          </cell>
          <cell r="Q8">
            <v>138</v>
          </cell>
          <cell r="R8" t="str">
            <v>H/C</v>
          </cell>
        </row>
        <row r="9">
          <cell r="A9">
            <v>102</v>
          </cell>
          <cell r="B9" t="str">
            <v>LAMBY 57</v>
          </cell>
          <cell r="D9">
            <v>0.315</v>
          </cell>
          <cell r="E9">
            <v>0.19500000000000001</v>
          </cell>
          <cell r="F9">
            <v>138</v>
          </cell>
          <cell r="G9" t="str">
            <v>M/C</v>
          </cell>
          <cell r="H9">
            <v>0.94</v>
          </cell>
          <cell r="L9">
            <v>270</v>
          </cell>
          <cell r="M9" t="str">
            <v>KOEL AV 33</v>
          </cell>
          <cell r="N9" t="str">
            <v>M</v>
          </cell>
          <cell r="Q9">
            <v>138</v>
          </cell>
          <cell r="R9" t="str">
            <v>H/C</v>
          </cell>
        </row>
        <row r="10">
          <cell r="A10">
            <v>103</v>
          </cell>
          <cell r="B10" t="str">
            <v>BAJAJ 150 CC</v>
          </cell>
          <cell r="D10">
            <v>0.22500000000000001</v>
          </cell>
          <cell r="E10">
            <v>0.14000000000000001</v>
          </cell>
          <cell r="F10">
            <v>138</v>
          </cell>
          <cell r="G10" t="str">
            <v>M/C</v>
          </cell>
          <cell r="H10">
            <v>0.96</v>
          </cell>
          <cell r="L10">
            <v>302</v>
          </cell>
          <cell r="M10" t="str">
            <v>PREMIER 118 NE</v>
          </cell>
          <cell r="N10" t="str">
            <v>M</v>
          </cell>
          <cell r="O10" t="str">
            <v>T6</v>
          </cell>
          <cell r="P10" t="str">
            <v>MS</v>
          </cell>
          <cell r="Q10">
            <v>124</v>
          </cell>
          <cell r="R10" t="str">
            <v>M/C</v>
          </cell>
        </row>
        <row r="11">
          <cell r="A11">
            <v>104</v>
          </cell>
          <cell r="B11" t="str">
            <v>BAJAJ CUB MOD.</v>
          </cell>
          <cell r="D11">
            <v>0.187</v>
          </cell>
          <cell r="E11">
            <v>0.105</v>
          </cell>
          <cell r="F11">
            <v>138</v>
          </cell>
          <cell r="G11" t="str">
            <v>M/C</v>
          </cell>
          <cell r="H11">
            <v>0.86</v>
          </cell>
          <cell r="I11">
            <v>70.83</v>
          </cell>
          <cell r="L11">
            <v>303</v>
          </cell>
          <cell r="M11" t="str">
            <v xml:space="preserve">AMBASSADOR </v>
          </cell>
          <cell r="N11" t="str">
            <v>M</v>
          </cell>
          <cell r="Q11">
            <v>124</v>
          </cell>
          <cell r="R11" t="str">
            <v>M/C</v>
          </cell>
        </row>
        <row r="12">
          <cell r="A12">
            <v>105</v>
          </cell>
          <cell r="B12" t="str">
            <v>TEMPO HANSEAT</v>
          </cell>
          <cell r="E12">
            <v>0.23599999999999999</v>
          </cell>
          <cell r="H12">
            <v>1.32</v>
          </cell>
          <cell r="L12">
            <v>304</v>
          </cell>
          <cell r="M12" t="str">
            <v xml:space="preserve">HIND TREKKER </v>
          </cell>
          <cell r="N12" t="str">
            <v>M</v>
          </cell>
          <cell r="Q12">
            <v>124</v>
          </cell>
          <cell r="R12" t="str">
            <v>M/C</v>
          </cell>
        </row>
        <row r="13">
          <cell r="A13">
            <v>106</v>
          </cell>
          <cell r="B13" t="str">
            <v>RAJDOOT</v>
          </cell>
          <cell r="D13">
            <v>0.29699999999999999</v>
          </cell>
          <cell r="E13">
            <v>0.184</v>
          </cell>
          <cell r="F13">
            <v>138</v>
          </cell>
          <cell r="G13" t="str">
            <v>M/C</v>
          </cell>
          <cell r="H13">
            <v>1</v>
          </cell>
          <cell r="I13">
            <v>31.05</v>
          </cell>
          <cell r="L13">
            <v>306</v>
          </cell>
          <cell r="M13" t="str">
            <v>AMBASSADOR  5RV</v>
          </cell>
          <cell r="N13" t="str">
            <v>M</v>
          </cell>
          <cell r="Q13">
            <v>124</v>
          </cell>
          <cell r="R13" t="str">
            <v>M/C</v>
          </cell>
        </row>
        <row r="14">
          <cell r="A14">
            <v>109</v>
          </cell>
          <cell r="B14" t="str">
            <v>CHETAK</v>
          </cell>
          <cell r="D14">
            <v>0.29499999999999998</v>
          </cell>
          <cell r="E14">
            <v>0.16200000000000001</v>
          </cell>
          <cell r="F14">
            <v>138</v>
          </cell>
          <cell r="G14" t="str">
            <v>M/C</v>
          </cell>
          <cell r="H14">
            <v>0.96</v>
          </cell>
          <cell r="I14">
            <v>30.96</v>
          </cell>
          <cell r="L14">
            <v>309</v>
          </cell>
          <cell r="M14" t="str">
            <v>MARUTI 800</v>
          </cell>
          <cell r="N14" t="str">
            <v>M</v>
          </cell>
          <cell r="O14" t="str">
            <v>T6</v>
          </cell>
          <cell r="P14" t="str">
            <v>MS</v>
          </cell>
          <cell r="Q14">
            <v>124</v>
          </cell>
          <cell r="R14" t="str">
            <v>M/C</v>
          </cell>
        </row>
        <row r="15">
          <cell r="A15">
            <v>113</v>
          </cell>
          <cell r="B15" t="str">
            <v>NARMADA</v>
          </cell>
          <cell r="E15">
            <v>0.17299999999999999</v>
          </cell>
          <cell r="L15">
            <v>319</v>
          </cell>
          <cell r="M15" t="str">
            <v>GYPSY 1000 CC</v>
          </cell>
          <cell r="N15" t="str">
            <v>M</v>
          </cell>
          <cell r="O15" t="str">
            <v>T6</v>
          </cell>
          <cell r="Q15">
            <v>124</v>
          </cell>
          <cell r="R15" t="str">
            <v>M/C</v>
          </cell>
        </row>
        <row r="16">
          <cell r="A16">
            <v>114</v>
          </cell>
          <cell r="B16" t="str">
            <v>BAJAJ M 50 (EXP)</v>
          </cell>
          <cell r="D16">
            <v>0.1</v>
          </cell>
          <cell r="E16">
            <v>6.2E-2</v>
          </cell>
          <cell r="F16">
            <v>138</v>
          </cell>
          <cell r="G16" t="str">
            <v>M/C</v>
          </cell>
          <cell r="H16">
            <v>0.64</v>
          </cell>
          <cell r="L16">
            <v>320</v>
          </cell>
          <cell r="M16" t="str">
            <v>YE-2 EXPORT</v>
          </cell>
          <cell r="N16" t="str">
            <v>M</v>
          </cell>
          <cell r="O16" t="str">
            <v>T6</v>
          </cell>
          <cell r="Q16">
            <v>124</v>
          </cell>
          <cell r="R16" t="str">
            <v>M/C</v>
          </cell>
        </row>
        <row r="17">
          <cell r="A17">
            <v>115</v>
          </cell>
          <cell r="B17" t="str">
            <v>LAMBY 3 W</v>
          </cell>
          <cell r="E17">
            <v>0.2</v>
          </cell>
          <cell r="L17">
            <v>325</v>
          </cell>
          <cell r="M17" t="str">
            <v>YE-2 DOM</v>
          </cell>
          <cell r="N17" t="str">
            <v>M</v>
          </cell>
          <cell r="O17" t="str">
            <v>T6</v>
          </cell>
          <cell r="P17" t="str">
            <v>MS</v>
          </cell>
          <cell r="Q17">
            <v>124</v>
          </cell>
          <cell r="R17" t="str">
            <v>M/C</v>
          </cell>
        </row>
        <row r="18">
          <cell r="A18">
            <v>116</v>
          </cell>
          <cell r="B18" t="str">
            <v>RAJDOOT 350</v>
          </cell>
          <cell r="D18">
            <v>0.315</v>
          </cell>
          <cell r="E18">
            <v>0.21</v>
          </cell>
          <cell r="F18">
            <v>244</v>
          </cell>
          <cell r="G18" t="str">
            <v>M/C</v>
          </cell>
          <cell r="L18">
            <v>434</v>
          </cell>
          <cell r="M18" t="str">
            <v>HIND TREKKER DIESEL</v>
          </cell>
          <cell r="N18" t="str">
            <v>M</v>
          </cell>
          <cell r="Q18">
            <v>124</v>
          </cell>
          <cell r="R18" t="str">
            <v>M/C</v>
          </cell>
        </row>
        <row r="19">
          <cell r="A19">
            <v>117</v>
          </cell>
          <cell r="B19" t="str">
            <v>LTW PLASTIC SCOOTER</v>
          </cell>
          <cell r="E19">
            <v>6.7000000000000004E-2</v>
          </cell>
        </row>
        <row r="20">
          <cell r="A20">
            <v>119</v>
          </cell>
          <cell r="B20" t="str">
            <v>VESPA 150 NV OLD</v>
          </cell>
          <cell r="D20">
            <v>0.30099999999999999</v>
          </cell>
          <cell r="E20">
            <v>0.156</v>
          </cell>
          <cell r="F20">
            <v>244</v>
          </cell>
          <cell r="G20" t="str">
            <v>M/C</v>
          </cell>
          <cell r="H20">
            <v>0.96</v>
          </cell>
          <cell r="I20">
            <v>71.53</v>
          </cell>
          <cell r="L20">
            <v>522</v>
          </cell>
          <cell r="M20" t="str">
            <v>PARTAP -  284</v>
          </cell>
          <cell r="N20" t="str">
            <v>M</v>
          </cell>
          <cell r="Q20">
            <v>124</v>
          </cell>
          <cell r="R20" t="str">
            <v>M/C</v>
          </cell>
        </row>
        <row r="21">
          <cell r="A21">
            <v>120</v>
          </cell>
          <cell r="B21" t="str">
            <v>HERO PUCH 65 CC</v>
          </cell>
          <cell r="D21">
            <v>0.13600000000000001</v>
          </cell>
          <cell r="E21">
            <v>7.3999999999999996E-2</v>
          </cell>
          <cell r="F21">
            <v>244</v>
          </cell>
          <cell r="G21" t="str">
            <v>M/C</v>
          </cell>
          <cell r="H21">
            <v>0.84</v>
          </cell>
          <cell r="I21">
            <v>41.68</v>
          </cell>
          <cell r="L21">
            <v>224</v>
          </cell>
          <cell r="M21" t="str">
            <v>RUSTON TD</v>
          </cell>
          <cell r="N21" t="str">
            <v>LNR</v>
          </cell>
          <cell r="Q21">
            <v>138</v>
          </cell>
          <cell r="R21" t="str">
            <v>FORGE</v>
          </cell>
        </row>
        <row r="22">
          <cell r="A22">
            <v>124</v>
          </cell>
          <cell r="B22" t="str">
            <v>JAWA 70 DIA</v>
          </cell>
          <cell r="D22">
            <v>0.40300000000000002</v>
          </cell>
          <cell r="E22">
            <v>0.27400000000000002</v>
          </cell>
          <cell r="F22">
            <v>138</v>
          </cell>
          <cell r="G22" t="str">
            <v>M/C</v>
          </cell>
          <cell r="H22">
            <v>1.32</v>
          </cell>
          <cell r="L22">
            <v>225</v>
          </cell>
          <cell r="M22" t="str">
            <v>RUSTON TBD</v>
          </cell>
          <cell r="N22" t="str">
            <v>LNR</v>
          </cell>
          <cell r="Q22">
            <v>138</v>
          </cell>
          <cell r="R22" t="str">
            <v>FORGE</v>
          </cell>
        </row>
        <row r="23">
          <cell r="A23">
            <v>128</v>
          </cell>
          <cell r="B23" t="str">
            <v>VESPA  150 NV MOD.</v>
          </cell>
          <cell r="D23">
            <v>0.29799999999999999</v>
          </cell>
          <cell r="E23">
            <v>0.16300000000000001</v>
          </cell>
          <cell r="F23">
            <v>244</v>
          </cell>
          <cell r="G23" t="str">
            <v>M/C</v>
          </cell>
          <cell r="H23">
            <v>0.96</v>
          </cell>
          <cell r="I23">
            <v>71.53</v>
          </cell>
          <cell r="L23">
            <v>226</v>
          </cell>
          <cell r="M23" t="str">
            <v>RUSTON TBD- 233</v>
          </cell>
          <cell r="N23" t="str">
            <v>LNR</v>
          </cell>
          <cell r="Q23">
            <v>138</v>
          </cell>
          <cell r="R23" t="str">
            <v>FORGE</v>
          </cell>
        </row>
        <row r="24">
          <cell r="A24">
            <v>129</v>
          </cell>
          <cell r="B24" t="str">
            <v>BAJAJ M 80</v>
          </cell>
          <cell r="D24">
            <v>0.16</v>
          </cell>
          <cell r="E24">
            <v>9.4E-2</v>
          </cell>
          <cell r="F24">
            <v>138</v>
          </cell>
          <cell r="G24" t="str">
            <v>M/C</v>
          </cell>
          <cell r="H24">
            <v>0.64</v>
          </cell>
          <cell r="L24">
            <v>510</v>
          </cell>
          <cell r="M24" t="str">
            <v>EICHER</v>
          </cell>
          <cell r="N24" t="str">
            <v>LNR</v>
          </cell>
          <cell r="P24" t="str">
            <v>MS</v>
          </cell>
          <cell r="Q24">
            <v>138</v>
          </cell>
          <cell r="R24" t="str">
            <v>M/C</v>
          </cell>
        </row>
        <row r="25">
          <cell r="A25">
            <v>130</v>
          </cell>
          <cell r="B25" t="str">
            <v>BAJAJ M74 DIA</v>
          </cell>
          <cell r="D25">
            <v>0.16600000000000001</v>
          </cell>
          <cell r="E25">
            <v>8.5000000000000006E-2</v>
          </cell>
          <cell r="F25">
            <v>138</v>
          </cell>
          <cell r="G25" t="str">
            <v>M/C</v>
          </cell>
          <cell r="H25">
            <v>0.64</v>
          </cell>
          <cell r="L25">
            <v>511</v>
          </cell>
          <cell r="M25" t="str">
            <v>ESCORTS 335</v>
          </cell>
          <cell r="N25" t="str">
            <v>LNR</v>
          </cell>
          <cell r="Q25">
            <v>124</v>
          </cell>
          <cell r="R25" t="str">
            <v>M/C</v>
          </cell>
        </row>
        <row r="26">
          <cell r="A26">
            <v>131</v>
          </cell>
          <cell r="B26" t="str">
            <v>BAJAJ M-80 MOD.</v>
          </cell>
          <cell r="D26">
            <v>0.16</v>
          </cell>
          <cell r="E26">
            <v>9.4E-2</v>
          </cell>
          <cell r="F26">
            <v>138</v>
          </cell>
          <cell r="G26" t="str">
            <v>M/C</v>
          </cell>
          <cell r="H26">
            <v>0.64</v>
          </cell>
          <cell r="L26">
            <v>512</v>
          </cell>
          <cell r="M26" t="str">
            <v>ESCORTS 228</v>
          </cell>
          <cell r="N26" t="str">
            <v>LNR</v>
          </cell>
          <cell r="Q26">
            <v>124</v>
          </cell>
          <cell r="R26" t="str">
            <v>M/C</v>
          </cell>
        </row>
        <row r="27">
          <cell r="A27">
            <v>132</v>
          </cell>
          <cell r="B27" t="str">
            <v>BAJAJ M 74 MODI</v>
          </cell>
          <cell r="D27">
            <v>0.16600000000000001</v>
          </cell>
          <cell r="E27">
            <v>8.5000000000000006E-2</v>
          </cell>
          <cell r="F27">
            <v>138</v>
          </cell>
          <cell r="G27" t="str">
            <v>M/C</v>
          </cell>
          <cell r="H27">
            <v>0.64</v>
          </cell>
          <cell r="L27">
            <v>513</v>
          </cell>
          <cell r="M27" t="str">
            <v>ESCORTS 342</v>
          </cell>
          <cell r="N27" t="str">
            <v>LNR</v>
          </cell>
          <cell r="Q27">
            <v>124</v>
          </cell>
          <cell r="R27" t="str">
            <v>M/C</v>
          </cell>
        </row>
        <row r="28">
          <cell r="A28">
            <v>133</v>
          </cell>
          <cell r="B28" t="str">
            <v>M-50 / SUNNY</v>
          </cell>
          <cell r="D28">
            <v>0.105</v>
          </cell>
          <cell r="E28">
            <v>6.2E-2</v>
          </cell>
          <cell r="F28">
            <v>138</v>
          </cell>
          <cell r="G28" t="str">
            <v>M/C</v>
          </cell>
          <cell r="H28">
            <v>0.64</v>
          </cell>
          <cell r="L28">
            <v>516</v>
          </cell>
          <cell r="M28" t="str">
            <v xml:space="preserve">FARMTRAC </v>
          </cell>
          <cell r="N28" t="str">
            <v>LNR</v>
          </cell>
          <cell r="Q28">
            <v>124</v>
          </cell>
          <cell r="R28" t="str">
            <v>M/C</v>
          </cell>
        </row>
        <row r="29">
          <cell r="A29">
            <v>134</v>
          </cell>
          <cell r="B29" t="str">
            <v>BAJAJ SUNNY 50 CC</v>
          </cell>
          <cell r="D29">
            <v>0.105</v>
          </cell>
          <cell r="E29">
            <v>6.2E-2</v>
          </cell>
          <cell r="F29">
            <v>138</v>
          </cell>
          <cell r="G29" t="str">
            <v>M/C</v>
          </cell>
          <cell r="H29">
            <v>0.64</v>
          </cell>
          <cell r="L29">
            <v>521</v>
          </cell>
          <cell r="M29" t="str">
            <v>FARMTRAC .ST</v>
          </cell>
          <cell r="N29" t="str">
            <v>LNR</v>
          </cell>
          <cell r="Q29">
            <v>124</v>
          </cell>
          <cell r="R29" t="str">
            <v>M/C</v>
          </cell>
        </row>
        <row r="30">
          <cell r="A30">
            <v>135</v>
          </cell>
          <cell r="B30" t="str">
            <v>AX 100</v>
          </cell>
          <cell r="D30">
            <v>0.21299999999999999</v>
          </cell>
          <cell r="E30">
            <v>0.109</v>
          </cell>
          <cell r="F30" t="str">
            <v>AC 9A</v>
          </cell>
          <cell r="G30" t="str">
            <v>M/C</v>
          </cell>
          <cell r="H30">
            <v>1.18</v>
          </cell>
          <cell r="I30">
            <v>71.150000000000006</v>
          </cell>
          <cell r="L30">
            <v>531</v>
          </cell>
          <cell r="M30" t="str">
            <v>ESCORTS 312 D</v>
          </cell>
          <cell r="N30" t="str">
            <v>LNR</v>
          </cell>
          <cell r="Q30">
            <v>124</v>
          </cell>
          <cell r="R30" t="str">
            <v>M/C</v>
          </cell>
        </row>
        <row r="31">
          <cell r="A31">
            <v>137</v>
          </cell>
          <cell r="B31" t="str">
            <v>RX 100</v>
          </cell>
          <cell r="D31">
            <v>0.18</v>
          </cell>
          <cell r="E31">
            <v>0.111</v>
          </cell>
          <cell r="F31" t="str">
            <v>AC 9A</v>
          </cell>
          <cell r="G31" t="str">
            <v>M/C</v>
          </cell>
          <cell r="H31">
            <v>1.18</v>
          </cell>
          <cell r="I31">
            <v>108.6</v>
          </cell>
          <cell r="L31">
            <v>534</v>
          </cell>
          <cell r="M31" t="str">
            <v>ESCORTS E2 179 D</v>
          </cell>
          <cell r="N31" t="str">
            <v>LNR</v>
          </cell>
          <cell r="Q31">
            <v>124</v>
          </cell>
          <cell r="R31" t="str">
            <v>M/C</v>
          </cell>
        </row>
        <row r="32">
          <cell r="A32">
            <v>138</v>
          </cell>
          <cell r="B32" t="str">
            <v>HERO HONDA</v>
          </cell>
          <cell r="D32">
            <v>0.13800000000000001</v>
          </cell>
          <cell r="E32">
            <v>0.08</v>
          </cell>
          <cell r="F32">
            <v>124</v>
          </cell>
          <cell r="G32" t="str">
            <v>M/C</v>
          </cell>
          <cell r="H32">
            <v>0.8</v>
          </cell>
          <cell r="I32">
            <v>133.38</v>
          </cell>
          <cell r="L32">
            <v>540</v>
          </cell>
          <cell r="M32" t="str">
            <v>EICHER MODI</v>
          </cell>
          <cell r="N32" t="str">
            <v>LNR</v>
          </cell>
          <cell r="P32" t="str">
            <v>MS</v>
          </cell>
          <cell r="Q32">
            <v>138</v>
          </cell>
          <cell r="R32" t="str">
            <v>M/C</v>
          </cell>
        </row>
        <row r="33">
          <cell r="A33">
            <v>139</v>
          </cell>
          <cell r="B33" t="str">
            <v>KB 100</v>
          </cell>
          <cell r="D33">
            <v>0.188</v>
          </cell>
          <cell r="E33">
            <v>0.115</v>
          </cell>
          <cell r="F33">
            <v>138</v>
          </cell>
          <cell r="G33" t="str">
            <v>M/C</v>
          </cell>
          <cell r="H33">
            <v>0.98</v>
          </cell>
          <cell r="I33">
            <v>67.31</v>
          </cell>
          <cell r="L33">
            <v>573</v>
          </cell>
          <cell r="M33" t="str">
            <v>NEW HOLLAND FARMTRAC</v>
          </cell>
          <cell r="N33" t="str">
            <v>LNR</v>
          </cell>
          <cell r="Q33">
            <v>124</v>
          </cell>
          <cell r="R33" t="str">
            <v>M/C</v>
          </cell>
        </row>
        <row r="34">
          <cell r="A34">
            <v>141</v>
          </cell>
          <cell r="B34" t="str">
            <v>VIJAY 57 DIA</v>
          </cell>
          <cell r="D34">
            <v>0.29099999999999998</v>
          </cell>
          <cell r="E34">
            <v>0.17699999999999999</v>
          </cell>
          <cell r="F34">
            <v>244</v>
          </cell>
          <cell r="G34" t="str">
            <v>M/C</v>
          </cell>
          <cell r="H34">
            <v>0.94</v>
          </cell>
          <cell r="L34">
            <v>202</v>
          </cell>
          <cell r="M34" t="str">
            <v xml:space="preserve">KOEL 85 </v>
          </cell>
          <cell r="N34" t="str">
            <v>M</v>
          </cell>
          <cell r="Q34">
            <v>124</v>
          </cell>
          <cell r="R34" t="str">
            <v>H/C</v>
          </cell>
        </row>
        <row r="35">
          <cell r="A35">
            <v>142</v>
          </cell>
          <cell r="B35" t="str">
            <v>VIKRAM</v>
          </cell>
          <cell r="D35">
            <v>0.39800000000000002</v>
          </cell>
          <cell r="E35">
            <v>0.22500000000000001</v>
          </cell>
          <cell r="F35">
            <v>244</v>
          </cell>
          <cell r="G35" t="str">
            <v>H/C</v>
          </cell>
          <cell r="H35">
            <v>0.94</v>
          </cell>
          <cell r="L35">
            <v>355</v>
          </cell>
          <cell r="M35" t="str">
            <v>PEUGEOT</v>
          </cell>
          <cell r="N35" t="str">
            <v>M</v>
          </cell>
          <cell r="Q35">
            <v>138</v>
          </cell>
          <cell r="R35" t="str">
            <v>M/C</v>
          </cell>
        </row>
        <row r="36">
          <cell r="A36">
            <v>147</v>
          </cell>
          <cell r="B36" t="str">
            <v>RX-125CC</v>
          </cell>
          <cell r="D36">
            <v>0.20799999999999999</v>
          </cell>
          <cell r="E36">
            <v>0.10299999999999999</v>
          </cell>
          <cell r="F36" t="str">
            <v>AC 9A</v>
          </cell>
          <cell r="G36" t="str">
            <v>M/C</v>
          </cell>
          <cell r="H36">
            <v>1.18</v>
          </cell>
          <cell r="L36">
            <v>356</v>
          </cell>
          <cell r="M36" t="str">
            <v>PJO XD 3P</v>
          </cell>
          <cell r="N36" t="str">
            <v>M</v>
          </cell>
          <cell r="Q36">
            <v>138</v>
          </cell>
          <cell r="R36" t="str">
            <v>M/C</v>
          </cell>
        </row>
        <row r="37">
          <cell r="A37">
            <v>149</v>
          </cell>
          <cell r="B37" t="str">
            <v>BAJAJ CLASSIC 4S</v>
          </cell>
          <cell r="D37">
            <v>0.16700000000000001</v>
          </cell>
          <cell r="E37">
            <v>0.10299999999999999</v>
          </cell>
          <cell r="F37">
            <v>138</v>
          </cell>
          <cell r="G37" t="str">
            <v>M/C</v>
          </cell>
          <cell r="H37">
            <v>1.08</v>
          </cell>
          <cell r="L37">
            <v>402</v>
          </cell>
          <cell r="M37" t="str">
            <v xml:space="preserve">TATA 90 DIA </v>
          </cell>
          <cell r="N37" t="str">
            <v>M</v>
          </cell>
          <cell r="Q37">
            <v>138</v>
          </cell>
          <cell r="R37" t="str">
            <v>FORGE</v>
          </cell>
        </row>
        <row r="38">
          <cell r="A38">
            <v>150</v>
          </cell>
          <cell r="B38" t="str">
            <v>BAJAJ 125 CC</v>
          </cell>
          <cell r="D38">
            <v>0.216</v>
          </cell>
          <cell r="E38">
            <v>0.128</v>
          </cell>
          <cell r="F38">
            <v>138</v>
          </cell>
          <cell r="G38" t="str">
            <v>M/C</v>
          </cell>
          <cell r="H38">
            <v>1</v>
          </cell>
          <cell r="L38">
            <v>472</v>
          </cell>
          <cell r="M38" t="str">
            <v>TATA 90 DIA SHIM</v>
          </cell>
          <cell r="N38" t="str">
            <v>M</v>
          </cell>
          <cell r="Q38">
            <v>138</v>
          </cell>
          <cell r="R38" t="str">
            <v>FORGE</v>
          </cell>
        </row>
        <row r="39">
          <cell r="A39">
            <v>152</v>
          </cell>
          <cell r="B39" t="str">
            <v>KB 125</v>
          </cell>
          <cell r="D39">
            <v>0.188</v>
          </cell>
          <cell r="E39">
            <v>0.11800000000000001</v>
          </cell>
          <cell r="F39">
            <v>138</v>
          </cell>
          <cell r="G39" t="str">
            <v>M/C</v>
          </cell>
          <cell r="H39">
            <v>1</v>
          </cell>
          <cell r="L39">
            <v>486</v>
          </cell>
          <cell r="M39" t="str">
            <v>TATA 92 Ø WA. SHIM</v>
          </cell>
          <cell r="N39" t="str">
            <v>M</v>
          </cell>
          <cell r="Q39">
            <v>138</v>
          </cell>
          <cell r="R39" t="str">
            <v>FORGE</v>
          </cell>
        </row>
        <row r="40">
          <cell r="A40">
            <v>154</v>
          </cell>
          <cell r="B40" t="str">
            <v>BAJAJ SUNNY ZIP</v>
          </cell>
          <cell r="D40">
            <v>0.115</v>
          </cell>
          <cell r="E40">
            <v>6.7000000000000004E-2</v>
          </cell>
          <cell r="F40">
            <v>138</v>
          </cell>
          <cell r="G40" t="str">
            <v>M/C</v>
          </cell>
          <cell r="H40">
            <v>0.64</v>
          </cell>
          <cell r="L40">
            <v>488</v>
          </cell>
          <cell r="M40" t="str">
            <v>TATA 92 ST</v>
          </cell>
          <cell r="N40" t="str">
            <v>M</v>
          </cell>
          <cell r="Q40">
            <v>138</v>
          </cell>
          <cell r="R40" t="str">
            <v>FORGE</v>
          </cell>
        </row>
        <row r="41">
          <cell r="A41">
            <v>155</v>
          </cell>
          <cell r="B41" t="str">
            <v>TVS 42.6 DIA</v>
          </cell>
          <cell r="D41">
            <v>0.11899999999999999</v>
          </cell>
          <cell r="E41">
            <v>6.4000000000000001E-2</v>
          </cell>
          <cell r="F41">
            <v>244</v>
          </cell>
          <cell r="G41" t="str">
            <v>M/C</v>
          </cell>
          <cell r="H41">
            <v>0.64</v>
          </cell>
        </row>
        <row r="42">
          <cell r="A42">
            <v>157</v>
          </cell>
          <cell r="B42" t="str">
            <v>TVS 40</v>
          </cell>
          <cell r="D42">
            <v>0.11900000000000001</v>
          </cell>
          <cell r="E42">
            <v>6.4000000000000001E-2</v>
          </cell>
          <cell r="F42">
            <v>244</v>
          </cell>
          <cell r="G42" t="str">
            <v>M/C</v>
          </cell>
          <cell r="H42">
            <v>0.64</v>
          </cell>
        </row>
        <row r="43">
          <cell r="A43">
            <v>158</v>
          </cell>
          <cell r="B43" t="str">
            <v>TVS 50 CHAMP</v>
          </cell>
          <cell r="D43">
            <v>0.107</v>
          </cell>
          <cell r="E43">
            <v>6.0999999999999999E-2</v>
          </cell>
          <cell r="F43">
            <v>244</v>
          </cell>
          <cell r="G43" t="str">
            <v>M/C</v>
          </cell>
          <cell r="H43">
            <v>0.64</v>
          </cell>
        </row>
        <row r="44">
          <cell r="A44">
            <v>159</v>
          </cell>
          <cell r="B44" t="str">
            <v>TVS 39 DIA</v>
          </cell>
          <cell r="E44">
            <v>6.9000000000000006E-2</v>
          </cell>
        </row>
        <row r="45">
          <cell r="A45">
            <v>162</v>
          </cell>
          <cell r="B45" t="str">
            <v>SHOGUN</v>
          </cell>
          <cell r="D45">
            <v>0.28100000000000003</v>
          </cell>
          <cell r="E45">
            <v>0.14599999999999999</v>
          </cell>
          <cell r="F45" t="str">
            <v>AC 9A</v>
          </cell>
          <cell r="G45" t="str">
            <v>M/C</v>
          </cell>
          <cell r="H45">
            <v>0.64</v>
          </cell>
        </row>
        <row r="46">
          <cell r="A46">
            <v>163</v>
          </cell>
          <cell r="B46" t="str">
            <v>AWANTI / CARELLI MOPED</v>
          </cell>
          <cell r="D46">
            <v>0.105</v>
          </cell>
          <cell r="E46">
            <v>5.8000000000000003E-2</v>
          </cell>
          <cell r="F46">
            <v>138</v>
          </cell>
          <cell r="G46" t="str">
            <v>M/C</v>
          </cell>
          <cell r="H46">
            <v>0.64</v>
          </cell>
        </row>
        <row r="47">
          <cell r="A47">
            <v>164</v>
          </cell>
          <cell r="B47" t="str">
            <v>AWANTI</v>
          </cell>
          <cell r="D47">
            <v>0.105</v>
          </cell>
          <cell r="E47">
            <v>5.8000000000000003E-2</v>
          </cell>
          <cell r="F47">
            <v>138</v>
          </cell>
          <cell r="G47" t="str">
            <v>M/C</v>
          </cell>
          <cell r="H47">
            <v>0.64</v>
          </cell>
        </row>
        <row r="48">
          <cell r="A48">
            <v>165</v>
          </cell>
          <cell r="B48" t="str">
            <v>ATLAS MOPED</v>
          </cell>
          <cell r="E48">
            <v>6.5000000000000002E-2</v>
          </cell>
          <cell r="L48">
            <v>493</v>
          </cell>
          <cell r="M48" t="str">
            <v>TATA 92 Ø 5RV (ZA)</v>
          </cell>
          <cell r="N48" t="str">
            <v>M</v>
          </cell>
          <cell r="Q48">
            <v>138</v>
          </cell>
          <cell r="R48" t="str">
            <v>FORGE</v>
          </cell>
        </row>
        <row r="49">
          <cell r="A49">
            <v>166</v>
          </cell>
          <cell r="B49" t="str">
            <v>VIH MOPED</v>
          </cell>
          <cell r="D49">
            <v>0.10100000000000001</v>
          </cell>
          <cell r="E49">
            <v>6.2E-2</v>
          </cell>
          <cell r="F49">
            <v>138</v>
          </cell>
          <cell r="G49" t="str">
            <v>M/C</v>
          </cell>
          <cell r="H49">
            <v>0.64</v>
          </cell>
          <cell r="L49">
            <v>495</v>
          </cell>
          <cell r="M49" t="str">
            <v>TATA 92 S.T. 2.5 mm</v>
          </cell>
          <cell r="N49" t="str">
            <v>M</v>
          </cell>
          <cell r="Q49">
            <v>138</v>
          </cell>
          <cell r="R49" t="str">
            <v>FORGE</v>
          </cell>
        </row>
        <row r="50">
          <cell r="A50">
            <v>167</v>
          </cell>
          <cell r="B50" t="str">
            <v>BAJAJ 125 CC</v>
          </cell>
          <cell r="D50">
            <v>0.216</v>
          </cell>
          <cell r="E50">
            <v>0.128</v>
          </cell>
          <cell r="F50">
            <v>138</v>
          </cell>
          <cell r="G50" t="str">
            <v>M/C</v>
          </cell>
          <cell r="H50">
            <v>1</v>
          </cell>
          <cell r="L50">
            <v>472</v>
          </cell>
          <cell r="M50" t="str">
            <v>TATA 90 DIA SHIM</v>
          </cell>
          <cell r="N50" t="str">
            <v>M</v>
          </cell>
          <cell r="Q50">
            <v>138</v>
          </cell>
          <cell r="R50" t="str">
            <v>FORGE</v>
          </cell>
        </row>
        <row r="51">
          <cell r="A51">
            <v>170</v>
          </cell>
          <cell r="B51" t="str">
            <v>MAJESTIC MOPED</v>
          </cell>
          <cell r="D51">
            <v>0.124</v>
          </cell>
          <cell r="E51">
            <v>0.06</v>
          </cell>
          <cell r="F51">
            <v>138</v>
          </cell>
          <cell r="G51" t="str">
            <v>M/C</v>
          </cell>
          <cell r="H51">
            <v>0.64</v>
          </cell>
          <cell r="L51">
            <v>504</v>
          </cell>
          <cell r="M51" t="str">
            <v>INT HAR. B -275</v>
          </cell>
          <cell r="N51" t="str">
            <v>M</v>
          </cell>
          <cell r="P51" t="str">
            <v>MS</v>
          </cell>
          <cell r="Q51">
            <v>124</v>
          </cell>
          <cell r="R51" t="str">
            <v>M/C</v>
          </cell>
        </row>
        <row r="52">
          <cell r="A52">
            <v>171</v>
          </cell>
          <cell r="B52" t="str">
            <v>SILVER PLUS</v>
          </cell>
          <cell r="D52">
            <v>0.11700000000000001</v>
          </cell>
          <cell r="E52">
            <v>6.4000000000000001E-2</v>
          </cell>
          <cell r="F52">
            <v>124</v>
          </cell>
          <cell r="G52" t="str">
            <v>M/C</v>
          </cell>
          <cell r="L52">
            <v>561</v>
          </cell>
          <cell r="M52" t="str">
            <v>PERKINS  P6 / ST</v>
          </cell>
          <cell r="N52" t="str">
            <v>M</v>
          </cell>
          <cell r="P52" t="str">
            <v>MS</v>
          </cell>
          <cell r="Q52">
            <v>124</v>
          </cell>
          <cell r="R52" t="str">
            <v>M/C</v>
          </cell>
        </row>
        <row r="53">
          <cell r="A53">
            <v>172</v>
          </cell>
          <cell r="B53" t="str">
            <v>KEL-V3</v>
          </cell>
          <cell r="D53">
            <v>0.105</v>
          </cell>
          <cell r="E53">
            <v>6.5000000000000002E-2</v>
          </cell>
          <cell r="F53">
            <v>138</v>
          </cell>
          <cell r="G53" t="str">
            <v>M/C</v>
          </cell>
          <cell r="H53">
            <v>0.64</v>
          </cell>
          <cell r="L53">
            <v>590</v>
          </cell>
          <cell r="M53" t="str">
            <v xml:space="preserve">ZETOR 95 Ø </v>
          </cell>
          <cell r="N53" t="str">
            <v>M</v>
          </cell>
          <cell r="Q53">
            <v>124</v>
          </cell>
          <cell r="R53" t="str">
            <v>M/C</v>
          </cell>
        </row>
        <row r="54">
          <cell r="A54">
            <v>173</v>
          </cell>
          <cell r="B54" t="str">
            <v>LTW PLASTIC SCOOTER TP</v>
          </cell>
          <cell r="D54">
            <v>0.11700000000000001</v>
          </cell>
          <cell r="E54">
            <v>6.7000000000000004E-2</v>
          </cell>
          <cell r="F54">
            <v>138</v>
          </cell>
          <cell r="G54" t="str">
            <v>M/C</v>
          </cell>
          <cell r="H54">
            <v>0.94</v>
          </cell>
          <cell r="L54">
            <v>104</v>
          </cell>
          <cell r="M54" t="str">
            <v>BAJAJ CUB MOD.</v>
          </cell>
          <cell r="N54" t="str">
            <v>B1</v>
          </cell>
          <cell r="Q54">
            <v>138</v>
          </cell>
          <cell r="R54" t="str">
            <v>M/C</v>
          </cell>
        </row>
        <row r="55">
          <cell r="A55">
            <v>174</v>
          </cell>
          <cell r="B55" t="str">
            <v xml:space="preserve">LTW PLASTIC SCOOTER </v>
          </cell>
          <cell r="D55">
            <v>0.11700000000000001</v>
          </cell>
          <cell r="E55">
            <v>6.7000000000000004E-2</v>
          </cell>
          <cell r="F55">
            <v>138</v>
          </cell>
          <cell r="G55" t="str">
            <v>M/C</v>
          </cell>
          <cell r="H55">
            <v>0.94</v>
          </cell>
          <cell r="L55">
            <v>106</v>
          </cell>
          <cell r="M55" t="str">
            <v>RAJDOOT</v>
          </cell>
          <cell r="N55" t="str">
            <v>B1</v>
          </cell>
          <cell r="Q55">
            <v>138</v>
          </cell>
          <cell r="R55" t="str">
            <v>M/C</v>
          </cell>
        </row>
        <row r="56">
          <cell r="A56">
            <v>175</v>
          </cell>
          <cell r="B56" t="str">
            <v>K PRIDE</v>
          </cell>
          <cell r="D56">
            <v>0.16</v>
          </cell>
          <cell r="E56">
            <v>9.4E-2</v>
          </cell>
          <cell r="F56">
            <v>138</v>
          </cell>
          <cell r="G56" t="str">
            <v>M/C</v>
          </cell>
          <cell r="H56">
            <v>0.64</v>
          </cell>
          <cell r="L56">
            <v>109</v>
          </cell>
          <cell r="M56" t="str">
            <v>CHETAK</v>
          </cell>
          <cell r="N56" t="str">
            <v>B1</v>
          </cell>
          <cell r="Q56">
            <v>138</v>
          </cell>
          <cell r="R56" t="str">
            <v>M/C</v>
          </cell>
        </row>
        <row r="57">
          <cell r="A57">
            <v>177</v>
          </cell>
          <cell r="B57" t="str">
            <v>K PRIDE</v>
          </cell>
          <cell r="D57">
            <v>0.16</v>
          </cell>
          <cell r="E57">
            <v>9.4E-2</v>
          </cell>
          <cell r="F57">
            <v>138</v>
          </cell>
          <cell r="G57" t="str">
            <v>M/C</v>
          </cell>
          <cell r="H57">
            <v>0.64</v>
          </cell>
          <cell r="L57">
            <v>109</v>
          </cell>
          <cell r="M57" t="str">
            <v>CHETAK</v>
          </cell>
          <cell r="N57" t="str">
            <v>B1</v>
          </cell>
          <cell r="Q57">
            <v>138</v>
          </cell>
          <cell r="R57" t="str">
            <v>M/C</v>
          </cell>
        </row>
        <row r="58">
          <cell r="A58">
            <v>178</v>
          </cell>
          <cell r="B58" t="str">
            <v>MAJESTIC MOPED</v>
          </cell>
          <cell r="D58">
            <v>0.124</v>
          </cell>
          <cell r="E58">
            <v>0.06</v>
          </cell>
          <cell r="F58">
            <v>138</v>
          </cell>
          <cell r="G58" t="str">
            <v>M/C</v>
          </cell>
          <cell r="H58">
            <v>0.64</v>
          </cell>
          <cell r="L58">
            <v>504</v>
          </cell>
          <cell r="M58" t="str">
            <v>INT HAR. B -275</v>
          </cell>
          <cell r="N58" t="str">
            <v>M</v>
          </cell>
          <cell r="P58" t="str">
            <v>MS</v>
          </cell>
          <cell r="Q58">
            <v>124</v>
          </cell>
          <cell r="R58" t="str">
            <v>M/C</v>
          </cell>
        </row>
        <row r="59">
          <cell r="A59">
            <v>185</v>
          </cell>
          <cell r="B59" t="str">
            <v>HERO PUCH 50 CC</v>
          </cell>
          <cell r="D59">
            <v>0.105</v>
          </cell>
          <cell r="E59">
            <v>5.7000000000000002E-2</v>
          </cell>
          <cell r="F59">
            <v>138</v>
          </cell>
          <cell r="G59" t="str">
            <v>M/C</v>
          </cell>
          <cell r="H59">
            <v>0.84</v>
          </cell>
          <cell r="L59">
            <v>114</v>
          </cell>
          <cell r="M59" t="str">
            <v>BAJAJ M 50 (EXP)</v>
          </cell>
          <cell r="N59" t="str">
            <v>B1</v>
          </cell>
          <cell r="Q59">
            <v>138</v>
          </cell>
          <cell r="R59" t="str">
            <v>M/C</v>
          </cell>
        </row>
        <row r="60">
          <cell r="A60">
            <v>187</v>
          </cell>
          <cell r="B60" t="str">
            <v>M-74 E-2000</v>
          </cell>
          <cell r="D60">
            <v>0.16600000000000001</v>
          </cell>
          <cell r="E60">
            <v>8.5000000000000006E-2</v>
          </cell>
          <cell r="F60">
            <v>138</v>
          </cell>
        </row>
        <row r="61">
          <cell r="A61">
            <v>188</v>
          </cell>
          <cell r="B61" t="str">
            <v>BAJAJ CLASSIC 4S</v>
          </cell>
          <cell r="D61">
            <v>0.16700000000000001</v>
          </cell>
          <cell r="E61">
            <v>0.10299999999999999</v>
          </cell>
          <cell r="F61">
            <v>138</v>
          </cell>
          <cell r="G61" t="str">
            <v>M/C</v>
          </cell>
          <cell r="H61">
            <v>1.08</v>
          </cell>
          <cell r="L61">
            <v>402</v>
          </cell>
          <cell r="M61" t="str">
            <v xml:space="preserve">TATA 90 DIA </v>
          </cell>
          <cell r="N61" t="str">
            <v>M</v>
          </cell>
          <cell r="Q61">
            <v>138</v>
          </cell>
          <cell r="R61" t="str">
            <v>FORGE</v>
          </cell>
        </row>
        <row r="62">
          <cell r="A62">
            <v>189</v>
          </cell>
          <cell r="B62" t="str">
            <v>BAJAJ CLASSIC 4S</v>
          </cell>
          <cell r="D62">
            <v>0.16700000000000001</v>
          </cell>
          <cell r="E62">
            <v>0.10299999999999999</v>
          </cell>
          <cell r="F62">
            <v>138</v>
          </cell>
          <cell r="G62" t="str">
            <v>M/C</v>
          </cell>
          <cell r="H62">
            <v>1.08</v>
          </cell>
          <cell r="L62">
            <v>402</v>
          </cell>
          <cell r="M62" t="str">
            <v xml:space="preserve">TATA 90 DIA </v>
          </cell>
          <cell r="N62" t="str">
            <v>M</v>
          </cell>
          <cell r="Q62">
            <v>138</v>
          </cell>
          <cell r="R62" t="str">
            <v>FORGE</v>
          </cell>
        </row>
        <row r="63">
          <cell r="A63">
            <v>196</v>
          </cell>
          <cell r="B63" t="str">
            <v>RAJDOOT T7</v>
          </cell>
          <cell r="D63">
            <v>0.27300000000000002</v>
          </cell>
          <cell r="E63">
            <v>0.184</v>
          </cell>
          <cell r="F63" t="str">
            <v>AC 9A</v>
          </cell>
          <cell r="G63" t="str">
            <v>M/C</v>
          </cell>
          <cell r="H63">
            <v>1</v>
          </cell>
          <cell r="L63">
            <v>119</v>
          </cell>
          <cell r="M63" t="str">
            <v>VESPA 150 NV OLD</v>
          </cell>
          <cell r="N63" t="str">
            <v>B2</v>
          </cell>
          <cell r="O63" t="str">
            <v>T6</v>
          </cell>
          <cell r="Q63">
            <v>244</v>
          </cell>
          <cell r="R63" t="str">
            <v>M/C</v>
          </cell>
        </row>
        <row r="64">
          <cell r="A64">
            <v>197</v>
          </cell>
          <cell r="B64" t="str">
            <v>SUNNY AC 9A T7</v>
          </cell>
          <cell r="D64">
            <v>0.1</v>
          </cell>
          <cell r="E64">
            <v>6.2E-2</v>
          </cell>
          <cell r="F64" t="str">
            <v>AC 9A</v>
          </cell>
          <cell r="G64" t="str">
            <v>M/C</v>
          </cell>
          <cell r="H64">
            <v>0.64</v>
          </cell>
          <cell r="L64">
            <v>128</v>
          </cell>
          <cell r="M64" t="str">
            <v>VESPA  150 NV MOD.</v>
          </cell>
          <cell r="N64" t="str">
            <v>B2</v>
          </cell>
          <cell r="O64" t="str">
            <v>T6</v>
          </cell>
          <cell r="P64" t="str">
            <v>MS</v>
          </cell>
          <cell r="Q64">
            <v>244</v>
          </cell>
          <cell r="R64" t="str">
            <v>M/C</v>
          </cell>
        </row>
        <row r="65">
          <cell r="A65">
            <v>198</v>
          </cell>
          <cell r="B65" t="str">
            <v>LML PK 75 CC</v>
          </cell>
        </row>
        <row r="66">
          <cell r="A66">
            <v>199</v>
          </cell>
          <cell r="B66" t="str">
            <v>YBS-4S</v>
          </cell>
          <cell r="D66">
            <v>0.14499999999999999</v>
          </cell>
          <cell r="E66">
            <v>8.5000000000000006E-2</v>
          </cell>
        </row>
        <row r="67">
          <cell r="A67">
            <v>202</v>
          </cell>
          <cell r="B67" t="str">
            <v xml:space="preserve">KOEL 85 </v>
          </cell>
          <cell r="D67">
            <v>0.89500000000000002</v>
          </cell>
          <cell r="E67">
            <v>0.68500000000000005</v>
          </cell>
          <cell r="F67">
            <v>124</v>
          </cell>
          <cell r="G67" t="str">
            <v>H/C</v>
          </cell>
          <cell r="H67">
            <v>1.38</v>
          </cell>
          <cell r="L67">
            <v>129</v>
          </cell>
          <cell r="M67" t="str">
            <v>BAJAJ M 80</v>
          </cell>
          <cell r="N67" t="str">
            <v>B1</v>
          </cell>
          <cell r="O67" t="str">
            <v>T6</v>
          </cell>
          <cell r="Q67">
            <v>138</v>
          </cell>
          <cell r="R67" t="str">
            <v>M/C</v>
          </cell>
        </row>
        <row r="68">
          <cell r="A68">
            <v>209</v>
          </cell>
          <cell r="B68" t="str">
            <v>KOEL RET 4</v>
          </cell>
          <cell r="D68">
            <v>0.90700000000000003</v>
          </cell>
          <cell r="E68">
            <v>0.69699999999999995</v>
          </cell>
          <cell r="F68">
            <v>138</v>
          </cell>
          <cell r="G68" t="str">
            <v>M/C</v>
          </cell>
          <cell r="L68">
            <v>132</v>
          </cell>
          <cell r="M68" t="str">
            <v>BAJAJ M 74</v>
          </cell>
          <cell r="N68" t="str">
            <v>B1</v>
          </cell>
          <cell r="O68" t="str">
            <v>T6</v>
          </cell>
          <cell r="Q68">
            <v>138</v>
          </cell>
          <cell r="R68" t="str">
            <v>M/C</v>
          </cell>
        </row>
        <row r="69">
          <cell r="A69">
            <v>223</v>
          </cell>
          <cell r="B69" t="str">
            <v>GREAVES</v>
          </cell>
          <cell r="D69">
            <v>3.3679999999999999</v>
          </cell>
          <cell r="E69">
            <v>2.2000000000000002</v>
          </cell>
          <cell r="F69">
            <v>138</v>
          </cell>
          <cell r="G69" t="str">
            <v>FORGE</v>
          </cell>
          <cell r="H69">
            <v>3.82</v>
          </cell>
          <cell r="L69">
            <v>134</v>
          </cell>
          <cell r="M69" t="str">
            <v>BAJAJ SUNNY 50 CC</v>
          </cell>
          <cell r="N69" t="str">
            <v>B1</v>
          </cell>
          <cell r="O69" t="str">
            <v>T6</v>
          </cell>
          <cell r="Q69">
            <v>138</v>
          </cell>
          <cell r="R69" t="str">
            <v>M/C</v>
          </cell>
        </row>
        <row r="70">
          <cell r="A70">
            <v>224</v>
          </cell>
          <cell r="B70" t="str">
            <v>RUSTON TD</v>
          </cell>
          <cell r="C70">
            <v>4.18</v>
          </cell>
          <cell r="D70">
            <v>3.3679999999999999</v>
          </cell>
          <cell r="E70">
            <v>2.2000000000000002</v>
          </cell>
          <cell r="F70">
            <v>138</v>
          </cell>
          <cell r="G70" t="str">
            <v>FORGE</v>
          </cell>
          <cell r="H70">
            <v>3.82</v>
          </cell>
          <cell r="L70">
            <v>138</v>
          </cell>
          <cell r="M70" t="str">
            <v>HERO HONDA</v>
          </cell>
          <cell r="N70" t="str">
            <v>B1</v>
          </cell>
          <cell r="Q70">
            <v>124</v>
          </cell>
          <cell r="R70" t="str">
            <v>M/C</v>
          </cell>
        </row>
        <row r="71">
          <cell r="A71">
            <v>225</v>
          </cell>
          <cell r="B71" t="str">
            <v>RUSTON TBD</v>
          </cell>
          <cell r="C71">
            <v>4.18</v>
          </cell>
          <cell r="D71">
            <v>3.3679999999999999</v>
          </cell>
          <cell r="E71">
            <v>2.17</v>
          </cell>
          <cell r="F71">
            <v>138</v>
          </cell>
          <cell r="G71" t="str">
            <v>FORGE</v>
          </cell>
          <cell r="H71">
            <v>3.82</v>
          </cell>
          <cell r="L71">
            <v>142</v>
          </cell>
          <cell r="M71" t="str">
            <v>VIKRAM</v>
          </cell>
          <cell r="N71" t="str">
            <v>B2</v>
          </cell>
          <cell r="Q71">
            <v>244</v>
          </cell>
          <cell r="R71" t="str">
            <v>H/C</v>
          </cell>
        </row>
        <row r="72">
          <cell r="A72">
            <v>226</v>
          </cell>
          <cell r="B72" t="str">
            <v>RUSTON TBD- 233</v>
          </cell>
          <cell r="C72">
            <v>4.18</v>
          </cell>
          <cell r="D72">
            <v>3.3679999999999999</v>
          </cell>
          <cell r="E72">
            <v>2.17</v>
          </cell>
          <cell r="F72">
            <v>138</v>
          </cell>
          <cell r="G72" t="str">
            <v>FORGE</v>
          </cell>
          <cell r="H72">
            <v>3.82</v>
          </cell>
          <cell r="L72">
            <v>150</v>
          </cell>
          <cell r="M72" t="str">
            <v>BAJAJ 125 CC</v>
          </cell>
          <cell r="N72" t="str">
            <v>B1</v>
          </cell>
          <cell r="O72" t="str">
            <v>T6</v>
          </cell>
          <cell r="Q72">
            <v>138</v>
          </cell>
          <cell r="R72" t="str">
            <v>M/C</v>
          </cell>
        </row>
        <row r="73">
          <cell r="A73">
            <v>263</v>
          </cell>
          <cell r="B73" t="str">
            <v>BIRLA YAMAHA</v>
          </cell>
          <cell r="D73">
            <v>0.23499999999999999</v>
          </cell>
          <cell r="E73">
            <v>0.15</v>
          </cell>
          <cell r="F73">
            <v>124</v>
          </cell>
          <cell r="G73" t="str">
            <v>M/C</v>
          </cell>
          <cell r="L73">
            <v>154</v>
          </cell>
          <cell r="M73" t="str">
            <v>BAJAJ SUNNY ZIP</v>
          </cell>
          <cell r="N73" t="str">
            <v>B1</v>
          </cell>
          <cell r="Q73">
            <v>138</v>
          </cell>
          <cell r="R73" t="str">
            <v>M/C</v>
          </cell>
        </row>
        <row r="74">
          <cell r="A74">
            <v>264</v>
          </cell>
          <cell r="B74" t="str">
            <v>BIRLA YAMAHA TP</v>
          </cell>
          <cell r="D74">
            <v>0.23499999999999999</v>
          </cell>
          <cell r="E74">
            <v>0.15</v>
          </cell>
          <cell r="F74">
            <v>124</v>
          </cell>
          <cell r="G74" t="str">
            <v>M/C</v>
          </cell>
          <cell r="L74">
            <v>157</v>
          </cell>
          <cell r="M74" t="str">
            <v>TVS 40</v>
          </cell>
          <cell r="N74" t="str">
            <v>B2</v>
          </cell>
          <cell r="Q74">
            <v>244</v>
          </cell>
          <cell r="R74" t="str">
            <v>M/C</v>
          </cell>
        </row>
        <row r="75">
          <cell r="A75">
            <v>270</v>
          </cell>
          <cell r="B75" t="str">
            <v>KOEL AV 33</v>
          </cell>
          <cell r="D75">
            <v>0.629</v>
          </cell>
          <cell r="E75">
            <v>0.50600000000000001</v>
          </cell>
          <cell r="F75">
            <v>138</v>
          </cell>
          <cell r="G75" t="str">
            <v>H/C</v>
          </cell>
          <cell r="L75">
            <v>158</v>
          </cell>
          <cell r="M75" t="str">
            <v>TVS 50 CHAMP</v>
          </cell>
          <cell r="N75" t="str">
            <v>B2</v>
          </cell>
          <cell r="Q75">
            <v>244</v>
          </cell>
          <cell r="R75" t="str">
            <v>M/C</v>
          </cell>
        </row>
        <row r="76">
          <cell r="A76">
            <v>302</v>
          </cell>
          <cell r="B76" t="str">
            <v>PREMIER 118 NE</v>
          </cell>
          <cell r="D76">
            <v>0.33700000000000002</v>
          </cell>
          <cell r="E76">
            <v>0.24399999999999999</v>
          </cell>
          <cell r="F76">
            <v>124</v>
          </cell>
          <cell r="G76" t="str">
            <v>M/C</v>
          </cell>
          <cell r="L76">
            <v>164</v>
          </cell>
          <cell r="M76" t="str">
            <v>AWANTI</v>
          </cell>
          <cell r="N76" t="str">
            <v>B1</v>
          </cell>
          <cell r="Q76">
            <v>138</v>
          </cell>
          <cell r="R76" t="str">
            <v>M/C</v>
          </cell>
        </row>
        <row r="77">
          <cell r="A77">
            <v>303</v>
          </cell>
          <cell r="B77" t="str">
            <v xml:space="preserve">AMBASSADOR </v>
          </cell>
          <cell r="C77">
            <v>0</v>
          </cell>
          <cell r="D77">
            <v>0.48099999999999998</v>
          </cell>
          <cell r="E77">
            <v>0.29799999999999999</v>
          </cell>
          <cell r="F77">
            <v>124</v>
          </cell>
          <cell r="G77" t="str">
            <v>M/C</v>
          </cell>
          <cell r="L77">
            <v>166</v>
          </cell>
          <cell r="M77" t="str">
            <v>VIH MOPED</v>
          </cell>
          <cell r="N77" t="str">
            <v>B1</v>
          </cell>
          <cell r="O77" t="str">
            <v>T6</v>
          </cell>
          <cell r="Q77">
            <v>138</v>
          </cell>
          <cell r="R77" t="str">
            <v>M/C</v>
          </cell>
        </row>
        <row r="78">
          <cell r="A78">
            <v>304</v>
          </cell>
          <cell r="B78" t="str">
            <v xml:space="preserve">HIND TREKKER </v>
          </cell>
          <cell r="D78">
            <v>0.58299999999999996</v>
          </cell>
          <cell r="E78">
            <v>0.433</v>
          </cell>
          <cell r="F78">
            <v>124</v>
          </cell>
          <cell r="G78" t="str">
            <v>M/C</v>
          </cell>
          <cell r="H78">
            <v>1.1599999999999999</v>
          </cell>
          <cell r="L78">
            <v>170</v>
          </cell>
          <cell r="M78" t="str">
            <v>MAJESTIC</v>
          </cell>
          <cell r="N78" t="str">
            <v>B1</v>
          </cell>
          <cell r="Q78">
            <v>138</v>
          </cell>
          <cell r="R78" t="str">
            <v>M/C</v>
          </cell>
        </row>
        <row r="79">
          <cell r="A79">
            <v>306</v>
          </cell>
          <cell r="B79" t="str">
            <v>AMBASSADOR  5RV</v>
          </cell>
          <cell r="D79">
            <v>0.48099999999999998</v>
          </cell>
          <cell r="E79">
            <v>0.29799999999999999</v>
          </cell>
          <cell r="F79">
            <v>124</v>
          </cell>
          <cell r="G79" t="str">
            <v>M/C</v>
          </cell>
          <cell r="H79">
            <v>1.34</v>
          </cell>
          <cell r="L79">
            <v>175</v>
          </cell>
          <cell r="M79" t="str">
            <v>K PRIDE</v>
          </cell>
          <cell r="N79" t="str">
            <v>B1</v>
          </cell>
          <cell r="Q79">
            <v>138</v>
          </cell>
          <cell r="R79" t="str">
            <v>M/C</v>
          </cell>
        </row>
        <row r="80">
          <cell r="A80">
            <v>307</v>
          </cell>
          <cell r="B80" t="str">
            <v>AMBASSADOR S SKIRT</v>
          </cell>
          <cell r="D80">
            <v>0.46800000000000003</v>
          </cell>
          <cell r="E80">
            <v>0.307</v>
          </cell>
          <cell r="F80">
            <v>124</v>
          </cell>
          <cell r="G80" t="str">
            <v>M/C</v>
          </cell>
          <cell r="H80">
            <v>1.34</v>
          </cell>
          <cell r="L80">
            <v>196</v>
          </cell>
          <cell r="M80" t="str">
            <v>RAJDOOT T7</v>
          </cell>
          <cell r="N80" t="str">
            <v>B2</v>
          </cell>
          <cell r="P80" t="str">
            <v>MS</v>
          </cell>
          <cell r="Q80" t="str">
            <v>AC 9A</v>
          </cell>
          <cell r="R80" t="str">
            <v>M/C</v>
          </cell>
        </row>
        <row r="81">
          <cell r="A81">
            <v>308</v>
          </cell>
          <cell r="B81" t="str">
            <v>AMBASSADOR HCR</v>
          </cell>
          <cell r="D81">
            <v>0.46</v>
          </cell>
          <cell r="E81">
            <v>0.31</v>
          </cell>
          <cell r="F81">
            <v>124</v>
          </cell>
          <cell r="G81" t="str">
            <v>M/C</v>
          </cell>
          <cell r="H81">
            <v>1.34</v>
          </cell>
          <cell r="L81">
            <v>197</v>
          </cell>
          <cell r="M81" t="str">
            <v>SUNNY AC 9A T7</v>
          </cell>
          <cell r="N81" t="str">
            <v>B2</v>
          </cell>
          <cell r="Q81" t="str">
            <v>AC 9A</v>
          </cell>
          <cell r="R81" t="str">
            <v>M/C</v>
          </cell>
        </row>
        <row r="82">
          <cell r="A82">
            <v>309</v>
          </cell>
          <cell r="B82" t="str">
            <v>MARUTI 800</v>
          </cell>
          <cell r="D82">
            <v>0.23300000000000001</v>
          </cell>
          <cell r="E82">
            <v>0.17499999999999999</v>
          </cell>
          <cell r="F82">
            <v>124</v>
          </cell>
          <cell r="G82" t="str">
            <v>M/C</v>
          </cell>
          <cell r="H82">
            <v>0.3</v>
          </cell>
          <cell r="L82">
            <v>263</v>
          </cell>
          <cell r="M82" t="str">
            <v>BIRLA YAMAHA</v>
          </cell>
          <cell r="N82" t="str">
            <v>M</v>
          </cell>
          <cell r="O82" t="str">
            <v>T6</v>
          </cell>
          <cell r="Q82">
            <v>124</v>
          </cell>
          <cell r="R82" t="str">
            <v>M/C</v>
          </cell>
        </row>
        <row r="83">
          <cell r="A83">
            <v>313</v>
          </cell>
          <cell r="B83" t="str">
            <v>AUTO LAND</v>
          </cell>
          <cell r="D83">
            <v>0.58299999999999996</v>
          </cell>
          <cell r="E83">
            <v>0.433</v>
          </cell>
          <cell r="F83">
            <v>124</v>
          </cell>
          <cell r="G83" t="str">
            <v>M/C</v>
          </cell>
          <cell r="H83">
            <v>1.1599999999999999</v>
          </cell>
          <cell r="L83">
            <v>326</v>
          </cell>
          <cell r="M83" t="str">
            <v>ESTEEM 1300</v>
          </cell>
          <cell r="N83" t="str">
            <v>M</v>
          </cell>
          <cell r="O83" t="str">
            <v>T6</v>
          </cell>
          <cell r="Q83">
            <v>124</v>
          </cell>
          <cell r="R83" t="str">
            <v>M/C</v>
          </cell>
        </row>
        <row r="84">
          <cell r="A84">
            <v>316</v>
          </cell>
          <cell r="B84" t="str">
            <v>HIND DIESEL 1489 CC.</v>
          </cell>
          <cell r="D84">
            <v>0.58299999999999996</v>
          </cell>
          <cell r="E84">
            <v>0.433</v>
          </cell>
          <cell r="F84">
            <v>124</v>
          </cell>
          <cell r="G84" t="str">
            <v>M/C</v>
          </cell>
          <cell r="H84">
            <v>1.1399999999999999</v>
          </cell>
          <cell r="L84" t="str">
            <v>400A</v>
          </cell>
          <cell r="M84" t="str">
            <v>TATA AC 77</v>
          </cell>
          <cell r="N84" t="str">
            <v>M</v>
          </cell>
          <cell r="P84" t="str">
            <v>MS</v>
          </cell>
          <cell r="Q84">
            <v>124</v>
          </cell>
          <cell r="R84" t="str">
            <v>M/C</v>
          </cell>
        </row>
        <row r="85">
          <cell r="A85">
            <v>319</v>
          </cell>
          <cell r="B85" t="str">
            <v>GYPSY 1000 CC</v>
          </cell>
          <cell r="D85">
            <v>0.23499999999999999</v>
          </cell>
          <cell r="E85">
            <v>0.155</v>
          </cell>
          <cell r="F85">
            <v>124</v>
          </cell>
          <cell r="G85" t="str">
            <v>M/C</v>
          </cell>
          <cell r="H85">
            <v>0.3</v>
          </cell>
          <cell r="L85" t="str">
            <v>401A</v>
          </cell>
          <cell r="M85" t="str">
            <v>TATA AC 70</v>
          </cell>
          <cell r="N85" t="str">
            <v>M</v>
          </cell>
          <cell r="P85" t="str">
            <v>MS</v>
          </cell>
          <cell r="Q85">
            <v>124</v>
          </cell>
          <cell r="R85" t="str">
            <v>M/C</v>
          </cell>
        </row>
        <row r="86">
          <cell r="A86">
            <v>320</v>
          </cell>
          <cell r="B86" t="str">
            <v>YE-2 EXPORT</v>
          </cell>
          <cell r="D86">
            <v>0.27900000000000003</v>
          </cell>
          <cell r="E86">
            <v>0.20699999999999999</v>
          </cell>
          <cell r="F86">
            <v>124</v>
          </cell>
          <cell r="G86" t="str">
            <v>M/C</v>
          </cell>
          <cell r="H86">
            <v>0.3</v>
          </cell>
          <cell r="L86">
            <v>309</v>
          </cell>
          <cell r="M86" t="str">
            <v>MARUTI 800</v>
          </cell>
          <cell r="N86" t="str">
            <v>M</v>
          </cell>
          <cell r="O86" t="str">
            <v>T6</v>
          </cell>
          <cell r="P86" t="str">
            <v>MS</v>
          </cell>
          <cell r="Q86">
            <v>124</v>
          </cell>
          <cell r="R86" t="str">
            <v>M/C</v>
          </cell>
        </row>
        <row r="87">
          <cell r="A87">
            <v>325</v>
          </cell>
          <cell r="B87" t="str">
            <v>YE-2 DOM</v>
          </cell>
          <cell r="D87">
            <v>0.26100000000000001</v>
          </cell>
          <cell r="E87">
            <v>0.20100000000000001</v>
          </cell>
          <cell r="F87">
            <v>124</v>
          </cell>
          <cell r="G87" t="str">
            <v>M/C</v>
          </cell>
          <cell r="H87">
            <v>0.3</v>
          </cell>
          <cell r="L87">
            <v>445</v>
          </cell>
          <cell r="M87" t="str">
            <v>TATA 97 Ø 4SP RC</v>
          </cell>
          <cell r="N87" t="str">
            <v>LR</v>
          </cell>
          <cell r="P87" t="str">
            <v>MS</v>
          </cell>
          <cell r="Q87">
            <v>138</v>
          </cell>
          <cell r="R87" t="str">
            <v>M/C</v>
          </cell>
        </row>
        <row r="88">
          <cell r="A88">
            <v>326</v>
          </cell>
          <cell r="B88" t="str">
            <v>ESTEEM 1300</v>
          </cell>
          <cell r="D88">
            <v>0.27300000000000002</v>
          </cell>
          <cell r="E88">
            <v>0.21099999999999999</v>
          </cell>
          <cell r="F88">
            <v>124</v>
          </cell>
          <cell r="G88" t="str">
            <v>M/C</v>
          </cell>
          <cell r="H88">
            <v>0.3</v>
          </cell>
          <cell r="L88">
            <v>475</v>
          </cell>
          <cell r="M88" t="str">
            <v>TATA 92 Ø 3RV RC  SLP.DGN</v>
          </cell>
          <cell r="N88" t="str">
            <v>LR</v>
          </cell>
          <cell r="P88" t="str">
            <v>MS</v>
          </cell>
          <cell r="Q88">
            <v>138</v>
          </cell>
          <cell r="R88" t="str">
            <v>M/C</v>
          </cell>
        </row>
        <row r="89">
          <cell r="A89">
            <v>351</v>
          </cell>
          <cell r="B89" t="str">
            <v>WILLY JEEP</v>
          </cell>
          <cell r="D89">
            <v>0.61</v>
          </cell>
          <cell r="E89">
            <v>0.38300000000000001</v>
          </cell>
          <cell r="F89">
            <v>124</v>
          </cell>
          <cell r="G89" t="str">
            <v>M/C</v>
          </cell>
          <cell r="L89">
            <v>479</v>
          </cell>
          <cell r="M89" t="str">
            <v>TATA 92 5 RV - RC 98/2</v>
          </cell>
          <cell r="N89" t="str">
            <v>LR</v>
          </cell>
          <cell r="P89" t="str">
            <v>MS</v>
          </cell>
          <cell r="Q89">
            <v>138</v>
          </cell>
          <cell r="R89" t="str">
            <v>M/C</v>
          </cell>
        </row>
        <row r="90">
          <cell r="A90">
            <v>355</v>
          </cell>
          <cell r="B90" t="str">
            <v>PEUGEOT</v>
          </cell>
          <cell r="D90">
            <v>1.0429999999999999</v>
          </cell>
          <cell r="E90">
            <v>0.77500000000000002</v>
          </cell>
          <cell r="F90">
            <v>138</v>
          </cell>
          <cell r="G90" t="str">
            <v>M/C</v>
          </cell>
          <cell r="H90">
            <v>1.2</v>
          </cell>
          <cell r="L90">
            <v>480</v>
          </cell>
          <cell r="M90" t="str">
            <v>TATA 92 Ø 5 RV RC</v>
          </cell>
          <cell r="N90" t="str">
            <v>LR</v>
          </cell>
          <cell r="P90" t="str">
            <v>MS</v>
          </cell>
          <cell r="Q90">
            <v>138</v>
          </cell>
          <cell r="R90" t="str">
            <v>M/C</v>
          </cell>
        </row>
        <row r="91">
          <cell r="A91">
            <v>356</v>
          </cell>
          <cell r="B91" t="str">
            <v>PJO XD 3P</v>
          </cell>
          <cell r="D91">
            <v>1.073</v>
          </cell>
          <cell r="E91">
            <v>0.79500000000000004</v>
          </cell>
          <cell r="F91">
            <v>138</v>
          </cell>
          <cell r="G91" t="str">
            <v>M/C</v>
          </cell>
          <cell r="H91">
            <v>1.2</v>
          </cell>
          <cell r="L91">
            <v>484</v>
          </cell>
          <cell r="M91" t="str">
            <v>TATA 92 RC</v>
          </cell>
          <cell r="N91" t="str">
            <v>LR</v>
          </cell>
          <cell r="P91" t="str">
            <v>MS</v>
          </cell>
          <cell r="Q91">
            <v>138</v>
          </cell>
          <cell r="R91" t="str">
            <v>M/C</v>
          </cell>
        </row>
        <row r="92">
          <cell r="A92">
            <v>400</v>
          </cell>
          <cell r="B92" t="str">
            <v>TATA AC 77 DIA CI</v>
          </cell>
          <cell r="E92">
            <v>0.25600000000000001</v>
          </cell>
          <cell r="L92">
            <v>492</v>
          </cell>
          <cell r="M92" t="str">
            <v>TATA 92 5RV</v>
          </cell>
          <cell r="N92" t="str">
            <v>LR</v>
          </cell>
          <cell r="P92" t="str">
            <v>MS</v>
          </cell>
          <cell r="Q92">
            <v>138</v>
          </cell>
          <cell r="R92" t="str">
            <v>M/C</v>
          </cell>
        </row>
        <row r="93">
          <cell r="A93">
            <v>401</v>
          </cell>
          <cell r="B93" t="str">
            <v>TATA AC 70 DIA  CI</v>
          </cell>
          <cell r="E93">
            <v>0.20499999999999999</v>
          </cell>
          <cell r="H93" t="str">
            <v xml:space="preserve"> </v>
          </cell>
          <cell r="L93">
            <v>120</v>
          </cell>
          <cell r="M93" t="str">
            <v>HERO PUCH 65 CC</v>
          </cell>
          <cell r="N93" t="str">
            <v>B2</v>
          </cell>
          <cell r="Q93">
            <v>244</v>
          </cell>
          <cell r="R93" t="str">
            <v>M/C</v>
          </cell>
        </row>
        <row r="94">
          <cell r="A94">
            <v>402</v>
          </cell>
          <cell r="B94" t="str">
            <v xml:space="preserve">TATA 90 DIA </v>
          </cell>
          <cell r="C94">
            <v>1.8</v>
          </cell>
          <cell r="D94">
            <v>1.3160000000000001</v>
          </cell>
          <cell r="E94">
            <v>0.89200000000000002</v>
          </cell>
          <cell r="F94">
            <v>138</v>
          </cell>
          <cell r="G94" t="str">
            <v>FORGE</v>
          </cell>
          <cell r="H94">
            <v>1.38</v>
          </cell>
          <cell r="L94">
            <v>135</v>
          </cell>
          <cell r="M94" t="str">
            <v>AX 100</v>
          </cell>
          <cell r="N94" t="str">
            <v>B2</v>
          </cell>
          <cell r="O94" t="str">
            <v>T6</v>
          </cell>
          <cell r="P94" t="str">
            <v>MS</v>
          </cell>
          <cell r="Q94" t="str">
            <v>AC 9A</v>
          </cell>
          <cell r="R94" t="str">
            <v>M/C</v>
          </cell>
        </row>
        <row r="95">
          <cell r="A95">
            <v>403</v>
          </cell>
          <cell r="B95" t="str">
            <v xml:space="preserve">PERKINS  P6 </v>
          </cell>
          <cell r="D95">
            <v>1.042</v>
          </cell>
          <cell r="E95">
            <v>0.7</v>
          </cell>
          <cell r="F95">
            <v>124</v>
          </cell>
          <cell r="G95" t="str">
            <v>M/C</v>
          </cell>
          <cell r="H95">
            <v>1.68</v>
          </cell>
          <cell r="L95">
            <v>137</v>
          </cell>
          <cell r="M95" t="str">
            <v>RX 100</v>
          </cell>
          <cell r="N95" t="str">
            <v>B2</v>
          </cell>
          <cell r="O95" t="str">
            <v>T6</v>
          </cell>
          <cell r="Q95" t="str">
            <v>AC 9A</v>
          </cell>
          <cell r="R95" t="str">
            <v>M/C</v>
          </cell>
        </row>
        <row r="96">
          <cell r="A96">
            <v>430</v>
          </cell>
          <cell r="B96" t="str">
            <v>PERKINS  P6 / ST</v>
          </cell>
          <cell r="D96">
            <v>1.042</v>
          </cell>
          <cell r="E96">
            <v>0.7</v>
          </cell>
          <cell r="F96">
            <v>124</v>
          </cell>
          <cell r="G96" t="str">
            <v>M/C</v>
          </cell>
          <cell r="H96">
            <v>1.68</v>
          </cell>
          <cell r="L96">
            <v>139</v>
          </cell>
          <cell r="M96" t="str">
            <v>KB 100</v>
          </cell>
          <cell r="N96" t="str">
            <v>B1</v>
          </cell>
          <cell r="O96" t="str">
            <v>T6</v>
          </cell>
          <cell r="Q96">
            <v>138</v>
          </cell>
          <cell r="R96" t="str">
            <v>M/C</v>
          </cell>
        </row>
        <row r="97">
          <cell r="A97">
            <v>434</v>
          </cell>
          <cell r="B97" t="str">
            <v>HIND TREKKER DIESEL</v>
          </cell>
          <cell r="D97">
            <v>0.58299999999999996</v>
          </cell>
          <cell r="E97">
            <v>0.433</v>
          </cell>
          <cell r="F97">
            <v>124</v>
          </cell>
          <cell r="G97" t="str">
            <v>M/C</v>
          </cell>
          <cell r="H97">
            <v>1.1599999999999999</v>
          </cell>
          <cell r="L97">
            <v>152</v>
          </cell>
          <cell r="M97" t="str">
            <v>KB 125</v>
          </cell>
          <cell r="N97" t="str">
            <v>B1</v>
          </cell>
          <cell r="O97" t="str">
            <v>T6</v>
          </cell>
          <cell r="Q97">
            <v>138</v>
          </cell>
          <cell r="R97" t="str">
            <v>M/C</v>
          </cell>
        </row>
        <row r="98">
          <cell r="A98">
            <v>444</v>
          </cell>
          <cell r="B98" t="str">
            <v>TATA MINI CAR</v>
          </cell>
          <cell r="D98">
            <v>0.32400000000000001</v>
          </cell>
          <cell r="E98">
            <v>0.22900000000000001</v>
          </cell>
          <cell r="F98">
            <v>138</v>
          </cell>
          <cell r="G98" t="str">
            <v>M/C</v>
          </cell>
          <cell r="H98">
            <v>1.24</v>
          </cell>
          <cell r="L98">
            <v>185</v>
          </cell>
          <cell r="M98" t="str">
            <v>HERO PUCH 50 CC</v>
          </cell>
          <cell r="N98" t="str">
            <v>B2</v>
          </cell>
          <cell r="Q98">
            <v>138</v>
          </cell>
          <cell r="R98" t="str">
            <v>M/C</v>
          </cell>
        </row>
        <row r="99">
          <cell r="A99">
            <v>445</v>
          </cell>
          <cell r="B99" t="str">
            <v>TATA 97 Ø 4SP RC</v>
          </cell>
          <cell r="D99">
            <v>1.3560000000000001</v>
          </cell>
          <cell r="E99">
            <v>0.88100000000000001</v>
          </cell>
          <cell r="F99">
            <v>138</v>
          </cell>
          <cell r="G99" t="str">
            <v>M/C</v>
          </cell>
          <cell r="H99">
            <v>2.92</v>
          </cell>
          <cell r="J99" t="str">
            <v>RC</v>
          </cell>
        </row>
        <row r="100">
          <cell r="A100">
            <v>451</v>
          </cell>
          <cell r="B100" t="str">
            <v>T. MATADOR</v>
          </cell>
        </row>
        <row r="101">
          <cell r="A101">
            <v>455</v>
          </cell>
          <cell r="B101" t="str">
            <v>TATA 97 Ø 4SP SHIM</v>
          </cell>
          <cell r="D101">
            <v>1.444</v>
          </cell>
          <cell r="E101">
            <v>0.88100000000000001</v>
          </cell>
          <cell r="F101">
            <v>138</v>
          </cell>
          <cell r="G101" t="str">
            <v>M/C</v>
          </cell>
          <cell r="H101">
            <v>2.92</v>
          </cell>
          <cell r="J101" t="str">
            <v xml:space="preserve"> </v>
          </cell>
        </row>
        <row r="102">
          <cell r="A102">
            <v>469</v>
          </cell>
          <cell r="B102" t="str">
            <v>TATA 92 DIA 5 RV RC</v>
          </cell>
          <cell r="D102">
            <v>1.446</v>
          </cell>
          <cell r="E102">
            <v>0.85799999999999998</v>
          </cell>
          <cell r="J102" t="str">
            <v>RC</v>
          </cell>
        </row>
        <row r="103">
          <cell r="A103">
            <v>470</v>
          </cell>
          <cell r="B103" t="str">
            <v>TATA 92 DIA 5 RV RC</v>
          </cell>
          <cell r="D103">
            <v>1.446</v>
          </cell>
          <cell r="E103">
            <v>0.85799999999999998</v>
          </cell>
          <cell r="J103" t="str">
            <v>RC</v>
          </cell>
        </row>
        <row r="104">
          <cell r="A104">
            <v>471</v>
          </cell>
          <cell r="B104" t="str">
            <v>TATA 92 DIA 5 RV RC</v>
          </cell>
          <cell r="D104">
            <v>1.446</v>
          </cell>
          <cell r="E104">
            <v>0.85799999999999998</v>
          </cell>
          <cell r="J104" t="str">
            <v>RC</v>
          </cell>
        </row>
        <row r="105">
          <cell r="A105">
            <v>472</v>
          </cell>
          <cell r="B105" t="str">
            <v>TATA 90 DIA SHIM</v>
          </cell>
          <cell r="C105">
            <v>1.8</v>
          </cell>
          <cell r="D105">
            <v>1.3160000000000001</v>
          </cell>
          <cell r="E105">
            <v>0.89200000000000002</v>
          </cell>
          <cell r="F105">
            <v>138</v>
          </cell>
          <cell r="G105" t="str">
            <v>FORGE</v>
          </cell>
          <cell r="H105">
            <v>1.38</v>
          </cell>
          <cell r="M105" t="str">
            <v>GRAND TOTAL</v>
          </cell>
        </row>
        <row r="106">
          <cell r="A106">
            <v>473</v>
          </cell>
          <cell r="B106" t="str">
            <v>TATA 92 DIA 3RV SHIM</v>
          </cell>
          <cell r="D106">
            <v>1.3160000000000001</v>
          </cell>
          <cell r="E106">
            <v>0.89200000000000002</v>
          </cell>
          <cell r="F106">
            <v>138</v>
          </cell>
          <cell r="G106" t="str">
            <v>FORGE</v>
          </cell>
          <cell r="H106">
            <v>1.38</v>
          </cell>
          <cell r="J106" t="str">
            <v xml:space="preserve"> </v>
          </cell>
        </row>
        <row r="107">
          <cell r="A107">
            <v>475</v>
          </cell>
          <cell r="B107" t="str">
            <v>TATA 92 Ø 3RV RC  SLP.DGN</v>
          </cell>
          <cell r="D107">
            <v>1.341</v>
          </cell>
          <cell r="E107">
            <v>0.84699999999999998</v>
          </cell>
          <cell r="F107">
            <v>138</v>
          </cell>
          <cell r="G107" t="str">
            <v>M/C</v>
          </cell>
          <cell r="H107">
            <v>1.38</v>
          </cell>
          <cell r="J107" t="str">
            <v>RC</v>
          </cell>
        </row>
        <row r="108">
          <cell r="A108">
            <v>479</v>
          </cell>
          <cell r="B108" t="str">
            <v>TATA 92 5 RV - RC 98/2</v>
          </cell>
          <cell r="D108">
            <v>1.446</v>
          </cell>
          <cell r="E108">
            <v>0.85799999999999998</v>
          </cell>
          <cell r="F108">
            <v>138</v>
          </cell>
          <cell r="G108" t="str">
            <v>M/C</v>
          </cell>
          <cell r="H108">
            <v>1.38</v>
          </cell>
          <cell r="J108" t="str">
            <v>RC</v>
          </cell>
          <cell r="M108" t="str">
            <v>LINE NO. - I</v>
          </cell>
        </row>
        <row r="109">
          <cell r="A109">
            <v>480</v>
          </cell>
          <cell r="B109" t="str">
            <v>TATA 92 Ø 5 RV RC</v>
          </cell>
          <cell r="D109">
            <v>1.446</v>
          </cell>
          <cell r="E109">
            <v>0.85799999999999998</v>
          </cell>
          <cell r="F109">
            <v>138</v>
          </cell>
          <cell r="G109" t="str">
            <v>M/C</v>
          </cell>
          <cell r="H109">
            <v>1.38</v>
          </cell>
          <cell r="J109" t="str">
            <v>RC</v>
          </cell>
          <cell r="M109" t="str">
            <v xml:space="preserve"> </v>
          </cell>
        </row>
        <row r="110">
          <cell r="A110">
            <v>482</v>
          </cell>
          <cell r="B110" t="str">
            <v>TATA 92 DIA 3RV RC</v>
          </cell>
          <cell r="D110">
            <v>1.341</v>
          </cell>
          <cell r="E110">
            <v>0.84699999999999998</v>
          </cell>
          <cell r="F110">
            <v>138</v>
          </cell>
          <cell r="G110" t="str">
            <v>M/C</v>
          </cell>
          <cell r="H110">
            <v>1.38</v>
          </cell>
          <cell r="J110" t="str">
            <v>RC</v>
          </cell>
          <cell r="M110" t="str">
            <v>LINE NO. - II</v>
          </cell>
        </row>
        <row r="111">
          <cell r="A111">
            <v>484</v>
          </cell>
          <cell r="B111" t="str">
            <v>TATA 92 RC</v>
          </cell>
          <cell r="D111">
            <v>1.446</v>
          </cell>
          <cell r="E111">
            <v>0.88300000000000001</v>
          </cell>
          <cell r="F111">
            <v>138</v>
          </cell>
          <cell r="G111" t="str">
            <v>M/C</v>
          </cell>
          <cell r="H111">
            <v>1.38</v>
          </cell>
          <cell r="J111" t="str">
            <v>RC</v>
          </cell>
        </row>
        <row r="112">
          <cell r="A112">
            <v>485</v>
          </cell>
          <cell r="B112" t="str">
            <v>TATA 92 Ø</v>
          </cell>
          <cell r="E112">
            <v>0.90600000000000003</v>
          </cell>
          <cell r="H112">
            <v>1.38</v>
          </cell>
          <cell r="M112" t="str">
            <v>LINE NO. - III</v>
          </cell>
        </row>
        <row r="113">
          <cell r="A113">
            <v>486</v>
          </cell>
          <cell r="B113" t="str">
            <v>TATA 92 Ø WA. SHIM</v>
          </cell>
          <cell r="C113">
            <v>1.9450000000000001</v>
          </cell>
          <cell r="D113">
            <v>1.41</v>
          </cell>
          <cell r="E113">
            <v>0.90600000000000003</v>
          </cell>
          <cell r="F113">
            <v>138</v>
          </cell>
          <cell r="G113" t="str">
            <v>FORGE</v>
          </cell>
          <cell r="H113">
            <v>1.38</v>
          </cell>
          <cell r="M113" t="str">
            <v>LINE NO. - IV,V &amp; VII</v>
          </cell>
        </row>
        <row r="114">
          <cell r="A114">
            <v>488</v>
          </cell>
          <cell r="B114" t="str">
            <v>TATA 92 ST</v>
          </cell>
          <cell r="C114">
            <v>1.9450000000000001</v>
          </cell>
          <cell r="D114">
            <v>1.41</v>
          </cell>
          <cell r="E114">
            <v>0.90600000000000003</v>
          </cell>
          <cell r="F114">
            <v>138</v>
          </cell>
          <cell r="G114" t="str">
            <v>FORGE</v>
          </cell>
          <cell r="H114">
            <v>1.38</v>
          </cell>
        </row>
        <row r="115">
          <cell r="A115">
            <v>492</v>
          </cell>
          <cell r="B115" t="str">
            <v>TATA 92 5RV</v>
          </cell>
          <cell r="D115">
            <v>1.41</v>
          </cell>
          <cell r="E115">
            <v>0.85799999999999998</v>
          </cell>
          <cell r="F115">
            <v>138</v>
          </cell>
          <cell r="G115" t="str">
            <v>M/C</v>
          </cell>
          <cell r="H115">
            <v>1.38</v>
          </cell>
          <cell r="J115" t="str">
            <v>RC</v>
          </cell>
        </row>
        <row r="116">
          <cell r="A116">
            <v>493</v>
          </cell>
          <cell r="B116" t="str">
            <v>TATA 92 Ø 5RV (ZA)</v>
          </cell>
          <cell r="C116">
            <v>1.9450000000000001</v>
          </cell>
          <cell r="D116">
            <v>1.41</v>
          </cell>
          <cell r="E116">
            <v>0.90600000000000003</v>
          </cell>
          <cell r="F116">
            <v>138</v>
          </cell>
          <cell r="G116" t="str">
            <v>FORGE</v>
          </cell>
          <cell r="H116">
            <v>1.38</v>
          </cell>
        </row>
        <row r="117">
          <cell r="A117">
            <v>494</v>
          </cell>
          <cell r="B117" t="str">
            <v>TATA 97 Ø 4SP RC</v>
          </cell>
          <cell r="D117">
            <v>1.3560000000000001</v>
          </cell>
          <cell r="E117">
            <v>0.88100000000000001</v>
          </cell>
          <cell r="F117">
            <v>138</v>
          </cell>
          <cell r="G117" t="str">
            <v>M/C</v>
          </cell>
          <cell r="H117">
            <v>2.92</v>
          </cell>
          <cell r="J117" t="str">
            <v>RC</v>
          </cell>
        </row>
        <row r="118">
          <cell r="A118">
            <v>495</v>
          </cell>
          <cell r="B118" t="str">
            <v>TATA 92 S.T. 2.5 mm</v>
          </cell>
          <cell r="C118">
            <v>1.9450000000000001</v>
          </cell>
          <cell r="D118">
            <v>1.41</v>
          </cell>
          <cell r="E118">
            <v>0.90600000000000003</v>
          </cell>
          <cell r="F118">
            <v>138</v>
          </cell>
          <cell r="G118" t="str">
            <v>FORGE</v>
          </cell>
          <cell r="H118">
            <v>1.38</v>
          </cell>
        </row>
        <row r="119">
          <cell r="A119">
            <v>497</v>
          </cell>
          <cell r="B119" t="str">
            <v>TATA 97 4SP</v>
          </cell>
          <cell r="E119">
            <v>0.97099999999999997</v>
          </cell>
        </row>
        <row r="120">
          <cell r="A120">
            <v>502</v>
          </cell>
          <cell r="B120" t="str">
            <v>SHAKTIMAN</v>
          </cell>
        </row>
        <row r="121">
          <cell r="A121">
            <v>504</v>
          </cell>
          <cell r="B121" t="str">
            <v>INT HAR. B -275</v>
          </cell>
          <cell r="D121">
            <v>0.879</v>
          </cell>
          <cell r="E121">
            <v>0.65500000000000003</v>
          </cell>
          <cell r="F121">
            <v>124</v>
          </cell>
          <cell r="G121" t="str">
            <v>M/C</v>
          </cell>
          <cell r="H121">
            <v>1.2</v>
          </cell>
        </row>
        <row r="122">
          <cell r="A122">
            <v>506</v>
          </cell>
          <cell r="B122" t="str">
            <v>T-72 TANK</v>
          </cell>
          <cell r="D122">
            <v>0</v>
          </cell>
          <cell r="E122">
            <v>0</v>
          </cell>
          <cell r="F122">
            <v>124</v>
          </cell>
          <cell r="G122" t="str">
            <v>FORGE</v>
          </cell>
        </row>
        <row r="123">
          <cell r="A123">
            <v>510</v>
          </cell>
          <cell r="B123" t="str">
            <v>EICHER</v>
          </cell>
          <cell r="D123">
            <v>2.54</v>
          </cell>
          <cell r="E123">
            <v>1.87</v>
          </cell>
          <cell r="F123">
            <v>138</v>
          </cell>
          <cell r="G123" t="str">
            <v>M/C</v>
          </cell>
          <cell r="H123">
            <v>1.7</v>
          </cell>
        </row>
        <row r="124">
          <cell r="A124">
            <v>511</v>
          </cell>
          <cell r="B124" t="str">
            <v>ESCORTS 335</v>
          </cell>
          <cell r="D124">
            <v>1.643</v>
          </cell>
          <cell r="E124">
            <v>1.29</v>
          </cell>
          <cell r="F124">
            <v>124</v>
          </cell>
          <cell r="G124" t="str">
            <v>M/C</v>
          </cell>
          <cell r="H124">
            <v>2.1</v>
          </cell>
        </row>
        <row r="125">
          <cell r="A125">
            <v>512</v>
          </cell>
          <cell r="B125" t="str">
            <v>ESCORTS 228</v>
          </cell>
          <cell r="D125">
            <v>1.9470000000000001</v>
          </cell>
          <cell r="E125">
            <v>1.4850000000000001</v>
          </cell>
          <cell r="F125">
            <v>124</v>
          </cell>
          <cell r="G125" t="str">
            <v>M/C</v>
          </cell>
          <cell r="H125">
            <v>2.72</v>
          </cell>
        </row>
        <row r="126">
          <cell r="A126">
            <v>513</v>
          </cell>
          <cell r="B126" t="str">
            <v>ESCORTS 342</v>
          </cell>
          <cell r="D126">
            <v>1.9470000000000001</v>
          </cell>
          <cell r="E126">
            <v>1.4850000000000001</v>
          </cell>
          <cell r="F126">
            <v>124</v>
          </cell>
          <cell r="G126" t="str">
            <v>M/C</v>
          </cell>
          <cell r="H126">
            <v>2.72</v>
          </cell>
        </row>
        <row r="127">
          <cell r="A127">
            <v>514</v>
          </cell>
          <cell r="B127" t="str">
            <v>E-2 179</v>
          </cell>
          <cell r="D127">
            <v>1.635</v>
          </cell>
          <cell r="E127">
            <v>1.165</v>
          </cell>
          <cell r="F127">
            <v>124</v>
          </cell>
          <cell r="G127" t="str">
            <v>M/C</v>
          </cell>
          <cell r="H127">
            <v>2.1</v>
          </cell>
        </row>
        <row r="128">
          <cell r="A128">
            <v>516</v>
          </cell>
          <cell r="B128" t="str">
            <v xml:space="preserve">FARMTRAC </v>
          </cell>
          <cell r="D128">
            <v>1.877</v>
          </cell>
          <cell r="E128">
            <v>1.405</v>
          </cell>
          <cell r="F128">
            <v>124</v>
          </cell>
          <cell r="G128" t="str">
            <v>M/C</v>
          </cell>
          <cell r="H128">
            <v>2.1</v>
          </cell>
        </row>
        <row r="129">
          <cell r="A129">
            <v>521</v>
          </cell>
          <cell r="B129" t="str">
            <v>FARMTRAC .ST</v>
          </cell>
          <cell r="D129">
            <v>1.877</v>
          </cell>
          <cell r="E129">
            <v>1.405</v>
          </cell>
          <cell r="F129">
            <v>124</v>
          </cell>
          <cell r="G129" t="str">
            <v>M/C</v>
          </cell>
          <cell r="H129">
            <v>2.1</v>
          </cell>
          <cell r="M129" t="str">
            <v>LINE NO. - VI</v>
          </cell>
        </row>
        <row r="130">
          <cell r="A130">
            <v>522</v>
          </cell>
          <cell r="B130" t="str">
            <v>PARTAP -  284</v>
          </cell>
          <cell r="D130">
            <v>0.58299999999999996</v>
          </cell>
          <cell r="E130">
            <v>0.433</v>
          </cell>
          <cell r="F130">
            <v>124</v>
          </cell>
          <cell r="G130" t="str">
            <v>M/C</v>
          </cell>
          <cell r="H130">
            <v>1.1599999999999999</v>
          </cell>
        </row>
        <row r="131">
          <cell r="A131">
            <v>531</v>
          </cell>
          <cell r="B131" t="str">
            <v>ESCORTS 312 D</v>
          </cell>
          <cell r="D131">
            <v>1.677</v>
          </cell>
          <cell r="E131">
            <v>1.284</v>
          </cell>
          <cell r="F131">
            <v>124</v>
          </cell>
          <cell r="G131" t="str">
            <v>M/C</v>
          </cell>
          <cell r="H131">
            <v>2.1</v>
          </cell>
          <cell r="M131" t="str">
            <v>LINE NO. - VIII</v>
          </cell>
        </row>
        <row r="132">
          <cell r="A132">
            <v>534</v>
          </cell>
          <cell r="B132" t="str">
            <v>ESCORTS E2 179 D</v>
          </cell>
          <cell r="D132">
            <v>1.635</v>
          </cell>
          <cell r="E132">
            <v>1.1419999999999999</v>
          </cell>
          <cell r="F132">
            <v>124</v>
          </cell>
          <cell r="G132" t="str">
            <v>M/C</v>
          </cell>
          <cell r="H132">
            <v>2.1</v>
          </cell>
        </row>
        <row r="133">
          <cell r="A133">
            <v>537</v>
          </cell>
          <cell r="B133" t="str">
            <v xml:space="preserve">FARMTRAC </v>
          </cell>
          <cell r="D133">
            <v>1.877</v>
          </cell>
          <cell r="E133">
            <v>1.405</v>
          </cell>
          <cell r="F133">
            <v>124</v>
          </cell>
          <cell r="G133" t="str">
            <v>M/C</v>
          </cell>
          <cell r="H133">
            <v>2.1</v>
          </cell>
        </row>
        <row r="134">
          <cell r="A134">
            <v>540</v>
          </cell>
          <cell r="B134" t="str">
            <v>EICHER MODI</v>
          </cell>
          <cell r="D134">
            <v>2.673</v>
          </cell>
          <cell r="E134">
            <v>1.87</v>
          </cell>
          <cell r="F134">
            <v>138</v>
          </cell>
          <cell r="G134" t="str">
            <v>M/C</v>
          </cell>
          <cell r="H134">
            <v>1.7</v>
          </cell>
          <cell r="M134" t="str">
            <v>LINE NO. - IX</v>
          </cell>
        </row>
        <row r="135">
          <cell r="A135">
            <v>541</v>
          </cell>
          <cell r="B135" t="str">
            <v>VEER PARTAP M/CAVITY</v>
          </cell>
          <cell r="E135">
            <v>1.865</v>
          </cell>
        </row>
        <row r="136">
          <cell r="A136">
            <v>554</v>
          </cell>
          <cell r="B136" t="str">
            <v>INT HAR. B -275 ST</v>
          </cell>
          <cell r="D136">
            <v>0.879</v>
          </cell>
          <cell r="E136">
            <v>0.65500000000000003</v>
          </cell>
          <cell r="F136">
            <v>124</v>
          </cell>
          <cell r="G136" t="str">
            <v>M/C</v>
          </cell>
          <cell r="H136">
            <v>1.2</v>
          </cell>
        </row>
        <row r="137">
          <cell r="A137">
            <v>561</v>
          </cell>
          <cell r="B137" t="str">
            <v xml:space="preserve">PERKINS  P6 </v>
          </cell>
          <cell r="D137">
            <v>1.042</v>
          </cell>
          <cell r="E137">
            <v>0.7</v>
          </cell>
          <cell r="F137">
            <v>124</v>
          </cell>
          <cell r="G137" t="str">
            <v>M/C</v>
          </cell>
          <cell r="H137">
            <v>1.68</v>
          </cell>
          <cell r="M137" t="str">
            <v>PMS - II</v>
          </cell>
        </row>
        <row r="138">
          <cell r="A138">
            <v>562</v>
          </cell>
          <cell r="B138" t="str">
            <v>PERKINS  P4</v>
          </cell>
          <cell r="D138">
            <v>1.042</v>
          </cell>
          <cell r="E138">
            <v>0.7</v>
          </cell>
          <cell r="F138">
            <v>124</v>
          </cell>
          <cell r="G138" t="str">
            <v>M/C</v>
          </cell>
          <cell r="H138">
            <v>1.68</v>
          </cell>
        </row>
        <row r="139">
          <cell r="A139">
            <v>563</v>
          </cell>
          <cell r="B139" t="str">
            <v>PERKINS  P3 ST</v>
          </cell>
          <cell r="D139">
            <v>1.042</v>
          </cell>
          <cell r="E139">
            <v>0.7</v>
          </cell>
          <cell r="F139">
            <v>124</v>
          </cell>
          <cell r="G139" t="str">
            <v>M/C</v>
          </cell>
          <cell r="H139">
            <v>1.68</v>
          </cell>
          <cell r="M139" t="str">
            <v>G.TOTAL</v>
          </cell>
        </row>
        <row r="140">
          <cell r="A140">
            <v>564</v>
          </cell>
          <cell r="B140" t="str">
            <v>PERKINS  P4 ST</v>
          </cell>
          <cell r="D140">
            <v>1.042</v>
          </cell>
          <cell r="E140">
            <v>0.7</v>
          </cell>
          <cell r="F140">
            <v>124</v>
          </cell>
          <cell r="G140" t="str">
            <v>M/C</v>
          </cell>
          <cell r="H140">
            <v>1.68</v>
          </cell>
          <cell r="M140" t="str">
            <v>G.TOTAL</v>
          </cell>
        </row>
        <row r="141">
          <cell r="A141">
            <v>566</v>
          </cell>
          <cell r="B141" t="str">
            <v>PERKINS S3.25</v>
          </cell>
          <cell r="D141">
            <v>1.45</v>
          </cell>
          <cell r="E141">
            <v>0.92</v>
          </cell>
          <cell r="F141">
            <v>124</v>
          </cell>
          <cell r="G141" t="str">
            <v>M/C</v>
          </cell>
          <cell r="H141">
            <v>1.68</v>
          </cell>
        </row>
        <row r="142">
          <cell r="A142">
            <v>573</v>
          </cell>
          <cell r="B142" t="str">
            <v>NEW HOLLAND FARMTRAC</v>
          </cell>
          <cell r="D142">
            <v>1.877</v>
          </cell>
          <cell r="E142">
            <v>1.405</v>
          </cell>
          <cell r="F142">
            <v>124</v>
          </cell>
          <cell r="G142" t="str">
            <v>M/C</v>
          </cell>
          <cell r="H142">
            <v>2.1</v>
          </cell>
          <cell r="M142" t="str">
            <v>G.TOTAL</v>
          </cell>
        </row>
        <row r="143">
          <cell r="A143">
            <v>590</v>
          </cell>
          <cell r="B143" t="str">
            <v xml:space="preserve">ZETOR 95 Ø </v>
          </cell>
          <cell r="D143">
            <v>1.347</v>
          </cell>
          <cell r="E143">
            <v>0.94</v>
          </cell>
          <cell r="F143">
            <v>124</v>
          </cell>
          <cell r="G143" t="str">
            <v>M/C</v>
          </cell>
          <cell r="H143">
            <v>1.7</v>
          </cell>
          <cell r="M143" t="str">
            <v>G.TOTAL</v>
          </cell>
        </row>
        <row r="144">
          <cell r="A144">
            <v>591</v>
          </cell>
          <cell r="B144" t="str">
            <v>ZETOR 95 Ø  ST</v>
          </cell>
          <cell r="D144">
            <v>1.347</v>
          </cell>
          <cell r="E144">
            <v>0.94</v>
          </cell>
          <cell r="F144">
            <v>124</v>
          </cell>
          <cell r="G144" t="str">
            <v>M/C</v>
          </cell>
          <cell r="H144">
            <v>1.7</v>
          </cell>
        </row>
        <row r="145">
          <cell r="A145">
            <v>610</v>
          </cell>
          <cell r="B145" t="str">
            <v>ELGI 50 DIA</v>
          </cell>
          <cell r="E145">
            <v>0.10100000000000001</v>
          </cell>
        </row>
        <row r="146">
          <cell r="A146" t="str">
            <v>**</v>
          </cell>
          <cell r="B146" t="str">
            <v>KOEL RBV</v>
          </cell>
          <cell r="E146">
            <v>2.2930000000000001</v>
          </cell>
        </row>
        <row r="147">
          <cell r="A147" t="str">
            <v>02</v>
          </cell>
          <cell r="B147" t="str">
            <v>SHOGUN</v>
          </cell>
          <cell r="E147">
            <v>0.14599999999999999</v>
          </cell>
        </row>
        <row r="148">
          <cell r="A148" t="str">
            <v>05</v>
          </cell>
          <cell r="B148" t="str">
            <v>KEL-4 STORKE</v>
          </cell>
          <cell r="E148">
            <v>6.2E-2</v>
          </cell>
        </row>
        <row r="149">
          <cell r="A149" t="str">
            <v>06</v>
          </cell>
          <cell r="B149" t="str">
            <v>TATA 95</v>
          </cell>
        </row>
        <row r="150">
          <cell r="A150" t="str">
            <v>08</v>
          </cell>
          <cell r="B150" t="str">
            <v>TATA AC 70 CI</v>
          </cell>
        </row>
        <row r="151">
          <cell r="A151" t="str">
            <v>09</v>
          </cell>
          <cell r="B151" t="str">
            <v>STD 20 D</v>
          </cell>
          <cell r="E151">
            <v>0.21</v>
          </cell>
        </row>
        <row r="152">
          <cell r="A152" t="str">
            <v>11</v>
          </cell>
          <cell r="B152" t="str">
            <v>CLASSIC 4S</v>
          </cell>
        </row>
        <row r="153">
          <cell r="A153" t="str">
            <v>115M</v>
          </cell>
          <cell r="B153" t="str">
            <v>LAMBY 3W</v>
          </cell>
          <cell r="E153">
            <v>0.2</v>
          </cell>
        </row>
        <row r="154">
          <cell r="A154" t="str">
            <v>170M</v>
          </cell>
          <cell r="B154" t="str">
            <v>MAJESTIC</v>
          </cell>
          <cell r="D154">
            <v>0.124</v>
          </cell>
          <cell r="E154">
            <v>0.06</v>
          </cell>
          <cell r="F154">
            <v>138</v>
          </cell>
          <cell r="G154" t="str">
            <v>M/C</v>
          </cell>
          <cell r="H154">
            <v>0.64</v>
          </cell>
        </row>
        <row r="155">
          <cell r="A155" t="str">
            <v>400A</v>
          </cell>
          <cell r="B155" t="str">
            <v>TATA AC 77</v>
          </cell>
          <cell r="D155">
            <v>0.43</v>
          </cell>
          <cell r="E155">
            <v>0.252</v>
          </cell>
          <cell r="F155">
            <v>124</v>
          </cell>
          <cell r="G155" t="str">
            <v>M/C</v>
          </cell>
          <cell r="H155">
            <v>0.94</v>
          </cell>
        </row>
        <row r="156">
          <cell r="A156" t="str">
            <v>401A</v>
          </cell>
          <cell r="B156" t="str">
            <v>TATA AC 70</v>
          </cell>
          <cell r="D156">
            <v>0.35699999999999998</v>
          </cell>
          <cell r="E156">
            <v>0.20499999999999999</v>
          </cell>
          <cell r="F156">
            <v>124</v>
          </cell>
          <cell r="G156" t="str">
            <v>M/C</v>
          </cell>
          <cell r="H156">
            <v>0.94</v>
          </cell>
        </row>
        <row r="157">
          <cell r="A157" t="str">
            <v>IND95</v>
          </cell>
          <cell r="B157" t="str">
            <v>INDUSTRIAL ENGINE</v>
          </cell>
          <cell r="D157">
            <v>1.2</v>
          </cell>
          <cell r="E157">
            <v>0.875</v>
          </cell>
        </row>
        <row r="158">
          <cell r="A158" t="str">
            <v>TATA95</v>
          </cell>
          <cell r="B158" t="str">
            <v>TATA 95 Ø</v>
          </cell>
          <cell r="E158">
            <v>1.012</v>
          </cell>
        </row>
        <row r="159">
          <cell r="A159" t="str">
            <v>TATA97</v>
          </cell>
          <cell r="B159" t="str">
            <v>TATA 97 Ø</v>
          </cell>
          <cell r="E159">
            <v>1.04</v>
          </cell>
        </row>
      </sheetData>
      <sheetData sheetId="11" refreshError="1"/>
      <sheetData sheetId="12" refreshError="1"/>
      <sheetData sheetId="13" refreshError="1"/>
      <sheetData sheetId="14" refreshError="1">
        <row r="8">
          <cell r="A8">
            <v>1</v>
          </cell>
          <cell r="B8" t="str">
            <v>BAJAJ 3W 4S</v>
          </cell>
          <cell r="E8">
            <v>0.05</v>
          </cell>
          <cell r="F8">
            <v>145.02000000000001</v>
          </cell>
        </row>
        <row r="9">
          <cell r="A9">
            <v>102</v>
          </cell>
          <cell r="B9" t="str">
            <v>LAMBY 57 DIA</v>
          </cell>
          <cell r="C9" t="str">
            <v xml:space="preserve">SCM 415H-16.5*11.0 </v>
          </cell>
          <cell r="D9" t="str">
            <v>16.5*11.0</v>
          </cell>
          <cell r="E9">
            <v>5.0999999999999997E-2</v>
          </cell>
          <cell r="F9">
            <v>141.37899999999999</v>
          </cell>
          <cell r="G9">
            <v>4.2000000000000003E-2</v>
          </cell>
        </row>
        <row r="10">
          <cell r="A10">
            <v>103</v>
          </cell>
          <cell r="B10" t="str">
            <v>BAJAJ 150 CC</v>
          </cell>
          <cell r="C10" t="str">
            <v xml:space="preserve">SCM 415H-15.5*10.0 </v>
          </cell>
          <cell r="D10" t="str">
            <v>15.5*10.0</v>
          </cell>
          <cell r="E10">
            <v>4.5999999999999999E-2</v>
          </cell>
          <cell r="F10">
            <v>134.93</v>
          </cell>
          <cell r="G10">
            <v>3.6999999999999998E-2</v>
          </cell>
        </row>
        <row r="11">
          <cell r="A11">
            <v>104</v>
          </cell>
          <cell r="B11" t="str">
            <v>BAJAJ CUB MOD.</v>
          </cell>
          <cell r="C11" t="str">
            <v>SCM 415H-14.5*10.1</v>
          </cell>
          <cell r="D11" t="str">
            <v>14.5*10..0</v>
          </cell>
          <cell r="E11">
            <v>3.2000000000000001E-2</v>
          </cell>
          <cell r="F11">
            <v>135.167</v>
          </cell>
          <cell r="G11">
            <v>2.4E-2</v>
          </cell>
        </row>
        <row r="12">
          <cell r="A12">
            <v>105</v>
          </cell>
          <cell r="B12" t="str">
            <v>TEMPO HANSEAT</v>
          </cell>
          <cell r="C12" t="str">
            <v>15 CR 3   18.50</v>
          </cell>
          <cell r="D12" t="str">
            <v>18.50</v>
          </cell>
          <cell r="E12">
            <v>0.127</v>
          </cell>
          <cell r="F12">
            <v>19.337</v>
          </cell>
          <cell r="G12">
            <v>6.7000000000000004E-2</v>
          </cell>
        </row>
        <row r="13">
          <cell r="A13">
            <v>106</v>
          </cell>
          <cell r="B13" t="str">
            <v>RAJDOOT</v>
          </cell>
          <cell r="C13" t="str">
            <v>SCM 415H-15.5*10.0</v>
          </cell>
          <cell r="D13" t="str">
            <v>15.5*10.0</v>
          </cell>
          <cell r="E13">
            <v>4.9000000000000002E-2</v>
          </cell>
          <cell r="F13">
            <v>134.93</v>
          </cell>
          <cell r="G13">
            <v>0.04</v>
          </cell>
        </row>
        <row r="14">
          <cell r="A14">
            <v>107</v>
          </cell>
          <cell r="B14" t="str">
            <v>TEMPO VIKING</v>
          </cell>
          <cell r="C14" t="str">
            <v>15 CR 3   18.50</v>
          </cell>
          <cell r="D14" t="str">
            <v>18.50</v>
          </cell>
          <cell r="E14">
            <v>0.13600000000000001</v>
          </cell>
          <cell r="F14">
            <v>19.337</v>
          </cell>
          <cell r="G14">
            <v>0.71</v>
          </cell>
        </row>
        <row r="15">
          <cell r="A15">
            <v>109</v>
          </cell>
          <cell r="B15" t="str">
            <v>BAJAJ CHETAK</v>
          </cell>
          <cell r="C15" t="str">
            <v xml:space="preserve">SCM 415H-15.5*10.0 </v>
          </cell>
          <cell r="D15" t="str">
            <v>15.5*10.0</v>
          </cell>
          <cell r="E15">
            <v>4.5999999999999999E-2</v>
          </cell>
          <cell r="F15">
            <v>134.93</v>
          </cell>
          <cell r="G15">
            <v>3.6999999999999998E-2</v>
          </cell>
        </row>
        <row r="16">
          <cell r="A16">
            <v>114</v>
          </cell>
          <cell r="B16" t="str">
            <v>BAJAJ M 50 (EXP)</v>
          </cell>
          <cell r="C16" t="str">
            <v>SCM 415H-12.5*9.0</v>
          </cell>
          <cell r="D16" t="str">
            <v>12.5*.9.0</v>
          </cell>
          <cell r="E16">
            <v>1.7999999999999999E-2</v>
          </cell>
          <cell r="F16">
            <v>208.077</v>
          </cell>
          <cell r="G16">
            <v>1.2999999999999999E-2</v>
          </cell>
        </row>
        <row r="17">
          <cell r="A17">
            <v>117</v>
          </cell>
          <cell r="B17" t="str">
            <v>LTW SCOOTER</v>
          </cell>
          <cell r="E17">
            <v>4.5999999999999999E-2</v>
          </cell>
          <cell r="F17">
            <v>134.93</v>
          </cell>
        </row>
        <row r="18">
          <cell r="A18">
            <v>119</v>
          </cell>
          <cell r="B18" t="str">
            <v>VESPA 150 NV OLD</v>
          </cell>
          <cell r="C18" t="str">
            <v>SCM 415H-15.5*10.0</v>
          </cell>
          <cell r="D18" t="str">
            <v>15.5*10.0</v>
          </cell>
          <cell r="E18">
            <v>4.5999999999999999E-2</v>
          </cell>
          <cell r="F18">
            <v>134.93</v>
          </cell>
          <cell r="G18">
            <v>3.6999999999999998E-2</v>
          </cell>
        </row>
        <row r="19">
          <cell r="A19">
            <v>120</v>
          </cell>
          <cell r="B19" t="str">
            <v>HERO PUCH 65 CC</v>
          </cell>
          <cell r="C19" t="str">
            <v>SCM 415H-12.5*8.0</v>
          </cell>
          <cell r="D19" t="str">
            <v>12.5*8.0</v>
          </cell>
          <cell r="E19">
            <v>2.1999999999999999E-2</v>
          </cell>
          <cell r="F19">
            <v>179.858</v>
          </cell>
          <cell r="G19">
            <v>1.6E-2</v>
          </cell>
        </row>
        <row r="20">
          <cell r="A20">
            <v>124</v>
          </cell>
          <cell r="B20" t="str">
            <v>JAWA 70</v>
          </cell>
          <cell r="C20" t="str">
            <v>17 CR 3   18.50</v>
          </cell>
          <cell r="D20">
            <v>18.5</v>
          </cell>
          <cell r="E20">
            <v>0.14099999999999999</v>
          </cell>
          <cell r="F20">
            <v>45.817999999999998</v>
          </cell>
          <cell r="G20">
            <v>6.7000000000000004E-2</v>
          </cell>
        </row>
        <row r="21">
          <cell r="A21">
            <v>128</v>
          </cell>
          <cell r="B21" t="str">
            <v>VESPA  150 NV MOD.</v>
          </cell>
          <cell r="C21" t="str">
            <v>SCM 415H-15.5*10.0</v>
          </cell>
          <cell r="D21" t="str">
            <v>15.5*10.0</v>
          </cell>
          <cell r="E21">
            <v>4.5999999999999999E-2</v>
          </cell>
          <cell r="F21">
            <v>134.93</v>
          </cell>
          <cell r="G21">
            <v>3.6999999999999998E-2</v>
          </cell>
        </row>
        <row r="22">
          <cell r="A22">
            <v>129</v>
          </cell>
          <cell r="B22" t="str">
            <v>BAJAJ M 80</v>
          </cell>
          <cell r="C22" t="str">
            <v>SCM 415H-12.5*8.0</v>
          </cell>
          <cell r="D22" t="str">
            <v>12.5*8.0</v>
          </cell>
          <cell r="E22">
            <v>2.5000000000000001E-2</v>
          </cell>
          <cell r="F22">
            <v>179.858</v>
          </cell>
          <cell r="G22">
            <v>0.02</v>
          </cell>
        </row>
        <row r="23">
          <cell r="A23">
            <v>132</v>
          </cell>
          <cell r="B23" t="str">
            <v>BAJAJ M 74</v>
          </cell>
          <cell r="C23" t="str">
            <v>SCM 415H-12.5*8.0</v>
          </cell>
          <cell r="D23" t="str">
            <v>12.5*8.0</v>
          </cell>
          <cell r="E23">
            <v>2.5000000000000001E-2</v>
          </cell>
          <cell r="F23">
            <v>179.858</v>
          </cell>
          <cell r="G23">
            <v>0.02</v>
          </cell>
        </row>
        <row r="24">
          <cell r="A24">
            <v>134</v>
          </cell>
          <cell r="B24" t="str">
            <v>BAJAJ SUNNY 50 CC</v>
          </cell>
          <cell r="C24" t="str">
            <v>SCM 415H-12.5*9.0</v>
          </cell>
          <cell r="D24" t="str">
            <v>12.5*9.0</v>
          </cell>
          <cell r="E24">
            <v>1.7999999999999999E-2</v>
          </cell>
          <cell r="F24">
            <v>208.077</v>
          </cell>
          <cell r="G24">
            <v>1.2999999999999999E-2</v>
          </cell>
        </row>
        <row r="25">
          <cell r="A25">
            <v>135</v>
          </cell>
          <cell r="B25" t="str">
            <v>AX 100</v>
          </cell>
          <cell r="C25" t="str">
            <v>SCM 415H-14.5*10.1</v>
          </cell>
          <cell r="D25" t="str">
            <v>14.5*10.0</v>
          </cell>
          <cell r="E25">
            <v>3.2000000000000001E-2</v>
          </cell>
          <cell r="F25">
            <v>135.167</v>
          </cell>
          <cell r="G25">
            <v>2.4E-2</v>
          </cell>
        </row>
        <row r="26">
          <cell r="A26">
            <v>137</v>
          </cell>
          <cell r="B26" t="str">
            <v>RX 100</v>
          </cell>
          <cell r="C26" t="str">
            <v>SCM 415H-14.5*9.0</v>
          </cell>
          <cell r="D26" t="str">
            <v>14.5*9.0</v>
          </cell>
          <cell r="E26">
            <v>3.6999999999999998E-2</v>
          </cell>
          <cell r="F26">
            <v>141.34</v>
          </cell>
          <cell r="G26">
            <v>2.9000000000000001E-2</v>
          </cell>
        </row>
        <row r="27">
          <cell r="A27">
            <v>138</v>
          </cell>
          <cell r="B27" t="str">
            <v>HERO HONDA</v>
          </cell>
          <cell r="C27" t="str">
            <v>SCM 415H-13.5*9.2</v>
          </cell>
          <cell r="D27" t="str">
            <v>13.5*9.2</v>
          </cell>
          <cell r="E27">
            <v>2.5999999999999999E-2</v>
          </cell>
          <cell r="F27">
            <v>193.167</v>
          </cell>
          <cell r="G27">
            <v>0.02</v>
          </cell>
        </row>
        <row r="28">
          <cell r="A28">
            <v>139</v>
          </cell>
          <cell r="B28" t="str">
            <v>KB 100</v>
          </cell>
          <cell r="C28" t="str">
            <v>SCM 415H-14.5*8.0</v>
          </cell>
          <cell r="D28" t="str">
            <v>14.5*8.0</v>
          </cell>
          <cell r="E28">
            <v>0.04</v>
          </cell>
          <cell r="F28">
            <v>152.333</v>
          </cell>
          <cell r="G28">
            <v>3.2000000000000001E-2</v>
          </cell>
        </row>
        <row r="29">
          <cell r="A29">
            <v>141</v>
          </cell>
          <cell r="B29" t="str">
            <v>VIJAI 57 DIA</v>
          </cell>
          <cell r="C29" t="str">
            <v xml:space="preserve">SCM 415H-16.5*11.0 </v>
          </cell>
          <cell r="D29" t="str">
            <v>16.5*11.0</v>
          </cell>
          <cell r="E29">
            <v>0.05</v>
          </cell>
          <cell r="F29">
            <v>141.37899999999999</v>
          </cell>
          <cell r="G29">
            <v>4.1000000000000002E-2</v>
          </cell>
        </row>
        <row r="30">
          <cell r="A30">
            <v>142</v>
          </cell>
          <cell r="B30" t="str">
            <v>VIKRAM</v>
          </cell>
          <cell r="C30" t="str">
            <v>SCM 415H-16.5*10.0</v>
          </cell>
          <cell r="D30" t="str">
            <v>16.5*10..0</v>
          </cell>
          <cell r="E30">
            <v>6.8000000000000005E-2</v>
          </cell>
          <cell r="F30">
            <v>144.989</v>
          </cell>
          <cell r="G30">
            <v>5.7000000000000002E-2</v>
          </cell>
        </row>
        <row r="31">
          <cell r="A31">
            <v>149</v>
          </cell>
          <cell r="B31" t="str">
            <v>CLASSIC 4 S</v>
          </cell>
          <cell r="E31">
            <v>0.05</v>
          </cell>
          <cell r="F31">
            <v>145.02000000000001</v>
          </cell>
        </row>
        <row r="32">
          <cell r="A32">
            <v>150</v>
          </cell>
          <cell r="B32" t="str">
            <v>BAJAJ 125 CC</v>
          </cell>
          <cell r="C32" t="str">
            <v>SCM 415H-15.5*10.0</v>
          </cell>
          <cell r="D32" t="str">
            <v>15.5*10.0</v>
          </cell>
          <cell r="E32">
            <v>4.2999999999999997E-2</v>
          </cell>
          <cell r="F32">
            <v>134.93</v>
          </cell>
          <cell r="G32">
            <v>3.4000000000000002E-2</v>
          </cell>
        </row>
        <row r="33">
          <cell r="A33">
            <v>152</v>
          </cell>
          <cell r="B33" t="str">
            <v>KB 125</v>
          </cell>
          <cell r="C33" t="str">
            <v>SCM 415H-15.5*10.0</v>
          </cell>
          <cell r="D33" t="str">
            <v>15.5*10.0</v>
          </cell>
          <cell r="E33">
            <v>4.2000000000000003E-2</v>
          </cell>
          <cell r="F33">
            <v>134.93</v>
          </cell>
          <cell r="G33">
            <v>3.3000000000000002E-2</v>
          </cell>
        </row>
        <row r="34">
          <cell r="A34">
            <v>154</v>
          </cell>
          <cell r="B34" t="str">
            <v>BAJAJ SUNNY ZIP</v>
          </cell>
          <cell r="C34" t="str">
            <v>SCM 415H- 12.5*9.0</v>
          </cell>
          <cell r="D34" t="str">
            <v>12.5*9.0</v>
          </cell>
          <cell r="E34">
            <v>1.7999999999999999E-2</v>
          </cell>
          <cell r="F34">
            <v>208.077</v>
          </cell>
          <cell r="G34">
            <v>1.2999999999999999E-2</v>
          </cell>
        </row>
        <row r="35">
          <cell r="A35">
            <v>157</v>
          </cell>
          <cell r="B35" t="str">
            <v>TVS 40</v>
          </cell>
          <cell r="C35" t="str">
            <v>SCM 415H-12.5*8.0</v>
          </cell>
          <cell r="D35" t="str">
            <v>12.5*8.0</v>
          </cell>
          <cell r="E35">
            <v>2.1999999999999999E-2</v>
          </cell>
          <cell r="F35">
            <v>179.858</v>
          </cell>
          <cell r="G35">
            <v>1.6E-2</v>
          </cell>
        </row>
        <row r="36">
          <cell r="A36">
            <v>158</v>
          </cell>
          <cell r="B36" t="str">
            <v>TVS 50 CHAMP</v>
          </cell>
          <cell r="C36" t="str">
            <v>SCM 415H-12.5*8.0</v>
          </cell>
          <cell r="D36" t="str">
            <v>12.5*8.0</v>
          </cell>
          <cell r="E36">
            <v>2.1999999999999999E-2</v>
          </cell>
          <cell r="F36">
            <v>179.858</v>
          </cell>
          <cell r="G36">
            <v>1.6E-2</v>
          </cell>
        </row>
        <row r="37">
          <cell r="A37">
            <v>159</v>
          </cell>
          <cell r="B37" t="str">
            <v>TVS 39 DIA</v>
          </cell>
          <cell r="C37" t="str">
            <v>SCM 415H-12.5*8.0</v>
          </cell>
          <cell r="D37" t="str">
            <v>12.5*8.0</v>
          </cell>
          <cell r="E37">
            <v>2.1000000000000001E-2</v>
          </cell>
          <cell r="F37">
            <v>179.858</v>
          </cell>
          <cell r="G37">
            <v>1.4999999999999999E-2</v>
          </cell>
        </row>
        <row r="38">
          <cell r="A38">
            <v>162</v>
          </cell>
          <cell r="B38" t="str">
            <v>SHOGUN</v>
          </cell>
          <cell r="C38" t="str">
            <v>SCM 415H-14.5*10.0</v>
          </cell>
          <cell r="D38" t="str">
            <v>14.5*10.1</v>
          </cell>
          <cell r="E38">
            <v>3.6999999999999998E-2</v>
          </cell>
          <cell r="F38">
            <v>135.167</v>
          </cell>
          <cell r="G38">
            <v>2.9000000000000001E-2</v>
          </cell>
        </row>
        <row r="39">
          <cell r="A39">
            <v>164</v>
          </cell>
          <cell r="B39" t="str">
            <v>AWANTI</v>
          </cell>
          <cell r="C39" t="str">
            <v>SCM 415H-12.5*8.0</v>
          </cell>
          <cell r="D39" t="str">
            <v>12.5*8.0</v>
          </cell>
          <cell r="E39">
            <v>2.1000000000000001E-2</v>
          </cell>
          <cell r="F39">
            <v>179.858</v>
          </cell>
          <cell r="G39">
            <v>1.6E-2</v>
          </cell>
        </row>
        <row r="40">
          <cell r="A40">
            <v>166</v>
          </cell>
          <cell r="B40" t="str">
            <v>VIH MOPED</v>
          </cell>
          <cell r="C40" t="str">
            <v>SCM 415H-12.5*8.0</v>
          </cell>
          <cell r="D40" t="str">
            <v>12.5*8.0</v>
          </cell>
          <cell r="E40">
            <v>2.1999999999999999E-2</v>
          </cell>
          <cell r="F40">
            <v>179.858</v>
          </cell>
          <cell r="G40">
            <v>1.7000000000000001E-2</v>
          </cell>
        </row>
        <row r="41">
          <cell r="A41">
            <v>167</v>
          </cell>
          <cell r="B41" t="str">
            <v>BAJAJ 125 CC</v>
          </cell>
          <cell r="C41" t="str">
            <v>SCM 415H-15.5*10.0</v>
          </cell>
          <cell r="D41" t="str">
            <v>15.5*10.0</v>
          </cell>
          <cell r="E41">
            <v>4.2999999999999997E-2</v>
          </cell>
          <cell r="F41">
            <v>134.93</v>
          </cell>
          <cell r="G41">
            <v>3.4000000000000002E-2</v>
          </cell>
        </row>
        <row r="42">
          <cell r="A42">
            <v>170</v>
          </cell>
          <cell r="B42" t="str">
            <v>MAJ MOPED</v>
          </cell>
          <cell r="C42" t="str">
            <v>SCM 415H-12.5*8.0</v>
          </cell>
          <cell r="D42" t="str">
            <v>12.5*8.0</v>
          </cell>
          <cell r="E42">
            <v>2.1999999999999999E-2</v>
          </cell>
          <cell r="F42">
            <v>179.858</v>
          </cell>
          <cell r="G42">
            <v>1.6E-2</v>
          </cell>
        </row>
        <row r="43">
          <cell r="A43">
            <v>175</v>
          </cell>
          <cell r="B43" t="str">
            <v>K PRIDE</v>
          </cell>
          <cell r="C43" t="str">
            <v>SCM 415H-12.5*8.0</v>
          </cell>
          <cell r="D43" t="str">
            <v>12.5*8.0</v>
          </cell>
          <cell r="E43">
            <v>2.5000000000000001E-2</v>
          </cell>
          <cell r="F43">
            <v>179.858</v>
          </cell>
          <cell r="G43">
            <v>0.02</v>
          </cell>
        </row>
        <row r="44">
          <cell r="A44">
            <v>177</v>
          </cell>
          <cell r="B44" t="str">
            <v>PRIDE V-30</v>
          </cell>
          <cell r="C44" t="str">
            <v>SCM 415H-12.5*8.0</v>
          </cell>
          <cell r="D44" t="str">
            <v>12.5*8.0</v>
          </cell>
          <cell r="E44">
            <v>2.5000000000000001E-2</v>
          </cell>
          <cell r="F44">
            <v>179.858</v>
          </cell>
          <cell r="G44">
            <v>0.02</v>
          </cell>
        </row>
        <row r="45">
          <cell r="A45">
            <v>182</v>
          </cell>
          <cell r="B45" t="str">
            <v>KEL 4-STORKE</v>
          </cell>
          <cell r="C45" t="str">
            <v>SCM 415H-13.5*9.2</v>
          </cell>
          <cell r="D45" t="str">
            <v>13.5*9.2</v>
          </cell>
          <cell r="E45">
            <v>2.5999999999999999E-2</v>
          </cell>
          <cell r="F45">
            <v>193.167</v>
          </cell>
          <cell r="G45">
            <v>0.02</v>
          </cell>
        </row>
        <row r="46">
          <cell r="A46">
            <v>185</v>
          </cell>
          <cell r="B46" t="str">
            <v>HERO PUCH 50 CC</v>
          </cell>
          <cell r="C46" t="str">
            <v>SCM 415H-12.5*8.0</v>
          </cell>
          <cell r="D46" t="str">
            <v>12.5*8.0</v>
          </cell>
          <cell r="E46">
            <v>2.1000000000000001E-2</v>
          </cell>
          <cell r="F46">
            <v>179.858</v>
          </cell>
          <cell r="G46">
            <v>1.4999999999999999E-2</v>
          </cell>
        </row>
        <row r="47">
          <cell r="A47">
            <v>189</v>
          </cell>
          <cell r="B47" t="str">
            <v>BAJAJ CLASIC 4S</v>
          </cell>
          <cell r="E47">
            <v>0.05</v>
          </cell>
          <cell r="F47">
            <v>145.02000000000001</v>
          </cell>
        </row>
        <row r="48">
          <cell r="A48">
            <v>197</v>
          </cell>
          <cell r="B48" t="str">
            <v>SUNNY AC 9A T7</v>
          </cell>
          <cell r="C48" t="str">
            <v>SCM 415H-12.5*9.0</v>
          </cell>
          <cell r="D48" t="str">
            <v>12.5*9</v>
          </cell>
          <cell r="E48">
            <v>1.7999999999999999E-2</v>
          </cell>
          <cell r="F48">
            <v>208.077</v>
          </cell>
          <cell r="G48">
            <v>1.2999999999999999E-2</v>
          </cell>
        </row>
        <row r="49">
          <cell r="A49">
            <v>198</v>
          </cell>
          <cell r="B49" t="str">
            <v>LML PK 75 CC</v>
          </cell>
          <cell r="E49">
            <v>0.03</v>
          </cell>
          <cell r="F49">
            <v>179.858</v>
          </cell>
        </row>
        <row r="50">
          <cell r="A50">
            <v>201</v>
          </cell>
          <cell r="B50" t="str">
            <v>KIRLOSKER 80</v>
          </cell>
          <cell r="C50" t="str">
            <v>15 CR 3 -30.55</v>
          </cell>
          <cell r="D50">
            <v>30.55</v>
          </cell>
          <cell r="E50">
            <v>0.42</v>
          </cell>
          <cell r="F50">
            <v>39.476999999999997</v>
          </cell>
          <cell r="G50">
            <v>0.20300000000000001</v>
          </cell>
        </row>
        <row r="51">
          <cell r="A51">
            <v>202</v>
          </cell>
          <cell r="B51" t="str">
            <v>KOEL JV (85 DIA)</v>
          </cell>
          <cell r="C51" t="str">
            <v>17 CR 3 -30.55</v>
          </cell>
          <cell r="D51">
            <v>30.55</v>
          </cell>
          <cell r="E51">
            <v>0.44900000000000001</v>
          </cell>
          <cell r="F51">
            <v>37.476999999999997</v>
          </cell>
          <cell r="G51">
            <v>0.20300000000000001</v>
          </cell>
        </row>
        <row r="52">
          <cell r="A52">
            <v>208</v>
          </cell>
          <cell r="B52" t="str">
            <v>KOEL 87.5 DIA</v>
          </cell>
          <cell r="C52" t="str">
            <v>17 CR 3 -30.55</v>
          </cell>
          <cell r="D52">
            <v>30.55</v>
          </cell>
          <cell r="E52">
            <v>0.44900000000000001</v>
          </cell>
          <cell r="F52">
            <v>37.476999999999997</v>
          </cell>
          <cell r="G52">
            <v>0.219</v>
          </cell>
        </row>
        <row r="53">
          <cell r="A53">
            <v>210</v>
          </cell>
          <cell r="B53" t="str">
            <v>CUMMINS SOLID</v>
          </cell>
          <cell r="C53" t="str">
            <v>15 CR 3 -51.40</v>
          </cell>
          <cell r="D53">
            <v>51.4</v>
          </cell>
          <cell r="E53">
            <v>1.9259999999999999</v>
          </cell>
          <cell r="F53">
            <v>12.63</v>
          </cell>
          <cell r="G53">
            <v>1.752</v>
          </cell>
        </row>
        <row r="54">
          <cell r="A54">
            <v>212</v>
          </cell>
          <cell r="B54" t="str">
            <v>CUMMINS A/C</v>
          </cell>
          <cell r="C54" t="str">
            <v>15 CR 3   18.00</v>
          </cell>
          <cell r="D54" t="str">
            <v>18.00</v>
          </cell>
          <cell r="E54">
            <v>0.155</v>
          </cell>
          <cell r="F54">
            <v>20.95</v>
          </cell>
          <cell r="G54">
            <v>6.9000000000000006E-2</v>
          </cell>
        </row>
        <row r="55">
          <cell r="A55">
            <v>220</v>
          </cell>
          <cell r="B55" t="str">
            <v>RUSTON YDA</v>
          </cell>
          <cell r="C55" t="str">
            <v>15 CR NI6-41.82</v>
          </cell>
          <cell r="D55">
            <v>41.82</v>
          </cell>
          <cell r="E55">
            <v>1.1000000000000001</v>
          </cell>
          <cell r="F55">
            <v>23.58</v>
          </cell>
          <cell r="G55">
            <v>0.65400000000000003</v>
          </cell>
        </row>
        <row r="56">
          <cell r="A56">
            <v>221</v>
          </cell>
          <cell r="B56" t="str">
            <v>RUSTON YWA</v>
          </cell>
          <cell r="C56" t="str">
            <v>15 CR NI6-38.65</v>
          </cell>
          <cell r="D56">
            <v>38.65</v>
          </cell>
          <cell r="E56">
            <v>0.86299999999999999</v>
          </cell>
          <cell r="F56">
            <v>6.47</v>
          </cell>
          <cell r="G56">
            <v>0.502</v>
          </cell>
        </row>
        <row r="57">
          <cell r="A57">
            <v>224</v>
          </cell>
          <cell r="B57" t="str">
            <v>RUSTON TD</v>
          </cell>
          <cell r="C57" t="str">
            <v>17 CR 3   45.55</v>
          </cell>
          <cell r="D57">
            <v>45.55</v>
          </cell>
          <cell r="E57">
            <v>1.4059999999999999</v>
          </cell>
          <cell r="F57">
            <v>37.859000000000002</v>
          </cell>
          <cell r="G57">
            <v>0.91100000000000003</v>
          </cell>
        </row>
        <row r="58">
          <cell r="A58">
            <v>225</v>
          </cell>
          <cell r="B58" t="str">
            <v>RUSTON TBD</v>
          </cell>
          <cell r="C58" t="str">
            <v>17 CR 3   45.55</v>
          </cell>
          <cell r="D58">
            <v>45.55</v>
          </cell>
          <cell r="E58">
            <v>1.4059999999999999</v>
          </cell>
          <cell r="F58">
            <v>37.859000000000002</v>
          </cell>
          <cell r="G58">
            <v>0.91100000000000003</v>
          </cell>
        </row>
        <row r="59">
          <cell r="A59">
            <v>226</v>
          </cell>
          <cell r="B59" t="str">
            <v>RUSTON TBD -233</v>
          </cell>
          <cell r="C59" t="str">
            <v>17 CR 3   45.55</v>
          </cell>
          <cell r="D59">
            <v>45.55</v>
          </cell>
          <cell r="E59">
            <v>1.4059999999999999</v>
          </cell>
          <cell r="F59">
            <v>37.859000000000002</v>
          </cell>
          <cell r="G59">
            <v>0.91100000000000003</v>
          </cell>
        </row>
        <row r="60">
          <cell r="A60">
            <v>232</v>
          </cell>
          <cell r="B60" t="str">
            <v>KOEL RDA</v>
          </cell>
          <cell r="C60" t="str">
            <v>15 CR 3   35.55</v>
          </cell>
          <cell r="D60">
            <v>35.549999999999997</v>
          </cell>
          <cell r="E60">
            <v>0.68600000000000005</v>
          </cell>
          <cell r="F60">
            <v>6.47</v>
          </cell>
          <cell r="G60">
            <v>0.432</v>
          </cell>
        </row>
        <row r="61">
          <cell r="A61">
            <v>233</v>
          </cell>
          <cell r="B61" t="str">
            <v>KOEL RBV</v>
          </cell>
          <cell r="C61" t="str">
            <v>15 CR NI6   40.30</v>
          </cell>
          <cell r="D61">
            <v>40.299999999999997</v>
          </cell>
          <cell r="E61">
            <v>1.0009999999999999</v>
          </cell>
          <cell r="F61">
            <v>20.341999999999999</v>
          </cell>
          <cell r="G61">
            <v>0.64300000000000002</v>
          </cell>
        </row>
        <row r="62">
          <cell r="A62">
            <v>263</v>
          </cell>
          <cell r="B62" t="str">
            <v>BIRLA YAMAHA</v>
          </cell>
          <cell r="C62" t="str">
            <v>SCM 415H-14.5*9.0</v>
          </cell>
          <cell r="D62" t="str">
            <v>14.5*9.0</v>
          </cell>
          <cell r="E62">
            <v>4.7E-2</v>
          </cell>
          <cell r="F62">
            <v>141.34</v>
          </cell>
          <cell r="G62">
            <v>3.7999999999999999E-2</v>
          </cell>
        </row>
        <row r="63">
          <cell r="A63">
            <v>270</v>
          </cell>
          <cell r="B63" t="str">
            <v>KOEL AV 33</v>
          </cell>
          <cell r="C63" t="str">
            <v>17 CR 3  24.55</v>
          </cell>
          <cell r="D63">
            <v>24.55</v>
          </cell>
          <cell r="E63">
            <v>0.26400000000000001</v>
          </cell>
          <cell r="F63">
            <v>48.738999999999997</v>
          </cell>
          <cell r="G63">
            <v>0.17</v>
          </cell>
        </row>
        <row r="64">
          <cell r="A64">
            <v>302</v>
          </cell>
          <cell r="B64" t="str">
            <v>PREMIER 118 NE</v>
          </cell>
          <cell r="C64" t="str">
            <v>SCM 415H 17.95*11.1</v>
          </cell>
          <cell r="D64" t="str">
            <v>17.95*11.0</v>
          </cell>
          <cell r="E64">
            <v>8.6999999999999994E-2</v>
          </cell>
          <cell r="F64">
            <v>165.40100000000001</v>
          </cell>
          <cell r="G64">
            <v>7.2999999999999995E-2</v>
          </cell>
        </row>
        <row r="65">
          <cell r="A65">
            <v>303</v>
          </cell>
          <cell r="B65" t="str">
            <v xml:space="preserve">AMBASSADOR </v>
          </cell>
          <cell r="C65" t="str">
            <v>17 CR 3   18.00</v>
          </cell>
          <cell r="D65" t="str">
            <v>18.00</v>
          </cell>
          <cell r="E65">
            <v>0.14499999999999999</v>
          </cell>
          <cell r="F65">
            <v>45.817999999999998</v>
          </cell>
          <cell r="G65">
            <v>8.8999999999999996E-2</v>
          </cell>
        </row>
        <row r="66">
          <cell r="A66">
            <v>304</v>
          </cell>
          <cell r="B66" t="str">
            <v xml:space="preserve">HIND TREKKER </v>
          </cell>
          <cell r="C66" t="str">
            <v>17 CR 3   25.95</v>
          </cell>
          <cell r="D66">
            <v>25.95</v>
          </cell>
          <cell r="E66">
            <v>0.28000000000000003</v>
          </cell>
          <cell r="F66">
            <v>39.225000000000001</v>
          </cell>
          <cell r="G66">
            <v>0.157</v>
          </cell>
        </row>
        <row r="67">
          <cell r="A67">
            <v>306</v>
          </cell>
          <cell r="B67" t="str">
            <v>AMBASSADOR 5RV</v>
          </cell>
          <cell r="C67" t="str">
            <v>17 CR 3   18.00</v>
          </cell>
          <cell r="D67" t="str">
            <v>18.00</v>
          </cell>
          <cell r="E67">
            <v>0.14499999999999999</v>
          </cell>
          <cell r="F67">
            <v>45.817999999999998</v>
          </cell>
          <cell r="G67">
            <v>8.8999999999999996E-2</v>
          </cell>
        </row>
        <row r="68">
          <cell r="A68">
            <v>307</v>
          </cell>
          <cell r="B68" t="str">
            <v>AMBASSADOR S.S. (PIPE)</v>
          </cell>
          <cell r="C68" t="str">
            <v>SCM 415H 19.55*11.6</v>
          </cell>
          <cell r="D68" t="str">
            <v>19.55*11.6</v>
          </cell>
          <cell r="E68">
            <v>0.10299999999999999</v>
          </cell>
          <cell r="F68">
            <v>134.898</v>
          </cell>
          <cell r="G68">
            <v>8.6999999999999994E-2</v>
          </cell>
        </row>
        <row r="69">
          <cell r="A69">
            <v>308</v>
          </cell>
          <cell r="B69" t="str">
            <v>AMBASSADOR H.C.R.</v>
          </cell>
          <cell r="C69" t="str">
            <v>SCM 415H 19.55*11.6</v>
          </cell>
          <cell r="D69" t="str">
            <v>19.55*11.6</v>
          </cell>
          <cell r="E69">
            <v>0.10299999999999999</v>
          </cell>
          <cell r="F69">
            <v>134.898</v>
          </cell>
          <cell r="G69">
            <v>8.6999999999999994E-2</v>
          </cell>
        </row>
        <row r="70">
          <cell r="A70">
            <v>309</v>
          </cell>
          <cell r="B70" t="str">
            <v>MARUTI 800</v>
          </cell>
          <cell r="C70" t="str">
            <v>SCM 415H 16.50*11.0</v>
          </cell>
          <cell r="D70" t="str">
            <v>16.5*11.00</v>
          </cell>
          <cell r="E70">
            <v>5.5E-2</v>
          </cell>
          <cell r="F70">
            <v>141.37899999999999</v>
          </cell>
          <cell r="G70">
            <v>4.3999999999999997E-2</v>
          </cell>
        </row>
        <row r="71">
          <cell r="A71">
            <v>319</v>
          </cell>
          <cell r="B71" t="str">
            <v>GYPSY 1000 CC</v>
          </cell>
          <cell r="C71" t="str">
            <v>SCM 415H-16.5*11.0</v>
          </cell>
          <cell r="D71" t="str">
            <v>16.5*11.0</v>
          </cell>
          <cell r="E71">
            <v>5.5E-2</v>
          </cell>
          <cell r="F71">
            <v>141.37899999999999</v>
          </cell>
          <cell r="G71">
            <v>4.3999999999999997E-2</v>
          </cell>
        </row>
        <row r="72">
          <cell r="A72">
            <v>320</v>
          </cell>
          <cell r="B72" t="str">
            <v>YE-2 EXPORT</v>
          </cell>
          <cell r="C72" t="str">
            <v>SCM 415H-17.5*11.1</v>
          </cell>
          <cell r="D72" t="str">
            <v>17.5*11.0</v>
          </cell>
          <cell r="E72">
            <v>7.4999999999999997E-2</v>
          </cell>
          <cell r="F72">
            <v>165.40100000000001</v>
          </cell>
          <cell r="G72">
            <v>6.2E-2</v>
          </cell>
        </row>
        <row r="73">
          <cell r="A73">
            <v>325</v>
          </cell>
          <cell r="B73" t="str">
            <v>YE-2 DOM</v>
          </cell>
          <cell r="C73" t="str">
            <v>SCM 415H-17.5*11.1</v>
          </cell>
          <cell r="D73" t="str">
            <v>17.5*11.0</v>
          </cell>
          <cell r="E73">
            <v>7.4999999999999997E-2</v>
          </cell>
          <cell r="F73">
            <v>165.40100000000001</v>
          </cell>
          <cell r="G73">
            <v>6.2E-2</v>
          </cell>
        </row>
        <row r="74">
          <cell r="A74">
            <v>326</v>
          </cell>
          <cell r="B74" t="str">
            <v>ESTEEM 1300</v>
          </cell>
          <cell r="C74" t="str">
            <v>SCM 415H- 17.5*11.1</v>
          </cell>
          <cell r="D74" t="str">
            <v>17.5*11.1</v>
          </cell>
          <cell r="E74">
            <v>7.9000000000000001E-2</v>
          </cell>
          <cell r="F74">
            <v>165.40100000000001</v>
          </cell>
          <cell r="G74">
            <v>6.7000000000000004E-2</v>
          </cell>
        </row>
        <row r="75">
          <cell r="A75">
            <v>351</v>
          </cell>
          <cell r="B75" t="str">
            <v>WILLY JEEP</v>
          </cell>
          <cell r="C75" t="str">
            <v>15 CR 3  21.15</v>
          </cell>
          <cell r="D75">
            <v>21.15</v>
          </cell>
          <cell r="E75">
            <v>0.214</v>
          </cell>
          <cell r="F75">
            <v>40.549999999999997</v>
          </cell>
          <cell r="G75">
            <v>0.111</v>
          </cell>
        </row>
        <row r="76">
          <cell r="A76">
            <v>355</v>
          </cell>
          <cell r="B76" t="str">
            <v>PEUGEOT</v>
          </cell>
          <cell r="C76" t="str">
            <v>15 CR NI6-28.55</v>
          </cell>
          <cell r="D76">
            <v>28.55</v>
          </cell>
          <cell r="E76">
            <v>0.42199999999999999</v>
          </cell>
          <cell r="F76">
            <v>50.783999999999999</v>
          </cell>
          <cell r="G76">
            <v>0.23300000000000001</v>
          </cell>
        </row>
        <row r="77">
          <cell r="A77">
            <v>356</v>
          </cell>
          <cell r="B77" t="str">
            <v>PJO XD 3P</v>
          </cell>
          <cell r="C77" t="str">
            <v>17 CR 3 -30.55</v>
          </cell>
          <cell r="D77">
            <v>30.55</v>
          </cell>
          <cell r="E77">
            <v>0.49399999999999999</v>
          </cell>
          <cell r="F77">
            <v>37.476999999999997</v>
          </cell>
          <cell r="G77">
            <v>0.29499999999999998</v>
          </cell>
        </row>
        <row r="78">
          <cell r="A78">
            <v>402</v>
          </cell>
          <cell r="B78" t="str">
            <v xml:space="preserve">TATA 90 DIA </v>
          </cell>
          <cell r="C78" t="str">
            <v>17 CR 3 -30.55</v>
          </cell>
          <cell r="D78">
            <v>30.55</v>
          </cell>
          <cell r="E78">
            <v>0.48899999999999999</v>
          </cell>
          <cell r="F78">
            <v>37.476999999999997</v>
          </cell>
          <cell r="G78">
            <v>0.27700000000000002</v>
          </cell>
        </row>
        <row r="79">
          <cell r="A79">
            <v>403</v>
          </cell>
          <cell r="B79" t="str">
            <v>PERKINS P6</v>
          </cell>
          <cell r="C79" t="str">
            <v>17 CR 3   32.30</v>
          </cell>
          <cell r="D79">
            <v>32.299999999999997</v>
          </cell>
          <cell r="E79">
            <v>0.52900000000000003</v>
          </cell>
          <cell r="F79">
            <v>37.557000000000002</v>
          </cell>
          <cell r="G79">
            <v>0.34899999999999998</v>
          </cell>
        </row>
        <row r="80">
          <cell r="A80">
            <v>404</v>
          </cell>
          <cell r="B80" t="str">
            <v>LEYLAND 350</v>
          </cell>
          <cell r="C80" t="str">
            <v>15 CR 3   33.55</v>
          </cell>
          <cell r="D80">
            <v>33.549999999999997</v>
          </cell>
          <cell r="E80">
            <v>0.68500000000000005</v>
          </cell>
          <cell r="F80">
            <v>14.68</v>
          </cell>
          <cell r="G80">
            <v>0.46700000000000003</v>
          </cell>
        </row>
        <row r="81">
          <cell r="A81">
            <v>405</v>
          </cell>
          <cell r="B81" t="str">
            <v>MEADOWS</v>
          </cell>
          <cell r="C81" t="str">
            <v>15 CR 3   41.82</v>
          </cell>
          <cell r="D81">
            <v>41.82</v>
          </cell>
          <cell r="E81">
            <v>1.216</v>
          </cell>
          <cell r="F81">
            <v>12.25</v>
          </cell>
          <cell r="G81">
            <v>0.68400000000000005</v>
          </cell>
        </row>
        <row r="82">
          <cell r="A82">
            <v>409</v>
          </cell>
          <cell r="B82" t="str">
            <v>LEYLAND 680</v>
          </cell>
          <cell r="C82" t="str">
            <v>15 CR NI6  41.82</v>
          </cell>
          <cell r="D82">
            <v>41.82</v>
          </cell>
          <cell r="E82">
            <v>1.28</v>
          </cell>
          <cell r="F82">
            <v>23.58</v>
          </cell>
          <cell r="G82">
            <v>0.95</v>
          </cell>
        </row>
        <row r="83">
          <cell r="A83">
            <v>410</v>
          </cell>
          <cell r="B83" t="str">
            <v>PERKINS P6/354</v>
          </cell>
          <cell r="C83" t="str">
            <v>15 CR NI6   32.30</v>
          </cell>
          <cell r="D83">
            <v>32.299999999999997</v>
          </cell>
          <cell r="E83">
            <v>0.71699999999999997</v>
          </cell>
          <cell r="F83">
            <v>26.021999999999998</v>
          </cell>
          <cell r="G83">
            <v>0.34899999999999998</v>
          </cell>
        </row>
        <row r="84">
          <cell r="A84">
            <v>421</v>
          </cell>
          <cell r="B84" t="str">
            <v>LEYLAND 370 R/C</v>
          </cell>
          <cell r="C84" t="str">
            <v>15 CR NI6   33.55</v>
          </cell>
          <cell r="D84">
            <v>33.549999999999997</v>
          </cell>
          <cell r="E84">
            <v>0.68500000000000005</v>
          </cell>
          <cell r="F84">
            <v>17.62</v>
          </cell>
          <cell r="G84">
            <v>0.46700000000000003</v>
          </cell>
        </row>
        <row r="85">
          <cell r="A85">
            <v>434</v>
          </cell>
          <cell r="B85" t="str">
            <v>HIND TREKKER - DIESEL</v>
          </cell>
          <cell r="C85" t="str">
            <v>15 CR 3   25.95</v>
          </cell>
          <cell r="D85">
            <v>25.95</v>
          </cell>
          <cell r="E85">
            <v>0.28000000000000003</v>
          </cell>
          <cell r="F85">
            <v>39.225000000000001</v>
          </cell>
          <cell r="G85">
            <v>0.157</v>
          </cell>
        </row>
        <row r="86">
          <cell r="A86">
            <v>440</v>
          </cell>
          <cell r="B86" t="str">
            <v>TATA 83 MM 4-DL</v>
          </cell>
          <cell r="C86" t="str">
            <v>15 CR NI6-25.55</v>
          </cell>
          <cell r="D86">
            <v>25.55</v>
          </cell>
          <cell r="E86">
            <v>0.318</v>
          </cell>
          <cell r="F86">
            <v>50.783999999999999</v>
          </cell>
          <cell r="G86">
            <v>0.221</v>
          </cell>
        </row>
        <row r="87">
          <cell r="A87">
            <v>442</v>
          </cell>
          <cell r="B87" t="str">
            <v>STD-20  DIESEL</v>
          </cell>
          <cell r="C87" t="str">
            <v>17 CR 3   28.55</v>
          </cell>
          <cell r="D87">
            <v>28.55</v>
          </cell>
          <cell r="E87">
            <v>0.40500000000000003</v>
          </cell>
          <cell r="F87">
            <v>39.331000000000003</v>
          </cell>
          <cell r="G87">
            <v>0.23</v>
          </cell>
        </row>
        <row r="88">
          <cell r="A88">
            <v>445</v>
          </cell>
          <cell r="B88" t="str">
            <v>TATA 97 Ø 4SP RC</v>
          </cell>
          <cell r="C88" t="str">
            <v>17 CR 3   36.55</v>
          </cell>
          <cell r="D88">
            <v>36.549999999999997</v>
          </cell>
          <cell r="E88">
            <v>0.72499999999999998</v>
          </cell>
          <cell r="F88">
            <v>39.042999999999999</v>
          </cell>
          <cell r="G88">
            <v>0.496</v>
          </cell>
        </row>
        <row r="89">
          <cell r="A89">
            <v>451</v>
          </cell>
          <cell r="B89" t="str">
            <v>TEMPO MATADOR</v>
          </cell>
          <cell r="C89" t="str">
            <v>15 CR 3   25.55</v>
          </cell>
          <cell r="D89">
            <v>25.55</v>
          </cell>
          <cell r="E89">
            <v>0.28599999999999998</v>
          </cell>
          <cell r="F89">
            <v>14.69</v>
          </cell>
          <cell r="G89">
            <v>0.16900000000000001</v>
          </cell>
        </row>
        <row r="90">
          <cell r="A90">
            <v>455</v>
          </cell>
          <cell r="B90" t="str">
            <v>TATA 97 Ø 4SP RC</v>
          </cell>
          <cell r="C90" t="str">
            <v>17 CR 3   36.55</v>
          </cell>
          <cell r="D90">
            <v>36.549999999999997</v>
          </cell>
          <cell r="E90">
            <v>0.72499999999999998</v>
          </cell>
          <cell r="F90">
            <v>39.042999999999999</v>
          </cell>
          <cell r="G90">
            <v>0.496</v>
          </cell>
        </row>
        <row r="91">
          <cell r="A91">
            <v>469</v>
          </cell>
          <cell r="B91" t="str">
            <v>TATA 92 DIA 5 RV RC</v>
          </cell>
          <cell r="C91" t="str">
            <v>17 CR 3    32.55</v>
          </cell>
          <cell r="D91">
            <v>32.549999999999997</v>
          </cell>
          <cell r="E91">
            <v>0.55500000000000005</v>
          </cell>
          <cell r="F91">
            <v>37.19</v>
          </cell>
          <cell r="G91">
            <v>0.36899999999999999</v>
          </cell>
        </row>
        <row r="92">
          <cell r="A92">
            <v>470</v>
          </cell>
          <cell r="B92" t="str">
            <v>TATA 92 DIA 5 RV RC</v>
          </cell>
          <cell r="C92" t="str">
            <v>17 CR 3    32.55</v>
          </cell>
          <cell r="D92">
            <v>32.549999999999997</v>
          </cell>
          <cell r="E92">
            <v>0.55500000000000005</v>
          </cell>
          <cell r="F92">
            <v>37.19</v>
          </cell>
          <cell r="G92">
            <v>0.36899999999999999</v>
          </cell>
        </row>
        <row r="93">
          <cell r="A93">
            <v>471</v>
          </cell>
          <cell r="B93" t="str">
            <v>TATA 92 DIA 5 RV RC</v>
          </cell>
          <cell r="C93" t="str">
            <v>17 CR 3    32.55</v>
          </cell>
          <cell r="D93">
            <v>32.549999999999997</v>
          </cell>
          <cell r="E93">
            <v>0.55500000000000005</v>
          </cell>
          <cell r="F93">
            <v>37.19</v>
          </cell>
          <cell r="G93">
            <v>0.36899999999999999</v>
          </cell>
        </row>
        <row r="94">
          <cell r="A94">
            <v>472</v>
          </cell>
          <cell r="B94" t="str">
            <v>TATA 90 DIA SHIM</v>
          </cell>
          <cell r="C94" t="str">
            <v>17 CR 3    30.55</v>
          </cell>
          <cell r="D94">
            <v>30.55</v>
          </cell>
          <cell r="E94">
            <v>0.48899999999999999</v>
          </cell>
          <cell r="F94">
            <v>37.476999999999997</v>
          </cell>
          <cell r="G94">
            <v>0.27700000000000002</v>
          </cell>
        </row>
        <row r="95">
          <cell r="A95">
            <v>473</v>
          </cell>
          <cell r="B95" t="str">
            <v xml:space="preserve">TATA 92 DIA 3RV </v>
          </cell>
          <cell r="C95" t="str">
            <v>17 CR 3    30.55</v>
          </cell>
          <cell r="D95">
            <v>30.55</v>
          </cell>
          <cell r="E95">
            <v>0.48899999999999999</v>
          </cell>
          <cell r="F95">
            <v>37.476999999999997</v>
          </cell>
          <cell r="G95">
            <v>0.27700000000000002</v>
          </cell>
        </row>
        <row r="96">
          <cell r="A96">
            <v>475</v>
          </cell>
          <cell r="B96" t="str">
            <v>TATA 92 Ø 3RV RC</v>
          </cell>
          <cell r="C96" t="str">
            <v>17 CR 3    32.55</v>
          </cell>
          <cell r="D96">
            <v>32.549999999999997</v>
          </cell>
          <cell r="E96">
            <v>0.55500000000000005</v>
          </cell>
          <cell r="F96">
            <v>37.19</v>
          </cell>
          <cell r="G96">
            <v>0.36899999999999999</v>
          </cell>
        </row>
        <row r="97">
          <cell r="A97">
            <v>479</v>
          </cell>
          <cell r="B97" t="str">
            <v>TATA 92 5 RV - RC 98/2</v>
          </cell>
          <cell r="C97" t="str">
            <v>17 CR 3    32.55</v>
          </cell>
          <cell r="D97">
            <v>32.549999999999997</v>
          </cell>
          <cell r="E97">
            <v>0.55500000000000005</v>
          </cell>
          <cell r="F97">
            <v>37.19</v>
          </cell>
          <cell r="G97">
            <v>0.36899999999999999</v>
          </cell>
        </row>
        <row r="98">
          <cell r="A98">
            <v>480</v>
          </cell>
          <cell r="B98" t="str">
            <v>TATA 92 Ø 5RV RC</v>
          </cell>
          <cell r="C98" t="str">
            <v>17 CR 3    32.55</v>
          </cell>
          <cell r="D98">
            <v>32.549999999999997</v>
          </cell>
          <cell r="E98">
            <v>0.55500000000000005</v>
          </cell>
          <cell r="F98">
            <v>37.19</v>
          </cell>
          <cell r="G98">
            <v>0.36899999999999999</v>
          </cell>
        </row>
        <row r="99">
          <cell r="A99">
            <v>482</v>
          </cell>
          <cell r="B99" t="str">
            <v>TATA 92 Ø 3RV RC</v>
          </cell>
          <cell r="C99" t="str">
            <v>17 CR 3    32.55</v>
          </cell>
          <cell r="D99">
            <v>32.549999999999997</v>
          </cell>
          <cell r="E99">
            <v>0.55500000000000005</v>
          </cell>
          <cell r="F99">
            <v>37.19</v>
          </cell>
          <cell r="G99">
            <v>0.36899999999999999</v>
          </cell>
        </row>
        <row r="100">
          <cell r="A100">
            <v>484</v>
          </cell>
          <cell r="B100" t="str">
            <v>TATA 92 RC</v>
          </cell>
          <cell r="C100" t="str">
            <v>17 CR 3    32.55</v>
          </cell>
          <cell r="D100">
            <v>32.549999999999997</v>
          </cell>
          <cell r="E100">
            <v>0.55500000000000005</v>
          </cell>
          <cell r="F100">
            <v>37.19</v>
          </cell>
          <cell r="G100">
            <v>0.36899999999999999</v>
          </cell>
        </row>
        <row r="101">
          <cell r="A101">
            <v>486</v>
          </cell>
          <cell r="B101" t="str">
            <v>TATA 92 Ø WA. SHIM</v>
          </cell>
          <cell r="C101" t="str">
            <v>17 CR 3    30.55</v>
          </cell>
          <cell r="D101">
            <v>30.55</v>
          </cell>
          <cell r="E101">
            <v>0.48899999999999999</v>
          </cell>
          <cell r="F101">
            <v>37.476999999999997</v>
          </cell>
          <cell r="G101">
            <v>0.31</v>
          </cell>
        </row>
        <row r="102">
          <cell r="A102">
            <v>488</v>
          </cell>
          <cell r="B102" t="str">
            <v>TATA 92 ST</v>
          </cell>
          <cell r="C102" t="str">
            <v>17 CR 3    30.55</v>
          </cell>
          <cell r="D102">
            <v>30.55</v>
          </cell>
          <cell r="E102">
            <v>0.48899999999999999</v>
          </cell>
          <cell r="F102">
            <v>37.476999999999997</v>
          </cell>
          <cell r="G102">
            <v>0.31</v>
          </cell>
        </row>
        <row r="103">
          <cell r="A103">
            <v>492</v>
          </cell>
          <cell r="B103" t="str">
            <v>TATA 92 5RV</v>
          </cell>
          <cell r="C103" t="str">
            <v>17 CR 3    30.55</v>
          </cell>
          <cell r="D103">
            <v>30.55</v>
          </cell>
          <cell r="E103">
            <v>0.55500000000000005</v>
          </cell>
          <cell r="F103">
            <v>37.476999999999997</v>
          </cell>
          <cell r="G103">
            <v>0.36899999999999999</v>
          </cell>
        </row>
        <row r="104">
          <cell r="A104">
            <v>493</v>
          </cell>
          <cell r="B104" t="str">
            <v>TATA 92 Ø 5RV (ZA)</v>
          </cell>
          <cell r="C104" t="str">
            <v>17 CR 3    32.55</v>
          </cell>
          <cell r="D104">
            <v>32.549999999999997</v>
          </cell>
          <cell r="E104">
            <v>0.55500000000000005</v>
          </cell>
          <cell r="F104">
            <v>37.19</v>
          </cell>
          <cell r="G104">
            <v>0.36899999999999999</v>
          </cell>
        </row>
        <row r="105">
          <cell r="A105">
            <v>494</v>
          </cell>
          <cell r="B105" t="str">
            <v>TATA 97 Ø 4SP RC</v>
          </cell>
          <cell r="C105" t="str">
            <v>17 CR 3   36.55</v>
          </cell>
          <cell r="D105">
            <v>36.549999999999997</v>
          </cell>
          <cell r="E105">
            <v>0.72499999999999998</v>
          </cell>
          <cell r="F105">
            <v>39.042999999999999</v>
          </cell>
          <cell r="G105">
            <v>0.496</v>
          </cell>
        </row>
        <row r="106">
          <cell r="A106">
            <v>495</v>
          </cell>
          <cell r="B106" t="str">
            <v>TATA 92 S.T. 2.5 mm</v>
          </cell>
          <cell r="C106" t="str">
            <v>17 CR 3    32.55</v>
          </cell>
          <cell r="D106">
            <v>32.549999999999997</v>
          </cell>
          <cell r="E106">
            <v>0.55500000000000005</v>
          </cell>
          <cell r="F106">
            <v>37.19</v>
          </cell>
          <cell r="G106">
            <v>0.36899999999999999</v>
          </cell>
        </row>
        <row r="107">
          <cell r="A107">
            <v>502</v>
          </cell>
          <cell r="B107" t="str">
            <v>SHAKTIMAN</v>
          </cell>
          <cell r="C107" t="str">
            <v>15 CR 3      38.55</v>
          </cell>
          <cell r="D107">
            <v>38.549999999999997</v>
          </cell>
          <cell r="E107">
            <v>0.83299999999999996</v>
          </cell>
          <cell r="F107">
            <v>36.409999999999997</v>
          </cell>
          <cell r="G107">
            <v>0.57299999999999995</v>
          </cell>
        </row>
        <row r="108">
          <cell r="A108">
            <v>503</v>
          </cell>
          <cell r="B108" t="str">
            <v>AGROM</v>
          </cell>
          <cell r="C108" t="str">
            <v>15 CR NI 6   35.55</v>
          </cell>
          <cell r="D108">
            <v>35.549999999999997</v>
          </cell>
          <cell r="E108">
            <v>0.72399999999999998</v>
          </cell>
          <cell r="F108">
            <v>6.47</v>
          </cell>
          <cell r="G108">
            <v>0.50800000000000001</v>
          </cell>
        </row>
        <row r="109">
          <cell r="A109">
            <v>504</v>
          </cell>
          <cell r="B109" t="str">
            <v>INT HAR. B -275</v>
          </cell>
          <cell r="C109" t="str">
            <v>17 CR 3      28.55</v>
          </cell>
          <cell r="D109">
            <v>28.55</v>
          </cell>
          <cell r="E109">
            <v>0.40500000000000003</v>
          </cell>
          <cell r="F109">
            <v>39.331000000000003</v>
          </cell>
          <cell r="G109">
            <v>0.23</v>
          </cell>
        </row>
        <row r="110">
          <cell r="A110">
            <v>507</v>
          </cell>
          <cell r="B110" t="str">
            <v>KIRLOKSAR DEUTZE</v>
          </cell>
          <cell r="C110" t="str">
            <v>15 CR 3      35.55</v>
          </cell>
          <cell r="D110">
            <v>35.549999999999997</v>
          </cell>
          <cell r="E110">
            <v>0.68600000000000005</v>
          </cell>
          <cell r="F110">
            <v>6.47</v>
          </cell>
          <cell r="G110">
            <v>0.44400000000000001</v>
          </cell>
        </row>
        <row r="111">
          <cell r="A111">
            <v>509</v>
          </cell>
          <cell r="B111" t="str">
            <v>LEYLAND LAYFER</v>
          </cell>
          <cell r="C111" t="str">
            <v>15 CR 3      33.55</v>
          </cell>
          <cell r="D111">
            <v>33.549999999999997</v>
          </cell>
          <cell r="E111">
            <v>0.68500000000000005</v>
          </cell>
          <cell r="F111">
            <v>14.68</v>
          </cell>
          <cell r="G111">
            <v>0.46800000000000003</v>
          </cell>
        </row>
        <row r="112">
          <cell r="A112">
            <v>510</v>
          </cell>
          <cell r="B112" t="str">
            <v>EICHER</v>
          </cell>
          <cell r="C112" t="str">
            <v>17 CR 3   40.55</v>
          </cell>
          <cell r="D112">
            <v>40.549999999999997</v>
          </cell>
          <cell r="E112">
            <v>1.0229999999999999</v>
          </cell>
          <cell r="F112">
            <v>37.844000000000001</v>
          </cell>
          <cell r="G112">
            <v>0.68799999999999994</v>
          </cell>
        </row>
        <row r="113">
          <cell r="A113">
            <v>511</v>
          </cell>
          <cell r="B113" t="str">
            <v>ESCORTS 335</v>
          </cell>
          <cell r="C113" t="str">
            <v>17 CR 3   38.55</v>
          </cell>
          <cell r="D113">
            <v>38.549999999999997</v>
          </cell>
          <cell r="E113">
            <v>0.84299999999999997</v>
          </cell>
          <cell r="F113">
            <v>37.723999999999997</v>
          </cell>
          <cell r="G113">
            <v>0.46899999999999997</v>
          </cell>
        </row>
        <row r="114">
          <cell r="A114">
            <v>512</v>
          </cell>
          <cell r="B114" t="str">
            <v>ESCORTS 228</v>
          </cell>
          <cell r="C114" t="str">
            <v>17 CR 3   42..55</v>
          </cell>
          <cell r="D114">
            <v>40.549999999999997</v>
          </cell>
          <cell r="E114">
            <v>1.093</v>
          </cell>
          <cell r="F114">
            <v>36.686</v>
          </cell>
          <cell r="G114">
            <v>0.73399999999999999</v>
          </cell>
        </row>
        <row r="115">
          <cell r="A115">
            <v>513</v>
          </cell>
          <cell r="B115" t="str">
            <v>ESCORTS 342</v>
          </cell>
          <cell r="C115" t="str">
            <v>15 CR 3   42.55</v>
          </cell>
          <cell r="D115">
            <v>42.55</v>
          </cell>
          <cell r="E115">
            <v>1.093</v>
          </cell>
          <cell r="F115">
            <v>36.686</v>
          </cell>
          <cell r="G115">
            <v>0.73399999999999999</v>
          </cell>
        </row>
        <row r="116">
          <cell r="A116">
            <v>514</v>
          </cell>
          <cell r="B116" t="str">
            <v>ESCORTS E2 179 D</v>
          </cell>
          <cell r="C116" t="str">
            <v>17 CR 3    38.55</v>
          </cell>
          <cell r="D116">
            <v>38.549999999999997</v>
          </cell>
          <cell r="E116">
            <v>0.80600000000000005</v>
          </cell>
          <cell r="F116">
            <v>37.723999999999997</v>
          </cell>
          <cell r="G116">
            <v>0.44700000000000001</v>
          </cell>
        </row>
        <row r="117">
          <cell r="A117">
            <v>516</v>
          </cell>
          <cell r="B117" t="str">
            <v>FARMTRAC</v>
          </cell>
          <cell r="C117" t="str">
            <v>15 CRNI 6    38.65</v>
          </cell>
          <cell r="D117">
            <v>38.65</v>
          </cell>
          <cell r="E117">
            <v>0.89400000000000002</v>
          </cell>
          <cell r="F117">
            <v>46.052</v>
          </cell>
          <cell r="G117">
            <v>0.52100000000000002</v>
          </cell>
        </row>
        <row r="118">
          <cell r="A118">
            <v>521</v>
          </cell>
          <cell r="B118" t="str">
            <v>FARMTRAC ST</v>
          </cell>
          <cell r="C118" t="str">
            <v>15 CRNI6    38.65</v>
          </cell>
          <cell r="D118">
            <v>38.65</v>
          </cell>
          <cell r="E118">
            <v>0.89400000000000002</v>
          </cell>
          <cell r="F118">
            <v>46.052</v>
          </cell>
          <cell r="G118">
            <v>0.52100000000000002</v>
          </cell>
        </row>
        <row r="119">
          <cell r="A119">
            <v>522</v>
          </cell>
          <cell r="B119" t="str">
            <v>PARTAP 284</v>
          </cell>
          <cell r="C119" t="str">
            <v>17 CR 3    25.95</v>
          </cell>
          <cell r="D119">
            <v>25.95</v>
          </cell>
          <cell r="E119">
            <v>0.28000000000000003</v>
          </cell>
          <cell r="F119">
            <v>39.225000000000001</v>
          </cell>
          <cell r="G119">
            <v>0.157</v>
          </cell>
        </row>
        <row r="120">
          <cell r="A120">
            <v>531</v>
          </cell>
          <cell r="B120" t="str">
            <v>ESCORTS 312 D</v>
          </cell>
          <cell r="C120" t="str">
            <v>17 CR 3    38.55</v>
          </cell>
          <cell r="D120">
            <v>38.549999999999997</v>
          </cell>
          <cell r="E120">
            <v>0.84299999999999997</v>
          </cell>
          <cell r="F120">
            <v>37.723999999999997</v>
          </cell>
          <cell r="G120">
            <v>0.46899999999999997</v>
          </cell>
        </row>
        <row r="121">
          <cell r="A121">
            <v>534</v>
          </cell>
          <cell r="B121" t="str">
            <v>ESCORTS E2 179 D</v>
          </cell>
          <cell r="C121" t="str">
            <v>17 CR 3    38.55</v>
          </cell>
          <cell r="D121">
            <v>38.549999999999997</v>
          </cell>
          <cell r="E121">
            <v>0.80600000000000005</v>
          </cell>
          <cell r="F121">
            <v>37.723999999999997</v>
          </cell>
          <cell r="G121">
            <v>0.44700000000000001</v>
          </cell>
        </row>
        <row r="122">
          <cell r="A122">
            <v>537</v>
          </cell>
          <cell r="B122" t="str">
            <v>FARMTRAC 50</v>
          </cell>
          <cell r="C122" t="str">
            <v>17 CR NI 6  38.65</v>
          </cell>
          <cell r="D122">
            <v>38.65</v>
          </cell>
          <cell r="E122">
            <v>0.89400000000000002</v>
          </cell>
          <cell r="F122">
            <v>46.052</v>
          </cell>
          <cell r="G122">
            <v>0.52100000000000002</v>
          </cell>
        </row>
        <row r="123">
          <cell r="A123">
            <v>540</v>
          </cell>
          <cell r="B123" t="str">
            <v>EICHER MODI</v>
          </cell>
          <cell r="C123" t="str">
            <v>17 CR 3     40.55</v>
          </cell>
          <cell r="D123">
            <v>40.549999999999997</v>
          </cell>
          <cell r="E123">
            <v>1.0229999999999999</v>
          </cell>
          <cell r="F123">
            <v>37.844000000000001</v>
          </cell>
          <cell r="G123">
            <v>0.61399999999999999</v>
          </cell>
        </row>
        <row r="124">
          <cell r="A124">
            <v>554</v>
          </cell>
          <cell r="B124" t="str">
            <v>INT HARVESTOR ST</v>
          </cell>
          <cell r="C124" t="str">
            <v>17 CR 3    28.55</v>
          </cell>
          <cell r="D124">
            <v>28.55</v>
          </cell>
          <cell r="E124">
            <v>0.40500000000000003</v>
          </cell>
          <cell r="F124">
            <v>39.331000000000003</v>
          </cell>
          <cell r="G124">
            <v>0.23</v>
          </cell>
        </row>
        <row r="125">
          <cell r="A125">
            <v>561</v>
          </cell>
          <cell r="B125" t="str">
            <v>PERKINS</v>
          </cell>
          <cell r="C125" t="str">
            <v>17 CR 3   32.30</v>
          </cell>
          <cell r="D125">
            <v>32.299999999999997</v>
          </cell>
          <cell r="E125">
            <v>0.52900000000000003</v>
          </cell>
          <cell r="F125">
            <v>37.557000000000002</v>
          </cell>
          <cell r="G125">
            <v>0.34899999999999998</v>
          </cell>
        </row>
        <row r="126">
          <cell r="A126">
            <v>562</v>
          </cell>
          <cell r="B126" t="str">
            <v>PERKINS</v>
          </cell>
          <cell r="C126" t="str">
            <v>17 CR 3   32.30</v>
          </cell>
          <cell r="D126">
            <v>32.299999999999997</v>
          </cell>
          <cell r="E126">
            <v>0.52900000000000003</v>
          </cell>
          <cell r="F126">
            <v>37.557000000000002</v>
          </cell>
          <cell r="G126">
            <v>0.34899999999999998</v>
          </cell>
        </row>
        <row r="127">
          <cell r="A127">
            <v>563</v>
          </cell>
          <cell r="B127" t="str">
            <v>PERKINS</v>
          </cell>
          <cell r="C127" t="str">
            <v>17 CR 3   32.30</v>
          </cell>
          <cell r="D127">
            <v>32.299999999999997</v>
          </cell>
          <cell r="E127">
            <v>0.52900000000000003</v>
          </cell>
          <cell r="F127">
            <v>37.557000000000002</v>
          </cell>
          <cell r="G127">
            <v>0.34899999999999998</v>
          </cell>
        </row>
        <row r="128">
          <cell r="A128">
            <v>564</v>
          </cell>
          <cell r="B128" t="str">
            <v>PERKINS</v>
          </cell>
          <cell r="C128" t="str">
            <v>17 CR 3   32.30</v>
          </cell>
          <cell r="D128">
            <v>32.299999999999997</v>
          </cell>
          <cell r="E128">
            <v>0.52900000000000003</v>
          </cell>
          <cell r="F128">
            <v>37.557000000000002</v>
          </cell>
          <cell r="G128">
            <v>0.34899999999999998</v>
          </cell>
        </row>
        <row r="129">
          <cell r="A129">
            <v>566</v>
          </cell>
          <cell r="B129" t="str">
            <v>PERKINS S 3.25</v>
          </cell>
          <cell r="C129" t="str">
            <v>17 CR 3   32.30</v>
          </cell>
          <cell r="D129">
            <v>32.299999999999997</v>
          </cell>
          <cell r="E129">
            <v>0.52900000000000003</v>
          </cell>
          <cell r="F129">
            <v>37.557000000000002</v>
          </cell>
          <cell r="G129">
            <v>0.34899999999999998</v>
          </cell>
        </row>
        <row r="130">
          <cell r="A130">
            <v>573</v>
          </cell>
          <cell r="B130" t="str">
            <v>NEW HOLLAND FARMTRAC</v>
          </cell>
          <cell r="C130" t="str">
            <v>15 CR NI 6   38.65</v>
          </cell>
          <cell r="D130">
            <v>38.65</v>
          </cell>
          <cell r="E130">
            <v>0.89400000000000002</v>
          </cell>
          <cell r="F130">
            <v>46.052</v>
          </cell>
          <cell r="G130">
            <v>0.52100000000000002</v>
          </cell>
        </row>
        <row r="131">
          <cell r="A131">
            <v>590</v>
          </cell>
          <cell r="B131" t="str">
            <v xml:space="preserve">ZETOR </v>
          </cell>
          <cell r="C131" t="str">
            <v>17 CR 3    35.55</v>
          </cell>
          <cell r="D131">
            <v>35.549999999999997</v>
          </cell>
          <cell r="E131">
            <v>0.66200000000000003</v>
          </cell>
          <cell r="F131">
            <v>38.289000000000001</v>
          </cell>
          <cell r="G131">
            <v>0.38800000000000001</v>
          </cell>
        </row>
        <row r="132">
          <cell r="A132">
            <v>591</v>
          </cell>
          <cell r="B132" t="str">
            <v xml:space="preserve">ZETOR </v>
          </cell>
          <cell r="C132" t="str">
            <v>17 CR 3    35.55</v>
          </cell>
          <cell r="D132">
            <v>35.549999999999997</v>
          </cell>
          <cell r="E132">
            <v>0.66200000000000003</v>
          </cell>
          <cell r="F132">
            <v>38.289000000000001</v>
          </cell>
          <cell r="G132">
            <v>0.38800000000000001</v>
          </cell>
        </row>
        <row r="133">
          <cell r="A133">
            <v>610</v>
          </cell>
          <cell r="B133" t="str">
            <v>ELGI 50</v>
          </cell>
          <cell r="C133" t="str">
            <v>15 CR NI 6   12.5</v>
          </cell>
          <cell r="D133">
            <v>12.5</v>
          </cell>
          <cell r="E133">
            <v>4.8000000000000001E-2</v>
          </cell>
          <cell r="F133">
            <v>68.489999999999995</v>
          </cell>
          <cell r="G133">
            <v>2.5999999999999999E-2</v>
          </cell>
        </row>
        <row r="134">
          <cell r="A134">
            <v>613</v>
          </cell>
          <cell r="B134" t="str">
            <v>CUMMINS HOLLOW</v>
          </cell>
          <cell r="C134" t="str">
            <v>15 CR 3    51.4</v>
          </cell>
          <cell r="D134">
            <v>51.4</v>
          </cell>
          <cell r="E134">
            <v>1.9259999999999999</v>
          </cell>
          <cell r="F134">
            <v>6.47</v>
          </cell>
          <cell r="G134">
            <v>1.1659999999999999</v>
          </cell>
        </row>
        <row r="135">
          <cell r="A135">
            <v>614</v>
          </cell>
          <cell r="B135" t="str">
            <v>KRB-24</v>
          </cell>
          <cell r="C135" t="str">
            <v>15 CR NI 6   40.30</v>
          </cell>
          <cell r="D135">
            <v>40.299999999999997</v>
          </cell>
          <cell r="E135">
            <v>0.995</v>
          </cell>
          <cell r="F135">
            <v>14.71</v>
          </cell>
          <cell r="G135">
            <v>0.64300000000000002</v>
          </cell>
        </row>
        <row r="136">
          <cell r="A136">
            <v>615</v>
          </cell>
          <cell r="B136" t="str">
            <v>LTW PLASTIC SCOOTER (TP)</v>
          </cell>
          <cell r="C136" t="str">
            <v>SCM 415H-12.5*8.0</v>
          </cell>
          <cell r="D136" t="str">
            <v>12.5*8.0</v>
          </cell>
          <cell r="E136">
            <v>2.1999999999999999E-2</v>
          </cell>
          <cell r="F136">
            <v>179.858</v>
          </cell>
          <cell r="G136">
            <v>0.16</v>
          </cell>
        </row>
        <row r="137">
          <cell r="A137">
            <v>277</v>
          </cell>
          <cell r="B137" t="str">
            <v>INDUSTRIAL 95</v>
          </cell>
          <cell r="C137" t="str">
            <v>17 CR 3    35.55</v>
          </cell>
          <cell r="D137">
            <v>35.549999999999997</v>
          </cell>
          <cell r="E137">
            <v>0.65600000000000003</v>
          </cell>
          <cell r="F137">
            <v>38.289000000000001</v>
          </cell>
          <cell r="G137">
            <v>0.38800000000000001</v>
          </cell>
        </row>
        <row r="138">
          <cell r="A138" t="str">
            <v>400A</v>
          </cell>
          <cell r="B138" t="str">
            <v>TATA AC 77</v>
          </cell>
          <cell r="C138" t="str">
            <v>CK-15        16.5*10.0</v>
          </cell>
          <cell r="D138" t="str">
            <v>16.5*10.0</v>
          </cell>
          <cell r="E138">
            <v>7.4999999999999997E-2</v>
          </cell>
          <cell r="F138">
            <v>149.69999999999999</v>
          </cell>
          <cell r="G138">
            <v>6.3E-2</v>
          </cell>
        </row>
        <row r="139">
          <cell r="A139" t="str">
            <v>401A</v>
          </cell>
          <cell r="B139" t="str">
            <v>TATA AC 70</v>
          </cell>
          <cell r="C139" t="str">
            <v>CK-15        16.5*11.0</v>
          </cell>
          <cell r="D139" t="str">
            <v>16.5*11.0</v>
          </cell>
          <cell r="E139">
            <v>6.3E-2</v>
          </cell>
          <cell r="F139">
            <v>133.804</v>
          </cell>
          <cell r="G139">
            <v>5.1999999999999998E-2</v>
          </cell>
        </row>
      </sheetData>
      <sheetData sheetId="15" refreshError="1"/>
      <sheetData sheetId="16" refreshError="1"/>
      <sheetData sheetId="17" refreshError="1"/>
      <sheetData sheetId="18" refreshError="1"/>
      <sheetData sheetId="19"/>
      <sheetData sheetId="20"/>
      <sheetData sheetId="21">
        <row r="8">
          <cell r="A8">
            <v>1</v>
          </cell>
        </row>
      </sheetData>
      <sheetData sheetId="22"/>
      <sheetData sheetId="23"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01"/>
      <sheetName val="new-format-wip (2)"/>
      <sheetName val="SUMMARY-TRAD"/>
      <sheetName val="new-format-wip"/>
      <sheetName val="SUMARY"/>
      <sheetName val="STOCK-DEPOT-G"/>
      <sheetName val="STOCK-INTRANSIT-G"/>
      <sheetName val="WIP-MSHOP"/>
      <sheetName val="WIP-PIN"/>
      <sheetName val="wip-blank-g"/>
      <sheetName val="WIP(A.RATE) (2)"/>
      <sheetName val="CIRCLIP-G"/>
      <sheetName val="RING -G"/>
      <sheetName val="key"/>
      <sheetName val="FIN-PIS-G"/>
      <sheetName val="FINISH-PIN-G"/>
      <sheetName val="MASTER-PIN "/>
      <sheetName val="AVRALLRATE -G"/>
      <sheetName val="ALLOYRATE-G"/>
      <sheetName val="SCR-PIS"/>
      <sheetName val="SCR-PIN (2)"/>
      <sheetName val="SHIMS-G"/>
      <sheetName val="IMPACT-FG-WIP (2)"/>
      <sheetName val="price"/>
      <sheetName val="PIN -KEY"/>
      <sheetName val="KEY-DATA"/>
      <sheetName val="new-format-wip_(2)1"/>
      <sheetName val="WIP(A_RATE)_(2)1"/>
      <sheetName val="RING_-G1"/>
      <sheetName val="MASTER-PIN_1"/>
      <sheetName val="AVRALLRATE_-G1"/>
      <sheetName val="SCR-PIN_(2)1"/>
      <sheetName val="IMPACT-FG-WIP_(2)1"/>
      <sheetName val="PIN_-KEY"/>
      <sheetName val="new-format-wip_(2)"/>
      <sheetName val="WIP(A_RATE)_(2)"/>
      <sheetName val="RING_-G"/>
      <sheetName val="MASTER-PIN_"/>
      <sheetName val="AVRALLRATE_-G"/>
      <sheetName val="SCR-PIN_(2)"/>
      <sheetName val="IMPACT-FG-WIP_(2)"/>
      <sheetName val="KEYPIN"/>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6">
          <cell r="B6">
            <v>2</v>
          </cell>
          <cell r="C6" t="str">
            <v>STYLE SX  73 CC</v>
          </cell>
          <cell r="D6" t="str">
            <v>PMS-I</v>
          </cell>
          <cell r="E6">
            <v>138</v>
          </cell>
          <cell r="F6" t="str">
            <v>M/C</v>
          </cell>
          <cell r="G6">
            <v>0.155</v>
          </cell>
          <cell r="H6">
            <v>8.7999999999999995E-2</v>
          </cell>
        </row>
        <row r="7">
          <cell r="B7">
            <v>3</v>
          </cell>
          <cell r="C7" t="str">
            <v>OOM</v>
          </cell>
          <cell r="D7" t="str">
            <v>PMS-I</v>
          </cell>
          <cell r="E7">
            <v>124</v>
          </cell>
          <cell r="F7" t="str">
            <v>M/C</v>
          </cell>
          <cell r="G7">
            <v>0.111</v>
          </cell>
          <cell r="H7">
            <v>7.0000000000000007E-2</v>
          </cell>
        </row>
        <row r="8">
          <cell r="B8">
            <v>4</v>
          </cell>
          <cell r="C8" t="str">
            <v>CALIBRE 110 CC</v>
          </cell>
          <cell r="D8" t="str">
            <v>PMS-I</v>
          </cell>
          <cell r="E8">
            <v>124</v>
          </cell>
          <cell r="F8" t="str">
            <v>M/C</v>
          </cell>
          <cell r="G8">
            <v>0.14000000000000001</v>
          </cell>
          <cell r="H8">
            <v>8.2000000000000003E-2</v>
          </cell>
        </row>
        <row r="9">
          <cell r="B9">
            <v>5</v>
          </cell>
          <cell r="C9" t="str">
            <v>ELIMINATOR</v>
          </cell>
          <cell r="D9" t="str">
            <v>PMS-I</v>
          </cell>
          <cell r="E9">
            <v>124</v>
          </cell>
          <cell r="F9" t="str">
            <v>M/C</v>
          </cell>
          <cell r="G9">
            <v>0.2</v>
          </cell>
          <cell r="H9">
            <v>0.14000000000000001</v>
          </cell>
        </row>
        <row r="10">
          <cell r="B10">
            <v>6</v>
          </cell>
          <cell r="C10" t="str">
            <v>LANCER PETROL</v>
          </cell>
          <cell r="D10" t="str">
            <v>PMS-I</v>
          </cell>
          <cell r="E10">
            <v>124</v>
          </cell>
          <cell r="F10" t="str">
            <v>M/C</v>
          </cell>
          <cell r="G10">
            <v>0.28999999999999998</v>
          </cell>
          <cell r="H10">
            <v>0.22</v>
          </cell>
        </row>
        <row r="11">
          <cell r="B11">
            <v>7</v>
          </cell>
          <cell r="C11" t="str">
            <v>BALLENO</v>
          </cell>
          <cell r="D11" t="str">
            <v>PMS-I</v>
          </cell>
          <cell r="E11">
            <v>124</v>
          </cell>
          <cell r="F11" t="str">
            <v>M/C</v>
          </cell>
          <cell r="G11">
            <v>0.28499999999999998</v>
          </cell>
          <cell r="H11">
            <v>0.214</v>
          </cell>
        </row>
        <row r="12">
          <cell r="B12">
            <v>8</v>
          </cell>
          <cell r="C12" t="str">
            <v>EICHER AVL -NA (RC)</v>
          </cell>
          <cell r="D12" t="str">
            <v>PMS-I</v>
          </cell>
          <cell r="E12">
            <v>124</v>
          </cell>
          <cell r="F12" t="str">
            <v>M/C</v>
          </cell>
          <cell r="G12">
            <v>1.2949999999999999</v>
          </cell>
          <cell r="H12">
            <v>0.95499999999999996</v>
          </cell>
          <cell r="K12" t="str">
            <v>RC</v>
          </cell>
        </row>
        <row r="13">
          <cell r="B13">
            <v>9</v>
          </cell>
          <cell r="C13" t="str">
            <v>EICHER AVL-TCI (RC)</v>
          </cell>
          <cell r="D13" t="str">
            <v>PMS-I</v>
          </cell>
          <cell r="E13">
            <v>124</v>
          </cell>
          <cell r="F13" t="str">
            <v>M/C</v>
          </cell>
          <cell r="G13">
            <v>1.2949999999999999</v>
          </cell>
          <cell r="H13">
            <v>0.95499999999999996</v>
          </cell>
          <cell r="K13" t="str">
            <v>RC</v>
          </cell>
        </row>
        <row r="14">
          <cell r="B14">
            <v>10</v>
          </cell>
          <cell r="C14" t="str">
            <v>EICHER 20.16(HCV)</v>
          </cell>
          <cell r="D14" t="str">
            <v>PMS-I</v>
          </cell>
          <cell r="E14">
            <v>138</v>
          </cell>
          <cell r="F14" t="str">
            <v>M/C</v>
          </cell>
          <cell r="G14">
            <v>1.7</v>
          </cell>
          <cell r="H14">
            <v>1.25</v>
          </cell>
        </row>
        <row r="15">
          <cell r="B15">
            <v>11</v>
          </cell>
          <cell r="C15" t="str">
            <v>EICHER 20.16(MCV)</v>
          </cell>
          <cell r="D15" t="str">
            <v>PMS-I</v>
          </cell>
          <cell r="E15">
            <v>138</v>
          </cell>
          <cell r="F15" t="str">
            <v>M/C</v>
          </cell>
          <cell r="G15">
            <v>1.7</v>
          </cell>
          <cell r="H15">
            <v>1.25</v>
          </cell>
        </row>
        <row r="16">
          <cell r="B16">
            <v>12</v>
          </cell>
          <cell r="C16" t="str">
            <v>ESCORTS 312D-(RC)</v>
          </cell>
          <cell r="D16" t="str">
            <v>PMS-I</v>
          </cell>
          <cell r="E16">
            <v>124</v>
          </cell>
          <cell r="F16" t="str">
            <v>M/C</v>
          </cell>
          <cell r="G16">
            <v>1.6180000000000001</v>
          </cell>
          <cell r="H16">
            <v>1.254</v>
          </cell>
          <cell r="K16" t="str">
            <v>RC</v>
          </cell>
        </row>
        <row r="17">
          <cell r="B17">
            <v>13</v>
          </cell>
          <cell r="C17" t="str">
            <v>AGROM TMA -KOEL(RC)</v>
          </cell>
          <cell r="D17" t="str">
            <v>PMS-I</v>
          </cell>
          <cell r="E17">
            <v>124</v>
          </cell>
          <cell r="F17" t="str">
            <v>M/C</v>
          </cell>
          <cell r="G17">
            <v>1.45</v>
          </cell>
          <cell r="H17">
            <v>1.1100000000000001</v>
          </cell>
          <cell r="K17" t="str">
            <v>RC</v>
          </cell>
        </row>
        <row r="18">
          <cell r="B18">
            <v>14</v>
          </cell>
          <cell r="C18" t="str">
            <v>AGROM TMA -SEL(RC)</v>
          </cell>
          <cell r="D18" t="str">
            <v>PMS-I</v>
          </cell>
          <cell r="E18">
            <v>124</v>
          </cell>
          <cell r="F18" t="str">
            <v>M/C</v>
          </cell>
          <cell r="G18">
            <v>1.45</v>
          </cell>
          <cell r="H18">
            <v>1.1100000000000001</v>
          </cell>
          <cell r="K18" t="str">
            <v>RC</v>
          </cell>
        </row>
        <row r="19">
          <cell r="B19">
            <v>102</v>
          </cell>
          <cell r="C19" t="str">
            <v>LAMBY 57</v>
          </cell>
          <cell r="D19" t="str">
            <v>PMS-I</v>
          </cell>
          <cell r="E19">
            <v>138</v>
          </cell>
          <cell r="F19" t="str">
            <v>M/C</v>
          </cell>
          <cell r="G19">
            <v>0.315</v>
          </cell>
          <cell r="H19">
            <v>0.19500000000000001</v>
          </cell>
          <cell r="I19">
            <v>0.92</v>
          </cell>
        </row>
        <row r="20">
          <cell r="B20">
            <v>104</v>
          </cell>
          <cell r="C20" t="str">
            <v>BAJAJ CUB MOD.</v>
          </cell>
          <cell r="D20" t="str">
            <v>PMS-I</v>
          </cell>
          <cell r="E20">
            <v>138</v>
          </cell>
          <cell r="F20" t="str">
            <v>M/C</v>
          </cell>
          <cell r="G20">
            <v>0.187</v>
          </cell>
          <cell r="H20">
            <v>0.105</v>
          </cell>
          <cell r="I20">
            <v>0.84</v>
          </cell>
          <cell r="J20">
            <v>74.5</v>
          </cell>
          <cell r="L20" t="str">
            <v>MP</v>
          </cell>
        </row>
        <row r="21">
          <cell r="B21">
            <v>106</v>
          </cell>
          <cell r="C21" t="str">
            <v>RAJDOOT</v>
          </cell>
          <cell r="D21" t="str">
            <v>PMS-I</v>
          </cell>
          <cell r="E21">
            <v>138</v>
          </cell>
          <cell r="F21" t="str">
            <v>M/C</v>
          </cell>
          <cell r="G21">
            <v>0.29699999999999999</v>
          </cell>
          <cell r="H21">
            <v>0.184</v>
          </cell>
          <cell r="I21">
            <v>0.96</v>
          </cell>
          <cell r="J21">
            <v>32.6</v>
          </cell>
          <cell r="L21" t="str">
            <v>MP</v>
          </cell>
        </row>
        <row r="22">
          <cell r="B22">
            <v>107</v>
          </cell>
          <cell r="C22" t="str">
            <v>BAJAJ 5 [PORT}</v>
          </cell>
          <cell r="D22" t="str">
            <v>PMS-I</v>
          </cell>
          <cell r="E22">
            <v>244</v>
          </cell>
          <cell r="F22" t="str">
            <v>M/C</v>
          </cell>
          <cell r="G22">
            <v>0.35299999999999998</v>
          </cell>
          <cell r="H22">
            <v>0.151</v>
          </cell>
          <cell r="I22">
            <v>0.94</v>
          </cell>
        </row>
        <row r="23">
          <cell r="B23">
            <v>109</v>
          </cell>
          <cell r="C23" t="str">
            <v>CHETAK</v>
          </cell>
          <cell r="D23" t="str">
            <v>PMS-I</v>
          </cell>
          <cell r="E23">
            <v>138</v>
          </cell>
          <cell r="F23" t="str">
            <v>M/C</v>
          </cell>
          <cell r="G23">
            <v>0.29499999999999998</v>
          </cell>
          <cell r="H23">
            <v>0.16200000000000001</v>
          </cell>
          <cell r="I23">
            <v>0.94</v>
          </cell>
          <cell r="J23">
            <v>32.22</v>
          </cell>
          <cell r="L23" t="str">
            <v>MP</v>
          </cell>
        </row>
        <row r="24">
          <cell r="B24">
            <v>110</v>
          </cell>
          <cell r="C24" t="str">
            <v>SAFARI 50 CC 3 PORT</v>
          </cell>
          <cell r="D24" t="str">
            <v>PMS-I</v>
          </cell>
          <cell r="E24" t="str">
            <v>AC9A</v>
          </cell>
          <cell r="F24" t="str">
            <v>M/C</v>
          </cell>
          <cell r="G24">
            <v>0.10100000000000001</v>
          </cell>
          <cell r="H24">
            <v>5.8999999999999997E-2</v>
          </cell>
          <cell r="I24">
            <v>0.78</v>
          </cell>
          <cell r="J24">
            <v>0</v>
          </cell>
        </row>
        <row r="25">
          <cell r="B25">
            <v>114</v>
          </cell>
          <cell r="C25" t="str">
            <v>BAJAJ M-50</v>
          </cell>
          <cell r="D25" t="str">
            <v>PMS-I</v>
          </cell>
          <cell r="E25">
            <v>138</v>
          </cell>
          <cell r="F25" t="str">
            <v>M/C</v>
          </cell>
          <cell r="G25">
            <v>0.1</v>
          </cell>
          <cell r="H25">
            <v>6.2E-2</v>
          </cell>
          <cell r="I25">
            <v>0.64</v>
          </cell>
        </row>
        <row r="26">
          <cell r="B26">
            <v>117</v>
          </cell>
          <cell r="C26" t="str">
            <v>LTW-PLASTIC  SCOOTER</v>
          </cell>
          <cell r="D26" t="str">
            <v>PMS-I</v>
          </cell>
          <cell r="E26">
            <v>138</v>
          </cell>
          <cell r="F26" t="str">
            <v>M/C</v>
          </cell>
          <cell r="G26">
            <v>0.11700000000000001</v>
          </cell>
          <cell r="H26">
            <v>6.7000000000000004E-2</v>
          </cell>
        </row>
        <row r="27">
          <cell r="B27">
            <v>119</v>
          </cell>
          <cell r="C27" t="str">
            <v>VESPA 150 NV OLD</v>
          </cell>
          <cell r="D27" t="str">
            <v>PMS-I</v>
          </cell>
          <cell r="E27">
            <v>244</v>
          </cell>
          <cell r="F27" t="str">
            <v>M/C</v>
          </cell>
          <cell r="G27">
            <v>0.30099999999999999</v>
          </cell>
          <cell r="H27">
            <v>0.156</v>
          </cell>
          <cell r="I27">
            <v>0.94</v>
          </cell>
          <cell r="J27">
            <v>75.47</v>
          </cell>
          <cell r="L27" t="str">
            <v>MP</v>
          </cell>
        </row>
        <row r="28">
          <cell r="B28">
            <v>120</v>
          </cell>
          <cell r="C28" t="str">
            <v>HERO PUCH 65 CC</v>
          </cell>
          <cell r="E28">
            <v>244</v>
          </cell>
          <cell r="F28" t="str">
            <v>M/C</v>
          </cell>
          <cell r="G28">
            <v>0.13600000000000001</v>
          </cell>
          <cell r="H28">
            <v>7.3999999999999996E-2</v>
          </cell>
          <cell r="I28">
            <v>0.78</v>
          </cell>
          <cell r="J28">
            <v>40.18</v>
          </cell>
          <cell r="L28" t="str">
            <v>MP</v>
          </cell>
        </row>
        <row r="29">
          <cell r="B29">
            <v>124</v>
          </cell>
          <cell r="C29" t="str">
            <v>JAWA 70 DIA</v>
          </cell>
          <cell r="D29" t="str">
            <v>PMS-I</v>
          </cell>
          <cell r="E29">
            <v>138</v>
          </cell>
          <cell r="F29" t="str">
            <v>H/C</v>
          </cell>
          <cell r="G29">
            <v>0.40300000000000002</v>
          </cell>
          <cell r="H29">
            <v>0.27400000000000002</v>
          </cell>
          <cell r="I29">
            <v>1.32</v>
          </cell>
        </row>
        <row r="30">
          <cell r="B30">
            <v>127</v>
          </cell>
          <cell r="C30" t="str">
            <v>VESPA 150-NV/4S-5 PORT</v>
          </cell>
          <cell r="D30" t="str">
            <v>PMS-I</v>
          </cell>
          <cell r="E30">
            <v>244</v>
          </cell>
          <cell r="F30" t="str">
            <v>M/C</v>
          </cell>
          <cell r="G30">
            <v>0.30099999999999999</v>
          </cell>
          <cell r="H30">
            <v>0.159</v>
          </cell>
          <cell r="I30">
            <v>0.94</v>
          </cell>
        </row>
        <row r="31">
          <cell r="B31">
            <v>128</v>
          </cell>
          <cell r="C31" t="str">
            <v>VESPA  150 NV MOD.</v>
          </cell>
          <cell r="D31" t="str">
            <v>PMS-I</v>
          </cell>
          <cell r="E31">
            <v>244</v>
          </cell>
          <cell r="F31" t="str">
            <v>M/C</v>
          </cell>
          <cell r="G31">
            <v>0.24299999999999999</v>
          </cell>
          <cell r="H31">
            <v>0.16300000000000001</v>
          </cell>
          <cell r="I31">
            <v>0.94</v>
          </cell>
          <cell r="J31">
            <v>75.47</v>
          </cell>
          <cell r="L31" t="str">
            <v>MP</v>
          </cell>
        </row>
        <row r="32">
          <cell r="B32">
            <v>129</v>
          </cell>
          <cell r="C32" t="str">
            <v>BAJAJ M 80 (47.00 DIA)OLD</v>
          </cell>
          <cell r="D32" t="str">
            <v>PMS-I</v>
          </cell>
          <cell r="E32">
            <v>138</v>
          </cell>
          <cell r="F32" t="str">
            <v>M/C</v>
          </cell>
          <cell r="G32">
            <v>0.16</v>
          </cell>
          <cell r="H32">
            <v>9.4E-2</v>
          </cell>
          <cell r="I32">
            <v>0.64</v>
          </cell>
        </row>
        <row r="33">
          <cell r="B33">
            <v>131</v>
          </cell>
          <cell r="C33" t="str">
            <v>BAJAJ M-80 MOD.</v>
          </cell>
          <cell r="D33" t="str">
            <v>PMS-I</v>
          </cell>
          <cell r="E33">
            <v>138</v>
          </cell>
          <cell r="F33" t="str">
            <v>M/C</v>
          </cell>
          <cell r="G33">
            <v>0.16</v>
          </cell>
          <cell r="H33">
            <v>9.4E-2</v>
          </cell>
          <cell r="I33">
            <v>0.64</v>
          </cell>
        </row>
        <row r="34">
          <cell r="B34">
            <v>132</v>
          </cell>
          <cell r="C34" t="str">
            <v>BAJAJ M 74 MODI</v>
          </cell>
          <cell r="D34" t="str">
            <v>PMS-I</v>
          </cell>
          <cell r="E34">
            <v>138</v>
          </cell>
          <cell r="F34" t="str">
            <v>M/C</v>
          </cell>
          <cell r="G34">
            <v>0.16600000000000001</v>
          </cell>
          <cell r="H34">
            <v>8.5000000000000006E-2</v>
          </cell>
          <cell r="I34">
            <v>0.64</v>
          </cell>
        </row>
        <row r="35">
          <cell r="B35">
            <v>133</v>
          </cell>
          <cell r="C35" t="str">
            <v>M-50 / SUNNY</v>
          </cell>
          <cell r="D35" t="str">
            <v>PMS-I</v>
          </cell>
          <cell r="E35">
            <v>138</v>
          </cell>
          <cell r="F35" t="str">
            <v>M/C</v>
          </cell>
          <cell r="G35">
            <v>0.1</v>
          </cell>
          <cell r="H35">
            <v>6.2E-2</v>
          </cell>
          <cell r="I35">
            <v>0.64</v>
          </cell>
        </row>
        <row r="36">
          <cell r="B36">
            <v>134</v>
          </cell>
          <cell r="C36" t="str">
            <v>BAJA SUNNY MODIFIED</v>
          </cell>
          <cell r="D36" t="str">
            <v>PMS-I</v>
          </cell>
          <cell r="E36">
            <v>138</v>
          </cell>
          <cell r="F36" t="str">
            <v>M/C</v>
          </cell>
          <cell r="G36">
            <v>0.1</v>
          </cell>
          <cell r="H36">
            <v>6.2E-2</v>
          </cell>
          <cell r="I36">
            <v>0.64</v>
          </cell>
        </row>
        <row r="37">
          <cell r="B37">
            <v>135</v>
          </cell>
          <cell r="C37" t="str">
            <v>AX 100</v>
          </cell>
          <cell r="D37" t="str">
            <v>pms-ii</v>
          </cell>
          <cell r="E37" t="str">
            <v>AC9A</v>
          </cell>
          <cell r="F37" t="str">
            <v>M/C</v>
          </cell>
          <cell r="G37">
            <v>0.16600000000000001</v>
          </cell>
          <cell r="H37">
            <v>0.109</v>
          </cell>
          <cell r="I37">
            <v>0.96</v>
          </cell>
          <cell r="J37">
            <v>75.67</v>
          </cell>
          <cell r="L37" t="str">
            <v>MP</v>
          </cell>
        </row>
        <row r="38">
          <cell r="B38">
            <v>137</v>
          </cell>
          <cell r="C38" t="str">
            <v>RX 100</v>
          </cell>
          <cell r="D38" t="str">
            <v>pms-ii</v>
          </cell>
          <cell r="E38" t="str">
            <v>AC9A</v>
          </cell>
          <cell r="F38" t="str">
            <v>M/C</v>
          </cell>
          <cell r="G38">
            <v>0.18</v>
          </cell>
          <cell r="H38">
            <v>0.111</v>
          </cell>
          <cell r="I38">
            <v>0.96</v>
          </cell>
          <cell r="J38">
            <v>113.27</v>
          </cell>
          <cell r="L38" t="str">
            <v>MP</v>
          </cell>
        </row>
        <row r="39">
          <cell r="B39">
            <v>138</v>
          </cell>
          <cell r="C39" t="str">
            <v>HERO HONDA</v>
          </cell>
          <cell r="D39" t="str">
            <v>PMS-I</v>
          </cell>
          <cell r="E39">
            <v>124</v>
          </cell>
          <cell r="F39" t="str">
            <v>M/C</v>
          </cell>
          <cell r="G39">
            <v>0.13800000000000001</v>
          </cell>
          <cell r="H39">
            <v>0.08</v>
          </cell>
          <cell r="I39">
            <v>0.9</v>
          </cell>
          <cell r="J39">
            <v>136.13</v>
          </cell>
          <cell r="L39" t="str">
            <v>MP</v>
          </cell>
        </row>
        <row r="40">
          <cell r="B40">
            <v>139</v>
          </cell>
          <cell r="C40" t="str">
            <v>KB 100</v>
          </cell>
          <cell r="D40" t="str">
            <v>PMS-I</v>
          </cell>
          <cell r="E40">
            <v>138</v>
          </cell>
          <cell r="F40" t="str">
            <v>M/C</v>
          </cell>
          <cell r="G40">
            <v>0.188</v>
          </cell>
          <cell r="H40">
            <v>0.115</v>
          </cell>
          <cell r="I40">
            <v>0.94</v>
          </cell>
          <cell r="J40">
            <v>67.59</v>
          </cell>
          <cell r="L40" t="str">
            <v>MP</v>
          </cell>
        </row>
        <row r="41">
          <cell r="B41">
            <v>141</v>
          </cell>
          <cell r="C41" t="str">
            <v>VIJAY 57 DIA</v>
          </cell>
          <cell r="D41" t="str">
            <v>PMS-I</v>
          </cell>
          <cell r="E41">
            <v>244</v>
          </cell>
          <cell r="F41" t="str">
            <v>M/C</v>
          </cell>
          <cell r="G41">
            <v>0.29099999999999998</v>
          </cell>
          <cell r="H41">
            <v>0.17699999999999999</v>
          </cell>
          <cell r="I41">
            <v>0.92</v>
          </cell>
        </row>
        <row r="42">
          <cell r="B42">
            <v>142</v>
          </cell>
          <cell r="C42" t="str">
            <v>VIKRAM</v>
          </cell>
          <cell r="D42" t="str">
            <v>PMS-I</v>
          </cell>
          <cell r="E42">
            <v>244</v>
          </cell>
          <cell r="F42" t="str">
            <v>M/C</v>
          </cell>
          <cell r="G42">
            <v>0.39800000000000002</v>
          </cell>
          <cell r="H42">
            <v>0.22500000000000001</v>
          </cell>
          <cell r="I42">
            <v>0.92</v>
          </cell>
        </row>
        <row r="43">
          <cell r="B43">
            <v>145</v>
          </cell>
          <cell r="C43" t="str">
            <v>SPIRIT 60 CC</v>
          </cell>
          <cell r="D43" t="str">
            <v>PMS-I</v>
          </cell>
          <cell r="E43">
            <v>138</v>
          </cell>
          <cell r="F43" t="str">
            <v>M/C</v>
          </cell>
          <cell r="G43">
            <v>0.115</v>
          </cell>
          <cell r="H43">
            <v>6.7000000000000004E-2</v>
          </cell>
        </row>
        <row r="44">
          <cell r="B44">
            <v>146</v>
          </cell>
          <cell r="C44" t="str">
            <v>LML-ALTINO</v>
          </cell>
          <cell r="D44" t="str">
            <v>PMS-I</v>
          </cell>
          <cell r="E44">
            <v>244</v>
          </cell>
          <cell r="F44" t="str">
            <v>M/C</v>
          </cell>
          <cell r="G44">
            <v>0.14499999999999999</v>
          </cell>
          <cell r="H44">
            <v>8.5000000000000006E-2</v>
          </cell>
          <cell r="I44">
            <v>0.94</v>
          </cell>
        </row>
        <row r="45">
          <cell r="B45">
            <v>149</v>
          </cell>
          <cell r="C45" t="str">
            <v>BAJAJ CLASSIC 4S(3 PORT0</v>
          </cell>
          <cell r="D45" t="str">
            <v>PMS-I</v>
          </cell>
          <cell r="E45">
            <v>244</v>
          </cell>
          <cell r="F45" t="str">
            <v>M/C</v>
          </cell>
          <cell r="G45">
            <v>0.216</v>
          </cell>
          <cell r="H45">
            <v>0.128</v>
          </cell>
          <cell r="I45">
            <v>0.12</v>
          </cell>
          <cell r="J45">
            <v>76.86</v>
          </cell>
          <cell r="L45" t="str">
            <v>MP</v>
          </cell>
        </row>
        <row r="46">
          <cell r="B46">
            <v>150</v>
          </cell>
          <cell r="C46" t="str">
            <v>BAJAJ  SUPER FE(125 CC) O/S</v>
          </cell>
          <cell r="D46" t="str">
            <v>PMS-I</v>
          </cell>
          <cell r="E46">
            <v>138</v>
          </cell>
          <cell r="F46" t="str">
            <v>M/C</v>
          </cell>
          <cell r="G46">
            <v>0.23599999999999999</v>
          </cell>
          <cell r="H46">
            <v>0.128</v>
          </cell>
          <cell r="I46">
            <v>0.94</v>
          </cell>
        </row>
        <row r="47">
          <cell r="B47">
            <v>152</v>
          </cell>
          <cell r="C47" t="str">
            <v>KB 125</v>
          </cell>
          <cell r="D47" t="str">
            <v>pms-ii</v>
          </cell>
          <cell r="E47">
            <v>138</v>
          </cell>
          <cell r="F47" t="str">
            <v>M/C</v>
          </cell>
          <cell r="G47">
            <v>0.188</v>
          </cell>
          <cell r="H47">
            <v>0.11799999999999999</v>
          </cell>
          <cell r="I47">
            <v>0.94</v>
          </cell>
        </row>
        <row r="48">
          <cell r="B48">
            <v>154</v>
          </cell>
          <cell r="C48" t="str">
            <v>BAJAJ SUNNY ZIP-60 CC</v>
          </cell>
          <cell r="D48" t="str">
            <v>PMS-I</v>
          </cell>
          <cell r="E48">
            <v>138</v>
          </cell>
          <cell r="F48" t="str">
            <v>M/C</v>
          </cell>
          <cell r="G48">
            <v>0.115</v>
          </cell>
          <cell r="H48">
            <v>6.7000000000000004E-2</v>
          </cell>
          <cell r="I48">
            <v>0.64</v>
          </cell>
        </row>
        <row r="49">
          <cell r="B49">
            <v>157</v>
          </cell>
          <cell r="C49" t="str">
            <v>TVS 40</v>
          </cell>
          <cell r="D49" t="str">
            <v>PMS-I</v>
          </cell>
          <cell r="E49">
            <v>244</v>
          </cell>
          <cell r="F49" t="str">
            <v>M/C</v>
          </cell>
          <cell r="G49">
            <v>0.11899999999999999</v>
          </cell>
          <cell r="H49">
            <v>6.4000000000000001E-2</v>
          </cell>
          <cell r="I49">
            <v>0.64</v>
          </cell>
        </row>
        <row r="50">
          <cell r="B50">
            <v>158</v>
          </cell>
          <cell r="C50" t="str">
            <v>TVS 50 CHAMP 39 Ø</v>
          </cell>
          <cell r="D50" t="str">
            <v>PMS-I</v>
          </cell>
          <cell r="E50">
            <v>244</v>
          </cell>
          <cell r="F50" t="str">
            <v>M/C</v>
          </cell>
          <cell r="G50">
            <v>0.107</v>
          </cell>
          <cell r="H50">
            <v>6.0999999999999999E-2</v>
          </cell>
          <cell r="I50">
            <v>0.64</v>
          </cell>
        </row>
        <row r="51">
          <cell r="B51">
            <v>161</v>
          </cell>
          <cell r="C51" t="str">
            <v>YAMAHA RXG/RXZ</v>
          </cell>
          <cell r="D51" t="str">
            <v>pms-ii</v>
          </cell>
          <cell r="E51" t="str">
            <v>AC9A</v>
          </cell>
          <cell r="F51" t="str">
            <v>M/C</v>
          </cell>
          <cell r="G51">
            <v>0.217</v>
          </cell>
          <cell r="H51">
            <v>0.14699999999999999</v>
          </cell>
          <cell r="I51">
            <v>1.1200000000000001</v>
          </cell>
          <cell r="J51">
            <v>113.27</v>
          </cell>
          <cell r="L51" t="str">
            <v>MP</v>
          </cell>
        </row>
        <row r="52">
          <cell r="B52">
            <v>164</v>
          </cell>
          <cell r="C52" t="str">
            <v>AVANTI MOPED</v>
          </cell>
          <cell r="D52" t="str">
            <v>PMS-I</v>
          </cell>
          <cell r="E52">
            <v>138</v>
          </cell>
          <cell r="F52" t="str">
            <v>M/C</v>
          </cell>
          <cell r="G52">
            <v>0.105</v>
          </cell>
          <cell r="H52">
            <v>6.2E-2</v>
          </cell>
          <cell r="I52">
            <v>0.64</v>
          </cell>
        </row>
        <row r="53">
          <cell r="B53">
            <v>165</v>
          </cell>
          <cell r="C53" t="str">
            <v>ATLAS MOPED</v>
          </cell>
          <cell r="D53" t="str">
            <v>PMS-I</v>
          </cell>
          <cell r="E53">
            <v>138</v>
          </cell>
          <cell r="F53" t="str">
            <v>M/C</v>
          </cell>
          <cell r="H53">
            <v>6.5000000000000002E-2</v>
          </cell>
        </row>
        <row r="54">
          <cell r="B54">
            <v>166</v>
          </cell>
          <cell r="C54" t="str">
            <v>VIH MOPED</v>
          </cell>
          <cell r="D54" t="str">
            <v>PMS-I</v>
          </cell>
          <cell r="E54">
            <v>138</v>
          </cell>
          <cell r="F54" t="str">
            <v>M/C</v>
          </cell>
          <cell r="G54">
            <v>0.10100000000000001</v>
          </cell>
          <cell r="H54">
            <v>6.2E-2</v>
          </cell>
          <cell r="I54">
            <v>0.64</v>
          </cell>
        </row>
        <row r="55">
          <cell r="B55">
            <v>167</v>
          </cell>
          <cell r="C55" t="str">
            <v>BAJAJ SUPER FE (125 CC ) MODI</v>
          </cell>
          <cell r="D55" t="str">
            <v>PMS-I</v>
          </cell>
          <cell r="E55">
            <v>138</v>
          </cell>
          <cell r="F55" t="str">
            <v>M/C</v>
          </cell>
          <cell r="G55">
            <v>0.216</v>
          </cell>
          <cell r="H55">
            <v>0.128</v>
          </cell>
          <cell r="I55">
            <v>0.92</v>
          </cell>
        </row>
        <row r="56">
          <cell r="B56">
            <v>170</v>
          </cell>
          <cell r="C56" t="str">
            <v>MAJESTIC</v>
          </cell>
          <cell r="D56" t="str">
            <v>PMS-I</v>
          </cell>
          <cell r="E56">
            <v>138</v>
          </cell>
          <cell r="F56" t="str">
            <v>M/C</v>
          </cell>
          <cell r="G56">
            <v>0.124</v>
          </cell>
          <cell r="H56">
            <v>0.06</v>
          </cell>
          <cell r="I56">
            <v>0.64</v>
          </cell>
        </row>
        <row r="57">
          <cell r="B57">
            <v>175</v>
          </cell>
          <cell r="C57" t="str">
            <v>HERCHEE PRIDE</v>
          </cell>
          <cell r="D57" t="str">
            <v>PMS-I</v>
          </cell>
          <cell r="E57">
            <v>138</v>
          </cell>
          <cell r="F57" t="str">
            <v>M/C</v>
          </cell>
          <cell r="G57">
            <v>0.152</v>
          </cell>
          <cell r="H57">
            <v>8.5000000000000006E-2</v>
          </cell>
          <cell r="I57">
            <v>0</v>
          </cell>
        </row>
        <row r="58">
          <cell r="B58">
            <v>177</v>
          </cell>
          <cell r="C58" t="str">
            <v>PRIDE V-30</v>
          </cell>
          <cell r="E58">
            <v>138</v>
          </cell>
          <cell r="G58">
            <v>0.152</v>
          </cell>
          <cell r="H58">
            <v>8.5000000000000006E-2</v>
          </cell>
          <cell r="I58">
            <v>1.18</v>
          </cell>
        </row>
        <row r="59">
          <cell r="B59">
            <v>178</v>
          </cell>
          <cell r="C59" t="str">
            <v>MAJESTIC 50 CC</v>
          </cell>
          <cell r="D59" t="str">
            <v>PMS-I</v>
          </cell>
          <cell r="G59">
            <v>0.124</v>
          </cell>
          <cell r="H59">
            <v>0.06</v>
          </cell>
          <cell r="I59">
            <v>0.64</v>
          </cell>
        </row>
        <row r="60">
          <cell r="B60">
            <v>185</v>
          </cell>
          <cell r="C60" t="str">
            <v>HERO PUCH 50 CC</v>
          </cell>
          <cell r="D60" t="str">
            <v>pms-ii</v>
          </cell>
          <cell r="E60">
            <v>138</v>
          </cell>
          <cell r="F60" t="str">
            <v>M/C</v>
          </cell>
          <cell r="G60">
            <v>0.105</v>
          </cell>
          <cell r="H60">
            <v>5.7000000000000002E-2</v>
          </cell>
          <cell r="I60">
            <v>0.78</v>
          </cell>
          <cell r="J60">
            <v>40.18</v>
          </cell>
          <cell r="L60">
            <v>0</v>
          </cell>
        </row>
        <row r="61">
          <cell r="B61">
            <v>187</v>
          </cell>
          <cell r="C61" t="str">
            <v>M-74-E2000</v>
          </cell>
          <cell r="D61" t="str">
            <v>PMS-I</v>
          </cell>
          <cell r="E61">
            <v>138</v>
          </cell>
          <cell r="F61" t="str">
            <v>M/C</v>
          </cell>
          <cell r="G61">
            <v>0.16600000000000001</v>
          </cell>
          <cell r="H61">
            <v>8.5000000000000006E-2</v>
          </cell>
          <cell r="I61">
            <v>0.64</v>
          </cell>
        </row>
        <row r="62">
          <cell r="B62">
            <v>188</v>
          </cell>
          <cell r="C62" t="str">
            <v>BAJAJ 3 WH-4S</v>
          </cell>
          <cell r="D62" t="str">
            <v>PMS-I</v>
          </cell>
          <cell r="E62">
            <v>124</v>
          </cell>
          <cell r="F62" t="str">
            <v>M/C</v>
          </cell>
          <cell r="G62">
            <v>0.16400000000000001</v>
          </cell>
          <cell r="H62">
            <v>0.1</v>
          </cell>
          <cell r="I62">
            <v>1.1200000000000001</v>
          </cell>
        </row>
        <row r="63">
          <cell r="B63">
            <v>189</v>
          </cell>
          <cell r="C63" t="str">
            <v xml:space="preserve">LEGEND  2W-4S </v>
          </cell>
          <cell r="D63" t="str">
            <v>PMS-I</v>
          </cell>
          <cell r="E63">
            <v>124</v>
          </cell>
          <cell r="F63" t="str">
            <v>M/C</v>
          </cell>
          <cell r="G63">
            <v>0.16700000000000001</v>
          </cell>
          <cell r="H63">
            <v>0.1</v>
          </cell>
          <cell r="I63">
            <v>1.1200000000000001</v>
          </cell>
        </row>
        <row r="64">
          <cell r="B64">
            <v>196</v>
          </cell>
          <cell r="C64" t="str">
            <v>RAJDOOT T7</v>
          </cell>
          <cell r="D64" t="str">
            <v>PMS-I</v>
          </cell>
          <cell r="E64" t="str">
            <v>AC9A</v>
          </cell>
          <cell r="F64" t="str">
            <v>M/C</v>
          </cell>
          <cell r="G64">
            <v>0.27300000000000002</v>
          </cell>
          <cell r="H64">
            <v>0.184</v>
          </cell>
          <cell r="I64">
            <v>0.96</v>
          </cell>
        </row>
        <row r="65">
          <cell r="B65">
            <v>197</v>
          </cell>
          <cell r="C65" t="str">
            <v>SUNNY AC 9A T7</v>
          </cell>
          <cell r="D65" t="str">
            <v>PMS-I</v>
          </cell>
          <cell r="E65" t="str">
            <v>AC9A</v>
          </cell>
          <cell r="F65" t="str">
            <v>M/C</v>
          </cell>
          <cell r="G65">
            <v>0.1</v>
          </cell>
          <cell r="H65">
            <v>6.2E-2</v>
          </cell>
          <cell r="I65">
            <v>0.64</v>
          </cell>
        </row>
        <row r="66">
          <cell r="B66">
            <v>198</v>
          </cell>
          <cell r="C66" t="str">
            <v>PK-125 CC/PK75 CC</v>
          </cell>
          <cell r="D66" t="str">
            <v>PMS-I</v>
          </cell>
          <cell r="E66">
            <v>138</v>
          </cell>
          <cell r="F66" t="str">
            <v>M/C</v>
          </cell>
          <cell r="G66">
            <v>0.155</v>
          </cell>
          <cell r="H66">
            <v>8.7999999999999995E-2</v>
          </cell>
        </row>
        <row r="67">
          <cell r="B67">
            <v>199</v>
          </cell>
          <cell r="C67" t="str">
            <v>YBX-4S</v>
          </cell>
          <cell r="D67" t="str">
            <v>PMS-I</v>
          </cell>
          <cell r="E67">
            <v>124</v>
          </cell>
          <cell r="F67" t="str">
            <v>M/C</v>
          </cell>
          <cell r="G67">
            <v>0.14199999999999999</v>
          </cell>
          <cell r="H67">
            <v>0.09</v>
          </cell>
        </row>
        <row r="68">
          <cell r="B68">
            <v>202</v>
          </cell>
          <cell r="C68" t="str">
            <v xml:space="preserve">KOEL 85 </v>
          </cell>
          <cell r="D68" t="str">
            <v>PMS-I</v>
          </cell>
          <cell r="E68">
            <v>124</v>
          </cell>
          <cell r="F68" t="str">
            <v>H/C</v>
          </cell>
          <cell r="G68">
            <v>0.89500000000000002</v>
          </cell>
          <cell r="H68">
            <v>0.68500000000000005</v>
          </cell>
          <cell r="I68">
            <v>1.36</v>
          </cell>
        </row>
        <row r="69">
          <cell r="B69">
            <v>209</v>
          </cell>
          <cell r="C69" t="str">
            <v>KOEL RET-4</v>
          </cell>
          <cell r="D69" t="str">
            <v>PMS-I</v>
          </cell>
          <cell r="E69">
            <v>138</v>
          </cell>
          <cell r="F69" t="str">
            <v>M/C</v>
          </cell>
          <cell r="G69">
            <v>0.90700000000000003</v>
          </cell>
          <cell r="H69">
            <v>0.71</v>
          </cell>
          <cell r="I69">
            <v>1.36</v>
          </cell>
        </row>
        <row r="70">
          <cell r="B70">
            <v>224</v>
          </cell>
          <cell r="C70" t="str">
            <v>RUSTON TD</v>
          </cell>
          <cell r="D70" t="str">
            <v>PMS-I</v>
          </cell>
          <cell r="E70">
            <v>138</v>
          </cell>
          <cell r="F70" t="str">
            <v>FORGE</v>
          </cell>
          <cell r="G70">
            <v>3.3679999999999999</v>
          </cell>
          <cell r="H70">
            <v>2.2000000000000002</v>
          </cell>
          <cell r="I70">
            <v>3.36</v>
          </cell>
        </row>
        <row r="71">
          <cell r="B71">
            <v>225</v>
          </cell>
          <cell r="C71" t="str">
            <v>RUSTON TBD</v>
          </cell>
          <cell r="D71" t="str">
            <v>PMS-I</v>
          </cell>
          <cell r="E71">
            <v>138</v>
          </cell>
          <cell r="F71" t="str">
            <v>FORGE</v>
          </cell>
          <cell r="G71">
            <v>3.3679999999999999</v>
          </cell>
          <cell r="H71">
            <v>2.17</v>
          </cell>
          <cell r="I71">
            <v>3.36</v>
          </cell>
        </row>
        <row r="72">
          <cell r="B72">
            <v>226</v>
          </cell>
          <cell r="C72" t="str">
            <v>RUSTON MWM TBD-233</v>
          </cell>
          <cell r="D72" t="str">
            <v>PMS-I</v>
          </cell>
          <cell r="E72">
            <v>138</v>
          </cell>
          <cell r="F72" t="str">
            <v>FORGE</v>
          </cell>
          <cell r="G72">
            <v>3.3679999999999999</v>
          </cell>
          <cell r="H72">
            <v>2.17</v>
          </cell>
          <cell r="I72">
            <v>3.36</v>
          </cell>
        </row>
        <row r="73">
          <cell r="B73">
            <v>236</v>
          </cell>
          <cell r="C73" t="str">
            <v>KOEL RB-01</v>
          </cell>
          <cell r="D73" t="str">
            <v>PMS-I</v>
          </cell>
          <cell r="G73">
            <v>2.2930000000000001</v>
          </cell>
          <cell r="H73">
            <v>1.63</v>
          </cell>
          <cell r="I73">
            <v>2.2999999999999998</v>
          </cell>
        </row>
        <row r="74">
          <cell r="B74">
            <v>263</v>
          </cell>
          <cell r="C74" t="str">
            <v>BIRLA YAMAHA  76-R</v>
          </cell>
          <cell r="D74" t="str">
            <v>PMS-I</v>
          </cell>
          <cell r="E74">
            <v>124</v>
          </cell>
          <cell r="F74" t="str">
            <v>M/C</v>
          </cell>
          <cell r="G74">
            <v>0.23499999999999999</v>
          </cell>
          <cell r="H74">
            <v>0.15</v>
          </cell>
        </row>
        <row r="75">
          <cell r="B75">
            <v>264</v>
          </cell>
          <cell r="C75" t="str">
            <v>BIRLA YAMAHA 700K</v>
          </cell>
          <cell r="D75" t="str">
            <v>PMS-I</v>
          </cell>
          <cell r="E75">
            <v>124</v>
          </cell>
          <cell r="F75" t="str">
            <v>M/C</v>
          </cell>
          <cell r="G75">
            <v>0.13</v>
          </cell>
          <cell r="H75">
            <v>6.5000000000000002E-2</v>
          </cell>
        </row>
        <row r="76">
          <cell r="B76">
            <v>270</v>
          </cell>
          <cell r="C76" t="str">
            <v>KOEL AV 33</v>
          </cell>
          <cell r="D76" t="str">
            <v>PMS-I</v>
          </cell>
          <cell r="E76">
            <v>138</v>
          </cell>
          <cell r="F76" t="str">
            <v>H/C</v>
          </cell>
          <cell r="G76">
            <v>0.629</v>
          </cell>
          <cell r="H76">
            <v>0.50600000000000001</v>
          </cell>
        </row>
        <row r="77">
          <cell r="B77">
            <v>275</v>
          </cell>
          <cell r="C77" t="str">
            <v>INDUSTRIAL  114 DIA</v>
          </cell>
          <cell r="D77" t="str">
            <v>PMS-I</v>
          </cell>
          <cell r="E77">
            <v>124</v>
          </cell>
          <cell r="F77" t="str">
            <v>M/C</v>
          </cell>
          <cell r="G77">
            <v>1.8480000000000001</v>
          </cell>
          <cell r="H77">
            <v>1.2689999999999999</v>
          </cell>
          <cell r="I77">
            <v>2.2999999999999998</v>
          </cell>
        </row>
        <row r="78">
          <cell r="B78">
            <v>276</v>
          </cell>
          <cell r="C78" t="str">
            <v>INDUSTRIAL 102 DIA</v>
          </cell>
          <cell r="D78" t="str">
            <v>PMS-I</v>
          </cell>
          <cell r="E78">
            <v>124</v>
          </cell>
          <cell r="F78" t="str">
            <v>M/C</v>
          </cell>
          <cell r="G78">
            <v>1.45</v>
          </cell>
          <cell r="H78">
            <v>1.085</v>
          </cell>
          <cell r="I78">
            <v>2.06</v>
          </cell>
        </row>
        <row r="79">
          <cell r="B79">
            <v>277</v>
          </cell>
          <cell r="C79" t="str">
            <v>INDUSTRIAL 95 DIA</v>
          </cell>
          <cell r="D79" t="str">
            <v>PMS-I</v>
          </cell>
          <cell r="E79">
            <v>124</v>
          </cell>
          <cell r="F79" t="str">
            <v>M/C</v>
          </cell>
          <cell r="G79">
            <v>1.2</v>
          </cell>
          <cell r="H79">
            <v>0.875</v>
          </cell>
          <cell r="I79">
            <v>2.06</v>
          </cell>
        </row>
        <row r="80">
          <cell r="B80">
            <v>279</v>
          </cell>
          <cell r="C80" t="str">
            <v>INDUSTRIAL  5 RV 114.3</v>
          </cell>
          <cell r="D80" t="str">
            <v>PMS-I</v>
          </cell>
          <cell r="E80">
            <v>124</v>
          </cell>
          <cell r="F80" t="str">
            <v>m/c</v>
          </cell>
          <cell r="G80">
            <v>1.8480000000000001</v>
          </cell>
          <cell r="H80">
            <v>1.2689999999999999</v>
          </cell>
          <cell r="I80">
            <v>2.2999999999999998</v>
          </cell>
        </row>
        <row r="81">
          <cell r="B81">
            <v>302</v>
          </cell>
          <cell r="C81" t="str">
            <v>PREMIER 118 NE</v>
          </cell>
          <cell r="D81" t="str">
            <v>PMS-I</v>
          </cell>
          <cell r="E81">
            <v>124</v>
          </cell>
          <cell r="F81" t="str">
            <v>M/C</v>
          </cell>
          <cell r="G81">
            <v>0.33700000000000002</v>
          </cell>
          <cell r="H81">
            <v>0.24399999999999999</v>
          </cell>
        </row>
        <row r="82">
          <cell r="B82">
            <v>303</v>
          </cell>
          <cell r="C82" t="str">
            <v xml:space="preserve">AMBASSADOR </v>
          </cell>
          <cell r="D82" t="str">
            <v>PMS-I</v>
          </cell>
          <cell r="E82">
            <v>124</v>
          </cell>
          <cell r="F82" t="str">
            <v>M/C</v>
          </cell>
          <cell r="G82">
            <v>0.46100000000000002</v>
          </cell>
          <cell r="H82">
            <v>0.30099999999999999</v>
          </cell>
        </row>
        <row r="83">
          <cell r="B83">
            <v>304</v>
          </cell>
          <cell r="C83" t="str">
            <v xml:space="preserve">HIND TREKKER </v>
          </cell>
          <cell r="D83" t="str">
            <v>PMS-I</v>
          </cell>
          <cell r="E83">
            <v>124</v>
          </cell>
          <cell r="F83" t="str">
            <v>M/C</v>
          </cell>
          <cell r="G83">
            <v>0.58299999999999996</v>
          </cell>
          <cell r="H83">
            <v>0.433</v>
          </cell>
          <cell r="I83">
            <v>1.1599999999999999</v>
          </cell>
        </row>
        <row r="84">
          <cell r="B84">
            <v>306</v>
          </cell>
          <cell r="C84" t="str">
            <v>AMBASSADOR  5RV</v>
          </cell>
          <cell r="D84" t="str">
            <v>PMS-I</v>
          </cell>
          <cell r="E84">
            <v>124</v>
          </cell>
          <cell r="F84" t="str">
            <v>M/C</v>
          </cell>
          <cell r="G84">
            <v>0.48099999999999998</v>
          </cell>
          <cell r="H84">
            <v>0.29799999999999999</v>
          </cell>
          <cell r="I84">
            <v>1.32</v>
          </cell>
        </row>
        <row r="85">
          <cell r="B85">
            <v>307</v>
          </cell>
          <cell r="C85" t="str">
            <v>AMBASSADOR S SKIRT</v>
          </cell>
          <cell r="D85" t="str">
            <v>PMS-I</v>
          </cell>
          <cell r="E85">
            <v>124</v>
          </cell>
          <cell r="F85" t="str">
            <v>M/C</v>
          </cell>
          <cell r="G85">
            <v>0.46800000000000003</v>
          </cell>
          <cell r="H85">
            <v>0.307</v>
          </cell>
          <cell r="I85">
            <v>1.32</v>
          </cell>
        </row>
        <row r="86">
          <cell r="B86">
            <v>308</v>
          </cell>
          <cell r="C86" t="str">
            <v>AMBASSADOR HCR</v>
          </cell>
          <cell r="D86" t="str">
            <v>PMS-I</v>
          </cell>
          <cell r="E86">
            <v>124</v>
          </cell>
          <cell r="F86" t="str">
            <v>M/C</v>
          </cell>
          <cell r="G86">
            <v>0.46</v>
          </cell>
          <cell r="H86">
            <v>0.31</v>
          </cell>
          <cell r="I86">
            <v>1.32</v>
          </cell>
        </row>
        <row r="87">
          <cell r="B87">
            <v>309</v>
          </cell>
          <cell r="C87" t="str">
            <v>MARUTI 800</v>
          </cell>
          <cell r="D87" t="str">
            <v>PMS-I</v>
          </cell>
          <cell r="E87">
            <v>124</v>
          </cell>
          <cell r="F87" t="str">
            <v>M/C</v>
          </cell>
          <cell r="G87">
            <v>0.23300000000000001</v>
          </cell>
          <cell r="H87">
            <v>0.17499999999999999</v>
          </cell>
          <cell r="I87">
            <v>0.28000000000000003</v>
          </cell>
        </row>
        <row r="88">
          <cell r="B88">
            <v>319</v>
          </cell>
          <cell r="C88" t="str">
            <v>GYPSY 1000 CC</v>
          </cell>
          <cell r="D88" t="str">
            <v>PMS-I</v>
          </cell>
          <cell r="E88">
            <v>124</v>
          </cell>
          <cell r="F88" t="str">
            <v>M/C</v>
          </cell>
          <cell r="G88">
            <v>0.23499999999999999</v>
          </cell>
          <cell r="H88">
            <v>0.155</v>
          </cell>
          <cell r="I88">
            <v>0.28000000000000003</v>
          </cell>
        </row>
        <row r="89">
          <cell r="B89">
            <v>320</v>
          </cell>
          <cell r="C89" t="str">
            <v>YE-2 EXPORT</v>
          </cell>
          <cell r="D89" t="str">
            <v>PMS-I</v>
          </cell>
          <cell r="E89">
            <v>124</v>
          </cell>
          <cell r="F89" t="str">
            <v>M/C</v>
          </cell>
          <cell r="G89">
            <v>0.27900000000000003</v>
          </cell>
          <cell r="H89">
            <v>0.20699999999999999</v>
          </cell>
          <cell r="I89">
            <v>0.28000000000000003</v>
          </cell>
        </row>
        <row r="90">
          <cell r="B90">
            <v>325</v>
          </cell>
          <cell r="C90" t="str">
            <v>YE-2 DOM</v>
          </cell>
          <cell r="D90" t="str">
            <v>PMS-I</v>
          </cell>
          <cell r="E90">
            <v>124</v>
          </cell>
          <cell r="F90" t="str">
            <v>M/C</v>
          </cell>
          <cell r="G90">
            <v>0.26100000000000001</v>
          </cell>
          <cell r="H90">
            <v>0.20100000000000001</v>
          </cell>
          <cell r="I90">
            <v>0.28000000000000003</v>
          </cell>
        </row>
        <row r="91">
          <cell r="B91">
            <v>326</v>
          </cell>
          <cell r="C91" t="str">
            <v>ESTEEM 1300</v>
          </cell>
          <cell r="D91" t="str">
            <v>PMS-I</v>
          </cell>
          <cell r="E91">
            <v>124</v>
          </cell>
          <cell r="F91" t="str">
            <v>M/C</v>
          </cell>
          <cell r="G91">
            <v>0.27300000000000002</v>
          </cell>
          <cell r="H91">
            <v>0.21099999999999999</v>
          </cell>
          <cell r="I91">
            <v>0.28000000000000003</v>
          </cell>
        </row>
        <row r="92">
          <cell r="B92">
            <v>332</v>
          </cell>
          <cell r="C92" t="str">
            <v>INDICA 475 SI -P</v>
          </cell>
          <cell r="D92" t="str">
            <v>PMS-I</v>
          </cell>
          <cell r="E92">
            <v>124</v>
          </cell>
          <cell r="F92" t="str">
            <v>M/C</v>
          </cell>
          <cell r="G92">
            <v>0.32400000000000001</v>
          </cell>
          <cell r="H92">
            <v>0.22900000000000001</v>
          </cell>
          <cell r="I92">
            <v>1.28</v>
          </cell>
        </row>
        <row r="93">
          <cell r="B93">
            <v>351</v>
          </cell>
          <cell r="C93" t="str">
            <v>WILLY JEEP</v>
          </cell>
          <cell r="G93">
            <v>0.90800000000000003</v>
          </cell>
          <cell r="H93">
            <v>0.38300000000000001</v>
          </cell>
        </row>
        <row r="94">
          <cell r="B94">
            <v>355</v>
          </cell>
          <cell r="C94" t="str">
            <v>PEUGEOT</v>
          </cell>
          <cell r="D94" t="str">
            <v>PMS-I</v>
          </cell>
          <cell r="E94">
            <v>138</v>
          </cell>
          <cell r="F94" t="str">
            <v>M/C</v>
          </cell>
          <cell r="G94">
            <v>1.0429999999999999</v>
          </cell>
          <cell r="H94">
            <v>0.77500000000000002</v>
          </cell>
          <cell r="I94">
            <v>0.5</v>
          </cell>
        </row>
        <row r="95">
          <cell r="B95">
            <v>356</v>
          </cell>
          <cell r="C95" t="str">
            <v>PJO XD 3P</v>
          </cell>
          <cell r="D95" t="str">
            <v>PMS-I</v>
          </cell>
          <cell r="E95">
            <v>138</v>
          </cell>
          <cell r="F95" t="str">
            <v>M/C</v>
          </cell>
          <cell r="G95">
            <v>1.073</v>
          </cell>
          <cell r="H95">
            <v>0.79500000000000004</v>
          </cell>
          <cell r="I95">
            <v>0.5</v>
          </cell>
        </row>
        <row r="96">
          <cell r="B96">
            <v>359</v>
          </cell>
          <cell r="C96" t="str">
            <v>PEUGEOT - SHIME TYPE</v>
          </cell>
          <cell r="D96" t="str">
            <v>PMS-I</v>
          </cell>
          <cell r="E96">
            <v>138</v>
          </cell>
          <cell r="F96" t="str">
            <v>M/C</v>
          </cell>
          <cell r="G96">
            <v>1.0429999999999999</v>
          </cell>
          <cell r="H96">
            <v>0.77500000000000002</v>
          </cell>
          <cell r="I96">
            <v>0.5</v>
          </cell>
        </row>
        <row r="97">
          <cell r="B97">
            <v>361</v>
          </cell>
          <cell r="C97" t="str">
            <v>F8D MARUTI</v>
          </cell>
          <cell r="D97" t="str">
            <v>PMS-I</v>
          </cell>
          <cell r="E97">
            <v>124</v>
          </cell>
          <cell r="F97" t="str">
            <v>M/C</v>
          </cell>
          <cell r="G97">
            <v>0.24</v>
          </cell>
          <cell r="H97">
            <v>0.159</v>
          </cell>
          <cell r="I97">
            <v>0.28000000000000003</v>
          </cell>
        </row>
        <row r="98">
          <cell r="B98">
            <v>362</v>
          </cell>
          <cell r="C98" t="str">
            <v>F10D MARUTI</v>
          </cell>
          <cell r="D98" t="str">
            <v>PMS-I</v>
          </cell>
          <cell r="E98">
            <v>124</v>
          </cell>
          <cell r="F98" t="str">
            <v>M/C</v>
          </cell>
          <cell r="G98">
            <v>0.22</v>
          </cell>
          <cell r="H98">
            <v>0.155</v>
          </cell>
          <cell r="I98">
            <v>0.28000000000000003</v>
          </cell>
        </row>
        <row r="99">
          <cell r="B99">
            <v>402</v>
          </cell>
          <cell r="C99" t="str">
            <v xml:space="preserve">TATA 90 DIA </v>
          </cell>
          <cell r="D99" t="str">
            <v>PMS-I</v>
          </cell>
          <cell r="E99">
            <v>138</v>
          </cell>
          <cell r="F99" t="str">
            <v>FORGE</v>
          </cell>
          <cell r="G99">
            <v>1.3160000000000001</v>
          </cell>
          <cell r="H99">
            <v>0.89200000000000002</v>
          </cell>
          <cell r="I99">
            <v>1.36</v>
          </cell>
        </row>
        <row r="100">
          <cell r="B100">
            <v>434</v>
          </cell>
          <cell r="C100" t="str">
            <v>HIND TREKKER DIESEL</v>
          </cell>
          <cell r="D100" t="str">
            <v>PMS-I</v>
          </cell>
          <cell r="E100">
            <v>124</v>
          </cell>
          <cell r="F100" t="str">
            <v>M/C</v>
          </cell>
          <cell r="G100">
            <v>0.58299999999999996</v>
          </cell>
          <cell r="H100">
            <v>0.43</v>
          </cell>
          <cell r="I100">
            <v>1.1599999999999999</v>
          </cell>
        </row>
        <row r="101">
          <cell r="B101">
            <v>445</v>
          </cell>
          <cell r="C101" t="str">
            <v>TATA 97 Ø 4SP-( RC)</v>
          </cell>
          <cell r="D101" t="str">
            <v>PMS-I</v>
          </cell>
          <cell r="E101">
            <v>124</v>
          </cell>
          <cell r="F101" t="str">
            <v>M/C</v>
          </cell>
          <cell r="G101">
            <v>1.3560000000000001</v>
          </cell>
          <cell r="H101">
            <v>0.88100000000000001</v>
          </cell>
          <cell r="I101">
            <v>2.2200000000000002</v>
          </cell>
          <cell r="K101" t="str">
            <v>RC</v>
          </cell>
        </row>
        <row r="102">
          <cell r="B102">
            <v>455</v>
          </cell>
          <cell r="C102" t="str">
            <v>TATA 97 Ø 4SP-( ST</v>
          </cell>
          <cell r="D102" t="str">
            <v>PMS-I</v>
          </cell>
          <cell r="E102">
            <v>124</v>
          </cell>
          <cell r="F102" t="str">
            <v>M/C</v>
          </cell>
          <cell r="G102">
            <v>1.3560000000000001</v>
          </cell>
          <cell r="H102">
            <v>0.88100000000000001</v>
          </cell>
          <cell r="I102">
            <v>2.2200000000000002</v>
          </cell>
          <cell r="K102">
            <v>0</v>
          </cell>
        </row>
        <row r="103">
          <cell r="B103">
            <v>469</v>
          </cell>
          <cell r="C103" t="str">
            <v>TATA 92 R/C SLIPPER -5 RV-(RC)</v>
          </cell>
          <cell r="D103" t="str">
            <v>PMS-I</v>
          </cell>
          <cell r="E103">
            <v>138</v>
          </cell>
          <cell r="F103" t="str">
            <v>M/C</v>
          </cell>
          <cell r="G103">
            <v>1.4159999999999999</v>
          </cell>
          <cell r="H103">
            <v>0.84499999999999997</v>
          </cell>
          <cell r="I103">
            <v>1.58</v>
          </cell>
          <cell r="K103" t="str">
            <v>RC</v>
          </cell>
        </row>
        <row r="104">
          <cell r="B104">
            <v>470</v>
          </cell>
          <cell r="C104" t="str">
            <v>TATA 92  SLIPPER -5 RV-(RC)</v>
          </cell>
          <cell r="D104" t="str">
            <v>PMS-I</v>
          </cell>
          <cell r="E104">
            <v>138</v>
          </cell>
          <cell r="F104" t="str">
            <v>M/C</v>
          </cell>
          <cell r="G104">
            <v>1.4159999999999999</v>
          </cell>
          <cell r="H104">
            <v>0.84499999999999997</v>
          </cell>
          <cell r="I104">
            <v>1.36</v>
          </cell>
          <cell r="K104" t="str">
            <v>RC</v>
          </cell>
        </row>
        <row r="105">
          <cell r="B105">
            <v>471</v>
          </cell>
          <cell r="C105" t="str">
            <v>TATA 92 SLIPPER -5 RV-(RC)</v>
          </cell>
          <cell r="D105" t="str">
            <v>PMS-I</v>
          </cell>
          <cell r="E105">
            <v>138</v>
          </cell>
          <cell r="F105" t="str">
            <v>M/C</v>
          </cell>
          <cell r="G105">
            <v>1.4159999999999999</v>
          </cell>
          <cell r="H105">
            <v>0.84499999999999997</v>
          </cell>
          <cell r="I105">
            <v>1.58</v>
          </cell>
          <cell r="K105" t="str">
            <v>RC</v>
          </cell>
        </row>
        <row r="106">
          <cell r="B106">
            <v>472</v>
          </cell>
          <cell r="C106" t="str">
            <v>TATA 90 DIA  -ST</v>
          </cell>
          <cell r="D106" t="str">
            <v>PMS-I</v>
          </cell>
          <cell r="E106">
            <v>138</v>
          </cell>
          <cell r="F106" t="str">
            <v>FORGE</v>
          </cell>
          <cell r="G106">
            <v>1.3160000000000001</v>
          </cell>
          <cell r="H106">
            <v>0.89200000000000002</v>
          </cell>
          <cell r="I106">
            <v>1.36</v>
          </cell>
        </row>
        <row r="107">
          <cell r="B107">
            <v>473</v>
          </cell>
          <cell r="C107" t="str">
            <v>TATA 92 DIA 3RV  (32 MM)-ST</v>
          </cell>
          <cell r="D107" t="str">
            <v>PMS-I</v>
          </cell>
          <cell r="E107">
            <v>138</v>
          </cell>
          <cell r="F107" t="str">
            <v>FORGE</v>
          </cell>
          <cell r="G107">
            <v>1.3160000000000001</v>
          </cell>
          <cell r="H107">
            <v>0.90600000000000003</v>
          </cell>
          <cell r="I107">
            <v>1.58</v>
          </cell>
        </row>
        <row r="108">
          <cell r="B108">
            <v>475</v>
          </cell>
          <cell r="C108" t="str">
            <v>TATA 92 Ø 3RV  SLP.DGN-(RC)</v>
          </cell>
          <cell r="D108" t="str">
            <v>PMS-I</v>
          </cell>
          <cell r="E108">
            <v>138</v>
          </cell>
          <cell r="F108" t="str">
            <v>M/C</v>
          </cell>
          <cell r="G108">
            <v>1.2549999999999999</v>
          </cell>
          <cell r="H108">
            <v>0.93200000000000005</v>
          </cell>
          <cell r="I108">
            <v>1.36</v>
          </cell>
          <cell r="K108" t="str">
            <v>RC</v>
          </cell>
        </row>
        <row r="109">
          <cell r="B109">
            <v>479</v>
          </cell>
          <cell r="C109" t="str">
            <v>TATA 92 5 RV  98/2 (32 G.PIN)-(RC)</v>
          </cell>
          <cell r="D109" t="str">
            <v>PMS-I</v>
          </cell>
          <cell r="E109">
            <v>138</v>
          </cell>
          <cell r="F109" t="str">
            <v>M/C</v>
          </cell>
          <cell r="G109">
            <v>1.446</v>
          </cell>
          <cell r="H109">
            <v>0.85799999999999998</v>
          </cell>
          <cell r="I109">
            <v>1.58</v>
          </cell>
          <cell r="K109" t="str">
            <v>RC</v>
          </cell>
        </row>
        <row r="110">
          <cell r="B110">
            <v>480</v>
          </cell>
          <cell r="C110" t="str">
            <v>TATA 92 5 RV  98/2 (30 G.PIN)-(RC)</v>
          </cell>
          <cell r="D110" t="str">
            <v>PMS-I</v>
          </cell>
          <cell r="E110">
            <v>138</v>
          </cell>
          <cell r="F110" t="str">
            <v>M/C</v>
          </cell>
          <cell r="G110">
            <v>1.4460000000000002</v>
          </cell>
          <cell r="H110">
            <v>0.872</v>
          </cell>
          <cell r="I110">
            <v>1.36</v>
          </cell>
          <cell r="K110" t="str">
            <v>RC</v>
          </cell>
        </row>
        <row r="111">
          <cell r="B111">
            <v>482</v>
          </cell>
          <cell r="C111" t="str">
            <v>TATA 92  3 RV-(RC)</v>
          </cell>
          <cell r="D111" t="str">
            <v>PMS-I</v>
          </cell>
          <cell r="E111">
            <v>138</v>
          </cell>
          <cell r="F111" t="str">
            <v>M/C</v>
          </cell>
          <cell r="G111">
            <v>1.341</v>
          </cell>
          <cell r="H111">
            <v>0.84699999999999998</v>
          </cell>
          <cell r="I111">
            <v>1.36</v>
          </cell>
          <cell r="K111" t="str">
            <v>RC</v>
          </cell>
        </row>
        <row r="112">
          <cell r="B112">
            <v>484</v>
          </cell>
          <cell r="C112" t="str">
            <v>TATA 92  4 RV( RC)</v>
          </cell>
          <cell r="D112" t="str">
            <v>PMS-I</v>
          </cell>
          <cell r="E112">
            <v>138</v>
          </cell>
          <cell r="F112" t="str">
            <v>M/C</v>
          </cell>
          <cell r="G112">
            <v>1.446</v>
          </cell>
          <cell r="H112">
            <v>0.88300000000000001</v>
          </cell>
          <cell r="I112">
            <v>1.36</v>
          </cell>
          <cell r="K112" t="str">
            <v>RC</v>
          </cell>
        </row>
        <row r="113">
          <cell r="B113">
            <v>486</v>
          </cell>
          <cell r="C113" t="str">
            <v>TATA 92 Ø WA. 5 RV SHIM</v>
          </cell>
          <cell r="D113" t="str">
            <v>PMS-I</v>
          </cell>
          <cell r="E113">
            <v>138</v>
          </cell>
          <cell r="F113" t="str">
            <v>FORGE</v>
          </cell>
          <cell r="G113">
            <v>1.41</v>
          </cell>
          <cell r="H113">
            <v>0.90600000000000003</v>
          </cell>
          <cell r="I113">
            <v>1.36</v>
          </cell>
        </row>
        <row r="114">
          <cell r="B114">
            <v>488</v>
          </cell>
          <cell r="C114" t="str">
            <v>TATA 92 ST 5 RV</v>
          </cell>
          <cell r="D114" t="str">
            <v>PMS-I</v>
          </cell>
          <cell r="E114">
            <v>138</v>
          </cell>
          <cell r="F114" t="str">
            <v>FORGE</v>
          </cell>
          <cell r="G114">
            <v>1.41</v>
          </cell>
          <cell r="H114">
            <v>0.90600000000000003</v>
          </cell>
          <cell r="I114">
            <v>1.36</v>
          </cell>
        </row>
        <row r="115">
          <cell r="B115">
            <v>492</v>
          </cell>
          <cell r="C115" t="str">
            <v>TATA 92 5RV( R/C)</v>
          </cell>
          <cell r="D115" t="str">
            <v>PMS-I</v>
          </cell>
          <cell r="E115">
            <v>138</v>
          </cell>
          <cell r="F115" t="str">
            <v>M/C</v>
          </cell>
          <cell r="G115">
            <v>1.446</v>
          </cell>
          <cell r="H115">
            <v>0.85799999999999998</v>
          </cell>
          <cell r="I115">
            <v>1.36</v>
          </cell>
          <cell r="K115" t="str">
            <v>RC</v>
          </cell>
        </row>
        <row r="116">
          <cell r="B116">
            <v>493</v>
          </cell>
          <cell r="C116" t="str">
            <v>TATA 92 Ø 5RV (ZA)  -ST</v>
          </cell>
          <cell r="D116" t="str">
            <v>PMS-I</v>
          </cell>
          <cell r="E116">
            <v>138</v>
          </cell>
          <cell r="F116" t="str">
            <v>FORGE</v>
          </cell>
          <cell r="G116">
            <v>1.41</v>
          </cell>
          <cell r="H116">
            <v>0.90600000000000003</v>
          </cell>
          <cell r="I116">
            <v>1.58</v>
          </cell>
        </row>
        <row r="117">
          <cell r="B117">
            <v>494</v>
          </cell>
          <cell r="C117" t="str">
            <v>TATA 97  FOR 608-(RC)</v>
          </cell>
          <cell r="D117" t="str">
            <v>PMS-I</v>
          </cell>
          <cell r="E117">
            <v>124</v>
          </cell>
          <cell r="F117" t="str">
            <v>M/C</v>
          </cell>
          <cell r="G117">
            <v>1.3560000000000001</v>
          </cell>
          <cell r="H117">
            <v>0.88100000000000001</v>
          </cell>
          <cell r="I117">
            <v>2.2200000000000002</v>
          </cell>
          <cell r="K117" t="str">
            <v>RC</v>
          </cell>
        </row>
        <row r="118">
          <cell r="B118">
            <v>495</v>
          </cell>
          <cell r="C118" t="str">
            <v>TATA 92 S.T. 2.5 mm</v>
          </cell>
          <cell r="D118" t="str">
            <v>PMS-I</v>
          </cell>
          <cell r="E118">
            <v>138</v>
          </cell>
          <cell r="F118" t="str">
            <v>FORGE</v>
          </cell>
          <cell r="G118">
            <v>1.41</v>
          </cell>
          <cell r="H118">
            <v>0.90600000000000003</v>
          </cell>
          <cell r="I118">
            <v>1.58</v>
          </cell>
        </row>
        <row r="119">
          <cell r="B119">
            <v>504</v>
          </cell>
          <cell r="C119" t="str">
            <v>INT HAR. B -275</v>
          </cell>
          <cell r="D119" t="str">
            <v>PMS-I</v>
          </cell>
          <cell r="E119">
            <v>124</v>
          </cell>
          <cell r="F119" t="str">
            <v>M/C</v>
          </cell>
          <cell r="G119">
            <v>0.92200000000000004</v>
          </cell>
          <cell r="H119">
            <v>0.65400000000000003</v>
          </cell>
          <cell r="I119">
            <v>0.5</v>
          </cell>
        </row>
        <row r="120">
          <cell r="B120">
            <v>507</v>
          </cell>
          <cell r="C120" t="str">
            <v>KOEL DUETZE</v>
          </cell>
          <cell r="G120">
            <v>2.2930000000000001</v>
          </cell>
          <cell r="H120">
            <v>1.63</v>
          </cell>
          <cell r="I120">
            <v>2.36</v>
          </cell>
        </row>
        <row r="121">
          <cell r="B121">
            <v>510</v>
          </cell>
          <cell r="C121" t="str">
            <v>EICHER PHASE-I</v>
          </cell>
          <cell r="D121" t="str">
            <v>PMS-I</v>
          </cell>
          <cell r="E121">
            <v>138</v>
          </cell>
          <cell r="F121" t="str">
            <v>M/C</v>
          </cell>
          <cell r="G121">
            <v>2.54</v>
          </cell>
          <cell r="H121">
            <v>1.87</v>
          </cell>
          <cell r="I121">
            <v>2.2999999999999998</v>
          </cell>
        </row>
        <row r="122">
          <cell r="B122">
            <v>511</v>
          </cell>
          <cell r="C122" t="str">
            <v>ESCORTS 335</v>
          </cell>
          <cell r="D122" t="str">
            <v>PMS-I</v>
          </cell>
          <cell r="E122">
            <v>124</v>
          </cell>
          <cell r="F122" t="str">
            <v>M/C</v>
          </cell>
          <cell r="G122">
            <v>1.643</v>
          </cell>
          <cell r="H122">
            <v>1.29</v>
          </cell>
          <cell r="I122">
            <v>2.08</v>
          </cell>
        </row>
        <row r="123">
          <cell r="B123">
            <v>512</v>
          </cell>
          <cell r="C123" t="str">
            <v>ESCORTS 228</v>
          </cell>
          <cell r="D123" t="str">
            <v>PMS-I</v>
          </cell>
          <cell r="E123">
            <v>124</v>
          </cell>
          <cell r="F123" t="str">
            <v>M/C</v>
          </cell>
          <cell r="G123">
            <v>1.9470000000000001</v>
          </cell>
          <cell r="H123">
            <v>1.4850000000000001</v>
          </cell>
          <cell r="I123">
            <v>2.7</v>
          </cell>
        </row>
        <row r="124">
          <cell r="B124">
            <v>513</v>
          </cell>
          <cell r="C124" t="str">
            <v>ESCORTS 342</v>
          </cell>
          <cell r="D124" t="str">
            <v>PMS-I</v>
          </cell>
          <cell r="E124">
            <v>124</v>
          </cell>
          <cell r="F124" t="str">
            <v>M/C</v>
          </cell>
          <cell r="G124">
            <v>1.9470000000000001</v>
          </cell>
          <cell r="H124">
            <v>1.4850000000000001</v>
          </cell>
          <cell r="I124">
            <v>2.7</v>
          </cell>
        </row>
        <row r="125">
          <cell r="B125">
            <v>516</v>
          </cell>
          <cell r="C125" t="str">
            <v xml:space="preserve">FARMTRAC </v>
          </cell>
          <cell r="D125" t="str">
            <v>PMS-I</v>
          </cell>
          <cell r="E125">
            <v>124</v>
          </cell>
          <cell r="F125" t="str">
            <v>M/C</v>
          </cell>
          <cell r="G125">
            <v>1.877</v>
          </cell>
          <cell r="H125">
            <v>1.405</v>
          </cell>
          <cell r="I125">
            <v>2.08</v>
          </cell>
        </row>
        <row r="126">
          <cell r="B126">
            <v>517</v>
          </cell>
          <cell r="C126" t="str">
            <v>FORD 3610 - 4RV-(RC)</v>
          </cell>
          <cell r="D126" t="str">
            <v>PMS-I</v>
          </cell>
          <cell r="E126">
            <v>124</v>
          </cell>
          <cell r="F126" t="str">
            <v>M/C</v>
          </cell>
          <cell r="G126">
            <v>1.9650000000000001</v>
          </cell>
          <cell r="H126">
            <v>1.5329999999999999</v>
          </cell>
          <cell r="I126">
            <v>2.08</v>
          </cell>
          <cell r="K126" t="str">
            <v>RC</v>
          </cell>
        </row>
        <row r="127">
          <cell r="B127">
            <v>521</v>
          </cell>
          <cell r="C127" t="str">
            <v>FARMTRAC .ST</v>
          </cell>
          <cell r="D127" t="str">
            <v>PMS-I</v>
          </cell>
          <cell r="E127">
            <v>124</v>
          </cell>
          <cell r="F127" t="str">
            <v>M/C</v>
          </cell>
          <cell r="G127">
            <v>1.877</v>
          </cell>
          <cell r="H127">
            <v>1.405</v>
          </cell>
          <cell r="I127">
            <v>2.08</v>
          </cell>
        </row>
        <row r="128">
          <cell r="B128">
            <v>522</v>
          </cell>
          <cell r="C128" t="str">
            <v>PARTAP -  284</v>
          </cell>
          <cell r="D128" t="str">
            <v>PMS-I</v>
          </cell>
          <cell r="E128">
            <v>124</v>
          </cell>
          <cell r="F128" t="str">
            <v>H/C</v>
          </cell>
          <cell r="G128">
            <v>0.58299999999999996</v>
          </cell>
          <cell r="H128">
            <v>0.433</v>
          </cell>
          <cell r="I128">
            <v>1.1599999999999999</v>
          </cell>
        </row>
        <row r="129">
          <cell r="B129">
            <v>523</v>
          </cell>
          <cell r="C129" t="str">
            <v>PARTAP -  284 (1489 ST)</v>
          </cell>
          <cell r="D129" t="str">
            <v>PMS-I</v>
          </cell>
          <cell r="E129">
            <v>124</v>
          </cell>
          <cell r="F129" t="str">
            <v>H/C</v>
          </cell>
          <cell r="G129">
            <v>0.58299999999999996</v>
          </cell>
          <cell r="H129">
            <v>0.433</v>
          </cell>
          <cell r="I129">
            <v>1.1599999999999999</v>
          </cell>
        </row>
        <row r="130">
          <cell r="B130">
            <v>526</v>
          </cell>
          <cell r="C130" t="str">
            <v>FT-55 (RC)</v>
          </cell>
          <cell r="D130" t="str">
            <v>PMS-I</v>
          </cell>
          <cell r="E130">
            <v>124</v>
          </cell>
          <cell r="F130" t="str">
            <v>M/C</v>
          </cell>
          <cell r="G130">
            <v>1.9259999999999999</v>
          </cell>
          <cell r="H130">
            <v>1.353</v>
          </cell>
          <cell r="I130">
            <v>2.08</v>
          </cell>
          <cell r="K130" t="str">
            <v>RC</v>
          </cell>
        </row>
        <row r="131">
          <cell r="B131">
            <v>531</v>
          </cell>
          <cell r="C131" t="str">
            <v>ESCORTS 312 D</v>
          </cell>
          <cell r="D131" t="str">
            <v>PMS-I</v>
          </cell>
          <cell r="E131">
            <v>124</v>
          </cell>
          <cell r="F131" t="str">
            <v>M/C</v>
          </cell>
          <cell r="G131">
            <v>1.677</v>
          </cell>
          <cell r="H131">
            <v>1.284</v>
          </cell>
          <cell r="I131">
            <v>2.08</v>
          </cell>
        </row>
        <row r="132">
          <cell r="B132">
            <v>534</v>
          </cell>
          <cell r="C132" t="str">
            <v>ESCORTS E2 179 D</v>
          </cell>
          <cell r="D132" t="str">
            <v>PMS-I</v>
          </cell>
          <cell r="E132">
            <v>124</v>
          </cell>
          <cell r="F132" t="str">
            <v>M/C</v>
          </cell>
          <cell r="G132">
            <v>1.635</v>
          </cell>
          <cell r="H132">
            <v>1.1419999999999999</v>
          </cell>
          <cell r="I132">
            <v>2.08</v>
          </cell>
        </row>
        <row r="133">
          <cell r="B133">
            <v>537</v>
          </cell>
          <cell r="C133" t="str">
            <v>FT-50 (RC)</v>
          </cell>
          <cell r="D133" t="str">
            <v>PMS-I</v>
          </cell>
          <cell r="E133">
            <v>124</v>
          </cell>
          <cell r="F133" t="str">
            <v>M/C</v>
          </cell>
          <cell r="G133">
            <v>1.6970000000000001</v>
          </cell>
          <cell r="H133">
            <v>1.3080000000000001</v>
          </cell>
          <cell r="I133">
            <v>2.08</v>
          </cell>
          <cell r="K133" t="str">
            <v>RC</v>
          </cell>
        </row>
        <row r="134">
          <cell r="B134">
            <v>538</v>
          </cell>
          <cell r="C134" t="str">
            <v>FT-60 (RC)</v>
          </cell>
          <cell r="D134" t="str">
            <v>PMS-I</v>
          </cell>
          <cell r="E134">
            <v>124</v>
          </cell>
          <cell r="F134" t="str">
            <v>M/C</v>
          </cell>
          <cell r="G134">
            <v>2.13</v>
          </cell>
          <cell r="H134">
            <v>1.5429999999999999</v>
          </cell>
          <cell r="I134">
            <v>2.08</v>
          </cell>
          <cell r="K134" t="str">
            <v>RC</v>
          </cell>
        </row>
        <row r="135">
          <cell r="B135">
            <v>540</v>
          </cell>
          <cell r="C135" t="str">
            <v>EICHER MODI M/CD</v>
          </cell>
          <cell r="D135" t="str">
            <v>PMS-I</v>
          </cell>
          <cell r="E135">
            <v>138</v>
          </cell>
          <cell r="F135" t="str">
            <v>M/C</v>
          </cell>
          <cell r="G135">
            <v>2.673</v>
          </cell>
          <cell r="H135">
            <v>1.87</v>
          </cell>
          <cell r="I135">
            <v>2.2999999999999998</v>
          </cell>
        </row>
        <row r="136">
          <cell r="B136">
            <v>542</v>
          </cell>
          <cell r="C136" t="str">
            <v>FARMTRAC FT-60 R/C</v>
          </cell>
          <cell r="D136" t="str">
            <v>PMS-I</v>
          </cell>
          <cell r="E136">
            <v>124</v>
          </cell>
          <cell r="F136" t="str">
            <v>M/C</v>
          </cell>
          <cell r="G136">
            <v>2.13</v>
          </cell>
          <cell r="H136">
            <v>1.5429999999999999</v>
          </cell>
          <cell r="I136">
            <v>2.08</v>
          </cell>
          <cell r="K136" t="str">
            <v>RC</v>
          </cell>
        </row>
        <row r="137">
          <cell r="B137">
            <v>543</v>
          </cell>
          <cell r="C137" t="str">
            <v>FT-45-RC</v>
          </cell>
          <cell r="D137" t="str">
            <v>PMS-I</v>
          </cell>
          <cell r="E137">
            <v>124</v>
          </cell>
          <cell r="F137" t="str">
            <v>M/C</v>
          </cell>
          <cell r="G137">
            <v>1.9259999999999999</v>
          </cell>
          <cell r="H137">
            <v>1.35</v>
          </cell>
          <cell r="I137">
            <v>2.08</v>
          </cell>
          <cell r="K137" t="str">
            <v>RC</v>
          </cell>
        </row>
        <row r="138">
          <cell r="B138">
            <v>544</v>
          </cell>
          <cell r="C138" t="str">
            <v>FT-60-MOD (RC)</v>
          </cell>
          <cell r="D138" t="str">
            <v>PMS-I</v>
          </cell>
          <cell r="E138">
            <v>124</v>
          </cell>
          <cell r="F138" t="str">
            <v>M/C</v>
          </cell>
          <cell r="G138">
            <v>2.13</v>
          </cell>
          <cell r="H138">
            <v>1.5429999999999999</v>
          </cell>
          <cell r="I138">
            <v>2.08</v>
          </cell>
          <cell r="K138" t="str">
            <v>RC</v>
          </cell>
        </row>
        <row r="139">
          <cell r="B139">
            <v>554</v>
          </cell>
          <cell r="C139" t="str">
            <v>INT HAR. B -275 ST</v>
          </cell>
          <cell r="D139" t="str">
            <v>PMS-I</v>
          </cell>
          <cell r="E139">
            <v>124</v>
          </cell>
          <cell r="F139" t="str">
            <v>M/C</v>
          </cell>
          <cell r="G139">
            <v>0.879</v>
          </cell>
          <cell r="H139">
            <v>0.65500000000000003</v>
          </cell>
          <cell r="I139">
            <v>0.5</v>
          </cell>
        </row>
        <row r="140">
          <cell r="B140">
            <v>561</v>
          </cell>
          <cell r="C140" t="str">
            <v xml:space="preserve">PERKINS  P6 </v>
          </cell>
          <cell r="D140" t="str">
            <v>PMS-I</v>
          </cell>
          <cell r="E140">
            <v>124</v>
          </cell>
          <cell r="F140" t="str">
            <v>M/C</v>
          </cell>
          <cell r="G140">
            <v>1.042</v>
          </cell>
          <cell r="H140">
            <v>0.7</v>
          </cell>
          <cell r="I140">
            <v>1.58</v>
          </cell>
        </row>
        <row r="141">
          <cell r="B141">
            <v>563</v>
          </cell>
          <cell r="C141" t="str">
            <v>PERKINS  P3 ST</v>
          </cell>
          <cell r="D141" t="str">
            <v>PMS-I</v>
          </cell>
          <cell r="E141">
            <v>124</v>
          </cell>
          <cell r="F141" t="str">
            <v>M/C</v>
          </cell>
          <cell r="G141">
            <v>1.042</v>
          </cell>
          <cell r="H141">
            <v>0.7</v>
          </cell>
          <cell r="I141">
            <v>1.58</v>
          </cell>
        </row>
        <row r="142">
          <cell r="B142">
            <v>564</v>
          </cell>
          <cell r="C142" t="str">
            <v>PERKINS  P4 ST</v>
          </cell>
          <cell r="D142" t="str">
            <v>PMS-I</v>
          </cell>
          <cell r="E142">
            <v>124</v>
          </cell>
          <cell r="F142" t="str">
            <v>M/C</v>
          </cell>
          <cell r="G142">
            <v>1.042</v>
          </cell>
          <cell r="H142">
            <v>0.7</v>
          </cell>
          <cell r="I142">
            <v>1.58</v>
          </cell>
        </row>
        <row r="143">
          <cell r="B143">
            <v>565</v>
          </cell>
          <cell r="C143" t="str">
            <v>PERKINS P3 DI(88.92 )-ST</v>
          </cell>
          <cell r="D143" t="str">
            <v>PMS-I</v>
          </cell>
          <cell r="E143">
            <v>124</v>
          </cell>
          <cell r="F143" t="str">
            <v>M/C</v>
          </cell>
          <cell r="G143">
            <v>1.347</v>
          </cell>
          <cell r="H143">
            <v>0.89600000000000002</v>
          </cell>
          <cell r="I143">
            <v>1.58</v>
          </cell>
        </row>
        <row r="144">
          <cell r="B144">
            <v>566</v>
          </cell>
          <cell r="C144" t="str">
            <v>PERKIN S3 2.5 (ST)</v>
          </cell>
          <cell r="D144" t="str">
            <v>PMS-I</v>
          </cell>
          <cell r="E144">
            <v>124</v>
          </cell>
          <cell r="F144" t="str">
            <v>M/C</v>
          </cell>
          <cell r="G144">
            <v>1.347</v>
          </cell>
          <cell r="H144">
            <v>0.89600000000000002</v>
          </cell>
          <cell r="I144">
            <v>1.58</v>
          </cell>
        </row>
        <row r="145">
          <cell r="B145">
            <v>590</v>
          </cell>
          <cell r="C145" t="str">
            <v xml:space="preserve">ZETOR 95 </v>
          </cell>
          <cell r="D145" t="str">
            <v>PMS-I</v>
          </cell>
          <cell r="E145">
            <v>124</v>
          </cell>
          <cell r="F145" t="str">
            <v>M/C</v>
          </cell>
          <cell r="G145">
            <v>1.347</v>
          </cell>
          <cell r="H145">
            <v>0.94</v>
          </cell>
          <cell r="I145">
            <v>2.06</v>
          </cell>
        </row>
        <row r="146">
          <cell r="B146">
            <v>591</v>
          </cell>
          <cell r="C146" t="str">
            <v>ZETOR 95 Ø  ST</v>
          </cell>
          <cell r="D146" t="str">
            <v>PMS-I</v>
          </cell>
          <cell r="E146">
            <v>124</v>
          </cell>
          <cell r="F146" t="str">
            <v>M/C</v>
          </cell>
          <cell r="G146">
            <v>1.347</v>
          </cell>
          <cell r="H146">
            <v>0.94</v>
          </cell>
          <cell r="I146">
            <v>2.06</v>
          </cell>
        </row>
        <row r="147">
          <cell r="B147">
            <v>903</v>
          </cell>
          <cell r="C147" t="str">
            <v>ELIMINATOR</v>
          </cell>
          <cell r="D147" t="str">
            <v>PMS-I</v>
          </cell>
          <cell r="E147">
            <v>124</v>
          </cell>
          <cell r="F147" t="str">
            <v>M/C</v>
          </cell>
          <cell r="G147">
            <v>0.2</v>
          </cell>
          <cell r="H147">
            <v>0.14000000000000001</v>
          </cell>
        </row>
        <row r="148">
          <cell r="B148">
            <v>1001</v>
          </cell>
          <cell r="C148" t="str">
            <v>LEYLAND</v>
          </cell>
        </row>
        <row r="149">
          <cell r="B149">
            <v>1002</v>
          </cell>
          <cell r="C149" t="str">
            <v>STD-20 DIESEL</v>
          </cell>
        </row>
        <row r="150">
          <cell r="B150">
            <v>1003</v>
          </cell>
          <cell r="C150" t="str">
            <v>LUNA MOPED</v>
          </cell>
          <cell r="G150">
            <v>0.11899999999999999</v>
          </cell>
          <cell r="H150">
            <v>7.1999999999999995E-2</v>
          </cell>
        </row>
        <row r="151">
          <cell r="B151">
            <v>1004</v>
          </cell>
          <cell r="C151" t="str">
            <v>TATA 95Ø</v>
          </cell>
        </row>
        <row r="152">
          <cell r="B152">
            <v>1005</v>
          </cell>
          <cell r="C152" t="str">
            <v>TVS-41 Ø</v>
          </cell>
          <cell r="G152">
            <v>0.11899999999999999</v>
          </cell>
          <cell r="H152">
            <v>6.4000000000000001E-2</v>
          </cell>
        </row>
        <row r="153">
          <cell r="B153">
            <v>1006</v>
          </cell>
          <cell r="C153" t="str">
            <v>TEMPO MATADOR</v>
          </cell>
        </row>
        <row r="154">
          <cell r="B154">
            <v>1007</v>
          </cell>
          <cell r="C154" t="str">
            <v>TATA AC 94 Ø</v>
          </cell>
        </row>
        <row r="155">
          <cell r="B155">
            <v>1008</v>
          </cell>
          <cell r="C155" t="str">
            <v>LOMBARDINI</v>
          </cell>
        </row>
        <row r="156">
          <cell r="B156" t="str">
            <v>106P</v>
          </cell>
          <cell r="C156" t="str">
            <v>RAJDOOT</v>
          </cell>
          <cell r="D156" t="str">
            <v>PMS-I</v>
          </cell>
          <cell r="E156">
            <v>138</v>
          </cell>
          <cell r="F156" t="str">
            <v>M/C</v>
          </cell>
          <cell r="G156">
            <v>0.29699999999999999</v>
          </cell>
          <cell r="H156">
            <v>0.184</v>
          </cell>
        </row>
        <row r="157">
          <cell r="B157" t="str">
            <v>109P</v>
          </cell>
          <cell r="C157" t="str">
            <v>CHETAK</v>
          </cell>
          <cell r="D157" t="str">
            <v>PMS-I</v>
          </cell>
          <cell r="E157">
            <v>138</v>
          </cell>
          <cell r="F157" t="str">
            <v>M/C</v>
          </cell>
          <cell r="G157">
            <v>0.29499999999999998</v>
          </cell>
          <cell r="H157">
            <v>0.16200000000000001</v>
          </cell>
        </row>
        <row r="158">
          <cell r="B158" t="str">
            <v>127-2</v>
          </cell>
          <cell r="C158" t="str">
            <v>VESPA 150-NV/4S-5 PORT</v>
          </cell>
          <cell r="D158" t="str">
            <v>pms-ii</v>
          </cell>
          <cell r="E158">
            <v>244</v>
          </cell>
          <cell r="F158" t="str">
            <v>M/C</v>
          </cell>
          <cell r="G158">
            <v>0.29799999999999999</v>
          </cell>
          <cell r="H158">
            <v>0.16300000000000001</v>
          </cell>
        </row>
        <row r="159">
          <cell r="B159" t="str">
            <v>135-O/S</v>
          </cell>
          <cell r="C159" t="str">
            <v>AX 100</v>
          </cell>
          <cell r="D159" t="str">
            <v>pms-ii</v>
          </cell>
          <cell r="E159" t="str">
            <v>AC9A</v>
          </cell>
          <cell r="G159">
            <v>0.21299999999999999</v>
          </cell>
          <cell r="H159">
            <v>0.109</v>
          </cell>
          <cell r="I159">
            <v>0.96</v>
          </cell>
        </row>
        <row r="160">
          <cell r="B160" t="str">
            <v>135P</v>
          </cell>
          <cell r="C160" t="str">
            <v>AX 100</v>
          </cell>
          <cell r="D160" t="str">
            <v>pms-ii</v>
          </cell>
          <cell r="E160" t="str">
            <v>AC9A</v>
          </cell>
          <cell r="F160" t="str">
            <v>M/C</v>
          </cell>
          <cell r="G160">
            <v>0.21299999999999999</v>
          </cell>
          <cell r="H160">
            <v>0.109</v>
          </cell>
          <cell r="I160">
            <v>0.96</v>
          </cell>
        </row>
        <row r="161">
          <cell r="B161" t="str">
            <v>170M</v>
          </cell>
          <cell r="C161" t="str">
            <v>MAJESTIC</v>
          </cell>
          <cell r="D161" t="str">
            <v>PMS-I</v>
          </cell>
          <cell r="E161">
            <v>138</v>
          </cell>
          <cell r="F161" t="str">
            <v>M/C</v>
          </cell>
          <cell r="G161">
            <v>0.124</v>
          </cell>
          <cell r="H161">
            <v>0.06</v>
          </cell>
          <cell r="I161">
            <v>0.64</v>
          </cell>
        </row>
        <row r="162">
          <cell r="B162" t="str">
            <v>196P</v>
          </cell>
          <cell r="C162" t="str">
            <v>RAJDOOT T7</v>
          </cell>
          <cell r="D162" t="str">
            <v>PMS-I</v>
          </cell>
          <cell r="E162" t="str">
            <v>AC9A</v>
          </cell>
          <cell r="F162" t="str">
            <v>M/C</v>
          </cell>
          <cell r="G162">
            <v>0.27300000000000002</v>
          </cell>
          <cell r="H162">
            <v>0.184</v>
          </cell>
          <cell r="I162">
            <v>0.96</v>
          </cell>
        </row>
        <row r="163">
          <cell r="B163" t="str">
            <v>199P</v>
          </cell>
          <cell r="C163" t="str">
            <v>YBX-4S</v>
          </cell>
          <cell r="D163" t="str">
            <v>PMS-I</v>
          </cell>
          <cell r="E163">
            <v>124</v>
          </cell>
          <cell r="F163" t="str">
            <v>M/C</v>
          </cell>
          <cell r="G163">
            <v>0.14199999999999999</v>
          </cell>
          <cell r="H163">
            <v>0.09</v>
          </cell>
        </row>
        <row r="164">
          <cell r="B164" t="str">
            <v>1P</v>
          </cell>
          <cell r="C164" t="str">
            <v>MAJESTIC MOPED 60 CC</v>
          </cell>
          <cell r="D164" t="str">
            <v>PMS-I</v>
          </cell>
          <cell r="E164">
            <v>138</v>
          </cell>
          <cell r="F164" t="str">
            <v>M/C</v>
          </cell>
          <cell r="G164">
            <v>0.13</v>
          </cell>
          <cell r="H164">
            <v>7.0000000000000007E-2</v>
          </cell>
          <cell r="I164">
            <v>0.64</v>
          </cell>
        </row>
        <row r="165">
          <cell r="B165" t="str">
            <v>263P</v>
          </cell>
          <cell r="C165" t="str">
            <v>BIRLA YAMAHA  76-R</v>
          </cell>
          <cell r="D165" t="str">
            <v>PMS-I</v>
          </cell>
          <cell r="E165">
            <v>124</v>
          </cell>
          <cell r="F165" t="str">
            <v>M/C</v>
          </cell>
          <cell r="G165">
            <v>0.23499999999999999</v>
          </cell>
          <cell r="H165">
            <v>0.15</v>
          </cell>
        </row>
        <row r="166">
          <cell r="B166" t="str">
            <v>264P</v>
          </cell>
          <cell r="C166" t="str">
            <v>BIRLA YAMAHA 700K</v>
          </cell>
          <cell r="D166" t="str">
            <v>PMS-I</v>
          </cell>
          <cell r="E166">
            <v>124</v>
          </cell>
          <cell r="F166" t="str">
            <v>M/C</v>
          </cell>
          <cell r="G166">
            <v>0.13</v>
          </cell>
          <cell r="H166">
            <v>6.5000000000000002E-2</v>
          </cell>
        </row>
        <row r="167">
          <cell r="B167" t="str">
            <v>309MPL</v>
          </cell>
          <cell r="C167" t="str">
            <v>MARUTI 800 KIT ASSY</v>
          </cell>
          <cell r="D167" t="str">
            <v>PMS-I</v>
          </cell>
          <cell r="E167">
            <v>124</v>
          </cell>
          <cell r="F167" t="str">
            <v>M/C</v>
          </cell>
          <cell r="G167">
            <v>0.23300000000000001</v>
          </cell>
          <cell r="H167">
            <v>0.17499999999999999</v>
          </cell>
          <cell r="I167">
            <v>0.28000000000000003</v>
          </cell>
          <cell r="J167">
            <v>232.95</v>
          </cell>
          <cell r="L167" t="str">
            <v>MPL</v>
          </cell>
          <cell r="M167">
            <v>43.33</v>
          </cell>
          <cell r="N167">
            <v>43.33</v>
          </cell>
        </row>
        <row r="168">
          <cell r="B168" t="str">
            <v>326P</v>
          </cell>
          <cell r="C168" t="str">
            <v>ESTEEM 1300</v>
          </cell>
          <cell r="D168" t="str">
            <v>PMS-I</v>
          </cell>
          <cell r="E168">
            <v>124</v>
          </cell>
          <cell r="F168" t="str">
            <v>M/C</v>
          </cell>
          <cell r="G168">
            <v>0.27300000000000002</v>
          </cell>
          <cell r="H168">
            <v>0.21099999999999999</v>
          </cell>
          <cell r="I168">
            <v>0.28000000000000003</v>
          </cell>
        </row>
        <row r="169">
          <cell r="B169" t="str">
            <v>400A</v>
          </cell>
          <cell r="C169" t="str">
            <v>TATA AC 77</v>
          </cell>
          <cell r="D169" t="str">
            <v>PMS-I</v>
          </cell>
          <cell r="E169">
            <v>124</v>
          </cell>
          <cell r="F169" t="str">
            <v>M/C</v>
          </cell>
          <cell r="G169">
            <v>0.43</v>
          </cell>
          <cell r="H169">
            <v>0.253</v>
          </cell>
          <cell r="I169">
            <v>0.92</v>
          </cell>
        </row>
        <row r="170">
          <cell r="B170" t="str">
            <v>401A</v>
          </cell>
          <cell r="C170" t="str">
            <v>TATA AC 70</v>
          </cell>
          <cell r="D170" t="str">
            <v>PMS-I</v>
          </cell>
          <cell r="E170">
            <v>124</v>
          </cell>
          <cell r="F170" t="str">
            <v>M/C</v>
          </cell>
          <cell r="G170">
            <v>0.35699999999999998</v>
          </cell>
          <cell r="H170">
            <v>0.20499999999999999</v>
          </cell>
          <cell r="I170">
            <v>0.92</v>
          </cell>
        </row>
      </sheetData>
      <sheetData sheetId="14" refreshError="1"/>
      <sheetData sheetId="15" refreshError="1"/>
      <sheetData sheetId="16" refreshError="1">
        <row r="7">
          <cell r="B7">
            <v>2</v>
          </cell>
          <cell r="C7" t="str">
            <v>STYLE SX  73 CC</v>
          </cell>
          <cell r="D7" t="str">
            <v>SCM 415 H</v>
          </cell>
          <cell r="E7" t="str">
            <v>15.4*10.0</v>
          </cell>
          <cell r="F7">
            <v>3.7999999999999999E-2</v>
          </cell>
          <cell r="I7">
            <v>1</v>
          </cell>
          <cell r="J7">
            <v>3.7999999999999999E-2</v>
          </cell>
          <cell r="L7">
            <v>187.81</v>
          </cell>
          <cell r="M7">
            <v>-187.81</v>
          </cell>
          <cell r="O7">
            <v>38</v>
          </cell>
          <cell r="P7">
            <v>2522</v>
          </cell>
          <cell r="Q7">
            <v>174.28</v>
          </cell>
        </row>
        <row r="8">
          <cell r="B8">
            <v>3</v>
          </cell>
          <cell r="C8" t="str">
            <v>OOM</v>
          </cell>
          <cell r="D8" t="str">
            <v>SCM 415 H</v>
          </cell>
          <cell r="E8" t="str">
            <v>13.4*9.2</v>
          </cell>
          <cell r="F8">
            <v>2.5999999999999999E-2</v>
          </cell>
          <cell r="I8">
            <v>1</v>
          </cell>
          <cell r="J8">
            <v>2.5999999999999999E-2</v>
          </cell>
          <cell r="L8">
            <v>193.16</v>
          </cell>
          <cell r="M8">
            <v>-193.16</v>
          </cell>
          <cell r="O8">
            <v>25.5</v>
          </cell>
          <cell r="Q8">
            <v>229.21</v>
          </cell>
        </row>
        <row r="9">
          <cell r="B9">
            <v>4</v>
          </cell>
          <cell r="C9" t="str">
            <v>CALIBRE 110 CC</v>
          </cell>
          <cell r="D9" t="str">
            <v>SCM 415 H</v>
          </cell>
          <cell r="E9" t="str">
            <v>13.4*9.0</v>
          </cell>
          <cell r="F9">
            <v>2.8000000000000001E-2</v>
          </cell>
          <cell r="I9">
            <v>1</v>
          </cell>
          <cell r="J9">
            <v>2.8000000000000001E-2</v>
          </cell>
          <cell r="L9">
            <v>193.16</v>
          </cell>
          <cell r="M9">
            <v>-193.16</v>
          </cell>
          <cell r="O9">
            <v>28</v>
          </cell>
          <cell r="Q9">
            <v>229.21</v>
          </cell>
        </row>
        <row r="10">
          <cell r="B10">
            <v>5</v>
          </cell>
          <cell r="C10" t="str">
            <v>ELIMINATOR</v>
          </cell>
          <cell r="D10" t="str">
            <v>SCM 415 H</v>
          </cell>
          <cell r="E10" t="str">
            <v>16.4*11.0</v>
          </cell>
          <cell r="F10">
            <v>4.7E-2</v>
          </cell>
          <cell r="I10">
            <v>1</v>
          </cell>
          <cell r="J10">
            <v>4.5999999999999999E-2</v>
          </cell>
          <cell r="L10">
            <v>171.23</v>
          </cell>
          <cell r="M10">
            <v>-171.23</v>
          </cell>
          <cell r="O10">
            <v>46.5</v>
          </cell>
          <cell r="Q10">
            <v>179.49</v>
          </cell>
        </row>
        <row r="11">
          <cell r="B11">
            <v>6</v>
          </cell>
          <cell r="C11" t="str">
            <v>LANCER PETROL</v>
          </cell>
          <cell r="D11" t="str">
            <v>SCM 415 H</v>
          </cell>
          <cell r="E11" t="str">
            <v>18.5*12.0</v>
          </cell>
          <cell r="F11">
            <v>7.2999999999999995E-2</v>
          </cell>
          <cell r="I11">
            <v>1</v>
          </cell>
          <cell r="J11">
            <v>7.4999999999999997E-2</v>
          </cell>
          <cell r="M11">
            <v>0</v>
          </cell>
          <cell r="O11">
            <v>72.5</v>
          </cell>
          <cell r="Q11">
            <v>179.7</v>
          </cell>
        </row>
        <row r="12">
          <cell r="B12">
            <v>7</v>
          </cell>
          <cell r="C12" t="str">
            <v>BALLENO</v>
          </cell>
          <cell r="D12" t="str">
            <v>SCM 415 H</v>
          </cell>
          <cell r="E12" t="str">
            <v>17.4*11.0</v>
          </cell>
          <cell r="F12">
            <v>7.6999999999999999E-2</v>
          </cell>
          <cell r="I12">
            <v>1</v>
          </cell>
          <cell r="J12">
            <v>7.6999999999999999E-2</v>
          </cell>
          <cell r="L12">
            <v>181</v>
          </cell>
          <cell r="M12">
            <v>-181</v>
          </cell>
          <cell r="O12">
            <v>77</v>
          </cell>
          <cell r="Q12">
            <v>189.82</v>
          </cell>
        </row>
        <row r="13">
          <cell r="B13">
            <v>8</v>
          </cell>
          <cell r="C13" t="str">
            <v>EICHER AVL -NA (RC)</v>
          </cell>
          <cell r="D13" t="str">
            <v>15 CR NI6</v>
          </cell>
          <cell r="E13">
            <v>34.5</v>
          </cell>
          <cell r="F13">
            <v>0.59799999999999998</v>
          </cell>
          <cell r="I13">
            <v>2</v>
          </cell>
          <cell r="J13">
            <v>0.59799999999999998</v>
          </cell>
          <cell r="L13">
            <v>45.31</v>
          </cell>
          <cell r="M13">
            <v>-45.31</v>
          </cell>
          <cell r="O13">
            <v>597.79999999999995</v>
          </cell>
          <cell r="Q13">
            <v>45.101999999999997</v>
          </cell>
        </row>
        <row r="14">
          <cell r="B14">
            <v>9</v>
          </cell>
          <cell r="C14" t="str">
            <v>EICHER AVL-TCI (RC)</v>
          </cell>
          <cell r="D14" t="str">
            <v>15 CR NI6</v>
          </cell>
          <cell r="E14">
            <v>34.5</v>
          </cell>
          <cell r="F14">
            <v>0.59799999999999998</v>
          </cell>
          <cell r="I14">
            <v>2</v>
          </cell>
          <cell r="J14">
            <v>0.59799999999999998</v>
          </cell>
          <cell r="L14">
            <v>45.31</v>
          </cell>
          <cell r="M14">
            <v>-45.31</v>
          </cell>
          <cell r="O14">
            <v>597.79999999999995</v>
          </cell>
          <cell r="Q14">
            <v>45.101999999999997</v>
          </cell>
        </row>
        <row r="15">
          <cell r="B15">
            <v>10</v>
          </cell>
          <cell r="C15" t="str">
            <v>EICHER 20.16(HCV)</v>
          </cell>
          <cell r="D15" t="str">
            <v>17 CR 3</v>
          </cell>
          <cell r="E15">
            <v>35.549999999999997</v>
          </cell>
          <cell r="F15">
            <v>0.71799999999999997</v>
          </cell>
          <cell r="I15">
            <v>2</v>
          </cell>
          <cell r="J15">
            <v>0.72399999999999998</v>
          </cell>
          <cell r="L15">
            <v>31.22</v>
          </cell>
          <cell r="M15">
            <v>-31.22</v>
          </cell>
          <cell r="O15">
            <v>718.4</v>
          </cell>
          <cell r="Q15">
            <v>35.677</v>
          </cell>
        </row>
        <row r="16">
          <cell r="B16">
            <v>11</v>
          </cell>
          <cell r="C16" t="str">
            <v>EICHER 20.16(MCV)</v>
          </cell>
          <cell r="D16" t="str">
            <v>17 CR 3</v>
          </cell>
          <cell r="E16">
            <v>35.549999999999997</v>
          </cell>
          <cell r="F16">
            <v>0.71799999999999997</v>
          </cell>
          <cell r="I16">
            <v>2</v>
          </cell>
          <cell r="J16">
            <v>0.72399999999999998</v>
          </cell>
          <cell r="L16">
            <v>31.22</v>
          </cell>
          <cell r="M16">
            <v>-31.22</v>
          </cell>
          <cell r="O16">
            <v>718.4</v>
          </cell>
          <cell r="Q16">
            <v>35.677</v>
          </cell>
        </row>
        <row r="17">
          <cell r="B17">
            <v>12</v>
          </cell>
          <cell r="C17" t="str">
            <v>ESCORTS 312D-(RC)</v>
          </cell>
          <cell r="D17" t="str">
            <v>17 CR 3</v>
          </cell>
          <cell r="E17">
            <v>38.5</v>
          </cell>
          <cell r="F17">
            <v>0.81799999999999995</v>
          </cell>
          <cell r="I17">
            <v>2</v>
          </cell>
          <cell r="J17">
            <v>0.80800000000000005</v>
          </cell>
          <cell r="L17">
            <v>35.89</v>
          </cell>
          <cell r="M17">
            <v>-35.89</v>
          </cell>
          <cell r="O17">
            <v>817.5</v>
          </cell>
          <cell r="Q17">
            <v>35.677</v>
          </cell>
        </row>
        <row r="18">
          <cell r="B18">
            <v>13</v>
          </cell>
          <cell r="C18" t="str">
            <v>AGROM TMA -KOEL(RC)</v>
          </cell>
          <cell r="D18" t="str">
            <v xml:space="preserve">15  CR NI6 </v>
          </cell>
          <cell r="E18">
            <v>35.5</v>
          </cell>
          <cell r="F18">
            <v>0.71799999999999997</v>
          </cell>
          <cell r="I18">
            <v>2</v>
          </cell>
          <cell r="J18">
            <v>0.71799999999999997</v>
          </cell>
          <cell r="L18">
            <v>41.51</v>
          </cell>
          <cell r="M18">
            <v>-41.51</v>
          </cell>
          <cell r="O18">
            <v>718.4</v>
          </cell>
          <cell r="Q18">
            <v>45.101999999999997</v>
          </cell>
        </row>
        <row r="19">
          <cell r="B19">
            <v>14</v>
          </cell>
          <cell r="C19" t="str">
            <v>AGROM TMA -SEL(RC)</v>
          </cell>
          <cell r="D19" t="str">
            <v xml:space="preserve">15  CR NI6 </v>
          </cell>
          <cell r="E19">
            <v>35.5</v>
          </cell>
          <cell r="F19">
            <v>0.71799999999999997</v>
          </cell>
          <cell r="I19">
            <v>2</v>
          </cell>
          <cell r="J19">
            <v>0.71799999999999997</v>
          </cell>
          <cell r="L19">
            <v>41.51</v>
          </cell>
          <cell r="M19">
            <v>-41.51</v>
          </cell>
          <cell r="O19">
            <v>718.4</v>
          </cell>
          <cell r="Q19">
            <v>45.101999999999997</v>
          </cell>
        </row>
        <row r="20">
          <cell r="B20">
            <v>102</v>
          </cell>
          <cell r="C20" t="str">
            <v>LAMBY 57</v>
          </cell>
          <cell r="D20" t="str">
            <v>SCM 415 H</v>
          </cell>
          <cell r="E20" t="str">
            <v>16.4*11.0</v>
          </cell>
          <cell r="F20">
            <v>0.05</v>
          </cell>
          <cell r="H20">
            <v>171.15</v>
          </cell>
          <cell r="I20">
            <v>1</v>
          </cell>
          <cell r="J20">
            <v>0.05</v>
          </cell>
          <cell r="L20">
            <v>171.23</v>
          </cell>
          <cell r="M20">
            <v>-7.9999999999984084E-2</v>
          </cell>
          <cell r="O20">
            <v>49.7</v>
          </cell>
          <cell r="Q20">
            <v>179.49</v>
          </cell>
        </row>
        <row r="21">
          <cell r="B21">
            <v>104</v>
          </cell>
          <cell r="C21" t="str">
            <v>BAJAJ CUB MOD.</v>
          </cell>
          <cell r="D21" t="str">
            <v>SCM 415 H</v>
          </cell>
          <cell r="E21" t="str">
            <v>14.4*10.0</v>
          </cell>
          <cell r="F21">
            <v>0.03</v>
          </cell>
          <cell r="H21">
            <v>188.39</v>
          </cell>
          <cell r="I21">
            <v>1</v>
          </cell>
          <cell r="J21">
            <v>0.03</v>
          </cell>
          <cell r="L21">
            <v>204.31</v>
          </cell>
          <cell r="M21">
            <v>-15.920000000000016</v>
          </cell>
          <cell r="O21">
            <v>29.9</v>
          </cell>
          <cell r="Q21">
            <v>189.62</v>
          </cell>
        </row>
        <row r="22">
          <cell r="B22">
            <v>105</v>
          </cell>
          <cell r="C22" t="str">
            <v>TEMPO HANSEAT</v>
          </cell>
          <cell r="D22" t="str">
            <v>15 CR 3</v>
          </cell>
          <cell r="E22">
            <v>18.5</v>
          </cell>
          <cell r="F22">
            <v>0.126</v>
          </cell>
          <cell r="H22">
            <v>52.3</v>
          </cell>
        </row>
        <row r="23">
          <cell r="B23">
            <v>106</v>
          </cell>
          <cell r="C23" t="str">
            <v>RAJDOOT</v>
          </cell>
          <cell r="D23" t="str">
            <v>SCM 415 H</v>
          </cell>
          <cell r="E23" t="str">
            <v>15.4*10.0</v>
          </cell>
          <cell r="F23">
            <v>4.8000000000000001E-2</v>
          </cell>
          <cell r="H23">
            <v>171.31</v>
          </cell>
          <cell r="I23">
            <v>1</v>
          </cell>
          <cell r="J23">
            <v>4.8000000000000001E-2</v>
          </cell>
          <cell r="L23">
            <v>187.81</v>
          </cell>
          <cell r="M23">
            <v>-16.5</v>
          </cell>
          <cell r="O23">
            <v>47.8</v>
          </cell>
          <cell r="Q23">
            <v>174.28</v>
          </cell>
        </row>
        <row r="24">
          <cell r="B24">
            <v>109</v>
          </cell>
          <cell r="C24" t="str">
            <v>CHETAK</v>
          </cell>
          <cell r="D24" t="str">
            <v>SCM 415 H</v>
          </cell>
          <cell r="E24" t="str">
            <v>15.4*10.0</v>
          </cell>
          <cell r="F24">
            <v>4.4999999999999998E-2</v>
          </cell>
          <cell r="H24">
            <v>171.31</v>
          </cell>
          <cell r="I24">
            <v>1</v>
          </cell>
          <cell r="J24">
            <v>4.4999999999999998E-2</v>
          </cell>
          <cell r="L24">
            <v>187.81</v>
          </cell>
          <cell r="M24">
            <v>-16.5</v>
          </cell>
          <cell r="O24">
            <v>44.8</v>
          </cell>
          <cell r="Q24">
            <v>167.98</v>
          </cell>
        </row>
        <row r="25">
          <cell r="B25">
            <v>110</v>
          </cell>
          <cell r="C25" t="str">
            <v>SAFARI 50 CC 3 PORT</v>
          </cell>
          <cell r="D25" t="str">
            <v>SCM 415 H</v>
          </cell>
          <cell r="E25" t="str">
            <v>12.4*8.0</v>
          </cell>
          <cell r="F25">
            <v>0.02</v>
          </cell>
          <cell r="H25">
            <v>222.22</v>
          </cell>
          <cell r="I25">
            <v>1</v>
          </cell>
          <cell r="J25">
            <v>1.7000000000000001E-2</v>
          </cell>
          <cell r="L25">
            <v>221.61</v>
          </cell>
          <cell r="M25">
            <v>0.60999999999998522</v>
          </cell>
          <cell r="O25">
            <v>19.600000000000001</v>
          </cell>
          <cell r="Q25">
            <v>235.13</v>
          </cell>
        </row>
        <row r="26">
          <cell r="B26">
            <v>114</v>
          </cell>
          <cell r="C26" t="str">
            <v>BAJAJ M-50</v>
          </cell>
          <cell r="D26" t="str">
            <v>SCM 415 H</v>
          </cell>
          <cell r="E26" t="str">
            <v>12.4*9.0</v>
          </cell>
          <cell r="F26">
            <v>1.7000000000000001E-2</v>
          </cell>
          <cell r="H26">
            <v>223.94</v>
          </cell>
          <cell r="I26">
            <v>1</v>
          </cell>
          <cell r="J26">
            <v>1.7000000000000001E-2</v>
          </cell>
          <cell r="L26">
            <v>223.6</v>
          </cell>
          <cell r="M26">
            <v>0.34000000000000341</v>
          </cell>
          <cell r="O26">
            <v>16.8</v>
          </cell>
          <cell r="Q26">
            <v>237.88</v>
          </cell>
        </row>
        <row r="27">
          <cell r="B27">
            <v>117</v>
          </cell>
          <cell r="C27" t="str">
            <v>LTW-PLASTIC  SCOOTER</v>
          </cell>
          <cell r="D27" t="str">
            <v>SCM 415 H</v>
          </cell>
          <cell r="E27" t="str">
            <v>12.4*9.0</v>
          </cell>
          <cell r="F27">
            <v>1.7000000000000001E-2</v>
          </cell>
          <cell r="H27">
            <v>223.94</v>
          </cell>
          <cell r="I27">
            <v>1</v>
          </cell>
          <cell r="J27">
            <v>1.7000000000000001E-2</v>
          </cell>
          <cell r="L27">
            <v>223.6</v>
          </cell>
          <cell r="M27">
            <v>0.34000000000000341</v>
          </cell>
          <cell r="O27">
            <v>16.8</v>
          </cell>
          <cell r="Q27">
            <v>237.88</v>
          </cell>
        </row>
        <row r="28">
          <cell r="B28">
            <v>119</v>
          </cell>
          <cell r="C28" t="str">
            <v>VESPA 150 NV OLD</v>
          </cell>
          <cell r="D28" t="str">
            <v>SCM 415 H</v>
          </cell>
          <cell r="E28" t="str">
            <v>15.4*10.0</v>
          </cell>
          <cell r="F28">
            <v>4.4999999999999998E-2</v>
          </cell>
          <cell r="H28">
            <v>171.31</v>
          </cell>
          <cell r="I28">
            <v>1</v>
          </cell>
          <cell r="J28">
            <v>4.4999999999999998E-2</v>
          </cell>
          <cell r="L28">
            <v>187.81</v>
          </cell>
          <cell r="M28">
            <v>-16.5</v>
          </cell>
          <cell r="O28">
            <v>44.8</v>
          </cell>
          <cell r="Q28">
            <v>174.28</v>
          </cell>
        </row>
        <row r="29">
          <cell r="B29">
            <v>120</v>
          </cell>
          <cell r="C29" t="str">
            <v>HERO PUCH 65 CC</v>
          </cell>
          <cell r="D29" t="str">
            <v xml:space="preserve">SCM-415H </v>
          </cell>
          <cell r="E29" t="str">
            <v>12.4*8.0</v>
          </cell>
          <cell r="F29">
            <v>2.1000000000000001E-2</v>
          </cell>
          <cell r="H29">
            <v>222.22</v>
          </cell>
        </row>
        <row r="30">
          <cell r="B30">
            <v>120</v>
          </cell>
          <cell r="C30" t="str">
            <v>HERO PUCH 65 CC</v>
          </cell>
          <cell r="D30" t="str">
            <v>SCM 415 H</v>
          </cell>
          <cell r="E30" t="str">
            <v>12.4*8.0</v>
          </cell>
          <cell r="F30">
            <v>2.1000000000000001E-2</v>
          </cell>
          <cell r="H30">
            <v>222.22</v>
          </cell>
        </row>
        <row r="31">
          <cell r="B31">
            <v>124</v>
          </cell>
          <cell r="C31" t="str">
            <v>JAWA 70 DIA</v>
          </cell>
          <cell r="D31" t="str">
            <v>17 CR 3</v>
          </cell>
          <cell r="E31">
            <v>18.5</v>
          </cell>
          <cell r="F31">
            <v>0.14000000000000001</v>
          </cell>
          <cell r="H31">
            <v>62</v>
          </cell>
          <cell r="I31">
            <v>2</v>
          </cell>
          <cell r="J31">
            <v>0.14000000000000001</v>
          </cell>
          <cell r="M31">
            <v>62</v>
          </cell>
          <cell r="O31">
            <v>140.30000000000001</v>
          </cell>
          <cell r="Q31">
            <v>36.722999999999999</v>
          </cell>
        </row>
        <row r="32">
          <cell r="B32">
            <v>127</v>
          </cell>
          <cell r="C32" t="str">
            <v>VESPA 150-NV/4S-5 PORT</v>
          </cell>
          <cell r="D32" t="str">
            <v>SCM 415 H</v>
          </cell>
          <cell r="E32" t="str">
            <v>15.4*10.0</v>
          </cell>
          <cell r="F32">
            <v>4.4999999999999998E-2</v>
          </cell>
          <cell r="H32">
            <v>171.31</v>
          </cell>
          <cell r="I32">
            <v>1</v>
          </cell>
          <cell r="J32">
            <v>4.4999999999999998E-2</v>
          </cell>
          <cell r="L32">
            <v>187.81</v>
          </cell>
          <cell r="M32">
            <v>-16.5</v>
          </cell>
          <cell r="O32">
            <v>44.8</v>
          </cell>
          <cell r="Q32">
            <v>174.28</v>
          </cell>
        </row>
        <row r="33">
          <cell r="B33">
            <v>128</v>
          </cell>
          <cell r="C33" t="str">
            <v>VESPA  150 NV MOD.</v>
          </cell>
          <cell r="D33" t="str">
            <v>SCM 415 H</v>
          </cell>
          <cell r="E33" t="str">
            <v>15.4*10.0</v>
          </cell>
          <cell r="F33">
            <v>4.4999999999999998E-2</v>
          </cell>
          <cell r="H33">
            <v>171.31</v>
          </cell>
          <cell r="I33">
            <v>1</v>
          </cell>
          <cell r="J33">
            <v>4.4999999999999998E-2</v>
          </cell>
          <cell r="L33">
            <v>187.81</v>
          </cell>
          <cell r="M33">
            <v>-16.5</v>
          </cell>
          <cell r="O33">
            <v>44.8</v>
          </cell>
          <cell r="Q33">
            <v>174.28</v>
          </cell>
        </row>
        <row r="34">
          <cell r="B34">
            <v>129</v>
          </cell>
          <cell r="C34" t="str">
            <v>BAJAJ M 80 (47.00 DIA)OLD</v>
          </cell>
          <cell r="D34" t="str">
            <v>SCM 415 H</v>
          </cell>
          <cell r="E34" t="str">
            <v>12.4*8.0</v>
          </cell>
          <cell r="F34">
            <v>2.4E-2</v>
          </cell>
          <cell r="H34">
            <v>222.22</v>
          </cell>
          <cell r="I34">
            <v>1</v>
          </cell>
          <cell r="J34">
            <v>2.4E-2</v>
          </cell>
          <cell r="L34">
            <v>221.61</v>
          </cell>
          <cell r="M34">
            <v>0.60999999999998522</v>
          </cell>
          <cell r="O34">
            <v>24.3</v>
          </cell>
          <cell r="Q34">
            <v>222.21</v>
          </cell>
        </row>
        <row r="35">
          <cell r="B35">
            <v>132</v>
          </cell>
          <cell r="C35" t="str">
            <v>BAJAJ M 74 MODI</v>
          </cell>
          <cell r="D35" t="str">
            <v>SCM 415 H</v>
          </cell>
          <cell r="E35" t="str">
            <v>12.4*8.0</v>
          </cell>
          <cell r="F35">
            <v>2.4E-2</v>
          </cell>
          <cell r="H35">
            <v>222.22</v>
          </cell>
          <cell r="I35">
            <v>1</v>
          </cell>
          <cell r="J35">
            <v>2.4E-2</v>
          </cell>
          <cell r="L35">
            <v>221.61</v>
          </cell>
          <cell r="M35">
            <v>0.60999999999998522</v>
          </cell>
          <cell r="O35">
            <v>24.3</v>
          </cell>
          <cell r="Q35">
            <v>235.13</v>
          </cell>
        </row>
        <row r="36">
          <cell r="B36">
            <v>133</v>
          </cell>
          <cell r="C36" t="str">
            <v>M-50 / SUNNY</v>
          </cell>
          <cell r="D36" t="str">
            <v>SCM 415 H</v>
          </cell>
          <cell r="E36" t="str">
            <v>12.4*9.0</v>
          </cell>
          <cell r="F36">
            <v>1.7000000000000001E-2</v>
          </cell>
          <cell r="H36">
            <v>223.94</v>
          </cell>
          <cell r="I36">
            <v>1</v>
          </cell>
          <cell r="J36">
            <v>1.7000000000000001E-2</v>
          </cell>
          <cell r="L36">
            <v>223.6</v>
          </cell>
          <cell r="M36">
            <v>0.34000000000000341</v>
          </cell>
          <cell r="O36">
            <v>16.8</v>
          </cell>
          <cell r="Q36">
            <v>237.88</v>
          </cell>
        </row>
        <row r="37">
          <cell r="B37">
            <v>134</v>
          </cell>
          <cell r="C37" t="str">
            <v>BAJA SUNNY MODIFIED</v>
          </cell>
          <cell r="D37" t="str">
            <v>SCM 415 H</v>
          </cell>
          <cell r="E37" t="str">
            <v>12.4*9.0</v>
          </cell>
          <cell r="F37">
            <v>1.7000000000000001E-2</v>
          </cell>
          <cell r="H37">
            <v>223.94</v>
          </cell>
          <cell r="I37">
            <v>1</v>
          </cell>
          <cell r="J37">
            <v>1.7000000000000001E-2</v>
          </cell>
          <cell r="L37">
            <v>223.6</v>
          </cell>
          <cell r="M37">
            <v>0.34000000000000341</v>
          </cell>
          <cell r="O37">
            <v>16.8</v>
          </cell>
          <cell r="Q37">
            <v>237.88</v>
          </cell>
        </row>
        <row r="38">
          <cell r="B38">
            <v>135</v>
          </cell>
          <cell r="C38" t="str">
            <v>AX 100</v>
          </cell>
          <cell r="D38" t="str">
            <v>SCM 415 H</v>
          </cell>
          <cell r="E38" t="str">
            <v>14.4*10.1</v>
          </cell>
          <cell r="F38">
            <v>0.03</v>
          </cell>
          <cell r="H38">
            <v>188.39</v>
          </cell>
          <cell r="I38">
            <v>1</v>
          </cell>
          <cell r="J38">
            <v>0.03</v>
          </cell>
          <cell r="M38">
            <v>188.39</v>
          </cell>
          <cell r="O38">
            <v>29.9</v>
          </cell>
          <cell r="Q38">
            <v>184.05</v>
          </cell>
        </row>
        <row r="39">
          <cell r="B39">
            <v>137</v>
          </cell>
          <cell r="C39" t="str">
            <v>RX 100</v>
          </cell>
          <cell r="D39" t="str">
            <v>SCM 415 H</v>
          </cell>
          <cell r="E39" t="str">
            <v>14.4*9.0</v>
          </cell>
          <cell r="F39">
            <v>3.5000000000000003E-2</v>
          </cell>
          <cell r="H39">
            <v>213.22</v>
          </cell>
          <cell r="I39">
            <v>1</v>
          </cell>
          <cell r="J39">
            <v>3.5999999999999997E-2</v>
          </cell>
          <cell r="L39">
            <v>210.89</v>
          </cell>
          <cell r="M39">
            <v>2.3300000000000125</v>
          </cell>
          <cell r="O39">
            <v>35.4</v>
          </cell>
          <cell r="Q39">
            <v>205.48</v>
          </cell>
        </row>
        <row r="40">
          <cell r="B40">
            <v>138</v>
          </cell>
          <cell r="C40" t="str">
            <v>HERO HONDA</v>
          </cell>
          <cell r="D40" t="str">
            <v>SCM 415 H</v>
          </cell>
          <cell r="E40" t="str">
            <v>13.4*9.2</v>
          </cell>
          <cell r="F40">
            <v>2.5000000000000001E-2</v>
          </cell>
          <cell r="H40">
            <v>193.17</v>
          </cell>
          <cell r="I40">
            <v>1</v>
          </cell>
          <cell r="J40">
            <v>2.5000000000000001E-2</v>
          </cell>
          <cell r="L40">
            <v>193.16</v>
          </cell>
          <cell r="M40">
            <v>9.9999999999909051E-3</v>
          </cell>
          <cell r="O40">
            <v>25.2</v>
          </cell>
          <cell r="Q40">
            <v>193.17</v>
          </cell>
        </row>
        <row r="41">
          <cell r="B41">
            <v>139</v>
          </cell>
          <cell r="C41" t="str">
            <v>KB 100</v>
          </cell>
          <cell r="D41" t="str">
            <v>SCM 415 H</v>
          </cell>
          <cell r="E41" t="str">
            <v>14.4*8.0</v>
          </cell>
          <cell r="F41">
            <v>3.7999999999999999E-2</v>
          </cell>
          <cell r="H41">
            <v>174.71</v>
          </cell>
          <cell r="I41">
            <v>1</v>
          </cell>
          <cell r="J41">
            <v>3.7999999999999999E-2</v>
          </cell>
          <cell r="L41">
            <v>174.7</v>
          </cell>
          <cell r="M41">
            <v>1.0000000000019327E-2</v>
          </cell>
          <cell r="O41">
            <v>38.299999999999997</v>
          </cell>
          <cell r="Q41">
            <v>174.71</v>
          </cell>
        </row>
        <row r="42">
          <cell r="B42">
            <v>141</v>
          </cell>
          <cell r="C42" t="str">
            <v>VIJAY 57 DIA</v>
          </cell>
          <cell r="D42" t="str">
            <v>SCM 415 H</v>
          </cell>
          <cell r="E42" t="str">
            <v>16.4*11.0</v>
          </cell>
          <cell r="F42">
            <v>4.9000000000000002E-2</v>
          </cell>
          <cell r="H42">
            <v>171.15</v>
          </cell>
          <cell r="I42">
            <v>1</v>
          </cell>
          <cell r="J42">
            <v>4.9000000000000002E-2</v>
          </cell>
          <cell r="L42">
            <v>171.232</v>
          </cell>
          <cell r="M42">
            <v>-8.1999999999993634E-2</v>
          </cell>
          <cell r="O42">
            <v>48.8</v>
          </cell>
          <cell r="Q42">
            <v>179.49</v>
          </cell>
        </row>
        <row r="43">
          <cell r="B43">
            <v>142</v>
          </cell>
          <cell r="C43" t="str">
            <v>VIKRAM</v>
          </cell>
          <cell r="D43" t="str">
            <v>SCM 415 H</v>
          </cell>
          <cell r="E43" t="str">
            <v>16.4*10.0</v>
          </cell>
          <cell r="F43">
            <v>6.6000000000000003E-2</v>
          </cell>
          <cell r="H43">
            <v>196.45</v>
          </cell>
          <cell r="I43">
            <v>1</v>
          </cell>
          <cell r="J43">
            <v>6.6000000000000003E-2</v>
          </cell>
          <cell r="L43">
            <v>188.4</v>
          </cell>
          <cell r="M43">
            <v>8.0499999999999829</v>
          </cell>
          <cell r="O43">
            <v>66.099999999999994</v>
          </cell>
          <cell r="Q43">
            <v>185.41</v>
          </cell>
        </row>
        <row r="44">
          <cell r="B44">
            <v>145</v>
          </cell>
          <cell r="C44" t="str">
            <v>SPIRIT 60 CC</v>
          </cell>
          <cell r="D44" t="str">
            <v>SCM 415 H</v>
          </cell>
          <cell r="E44" t="str">
            <v>12.4*9.0</v>
          </cell>
          <cell r="F44">
            <v>1.7000000000000001E-2</v>
          </cell>
          <cell r="H44">
            <v>223.94</v>
          </cell>
          <cell r="I44">
            <v>1</v>
          </cell>
          <cell r="J44">
            <v>1.7000000000000001E-2</v>
          </cell>
          <cell r="L44">
            <v>223.6</v>
          </cell>
          <cell r="M44">
            <v>0.34000000000000341</v>
          </cell>
          <cell r="O44">
            <v>16.8</v>
          </cell>
          <cell r="Q44">
            <v>237.88</v>
          </cell>
        </row>
        <row r="45">
          <cell r="B45">
            <v>146</v>
          </cell>
          <cell r="C45" t="str">
            <v>LML-ALTINO</v>
          </cell>
          <cell r="D45" t="str">
            <v>SCM 415 H</v>
          </cell>
          <cell r="E45" t="str">
            <v>15.4*10.6</v>
          </cell>
          <cell r="F45">
            <v>3.5000000000000003E-2</v>
          </cell>
          <cell r="H45">
            <v>171.31</v>
          </cell>
          <cell r="I45">
            <v>1</v>
          </cell>
          <cell r="J45">
            <v>0.04</v>
          </cell>
          <cell r="L45">
            <v>187.81</v>
          </cell>
          <cell r="M45">
            <v>-16.5</v>
          </cell>
          <cell r="O45">
            <v>35.1</v>
          </cell>
          <cell r="Q45">
            <v>174.28</v>
          </cell>
        </row>
        <row r="46">
          <cell r="B46">
            <v>149</v>
          </cell>
          <cell r="C46" t="str">
            <v>BAJAJ CLASSIC 4S</v>
          </cell>
          <cell r="D46" t="str">
            <v>SCM 415 H</v>
          </cell>
          <cell r="E46" t="str">
            <v>17.4*12</v>
          </cell>
          <cell r="F46">
            <v>4.5999999999999999E-2</v>
          </cell>
          <cell r="H46">
            <v>184.77</v>
          </cell>
          <cell r="I46">
            <v>1</v>
          </cell>
          <cell r="J46">
            <v>4.5999999999999999E-2</v>
          </cell>
          <cell r="L46">
            <v>194.61</v>
          </cell>
          <cell r="M46">
            <v>-9.8400000000000034</v>
          </cell>
          <cell r="O46">
            <v>46.5</v>
          </cell>
          <cell r="Q46">
            <v>195.07</v>
          </cell>
        </row>
        <row r="47">
          <cell r="B47">
            <v>150</v>
          </cell>
          <cell r="C47" t="str">
            <v>BAJAJ  SUPER FE(125 CC) O/S</v>
          </cell>
          <cell r="D47" t="str">
            <v>SCM 415 H</v>
          </cell>
          <cell r="E47" t="str">
            <v>15.4*10.0</v>
          </cell>
          <cell r="F47">
            <v>4.1000000000000002E-2</v>
          </cell>
          <cell r="H47">
            <v>171.31</v>
          </cell>
          <cell r="I47">
            <v>1</v>
          </cell>
          <cell r="J47">
            <v>4.2000000000000003E-2</v>
          </cell>
          <cell r="L47">
            <v>187.81</v>
          </cell>
          <cell r="M47">
            <v>-16.5</v>
          </cell>
          <cell r="O47">
            <v>41.4</v>
          </cell>
          <cell r="Q47">
            <v>167.98</v>
          </cell>
        </row>
        <row r="48">
          <cell r="B48">
            <v>152</v>
          </cell>
          <cell r="C48" t="str">
            <v>KB 125</v>
          </cell>
          <cell r="D48" t="str">
            <v>SCM 415 H</v>
          </cell>
          <cell r="E48" t="str">
            <v>15.4*10.0</v>
          </cell>
          <cell r="F48">
            <v>0.04</v>
          </cell>
          <cell r="H48">
            <v>171.31</v>
          </cell>
          <cell r="I48">
            <v>1</v>
          </cell>
          <cell r="J48">
            <v>0.04</v>
          </cell>
          <cell r="L48">
            <v>187.81</v>
          </cell>
          <cell r="M48">
            <v>-16.5</v>
          </cell>
          <cell r="O48">
            <v>40.200000000000003</v>
          </cell>
          <cell r="Q48">
            <v>174.28</v>
          </cell>
        </row>
        <row r="49">
          <cell r="B49">
            <v>154</v>
          </cell>
          <cell r="C49" t="str">
            <v>BAJAJ SUNNY ZIP-60 CC</v>
          </cell>
          <cell r="D49" t="str">
            <v>SCM 415 H</v>
          </cell>
          <cell r="E49" t="str">
            <v>12.4*9.0</v>
          </cell>
          <cell r="F49">
            <v>1.7000000000000001E-2</v>
          </cell>
          <cell r="H49">
            <v>223.94</v>
          </cell>
          <cell r="I49">
            <v>1</v>
          </cell>
          <cell r="J49">
            <v>1.7000000000000001E-2</v>
          </cell>
          <cell r="L49">
            <v>223.6</v>
          </cell>
          <cell r="M49">
            <v>0.34000000000000341</v>
          </cell>
          <cell r="O49">
            <v>16.8</v>
          </cell>
          <cell r="Q49">
            <v>228.01</v>
          </cell>
        </row>
        <row r="50">
          <cell r="B50">
            <v>157</v>
          </cell>
          <cell r="C50" t="str">
            <v>TVS 40</v>
          </cell>
          <cell r="D50" t="str">
            <v>SCM 415 H</v>
          </cell>
          <cell r="E50" t="str">
            <v>12.4*8.0</v>
          </cell>
          <cell r="F50">
            <v>2.1000000000000001E-2</v>
          </cell>
          <cell r="H50">
            <v>222.22</v>
          </cell>
          <cell r="I50">
            <v>1</v>
          </cell>
          <cell r="J50">
            <v>2.1000000000000001E-2</v>
          </cell>
          <cell r="L50">
            <v>221.61</v>
          </cell>
          <cell r="M50">
            <v>0.60999999999998522</v>
          </cell>
          <cell r="O50">
            <v>20.7</v>
          </cell>
          <cell r="Q50">
            <v>222.21</v>
          </cell>
        </row>
        <row r="51">
          <cell r="B51">
            <v>158</v>
          </cell>
          <cell r="C51" t="str">
            <v>TVS 50 CHAMP</v>
          </cell>
          <cell r="D51" t="str">
            <v>SCM 415 H</v>
          </cell>
          <cell r="E51" t="str">
            <v>12.4*8.0</v>
          </cell>
          <cell r="F51">
            <v>2.1000000000000001E-2</v>
          </cell>
          <cell r="H51">
            <v>222.22</v>
          </cell>
          <cell r="I51">
            <v>1</v>
          </cell>
          <cell r="J51">
            <v>2.1000000000000001E-2</v>
          </cell>
          <cell r="L51">
            <v>221.61</v>
          </cell>
          <cell r="M51">
            <v>0.60999999999998522</v>
          </cell>
          <cell r="O51">
            <v>20.7</v>
          </cell>
          <cell r="Q51">
            <v>235.13</v>
          </cell>
        </row>
        <row r="52">
          <cell r="B52">
            <v>159</v>
          </cell>
          <cell r="C52" t="str">
            <v>TVS-39 DIA</v>
          </cell>
          <cell r="D52" t="str">
            <v>SCM 415 H</v>
          </cell>
          <cell r="E52" t="str">
            <v>12.4*8.0</v>
          </cell>
          <cell r="F52">
            <v>2.0199999999999999E-2</v>
          </cell>
          <cell r="H52">
            <v>222.22</v>
          </cell>
        </row>
        <row r="53">
          <cell r="B53">
            <v>161</v>
          </cell>
          <cell r="C53" t="str">
            <v>YAMAHA RXG/RXZ</v>
          </cell>
          <cell r="D53" t="str">
            <v>SCM 415 H</v>
          </cell>
          <cell r="E53" t="str">
            <v>16.4*12.0</v>
          </cell>
          <cell r="F53">
            <v>0.04</v>
          </cell>
          <cell r="H53">
            <v>201.42</v>
          </cell>
          <cell r="I53">
            <v>1</v>
          </cell>
          <cell r="J53">
            <v>4.1000000000000002E-2</v>
          </cell>
          <cell r="M53">
            <v>201.42</v>
          </cell>
          <cell r="O53">
            <v>39.700000000000003</v>
          </cell>
          <cell r="Q53">
            <v>198.62</v>
          </cell>
        </row>
        <row r="54">
          <cell r="B54">
            <v>162</v>
          </cell>
          <cell r="C54" t="str">
            <v>SHOGUN</v>
          </cell>
          <cell r="D54" t="str">
            <v>SCM 415 H</v>
          </cell>
          <cell r="E54" t="str">
            <v>14.4X10.0</v>
          </cell>
          <cell r="F54">
            <v>4.1000000000000002E-2</v>
          </cell>
          <cell r="H54">
            <v>188.39</v>
          </cell>
        </row>
        <row r="55">
          <cell r="B55">
            <v>164</v>
          </cell>
          <cell r="C55" t="str">
            <v>AVANTI MOPED</v>
          </cell>
          <cell r="D55" t="str">
            <v>SCM 415 H</v>
          </cell>
          <cell r="E55" t="str">
            <v>12.4*8.0</v>
          </cell>
          <cell r="F55">
            <v>2.1000000000000001E-2</v>
          </cell>
          <cell r="H55">
            <v>222.22</v>
          </cell>
          <cell r="I55">
            <v>1</v>
          </cell>
          <cell r="J55">
            <v>2.1000000000000001E-2</v>
          </cell>
          <cell r="L55">
            <v>221.61</v>
          </cell>
          <cell r="M55">
            <v>0.60999999999998522</v>
          </cell>
          <cell r="O55">
            <v>20.5</v>
          </cell>
          <cell r="Q55">
            <v>235.13</v>
          </cell>
        </row>
        <row r="56">
          <cell r="B56">
            <v>166</v>
          </cell>
          <cell r="C56" t="str">
            <v>VIH MOPED</v>
          </cell>
          <cell r="D56" t="str">
            <v>SCM 415 H</v>
          </cell>
          <cell r="E56" t="str">
            <v>12.4*8.0</v>
          </cell>
          <cell r="F56">
            <v>2.1399999999999999E-2</v>
          </cell>
          <cell r="H56">
            <v>222.22</v>
          </cell>
        </row>
        <row r="57">
          <cell r="B57">
            <v>167</v>
          </cell>
          <cell r="C57" t="str">
            <v>BAJAJ SUPER FE (125 CC ) MODI</v>
          </cell>
          <cell r="D57" t="str">
            <v>SCM 415 H</v>
          </cell>
          <cell r="E57" t="str">
            <v>16.4*11.0</v>
          </cell>
          <cell r="F57">
            <v>4.4999999999999998E-2</v>
          </cell>
          <cell r="H57">
            <v>171.15</v>
          </cell>
          <cell r="I57">
            <v>1</v>
          </cell>
          <cell r="J57">
            <v>4.2000000000000003E-2</v>
          </cell>
          <cell r="L57">
            <v>171.23</v>
          </cell>
          <cell r="M57">
            <v>-7.9999999999984084E-2</v>
          </cell>
          <cell r="O57">
            <v>44.7</v>
          </cell>
          <cell r="Q57">
            <v>171.09</v>
          </cell>
        </row>
        <row r="58">
          <cell r="B58">
            <v>172</v>
          </cell>
          <cell r="C58" t="str">
            <v>KINITIC V-3</v>
          </cell>
          <cell r="D58" t="str">
            <v>SCM 415 H</v>
          </cell>
          <cell r="E58" t="str">
            <v>12.4*8.0</v>
          </cell>
          <cell r="F58">
            <v>2.4E-2</v>
          </cell>
          <cell r="H58">
            <v>222.22</v>
          </cell>
        </row>
        <row r="59">
          <cell r="B59">
            <v>172</v>
          </cell>
          <cell r="C59" t="str">
            <v>KEL V-3</v>
          </cell>
          <cell r="D59" t="str">
            <v>SCM 415 H</v>
          </cell>
          <cell r="E59" t="str">
            <v>12.4*8.0</v>
          </cell>
          <cell r="F59">
            <v>0.02</v>
          </cell>
          <cell r="H59">
            <v>222.22</v>
          </cell>
        </row>
        <row r="60">
          <cell r="B60">
            <v>175</v>
          </cell>
          <cell r="C60" t="str">
            <v>HERCHEE PRIDE</v>
          </cell>
          <cell r="D60" t="str">
            <v>SCM 415 H</v>
          </cell>
          <cell r="E60" t="str">
            <v>12.4*8.0</v>
          </cell>
          <cell r="F60">
            <v>2.4299999999999999E-2</v>
          </cell>
          <cell r="H60">
            <v>222.22</v>
          </cell>
        </row>
        <row r="61">
          <cell r="B61">
            <v>177</v>
          </cell>
          <cell r="C61" t="str">
            <v>PRIDE</v>
          </cell>
          <cell r="D61" t="str">
            <v>SCM 415 H</v>
          </cell>
          <cell r="E61" t="str">
            <v>12.4*8.0</v>
          </cell>
          <cell r="F61">
            <v>0.02</v>
          </cell>
          <cell r="H61">
            <v>222.22</v>
          </cell>
        </row>
        <row r="62">
          <cell r="B62">
            <v>177</v>
          </cell>
          <cell r="C62" t="str">
            <v>PRIDE V-30</v>
          </cell>
          <cell r="D62" t="str">
            <v>SCM 415 H</v>
          </cell>
          <cell r="E62" t="str">
            <v>12.4*8.0</v>
          </cell>
          <cell r="F62">
            <v>3.4000000000000002E-2</v>
          </cell>
          <cell r="H62">
            <v>222.22</v>
          </cell>
        </row>
        <row r="63">
          <cell r="B63">
            <v>182</v>
          </cell>
          <cell r="C63" t="str">
            <v>KEL-4S</v>
          </cell>
          <cell r="D63" t="str">
            <v xml:space="preserve">SCM-415H </v>
          </cell>
          <cell r="E63" t="str">
            <v>13.4*9.2</v>
          </cell>
          <cell r="F63">
            <v>2.5000000000000001E-2</v>
          </cell>
          <cell r="H63">
            <v>193.17</v>
          </cell>
        </row>
        <row r="64">
          <cell r="B64">
            <v>182</v>
          </cell>
          <cell r="C64" t="str">
            <v>KEL 4 STORKE</v>
          </cell>
          <cell r="D64" t="str">
            <v>SCM 415 H</v>
          </cell>
          <cell r="E64" t="str">
            <v>13.4*9.2</v>
          </cell>
          <cell r="F64">
            <v>2.5000000000000001E-2</v>
          </cell>
          <cell r="H64">
            <v>193.17</v>
          </cell>
        </row>
        <row r="65">
          <cell r="B65">
            <v>185</v>
          </cell>
          <cell r="C65" t="str">
            <v>HERO PUCH 50 CC</v>
          </cell>
          <cell r="D65" t="str">
            <v>SCM 415 H</v>
          </cell>
          <cell r="E65" t="str">
            <v>12.4*8.0</v>
          </cell>
          <cell r="F65">
            <v>0.02</v>
          </cell>
          <cell r="H65">
            <v>222.22</v>
          </cell>
          <cell r="I65">
            <v>1</v>
          </cell>
          <cell r="J65">
            <v>0.02</v>
          </cell>
          <cell r="L65">
            <v>221.61</v>
          </cell>
          <cell r="M65">
            <v>0.60999999999998522</v>
          </cell>
          <cell r="O65">
            <v>19.600000000000001</v>
          </cell>
          <cell r="Q65">
            <v>235.13</v>
          </cell>
        </row>
        <row r="66">
          <cell r="B66">
            <v>187</v>
          </cell>
          <cell r="C66" t="str">
            <v>M-74-E2000</v>
          </cell>
          <cell r="D66" t="str">
            <v>SCM 415 H</v>
          </cell>
          <cell r="E66" t="str">
            <v>12.4*8.0</v>
          </cell>
          <cell r="F66">
            <v>2.4E-2</v>
          </cell>
          <cell r="H66">
            <v>222.22</v>
          </cell>
          <cell r="I66">
            <v>1</v>
          </cell>
          <cell r="J66">
            <v>2.4E-2</v>
          </cell>
          <cell r="L66">
            <v>221.61</v>
          </cell>
          <cell r="M66">
            <v>0.60999999999998522</v>
          </cell>
          <cell r="O66">
            <v>24.3</v>
          </cell>
          <cell r="Q66">
            <v>235.13</v>
          </cell>
        </row>
        <row r="67">
          <cell r="B67">
            <v>188</v>
          </cell>
          <cell r="C67" t="str">
            <v>BAJAJ 3 WH-4S</v>
          </cell>
          <cell r="D67" t="str">
            <v>SCM 415 H</v>
          </cell>
          <cell r="E67" t="str">
            <v>17.4*12.0</v>
          </cell>
          <cell r="F67">
            <v>4.7E-2</v>
          </cell>
          <cell r="H67">
            <v>184.77</v>
          </cell>
          <cell r="I67">
            <v>1</v>
          </cell>
          <cell r="J67">
            <v>4.7E-2</v>
          </cell>
          <cell r="L67">
            <v>185.6</v>
          </cell>
          <cell r="M67">
            <v>-0.82999999999998408</v>
          </cell>
          <cell r="O67">
            <v>46.5</v>
          </cell>
          <cell r="Q67">
            <v>195.07</v>
          </cell>
        </row>
        <row r="68">
          <cell r="B68">
            <v>189</v>
          </cell>
          <cell r="C68" t="str">
            <v xml:space="preserve">LEGEND  2W-4S </v>
          </cell>
          <cell r="D68" t="str">
            <v>SCM 415 H</v>
          </cell>
          <cell r="E68" t="str">
            <v>17.4*12.0</v>
          </cell>
          <cell r="F68">
            <v>4.7E-2</v>
          </cell>
          <cell r="H68">
            <v>184.77</v>
          </cell>
          <cell r="I68">
            <v>1</v>
          </cell>
          <cell r="J68">
            <v>4.7E-2</v>
          </cell>
          <cell r="L68">
            <v>185.6</v>
          </cell>
          <cell r="M68">
            <v>-0.82999999999998408</v>
          </cell>
          <cell r="O68">
            <v>46.5</v>
          </cell>
          <cell r="Q68">
            <v>184.77</v>
          </cell>
        </row>
        <row r="69">
          <cell r="B69">
            <v>196</v>
          </cell>
          <cell r="C69" t="str">
            <v>RAJDOOT T7</v>
          </cell>
          <cell r="D69" t="str">
            <v>SCM 415 H</v>
          </cell>
          <cell r="E69" t="str">
            <v>15.4*10.0</v>
          </cell>
          <cell r="F69">
            <v>4.8000000000000001E-2</v>
          </cell>
          <cell r="H69">
            <v>171.31</v>
          </cell>
          <cell r="I69">
            <v>1</v>
          </cell>
          <cell r="J69">
            <v>4.8000000000000001E-2</v>
          </cell>
          <cell r="L69">
            <v>187.81</v>
          </cell>
          <cell r="M69">
            <v>-16.5</v>
          </cell>
          <cell r="O69">
            <v>47.8</v>
          </cell>
          <cell r="Q69">
            <v>174.28</v>
          </cell>
        </row>
        <row r="70">
          <cell r="B70">
            <v>197</v>
          </cell>
          <cell r="C70" t="str">
            <v>SUNNY AC 9A T7</v>
          </cell>
          <cell r="D70" t="str">
            <v>SCM 415 H</v>
          </cell>
          <cell r="E70" t="str">
            <v>12.4*9.0</v>
          </cell>
          <cell r="F70">
            <v>1.7000000000000001E-2</v>
          </cell>
          <cell r="H70">
            <v>223.94</v>
          </cell>
          <cell r="I70">
            <v>1</v>
          </cell>
          <cell r="J70">
            <v>1.7000000000000001E-2</v>
          </cell>
          <cell r="L70">
            <v>223.6</v>
          </cell>
          <cell r="M70">
            <v>0.34000000000000341</v>
          </cell>
          <cell r="O70">
            <v>16.8</v>
          </cell>
          <cell r="Q70">
            <v>237.88</v>
          </cell>
        </row>
        <row r="71">
          <cell r="B71">
            <v>198</v>
          </cell>
          <cell r="C71" t="str">
            <v>PK-125 CC/PK75 CC</v>
          </cell>
          <cell r="D71" t="str">
            <v>SCM 415 H</v>
          </cell>
          <cell r="E71" t="str">
            <v>15.4*10.0</v>
          </cell>
          <cell r="F71">
            <v>3.6999999999999998E-2</v>
          </cell>
          <cell r="H71">
            <v>171.31</v>
          </cell>
          <cell r="I71">
            <v>1</v>
          </cell>
          <cell r="J71">
            <v>3.7999999999999999E-2</v>
          </cell>
          <cell r="L71">
            <v>187.81</v>
          </cell>
          <cell r="M71">
            <v>-16.5</v>
          </cell>
          <cell r="O71">
            <v>36.799999999999997</v>
          </cell>
          <cell r="Q71">
            <v>174.28</v>
          </cell>
        </row>
        <row r="72">
          <cell r="B72">
            <v>199</v>
          </cell>
          <cell r="C72" t="str">
            <v>YBX-4S</v>
          </cell>
          <cell r="D72" t="str">
            <v>SCM 415 H</v>
          </cell>
          <cell r="E72" t="str">
            <v>13.4*9.2</v>
          </cell>
          <cell r="F72">
            <v>2.4E-2</v>
          </cell>
          <cell r="H72">
            <v>193.17</v>
          </cell>
          <cell r="I72">
            <v>1</v>
          </cell>
          <cell r="J72">
            <v>2.4E-2</v>
          </cell>
          <cell r="M72">
            <v>193.17</v>
          </cell>
          <cell r="O72">
            <v>24</v>
          </cell>
          <cell r="Q72">
            <v>229.21</v>
          </cell>
        </row>
        <row r="73">
          <cell r="B73">
            <v>201</v>
          </cell>
          <cell r="C73" t="str">
            <v>KIRLOSKAR 80 DIA</v>
          </cell>
          <cell r="D73" t="str">
            <v>17 CR3</v>
          </cell>
          <cell r="E73">
            <v>30.5</v>
          </cell>
          <cell r="F73">
            <v>0.44400000000000001</v>
          </cell>
          <cell r="H73">
            <v>34.659999999999997</v>
          </cell>
        </row>
        <row r="74">
          <cell r="B74">
            <v>202</v>
          </cell>
          <cell r="C74" t="str">
            <v xml:space="preserve">KOEL 85 </v>
          </cell>
          <cell r="D74" t="str">
            <v>17 CR3</v>
          </cell>
          <cell r="E74">
            <v>30.5</v>
          </cell>
          <cell r="F74">
            <v>0.44400000000000001</v>
          </cell>
          <cell r="H74">
            <v>34.659999999999997</v>
          </cell>
          <cell r="I74">
            <v>2</v>
          </cell>
          <cell r="J74">
            <v>0.44400000000000001</v>
          </cell>
          <cell r="L74">
            <v>35.86</v>
          </cell>
          <cell r="M74">
            <v>-1.2000000000000028</v>
          </cell>
          <cell r="O74">
            <v>444.3</v>
          </cell>
          <cell r="Q74">
            <v>34.409999999999997</v>
          </cell>
        </row>
        <row r="75">
          <cell r="B75">
            <v>208</v>
          </cell>
          <cell r="C75" t="str">
            <v>KOEL 87.5  DIA</v>
          </cell>
          <cell r="D75" t="str">
            <v>17 CR3</v>
          </cell>
          <cell r="E75">
            <v>30.5</v>
          </cell>
          <cell r="F75">
            <v>0.44400000000000001</v>
          </cell>
          <cell r="H75">
            <v>34.659999999999997</v>
          </cell>
        </row>
        <row r="76">
          <cell r="B76">
            <v>209</v>
          </cell>
          <cell r="C76" t="str">
            <v>KOEL-RET 4</v>
          </cell>
          <cell r="D76" t="str">
            <v>17 CR 3</v>
          </cell>
          <cell r="E76">
            <v>30.5</v>
          </cell>
          <cell r="F76">
            <v>0.48299999999999998</v>
          </cell>
          <cell r="H76">
            <v>34.659999999999997</v>
          </cell>
        </row>
        <row r="77">
          <cell r="B77">
            <v>209</v>
          </cell>
          <cell r="C77" t="str">
            <v>KOEL RET-4</v>
          </cell>
          <cell r="D77" t="str">
            <v>17 CR3</v>
          </cell>
          <cell r="E77">
            <v>30.5</v>
          </cell>
          <cell r="F77">
            <v>0.48299999999999998</v>
          </cell>
          <cell r="H77">
            <v>34.659999999999997</v>
          </cell>
        </row>
        <row r="78">
          <cell r="B78">
            <v>221</v>
          </cell>
          <cell r="C78" t="str">
            <v>RUSTON YWA</v>
          </cell>
          <cell r="D78" t="str">
            <v>15 CR NI6</v>
          </cell>
          <cell r="E78">
            <v>38.6</v>
          </cell>
          <cell r="F78">
            <v>0.85599999999999998</v>
          </cell>
          <cell r="H78">
            <v>45.37</v>
          </cell>
        </row>
        <row r="79">
          <cell r="B79">
            <v>224</v>
          </cell>
          <cell r="C79" t="str">
            <v>RUSTON TD</v>
          </cell>
          <cell r="D79" t="str">
            <v>17 CR3</v>
          </cell>
          <cell r="E79">
            <v>45.5</v>
          </cell>
          <cell r="F79">
            <v>1.397</v>
          </cell>
          <cell r="H79">
            <v>35.090000000000003</v>
          </cell>
          <cell r="I79">
            <v>2</v>
          </cell>
          <cell r="J79">
            <v>1.397</v>
          </cell>
          <cell r="L79">
            <v>33.75</v>
          </cell>
          <cell r="M79">
            <v>1.3400000000000034</v>
          </cell>
          <cell r="O79">
            <v>1396.9</v>
          </cell>
          <cell r="Q79">
            <v>34.9</v>
          </cell>
        </row>
        <row r="80">
          <cell r="B80">
            <v>225</v>
          </cell>
          <cell r="C80" t="str">
            <v>RUSTON TBD</v>
          </cell>
          <cell r="D80" t="str">
            <v>17 CR3</v>
          </cell>
          <cell r="E80">
            <v>45.5</v>
          </cell>
          <cell r="F80">
            <v>1.397</v>
          </cell>
          <cell r="H80">
            <v>35.090000000000003</v>
          </cell>
          <cell r="I80">
            <v>2</v>
          </cell>
          <cell r="J80">
            <v>1.397</v>
          </cell>
          <cell r="L80">
            <v>33.75</v>
          </cell>
          <cell r="M80">
            <v>1.3400000000000034</v>
          </cell>
          <cell r="O80">
            <v>1396.9</v>
          </cell>
          <cell r="Q80">
            <v>35.677</v>
          </cell>
        </row>
        <row r="81">
          <cell r="B81">
            <v>226</v>
          </cell>
          <cell r="C81" t="str">
            <v>RUSTON MWM TBD-233</v>
          </cell>
          <cell r="D81" t="str">
            <v>17 CR3</v>
          </cell>
          <cell r="E81">
            <v>45.5</v>
          </cell>
          <cell r="F81">
            <v>1.397</v>
          </cell>
          <cell r="H81">
            <v>35.090000000000003</v>
          </cell>
          <cell r="I81">
            <v>2</v>
          </cell>
          <cell r="J81">
            <v>1.397</v>
          </cell>
          <cell r="L81">
            <v>33.75</v>
          </cell>
          <cell r="M81">
            <v>1.3400000000000034</v>
          </cell>
          <cell r="O81">
            <v>1396.9</v>
          </cell>
          <cell r="Q81">
            <v>35.677</v>
          </cell>
        </row>
        <row r="82">
          <cell r="B82">
            <v>236</v>
          </cell>
          <cell r="C82" t="str">
            <v>KOEL RB-01</v>
          </cell>
          <cell r="D82" t="str">
            <v>15 CR NI6</v>
          </cell>
          <cell r="E82">
            <v>40.25</v>
          </cell>
          <cell r="F82">
            <v>0.99299999999999999</v>
          </cell>
          <cell r="H82">
            <v>45.37</v>
          </cell>
        </row>
        <row r="83">
          <cell r="B83">
            <v>263</v>
          </cell>
          <cell r="C83" t="str">
            <v>BIRLA YAMAHA  76-R</v>
          </cell>
          <cell r="D83" t="str">
            <v>SCM 415 H</v>
          </cell>
          <cell r="E83" t="str">
            <v>14.4*9.0</v>
          </cell>
          <cell r="F83">
            <v>4.5999999999999999E-2</v>
          </cell>
          <cell r="H83">
            <v>213.22</v>
          </cell>
          <cell r="I83">
            <v>1</v>
          </cell>
          <cell r="J83">
            <v>4.5999999999999999E-2</v>
          </cell>
          <cell r="L83">
            <v>210.89</v>
          </cell>
          <cell r="M83">
            <v>2.3300000000000125</v>
          </cell>
          <cell r="O83">
            <v>45.6</v>
          </cell>
          <cell r="Q83">
            <v>195.98</v>
          </cell>
        </row>
        <row r="84">
          <cell r="B84">
            <v>264</v>
          </cell>
          <cell r="C84" t="str">
            <v>BIRLA YAMAHA 700K</v>
          </cell>
          <cell r="D84" t="str">
            <v>SCM 415 H</v>
          </cell>
          <cell r="E84" t="str">
            <v>12.4*9.0</v>
          </cell>
          <cell r="F84">
            <v>0.02</v>
          </cell>
          <cell r="H84">
            <v>223.94</v>
          </cell>
          <cell r="I84">
            <v>1</v>
          </cell>
          <cell r="J84">
            <v>0.02</v>
          </cell>
          <cell r="L84">
            <v>223.6</v>
          </cell>
          <cell r="M84">
            <v>0.34000000000000341</v>
          </cell>
          <cell r="O84">
            <v>19.100000000000001</v>
          </cell>
          <cell r="Q84">
            <v>237.88</v>
          </cell>
        </row>
        <row r="85">
          <cell r="B85">
            <v>270</v>
          </cell>
          <cell r="C85" t="str">
            <v>KOEL AV-33</v>
          </cell>
          <cell r="D85" t="str">
            <v>17 CR3</v>
          </cell>
          <cell r="E85">
            <v>24.5</v>
          </cell>
          <cell r="F85">
            <v>0.26100000000000001</v>
          </cell>
          <cell r="H85">
            <v>39.56</v>
          </cell>
        </row>
        <row r="86">
          <cell r="B86">
            <v>270</v>
          </cell>
          <cell r="C86" t="str">
            <v>KOEL AV-33</v>
          </cell>
          <cell r="D86" t="str">
            <v>17 CR 3</v>
          </cell>
          <cell r="E86">
            <v>24.5</v>
          </cell>
          <cell r="F86">
            <v>0.26100000000000001</v>
          </cell>
          <cell r="H86">
            <v>39.56</v>
          </cell>
          <cell r="Q86">
            <v>39.56</v>
          </cell>
        </row>
        <row r="87">
          <cell r="B87">
            <v>275</v>
          </cell>
          <cell r="C87" t="str">
            <v>INDUSTRIAL  114 DIA</v>
          </cell>
          <cell r="D87" t="str">
            <v>17 CR 3</v>
          </cell>
          <cell r="E87">
            <v>35.5</v>
          </cell>
          <cell r="F87">
            <v>0.81899999999999995</v>
          </cell>
          <cell r="H87">
            <v>34</v>
          </cell>
          <cell r="I87">
            <v>2</v>
          </cell>
          <cell r="J87">
            <v>0.81899999999999995</v>
          </cell>
          <cell r="L87">
            <v>31.22</v>
          </cell>
          <cell r="M87">
            <v>2.7800000000000011</v>
          </cell>
          <cell r="O87">
            <v>818.5</v>
          </cell>
          <cell r="Q87">
            <v>35.677</v>
          </cell>
        </row>
        <row r="88">
          <cell r="B88">
            <v>276</v>
          </cell>
          <cell r="C88" t="str">
            <v>INDUSTRIAL 102 DIA</v>
          </cell>
          <cell r="D88" t="str">
            <v>17 CR 3</v>
          </cell>
          <cell r="E88">
            <v>35.5</v>
          </cell>
          <cell r="F88">
            <v>0.71799999999999997</v>
          </cell>
          <cell r="H88">
            <v>34</v>
          </cell>
          <cell r="I88">
            <v>2</v>
          </cell>
          <cell r="J88">
            <v>0.72399999999999998</v>
          </cell>
          <cell r="L88">
            <v>31.22</v>
          </cell>
          <cell r="M88">
            <v>2.7800000000000011</v>
          </cell>
          <cell r="O88">
            <v>718.4</v>
          </cell>
          <cell r="Q88">
            <v>35.677</v>
          </cell>
        </row>
        <row r="89">
          <cell r="B89">
            <v>277</v>
          </cell>
          <cell r="C89" t="str">
            <v>INDUSTRIAL 95 DIA</v>
          </cell>
          <cell r="D89" t="str">
            <v>17 CR3</v>
          </cell>
          <cell r="E89">
            <v>35.5</v>
          </cell>
          <cell r="F89">
            <v>0.65600000000000003</v>
          </cell>
          <cell r="H89">
            <v>34</v>
          </cell>
          <cell r="I89">
            <v>2</v>
          </cell>
          <cell r="J89">
            <v>0.65600000000000003</v>
          </cell>
          <cell r="L89">
            <v>31.22</v>
          </cell>
          <cell r="M89">
            <v>2.7800000000000011</v>
          </cell>
          <cell r="O89">
            <v>656.2</v>
          </cell>
          <cell r="Q89">
            <v>35.677</v>
          </cell>
        </row>
        <row r="90">
          <cell r="B90">
            <v>279</v>
          </cell>
          <cell r="C90" t="str">
            <v>INDUSTRIAL 95 DIA</v>
          </cell>
          <cell r="D90" t="str">
            <v>17 CR3</v>
          </cell>
          <cell r="E90">
            <v>35.5</v>
          </cell>
          <cell r="F90">
            <v>0.65600000000000003</v>
          </cell>
          <cell r="H90">
            <v>34</v>
          </cell>
          <cell r="I90">
            <v>2</v>
          </cell>
          <cell r="J90">
            <v>0.65600000000000003</v>
          </cell>
          <cell r="L90">
            <v>31.22</v>
          </cell>
          <cell r="M90">
            <v>2.7800000000000011</v>
          </cell>
          <cell r="O90">
            <v>656.2</v>
          </cell>
          <cell r="Q90">
            <v>35.677</v>
          </cell>
        </row>
        <row r="91">
          <cell r="B91">
            <v>302</v>
          </cell>
          <cell r="C91" t="str">
            <v>PREMIER 118 NE</v>
          </cell>
          <cell r="D91" t="str">
            <v>SCM 415 H</v>
          </cell>
          <cell r="E91" t="str">
            <v>17.85*11.1</v>
          </cell>
          <cell r="F91">
            <v>8.4000000000000005E-2</v>
          </cell>
          <cell r="H91">
            <v>165.4</v>
          </cell>
          <cell r="I91">
            <v>1</v>
          </cell>
          <cell r="J91">
            <v>8.4000000000000005E-2</v>
          </cell>
          <cell r="M91">
            <v>165.4</v>
          </cell>
          <cell r="O91">
            <v>84.3</v>
          </cell>
          <cell r="Q91">
            <v>192.06</v>
          </cell>
        </row>
        <row r="92">
          <cell r="B92">
            <v>303</v>
          </cell>
          <cell r="C92" t="str">
            <v xml:space="preserve">AMBASSADOR </v>
          </cell>
          <cell r="D92" t="str">
            <v>17 CR 3</v>
          </cell>
          <cell r="E92">
            <v>17.95</v>
          </cell>
          <cell r="F92">
            <v>0.14299999999999999</v>
          </cell>
          <cell r="H92">
            <v>52.3</v>
          </cell>
          <cell r="I92">
            <v>2</v>
          </cell>
          <cell r="J92">
            <v>0.14299999999999999</v>
          </cell>
          <cell r="M92">
            <v>52.3</v>
          </cell>
          <cell r="O92">
            <v>143</v>
          </cell>
          <cell r="Q92">
            <v>52.3</v>
          </cell>
        </row>
        <row r="93">
          <cell r="B93">
            <v>304</v>
          </cell>
          <cell r="C93" t="str">
            <v xml:space="preserve">HIND TREKKER </v>
          </cell>
          <cell r="D93" t="str">
            <v>15 CR 3</v>
          </cell>
          <cell r="E93">
            <v>25.9</v>
          </cell>
          <cell r="F93">
            <v>0.27700000000000002</v>
          </cell>
          <cell r="H93">
            <v>35.25</v>
          </cell>
          <cell r="I93">
            <v>2</v>
          </cell>
          <cell r="J93">
            <v>0.27700000000000002</v>
          </cell>
          <cell r="M93">
            <v>35.25</v>
          </cell>
          <cell r="O93">
            <v>276.8</v>
          </cell>
          <cell r="Q93">
            <v>35.32</v>
          </cell>
        </row>
        <row r="94">
          <cell r="B94">
            <v>306</v>
          </cell>
          <cell r="C94" t="str">
            <v>AMBASSADOR S SKIRT</v>
          </cell>
          <cell r="D94" t="str">
            <v>SCM 415 H</v>
          </cell>
          <cell r="E94" t="str">
            <v>19.45*11.6</v>
          </cell>
          <cell r="F94">
            <v>0.1</v>
          </cell>
          <cell r="H94">
            <v>145.81</v>
          </cell>
          <cell r="I94">
            <v>1</v>
          </cell>
          <cell r="J94">
            <v>0.1</v>
          </cell>
          <cell r="M94">
            <v>145.81</v>
          </cell>
          <cell r="O94">
            <v>100.1</v>
          </cell>
          <cell r="Q94">
            <v>145.81</v>
          </cell>
        </row>
        <row r="95">
          <cell r="B95">
            <v>307</v>
          </cell>
          <cell r="C95" t="str">
            <v>AMBASSADOR S SKIRT</v>
          </cell>
          <cell r="D95" t="str">
            <v>SCM 415 H</v>
          </cell>
          <cell r="E95" t="str">
            <v>19.45*11.6</v>
          </cell>
          <cell r="F95">
            <v>0.1</v>
          </cell>
          <cell r="H95">
            <v>145.81</v>
          </cell>
          <cell r="I95">
            <v>1</v>
          </cell>
          <cell r="J95">
            <v>0.1</v>
          </cell>
          <cell r="M95">
            <v>145.81</v>
          </cell>
          <cell r="O95">
            <v>100.1</v>
          </cell>
          <cell r="Q95">
            <v>145.81</v>
          </cell>
        </row>
        <row r="96">
          <cell r="B96">
            <v>308</v>
          </cell>
          <cell r="C96" t="str">
            <v>AMBASSADOR HCR</v>
          </cell>
          <cell r="D96" t="str">
            <v>SCM 415 H</v>
          </cell>
          <cell r="E96" t="str">
            <v>19.45*11.6</v>
          </cell>
          <cell r="F96">
            <v>0.1</v>
          </cell>
          <cell r="H96">
            <v>145.81</v>
          </cell>
          <cell r="I96">
            <v>1</v>
          </cell>
          <cell r="J96">
            <v>0.1</v>
          </cell>
          <cell r="M96">
            <v>145.81</v>
          </cell>
          <cell r="O96">
            <v>100.1</v>
          </cell>
          <cell r="Q96">
            <v>178.43</v>
          </cell>
        </row>
        <row r="97">
          <cell r="B97">
            <v>309</v>
          </cell>
          <cell r="C97" t="str">
            <v>MARUTI 800</v>
          </cell>
          <cell r="D97" t="str">
            <v>SCR 415 H</v>
          </cell>
          <cell r="E97" t="str">
            <v>16.4*11.0</v>
          </cell>
          <cell r="F97">
            <v>5.2999999999999999E-2</v>
          </cell>
          <cell r="H97">
            <v>185.65</v>
          </cell>
          <cell r="I97">
            <v>1</v>
          </cell>
          <cell r="J97">
            <v>5.2999999999999999E-2</v>
          </cell>
          <cell r="L97">
            <v>191.39</v>
          </cell>
          <cell r="M97">
            <v>-5.7399999999999807</v>
          </cell>
          <cell r="O97">
            <v>53</v>
          </cell>
          <cell r="Q97">
            <v>185.55</v>
          </cell>
        </row>
        <row r="98">
          <cell r="B98">
            <v>319</v>
          </cell>
          <cell r="C98" t="str">
            <v>GYPSY 1000 CC</v>
          </cell>
          <cell r="D98" t="str">
            <v>SCR 415 H</v>
          </cell>
          <cell r="E98" t="str">
            <v>16.4*11.0</v>
          </cell>
          <cell r="F98">
            <v>5.2999999999999999E-2</v>
          </cell>
          <cell r="H98">
            <v>185.65</v>
          </cell>
          <cell r="I98">
            <v>1</v>
          </cell>
          <cell r="J98">
            <v>5.2999999999999999E-2</v>
          </cell>
          <cell r="L98">
            <v>191.39</v>
          </cell>
          <cell r="M98">
            <v>-5.7399999999999807</v>
          </cell>
          <cell r="O98">
            <v>53</v>
          </cell>
          <cell r="Q98">
            <v>173.76</v>
          </cell>
        </row>
        <row r="99">
          <cell r="B99">
            <v>320</v>
          </cell>
          <cell r="C99" t="str">
            <v>YE-2 EXPORT</v>
          </cell>
          <cell r="D99" t="str">
            <v>SCR 415 H</v>
          </cell>
          <cell r="E99" t="str">
            <v>17.4*11.1</v>
          </cell>
          <cell r="F99">
            <v>7.2999999999999995E-2</v>
          </cell>
          <cell r="H99">
            <v>181</v>
          </cell>
          <cell r="I99">
            <v>1</v>
          </cell>
          <cell r="J99">
            <v>7.3999999999999996E-2</v>
          </cell>
          <cell r="L99">
            <v>202.58</v>
          </cell>
          <cell r="M99">
            <v>-21.580000000000013</v>
          </cell>
          <cell r="O99">
            <v>72.599999999999994</v>
          </cell>
          <cell r="Q99">
            <v>194.74</v>
          </cell>
        </row>
        <row r="100">
          <cell r="B100">
            <v>325</v>
          </cell>
          <cell r="C100" t="str">
            <v>YE-2 DOM</v>
          </cell>
          <cell r="D100" t="str">
            <v>SCR 415 H</v>
          </cell>
          <cell r="E100" t="str">
            <v>17.4*11.1</v>
          </cell>
          <cell r="F100">
            <v>7.2999999999999995E-2</v>
          </cell>
          <cell r="H100">
            <v>181</v>
          </cell>
          <cell r="I100">
            <v>1</v>
          </cell>
          <cell r="J100">
            <v>7.3999999999999996E-2</v>
          </cell>
          <cell r="L100">
            <v>202.58</v>
          </cell>
          <cell r="M100">
            <v>-21.580000000000013</v>
          </cell>
          <cell r="O100">
            <v>72.599999999999994</v>
          </cell>
          <cell r="Q100">
            <v>187.2</v>
          </cell>
        </row>
        <row r="101">
          <cell r="B101">
            <v>326</v>
          </cell>
          <cell r="C101" t="str">
            <v>ESTEEM 1300</v>
          </cell>
          <cell r="D101" t="str">
            <v>SCM 415 H</v>
          </cell>
          <cell r="E101" t="str">
            <v>17.4*11.1</v>
          </cell>
          <cell r="F101">
            <v>7.6999999999999999E-2</v>
          </cell>
          <cell r="H101">
            <v>181</v>
          </cell>
          <cell r="I101">
            <v>1</v>
          </cell>
          <cell r="J101">
            <v>7.6999999999999999E-2</v>
          </cell>
          <cell r="L101">
            <v>202.58</v>
          </cell>
          <cell r="M101">
            <v>-21.580000000000013</v>
          </cell>
          <cell r="O101">
            <v>77</v>
          </cell>
          <cell r="Q101">
            <v>189.82</v>
          </cell>
        </row>
        <row r="102">
          <cell r="B102">
            <v>332</v>
          </cell>
          <cell r="C102" t="str">
            <v>INDICA 475 SI -P</v>
          </cell>
          <cell r="D102" t="str">
            <v>SCM 415 H</v>
          </cell>
          <cell r="E102" t="str">
            <v>20.4*12.0</v>
          </cell>
          <cell r="F102">
            <v>0.105</v>
          </cell>
          <cell r="I102">
            <v>1</v>
          </cell>
          <cell r="J102">
            <v>0.105</v>
          </cell>
          <cell r="M102">
            <v>0</v>
          </cell>
          <cell r="O102">
            <v>104.8</v>
          </cell>
          <cell r="Q102">
            <v>201.68</v>
          </cell>
        </row>
        <row r="103">
          <cell r="B103">
            <v>351</v>
          </cell>
          <cell r="C103" t="str">
            <v>WILLY JEEP</v>
          </cell>
          <cell r="D103" t="str">
            <v>15 CR 3</v>
          </cell>
          <cell r="E103">
            <v>21.1</v>
          </cell>
          <cell r="F103">
            <v>0.21149999999999999</v>
          </cell>
          <cell r="H103">
            <v>40.549999999999997</v>
          </cell>
        </row>
        <row r="104">
          <cell r="B104">
            <v>355</v>
          </cell>
          <cell r="C104" t="str">
            <v>PEUGEOT</v>
          </cell>
          <cell r="D104" t="str">
            <v>15 CR NI 6</v>
          </cell>
          <cell r="E104">
            <v>28.5</v>
          </cell>
          <cell r="F104">
            <v>0.41799999999999998</v>
          </cell>
          <cell r="H104">
            <v>44.81</v>
          </cell>
          <cell r="I104">
            <v>2</v>
          </cell>
          <cell r="J104">
            <v>0.41799999999999998</v>
          </cell>
          <cell r="L104">
            <v>45.23</v>
          </cell>
          <cell r="M104">
            <v>-0.4199999999999946</v>
          </cell>
          <cell r="O104">
            <v>417.9</v>
          </cell>
          <cell r="Q104">
            <v>44.8</v>
          </cell>
        </row>
        <row r="105">
          <cell r="B105">
            <v>356</v>
          </cell>
          <cell r="C105" t="str">
            <v>PJO XD 3P</v>
          </cell>
          <cell r="D105" t="str">
            <v>17 CR 3</v>
          </cell>
          <cell r="E105">
            <v>30.5</v>
          </cell>
          <cell r="F105">
            <v>0.48899999999999999</v>
          </cell>
          <cell r="H105">
            <v>34.659999999999997</v>
          </cell>
          <cell r="I105">
            <v>2</v>
          </cell>
          <cell r="J105">
            <v>0.48899999999999999</v>
          </cell>
          <cell r="L105">
            <v>35.86</v>
          </cell>
          <cell r="M105">
            <v>-1.2000000000000028</v>
          </cell>
          <cell r="O105">
            <v>489</v>
          </cell>
          <cell r="Q105">
            <v>34.409999999999997</v>
          </cell>
        </row>
        <row r="106">
          <cell r="B106">
            <v>359</v>
          </cell>
          <cell r="C106" t="str">
            <v>PEUGEOT - SHIME TYPE</v>
          </cell>
          <cell r="D106" t="str">
            <v>15 CR NI 6</v>
          </cell>
          <cell r="E106">
            <v>28.5</v>
          </cell>
          <cell r="F106">
            <v>0.41799999999999998</v>
          </cell>
          <cell r="H106">
            <v>44.81</v>
          </cell>
          <cell r="I106">
            <v>2</v>
          </cell>
          <cell r="J106">
            <v>0.41799999999999998</v>
          </cell>
          <cell r="L106">
            <v>45.23</v>
          </cell>
          <cell r="M106">
            <v>-0.4199999999999946</v>
          </cell>
          <cell r="O106">
            <v>417.9</v>
          </cell>
          <cell r="Q106">
            <v>47.718000000000004</v>
          </cell>
        </row>
        <row r="107">
          <cell r="B107">
            <v>361</v>
          </cell>
          <cell r="C107" t="str">
            <v>F8D MARUTI</v>
          </cell>
          <cell r="D107" t="str">
            <v>SCR 415 H</v>
          </cell>
          <cell r="E107" t="str">
            <v>16.4*11.0</v>
          </cell>
          <cell r="F107">
            <v>4.9000000000000002E-2</v>
          </cell>
          <cell r="H107">
            <v>185.65</v>
          </cell>
          <cell r="I107">
            <v>1</v>
          </cell>
          <cell r="J107">
            <v>4.9000000000000002E-2</v>
          </cell>
          <cell r="L107">
            <v>191.39</v>
          </cell>
          <cell r="M107">
            <v>-5.7399999999999807</v>
          </cell>
          <cell r="O107">
            <v>49.2</v>
          </cell>
          <cell r="Q107">
            <v>185.55</v>
          </cell>
        </row>
        <row r="108">
          <cell r="B108">
            <v>362</v>
          </cell>
          <cell r="C108" t="str">
            <v>F10D MARUTI</v>
          </cell>
          <cell r="D108" t="str">
            <v>SCR 415 H</v>
          </cell>
          <cell r="E108" t="str">
            <v>16.4*11.1</v>
          </cell>
          <cell r="F108">
            <v>4.9000000000000002E-2</v>
          </cell>
          <cell r="H108">
            <v>185.65</v>
          </cell>
          <cell r="I108">
            <v>1</v>
          </cell>
          <cell r="J108">
            <v>4.9000000000000002E-2</v>
          </cell>
          <cell r="L108">
            <v>191.39</v>
          </cell>
          <cell r="M108">
            <v>-5.7399999999999807</v>
          </cell>
          <cell r="O108">
            <v>49.2</v>
          </cell>
          <cell r="Q108">
            <v>173.76</v>
          </cell>
        </row>
        <row r="109">
          <cell r="B109">
            <v>402</v>
          </cell>
          <cell r="C109" t="str">
            <v xml:space="preserve">TATA 90 DIA </v>
          </cell>
          <cell r="D109" t="str">
            <v>17 CR 3</v>
          </cell>
          <cell r="E109">
            <v>30.5</v>
          </cell>
          <cell r="F109">
            <v>0.48399999999999999</v>
          </cell>
          <cell r="H109">
            <v>34.659999999999997</v>
          </cell>
          <cell r="I109">
            <v>2</v>
          </cell>
          <cell r="J109">
            <v>0.48399999999999999</v>
          </cell>
          <cell r="L109">
            <v>35.86</v>
          </cell>
          <cell r="M109">
            <v>-1.2000000000000028</v>
          </cell>
          <cell r="O109">
            <v>484.4</v>
          </cell>
          <cell r="Q109">
            <v>34.409999999999997</v>
          </cell>
        </row>
        <row r="110">
          <cell r="B110">
            <v>403</v>
          </cell>
          <cell r="C110" t="str">
            <v>PERKINS P6</v>
          </cell>
          <cell r="D110" t="str">
            <v>17 CR 3</v>
          </cell>
          <cell r="E110">
            <v>32.25</v>
          </cell>
          <cell r="F110">
            <v>0.52429999999999999</v>
          </cell>
          <cell r="H110">
            <v>35.82</v>
          </cell>
        </row>
        <row r="111">
          <cell r="B111">
            <v>434</v>
          </cell>
          <cell r="C111" t="str">
            <v>HIND TREKKER DIESEL</v>
          </cell>
          <cell r="D111" t="str">
            <v>15 CR 3</v>
          </cell>
          <cell r="E111">
            <v>25.9</v>
          </cell>
          <cell r="F111">
            <v>0.27700000000000002</v>
          </cell>
          <cell r="H111">
            <v>35.25</v>
          </cell>
          <cell r="I111">
            <v>2</v>
          </cell>
          <cell r="J111">
            <v>0.27700000000000002</v>
          </cell>
          <cell r="L111">
            <v>34.21</v>
          </cell>
          <cell r="M111">
            <v>1.0399999999999991</v>
          </cell>
          <cell r="O111">
            <v>276.8</v>
          </cell>
          <cell r="Q111">
            <v>36.722999999999999</v>
          </cell>
        </row>
        <row r="112">
          <cell r="B112">
            <v>445</v>
          </cell>
          <cell r="C112" t="str">
            <v>TATA 97 Ø 4SP-( RC)</v>
          </cell>
          <cell r="D112" t="str">
            <v>17 CR 3</v>
          </cell>
          <cell r="E112">
            <v>36.5</v>
          </cell>
          <cell r="F112">
            <v>0.71799999999999997</v>
          </cell>
          <cell r="H112">
            <v>35.04</v>
          </cell>
          <cell r="I112">
            <v>2</v>
          </cell>
          <cell r="J112">
            <v>0.71799999999999997</v>
          </cell>
          <cell r="L112">
            <v>33.74</v>
          </cell>
          <cell r="M112">
            <v>1.2999999999999972</v>
          </cell>
          <cell r="O112">
            <v>718.3</v>
          </cell>
          <cell r="Q112">
            <v>34.76</v>
          </cell>
        </row>
        <row r="113">
          <cell r="B113">
            <v>455</v>
          </cell>
          <cell r="C113" t="str">
            <v>TATA 97 Ø 4SP-ST</v>
          </cell>
          <cell r="D113" t="str">
            <v>17 CR 3</v>
          </cell>
          <cell r="E113">
            <v>36.5</v>
          </cell>
          <cell r="F113">
            <v>0.71799999999999997</v>
          </cell>
          <cell r="H113">
            <v>35.04</v>
          </cell>
          <cell r="I113">
            <v>2</v>
          </cell>
          <cell r="J113">
            <v>0.71799999999999997</v>
          </cell>
          <cell r="L113">
            <v>33.74</v>
          </cell>
          <cell r="M113">
            <v>1.2999999999999972</v>
          </cell>
          <cell r="O113">
            <v>718.3</v>
          </cell>
          <cell r="Q113">
            <v>34.76</v>
          </cell>
        </row>
        <row r="114">
          <cell r="B114">
            <v>469</v>
          </cell>
          <cell r="C114" t="str">
            <v>TATA 92 R/C SLIPPER -5 RV-(RC)</v>
          </cell>
          <cell r="D114" t="str">
            <v>17 CR 3</v>
          </cell>
          <cell r="E114">
            <v>32.5</v>
          </cell>
          <cell r="F114">
            <v>0.55000000000000004</v>
          </cell>
          <cell r="H114">
            <v>34.299999999999997</v>
          </cell>
          <cell r="I114">
            <v>2</v>
          </cell>
          <cell r="J114">
            <v>0.55000000000000004</v>
          </cell>
          <cell r="L114">
            <v>33.65</v>
          </cell>
          <cell r="M114">
            <v>0.64999999999999858</v>
          </cell>
          <cell r="O114">
            <v>550</v>
          </cell>
          <cell r="Q114">
            <v>35.677</v>
          </cell>
        </row>
        <row r="115">
          <cell r="B115">
            <v>470</v>
          </cell>
          <cell r="C115" t="str">
            <v>TATA 92  SLIPPER -5 RV-(RC)</v>
          </cell>
          <cell r="D115" t="str">
            <v>17 CR 3</v>
          </cell>
          <cell r="E115">
            <v>32.5</v>
          </cell>
          <cell r="F115">
            <v>0.55000000000000004</v>
          </cell>
          <cell r="H115">
            <v>34.299999999999997</v>
          </cell>
          <cell r="I115">
            <v>2</v>
          </cell>
          <cell r="J115">
            <v>0.55000000000000004</v>
          </cell>
          <cell r="L115">
            <v>33.65</v>
          </cell>
          <cell r="M115">
            <v>0.64999999999999858</v>
          </cell>
          <cell r="O115">
            <v>550</v>
          </cell>
          <cell r="Q115">
            <v>35.677</v>
          </cell>
        </row>
        <row r="116">
          <cell r="B116">
            <v>471</v>
          </cell>
          <cell r="C116" t="str">
            <v>TATA 92 SLIPPER -5 RV-(RC)</v>
          </cell>
          <cell r="D116" t="str">
            <v>17 CR 3</v>
          </cell>
          <cell r="E116">
            <v>32.5</v>
          </cell>
          <cell r="F116">
            <v>0.55000000000000004</v>
          </cell>
          <cell r="H116">
            <v>34.299999999999997</v>
          </cell>
          <cell r="I116">
            <v>2</v>
          </cell>
          <cell r="J116">
            <v>0.55000000000000004</v>
          </cell>
          <cell r="L116">
            <v>33.65</v>
          </cell>
          <cell r="M116">
            <v>0.64999999999999858</v>
          </cell>
          <cell r="O116">
            <v>550</v>
          </cell>
          <cell r="Q116">
            <v>35.677</v>
          </cell>
        </row>
        <row r="117">
          <cell r="B117">
            <v>472</v>
          </cell>
          <cell r="C117" t="str">
            <v>TATA 90 DIA  -ST</v>
          </cell>
          <cell r="D117" t="str">
            <v>17 CR 3</v>
          </cell>
          <cell r="E117">
            <v>30.5</v>
          </cell>
          <cell r="F117">
            <v>0.48399999999999999</v>
          </cell>
          <cell r="H117">
            <v>34.659999999999997</v>
          </cell>
          <cell r="I117">
            <v>2</v>
          </cell>
          <cell r="J117">
            <v>0.48399999999999999</v>
          </cell>
          <cell r="L117">
            <v>35.86</v>
          </cell>
          <cell r="M117">
            <v>-1.2000000000000028</v>
          </cell>
          <cell r="O117">
            <v>484.4</v>
          </cell>
          <cell r="Q117">
            <v>35.677</v>
          </cell>
        </row>
        <row r="118">
          <cell r="B118">
            <v>473</v>
          </cell>
          <cell r="C118" t="str">
            <v>TATA 92 DIA 3RV  (32 MM)-ST</v>
          </cell>
          <cell r="D118" t="str">
            <v>17 CR 3</v>
          </cell>
          <cell r="E118">
            <v>30.5</v>
          </cell>
          <cell r="F118">
            <v>0.48399999999999999</v>
          </cell>
          <cell r="H118">
            <v>34.659999999999997</v>
          </cell>
          <cell r="I118">
            <v>2</v>
          </cell>
          <cell r="J118">
            <v>0.48399999999999999</v>
          </cell>
          <cell r="L118">
            <v>35.86</v>
          </cell>
          <cell r="M118">
            <v>-1.2000000000000028</v>
          </cell>
          <cell r="O118">
            <v>484.4</v>
          </cell>
          <cell r="Q118">
            <v>35.677</v>
          </cell>
        </row>
        <row r="119">
          <cell r="B119">
            <v>475</v>
          </cell>
          <cell r="C119" t="str">
            <v>TATA 92 Ø 3RV  SLP.DGN-(RC)</v>
          </cell>
          <cell r="D119" t="str">
            <v>17 CR 3</v>
          </cell>
          <cell r="E119">
            <v>32.5</v>
          </cell>
          <cell r="F119">
            <v>0.55000000000000004</v>
          </cell>
          <cell r="H119">
            <v>34.299999999999997</v>
          </cell>
          <cell r="I119">
            <v>2</v>
          </cell>
          <cell r="J119">
            <v>0.55000000000000004</v>
          </cell>
          <cell r="L119">
            <v>33.65</v>
          </cell>
          <cell r="M119">
            <v>0.64999999999999858</v>
          </cell>
          <cell r="O119">
            <v>550</v>
          </cell>
          <cell r="Q119">
            <v>35.677</v>
          </cell>
        </row>
        <row r="120">
          <cell r="B120">
            <v>480</v>
          </cell>
          <cell r="C120" t="str">
            <v>TATA 92  SLIPPER -5 RV-(RC)</v>
          </cell>
          <cell r="D120" t="str">
            <v>17 CR 3</v>
          </cell>
          <cell r="E120">
            <v>32.5</v>
          </cell>
          <cell r="F120">
            <v>0.55000000000000004</v>
          </cell>
          <cell r="H120">
            <v>34.299999999999997</v>
          </cell>
          <cell r="I120">
            <v>2</v>
          </cell>
          <cell r="J120">
            <v>0.55000000000000004</v>
          </cell>
          <cell r="L120">
            <v>33.65</v>
          </cell>
          <cell r="M120">
            <v>0.64999999999999858</v>
          </cell>
          <cell r="O120">
            <v>550</v>
          </cell>
          <cell r="Q120">
            <v>35.677</v>
          </cell>
        </row>
        <row r="121">
          <cell r="B121">
            <v>479</v>
          </cell>
          <cell r="C121" t="str">
            <v>TATA 92 5 RV  98/2 (32 G.PIN)-(RC)</v>
          </cell>
          <cell r="D121" t="str">
            <v>17 CR 3</v>
          </cell>
          <cell r="E121">
            <v>32.5</v>
          </cell>
          <cell r="F121">
            <v>0.55000000000000004</v>
          </cell>
          <cell r="H121">
            <v>34.299999999999997</v>
          </cell>
          <cell r="I121">
            <v>2</v>
          </cell>
          <cell r="J121">
            <v>0.55000000000000004</v>
          </cell>
          <cell r="L121">
            <v>33.65</v>
          </cell>
          <cell r="M121">
            <v>0.64999999999999858</v>
          </cell>
          <cell r="O121">
            <v>550</v>
          </cell>
          <cell r="Q121">
            <v>34.840000000000003</v>
          </cell>
        </row>
        <row r="122">
          <cell r="B122">
            <v>482</v>
          </cell>
          <cell r="C122" t="str">
            <v>TATA 92  3 RV-(RC)</v>
          </cell>
          <cell r="D122" t="str">
            <v>17 CR 3</v>
          </cell>
          <cell r="E122">
            <v>30.5</v>
          </cell>
          <cell r="F122">
            <v>0.48399999999999999</v>
          </cell>
          <cell r="H122">
            <v>34.659999999999997</v>
          </cell>
          <cell r="I122">
            <v>2</v>
          </cell>
          <cell r="J122">
            <v>0.48399999999999999</v>
          </cell>
          <cell r="L122">
            <v>35.86</v>
          </cell>
          <cell r="M122">
            <v>-1.2000000000000028</v>
          </cell>
          <cell r="O122">
            <v>484.4</v>
          </cell>
          <cell r="Q122">
            <v>35.677</v>
          </cell>
        </row>
        <row r="123">
          <cell r="B123">
            <v>484</v>
          </cell>
          <cell r="C123" t="str">
            <v>TATA 92  4 RV( RC)</v>
          </cell>
          <cell r="D123" t="str">
            <v>17 CR 3</v>
          </cell>
          <cell r="E123">
            <v>30.5</v>
          </cell>
          <cell r="F123">
            <v>0.48399999999999999</v>
          </cell>
          <cell r="H123">
            <v>34.659999999999997</v>
          </cell>
          <cell r="I123">
            <v>2</v>
          </cell>
          <cell r="J123">
            <v>0.48399999999999999</v>
          </cell>
          <cell r="L123">
            <v>35.86</v>
          </cell>
          <cell r="M123">
            <v>-1.2000000000000028</v>
          </cell>
          <cell r="O123">
            <v>484.4</v>
          </cell>
          <cell r="Q123">
            <v>35.677</v>
          </cell>
        </row>
        <row r="124">
          <cell r="B124">
            <v>486</v>
          </cell>
          <cell r="C124" t="str">
            <v>TATA 92 Ø WA. 5 RV SHIM</v>
          </cell>
          <cell r="D124" t="str">
            <v>17 CR 3</v>
          </cell>
          <cell r="E124">
            <v>30.5</v>
          </cell>
          <cell r="F124">
            <v>0.48399999999999999</v>
          </cell>
          <cell r="H124">
            <v>34.659999999999997</v>
          </cell>
          <cell r="I124">
            <v>2</v>
          </cell>
          <cell r="J124">
            <v>0.48</v>
          </cell>
          <cell r="L124">
            <v>35.86</v>
          </cell>
          <cell r="M124">
            <v>-1.2000000000000028</v>
          </cell>
          <cell r="O124">
            <v>484.4</v>
          </cell>
          <cell r="Q124">
            <v>35.677</v>
          </cell>
        </row>
        <row r="125">
          <cell r="B125">
            <v>488</v>
          </cell>
          <cell r="C125" t="str">
            <v>TATA 92 ST 5 RV</v>
          </cell>
          <cell r="D125" t="str">
            <v>17 CR 3</v>
          </cell>
          <cell r="E125">
            <v>30.5</v>
          </cell>
          <cell r="F125">
            <v>0.48399999999999999</v>
          </cell>
          <cell r="H125">
            <v>34.659999999999997</v>
          </cell>
          <cell r="I125">
            <v>2</v>
          </cell>
          <cell r="J125">
            <v>0.48399999999999999</v>
          </cell>
          <cell r="L125">
            <v>35.86</v>
          </cell>
          <cell r="M125">
            <v>-1.2000000000000028</v>
          </cell>
          <cell r="O125">
            <v>484.4</v>
          </cell>
          <cell r="Q125">
            <v>35.677</v>
          </cell>
        </row>
        <row r="126">
          <cell r="B126">
            <v>492</v>
          </cell>
          <cell r="C126" t="str">
            <v>TATA 92 5RV( R/C)</v>
          </cell>
          <cell r="D126" t="str">
            <v>17 CR 3</v>
          </cell>
          <cell r="E126">
            <v>32.5</v>
          </cell>
          <cell r="F126">
            <v>0.55000000000000004</v>
          </cell>
          <cell r="H126">
            <v>34.299999999999997</v>
          </cell>
          <cell r="I126">
            <v>2</v>
          </cell>
          <cell r="J126">
            <v>0.55000000000000004</v>
          </cell>
          <cell r="L126">
            <v>33.65</v>
          </cell>
          <cell r="M126">
            <v>0.64999999999999858</v>
          </cell>
          <cell r="O126">
            <v>550</v>
          </cell>
          <cell r="Q126">
            <v>35.677</v>
          </cell>
        </row>
        <row r="127">
          <cell r="B127">
            <v>493</v>
          </cell>
          <cell r="C127" t="str">
            <v>TATA 92 Ø 5RV (ZA)  -ST</v>
          </cell>
          <cell r="D127" t="str">
            <v>17 CR 3</v>
          </cell>
          <cell r="E127">
            <v>32.5</v>
          </cell>
          <cell r="F127">
            <v>0.55000000000000004</v>
          </cell>
          <cell r="H127">
            <v>34.299999999999997</v>
          </cell>
          <cell r="I127">
            <v>2</v>
          </cell>
          <cell r="J127">
            <v>0.55000000000000004</v>
          </cell>
          <cell r="L127">
            <v>33.65</v>
          </cell>
          <cell r="M127">
            <v>0.64999999999999858</v>
          </cell>
          <cell r="O127">
            <v>550</v>
          </cell>
          <cell r="Q127">
            <v>34.840000000000003</v>
          </cell>
        </row>
        <row r="128">
          <cell r="B128">
            <v>494</v>
          </cell>
          <cell r="C128" t="str">
            <v>TATA 97  FOR 608-(RC)</v>
          </cell>
          <cell r="D128" t="str">
            <v>17 CR 3</v>
          </cell>
          <cell r="E128">
            <v>36.5</v>
          </cell>
          <cell r="F128">
            <v>0.71799999999999997</v>
          </cell>
          <cell r="H128">
            <v>35.04</v>
          </cell>
          <cell r="I128">
            <v>2</v>
          </cell>
          <cell r="J128">
            <v>0.71799999999999997</v>
          </cell>
          <cell r="L128">
            <v>33.74</v>
          </cell>
          <cell r="M128">
            <v>1.2999999999999972</v>
          </cell>
          <cell r="O128">
            <v>718.3</v>
          </cell>
          <cell r="Q128">
            <v>35.677</v>
          </cell>
        </row>
        <row r="129">
          <cell r="B129">
            <v>495</v>
          </cell>
          <cell r="C129" t="str">
            <v>TATA 92 S.T. 2.5 mm</v>
          </cell>
          <cell r="D129" t="str">
            <v>17 CR 3</v>
          </cell>
          <cell r="E129">
            <v>32.5</v>
          </cell>
          <cell r="F129">
            <v>0.55000000000000004</v>
          </cell>
          <cell r="H129">
            <v>34.299999999999997</v>
          </cell>
          <cell r="I129">
            <v>2</v>
          </cell>
          <cell r="J129">
            <v>0.55000000000000004</v>
          </cell>
          <cell r="L129">
            <v>33.65</v>
          </cell>
          <cell r="M129">
            <v>0.64999999999999858</v>
          </cell>
          <cell r="O129">
            <v>550</v>
          </cell>
          <cell r="Q129">
            <v>35.677</v>
          </cell>
        </row>
        <row r="130">
          <cell r="B130">
            <v>504</v>
          </cell>
          <cell r="C130" t="str">
            <v>INT HAR. B -275</v>
          </cell>
          <cell r="D130" t="str">
            <v>17 CR 3</v>
          </cell>
          <cell r="E130">
            <v>28.5</v>
          </cell>
          <cell r="F130">
            <v>0.40100000000000002</v>
          </cell>
          <cell r="H130">
            <v>36.020000000000003</v>
          </cell>
          <cell r="I130">
            <v>2</v>
          </cell>
          <cell r="J130">
            <v>0.40200000000000002</v>
          </cell>
          <cell r="L130">
            <v>34.590000000000003</v>
          </cell>
          <cell r="M130">
            <v>1.4299999999999997</v>
          </cell>
          <cell r="O130">
            <v>401.4</v>
          </cell>
          <cell r="Q130">
            <v>35.880000000000003</v>
          </cell>
        </row>
        <row r="131">
          <cell r="B131">
            <v>507</v>
          </cell>
          <cell r="C131" t="str">
            <v>KOEK DEUTZE</v>
          </cell>
          <cell r="D131" t="str">
            <v>15 CR 3</v>
          </cell>
          <cell r="E131">
            <v>35.5</v>
          </cell>
          <cell r="F131">
            <v>0.68</v>
          </cell>
          <cell r="H131">
            <v>34.4</v>
          </cell>
        </row>
        <row r="132">
          <cell r="B132">
            <v>510</v>
          </cell>
          <cell r="C132" t="str">
            <v>EICHER</v>
          </cell>
          <cell r="D132" t="str">
            <v>17 CR 3</v>
          </cell>
          <cell r="E132">
            <v>40.5</v>
          </cell>
          <cell r="F132">
            <v>1.016</v>
          </cell>
          <cell r="H132">
            <v>35.08</v>
          </cell>
          <cell r="I132">
            <v>2</v>
          </cell>
          <cell r="J132">
            <v>1.016</v>
          </cell>
          <cell r="M132">
            <v>35.08</v>
          </cell>
          <cell r="O132">
            <v>1015.8</v>
          </cell>
          <cell r="Q132">
            <v>35.677</v>
          </cell>
        </row>
        <row r="133">
          <cell r="B133">
            <v>511</v>
          </cell>
          <cell r="C133" t="str">
            <v>ESCORTS 335</v>
          </cell>
          <cell r="D133" t="str">
            <v>17 CR 3</v>
          </cell>
          <cell r="E133">
            <v>38.5</v>
          </cell>
          <cell r="F133">
            <v>0.83599999999999997</v>
          </cell>
          <cell r="H133">
            <v>34.76</v>
          </cell>
          <cell r="I133">
            <v>2</v>
          </cell>
          <cell r="J133">
            <v>0.83599999999999997</v>
          </cell>
          <cell r="L133">
            <v>35.89</v>
          </cell>
          <cell r="M133">
            <v>-1.1300000000000026</v>
          </cell>
          <cell r="O133">
            <v>835.8</v>
          </cell>
          <cell r="Q133">
            <v>35.677</v>
          </cell>
        </row>
        <row r="134">
          <cell r="B134">
            <v>512</v>
          </cell>
          <cell r="C134" t="str">
            <v>ESCORTS 228</v>
          </cell>
          <cell r="D134" t="str">
            <v>17 CR 3</v>
          </cell>
          <cell r="E134">
            <v>42.5</v>
          </cell>
          <cell r="F134">
            <v>1.085</v>
          </cell>
          <cell r="H134">
            <v>35.770000000000003</v>
          </cell>
          <cell r="I134">
            <v>2</v>
          </cell>
          <cell r="J134">
            <v>1.085</v>
          </cell>
          <cell r="L134">
            <v>35.75</v>
          </cell>
          <cell r="M134">
            <v>2.0000000000003126E-2</v>
          </cell>
          <cell r="O134">
            <v>1085.2</v>
          </cell>
          <cell r="Q134">
            <v>35.677</v>
          </cell>
        </row>
        <row r="135">
          <cell r="B135">
            <v>513</v>
          </cell>
          <cell r="C135" t="str">
            <v>ESCORTS 342</v>
          </cell>
          <cell r="D135" t="str">
            <v>17 CR 3</v>
          </cell>
          <cell r="E135">
            <v>42.5</v>
          </cell>
          <cell r="F135">
            <v>1.085</v>
          </cell>
          <cell r="H135">
            <v>35.770000000000003</v>
          </cell>
          <cell r="I135">
            <v>2</v>
          </cell>
          <cell r="J135">
            <v>1.085</v>
          </cell>
          <cell r="L135">
            <v>35.75</v>
          </cell>
          <cell r="M135">
            <v>2.0000000000003126E-2</v>
          </cell>
          <cell r="O135">
            <v>1085.2</v>
          </cell>
          <cell r="Q135">
            <v>35.76</v>
          </cell>
        </row>
        <row r="136">
          <cell r="B136">
            <v>516</v>
          </cell>
          <cell r="C136" t="str">
            <v xml:space="preserve">FARMTRAC </v>
          </cell>
          <cell r="D136" t="str">
            <v>15 CR NI 6</v>
          </cell>
          <cell r="E136">
            <v>38.6</v>
          </cell>
          <cell r="F136">
            <v>0.88700000000000001</v>
          </cell>
          <cell r="H136">
            <v>45.37</v>
          </cell>
          <cell r="I136">
            <v>2</v>
          </cell>
          <cell r="J136">
            <v>0.88700000000000001</v>
          </cell>
          <cell r="M136">
            <v>45.37</v>
          </cell>
          <cell r="O136">
            <v>886.9</v>
          </cell>
          <cell r="Q136">
            <v>45.101999999999997</v>
          </cell>
        </row>
        <row r="137">
          <cell r="B137">
            <v>517</v>
          </cell>
          <cell r="C137" t="str">
            <v>FORD 3610 - 4RV-(RC)</v>
          </cell>
          <cell r="D137" t="str">
            <v>15 CR NI 6</v>
          </cell>
          <cell r="E137">
            <v>38.6</v>
          </cell>
          <cell r="F137">
            <v>0.88700000000000001</v>
          </cell>
          <cell r="H137">
            <v>45.37</v>
          </cell>
          <cell r="I137">
            <v>2</v>
          </cell>
          <cell r="J137">
            <v>0.88700000000000001</v>
          </cell>
          <cell r="M137">
            <v>45.37</v>
          </cell>
          <cell r="O137">
            <v>886.9</v>
          </cell>
          <cell r="Q137">
            <v>45.101999999999997</v>
          </cell>
        </row>
        <row r="138">
          <cell r="B138">
            <v>521</v>
          </cell>
          <cell r="C138" t="str">
            <v>FARMTRAC .ST</v>
          </cell>
          <cell r="D138" t="str">
            <v>15 CR NI 6</v>
          </cell>
          <cell r="E138">
            <v>38.6</v>
          </cell>
          <cell r="F138">
            <v>0.88700000000000001</v>
          </cell>
          <cell r="H138">
            <v>45.37</v>
          </cell>
          <cell r="I138">
            <v>2</v>
          </cell>
          <cell r="J138">
            <v>0.88700000000000001</v>
          </cell>
          <cell r="M138">
            <v>45.37</v>
          </cell>
          <cell r="O138">
            <v>886.9</v>
          </cell>
          <cell r="Q138">
            <v>45.09</v>
          </cell>
        </row>
        <row r="139">
          <cell r="B139">
            <v>522</v>
          </cell>
          <cell r="C139" t="str">
            <v>PARTAP -  284</v>
          </cell>
          <cell r="D139" t="str">
            <v>17 CR 3</v>
          </cell>
          <cell r="E139">
            <v>25.9</v>
          </cell>
          <cell r="F139">
            <v>0.27700000000000002</v>
          </cell>
          <cell r="H139">
            <v>35.25</v>
          </cell>
          <cell r="I139">
            <v>2</v>
          </cell>
          <cell r="J139">
            <v>0.27700000000000002</v>
          </cell>
          <cell r="L139">
            <v>34.21</v>
          </cell>
          <cell r="M139">
            <v>1.0399999999999991</v>
          </cell>
          <cell r="O139">
            <v>276.8</v>
          </cell>
          <cell r="Q139">
            <v>36.722999999999999</v>
          </cell>
        </row>
        <row r="140">
          <cell r="B140">
            <v>523</v>
          </cell>
          <cell r="C140" t="str">
            <v>PARTAP -  284(ST)</v>
          </cell>
          <cell r="D140" t="str">
            <v>17 CR 3</v>
          </cell>
          <cell r="E140">
            <v>25.9</v>
          </cell>
          <cell r="F140">
            <v>0.27700000000000002</v>
          </cell>
          <cell r="H140">
            <v>35.25</v>
          </cell>
          <cell r="I140">
            <v>2</v>
          </cell>
          <cell r="J140">
            <v>0.27700000000000002</v>
          </cell>
          <cell r="L140">
            <v>34.21</v>
          </cell>
          <cell r="M140">
            <v>1.0399999999999991</v>
          </cell>
          <cell r="O140">
            <v>276.8</v>
          </cell>
          <cell r="Q140">
            <v>36.722999999999999</v>
          </cell>
        </row>
        <row r="141">
          <cell r="B141">
            <v>526</v>
          </cell>
          <cell r="C141" t="str">
            <v>FT-55 RC</v>
          </cell>
          <cell r="D141" t="str">
            <v>15 CR NI 6</v>
          </cell>
          <cell r="E141">
            <v>38.6</v>
          </cell>
          <cell r="F141">
            <v>0.88700000000000001</v>
          </cell>
          <cell r="H141">
            <v>45.37</v>
          </cell>
          <cell r="I141">
            <v>2</v>
          </cell>
          <cell r="J141">
            <v>0.88700000000000001</v>
          </cell>
          <cell r="M141">
            <v>45.37</v>
          </cell>
          <cell r="O141">
            <v>886.9</v>
          </cell>
          <cell r="Q141">
            <v>45.101999999999997</v>
          </cell>
        </row>
        <row r="142">
          <cell r="B142">
            <v>531</v>
          </cell>
          <cell r="C142" t="str">
            <v>ESCORTS 312 D</v>
          </cell>
          <cell r="D142" t="str">
            <v>17 CR 3</v>
          </cell>
          <cell r="E142">
            <v>38.5</v>
          </cell>
          <cell r="F142">
            <v>0.83599999999999997</v>
          </cell>
          <cell r="H142">
            <v>34.76</v>
          </cell>
          <cell r="I142">
            <v>2</v>
          </cell>
          <cell r="J142">
            <v>0.83599999999999997</v>
          </cell>
          <cell r="L142">
            <v>35.89</v>
          </cell>
          <cell r="M142">
            <v>-1.1300000000000026</v>
          </cell>
          <cell r="O142">
            <v>835.8</v>
          </cell>
          <cell r="Q142">
            <v>34.44</v>
          </cell>
        </row>
        <row r="143">
          <cell r="B143">
            <v>534</v>
          </cell>
          <cell r="C143" t="str">
            <v>ESCORTS E2 179 D</v>
          </cell>
          <cell r="D143" t="str">
            <v>17 CR 3</v>
          </cell>
          <cell r="E143">
            <v>38.5</v>
          </cell>
          <cell r="F143">
            <v>0.79900000000000004</v>
          </cell>
          <cell r="H143">
            <v>34.76</v>
          </cell>
          <cell r="I143">
            <v>2</v>
          </cell>
          <cell r="J143">
            <v>0.79900000000000004</v>
          </cell>
          <cell r="L143">
            <v>35.89</v>
          </cell>
          <cell r="M143">
            <v>-1.1300000000000026</v>
          </cell>
          <cell r="O143">
            <v>799.2</v>
          </cell>
          <cell r="Q143">
            <v>34.44</v>
          </cell>
        </row>
        <row r="144">
          <cell r="B144">
            <v>537</v>
          </cell>
          <cell r="C144" t="str">
            <v>FT-50 (RC)</v>
          </cell>
          <cell r="D144" t="str">
            <v>15  CR NI 6</v>
          </cell>
          <cell r="E144">
            <v>38.6</v>
          </cell>
          <cell r="F144">
            <v>0.88700000000000001</v>
          </cell>
          <cell r="H144">
            <v>45.37</v>
          </cell>
          <cell r="I144">
            <v>2</v>
          </cell>
          <cell r="J144">
            <v>0.88700000000000001</v>
          </cell>
          <cell r="M144">
            <v>45.37</v>
          </cell>
          <cell r="O144">
            <v>886.9</v>
          </cell>
          <cell r="Q144">
            <v>45.101999999999997</v>
          </cell>
        </row>
        <row r="145">
          <cell r="B145">
            <v>538</v>
          </cell>
          <cell r="C145" t="str">
            <v>FT-60 (RC)</v>
          </cell>
          <cell r="D145" t="str">
            <v>15  CR NI 6</v>
          </cell>
          <cell r="E145">
            <v>38.6</v>
          </cell>
          <cell r="F145">
            <v>0.88700000000000001</v>
          </cell>
          <cell r="H145">
            <v>45.37</v>
          </cell>
          <cell r="I145">
            <v>2</v>
          </cell>
          <cell r="J145">
            <v>0.88700000000000001</v>
          </cell>
          <cell r="M145">
            <v>45.37</v>
          </cell>
          <cell r="O145">
            <v>886.9</v>
          </cell>
          <cell r="Q145">
            <v>45.101999999999997</v>
          </cell>
        </row>
        <row r="146">
          <cell r="B146">
            <v>540</v>
          </cell>
          <cell r="C146" t="str">
            <v>EICHER MODI</v>
          </cell>
          <cell r="D146" t="str">
            <v>17 CR 3</v>
          </cell>
          <cell r="E146">
            <v>40.5</v>
          </cell>
          <cell r="F146">
            <v>1.016</v>
          </cell>
          <cell r="H146">
            <v>35.08</v>
          </cell>
          <cell r="I146">
            <v>2</v>
          </cell>
          <cell r="J146">
            <v>1.016</v>
          </cell>
          <cell r="M146">
            <v>35.08</v>
          </cell>
          <cell r="O146">
            <v>1015.8</v>
          </cell>
          <cell r="Q146">
            <v>33.81</v>
          </cell>
        </row>
        <row r="147">
          <cell r="B147">
            <v>543</v>
          </cell>
          <cell r="C147" t="str">
            <v>FT-45</v>
          </cell>
          <cell r="D147" t="str">
            <v>15   CR NI 6</v>
          </cell>
          <cell r="E147">
            <v>38.6</v>
          </cell>
          <cell r="F147">
            <v>0.88700000000000001</v>
          </cell>
          <cell r="H147">
            <v>45.37</v>
          </cell>
          <cell r="I147">
            <v>2</v>
          </cell>
          <cell r="J147">
            <v>0.88700000000000001</v>
          </cell>
          <cell r="M147">
            <v>45.37</v>
          </cell>
          <cell r="O147">
            <v>886.9</v>
          </cell>
          <cell r="Q147">
            <v>45.101999999999997</v>
          </cell>
        </row>
        <row r="148">
          <cell r="B148">
            <v>544</v>
          </cell>
          <cell r="C148" t="str">
            <v>FT-60-MOD (RC)</v>
          </cell>
          <cell r="D148" t="str">
            <v>15   CR NI 6</v>
          </cell>
          <cell r="E148">
            <v>38.6</v>
          </cell>
          <cell r="F148">
            <v>0.88700000000000001</v>
          </cell>
          <cell r="H148">
            <v>45.37</v>
          </cell>
          <cell r="I148">
            <v>2</v>
          </cell>
          <cell r="J148">
            <v>0.88700000000000001</v>
          </cell>
          <cell r="M148">
            <v>45.37</v>
          </cell>
          <cell r="O148">
            <v>886.9</v>
          </cell>
          <cell r="Q148">
            <v>45.101999999999997</v>
          </cell>
        </row>
        <row r="149">
          <cell r="B149">
            <v>554</v>
          </cell>
          <cell r="C149" t="str">
            <v>INT HAR. B -275 ST</v>
          </cell>
          <cell r="D149" t="str">
            <v>17 CR 3</v>
          </cell>
          <cell r="E149">
            <v>28.5</v>
          </cell>
          <cell r="F149">
            <v>0.40100000000000002</v>
          </cell>
          <cell r="H149">
            <v>36.020000000000003</v>
          </cell>
          <cell r="I149">
            <v>2</v>
          </cell>
          <cell r="J149">
            <v>0.40200000000000002</v>
          </cell>
          <cell r="L149">
            <v>34.590000000000003</v>
          </cell>
          <cell r="M149">
            <v>1.4299999999999997</v>
          </cell>
          <cell r="O149">
            <v>401.4</v>
          </cell>
          <cell r="Q149">
            <v>36.722999999999999</v>
          </cell>
        </row>
        <row r="150">
          <cell r="B150">
            <v>561</v>
          </cell>
          <cell r="C150" t="str">
            <v xml:space="preserve">PERKINS  P6 </v>
          </cell>
          <cell r="D150" t="str">
            <v>17 CR 3</v>
          </cell>
          <cell r="E150">
            <v>32.25</v>
          </cell>
          <cell r="F150">
            <v>0.52400000000000002</v>
          </cell>
          <cell r="H150">
            <v>35.82</v>
          </cell>
          <cell r="I150">
            <v>2</v>
          </cell>
          <cell r="J150">
            <v>0.52400000000000002</v>
          </cell>
          <cell r="M150">
            <v>35.82</v>
          </cell>
          <cell r="O150">
            <v>524.29999999999995</v>
          </cell>
          <cell r="Q150">
            <v>35.36</v>
          </cell>
        </row>
        <row r="151">
          <cell r="B151">
            <v>563</v>
          </cell>
          <cell r="C151" t="str">
            <v>PERKINS  P3 ST</v>
          </cell>
          <cell r="D151" t="str">
            <v>17 CR 3</v>
          </cell>
          <cell r="E151">
            <v>32.25</v>
          </cell>
          <cell r="F151">
            <v>0.52400000000000002</v>
          </cell>
          <cell r="H151">
            <v>35.82</v>
          </cell>
          <cell r="I151">
            <v>2</v>
          </cell>
          <cell r="J151">
            <v>0.52400000000000002</v>
          </cell>
          <cell r="M151">
            <v>35.82</v>
          </cell>
          <cell r="O151">
            <v>524.29999999999995</v>
          </cell>
          <cell r="Q151">
            <v>35.677</v>
          </cell>
        </row>
        <row r="152">
          <cell r="B152">
            <v>564</v>
          </cell>
          <cell r="C152" t="str">
            <v>PERKINS  P4 ST</v>
          </cell>
          <cell r="D152" t="str">
            <v>17 CR 3</v>
          </cell>
          <cell r="E152">
            <v>32.25</v>
          </cell>
          <cell r="F152">
            <v>0.52400000000000002</v>
          </cell>
          <cell r="H152">
            <v>35.82</v>
          </cell>
          <cell r="I152">
            <v>2</v>
          </cell>
          <cell r="J152">
            <v>0.52400000000000002</v>
          </cell>
          <cell r="M152">
            <v>35.82</v>
          </cell>
          <cell r="O152">
            <v>524.29999999999995</v>
          </cell>
          <cell r="Q152">
            <v>35.677</v>
          </cell>
        </row>
        <row r="153">
          <cell r="B153">
            <v>565</v>
          </cell>
          <cell r="C153" t="str">
            <v>PERKINS P3 DI(88.92 )-ST</v>
          </cell>
          <cell r="D153" t="str">
            <v>17 CR 3</v>
          </cell>
          <cell r="E153">
            <v>35.5</v>
          </cell>
          <cell r="F153">
            <v>0.52400000000000002</v>
          </cell>
          <cell r="H153">
            <v>34</v>
          </cell>
          <cell r="I153">
            <v>2</v>
          </cell>
          <cell r="J153">
            <v>0.52400000000000002</v>
          </cell>
          <cell r="M153">
            <v>34</v>
          </cell>
          <cell r="O153">
            <v>524.29999999999995</v>
          </cell>
          <cell r="Q153">
            <v>35.677</v>
          </cell>
        </row>
        <row r="154">
          <cell r="B154">
            <v>566</v>
          </cell>
          <cell r="C154" t="str">
            <v>PERKIN S3 2.5 (ST)</v>
          </cell>
          <cell r="D154" t="str">
            <v>17 CR 3</v>
          </cell>
          <cell r="E154">
            <v>32.25</v>
          </cell>
          <cell r="F154">
            <v>0.52400000000000002</v>
          </cell>
          <cell r="H154">
            <v>35.82</v>
          </cell>
          <cell r="I154">
            <v>2</v>
          </cell>
          <cell r="J154">
            <v>0.52400000000000002</v>
          </cell>
          <cell r="M154">
            <v>35.82</v>
          </cell>
          <cell r="O154">
            <v>524.29999999999995</v>
          </cell>
          <cell r="Q154">
            <v>35.677</v>
          </cell>
        </row>
        <row r="155">
          <cell r="B155">
            <v>590</v>
          </cell>
          <cell r="C155" t="str">
            <v>ZETOR 95 DIA</v>
          </cell>
          <cell r="D155" t="str">
            <v>17 CR 3</v>
          </cell>
          <cell r="E155">
            <v>35.5</v>
          </cell>
          <cell r="F155">
            <v>0.65600000000000003</v>
          </cell>
          <cell r="H155">
            <v>34</v>
          </cell>
        </row>
        <row r="156">
          <cell r="B156">
            <v>591</v>
          </cell>
          <cell r="C156" t="str">
            <v>ZETOR 95 Ø  ST</v>
          </cell>
          <cell r="D156" t="str">
            <v>17 CR 3</v>
          </cell>
          <cell r="E156">
            <v>35.5</v>
          </cell>
          <cell r="F156">
            <v>0.65600000000000003</v>
          </cell>
          <cell r="H156">
            <v>34</v>
          </cell>
          <cell r="I156">
            <v>2</v>
          </cell>
          <cell r="J156">
            <v>0.65600000000000003</v>
          </cell>
          <cell r="M156">
            <v>34</v>
          </cell>
          <cell r="O156">
            <v>656.2</v>
          </cell>
          <cell r="Q156">
            <v>34.26</v>
          </cell>
        </row>
        <row r="157">
          <cell r="B157" t="str">
            <v>106P</v>
          </cell>
          <cell r="C157" t="str">
            <v>RAJDOOT</v>
          </cell>
          <cell r="D157" t="str">
            <v>SCM 415 H</v>
          </cell>
          <cell r="E157" t="str">
            <v>15.4*10.0</v>
          </cell>
          <cell r="F157">
            <v>4.8000000000000001E-2</v>
          </cell>
          <cell r="H157">
            <v>171.31</v>
          </cell>
          <cell r="I157">
            <v>1</v>
          </cell>
          <cell r="J157">
            <v>4.8000000000000001E-2</v>
          </cell>
          <cell r="L157">
            <v>187.81</v>
          </cell>
          <cell r="M157">
            <v>-16.5</v>
          </cell>
          <cell r="O157">
            <v>47.8</v>
          </cell>
          <cell r="Q157">
            <v>174.28</v>
          </cell>
        </row>
        <row r="158">
          <cell r="B158" t="str">
            <v>109P</v>
          </cell>
          <cell r="C158" t="str">
            <v>CHETAK</v>
          </cell>
          <cell r="D158" t="str">
            <v>SCM 415 H</v>
          </cell>
          <cell r="E158" t="str">
            <v>15.4*10.0</v>
          </cell>
          <cell r="F158">
            <v>4.4999999999999998E-2</v>
          </cell>
          <cell r="H158">
            <v>171.31</v>
          </cell>
          <cell r="I158">
            <v>1</v>
          </cell>
          <cell r="J158">
            <v>4.4999999999999998E-2</v>
          </cell>
          <cell r="L158">
            <v>187.81</v>
          </cell>
          <cell r="M158">
            <v>-16.5</v>
          </cell>
          <cell r="O158">
            <v>44.8</v>
          </cell>
          <cell r="Q158">
            <v>174.28</v>
          </cell>
        </row>
        <row r="159">
          <cell r="B159" t="str">
            <v>127-2</v>
          </cell>
          <cell r="C159" t="str">
            <v>VESPA 150-NV/4S-5 PORT</v>
          </cell>
          <cell r="D159" t="str">
            <v>SCM 415 H</v>
          </cell>
          <cell r="E159" t="str">
            <v>15.4*10.0</v>
          </cell>
          <cell r="F159">
            <v>4.4999999999999998E-2</v>
          </cell>
          <cell r="H159">
            <v>171.31</v>
          </cell>
          <cell r="I159">
            <v>1</v>
          </cell>
          <cell r="J159">
            <v>4.4999999999999998E-2</v>
          </cell>
          <cell r="L159">
            <v>187.81</v>
          </cell>
          <cell r="M159">
            <v>-16.5</v>
          </cell>
          <cell r="O159">
            <v>44.8</v>
          </cell>
          <cell r="Q159">
            <v>174.28</v>
          </cell>
        </row>
        <row r="160">
          <cell r="B160" t="str">
            <v>135P</v>
          </cell>
          <cell r="C160" t="str">
            <v>AX 100</v>
          </cell>
          <cell r="D160" t="str">
            <v>SCM 415 H</v>
          </cell>
          <cell r="E160" t="str">
            <v>14.4*10.0</v>
          </cell>
          <cell r="F160">
            <v>0.03</v>
          </cell>
          <cell r="H160">
            <v>188.39</v>
          </cell>
          <cell r="I160">
            <v>1</v>
          </cell>
          <cell r="J160">
            <v>0.03</v>
          </cell>
          <cell r="M160">
            <v>188.39</v>
          </cell>
          <cell r="O160">
            <v>29.9</v>
          </cell>
          <cell r="Q160">
            <v>189.62</v>
          </cell>
        </row>
        <row r="161">
          <cell r="B161" t="str">
            <v>170M</v>
          </cell>
          <cell r="C161" t="str">
            <v>MAJESTIC</v>
          </cell>
          <cell r="D161" t="str">
            <v>SCM 415 H</v>
          </cell>
          <cell r="E161" t="str">
            <v>12.4*8.0</v>
          </cell>
          <cell r="F161">
            <v>2.1000000000000001E-2</v>
          </cell>
          <cell r="H161">
            <v>222.22</v>
          </cell>
          <cell r="I161">
            <v>1</v>
          </cell>
          <cell r="M161">
            <v>222.22</v>
          </cell>
        </row>
        <row r="162">
          <cell r="B162" t="str">
            <v>199P</v>
          </cell>
          <cell r="C162" t="str">
            <v>YBX-4S</v>
          </cell>
          <cell r="D162" t="str">
            <v>SCM 415 H</v>
          </cell>
          <cell r="E162" t="str">
            <v>13.5*9.2</v>
          </cell>
          <cell r="F162">
            <v>2.4E-2</v>
          </cell>
          <cell r="H162">
            <v>193.17</v>
          </cell>
          <cell r="I162">
            <v>1</v>
          </cell>
          <cell r="J162">
            <v>2.4E-2</v>
          </cell>
          <cell r="M162">
            <v>193.17</v>
          </cell>
          <cell r="O162">
            <v>24</v>
          </cell>
          <cell r="Q162">
            <v>229.21</v>
          </cell>
        </row>
        <row r="163">
          <cell r="B163" t="str">
            <v>1P</v>
          </cell>
          <cell r="C163" t="str">
            <v>MAJESTIC MOPED 60 CC</v>
          </cell>
          <cell r="I163">
            <v>1</v>
          </cell>
          <cell r="M163">
            <v>0</v>
          </cell>
        </row>
        <row r="164">
          <cell r="B164" t="str">
            <v>263P</v>
          </cell>
          <cell r="C164" t="str">
            <v>BIRLA YAMAHA  76-R</v>
          </cell>
          <cell r="D164" t="str">
            <v>SCM 415 H</v>
          </cell>
          <cell r="E164" t="str">
            <v>14.4*9.0</v>
          </cell>
          <cell r="F164">
            <v>4.5999999999999999E-2</v>
          </cell>
          <cell r="H164">
            <v>213.22</v>
          </cell>
          <cell r="I164">
            <v>1</v>
          </cell>
          <cell r="J164">
            <v>4.5999999999999999E-2</v>
          </cell>
          <cell r="L164">
            <v>210.89</v>
          </cell>
          <cell r="M164">
            <v>2.3300000000000125</v>
          </cell>
          <cell r="O164">
            <v>45.6</v>
          </cell>
          <cell r="Q164">
            <v>195.98</v>
          </cell>
        </row>
        <row r="165">
          <cell r="B165" t="str">
            <v>264P</v>
          </cell>
          <cell r="C165" t="str">
            <v>BIRLA YAMAHA 700K</v>
          </cell>
          <cell r="D165" t="str">
            <v>SCM 415 H</v>
          </cell>
          <cell r="E165" t="str">
            <v>12.4*9.0</v>
          </cell>
          <cell r="F165">
            <v>1.9E-2</v>
          </cell>
          <cell r="H165">
            <v>223.94</v>
          </cell>
          <cell r="I165">
            <v>1</v>
          </cell>
          <cell r="J165">
            <v>0.02</v>
          </cell>
          <cell r="L165">
            <v>223.6</v>
          </cell>
          <cell r="M165">
            <v>0.34000000000000341</v>
          </cell>
          <cell r="O165">
            <v>19.100000000000001</v>
          </cell>
          <cell r="Q165">
            <v>237.88</v>
          </cell>
        </row>
        <row r="166">
          <cell r="B166" t="str">
            <v>309MPL</v>
          </cell>
          <cell r="C166" t="str">
            <v>MARUTI 800 KIT ASSY</v>
          </cell>
          <cell r="D166" t="str">
            <v>SCR 415 H</v>
          </cell>
          <cell r="E166" t="str">
            <v>16.4*11.0</v>
          </cell>
          <cell r="F166">
            <v>5.2999999999999999E-2</v>
          </cell>
          <cell r="H166">
            <v>171.15</v>
          </cell>
          <cell r="I166">
            <v>1</v>
          </cell>
          <cell r="J166">
            <v>5.2999999999999999E-2</v>
          </cell>
          <cell r="L166">
            <v>171.23</v>
          </cell>
          <cell r="M166">
            <v>-7.9999999999984084E-2</v>
          </cell>
          <cell r="O166">
            <v>53</v>
          </cell>
          <cell r="Q166">
            <v>173.76</v>
          </cell>
        </row>
        <row r="167">
          <cell r="B167" t="str">
            <v>326P</v>
          </cell>
          <cell r="C167" t="str">
            <v>ESTEEM 1300</v>
          </cell>
          <cell r="D167" t="str">
            <v>SCM 415 H</v>
          </cell>
          <cell r="E167" t="str">
            <v>17.4*11.1</v>
          </cell>
          <cell r="F167">
            <v>7.6999999999999999E-2</v>
          </cell>
          <cell r="H167">
            <v>181</v>
          </cell>
          <cell r="I167">
            <v>1</v>
          </cell>
          <cell r="J167">
            <v>7.6999999999999999E-2</v>
          </cell>
          <cell r="L167">
            <v>181</v>
          </cell>
          <cell r="M167">
            <v>0</v>
          </cell>
          <cell r="O167">
            <v>77</v>
          </cell>
          <cell r="Q167">
            <v>189.82</v>
          </cell>
        </row>
        <row r="168">
          <cell r="B168" t="str">
            <v>400A</v>
          </cell>
          <cell r="C168" t="str">
            <v>TATA AC 77</v>
          </cell>
          <cell r="D168" t="str">
            <v>SCM 415 H</v>
          </cell>
          <cell r="E168" t="str">
            <v>16.4*10.0</v>
          </cell>
          <cell r="F168">
            <v>7.3999999999999996E-2</v>
          </cell>
          <cell r="H168">
            <v>196.45</v>
          </cell>
          <cell r="I168">
            <v>1</v>
          </cell>
          <cell r="J168">
            <v>7.3999999999999996E-2</v>
          </cell>
          <cell r="L168">
            <v>188.4</v>
          </cell>
          <cell r="M168">
            <v>8.0499999999999829</v>
          </cell>
          <cell r="O168">
            <v>73.7</v>
          </cell>
          <cell r="Q168">
            <v>185.41</v>
          </cell>
        </row>
        <row r="169">
          <cell r="B169" t="str">
            <v>401A</v>
          </cell>
          <cell r="C169" t="str">
            <v>TATA AC 70</v>
          </cell>
          <cell r="D169" t="str">
            <v>SCM 415 H</v>
          </cell>
          <cell r="E169" t="str">
            <v>16.4*11.0</v>
          </cell>
          <cell r="F169">
            <v>6.0999999999999999E-2</v>
          </cell>
          <cell r="H169">
            <v>171.15</v>
          </cell>
          <cell r="I169">
            <v>1</v>
          </cell>
          <cell r="J169">
            <v>6.0999999999999999E-2</v>
          </cell>
          <cell r="L169">
            <v>171.23</v>
          </cell>
          <cell r="M169">
            <v>-7.9999999999984084E-2</v>
          </cell>
          <cell r="O169">
            <v>60.6</v>
          </cell>
          <cell r="Q169">
            <v>171.09</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row r="7">
          <cell r="B7">
            <v>2</v>
          </cell>
        </row>
      </sheetData>
      <sheetData sheetId="30"/>
      <sheetData sheetId="31"/>
      <sheetData sheetId="32"/>
      <sheetData sheetId="33"/>
      <sheetData sheetId="34" refreshError="1"/>
      <sheetData sheetId="35" refreshError="1"/>
      <sheetData sheetId="36"/>
      <sheetData sheetId="37"/>
      <sheetData sheetId="38"/>
      <sheetData sheetId="39"/>
      <sheetData sheetId="40"/>
      <sheetData sheetId="41"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E (2)"/>
      <sheetName val="COST9899"/>
      <sheetName val="fdy-capnos"/>
      <sheetName val="MC-TIME"/>
      <sheetName val="allocost"/>
      <sheetName val="COST"/>
      <sheetName val="RECO"/>
      <sheetName val="PISCOST"/>
      <sheetName val="PACKING"/>
      <sheetName val="QTY."/>
      <sheetName val="FDY"/>
      <sheetName val="MAT-COST"/>
      <sheetName val="SCRAP-CAL"/>
      <sheetName val="NEWMASTER"/>
      <sheetName val="BUDMASTER"/>
      <sheetName val="PRICE"/>
      <sheetName val="MC-TIMECAP"/>
      <sheetName val="MASTER-PIN "/>
      <sheetName val="key"/>
      <sheetName val="PRICE_(2)1"/>
      <sheetName val="QTY_1"/>
      <sheetName val="MASTER-PIN_"/>
      <sheetName val="PRICE_(2)"/>
      <sheetName val="QTY_"/>
      <sheetName val="PIN_-KEY"/>
      <sheetName val="KEY-DATA"/>
      <sheetName val="PIN -KE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6">
          <cell r="A6">
            <v>1</v>
          </cell>
          <cell r="B6">
            <v>1</v>
          </cell>
          <cell r="C6">
            <v>6</v>
          </cell>
          <cell r="D6" t="str">
            <v>TELCO  475 SI (TATA MINI CAR)</v>
          </cell>
          <cell r="E6">
            <v>0</v>
          </cell>
          <cell r="F6">
            <v>124</v>
          </cell>
          <cell r="G6" t="str">
            <v>M/C</v>
          </cell>
          <cell r="H6">
            <v>85.55</v>
          </cell>
          <cell r="I6">
            <v>4000</v>
          </cell>
          <cell r="J6">
            <v>7.9</v>
          </cell>
          <cell r="K6">
            <v>6</v>
          </cell>
          <cell r="L6">
            <v>9.8000000000000007</v>
          </cell>
          <cell r="M6">
            <v>0</v>
          </cell>
          <cell r="N6">
            <v>0.33400000000000002</v>
          </cell>
          <cell r="O6">
            <v>0.22900000000000001</v>
          </cell>
          <cell r="P6">
            <v>0.432</v>
          </cell>
          <cell r="Q6">
            <v>19</v>
          </cell>
          <cell r="R6">
            <v>1</v>
          </cell>
          <cell r="S6">
            <v>1</v>
          </cell>
          <cell r="T6">
            <v>0</v>
          </cell>
          <cell r="U6">
            <v>21</v>
          </cell>
          <cell r="V6">
            <v>0.40500000000000003</v>
          </cell>
          <cell r="W6">
            <v>34.65</v>
          </cell>
          <cell r="X6">
            <v>8.0500000000000007</v>
          </cell>
          <cell r="Y6">
            <v>26.599999999999998</v>
          </cell>
          <cell r="Z6">
            <v>0</v>
          </cell>
          <cell r="AA6">
            <v>0</v>
          </cell>
          <cell r="AB6">
            <v>0</v>
          </cell>
          <cell r="AC6">
            <v>0</v>
          </cell>
          <cell r="AD6">
            <v>0.10299999999999999</v>
          </cell>
          <cell r="AE6">
            <v>26.599999999999998</v>
          </cell>
          <cell r="AF6">
            <v>1.0639999999999998</v>
          </cell>
          <cell r="AG6">
            <v>0.55600000000000005</v>
          </cell>
          <cell r="AH6">
            <v>0</v>
          </cell>
          <cell r="AI6">
            <v>3.46</v>
          </cell>
          <cell r="AJ6">
            <v>0.96</v>
          </cell>
          <cell r="AK6">
            <v>0.21</v>
          </cell>
          <cell r="AL6">
            <v>6.24</v>
          </cell>
          <cell r="AM6">
            <v>1.2</v>
          </cell>
          <cell r="AN6">
            <v>9.44</v>
          </cell>
          <cell r="AO6">
            <v>1.1000000000000001</v>
          </cell>
          <cell r="AP6">
            <v>0</v>
          </cell>
          <cell r="AQ6">
            <v>0</v>
          </cell>
          <cell r="AR6">
            <v>2.13</v>
          </cell>
          <cell r="AS6">
            <v>24.74</v>
          </cell>
          <cell r="AT6">
            <v>0.98960000000000004</v>
          </cell>
          <cell r="AU6">
            <v>1471.2</v>
          </cell>
          <cell r="AV6">
            <v>77.430000000000007</v>
          </cell>
          <cell r="AW6">
            <v>1403.9282800000001</v>
          </cell>
          <cell r="AX6">
            <v>0</v>
          </cell>
          <cell r="AY6">
            <v>22.07</v>
          </cell>
          <cell r="AZ6">
            <v>1.1599999999999999</v>
          </cell>
          <cell r="BA6">
            <v>2.5538668333333332</v>
          </cell>
          <cell r="BB6">
            <v>2.3739963333333329</v>
          </cell>
          <cell r="BC6">
            <v>0.66173216666666668</v>
          </cell>
          <cell r="BD6">
            <v>2.6384685000000001</v>
          </cell>
          <cell r="BE6">
            <v>0.67203149999999989</v>
          </cell>
          <cell r="BF6">
            <v>15.071235166666666</v>
          </cell>
          <cell r="BG6">
            <v>5.1680583333333336</v>
          </cell>
          <cell r="BH6">
            <v>0.53</v>
          </cell>
          <cell r="BI6">
            <v>0.99</v>
          </cell>
          <cell r="BJ6">
            <v>33.641325000000002</v>
          </cell>
          <cell r="BK6">
            <v>21.758063833333338</v>
          </cell>
          <cell r="BL6">
            <v>2.2159755533333336</v>
          </cell>
          <cell r="BM6">
            <v>5.58</v>
          </cell>
          <cell r="BN6">
            <v>33.641325000000002</v>
          </cell>
          <cell r="BO6">
            <v>53.938063833333331</v>
          </cell>
          <cell r="BP6">
            <v>425899</v>
          </cell>
          <cell r="BQ6">
            <v>350318</v>
          </cell>
          <cell r="BR6">
            <v>4.54</v>
          </cell>
          <cell r="BS6">
            <v>9.56</v>
          </cell>
          <cell r="BT6">
            <v>406717.55533333326</v>
          </cell>
          <cell r="BU6">
            <v>1.84</v>
          </cell>
          <cell r="BV6">
            <v>4.4800000000000004</v>
          </cell>
          <cell r="BW6">
            <v>0</v>
          </cell>
          <cell r="BX6">
            <v>0</v>
          </cell>
          <cell r="BY6">
            <v>0</v>
          </cell>
          <cell r="BZ6">
            <v>0</v>
          </cell>
          <cell r="CA6">
            <v>0</v>
          </cell>
          <cell r="CB6">
            <v>0</v>
          </cell>
          <cell r="CC6">
            <v>0</v>
          </cell>
          <cell r="CD6">
            <v>0</v>
          </cell>
          <cell r="CE6">
            <v>49.581325000000007</v>
          </cell>
          <cell r="CF6">
            <v>58.418063833333335</v>
          </cell>
          <cell r="CG6">
            <v>0</v>
          </cell>
          <cell r="CH6">
            <v>0</v>
          </cell>
          <cell r="CI6">
            <v>0</v>
          </cell>
          <cell r="CJ6">
            <v>0</v>
          </cell>
          <cell r="CK6">
            <v>0</v>
          </cell>
          <cell r="CL6">
            <v>0</v>
          </cell>
          <cell r="CM6">
            <v>0</v>
          </cell>
          <cell r="CN6">
            <v>0</v>
          </cell>
          <cell r="CO6">
            <v>1</v>
          </cell>
          <cell r="CP6">
            <v>134</v>
          </cell>
          <cell r="CQ6">
            <v>0</v>
          </cell>
          <cell r="CR6">
            <v>0</v>
          </cell>
          <cell r="CS6">
            <v>0</v>
          </cell>
          <cell r="CT6">
            <v>0</v>
          </cell>
          <cell r="CU6" t="str">
            <v>1K-1279/2</v>
          </cell>
          <cell r="CV6">
            <v>75</v>
          </cell>
          <cell r="CW6">
            <v>198325.30000000002</v>
          </cell>
          <cell r="CX6">
            <v>233672.25533333333</v>
          </cell>
          <cell r="CY6">
            <v>0</v>
          </cell>
          <cell r="CZ6">
            <v>0</v>
          </cell>
          <cell r="DA6">
            <v>0</v>
          </cell>
          <cell r="DB6">
            <v>0</v>
          </cell>
          <cell r="DC6">
            <v>0</v>
          </cell>
          <cell r="DD6">
            <v>0</v>
          </cell>
          <cell r="DE6">
            <v>0</v>
          </cell>
          <cell r="DF6">
            <v>0</v>
          </cell>
          <cell r="DG6">
            <v>431997.55533333332</v>
          </cell>
          <cell r="DI6">
            <v>0</v>
          </cell>
          <cell r="DJ6">
            <v>0</v>
          </cell>
          <cell r="DK6">
            <v>0</v>
          </cell>
          <cell r="DL6">
            <v>0</v>
          </cell>
          <cell r="DM6">
            <v>0</v>
          </cell>
          <cell r="DN6">
            <v>0</v>
          </cell>
          <cell r="DO6">
            <v>0</v>
          </cell>
          <cell r="DP6">
            <v>0</v>
          </cell>
          <cell r="DQ6">
            <v>0</v>
          </cell>
          <cell r="DR6">
            <v>0</v>
          </cell>
          <cell r="DS6">
            <v>0</v>
          </cell>
          <cell r="DT6">
            <v>0</v>
          </cell>
          <cell r="DU6">
            <v>0</v>
          </cell>
          <cell r="DV6">
            <v>0</v>
          </cell>
          <cell r="DY6">
            <v>0</v>
          </cell>
          <cell r="DZ6">
            <v>0</v>
          </cell>
          <cell r="EC6">
            <v>8863.9022133333347</v>
          </cell>
        </row>
        <row r="7">
          <cell r="A7">
            <v>2</v>
          </cell>
          <cell r="B7">
            <v>1</v>
          </cell>
          <cell r="C7">
            <v>7</v>
          </cell>
          <cell r="D7" t="str">
            <v>MITSUBISHI  LANCER PETROL</v>
          </cell>
          <cell r="E7">
            <v>0</v>
          </cell>
          <cell r="F7">
            <v>124</v>
          </cell>
          <cell r="G7" t="str">
            <v>M/C</v>
          </cell>
          <cell r="H7">
            <v>85.55</v>
          </cell>
          <cell r="I7">
            <v>2500</v>
          </cell>
          <cell r="J7">
            <v>7.9</v>
          </cell>
          <cell r="K7">
            <v>6.5</v>
          </cell>
          <cell r="L7">
            <v>5.9</v>
          </cell>
          <cell r="M7">
            <v>0</v>
          </cell>
          <cell r="N7">
            <v>0.28999999999999998</v>
          </cell>
          <cell r="O7">
            <v>0.22</v>
          </cell>
          <cell r="P7">
            <v>0.39</v>
          </cell>
          <cell r="Q7">
            <v>20</v>
          </cell>
          <cell r="R7">
            <v>1</v>
          </cell>
          <cell r="S7">
            <v>0</v>
          </cell>
          <cell r="T7">
            <v>0</v>
          </cell>
          <cell r="U7">
            <v>21</v>
          </cell>
          <cell r="V7">
            <v>0.34900000000000003</v>
          </cell>
          <cell r="W7">
            <v>29.86</v>
          </cell>
          <cell r="X7">
            <v>5.9</v>
          </cell>
          <cell r="Y7">
            <v>23.96</v>
          </cell>
          <cell r="Z7">
            <v>0</v>
          </cell>
          <cell r="AA7">
            <v>0</v>
          </cell>
          <cell r="AB7">
            <v>0</v>
          </cell>
          <cell r="AC7">
            <v>0</v>
          </cell>
          <cell r="AD7">
            <v>6.9000000000000006E-2</v>
          </cell>
          <cell r="AE7">
            <v>23.96</v>
          </cell>
          <cell r="AF7">
            <v>0.59899999999999998</v>
          </cell>
          <cell r="AG7">
            <v>0.48399999999999999</v>
          </cell>
          <cell r="AH7">
            <v>0</v>
          </cell>
          <cell r="AI7">
            <v>3.01</v>
          </cell>
          <cell r="AJ7">
            <v>0.84</v>
          </cell>
          <cell r="AK7">
            <v>0.18</v>
          </cell>
          <cell r="AL7">
            <v>5.43</v>
          </cell>
          <cell r="AM7">
            <v>1.05</v>
          </cell>
          <cell r="AN7">
            <v>8.2200000000000006</v>
          </cell>
          <cell r="AO7">
            <v>0.96</v>
          </cell>
          <cell r="AP7">
            <v>0</v>
          </cell>
          <cell r="AQ7">
            <v>0</v>
          </cell>
          <cell r="AR7">
            <v>2.4</v>
          </cell>
          <cell r="AS7">
            <v>22.09</v>
          </cell>
          <cell r="AT7">
            <v>0.55225000000000002</v>
          </cell>
          <cell r="AU7">
            <v>973.7</v>
          </cell>
          <cell r="AV7">
            <v>48.68</v>
          </cell>
          <cell r="AW7">
            <v>0</v>
          </cell>
          <cell r="AX7">
            <v>0</v>
          </cell>
          <cell r="AY7">
            <v>23.37</v>
          </cell>
          <cell r="AZ7">
            <v>1.17</v>
          </cell>
          <cell r="BA7">
            <v>2.7042985000000002</v>
          </cell>
          <cell r="BB7">
            <v>2.513833</v>
          </cell>
          <cell r="BC7">
            <v>0.70071050000000001</v>
          </cell>
          <cell r="BD7">
            <v>2.7938835000000002</v>
          </cell>
          <cell r="BE7">
            <v>0.71161649999999999</v>
          </cell>
          <cell r="BF7">
            <v>15.958983499999999</v>
          </cell>
          <cell r="BG7">
            <v>5.4724750000000011</v>
          </cell>
          <cell r="BH7">
            <v>0</v>
          </cell>
          <cell r="BI7">
            <v>0</v>
          </cell>
          <cell r="BJ7">
            <v>32.373075</v>
          </cell>
          <cell r="BK7">
            <v>20.572725499999997</v>
          </cell>
          <cell r="BL7">
            <v>1.3236450125000001</v>
          </cell>
          <cell r="BM7">
            <v>5.33</v>
          </cell>
          <cell r="BN7">
            <v>32.373075</v>
          </cell>
          <cell r="BO7">
            <v>49.862725499999996</v>
          </cell>
          <cell r="BP7">
            <v>249915</v>
          </cell>
          <cell r="BQ7">
            <v>205590</v>
          </cell>
          <cell r="BR7">
            <v>4.26</v>
          </cell>
          <cell r="BS7">
            <v>8.9700000000000006</v>
          </cell>
          <cell r="BT7">
            <v>238664.50125</v>
          </cell>
          <cell r="BU7">
            <v>1.84</v>
          </cell>
          <cell r="BV7">
            <v>4.4800000000000004</v>
          </cell>
          <cell r="BW7">
            <v>0</v>
          </cell>
          <cell r="BX7">
            <v>0</v>
          </cell>
          <cell r="BY7">
            <v>0</v>
          </cell>
          <cell r="BZ7">
            <v>0</v>
          </cell>
          <cell r="CA7">
            <v>0</v>
          </cell>
          <cell r="CB7">
            <v>0</v>
          </cell>
          <cell r="CC7">
            <v>0</v>
          </cell>
          <cell r="CD7">
            <v>0</v>
          </cell>
          <cell r="CE7">
            <v>47.443075</v>
          </cell>
          <cell r="CF7">
            <v>54.3427255</v>
          </cell>
          <cell r="CG7">
            <v>0</v>
          </cell>
          <cell r="CH7">
            <v>0</v>
          </cell>
          <cell r="CI7">
            <v>0</v>
          </cell>
          <cell r="CJ7">
            <v>0</v>
          </cell>
          <cell r="CK7">
            <v>0</v>
          </cell>
          <cell r="CL7">
            <v>0</v>
          </cell>
          <cell r="CM7">
            <v>0</v>
          </cell>
          <cell r="CN7">
            <v>0</v>
          </cell>
          <cell r="CO7">
            <v>1</v>
          </cell>
          <cell r="CP7">
            <v>122</v>
          </cell>
          <cell r="CQ7">
            <v>0</v>
          </cell>
          <cell r="CR7">
            <v>0</v>
          </cell>
          <cell r="CS7">
            <v>0</v>
          </cell>
          <cell r="CT7">
            <v>0</v>
          </cell>
          <cell r="CU7" t="str">
            <v>22K-1296</v>
          </cell>
          <cell r="CV7">
            <v>75.5</v>
          </cell>
          <cell r="CW7">
            <v>118607.6875</v>
          </cell>
          <cell r="CX7">
            <v>135856.81375</v>
          </cell>
          <cell r="CY7">
            <v>0</v>
          </cell>
          <cell r="CZ7">
            <v>0</v>
          </cell>
          <cell r="DA7">
            <v>0</v>
          </cell>
          <cell r="DB7">
            <v>0</v>
          </cell>
          <cell r="DC7">
            <v>0</v>
          </cell>
          <cell r="DD7">
            <v>0</v>
          </cell>
          <cell r="DE7">
            <v>0</v>
          </cell>
          <cell r="DF7">
            <v>0</v>
          </cell>
          <cell r="DG7">
            <v>254464.50125</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Y7">
            <v>0</v>
          </cell>
          <cell r="DZ7">
            <v>0</v>
          </cell>
          <cell r="EC7">
            <v>3309.1125312500003</v>
          </cell>
        </row>
        <row r="8">
          <cell r="A8">
            <v>3</v>
          </cell>
          <cell r="B8">
            <v>1</v>
          </cell>
          <cell r="C8">
            <v>270</v>
          </cell>
          <cell r="D8" t="str">
            <v>KOEL   AV 33 (WP)</v>
          </cell>
          <cell r="E8">
            <v>0</v>
          </cell>
          <cell r="F8">
            <v>138</v>
          </cell>
          <cell r="G8" t="str">
            <v>H/C</v>
          </cell>
          <cell r="H8">
            <v>85.38</v>
          </cell>
          <cell r="I8">
            <v>1600</v>
          </cell>
          <cell r="J8">
            <v>7.8</v>
          </cell>
          <cell r="K8">
            <v>2.8</v>
          </cell>
          <cell r="L8">
            <v>2.7</v>
          </cell>
          <cell r="M8">
            <v>0</v>
          </cell>
          <cell r="N8">
            <v>0.629</v>
          </cell>
          <cell r="O8">
            <v>0.50600000000000001</v>
          </cell>
          <cell r="P8">
            <v>1.29</v>
          </cell>
          <cell r="Q8">
            <v>16</v>
          </cell>
          <cell r="R8">
            <v>1</v>
          </cell>
          <cell r="S8">
            <v>0</v>
          </cell>
          <cell r="T8">
            <v>0</v>
          </cell>
          <cell r="U8">
            <v>17</v>
          </cell>
          <cell r="V8">
            <v>0.74199999999999999</v>
          </cell>
          <cell r="W8">
            <v>63.35</v>
          </cell>
          <cell r="X8">
            <v>9.7799999999999994</v>
          </cell>
          <cell r="Y8">
            <v>53.57</v>
          </cell>
          <cell r="Z8">
            <v>0</v>
          </cell>
          <cell r="AA8">
            <v>0</v>
          </cell>
          <cell r="AB8">
            <v>0</v>
          </cell>
          <cell r="AC8">
            <v>0</v>
          </cell>
          <cell r="AD8">
            <v>0.11600000000000001</v>
          </cell>
          <cell r="AE8">
            <v>53.57</v>
          </cell>
          <cell r="AF8">
            <v>0.85711999999999999</v>
          </cell>
          <cell r="AG8">
            <v>1.4830000000000001</v>
          </cell>
          <cell r="AH8">
            <v>0</v>
          </cell>
          <cell r="AI8">
            <v>9.23</v>
          </cell>
          <cell r="AJ8">
            <v>2.56</v>
          </cell>
          <cell r="AK8">
            <v>0.56000000000000005</v>
          </cell>
          <cell r="AL8">
            <v>16.64</v>
          </cell>
          <cell r="AM8">
            <v>3.21</v>
          </cell>
          <cell r="AN8">
            <v>25.18</v>
          </cell>
          <cell r="AO8">
            <v>2.94</v>
          </cell>
          <cell r="AP8">
            <v>0</v>
          </cell>
          <cell r="AQ8">
            <v>0</v>
          </cell>
          <cell r="AR8">
            <v>2.63</v>
          </cell>
          <cell r="AS8">
            <v>62.95</v>
          </cell>
          <cell r="AT8">
            <v>1.0072000000000001</v>
          </cell>
          <cell r="AU8">
            <v>477.3</v>
          </cell>
          <cell r="AV8">
            <v>29.83</v>
          </cell>
          <cell r="AW8">
            <v>0</v>
          </cell>
          <cell r="AX8">
            <v>0</v>
          </cell>
          <cell r="AY8">
            <v>17.899999999999999</v>
          </cell>
          <cell r="AZ8">
            <v>1.1200000000000001</v>
          </cell>
          <cell r="BA8">
            <v>2.0713283333333328</v>
          </cell>
          <cell r="BB8">
            <v>1.9254433333333332</v>
          </cell>
          <cell r="BC8">
            <v>0.53670166666666652</v>
          </cell>
          <cell r="BD8">
            <v>2.1399449999999995</v>
          </cell>
          <cell r="BE8">
            <v>0.54505499999999996</v>
          </cell>
          <cell r="BF8">
            <v>12.223611666666665</v>
          </cell>
          <cell r="BG8">
            <v>4.191583333333333</v>
          </cell>
          <cell r="BH8">
            <v>0</v>
          </cell>
          <cell r="BI8">
            <v>0</v>
          </cell>
          <cell r="BJ8">
            <v>48.29025</v>
          </cell>
          <cell r="BK8">
            <v>38.293418333333328</v>
          </cell>
          <cell r="BL8">
            <v>1.3853386933333331</v>
          </cell>
          <cell r="BM8">
            <v>8.7200000000000006</v>
          </cell>
          <cell r="BN8">
            <v>48.29025</v>
          </cell>
          <cell r="BO8">
            <v>100.58341833333333</v>
          </cell>
          <cell r="BP8">
            <v>289559</v>
          </cell>
          <cell r="BQ8">
            <v>238198</v>
          </cell>
          <cell r="BR8">
            <v>7.71</v>
          </cell>
          <cell r="BS8">
            <v>16.25</v>
          </cell>
          <cell r="BT8">
            <v>276533.86933333334</v>
          </cell>
          <cell r="BU8">
            <v>2.94</v>
          </cell>
          <cell r="BV8">
            <v>7.17</v>
          </cell>
          <cell r="BW8">
            <v>0</v>
          </cell>
          <cell r="BX8">
            <v>0</v>
          </cell>
          <cell r="BY8">
            <v>0</v>
          </cell>
          <cell r="BZ8">
            <v>0</v>
          </cell>
          <cell r="CA8">
            <v>0</v>
          </cell>
          <cell r="CB8">
            <v>0</v>
          </cell>
          <cell r="CC8">
            <v>0</v>
          </cell>
          <cell r="CD8">
            <v>0</v>
          </cell>
          <cell r="CE8">
            <v>75.190249999999992</v>
          </cell>
          <cell r="CF8">
            <v>107.75341833333333</v>
          </cell>
          <cell r="CG8">
            <v>0</v>
          </cell>
          <cell r="CH8">
            <v>0</v>
          </cell>
          <cell r="CI8">
            <v>0</v>
          </cell>
          <cell r="CJ8">
            <v>0</v>
          </cell>
          <cell r="CK8">
            <v>0</v>
          </cell>
          <cell r="CL8">
            <v>0</v>
          </cell>
          <cell r="CM8">
            <v>0</v>
          </cell>
          <cell r="CN8">
            <v>0</v>
          </cell>
          <cell r="CO8">
            <v>0.9</v>
          </cell>
          <cell r="CP8">
            <v>197</v>
          </cell>
          <cell r="CQ8">
            <v>0</v>
          </cell>
          <cell r="CR8">
            <v>0</v>
          </cell>
          <cell r="CS8">
            <v>0</v>
          </cell>
          <cell r="CT8">
            <v>0</v>
          </cell>
          <cell r="CU8" t="str">
            <v>2K-1237/1</v>
          </cell>
          <cell r="CV8">
            <v>75</v>
          </cell>
          <cell r="CW8">
            <v>120304.4</v>
          </cell>
          <cell r="CX8">
            <v>172405.46933333331</v>
          </cell>
          <cell r="CY8">
            <v>0</v>
          </cell>
          <cell r="CZ8">
            <v>0</v>
          </cell>
          <cell r="DA8">
            <v>0</v>
          </cell>
          <cell r="DB8">
            <v>0</v>
          </cell>
          <cell r="DC8">
            <v>0</v>
          </cell>
          <cell r="DD8">
            <v>0</v>
          </cell>
          <cell r="DE8">
            <v>0</v>
          </cell>
          <cell r="DF8">
            <v>0</v>
          </cell>
          <cell r="DG8">
            <v>292709.86933333334</v>
          </cell>
          <cell r="DI8">
            <v>81.045928000000004</v>
          </cell>
          <cell r="DJ8">
            <v>116.58317600000001</v>
          </cell>
          <cell r="DK8">
            <v>0</v>
          </cell>
          <cell r="DL8">
            <v>0</v>
          </cell>
          <cell r="DM8">
            <v>0</v>
          </cell>
          <cell r="DN8">
            <v>0</v>
          </cell>
          <cell r="DO8">
            <v>0</v>
          </cell>
          <cell r="DP8">
            <v>0</v>
          </cell>
          <cell r="DQ8">
            <v>-5.8556780000000117</v>
          </cell>
          <cell r="DR8">
            <v>-8.8297576666666799</v>
          </cell>
          <cell r="DS8">
            <v>0</v>
          </cell>
          <cell r="DT8">
            <v>0</v>
          </cell>
          <cell r="DU8">
            <v>0</v>
          </cell>
          <cell r="DV8">
            <v>0</v>
          </cell>
          <cell r="DY8">
            <v>0</v>
          </cell>
          <cell r="DZ8">
            <v>0</v>
          </cell>
          <cell r="EC8">
            <v>2216.541909333333</v>
          </cell>
        </row>
        <row r="9">
          <cell r="A9">
            <v>4</v>
          </cell>
          <cell r="B9">
            <v>1</v>
          </cell>
          <cell r="C9">
            <v>302</v>
          </cell>
          <cell r="D9" t="str">
            <v>PREMIER 118 NE</v>
          </cell>
          <cell r="E9" t="str">
            <v>T6</v>
          </cell>
          <cell r="F9">
            <v>124</v>
          </cell>
          <cell r="G9" t="str">
            <v>M/C</v>
          </cell>
          <cell r="H9">
            <v>85.55</v>
          </cell>
          <cell r="I9">
            <v>1400</v>
          </cell>
          <cell r="J9">
            <v>4.5</v>
          </cell>
          <cell r="K9">
            <v>2.5</v>
          </cell>
          <cell r="L9">
            <v>2.6</v>
          </cell>
          <cell r="M9">
            <v>0</v>
          </cell>
          <cell r="N9">
            <v>0.33700000000000002</v>
          </cell>
          <cell r="O9">
            <v>0.24399999999999999</v>
          </cell>
          <cell r="P9">
            <v>0.58699999999999997</v>
          </cell>
          <cell r="Q9">
            <v>22</v>
          </cell>
          <cell r="R9">
            <v>1.5</v>
          </cell>
          <cell r="S9">
            <v>1</v>
          </cell>
          <cell r="T9">
            <v>0</v>
          </cell>
          <cell r="U9">
            <v>24.5</v>
          </cell>
          <cell r="V9">
            <v>0.39499999999999996</v>
          </cell>
          <cell r="W9">
            <v>33.79</v>
          </cell>
          <cell r="X9">
            <v>6.43</v>
          </cell>
          <cell r="Y9">
            <v>27.36</v>
          </cell>
          <cell r="Z9">
            <v>0</v>
          </cell>
          <cell r="AA9">
            <v>0</v>
          </cell>
          <cell r="AB9">
            <v>0</v>
          </cell>
          <cell r="AC9">
            <v>0</v>
          </cell>
          <cell r="AD9">
            <v>8.5000000000000006E-2</v>
          </cell>
          <cell r="AE9">
            <v>27.36</v>
          </cell>
          <cell r="AF9">
            <v>0.38303999999999999</v>
          </cell>
          <cell r="AG9">
            <v>0.64800000000000002</v>
          </cell>
          <cell r="AH9">
            <v>0.372</v>
          </cell>
          <cell r="AI9">
            <v>4.2200000000000006</v>
          </cell>
          <cell r="AJ9">
            <v>1.1200000000000001</v>
          </cell>
          <cell r="AK9">
            <v>0.24</v>
          </cell>
          <cell r="AL9">
            <v>7.27</v>
          </cell>
          <cell r="AM9">
            <v>1.4</v>
          </cell>
          <cell r="AN9">
            <v>11</v>
          </cell>
          <cell r="AO9">
            <v>1.28</v>
          </cell>
          <cell r="AP9">
            <v>2.58</v>
          </cell>
          <cell r="AQ9">
            <v>0.87</v>
          </cell>
          <cell r="AR9">
            <v>2.14</v>
          </cell>
          <cell r="AS9">
            <v>32.119999999999997</v>
          </cell>
          <cell r="AT9">
            <v>0.44968000000000002</v>
          </cell>
          <cell r="AU9">
            <v>551.79999999999995</v>
          </cell>
          <cell r="AV9">
            <v>37.630000000000003</v>
          </cell>
          <cell r="AW9">
            <v>532.11833499999989</v>
          </cell>
          <cell r="AX9">
            <v>0</v>
          </cell>
          <cell r="AY9">
            <v>23.65</v>
          </cell>
          <cell r="AZ9">
            <v>1.61</v>
          </cell>
          <cell r="BA9">
            <v>2.7366991666666665</v>
          </cell>
          <cell r="BB9">
            <v>2.5439516666666662</v>
          </cell>
          <cell r="BC9">
            <v>0.70910583333333332</v>
          </cell>
          <cell r="BD9">
            <v>2.8273574999999997</v>
          </cell>
          <cell r="BE9">
            <v>0.72014249999999991</v>
          </cell>
          <cell r="BF9">
            <v>16.150190833333333</v>
          </cell>
          <cell r="BG9">
            <v>5.5380416666666665</v>
          </cell>
          <cell r="BH9">
            <v>0.56999999999999995</v>
          </cell>
          <cell r="BI9">
            <v>1.07</v>
          </cell>
          <cell r="BJ9">
            <v>38.028374999999997</v>
          </cell>
          <cell r="BK9">
            <v>26.957114166666663</v>
          </cell>
          <cell r="BL9">
            <v>0.9097968483333333</v>
          </cell>
          <cell r="BM9">
            <v>6.55</v>
          </cell>
          <cell r="BN9">
            <v>38.028374999999997</v>
          </cell>
          <cell r="BO9">
            <v>60.86711416666666</v>
          </cell>
          <cell r="BP9">
            <v>168320</v>
          </cell>
          <cell r="BQ9">
            <v>138454</v>
          </cell>
          <cell r="BR9">
            <v>5.12</v>
          </cell>
          <cell r="BS9">
            <v>10.79</v>
          </cell>
          <cell r="BT9">
            <v>160727.68483333333</v>
          </cell>
          <cell r="BU9">
            <v>0</v>
          </cell>
          <cell r="BV9">
            <v>0</v>
          </cell>
          <cell r="BW9">
            <v>0</v>
          </cell>
          <cell r="BX9">
            <v>0</v>
          </cell>
          <cell r="BY9">
            <v>0</v>
          </cell>
          <cell r="BZ9">
            <v>0</v>
          </cell>
          <cell r="CA9">
            <v>0</v>
          </cell>
          <cell r="CB9">
            <v>0</v>
          </cell>
          <cell r="CC9">
            <v>2.2599999999999998</v>
          </cell>
          <cell r="CD9">
            <v>5.51</v>
          </cell>
          <cell r="CE9">
            <v>0</v>
          </cell>
          <cell r="CF9">
            <v>0</v>
          </cell>
          <cell r="CG9">
            <v>0</v>
          </cell>
          <cell r="CH9">
            <v>0</v>
          </cell>
          <cell r="CI9">
            <v>0</v>
          </cell>
          <cell r="CJ9">
            <v>0</v>
          </cell>
          <cell r="CK9">
            <v>0</v>
          </cell>
          <cell r="CL9">
            <v>0</v>
          </cell>
          <cell r="CM9">
            <v>56.198374999999992</v>
          </cell>
          <cell r="CN9">
            <v>66.377114166666658</v>
          </cell>
          <cell r="CO9">
            <v>1.4</v>
          </cell>
          <cell r="CP9">
            <v>0</v>
          </cell>
          <cell r="CQ9">
            <v>0</v>
          </cell>
          <cell r="CR9">
            <v>0</v>
          </cell>
          <cell r="CS9">
            <v>0</v>
          </cell>
          <cell r="CT9">
            <v>258.2</v>
          </cell>
          <cell r="CU9" t="str">
            <v>2K-1191/1</v>
          </cell>
          <cell r="CV9">
            <v>73.025000000000006</v>
          </cell>
          <cell r="CW9">
            <v>0</v>
          </cell>
          <cell r="CX9">
            <v>0</v>
          </cell>
          <cell r="CY9">
            <v>0</v>
          </cell>
          <cell r="CZ9">
            <v>0</v>
          </cell>
          <cell r="DA9">
            <v>0</v>
          </cell>
          <cell r="DB9">
            <v>0</v>
          </cell>
          <cell r="DC9">
            <v>0</v>
          </cell>
          <cell r="DD9">
            <v>0</v>
          </cell>
          <cell r="DE9">
            <v>78677.724999999991</v>
          </cell>
          <cell r="DF9">
            <v>92927.959833333327</v>
          </cell>
          <cell r="DG9">
            <v>171605.6848333333</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Y9">
            <v>0</v>
          </cell>
          <cell r="DZ9">
            <v>0</v>
          </cell>
          <cell r="EC9">
            <v>1273.7155876666666</v>
          </cell>
        </row>
        <row r="10">
          <cell r="A10">
            <v>5</v>
          </cell>
          <cell r="B10">
            <v>1</v>
          </cell>
          <cell r="C10">
            <v>303</v>
          </cell>
          <cell r="D10" t="str">
            <v>AMBASSADOR   -N</v>
          </cell>
          <cell r="E10">
            <v>0</v>
          </cell>
          <cell r="F10">
            <v>124</v>
          </cell>
          <cell r="G10" t="str">
            <v>M/C</v>
          </cell>
          <cell r="H10">
            <v>85.55</v>
          </cell>
          <cell r="I10">
            <v>5800</v>
          </cell>
          <cell r="J10">
            <v>3.8</v>
          </cell>
          <cell r="K10">
            <v>2.48</v>
          </cell>
          <cell r="L10">
            <v>1.7</v>
          </cell>
          <cell r="M10">
            <v>0</v>
          </cell>
          <cell r="N10">
            <v>0.48099999999999998</v>
          </cell>
          <cell r="O10">
            <v>0.29799999999999999</v>
          </cell>
          <cell r="P10">
            <v>0.85</v>
          </cell>
          <cell r="Q10">
            <v>14</v>
          </cell>
          <cell r="R10">
            <v>2.4</v>
          </cell>
          <cell r="S10">
            <v>0.6</v>
          </cell>
          <cell r="T10">
            <v>0</v>
          </cell>
          <cell r="U10">
            <v>17</v>
          </cell>
          <cell r="V10">
            <v>0.56499999999999995</v>
          </cell>
          <cell r="W10">
            <v>48.34</v>
          </cell>
          <cell r="X10">
            <v>12.149999999999999</v>
          </cell>
          <cell r="Y10">
            <v>36.190000000000005</v>
          </cell>
          <cell r="Z10">
            <v>0</v>
          </cell>
          <cell r="AA10">
            <v>0</v>
          </cell>
          <cell r="AB10">
            <v>0</v>
          </cell>
          <cell r="AC10">
            <v>0</v>
          </cell>
          <cell r="AD10">
            <v>0.16500000000000001</v>
          </cell>
          <cell r="AE10">
            <v>36.190000000000005</v>
          </cell>
          <cell r="AF10">
            <v>2.0990200000000003</v>
          </cell>
          <cell r="AG10">
            <v>0.92300000000000004</v>
          </cell>
          <cell r="AH10">
            <v>0</v>
          </cell>
          <cell r="AI10">
            <v>5.74</v>
          </cell>
          <cell r="AJ10">
            <v>1.6</v>
          </cell>
          <cell r="AK10">
            <v>0.35</v>
          </cell>
          <cell r="AL10">
            <v>10.36</v>
          </cell>
          <cell r="AM10">
            <v>2</v>
          </cell>
          <cell r="AN10">
            <v>15.67</v>
          </cell>
          <cell r="AO10">
            <v>1.83</v>
          </cell>
          <cell r="AP10">
            <v>0</v>
          </cell>
          <cell r="AQ10">
            <v>0</v>
          </cell>
          <cell r="AR10">
            <v>1.72</v>
          </cell>
          <cell r="AS10">
            <v>39.269999999999996</v>
          </cell>
          <cell r="AT10">
            <v>2.2776599999999996</v>
          </cell>
          <cell r="AU10">
            <v>1444.1</v>
          </cell>
          <cell r="AV10">
            <v>247.56</v>
          </cell>
          <cell r="AW10">
            <v>2433.4962329999998</v>
          </cell>
          <cell r="AX10">
            <v>0</v>
          </cell>
          <cell r="AY10">
            <v>14.94</v>
          </cell>
          <cell r="AZ10">
            <v>2.56</v>
          </cell>
          <cell r="BA10">
            <v>1.7288069999999998</v>
          </cell>
          <cell r="BB10">
            <v>1.607046</v>
          </cell>
          <cell r="BC10">
            <v>0.44795099999999993</v>
          </cell>
          <cell r="BD10">
            <v>1.7860769999999999</v>
          </cell>
          <cell r="BE10">
            <v>0.45492299999999997</v>
          </cell>
          <cell r="BF10">
            <v>10.202277</v>
          </cell>
          <cell r="BG10">
            <v>3.4984500000000001</v>
          </cell>
          <cell r="BH10">
            <v>0.63</v>
          </cell>
          <cell r="BI10">
            <v>1.18</v>
          </cell>
          <cell r="BJ10">
            <v>34.835650000000001</v>
          </cell>
          <cell r="BK10">
            <v>25.969880999999994</v>
          </cell>
          <cell r="BL10">
            <v>3.5267207979999995</v>
          </cell>
          <cell r="BM10">
            <v>6.13</v>
          </cell>
          <cell r="BN10">
            <v>34.835650000000001</v>
          </cell>
          <cell r="BO10">
            <v>68.289881000000008</v>
          </cell>
          <cell r="BP10">
            <v>727138</v>
          </cell>
          <cell r="BQ10">
            <v>598128</v>
          </cell>
          <cell r="BR10">
            <v>5.34</v>
          </cell>
          <cell r="BS10">
            <v>11.25</v>
          </cell>
          <cell r="BT10">
            <v>694350.07980000007</v>
          </cell>
          <cell r="BU10">
            <v>0</v>
          </cell>
          <cell r="BV10">
            <v>0</v>
          </cell>
          <cell r="BW10">
            <v>0</v>
          </cell>
          <cell r="BX10">
            <v>0</v>
          </cell>
          <cell r="BY10">
            <v>0</v>
          </cell>
          <cell r="BZ10">
            <v>0</v>
          </cell>
          <cell r="CA10">
            <v>0</v>
          </cell>
          <cell r="CB10">
            <v>0</v>
          </cell>
          <cell r="CC10">
            <v>5.12</v>
          </cell>
          <cell r="CD10">
            <v>12.48</v>
          </cell>
          <cell r="CE10">
            <v>0</v>
          </cell>
          <cell r="CF10">
            <v>0</v>
          </cell>
          <cell r="CG10">
            <v>0</v>
          </cell>
          <cell r="CH10">
            <v>0</v>
          </cell>
          <cell r="CI10">
            <v>0</v>
          </cell>
          <cell r="CJ10">
            <v>0</v>
          </cell>
          <cell r="CK10">
            <v>0</v>
          </cell>
          <cell r="CL10">
            <v>0</v>
          </cell>
          <cell r="CM10">
            <v>56.545650000000002</v>
          </cell>
          <cell r="CN10">
            <v>80.769881000000012</v>
          </cell>
          <cell r="CO10">
            <v>0</v>
          </cell>
          <cell r="CP10">
            <v>0</v>
          </cell>
          <cell r="CQ10">
            <v>0</v>
          </cell>
          <cell r="CR10">
            <v>0</v>
          </cell>
          <cell r="CS10">
            <v>0</v>
          </cell>
          <cell r="CT10">
            <v>211.1</v>
          </cell>
          <cell r="CU10" t="str">
            <v>2K-18691</v>
          </cell>
          <cell r="CV10">
            <v>73.016000000000005</v>
          </cell>
          <cell r="CW10">
            <v>0</v>
          </cell>
          <cell r="CX10">
            <v>0</v>
          </cell>
          <cell r="CY10">
            <v>0</v>
          </cell>
          <cell r="CZ10">
            <v>0</v>
          </cell>
          <cell r="DA10">
            <v>0</v>
          </cell>
          <cell r="DB10">
            <v>0</v>
          </cell>
          <cell r="DC10">
            <v>0</v>
          </cell>
          <cell r="DD10">
            <v>0</v>
          </cell>
          <cell r="DE10">
            <v>327964.77</v>
          </cell>
          <cell r="DF10">
            <v>468465.30980000005</v>
          </cell>
          <cell r="DG10">
            <v>796430.07980000007</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Y10">
            <v>0</v>
          </cell>
          <cell r="DZ10">
            <v>0</v>
          </cell>
          <cell r="EC10">
            <v>20454.980628399997</v>
          </cell>
        </row>
        <row r="11">
          <cell r="A11">
            <v>6</v>
          </cell>
          <cell r="B11">
            <v>1</v>
          </cell>
          <cell r="C11">
            <v>304</v>
          </cell>
          <cell r="D11" t="str">
            <v xml:space="preserve">HIND TREKKER </v>
          </cell>
          <cell r="E11">
            <v>0</v>
          </cell>
          <cell r="F11">
            <v>124</v>
          </cell>
          <cell r="G11" t="str">
            <v>M/C</v>
          </cell>
          <cell r="H11">
            <v>85.55</v>
          </cell>
          <cell r="I11">
            <v>16100</v>
          </cell>
          <cell r="J11">
            <v>3.28</v>
          </cell>
          <cell r="K11">
            <v>2.1</v>
          </cell>
          <cell r="L11">
            <v>1.7</v>
          </cell>
          <cell r="M11">
            <v>0</v>
          </cell>
          <cell r="N11">
            <v>0.58299999999999996</v>
          </cell>
          <cell r="O11">
            <v>0.433</v>
          </cell>
          <cell r="P11">
            <v>0.90800000000000003</v>
          </cell>
          <cell r="Q11">
            <v>17</v>
          </cell>
          <cell r="R11">
            <v>1</v>
          </cell>
          <cell r="S11">
            <v>1</v>
          </cell>
          <cell r="T11">
            <v>0</v>
          </cell>
          <cell r="U11">
            <v>19</v>
          </cell>
          <cell r="V11">
            <v>0.67799999999999994</v>
          </cell>
          <cell r="W11">
            <v>58</v>
          </cell>
          <cell r="X11">
            <v>10.440000000000001</v>
          </cell>
          <cell r="Y11">
            <v>47.56</v>
          </cell>
          <cell r="Z11">
            <v>0</v>
          </cell>
          <cell r="AA11">
            <v>0</v>
          </cell>
          <cell r="AB11">
            <v>0</v>
          </cell>
          <cell r="AC11">
            <v>0</v>
          </cell>
          <cell r="AD11">
            <v>0.13400000000000001</v>
          </cell>
          <cell r="AE11">
            <v>47.56</v>
          </cell>
          <cell r="AF11">
            <v>7.6571600000000002</v>
          </cell>
          <cell r="AG11">
            <v>0.97599999999999998</v>
          </cell>
          <cell r="AH11">
            <v>0</v>
          </cell>
          <cell r="AI11">
            <v>6.07</v>
          </cell>
          <cell r="AJ11">
            <v>1.69</v>
          </cell>
          <cell r="AK11">
            <v>0.37</v>
          </cell>
          <cell r="AL11">
            <v>10.95</v>
          </cell>
          <cell r="AM11">
            <v>2.11</v>
          </cell>
          <cell r="AN11">
            <v>16.57</v>
          </cell>
          <cell r="AO11">
            <v>1.93</v>
          </cell>
          <cell r="AP11">
            <v>0</v>
          </cell>
          <cell r="AQ11">
            <v>0</v>
          </cell>
          <cell r="AR11">
            <v>2.39</v>
          </cell>
          <cell r="AS11">
            <v>42.08</v>
          </cell>
          <cell r="AT11">
            <v>6.7748799999999996</v>
          </cell>
          <cell r="AU11">
            <v>4820.8999999999996</v>
          </cell>
          <cell r="AV11">
            <v>283.58</v>
          </cell>
          <cell r="AW11">
            <v>7304.2502450000002</v>
          </cell>
          <cell r="AX11">
            <v>0</v>
          </cell>
          <cell r="AY11">
            <v>17.97</v>
          </cell>
          <cell r="AZ11">
            <v>1.06</v>
          </cell>
          <cell r="BA11">
            <v>2.0794284999999997</v>
          </cell>
          <cell r="BB11">
            <v>1.9329729999999998</v>
          </cell>
          <cell r="BC11">
            <v>0.53880050000000002</v>
          </cell>
          <cell r="BD11">
            <v>2.1483135</v>
          </cell>
          <cell r="BE11">
            <v>0.54718650000000002</v>
          </cell>
          <cell r="BF11">
            <v>12.271413499999998</v>
          </cell>
          <cell r="BG11">
            <v>4.2079750000000002</v>
          </cell>
          <cell r="BH11">
            <v>0.68</v>
          </cell>
          <cell r="BI11">
            <v>1.28</v>
          </cell>
          <cell r="BJ11">
            <v>38.916574999999995</v>
          </cell>
          <cell r="BK11">
            <v>28.849515499999999</v>
          </cell>
          <cell r="BL11">
            <v>10.910340570499999</v>
          </cell>
          <cell r="BM11">
            <v>6.83</v>
          </cell>
          <cell r="BN11">
            <v>38.916574999999995</v>
          </cell>
          <cell r="BO11">
            <v>83.23951550000001</v>
          </cell>
          <cell r="BP11">
            <v>2390839</v>
          </cell>
          <cell r="BQ11">
            <v>1966713</v>
          </cell>
          <cell r="BR11">
            <v>6.33</v>
          </cell>
          <cell r="BS11">
            <v>13.33</v>
          </cell>
          <cell r="BT11">
            <v>2283239.0570499999</v>
          </cell>
          <cell r="BU11">
            <v>1.84</v>
          </cell>
          <cell r="BV11">
            <v>4.4800000000000004</v>
          </cell>
          <cell r="BW11">
            <v>2.08</v>
          </cell>
          <cell r="BX11">
            <v>5.08</v>
          </cell>
          <cell r="BY11">
            <v>0</v>
          </cell>
          <cell r="BZ11">
            <v>0</v>
          </cell>
          <cell r="CA11">
            <v>0</v>
          </cell>
          <cell r="CB11">
            <v>0</v>
          </cell>
          <cell r="CC11">
            <v>0</v>
          </cell>
          <cell r="CD11">
            <v>0</v>
          </cell>
          <cell r="CE11">
            <v>60.416574999999995</v>
          </cell>
          <cell r="CF11">
            <v>87.719515500000014</v>
          </cell>
          <cell r="CG11">
            <v>60.656574999999989</v>
          </cell>
          <cell r="CH11">
            <v>88.319515500000009</v>
          </cell>
          <cell r="CI11">
            <v>0</v>
          </cell>
          <cell r="CJ11">
            <v>0</v>
          </cell>
          <cell r="CK11">
            <v>0</v>
          </cell>
          <cell r="CL11">
            <v>0</v>
          </cell>
          <cell r="CM11">
            <v>0</v>
          </cell>
          <cell r="CN11">
            <v>0</v>
          </cell>
          <cell r="CO11">
            <v>1.1499999999999999</v>
          </cell>
          <cell r="CP11">
            <v>155.37</v>
          </cell>
          <cell r="CQ11">
            <v>244.71</v>
          </cell>
          <cell r="CR11">
            <v>0</v>
          </cell>
          <cell r="CS11">
            <v>0</v>
          </cell>
          <cell r="CT11">
            <v>0</v>
          </cell>
          <cell r="CU11" t="str">
            <v>2K-1139</v>
          </cell>
          <cell r="CV11">
            <v>73.025000000000006</v>
          </cell>
          <cell r="CW11">
            <v>320207.84749999997</v>
          </cell>
          <cell r="CX11">
            <v>464913.43215000007</v>
          </cell>
          <cell r="CY11">
            <v>655091.00999999989</v>
          </cell>
          <cell r="CZ11">
            <v>953850.76740000013</v>
          </cell>
          <cell r="DA11">
            <v>0</v>
          </cell>
          <cell r="DB11">
            <v>0</v>
          </cell>
          <cell r="DC11">
            <v>0</v>
          </cell>
          <cell r="DD11">
            <v>0</v>
          </cell>
          <cell r="DE11">
            <v>0</v>
          </cell>
          <cell r="DF11">
            <v>0</v>
          </cell>
          <cell r="DG11">
            <v>2394063.0570499999</v>
          </cell>
          <cell r="DI11">
            <v>0</v>
          </cell>
          <cell r="DJ11">
            <v>0</v>
          </cell>
          <cell r="DK11">
            <v>67.005916333333332</v>
          </cell>
          <cell r="DL11">
            <v>93.081560999999994</v>
          </cell>
          <cell r="DM11">
            <v>0</v>
          </cell>
          <cell r="DN11">
            <v>0</v>
          </cell>
          <cell r="DO11">
            <v>0</v>
          </cell>
          <cell r="DP11">
            <v>0</v>
          </cell>
          <cell r="DQ11">
            <v>0</v>
          </cell>
          <cell r="DR11">
            <v>0</v>
          </cell>
          <cell r="DS11">
            <v>-6.3493413333333422</v>
          </cell>
          <cell r="DT11">
            <v>-4.7620454999999851</v>
          </cell>
          <cell r="DU11">
            <v>0</v>
          </cell>
          <cell r="DV11">
            <v>0</v>
          </cell>
          <cell r="DY11">
            <v>0</v>
          </cell>
          <cell r="DZ11">
            <v>0</v>
          </cell>
          <cell r="EC11">
            <v>175656.48318504999</v>
          </cell>
        </row>
        <row r="12">
          <cell r="A12">
            <v>7</v>
          </cell>
          <cell r="B12">
            <v>1</v>
          </cell>
          <cell r="C12">
            <v>307</v>
          </cell>
          <cell r="D12" t="str">
            <v>AMBASSADOR - S SKIRT</v>
          </cell>
          <cell r="E12">
            <v>0</v>
          </cell>
          <cell r="F12">
            <v>124</v>
          </cell>
          <cell r="G12" t="str">
            <v>M/C</v>
          </cell>
          <cell r="H12">
            <v>85.55</v>
          </cell>
          <cell r="I12">
            <v>600</v>
          </cell>
          <cell r="J12">
            <v>3.8</v>
          </cell>
          <cell r="K12">
            <v>2.7</v>
          </cell>
          <cell r="L12">
            <v>1.7</v>
          </cell>
          <cell r="M12">
            <v>0</v>
          </cell>
          <cell r="N12">
            <v>0.46800000000000003</v>
          </cell>
          <cell r="O12">
            <v>0.307</v>
          </cell>
          <cell r="P12">
            <v>0.79800000000000004</v>
          </cell>
          <cell r="Q12">
            <v>14.5</v>
          </cell>
          <cell r="R12">
            <v>0.9</v>
          </cell>
          <cell r="S12">
            <v>0.6</v>
          </cell>
          <cell r="T12">
            <v>0</v>
          </cell>
          <cell r="U12">
            <v>16</v>
          </cell>
          <cell r="V12">
            <v>0.54999999999999993</v>
          </cell>
          <cell r="W12">
            <v>47.05</v>
          </cell>
          <cell r="X12">
            <v>10.989999999999998</v>
          </cell>
          <cell r="Y12">
            <v>36.06</v>
          </cell>
          <cell r="Z12">
            <v>0</v>
          </cell>
          <cell r="AA12">
            <v>0</v>
          </cell>
          <cell r="AB12">
            <v>0</v>
          </cell>
          <cell r="AC12">
            <v>0</v>
          </cell>
          <cell r="AD12">
            <v>0.14599999999999999</v>
          </cell>
          <cell r="AE12">
            <v>36.06</v>
          </cell>
          <cell r="AF12">
            <v>0.21636</v>
          </cell>
          <cell r="AG12">
            <v>0.86799999999999999</v>
          </cell>
          <cell r="AH12">
            <v>0</v>
          </cell>
          <cell r="AI12">
            <v>5.4</v>
          </cell>
          <cell r="AJ12">
            <v>1.5</v>
          </cell>
          <cell r="AK12">
            <v>0.33</v>
          </cell>
          <cell r="AL12">
            <v>9.74</v>
          </cell>
          <cell r="AM12">
            <v>1.88</v>
          </cell>
          <cell r="AN12">
            <v>14.74</v>
          </cell>
          <cell r="AO12">
            <v>1.72</v>
          </cell>
          <cell r="AP12">
            <v>0</v>
          </cell>
          <cell r="AQ12">
            <v>0</v>
          </cell>
          <cell r="AR12">
            <v>1.33</v>
          </cell>
          <cell r="AS12">
            <v>36.639999999999993</v>
          </cell>
          <cell r="AT12">
            <v>0.21983999999999995</v>
          </cell>
          <cell r="AU12">
            <v>155.19999999999999</v>
          </cell>
          <cell r="AV12">
            <v>9.6300000000000008</v>
          </cell>
          <cell r="AW12">
            <v>252.43247399999998</v>
          </cell>
          <cell r="AX12">
            <v>0</v>
          </cell>
          <cell r="AY12">
            <v>15.52</v>
          </cell>
          <cell r="AZ12">
            <v>0.96</v>
          </cell>
          <cell r="BA12">
            <v>1.7959226666666666</v>
          </cell>
          <cell r="BB12">
            <v>1.6694346666666666</v>
          </cell>
          <cell r="BC12">
            <v>0.46534133333333327</v>
          </cell>
          <cell r="BD12">
            <v>1.8554160000000002</v>
          </cell>
          <cell r="BE12">
            <v>0.472584</v>
          </cell>
          <cell r="BF12">
            <v>10.598349333333333</v>
          </cell>
          <cell r="BG12">
            <v>3.634266666666667</v>
          </cell>
          <cell r="BH12">
            <v>0.63</v>
          </cell>
          <cell r="BI12">
            <v>1.19</v>
          </cell>
          <cell r="BJ12">
            <v>34.235199999999999</v>
          </cell>
          <cell r="BK12">
            <v>24.716114666666666</v>
          </cell>
          <cell r="BL12">
            <v>0.35370788799999997</v>
          </cell>
          <cell r="BM12">
            <v>5.94</v>
          </cell>
          <cell r="BN12">
            <v>34.235199999999999</v>
          </cell>
          <cell r="BO12">
            <v>66.71611466666667</v>
          </cell>
          <cell r="BP12">
            <v>73594</v>
          </cell>
          <cell r="BQ12">
            <v>60571</v>
          </cell>
          <cell r="BR12">
            <v>5.23</v>
          </cell>
          <cell r="BS12">
            <v>11.02</v>
          </cell>
          <cell r="BT12">
            <v>70320.788799999995</v>
          </cell>
          <cell r="BU12">
            <v>0</v>
          </cell>
          <cell r="BV12">
            <v>0</v>
          </cell>
          <cell r="BW12">
            <v>0</v>
          </cell>
          <cell r="BX12">
            <v>0</v>
          </cell>
          <cell r="BY12">
            <v>0</v>
          </cell>
          <cell r="BZ12">
            <v>0</v>
          </cell>
          <cell r="CA12">
            <v>0</v>
          </cell>
          <cell r="CB12">
            <v>0</v>
          </cell>
          <cell r="CC12">
            <v>5.12</v>
          </cell>
          <cell r="CD12">
            <v>12.48</v>
          </cell>
          <cell r="CE12">
            <v>0</v>
          </cell>
          <cell r="CF12">
            <v>0</v>
          </cell>
          <cell r="CG12">
            <v>0</v>
          </cell>
          <cell r="CH12">
            <v>0</v>
          </cell>
          <cell r="CI12">
            <v>0</v>
          </cell>
          <cell r="CJ12">
            <v>0</v>
          </cell>
          <cell r="CK12">
            <v>0</v>
          </cell>
          <cell r="CL12">
            <v>0</v>
          </cell>
          <cell r="CM12">
            <v>55.605199999999989</v>
          </cell>
          <cell r="CN12">
            <v>79.196114666666674</v>
          </cell>
          <cell r="CO12">
            <v>1.3</v>
          </cell>
          <cell r="CP12">
            <v>0</v>
          </cell>
          <cell r="CQ12">
            <v>0</v>
          </cell>
          <cell r="CR12">
            <v>0</v>
          </cell>
          <cell r="CS12">
            <v>0</v>
          </cell>
          <cell r="CT12">
            <v>211.1</v>
          </cell>
          <cell r="CU12" t="str">
            <v>2K-1048/1</v>
          </cell>
          <cell r="CV12">
            <v>73.016000000000005</v>
          </cell>
          <cell r="CW12">
            <v>0</v>
          </cell>
          <cell r="CX12">
            <v>0</v>
          </cell>
          <cell r="CY12">
            <v>0</v>
          </cell>
          <cell r="CZ12">
            <v>0</v>
          </cell>
          <cell r="DA12">
            <v>0</v>
          </cell>
          <cell r="DB12">
            <v>0</v>
          </cell>
          <cell r="DC12">
            <v>0</v>
          </cell>
          <cell r="DD12">
            <v>0</v>
          </cell>
          <cell r="DE12">
            <v>33363.119999999995</v>
          </cell>
          <cell r="DF12">
            <v>47517.668800000007</v>
          </cell>
          <cell r="DG12">
            <v>80880.788800000009</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Y12">
            <v>0</v>
          </cell>
          <cell r="DZ12">
            <v>0</v>
          </cell>
          <cell r="EC12">
            <v>212.22473279999997</v>
          </cell>
        </row>
        <row r="13">
          <cell r="A13">
            <v>8</v>
          </cell>
          <cell r="B13">
            <v>1</v>
          </cell>
          <cell r="C13">
            <v>308</v>
          </cell>
          <cell r="D13" t="str">
            <v>AMBASSADOR - HCR</v>
          </cell>
          <cell r="E13">
            <v>0</v>
          </cell>
          <cell r="F13">
            <v>124</v>
          </cell>
          <cell r="G13" t="str">
            <v>M/C</v>
          </cell>
          <cell r="H13">
            <v>85.55</v>
          </cell>
          <cell r="I13">
            <v>11300</v>
          </cell>
          <cell r="J13">
            <v>4.5</v>
          </cell>
          <cell r="K13">
            <v>4</v>
          </cell>
          <cell r="L13">
            <v>1.7</v>
          </cell>
          <cell r="M13">
            <v>0</v>
          </cell>
          <cell r="N13">
            <v>0.46</v>
          </cell>
          <cell r="O13">
            <v>0.31</v>
          </cell>
          <cell r="P13">
            <v>0.83499999999999996</v>
          </cell>
          <cell r="Q13">
            <v>14.5</v>
          </cell>
          <cell r="R13">
            <v>0.9</v>
          </cell>
          <cell r="S13">
            <v>0.6</v>
          </cell>
          <cell r="T13">
            <v>0</v>
          </cell>
          <cell r="U13">
            <v>16</v>
          </cell>
          <cell r="V13">
            <v>0.54399999999999993</v>
          </cell>
          <cell r="W13">
            <v>46.54</v>
          </cell>
          <cell r="X13">
            <v>10.54</v>
          </cell>
          <cell r="Y13">
            <v>36</v>
          </cell>
          <cell r="Z13">
            <v>0</v>
          </cell>
          <cell r="AA13">
            <v>0</v>
          </cell>
          <cell r="AB13">
            <v>0</v>
          </cell>
          <cell r="AC13">
            <v>0</v>
          </cell>
          <cell r="AD13">
            <v>0.13900000000000001</v>
          </cell>
          <cell r="AE13">
            <v>36</v>
          </cell>
          <cell r="AF13">
            <v>4.0679999999999996</v>
          </cell>
          <cell r="AG13">
            <v>0.92800000000000005</v>
          </cell>
          <cell r="AH13">
            <v>0</v>
          </cell>
          <cell r="AI13">
            <v>5.77</v>
          </cell>
          <cell r="AJ13">
            <v>1.6</v>
          </cell>
          <cell r="AK13">
            <v>0.35</v>
          </cell>
          <cell r="AL13">
            <v>10.41</v>
          </cell>
          <cell r="AM13">
            <v>2.0099999999999998</v>
          </cell>
          <cell r="AN13">
            <v>15.75</v>
          </cell>
          <cell r="AO13">
            <v>1.84</v>
          </cell>
          <cell r="AP13">
            <v>0</v>
          </cell>
          <cell r="AQ13">
            <v>0</v>
          </cell>
          <cell r="AR13">
            <v>1.77</v>
          </cell>
          <cell r="AS13">
            <v>39.500000000000007</v>
          </cell>
          <cell r="AT13">
            <v>4.4635000000000007</v>
          </cell>
          <cell r="AU13">
            <v>2984.6</v>
          </cell>
          <cell r="AV13">
            <v>185.25</v>
          </cell>
          <cell r="AW13">
            <v>4855.9829499999996</v>
          </cell>
          <cell r="AX13">
            <v>0</v>
          </cell>
          <cell r="AY13">
            <v>15.85</v>
          </cell>
          <cell r="AZ13">
            <v>0.98</v>
          </cell>
          <cell r="BA13">
            <v>1.8341091666666667</v>
          </cell>
          <cell r="BB13">
            <v>1.7049316666666665</v>
          </cell>
          <cell r="BC13">
            <v>0.4752358333333333</v>
          </cell>
          <cell r="BD13">
            <v>1.8948674999999999</v>
          </cell>
          <cell r="BE13">
            <v>0.48263250000000002</v>
          </cell>
          <cell r="BF13">
            <v>10.823700833333334</v>
          </cell>
          <cell r="BG13">
            <v>3.7115416666666667</v>
          </cell>
          <cell r="BH13">
            <v>0.64</v>
          </cell>
          <cell r="BI13">
            <v>1.21</v>
          </cell>
          <cell r="BJ13">
            <v>35.827874999999999</v>
          </cell>
          <cell r="BK13">
            <v>26.449144166666667</v>
          </cell>
          <cell r="BL13">
            <v>7.0373031658333334</v>
          </cell>
          <cell r="BM13">
            <v>6.28</v>
          </cell>
          <cell r="BN13">
            <v>35.827874999999999</v>
          </cell>
          <cell r="BO13">
            <v>68.729144166666657</v>
          </cell>
          <cell r="BP13">
            <v>1436300</v>
          </cell>
          <cell r="BQ13">
            <v>1181494</v>
          </cell>
          <cell r="BR13">
            <v>5.42</v>
          </cell>
          <cell r="BS13">
            <v>11.41</v>
          </cell>
          <cell r="BT13">
            <v>1371673.3165833331</v>
          </cell>
          <cell r="BU13">
            <v>0</v>
          </cell>
          <cell r="BV13">
            <v>0</v>
          </cell>
          <cell r="BW13">
            <v>0</v>
          </cell>
          <cell r="BX13">
            <v>0</v>
          </cell>
          <cell r="BY13">
            <v>0</v>
          </cell>
          <cell r="BZ13">
            <v>0</v>
          </cell>
          <cell r="CA13">
            <v>0</v>
          </cell>
          <cell r="CB13">
            <v>0</v>
          </cell>
          <cell r="CC13">
            <v>2.2599999999999998</v>
          </cell>
          <cell r="CD13">
            <v>5.51</v>
          </cell>
          <cell r="CE13">
            <v>0</v>
          </cell>
          <cell r="CF13">
            <v>0</v>
          </cell>
          <cell r="CG13">
            <v>0</v>
          </cell>
          <cell r="CH13">
            <v>0</v>
          </cell>
          <cell r="CI13">
            <v>0</v>
          </cell>
          <cell r="CJ13">
            <v>0</v>
          </cell>
          <cell r="CK13">
            <v>0</v>
          </cell>
          <cell r="CL13">
            <v>0</v>
          </cell>
          <cell r="CM13">
            <v>54.917875000000002</v>
          </cell>
          <cell r="CN13">
            <v>74.239144166666662</v>
          </cell>
          <cell r="CO13">
            <v>1.3</v>
          </cell>
          <cell r="CP13">
            <v>0</v>
          </cell>
          <cell r="CQ13">
            <v>0</v>
          </cell>
          <cell r="CR13">
            <v>0</v>
          </cell>
          <cell r="CS13">
            <v>0</v>
          </cell>
          <cell r="CT13">
            <v>211.1</v>
          </cell>
          <cell r="CU13" t="str">
            <v>2K-1048/3</v>
          </cell>
          <cell r="CV13">
            <v>73.016000000000005</v>
          </cell>
          <cell r="CW13">
            <v>0</v>
          </cell>
          <cell r="CX13">
            <v>0</v>
          </cell>
          <cell r="CY13">
            <v>0</v>
          </cell>
          <cell r="CZ13">
            <v>0</v>
          </cell>
          <cell r="DA13">
            <v>0</v>
          </cell>
          <cell r="DB13">
            <v>0</v>
          </cell>
          <cell r="DC13">
            <v>0</v>
          </cell>
          <cell r="DD13">
            <v>0</v>
          </cell>
          <cell r="DE13">
            <v>620571.98750000005</v>
          </cell>
          <cell r="DF13">
            <v>838902.32908333326</v>
          </cell>
          <cell r="DG13">
            <v>1459474.3165833333</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Y13">
            <v>0</v>
          </cell>
          <cell r="DZ13">
            <v>0</v>
          </cell>
          <cell r="EC13">
            <v>79521.52577391667</v>
          </cell>
        </row>
        <row r="14">
          <cell r="A14">
            <v>9</v>
          </cell>
          <cell r="B14">
            <v>1</v>
          </cell>
          <cell r="C14">
            <v>319</v>
          </cell>
          <cell r="D14" t="str">
            <v>GYPSY  - 1000 CC</v>
          </cell>
          <cell r="E14" t="str">
            <v>T6</v>
          </cell>
          <cell r="F14">
            <v>124</v>
          </cell>
          <cell r="G14" t="str">
            <v>M/C</v>
          </cell>
          <cell r="H14">
            <v>85.55</v>
          </cell>
          <cell r="I14">
            <v>3200</v>
          </cell>
          <cell r="J14">
            <v>5.5</v>
          </cell>
          <cell r="K14">
            <v>8</v>
          </cell>
          <cell r="L14">
            <v>4.2</v>
          </cell>
          <cell r="M14">
            <v>0</v>
          </cell>
          <cell r="N14">
            <v>0.23499999999999999</v>
          </cell>
          <cell r="O14">
            <v>0.155</v>
          </cell>
          <cell r="P14">
            <v>0.32400000000000001</v>
          </cell>
          <cell r="Q14">
            <v>17.600000000000001</v>
          </cell>
          <cell r="R14">
            <v>1.1000000000000001</v>
          </cell>
          <cell r="S14">
            <v>0.8</v>
          </cell>
          <cell r="T14">
            <v>0</v>
          </cell>
          <cell r="U14">
            <v>19.5</v>
          </cell>
          <cell r="V14">
            <v>0.28599999999999998</v>
          </cell>
          <cell r="W14">
            <v>24.47</v>
          </cell>
          <cell r="X14">
            <v>5.86</v>
          </cell>
          <cell r="Y14">
            <v>18.61</v>
          </cell>
          <cell r="Z14">
            <v>0</v>
          </cell>
          <cell r="AA14">
            <v>0</v>
          </cell>
          <cell r="AB14">
            <v>0</v>
          </cell>
          <cell r="AC14">
            <v>0</v>
          </cell>
          <cell r="AD14">
            <v>7.8E-2</v>
          </cell>
          <cell r="AE14">
            <v>18.61</v>
          </cell>
          <cell r="AF14">
            <v>0.59552000000000005</v>
          </cell>
          <cell r="AG14">
            <v>0.39100000000000001</v>
          </cell>
          <cell r="AH14">
            <v>0.28399999999999997</v>
          </cell>
          <cell r="AI14">
            <v>2.4300000000000002</v>
          </cell>
          <cell r="AJ14">
            <v>0.68</v>
          </cell>
          <cell r="AK14">
            <v>0.15</v>
          </cell>
          <cell r="AL14">
            <v>4.3899999999999997</v>
          </cell>
          <cell r="AM14">
            <v>0.85</v>
          </cell>
          <cell r="AN14">
            <v>6.64</v>
          </cell>
          <cell r="AO14">
            <v>0.77</v>
          </cell>
          <cell r="AP14">
            <v>1.97</v>
          </cell>
          <cell r="AQ14">
            <v>0.66</v>
          </cell>
          <cell r="AR14">
            <v>1.88</v>
          </cell>
          <cell r="AS14">
            <v>20.419999999999998</v>
          </cell>
          <cell r="AT14">
            <v>0.65343999999999991</v>
          </cell>
          <cell r="AU14">
            <v>1085</v>
          </cell>
          <cell r="AV14">
            <v>67.819999999999993</v>
          </cell>
          <cell r="AW14">
            <v>1033.4303189999998</v>
          </cell>
          <cell r="AX14">
            <v>0</v>
          </cell>
          <cell r="AY14">
            <v>20.34</v>
          </cell>
          <cell r="AZ14">
            <v>1.27</v>
          </cell>
          <cell r="BA14">
            <v>2.3536769999999998</v>
          </cell>
          <cell r="BB14">
            <v>2.1879059999999999</v>
          </cell>
          <cell r="BC14">
            <v>0.60986099999999999</v>
          </cell>
          <cell r="BD14">
            <v>2.4316469999999999</v>
          </cell>
          <cell r="BE14">
            <v>0.61935300000000004</v>
          </cell>
          <cell r="BF14">
            <v>13.889847</v>
          </cell>
          <cell r="BG14">
            <v>4.76295</v>
          </cell>
          <cell r="BH14">
            <v>0.48</v>
          </cell>
          <cell r="BI14">
            <v>0.91</v>
          </cell>
          <cell r="BJ14">
            <v>29.102150000000002</v>
          </cell>
          <cell r="BK14">
            <v>19.563090999999996</v>
          </cell>
          <cell r="BL14">
            <v>1.5572877119999999</v>
          </cell>
          <cell r="BM14">
            <v>4.9000000000000004</v>
          </cell>
          <cell r="BN14">
            <v>29.102150000000002</v>
          </cell>
          <cell r="BO14">
            <v>43.073090999999998</v>
          </cell>
          <cell r="BP14">
            <v>280762</v>
          </cell>
          <cell r="BQ14">
            <v>230961</v>
          </cell>
          <cell r="BR14">
            <v>3.74</v>
          </cell>
          <cell r="BS14">
            <v>7.88</v>
          </cell>
          <cell r="BT14">
            <v>268144.77120000002</v>
          </cell>
          <cell r="BU14">
            <v>0</v>
          </cell>
          <cell r="BV14">
            <v>0</v>
          </cell>
          <cell r="BW14">
            <v>0</v>
          </cell>
          <cell r="BX14">
            <v>0</v>
          </cell>
          <cell r="BY14">
            <v>0</v>
          </cell>
          <cell r="BZ14">
            <v>0</v>
          </cell>
          <cell r="CA14">
            <v>0</v>
          </cell>
          <cell r="CB14">
            <v>0</v>
          </cell>
          <cell r="CC14">
            <v>1.5</v>
          </cell>
          <cell r="CD14">
            <v>3.65</v>
          </cell>
          <cell r="CE14">
            <v>0</v>
          </cell>
          <cell r="CF14">
            <v>0</v>
          </cell>
          <cell r="CG14">
            <v>0</v>
          </cell>
          <cell r="CH14">
            <v>0</v>
          </cell>
          <cell r="CI14">
            <v>0</v>
          </cell>
          <cell r="CJ14">
            <v>0</v>
          </cell>
          <cell r="CK14">
            <v>0</v>
          </cell>
          <cell r="CL14">
            <v>0</v>
          </cell>
          <cell r="CM14">
            <v>42.222150000000006</v>
          </cell>
          <cell r="CN14">
            <v>46.723090999999997</v>
          </cell>
          <cell r="CO14">
            <v>0.26</v>
          </cell>
          <cell r="CP14">
            <v>0</v>
          </cell>
          <cell r="CQ14">
            <v>0</v>
          </cell>
          <cell r="CR14">
            <v>0</v>
          </cell>
          <cell r="CS14">
            <v>0</v>
          </cell>
          <cell r="CT14">
            <v>144.16</v>
          </cell>
          <cell r="CU14" t="str">
            <v>2K-1202</v>
          </cell>
          <cell r="CV14">
            <v>65.5</v>
          </cell>
          <cell r="CW14">
            <v>0</v>
          </cell>
          <cell r="CX14">
            <v>0</v>
          </cell>
          <cell r="CY14">
            <v>0</v>
          </cell>
          <cell r="CZ14">
            <v>0</v>
          </cell>
          <cell r="DA14">
            <v>0</v>
          </cell>
          <cell r="DB14">
            <v>0</v>
          </cell>
          <cell r="DC14">
            <v>0</v>
          </cell>
          <cell r="DD14">
            <v>0</v>
          </cell>
          <cell r="DE14">
            <v>135110.88000000003</v>
          </cell>
          <cell r="DF14">
            <v>149513.89119999998</v>
          </cell>
          <cell r="DG14">
            <v>284624.77120000002</v>
          </cell>
          <cell r="DI14">
            <v>0</v>
          </cell>
          <cell r="DJ14">
            <v>0</v>
          </cell>
          <cell r="DK14">
            <v>0</v>
          </cell>
          <cell r="DL14">
            <v>0</v>
          </cell>
          <cell r="DM14">
            <v>0</v>
          </cell>
          <cell r="DN14">
            <v>0</v>
          </cell>
          <cell r="DO14">
            <v>0</v>
          </cell>
          <cell r="DP14">
            <v>0</v>
          </cell>
          <cell r="DQ14">
            <v>0</v>
          </cell>
          <cell r="DR14">
            <v>0</v>
          </cell>
          <cell r="DS14">
            <v>0</v>
          </cell>
          <cell r="DT14">
            <v>0</v>
          </cell>
          <cell r="DU14">
            <v>0</v>
          </cell>
          <cell r="DV14">
            <v>0</v>
          </cell>
          <cell r="DY14">
            <v>0</v>
          </cell>
          <cell r="DZ14">
            <v>0</v>
          </cell>
          <cell r="EC14">
            <v>4983.3206783999995</v>
          </cell>
        </row>
        <row r="15">
          <cell r="A15">
            <v>10</v>
          </cell>
          <cell r="B15">
            <v>1</v>
          </cell>
          <cell r="C15">
            <v>320</v>
          </cell>
          <cell r="D15" t="str">
            <v>YE-2 EXPORT  / DOMESTIC</v>
          </cell>
          <cell r="E15" t="str">
            <v>T6</v>
          </cell>
          <cell r="F15">
            <v>124</v>
          </cell>
          <cell r="G15" t="str">
            <v>M/C</v>
          </cell>
          <cell r="H15">
            <v>85.55</v>
          </cell>
          <cell r="I15">
            <v>162800</v>
          </cell>
          <cell r="J15">
            <v>6.9</v>
          </cell>
          <cell r="K15">
            <v>7.3</v>
          </cell>
          <cell r="L15">
            <v>4.5</v>
          </cell>
          <cell r="M15">
            <v>0</v>
          </cell>
          <cell r="N15">
            <v>0.27900000000000003</v>
          </cell>
          <cell r="O15">
            <v>0.20699999999999999</v>
          </cell>
          <cell r="P15">
            <v>0.38</v>
          </cell>
          <cell r="Q15">
            <v>22</v>
          </cell>
          <cell r="R15">
            <v>2</v>
          </cell>
          <cell r="S15">
            <v>0.8</v>
          </cell>
          <cell r="T15">
            <v>0</v>
          </cell>
          <cell r="U15">
            <v>24.8</v>
          </cell>
          <cell r="V15">
            <v>0.33699999999999997</v>
          </cell>
          <cell r="W15">
            <v>28.83</v>
          </cell>
          <cell r="X15">
            <v>5.54</v>
          </cell>
          <cell r="Y15">
            <v>23.29</v>
          </cell>
          <cell r="Z15">
            <v>0</v>
          </cell>
          <cell r="AA15">
            <v>0</v>
          </cell>
          <cell r="AB15">
            <v>0</v>
          </cell>
          <cell r="AC15">
            <v>0</v>
          </cell>
          <cell r="AD15">
            <v>7.0999999999999994E-2</v>
          </cell>
          <cell r="AE15">
            <v>23.29</v>
          </cell>
          <cell r="AF15">
            <v>37.916119999999999</v>
          </cell>
          <cell r="AG15">
            <v>0.46400000000000002</v>
          </cell>
          <cell r="AH15">
            <v>0.34</v>
          </cell>
          <cell r="AI15">
            <v>3.08</v>
          </cell>
          <cell r="AJ15">
            <v>0.8</v>
          </cell>
          <cell r="AK15">
            <v>0.17</v>
          </cell>
          <cell r="AL15">
            <v>5.21</v>
          </cell>
          <cell r="AM15">
            <v>1</v>
          </cell>
          <cell r="AN15">
            <v>7.88</v>
          </cell>
          <cell r="AO15">
            <v>0.92</v>
          </cell>
          <cell r="AP15">
            <v>2.36</v>
          </cell>
          <cell r="AQ15">
            <v>0.8</v>
          </cell>
          <cell r="AR15">
            <v>2.8</v>
          </cell>
          <cell r="AS15">
            <v>25.020000000000003</v>
          </cell>
          <cell r="AT15">
            <v>40.732560000000007</v>
          </cell>
          <cell r="AU15">
            <v>69572.800000000003</v>
          </cell>
          <cell r="AV15">
            <v>6324.8</v>
          </cell>
          <cell r="AW15">
            <v>53010.868463999999</v>
          </cell>
          <cell r="AX15">
            <v>0</v>
          </cell>
          <cell r="AY15">
            <v>25.64</v>
          </cell>
          <cell r="AZ15">
            <v>2.33</v>
          </cell>
          <cell r="BA15">
            <v>2.9669753333333331</v>
          </cell>
          <cell r="BB15">
            <v>2.7580093333333333</v>
          </cell>
          <cell r="BC15">
            <v>0.76877266666666666</v>
          </cell>
          <cell r="BD15">
            <v>3.0652619999999997</v>
          </cell>
          <cell r="BE15">
            <v>0.78073799999999993</v>
          </cell>
          <cell r="BF15">
            <v>17.509128666666665</v>
          </cell>
          <cell r="BG15">
            <v>6.004033333333334</v>
          </cell>
          <cell r="BH15">
            <v>0.49</v>
          </cell>
          <cell r="BI15">
            <v>0.92</v>
          </cell>
          <cell r="BJ15">
            <v>35.813899999999997</v>
          </cell>
          <cell r="BK15">
            <v>24.469019333333332</v>
          </cell>
          <cell r="BL15">
            <v>98.140592674666664</v>
          </cell>
          <cell r="BM15">
            <v>6.07</v>
          </cell>
          <cell r="BN15">
            <v>35.813899999999997</v>
          </cell>
          <cell r="BO15">
            <v>53.829019333333335</v>
          </cell>
          <cell r="BP15">
            <v>17740872</v>
          </cell>
          <cell r="BQ15">
            <v>14593867</v>
          </cell>
          <cell r="BR15">
            <v>4.6500000000000004</v>
          </cell>
          <cell r="BS15">
            <v>9.7799999999999994</v>
          </cell>
          <cell r="BT15">
            <v>16943071.267466664</v>
          </cell>
          <cell r="BU15">
            <v>0.6</v>
          </cell>
          <cell r="BV15">
            <v>1.47</v>
          </cell>
          <cell r="BW15">
            <v>1.5</v>
          </cell>
          <cell r="BX15">
            <v>3.65</v>
          </cell>
          <cell r="BY15">
            <v>0</v>
          </cell>
          <cell r="BZ15">
            <v>0</v>
          </cell>
          <cell r="CA15">
            <v>0</v>
          </cell>
          <cell r="CB15">
            <v>0</v>
          </cell>
          <cell r="CC15">
            <v>1.5</v>
          </cell>
          <cell r="CD15">
            <v>3.65</v>
          </cell>
          <cell r="CE15">
            <v>50.843899999999998</v>
          </cell>
          <cell r="CF15">
            <v>55.299019333333334</v>
          </cell>
          <cell r="CG15">
            <v>51.743899999999996</v>
          </cell>
          <cell r="CH15">
            <v>57.479019333333333</v>
          </cell>
          <cell r="CI15">
            <v>0</v>
          </cell>
          <cell r="CJ15">
            <v>0</v>
          </cell>
          <cell r="CK15">
            <v>0</v>
          </cell>
          <cell r="CL15">
            <v>0</v>
          </cell>
          <cell r="CM15">
            <v>51.743899999999996</v>
          </cell>
          <cell r="CN15">
            <v>57.479019333333333</v>
          </cell>
          <cell r="CO15">
            <v>0.26</v>
          </cell>
          <cell r="CP15">
            <v>112.03</v>
          </cell>
          <cell r="CQ15">
            <v>134.43</v>
          </cell>
          <cell r="CR15">
            <v>0</v>
          </cell>
          <cell r="CS15">
            <v>0</v>
          </cell>
          <cell r="CT15">
            <v>174.15</v>
          </cell>
          <cell r="CU15" t="str">
            <v>2K-1248/2K-1266</v>
          </cell>
          <cell r="CV15">
            <v>72</v>
          </cell>
          <cell r="CW15">
            <v>8135024</v>
          </cell>
          <cell r="CX15">
            <v>8847843.0933333337</v>
          </cell>
          <cell r="CY15">
            <v>82790.239999999991</v>
          </cell>
          <cell r="CZ15">
            <v>91966.430933333337</v>
          </cell>
          <cell r="DA15">
            <v>0</v>
          </cell>
          <cell r="DB15">
            <v>0</v>
          </cell>
          <cell r="DC15">
            <v>0</v>
          </cell>
          <cell r="DD15">
            <v>0</v>
          </cell>
          <cell r="DE15">
            <v>62092.679999999993</v>
          </cell>
          <cell r="DF15">
            <v>68974.823199999999</v>
          </cell>
          <cell r="DG15">
            <v>17288691.267466664</v>
          </cell>
          <cell r="DI15">
            <v>63.513944499999994</v>
          </cell>
          <cell r="DJ15">
            <v>63.732031499999998</v>
          </cell>
          <cell r="DK15">
            <v>0</v>
          </cell>
          <cell r="DL15">
            <v>0</v>
          </cell>
          <cell r="DM15">
            <v>0</v>
          </cell>
          <cell r="DN15">
            <v>0</v>
          </cell>
          <cell r="DO15">
            <v>0</v>
          </cell>
          <cell r="DP15">
            <v>0</v>
          </cell>
          <cell r="DQ15">
            <v>-12.670044499999996</v>
          </cell>
          <cell r="DR15">
            <v>-8.4330121666666642</v>
          </cell>
          <cell r="DS15">
            <v>0</v>
          </cell>
          <cell r="DT15">
            <v>0</v>
          </cell>
          <cell r="DU15">
            <v>0</v>
          </cell>
          <cell r="DV15">
            <v>0</v>
          </cell>
          <cell r="DY15">
            <v>0</v>
          </cell>
          <cell r="DZ15">
            <v>0</v>
          </cell>
          <cell r="EC15">
            <v>15977288.487435732</v>
          </cell>
        </row>
        <row r="16">
          <cell r="A16">
            <v>11</v>
          </cell>
          <cell r="B16">
            <v>1</v>
          </cell>
          <cell r="C16">
            <v>326</v>
          </cell>
          <cell r="D16" t="str">
            <v>ESTEEM 1300</v>
          </cell>
          <cell r="E16">
            <v>0</v>
          </cell>
          <cell r="F16">
            <v>124</v>
          </cell>
          <cell r="G16" t="str">
            <v>M/C</v>
          </cell>
          <cell r="H16">
            <v>85.55</v>
          </cell>
          <cell r="I16">
            <v>1000</v>
          </cell>
          <cell r="J16">
            <v>6.9</v>
          </cell>
          <cell r="K16">
            <v>9.5</v>
          </cell>
          <cell r="L16">
            <v>4.3</v>
          </cell>
          <cell r="M16">
            <v>0</v>
          </cell>
          <cell r="N16">
            <v>0.27300000000000002</v>
          </cell>
          <cell r="O16">
            <v>0.21099999999999999</v>
          </cell>
          <cell r="P16">
            <v>0.38100000000000001</v>
          </cell>
          <cell r="Q16">
            <v>20</v>
          </cell>
          <cell r="R16">
            <v>2</v>
          </cell>
          <cell r="S16">
            <v>0</v>
          </cell>
          <cell r="T16">
            <v>0</v>
          </cell>
          <cell r="U16">
            <v>22</v>
          </cell>
          <cell r="V16">
            <v>0.33100000000000002</v>
          </cell>
          <cell r="W16">
            <v>28.32</v>
          </cell>
          <cell r="X16">
            <v>5.03</v>
          </cell>
          <cell r="Y16">
            <v>23.29</v>
          </cell>
          <cell r="Z16">
            <v>0</v>
          </cell>
          <cell r="AA16">
            <v>0</v>
          </cell>
          <cell r="AB16">
            <v>0</v>
          </cell>
          <cell r="AC16">
            <v>0</v>
          </cell>
          <cell r="AD16">
            <v>6.3E-2</v>
          </cell>
          <cell r="AE16">
            <v>23.29</v>
          </cell>
          <cell r="AF16">
            <v>0.2329</v>
          </cell>
          <cell r="AG16">
            <v>0.47599999999999998</v>
          </cell>
          <cell r="AH16">
            <v>0</v>
          </cell>
          <cell r="AI16">
            <v>2.96</v>
          </cell>
          <cell r="AJ16">
            <v>0.82</v>
          </cell>
          <cell r="AK16">
            <v>0.18</v>
          </cell>
          <cell r="AL16">
            <v>5.34</v>
          </cell>
          <cell r="AM16">
            <v>1.03</v>
          </cell>
          <cell r="AN16">
            <v>8.08</v>
          </cell>
          <cell r="AO16">
            <v>0.94</v>
          </cell>
          <cell r="AP16">
            <v>0</v>
          </cell>
          <cell r="AQ16">
            <v>0</v>
          </cell>
          <cell r="AR16">
            <v>2.25</v>
          </cell>
          <cell r="AS16">
            <v>21.6</v>
          </cell>
          <cell r="AT16">
            <v>0.216</v>
          </cell>
          <cell r="AU16">
            <v>398.7</v>
          </cell>
          <cell r="AV16">
            <v>39.869999999999997</v>
          </cell>
          <cell r="AW16">
            <v>0</v>
          </cell>
          <cell r="AX16">
            <v>0</v>
          </cell>
          <cell r="AY16">
            <v>23.92</v>
          </cell>
          <cell r="AZ16">
            <v>2.39</v>
          </cell>
          <cell r="BA16">
            <v>2.7679426666666669</v>
          </cell>
          <cell r="BB16">
            <v>2.5729946666666668</v>
          </cell>
          <cell r="BC16">
            <v>0.71720133333333336</v>
          </cell>
          <cell r="BD16">
            <v>2.8596360000000005</v>
          </cell>
          <cell r="BE16">
            <v>0.72836400000000012</v>
          </cell>
          <cell r="BF16">
            <v>16.334569333333334</v>
          </cell>
          <cell r="BG16">
            <v>5.6012666666666666</v>
          </cell>
          <cell r="BH16">
            <v>0</v>
          </cell>
          <cell r="BI16">
            <v>0</v>
          </cell>
          <cell r="BJ16">
            <v>32.714199999999998</v>
          </cell>
          <cell r="BK16">
            <v>20.467774666666667</v>
          </cell>
          <cell r="BL16">
            <v>0.53181974666666665</v>
          </cell>
          <cell r="BM16">
            <v>5.36</v>
          </cell>
          <cell r="BN16">
            <v>32.714199999999998</v>
          </cell>
          <cell r="BO16">
            <v>49.117774666666662</v>
          </cell>
          <cell r="BP16">
            <v>99508</v>
          </cell>
          <cell r="BQ16">
            <v>81832</v>
          </cell>
          <cell r="BR16">
            <v>4.24</v>
          </cell>
          <cell r="BS16">
            <v>8.93</v>
          </cell>
          <cell r="BT16">
            <v>95001.974666666662</v>
          </cell>
          <cell r="BU16">
            <v>0</v>
          </cell>
          <cell r="BV16">
            <v>0</v>
          </cell>
          <cell r="BW16">
            <v>0</v>
          </cell>
          <cell r="BX16">
            <v>0</v>
          </cell>
          <cell r="BY16">
            <v>0</v>
          </cell>
          <cell r="BZ16">
            <v>0</v>
          </cell>
          <cell r="CA16">
            <v>0</v>
          </cell>
          <cell r="CB16">
            <v>0</v>
          </cell>
          <cell r="CC16">
            <v>1.5</v>
          </cell>
          <cell r="CD16">
            <v>3.65</v>
          </cell>
          <cell r="CE16">
            <v>0</v>
          </cell>
          <cell r="CF16">
            <v>0</v>
          </cell>
          <cell r="CG16">
            <v>0</v>
          </cell>
          <cell r="CH16">
            <v>0</v>
          </cell>
          <cell r="CI16">
            <v>0</v>
          </cell>
          <cell r="CJ16">
            <v>0</v>
          </cell>
          <cell r="CK16">
            <v>0</v>
          </cell>
          <cell r="CL16">
            <v>0</v>
          </cell>
          <cell r="CM16">
            <v>47.3842</v>
          </cell>
          <cell r="CN16">
            <v>52.767774666666661</v>
          </cell>
          <cell r="CO16">
            <v>0.26</v>
          </cell>
          <cell r="CP16">
            <v>0</v>
          </cell>
          <cell r="CQ16">
            <v>0</v>
          </cell>
          <cell r="CR16">
            <v>0</v>
          </cell>
          <cell r="CS16">
            <v>0</v>
          </cell>
          <cell r="CT16">
            <v>145.87</v>
          </cell>
          <cell r="CU16" t="str">
            <v>1K-1273</v>
          </cell>
          <cell r="CV16">
            <v>75.004999999999995</v>
          </cell>
          <cell r="CW16">
            <v>0</v>
          </cell>
          <cell r="CX16">
            <v>0</v>
          </cell>
          <cell r="CY16">
            <v>0</v>
          </cell>
          <cell r="CZ16">
            <v>0</v>
          </cell>
          <cell r="DA16">
            <v>0</v>
          </cell>
          <cell r="DB16">
            <v>0</v>
          </cell>
          <cell r="DC16">
            <v>0</v>
          </cell>
          <cell r="DD16">
            <v>0</v>
          </cell>
          <cell r="DE16">
            <v>47384.2</v>
          </cell>
          <cell r="DF16">
            <v>52767.774666666657</v>
          </cell>
          <cell r="DG16">
            <v>100151.97466666665</v>
          </cell>
          <cell r="DI16">
            <v>0</v>
          </cell>
          <cell r="DJ16">
            <v>0</v>
          </cell>
          <cell r="DK16">
            <v>0</v>
          </cell>
          <cell r="DL16">
            <v>0</v>
          </cell>
          <cell r="DM16">
            <v>0</v>
          </cell>
          <cell r="DN16">
            <v>0</v>
          </cell>
          <cell r="DO16">
            <v>0</v>
          </cell>
          <cell r="DP16">
            <v>0</v>
          </cell>
          <cell r="DQ16">
            <v>0</v>
          </cell>
          <cell r="DR16">
            <v>0</v>
          </cell>
          <cell r="DS16">
            <v>0</v>
          </cell>
          <cell r="DT16">
            <v>0</v>
          </cell>
          <cell r="DU16">
            <v>0</v>
          </cell>
          <cell r="DV16">
            <v>0</v>
          </cell>
          <cell r="DY16">
            <v>0</v>
          </cell>
          <cell r="DZ16">
            <v>0</v>
          </cell>
          <cell r="EC16">
            <v>531.81974666666667</v>
          </cell>
        </row>
        <row r="17">
          <cell r="A17">
            <v>12</v>
          </cell>
          <cell r="B17">
            <v>1</v>
          </cell>
          <cell r="C17">
            <v>434</v>
          </cell>
          <cell r="D17" t="str">
            <v>HIND TREKKER DIESEL  (HM+)</v>
          </cell>
          <cell r="E17">
            <v>0</v>
          </cell>
          <cell r="F17">
            <v>124</v>
          </cell>
          <cell r="G17" t="str">
            <v>M/C</v>
          </cell>
          <cell r="H17">
            <v>85.55</v>
          </cell>
          <cell r="I17">
            <v>32000</v>
          </cell>
          <cell r="J17">
            <v>6.9</v>
          </cell>
          <cell r="K17">
            <v>2.2000000000000002</v>
          </cell>
          <cell r="L17">
            <v>1.7</v>
          </cell>
          <cell r="M17">
            <v>0</v>
          </cell>
          <cell r="N17">
            <v>0.58299999999999996</v>
          </cell>
          <cell r="O17">
            <v>0.43</v>
          </cell>
          <cell r="P17">
            <v>0.90800000000000003</v>
          </cell>
          <cell r="Q17">
            <v>17</v>
          </cell>
          <cell r="R17">
            <v>1</v>
          </cell>
          <cell r="S17">
            <v>1</v>
          </cell>
          <cell r="T17">
            <v>0</v>
          </cell>
          <cell r="U17">
            <v>19</v>
          </cell>
          <cell r="V17">
            <v>0.68799999999999994</v>
          </cell>
          <cell r="W17">
            <v>58.86</v>
          </cell>
          <cell r="X17">
            <v>10.989999999999998</v>
          </cell>
          <cell r="Y17">
            <v>47.870000000000005</v>
          </cell>
          <cell r="Z17">
            <v>0</v>
          </cell>
          <cell r="AA17">
            <v>0</v>
          </cell>
          <cell r="AB17">
            <v>0</v>
          </cell>
          <cell r="AC17">
            <v>0</v>
          </cell>
          <cell r="AD17">
            <v>0.14199999999999999</v>
          </cell>
          <cell r="AE17">
            <v>47.870000000000005</v>
          </cell>
          <cell r="AF17">
            <v>15.318400000000002</v>
          </cell>
          <cell r="AG17">
            <v>1.016</v>
          </cell>
          <cell r="AH17">
            <v>0</v>
          </cell>
          <cell r="AI17">
            <v>6.32</v>
          </cell>
          <cell r="AJ17">
            <v>1.76</v>
          </cell>
          <cell r="AK17">
            <v>0.38</v>
          </cell>
          <cell r="AL17">
            <v>11.4</v>
          </cell>
          <cell r="AM17">
            <v>2.2000000000000002</v>
          </cell>
          <cell r="AN17">
            <v>17.25</v>
          </cell>
          <cell r="AO17">
            <v>2.0099999999999998</v>
          </cell>
          <cell r="AP17">
            <v>0</v>
          </cell>
          <cell r="AQ17">
            <v>0</v>
          </cell>
          <cell r="AR17">
            <v>2.48</v>
          </cell>
          <cell r="AS17">
            <v>43.8</v>
          </cell>
          <cell r="AT17">
            <v>14.016</v>
          </cell>
          <cell r="AU17">
            <v>9974.5</v>
          </cell>
          <cell r="AV17">
            <v>586.73</v>
          </cell>
          <cell r="AW17">
            <v>15112.478732</v>
          </cell>
          <cell r="AX17">
            <v>0</v>
          </cell>
          <cell r="AY17">
            <v>18.7</v>
          </cell>
          <cell r="AZ17">
            <v>1.1000000000000001</v>
          </cell>
          <cell r="BA17">
            <v>2.1639016666666664</v>
          </cell>
          <cell r="BB17">
            <v>2.0114966666666665</v>
          </cell>
          <cell r="BC17">
            <v>0.56068833333333323</v>
          </cell>
          <cell r="BD17">
            <v>2.2355849999999999</v>
          </cell>
          <cell r="BE17">
            <v>0.56941499999999989</v>
          </cell>
          <cell r="BF17">
            <v>12.769918333333331</v>
          </cell>
          <cell r="BG17">
            <v>4.378916666666667</v>
          </cell>
          <cell r="BH17">
            <v>0.71</v>
          </cell>
          <cell r="BI17">
            <v>1.33</v>
          </cell>
          <cell r="BJ17">
            <v>40.508249999999997</v>
          </cell>
          <cell r="BK17">
            <v>30.02167166666667</v>
          </cell>
          <cell r="BL17">
            <v>22.569574933333332</v>
          </cell>
          <cell r="BM17">
            <v>7.11</v>
          </cell>
          <cell r="BN17">
            <v>40.508249999999997</v>
          </cell>
          <cell r="BO17">
            <v>85.001671666666681</v>
          </cell>
          <cell r="BP17">
            <v>4882336</v>
          </cell>
          <cell r="BQ17">
            <v>4016317</v>
          </cell>
          <cell r="BR17">
            <v>6.5</v>
          </cell>
          <cell r="BS17">
            <v>13.7</v>
          </cell>
          <cell r="BT17">
            <v>4662717.4933333332</v>
          </cell>
          <cell r="BU17">
            <v>1.84</v>
          </cell>
          <cell r="BV17">
            <v>4.4800000000000004</v>
          </cell>
          <cell r="BW17">
            <v>0</v>
          </cell>
          <cell r="BX17">
            <v>0</v>
          </cell>
          <cell r="BY17">
            <v>0</v>
          </cell>
          <cell r="BZ17">
            <v>0</v>
          </cell>
          <cell r="CA17">
            <v>0</v>
          </cell>
          <cell r="CB17">
            <v>0</v>
          </cell>
          <cell r="CC17">
            <v>0</v>
          </cell>
          <cell r="CD17">
            <v>0</v>
          </cell>
          <cell r="CE17">
            <v>62.548249999999996</v>
          </cell>
          <cell r="CF17">
            <v>89.481671666666685</v>
          </cell>
          <cell r="CG17">
            <v>0</v>
          </cell>
          <cell r="CH17">
            <v>0</v>
          </cell>
          <cell r="CI17">
            <v>0</v>
          </cell>
          <cell r="CJ17">
            <v>0</v>
          </cell>
          <cell r="CK17">
            <v>0</v>
          </cell>
          <cell r="CL17">
            <v>0</v>
          </cell>
          <cell r="CM17">
            <v>0</v>
          </cell>
          <cell r="CN17">
            <v>0</v>
          </cell>
          <cell r="CO17">
            <v>1.1499999999999999</v>
          </cell>
          <cell r="CP17">
            <v>173.7</v>
          </cell>
          <cell r="CQ17">
            <v>0</v>
          </cell>
          <cell r="CR17">
            <v>0</v>
          </cell>
          <cell r="CS17">
            <v>0</v>
          </cell>
          <cell r="CT17">
            <v>0</v>
          </cell>
          <cell r="CU17" t="str">
            <v>2K-1276</v>
          </cell>
          <cell r="CV17">
            <v>73.025000000000006</v>
          </cell>
          <cell r="CW17">
            <v>2001543.9999999998</v>
          </cell>
          <cell r="CX17">
            <v>2863413.4933333341</v>
          </cell>
          <cell r="CY17">
            <v>0</v>
          </cell>
          <cell r="CZ17">
            <v>0</v>
          </cell>
          <cell r="DA17">
            <v>0</v>
          </cell>
          <cell r="DB17">
            <v>0</v>
          </cell>
          <cell r="DC17">
            <v>0</v>
          </cell>
          <cell r="DD17">
            <v>0</v>
          </cell>
          <cell r="DE17">
            <v>0</v>
          </cell>
          <cell r="DF17">
            <v>0</v>
          </cell>
          <cell r="DG17">
            <v>4864957.4933333341</v>
          </cell>
          <cell r="DI17">
            <v>67.694889500000002</v>
          </cell>
          <cell r="DJ17">
            <v>93.492846499999999</v>
          </cell>
          <cell r="DK17">
            <v>0</v>
          </cell>
          <cell r="DL17">
            <v>0</v>
          </cell>
          <cell r="DM17">
            <v>0</v>
          </cell>
          <cell r="DN17">
            <v>0</v>
          </cell>
          <cell r="DO17">
            <v>0</v>
          </cell>
          <cell r="DP17">
            <v>0</v>
          </cell>
          <cell r="DQ17">
            <v>-5.1466395000000063</v>
          </cell>
          <cell r="DR17">
            <v>-4.0111748333333139</v>
          </cell>
          <cell r="DS17">
            <v>0</v>
          </cell>
          <cell r="DT17">
            <v>0</v>
          </cell>
          <cell r="DU17">
            <v>0</v>
          </cell>
          <cell r="DV17">
            <v>0</v>
          </cell>
          <cell r="DY17">
            <v>0</v>
          </cell>
          <cell r="DZ17">
            <v>0</v>
          </cell>
          <cell r="EC17">
            <v>722226.39786666667</v>
          </cell>
        </row>
        <row r="18">
          <cell r="A18">
            <v>13</v>
          </cell>
          <cell r="B18">
            <v>1</v>
          </cell>
          <cell r="C18">
            <v>522</v>
          </cell>
          <cell r="D18" t="str">
            <v>PARTAP -  284</v>
          </cell>
          <cell r="E18">
            <v>0</v>
          </cell>
          <cell r="F18">
            <v>124</v>
          </cell>
          <cell r="G18" t="str">
            <v>H/C</v>
          </cell>
          <cell r="H18">
            <v>85.55</v>
          </cell>
          <cell r="I18">
            <v>81800</v>
          </cell>
          <cell r="J18">
            <v>3.34</v>
          </cell>
          <cell r="K18">
            <v>1.97</v>
          </cell>
          <cell r="L18">
            <v>1.5</v>
          </cell>
          <cell r="M18">
            <v>0</v>
          </cell>
          <cell r="N18">
            <v>0.58299999999999996</v>
          </cell>
          <cell r="O18">
            <v>0.433</v>
          </cell>
          <cell r="P18">
            <v>0.90800000000000003</v>
          </cell>
          <cell r="Q18">
            <v>17</v>
          </cell>
          <cell r="R18">
            <v>1</v>
          </cell>
          <cell r="S18">
            <v>1</v>
          </cell>
          <cell r="T18">
            <v>0</v>
          </cell>
          <cell r="U18">
            <v>19</v>
          </cell>
          <cell r="V18">
            <v>0.67799999999999994</v>
          </cell>
          <cell r="W18">
            <v>58</v>
          </cell>
          <cell r="X18">
            <v>10.440000000000001</v>
          </cell>
          <cell r="Y18">
            <v>47.56</v>
          </cell>
          <cell r="Z18">
            <v>0</v>
          </cell>
          <cell r="AA18">
            <v>0</v>
          </cell>
          <cell r="AB18">
            <v>0</v>
          </cell>
          <cell r="AC18">
            <v>0</v>
          </cell>
          <cell r="AD18">
            <v>0.13400000000000001</v>
          </cell>
          <cell r="AE18">
            <v>47.56</v>
          </cell>
          <cell r="AF18">
            <v>38.90408</v>
          </cell>
          <cell r="AG18">
            <v>0.97399999999999998</v>
          </cell>
          <cell r="AH18">
            <v>0</v>
          </cell>
          <cell r="AI18">
            <v>6.06</v>
          </cell>
          <cell r="AJ18">
            <v>1.68</v>
          </cell>
          <cell r="AK18">
            <v>0.37</v>
          </cell>
          <cell r="AL18">
            <v>10.93</v>
          </cell>
          <cell r="AM18">
            <v>2.11</v>
          </cell>
          <cell r="AN18">
            <v>16.54</v>
          </cell>
          <cell r="AO18">
            <v>1.93</v>
          </cell>
          <cell r="AP18">
            <v>0</v>
          </cell>
          <cell r="AQ18">
            <v>0</v>
          </cell>
          <cell r="AR18">
            <v>2.25</v>
          </cell>
          <cell r="AS18">
            <v>41.87</v>
          </cell>
          <cell r="AT18">
            <v>34.249659999999999</v>
          </cell>
          <cell r="AU18">
            <v>24476.3</v>
          </cell>
          <cell r="AV18">
            <v>1439.78</v>
          </cell>
          <cell r="AW18">
            <v>37084.470521000003</v>
          </cell>
          <cell r="AX18">
            <v>0</v>
          </cell>
          <cell r="AY18">
            <v>17.95</v>
          </cell>
          <cell r="AZ18">
            <v>1.06</v>
          </cell>
          <cell r="BA18">
            <v>2.0771141666666666</v>
          </cell>
          <cell r="BB18">
            <v>1.9308216666666664</v>
          </cell>
          <cell r="BC18">
            <v>0.53820083333333324</v>
          </cell>
          <cell r="BD18">
            <v>2.1459224999999997</v>
          </cell>
          <cell r="BE18">
            <v>0.54657749999999994</v>
          </cell>
          <cell r="BF18">
            <v>12.257755833333333</v>
          </cell>
          <cell r="BG18">
            <v>4.2032916666666669</v>
          </cell>
          <cell r="BH18">
            <v>0.68</v>
          </cell>
          <cell r="BI18">
            <v>1.28</v>
          </cell>
          <cell r="BJ18">
            <v>38.867624999999997</v>
          </cell>
          <cell r="BK18">
            <v>28.662059166666669</v>
          </cell>
          <cell r="BL18">
            <v>55.239281648333332</v>
          </cell>
          <cell r="BM18">
            <v>6.8</v>
          </cell>
          <cell r="BN18">
            <v>38.867624999999997</v>
          </cell>
          <cell r="BO18">
            <v>83.022059166666679</v>
          </cell>
          <cell r="BP18">
            <v>12120588</v>
          </cell>
          <cell r="BQ18">
            <v>9970576</v>
          </cell>
          <cell r="BR18">
            <v>6.32</v>
          </cell>
          <cell r="BS18">
            <v>13.3</v>
          </cell>
          <cell r="BT18">
            <v>11575492.164833335</v>
          </cell>
          <cell r="BU18">
            <v>0</v>
          </cell>
          <cell r="BV18">
            <v>0</v>
          </cell>
          <cell r="BW18">
            <v>0</v>
          </cell>
          <cell r="BX18">
            <v>0</v>
          </cell>
          <cell r="BY18">
            <v>0</v>
          </cell>
          <cell r="BZ18">
            <v>0</v>
          </cell>
          <cell r="CA18">
            <v>0</v>
          </cell>
          <cell r="CB18">
            <v>0</v>
          </cell>
          <cell r="CC18">
            <v>2.2599999999999998</v>
          </cell>
          <cell r="CD18">
            <v>5.51</v>
          </cell>
          <cell r="CE18">
            <v>0</v>
          </cell>
          <cell r="CF18">
            <v>0</v>
          </cell>
          <cell r="CG18">
            <v>0</v>
          </cell>
          <cell r="CH18">
            <v>0</v>
          </cell>
          <cell r="CI18">
            <v>0</v>
          </cell>
          <cell r="CJ18">
            <v>0</v>
          </cell>
          <cell r="CK18">
            <v>0</v>
          </cell>
          <cell r="CL18">
            <v>0</v>
          </cell>
          <cell r="CM18">
            <v>60.747624999999992</v>
          </cell>
          <cell r="CN18">
            <v>88.532059166666684</v>
          </cell>
          <cell r="CO18">
            <v>1.1499999999999999</v>
          </cell>
          <cell r="CP18">
            <v>0</v>
          </cell>
          <cell r="CQ18">
            <v>0</v>
          </cell>
          <cell r="CR18">
            <v>0</v>
          </cell>
          <cell r="CS18">
            <v>0</v>
          </cell>
          <cell r="CT18">
            <v>290.18</v>
          </cell>
          <cell r="CU18" t="str">
            <v>2K-1289</v>
          </cell>
          <cell r="CV18">
            <v>73.025000000000006</v>
          </cell>
          <cell r="CW18">
            <v>0</v>
          </cell>
          <cell r="CX18">
            <v>0</v>
          </cell>
          <cell r="CY18">
            <v>0</v>
          </cell>
          <cell r="CZ18">
            <v>0</v>
          </cell>
          <cell r="DA18">
            <v>0</v>
          </cell>
          <cell r="DB18">
            <v>0</v>
          </cell>
          <cell r="DC18">
            <v>0</v>
          </cell>
          <cell r="DD18">
            <v>0</v>
          </cell>
          <cell r="DE18">
            <v>4969155.7249999996</v>
          </cell>
          <cell r="DF18">
            <v>7241922.4398333346</v>
          </cell>
          <cell r="DG18">
            <v>12211078.164833333</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Y18">
            <v>0</v>
          </cell>
          <cell r="DZ18">
            <v>0</v>
          </cell>
          <cell r="EC18">
            <v>4518573.2388336668</v>
          </cell>
        </row>
        <row r="19">
          <cell r="A19">
            <v>14</v>
          </cell>
          <cell r="B19">
            <v>1</v>
          </cell>
          <cell r="C19" t="str">
            <v>326P</v>
          </cell>
          <cell r="D19" t="str">
            <v>ESTEEM    1300</v>
          </cell>
          <cell r="E19" t="str">
            <v>T6</v>
          </cell>
          <cell r="F19">
            <v>124</v>
          </cell>
          <cell r="G19" t="str">
            <v>M/C</v>
          </cell>
          <cell r="H19">
            <v>85.55</v>
          </cell>
          <cell r="I19">
            <v>25600</v>
          </cell>
          <cell r="J19">
            <v>6.9</v>
          </cell>
          <cell r="K19">
            <v>9.5</v>
          </cell>
          <cell r="L19">
            <v>4.2</v>
          </cell>
          <cell r="M19">
            <v>0</v>
          </cell>
          <cell r="N19">
            <v>0.28000000000000003</v>
          </cell>
          <cell r="O19">
            <v>0.215</v>
          </cell>
          <cell r="P19">
            <v>0.46</v>
          </cell>
          <cell r="Q19">
            <v>20</v>
          </cell>
          <cell r="R19">
            <v>2</v>
          </cell>
          <cell r="S19">
            <v>0</v>
          </cell>
          <cell r="T19">
            <v>0</v>
          </cell>
          <cell r="U19">
            <v>22</v>
          </cell>
          <cell r="V19">
            <v>0.34</v>
          </cell>
          <cell r="W19">
            <v>29.09</v>
          </cell>
          <cell r="X19">
            <v>5.2399999999999993</v>
          </cell>
          <cell r="Y19">
            <v>23.85</v>
          </cell>
          <cell r="Z19">
            <v>0</v>
          </cell>
          <cell r="AA19">
            <v>0</v>
          </cell>
          <cell r="AB19">
            <v>0</v>
          </cell>
          <cell r="AC19">
            <v>0</v>
          </cell>
          <cell r="AD19">
            <v>6.6000000000000003E-2</v>
          </cell>
          <cell r="AE19">
            <v>23.85</v>
          </cell>
          <cell r="AF19">
            <v>6.1055999999999999</v>
          </cell>
          <cell r="AG19">
            <v>0.57399999999999995</v>
          </cell>
          <cell r="AH19">
            <v>0.35</v>
          </cell>
          <cell r="AI19">
            <v>3.57</v>
          </cell>
          <cell r="AJ19">
            <v>0.99</v>
          </cell>
          <cell r="AK19">
            <v>0.22</v>
          </cell>
          <cell r="AL19">
            <v>6.44</v>
          </cell>
          <cell r="AM19">
            <v>1.24</v>
          </cell>
          <cell r="AN19">
            <v>9.74</v>
          </cell>
          <cell r="AO19">
            <v>1.1399999999999999</v>
          </cell>
          <cell r="AP19">
            <v>2.4300000000000002</v>
          </cell>
          <cell r="AQ19">
            <v>0.82</v>
          </cell>
          <cell r="AR19">
            <v>1.88</v>
          </cell>
          <cell r="AS19">
            <v>28.47</v>
          </cell>
          <cell r="AT19">
            <v>7.2883199999999997</v>
          </cell>
          <cell r="AU19">
            <v>10207.299999999999</v>
          </cell>
          <cell r="AV19">
            <v>1020.73</v>
          </cell>
          <cell r="AW19">
            <v>0</v>
          </cell>
          <cell r="AX19">
            <v>0</v>
          </cell>
          <cell r="AY19">
            <v>23.92</v>
          </cell>
          <cell r="AZ19">
            <v>2.39</v>
          </cell>
          <cell r="BA19">
            <v>2.7679426666666669</v>
          </cell>
          <cell r="BB19">
            <v>2.5729946666666668</v>
          </cell>
          <cell r="BC19">
            <v>0.71720133333333336</v>
          </cell>
          <cell r="BD19">
            <v>2.8596360000000005</v>
          </cell>
          <cell r="BE19">
            <v>0.72836400000000012</v>
          </cell>
          <cell r="BF19">
            <v>16.334569333333334</v>
          </cell>
          <cell r="BG19">
            <v>5.6012666666666666</v>
          </cell>
          <cell r="BH19">
            <v>0</v>
          </cell>
          <cell r="BI19">
            <v>0</v>
          </cell>
          <cell r="BJ19">
            <v>35.604200000000006</v>
          </cell>
          <cell r="BK19">
            <v>24.447774666666664</v>
          </cell>
          <cell r="BL19">
            <v>15.373305514666667</v>
          </cell>
          <cell r="BM19">
            <v>6.05</v>
          </cell>
          <cell r="BN19">
            <v>35.604200000000006</v>
          </cell>
          <cell r="BO19">
            <v>54.347774666666666</v>
          </cell>
          <cell r="BP19">
            <v>2799305</v>
          </cell>
          <cell r="BQ19">
            <v>2302771</v>
          </cell>
          <cell r="BR19">
            <v>4.66</v>
          </cell>
          <cell r="BS19">
            <v>9.82</v>
          </cell>
          <cell r="BT19">
            <v>2673458.5514666671</v>
          </cell>
          <cell r="BU19">
            <v>0.6</v>
          </cell>
          <cell r="BV19">
            <v>1.47</v>
          </cell>
          <cell r="BW19">
            <v>0</v>
          </cell>
          <cell r="BX19">
            <v>0</v>
          </cell>
          <cell r="BY19">
            <v>0</v>
          </cell>
          <cell r="BZ19">
            <v>0</v>
          </cell>
          <cell r="CA19">
            <v>0</v>
          </cell>
          <cell r="CB19">
            <v>0</v>
          </cell>
          <cell r="CC19">
            <v>0</v>
          </cell>
          <cell r="CD19">
            <v>0</v>
          </cell>
          <cell r="CE19">
            <v>50.684200000000004</v>
          </cell>
          <cell r="CF19">
            <v>55.817774666666665</v>
          </cell>
          <cell r="CG19">
            <v>0</v>
          </cell>
          <cell r="CH19">
            <v>0</v>
          </cell>
          <cell r="CI19">
            <v>0</v>
          </cell>
          <cell r="CJ19">
            <v>0</v>
          </cell>
          <cell r="CK19">
            <v>0</v>
          </cell>
          <cell r="CL19">
            <v>0</v>
          </cell>
          <cell r="CM19">
            <v>0</v>
          </cell>
          <cell r="CN19">
            <v>0</v>
          </cell>
          <cell r="CO19">
            <v>0.26</v>
          </cell>
          <cell r="CP19">
            <v>112.94</v>
          </cell>
          <cell r="CQ19">
            <v>0</v>
          </cell>
          <cell r="CR19">
            <v>0</v>
          </cell>
          <cell r="CS19">
            <v>0</v>
          </cell>
          <cell r="CT19">
            <v>0</v>
          </cell>
          <cell r="CU19" t="str">
            <v>1K-1273</v>
          </cell>
          <cell r="CV19">
            <v>75.004999999999995</v>
          </cell>
          <cell r="CW19">
            <v>1297515.52</v>
          </cell>
          <cell r="CX19">
            <v>1428935.0314666666</v>
          </cell>
          <cell r="CY19">
            <v>0</v>
          </cell>
          <cell r="CZ19">
            <v>0</v>
          </cell>
          <cell r="DA19">
            <v>0</v>
          </cell>
          <cell r="DB19">
            <v>0</v>
          </cell>
          <cell r="DC19">
            <v>0</v>
          </cell>
          <cell r="DD19">
            <v>0</v>
          </cell>
          <cell r="DE19">
            <v>0</v>
          </cell>
          <cell r="DF19">
            <v>0</v>
          </cell>
          <cell r="DG19">
            <v>2726450.5514666666</v>
          </cell>
          <cell r="DI19">
            <v>50.911071666666665</v>
          </cell>
          <cell r="DJ19">
            <v>66.438161333333341</v>
          </cell>
          <cell r="DK19">
            <v>0</v>
          </cell>
          <cell r="DL19">
            <v>0</v>
          </cell>
          <cell r="DM19">
            <v>0</v>
          </cell>
          <cell r="DN19">
            <v>0</v>
          </cell>
          <cell r="DO19">
            <v>0</v>
          </cell>
          <cell r="DP19">
            <v>0</v>
          </cell>
          <cell r="DQ19">
            <v>-0.22687166666666059</v>
          </cell>
          <cell r="DR19">
            <v>-10.620386666666676</v>
          </cell>
          <cell r="DS19">
            <v>0</v>
          </cell>
          <cell r="DT19">
            <v>0</v>
          </cell>
          <cell r="DU19">
            <v>0</v>
          </cell>
          <cell r="DV19">
            <v>0</v>
          </cell>
          <cell r="DY19">
            <v>0</v>
          </cell>
          <cell r="DZ19">
            <v>0</v>
          </cell>
          <cell r="EC19">
            <v>393556.62117546669</v>
          </cell>
        </row>
        <row r="20">
          <cell r="A20">
            <v>15</v>
          </cell>
          <cell r="B20">
            <v>2</v>
          </cell>
          <cell r="C20">
            <v>12</v>
          </cell>
          <cell r="D20" t="str">
            <v>EICHER   30-35 HP 100 DIA</v>
          </cell>
          <cell r="E20">
            <v>0</v>
          </cell>
          <cell r="F20">
            <v>138</v>
          </cell>
          <cell r="G20" t="str">
            <v>M/C</v>
          </cell>
          <cell r="H20">
            <v>85.38</v>
          </cell>
          <cell r="I20">
            <v>3600</v>
          </cell>
          <cell r="J20">
            <v>7.9</v>
          </cell>
          <cell r="K20">
            <v>14.5</v>
          </cell>
          <cell r="L20">
            <v>8.1999999999999993</v>
          </cell>
          <cell r="M20">
            <v>0</v>
          </cell>
          <cell r="N20">
            <v>1.7</v>
          </cell>
          <cell r="O20">
            <v>1.25</v>
          </cell>
          <cell r="P20">
            <v>2.1</v>
          </cell>
          <cell r="Q20">
            <v>23</v>
          </cell>
          <cell r="R20">
            <v>1.5</v>
          </cell>
          <cell r="S20">
            <v>1.5</v>
          </cell>
          <cell r="T20">
            <v>0</v>
          </cell>
          <cell r="U20">
            <v>26</v>
          </cell>
          <cell r="V20">
            <v>2.1370000000000005</v>
          </cell>
          <cell r="W20">
            <v>182.46</v>
          </cell>
          <cell r="X20">
            <v>35.770000000000003</v>
          </cell>
          <cell r="Y20">
            <v>146.69</v>
          </cell>
          <cell r="Z20">
            <v>0</v>
          </cell>
          <cell r="AA20">
            <v>0</v>
          </cell>
          <cell r="AB20">
            <v>0</v>
          </cell>
          <cell r="AC20">
            <v>0</v>
          </cell>
          <cell r="AD20">
            <v>0.49</v>
          </cell>
          <cell r="AE20">
            <v>146.69</v>
          </cell>
          <cell r="AF20">
            <v>5.2808400000000004</v>
          </cell>
          <cell r="AG20">
            <v>2.948</v>
          </cell>
          <cell r="AH20">
            <v>0</v>
          </cell>
          <cell r="AI20">
            <v>19.330000000000002</v>
          </cell>
          <cell r="AJ20">
            <v>5.0999999999999996</v>
          </cell>
          <cell r="AK20">
            <v>1.1100000000000001</v>
          </cell>
          <cell r="AL20">
            <v>33.08</v>
          </cell>
          <cell r="AM20">
            <v>6.38</v>
          </cell>
          <cell r="AN20">
            <v>50.05</v>
          </cell>
          <cell r="AO20">
            <v>5.84</v>
          </cell>
          <cell r="AP20">
            <v>0</v>
          </cell>
          <cell r="AQ20">
            <v>0</v>
          </cell>
          <cell r="AR20">
            <v>9.7200000000000006</v>
          </cell>
          <cell r="AS20">
            <v>130.61000000000001</v>
          </cell>
          <cell r="AT20">
            <v>4.7019600000000006</v>
          </cell>
          <cell r="AU20">
            <v>1778.3</v>
          </cell>
          <cell r="AV20">
            <v>115.98</v>
          </cell>
          <cell r="AW20">
            <v>2444.9385600000001</v>
          </cell>
          <cell r="AX20">
            <v>0</v>
          </cell>
          <cell r="AY20">
            <v>29.64</v>
          </cell>
          <cell r="AZ20">
            <v>1.93</v>
          </cell>
          <cell r="BA20">
            <v>3.1270200000000004</v>
          </cell>
          <cell r="BB20">
            <v>3.2712680000000001</v>
          </cell>
          <cell r="BC20">
            <v>0.91192400000000007</v>
          </cell>
          <cell r="BD20">
            <v>5.8632860000000004</v>
          </cell>
          <cell r="BE20">
            <v>0.533026</v>
          </cell>
          <cell r="BF20">
            <v>26.048619999999996</v>
          </cell>
          <cell r="BG20">
            <v>7.1111300000000002</v>
          </cell>
          <cell r="BH20">
            <v>1.02</v>
          </cell>
          <cell r="BI20">
            <v>1.92</v>
          </cell>
          <cell r="BJ20">
            <v>97.882775999999993</v>
          </cell>
          <cell r="BK20">
            <v>82.533498000000009</v>
          </cell>
          <cell r="BL20">
            <v>6.4949858639999993</v>
          </cell>
          <cell r="BM20">
            <v>18.18</v>
          </cell>
          <cell r="BN20">
            <v>97.882775999999993</v>
          </cell>
          <cell r="BO20">
            <v>247.40349800000001</v>
          </cell>
          <cell r="BP20">
            <v>2265423</v>
          </cell>
          <cell r="BQ20">
            <v>1243031</v>
          </cell>
          <cell r="BR20">
            <v>17.89</v>
          </cell>
          <cell r="BS20">
            <v>37.68</v>
          </cell>
          <cell r="BT20">
            <v>1443082.5863999999</v>
          </cell>
          <cell r="BU20">
            <v>3.88</v>
          </cell>
          <cell r="BV20">
            <v>9.4700000000000006</v>
          </cell>
          <cell r="BW20">
            <v>0</v>
          </cell>
          <cell r="BX20">
            <v>0</v>
          </cell>
          <cell r="BY20">
            <v>0</v>
          </cell>
          <cell r="BZ20">
            <v>0</v>
          </cell>
          <cell r="CA20">
            <v>0</v>
          </cell>
          <cell r="CB20">
            <v>0</v>
          </cell>
          <cell r="CC20">
            <v>0</v>
          </cell>
          <cell r="CD20">
            <v>0</v>
          </cell>
          <cell r="CE20">
            <v>157.332776</v>
          </cell>
          <cell r="CF20">
            <v>256.87349800000004</v>
          </cell>
          <cell r="CG20">
            <v>0</v>
          </cell>
          <cell r="CH20">
            <v>0</v>
          </cell>
          <cell r="CI20">
            <v>0</v>
          </cell>
          <cell r="CJ20">
            <v>0</v>
          </cell>
          <cell r="CK20">
            <v>0</v>
          </cell>
          <cell r="CL20">
            <v>0</v>
          </cell>
          <cell r="CM20">
            <v>0</v>
          </cell>
          <cell r="CN20">
            <v>0</v>
          </cell>
          <cell r="CO20">
            <v>2.35</v>
          </cell>
          <cell r="CP20">
            <v>550.35</v>
          </cell>
          <cell r="CQ20">
            <v>0</v>
          </cell>
          <cell r="CR20">
            <v>0</v>
          </cell>
          <cell r="CS20">
            <v>0</v>
          </cell>
          <cell r="CT20">
            <v>0</v>
          </cell>
          <cell r="CU20" t="str">
            <v>1K-1297</v>
          </cell>
          <cell r="CV20">
            <v>100</v>
          </cell>
          <cell r="CW20">
            <v>566397.99359999993</v>
          </cell>
          <cell r="CX20">
            <v>924744.5928000001</v>
          </cell>
          <cell r="CY20">
            <v>0</v>
          </cell>
          <cell r="CZ20">
            <v>0</v>
          </cell>
          <cell r="DA20">
            <v>0</v>
          </cell>
          <cell r="DB20">
            <v>0</v>
          </cell>
          <cell r="DC20">
            <v>0</v>
          </cell>
          <cell r="DD20">
            <v>0</v>
          </cell>
          <cell r="DE20">
            <v>0</v>
          </cell>
          <cell r="DF20">
            <v>0</v>
          </cell>
          <cell r="DG20">
            <v>1491142.5863999999</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Y20">
            <v>0</v>
          </cell>
          <cell r="DZ20">
            <v>0</v>
          </cell>
          <cell r="EC20">
            <v>23381.949110399997</v>
          </cell>
        </row>
        <row r="21">
          <cell r="A21">
            <v>16</v>
          </cell>
          <cell r="B21">
            <v>2</v>
          </cell>
          <cell r="C21">
            <v>13</v>
          </cell>
          <cell r="D21" t="str">
            <v>EICHER   115 DIA   3RV</v>
          </cell>
          <cell r="E21">
            <v>0</v>
          </cell>
          <cell r="F21">
            <v>138</v>
          </cell>
          <cell r="G21" t="str">
            <v>M/C</v>
          </cell>
          <cell r="H21">
            <v>85.38</v>
          </cell>
          <cell r="I21">
            <v>200</v>
          </cell>
          <cell r="J21">
            <v>7.5</v>
          </cell>
          <cell r="K21">
            <v>14.5</v>
          </cell>
          <cell r="L21">
            <v>8.1</v>
          </cell>
          <cell r="M21">
            <v>0</v>
          </cell>
          <cell r="N21">
            <v>2.2000000000000002</v>
          </cell>
          <cell r="O21">
            <v>1.63</v>
          </cell>
          <cell r="P21">
            <v>1.72</v>
          </cell>
          <cell r="Q21">
            <v>23</v>
          </cell>
          <cell r="R21">
            <v>1</v>
          </cell>
          <cell r="S21">
            <v>0</v>
          </cell>
          <cell r="T21">
            <v>2.5</v>
          </cell>
          <cell r="U21">
            <v>26.5</v>
          </cell>
          <cell r="V21">
            <v>2.7560000000000002</v>
          </cell>
          <cell r="W21">
            <v>235.31</v>
          </cell>
          <cell r="X21">
            <v>44.660000000000004</v>
          </cell>
          <cell r="Y21">
            <v>190.65</v>
          </cell>
          <cell r="Z21">
            <v>0</v>
          </cell>
          <cell r="AA21">
            <v>0</v>
          </cell>
          <cell r="AB21">
            <v>0</v>
          </cell>
          <cell r="AC21">
            <v>0</v>
          </cell>
          <cell r="AD21">
            <v>0.61799999999999999</v>
          </cell>
          <cell r="AE21">
            <v>190.65</v>
          </cell>
          <cell r="AF21">
            <v>0.38129999999999997</v>
          </cell>
          <cell r="AG21">
            <v>2.399</v>
          </cell>
          <cell r="AH21">
            <v>0</v>
          </cell>
          <cell r="AI21">
            <v>15.94</v>
          </cell>
          <cell r="AJ21">
            <v>4.1500000000000004</v>
          </cell>
          <cell r="AK21">
            <v>0.9</v>
          </cell>
          <cell r="AL21">
            <v>26.92</v>
          </cell>
          <cell r="AM21">
            <v>5.19</v>
          </cell>
          <cell r="AN21">
            <v>40.729999999999997</v>
          </cell>
          <cell r="AO21">
            <v>4.75</v>
          </cell>
          <cell r="AP21">
            <v>0</v>
          </cell>
          <cell r="AQ21">
            <v>0</v>
          </cell>
          <cell r="AR21">
            <v>7</v>
          </cell>
          <cell r="AS21">
            <v>105.57999999999998</v>
          </cell>
          <cell r="AT21">
            <v>0.21115999999999996</v>
          </cell>
          <cell r="AU21">
            <v>98.1</v>
          </cell>
          <cell r="AV21">
            <v>4.2699999999999996</v>
          </cell>
          <cell r="AW21">
            <v>0</v>
          </cell>
          <cell r="AX21">
            <v>0.52390000000000003</v>
          </cell>
          <cell r="AY21">
            <v>29.43</v>
          </cell>
          <cell r="AZ21">
            <v>1.28</v>
          </cell>
          <cell r="BA21">
            <v>3.1048649999999998</v>
          </cell>
          <cell r="BB21">
            <v>3.2480910000000001</v>
          </cell>
          <cell r="BC21">
            <v>0.90546300000000002</v>
          </cell>
          <cell r="BD21">
            <v>5.8217444999999994</v>
          </cell>
          <cell r="BE21">
            <v>0.52924950000000004</v>
          </cell>
          <cell r="BF21">
            <v>25.864064999999997</v>
          </cell>
          <cell r="BG21">
            <v>7.0607474999999997</v>
          </cell>
          <cell r="BH21">
            <v>0.65</v>
          </cell>
          <cell r="BI21">
            <v>5.89</v>
          </cell>
          <cell r="BJ21">
            <v>90.014061999999996</v>
          </cell>
          <cell r="BK21">
            <v>68.6401635</v>
          </cell>
          <cell r="BL21">
            <v>0.31730845099999999</v>
          </cell>
          <cell r="BM21">
            <v>15.99</v>
          </cell>
          <cell r="BN21">
            <v>90.014061999999996</v>
          </cell>
          <cell r="BO21">
            <v>275.28016350000001</v>
          </cell>
          <cell r="BP21">
            <v>133332</v>
          </cell>
          <cell r="BQ21">
            <v>73059</v>
          </cell>
          <cell r="BR21">
            <v>18.93</v>
          </cell>
          <cell r="BS21">
            <v>39.86</v>
          </cell>
          <cell r="BT21">
            <v>84816.845100000006</v>
          </cell>
          <cell r="BU21">
            <v>0</v>
          </cell>
          <cell r="BV21">
            <v>0</v>
          </cell>
          <cell r="BW21">
            <v>0</v>
          </cell>
          <cell r="BX21">
            <v>0</v>
          </cell>
          <cell r="BY21">
            <v>0</v>
          </cell>
          <cell r="BZ21">
            <v>0</v>
          </cell>
          <cell r="CA21">
            <v>0</v>
          </cell>
          <cell r="CB21">
            <v>0</v>
          </cell>
          <cell r="CC21">
            <v>10.07</v>
          </cell>
          <cell r="CD21">
            <v>24.57</v>
          </cell>
          <cell r="CE21">
            <v>0</v>
          </cell>
          <cell r="CF21">
            <v>0</v>
          </cell>
          <cell r="CG21">
            <v>0</v>
          </cell>
          <cell r="CH21">
            <v>0</v>
          </cell>
          <cell r="CI21">
            <v>0</v>
          </cell>
          <cell r="CJ21">
            <v>0</v>
          </cell>
          <cell r="CK21">
            <v>0</v>
          </cell>
          <cell r="CL21">
            <v>0</v>
          </cell>
          <cell r="CM21">
            <v>158.87406199999998</v>
          </cell>
          <cell r="CN21">
            <v>299.85016350000001</v>
          </cell>
          <cell r="CO21">
            <v>2.35</v>
          </cell>
          <cell r="CP21">
            <v>0</v>
          </cell>
          <cell r="CQ21">
            <v>0</v>
          </cell>
          <cell r="CR21">
            <v>0</v>
          </cell>
          <cell r="CS21">
            <v>0</v>
          </cell>
          <cell r="CT21">
            <v>894.47</v>
          </cell>
          <cell r="CU21" t="str">
            <v>1K-1294</v>
          </cell>
          <cell r="CV21">
            <v>115</v>
          </cell>
          <cell r="CW21">
            <v>0</v>
          </cell>
          <cell r="CX21">
            <v>0</v>
          </cell>
          <cell r="CY21">
            <v>0</v>
          </cell>
          <cell r="CZ21">
            <v>0</v>
          </cell>
          <cell r="DA21">
            <v>0</v>
          </cell>
          <cell r="DB21">
            <v>0</v>
          </cell>
          <cell r="DC21">
            <v>0</v>
          </cell>
          <cell r="DD21">
            <v>0</v>
          </cell>
          <cell r="DE21">
            <v>31774.812399999995</v>
          </cell>
          <cell r="DF21">
            <v>59970.032700000003</v>
          </cell>
          <cell r="DG21">
            <v>91744.845100000006</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Y21">
            <v>0</v>
          </cell>
          <cell r="DZ21">
            <v>0</v>
          </cell>
          <cell r="EC21">
            <v>63.4616902</v>
          </cell>
        </row>
        <row r="22">
          <cell r="A22">
            <v>17</v>
          </cell>
          <cell r="B22">
            <v>2</v>
          </cell>
          <cell r="C22">
            <v>224</v>
          </cell>
          <cell r="D22" t="str">
            <v xml:space="preserve">RUSTON   MWM TD -12 </v>
          </cell>
          <cell r="E22">
            <v>0</v>
          </cell>
          <cell r="F22">
            <v>138</v>
          </cell>
          <cell r="G22" t="str">
            <v>FORGE</v>
          </cell>
          <cell r="H22">
            <v>85.38</v>
          </cell>
          <cell r="I22">
            <v>4000</v>
          </cell>
          <cell r="J22">
            <v>6.91</v>
          </cell>
          <cell r="K22">
            <v>2.8</v>
          </cell>
          <cell r="L22">
            <v>6.8</v>
          </cell>
          <cell r="M22">
            <v>4.18</v>
          </cell>
          <cell r="N22">
            <v>3.3679999999999999</v>
          </cell>
          <cell r="O22">
            <v>2.2000000000000002</v>
          </cell>
          <cell r="P22">
            <v>4.18</v>
          </cell>
          <cell r="Q22">
            <v>48</v>
          </cell>
          <cell r="R22">
            <v>2</v>
          </cell>
          <cell r="S22">
            <v>0</v>
          </cell>
          <cell r="T22">
            <v>0</v>
          </cell>
          <cell r="U22">
            <v>50</v>
          </cell>
          <cell r="V22">
            <v>5.0419999999999998</v>
          </cell>
          <cell r="W22">
            <v>430.49</v>
          </cell>
          <cell r="X22">
            <v>135.73999999999998</v>
          </cell>
          <cell r="Y22">
            <v>294.75</v>
          </cell>
          <cell r="Z22">
            <v>0</v>
          </cell>
          <cell r="AA22">
            <v>0</v>
          </cell>
          <cell r="AB22">
            <v>0</v>
          </cell>
          <cell r="AC22">
            <v>0.96499999999999997</v>
          </cell>
          <cell r="AD22">
            <v>1.093</v>
          </cell>
          <cell r="AE22">
            <v>294.75</v>
          </cell>
          <cell r="AF22">
            <v>11.79</v>
          </cell>
          <cell r="AG22">
            <v>4.9669999999999996</v>
          </cell>
          <cell r="AH22">
            <v>0</v>
          </cell>
          <cell r="AI22">
            <v>69.42</v>
          </cell>
          <cell r="AJ22">
            <v>8.59</v>
          </cell>
          <cell r="AK22">
            <v>7.64</v>
          </cell>
          <cell r="AL22">
            <v>74.989999999999995</v>
          </cell>
          <cell r="AM22">
            <v>4.03</v>
          </cell>
          <cell r="AN22">
            <v>53.96</v>
          </cell>
          <cell r="AO22">
            <v>2.88</v>
          </cell>
          <cell r="AP22">
            <v>0</v>
          </cell>
          <cell r="AQ22">
            <v>0</v>
          </cell>
          <cell r="AR22">
            <v>3.69</v>
          </cell>
          <cell r="AS22">
            <v>225.2</v>
          </cell>
          <cell r="AT22">
            <v>9.0079999999999991</v>
          </cell>
          <cell r="AU22">
            <v>3544</v>
          </cell>
          <cell r="AV22">
            <v>147.66999999999999</v>
          </cell>
          <cell r="AW22">
            <v>0</v>
          </cell>
          <cell r="AX22">
            <v>0</v>
          </cell>
          <cell r="AY22">
            <v>53.16</v>
          </cell>
          <cell r="AZ22">
            <v>2.2200000000000002</v>
          </cell>
          <cell r="BA22">
            <v>5.6083799999999995</v>
          </cell>
          <cell r="BB22">
            <v>5.8670919999999995</v>
          </cell>
          <cell r="BC22">
            <v>1.635556</v>
          </cell>
          <cell r="BD22">
            <v>10.515933999999998</v>
          </cell>
          <cell r="BE22">
            <v>0.9559939999999999</v>
          </cell>
          <cell r="BF22">
            <v>46.718779999999995</v>
          </cell>
          <cell r="BG22">
            <v>12.753969999999999</v>
          </cell>
          <cell r="BH22">
            <v>0</v>
          </cell>
          <cell r="BI22">
            <v>0</v>
          </cell>
          <cell r="BJ22">
            <v>121.29874399999999</v>
          </cell>
          <cell r="BK22">
            <v>187.956962</v>
          </cell>
          <cell r="BL22">
            <v>12.370228239999998</v>
          </cell>
          <cell r="BM22">
            <v>31.16</v>
          </cell>
          <cell r="BN22">
            <v>121.29874399999999</v>
          </cell>
          <cell r="BO22">
            <v>513.86696200000006</v>
          </cell>
          <cell r="BP22">
            <v>4630358</v>
          </cell>
          <cell r="BQ22">
            <v>2540663</v>
          </cell>
          <cell r="BR22">
            <v>32.909999999999997</v>
          </cell>
          <cell r="BS22">
            <v>69.31</v>
          </cell>
          <cell r="BT22">
            <v>2949542.824</v>
          </cell>
          <cell r="BU22">
            <v>4.8499999999999996</v>
          </cell>
          <cell r="BV22">
            <v>11.83</v>
          </cell>
          <cell r="BW22">
            <v>0</v>
          </cell>
          <cell r="BX22">
            <v>0</v>
          </cell>
          <cell r="BY22">
            <v>0</v>
          </cell>
          <cell r="BZ22">
            <v>0</v>
          </cell>
          <cell r="CA22">
            <v>0</v>
          </cell>
          <cell r="CB22">
            <v>0</v>
          </cell>
          <cell r="CC22">
            <v>10.07</v>
          </cell>
          <cell r="CD22">
            <v>24.57</v>
          </cell>
          <cell r="CE22">
            <v>228.36874399999996</v>
          </cell>
          <cell r="CF22">
            <v>525.6969620000001</v>
          </cell>
          <cell r="CG22">
            <v>0</v>
          </cell>
          <cell r="CH22">
            <v>0</v>
          </cell>
          <cell r="CI22">
            <v>0</v>
          </cell>
          <cell r="CJ22">
            <v>0</v>
          </cell>
          <cell r="CK22">
            <v>0</v>
          </cell>
          <cell r="CL22">
            <v>0</v>
          </cell>
          <cell r="CM22">
            <v>233.58874399999996</v>
          </cell>
          <cell r="CN22">
            <v>538.43696200000011</v>
          </cell>
          <cell r="CO22">
            <v>3.4</v>
          </cell>
          <cell r="CP22">
            <v>716.6</v>
          </cell>
          <cell r="CQ22">
            <v>0</v>
          </cell>
          <cell r="CR22">
            <v>0</v>
          </cell>
          <cell r="CS22">
            <v>0</v>
          </cell>
          <cell r="CT22">
            <v>1057.48</v>
          </cell>
          <cell r="CU22" t="str">
            <v>1K-20022/12</v>
          </cell>
          <cell r="CV22">
            <v>120</v>
          </cell>
          <cell r="CW22">
            <v>799290.60399999982</v>
          </cell>
          <cell r="CX22">
            <v>1839939.3670000003</v>
          </cell>
          <cell r="CY22">
            <v>0</v>
          </cell>
          <cell r="CZ22">
            <v>0</v>
          </cell>
          <cell r="DA22">
            <v>0</v>
          </cell>
          <cell r="DB22">
            <v>0</v>
          </cell>
          <cell r="DC22">
            <v>0</v>
          </cell>
          <cell r="DD22">
            <v>0</v>
          </cell>
          <cell r="DE22">
            <v>116794.37199999999</v>
          </cell>
          <cell r="DF22">
            <v>269218.48100000003</v>
          </cell>
          <cell r="DG22">
            <v>3025242.824</v>
          </cell>
          <cell r="DI22">
            <v>254.51511616666667</v>
          </cell>
          <cell r="DJ22">
            <v>518.48676483333338</v>
          </cell>
          <cell r="DK22">
            <v>0</v>
          </cell>
          <cell r="DL22">
            <v>0</v>
          </cell>
          <cell r="DM22">
            <v>0</v>
          </cell>
          <cell r="DN22">
            <v>0</v>
          </cell>
          <cell r="DO22">
            <v>0</v>
          </cell>
          <cell r="DP22">
            <v>0</v>
          </cell>
          <cell r="DQ22">
            <v>-26.146372166666708</v>
          </cell>
          <cell r="DR22">
            <v>7.2101971666667168</v>
          </cell>
          <cell r="DS22">
            <v>0</v>
          </cell>
          <cell r="DT22">
            <v>0</v>
          </cell>
          <cell r="DU22">
            <v>0</v>
          </cell>
          <cell r="DV22">
            <v>0</v>
          </cell>
          <cell r="DY22">
            <v>0</v>
          </cell>
          <cell r="DZ22">
            <v>0</v>
          </cell>
          <cell r="EC22">
            <v>49480.912959999994</v>
          </cell>
        </row>
        <row r="23">
          <cell r="A23">
            <v>18</v>
          </cell>
          <cell r="B23">
            <v>2</v>
          </cell>
          <cell r="C23">
            <v>225</v>
          </cell>
          <cell r="D23" t="str">
            <v>RUSTON   MWM TBD - 12</v>
          </cell>
          <cell r="E23">
            <v>0</v>
          </cell>
          <cell r="F23">
            <v>138</v>
          </cell>
          <cell r="G23" t="str">
            <v>FORGE</v>
          </cell>
          <cell r="H23">
            <v>85.38</v>
          </cell>
          <cell r="I23">
            <v>5200</v>
          </cell>
          <cell r="J23">
            <v>6.9</v>
          </cell>
          <cell r="K23">
            <v>2.8</v>
          </cell>
          <cell r="L23">
            <v>6.8</v>
          </cell>
          <cell r="M23">
            <v>4.18</v>
          </cell>
          <cell r="N23">
            <v>3.3679999999999999</v>
          </cell>
          <cell r="O23">
            <v>2.17</v>
          </cell>
          <cell r="P23">
            <v>4.18</v>
          </cell>
          <cell r="Q23">
            <v>48</v>
          </cell>
          <cell r="R23">
            <v>2</v>
          </cell>
          <cell r="S23">
            <v>0</v>
          </cell>
          <cell r="T23">
            <v>0</v>
          </cell>
          <cell r="U23">
            <v>50</v>
          </cell>
          <cell r="V23">
            <v>5.0449999999999999</v>
          </cell>
          <cell r="W23">
            <v>430.74</v>
          </cell>
          <cell r="X23">
            <v>137.44</v>
          </cell>
          <cell r="Y23">
            <v>293.3</v>
          </cell>
          <cell r="Z23">
            <v>0</v>
          </cell>
          <cell r="AA23">
            <v>0</v>
          </cell>
          <cell r="AB23">
            <v>0</v>
          </cell>
          <cell r="AC23">
            <v>0.96499999999999997</v>
          </cell>
          <cell r="AD23">
            <v>1.121</v>
          </cell>
          <cell r="AE23">
            <v>293.3</v>
          </cell>
          <cell r="AF23">
            <v>15.2516</v>
          </cell>
          <cell r="AG23">
            <v>4.9669999999999996</v>
          </cell>
          <cell r="AH23">
            <v>0</v>
          </cell>
          <cell r="AI23">
            <v>69.42</v>
          </cell>
          <cell r="AJ23">
            <v>8.59</v>
          </cell>
          <cell r="AK23">
            <v>7.64</v>
          </cell>
          <cell r="AL23">
            <v>74.989999999999995</v>
          </cell>
          <cell r="AM23">
            <v>4.03</v>
          </cell>
          <cell r="AN23">
            <v>53.96</v>
          </cell>
          <cell r="AO23">
            <v>2.88</v>
          </cell>
          <cell r="AP23">
            <v>0</v>
          </cell>
          <cell r="AQ23">
            <v>0</v>
          </cell>
          <cell r="AR23">
            <v>3.7</v>
          </cell>
          <cell r="AS23">
            <v>225.20999999999998</v>
          </cell>
          <cell r="AT23">
            <v>11.71092</v>
          </cell>
          <cell r="AU23">
            <v>4607.2</v>
          </cell>
          <cell r="AV23">
            <v>191.97</v>
          </cell>
          <cell r="AW23">
            <v>0</v>
          </cell>
          <cell r="AX23">
            <v>0</v>
          </cell>
          <cell r="AY23">
            <v>53.16</v>
          </cell>
          <cell r="AZ23">
            <v>2.2200000000000002</v>
          </cell>
          <cell r="BA23">
            <v>5.6083799999999995</v>
          </cell>
          <cell r="BB23">
            <v>5.8670919999999995</v>
          </cell>
          <cell r="BC23">
            <v>1.635556</v>
          </cell>
          <cell r="BD23">
            <v>10.515933999999998</v>
          </cell>
          <cell r="BE23">
            <v>0.9559939999999999</v>
          </cell>
          <cell r="BF23">
            <v>46.718779999999995</v>
          </cell>
          <cell r="BG23">
            <v>12.753969999999999</v>
          </cell>
          <cell r="BH23">
            <v>0</v>
          </cell>
          <cell r="BI23">
            <v>0</v>
          </cell>
          <cell r="BJ23">
            <v>121.29874399999999</v>
          </cell>
          <cell r="BK23">
            <v>187.966962</v>
          </cell>
          <cell r="BL23">
            <v>16.081816711999998</v>
          </cell>
          <cell r="BM23">
            <v>31.16</v>
          </cell>
          <cell r="BN23">
            <v>121.29874399999999</v>
          </cell>
          <cell r="BO23">
            <v>512.426962</v>
          </cell>
          <cell r="BP23">
            <v>6005819</v>
          </cell>
          <cell r="BQ23">
            <v>3295374</v>
          </cell>
          <cell r="BR23">
            <v>32.840000000000003</v>
          </cell>
          <cell r="BS23">
            <v>69.150000000000006</v>
          </cell>
          <cell r="BT23">
            <v>3825721.6711999997</v>
          </cell>
          <cell r="BU23">
            <v>4.8499999999999996</v>
          </cell>
          <cell r="BV23">
            <v>11.83</v>
          </cell>
          <cell r="BW23">
            <v>0</v>
          </cell>
          <cell r="BX23">
            <v>0</v>
          </cell>
          <cell r="BY23">
            <v>0</v>
          </cell>
          <cell r="BZ23">
            <v>0</v>
          </cell>
          <cell r="CA23">
            <v>0</v>
          </cell>
          <cell r="CB23">
            <v>0</v>
          </cell>
          <cell r="CC23">
            <v>10.07</v>
          </cell>
          <cell r="CD23">
            <v>24.57</v>
          </cell>
          <cell r="CE23">
            <v>228.13874399999997</v>
          </cell>
          <cell r="CF23">
            <v>524.25696200000004</v>
          </cell>
          <cell r="CG23">
            <v>0</v>
          </cell>
          <cell r="CH23">
            <v>0</v>
          </cell>
          <cell r="CI23">
            <v>0</v>
          </cell>
          <cell r="CJ23">
            <v>0</v>
          </cell>
          <cell r="CK23">
            <v>0</v>
          </cell>
          <cell r="CL23">
            <v>0</v>
          </cell>
          <cell r="CM23">
            <v>233.35874399999997</v>
          </cell>
          <cell r="CN23">
            <v>536.99696200000005</v>
          </cell>
          <cell r="CO23">
            <v>3.4</v>
          </cell>
          <cell r="CP23">
            <v>716.59</v>
          </cell>
          <cell r="CQ23">
            <v>0</v>
          </cell>
          <cell r="CR23">
            <v>0</v>
          </cell>
          <cell r="CS23">
            <v>0</v>
          </cell>
          <cell r="CT23">
            <v>1057.48</v>
          </cell>
          <cell r="CU23" t="str">
            <v>1K-20022/13</v>
          </cell>
          <cell r="CV23">
            <v>120</v>
          </cell>
          <cell r="CW23">
            <v>1072252.0967999999</v>
          </cell>
          <cell r="CX23">
            <v>2464007.7214000002</v>
          </cell>
          <cell r="CY23">
            <v>0</v>
          </cell>
          <cell r="CZ23">
            <v>0</v>
          </cell>
          <cell r="DA23">
            <v>0</v>
          </cell>
          <cell r="DB23">
            <v>0</v>
          </cell>
          <cell r="DC23">
            <v>0</v>
          </cell>
          <cell r="DD23">
            <v>0</v>
          </cell>
          <cell r="DE23">
            <v>116679.37199999999</v>
          </cell>
          <cell r="DF23">
            <v>268498.48100000003</v>
          </cell>
          <cell r="DG23">
            <v>3921437.6712000002</v>
          </cell>
          <cell r="DI23">
            <v>252.87433016666668</v>
          </cell>
          <cell r="DJ23">
            <v>515.27528283333334</v>
          </cell>
          <cell r="DK23">
            <v>0</v>
          </cell>
          <cell r="DL23">
            <v>0</v>
          </cell>
          <cell r="DM23">
            <v>0</v>
          </cell>
          <cell r="DN23">
            <v>0</v>
          </cell>
          <cell r="DO23">
            <v>0</v>
          </cell>
          <cell r="DP23">
            <v>0</v>
          </cell>
          <cell r="DQ23">
            <v>-24.735586166666707</v>
          </cell>
          <cell r="DR23">
            <v>8.9816791666667086</v>
          </cell>
          <cell r="DS23">
            <v>0</v>
          </cell>
          <cell r="DT23">
            <v>0</v>
          </cell>
          <cell r="DU23">
            <v>0</v>
          </cell>
          <cell r="DV23">
            <v>0</v>
          </cell>
          <cell r="DY23">
            <v>0</v>
          </cell>
          <cell r="DZ23">
            <v>0</v>
          </cell>
          <cell r="EC23">
            <v>83625.446902399985</v>
          </cell>
        </row>
        <row r="24">
          <cell r="A24">
            <v>19</v>
          </cell>
          <cell r="B24">
            <v>2</v>
          </cell>
          <cell r="C24">
            <v>510</v>
          </cell>
          <cell r="D24" t="str">
            <v>EICHER    PH - I</v>
          </cell>
          <cell r="E24">
            <v>0</v>
          </cell>
          <cell r="F24">
            <v>138</v>
          </cell>
          <cell r="G24" t="str">
            <v>M/C</v>
          </cell>
          <cell r="H24">
            <v>85.38</v>
          </cell>
          <cell r="I24">
            <v>500</v>
          </cell>
          <cell r="J24">
            <v>4</v>
          </cell>
          <cell r="K24">
            <v>14.8</v>
          </cell>
          <cell r="L24">
            <v>8.1999999999999993</v>
          </cell>
          <cell r="M24">
            <v>0</v>
          </cell>
          <cell r="N24">
            <v>2.54</v>
          </cell>
          <cell r="O24">
            <v>1.87</v>
          </cell>
          <cell r="P24">
            <v>3.09</v>
          </cell>
          <cell r="Q24">
            <v>36</v>
          </cell>
          <cell r="R24">
            <v>2</v>
          </cell>
          <cell r="S24">
            <v>0</v>
          </cell>
          <cell r="T24">
            <v>3</v>
          </cell>
          <cell r="U24">
            <v>41</v>
          </cell>
          <cell r="V24">
            <v>3.1340000000000003</v>
          </cell>
          <cell r="W24">
            <v>267.58</v>
          </cell>
          <cell r="X24">
            <v>50.1</v>
          </cell>
          <cell r="Y24">
            <v>217.48</v>
          </cell>
          <cell r="Z24">
            <v>0</v>
          </cell>
          <cell r="AA24">
            <v>0</v>
          </cell>
          <cell r="AB24">
            <v>0</v>
          </cell>
          <cell r="AC24">
            <v>0</v>
          </cell>
          <cell r="AD24">
            <v>0.69699999999999995</v>
          </cell>
          <cell r="AE24">
            <v>217.48</v>
          </cell>
          <cell r="AF24">
            <v>1.0873999999999999</v>
          </cell>
          <cell r="AG24">
            <v>4.1470000000000002</v>
          </cell>
          <cell r="AH24">
            <v>0</v>
          </cell>
          <cell r="AI24">
            <v>27.41</v>
          </cell>
          <cell r="AJ24">
            <v>7.17</v>
          </cell>
          <cell r="AK24">
            <v>1.56</v>
          </cell>
          <cell r="AL24">
            <v>46.54</v>
          </cell>
          <cell r="AM24">
            <v>8.98</v>
          </cell>
          <cell r="AN24">
            <v>70.400000000000006</v>
          </cell>
          <cell r="AO24">
            <v>8.2200000000000006</v>
          </cell>
          <cell r="AP24">
            <v>0</v>
          </cell>
          <cell r="AQ24">
            <v>0</v>
          </cell>
          <cell r="AR24">
            <v>9</v>
          </cell>
          <cell r="AS24">
            <v>179.28</v>
          </cell>
          <cell r="AT24">
            <v>0.89639999999999997</v>
          </cell>
          <cell r="AU24">
            <v>369.6</v>
          </cell>
          <cell r="AV24">
            <v>20.53</v>
          </cell>
          <cell r="AW24">
            <v>0</v>
          </cell>
          <cell r="AX24">
            <v>0.50429999999999997</v>
          </cell>
          <cell r="AY24">
            <v>44.35</v>
          </cell>
          <cell r="AZ24">
            <v>2.46</v>
          </cell>
          <cell r="BA24">
            <v>4.6789250000000004</v>
          </cell>
          <cell r="BB24">
            <v>4.8947616666666667</v>
          </cell>
          <cell r="BC24">
            <v>1.3645016666666667</v>
          </cell>
          <cell r="BD24">
            <v>8.7731691666666674</v>
          </cell>
          <cell r="BE24">
            <v>0.79756083333333339</v>
          </cell>
          <cell r="BF24">
            <v>38.976258333333334</v>
          </cell>
          <cell r="BG24">
            <v>10.640304166666668</v>
          </cell>
          <cell r="BH24">
            <v>0.63</v>
          </cell>
          <cell r="BI24">
            <v>5.67</v>
          </cell>
          <cell r="BJ24">
            <v>143.68412333333333</v>
          </cell>
          <cell r="BK24">
            <v>112.02135750000001</v>
          </cell>
          <cell r="BL24">
            <v>1.2785274041666668</v>
          </cell>
          <cell r="BM24">
            <v>25.76</v>
          </cell>
          <cell r="BN24">
            <v>143.68412333333333</v>
          </cell>
          <cell r="BO24">
            <v>355.26135750000003</v>
          </cell>
          <cell r="BP24">
            <v>454539</v>
          </cell>
          <cell r="BQ24">
            <v>249473</v>
          </cell>
          <cell r="BR24">
            <v>25.86</v>
          </cell>
          <cell r="BS24">
            <v>54.44</v>
          </cell>
          <cell r="BT24">
            <v>289622.74041666673</v>
          </cell>
          <cell r="BU24">
            <v>0</v>
          </cell>
          <cell r="BV24">
            <v>0</v>
          </cell>
          <cell r="BW24">
            <v>0</v>
          </cell>
          <cell r="BX24">
            <v>0</v>
          </cell>
          <cell r="BY24">
            <v>0</v>
          </cell>
          <cell r="BZ24">
            <v>0</v>
          </cell>
          <cell r="CA24">
            <v>0</v>
          </cell>
          <cell r="CB24">
            <v>0</v>
          </cell>
          <cell r="CC24">
            <v>7.41</v>
          </cell>
          <cell r="CD24">
            <v>18.07</v>
          </cell>
          <cell r="CE24">
            <v>0</v>
          </cell>
          <cell r="CF24">
            <v>0</v>
          </cell>
          <cell r="CG24">
            <v>0</v>
          </cell>
          <cell r="CH24">
            <v>0</v>
          </cell>
          <cell r="CI24">
            <v>0</v>
          </cell>
          <cell r="CJ24">
            <v>0</v>
          </cell>
          <cell r="CK24">
            <v>0</v>
          </cell>
          <cell r="CL24">
            <v>0</v>
          </cell>
          <cell r="CM24">
            <v>231.39412333333334</v>
          </cell>
          <cell r="CN24">
            <v>373.33135750000002</v>
          </cell>
          <cell r="CO24">
            <v>2.35</v>
          </cell>
          <cell r="CP24">
            <v>0</v>
          </cell>
          <cell r="CQ24">
            <v>0</v>
          </cell>
          <cell r="CR24">
            <v>0</v>
          </cell>
          <cell r="CS24">
            <v>0</v>
          </cell>
          <cell r="CT24">
            <v>792.49</v>
          </cell>
          <cell r="CU24" t="str">
            <v>1K-1162/D</v>
          </cell>
          <cell r="CV24">
            <v>115</v>
          </cell>
          <cell r="CW24">
            <v>0</v>
          </cell>
          <cell r="CX24">
            <v>0</v>
          </cell>
          <cell r="CY24">
            <v>0</v>
          </cell>
          <cell r="CZ24">
            <v>0</v>
          </cell>
          <cell r="DA24">
            <v>0</v>
          </cell>
          <cell r="DB24">
            <v>0</v>
          </cell>
          <cell r="DC24">
            <v>0</v>
          </cell>
          <cell r="DD24">
            <v>0</v>
          </cell>
          <cell r="DE24">
            <v>115697.06166666668</v>
          </cell>
          <cell r="DF24">
            <v>186665.67875000002</v>
          </cell>
          <cell r="DG24">
            <v>302362.74041666673</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Y24">
            <v>0</v>
          </cell>
          <cell r="DZ24">
            <v>0</v>
          </cell>
          <cell r="EC24">
            <v>639.26370208333333</v>
          </cell>
        </row>
        <row r="25">
          <cell r="A25">
            <v>20</v>
          </cell>
          <cell r="B25">
            <v>2</v>
          </cell>
          <cell r="C25">
            <v>511</v>
          </cell>
          <cell r="D25" t="str">
            <v>ESCORTS      335</v>
          </cell>
          <cell r="E25">
            <v>0</v>
          </cell>
          <cell r="F25">
            <v>124</v>
          </cell>
          <cell r="G25" t="str">
            <v>M/C</v>
          </cell>
          <cell r="H25">
            <v>85.55</v>
          </cell>
          <cell r="I25">
            <v>9500</v>
          </cell>
          <cell r="J25">
            <v>3.2</v>
          </cell>
          <cell r="K25">
            <v>7</v>
          </cell>
          <cell r="L25">
            <v>6.6</v>
          </cell>
          <cell r="M25">
            <v>0</v>
          </cell>
          <cell r="N25">
            <v>1.643</v>
          </cell>
          <cell r="O25">
            <v>1.29</v>
          </cell>
          <cell r="P25">
            <v>2.6560000000000001</v>
          </cell>
          <cell r="Q25">
            <v>35.5</v>
          </cell>
          <cell r="R25">
            <v>1.5</v>
          </cell>
          <cell r="S25">
            <v>1</v>
          </cell>
          <cell r="T25">
            <v>0</v>
          </cell>
          <cell r="U25">
            <v>38</v>
          </cell>
          <cell r="V25">
            <v>1.9389999999999998</v>
          </cell>
          <cell r="W25">
            <v>165.88</v>
          </cell>
          <cell r="X25">
            <v>26.93</v>
          </cell>
          <cell r="Y25">
            <v>138.94999999999999</v>
          </cell>
          <cell r="Z25">
            <v>0</v>
          </cell>
          <cell r="AA25">
            <v>0</v>
          </cell>
          <cell r="AB25">
            <v>0</v>
          </cell>
          <cell r="AC25">
            <v>0</v>
          </cell>
          <cell r="AD25">
            <v>0.33200000000000002</v>
          </cell>
          <cell r="AE25">
            <v>138.94999999999999</v>
          </cell>
          <cell r="AF25">
            <v>13.20025</v>
          </cell>
          <cell r="AG25">
            <v>3.1669999999999998</v>
          </cell>
          <cell r="AH25">
            <v>0</v>
          </cell>
          <cell r="AI25">
            <v>19.71</v>
          </cell>
          <cell r="AJ25">
            <v>5.48</v>
          </cell>
          <cell r="AK25">
            <v>1.19</v>
          </cell>
          <cell r="AL25">
            <v>35.54</v>
          </cell>
          <cell r="AM25">
            <v>6.86</v>
          </cell>
          <cell r="AN25">
            <v>53.77</v>
          </cell>
          <cell r="AO25">
            <v>6.28</v>
          </cell>
          <cell r="AP25">
            <v>0</v>
          </cell>
          <cell r="AQ25">
            <v>0</v>
          </cell>
          <cell r="AR25">
            <v>7.5</v>
          </cell>
          <cell r="AS25">
            <v>136.33000000000001</v>
          </cell>
          <cell r="AT25">
            <v>12.951350000000001</v>
          </cell>
          <cell r="AU25">
            <v>6259.2</v>
          </cell>
          <cell r="AV25">
            <v>264.48</v>
          </cell>
          <cell r="AW25">
            <v>9020.8085109999993</v>
          </cell>
          <cell r="AX25">
            <v>0</v>
          </cell>
          <cell r="AY25">
            <v>39.53</v>
          </cell>
          <cell r="AZ25">
            <v>1.67</v>
          </cell>
          <cell r="BA25">
            <v>4.1704150000000002</v>
          </cell>
          <cell r="BB25">
            <v>4.3627943333333326</v>
          </cell>
          <cell r="BC25">
            <v>1.2162063333333333</v>
          </cell>
          <cell r="BD25">
            <v>7.8196928333333338</v>
          </cell>
          <cell r="BE25">
            <v>0.71088116666666668</v>
          </cell>
          <cell r="BF25">
            <v>34.740281666666661</v>
          </cell>
          <cell r="BG25">
            <v>9.483905833333333</v>
          </cell>
          <cell r="BH25">
            <v>1.42</v>
          </cell>
          <cell r="BI25">
            <v>2.68</v>
          </cell>
          <cell r="BJ25">
            <v>114.52506866666667</v>
          </cell>
          <cell r="BK25">
            <v>88.409108500000002</v>
          </cell>
          <cell r="BL25">
            <v>19.278746830833335</v>
          </cell>
          <cell r="BM25">
            <v>20.45</v>
          </cell>
          <cell r="BN25">
            <v>114.52506866666667</v>
          </cell>
          <cell r="BO25">
            <v>247.80910849999998</v>
          </cell>
          <cell r="BP25">
            <v>6273454</v>
          </cell>
          <cell r="BQ25">
            <v>3442175</v>
          </cell>
          <cell r="BR25">
            <v>18.78</v>
          </cell>
          <cell r="BS25">
            <v>39.54</v>
          </cell>
          <cell r="BT25">
            <v>3996214.6830833326</v>
          </cell>
          <cell r="BU25">
            <v>0</v>
          </cell>
          <cell r="BV25">
            <v>0</v>
          </cell>
          <cell r="BW25">
            <v>5.14</v>
          </cell>
          <cell r="BX25">
            <v>12.53</v>
          </cell>
          <cell r="BY25">
            <v>0</v>
          </cell>
          <cell r="BZ25">
            <v>0</v>
          </cell>
          <cell r="CA25">
            <v>0</v>
          </cell>
          <cell r="CB25">
            <v>0</v>
          </cell>
          <cell r="CC25">
            <v>5.14</v>
          </cell>
          <cell r="CD25">
            <v>12.53</v>
          </cell>
          <cell r="CE25">
            <v>0</v>
          </cell>
          <cell r="CF25">
            <v>0</v>
          </cell>
          <cell r="CG25">
            <v>177.98506866666665</v>
          </cell>
          <cell r="CH25">
            <v>260.33910849999995</v>
          </cell>
          <cell r="CI25">
            <v>0</v>
          </cell>
          <cell r="CJ25">
            <v>0</v>
          </cell>
          <cell r="CK25">
            <v>0</v>
          </cell>
          <cell r="CL25">
            <v>0</v>
          </cell>
          <cell r="CM25">
            <v>177.98506866666665</v>
          </cell>
          <cell r="CN25">
            <v>260.33910849999995</v>
          </cell>
          <cell r="CO25">
            <v>2.1</v>
          </cell>
          <cell r="CP25">
            <v>0</v>
          </cell>
          <cell r="CQ25">
            <v>515.4</v>
          </cell>
          <cell r="CR25">
            <v>0</v>
          </cell>
          <cell r="CS25">
            <v>0</v>
          </cell>
          <cell r="CT25">
            <v>613.94000000000005</v>
          </cell>
          <cell r="CU25" t="str">
            <v>1K-1018/H</v>
          </cell>
          <cell r="CV25">
            <v>102.03</v>
          </cell>
          <cell r="CW25">
            <v>0</v>
          </cell>
          <cell r="CX25">
            <v>0</v>
          </cell>
          <cell r="CY25">
            <v>462761.1785333333</v>
          </cell>
          <cell r="CZ25">
            <v>676881.68209999986</v>
          </cell>
          <cell r="DA25">
            <v>0</v>
          </cell>
          <cell r="DB25">
            <v>0</v>
          </cell>
          <cell r="DC25">
            <v>0</v>
          </cell>
          <cell r="DD25">
            <v>0</v>
          </cell>
          <cell r="DE25">
            <v>1228096.9737999998</v>
          </cell>
          <cell r="DF25">
            <v>1796339.8486499996</v>
          </cell>
          <cell r="DG25">
            <v>4164079.6830833326</v>
          </cell>
          <cell r="DI25">
            <v>0</v>
          </cell>
          <cell r="DJ25">
            <v>0</v>
          </cell>
          <cell r="DK25">
            <v>181.53611066666667</v>
          </cell>
          <cell r="DL25">
            <v>275.09236133333332</v>
          </cell>
          <cell r="DM25">
            <v>0</v>
          </cell>
          <cell r="DN25">
            <v>0</v>
          </cell>
          <cell r="DO25">
            <v>0</v>
          </cell>
          <cell r="DP25">
            <v>0</v>
          </cell>
          <cell r="DQ25">
            <v>0</v>
          </cell>
          <cell r="DR25">
            <v>0</v>
          </cell>
          <cell r="DS25">
            <v>-3.5510420000000238</v>
          </cell>
          <cell r="DT25">
            <v>-14.753252833333363</v>
          </cell>
          <cell r="DU25">
            <v>0</v>
          </cell>
          <cell r="DV25">
            <v>0</v>
          </cell>
          <cell r="DY25">
            <v>0</v>
          </cell>
          <cell r="DZ25">
            <v>0</v>
          </cell>
          <cell r="EC25">
            <v>183148.09489291668</v>
          </cell>
        </row>
        <row r="26">
          <cell r="A26">
            <v>21</v>
          </cell>
          <cell r="B26">
            <v>2</v>
          </cell>
          <cell r="C26">
            <v>512</v>
          </cell>
          <cell r="D26" t="str">
            <v>ESCORTS      E2.228</v>
          </cell>
          <cell r="E26">
            <v>0</v>
          </cell>
          <cell r="F26">
            <v>124</v>
          </cell>
          <cell r="G26" t="str">
            <v>M/C</v>
          </cell>
          <cell r="H26">
            <v>85.55</v>
          </cell>
          <cell r="I26">
            <v>1700</v>
          </cell>
          <cell r="J26">
            <v>5</v>
          </cell>
          <cell r="K26">
            <v>1.98</v>
          </cell>
          <cell r="L26">
            <v>2.4</v>
          </cell>
          <cell r="M26">
            <v>0</v>
          </cell>
          <cell r="N26">
            <v>1.9470000000000001</v>
          </cell>
          <cell r="O26">
            <v>1.4850000000000001</v>
          </cell>
          <cell r="P26">
            <v>3.33</v>
          </cell>
          <cell r="Q26">
            <v>36.5</v>
          </cell>
          <cell r="R26">
            <v>1.5</v>
          </cell>
          <cell r="S26">
            <v>1</v>
          </cell>
          <cell r="T26">
            <v>0</v>
          </cell>
          <cell r="U26">
            <v>39</v>
          </cell>
          <cell r="V26">
            <v>2.2759999999999998</v>
          </cell>
          <cell r="W26">
            <v>194.71</v>
          </cell>
          <cell r="X26">
            <v>31.85</v>
          </cell>
          <cell r="Y26">
            <v>162.86000000000001</v>
          </cell>
          <cell r="Z26">
            <v>0</v>
          </cell>
          <cell r="AA26">
            <v>0</v>
          </cell>
          <cell r="AB26">
            <v>0</v>
          </cell>
          <cell r="AC26">
            <v>0</v>
          </cell>
          <cell r="AD26">
            <v>0.42</v>
          </cell>
          <cell r="AE26">
            <v>162.86000000000001</v>
          </cell>
          <cell r="AF26">
            <v>2.7686199999999999</v>
          </cell>
          <cell r="AG26">
            <v>3.669</v>
          </cell>
          <cell r="AH26">
            <v>0</v>
          </cell>
          <cell r="AI26">
            <v>22.83</v>
          </cell>
          <cell r="AJ26">
            <v>6.34</v>
          </cell>
          <cell r="AK26">
            <v>1.38</v>
          </cell>
          <cell r="AL26">
            <v>41.17</v>
          </cell>
          <cell r="AM26">
            <v>7.94</v>
          </cell>
          <cell r="AN26">
            <v>62.29</v>
          </cell>
          <cell r="AO26">
            <v>7.27</v>
          </cell>
          <cell r="AP26">
            <v>0</v>
          </cell>
          <cell r="AQ26">
            <v>0</v>
          </cell>
          <cell r="AR26">
            <v>7.94</v>
          </cell>
          <cell r="AS26">
            <v>157.16</v>
          </cell>
          <cell r="AT26">
            <v>2.6717200000000001</v>
          </cell>
          <cell r="AU26">
            <v>1112</v>
          </cell>
          <cell r="AV26">
            <v>45.7</v>
          </cell>
          <cell r="AW26">
            <v>1814.779904</v>
          </cell>
          <cell r="AX26">
            <v>0</v>
          </cell>
          <cell r="AY26">
            <v>39.25</v>
          </cell>
          <cell r="AZ26">
            <v>1.61</v>
          </cell>
          <cell r="BA26">
            <v>4.1408750000000003</v>
          </cell>
          <cell r="BB26">
            <v>4.3318916666666665</v>
          </cell>
          <cell r="BC26">
            <v>1.2075916666666666</v>
          </cell>
          <cell r="BD26">
            <v>7.7643041666666663</v>
          </cell>
          <cell r="BE26">
            <v>0.70584583333333328</v>
          </cell>
          <cell r="BF26">
            <v>34.494208333333326</v>
          </cell>
          <cell r="BG26">
            <v>9.4167291666666664</v>
          </cell>
          <cell r="BH26">
            <v>1.6</v>
          </cell>
          <cell r="BI26">
            <v>3.01</v>
          </cell>
          <cell r="BJ26">
            <v>125.12678333333334</v>
          </cell>
          <cell r="BK26">
            <v>98.704662499999984</v>
          </cell>
          <cell r="BL26">
            <v>3.8051345791666664</v>
          </cell>
          <cell r="BM26">
            <v>22.55</v>
          </cell>
          <cell r="BN26">
            <v>125.12678333333334</v>
          </cell>
          <cell r="BO26">
            <v>284.11466250000001</v>
          </cell>
          <cell r="BP26">
            <v>1267830</v>
          </cell>
          <cell r="BQ26">
            <v>695710</v>
          </cell>
          <cell r="BR26">
            <v>21.21</v>
          </cell>
          <cell r="BS26">
            <v>44.66</v>
          </cell>
          <cell r="BT26">
            <v>807689.45791666664</v>
          </cell>
          <cell r="BU26">
            <v>0</v>
          </cell>
          <cell r="BV26">
            <v>0</v>
          </cell>
          <cell r="BW26">
            <v>5.14</v>
          </cell>
          <cell r="BX26">
            <v>12.53</v>
          </cell>
          <cell r="BY26">
            <v>0</v>
          </cell>
          <cell r="BZ26">
            <v>0</v>
          </cell>
          <cell r="CA26">
            <v>0</v>
          </cell>
          <cell r="CB26">
            <v>0</v>
          </cell>
          <cell r="CC26">
            <v>6.85</v>
          </cell>
          <cell r="CD26">
            <v>16.72</v>
          </cell>
          <cell r="CE26">
            <v>0</v>
          </cell>
          <cell r="CF26">
            <v>0</v>
          </cell>
          <cell r="CG26">
            <v>196.13678333333331</v>
          </cell>
          <cell r="CH26">
            <v>296.64466249999998</v>
          </cell>
          <cell r="CI26">
            <v>0</v>
          </cell>
          <cell r="CJ26">
            <v>0</v>
          </cell>
          <cell r="CK26">
            <v>0</v>
          </cell>
          <cell r="CL26">
            <v>0</v>
          </cell>
          <cell r="CM26">
            <v>197.84678333333332</v>
          </cell>
          <cell r="CN26">
            <v>300.83466250000004</v>
          </cell>
          <cell r="CO26">
            <v>2.7</v>
          </cell>
          <cell r="CP26">
            <v>0</v>
          </cell>
          <cell r="CQ26">
            <v>554.53</v>
          </cell>
          <cell r="CR26">
            <v>0</v>
          </cell>
          <cell r="CS26">
            <v>0</v>
          </cell>
          <cell r="CT26">
            <v>775.37</v>
          </cell>
          <cell r="CU26" t="str">
            <v>1K-1136N</v>
          </cell>
          <cell r="CV26">
            <v>110</v>
          </cell>
          <cell r="CW26">
            <v>0</v>
          </cell>
          <cell r="CX26">
            <v>0</v>
          </cell>
          <cell r="CY26">
            <v>235364.13999999998</v>
          </cell>
          <cell r="CZ26">
            <v>355973.59499999997</v>
          </cell>
          <cell r="DA26">
            <v>0</v>
          </cell>
          <cell r="DB26">
            <v>0</v>
          </cell>
          <cell r="DC26">
            <v>0</v>
          </cell>
          <cell r="DD26">
            <v>0</v>
          </cell>
          <cell r="DE26">
            <v>98923.391666666663</v>
          </cell>
          <cell r="DF26">
            <v>150417.33125000002</v>
          </cell>
          <cell r="DG26">
            <v>840678.45791666675</v>
          </cell>
          <cell r="DI26">
            <v>0</v>
          </cell>
          <cell r="DJ26">
            <v>0</v>
          </cell>
          <cell r="DK26">
            <v>199.31549933333338</v>
          </cell>
          <cell r="DL26">
            <v>312.56120866666663</v>
          </cell>
          <cell r="DM26">
            <v>0</v>
          </cell>
          <cell r="DN26">
            <v>0</v>
          </cell>
          <cell r="DO26">
            <v>0</v>
          </cell>
          <cell r="DP26">
            <v>0</v>
          </cell>
          <cell r="DQ26">
            <v>0</v>
          </cell>
          <cell r="DR26">
            <v>0</v>
          </cell>
          <cell r="DS26">
            <v>-3.1787160000000654</v>
          </cell>
          <cell r="DT26">
            <v>-15.916546166666649</v>
          </cell>
          <cell r="DU26">
            <v>0</v>
          </cell>
          <cell r="DV26">
            <v>0</v>
          </cell>
          <cell r="DY26">
            <v>0</v>
          </cell>
          <cell r="DZ26">
            <v>0</v>
          </cell>
          <cell r="EC26">
            <v>6468.7287845833325</v>
          </cell>
        </row>
        <row r="27">
          <cell r="A27">
            <v>22</v>
          </cell>
          <cell r="B27">
            <v>2</v>
          </cell>
          <cell r="C27">
            <v>513</v>
          </cell>
          <cell r="D27" t="str">
            <v>ESCORTS      E3.342</v>
          </cell>
          <cell r="E27">
            <v>0</v>
          </cell>
          <cell r="F27">
            <v>124</v>
          </cell>
          <cell r="G27" t="str">
            <v>M/C</v>
          </cell>
          <cell r="H27">
            <v>85.55</v>
          </cell>
          <cell r="I27">
            <v>2300</v>
          </cell>
          <cell r="J27">
            <v>5</v>
          </cell>
          <cell r="K27">
            <v>2</v>
          </cell>
          <cell r="L27">
            <v>2.4</v>
          </cell>
          <cell r="M27">
            <v>0</v>
          </cell>
          <cell r="N27">
            <v>1.9470000000000001</v>
          </cell>
          <cell r="O27">
            <v>1.4850000000000001</v>
          </cell>
          <cell r="P27">
            <v>3.33</v>
          </cell>
          <cell r="Q27">
            <v>36.5</v>
          </cell>
          <cell r="R27">
            <v>1.5</v>
          </cell>
          <cell r="S27">
            <v>1</v>
          </cell>
          <cell r="T27">
            <v>0</v>
          </cell>
          <cell r="U27">
            <v>39</v>
          </cell>
          <cell r="V27">
            <v>2.2749999999999999</v>
          </cell>
          <cell r="W27">
            <v>194.63</v>
          </cell>
          <cell r="X27">
            <v>31.85</v>
          </cell>
          <cell r="Y27">
            <v>162.78</v>
          </cell>
          <cell r="Z27">
            <v>0</v>
          </cell>
          <cell r="AA27">
            <v>0</v>
          </cell>
          <cell r="AB27">
            <v>0</v>
          </cell>
          <cell r="AC27">
            <v>0</v>
          </cell>
          <cell r="AD27">
            <v>0.42</v>
          </cell>
          <cell r="AE27">
            <v>162.78</v>
          </cell>
          <cell r="AF27">
            <v>3.7439399999999998</v>
          </cell>
          <cell r="AG27">
            <v>3.669</v>
          </cell>
          <cell r="AH27">
            <v>0</v>
          </cell>
          <cell r="AI27">
            <v>22.83</v>
          </cell>
          <cell r="AJ27">
            <v>6.34</v>
          </cell>
          <cell r="AK27">
            <v>1.38</v>
          </cell>
          <cell r="AL27">
            <v>41.17</v>
          </cell>
          <cell r="AM27">
            <v>7.94</v>
          </cell>
          <cell r="AN27">
            <v>62.29</v>
          </cell>
          <cell r="AO27">
            <v>7.27</v>
          </cell>
          <cell r="AP27">
            <v>0</v>
          </cell>
          <cell r="AQ27">
            <v>0</v>
          </cell>
          <cell r="AR27">
            <v>8.48</v>
          </cell>
          <cell r="AS27">
            <v>157.69999999999999</v>
          </cell>
          <cell r="AT27">
            <v>3.6271</v>
          </cell>
          <cell r="AU27">
            <v>1504.4</v>
          </cell>
          <cell r="AV27">
            <v>61.83</v>
          </cell>
          <cell r="AW27">
            <v>2455.115264</v>
          </cell>
          <cell r="AX27">
            <v>0</v>
          </cell>
          <cell r="AY27">
            <v>39.25</v>
          </cell>
          <cell r="AZ27">
            <v>1.61</v>
          </cell>
          <cell r="BA27">
            <v>4.1408750000000003</v>
          </cell>
          <cell r="BB27">
            <v>4.3318916666666665</v>
          </cell>
          <cell r="BC27">
            <v>1.2075916666666666</v>
          </cell>
          <cell r="BD27">
            <v>7.7643041666666663</v>
          </cell>
          <cell r="BE27">
            <v>0.70584583333333328</v>
          </cell>
          <cell r="BF27">
            <v>34.494208333333326</v>
          </cell>
          <cell r="BG27">
            <v>9.4167291666666664</v>
          </cell>
          <cell r="BH27">
            <v>1.6</v>
          </cell>
          <cell r="BI27">
            <v>3.01</v>
          </cell>
          <cell r="BJ27">
            <v>125.12678333333334</v>
          </cell>
          <cell r="BK27">
            <v>99.24466249999999</v>
          </cell>
          <cell r="BL27">
            <v>5.160543254166666</v>
          </cell>
          <cell r="BM27">
            <v>22.61</v>
          </cell>
          <cell r="BN27">
            <v>125.12678333333334</v>
          </cell>
          <cell r="BO27">
            <v>284.63466249999999</v>
          </cell>
          <cell r="BP27">
            <v>1717720</v>
          </cell>
          <cell r="BQ27">
            <v>942451</v>
          </cell>
          <cell r="BR27">
            <v>21.23</v>
          </cell>
          <cell r="BS27">
            <v>44.71</v>
          </cell>
          <cell r="BT27">
            <v>1094113.3254166667</v>
          </cell>
          <cell r="BU27">
            <v>0</v>
          </cell>
          <cell r="BV27">
            <v>0</v>
          </cell>
          <cell r="BW27">
            <v>4.38</v>
          </cell>
          <cell r="BX27">
            <v>10.69</v>
          </cell>
          <cell r="BY27">
            <v>0</v>
          </cell>
          <cell r="BZ27">
            <v>0</v>
          </cell>
          <cell r="CA27">
            <v>0</v>
          </cell>
          <cell r="CB27">
            <v>0</v>
          </cell>
          <cell r="CC27">
            <v>5.53</v>
          </cell>
          <cell r="CD27">
            <v>13.48</v>
          </cell>
          <cell r="CE27">
            <v>0</v>
          </cell>
          <cell r="CF27">
            <v>0</v>
          </cell>
          <cell r="CG27">
            <v>195.44678333333334</v>
          </cell>
          <cell r="CH27">
            <v>295.32466249999999</v>
          </cell>
          <cell r="CI27">
            <v>0</v>
          </cell>
          <cell r="CJ27">
            <v>0</v>
          </cell>
          <cell r="CK27">
            <v>0</v>
          </cell>
          <cell r="CL27">
            <v>0</v>
          </cell>
          <cell r="CM27">
            <v>196.59678333333335</v>
          </cell>
          <cell r="CN27">
            <v>298.11466250000001</v>
          </cell>
          <cell r="CO27">
            <v>2.7</v>
          </cell>
          <cell r="CP27">
            <v>0</v>
          </cell>
          <cell r="CQ27">
            <v>554.53</v>
          </cell>
          <cell r="CR27">
            <v>0</v>
          </cell>
          <cell r="CS27">
            <v>0</v>
          </cell>
          <cell r="CT27">
            <v>775.37</v>
          </cell>
          <cell r="CU27" t="str">
            <v>1K-1160/1</v>
          </cell>
          <cell r="CV27">
            <v>110</v>
          </cell>
          <cell r="CW27">
            <v>0</v>
          </cell>
          <cell r="CX27">
            <v>0</v>
          </cell>
          <cell r="CY27">
            <v>312714.85333333333</v>
          </cell>
          <cell r="CZ27">
            <v>472519.45999999996</v>
          </cell>
          <cell r="DA27">
            <v>0</v>
          </cell>
          <cell r="DB27">
            <v>0</v>
          </cell>
          <cell r="DC27">
            <v>0</v>
          </cell>
          <cell r="DD27">
            <v>0</v>
          </cell>
          <cell r="DE27">
            <v>137617.74833333335</v>
          </cell>
          <cell r="DF27">
            <v>208680.26375000001</v>
          </cell>
          <cell r="DG27">
            <v>1131532.3254166665</v>
          </cell>
          <cell r="DI27">
            <v>0</v>
          </cell>
          <cell r="DJ27">
            <v>0</v>
          </cell>
          <cell r="DK27">
            <v>200.51828316666666</v>
          </cell>
          <cell r="DL27">
            <v>314.87674383333331</v>
          </cell>
          <cell r="DM27">
            <v>0</v>
          </cell>
          <cell r="DN27">
            <v>0</v>
          </cell>
          <cell r="DO27">
            <v>0</v>
          </cell>
          <cell r="DP27">
            <v>0</v>
          </cell>
          <cell r="DQ27">
            <v>0</v>
          </cell>
          <cell r="DR27">
            <v>0</v>
          </cell>
          <cell r="DS27">
            <v>-5.0714998333333199</v>
          </cell>
          <cell r="DT27">
            <v>-19.552081333333319</v>
          </cell>
          <cell r="DU27">
            <v>0</v>
          </cell>
          <cell r="DV27">
            <v>0</v>
          </cell>
          <cell r="DY27">
            <v>0</v>
          </cell>
          <cell r="DZ27">
            <v>0</v>
          </cell>
          <cell r="EC27">
            <v>11869.249484583332</v>
          </cell>
        </row>
        <row r="28">
          <cell r="A28">
            <v>23</v>
          </cell>
          <cell r="B28">
            <v>2</v>
          </cell>
          <cell r="C28">
            <v>516</v>
          </cell>
          <cell r="D28" t="str">
            <v>FARMTRAC  -50</v>
          </cell>
          <cell r="E28">
            <v>0</v>
          </cell>
          <cell r="F28">
            <v>124</v>
          </cell>
          <cell r="G28" t="str">
            <v>M/C</v>
          </cell>
          <cell r="H28">
            <v>85.55</v>
          </cell>
          <cell r="I28">
            <v>14600</v>
          </cell>
          <cell r="J28">
            <v>3.5</v>
          </cell>
          <cell r="K28">
            <v>2.75</v>
          </cell>
          <cell r="L28">
            <v>2.4</v>
          </cell>
          <cell r="M28">
            <v>0</v>
          </cell>
          <cell r="N28">
            <v>1.877</v>
          </cell>
          <cell r="O28">
            <v>1.405</v>
          </cell>
          <cell r="P28">
            <v>2.9289999999999998</v>
          </cell>
          <cell r="Q28">
            <v>31.8</v>
          </cell>
          <cell r="R28">
            <v>2</v>
          </cell>
          <cell r="S28">
            <v>1</v>
          </cell>
          <cell r="T28">
            <v>0</v>
          </cell>
          <cell r="U28">
            <v>34.799999999999997</v>
          </cell>
          <cell r="V28">
            <v>2.1890000000000001</v>
          </cell>
          <cell r="W28">
            <v>187.27</v>
          </cell>
          <cell r="X28">
            <v>31.83</v>
          </cell>
          <cell r="Y28">
            <v>155.44</v>
          </cell>
          <cell r="Z28">
            <v>0</v>
          </cell>
          <cell r="AA28">
            <v>0</v>
          </cell>
          <cell r="AB28">
            <v>0</v>
          </cell>
          <cell r="AC28">
            <v>0</v>
          </cell>
          <cell r="AD28">
            <v>0.42499999999999999</v>
          </cell>
          <cell r="AE28">
            <v>155.44</v>
          </cell>
          <cell r="AF28">
            <v>22.694240000000001</v>
          </cell>
          <cell r="AG28">
            <v>3.2010000000000001</v>
          </cell>
          <cell r="AH28">
            <v>0</v>
          </cell>
          <cell r="AI28">
            <v>19.920000000000002</v>
          </cell>
          <cell r="AJ28">
            <v>5.53</v>
          </cell>
          <cell r="AK28">
            <v>1.2</v>
          </cell>
          <cell r="AL28">
            <v>35.92</v>
          </cell>
          <cell r="AM28">
            <v>6.93</v>
          </cell>
          <cell r="AN28">
            <v>54.34</v>
          </cell>
          <cell r="AO28">
            <v>6.34</v>
          </cell>
          <cell r="AP28">
            <v>0</v>
          </cell>
          <cell r="AQ28">
            <v>0</v>
          </cell>
          <cell r="AR28">
            <v>8.2200000000000006</v>
          </cell>
          <cell r="AS28">
            <v>138.4</v>
          </cell>
          <cell r="AT28">
            <v>20.206399999999999</v>
          </cell>
          <cell r="AU28">
            <v>8253.7000000000007</v>
          </cell>
          <cell r="AV28">
            <v>519.1</v>
          </cell>
          <cell r="AW28">
            <v>14624.542008000002</v>
          </cell>
          <cell r="AX28">
            <v>0</v>
          </cell>
          <cell r="AY28">
            <v>33.92</v>
          </cell>
          <cell r="AZ28">
            <v>2.13</v>
          </cell>
          <cell r="BA28">
            <v>3.5785600000000004</v>
          </cell>
          <cell r="BB28">
            <v>3.7436373333333335</v>
          </cell>
          <cell r="BC28">
            <v>1.0436053333333335</v>
          </cell>
          <cell r="BD28">
            <v>6.7099413333333331</v>
          </cell>
          <cell r="BE28">
            <v>0.60999466666666669</v>
          </cell>
          <cell r="BF28">
            <v>29.810026666666666</v>
          </cell>
          <cell r="BG28">
            <v>8.1379733333333331</v>
          </cell>
          <cell r="BH28">
            <v>1.5</v>
          </cell>
          <cell r="BI28">
            <v>2.83</v>
          </cell>
          <cell r="BJ28">
            <v>108.99799466666667</v>
          </cell>
          <cell r="BK28">
            <v>87.365744000000007</v>
          </cell>
          <cell r="BL28">
            <v>28.669105845333334</v>
          </cell>
          <cell r="BM28">
            <v>19.79</v>
          </cell>
          <cell r="BN28">
            <v>108.99799466666667</v>
          </cell>
          <cell r="BO28">
            <v>262.59574399999997</v>
          </cell>
          <cell r="BP28">
            <v>9887738</v>
          </cell>
          <cell r="BQ28">
            <v>5425269</v>
          </cell>
          <cell r="BR28">
            <v>19.260000000000002</v>
          </cell>
          <cell r="BS28">
            <v>40.549999999999997</v>
          </cell>
          <cell r="BT28">
            <v>6298494.5845333328</v>
          </cell>
          <cell r="BU28">
            <v>3.88</v>
          </cell>
          <cell r="BV28">
            <v>9.4700000000000006</v>
          </cell>
          <cell r="BW28">
            <v>4.38</v>
          </cell>
          <cell r="BX28">
            <v>10.69</v>
          </cell>
          <cell r="BY28">
            <v>0</v>
          </cell>
          <cell r="BZ28">
            <v>0</v>
          </cell>
          <cell r="CA28">
            <v>0</v>
          </cell>
          <cell r="CB28">
            <v>0</v>
          </cell>
          <cell r="CC28">
            <v>5.53</v>
          </cell>
          <cell r="CD28">
            <v>13.48</v>
          </cell>
          <cell r="CE28">
            <v>172.68799466666667</v>
          </cell>
          <cell r="CF28">
            <v>272.065744</v>
          </cell>
          <cell r="CG28">
            <v>173.18799466666667</v>
          </cell>
          <cell r="CH28">
            <v>273.28574399999997</v>
          </cell>
          <cell r="CI28">
            <v>0</v>
          </cell>
          <cell r="CJ28">
            <v>0</v>
          </cell>
          <cell r="CK28">
            <v>0</v>
          </cell>
          <cell r="CL28">
            <v>0</v>
          </cell>
          <cell r="CM28">
            <v>174.33799466666667</v>
          </cell>
          <cell r="CN28">
            <v>276.07574399999999</v>
          </cell>
          <cell r="CO28">
            <v>2.1</v>
          </cell>
          <cell r="CP28">
            <v>403.58</v>
          </cell>
          <cell r="CQ28">
            <v>435.86</v>
          </cell>
          <cell r="CR28">
            <v>0</v>
          </cell>
          <cell r="CS28">
            <v>0</v>
          </cell>
          <cell r="CT28">
            <v>539.95000000000005</v>
          </cell>
          <cell r="CU28" t="str">
            <v>1K-1126/4</v>
          </cell>
          <cell r="CV28">
            <v>106.68</v>
          </cell>
          <cell r="CW28">
            <v>1554191.952</v>
          </cell>
          <cell r="CX28">
            <v>2448591.696</v>
          </cell>
          <cell r="CY28">
            <v>762027.17653333338</v>
          </cell>
          <cell r="CZ28">
            <v>1202457.2736</v>
          </cell>
          <cell r="DA28">
            <v>0</v>
          </cell>
          <cell r="DB28">
            <v>0</v>
          </cell>
          <cell r="DC28">
            <v>0</v>
          </cell>
          <cell r="DD28">
            <v>0</v>
          </cell>
          <cell r="DE28">
            <v>209205.59360000002</v>
          </cell>
          <cell r="DF28">
            <v>331290.89279999997</v>
          </cell>
          <cell r="DG28">
            <v>6507764.5845333328</v>
          </cell>
          <cell r="DI28">
            <v>0</v>
          </cell>
          <cell r="DJ28">
            <v>0</v>
          </cell>
          <cell r="DK28">
            <v>0</v>
          </cell>
          <cell r="DL28">
            <v>0</v>
          </cell>
          <cell r="DM28">
            <v>0</v>
          </cell>
          <cell r="DN28">
            <v>0</v>
          </cell>
          <cell r="DO28">
            <v>0</v>
          </cell>
          <cell r="DP28">
            <v>0</v>
          </cell>
          <cell r="DQ28">
            <v>0</v>
          </cell>
          <cell r="DR28">
            <v>0</v>
          </cell>
          <cell r="DS28">
            <v>0</v>
          </cell>
          <cell r="DT28">
            <v>0</v>
          </cell>
          <cell r="DU28">
            <v>0</v>
          </cell>
          <cell r="DV28">
            <v>0</v>
          </cell>
          <cell r="DY28">
            <v>0</v>
          </cell>
          <cell r="DZ28">
            <v>0</v>
          </cell>
          <cell r="EC28">
            <v>418568.9453418667</v>
          </cell>
        </row>
        <row r="29">
          <cell r="A29">
            <v>24</v>
          </cell>
          <cell r="B29">
            <v>2</v>
          </cell>
          <cell r="C29">
            <v>521</v>
          </cell>
          <cell r="D29" t="str">
            <v>FARMTRAC  - 50   ST</v>
          </cell>
          <cell r="E29">
            <v>0</v>
          </cell>
          <cell r="F29">
            <v>124</v>
          </cell>
          <cell r="G29" t="str">
            <v>M/C</v>
          </cell>
          <cell r="H29">
            <v>85.55</v>
          </cell>
          <cell r="I29">
            <v>18900</v>
          </cell>
          <cell r="J29">
            <v>3.5</v>
          </cell>
          <cell r="K29">
            <v>2.8</v>
          </cell>
          <cell r="L29">
            <v>2.4</v>
          </cell>
          <cell r="M29">
            <v>0</v>
          </cell>
          <cell r="N29">
            <v>1.877</v>
          </cell>
          <cell r="O29">
            <v>1.405</v>
          </cell>
          <cell r="P29">
            <v>2.9289999999999998</v>
          </cell>
          <cell r="Q29">
            <v>31.8</v>
          </cell>
          <cell r="R29">
            <v>2</v>
          </cell>
          <cell r="S29">
            <v>1</v>
          </cell>
          <cell r="T29">
            <v>0</v>
          </cell>
          <cell r="U29">
            <v>34.799999999999997</v>
          </cell>
          <cell r="V29">
            <v>2.19</v>
          </cell>
          <cell r="W29">
            <v>187.35</v>
          </cell>
          <cell r="X29">
            <v>31.889999999999997</v>
          </cell>
          <cell r="Y29">
            <v>155.46</v>
          </cell>
          <cell r="Z29">
            <v>0</v>
          </cell>
          <cell r="AA29">
            <v>2.6964000000000001</v>
          </cell>
          <cell r="AB29">
            <v>0</v>
          </cell>
          <cell r="AC29">
            <v>0</v>
          </cell>
          <cell r="AD29">
            <v>0.42599999999999999</v>
          </cell>
          <cell r="AE29">
            <v>158.15640000000002</v>
          </cell>
          <cell r="AF29">
            <v>29.891559600000004</v>
          </cell>
          <cell r="AG29">
            <v>3.2029999999999998</v>
          </cell>
          <cell r="AH29">
            <v>0</v>
          </cell>
          <cell r="AI29">
            <v>19.93</v>
          </cell>
          <cell r="AJ29">
            <v>5.54</v>
          </cell>
          <cell r="AK29">
            <v>1.2</v>
          </cell>
          <cell r="AL29">
            <v>35.94</v>
          </cell>
          <cell r="AM29">
            <v>6.93</v>
          </cell>
          <cell r="AN29">
            <v>54.38</v>
          </cell>
          <cell r="AO29">
            <v>6.35</v>
          </cell>
          <cell r="AP29">
            <v>0</v>
          </cell>
          <cell r="AQ29">
            <v>0</v>
          </cell>
          <cell r="AR29">
            <v>8.17</v>
          </cell>
          <cell r="AS29">
            <v>138.43999999999997</v>
          </cell>
          <cell r="AT29">
            <v>26.165159999999997</v>
          </cell>
          <cell r="AU29">
            <v>10690.6</v>
          </cell>
          <cell r="AV29">
            <v>672.37</v>
          </cell>
          <cell r="AW29">
            <v>18942.505416</v>
          </cell>
          <cell r="AX29">
            <v>0</v>
          </cell>
          <cell r="AY29">
            <v>33.94</v>
          </cell>
          <cell r="AZ29">
            <v>2.13</v>
          </cell>
          <cell r="BA29">
            <v>3.5806699999999996</v>
          </cell>
          <cell r="BB29">
            <v>3.7458446666666663</v>
          </cell>
          <cell r="BC29">
            <v>1.0442206666666667</v>
          </cell>
          <cell r="BD29">
            <v>6.7138976666666661</v>
          </cell>
          <cell r="BE29">
            <v>0.61035433333333333</v>
          </cell>
          <cell r="BF29">
            <v>29.827603333333329</v>
          </cell>
          <cell r="BG29">
            <v>8.1427716666666665</v>
          </cell>
          <cell r="BH29">
            <v>1.5</v>
          </cell>
          <cell r="BI29">
            <v>2.83</v>
          </cell>
          <cell r="BJ29">
            <v>109.07072933333332</v>
          </cell>
          <cell r="BK29">
            <v>87.364632999999998</v>
          </cell>
          <cell r="BL29">
            <v>37.126283481000002</v>
          </cell>
          <cell r="BM29">
            <v>19.79</v>
          </cell>
          <cell r="BN29">
            <v>109.07072933333332</v>
          </cell>
          <cell r="BO29">
            <v>265.31103300000001</v>
          </cell>
          <cell r="BP29">
            <v>12896329</v>
          </cell>
          <cell r="BQ29">
            <v>7075815</v>
          </cell>
          <cell r="BR29">
            <v>19.399999999999999</v>
          </cell>
          <cell r="BS29">
            <v>40.85</v>
          </cell>
          <cell r="BT29">
            <v>8214540.3081</v>
          </cell>
          <cell r="BU29">
            <v>0</v>
          </cell>
          <cell r="BV29">
            <v>0</v>
          </cell>
          <cell r="BW29">
            <v>0</v>
          </cell>
          <cell r="BX29">
            <v>0</v>
          </cell>
          <cell r="BY29">
            <v>0</v>
          </cell>
          <cell r="BZ29">
            <v>0</v>
          </cell>
          <cell r="CA29">
            <v>0</v>
          </cell>
          <cell r="CB29">
            <v>0</v>
          </cell>
          <cell r="CC29">
            <v>4.38</v>
          </cell>
          <cell r="CD29">
            <v>10.69</v>
          </cell>
          <cell r="CE29">
            <v>0</v>
          </cell>
          <cell r="CF29">
            <v>0</v>
          </cell>
          <cell r="CG29">
            <v>0</v>
          </cell>
          <cell r="CH29">
            <v>0</v>
          </cell>
          <cell r="CI29">
            <v>0</v>
          </cell>
          <cell r="CJ29">
            <v>0</v>
          </cell>
          <cell r="CK29">
            <v>0</v>
          </cell>
          <cell r="CL29">
            <v>0</v>
          </cell>
          <cell r="CM29">
            <v>173.7007293333333</v>
          </cell>
          <cell r="CN29">
            <v>276.00103300000001</v>
          </cell>
          <cell r="CO29">
            <v>2.1</v>
          </cell>
          <cell r="CP29">
            <v>0</v>
          </cell>
          <cell r="CQ29">
            <v>0</v>
          </cell>
          <cell r="CR29">
            <v>0</v>
          </cell>
          <cell r="CS29">
            <v>0</v>
          </cell>
          <cell r="CT29">
            <v>539.95000000000005</v>
          </cell>
          <cell r="CU29" t="str">
            <v>1K-1126/7</v>
          </cell>
          <cell r="CV29">
            <v>106.68</v>
          </cell>
          <cell r="CW29">
            <v>0</v>
          </cell>
          <cell r="CX29">
            <v>0</v>
          </cell>
          <cell r="CY29">
            <v>0</v>
          </cell>
          <cell r="CZ29">
            <v>0</v>
          </cell>
          <cell r="DA29">
            <v>0</v>
          </cell>
          <cell r="DB29">
            <v>0</v>
          </cell>
          <cell r="DC29">
            <v>0</v>
          </cell>
          <cell r="DD29">
            <v>0</v>
          </cell>
          <cell r="DE29">
            <v>3282943.7843999993</v>
          </cell>
          <cell r="DF29">
            <v>5216419.5236999998</v>
          </cell>
          <cell r="DG29">
            <v>8499363.3081</v>
          </cell>
          <cell r="DI29">
            <v>0</v>
          </cell>
          <cell r="DJ29">
            <v>0</v>
          </cell>
          <cell r="DK29">
            <v>0</v>
          </cell>
          <cell r="DL29">
            <v>0</v>
          </cell>
          <cell r="DM29">
            <v>178.274146</v>
          </cell>
          <cell r="DN29">
            <v>293.81980200000004</v>
          </cell>
          <cell r="DO29">
            <v>0</v>
          </cell>
          <cell r="DP29">
            <v>0</v>
          </cell>
          <cell r="DQ29">
            <v>0</v>
          </cell>
          <cell r="DR29">
            <v>0</v>
          </cell>
          <cell r="DS29">
            <v>0</v>
          </cell>
          <cell r="DT29">
            <v>0</v>
          </cell>
          <cell r="DU29">
            <v>0</v>
          </cell>
          <cell r="DV29">
            <v>0</v>
          </cell>
          <cell r="DY29">
            <v>0</v>
          </cell>
          <cell r="DZ29">
            <v>0</v>
          </cell>
          <cell r="EC29">
            <v>701686.75779090007</v>
          </cell>
        </row>
        <row r="30">
          <cell r="A30">
            <v>25</v>
          </cell>
          <cell r="B30">
            <v>2</v>
          </cell>
          <cell r="C30">
            <v>531</v>
          </cell>
          <cell r="D30" t="str">
            <v>ESCORTS      S-312 D</v>
          </cell>
          <cell r="E30">
            <v>0</v>
          </cell>
          <cell r="F30">
            <v>124</v>
          </cell>
          <cell r="G30" t="str">
            <v>M/C</v>
          </cell>
          <cell r="H30">
            <v>85.55</v>
          </cell>
          <cell r="I30">
            <v>29500</v>
          </cell>
          <cell r="J30">
            <v>3.2</v>
          </cell>
          <cell r="K30">
            <v>3.7</v>
          </cell>
          <cell r="L30">
            <v>2.4</v>
          </cell>
          <cell r="M30">
            <v>0</v>
          </cell>
          <cell r="N30">
            <v>1.677</v>
          </cell>
          <cell r="O30">
            <v>1.284</v>
          </cell>
          <cell r="P30">
            <v>2.86</v>
          </cell>
          <cell r="Q30">
            <v>36</v>
          </cell>
          <cell r="R30">
            <v>2</v>
          </cell>
          <cell r="S30">
            <v>1</v>
          </cell>
          <cell r="T30">
            <v>0</v>
          </cell>
          <cell r="U30">
            <v>39</v>
          </cell>
          <cell r="V30">
            <v>1.9589999999999999</v>
          </cell>
          <cell r="W30">
            <v>167.59</v>
          </cell>
          <cell r="X30">
            <v>28.23</v>
          </cell>
          <cell r="Y30">
            <v>139.36000000000001</v>
          </cell>
          <cell r="Z30">
            <v>0</v>
          </cell>
          <cell r="AA30">
            <v>0</v>
          </cell>
          <cell r="AB30">
            <v>0</v>
          </cell>
          <cell r="AC30">
            <v>0</v>
          </cell>
          <cell r="AD30">
            <v>0.35699999999999998</v>
          </cell>
          <cell r="AE30">
            <v>139.36000000000001</v>
          </cell>
          <cell r="AF30">
            <v>41.111200000000004</v>
          </cell>
          <cell r="AG30">
            <v>3.1480000000000001</v>
          </cell>
          <cell r="AH30">
            <v>0</v>
          </cell>
          <cell r="AI30">
            <v>19.59</v>
          </cell>
          <cell r="AJ30">
            <v>5.44</v>
          </cell>
          <cell r="AK30">
            <v>1.18</v>
          </cell>
          <cell r="AL30">
            <v>35.33</v>
          </cell>
          <cell r="AM30">
            <v>6.82</v>
          </cell>
          <cell r="AN30">
            <v>53.44</v>
          </cell>
          <cell r="AO30">
            <v>6.24</v>
          </cell>
          <cell r="AP30">
            <v>0</v>
          </cell>
          <cell r="AQ30">
            <v>0</v>
          </cell>
          <cell r="AR30">
            <v>6.86</v>
          </cell>
          <cell r="AS30">
            <v>134.9</v>
          </cell>
          <cell r="AT30">
            <v>39.795499999999997</v>
          </cell>
          <cell r="AU30">
            <v>19011.599999999999</v>
          </cell>
          <cell r="AV30">
            <v>1056.2</v>
          </cell>
          <cell r="AW30">
            <v>27018.937373999997</v>
          </cell>
          <cell r="AX30">
            <v>0</v>
          </cell>
          <cell r="AY30">
            <v>38.67</v>
          </cell>
          <cell r="AZ30">
            <v>2.15</v>
          </cell>
          <cell r="BA30">
            <v>4.0796850000000004</v>
          </cell>
          <cell r="BB30">
            <v>4.2678789999999998</v>
          </cell>
          <cell r="BC30">
            <v>1.1897470000000001</v>
          </cell>
          <cell r="BD30">
            <v>7.6495705000000003</v>
          </cell>
          <cell r="BE30">
            <v>0.69541549999999996</v>
          </cell>
          <cell r="BF30">
            <v>33.984484999999999</v>
          </cell>
          <cell r="BG30">
            <v>9.2775775000000014</v>
          </cell>
          <cell r="BH30">
            <v>1.37</v>
          </cell>
          <cell r="BI30">
            <v>2.59</v>
          </cell>
          <cell r="BJ30">
            <v>113.04747800000001</v>
          </cell>
          <cell r="BK30">
            <v>86.956881499999994</v>
          </cell>
          <cell r="BL30">
            <v>59.001286052500006</v>
          </cell>
          <cell r="BM30">
            <v>20.149999999999999</v>
          </cell>
          <cell r="BN30">
            <v>113.04747800000001</v>
          </cell>
          <cell r="BO30">
            <v>246.4668815</v>
          </cell>
          <cell r="BP30">
            <v>19329649</v>
          </cell>
          <cell r="BQ30">
            <v>10605674</v>
          </cell>
          <cell r="BR30">
            <v>18.63</v>
          </cell>
          <cell r="BS30">
            <v>39.229999999999997</v>
          </cell>
          <cell r="BT30">
            <v>12312543.605250001</v>
          </cell>
          <cell r="BU30">
            <v>3.88</v>
          </cell>
          <cell r="BV30">
            <v>9.4700000000000006</v>
          </cell>
          <cell r="BW30">
            <v>5.14</v>
          </cell>
          <cell r="BX30">
            <v>12.53</v>
          </cell>
          <cell r="BY30">
            <v>0</v>
          </cell>
          <cell r="BZ30">
            <v>0</v>
          </cell>
          <cell r="CA30">
            <v>0</v>
          </cell>
          <cell r="CB30">
            <v>0</v>
          </cell>
          <cell r="CC30">
            <v>6.47</v>
          </cell>
          <cell r="CD30">
            <v>15.78</v>
          </cell>
          <cell r="CE30">
            <v>174.78747799999999</v>
          </cell>
          <cell r="CF30">
            <v>255.9368815</v>
          </cell>
          <cell r="CG30">
            <v>176.04747799999998</v>
          </cell>
          <cell r="CH30">
            <v>258.99688149999997</v>
          </cell>
          <cell r="CI30">
            <v>0</v>
          </cell>
          <cell r="CJ30">
            <v>0</v>
          </cell>
          <cell r="CK30">
            <v>0</v>
          </cell>
          <cell r="CL30">
            <v>0</v>
          </cell>
          <cell r="CM30">
            <v>177.377478</v>
          </cell>
          <cell r="CN30">
            <v>262.24688149999997</v>
          </cell>
          <cell r="CO30">
            <v>2.1</v>
          </cell>
          <cell r="CP30">
            <v>409.15</v>
          </cell>
          <cell r="CQ30">
            <v>441.88</v>
          </cell>
          <cell r="CR30">
            <v>0</v>
          </cell>
          <cell r="CS30">
            <v>0</v>
          </cell>
          <cell r="CT30">
            <v>613.94000000000005</v>
          </cell>
          <cell r="CU30" t="str">
            <v>1K-1207/2</v>
          </cell>
          <cell r="CV30">
            <v>102.03</v>
          </cell>
          <cell r="CW30">
            <v>2447024.6919999998</v>
          </cell>
          <cell r="CX30">
            <v>3583116.341</v>
          </cell>
          <cell r="CY30">
            <v>651375.66859999998</v>
          </cell>
          <cell r="CZ30">
            <v>958288.46154999989</v>
          </cell>
          <cell r="DA30">
            <v>0</v>
          </cell>
          <cell r="DB30">
            <v>0</v>
          </cell>
          <cell r="DC30">
            <v>0</v>
          </cell>
          <cell r="DD30">
            <v>0</v>
          </cell>
          <cell r="DE30">
            <v>2093054.2404</v>
          </cell>
          <cell r="DF30">
            <v>3094513.2016999996</v>
          </cell>
          <cell r="DG30">
            <v>12827372.605250001</v>
          </cell>
          <cell r="DI30">
            <v>179.91480066666668</v>
          </cell>
          <cell r="DJ30">
            <v>273.18989133333332</v>
          </cell>
          <cell r="DK30">
            <v>180.41480066666668</v>
          </cell>
          <cell r="DL30">
            <v>274.57989133333336</v>
          </cell>
          <cell r="DM30">
            <v>0</v>
          </cell>
          <cell r="DN30">
            <v>0</v>
          </cell>
          <cell r="DO30">
            <v>0</v>
          </cell>
          <cell r="DP30">
            <v>0</v>
          </cell>
          <cell r="DQ30">
            <v>-5.1273226666666858</v>
          </cell>
          <cell r="DR30">
            <v>-17.253009833333323</v>
          </cell>
          <cell r="DS30">
            <v>-4.3673226666666949</v>
          </cell>
          <cell r="DT30">
            <v>-15.583009833333392</v>
          </cell>
          <cell r="DU30">
            <v>0</v>
          </cell>
          <cell r="DV30">
            <v>0</v>
          </cell>
          <cell r="DY30">
            <v>0</v>
          </cell>
          <cell r="DZ30">
            <v>0</v>
          </cell>
          <cell r="EC30">
            <v>1740537.9385487502</v>
          </cell>
        </row>
        <row r="31">
          <cell r="A31">
            <v>26</v>
          </cell>
          <cell r="B31">
            <v>2</v>
          </cell>
          <cell r="C31">
            <v>534</v>
          </cell>
          <cell r="D31" t="str">
            <v>ESCORTS      E2 179 D</v>
          </cell>
          <cell r="E31">
            <v>0</v>
          </cell>
          <cell r="F31">
            <v>124</v>
          </cell>
          <cell r="G31" t="str">
            <v>M/C</v>
          </cell>
          <cell r="H31">
            <v>85.55</v>
          </cell>
          <cell r="I31">
            <v>5900</v>
          </cell>
          <cell r="J31">
            <v>5</v>
          </cell>
          <cell r="K31">
            <v>3.1</v>
          </cell>
          <cell r="L31">
            <v>2.4</v>
          </cell>
          <cell r="M31">
            <v>0</v>
          </cell>
          <cell r="N31">
            <v>1.635</v>
          </cell>
          <cell r="O31">
            <v>1.1419999999999999</v>
          </cell>
          <cell r="P31">
            <v>2.81</v>
          </cell>
          <cell r="Q31">
            <v>29.3</v>
          </cell>
          <cell r="R31">
            <v>2</v>
          </cell>
          <cell r="S31">
            <v>1</v>
          </cell>
          <cell r="T31">
            <v>0</v>
          </cell>
          <cell r="U31">
            <v>32.299999999999997</v>
          </cell>
          <cell r="V31">
            <v>1.9279999999999999</v>
          </cell>
          <cell r="W31">
            <v>164.94</v>
          </cell>
          <cell r="X31">
            <v>34.07</v>
          </cell>
          <cell r="Y31">
            <v>130.87</v>
          </cell>
          <cell r="Z31">
            <v>0</v>
          </cell>
          <cell r="AA31">
            <v>0</v>
          </cell>
          <cell r="AB31">
            <v>0</v>
          </cell>
          <cell r="AC31">
            <v>0</v>
          </cell>
          <cell r="AD31">
            <v>0.45300000000000001</v>
          </cell>
          <cell r="AE31">
            <v>130.87</v>
          </cell>
          <cell r="AF31">
            <v>7.72133</v>
          </cell>
          <cell r="AG31">
            <v>3.133</v>
          </cell>
          <cell r="AH31">
            <v>0</v>
          </cell>
          <cell r="AI31">
            <v>19.5</v>
          </cell>
          <cell r="AJ31">
            <v>5.42</v>
          </cell>
          <cell r="AK31">
            <v>1.17</v>
          </cell>
          <cell r="AL31">
            <v>35.159999999999997</v>
          </cell>
          <cell r="AM31">
            <v>6.78</v>
          </cell>
          <cell r="AN31">
            <v>53.19</v>
          </cell>
          <cell r="AO31">
            <v>6.21</v>
          </cell>
          <cell r="AP31">
            <v>0</v>
          </cell>
          <cell r="AQ31">
            <v>0</v>
          </cell>
          <cell r="AR31">
            <v>8.39</v>
          </cell>
          <cell r="AS31">
            <v>135.82</v>
          </cell>
          <cell r="AT31">
            <v>8.0133799999999997</v>
          </cell>
          <cell r="AU31">
            <v>3135.1</v>
          </cell>
          <cell r="AV31">
            <v>214</v>
          </cell>
          <cell r="AW31">
            <v>5474.3917799999999</v>
          </cell>
          <cell r="AX31">
            <v>0</v>
          </cell>
          <cell r="AY31">
            <v>31.88</v>
          </cell>
          <cell r="AZ31">
            <v>2.1800000000000002</v>
          </cell>
          <cell r="BA31">
            <v>3.36334</v>
          </cell>
          <cell r="BB31">
            <v>3.5184893333333331</v>
          </cell>
          <cell r="BC31">
            <v>0.98084133333333334</v>
          </cell>
          <cell r="BD31">
            <v>6.3063953333333327</v>
          </cell>
          <cell r="BE31">
            <v>0.57330866666666658</v>
          </cell>
          <cell r="BF31">
            <v>28.017206666666663</v>
          </cell>
          <cell r="BG31">
            <v>7.6485433333333335</v>
          </cell>
          <cell r="BH31">
            <v>1.39</v>
          </cell>
          <cell r="BI31">
            <v>2.62</v>
          </cell>
          <cell r="BJ31">
            <v>105.03905866666666</v>
          </cell>
          <cell r="BK31">
            <v>85.199065999999988</v>
          </cell>
          <cell r="BL31">
            <v>11.224049355333332</v>
          </cell>
          <cell r="BM31">
            <v>19.170000000000002</v>
          </cell>
          <cell r="BN31">
            <v>105.03905866666666</v>
          </cell>
          <cell r="BO31">
            <v>235.23906599999998</v>
          </cell>
          <cell r="BP31">
            <v>3659011</v>
          </cell>
          <cell r="BQ31">
            <v>2007641</v>
          </cell>
          <cell r="BR31">
            <v>17.63</v>
          </cell>
          <cell r="BS31">
            <v>37.130000000000003</v>
          </cell>
          <cell r="BT31">
            <v>2330724.9355333331</v>
          </cell>
          <cell r="BU31">
            <v>3.88</v>
          </cell>
          <cell r="BV31">
            <v>9.4700000000000006</v>
          </cell>
          <cell r="BW31">
            <v>5.14</v>
          </cell>
          <cell r="BX31">
            <v>12.53</v>
          </cell>
          <cell r="BY31">
            <v>0</v>
          </cell>
          <cell r="BZ31">
            <v>0</v>
          </cell>
          <cell r="CA31">
            <v>0</v>
          </cell>
          <cell r="CB31">
            <v>0</v>
          </cell>
          <cell r="CC31">
            <v>0</v>
          </cell>
          <cell r="CD31">
            <v>0</v>
          </cell>
          <cell r="CE31">
            <v>163.67905866666666</v>
          </cell>
          <cell r="CF31">
            <v>244.70906599999998</v>
          </cell>
          <cell r="CG31">
            <v>164.93905866666665</v>
          </cell>
          <cell r="CH31">
            <v>247.76906599999998</v>
          </cell>
          <cell r="CI31">
            <v>0</v>
          </cell>
          <cell r="CJ31">
            <v>0</v>
          </cell>
          <cell r="CK31">
            <v>0</v>
          </cell>
          <cell r="CL31">
            <v>0</v>
          </cell>
          <cell r="CM31">
            <v>0</v>
          </cell>
          <cell r="CN31">
            <v>0</v>
          </cell>
          <cell r="CO31">
            <v>2.1</v>
          </cell>
          <cell r="CP31">
            <v>408.1</v>
          </cell>
          <cell r="CQ31">
            <v>440.75</v>
          </cell>
          <cell r="CR31">
            <v>0</v>
          </cell>
          <cell r="CS31">
            <v>0</v>
          </cell>
          <cell r="CT31">
            <v>0</v>
          </cell>
          <cell r="CU31" t="str">
            <v>1K-1213/2A</v>
          </cell>
          <cell r="CV31">
            <v>97.6</v>
          </cell>
          <cell r="CW31">
            <v>818395.29333333333</v>
          </cell>
          <cell r="CX31">
            <v>1223545.3299999998</v>
          </cell>
          <cell r="CY31">
            <v>148445.15279999998</v>
          </cell>
          <cell r="CZ31">
            <v>222992.15939999997</v>
          </cell>
          <cell r="DA31">
            <v>0</v>
          </cell>
          <cell r="DB31">
            <v>0</v>
          </cell>
          <cell r="DC31">
            <v>0</v>
          </cell>
          <cell r="DD31">
            <v>0</v>
          </cell>
          <cell r="DE31">
            <v>0</v>
          </cell>
          <cell r="DF31">
            <v>0</v>
          </cell>
          <cell r="DG31">
            <v>2413377.9355333326</v>
          </cell>
          <cell r="DI31">
            <v>168.49256316666668</v>
          </cell>
          <cell r="DJ31">
            <v>263.02710383333334</v>
          </cell>
          <cell r="DK31">
            <v>168.99256316666668</v>
          </cell>
          <cell r="DL31">
            <v>264.41710383333333</v>
          </cell>
          <cell r="DM31">
            <v>0</v>
          </cell>
          <cell r="DN31">
            <v>0</v>
          </cell>
          <cell r="DO31">
            <v>0</v>
          </cell>
          <cell r="DP31">
            <v>0</v>
          </cell>
          <cell r="DQ31">
            <v>-4.8135045000000218</v>
          </cell>
          <cell r="DR31">
            <v>-18.318037833333364</v>
          </cell>
          <cell r="DS31">
            <v>-4.0535045000000309</v>
          </cell>
          <cell r="DT31">
            <v>-16.648037833333348</v>
          </cell>
          <cell r="DU31">
            <v>0</v>
          </cell>
          <cell r="DV31">
            <v>0</v>
          </cell>
          <cell r="DY31">
            <v>0</v>
          </cell>
          <cell r="DZ31">
            <v>0</v>
          </cell>
          <cell r="EC31">
            <v>66221.891196466662</v>
          </cell>
        </row>
        <row r="32">
          <cell r="A32">
            <v>27</v>
          </cell>
          <cell r="B32">
            <v>2</v>
          </cell>
          <cell r="C32">
            <v>540</v>
          </cell>
          <cell r="D32" t="str">
            <v>EICHER         M / CD</v>
          </cell>
          <cell r="E32">
            <v>0</v>
          </cell>
          <cell r="F32">
            <v>138</v>
          </cell>
          <cell r="G32" t="str">
            <v>M/C</v>
          </cell>
          <cell r="H32">
            <v>85.38</v>
          </cell>
          <cell r="I32">
            <v>10500</v>
          </cell>
          <cell r="J32">
            <v>4.9000000000000004</v>
          </cell>
          <cell r="K32">
            <v>14.5</v>
          </cell>
          <cell r="L32">
            <v>3.3</v>
          </cell>
          <cell r="M32">
            <v>0</v>
          </cell>
          <cell r="N32">
            <v>2.673</v>
          </cell>
          <cell r="O32">
            <v>1.87</v>
          </cell>
          <cell r="P32">
            <v>3.29</v>
          </cell>
          <cell r="Q32">
            <v>36.5</v>
          </cell>
          <cell r="R32">
            <v>2</v>
          </cell>
          <cell r="S32">
            <v>0</v>
          </cell>
          <cell r="T32">
            <v>3</v>
          </cell>
          <cell r="U32">
            <v>41.5</v>
          </cell>
          <cell r="V32">
            <v>3.3319999999999999</v>
          </cell>
          <cell r="W32">
            <v>284.49</v>
          </cell>
          <cell r="X32">
            <v>59.11</v>
          </cell>
          <cell r="Y32">
            <v>225.38</v>
          </cell>
          <cell r="Z32">
            <v>0</v>
          </cell>
          <cell r="AA32">
            <v>0</v>
          </cell>
          <cell r="AB32">
            <v>0</v>
          </cell>
          <cell r="AC32">
            <v>0</v>
          </cell>
          <cell r="AD32">
            <v>0.84199999999999997</v>
          </cell>
          <cell r="AE32">
            <v>225.38</v>
          </cell>
          <cell r="AF32">
            <v>23.664899999999999</v>
          </cell>
          <cell r="AG32">
            <v>4.2210000000000001</v>
          </cell>
          <cell r="AH32">
            <v>0</v>
          </cell>
          <cell r="AI32">
            <v>27.099999999999998</v>
          </cell>
          <cell r="AJ32">
            <v>7.3</v>
          </cell>
          <cell r="AK32">
            <v>1.58</v>
          </cell>
          <cell r="AL32">
            <v>47.37</v>
          </cell>
          <cell r="AM32">
            <v>9.14</v>
          </cell>
          <cell r="AN32">
            <v>71.66</v>
          </cell>
          <cell r="AO32">
            <v>8.3699999999999992</v>
          </cell>
          <cell r="AP32">
            <v>0</v>
          </cell>
          <cell r="AQ32">
            <v>0</v>
          </cell>
          <cell r="AR32">
            <v>9.57</v>
          </cell>
          <cell r="AS32">
            <v>182.08999999999997</v>
          </cell>
          <cell r="AT32">
            <v>19.119449999999997</v>
          </cell>
          <cell r="AU32">
            <v>7924.8</v>
          </cell>
          <cell r="AV32">
            <v>434.23</v>
          </cell>
          <cell r="AW32">
            <v>0</v>
          </cell>
          <cell r="AX32">
            <v>0.50780000000000003</v>
          </cell>
          <cell r="AY32">
            <v>45.28</v>
          </cell>
          <cell r="AZ32">
            <v>2.48</v>
          </cell>
          <cell r="BA32">
            <v>4.7770400000000004</v>
          </cell>
          <cell r="BB32">
            <v>4.9974026666666669</v>
          </cell>
          <cell r="BC32">
            <v>1.3931146666666667</v>
          </cell>
          <cell r="BD32">
            <v>8.9571386666666672</v>
          </cell>
          <cell r="BE32">
            <v>0.81428533333333342</v>
          </cell>
          <cell r="BF32">
            <v>39.793573333333335</v>
          </cell>
          <cell r="BG32">
            <v>10.863426666666667</v>
          </cell>
          <cell r="BH32">
            <v>0.63</v>
          </cell>
          <cell r="BI32">
            <v>5.71</v>
          </cell>
          <cell r="BJ32">
            <v>146.35128533333335</v>
          </cell>
          <cell r="BK32">
            <v>113.67469599999998</v>
          </cell>
          <cell r="BL32">
            <v>27.302728040000002</v>
          </cell>
          <cell r="BM32">
            <v>26.2</v>
          </cell>
          <cell r="BN32">
            <v>146.35128533333335</v>
          </cell>
          <cell r="BO32">
            <v>365.25469599999997</v>
          </cell>
          <cell r="BP32">
            <v>9790604</v>
          </cell>
          <cell r="BQ32">
            <v>5371863</v>
          </cell>
          <cell r="BR32">
            <v>26.51</v>
          </cell>
          <cell r="BS32">
            <v>55.83</v>
          </cell>
          <cell r="BT32">
            <v>6236432.8039999995</v>
          </cell>
          <cell r="BU32">
            <v>4.55</v>
          </cell>
          <cell r="BV32">
            <v>11.11</v>
          </cell>
          <cell r="BW32">
            <v>0</v>
          </cell>
          <cell r="BX32">
            <v>0</v>
          </cell>
          <cell r="BY32">
            <v>0</v>
          </cell>
          <cell r="BZ32">
            <v>0</v>
          </cell>
          <cell r="CA32">
            <v>0</v>
          </cell>
          <cell r="CB32">
            <v>0</v>
          </cell>
          <cell r="CC32">
            <v>5.15</v>
          </cell>
          <cell r="CD32">
            <v>12.56</v>
          </cell>
          <cell r="CE32">
            <v>233.24128533333334</v>
          </cell>
          <cell r="CF32">
            <v>376.36469599999998</v>
          </cell>
          <cell r="CG32">
            <v>0</v>
          </cell>
          <cell r="CH32">
            <v>0</v>
          </cell>
          <cell r="CI32">
            <v>0</v>
          </cell>
          <cell r="CJ32">
            <v>0</v>
          </cell>
          <cell r="CK32">
            <v>0</v>
          </cell>
          <cell r="CL32">
            <v>0</v>
          </cell>
          <cell r="CM32">
            <v>233.84128533333333</v>
          </cell>
          <cell r="CN32">
            <v>377.81469599999997</v>
          </cell>
          <cell r="CO32">
            <v>2.35</v>
          </cell>
          <cell r="CP32">
            <v>550.35</v>
          </cell>
          <cell r="CQ32">
            <v>0</v>
          </cell>
          <cell r="CR32">
            <v>0</v>
          </cell>
          <cell r="CS32">
            <v>0</v>
          </cell>
          <cell r="CT32">
            <v>792.49</v>
          </cell>
          <cell r="CU32" t="str">
            <v>1K-1162/H</v>
          </cell>
          <cell r="CV32">
            <v>115</v>
          </cell>
          <cell r="CW32">
            <v>2005875.0538666667</v>
          </cell>
          <cell r="CX32">
            <v>3236736.3855999997</v>
          </cell>
          <cell r="CY32">
            <v>0</v>
          </cell>
          <cell r="CZ32">
            <v>0</v>
          </cell>
          <cell r="DA32">
            <v>0</v>
          </cell>
          <cell r="DB32">
            <v>0</v>
          </cell>
          <cell r="DC32">
            <v>0</v>
          </cell>
          <cell r="DD32">
            <v>0</v>
          </cell>
          <cell r="DE32">
            <v>444298.4421333333</v>
          </cell>
          <cell r="DF32">
            <v>717847.92239999992</v>
          </cell>
          <cell r="DG32">
            <v>6404757.8039999995</v>
          </cell>
          <cell r="DI32">
            <v>240.04399233333334</v>
          </cell>
          <cell r="DJ32">
            <v>405.84664966666668</v>
          </cell>
          <cell r="DK32">
            <v>0</v>
          </cell>
          <cell r="DL32">
            <v>0</v>
          </cell>
          <cell r="DM32">
            <v>0</v>
          </cell>
          <cell r="DN32">
            <v>0</v>
          </cell>
          <cell r="DO32">
            <v>0</v>
          </cell>
          <cell r="DP32">
            <v>0</v>
          </cell>
          <cell r="DQ32">
            <v>-6.8027069999999981</v>
          </cell>
          <cell r="DR32">
            <v>-29.481953666666698</v>
          </cell>
          <cell r="DS32">
            <v>0</v>
          </cell>
          <cell r="DT32">
            <v>0</v>
          </cell>
          <cell r="DU32">
            <v>0</v>
          </cell>
          <cell r="DV32">
            <v>0</v>
          </cell>
          <cell r="DY32">
            <v>0</v>
          </cell>
          <cell r="DZ32">
            <v>0</v>
          </cell>
          <cell r="EC32">
            <v>286678.64442000003</v>
          </cell>
        </row>
        <row r="33">
          <cell r="A33">
            <v>28</v>
          </cell>
          <cell r="B33">
            <v>3</v>
          </cell>
          <cell r="C33">
            <v>10</v>
          </cell>
          <cell r="D33" t="str">
            <v>INDL ENGINE   102 DIA</v>
          </cell>
          <cell r="E33">
            <v>0</v>
          </cell>
          <cell r="F33">
            <v>124</v>
          </cell>
          <cell r="G33" t="str">
            <v>M/C</v>
          </cell>
          <cell r="H33">
            <v>85.55</v>
          </cell>
          <cell r="I33">
            <v>2000</v>
          </cell>
          <cell r="J33">
            <v>7.9</v>
          </cell>
          <cell r="K33">
            <v>3</v>
          </cell>
          <cell r="L33">
            <v>4.9000000000000004</v>
          </cell>
          <cell r="M33">
            <v>0</v>
          </cell>
          <cell r="N33">
            <v>1.45</v>
          </cell>
          <cell r="O33">
            <v>1.085</v>
          </cell>
          <cell r="P33">
            <v>1.85</v>
          </cell>
          <cell r="Q33">
            <v>21</v>
          </cell>
          <cell r="R33">
            <v>1.5</v>
          </cell>
          <cell r="S33">
            <v>0</v>
          </cell>
          <cell r="T33">
            <v>0</v>
          </cell>
          <cell r="U33">
            <v>22.5</v>
          </cell>
          <cell r="V33">
            <v>1.7230000000000001</v>
          </cell>
          <cell r="W33">
            <v>147.4</v>
          </cell>
          <cell r="X33">
            <v>25.84</v>
          </cell>
          <cell r="Y33">
            <v>121.56</v>
          </cell>
          <cell r="Z33">
            <v>0</v>
          </cell>
          <cell r="AA33">
            <v>0</v>
          </cell>
          <cell r="AB33">
            <v>0</v>
          </cell>
          <cell r="AC33">
            <v>0</v>
          </cell>
          <cell r="AD33">
            <v>0.34599999999999997</v>
          </cell>
          <cell r="AE33">
            <v>121.56</v>
          </cell>
          <cell r="AF33">
            <v>2.4312</v>
          </cell>
          <cell r="AG33">
            <v>2.1829999999999998</v>
          </cell>
          <cell r="AH33">
            <v>0</v>
          </cell>
          <cell r="AI33">
            <v>13.58</v>
          </cell>
          <cell r="AJ33">
            <v>3.77</v>
          </cell>
          <cell r="AK33">
            <v>0.82</v>
          </cell>
          <cell r="AL33">
            <v>24.5</v>
          </cell>
          <cell r="AM33">
            <v>4.7300000000000004</v>
          </cell>
          <cell r="AN33">
            <v>37.06</v>
          </cell>
          <cell r="AO33">
            <v>4.33</v>
          </cell>
          <cell r="AP33">
            <v>0</v>
          </cell>
          <cell r="AQ33">
            <v>0</v>
          </cell>
          <cell r="AR33">
            <v>5</v>
          </cell>
          <cell r="AS33">
            <v>93.79</v>
          </cell>
          <cell r="AT33">
            <v>1.8757999999999999</v>
          </cell>
          <cell r="AU33">
            <v>785.8</v>
          </cell>
          <cell r="AV33">
            <v>56.13</v>
          </cell>
          <cell r="AW33">
            <v>0</v>
          </cell>
          <cell r="AX33">
            <v>0</v>
          </cell>
          <cell r="AY33">
            <v>23.57</v>
          </cell>
          <cell r="AZ33">
            <v>1.68</v>
          </cell>
          <cell r="BA33">
            <v>2.4882063333333329</v>
          </cell>
          <cell r="BB33">
            <v>2.6033065</v>
          </cell>
          <cell r="BC33">
            <v>0.7279201666666667</v>
          </cell>
          <cell r="BD33">
            <v>3.5036805000000002</v>
          </cell>
          <cell r="BE33">
            <v>0.76759633333333332</v>
          </cell>
          <cell r="BF33">
            <v>17.047395333333334</v>
          </cell>
          <cell r="BG33">
            <v>5.6748703333333328</v>
          </cell>
          <cell r="BH33">
            <v>0</v>
          </cell>
          <cell r="BI33">
            <v>0</v>
          </cell>
          <cell r="BJ33">
            <v>69.609862000000007</v>
          </cell>
          <cell r="BK33">
            <v>56.9931135</v>
          </cell>
          <cell r="BL33">
            <v>2.5320595100000003</v>
          </cell>
          <cell r="BM33">
            <v>12.76</v>
          </cell>
          <cell r="BN33">
            <v>69.609862000000007</v>
          </cell>
          <cell r="BO33">
            <v>191.31311349999999</v>
          </cell>
          <cell r="BP33">
            <v>691446</v>
          </cell>
          <cell r="BQ33">
            <v>521846</v>
          </cell>
          <cell r="BR33">
            <v>13.52</v>
          </cell>
          <cell r="BS33">
            <v>28.47</v>
          </cell>
          <cell r="BT33">
            <v>605825.951</v>
          </cell>
          <cell r="BU33">
            <v>0</v>
          </cell>
          <cell r="BV33">
            <v>0</v>
          </cell>
          <cell r="BW33">
            <v>0</v>
          </cell>
          <cell r="BX33">
            <v>0</v>
          </cell>
          <cell r="BY33">
            <v>0</v>
          </cell>
          <cell r="BZ33">
            <v>0</v>
          </cell>
          <cell r="CA33">
            <v>0</v>
          </cell>
          <cell r="CB33">
            <v>0</v>
          </cell>
          <cell r="CC33">
            <v>10.35</v>
          </cell>
          <cell r="CD33">
            <v>25.25</v>
          </cell>
          <cell r="CE33">
            <v>0</v>
          </cell>
          <cell r="CF33">
            <v>0</v>
          </cell>
          <cell r="CG33">
            <v>0</v>
          </cell>
          <cell r="CH33">
            <v>0</v>
          </cell>
          <cell r="CI33">
            <v>0</v>
          </cell>
          <cell r="CJ33">
            <v>0</v>
          </cell>
          <cell r="CK33">
            <v>0</v>
          </cell>
          <cell r="CL33">
            <v>0</v>
          </cell>
          <cell r="CM33">
            <v>121.949862</v>
          </cell>
          <cell r="CN33">
            <v>216.56311349999999</v>
          </cell>
          <cell r="CO33">
            <v>2.1</v>
          </cell>
          <cell r="CP33">
            <v>0</v>
          </cell>
          <cell r="CQ33">
            <v>0</v>
          </cell>
          <cell r="CR33">
            <v>0</v>
          </cell>
          <cell r="CS33">
            <v>0</v>
          </cell>
          <cell r="CT33">
            <v>244.85</v>
          </cell>
          <cell r="CU33" t="str">
            <v>2K-1307</v>
          </cell>
          <cell r="CV33">
            <v>102</v>
          </cell>
          <cell r="CW33">
            <v>0</v>
          </cell>
          <cell r="CX33">
            <v>0</v>
          </cell>
          <cell r="CY33">
            <v>0</v>
          </cell>
          <cell r="CZ33">
            <v>0</v>
          </cell>
          <cell r="DA33">
            <v>0</v>
          </cell>
          <cell r="DB33">
            <v>0</v>
          </cell>
          <cell r="DC33">
            <v>0</v>
          </cell>
          <cell r="DD33">
            <v>0</v>
          </cell>
          <cell r="DE33">
            <v>243899.72399999999</v>
          </cell>
          <cell r="DF33">
            <v>433126.22699999996</v>
          </cell>
          <cell r="DG33">
            <v>677025.95099999988</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Y33">
            <v>0</v>
          </cell>
          <cell r="DZ33">
            <v>0</v>
          </cell>
          <cell r="EC33">
            <v>5064.119020000001</v>
          </cell>
        </row>
        <row r="34">
          <cell r="A34">
            <v>29</v>
          </cell>
          <cell r="B34">
            <v>3</v>
          </cell>
          <cell r="C34">
            <v>14</v>
          </cell>
          <cell r="D34" t="str">
            <v>PERKINS      S-3 2.5    91.40Ø   ST</v>
          </cell>
          <cell r="E34">
            <v>0</v>
          </cell>
          <cell r="F34">
            <v>124</v>
          </cell>
          <cell r="G34" t="str">
            <v>M/C</v>
          </cell>
          <cell r="H34">
            <v>85.55</v>
          </cell>
          <cell r="I34">
            <v>600</v>
          </cell>
          <cell r="J34">
            <v>7.9</v>
          </cell>
          <cell r="K34">
            <v>5</v>
          </cell>
          <cell r="L34">
            <v>4.9000000000000004</v>
          </cell>
          <cell r="M34">
            <v>0</v>
          </cell>
          <cell r="N34">
            <v>1.45</v>
          </cell>
          <cell r="O34">
            <v>0.92</v>
          </cell>
          <cell r="P34">
            <v>1.72</v>
          </cell>
          <cell r="Q34">
            <v>19</v>
          </cell>
          <cell r="R34">
            <v>1</v>
          </cell>
          <cell r="S34">
            <v>0</v>
          </cell>
          <cell r="T34">
            <v>0</v>
          </cell>
          <cell r="U34">
            <v>20</v>
          </cell>
          <cell r="V34">
            <v>1.762</v>
          </cell>
          <cell r="W34">
            <v>150.74</v>
          </cell>
          <cell r="X34">
            <v>36.11</v>
          </cell>
          <cell r="Y34">
            <v>114.63000000000001</v>
          </cell>
          <cell r="Z34">
            <v>0</v>
          </cell>
          <cell r="AA34">
            <v>1.9319999999999997</v>
          </cell>
          <cell r="AB34">
            <v>0</v>
          </cell>
          <cell r="AC34">
            <v>0</v>
          </cell>
          <cell r="AD34">
            <v>0.51400000000000001</v>
          </cell>
          <cell r="AE34">
            <v>116.56200000000001</v>
          </cell>
          <cell r="AF34">
            <v>0.6993720000000001</v>
          </cell>
          <cell r="AG34">
            <v>2.0750000000000002</v>
          </cell>
          <cell r="AH34">
            <v>0</v>
          </cell>
          <cell r="AI34">
            <v>13.540000000000001</v>
          </cell>
          <cell r="AJ34">
            <v>3.59</v>
          </cell>
          <cell r="AK34">
            <v>0.78</v>
          </cell>
          <cell r="AL34">
            <v>23.29</v>
          </cell>
          <cell r="AM34">
            <v>4.49</v>
          </cell>
          <cell r="AN34">
            <v>35.229999999999997</v>
          </cell>
          <cell r="AO34">
            <v>4.1100000000000003</v>
          </cell>
          <cell r="AP34">
            <v>0</v>
          </cell>
          <cell r="AQ34">
            <v>0</v>
          </cell>
          <cell r="AR34">
            <v>4.17</v>
          </cell>
          <cell r="AS34">
            <v>89.2</v>
          </cell>
          <cell r="AT34">
            <v>0.53520000000000001</v>
          </cell>
          <cell r="AU34">
            <v>218.2</v>
          </cell>
          <cell r="AV34">
            <v>11.48</v>
          </cell>
          <cell r="AW34">
            <v>0</v>
          </cell>
          <cell r="AX34">
            <v>0</v>
          </cell>
          <cell r="AY34">
            <v>21.82</v>
          </cell>
          <cell r="AZ34">
            <v>1.1499999999999999</v>
          </cell>
          <cell r="BA34">
            <v>2.3034646666666663</v>
          </cell>
          <cell r="BB34">
            <v>2.4100189999999997</v>
          </cell>
          <cell r="BC34">
            <v>0.67387433333333335</v>
          </cell>
          <cell r="BD34">
            <v>3.2435430000000003</v>
          </cell>
          <cell r="BE34">
            <v>0.71060466666666666</v>
          </cell>
          <cell r="BF34">
            <v>15.781678666666666</v>
          </cell>
          <cell r="BG34">
            <v>5.253528666666667</v>
          </cell>
          <cell r="BH34">
            <v>0</v>
          </cell>
          <cell r="BI34">
            <v>0</v>
          </cell>
          <cell r="BJ34">
            <v>65.575811999999999</v>
          </cell>
          <cell r="BK34">
            <v>54.000900999999999</v>
          </cell>
          <cell r="BL34">
            <v>0.71746027800000001</v>
          </cell>
          <cell r="BM34">
            <v>12.05</v>
          </cell>
          <cell r="BN34">
            <v>65.575811999999999</v>
          </cell>
          <cell r="BO34">
            <v>182.61290100000002</v>
          </cell>
          <cell r="BP34">
            <v>197310</v>
          </cell>
          <cell r="BQ34">
            <v>148913</v>
          </cell>
          <cell r="BR34">
            <v>12.86</v>
          </cell>
          <cell r="BS34">
            <v>27.08</v>
          </cell>
          <cell r="BT34">
            <v>172877.22779999999</v>
          </cell>
          <cell r="BU34">
            <v>0</v>
          </cell>
          <cell r="BV34">
            <v>0</v>
          </cell>
          <cell r="BW34">
            <v>0</v>
          </cell>
          <cell r="BX34">
            <v>0</v>
          </cell>
          <cell r="BY34">
            <v>0</v>
          </cell>
          <cell r="BZ34">
            <v>0</v>
          </cell>
          <cell r="CA34">
            <v>0</v>
          </cell>
          <cell r="CB34">
            <v>0</v>
          </cell>
          <cell r="CC34">
            <v>4.9000000000000004</v>
          </cell>
          <cell r="CD34">
            <v>11.96</v>
          </cell>
          <cell r="CE34">
            <v>0</v>
          </cell>
          <cell r="CF34">
            <v>0</v>
          </cell>
          <cell r="CG34">
            <v>0</v>
          </cell>
          <cell r="CH34">
            <v>0</v>
          </cell>
          <cell r="CI34">
            <v>0</v>
          </cell>
          <cell r="CJ34">
            <v>0</v>
          </cell>
          <cell r="CK34">
            <v>0</v>
          </cell>
          <cell r="CL34">
            <v>0</v>
          </cell>
          <cell r="CM34">
            <v>110.415812</v>
          </cell>
          <cell r="CN34">
            <v>194.57290100000003</v>
          </cell>
          <cell r="CO34">
            <v>1.6</v>
          </cell>
          <cell r="CP34">
            <v>0</v>
          </cell>
          <cell r="CQ34">
            <v>0</v>
          </cell>
          <cell r="CR34">
            <v>0</v>
          </cell>
          <cell r="CS34">
            <v>0</v>
          </cell>
          <cell r="CT34">
            <v>292.04000000000002</v>
          </cell>
          <cell r="CU34" t="str">
            <v>2K-1304</v>
          </cell>
          <cell r="CV34">
            <v>91.47</v>
          </cell>
          <cell r="CW34">
            <v>0</v>
          </cell>
          <cell r="CX34">
            <v>0</v>
          </cell>
          <cell r="CY34">
            <v>0</v>
          </cell>
          <cell r="CZ34">
            <v>0</v>
          </cell>
          <cell r="DA34">
            <v>0</v>
          </cell>
          <cell r="DB34">
            <v>0</v>
          </cell>
          <cell r="DC34">
            <v>0</v>
          </cell>
          <cell r="DD34">
            <v>0</v>
          </cell>
          <cell r="DE34">
            <v>66249.487200000003</v>
          </cell>
          <cell r="DF34">
            <v>116743.74060000002</v>
          </cell>
          <cell r="DG34">
            <v>182993.22780000002</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Y34">
            <v>0</v>
          </cell>
          <cell r="DZ34">
            <v>0</v>
          </cell>
          <cell r="EC34">
            <v>430.47616679999999</v>
          </cell>
        </row>
        <row r="35">
          <cell r="A35">
            <v>30</v>
          </cell>
          <cell r="B35">
            <v>3</v>
          </cell>
          <cell r="C35">
            <v>16</v>
          </cell>
          <cell r="D35" t="str">
            <v>PERKINS      P3  DI(88.92)          ST</v>
          </cell>
          <cell r="E35">
            <v>0</v>
          </cell>
          <cell r="F35">
            <v>124</v>
          </cell>
          <cell r="G35" t="str">
            <v>M/C</v>
          </cell>
          <cell r="H35">
            <v>85.55</v>
          </cell>
          <cell r="I35">
            <v>600</v>
          </cell>
          <cell r="J35">
            <v>6.5</v>
          </cell>
          <cell r="K35">
            <v>5</v>
          </cell>
          <cell r="L35">
            <v>5</v>
          </cell>
          <cell r="M35">
            <v>0</v>
          </cell>
          <cell r="N35">
            <v>1.45</v>
          </cell>
          <cell r="O35">
            <v>0.92</v>
          </cell>
          <cell r="P35">
            <v>1.6</v>
          </cell>
          <cell r="Q35">
            <v>17</v>
          </cell>
          <cell r="R35">
            <v>1</v>
          </cell>
          <cell r="S35">
            <v>0</v>
          </cell>
          <cell r="T35">
            <v>0</v>
          </cell>
          <cell r="U35">
            <v>18</v>
          </cell>
          <cell r="V35">
            <v>1.7480000000000002</v>
          </cell>
          <cell r="W35">
            <v>149.54</v>
          </cell>
          <cell r="X35">
            <v>35.6</v>
          </cell>
          <cell r="Y35">
            <v>113.94</v>
          </cell>
          <cell r="Z35">
            <v>0</v>
          </cell>
          <cell r="AA35">
            <v>1.8983999999999996</v>
          </cell>
          <cell r="AB35">
            <v>0</v>
          </cell>
          <cell r="AC35">
            <v>0</v>
          </cell>
          <cell r="AD35">
            <v>0.50600000000000001</v>
          </cell>
          <cell r="AE35">
            <v>115.83839999999999</v>
          </cell>
          <cell r="AF35">
            <v>0.69503039999999994</v>
          </cell>
          <cell r="AG35">
            <v>1.9039999999999999</v>
          </cell>
          <cell r="AH35">
            <v>0</v>
          </cell>
          <cell r="AI35">
            <v>12.45</v>
          </cell>
          <cell r="AJ35">
            <v>3.29</v>
          </cell>
          <cell r="AK35">
            <v>0.71</v>
          </cell>
          <cell r="AL35">
            <v>21.37</v>
          </cell>
          <cell r="AM35">
            <v>4.12</v>
          </cell>
          <cell r="AN35">
            <v>32.32</v>
          </cell>
          <cell r="AO35">
            <v>3.77</v>
          </cell>
          <cell r="AP35">
            <v>0</v>
          </cell>
          <cell r="AQ35">
            <v>0</v>
          </cell>
          <cell r="AR35">
            <v>4.17</v>
          </cell>
          <cell r="AS35">
            <v>82.199999999999989</v>
          </cell>
          <cell r="AT35">
            <v>0.49319999999999992</v>
          </cell>
          <cell r="AU35">
            <v>192.1</v>
          </cell>
          <cell r="AV35">
            <v>11.3</v>
          </cell>
          <cell r="AW35">
            <v>0</v>
          </cell>
          <cell r="AX35">
            <v>0</v>
          </cell>
          <cell r="AY35">
            <v>19.21</v>
          </cell>
          <cell r="AZ35">
            <v>1.1299999999999999</v>
          </cell>
          <cell r="BA35">
            <v>2.0279356666666666</v>
          </cell>
          <cell r="BB35">
            <v>2.1217445000000001</v>
          </cell>
          <cell r="BC35">
            <v>0.59326883333333336</v>
          </cell>
          <cell r="BD35">
            <v>2.8555665000000006</v>
          </cell>
          <cell r="BE35">
            <v>0.62560566666666673</v>
          </cell>
          <cell r="BF35">
            <v>13.893952666666669</v>
          </cell>
          <cell r="BG35">
            <v>4.6251276666666667</v>
          </cell>
          <cell r="BH35">
            <v>0</v>
          </cell>
          <cell r="BI35">
            <v>0</v>
          </cell>
          <cell r="BJ35">
            <v>59.354686000000001</v>
          </cell>
          <cell r="BK35">
            <v>49.5885155</v>
          </cell>
          <cell r="BL35">
            <v>0.65365920899999996</v>
          </cell>
          <cell r="BM35">
            <v>10.98</v>
          </cell>
          <cell r="BN35">
            <v>59.354686000000001</v>
          </cell>
          <cell r="BO35">
            <v>176.4069155</v>
          </cell>
          <cell r="BP35">
            <v>187430</v>
          </cell>
          <cell r="BQ35">
            <v>141457</v>
          </cell>
          <cell r="BR35">
            <v>12.22</v>
          </cell>
          <cell r="BS35">
            <v>25.73</v>
          </cell>
          <cell r="BT35">
            <v>164226.96090000001</v>
          </cell>
          <cell r="BU35">
            <v>0</v>
          </cell>
          <cell r="BV35">
            <v>0</v>
          </cell>
          <cell r="BW35">
            <v>0</v>
          </cell>
          <cell r="BX35">
            <v>0</v>
          </cell>
          <cell r="BY35">
            <v>0</v>
          </cell>
          <cell r="BZ35">
            <v>0</v>
          </cell>
          <cell r="CA35">
            <v>0</v>
          </cell>
          <cell r="CB35">
            <v>0</v>
          </cell>
          <cell r="CC35">
            <v>3.74</v>
          </cell>
          <cell r="CD35">
            <v>9.1300000000000008</v>
          </cell>
          <cell r="CE35">
            <v>0</v>
          </cell>
          <cell r="CF35">
            <v>0</v>
          </cell>
          <cell r="CG35">
            <v>0</v>
          </cell>
          <cell r="CH35">
            <v>0</v>
          </cell>
          <cell r="CI35">
            <v>0</v>
          </cell>
          <cell r="CJ35">
            <v>0</v>
          </cell>
          <cell r="CK35">
            <v>0</v>
          </cell>
          <cell r="CL35">
            <v>0</v>
          </cell>
          <cell r="CM35">
            <v>101.044686</v>
          </cell>
          <cell r="CN35">
            <v>185.53691549999999</v>
          </cell>
          <cell r="CO35">
            <v>1.6</v>
          </cell>
          <cell r="CP35">
            <v>0</v>
          </cell>
          <cell r="CQ35">
            <v>0</v>
          </cell>
          <cell r="CR35">
            <v>0</v>
          </cell>
          <cell r="CS35">
            <v>0</v>
          </cell>
          <cell r="CT35">
            <v>282.55</v>
          </cell>
          <cell r="CU35" t="str">
            <v>-</v>
          </cell>
          <cell r="CV35">
            <v>88.92</v>
          </cell>
          <cell r="CW35">
            <v>0</v>
          </cell>
          <cell r="CX35">
            <v>0</v>
          </cell>
          <cell r="CY35">
            <v>0</v>
          </cell>
          <cell r="CZ35">
            <v>0</v>
          </cell>
          <cell r="DA35">
            <v>0</v>
          </cell>
          <cell r="DB35">
            <v>0</v>
          </cell>
          <cell r="DC35">
            <v>0</v>
          </cell>
          <cell r="DD35">
            <v>0</v>
          </cell>
          <cell r="DE35">
            <v>60626.811600000001</v>
          </cell>
          <cell r="DF35">
            <v>111322.14929999999</v>
          </cell>
          <cell r="DG35">
            <v>171948.96090000001</v>
          </cell>
          <cell r="DI35">
            <v>0</v>
          </cell>
          <cell r="DJ35">
            <v>0</v>
          </cell>
          <cell r="DK35">
            <v>0</v>
          </cell>
          <cell r="DL35">
            <v>0</v>
          </cell>
          <cell r="DM35">
            <v>0</v>
          </cell>
          <cell r="DN35">
            <v>0</v>
          </cell>
          <cell r="DO35">
            <v>0</v>
          </cell>
          <cell r="DP35">
            <v>0</v>
          </cell>
          <cell r="DQ35">
            <v>0</v>
          </cell>
          <cell r="DR35">
            <v>0</v>
          </cell>
          <cell r="DS35">
            <v>0</v>
          </cell>
          <cell r="DT35">
            <v>0</v>
          </cell>
          <cell r="DU35">
            <v>0</v>
          </cell>
          <cell r="DV35">
            <v>0</v>
          </cell>
          <cell r="DY35">
            <v>0</v>
          </cell>
          <cell r="DZ35">
            <v>0</v>
          </cell>
          <cell r="EC35">
            <v>392.19552539999995</v>
          </cell>
        </row>
        <row r="36">
          <cell r="A36">
            <v>31</v>
          </cell>
          <cell r="B36">
            <v>3</v>
          </cell>
          <cell r="C36">
            <v>17</v>
          </cell>
          <cell r="D36" t="str">
            <v>ZETOR          100 Ø</v>
          </cell>
          <cell r="E36">
            <v>0</v>
          </cell>
          <cell r="F36">
            <v>124</v>
          </cell>
          <cell r="G36" t="str">
            <v>M/C</v>
          </cell>
          <cell r="H36">
            <v>85.55</v>
          </cell>
          <cell r="I36">
            <v>200</v>
          </cell>
          <cell r="J36">
            <v>7.6</v>
          </cell>
          <cell r="K36">
            <v>5</v>
          </cell>
          <cell r="L36">
            <v>2.1</v>
          </cell>
          <cell r="M36">
            <v>0</v>
          </cell>
          <cell r="N36">
            <v>1.347</v>
          </cell>
          <cell r="O36">
            <v>0.94</v>
          </cell>
          <cell r="P36">
            <v>2.2890000000000001</v>
          </cell>
          <cell r="Q36">
            <v>16</v>
          </cell>
          <cell r="R36">
            <v>2</v>
          </cell>
          <cell r="S36">
            <v>0</v>
          </cell>
          <cell r="T36">
            <v>0</v>
          </cell>
          <cell r="U36">
            <v>18</v>
          </cell>
          <cell r="V36">
            <v>1.621</v>
          </cell>
          <cell r="W36">
            <v>138.68</v>
          </cell>
          <cell r="X36">
            <v>29.140000000000004</v>
          </cell>
          <cell r="Y36">
            <v>109.54</v>
          </cell>
          <cell r="Z36">
            <v>0</v>
          </cell>
          <cell r="AA36">
            <v>0</v>
          </cell>
          <cell r="AB36">
            <v>0</v>
          </cell>
          <cell r="AC36">
            <v>0</v>
          </cell>
          <cell r="AD36">
            <v>0.39300000000000002</v>
          </cell>
          <cell r="AE36">
            <v>109.54</v>
          </cell>
          <cell r="AF36">
            <v>0.21908</v>
          </cell>
          <cell r="AG36">
            <v>2.6779999999999999</v>
          </cell>
          <cell r="AH36">
            <v>0</v>
          </cell>
          <cell r="AI36">
            <v>16.670000000000002</v>
          </cell>
          <cell r="AJ36">
            <v>4.63</v>
          </cell>
          <cell r="AK36">
            <v>1</v>
          </cell>
          <cell r="AL36">
            <v>30.05</v>
          </cell>
          <cell r="AM36">
            <v>5.8</v>
          </cell>
          <cell r="AN36">
            <v>45.46</v>
          </cell>
          <cell r="AO36">
            <v>5.31</v>
          </cell>
          <cell r="AP36">
            <v>0</v>
          </cell>
          <cell r="AQ36">
            <v>0</v>
          </cell>
          <cell r="AR36">
            <v>6.25</v>
          </cell>
          <cell r="AS36">
            <v>115.17</v>
          </cell>
          <cell r="AT36">
            <v>0.23033999999999999</v>
          </cell>
          <cell r="AU36">
            <v>61.1</v>
          </cell>
          <cell r="AV36">
            <v>7.63</v>
          </cell>
          <cell r="AW36">
            <v>0</v>
          </cell>
          <cell r="AX36">
            <v>0</v>
          </cell>
          <cell r="AY36">
            <v>18.329999999999998</v>
          </cell>
          <cell r="AZ36">
            <v>2.29</v>
          </cell>
          <cell r="BA36">
            <v>1.9350369999999999</v>
          </cell>
          <cell r="BB36">
            <v>2.0245484999999999</v>
          </cell>
          <cell r="BC36">
            <v>0.56609149999999997</v>
          </cell>
          <cell r="BD36">
            <v>2.7247545</v>
          </cell>
          <cell r="BE36">
            <v>0.59694699999999989</v>
          </cell>
          <cell r="BF36">
            <v>13.257477999999999</v>
          </cell>
          <cell r="BG36">
            <v>4.4132529999999992</v>
          </cell>
          <cell r="BH36">
            <v>0</v>
          </cell>
          <cell r="BI36">
            <v>0</v>
          </cell>
          <cell r="BJ36">
            <v>74.837677999999997</v>
          </cell>
          <cell r="BK36">
            <v>65.850431499999999</v>
          </cell>
          <cell r="BL36">
            <v>0.28137621899999998</v>
          </cell>
          <cell r="BM36">
            <v>14.18</v>
          </cell>
          <cell r="BN36">
            <v>74.837677999999997</v>
          </cell>
          <cell r="BO36">
            <v>189.57043149999998</v>
          </cell>
          <cell r="BP36">
            <v>70068</v>
          </cell>
          <cell r="BQ36">
            <v>52882</v>
          </cell>
          <cell r="BR36">
            <v>13.7</v>
          </cell>
          <cell r="BS36">
            <v>28.85</v>
          </cell>
          <cell r="BT36">
            <v>61391.621899999998</v>
          </cell>
          <cell r="BU36">
            <v>0</v>
          </cell>
          <cell r="BV36">
            <v>0</v>
          </cell>
          <cell r="BW36">
            <v>0</v>
          </cell>
          <cell r="BX36">
            <v>0</v>
          </cell>
          <cell r="BY36">
            <v>0</v>
          </cell>
          <cell r="BZ36">
            <v>0</v>
          </cell>
          <cell r="CA36">
            <v>0</v>
          </cell>
          <cell r="CB36">
            <v>0</v>
          </cell>
          <cell r="CC36">
            <v>3.78</v>
          </cell>
          <cell r="CD36">
            <v>9.2100000000000009</v>
          </cell>
          <cell r="CE36">
            <v>0</v>
          </cell>
          <cell r="CF36">
            <v>0</v>
          </cell>
          <cell r="CG36">
            <v>0</v>
          </cell>
          <cell r="CH36">
            <v>0</v>
          </cell>
          <cell r="CI36">
            <v>0</v>
          </cell>
          <cell r="CJ36">
            <v>0</v>
          </cell>
          <cell r="CK36">
            <v>0</v>
          </cell>
          <cell r="CL36">
            <v>0</v>
          </cell>
          <cell r="CM36">
            <v>121.167678</v>
          </cell>
          <cell r="CN36">
            <v>198.78043149999999</v>
          </cell>
          <cell r="CO36">
            <v>1.6</v>
          </cell>
          <cell r="CP36">
            <v>0</v>
          </cell>
          <cell r="CQ36">
            <v>0</v>
          </cell>
          <cell r="CR36">
            <v>0</v>
          </cell>
          <cell r="CS36">
            <v>0</v>
          </cell>
          <cell r="CT36">
            <v>448.98</v>
          </cell>
          <cell r="CU36" t="str">
            <v>2K-1269/6</v>
          </cell>
          <cell r="CV36">
            <v>100</v>
          </cell>
          <cell r="CW36">
            <v>0</v>
          </cell>
          <cell r="CX36">
            <v>0</v>
          </cell>
          <cell r="CY36">
            <v>0</v>
          </cell>
          <cell r="CZ36">
            <v>0</v>
          </cell>
          <cell r="DA36">
            <v>0</v>
          </cell>
          <cell r="DB36">
            <v>0</v>
          </cell>
          <cell r="DC36">
            <v>0</v>
          </cell>
          <cell r="DD36">
            <v>0</v>
          </cell>
          <cell r="DE36">
            <v>24233.535599999999</v>
          </cell>
          <cell r="DF36">
            <v>39756.086299999995</v>
          </cell>
          <cell r="DG36">
            <v>63989.621899999998</v>
          </cell>
          <cell r="DI36">
            <v>0</v>
          </cell>
          <cell r="DJ36">
            <v>0</v>
          </cell>
          <cell r="DK36">
            <v>0</v>
          </cell>
          <cell r="DL36">
            <v>0</v>
          </cell>
          <cell r="DM36">
            <v>0</v>
          </cell>
          <cell r="DN36">
            <v>0</v>
          </cell>
          <cell r="DO36">
            <v>0</v>
          </cell>
          <cell r="DP36">
            <v>0</v>
          </cell>
          <cell r="DQ36">
            <v>0</v>
          </cell>
          <cell r="DR36">
            <v>0</v>
          </cell>
          <cell r="DS36">
            <v>0</v>
          </cell>
          <cell r="DT36">
            <v>0</v>
          </cell>
          <cell r="DU36">
            <v>0</v>
          </cell>
          <cell r="DV36">
            <v>0</v>
          </cell>
          <cell r="DY36">
            <v>0</v>
          </cell>
          <cell r="DZ36">
            <v>0</v>
          </cell>
          <cell r="EC36">
            <v>56.275243799999998</v>
          </cell>
        </row>
        <row r="37">
          <cell r="A37">
            <v>32</v>
          </cell>
          <cell r="B37">
            <v>3</v>
          </cell>
          <cell r="C37">
            <v>202</v>
          </cell>
          <cell r="D37" t="str">
            <v xml:space="preserve">KOEL  85 </v>
          </cell>
          <cell r="E37">
            <v>0</v>
          </cell>
          <cell r="F37">
            <v>124</v>
          </cell>
          <cell r="G37" t="str">
            <v>H/C</v>
          </cell>
          <cell r="H37">
            <v>85.55</v>
          </cell>
          <cell r="I37">
            <v>1500</v>
          </cell>
          <cell r="J37">
            <v>4.9000000000000004</v>
          </cell>
          <cell r="K37">
            <v>5</v>
          </cell>
          <cell r="L37">
            <v>3.4</v>
          </cell>
          <cell r="M37">
            <v>0</v>
          </cell>
          <cell r="N37">
            <v>0.89500000000000002</v>
          </cell>
          <cell r="O37">
            <v>0.68500000000000005</v>
          </cell>
          <cell r="P37">
            <v>1.76</v>
          </cell>
          <cell r="Q37">
            <v>19.8</v>
          </cell>
          <cell r="R37">
            <v>0.8</v>
          </cell>
          <cell r="S37">
            <v>0.4</v>
          </cell>
          <cell r="T37">
            <v>0</v>
          </cell>
          <cell r="U37">
            <v>21</v>
          </cell>
          <cell r="V37">
            <v>1.0580000000000001</v>
          </cell>
          <cell r="W37">
            <v>90.51</v>
          </cell>
          <cell r="X37">
            <v>15.280000000000001</v>
          </cell>
          <cell r="Y37">
            <v>75.23</v>
          </cell>
          <cell r="Z37">
            <v>0</v>
          </cell>
          <cell r="AA37">
            <v>0</v>
          </cell>
          <cell r="AB37">
            <v>0</v>
          </cell>
          <cell r="AC37">
            <v>0</v>
          </cell>
          <cell r="AD37">
            <v>0.19700000000000001</v>
          </cell>
          <cell r="AE37">
            <v>75.23</v>
          </cell>
          <cell r="AF37">
            <v>1.12845</v>
          </cell>
          <cell r="AG37">
            <v>2.0219999999999998</v>
          </cell>
          <cell r="AH37">
            <v>0</v>
          </cell>
          <cell r="AI37">
            <v>12.58</v>
          </cell>
          <cell r="AJ37">
            <v>3.5</v>
          </cell>
          <cell r="AK37">
            <v>0.76</v>
          </cell>
          <cell r="AL37">
            <v>22.69</v>
          </cell>
          <cell r="AM37">
            <v>4.38</v>
          </cell>
          <cell r="AN37">
            <v>34.33</v>
          </cell>
          <cell r="AO37">
            <v>4.01</v>
          </cell>
          <cell r="AP37">
            <v>0</v>
          </cell>
          <cell r="AQ37">
            <v>0</v>
          </cell>
          <cell r="AR37">
            <v>1.83</v>
          </cell>
          <cell r="AS37">
            <v>84.080000000000013</v>
          </cell>
          <cell r="AT37">
            <v>1.2612000000000001</v>
          </cell>
          <cell r="AU37">
            <v>549.5</v>
          </cell>
          <cell r="AV37">
            <v>22.2</v>
          </cell>
          <cell r="AW37">
            <v>666</v>
          </cell>
          <cell r="AX37">
            <v>0</v>
          </cell>
          <cell r="AY37">
            <v>21.98</v>
          </cell>
          <cell r="AZ37">
            <v>0.89</v>
          </cell>
          <cell r="BA37">
            <v>2.3203553333333331</v>
          </cell>
          <cell r="BB37">
            <v>2.4276910000000003</v>
          </cell>
          <cell r="BC37">
            <v>0.67881566666666671</v>
          </cell>
          <cell r="BD37">
            <v>3.2673270000000003</v>
          </cell>
          <cell r="BE37">
            <v>0.71581533333333336</v>
          </cell>
          <cell r="BF37">
            <v>15.897401333333335</v>
          </cell>
          <cell r="BG37">
            <v>5.2920513333333332</v>
          </cell>
          <cell r="BH37">
            <v>0.66</v>
          </cell>
          <cell r="BI37">
            <v>1.25</v>
          </cell>
          <cell r="BJ37">
            <v>65.875268000000005</v>
          </cell>
          <cell r="BK37">
            <v>50.714188999999998</v>
          </cell>
          <cell r="BL37">
            <v>1.7488418550000002</v>
          </cell>
          <cell r="BM37">
            <v>11.75</v>
          </cell>
          <cell r="BN37">
            <v>65.875268000000005</v>
          </cell>
          <cell r="BO37">
            <v>137.69418899999999</v>
          </cell>
          <cell r="BP37">
            <v>404493</v>
          </cell>
          <cell r="BQ37">
            <v>305354</v>
          </cell>
          <cell r="BR37">
            <v>10.55</v>
          </cell>
          <cell r="BS37">
            <v>22.21</v>
          </cell>
          <cell r="BT37">
            <v>354494.18549999996</v>
          </cell>
          <cell r="BU37">
            <v>0</v>
          </cell>
          <cell r="BV37">
            <v>0</v>
          </cell>
          <cell r="BW37">
            <v>0</v>
          </cell>
          <cell r="BX37">
            <v>0</v>
          </cell>
          <cell r="BY37">
            <v>4.22</v>
          </cell>
          <cell r="BZ37">
            <v>10.29</v>
          </cell>
          <cell r="CA37">
            <v>0</v>
          </cell>
          <cell r="CB37">
            <v>0</v>
          </cell>
          <cell r="CC37">
            <v>4.6900000000000004</v>
          </cell>
          <cell r="CD37">
            <v>11.43</v>
          </cell>
          <cell r="CE37">
            <v>0</v>
          </cell>
          <cell r="CF37">
            <v>0</v>
          </cell>
          <cell r="CG37">
            <v>0</v>
          </cell>
          <cell r="CH37">
            <v>0</v>
          </cell>
          <cell r="CI37">
            <v>102.855268</v>
          </cell>
          <cell r="CJ37">
            <v>147.98418899999999</v>
          </cell>
          <cell r="CK37">
            <v>0</v>
          </cell>
          <cell r="CL37">
            <v>0</v>
          </cell>
          <cell r="CM37">
            <v>103.32526799999999</v>
          </cell>
          <cell r="CN37">
            <v>149.124189</v>
          </cell>
          <cell r="CO37">
            <v>1.35</v>
          </cell>
          <cell r="CP37">
            <v>0</v>
          </cell>
          <cell r="CQ37">
            <v>0</v>
          </cell>
          <cell r="CR37">
            <v>63.61</v>
          </cell>
          <cell r="CS37">
            <v>0</v>
          </cell>
          <cell r="CT37">
            <v>201.73</v>
          </cell>
          <cell r="CU37" t="str">
            <v>2K-19699</v>
          </cell>
          <cell r="CV37">
            <v>85</v>
          </cell>
          <cell r="CW37">
            <v>0</v>
          </cell>
          <cell r="CX37">
            <v>0</v>
          </cell>
          <cell r="CY37">
            <v>0</v>
          </cell>
          <cell r="CZ37">
            <v>0</v>
          </cell>
          <cell r="DA37">
            <v>102855.268</v>
          </cell>
          <cell r="DB37">
            <v>147984.18899999998</v>
          </cell>
          <cell r="DC37">
            <v>0</v>
          </cell>
          <cell r="DD37">
            <v>0</v>
          </cell>
          <cell r="DE37">
            <v>51662.633999999998</v>
          </cell>
          <cell r="DF37">
            <v>74562.094500000007</v>
          </cell>
          <cell r="DG37">
            <v>377064.18550000002</v>
          </cell>
          <cell r="DI37">
            <v>0</v>
          </cell>
          <cell r="DJ37">
            <v>0</v>
          </cell>
          <cell r="DK37">
            <v>0</v>
          </cell>
          <cell r="DL37">
            <v>0</v>
          </cell>
          <cell r="DM37">
            <v>0</v>
          </cell>
          <cell r="DN37">
            <v>0</v>
          </cell>
          <cell r="DO37">
            <v>0</v>
          </cell>
          <cell r="DP37">
            <v>0</v>
          </cell>
          <cell r="DQ37">
            <v>0</v>
          </cell>
          <cell r="DR37">
            <v>0</v>
          </cell>
          <cell r="DS37">
            <v>0</v>
          </cell>
          <cell r="DT37">
            <v>0</v>
          </cell>
          <cell r="DU37">
            <v>0</v>
          </cell>
          <cell r="DV37">
            <v>0</v>
          </cell>
          <cell r="DY37">
            <v>0</v>
          </cell>
          <cell r="DZ37">
            <v>0</v>
          </cell>
          <cell r="EC37">
            <v>2623.2627825000004</v>
          </cell>
        </row>
        <row r="38">
          <cell r="A38">
            <v>33</v>
          </cell>
          <cell r="B38">
            <v>3</v>
          </cell>
          <cell r="C38">
            <v>277</v>
          </cell>
          <cell r="D38" t="str">
            <v>INDL  ENGINE   95 DIA</v>
          </cell>
          <cell r="E38">
            <v>0</v>
          </cell>
          <cell r="F38">
            <v>124</v>
          </cell>
          <cell r="G38" t="str">
            <v>M/C</v>
          </cell>
          <cell r="H38">
            <v>85.55</v>
          </cell>
          <cell r="I38">
            <v>2500</v>
          </cell>
          <cell r="J38">
            <v>7.9</v>
          </cell>
          <cell r="K38">
            <v>2</v>
          </cell>
          <cell r="L38">
            <v>4.9000000000000004</v>
          </cell>
          <cell r="M38">
            <v>0</v>
          </cell>
          <cell r="N38">
            <v>1.2</v>
          </cell>
          <cell r="O38">
            <v>0.875</v>
          </cell>
          <cell r="P38">
            <v>1.65</v>
          </cell>
          <cell r="Q38">
            <v>20</v>
          </cell>
          <cell r="R38">
            <v>1.5</v>
          </cell>
          <cell r="S38">
            <v>0</v>
          </cell>
          <cell r="T38">
            <v>0</v>
          </cell>
          <cell r="U38">
            <v>21.5</v>
          </cell>
          <cell r="V38">
            <v>1.4229999999999998</v>
          </cell>
          <cell r="W38">
            <v>121.74</v>
          </cell>
          <cell r="X38">
            <v>38.179999999999993</v>
          </cell>
          <cell r="Y38">
            <v>83.56</v>
          </cell>
          <cell r="Z38">
            <v>0</v>
          </cell>
          <cell r="AA38">
            <v>0</v>
          </cell>
          <cell r="AB38">
            <v>0</v>
          </cell>
          <cell r="AC38">
            <v>0</v>
          </cell>
          <cell r="AD38">
            <v>0.30499999999999999</v>
          </cell>
          <cell r="AE38">
            <v>83.56</v>
          </cell>
          <cell r="AF38">
            <v>2.089</v>
          </cell>
          <cell r="AG38">
            <v>1.9259999999999999</v>
          </cell>
          <cell r="AH38">
            <v>0</v>
          </cell>
          <cell r="AI38">
            <v>11.99</v>
          </cell>
          <cell r="AJ38">
            <v>3.33</v>
          </cell>
          <cell r="AK38">
            <v>0.72</v>
          </cell>
          <cell r="AL38">
            <v>21.61</v>
          </cell>
          <cell r="AM38">
            <v>4.17</v>
          </cell>
          <cell r="AN38">
            <v>32.700000000000003</v>
          </cell>
          <cell r="AO38">
            <v>3.82</v>
          </cell>
          <cell r="AP38">
            <v>0</v>
          </cell>
          <cell r="AQ38">
            <v>0</v>
          </cell>
          <cell r="AR38">
            <v>5</v>
          </cell>
          <cell r="AS38">
            <v>83.34</v>
          </cell>
          <cell r="AT38">
            <v>2.0834999999999999</v>
          </cell>
          <cell r="AU38">
            <v>925</v>
          </cell>
          <cell r="AV38">
            <v>69.38</v>
          </cell>
          <cell r="AW38">
            <v>0</v>
          </cell>
          <cell r="AX38">
            <v>0</v>
          </cell>
          <cell r="AY38">
            <v>22.2</v>
          </cell>
          <cell r="AZ38">
            <v>1.67</v>
          </cell>
          <cell r="BA38">
            <v>2.3435799999999998</v>
          </cell>
          <cell r="BB38">
            <v>2.4519899999999999</v>
          </cell>
          <cell r="BC38">
            <v>0.68561000000000005</v>
          </cell>
          <cell r="BD38">
            <v>3.30003</v>
          </cell>
          <cell r="BE38">
            <v>0.72297999999999996</v>
          </cell>
          <cell r="BF38">
            <v>16.056519999999999</v>
          </cell>
          <cell r="BG38">
            <v>5.3450199999999999</v>
          </cell>
          <cell r="BH38">
            <v>0</v>
          </cell>
          <cell r="BI38">
            <v>0</v>
          </cell>
          <cell r="BJ38">
            <v>62.814520000000002</v>
          </cell>
          <cell r="BK38">
            <v>51.43121</v>
          </cell>
          <cell r="BL38">
            <v>2.8561432500000001</v>
          </cell>
          <cell r="BM38">
            <v>11.51</v>
          </cell>
          <cell r="BN38">
            <v>62.814520000000002</v>
          </cell>
          <cell r="BO38">
            <v>146.50121000000001</v>
          </cell>
          <cell r="BP38">
            <v>693254</v>
          </cell>
          <cell r="BQ38">
            <v>523289</v>
          </cell>
          <cell r="BR38">
            <v>10.85</v>
          </cell>
          <cell r="BS38">
            <v>22.84</v>
          </cell>
          <cell r="BT38">
            <v>607514.32500000007</v>
          </cell>
          <cell r="BU38">
            <v>0</v>
          </cell>
          <cell r="BV38">
            <v>0</v>
          </cell>
          <cell r="BW38">
            <v>0</v>
          </cell>
          <cell r="BX38">
            <v>0</v>
          </cell>
          <cell r="BY38">
            <v>0</v>
          </cell>
          <cell r="BZ38">
            <v>0</v>
          </cell>
          <cell r="CA38">
            <v>0</v>
          </cell>
          <cell r="CB38">
            <v>0</v>
          </cell>
          <cell r="CC38">
            <v>7.64</v>
          </cell>
          <cell r="CD38">
            <v>18.64</v>
          </cell>
          <cell r="CE38">
            <v>0</v>
          </cell>
          <cell r="CF38">
            <v>0</v>
          </cell>
          <cell r="CG38">
            <v>0</v>
          </cell>
          <cell r="CH38">
            <v>0</v>
          </cell>
          <cell r="CI38">
            <v>0</v>
          </cell>
          <cell r="CJ38">
            <v>0</v>
          </cell>
          <cell r="CK38">
            <v>0</v>
          </cell>
          <cell r="CL38">
            <v>0</v>
          </cell>
          <cell r="CM38">
            <v>104.14452</v>
          </cell>
          <cell r="CN38">
            <v>165.14121</v>
          </cell>
          <cell r="CO38">
            <v>1.8</v>
          </cell>
          <cell r="CP38">
            <v>0</v>
          </cell>
          <cell r="CQ38">
            <v>0</v>
          </cell>
          <cell r="CR38">
            <v>0</v>
          </cell>
          <cell r="CS38">
            <v>0</v>
          </cell>
          <cell r="CT38">
            <v>244.85</v>
          </cell>
          <cell r="CU38" t="str">
            <v>2K-1308</v>
          </cell>
          <cell r="CV38">
            <v>95</v>
          </cell>
          <cell r="CW38">
            <v>0</v>
          </cell>
          <cell r="CX38">
            <v>0</v>
          </cell>
          <cell r="CY38">
            <v>0</v>
          </cell>
          <cell r="CZ38">
            <v>0</v>
          </cell>
          <cell r="DA38">
            <v>0</v>
          </cell>
          <cell r="DB38">
            <v>0</v>
          </cell>
          <cell r="DC38">
            <v>0</v>
          </cell>
          <cell r="DD38">
            <v>0</v>
          </cell>
          <cell r="DE38">
            <v>260361.3</v>
          </cell>
          <cell r="DF38">
            <v>412853.02500000002</v>
          </cell>
          <cell r="DG38">
            <v>673214.32499999995</v>
          </cell>
          <cell r="DI38">
            <v>0</v>
          </cell>
          <cell r="DJ38">
            <v>0</v>
          </cell>
          <cell r="DK38">
            <v>0</v>
          </cell>
          <cell r="DL38">
            <v>0</v>
          </cell>
          <cell r="DM38">
            <v>0</v>
          </cell>
          <cell r="DN38">
            <v>0</v>
          </cell>
          <cell r="DO38">
            <v>0</v>
          </cell>
          <cell r="DP38">
            <v>0</v>
          </cell>
          <cell r="DQ38">
            <v>0</v>
          </cell>
          <cell r="DR38">
            <v>0</v>
          </cell>
          <cell r="DS38">
            <v>0</v>
          </cell>
          <cell r="DT38">
            <v>0</v>
          </cell>
          <cell r="DU38">
            <v>0</v>
          </cell>
          <cell r="DV38">
            <v>0</v>
          </cell>
          <cell r="DY38">
            <v>0</v>
          </cell>
          <cell r="DZ38">
            <v>0</v>
          </cell>
          <cell r="EC38">
            <v>7140.3581250000007</v>
          </cell>
        </row>
        <row r="39">
          <cell r="A39">
            <v>34</v>
          </cell>
          <cell r="B39">
            <v>3</v>
          </cell>
          <cell r="C39">
            <v>355</v>
          </cell>
          <cell r="D39" t="str">
            <v>PEUGEOT</v>
          </cell>
          <cell r="E39">
            <v>0</v>
          </cell>
          <cell r="F39">
            <v>138</v>
          </cell>
          <cell r="G39" t="str">
            <v>M/C</v>
          </cell>
          <cell r="H39">
            <v>85.38</v>
          </cell>
          <cell r="I39">
            <v>90900</v>
          </cell>
          <cell r="J39">
            <v>4.8</v>
          </cell>
          <cell r="K39">
            <v>6</v>
          </cell>
          <cell r="L39">
            <v>3.3</v>
          </cell>
          <cell r="M39">
            <v>0</v>
          </cell>
          <cell r="N39">
            <v>1.0429999999999999</v>
          </cell>
          <cell r="O39">
            <v>0.77500000000000002</v>
          </cell>
          <cell r="P39">
            <v>1.647</v>
          </cell>
          <cell r="Q39">
            <v>29.8</v>
          </cell>
          <cell r="R39">
            <v>0.8</v>
          </cell>
          <cell r="S39">
            <v>1</v>
          </cell>
          <cell r="T39">
            <v>0</v>
          </cell>
          <cell r="U39">
            <v>31.6</v>
          </cell>
          <cell r="V39">
            <v>1.2389999999999999</v>
          </cell>
          <cell r="W39">
            <v>105.79</v>
          </cell>
          <cell r="X39">
            <v>19.02</v>
          </cell>
          <cell r="Y39">
            <v>86.77000000000001</v>
          </cell>
          <cell r="Z39">
            <v>0</v>
          </cell>
          <cell r="AA39">
            <v>0</v>
          </cell>
          <cell r="AB39">
            <v>0</v>
          </cell>
          <cell r="AC39">
            <v>0</v>
          </cell>
          <cell r="AD39">
            <v>0.254</v>
          </cell>
          <cell r="AE39">
            <v>86.77000000000001</v>
          </cell>
          <cell r="AF39">
            <v>78.873930000000016</v>
          </cell>
          <cell r="AG39">
            <v>1.909</v>
          </cell>
          <cell r="AH39">
            <v>0</v>
          </cell>
          <cell r="AI39">
            <v>11.88</v>
          </cell>
          <cell r="AJ39">
            <v>3.3</v>
          </cell>
          <cell r="AK39">
            <v>0.72</v>
          </cell>
          <cell r="AL39">
            <v>21.42</v>
          </cell>
          <cell r="AM39">
            <v>4.13</v>
          </cell>
          <cell r="AN39">
            <v>32.409999999999997</v>
          </cell>
          <cell r="AO39">
            <v>3.78</v>
          </cell>
          <cell r="AP39">
            <v>0</v>
          </cell>
          <cell r="AQ39">
            <v>0</v>
          </cell>
          <cell r="AR39">
            <v>2.5499999999999998</v>
          </cell>
          <cell r="AS39">
            <v>80.19</v>
          </cell>
          <cell r="AT39">
            <v>72.892709999999994</v>
          </cell>
          <cell r="AU39">
            <v>50613.3</v>
          </cell>
          <cell r="AV39">
            <v>1358.75</v>
          </cell>
          <cell r="AW39">
            <v>61640.086031999999</v>
          </cell>
          <cell r="AX39">
            <v>0</v>
          </cell>
          <cell r="AY39">
            <v>33.409999999999997</v>
          </cell>
          <cell r="AZ39">
            <v>0.9</v>
          </cell>
          <cell r="BA39">
            <v>3.5269823333333323</v>
          </cell>
          <cell r="BB39">
            <v>3.6901344999999997</v>
          </cell>
          <cell r="BC39">
            <v>1.0318121666666664</v>
          </cell>
          <cell r="BD39">
            <v>4.9663965000000001</v>
          </cell>
          <cell r="BE39">
            <v>1.0880523333333332</v>
          </cell>
          <cell r="BF39">
            <v>24.164339333333331</v>
          </cell>
          <cell r="BG39">
            <v>8.0440143333333314</v>
          </cell>
          <cell r="BH39">
            <v>1.01</v>
          </cell>
          <cell r="BI39">
            <v>1.91</v>
          </cell>
          <cell r="BJ39">
            <v>75.526405999999994</v>
          </cell>
          <cell r="BK39">
            <v>54.095325499999994</v>
          </cell>
          <cell r="BL39">
            <v>117.82615393349998</v>
          </cell>
          <cell r="BM39">
            <v>13.06</v>
          </cell>
          <cell r="BN39">
            <v>75.526405999999994</v>
          </cell>
          <cell r="BO39">
            <v>153.92532549999999</v>
          </cell>
          <cell r="BP39">
            <v>27633790</v>
          </cell>
          <cell r="BQ39">
            <v>20857162</v>
          </cell>
          <cell r="BR39">
            <v>11.89</v>
          </cell>
          <cell r="BS39">
            <v>25.04</v>
          </cell>
          <cell r="BT39">
            <v>24214099.393350001</v>
          </cell>
          <cell r="BU39">
            <v>1.91</v>
          </cell>
          <cell r="BV39">
            <v>4.6500000000000004</v>
          </cell>
          <cell r="BW39">
            <v>2.1800000000000002</v>
          </cell>
          <cell r="BX39">
            <v>5.31</v>
          </cell>
          <cell r="BY39">
            <v>0</v>
          </cell>
          <cell r="BZ39">
            <v>0</v>
          </cell>
          <cell r="CA39">
            <v>0</v>
          </cell>
          <cell r="CB39">
            <v>0</v>
          </cell>
          <cell r="CC39">
            <v>4.17</v>
          </cell>
          <cell r="CD39">
            <v>10.16</v>
          </cell>
          <cell r="CE39">
            <v>114.36640599999998</v>
          </cell>
          <cell r="CF39">
            <v>158.57532549999999</v>
          </cell>
          <cell r="CG39">
            <v>114.63640599999999</v>
          </cell>
          <cell r="CH39">
            <v>159.23532549999999</v>
          </cell>
          <cell r="CI39">
            <v>0</v>
          </cell>
          <cell r="CJ39">
            <v>0</v>
          </cell>
          <cell r="CK39">
            <v>0</v>
          </cell>
          <cell r="CL39">
            <v>0</v>
          </cell>
          <cell r="CM39">
            <v>116.62640599999999</v>
          </cell>
          <cell r="CN39">
            <v>164.08532549999998</v>
          </cell>
          <cell r="CO39">
            <v>1.2</v>
          </cell>
          <cell r="CP39">
            <v>257.60000000000002</v>
          </cell>
          <cell r="CQ39">
            <v>244.2</v>
          </cell>
          <cell r="CR39">
            <v>0</v>
          </cell>
          <cell r="CS39">
            <v>0</v>
          </cell>
          <cell r="CT39">
            <v>471.58</v>
          </cell>
          <cell r="CU39" t="str">
            <v>2K-1159/1</v>
          </cell>
          <cell r="CV39">
            <v>90</v>
          </cell>
          <cell r="CW39">
            <v>2355947.9635999994</v>
          </cell>
          <cell r="CX39">
            <v>3266651.7053</v>
          </cell>
          <cell r="CY39">
            <v>481472.90519999998</v>
          </cell>
          <cell r="CZ39">
            <v>668788.36709999992</v>
          </cell>
          <cell r="DA39">
            <v>0</v>
          </cell>
          <cell r="DB39">
            <v>0</v>
          </cell>
          <cell r="DC39">
            <v>0</v>
          </cell>
          <cell r="DD39">
            <v>0</v>
          </cell>
          <cell r="DE39">
            <v>7709005.4365999997</v>
          </cell>
          <cell r="DF39">
            <v>10846040.015549999</v>
          </cell>
          <cell r="DG39">
            <v>25327906.393349998</v>
          </cell>
          <cell r="DI39">
            <v>123.19655499999999</v>
          </cell>
          <cell r="DJ39">
            <v>172.58571499999999</v>
          </cell>
          <cell r="DK39">
            <v>123.19655499999999</v>
          </cell>
          <cell r="DL39">
            <v>172.58571499999999</v>
          </cell>
          <cell r="DM39">
            <v>0</v>
          </cell>
          <cell r="DN39">
            <v>0</v>
          </cell>
          <cell r="DO39">
            <v>0</v>
          </cell>
          <cell r="DP39">
            <v>0</v>
          </cell>
          <cell r="DQ39">
            <v>-8.8301490000000058</v>
          </cell>
          <cell r="DR39">
            <v>-14.010389500000002</v>
          </cell>
          <cell r="DS39">
            <v>-8.5601489999999956</v>
          </cell>
          <cell r="DT39">
            <v>-13.350389500000006</v>
          </cell>
          <cell r="DU39">
            <v>0</v>
          </cell>
          <cell r="DV39">
            <v>0</v>
          </cell>
          <cell r="DY39">
            <v>0</v>
          </cell>
          <cell r="DZ39">
            <v>0</v>
          </cell>
          <cell r="EC39">
            <v>10710397.392555147</v>
          </cell>
        </row>
        <row r="40">
          <cell r="A40">
            <v>35</v>
          </cell>
          <cell r="B40">
            <v>3</v>
          </cell>
          <cell r="C40">
            <v>356</v>
          </cell>
          <cell r="D40" t="str">
            <v>PEUGEOT    XD 3P</v>
          </cell>
          <cell r="E40">
            <v>0</v>
          </cell>
          <cell r="F40">
            <v>138</v>
          </cell>
          <cell r="G40" t="str">
            <v>M/C</v>
          </cell>
          <cell r="H40">
            <v>85.38</v>
          </cell>
          <cell r="I40">
            <v>8400</v>
          </cell>
          <cell r="J40">
            <v>6.9</v>
          </cell>
          <cell r="K40">
            <v>9</v>
          </cell>
          <cell r="L40">
            <v>3.3</v>
          </cell>
          <cell r="M40">
            <v>0</v>
          </cell>
          <cell r="N40">
            <v>1.073</v>
          </cell>
          <cell r="O40">
            <v>0.79500000000000004</v>
          </cell>
          <cell r="P40">
            <v>1.74</v>
          </cell>
          <cell r="Q40">
            <v>30.2</v>
          </cell>
          <cell r="R40">
            <v>0.3</v>
          </cell>
          <cell r="S40">
            <v>0.5</v>
          </cell>
          <cell r="T40">
            <v>0</v>
          </cell>
          <cell r="U40">
            <v>31</v>
          </cell>
          <cell r="V40">
            <v>1.3050000000000002</v>
          </cell>
          <cell r="W40">
            <v>111.42</v>
          </cell>
          <cell r="X40">
            <v>20.75</v>
          </cell>
          <cell r="Y40">
            <v>90.67</v>
          </cell>
          <cell r="Z40">
            <v>0</v>
          </cell>
          <cell r="AA40">
            <v>0</v>
          </cell>
          <cell r="AB40">
            <v>0</v>
          </cell>
          <cell r="AC40">
            <v>0</v>
          </cell>
          <cell r="AD40">
            <v>0.27900000000000003</v>
          </cell>
          <cell r="AE40">
            <v>90.67</v>
          </cell>
          <cell r="AF40">
            <v>7.6162799999999997</v>
          </cell>
          <cell r="AG40">
            <v>2.14</v>
          </cell>
          <cell r="AH40">
            <v>0</v>
          </cell>
          <cell r="AI40">
            <v>13.32</v>
          </cell>
          <cell r="AJ40">
            <v>3.7</v>
          </cell>
          <cell r="AK40">
            <v>0.8</v>
          </cell>
          <cell r="AL40">
            <v>24.02</v>
          </cell>
          <cell r="AM40">
            <v>4.63</v>
          </cell>
          <cell r="AN40">
            <v>36.33</v>
          </cell>
          <cell r="AO40">
            <v>4.24</v>
          </cell>
          <cell r="AP40">
            <v>0</v>
          </cell>
          <cell r="AQ40">
            <v>0</v>
          </cell>
          <cell r="AR40">
            <v>3.88</v>
          </cell>
          <cell r="AS40">
            <v>90.92</v>
          </cell>
          <cell r="AT40">
            <v>7.6372799999999996</v>
          </cell>
          <cell r="AU40">
            <v>5027.3</v>
          </cell>
          <cell r="AV40">
            <v>49.94</v>
          </cell>
          <cell r="AW40">
            <v>6041.4615359999998</v>
          </cell>
          <cell r="AX40">
            <v>0</v>
          </cell>
          <cell r="AY40">
            <v>35.909999999999997</v>
          </cell>
          <cell r="AZ40">
            <v>0.36</v>
          </cell>
          <cell r="BA40">
            <v>3.7908989999999991</v>
          </cell>
          <cell r="BB40">
            <v>3.9662594999999996</v>
          </cell>
          <cell r="BC40">
            <v>1.1090205</v>
          </cell>
          <cell r="BD40">
            <v>5.3380215</v>
          </cell>
          <cell r="BE40">
            <v>1.1694689999999999</v>
          </cell>
          <cell r="BF40">
            <v>25.972505999999999</v>
          </cell>
          <cell r="BG40">
            <v>8.6459309999999991</v>
          </cell>
          <cell r="BH40">
            <v>1.08</v>
          </cell>
          <cell r="BI40">
            <v>2.0299999999999998</v>
          </cell>
          <cell r="BJ40">
            <v>83.017906000000011</v>
          </cell>
          <cell r="BK40">
            <v>61.004200499999996</v>
          </cell>
          <cell r="BL40">
            <v>12.097856946</v>
          </cell>
          <cell r="BM40">
            <v>14.51</v>
          </cell>
          <cell r="BN40">
            <v>83.017906000000011</v>
          </cell>
          <cell r="BO40">
            <v>166.1842005</v>
          </cell>
          <cell r="BP40">
            <v>2773370</v>
          </cell>
          <cell r="BQ40">
            <v>2093298</v>
          </cell>
          <cell r="BR40">
            <v>12.91</v>
          </cell>
          <cell r="BS40">
            <v>27.19</v>
          </cell>
          <cell r="BT40">
            <v>2430137.6946000005</v>
          </cell>
          <cell r="BU40">
            <v>1.91</v>
          </cell>
          <cell r="BV40">
            <v>4.6500000000000004</v>
          </cell>
          <cell r="BW40">
            <v>0</v>
          </cell>
          <cell r="BX40">
            <v>0</v>
          </cell>
          <cell r="BY40">
            <v>0</v>
          </cell>
          <cell r="BZ40">
            <v>0</v>
          </cell>
          <cell r="CA40">
            <v>0</v>
          </cell>
          <cell r="CB40">
            <v>0</v>
          </cell>
          <cell r="CC40">
            <v>0</v>
          </cell>
          <cell r="CD40">
            <v>0</v>
          </cell>
          <cell r="CE40">
            <v>125.027906</v>
          </cell>
          <cell r="CF40">
            <v>170.83420050000001</v>
          </cell>
          <cell r="CG40">
            <v>0</v>
          </cell>
          <cell r="CH40">
            <v>0</v>
          </cell>
          <cell r="CI40">
            <v>0</v>
          </cell>
          <cell r="CJ40">
            <v>0</v>
          </cell>
          <cell r="CK40">
            <v>0</v>
          </cell>
          <cell r="CL40">
            <v>0</v>
          </cell>
          <cell r="CM40">
            <v>0</v>
          </cell>
          <cell r="CN40">
            <v>0</v>
          </cell>
          <cell r="CO40">
            <v>1.2</v>
          </cell>
          <cell r="CP40">
            <v>286</v>
          </cell>
          <cell r="CQ40">
            <v>0</v>
          </cell>
          <cell r="CR40">
            <v>0</v>
          </cell>
          <cell r="CS40">
            <v>0</v>
          </cell>
          <cell r="CT40">
            <v>0</v>
          </cell>
          <cell r="CU40" t="str">
            <v>2K-1236</v>
          </cell>
          <cell r="CV40">
            <v>94</v>
          </cell>
          <cell r="CW40">
            <v>1050234.4103999999</v>
          </cell>
          <cell r="CX40">
            <v>1435007.2842000001</v>
          </cell>
          <cell r="CY40">
            <v>0</v>
          </cell>
          <cell r="CZ40">
            <v>0</v>
          </cell>
          <cell r="DA40">
            <v>0</v>
          </cell>
          <cell r="DB40">
            <v>0</v>
          </cell>
          <cell r="DC40">
            <v>0</v>
          </cell>
          <cell r="DD40">
            <v>0</v>
          </cell>
          <cell r="DE40">
            <v>0</v>
          </cell>
          <cell r="DF40">
            <v>0</v>
          </cell>
          <cell r="DG40">
            <v>2485241.6946</v>
          </cell>
          <cell r="DI40">
            <v>138.96953666666667</v>
          </cell>
          <cell r="DJ40">
            <v>190.09764333333334</v>
          </cell>
          <cell r="DK40">
            <v>0</v>
          </cell>
          <cell r="DL40">
            <v>0</v>
          </cell>
          <cell r="DM40">
            <v>0</v>
          </cell>
          <cell r="DN40">
            <v>0</v>
          </cell>
          <cell r="DO40">
            <v>0</v>
          </cell>
          <cell r="DP40">
            <v>0</v>
          </cell>
          <cell r="DQ40">
            <v>-13.941630666666669</v>
          </cell>
          <cell r="DR40">
            <v>-19.263442833333329</v>
          </cell>
          <cell r="DS40">
            <v>0</v>
          </cell>
          <cell r="DT40">
            <v>0</v>
          </cell>
          <cell r="DU40">
            <v>0</v>
          </cell>
          <cell r="DV40">
            <v>0</v>
          </cell>
          <cell r="DY40">
            <v>0</v>
          </cell>
          <cell r="DZ40">
            <v>0</v>
          </cell>
          <cell r="EC40">
            <v>101621.9983464</v>
          </cell>
        </row>
        <row r="41">
          <cell r="A41">
            <v>36</v>
          </cell>
          <cell r="B41">
            <v>3</v>
          </cell>
          <cell r="C41">
            <v>402</v>
          </cell>
          <cell r="D41" t="str">
            <v>TATA      90 Ø  (N)</v>
          </cell>
          <cell r="E41">
            <v>0</v>
          </cell>
          <cell r="F41">
            <v>138</v>
          </cell>
          <cell r="G41" t="str">
            <v>FORGE</v>
          </cell>
          <cell r="H41">
            <v>85.38</v>
          </cell>
          <cell r="I41">
            <v>4600</v>
          </cell>
          <cell r="J41">
            <v>5.7</v>
          </cell>
          <cell r="K41">
            <v>2</v>
          </cell>
          <cell r="L41">
            <v>3.6</v>
          </cell>
          <cell r="M41">
            <v>1.8</v>
          </cell>
          <cell r="N41">
            <v>1.3160000000000001</v>
          </cell>
          <cell r="O41">
            <v>0.89200000000000002</v>
          </cell>
          <cell r="P41">
            <v>1.8</v>
          </cell>
          <cell r="Q41">
            <v>15.5</v>
          </cell>
          <cell r="R41">
            <v>1.5</v>
          </cell>
          <cell r="S41">
            <v>0</v>
          </cell>
          <cell r="T41">
            <v>3</v>
          </cell>
          <cell r="U41">
            <v>20</v>
          </cell>
          <cell r="V41">
            <v>2.1500000000000004</v>
          </cell>
          <cell r="W41">
            <v>183.57</v>
          </cell>
          <cell r="X41">
            <v>61.41</v>
          </cell>
          <cell r="Y41">
            <v>122.16</v>
          </cell>
          <cell r="Z41">
            <v>0</v>
          </cell>
          <cell r="AA41">
            <v>0</v>
          </cell>
          <cell r="AB41">
            <v>0</v>
          </cell>
          <cell r="AC41">
            <v>0.54400000000000004</v>
          </cell>
          <cell r="AD41">
            <v>0.38800000000000001</v>
          </cell>
          <cell r="AE41">
            <v>122.16</v>
          </cell>
          <cell r="AF41">
            <v>5.6193600000000004</v>
          </cell>
          <cell r="AG41">
            <v>2.0230000000000001</v>
          </cell>
          <cell r="AH41">
            <v>0</v>
          </cell>
          <cell r="AI41">
            <v>28.27</v>
          </cell>
          <cell r="AJ41">
            <v>3.5</v>
          </cell>
          <cell r="AK41">
            <v>3.11</v>
          </cell>
          <cell r="AL41">
            <v>30.54</v>
          </cell>
          <cell r="AM41">
            <v>1.64</v>
          </cell>
          <cell r="AN41">
            <v>21.98</v>
          </cell>
          <cell r="AO41">
            <v>1.17</v>
          </cell>
          <cell r="AP41">
            <v>0</v>
          </cell>
          <cell r="AQ41">
            <v>0</v>
          </cell>
          <cell r="AR41">
            <v>1.1299999999999999</v>
          </cell>
          <cell r="AS41">
            <v>91.34</v>
          </cell>
          <cell r="AT41">
            <v>4.2016400000000003</v>
          </cell>
          <cell r="AU41">
            <v>1287.5</v>
          </cell>
          <cell r="AV41">
            <v>124.6</v>
          </cell>
          <cell r="AW41">
            <v>0</v>
          </cell>
          <cell r="AX41">
            <v>0.21049999999999999</v>
          </cell>
          <cell r="AY41">
            <v>16.79</v>
          </cell>
          <cell r="AZ41">
            <v>1.63</v>
          </cell>
          <cell r="BA41">
            <v>1.772464333333333</v>
          </cell>
          <cell r="BB41">
            <v>1.8544554999999998</v>
          </cell>
          <cell r="BC41">
            <v>0.51853116666666665</v>
          </cell>
          <cell r="BD41">
            <v>2.4958335000000003</v>
          </cell>
          <cell r="BE41">
            <v>0.54679433333333327</v>
          </cell>
          <cell r="BF41">
            <v>12.143647333333332</v>
          </cell>
          <cell r="BG41">
            <v>4.0424723333333334</v>
          </cell>
          <cell r="BH41">
            <v>0.26</v>
          </cell>
          <cell r="BI41">
            <v>2.37</v>
          </cell>
          <cell r="BJ41">
            <v>43.892913999999998</v>
          </cell>
          <cell r="BK41">
            <v>73.4512845</v>
          </cell>
          <cell r="BL41">
            <v>5.3978331310000005</v>
          </cell>
          <cell r="BM41">
            <v>11.82</v>
          </cell>
          <cell r="BN41">
            <v>43.892913999999998</v>
          </cell>
          <cell r="BO41">
            <v>207.4312845</v>
          </cell>
          <cell r="BP41">
            <v>1531821</v>
          </cell>
          <cell r="BQ41">
            <v>1156091</v>
          </cell>
          <cell r="BR41">
            <v>13.02</v>
          </cell>
          <cell r="BS41">
            <v>27.42</v>
          </cell>
          <cell r="BT41">
            <v>1342115.3131000001</v>
          </cell>
          <cell r="BU41">
            <v>0</v>
          </cell>
          <cell r="BV41">
            <v>0</v>
          </cell>
          <cell r="BW41">
            <v>0</v>
          </cell>
          <cell r="BX41">
            <v>0</v>
          </cell>
          <cell r="BY41">
            <v>0</v>
          </cell>
          <cell r="BZ41">
            <v>0</v>
          </cell>
          <cell r="CA41">
            <v>0</v>
          </cell>
          <cell r="CB41">
            <v>0</v>
          </cell>
          <cell r="CC41">
            <v>4.32</v>
          </cell>
          <cell r="CD41">
            <v>10.53</v>
          </cell>
          <cell r="CE41">
            <v>0</v>
          </cell>
          <cell r="CF41">
            <v>0</v>
          </cell>
          <cell r="CG41">
            <v>0</v>
          </cell>
          <cell r="CH41">
            <v>0</v>
          </cell>
          <cell r="CI41">
            <v>0</v>
          </cell>
          <cell r="CJ41">
            <v>0</v>
          </cell>
          <cell r="CK41">
            <v>0</v>
          </cell>
          <cell r="CL41">
            <v>0</v>
          </cell>
          <cell r="CM41">
            <v>88.65291400000001</v>
          </cell>
          <cell r="CN41">
            <v>217.9612845</v>
          </cell>
          <cell r="CO41">
            <v>1.35</v>
          </cell>
          <cell r="CP41">
            <v>0</v>
          </cell>
          <cell r="CQ41">
            <v>0</v>
          </cell>
          <cell r="CR41">
            <v>0</v>
          </cell>
          <cell r="CS41">
            <v>0</v>
          </cell>
          <cell r="CT41">
            <v>377.74</v>
          </cell>
          <cell r="CU41" t="str">
            <v>2K-19633</v>
          </cell>
          <cell r="CV41">
            <v>90</v>
          </cell>
          <cell r="CW41">
            <v>0</v>
          </cell>
          <cell r="CX41">
            <v>0</v>
          </cell>
          <cell r="CY41">
            <v>0</v>
          </cell>
          <cell r="CZ41">
            <v>0</v>
          </cell>
          <cell r="DA41">
            <v>0</v>
          </cell>
          <cell r="DB41">
            <v>0</v>
          </cell>
          <cell r="DC41">
            <v>0</v>
          </cell>
          <cell r="DD41">
            <v>0</v>
          </cell>
          <cell r="DE41">
            <v>407803.40440000006</v>
          </cell>
          <cell r="DF41">
            <v>1002621.9087</v>
          </cell>
          <cell r="DG41">
            <v>1410425.3131000001</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Y41">
            <v>0</v>
          </cell>
          <cell r="DZ41">
            <v>0</v>
          </cell>
          <cell r="EC41">
            <v>24830.032402600002</v>
          </cell>
        </row>
        <row r="42">
          <cell r="A42">
            <v>37</v>
          </cell>
          <cell r="B42">
            <v>3</v>
          </cell>
          <cell r="C42">
            <v>472</v>
          </cell>
          <cell r="D42" t="str">
            <v>TATA      90 Ø              ST</v>
          </cell>
          <cell r="E42">
            <v>0</v>
          </cell>
          <cell r="F42">
            <v>138</v>
          </cell>
          <cell r="G42" t="str">
            <v>FORGE</v>
          </cell>
          <cell r="H42">
            <v>85.38</v>
          </cell>
          <cell r="I42">
            <v>3800</v>
          </cell>
          <cell r="J42">
            <v>5.7</v>
          </cell>
          <cell r="K42">
            <v>2</v>
          </cell>
          <cell r="L42">
            <v>3.6</v>
          </cell>
          <cell r="M42">
            <v>1.8</v>
          </cell>
          <cell r="N42">
            <v>1.3160000000000001</v>
          </cell>
          <cell r="O42">
            <v>0.89200000000000002</v>
          </cell>
          <cell r="P42">
            <v>1.8</v>
          </cell>
          <cell r="Q42">
            <v>15.5</v>
          </cell>
          <cell r="R42">
            <v>1.5</v>
          </cell>
          <cell r="S42">
            <v>0</v>
          </cell>
          <cell r="T42">
            <v>3</v>
          </cell>
          <cell r="U42">
            <v>20</v>
          </cell>
          <cell r="V42">
            <v>2.1500000000000004</v>
          </cell>
          <cell r="W42">
            <v>183.57</v>
          </cell>
          <cell r="X42">
            <v>61.41</v>
          </cell>
          <cell r="Y42">
            <v>122.16</v>
          </cell>
          <cell r="Z42">
            <v>0</v>
          </cell>
          <cell r="AA42">
            <v>1.8144</v>
          </cell>
          <cell r="AB42">
            <v>0</v>
          </cell>
          <cell r="AC42">
            <v>0.54400000000000004</v>
          </cell>
          <cell r="AD42">
            <v>0.38800000000000001</v>
          </cell>
          <cell r="AE42">
            <v>123.9744</v>
          </cell>
          <cell r="AF42">
            <v>4.7110272000000002</v>
          </cell>
          <cell r="AG42">
            <v>2.0230000000000001</v>
          </cell>
          <cell r="AH42">
            <v>0</v>
          </cell>
          <cell r="AI42">
            <v>28.27</v>
          </cell>
          <cell r="AJ42">
            <v>3.5</v>
          </cell>
          <cell r="AK42">
            <v>3.11</v>
          </cell>
          <cell r="AL42">
            <v>30.54</v>
          </cell>
          <cell r="AM42">
            <v>1.64</v>
          </cell>
          <cell r="AN42">
            <v>21.98</v>
          </cell>
          <cell r="AO42">
            <v>1.17</v>
          </cell>
          <cell r="AP42">
            <v>0</v>
          </cell>
          <cell r="AQ42">
            <v>0</v>
          </cell>
          <cell r="AR42">
            <v>1.1299999999999999</v>
          </cell>
          <cell r="AS42">
            <v>91.34</v>
          </cell>
          <cell r="AT42">
            <v>3.47092</v>
          </cell>
          <cell r="AU42">
            <v>1063.5999999999999</v>
          </cell>
          <cell r="AV42">
            <v>102.93</v>
          </cell>
          <cell r="AW42">
            <v>0</v>
          </cell>
          <cell r="AX42">
            <v>0.2104</v>
          </cell>
          <cell r="AY42">
            <v>16.79</v>
          </cell>
          <cell r="AZ42">
            <v>1.63</v>
          </cell>
          <cell r="BA42">
            <v>1.772464333333333</v>
          </cell>
          <cell r="BB42">
            <v>1.8544554999999998</v>
          </cell>
          <cell r="BC42">
            <v>0.51853116666666665</v>
          </cell>
          <cell r="BD42">
            <v>2.4958335000000003</v>
          </cell>
          <cell r="BE42">
            <v>0.54679433333333327</v>
          </cell>
          <cell r="BF42">
            <v>12.143647333333332</v>
          </cell>
          <cell r="BG42">
            <v>4.0424723333333334</v>
          </cell>
          <cell r="BH42">
            <v>0.26</v>
          </cell>
          <cell r="BI42">
            <v>2.37</v>
          </cell>
          <cell r="BJ42">
            <v>43.892913999999998</v>
          </cell>
          <cell r="BK42">
            <v>73.4512845</v>
          </cell>
          <cell r="BL42">
            <v>4.4590795430000005</v>
          </cell>
          <cell r="BM42">
            <v>11.82</v>
          </cell>
          <cell r="BN42">
            <v>43.892913999999998</v>
          </cell>
          <cell r="BO42">
            <v>209.24568450000001</v>
          </cell>
          <cell r="BP42">
            <v>1274553</v>
          </cell>
          <cell r="BQ42">
            <v>961927</v>
          </cell>
          <cell r="BR42">
            <v>13.12</v>
          </cell>
          <cell r="BS42">
            <v>27.62</v>
          </cell>
          <cell r="BT42">
            <v>1116738.6743000001</v>
          </cell>
          <cell r="BU42">
            <v>0</v>
          </cell>
          <cell r="BV42">
            <v>0</v>
          </cell>
          <cell r="BW42">
            <v>0</v>
          </cell>
          <cell r="BX42">
            <v>0</v>
          </cell>
          <cell r="BY42">
            <v>0</v>
          </cell>
          <cell r="BZ42">
            <v>0</v>
          </cell>
          <cell r="CA42">
            <v>0</v>
          </cell>
          <cell r="CB42">
            <v>0</v>
          </cell>
          <cell r="CC42">
            <v>4.28</v>
          </cell>
          <cell r="CD42">
            <v>10.44</v>
          </cell>
          <cell r="CE42">
            <v>0</v>
          </cell>
          <cell r="CF42">
            <v>0</v>
          </cell>
          <cell r="CG42">
            <v>0</v>
          </cell>
          <cell r="CH42">
            <v>0</v>
          </cell>
          <cell r="CI42">
            <v>0</v>
          </cell>
          <cell r="CJ42">
            <v>0</v>
          </cell>
          <cell r="CK42">
            <v>0</v>
          </cell>
          <cell r="CL42">
            <v>0</v>
          </cell>
          <cell r="CM42">
            <v>88.912914000000001</v>
          </cell>
          <cell r="CN42">
            <v>219.68568450000001</v>
          </cell>
          <cell r="CO42">
            <v>1.35</v>
          </cell>
          <cell r="CP42">
            <v>0</v>
          </cell>
          <cell r="CQ42">
            <v>0</v>
          </cell>
          <cell r="CR42">
            <v>0</v>
          </cell>
          <cell r="CS42">
            <v>0</v>
          </cell>
          <cell r="CT42">
            <v>382.23</v>
          </cell>
          <cell r="CU42" t="str">
            <v>2K-1129/4</v>
          </cell>
          <cell r="CV42">
            <v>90</v>
          </cell>
          <cell r="CW42">
            <v>0</v>
          </cell>
          <cell r="CX42">
            <v>0</v>
          </cell>
          <cell r="CY42">
            <v>0</v>
          </cell>
          <cell r="CZ42">
            <v>0</v>
          </cell>
          <cell r="DA42">
            <v>0</v>
          </cell>
          <cell r="DB42">
            <v>0</v>
          </cell>
          <cell r="DC42">
            <v>0</v>
          </cell>
          <cell r="DD42">
            <v>0</v>
          </cell>
          <cell r="DE42">
            <v>337869.07319999998</v>
          </cell>
          <cell r="DF42">
            <v>834805.60110000009</v>
          </cell>
          <cell r="DG42">
            <v>1172674.6743000001</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Y42">
            <v>0</v>
          </cell>
          <cell r="DZ42">
            <v>0</v>
          </cell>
          <cell r="EC42">
            <v>16944.502263400002</v>
          </cell>
        </row>
        <row r="43">
          <cell r="A43">
            <v>38</v>
          </cell>
          <cell r="B43">
            <v>3</v>
          </cell>
          <cell r="C43">
            <v>473</v>
          </cell>
          <cell r="D43" t="str">
            <v>TATA      92 Ø   3RV   ST</v>
          </cell>
          <cell r="E43">
            <v>0</v>
          </cell>
          <cell r="F43">
            <v>138</v>
          </cell>
          <cell r="G43" t="str">
            <v>FORGE</v>
          </cell>
          <cell r="H43">
            <v>85.38</v>
          </cell>
          <cell r="I43">
            <v>100</v>
          </cell>
          <cell r="J43">
            <v>3.8</v>
          </cell>
          <cell r="K43">
            <v>3.5</v>
          </cell>
          <cell r="L43">
            <v>7.6</v>
          </cell>
          <cell r="M43">
            <v>1.9450000000000001</v>
          </cell>
          <cell r="N43">
            <v>1.3160000000000001</v>
          </cell>
          <cell r="O43">
            <v>0.90600000000000003</v>
          </cell>
          <cell r="P43">
            <v>1.87</v>
          </cell>
          <cell r="Q43">
            <v>16</v>
          </cell>
          <cell r="R43">
            <v>1.5</v>
          </cell>
          <cell r="S43">
            <v>0</v>
          </cell>
          <cell r="T43">
            <v>3</v>
          </cell>
          <cell r="U43">
            <v>20.5</v>
          </cell>
          <cell r="V43">
            <v>2.3209999999999997</v>
          </cell>
          <cell r="W43">
            <v>198.17</v>
          </cell>
          <cell r="X43">
            <v>72.77</v>
          </cell>
          <cell r="Y43">
            <v>125.39999999999999</v>
          </cell>
          <cell r="Z43">
            <v>0</v>
          </cell>
          <cell r="AA43">
            <v>1.8144</v>
          </cell>
          <cell r="AB43">
            <v>0</v>
          </cell>
          <cell r="AC43">
            <v>0.73399999999999999</v>
          </cell>
          <cell r="AD43">
            <v>0.374</v>
          </cell>
          <cell r="AE43">
            <v>127.2144</v>
          </cell>
          <cell r="AF43">
            <v>0.12721440000000001</v>
          </cell>
          <cell r="AG43">
            <v>2.1880000000000002</v>
          </cell>
          <cell r="AH43">
            <v>0</v>
          </cell>
          <cell r="AI43">
            <v>30.58</v>
          </cell>
          <cell r="AJ43">
            <v>3.78</v>
          </cell>
          <cell r="AK43">
            <v>3.37</v>
          </cell>
          <cell r="AL43">
            <v>33.03</v>
          </cell>
          <cell r="AM43">
            <v>1.78</v>
          </cell>
          <cell r="AN43">
            <v>23.77</v>
          </cell>
          <cell r="AO43">
            <v>1.27</v>
          </cell>
          <cell r="AP43">
            <v>0</v>
          </cell>
          <cell r="AQ43">
            <v>0</v>
          </cell>
          <cell r="AR43">
            <v>0</v>
          </cell>
          <cell r="AS43">
            <v>97.579999999999984</v>
          </cell>
          <cell r="AT43">
            <v>9.7579999999999986E-2</v>
          </cell>
          <cell r="AU43">
            <v>28.8</v>
          </cell>
          <cell r="AV43">
            <v>2.7</v>
          </cell>
          <cell r="AW43">
            <v>0</v>
          </cell>
          <cell r="AX43">
            <v>0.2185</v>
          </cell>
          <cell r="AY43">
            <v>17.28</v>
          </cell>
          <cell r="AZ43">
            <v>1.62</v>
          </cell>
          <cell r="BA43">
            <v>1.824192</v>
          </cell>
          <cell r="BB43">
            <v>1.9085760000000001</v>
          </cell>
          <cell r="BC43">
            <v>0.53366400000000003</v>
          </cell>
          <cell r="BD43">
            <v>2.5686720000000003</v>
          </cell>
          <cell r="BE43">
            <v>0.56275200000000003</v>
          </cell>
          <cell r="BF43">
            <v>12.498048000000002</v>
          </cell>
          <cell r="BG43">
            <v>4.1604479999999997</v>
          </cell>
          <cell r="BH43">
            <v>0.27</v>
          </cell>
          <cell r="BI43">
            <v>2.46</v>
          </cell>
          <cell r="BJ43">
            <v>46.501248000000004</v>
          </cell>
          <cell r="BK43">
            <v>77.865103999999988</v>
          </cell>
          <cell r="BL43">
            <v>0.12436635199999999</v>
          </cell>
          <cell r="BM43">
            <v>12.53</v>
          </cell>
          <cell r="BN43">
            <v>46.501248000000004</v>
          </cell>
          <cell r="BO43">
            <v>217.60950399999999</v>
          </cell>
          <cell r="BP43">
            <v>34863</v>
          </cell>
          <cell r="BQ43">
            <v>26411</v>
          </cell>
          <cell r="BR43">
            <v>13.69</v>
          </cell>
          <cell r="BS43">
            <v>28.82</v>
          </cell>
          <cell r="BT43">
            <v>30662.075200000003</v>
          </cell>
          <cell r="BU43">
            <v>0</v>
          </cell>
          <cell r="BV43">
            <v>0</v>
          </cell>
          <cell r="BW43">
            <v>0</v>
          </cell>
          <cell r="BX43">
            <v>0</v>
          </cell>
          <cell r="BY43">
            <v>0</v>
          </cell>
          <cell r="BZ43">
            <v>0</v>
          </cell>
          <cell r="CA43">
            <v>0</v>
          </cell>
          <cell r="CB43">
            <v>0</v>
          </cell>
          <cell r="CC43">
            <v>4.32</v>
          </cell>
          <cell r="CD43">
            <v>10.53</v>
          </cell>
          <cell r="CE43">
            <v>0</v>
          </cell>
          <cell r="CF43">
            <v>0</v>
          </cell>
          <cell r="CG43">
            <v>0</v>
          </cell>
          <cell r="CH43">
            <v>0</v>
          </cell>
          <cell r="CI43">
            <v>0</v>
          </cell>
          <cell r="CJ43">
            <v>0</v>
          </cell>
          <cell r="CK43">
            <v>0</v>
          </cell>
          <cell r="CL43">
            <v>0</v>
          </cell>
          <cell r="CM43">
            <v>93.331247999999988</v>
          </cell>
          <cell r="CN43">
            <v>228.13950399999999</v>
          </cell>
          <cell r="CO43">
            <v>1.35</v>
          </cell>
          <cell r="CP43">
            <v>0</v>
          </cell>
          <cell r="CQ43">
            <v>0</v>
          </cell>
          <cell r="CR43">
            <v>0</v>
          </cell>
          <cell r="CS43">
            <v>0</v>
          </cell>
          <cell r="CT43">
            <v>383.46</v>
          </cell>
          <cell r="CU43" t="str">
            <v>2K-1263</v>
          </cell>
          <cell r="CV43">
            <v>92</v>
          </cell>
          <cell r="CW43">
            <v>0</v>
          </cell>
          <cell r="CX43">
            <v>0</v>
          </cell>
          <cell r="CY43">
            <v>0</v>
          </cell>
          <cell r="CZ43">
            <v>0</v>
          </cell>
          <cell r="DA43">
            <v>0</v>
          </cell>
          <cell r="DB43">
            <v>0</v>
          </cell>
          <cell r="DC43">
            <v>0</v>
          </cell>
          <cell r="DD43">
            <v>0</v>
          </cell>
          <cell r="DE43">
            <v>9333.1247999999996</v>
          </cell>
          <cell r="DF43">
            <v>22813.950399999998</v>
          </cell>
          <cell r="DG43">
            <v>32147.075199999999</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Y43">
            <v>0</v>
          </cell>
          <cell r="DZ43">
            <v>0</v>
          </cell>
          <cell r="EC43">
            <v>12.436635199999998</v>
          </cell>
        </row>
        <row r="44">
          <cell r="A44">
            <v>39</v>
          </cell>
          <cell r="B44">
            <v>3</v>
          </cell>
          <cell r="C44">
            <v>486</v>
          </cell>
          <cell r="D44" t="str">
            <v>TATA      92 Ø    5RV  ST WA</v>
          </cell>
          <cell r="E44">
            <v>0</v>
          </cell>
          <cell r="F44">
            <v>138</v>
          </cell>
          <cell r="G44" t="str">
            <v>FORGE</v>
          </cell>
          <cell r="H44">
            <v>85.38</v>
          </cell>
          <cell r="I44">
            <v>4100</v>
          </cell>
          <cell r="J44">
            <v>4</v>
          </cell>
          <cell r="K44">
            <v>3</v>
          </cell>
          <cell r="L44">
            <v>4.7</v>
          </cell>
          <cell r="M44">
            <v>1.9450000000000001</v>
          </cell>
          <cell r="N44">
            <v>1.41</v>
          </cell>
          <cell r="O44">
            <v>0.90600000000000003</v>
          </cell>
          <cell r="P44">
            <v>1.9450000000000001</v>
          </cell>
          <cell r="Q44">
            <v>16</v>
          </cell>
          <cell r="R44">
            <v>1.5</v>
          </cell>
          <cell r="S44">
            <v>0</v>
          </cell>
          <cell r="T44">
            <v>3</v>
          </cell>
          <cell r="U44">
            <v>20.5</v>
          </cell>
          <cell r="V44">
            <v>2.3169999999999997</v>
          </cell>
          <cell r="W44">
            <v>197.83</v>
          </cell>
          <cell r="X44">
            <v>69.709999999999994</v>
          </cell>
          <cell r="Y44">
            <v>128.12</v>
          </cell>
          <cell r="Z44">
            <v>0</v>
          </cell>
          <cell r="AA44">
            <v>1.8144</v>
          </cell>
          <cell r="AB44">
            <v>0</v>
          </cell>
          <cell r="AC44">
            <v>0.60399999999999998</v>
          </cell>
          <cell r="AD44">
            <v>0.45800000000000002</v>
          </cell>
          <cell r="AE44">
            <v>129.93440000000001</v>
          </cell>
          <cell r="AF44">
            <v>5.3273104</v>
          </cell>
          <cell r="AG44">
            <v>2.1949999999999998</v>
          </cell>
          <cell r="AH44">
            <v>0</v>
          </cell>
          <cell r="AI44">
            <v>30.68</v>
          </cell>
          <cell r="AJ44">
            <v>3.8</v>
          </cell>
          <cell r="AK44">
            <v>3.38</v>
          </cell>
          <cell r="AL44">
            <v>33.14</v>
          </cell>
          <cell r="AM44">
            <v>1.78</v>
          </cell>
          <cell r="AN44">
            <v>23.84</v>
          </cell>
          <cell r="AO44">
            <v>1.27</v>
          </cell>
          <cell r="AP44">
            <v>0</v>
          </cell>
          <cell r="AQ44">
            <v>0</v>
          </cell>
          <cell r="AR44">
            <v>1.23</v>
          </cell>
          <cell r="AS44">
            <v>99.12</v>
          </cell>
          <cell r="AT44">
            <v>4.0639200000000004</v>
          </cell>
          <cell r="AU44">
            <v>1175.7</v>
          </cell>
          <cell r="AV44">
            <v>110.23</v>
          </cell>
          <cell r="AW44">
            <v>0</v>
          </cell>
          <cell r="AX44">
            <v>0.21759999999999999</v>
          </cell>
          <cell r="AY44">
            <v>17.21</v>
          </cell>
          <cell r="AZ44">
            <v>1.61</v>
          </cell>
          <cell r="BA44">
            <v>1.8168023333333332</v>
          </cell>
          <cell r="BB44">
            <v>1.9008445</v>
          </cell>
          <cell r="BC44">
            <v>0.53150216666666672</v>
          </cell>
          <cell r="BD44">
            <v>2.5582665000000002</v>
          </cell>
          <cell r="BE44">
            <v>0.56047233333333335</v>
          </cell>
          <cell r="BF44">
            <v>12.447419333333334</v>
          </cell>
          <cell r="BG44">
            <v>4.1435943333333336</v>
          </cell>
          <cell r="BH44">
            <v>0.27</v>
          </cell>
          <cell r="BI44">
            <v>2.4500000000000002</v>
          </cell>
          <cell r="BJ44">
            <v>46.491486000000002</v>
          </cell>
          <cell r="BK44">
            <v>79.307415500000005</v>
          </cell>
          <cell r="BL44">
            <v>5.1577549615000002</v>
          </cell>
          <cell r="BM44">
            <v>12.68</v>
          </cell>
          <cell r="BN44">
            <v>46.491486000000002</v>
          </cell>
          <cell r="BO44">
            <v>221.92181550000001</v>
          </cell>
          <cell r="BP44">
            <v>1458021</v>
          </cell>
          <cell r="BQ44">
            <v>1100495</v>
          </cell>
          <cell r="BR44">
            <v>13.91</v>
          </cell>
          <cell r="BS44">
            <v>29.29</v>
          </cell>
          <cell r="BT44">
            <v>1277614.5361500001</v>
          </cell>
          <cell r="BU44">
            <v>0</v>
          </cell>
          <cell r="BV44">
            <v>0</v>
          </cell>
          <cell r="BW44">
            <v>0</v>
          </cell>
          <cell r="BX44">
            <v>0</v>
          </cell>
          <cell r="BY44">
            <v>0</v>
          </cell>
          <cell r="BZ44">
            <v>0</v>
          </cell>
          <cell r="CA44">
            <v>0</v>
          </cell>
          <cell r="CB44">
            <v>0</v>
          </cell>
          <cell r="CC44">
            <v>4.32</v>
          </cell>
          <cell r="CD44">
            <v>10.53</v>
          </cell>
          <cell r="CE44">
            <v>0</v>
          </cell>
          <cell r="CF44">
            <v>0</v>
          </cell>
          <cell r="CG44">
            <v>0</v>
          </cell>
          <cell r="CH44">
            <v>0</v>
          </cell>
          <cell r="CI44">
            <v>0</v>
          </cell>
          <cell r="CJ44">
            <v>0</v>
          </cell>
          <cell r="CK44">
            <v>0</v>
          </cell>
          <cell r="CL44">
            <v>0</v>
          </cell>
          <cell r="CM44">
            <v>94.011485999999991</v>
          </cell>
          <cell r="CN44">
            <v>232.45181550000001</v>
          </cell>
          <cell r="CO44">
            <v>1.35</v>
          </cell>
          <cell r="CP44">
            <v>0</v>
          </cell>
          <cell r="CQ44">
            <v>0</v>
          </cell>
          <cell r="CR44">
            <v>0</v>
          </cell>
          <cell r="CS44">
            <v>0</v>
          </cell>
          <cell r="CT44">
            <v>410.21</v>
          </cell>
          <cell r="CU44" t="str">
            <v>2K-1035/20 WA</v>
          </cell>
          <cell r="CV44">
            <v>92</v>
          </cell>
          <cell r="CW44">
            <v>0</v>
          </cell>
          <cell r="CX44">
            <v>0</v>
          </cell>
          <cell r="CY44">
            <v>0</v>
          </cell>
          <cell r="CZ44">
            <v>0</v>
          </cell>
          <cell r="DA44">
            <v>0</v>
          </cell>
          <cell r="DB44">
            <v>0</v>
          </cell>
          <cell r="DC44">
            <v>0</v>
          </cell>
          <cell r="DD44">
            <v>0</v>
          </cell>
          <cell r="DE44">
            <v>385447.09259999997</v>
          </cell>
          <cell r="DF44">
            <v>953052.44355000008</v>
          </cell>
          <cell r="DG44">
            <v>1338499.5361500001</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Y44">
            <v>0</v>
          </cell>
          <cell r="DZ44">
            <v>0</v>
          </cell>
          <cell r="EC44">
            <v>21146.795342150002</v>
          </cell>
        </row>
        <row r="45">
          <cell r="A45">
            <v>40</v>
          </cell>
          <cell r="B45">
            <v>3</v>
          </cell>
          <cell r="C45">
            <v>488</v>
          </cell>
          <cell r="D45" t="str">
            <v>TATA      92 Ø    5RV  ST YA</v>
          </cell>
          <cell r="E45">
            <v>0</v>
          </cell>
          <cell r="F45">
            <v>138</v>
          </cell>
          <cell r="G45" t="str">
            <v>FORGE</v>
          </cell>
          <cell r="H45">
            <v>85.38</v>
          </cell>
          <cell r="I45">
            <v>16700</v>
          </cell>
          <cell r="J45">
            <v>4</v>
          </cell>
          <cell r="K45">
            <v>3</v>
          </cell>
          <cell r="L45">
            <v>4.7</v>
          </cell>
          <cell r="M45">
            <v>1.9450000000000001</v>
          </cell>
          <cell r="N45">
            <v>1.41</v>
          </cell>
          <cell r="O45">
            <v>0.90600000000000003</v>
          </cell>
          <cell r="P45">
            <v>1.9450000000000001</v>
          </cell>
          <cell r="Q45">
            <v>16</v>
          </cell>
          <cell r="R45">
            <v>1.5</v>
          </cell>
          <cell r="S45">
            <v>0</v>
          </cell>
          <cell r="T45">
            <v>3</v>
          </cell>
          <cell r="U45">
            <v>20.5</v>
          </cell>
          <cell r="V45">
            <v>2.3169999999999997</v>
          </cell>
          <cell r="W45">
            <v>197.83</v>
          </cell>
          <cell r="X45">
            <v>69.709999999999994</v>
          </cell>
          <cell r="Y45">
            <v>128.12</v>
          </cell>
          <cell r="Z45">
            <v>0</v>
          </cell>
          <cell r="AA45">
            <v>1.8144</v>
          </cell>
          <cell r="AB45">
            <v>0</v>
          </cell>
          <cell r="AC45">
            <v>0.60399999999999998</v>
          </cell>
          <cell r="AD45">
            <v>0.45800000000000002</v>
          </cell>
          <cell r="AE45">
            <v>129.93440000000001</v>
          </cell>
          <cell r="AF45">
            <v>21.699044799999999</v>
          </cell>
          <cell r="AG45">
            <v>2.1949999999999998</v>
          </cell>
          <cell r="AH45">
            <v>0</v>
          </cell>
          <cell r="AI45">
            <v>30.68</v>
          </cell>
          <cell r="AJ45">
            <v>3.8</v>
          </cell>
          <cell r="AK45">
            <v>3.38</v>
          </cell>
          <cell r="AL45">
            <v>33.14</v>
          </cell>
          <cell r="AM45">
            <v>1.78</v>
          </cell>
          <cell r="AN45">
            <v>23.84</v>
          </cell>
          <cell r="AO45">
            <v>1.27</v>
          </cell>
          <cell r="AP45">
            <v>0</v>
          </cell>
          <cell r="AQ45">
            <v>0</v>
          </cell>
          <cell r="AR45">
            <v>1.24</v>
          </cell>
          <cell r="AS45">
            <v>99.13</v>
          </cell>
          <cell r="AT45">
            <v>16.55471</v>
          </cell>
          <cell r="AU45">
            <v>4788.5</v>
          </cell>
          <cell r="AV45">
            <v>448.93</v>
          </cell>
          <cell r="AW45">
            <v>0</v>
          </cell>
          <cell r="AX45">
            <v>0.2175</v>
          </cell>
          <cell r="AY45">
            <v>17.2</v>
          </cell>
          <cell r="AZ45">
            <v>1.61</v>
          </cell>
          <cell r="BA45">
            <v>1.8157466666666664</v>
          </cell>
          <cell r="BB45">
            <v>1.89974</v>
          </cell>
          <cell r="BC45">
            <v>0.5311933333333333</v>
          </cell>
          <cell r="BD45">
            <v>2.5567800000000003</v>
          </cell>
          <cell r="BE45">
            <v>0.56014666666666657</v>
          </cell>
          <cell r="BF45">
            <v>12.440186666666667</v>
          </cell>
          <cell r="BG45">
            <v>4.1411866666666661</v>
          </cell>
          <cell r="BH45">
            <v>0.27</v>
          </cell>
          <cell r="BI45">
            <v>2.4500000000000002</v>
          </cell>
          <cell r="BJ45">
            <v>46.481520000000003</v>
          </cell>
          <cell r="BK45">
            <v>79.313459999999992</v>
          </cell>
          <cell r="BL45">
            <v>21.007761659999996</v>
          </cell>
          <cell r="BM45">
            <v>12.68</v>
          </cell>
          <cell r="BN45">
            <v>46.481520000000003</v>
          </cell>
          <cell r="BO45">
            <v>221.92786000000001</v>
          </cell>
          <cell r="BP45">
            <v>5938826</v>
          </cell>
          <cell r="BQ45">
            <v>4482437</v>
          </cell>
          <cell r="BR45">
            <v>13.91</v>
          </cell>
          <cell r="BS45">
            <v>29.29</v>
          </cell>
          <cell r="BT45">
            <v>5203876.6459999997</v>
          </cell>
          <cell r="BU45">
            <v>0</v>
          </cell>
          <cell r="BV45">
            <v>0</v>
          </cell>
          <cell r="BW45">
            <v>0</v>
          </cell>
          <cell r="BX45">
            <v>0</v>
          </cell>
          <cell r="BY45">
            <v>0</v>
          </cell>
          <cell r="BZ45">
            <v>0</v>
          </cell>
          <cell r="CA45">
            <v>0</v>
          </cell>
          <cell r="CB45">
            <v>0</v>
          </cell>
          <cell r="CC45">
            <v>4.32</v>
          </cell>
          <cell r="CD45">
            <v>10.53</v>
          </cell>
          <cell r="CE45">
            <v>0</v>
          </cell>
          <cell r="CF45">
            <v>0</v>
          </cell>
          <cell r="CG45">
            <v>0</v>
          </cell>
          <cell r="CH45">
            <v>0</v>
          </cell>
          <cell r="CI45">
            <v>0</v>
          </cell>
          <cell r="CJ45">
            <v>0</v>
          </cell>
          <cell r="CK45">
            <v>0</v>
          </cell>
          <cell r="CL45">
            <v>0</v>
          </cell>
          <cell r="CM45">
            <v>94.001519999999999</v>
          </cell>
          <cell r="CN45">
            <v>232.45786000000001</v>
          </cell>
          <cell r="CO45">
            <v>1.35</v>
          </cell>
          <cell r="CP45">
            <v>0</v>
          </cell>
          <cell r="CQ45">
            <v>0</v>
          </cell>
          <cell r="CR45">
            <v>0</v>
          </cell>
          <cell r="CS45">
            <v>0</v>
          </cell>
          <cell r="CT45">
            <v>410.21</v>
          </cell>
          <cell r="CU45" t="str">
            <v>2K-1035/20YA</v>
          </cell>
          <cell r="CV45">
            <v>92</v>
          </cell>
          <cell r="CW45">
            <v>0</v>
          </cell>
          <cell r="CX45">
            <v>0</v>
          </cell>
          <cell r="CY45">
            <v>0</v>
          </cell>
          <cell r="CZ45">
            <v>0</v>
          </cell>
          <cell r="DA45">
            <v>0</v>
          </cell>
          <cell r="DB45">
            <v>0</v>
          </cell>
          <cell r="DC45">
            <v>0</v>
          </cell>
          <cell r="DD45">
            <v>0</v>
          </cell>
          <cell r="DE45">
            <v>1569825.3840000001</v>
          </cell>
          <cell r="DF45">
            <v>3882046.2620000001</v>
          </cell>
          <cell r="DG45">
            <v>5451871.6459999997</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Y45">
            <v>0</v>
          </cell>
          <cell r="DZ45">
            <v>0</v>
          </cell>
          <cell r="EC45">
            <v>350829.61972199992</v>
          </cell>
        </row>
        <row r="46">
          <cell r="A46">
            <v>41</v>
          </cell>
          <cell r="B46">
            <v>3</v>
          </cell>
          <cell r="C46">
            <v>493</v>
          </cell>
          <cell r="D46" t="str">
            <v>TATA      92 Ø    5RV  ST ZA</v>
          </cell>
          <cell r="E46">
            <v>0</v>
          </cell>
          <cell r="F46">
            <v>138</v>
          </cell>
          <cell r="G46" t="str">
            <v>FORGE</v>
          </cell>
          <cell r="H46">
            <v>85.38</v>
          </cell>
          <cell r="I46">
            <v>72400</v>
          </cell>
          <cell r="J46">
            <v>4</v>
          </cell>
          <cell r="K46">
            <v>3</v>
          </cell>
          <cell r="L46">
            <v>4.7</v>
          </cell>
          <cell r="M46">
            <v>1.9450000000000001</v>
          </cell>
          <cell r="N46">
            <v>1.41</v>
          </cell>
          <cell r="O46">
            <v>0.90600000000000003</v>
          </cell>
          <cell r="P46">
            <v>1.9450000000000001</v>
          </cell>
          <cell r="Q46">
            <v>16</v>
          </cell>
          <cell r="R46">
            <v>1.5</v>
          </cell>
          <cell r="S46">
            <v>0</v>
          </cell>
          <cell r="T46">
            <v>3</v>
          </cell>
          <cell r="U46">
            <v>20.5</v>
          </cell>
          <cell r="V46">
            <v>2.3169999999999997</v>
          </cell>
          <cell r="W46">
            <v>197.83</v>
          </cell>
          <cell r="X46">
            <v>69.709999999999994</v>
          </cell>
          <cell r="Y46">
            <v>128.12</v>
          </cell>
          <cell r="Z46">
            <v>0</v>
          </cell>
          <cell r="AA46">
            <v>1.8144</v>
          </cell>
          <cell r="AB46">
            <v>0</v>
          </cell>
          <cell r="AC46">
            <v>0.60399999999999998</v>
          </cell>
          <cell r="AD46">
            <v>0.45800000000000002</v>
          </cell>
          <cell r="AE46">
            <v>129.93440000000001</v>
          </cell>
          <cell r="AF46">
            <v>94.0725056</v>
          </cell>
          <cell r="AG46">
            <v>2.1949999999999998</v>
          </cell>
          <cell r="AH46">
            <v>0</v>
          </cell>
          <cell r="AI46">
            <v>30.68</v>
          </cell>
          <cell r="AJ46">
            <v>3.8</v>
          </cell>
          <cell r="AK46">
            <v>3.38</v>
          </cell>
          <cell r="AL46">
            <v>33.14</v>
          </cell>
          <cell r="AM46">
            <v>1.78</v>
          </cell>
          <cell r="AN46">
            <v>23.84</v>
          </cell>
          <cell r="AO46">
            <v>1.27</v>
          </cell>
          <cell r="AP46">
            <v>0</v>
          </cell>
          <cell r="AQ46">
            <v>0</v>
          </cell>
          <cell r="AR46">
            <v>1.24</v>
          </cell>
          <cell r="AS46">
            <v>99.13</v>
          </cell>
          <cell r="AT46">
            <v>71.770120000000006</v>
          </cell>
          <cell r="AU46">
            <v>20759.7</v>
          </cell>
          <cell r="AV46">
            <v>1946.23</v>
          </cell>
          <cell r="AW46">
            <v>0</v>
          </cell>
          <cell r="AX46">
            <v>0.2175</v>
          </cell>
          <cell r="AY46">
            <v>17.2</v>
          </cell>
          <cell r="AZ46">
            <v>1.61</v>
          </cell>
          <cell r="BA46">
            <v>1.8157466666666664</v>
          </cell>
          <cell r="BB46">
            <v>1.89974</v>
          </cell>
          <cell r="BC46">
            <v>0.5311933333333333</v>
          </cell>
          <cell r="BD46">
            <v>2.5567800000000003</v>
          </cell>
          <cell r="BE46">
            <v>0.56014666666666657</v>
          </cell>
          <cell r="BF46">
            <v>12.440186666666667</v>
          </cell>
          <cell r="BG46">
            <v>4.1411866666666661</v>
          </cell>
          <cell r="BH46">
            <v>0.27</v>
          </cell>
          <cell r="BI46">
            <v>2.4500000000000002</v>
          </cell>
          <cell r="BJ46">
            <v>46.481520000000003</v>
          </cell>
          <cell r="BK46">
            <v>79.313459999999992</v>
          </cell>
          <cell r="BL46">
            <v>91.075565519999998</v>
          </cell>
          <cell r="BM46">
            <v>12.68</v>
          </cell>
          <cell r="BN46">
            <v>46.481520000000003</v>
          </cell>
          <cell r="BO46">
            <v>221.92786000000001</v>
          </cell>
          <cell r="BP46">
            <v>25746633</v>
          </cell>
          <cell r="BQ46">
            <v>19432839</v>
          </cell>
          <cell r="BR46">
            <v>13.91</v>
          </cell>
          <cell r="BS46">
            <v>29.29</v>
          </cell>
          <cell r="BT46">
            <v>22560519.112</v>
          </cell>
          <cell r="BU46">
            <v>0</v>
          </cell>
          <cell r="BV46">
            <v>0</v>
          </cell>
          <cell r="BW46">
            <v>0</v>
          </cell>
          <cell r="BX46">
            <v>0</v>
          </cell>
          <cell r="BY46">
            <v>0</v>
          </cell>
          <cell r="BZ46">
            <v>0</v>
          </cell>
          <cell r="CA46">
            <v>0</v>
          </cell>
          <cell r="CB46">
            <v>0</v>
          </cell>
          <cell r="CC46">
            <v>4.32</v>
          </cell>
          <cell r="CD46">
            <v>10.53</v>
          </cell>
          <cell r="CE46">
            <v>0</v>
          </cell>
          <cell r="CF46">
            <v>0</v>
          </cell>
          <cell r="CG46">
            <v>0</v>
          </cell>
          <cell r="CH46">
            <v>0</v>
          </cell>
          <cell r="CI46">
            <v>0</v>
          </cell>
          <cell r="CJ46">
            <v>0</v>
          </cell>
          <cell r="CK46">
            <v>0</v>
          </cell>
          <cell r="CL46">
            <v>0</v>
          </cell>
          <cell r="CM46">
            <v>94.001519999999999</v>
          </cell>
          <cell r="CN46">
            <v>232.45786000000001</v>
          </cell>
          <cell r="CO46">
            <v>1.6</v>
          </cell>
          <cell r="CP46">
            <v>0</v>
          </cell>
          <cell r="CQ46">
            <v>0</v>
          </cell>
          <cell r="CR46">
            <v>0</v>
          </cell>
          <cell r="CS46">
            <v>0</v>
          </cell>
          <cell r="CT46">
            <v>410.21</v>
          </cell>
          <cell r="CU46" t="str">
            <v>2K-1035/20ZA</v>
          </cell>
          <cell r="CV46">
            <v>92</v>
          </cell>
          <cell r="CW46">
            <v>0</v>
          </cell>
          <cell r="CX46">
            <v>0</v>
          </cell>
          <cell r="CY46">
            <v>0</v>
          </cell>
          <cell r="CZ46">
            <v>0</v>
          </cell>
          <cell r="DA46">
            <v>0</v>
          </cell>
          <cell r="DB46">
            <v>0</v>
          </cell>
          <cell r="DC46">
            <v>0</v>
          </cell>
          <cell r="DD46">
            <v>0</v>
          </cell>
          <cell r="DE46">
            <v>6805710.0479999995</v>
          </cell>
          <cell r="DF46">
            <v>16829949.063999999</v>
          </cell>
          <cell r="DG46">
            <v>23635659.112</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Y46">
            <v>0</v>
          </cell>
          <cell r="DZ46">
            <v>0</v>
          </cell>
          <cell r="EC46">
            <v>6593870.9436480002</v>
          </cell>
        </row>
        <row r="47">
          <cell r="A47">
            <v>42</v>
          </cell>
          <cell r="B47">
            <v>3</v>
          </cell>
          <cell r="C47">
            <v>495</v>
          </cell>
          <cell r="D47" t="str">
            <v>TATA      92 Ø    5RV  ST XA</v>
          </cell>
          <cell r="E47">
            <v>0</v>
          </cell>
          <cell r="F47">
            <v>138</v>
          </cell>
          <cell r="G47" t="str">
            <v>FORGE</v>
          </cell>
          <cell r="H47">
            <v>85.38</v>
          </cell>
          <cell r="I47">
            <v>5000</v>
          </cell>
          <cell r="J47">
            <v>4</v>
          </cell>
          <cell r="K47">
            <v>3</v>
          </cell>
          <cell r="L47">
            <v>4.7</v>
          </cell>
          <cell r="M47">
            <v>1.9450000000000001</v>
          </cell>
          <cell r="N47">
            <v>1.41</v>
          </cell>
          <cell r="O47">
            <v>0.90600000000000003</v>
          </cell>
          <cell r="P47">
            <v>1.9450000000000001</v>
          </cell>
          <cell r="Q47">
            <v>16</v>
          </cell>
          <cell r="R47">
            <v>1.5</v>
          </cell>
          <cell r="S47">
            <v>0</v>
          </cell>
          <cell r="T47">
            <v>3</v>
          </cell>
          <cell r="U47">
            <v>20.5</v>
          </cell>
          <cell r="V47">
            <v>2.3169999999999997</v>
          </cell>
          <cell r="W47">
            <v>197.83</v>
          </cell>
          <cell r="X47">
            <v>69.709999999999994</v>
          </cell>
          <cell r="Y47">
            <v>128.12</v>
          </cell>
          <cell r="Z47">
            <v>0</v>
          </cell>
          <cell r="AA47">
            <v>1.8144</v>
          </cell>
          <cell r="AB47">
            <v>0</v>
          </cell>
          <cell r="AC47">
            <v>0.60399999999999998</v>
          </cell>
          <cell r="AD47">
            <v>0.45800000000000002</v>
          </cell>
          <cell r="AE47">
            <v>129.93440000000001</v>
          </cell>
          <cell r="AF47">
            <v>6.4967199999999998</v>
          </cell>
          <cell r="AG47">
            <v>2.194</v>
          </cell>
          <cell r="AH47">
            <v>0</v>
          </cell>
          <cell r="AI47">
            <v>30.66</v>
          </cell>
          <cell r="AJ47">
            <v>3.79</v>
          </cell>
          <cell r="AK47">
            <v>3.37</v>
          </cell>
          <cell r="AL47">
            <v>33.119999999999997</v>
          </cell>
          <cell r="AM47">
            <v>1.78</v>
          </cell>
          <cell r="AN47">
            <v>23.83</v>
          </cell>
          <cell r="AO47">
            <v>1.27</v>
          </cell>
          <cell r="AP47">
            <v>0</v>
          </cell>
          <cell r="AQ47">
            <v>0</v>
          </cell>
          <cell r="AR47">
            <v>1.23</v>
          </cell>
          <cell r="AS47">
            <v>99.05</v>
          </cell>
          <cell r="AT47">
            <v>4.9524999999999997</v>
          </cell>
          <cell r="AU47">
            <v>1433.6</v>
          </cell>
          <cell r="AV47">
            <v>134.4</v>
          </cell>
          <cell r="AW47">
            <v>0</v>
          </cell>
          <cell r="AX47">
            <v>0.2175</v>
          </cell>
          <cell r="AY47">
            <v>17.2</v>
          </cell>
          <cell r="AZ47">
            <v>1.61</v>
          </cell>
          <cell r="BA47">
            <v>1.8157466666666664</v>
          </cell>
          <cell r="BB47">
            <v>1.89974</v>
          </cell>
          <cell r="BC47">
            <v>0.5311933333333333</v>
          </cell>
          <cell r="BD47">
            <v>2.5567800000000003</v>
          </cell>
          <cell r="BE47">
            <v>0.56014666666666657</v>
          </cell>
          <cell r="BF47">
            <v>12.440186666666667</v>
          </cell>
          <cell r="BG47">
            <v>4.1411866666666661</v>
          </cell>
          <cell r="BH47">
            <v>0.27</v>
          </cell>
          <cell r="BI47">
            <v>2.4500000000000002</v>
          </cell>
          <cell r="BJ47">
            <v>46.471519999999998</v>
          </cell>
          <cell r="BK47">
            <v>79.243459999999999</v>
          </cell>
          <cell r="BL47">
            <v>6.285749</v>
          </cell>
          <cell r="BM47">
            <v>12.67</v>
          </cell>
          <cell r="BN47">
            <v>46.471519999999998</v>
          </cell>
          <cell r="BO47">
            <v>221.84786000000003</v>
          </cell>
          <cell r="BP47">
            <v>1777616</v>
          </cell>
          <cell r="BQ47">
            <v>1341597</v>
          </cell>
          <cell r="BR47">
            <v>13.9</v>
          </cell>
          <cell r="BS47">
            <v>29.28</v>
          </cell>
          <cell r="BT47">
            <v>1557496.9000000001</v>
          </cell>
          <cell r="BU47">
            <v>0</v>
          </cell>
          <cell r="BV47">
            <v>0</v>
          </cell>
          <cell r="BW47">
            <v>0</v>
          </cell>
          <cell r="BX47">
            <v>0</v>
          </cell>
          <cell r="BY47">
            <v>0</v>
          </cell>
          <cell r="BZ47">
            <v>0</v>
          </cell>
          <cell r="CA47">
            <v>0</v>
          </cell>
          <cell r="CB47">
            <v>0</v>
          </cell>
          <cell r="CC47">
            <v>3.2</v>
          </cell>
          <cell r="CD47">
            <v>7.81</v>
          </cell>
          <cell r="CE47">
            <v>0</v>
          </cell>
          <cell r="CF47">
            <v>0</v>
          </cell>
          <cell r="CG47">
            <v>0</v>
          </cell>
          <cell r="CH47">
            <v>0</v>
          </cell>
          <cell r="CI47">
            <v>0</v>
          </cell>
          <cell r="CJ47">
            <v>0</v>
          </cell>
          <cell r="CK47">
            <v>0</v>
          </cell>
          <cell r="CL47">
            <v>0</v>
          </cell>
          <cell r="CM47">
            <v>92.851520000000008</v>
          </cell>
          <cell r="CN47">
            <v>229.65786000000003</v>
          </cell>
          <cell r="CO47">
            <v>1.6</v>
          </cell>
          <cell r="CP47">
            <v>0</v>
          </cell>
          <cell r="CQ47">
            <v>0</v>
          </cell>
          <cell r="CR47">
            <v>0</v>
          </cell>
          <cell r="CS47">
            <v>0</v>
          </cell>
          <cell r="CT47">
            <v>410.21</v>
          </cell>
          <cell r="CU47" t="str">
            <v>2K-1035//2XA</v>
          </cell>
          <cell r="CV47">
            <v>92</v>
          </cell>
          <cell r="CW47">
            <v>0</v>
          </cell>
          <cell r="CX47">
            <v>0</v>
          </cell>
          <cell r="CY47">
            <v>0</v>
          </cell>
          <cell r="CZ47">
            <v>0</v>
          </cell>
          <cell r="DA47">
            <v>0</v>
          </cell>
          <cell r="DB47">
            <v>0</v>
          </cell>
          <cell r="DC47">
            <v>0</v>
          </cell>
          <cell r="DD47">
            <v>0</v>
          </cell>
          <cell r="DE47">
            <v>464257.60000000003</v>
          </cell>
          <cell r="DF47">
            <v>1148289.3</v>
          </cell>
          <cell r="DG47">
            <v>1612546.9000000001</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Y47">
            <v>0</v>
          </cell>
          <cell r="DZ47">
            <v>0</v>
          </cell>
          <cell r="EC47">
            <v>31428.744999999999</v>
          </cell>
        </row>
        <row r="48">
          <cell r="A48">
            <v>43</v>
          </cell>
          <cell r="B48">
            <v>3</v>
          </cell>
          <cell r="C48">
            <v>504</v>
          </cell>
          <cell r="D48" t="str">
            <v>INT HAR. B -275</v>
          </cell>
          <cell r="E48">
            <v>0</v>
          </cell>
          <cell r="F48">
            <v>124</v>
          </cell>
          <cell r="G48" t="str">
            <v>M/C</v>
          </cell>
          <cell r="H48">
            <v>85.55</v>
          </cell>
          <cell r="I48">
            <v>14600</v>
          </cell>
          <cell r="J48">
            <v>3.9</v>
          </cell>
          <cell r="K48">
            <v>1.5</v>
          </cell>
          <cell r="L48">
            <v>1.9</v>
          </cell>
          <cell r="M48">
            <v>0</v>
          </cell>
          <cell r="N48">
            <v>0.879</v>
          </cell>
          <cell r="O48">
            <v>0.65500000000000003</v>
          </cell>
          <cell r="P48">
            <v>1.4319999999999999</v>
          </cell>
          <cell r="Q48">
            <v>17</v>
          </cell>
          <cell r="R48">
            <v>1</v>
          </cell>
          <cell r="S48">
            <v>0</v>
          </cell>
          <cell r="T48">
            <v>0</v>
          </cell>
          <cell r="U48">
            <v>18</v>
          </cell>
          <cell r="V48">
            <v>1.022</v>
          </cell>
          <cell r="W48">
            <v>87.43</v>
          </cell>
          <cell r="X48">
            <v>15.79</v>
          </cell>
          <cell r="Y48">
            <v>71.640000000000015</v>
          </cell>
          <cell r="Z48">
            <v>0</v>
          </cell>
          <cell r="AA48">
            <v>0</v>
          </cell>
          <cell r="AB48">
            <v>0</v>
          </cell>
          <cell r="AC48">
            <v>0</v>
          </cell>
          <cell r="AD48">
            <v>0.2</v>
          </cell>
          <cell r="AE48">
            <v>71.640000000000015</v>
          </cell>
          <cell r="AF48">
            <v>10.459440000000003</v>
          </cell>
          <cell r="AG48">
            <v>1.5429999999999999</v>
          </cell>
          <cell r="AH48">
            <v>0</v>
          </cell>
          <cell r="AI48">
            <v>10.119999999999999</v>
          </cell>
          <cell r="AJ48">
            <v>2.67</v>
          </cell>
          <cell r="AK48">
            <v>0.57999999999999996</v>
          </cell>
          <cell r="AL48">
            <v>17.32</v>
          </cell>
          <cell r="AM48">
            <v>3.34</v>
          </cell>
          <cell r="AN48">
            <v>26.2</v>
          </cell>
          <cell r="AO48">
            <v>3.06</v>
          </cell>
          <cell r="AP48">
            <v>0</v>
          </cell>
          <cell r="AQ48">
            <v>0</v>
          </cell>
          <cell r="AR48">
            <v>3.88</v>
          </cell>
          <cell r="AS48">
            <v>67.17</v>
          </cell>
          <cell r="AT48">
            <v>9.8068200000000001</v>
          </cell>
          <cell r="AU48">
            <v>4372.7</v>
          </cell>
          <cell r="AV48">
            <v>257.22000000000003</v>
          </cell>
          <cell r="AW48">
            <v>0</v>
          </cell>
          <cell r="AX48">
            <v>0</v>
          </cell>
          <cell r="AY48">
            <v>17.97</v>
          </cell>
          <cell r="AZ48">
            <v>1.06</v>
          </cell>
          <cell r="BA48">
            <v>1.8970329999999997</v>
          </cell>
          <cell r="BB48">
            <v>1.9847864999999998</v>
          </cell>
          <cell r="BC48">
            <v>0.5549734999999999</v>
          </cell>
          <cell r="BD48">
            <v>2.6712405000000001</v>
          </cell>
          <cell r="BE48">
            <v>0.58522299999999994</v>
          </cell>
          <cell r="BF48">
            <v>12.997102</v>
          </cell>
          <cell r="BG48">
            <v>4.3265769999999995</v>
          </cell>
          <cell r="BH48">
            <v>0</v>
          </cell>
          <cell r="BI48">
            <v>0</v>
          </cell>
          <cell r="BJ48">
            <v>50.508901999999999</v>
          </cell>
          <cell r="BK48">
            <v>41.678033500000005</v>
          </cell>
          <cell r="BL48">
            <v>13.459292583000002</v>
          </cell>
          <cell r="BM48">
            <v>9.2899999999999991</v>
          </cell>
          <cell r="BN48">
            <v>50.508901999999999</v>
          </cell>
          <cell r="BO48">
            <v>122.60803350000002</v>
          </cell>
          <cell r="BP48">
            <v>3348774</v>
          </cell>
          <cell r="BQ48">
            <v>2527507</v>
          </cell>
          <cell r="BR48">
            <v>8.9700000000000006</v>
          </cell>
          <cell r="BS48">
            <v>18.89</v>
          </cell>
          <cell r="BT48">
            <v>2934263.2583000003</v>
          </cell>
          <cell r="BU48">
            <v>0</v>
          </cell>
          <cell r="BV48">
            <v>0</v>
          </cell>
          <cell r="BW48">
            <v>3.28</v>
          </cell>
          <cell r="BX48">
            <v>8</v>
          </cell>
          <cell r="BY48">
            <v>0</v>
          </cell>
          <cell r="BZ48">
            <v>0</v>
          </cell>
          <cell r="CA48">
            <v>0</v>
          </cell>
          <cell r="CB48">
            <v>0</v>
          </cell>
          <cell r="CC48">
            <v>3.41</v>
          </cell>
          <cell r="CD48">
            <v>8.32</v>
          </cell>
          <cell r="CE48">
            <v>0</v>
          </cell>
          <cell r="CF48">
            <v>0</v>
          </cell>
          <cell r="CG48">
            <v>81.648901999999993</v>
          </cell>
          <cell r="CH48">
            <v>130.60803350000003</v>
          </cell>
          <cell r="CI48">
            <v>0</v>
          </cell>
          <cell r="CJ48">
            <v>0</v>
          </cell>
          <cell r="CK48">
            <v>0</v>
          </cell>
          <cell r="CL48">
            <v>0</v>
          </cell>
          <cell r="CM48">
            <v>81.778901999999988</v>
          </cell>
          <cell r="CN48">
            <v>130.92803350000003</v>
          </cell>
          <cell r="CO48">
            <v>1.2</v>
          </cell>
          <cell r="CP48">
            <v>0</v>
          </cell>
          <cell r="CQ48">
            <v>222.95</v>
          </cell>
          <cell r="CR48">
            <v>0</v>
          </cell>
          <cell r="CS48">
            <v>0</v>
          </cell>
          <cell r="CT48">
            <v>253.87</v>
          </cell>
          <cell r="CU48" t="str">
            <v>2K-1004/1</v>
          </cell>
          <cell r="CV48">
            <v>85.73</v>
          </cell>
          <cell r="CW48">
            <v>0</v>
          </cell>
          <cell r="CX48">
            <v>0</v>
          </cell>
          <cell r="CY48">
            <v>269441.37659999996</v>
          </cell>
          <cell r="CZ48">
            <v>431006.51055000012</v>
          </cell>
          <cell r="DA48">
            <v>0</v>
          </cell>
          <cell r="DB48">
            <v>0</v>
          </cell>
          <cell r="DC48">
            <v>0</v>
          </cell>
          <cell r="DD48">
            <v>0</v>
          </cell>
          <cell r="DE48">
            <v>924101.59259999986</v>
          </cell>
          <cell r="DF48">
            <v>1479486.7785500004</v>
          </cell>
          <cell r="DG48">
            <v>3104036.2583000003</v>
          </cell>
          <cell r="DI48">
            <v>0</v>
          </cell>
          <cell r="DJ48">
            <v>0</v>
          </cell>
          <cell r="DK48">
            <v>0</v>
          </cell>
          <cell r="DL48">
            <v>0</v>
          </cell>
          <cell r="DM48">
            <v>0</v>
          </cell>
          <cell r="DN48">
            <v>0</v>
          </cell>
          <cell r="DO48">
            <v>0</v>
          </cell>
          <cell r="DP48">
            <v>0</v>
          </cell>
          <cell r="DQ48">
            <v>0</v>
          </cell>
          <cell r="DR48">
            <v>0</v>
          </cell>
          <cell r="DS48">
            <v>0</v>
          </cell>
          <cell r="DT48">
            <v>0</v>
          </cell>
          <cell r="DU48">
            <v>0</v>
          </cell>
          <cell r="DV48">
            <v>0</v>
          </cell>
          <cell r="DY48">
            <v>0</v>
          </cell>
          <cell r="DZ48">
            <v>0</v>
          </cell>
          <cell r="EC48">
            <v>196505.67171180004</v>
          </cell>
        </row>
        <row r="49">
          <cell r="A49">
            <v>44</v>
          </cell>
          <cell r="B49">
            <v>3</v>
          </cell>
          <cell r="C49">
            <v>554</v>
          </cell>
          <cell r="D49" t="str">
            <v>INT HAR. B -275 ST</v>
          </cell>
          <cell r="E49">
            <v>0</v>
          </cell>
          <cell r="F49">
            <v>124</v>
          </cell>
          <cell r="G49" t="str">
            <v>M/C</v>
          </cell>
          <cell r="H49">
            <v>85.55</v>
          </cell>
          <cell r="I49">
            <v>36300</v>
          </cell>
          <cell r="J49">
            <v>3.9</v>
          </cell>
          <cell r="K49">
            <v>1.5</v>
          </cell>
          <cell r="L49">
            <v>1.9</v>
          </cell>
          <cell r="M49">
            <v>0</v>
          </cell>
          <cell r="N49">
            <v>0.879</v>
          </cell>
          <cell r="O49">
            <v>0.65500000000000003</v>
          </cell>
          <cell r="P49">
            <v>0.432</v>
          </cell>
          <cell r="Q49">
            <v>17</v>
          </cell>
          <cell r="R49">
            <v>1</v>
          </cell>
          <cell r="S49">
            <v>0</v>
          </cell>
          <cell r="T49">
            <v>0</v>
          </cell>
          <cell r="U49">
            <v>18</v>
          </cell>
          <cell r="V49">
            <v>1.022</v>
          </cell>
          <cell r="W49">
            <v>87.43</v>
          </cell>
          <cell r="X49">
            <v>15.79</v>
          </cell>
          <cell r="Y49">
            <v>71.640000000000015</v>
          </cell>
          <cell r="Z49">
            <v>0</v>
          </cell>
          <cell r="AA49">
            <v>1.7807999999999999</v>
          </cell>
          <cell r="AB49">
            <v>0</v>
          </cell>
          <cell r="AC49">
            <v>0</v>
          </cell>
          <cell r="AD49">
            <v>0.2</v>
          </cell>
          <cell r="AE49">
            <v>73.420800000000014</v>
          </cell>
          <cell r="AF49">
            <v>26.651750400000005</v>
          </cell>
          <cell r="AG49">
            <v>0.46600000000000003</v>
          </cell>
          <cell r="AH49">
            <v>0</v>
          </cell>
          <cell r="AI49">
            <v>3.42</v>
          </cell>
          <cell r="AJ49">
            <v>0.81</v>
          </cell>
          <cell r="AK49">
            <v>0.17</v>
          </cell>
          <cell r="AL49">
            <v>5.23</v>
          </cell>
          <cell r="AM49">
            <v>1.01</v>
          </cell>
          <cell r="AN49">
            <v>7.91</v>
          </cell>
          <cell r="AO49">
            <v>0.92</v>
          </cell>
          <cell r="AP49">
            <v>0</v>
          </cell>
          <cell r="AQ49">
            <v>0</v>
          </cell>
          <cell r="AR49">
            <v>3.87</v>
          </cell>
          <cell r="AS49">
            <v>23.340000000000003</v>
          </cell>
          <cell r="AT49">
            <v>8.4724200000000014</v>
          </cell>
          <cell r="AU49">
            <v>10872.1</v>
          </cell>
          <cell r="AV49">
            <v>639.53</v>
          </cell>
          <cell r="AW49">
            <v>0</v>
          </cell>
          <cell r="AX49">
            <v>0</v>
          </cell>
          <cell r="AY49">
            <v>17.97</v>
          </cell>
          <cell r="AZ49">
            <v>1.06</v>
          </cell>
          <cell r="BA49">
            <v>1.8970329999999997</v>
          </cell>
          <cell r="BB49">
            <v>1.9847864999999998</v>
          </cell>
          <cell r="BC49">
            <v>0.5549734999999999</v>
          </cell>
          <cell r="BD49">
            <v>2.6712405000000001</v>
          </cell>
          <cell r="BE49">
            <v>0.58522299999999994</v>
          </cell>
          <cell r="BF49">
            <v>12.997102</v>
          </cell>
          <cell r="BG49">
            <v>4.3265769999999995</v>
          </cell>
          <cell r="BH49">
            <v>0</v>
          </cell>
          <cell r="BI49">
            <v>0</v>
          </cell>
          <cell r="BJ49">
            <v>27.748902000000001</v>
          </cell>
          <cell r="BK49">
            <v>20.608033499999998</v>
          </cell>
          <cell r="BL49">
            <v>17.553567586499998</v>
          </cell>
          <cell r="BM49">
            <v>4.87</v>
          </cell>
          <cell r="BN49">
            <v>27.748902000000001</v>
          </cell>
          <cell r="BO49">
            <v>98.898833500000009</v>
          </cell>
          <cell r="BP49">
            <v>6090996</v>
          </cell>
          <cell r="BQ49">
            <v>4597313</v>
          </cell>
          <cell r="BR49">
            <v>6.56</v>
          </cell>
          <cell r="BS49">
            <v>13.82</v>
          </cell>
          <cell r="BT49">
            <v>5337106.7986500002</v>
          </cell>
          <cell r="BU49">
            <v>0</v>
          </cell>
          <cell r="BV49">
            <v>0</v>
          </cell>
          <cell r="BW49">
            <v>0</v>
          </cell>
          <cell r="BX49">
            <v>0</v>
          </cell>
          <cell r="BY49">
            <v>0</v>
          </cell>
          <cell r="BZ49">
            <v>0</v>
          </cell>
          <cell r="CA49">
            <v>0</v>
          </cell>
          <cell r="CB49">
            <v>0</v>
          </cell>
          <cell r="CC49">
            <v>4.28</v>
          </cell>
          <cell r="CD49">
            <v>10.44</v>
          </cell>
          <cell r="CE49">
            <v>0</v>
          </cell>
          <cell r="CF49">
            <v>0</v>
          </cell>
          <cell r="CG49">
            <v>0</v>
          </cell>
          <cell r="CH49">
            <v>0</v>
          </cell>
          <cell r="CI49">
            <v>0</v>
          </cell>
          <cell r="CJ49">
            <v>0</v>
          </cell>
          <cell r="CK49">
            <v>0</v>
          </cell>
          <cell r="CL49">
            <v>0</v>
          </cell>
          <cell r="CM49">
            <v>52.408902000000005</v>
          </cell>
          <cell r="CN49">
            <v>109.33883350000001</v>
          </cell>
          <cell r="CO49">
            <v>1.2</v>
          </cell>
          <cell r="CP49">
            <v>0</v>
          </cell>
          <cell r="CQ49">
            <v>0</v>
          </cell>
          <cell r="CR49">
            <v>0</v>
          </cell>
          <cell r="CS49">
            <v>0</v>
          </cell>
          <cell r="CT49">
            <v>253.87</v>
          </cell>
          <cell r="CU49" t="str">
            <v>2K-1254</v>
          </cell>
          <cell r="CV49">
            <v>85.73</v>
          </cell>
          <cell r="CW49">
            <v>0</v>
          </cell>
          <cell r="CX49">
            <v>0</v>
          </cell>
          <cell r="CY49">
            <v>0</v>
          </cell>
          <cell r="CZ49">
            <v>0</v>
          </cell>
          <cell r="DA49">
            <v>0</v>
          </cell>
          <cell r="DB49">
            <v>0</v>
          </cell>
          <cell r="DC49">
            <v>0</v>
          </cell>
          <cell r="DD49">
            <v>0</v>
          </cell>
          <cell r="DE49">
            <v>1902443.1426000001</v>
          </cell>
          <cell r="DF49">
            <v>3968999.6560500003</v>
          </cell>
          <cell r="DG49">
            <v>5871442.7986500002</v>
          </cell>
          <cell r="DI49">
            <v>0</v>
          </cell>
          <cell r="DJ49">
            <v>0</v>
          </cell>
          <cell r="DK49">
            <v>83.701257666666663</v>
          </cell>
          <cell r="DL49">
            <v>136.68311633333332</v>
          </cell>
          <cell r="DM49">
            <v>0</v>
          </cell>
          <cell r="DN49">
            <v>0</v>
          </cell>
          <cell r="DO49">
            <v>0</v>
          </cell>
          <cell r="DP49">
            <v>0</v>
          </cell>
          <cell r="DQ49">
            <v>0</v>
          </cell>
          <cell r="DR49">
            <v>0</v>
          </cell>
          <cell r="DS49">
            <v>0</v>
          </cell>
          <cell r="DT49">
            <v>0</v>
          </cell>
          <cell r="DU49">
            <v>0</v>
          </cell>
          <cell r="DV49">
            <v>0</v>
          </cell>
          <cell r="DY49">
            <v>0</v>
          </cell>
          <cell r="DZ49">
            <v>0</v>
          </cell>
          <cell r="EC49">
            <v>637194.50338994991</v>
          </cell>
        </row>
        <row r="50">
          <cell r="A50">
            <v>45</v>
          </cell>
          <cell r="B50">
            <v>3</v>
          </cell>
          <cell r="C50">
            <v>561</v>
          </cell>
          <cell r="D50" t="str">
            <v>PERKINS  P6   (P3)</v>
          </cell>
          <cell r="E50">
            <v>0</v>
          </cell>
          <cell r="F50">
            <v>124</v>
          </cell>
          <cell r="G50" t="str">
            <v>M/C</v>
          </cell>
          <cell r="H50">
            <v>85.55</v>
          </cell>
          <cell r="I50">
            <v>4900</v>
          </cell>
          <cell r="J50">
            <v>3.6</v>
          </cell>
          <cell r="K50">
            <v>1.41</v>
          </cell>
          <cell r="L50">
            <v>1.8</v>
          </cell>
          <cell r="M50">
            <v>0</v>
          </cell>
          <cell r="N50">
            <v>1.042</v>
          </cell>
          <cell r="O50">
            <v>0.7</v>
          </cell>
          <cell r="P50">
            <v>1.67</v>
          </cell>
          <cell r="Q50">
            <v>14</v>
          </cell>
          <cell r="R50">
            <v>0.6</v>
          </cell>
          <cell r="S50">
            <v>0</v>
          </cell>
          <cell r="T50">
            <v>0</v>
          </cell>
          <cell r="U50">
            <v>14.6</v>
          </cell>
          <cell r="V50">
            <v>1.214</v>
          </cell>
          <cell r="W50">
            <v>103.86</v>
          </cell>
          <cell r="X50">
            <v>22.21</v>
          </cell>
          <cell r="Y50">
            <v>81.650000000000006</v>
          </cell>
          <cell r="Z50">
            <v>0</v>
          </cell>
          <cell r="AA50">
            <v>0</v>
          </cell>
          <cell r="AB50">
            <v>0</v>
          </cell>
          <cell r="AC50">
            <v>0</v>
          </cell>
          <cell r="AD50">
            <v>0.30399999999999999</v>
          </cell>
          <cell r="AE50">
            <v>81.650000000000006</v>
          </cell>
          <cell r="AF50">
            <v>4.0008499999999998</v>
          </cell>
          <cell r="AG50">
            <v>1.79</v>
          </cell>
          <cell r="AH50">
            <v>0</v>
          </cell>
          <cell r="AI50">
            <v>11.66</v>
          </cell>
          <cell r="AJ50">
            <v>3.09</v>
          </cell>
          <cell r="AK50">
            <v>0.67</v>
          </cell>
          <cell r="AL50">
            <v>20.09</v>
          </cell>
          <cell r="AM50">
            <v>3.88</v>
          </cell>
          <cell r="AN50">
            <v>30.39</v>
          </cell>
          <cell r="AO50">
            <v>3.55</v>
          </cell>
          <cell r="AP50">
            <v>0</v>
          </cell>
          <cell r="AQ50">
            <v>0</v>
          </cell>
          <cell r="AR50">
            <v>4.59</v>
          </cell>
          <cell r="AS50">
            <v>77.92</v>
          </cell>
          <cell r="AT50">
            <v>3.8180800000000001</v>
          </cell>
          <cell r="AU50">
            <v>1203.5</v>
          </cell>
          <cell r="AV50">
            <v>51.58</v>
          </cell>
          <cell r="AW50">
            <v>0</v>
          </cell>
          <cell r="AX50">
            <v>0</v>
          </cell>
          <cell r="AY50">
            <v>14.74</v>
          </cell>
          <cell r="AZ50">
            <v>0.63</v>
          </cell>
          <cell r="BA50">
            <v>1.5560526666666665</v>
          </cell>
          <cell r="BB50">
            <v>1.6280329999999998</v>
          </cell>
          <cell r="BC50">
            <v>0.45522033333333334</v>
          </cell>
          <cell r="BD50">
            <v>2.1911010000000002</v>
          </cell>
          <cell r="BE50">
            <v>0.48003266666666666</v>
          </cell>
          <cell r="BF50">
            <v>10.660950666666668</v>
          </cell>
          <cell r="BG50">
            <v>3.5489006666666669</v>
          </cell>
          <cell r="BH50">
            <v>0</v>
          </cell>
          <cell r="BI50">
            <v>0</v>
          </cell>
          <cell r="BJ50">
            <v>52.509884</v>
          </cell>
          <cell r="BK50">
            <v>45.930407000000002</v>
          </cell>
          <cell r="BL50">
            <v>4.8235742589999999</v>
          </cell>
          <cell r="BM50">
            <v>9.92</v>
          </cell>
          <cell r="BN50">
            <v>52.509884</v>
          </cell>
          <cell r="BO50">
            <v>137.500407</v>
          </cell>
          <cell r="BP50">
            <v>1233547</v>
          </cell>
          <cell r="BQ50">
            <v>931050</v>
          </cell>
          <cell r="BR50">
            <v>9.85</v>
          </cell>
          <cell r="BS50">
            <v>20.73</v>
          </cell>
          <cell r="BT50">
            <v>1080892.4258999999</v>
          </cell>
          <cell r="BU50">
            <v>0</v>
          </cell>
          <cell r="BV50">
            <v>0</v>
          </cell>
          <cell r="BW50">
            <v>0</v>
          </cell>
          <cell r="BX50">
            <v>0</v>
          </cell>
          <cell r="BY50">
            <v>0</v>
          </cell>
          <cell r="BZ50">
            <v>0</v>
          </cell>
          <cell r="CA50">
            <v>0</v>
          </cell>
          <cell r="CB50">
            <v>0</v>
          </cell>
          <cell r="CC50">
            <v>4</v>
          </cell>
          <cell r="CD50">
            <v>9.75</v>
          </cell>
          <cell r="CE50">
            <v>0</v>
          </cell>
          <cell r="CF50">
            <v>0</v>
          </cell>
          <cell r="CG50">
            <v>0</v>
          </cell>
          <cell r="CH50">
            <v>0</v>
          </cell>
          <cell r="CI50">
            <v>0</v>
          </cell>
          <cell r="CJ50">
            <v>0</v>
          </cell>
          <cell r="CK50">
            <v>0</v>
          </cell>
          <cell r="CL50">
            <v>0</v>
          </cell>
          <cell r="CM50">
            <v>87.089883999999998</v>
          </cell>
          <cell r="CN50">
            <v>147.250407</v>
          </cell>
          <cell r="CO50">
            <v>1.6</v>
          </cell>
          <cell r="CP50">
            <v>0</v>
          </cell>
          <cell r="CQ50">
            <v>0</v>
          </cell>
          <cell r="CR50">
            <v>0</v>
          </cell>
          <cell r="CS50">
            <v>0</v>
          </cell>
          <cell r="CT50">
            <v>263.93</v>
          </cell>
          <cell r="CU50" t="str">
            <v>2K-1259</v>
          </cell>
          <cell r="CV50">
            <v>88.924999999999997</v>
          </cell>
          <cell r="CW50">
            <v>0</v>
          </cell>
          <cell r="CX50">
            <v>0</v>
          </cell>
          <cell r="CY50">
            <v>0</v>
          </cell>
          <cell r="CZ50">
            <v>0</v>
          </cell>
          <cell r="DA50">
            <v>0</v>
          </cell>
          <cell r="DB50">
            <v>0</v>
          </cell>
          <cell r="DC50">
            <v>0</v>
          </cell>
          <cell r="DD50">
            <v>0</v>
          </cell>
          <cell r="DE50">
            <v>426740.43160000001</v>
          </cell>
          <cell r="DF50">
            <v>721526.99430000002</v>
          </cell>
          <cell r="DG50">
            <v>1148267.4259000001</v>
          </cell>
          <cell r="DI50">
            <v>0</v>
          </cell>
          <cell r="DJ50">
            <v>0</v>
          </cell>
          <cell r="DK50">
            <v>0</v>
          </cell>
          <cell r="DL50">
            <v>0</v>
          </cell>
          <cell r="DM50">
            <v>0</v>
          </cell>
          <cell r="DN50">
            <v>0</v>
          </cell>
          <cell r="DO50">
            <v>0</v>
          </cell>
          <cell r="DP50">
            <v>0</v>
          </cell>
          <cell r="DQ50">
            <v>0</v>
          </cell>
          <cell r="DR50">
            <v>0</v>
          </cell>
          <cell r="DS50">
            <v>0</v>
          </cell>
          <cell r="DT50">
            <v>0</v>
          </cell>
          <cell r="DU50">
            <v>0</v>
          </cell>
          <cell r="DV50">
            <v>0</v>
          </cell>
          <cell r="DY50">
            <v>0</v>
          </cell>
          <cell r="DZ50">
            <v>0</v>
          </cell>
          <cell r="EC50">
            <v>23635.513869099999</v>
          </cell>
        </row>
        <row r="51">
          <cell r="A51">
            <v>46</v>
          </cell>
          <cell r="B51">
            <v>3</v>
          </cell>
          <cell r="C51">
            <v>562</v>
          </cell>
          <cell r="D51" t="str">
            <v>PERKINS  P6   (P4)</v>
          </cell>
          <cell r="E51">
            <v>0</v>
          </cell>
          <cell r="F51">
            <v>124</v>
          </cell>
          <cell r="G51" t="str">
            <v>M/C</v>
          </cell>
          <cell r="H51">
            <v>85.55</v>
          </cell>
          <cell r="I51">
            <v>100</v>
          </cell>
          <cell r="J51">
            <v>3.6</v>
          </cell>
          <cell r="K51">
            <v>1.4</v>
          </cell>
          <cell r="L51">
            <v>2.9</v>
          </cell>
          <cell r="M51">
            <v>0</v>
          </cell>
          <cell r="N51">
            <v>1.042</v>
          </cell>
          <cell r="O51">
            <v>0.7</v>
          </cell>
          <cell r="P51">
            <v>1.67</v>
          </cell>
          <cell r="Q51">
            <v>14</v>
          </cell>
          <cell r="R51">
            <v>0.6</v>
          </cell>
          <cell r="S51">
            <v>0</v>
          </cell>
          <cell r="T51">
            <v>0</v>
          </cell>
          <cell r="U51">
            <v>14.6</v>
          </cell>
          <cell r="V51">
            <v>1.214</v>
          </cell>
          <cell r="W51">
            <v>103.86</v>
          </cell>
          <cell r="X51">
            <v>22.21</v>
          </cell>
          <cell r="Y51">
            <v>81.650000000000006</v>
          </cell>
          <cell r="Z51">
            <v>0</v>
          </cell>
          <cell r="AA51">
            <v>0</v>
          </cell>
          <cell r="AB51">
            <v>0</v>
          </cell>
          <cell r="AC51">
            <v>0</v>
          </cell>
          <cell r="AD51">
            <v>0.30399999999999999</v>
          </cell>
          <cell r="AE51">
            <v>81.650000000000006</v>
          </cell>
          <cell r="AF51">
            <v>8.1650000000000014E-2</v>
          </cell>
          <cell r="AG51">
            <v>1.804</v>
          </cell>
          <cell r="AH51">
            <v>0</v>
          </cell>
          <cell r="AI51">
            <v>11.9</v>
          </cell>
          <cell r="AJ51">
            <v>3.12</v>
          </cell>
          <cell r="AK51">
            <v>0.68</v>
          </cell>
          <cell r="AL51">
            <v>20.239999999999998</v>
          </cell>
          <cell r="AM51">
            <v>3.91</v>
          </cell>
          <cell r="AN51">
            <v>30.63</v>
          </cell>
          <cell r="AO51">
            <v>3.58</v>
          </cell>
          <cell r="AP51">
            <v>0</v>
          </cell>
          <cell r="AQ51">
            <v>0</v>
          </cell>
          <cell r="AR51">
            <v>0</v>
          </cell>
          <cell r="AS51">
            <v>74.059999999999988</v>
          </cell>
          <cell r="AT51">
            <v>7.4059999999999987E-2</v>
          </cell>
          <cell r="AU51">
            <v>24.5</v>
          </cell>
          <cell r="AV51">
            <v>1.05</v>
          </cell>
          <cell r="AW51">
            <v>0</v>
          </cell>
          <cell r="AX51">
            <v>0</v>
          </cell>
          <cell r="AY51">
            <v>14.7</v>
          </cell>
          <cell r="AZ51">
            <v>0.63</v>
          </cell>
          <cell r="BA51">
            <v>1.5518299999999998</v>
          </cell>
          <cell r="BB51">
            <v>1.623615</v>
          </cell>
          <cell r="BC51">
            <v>0.45398499999999997</v>
          </cell>
          <cell r="BD51">
            <v>2.185155</v>
          </cell>
          <cell r="BE51">
            <v>0.47872999999999993</v>
          </cell>
          <cell r="BF51">
            <v>10.632020000000001</v>
          </cell>
          <cell r="BG51">
            <v>3.5392699999999997</v>
          </cell>
          <cell r="BH51">
            <v>0</v>
          </cell>
          <cell r="BI51">
            <v>0</v>
          </cell>
          <cell r="BJ51">
            <v>52.770020000000002</v>
          </cell>
          <cell r="BK51">
            <v>41.754585000000006</v>
          </cell>
          <cell r="BL51">
            <v>9.4524605000000012E-2</v>
          </cell>
          <cell r="BM51">
            <v>9.52</v>
          </cell>
          <cell r="BN51">
            <v>52.770020000000002</v>
          </cell>
          <cell r="BO51">
            <v>132.92458500000001</v>
          </cell>
          <cell r="BP51">
            <v>24512</v>
          </cell>
          <cell r="BQ51">
            <v>18569</v>
          </cell>
          <cell r="BR51">
            <v>9.6199999999999992</v>
          </cell>
          <cell r="BS51">
            <v>20.260000000000002</v>
          </cell>
          <cell r="BT51">
            <v>21557.460500000001</v>
          </cell>
          <cell r="BU51">
            <v>0</v>
          </cell>
          <cell r="BV51">
            <v>0</v>
          </cell>
          <cell r="BW51">
            <v>0</v>
          </cell>
          <cell r="BX51">
            <v>0</v>
          </cell>
          <cell r="BY51">
            <v>0</v>
          </cell>
          <cell r="BZ51">
            <v>0</v>
          </cell>
          <cell r="CA51">
            <v>0</v>
          </cell>
          <cell r="CB51">
            <v>0</v>
          </cell>
          <cell r="CC51">
            <v>4.28</v>
          </cell>
          <cell r="CD51">
            <v>10.44</v>
          </cell>
          <cell r="CE51">
            <v>0</v>
          </cell>
          <cell r="CF51">
            <v>0</v>
          </cell>
          <cell r="CG51">
            <v>0</v>
          </cell>
          <cell r="CH51">
            <v>0</v>
          </cell>
          <cell r="CI51">
            <v>0</v>
          </cell>
          <cell r="CJ51">
            <v>0</v>
          </cell>
          <cell r="CK51">
            <v>0</v>
          </cell>
          <cell r="CL51">
            <v>0</v>
          </cell>
          <cell r="CM51">
            <v>86.930019999999999</v>
          </cell>
          <cell r="CN51">
            <v>143.36458500000001</v>
          </cell>
          <cell r="CO51">
            <v>1.6</v>
          </cell>
          <cell r="CP51">
            <v>0</v>
          </cell>
          <cell r="CQ51">
            <v>0</v>
          </cell>
          <cell r="CR51">
            <v>0</v>
          </cell>
          <cell r="CS51">
            <v>0</v>
          </cell>
          <cell r="CT51">
            <v>265.10000000000002</v>
          </cell>
          <cell r="CU51" t="str">
            <v>2K-1259</v>
          </cell>
          <cell r="CV51">
            <v>88.924999999999997</v>
          </cell>
          <cell r="CW51">
            <v>0</v>
          </cell>
          <cell r="CX51">
            <v>0</v>
          </cell>
          <cell r="CY51">
            <v>0</v>
          </cell>
          <cell r="CZ51">
            <v>0</v>
          </cell>
          <cell r="DA51">
            <v>0</v>
          </cell>
          <cell r="DB51">
            <v>0</v>
          </cell>
          <cell r="DC51">
            <v>0</v>
          </cell>
          <cell r="DD51">
            <v>0</v>
          </cell>
          <cell r="DE51">
            <v>8693.0020000000004</v>
          </cell>
          <cell r="DF51">
            <v>14336.458500000001</v>
          </cell>
          <cell r="DG51">
            <v>23029.460500000001</v>
          </cell>
          <cell r="DI51">
            <v>0</v>
          </cell>
          <cell r="DJ51">
            <v>0</v>
          </cell>
          <cell r="DK51">
            <v>0</v>
          </cell>
          <cell r="DL51">
            <v>0</v>
          </cell>
          <cell r="DM51">
            <v>0</v>
          </cell>
          <cell r="DN51">
            <v>0</v>
          </cell>
          <cell r="DO51">
            <v>0</v>
          </cell>
          <cell r="DP51">
            <v>0</v>
          </cell>
          <cell r="DQ51">
            <v>0</v>
          </cell>
          <cell r="DR51">
            <v>0</v>
          </cell>
          <cell r="DS51">
            <v>0</v>
          </cell>
          <cell r="DT51">
            <v>0</v>
          </cell>
          <cell r="DU51">
            <v>0</v>
          </cell>
          <cell r="DV51">
            <v>0</v>
          </cell>
          <cell r="DY51">
            <v>0</v>
          </cell>
          <cell r="DZ51">
            <v>0</v>
          </cell>
          <cell r="EC51">
            <v>9.4524605000000008</v>
          </cell>
        </row>
        <row r="52">
          <cell r="A52">
            <v>47</v>
          </cell>
          <cell r="B52">
            <v>3</v>
          </cell>
          <cell r="C52">
            <v>563</v>
          </cell>
          <cell r="D52" t="str">
            <v>PERKINS  P6    (P3)    ST</v>
          </cell>
          <cell r="E52">
            <v>0</v>
          </cell>
          <cell r="F52">
            <v>124</v>
          </cell>
          <cell r="G52" t="str">
            <v>M/C</v>
          </cell>
          <cell r="H52">
            <v>85.55</v>
          </cell>
          <cell r="I52">
            <v>16300</v>
          </cell>
          <cell r="J52">
            <v>3.6</v>
          </cell>
          <cell r="K52">
            <v>1.41</v>
          </cell>
          <cell r="L52">
            <v>3.7</v>
          </cell>
          <cell r="M52">
            <v>0</v>
          </cell>
          <cell r="N52">
            <v>1.042</v>
          </cell>
          <cell r="O52">
            <v>0.7</v>
          </cell>
          <cell r="P52">
            <v>1.67</v>
          </cell>
          <cell r="Q52">
            <v>14</v>
          </cell>
          <cell r="R52">
            <v>0.6</v>
          </cell>
          <cell r="S52">
            <v>0</v>
          </cell>
          <cell r="T52">
            <v>0</v>
          </cell>
          <cell r="U52">
            <v>14.6</v>
          </cell>
          <cell r="V52">
            <v>1.214</v>
          </cell>
          <cell r="W52">
            <v>103.86</v>
          </cell>
          <cell r="X52">
            <v>22.21</v>
          </cell>
          <cell r="Y52">
            <v>81.650000000000006</v>
          </cell>
          <cell r="Z52">
            <v>0</v>
          </cell>
          <cell r="AA52">
            <v>1.764</v>
          </cell>
          <cell r="AB52">
            <v>0</v>
          </cell>
          <cell r="AC52">
            <v>0</v>
          </cell>
          <cell r="AD52">
            <v>0.30399999999999999</v>
          </cell>
          <cell r="AE52">
            <v>83.414000000000001</v>
          </cell>
          <cell r="AF52">
            <v>13.596482</v>
          </cell>
          <cell r="AG52">
            <v>1.8260000000000001</v>
          </cell>
          <cell r="AH52">
            <v>0</v>
          </cell>
          <cell r="AI52">
            <v>11.889999999999999</v>
          </cell>
          <cell r="AJ52">
            <v>3.16</v>
          </cell>
          <cell r="AK52">
            <v>0.68</v>
          </cell>
          <cell r="AL52">
            <v>20.49</v>
          </cell>
          <cell r="AM52">
            <v>3.95</v>
          </cell>
          <cell r="AN52">
            <v>31</v>
          </cell>
          <cell r="AO52">
            <v>3.62</v>
          </cell>
          <cell r="AP52">
            <v>0</v>
          </cell>
          <cell r="AQ52">
            <v>0</v>
          </cell>
          <cell r="AR52">
            <v>4.5199999999999996</v>
          </cell>
          <cell r="AS52">
            <v>79.31</v>
          </cell>
          <cell r="AT52">
            <v>12.927530000000001</v>
          </cell>
          <cell r="AU52">
            <v>4004</v>
          </cell>
          <cell r="AV52">
            <v>171.6</v>
          </cell>
          <cell r="AW52">
            <v>0</v>
          </cell>
          <cell r="AX52">
            <v>0</v>
          </cell>
          <cell r="AY52">
            <v>14.74</v>
          </cell>
          <cell r="AZ52">
            <v>0.63</v>
          </cell>
          <cell r="BA52">
            <v>1.5560526666666665</v>
          </cell>
          <cell r="BB52">
            <v>1.6280329999999998</v>
          </cell>
          <cell r="BC52">
            <v>0.45522033333333334</v>
          </cell>
          <cell r="BD52">
            <v>2.1911010000000002</v>
          </cell>
          <cell r="BE52">
            <v>0.48003266666666666</v>
          </cell>
          <cell r="BF52">
            <v>10.660950666666668</v>
          </cell>
          <cell r="BG52">
            <v>3.5489006666666669</v>
          </cell>
          <cell r="BH52">
            <v>0</v>
          </cell>
          <cell r="BI52">
            <v>0</v>
          </cell>
          <cell r="BJ52">
            <v>53.259884</v>
          </cell>
          <cell r="BK52">
            <v>46.570407000000003</v>
          </cell>
          <cell r="BL52">
            <v>16.272337433000001</v>
          </cell>
          <cell r="BM52">
            <v>10.06</v>
          </cell>
          <cell r="BN52">
            <v>53.259884</v>
          </cell>
          <cell r="BO52">
            <v>140.04440700000001</v>
          </cell>
          <cell r="BP52">
            <v>4174599</v>
          </cell>
          <cell r="BQ52">
            <v>3150860</v>
          </cell>
          <cell r="BR52">
            <v>10.02</v>
          </cell>
          <cell r="BS52">
            <v>21.09</v>
          </cell>
          <cell r="BT52">
            <v>3657952.9432999999</v>
          </cell>
          <cell r="BU52">
            <v>0</v>
          </cell>
          <cell r="BV52">
            <v>0</v>
          </cell>
          <cell r="BW52">
            <v>0</v>
          </cell>
          <cell r="BX52">
            <v>0</v>
          </cell>
          <cell r="BY52">
            <v>0</v>
          </cell>
          <cell r="BZ52">
            <v>0</v>
          </cell>
          <cell r="CA52">
            <v>0</v>
          </cell>
          <cell r="CB52">
            <v>0</v>
          </cell>
          <cell r="CC52">
            <v>4</v>
          </cell>
          <cell r="CD52">
            <v>9.75</v>
          </cell>
          <cell r="CE52">
            <v>0</v>
          </cell>
          <cell r="CF52">
            <v>0</v>
          </cell>
          <cell r="CG52">
            <v>0</v>
          </cell>
          <cell r="CH52">
            <v>0</v>
          </cell>
          <cell r="CI52">
            <v>0</v>
          </cell>
          <cell r="CJ52">
            <v>0</v>
          </cell>
          <cell r="CK52">
            <v>0</v>
          </cell>
          <cell r="CL52">
            <v>0</v>
          </cell>
          <cell r="CM52">
            <v>88.369883999999999</v>
          </cell>
          <cell r="CN52">
            <v>149.79440700000001</v>
          </cell>
          <cell r="CO52">
            <v>1.6</v>
          </cell>
          <cell r="CP52">
            <v>0</v>
          </cell>
          <cell r="CQ52">
            <v>0</v>
          </cell>
          <cell r="CR52">
            <v>0</v>
          </cell>
          <cell r="CS52">
            <v>0</v>
          </cell>
          <cell r="CT52">
            <v>263.93</v>
          </cell>
          <cell r="CU52" t="str">
            <v>2K-1164/1</v>
          </cell>
          <cell r="CV52">
            <v>88.924999999999997</v>
          </cell>
          <cell r="CW52">
            <v>0</v>
          </cell>
          <cell r="CX52">
            <v>0</v>
          </cell>
          <cell r="CY52">
            <v>0</v>
          </cell>
          <cell r="CZ52">
            <v>0</v>
          </cell>
          <cell r="DA52">
            <v>0</v>
          </cell>
          <cell r="DB52">
            <v>0</v>
          </cell>
          <cell r="DC52">
            <v>0</v>
          </cell>
          <cell r="DD52">
            <v>0</v>
          </cell>
          <cell r="DE52">
            <v>1440429.1092000001</v>
          </cell>
          <cell r="DF52">
            <v>2441648.8341000001</v>
          </cell>
          <cell r="DG52">
            <v>3882077.9433000004</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Y52">
            <v>0</v>
          </cell>
          <cell r="DZ52">
            <v>0</v>
          </cell>
          <cell r="EC52">
            <v>265239.10015790001</v>
          </cell>
        </row>
        <row r="53">
          <cell r="A53">
            <v>48</v>
          </cell>
          <cell r="B53">
            <v>3</v>
          </cell>
          <cell r="C53">
            <v>564</v>
          </cell>
          <cell r="D53" t="str">
            <v>PERKINS  P6    (P4)    ST</v>
          </cell>
          <cell r="E53">
            <v>0</v>
          </cell>
          <cell r="F53">
            <v>124</v>
          </cell>
          <cell r="G53" t="str">
            <v>M/C</v>
          </cell>
          <cell r="H53">
            <v>85.55</v>
          </cell>
          <cell r="I53">
            <v>1800</v>
          </cell>
          <cell r="J53">
            <v>3.6</v>
          </cell>
          <cell r="K53">
            <v>1.4</v>
          </cell>
          <cell r="L53">
            <v>4.7</v>
          </cell>
          <cell r="M53">
            <v>0</v>
          </cell>
          <cell r="N53">
            <v>1.042</v>
          </cell>
          <cell r="O53">
            <v>0.7</v>
          </cell>
          <cell r="P53">
            <v>1.67</v>
          </cell>
          <cell r="Q53">
            <v>14</v>
          </cell>
          <cell r="R53">
            <v>0.6</v>
          </cell>
          <cell r="S53">
            <v>0</v>
          </cell>
          <cell r="T53">
            <v>0</v>
          </cell>
          <cell r="U53">
            <v>14.6</v>
          </cell>
          <cell r="V53">
            <v>1.214</v>
          </cell>
          <cell r="W53">
            <v>103.86</v>
          </cell>
          <cell r="X53">
            <v>22.270000000000003</v>
          </cell>
          <cell r="Y53">
            <v>81.59</v>
          </cell>
          <cell r="Z53">
            <v>0</v>
          </cell>
          <cell r="AA53">
            <v>1.764</v>
          </cell>
          <cell r="AB53">
            <v>0</v>
          </cell>
          <cell r="AC53">
            <v>0</v>
          </cell>
          <cell r="AD53">
            <v>0.30399999999999999</v>
          </cell>
          <cell r="AE53">
            <v>83.353999999999999</v>
          </cell>
          <cell r="AF53">
            <v>1.500372</v>
          </cell>
          <cell r="AG53">
            <v>1.8440000000000001</v>
          </cell>
          <cell r="AH53">
            <v>0</v>
          </cell>
          <cell r="AI53">
            <v>12.06</v>
          </cell>
          <cell r="AJ53">
            <v>3.19</v>
          </cell>
          <cell r="AK53">
            <v>0.69</v>
          </cell>
          <cell r="AL53">
            <v>20.69</v>
          </cell>
          <cell r="AM53">
            <v>3.99</v>
          </cell>
          <cell r="AN53">
            <v>31.31</v>
          </cell>
          <cell r="AO53">
            <v>3.65</v>
          </cell>
          <cell r="AP53">
            <v>0</v>
          </cell>
          <cell r="AQ53">
            <v>0</v>
          </cell>
          <cell r="AR53">
            <v>4.8600000000000003</v>
          </cell>
          <cell r="AS53">
            <v>80.440000000000012</v>
          </cell>
          <cell r="AT53">
            <v>1.4479200000000003</v>
          </cell>
          <cell r="AU53">
            <v>442.2</v>
          </cell>
          <cell r="AV53">
            <v>18.95</v>
          </cell>
          <cell r="AW53">
            <v>0</v>
          </cell>
          <cell r="AX53">
            <v>0</v>
          </cell>
          <cell r="AY53">
            <v>14.74</v>
          </cell>
          <cell r="AZ53">
            <v>0.63</v>
          </cell>
          <cell r="BA53">
            <v>1.5560526666666665</v>
          </cell>
          <cell r="BB53">
            <v>1.6280329999999998</v>
          </cell>
          <cell r="BC53">
            <v>0.45522033333333334</v>
          </cell>
          <cell r="BD53">
            <v>2.1911010000000002</v>
          </cell>
          <cell r="BE53">
            <v>0.48003266666666666</v>
          </cell>
          <cell r="BF53">
            <v>10.660950666666668</v>
          </cell>
          <cell r="BG53">
            <v>3.5489006666666669</v>
          </cell>
          <cell r="BH53">
            <v>0</v>
          </cell>
          <cell r="BI53">
            <v>0</v>
          </cell>
          <cell r="BJ53">
            <v>53.639883999999995</v>
          </cell>
          <cell r="BK53">
            <v>47.32040700000001</v>
          </cell>
          <cell r="BL53">
            <v>1.8172852380000002</v>
          </cell>
          <cell r="BM53">
            <v>10.17</v>
          </cell>
          <cell r="BN53">
            <v>53.639883999999995</v>
          </cell>
          <cell r="BO53">
            <v>140.84440700000002</v>
          </cell>
          <cell r="BP53">
            <v>463845</v>
          </cell>
          <cell r="BQ53">
            <v>350072</v>
          </cell>
          <cell r="BR53">
            <v>10.08</v>
          </cell>
          <cell r="BS53">
            <v>21.22</v>
          </cell>
          <cell r="BT53">
            <v>406411.72379999998</v>
          </cell>
          <cell r="BU53">
            <v>0</v>
          </cell>
          <cell r="BV53">
            <v>0</v>
          </cell>
          <cell r="BW53">
            <v>0</v>
          </cell>
          <cell r="BX53">
            <v>0</v>
          </cell>
          <cell r="BY53">
            <v>0</v>
          </cell>
          <cell r="BZ53">
            <v>0</v>
          </cell>
          <cell r="CA53">
            <v>0</v>
          </cell>
          <cell r="CB53">
            <v>0</v>
          </cell>
          <cell r="CC53">
            <v>3.41</v>
          </cell>
          <cell r="CD53">
            <v>8.32</v>
          </cell>
          <cell r="CE53">
            <v>0</v>
          </cell>
          <cell r="CF53">
            <v>0</v>
          </cell>
          <cell r="CG53">
            <v>0</v>
          </cell>
          <cell r="CH53">
            <v>0</v>
          </cell>
          <cell r="CI53">
            <v>0</v>
          </cell>
          <cell r="CJ53">
            <v>0</v>
          </cell>
          <cell r="CK53">
            <v>0</v>
          </cell>
          <cell r="CL53">
            <v>0</v>
          </cell>
          <cell r="CM53">
            <v>88.349883999999989</v>
          </cell>
          <cell r="CN53">
            <v>149.16440700000001</v>
          </cell>
          <cell r="CO53">
            <v>1.6</v>
          </cell>
          <cell r="CP53">
            <v>0</v>
          </cell>
          <cell r="CQ53">
            <v>0</v>
          </cell>
          <cell r="CR53">
            <v>0</v>
          </cell>
          <cell r="CS53">
            <v>0</v>
          </cell>
          <cell r="CT53">
            <v>265.10000000000002</v>
          </cell>
          <cell r="CU53" t="str">
            <v>2K-1164/1</v>
          </cell>
          <cell r="CV53">
            <v>88.924999999999997</v>
          </cell>
          <cell r="CW53">
            <v>0</v>
          </cell>
          <cell r="CX53">
            <v>0</v>
          </cell>
          <cell r="CY53">
            <v>0</v>
          </cell>
          <cell r="CZ53">
            <v>0</v>
          </cell>
          <cell r="DA53">
            <v>0</v>
          </cell>
          <cell r="DB53">
            <v>0</v>
          </cell>
          <cell r="DC53">
            <v>0</v>
          </cell>
          <cell r="DD53">
            <v>0</v>
          </cell>
          <cell r="DE53">
            <v>159029.79119999998</v>
          </cell>
          <cell r="DF53">
            <v>268495.9326</v>
          </cell>
          <cell r="DG53">
            <v>427525.72379999998</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Y53">
            <v>0</v>
          </cell>
          <cell r="DZ53">
            <v>0</v>
          </cell>
          <cell r="EC53">
            <v>3271.1134284000004</v>
          </cell>
        </row>
        <row r="54">
          <cell r="A54">
            <v>49</v>
          </cell>
          <cell r="B54">
            <v>3</v>
          </cell>
          <cell r="C54">
            <v>590</v>
          </cell>
          <cell r="D54" t="str">
            <v xml:space="preserve">ZETOR 95 Ø </v>
          </cell>
          <cell r="E54">
            <v>0</v>
          </cell>
          <cell r="F54">
            <v>124</v>
          </cell>
          <cell r="G54" t="str">
            <v>M/C</v>
          </cell>
          <cell r="H54">
            <v>85.55</v>
          </cell>
          <cell r="I54">
            <v>100</v>
          </cell>
          <cell r="J54">
            <v>6</v>
          </cell>
          <cell r="K54">
            <v>2</v>
          </cell>
          <cell r="L54">
            <v>0.9</v>
          </cell>
          <cell r="M54">
            <v>0</v>
          </cell>
          <cell r="N54">
            <v>1.347</v>
          </cell>
          <cell r="O54">
            <v>0.94</v>
          </cell>
          <cell r="P54">
            <v>2.16</v>
          </cell>
          <cell r="Q54">
            <v>16</v>
          </cell>
          <cell r="R54">
            <v>2</v>
          </cell>
          <cell r="S54">
            <v>0</v>
          </cell>
          <cell r="T54">
            <v>0</v>
          </cell>
          <cell r="U54">
            <v>18</v>
          </cell>
          <cell r="V54">
            <v>1.587</v>
          </cell>
          <cell r="W54">
            <v>135.77000000000001</v>
          </cell>
          <cell r="X54">
            <v>27.82</v>
          </cell>
          <cell r="Y54">
            <v>107.95000000000002</v>
          </cell>
          <cell r="Z54">
            <v>0</v>
          </cell>
          <cell r="AA54">
            <v>0</v>
          </cell>
          <cell r="AB54">
            <v>0</v>
          </cell>
          <cell r="AC54">
            <v>0</v>
          </cell>
          <cell r="AD54">
            <v>0.374</v>
          </cell>
          <cell r="AE54">
            <v>107.95000000000002</v>
          </cell>
          <cell r="AF54">
            <v>0.10795000000000002</v>
          </cell>
          <cell r="AG54">
            <v>2.3759999999999999</v>
          </cell>
          <cell r="AH54">
            <v>0</v>
          </cell>
          <cell r="AI54">
            <v>14.79</v>
          </cell>
          <cell r="AJ54">
            <v>4.1100000000000003</v>
          </cell>
          <cell r="AK54">
            <v>0.89</v>
          </cell>
          <cell r="AL54">
            <v>26.66</v>
          </cell>
          <cell r="AM54">
            <v>5.14</v>
          </cell>
          <cell r="AN54">
            <v>40.340000000000003</v>
          </cell>
          <cell r="AO54">
            <v>4.71</v>
          </cell>
          <cell r="AP54">
            <v>0</v>
          </cell>
          <cell r="AQ54">
            <v>0</v>
          </cell>
          <cell r="AR54">
            <v>0</v>
          </cell>
          <cell r="AS54">
            <v>96.64</v>
          </cell>
          <cell r="AT54">
            <v>9.6640000000000004E-2</v>
          </cell>
          <cell r="AU54">
            <v>29.1</v>
          </cell>
          <cell r="AV54">
            <v>3.63</v>
          </cell>
          <cell r="AW54">
            <v>0</v>
          </cell>
          <cell r="AX54">
            <v>0</v>
          </cell>
          <cell r="AY54">
            <v>17.46</v>
          </cell>
          <cell r="AZ54">
            <v>2.1800000000000002</v>
          </cell>
          <cell r="BA54">
            <v>1.843194</v>
          </cell>
          <cell r="BB54">
            <v>1.9284570000000001</v>
          </cell>
          <cell r="BC54">
            <v>0.53922300000000001</v>
          </cell>
          <cell r="BD54">
            <v>2.5954290000000007</v>
          </cell>
          <cell r="BE54">
            <v>0.56861400000000006</v>
          </cell>
          <cell r="BF54">
            <v>12.628235999999999</v>
          </cell>
          <cell r="BG54">
            <v>4.203786</v>
          </cell>
          <cell r="BH54">
            <v>0</v>
          </cell>
          <cell r="BI54">
            <v>0</v>
          </cell>
          <cell r="BJ54">
            <v>67.590636000000003</v>
          </cell>
          <cell r="BK54">
            <v>53.356303000000004</v>
          </cell>
          <cell r="BL54">
            <v>0.12094693900000002</v>
          </cell>
          <cell r="BM54">
            <v>12.19</v>
          </cell>
          <cell r="BN54">
            <v>67.590636000000003</v>
          </cell>
          <cell r="BO54">
            <v>173.49630300000001</v>
          </cell>
          <cell r="BP54">
            <v>31823</v>
          </cell>
          <cell r="BQ54">
            <v>24109</v>
          </cell>
          <cell r="BR54">
            <v>12.49</v>
          </cell>
          <cell r="BS54">
            <v>26.31</v>
          </cell>
          <cell r="BT54">
            <v>27988.693900000006</v>
          </cell>
          <cell r="BU54">
            <v>0</v>
          </cell>
          <cell r="BV54">
            <v>0</v>
          </cell>
          <cell r="BW54">
            <v>0</v>
          </cell>
          <cell r="BX54">
            <v>0</v>
          </cell>
          <cell r="BY54">
            <v>0</v>
          </cell>
          <cell r="BZ54">
            <v>0</v>
          </cell>
          <cell r="CA54">
            <v>0</v>
          </cell>
          <cell r="CB54">
            <v>0</v>
          </cell>
          <cell r="CC54">
            <v>4.87</v>
          </cell>
          <cell r="CD54">
            <v>11.88</v>
          </cell>
          <cell r="CE54">
            <v>0</v>
          </cell>
          <cell r="CF54">
            <v>0</v>
          </cell>
          <cell r="CG54">
            <v>0</v>
          </cell>
          <cell r="CH54">
            <v>0</v>
          </cell>
          <cell r="CI54">
            <v>0</v>
          </cell>
          <cell r="CJ54">
            <v>0</v>
          </cell>
          <cell r="CK54">
            <v>0</v>
          </cell>
          <cell r="CL54">
            <v>0</v>
          </cell>
          <cell r="CM54">
            <v>111.26063600000001</v>
          </cell>
          <cell r="CN54">
            <v>185.37630300000001</v>
          </cell>
          <cell r="CO54">
            <v>1.8</v>
          </cell>
          <cell r="CP54">
            <v>0</v>
          </cell>
          <cell r="CQ54">
            <v>0</v>
          </cell>
          <cell r="CR54">
            <v>0</v>
          </cell>
          <cell r="CS54">
            <v>0</v>
          </cell>
          <cell r="CT54">
            <v>384.58</v>
          </cell>
          <cell r="CU54" t="str">
            <v>2K-1028/3</v>
          </cell>
          <cell r="CV54">
            <v>95</v>
          </cell>
          <cell r="CW54">
            <v>0</v>
          </cell>
          <cell r="CX54">
            <v>0</v>
          </cell>
          <cell r="CY54">
            <v>0</v>
          </cell>
          <cell r="CZ54">
            <v>0</v>
          </cell>
          <cell r="DA54">
            <v>0</v>
          </cell>
          <cell r="DB54">
            <v>0</v>
          </cell>
          <cell r="DC54">
            <v>0</v>
          </cell>
          <cell r="DD54">
            <v>0</v>
          </cell>
          <cell r="DE54">
            <v>11126.063600000001</v>
          </cell>
          <cell r="DF54">
            <v>18537.630300000001</v>
          </cell>
          <cell r="DG54">
            <v>29663.693900000002</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Y54">
            <v>0</v>
          </cell>
          <cell r="DZ54">
            <v>0</v>
          </cell>
          <cell r="EC54">
            <v>12.094693900000001</v>
          </cell>
        </row>
        <row r="55">
          <cell r="A55">
            <v>50</v>
          </cell>
          <cell r="B55">
            <v>3</v>
          </cell>
          <cell r="C55">
            <v>591</v>
          </cell>
          <cell r="D55" t="str">
            <v>ZETOR 95 Ø  ST</v>
          </cell>
          <cell r="E55">
            <v>0</v>
          </cell>
          <cell r="F55">
            <v>124</v>
          </cell>
          <cell r="G55" t="str">
            <v>M/C</v>
          </cell>
          <cell r="H55">
            <v>85.55</v>
          </cell>
          <cell r="I55">
            <v>1800</v>
          </cell>
          <cell r="J55">
            <v>6</v>
          </cell>
          <cell r="K55">
            <v>2</v>
          </cell>
          <cell r="L55">
            <v>2.1</v>
          </cell>
          <cell r="M55">
            <v>0</v>
          </cell>
          <cell r="N55">
            <v>1.347</v>
          </cell>
          <cell r="O55">
            <v>0.94</v>
          </cell>
          <cell r="P55">
            <v>2.16</v>
          </cell>
          <cell r="Q55">
            <v>16</v>
          </cell>
          <cell r="R55">
            <v>2</v>
          </cell>
          <cell r="S55">
            <v>0</v>
          </cell>
          <cell r="T55">
            <v>0</v>
          </cell>
          <cell r="U55">
            <v>18</v>
          </cell>
          <cell r="V55">
            <v>1.587</v>
          </cell>
          <cell r="W55">
            <v>135.77000000000001</v>
          </cell>
          <cell r="X55">
            <v>27.82</v>
          </cell>
          <cell r="Y55">
            <v>107.95000000000002</v>
          </cell>
          <cell r="Z55">
            <v>0</v>
          </cell>
          <cell r="AA55">
            <v>2.2890000000000001</v>
          </cell>
          <cell r="AB55">
            <v>0</v>
          </cell>
          <cell r="AC55">
            <v>0</v>
          </cell>
          <cell r="AD55">
            <v>0.374</v>
          </cell>
          <cell r="AE55">
            <v>110.23900000000002</v>
          </cell>
          <cell r="AF55">
            <v>1.9843020000000005</v>
          </cell>
          <cell r="AG55">
            <v>2.3980000000000001</v>
          </cell>
          <cell r="AH55">
            <v>0</v>
          </cell>
          <cell r="AI55">
            <v>14.92</v>
          </cell>
          <cell r="AJ55">
            <v>4.1500000000000004</v>
          </cell>
          <cell r="AK55">
            <v>0.9</v>
          </cell>
          <cell r="AL55">
            <v>26.91</v>
          </cell>
          <cell r="AM55">
            <v>5.19</v>
          </cell>
          <cell r="AN55">
            <v>40.71</v>
          </cell>
          <cell r="AO55">
            <v>4.75</v>
          </cell>
          <cell r="AP55">
            <v>0</v>
          </cell>
          <cell r="AQ55">
            <v>0</v>
          </cell>
          <cell r="AR55">
            <v>4.8600000000000003</v>
          </cell>
          <cell r="AS55">
            <v>102.39</v>
          </cell>
          <cell r="AT55">
            <v>1.8430200000000001</v>
          </cell>
          <cell r="AU55">
            <v>521.9</v>
          </cell>
          <cell r="AV55">
            <v>65.23</v>
          </cell>
          <cell r="AW55">
            <v>0</v>
          </cell>
          <cell r="AX55">
            <v>0</v>
          </cell>
          <cell r="AY55">
            <v>17.399999999999999</v>
          </cell>
          <cell r="AZ55">
            <v>2.17</v>
          </cell>
          <cell r="BA55">
            <v>1.8368599999999999</v>
          </cell>
          <cell r="BB55">
            <v>1.9218299999999997</v>
          </cell>
          <cell r="BC55">
            <v>0.5373699999999999</v>
          </cell>
          <cell r="BD55">
            <v>2.5865099999999996</v>
          </cell>
          <cell r="BE55">
            <v>0.56665999999999994</v>
          </cell>
          <cell r="BF55">
            <v>12.584839999999998</v>
          </cell>
          <cell r="BG55">
            <v>4.1893399999999996</v>
          </cell>
          <cell r="BH55">
            <v>0</v>
          </cell>
          <cell r="BI55">
            <v>0</v>
          </cell>
          <cell r="BJ55">
            <v>67.990839999999992</v>
          </cell>
          <cell r="BK55">
            <v>58.622569999999996</v>
          </cell>
          <cell r="BL55">
            <v>2.2790413799999998</v>
          </cell>
          <cell r="BM55">
            <v>12.76</v>
          </cell>
          <cell r="BN55">
            <v>67.990839999999992</v>
          </cell>
          <cell r="BO55">
            <v>181.62157000000002</v>
          </cell>
          <cell r="BP55">
            <v>595326</v>
          </cell>
          <cell r="BQ55">
            <v>449302</v>
          </cell>
          <cell r="BR55">
            <v>12.93</v>
          </cell>
          <cell r="BS55">
            <v>27.24</v>
          </cell>
          <cell r="BT55">
            <v>521608.33800000005</v>
          </cell>
          <cell r="BU55">
            <v>0</v>
          </cell>
          <cell r="BV55">
            <v>0</v>
          </cell>
          <cell r="BW55">
            <v>0</v>
          </cell>
          <cell r="BX55">
            <v>0</v>
          </cell>
          <cell r="BY55">
            <v>0</v>
          </cell>
          <cell r="BZ55">
            <v>0</v>
          </cell>
          <cell r="CA55">
            <v>0</v>
          </cell>
          <cell r="CB55">
            <v>0</v>
          </cell>
          <cell r="CC55">
            <v>3.4</v>
          </cell>
          <cell r="CD55">
            <v>8.3000000000000007</v>
          </cell>
          <cell r="CE55">
            <v>0</v>
          </cell>
          <cell r="CF55">
            <v>0</v>
          </cell>
          <cell r="CG55">
            <v>0</v>
          </cell>
          <cell r="CH55">
            <v>0</v>
          </cell>
          <cell r="CI55">
            <v>0</v>
          </cell>
          <cell r="CJ55">
            <v>0</v>
          </cell>
          <cell r="CK55">
            <v>0</v>
          </cell>
          <cell r="CL55">
            <v>0</v>
          </cell>
          <cell r="CM55">
            <v>111.56084</v>
          </cell>
          <cell r="CN55">
            <v>189.92157000000003</v>
          </cell>
          <cell r="CO55">
            <v>1.8</v>
          </cell>
          <cell r="CP55">
            <v>0</v>
          </cell>
          <cell r="CQ55">
            <v>0</v>
          </cell>
          <cell r="CR55">
            <v>0</v>
          </cell>
          <cell r="CS55">
            <v>0</v>
          </cell>
          <cell r="CT55">
            <v>396.54</v>
          </cell>
          <cell r="CU55" t="str">
            <v>2K-1268</v>
          </cell>
          <cell r="CV55">
            <v>95</v>
          </cell>
          <cell r="CW55">
            <v>0</v>
          </cell>
          <cell r="CX55">
            <v>0</v>
          </cell>
          <cell r="CY55">
            <v>0</v>
          </cell>
          <cell r="CZ55">
            <v>0</v>
          </cell>
          <cell r="DA55">
            <v>0</v>
          </cell>
          <cell r="DB55">
            <v>0</v>
          </cell>
          <cell r="DC55">
            <v>0</v>
          </cell>
          <cell r="DD55">
            <v>0</v>
          </cell>
          <cell r="DE55">
            <v>200809.51199999999</v>
          </cell>
          <cell r="DF55">
            <v>341858.82600000006</v>
          </cell>
          <cell r="DG55">
            <v>542668.33799999999</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Y55">
            <v>0</v>
          </cell>
          <cell r="DZ55">
            <v>0</v>
          </cell>
          <cell r="EC55">
            <v>4102.2744839999996</v>
          </cell>
        </row>
        <row r="56">
          <cell r="A56">
            <v>51</v>
          </cell>
          <cell r="B56">
            <v>4</v>
          </cell>
          <cell r="C56">
            <v>3</v>
          </cell>
          <cell r="D56" t="str">
            <v>BAJAJ M-80 4S</v>
          </cell>
          <cell r="E56">
            <v>0</v>
          </cell>
          <cell r="F56">
            <v>124</v>
          </cell>
          <cell r="G56" t="str">
            <v>M/C</v>
          </cell>
          <cell r="H56">
            <v>85.55</v>
          </cell>
          <cell r="I56">
            <v>1100</v>
          </cell>
          <cell r="J56">
            <v>7.9</v>
          </cell>
          <cell r="K56">
            <v>5</v>
          </cell>
          <cell r="L56">
            <v>4.9000000000000004</v>
          </cell>
          <cell r="M56">
            <v>0</v>
          </cell>
          <cell r="N56">
            <v>0.09</v>
          </cell>
          <cell r="O56">
            <v>0.05</v>
          </cell>
          <cell r="P56">
            <v>0.19</v>
          </cell>
          <cell r="Q56">
            <v>15</v>
          </cell>
          <cell r="R56">
            <v>1</v>
          </cell>
          <cell r="S56">
            <v>0</v>
          </cell>
          <cell r="T56">
            <v>0</v>
          </cell>
          <cell r="U56">
            <v>16</v>
          </cell>
          <cell r="V56">
            <v>0.11099999999999999</v>
          </cell>
          <cell r="W56">
            <v>9.5</v>
          </cell>
          <cell r="X56">
            <v>3.1300000000000003</v>
          </cell>
          <cell r="Y56">
            <v>6.3699999999999992</v>
          </cell>
          <cell r="Z56">
            <v>0</v>
          </cell>
          <cell r="AA56">
            <v>0</v>
          </cell>
          <cell r="AB56">
            <v>0</v>
          </cell>
          <cell r="AC56">
            <v>0</v>
          </cell>
          <cell r="AD56">
            <v>3.9E-2</v>
          </cell>
          <cell r="AE56">
            <v>6.3699999999999992</v>
          </cell>
          <cell r="AF56">
            <v>7.0069999999999993E-2</v>
          </cell>
          <cell r="AG56">
            <v>0.22900000000000001</v>
          </cell>
          <cell r="AH56">
            <v>0</v>
          </cell>
          <cell r="AI56">
            <v>1.43</v>
          </cell>
          <cell r="AJ56">
            <v>0.4</v>
          </cell>
          <cell r="AK56">
            <v>0.09</v>
          </cell>
          <cell r="AL56">
            <v>2.57</v>
          </cell>
          <cell r="AM56">
            <v>0.5</v>
          </cell>
          <cell r="AN56">
            <v>3.89</v>
          </cell>
          <cell r="AO56">
            <v>0.45</v>
          </cell>
          <cell r="AP56">
            <v>0</v>
          </cell>
          <cell r="AQ56">
            <v>0</v>
          </cell>
          <cell r="AR56">
            <v>1.0900000000000001</v>
          </cell>
          <cell r="AS56">
            <v>10.42</v>
          </cell>
          <cell r="AT56">
            <v>0.11462</v>
          </cell>
          <cell r="AU56">
            <v>315.8</v>
          </cell>
          <cell r="AV56">
            <v>21.05</v>
          </cell>
          <cell r="AW56">
            <v>0</v>
          </cell>
          <cell r="AX56">
            <v>0</v>
          </cell>
          <cell r="AY56">
            <v>17.23</v>
          </cell>
          <cell r="AZ56">
            <v>1.1499999999999999</v>
          </cell>
          <cell r="BA56">
            <v>2.2680423333333333</v>
          </cell>
          <cell r="BB56">
            <v>1.8395896666666665</v>
          </cell>
          <cell r="BC56">
            <v>0.51316683333333335</v>
          </cell>
          <cell r="BD56">
            <v>2.0581234999999998</v>
          </cell>
          <cell r="BE56">
            <v>0.50483900000000004</v>
          </cell>
          <cell r="BF56">
            <v>12.514436166666666</v>
          </cell>
          <cell r="BG56">
            <v>3.9663460000000001</v>
          </cell>
          <cell r="BH56">
            <v>0</v>
          </cell>
          <cell r="BI56">
            <v>0</v>
          </cell>
          <cell r="BJ56">
            <v>21.825621166666668</v>
          </cell>
          <cell r="BK56">
            <v>12.258922333333334</v>
          </cell>
          <cell r="BL56">
            <v>0.37492997849999998</v>
          </cell>
          <cell r="BM56">
            <v>3.43</v>
          </cell>
          <cell r="BN56">
            <v>21.825621166666668</v>
          </cell>
          <cell r="BO56">
            <v>22.058922333333335</v>
          </cell>
          <cell r="BP56">
            <v>62799</v>
          </cell>
          <cell r="BQ56">
            <v>48273</v>
          </cell>
          <cell r="BR56">
            <v>2.27</v>
          </cell>
          <cell r="BS56">
            <v>4.79</v>
          </cell>
          <cell r="BT56">
            <v>56038.997850000007</v>
          </cell>
          <cell r="BU56">
            <v>0</v>
          </cell>
          <cell r="BV56">
            <v>0</v>
          </cell>
          <cell r="BW56">
            <v>0.83</v>
          </cell>
          <cell r="BX56">
            <v>2.02</v>
          </cell>
          <cell r="BY56">
            <v>0</v>
          </cell>
          <cell r="BZ56">
            <v>0</v>
          </cell>
          <cell r="CA56">
            <v>0</v>
          </cell>
          <cell r="CB56">
            <v>0</v>
          </cell>
          <cell r="CC56">
            <v>0</v>
          </cell>
          <cell r="CD56">
            <v>0</v>
          </cell>
          <cell r="CE56">
            <v>0</v>
          </cell>
          <cell r="CF56">
            <v>0</v>
          </cell>
          <cell r="CG56">
            <v>29.715621166666665</v>
          </cell>
          <cell r="CH56">
            <v>24.078922333333335</v>
          </cell>
          <cell r="CI56">
            <v>0</v>
          </cell>
          <cell r="CJ56">
            <v>0</v>
          </cell>
          <cell r="CK56">
            <v>0</v>
          </cell>
          <cell r="CL56">
            <v>0</v>
          </cell>
          <cell r="CM56">
            <v>0</v>
          </cell>
          <cell r="CN56">
            <v>0</v>
          </cell>
          <cell r="CO56">
            <v>1</v>
          </cell>
          <cell r="CP56">
            <v>0</v>
          </cell>
          <cell r="CQ56">
            <v>105</v>
          </cell>
          <cell r="CR56">
            <v>0</v>
          </cell>
          <cell r="CS56">
            <v>0</v>
          </cell>
          <cell r="CT56">
            <v>0</v>
          </cell>
          <cell r="CU56" t="str">
            <v>2K-1310</v>
          </cell>
          <cell r="CV56">
            <v>44</v>
          </cell>
          <cell r="CW56">
            <v>0</v>
          </cell>
          <cell r="CX56">
            <v>0</v>
          </cell>
          <cell r="CY56">
            <v>32687.183283333332</v>
          </cell>
          <cell r="CZ56">
            <v>26486.814566666668</v>
          </cell>
          <cell r="DA56">
            <v>0</v>
          </cell>
          <cell r="DB56">
            <v>0</v>
          </cell>
          <cell r="DC56">
            <v>0</v>
          </cell>
          <cell r="DD56">
            <v>0</v>
          </cell>
          <cell r="DE56">
            <v>0</v>
          </cell>
          <cell r="DF56">
            <v>0</v>
          </cell>
          <cell r="DG56">
            <v>59173.99785</v>
          </cell>
          <cell r="DI56">
            <v>0</v>
          </cell>
          <cell r="DJ56">
            <v>0</v>
          </cell>
          <cell r="DK56">
            <v>0</v>
          </cell>
          <cell r="DL56">
            <v>0</v>
          </cell>
          <cell r="DM56">
            <v>0</v>
          </cell>
          <cell r="DN56">
            <v>0</v>
          </cell>
          <cell r="DO56">
            <v>0</v>
          </cell>
          <cell r="DP56">
            <v>0</v>
          </cell>
          <cell r="DQ56">
            <v>0</v>
          </cell>
          <cell r="DR56">
            <v>0</v>
          </cell>
          <cell r="DS56">
            <v>0</v>
          </cell>
          <cell r="DT56">
            <v>0</v>
          </cell>
          <cell r="DU56">
            <v>0</v>
          </cell>
          <cell r="DV56">
            <v>0</v>
          </cell>
          <cell r="DY56">
            <v>0</v>
          </cell>
          <cell r="DZ56">
            <v>0</v>
          </cell>
          <cell r="EC56">
            <v>412.42297635</v>
          </cell>
        </row>
        <row r="57">
          <cell r="A57">
            <v>52</v>
          </cell>
          <cell r="B57">
            <v>4</v>
          </cell>
          <cell r="C57">
            <v>102</v>
          </cell>
          <cell r="D57" t="str">
            <v>LAMBY 138</v>
          </cell>
          <cell r="E57">
            <v>0</v>
          </cell>
          <cell r="F57">
            <v>138</v>
          </cell>
          <cell r="G57" t="str">
            <v>M/C</v>
          </cell>
          <cell r="H57">
            <v>85.38</v>
          </cell>
          <cell r="I57">
            <v>300</v>
          </cell>
          <cell r="J57">
            <v>4.2</v>
          </cell>
          <cell r="K57">
            <v>12</v>
          </cell>
          <cell r="L57">
            <v>2.4</v>
          </cell>
          <cell r="M57">
            <v>0</v>
          </cell>
          <cell r="N57">
            <v>0.315</v>
          </cell>
          <cell r="O57">
            <v>0.19500000000000001</v>
          </cell>
          <cell r="P57">
            <v>0.45700000000000002</v>
          </cell>
          <cell r="Q57">
            <v>13.5</v>
          </cell>
          <cell r="R57">
            <v>1</v>
          </cell>
          <cell r="S57">
            <v>0.5</v>
          </cell>
          <cell r="T57">
            <v>0</v>
          </cell>
          <cell r="U57">
            <v>15</v>
          </cell>
          <cell r="V57">
            <v>0.39100000000000001</v>
          </cell>
          <cell r="W57">
            <v>33.380000000000003</v>
          </cell>
          <cell r="X57">
            <v>8.6</v>
          </cell>
          <cell r="Y57">
            <v>24.78</v>
          </cell>
          <cell r="Z57">
            <v>0.81</v>
          </cell>
          <cell r="AA57">
            <v>0</v>
          </cell>
          <cell r="AB57">
            <v>0</v>
          </cell>
          <cell r="AC57">
            <v>0</v>
          </cell>
          <cell r="AD57">
            <v>0.121</v>
          </cell>
          <cell r="AE57">
            <v>25.59</v>
          </cell>
          <cell r="AF57">
            <v>7.6770000000000005E-2</v>
          </cell>
          <cell r="AG57">
            <v>0.55900000000000005</v>
          </cell>
          <cell r="AH57">
            <v>0</v>
          </cell>
          <cell r="AI57">
            <v>3.48</v>
          </cell>
          <cell r="AJ57">
            <v>0.97</v>
          </cell>
          <cell r="AK57">
            <v>0.21</v>
          </cell>
          <cell r="AL57">
            <v>6.27</v>
          </cell>
          <cell r="AM57">
            <v>1.21</v>
          </cell>
          <cell r="AN57">
            <v>9.49</v>
          </cell>
          <cell r="AO57">
            <v>1.1100000000000001</v>
          </cell>
          <cell r="AP57">
            <v>0</v>
          </cell>
          <cell r="AQ57">
            <v>0</v>
          </cell>
          <cell r="AR57">
            <v>0</v>
          </cell>
          <cell r="AS57">
            <v>22.740000000000002</v>
          </cell>
          <cell r="AT57">
            <v>6.8220000000000003E-2</v>
          </cell>
          <cell r="AU57">
            <v>80.599999999999994</v>
          </cell>
          <cell r="AV57">
            <v>5.97</v>
          </cell>
          <cell r="AW57">
            <v>106.06072200000001</v>
          </cell>
          <cell r="AX57">
            <v>0</v>
          </cell>
          <cell r="AY57">
            <v>16.12</v>
          </cell>
          <cell r="AZ57">
            <v>1.19</v>
          </cell>
          <cell r="BA57">
            <v>2.1219293333333331</v>
          </cell>
          <cell r="BB57">
            <v>1.7210786666666666</v>
          </cell>
          <cell r="BC57">
            <v>0.48010733333333339</v>
          </cell>
          <cell r="BD57">
            <v>1.9255340000000001</v>
          </cell>
          <cell r="BE57">
            <v>0.47231600000000001</v>
          </cell>
          <cell r="BF57">
            <v>11.708224666666668</v>
          </cell>
          <cell r="BG57">
            <v>3.7108240000000001</v>
          </cell>
          <cell r="BH57">
            <v>0.53</v>
          </cell>
          <cell r="BI57">
            <v>1</v>
          </cell>
          <cell r="BJ57">
            <v>28.701364666666667</v>
          </cell>
          <cell r="BK57">
            <v>17.708649333333334</v>
          </cell>
          <cell r="BL57">
            <v>0.13923004200000003</v>
          </cell>
          <cell r="BM57">
            <v>4.68</v>
          </cell>
          <cell r="BN57">
            <v>28.701364666666667</v>
          </cell>
          <cell r="BO57">
            <v>47.978649333333337</v>
          </cell>
          <cell r="BP57">
            <v>29905</v>
          </cell>
          <cell r="BQ57">
            <v>23004</v>
          </cell>
          <cell r="BR57">
            <v>3.97</v>
          </cell>
          <cell r="BS57">
            <v>8.3699999999999992</v>
          </cell>
          <cell r="BT57">
            <v>26706.004199999999</v>
          </cell>
          <cell r="BU57">
            <v>0</v>
          </cell>
          <cell r="BV57">
            <v>0</v>
          </cell>
          <cell r="BW57">
            <v>0</v>
          </cell>
          <cell r="BX57">
            <v>0</v>
          </cell>
          <cell r="BY57">
            <v>0</v>
          </cell>
          <cell r="BZ57">
            <v>0</v>
          </cell>
          <cell r="CA57">
            <v>0</v>
          </cell>
          <cell r="CB57">
            <v>0</v>
          </cell>
          <cell r="CC57">
            <v>4.1500000000000004</v>
          </cell>
          <cell r="CD57">
            <v>10.130000000000001</v>
          </cell>
          <cell r="CE57">
            <v>0</v>
          </cell>
          <cell r="CF57">
            <v>0</v>
          </cell>
          <cell r="CG57">
            <v>0</v>
          </cell>
          <cell r="CH57">
            <v>0</v>
          </cell>
          <cell r="CI57">
            <v>0</v>
          </cell>
          <cell r="CJ57">
            <v>0</v>
          </cell>
          <cell r="CK57">
            <v>0</v>
          </cell>
          <cell r="CL57">
            <v>0</v>
          </cell>
          <cell r="CM57">
            <v>45.191364666666665</v>
          </cell>
          <cell r="CN57">
            <v>58.108649333333339</v>
          </cell>
          <cell r="CO57">
            <v>0.9</v>
          </cell>
          <cell r="CP57">
            <v>0</v>
          </cell>
          <cell r="CQ57">
            <v>0</v>
          </cell>
          <cell r="CR57">
            <v>0</v>
          </cell>
          <cell r="CS57">
            <v>0</v>
          </cell>
          <cell r="CT57">
            <v>165.8</v>
          </cell>
          <cell r="CU57" t="str">
            <v>2K-1161/1A</v>
          </cell>
          <cell r="CV57">
            <v>57</v>
          </cell>
          <cell r="CW57">
            <v>0</v>
          </cell>
          <cell r="CX57">
            <v>0</v>
          </cell>
          <cell r="CY57">
            <v>0</v>
          </cell>
          <cell r="CZ57">
            <v>0</v>
          </cell>
          <cell r="DA57">
            <v>0</v>
          </cell>
          <cell r="DB57">
            <v>0</v>
          </cell>
          <cell r="DC57">
            <v>0</v>
          </cell>
          <cell r="DD57">
            <v>0</v>
          </cell>
          <cell r="DE57">
            <v>13557.409399999999</v>
          </cell>
          <cell r="DF57">
            <v>17432.594800000003</v>
          </cell>
          <cell r="DG57">
            <v>30990.004200000003</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Y57">
            <v>0</v>
          </cell>
          <cell r="DZ57">
            <v>0</v>
          </cell>
          <cell r="EC57">
            <v>41.769012600000011</v>
          </cell>
        </row>
        <row r="58">
          <cell r="A58">
            <v>53</v>
          </cell>
          <cell r="B58">
            <v>4</v>
          </cell>
          <cell r="C58">
            <v>104</v>
          </cell>
          <cell r="D58" t="str">
            <v>BAJAJ CUB MOD.</v>
          </cell>
          <cell r="E58">
            <v>0</v>
          </cell>
          <cell r="F58">
            <v>138</v>
          </cell>
          <cell r="G58" t="str">
            <v>M/C</v>
          </cell>
          <cell r="H58">
            <v>85.38</v>
          </cell>
          <cell r="I58">
            <v>40500</v>
          </cell>
          <cell r="J58">
            <v>5.8</v>
          </cell>
          <cell r="K58">
            <v>5.6</v>
          </cell>
          <cell r="L58">
            <v>2.4</v>
          </cell>
          <cell r="M58">
            <v>0</v>
          </cell>
          <cell r="N58">
            <v>0.187</v>
          </cell>
          <cell r="O58">
            <v>0.105</v>
          </cell>
          <cell r="P58">
            <v>0.28299999999999997</v>
          </cell>
          <cell r="Q58">
            <v>16.8</v>
          </cell>
          <cell r="R58">
            <v>0.7</v>
          </cell>
          <cell r="S58">
            <v>0</v>
          </cell>
          <cell r="T58">
            <v>0</v>
          </cell>
          <cell r="U58">
            <v>17.5</v>
          </cell>
          <cell r="V58">
            <v>0.22699999999999998</v>
          </cell>
          <cell r="W58">
            <v>19.38</v>
          </cell>
          <cell r="X58">
            <v>5.8100000000000005</v>
          </cell>
          <cell r="Y58">
            <v>13.569999999999999</v>
          </cell>
          <cell r="Z58">
            <v>0.77</v>
          </cell>
          <cell r="AA58">
            <v>0</v>
          </cell>
          <cell r="AB58">
            <v>0</v>
          </cell>
          <cell r="AC58">
            <v>0</v>
          </cell>
          <cell r="AD58">
            <v>7.8E-2</v>
          </cell>
          <cell r="AE58">
            <v>14.339999999999998</v>
          </cell>
          <cell r="AF58">
            <v>5.8076999999999988</v>
          </cell>
          <cell r="AG58">
            <v>0.32700000000000001</v>
          </cell>
          <cell r="AH58">
            <v>0</v>
          </cell>
          <cell r="AI58">
            <v>2.0299999999999998</v>
          </cell>
          <cell r="AJ58">
            <v>0.56999999999999995</v>
          </cell>
          <cell r="AK58">
            <v>0.12</v>
          </cell>
          <cell r="AL58">
            <v>3.67</v>
          </cell>
          <cell r="AM58">
            <v>0.71</v>
          </cell>
          <cell r="AN58">
            <v>5.55</v>
          </cell>
          <cell r="AO58">
            <v>0.65</v>
          </cell>
          <cell r="AP58">
            <v>0</v>
          </cell>
          <cell r="AQ58">
            <v>0</v>
          </cell>
          <cell r="AR58">
            <v>1.1000000000000001</v>
          </cell>
          <cell r="AS58">
            <v>14.399999999999999</v>
          </cell>
          <cell r="AT58">
            <v>5.8319999999999999</v>
          </cell>
          <cell r="AU58">
            <v>12799.1</v>
          </cell>
          <cell r="AV58">
            <v>533.29999999999995</v>
          </cell>
          <cell r="AW58">
            <v>0</v>
          </cell>
          <cell r="AX58">
            <v>0</v>
          </cell>
          <cell r="AY58">
            <v>18.96</v>
          </cell>
          <cell r="AZ58">
            <v>0.79</v>
          </cell>
          <cell r="BA58">
            <v>2.495768</v>
          </cell>
          <cell r="BB58">
            <v>2.0242960000000001</v>
          </cell>
          <cell r="BC58">
            <v>0.56469200000000008</v>
          </cell>
          <cell r="BD58">
            <v>2.2647720000000002</v>
          </cell>
          <cell r="BE58">
            <v>0.55552800000000002</v>
          </cell>
          <cell r="BF58">
            <v>13.770964000000001</v>
          </cell>
          <cell r="BG58">
            <v>4.364592</v>
          </cell>
          <cell r="BH58">
            <v>0</v>
          </cell>
          <cell r="BI58">
            <v>0</v>
          </cell>
          <cell r="BJ58">
            <v>25.601084</v>
          </cell>
          <cell r="BK58">
            <v>14.839528000000001</v>
          </cell>
          <cell r="BL58">
            <v>16.378447860000001</v>
          </cell>
          <cell r="BM58">
            <v>4.07</v>
          </cell>
          <cell r="BN58">
            <v>25.601084</v>
          </cell>
          <cell r="BO58">
            <v>33.249527999999998</v>
          </cell>
          <cell r="BP58">
            <v>3100015</v>
          </cell>
          <cell r="BQ58">
            <v>2383450</v>
          </cell>
          <cell r="BR58">
            <v>3.05</v>
          </cell>
          <cell r="BS58">
            <v>6.42</v>
          </cell>
          <cell r="BT58">
            <v>2766984.7859999998</v>
          </cell>
          <cell r="BU58">
            <v>0</v>
          </cell>
          <cell r="BV58">
            <v>0</v>
          </cell>
          <cell r="BW58">
            <v>0.83</v>
          </cell>
          <cell r="BX58">
            <v>2.02</v>
          </cell>
          <cell r="BY58">
            <v>0</v>
          </cell>
          <cell r="BZ58">
            <v>0</v>
          </cell>
          <cell r="CA58">
            <v>0</v>
          </cell>
          <cell r="CB58">
            <v>0</v>
          </cell>
          <cell r="CC58">
            <v>3.72</v>
          </cell>
          <cell r="CD58">
            <v>9.07</v>
          </cell>
          <cell r="CE58">
            <v>0</v>
          </cell>
          <cell r="CF58">
            <v>0</v>
          </cell>
          <cell r="CG58">
            <v>35.901083999999997</v>
          </cell>
          <cell r="CH58">
            <v>35.269528000000001</v>
          </cell>
          <cell r="CI58">
            <v>0</v>
          </cell>
          <cell r="CJ58">
            <v>0</v>
          </cell>
          <cell r="CK58">
            <v>0</v>
          </cell>
          <cell r="CL58">
            <v>0</v>
          </cell>
          <cell r="CM58">
            <v>38.791083999999998</v>
          </cell>
          <cell r="CN58">
            <v>42.319527999999998</v>
          </cell>
          <cell r="CO58">
            <v>0.85</v>
          </cell>
          <cell r="CP58">
            <v>0</v>
          </cell>
          <cell r="CQ58">
            <v>90.49</v>
          </cell>
          <cell r="CR58">
            <v>0</v>
          </cell>
          <cell r="CS58">
            <v>0</v>
          </cell>
          <cell r="CT58">
            <v>163.51</v>
          </cell>
          <cell r="CU58" t="str">
            <v>2K-2081/1</v>
          </cell>
          <cell r="CV58">
            <v>50</v>
          </cell>
          <cell r="CW58">
            <v>0</v>
          </cell>
          <cell r="CX58">
            <v>0</v>
          </cell>
          <cell r="CY58">
            <v>886756.7747999999</v>
          </cell>
          <cell r="CZ58">
            <v>871157.34160000004</v>
          </cell>
          <cell r="DA58">
            <v>0</v>
          </cell>
          <cell r="DB58">
            <v>0</v>
          </cell>
          <cell r="DC58">
            <v>0</v>
          </cell>
          <cell r="DD58">
            <v>0</v>
          </cell>
          <cell r="DE58">
            <v>612899.12719999999</v>
          </cell>
          <cell r="DF58">
            <v>668648.54239999992</v>
          </cell>
          <cell r="DG58">
            <v>3039461.7859999994</v>
          </cell>
          <cell r="DI58">
            <v>0</v>
          </cell>
          <cell r="DJ58">
            <v>0</v>
          </cell>
          <cell r="DK58">
            <v>32.236166666666669</v>
          </cell>
          <cell r="DL58">
            <v>39.660533333333333</v>
          </cell>
          <cell r="DM58">
            <v>0</v>
          </cell>
          <cell r="DN58">
            <v>0</v>
          </cell>
          <cell r="DO58">
            <v>0</v>
          </cell>
          <cell r="DP58">
            <v>0</v>
          </cell>
          <cell r="DQ58">
            <v>0</v>
          </cell>
          <cell r="DR58">
            <v>0</v>
          </cell>
          <cell r="DS58">
            <v>3.664917333333328</v>
          </cell>
          <cell r="DT58">
            <v>-4.3910053333333323</v>
          </cell>
          <cell r="DU58">
            <v>0</v>
          </cell>
          <cell r="DV58">
            <v>0</v>
          </cell>
          <cell r="DY58">
            <v>0</v>
          </cell>
          <cell r="DZ58">
            <v>0</v>
          </cell>
          <cell r="EC58">
            <v>663327.1383300001</v>
          </cell>
        </row>
        <row r="59">
          <cell r="A59">
            <v>54</v>
          </cell>
          <cell r="B59">
            <v>4</v>
          </cell>
          <cell r="C59">
            <v>106</v>
          </cell>
          <cell r="D59" t="str">
            <v>RAJDOOT -138</v>
          </cell>
          <cell r="E59">
            <v>0</v>
          </cell>
          <cell r="F59">
            <v>138</v>
          </cell>
          <cell r="G59" t="str">
            <v>M/C</v>
          </cell>
          <cell r="H59">
            <v>85.38</v>
          </cell>
          <cell r="I59">
            <v>76400</v>
          </cell>
          <cell r="J59">
            <v>4</v>
          </cell>
          <cell r="K59">
            <v>3.7</v>
          </cell>
          <cell r="L59">
            <v>2.4</v>
          </cell>
          <cell r="M59">
            <v>0</v>
          </cell>
          <cell r="N59">
            <v>0.29699999999999999</v>
          </cell>
          <cell r="O59">
            <v>0.184</v>
          </cell>
          <cell r="P59">
            <v>0.36499999999999999</v>
          </cell>
          <cell r="Q59">
            <v>15.5</v>
          </cell>
          <cell r="R59">
            <v>1</v>
          </cell>
          <cell r="S59">
            <v>0.5</v>
          </cell>
          <cell r="T59">
            <v>0</v>
          </cell>
          <cell r="U59">
            <v>17</v>
          </cell>
          <cell r="V59">
            <v>0.35199999999999998</v>
          </cell>
          <cell r="W59">
            <v>30.05</v>
          </cell>
          <cell r="X59">
            <v>7.6199999999999992</v>
          </cell>
          <cell r="Y59">
            <v>22.43</v>
          </cell>
          <cell r="Z59">
            <v>0.74</v>
          </cell>
          <cell r="AA59">
            <v>0</v>
          </cell>
          <cell r="AB59">
            <v>0</v>
          </cell>
          <cell r="AC59">
            <v>0</v>
          </cell>
          <cell r="AD59">
            <v>0.10299999999999999</v>
          </cell>
          <cell r="AE59">
            <v>23.169999999999998</v>
          </cell>
          <cell r="AF59">
            <v>17.701879999999999</v>
          </cell>
          <cell r="AG59">
            <v>0.40500000000000003</v>
          </cell>
          <cell r="AH59">
            <v>0</v>
          </cell>
          <cell r="AI59">
            <v>2.52</v>
          </cell>
          <cell r="AJ59">
            <v>0.7</v>
          </cell>
          <cell r="AK59">
            <v>0.15</v>
          </cell>
          <cell r="AL59">
            <v>4.54</v>
          </cell>
          <cell r="AM59">
            <v>0.88</v>
          </cell>
          <cell r="AN59">
            <v>6.88</v>
          </cell>
          <cell r="AO59">
            <v>0.8</v>
          </cell>
          <cell r="AP59">
            <v>0</v>
          </cell>
          <cell r="AQ59">
            <v>0</v>
          </cell>
          <cell r="AR59">
            <v>0.67</v>
          </cell>
          <cell r="AS59">
            <v>17.140000000000004</v>
          </cell>
          <cell r="AT59">
            <v>13.094960000000002</v>
          </cell>
          <cell r="AU59">
            <v>21383.3</v>
          </cell>
          <cell r="AV59">
            <v>1379.57</v>
          </cell>
          <cell r="AW59">
            <v>23137.236801999999</v>
          </cell>
          <cell r="AX59">
            <v>0</v>
          </cell>
          <cell r="AY59">
            <v>16.79</v>
          </cell>
          <cell r="AZ59">
            <v>1.08</v>
          </cell>
          <cell r="BA59">
            <v>2.2101236666666666</v>
          </cell>
          <cell r="BB59">
            <v>1.7926123333333333</v>
          </cell>
          <cell r="BC59">
            <v>0.50006216666666659</v>
          </cell>
          <cell r="BD59">
            <v>2.0055654999999999</v>
          </cell>
          <cell r="BE59">
            <v>0.49194699999999997</v>
          </cell>
          <cell r="BF59">
            <v>12.194856833333334</v>
          </cell>
          <cell r="BG59">
            <v>3.8650579999999994</v>
          </cell>
          <cell r="BH59">
            <v>0.45</v>
          </cell>
          <cell r="BI59">
            <v>0.86</v>
          </cell>
          <cell r="BJ59">
            <v>25.971861833333335</v>
          </cell>
          <cell r="BK59">
            <v>15.538363666666664</v>
          </cell>
          <cell r="BL59">
            <v>31.713812281999999</v>
          </cell>
          <cell r="BM59">
            <v>4.18</v>
          </cell>
          <cell r="BN59">
            <v>25.971861833333335</v>
          </cell>
          <cell r="BO59">
            <v>42.888363666666663</v>
          </cell>
          <cell r="BP59">
            <v>6842572</v>
          </cell>
          <cell r="BQ59">
            <v>5260921</v>
          </cell>
          <cell r="BR59">
            <v>3.57</v>
          </cell>
          <cell r="BS59">
            <v>7.51</v>
          </cell>
          <cell r="BT59">
            <v>6107433.2281999998</v>
          </cell>
          <cell r="BU59">
            <v>0</v>
          </cell>
          <cell r="BV59">
            <v>0</v>
          </cell>
          <cell r="BW59">
            <v>0</v>
          </cell>
          <cell r="BX59">
            <v>0</v>
          </cell>
          <cell r="BY59">
            <v>0</v>
          </cell>
          <cell r="BZ59">
            <v>0</v>
          </cell>
          <cell r="CA59">
            <v>0</v>
          </cell>
          <cell r="CB59">
            <v>0</v>
          </cell>
          <cell r="CC59">
            <v>3.72</v>
          </cell>
          <cell r="CD59">
            <v>9.07</v>
          </cell>
          <cell r="CE59">
            <v>0</v>
          </cell>
          <cell r="CF59">
            <v>0</v>
          </cell>
          <cell r="CG59">
            <v>0</v>
          </cell>
          <cell r="CH59">
            <v>0</v>
          </cell>
          <cell r="CI59">
            <v>0</v>
          </cell>
          <cell r="CJ59">
            <v>0</v>
          </cell>
          <cell r="CK59">
            <v>0</v>
          </cell>
          <cell r="CL59">
            <v>0</v>
          </cell>
          <cell r="CM59">
            <v>40.771861833333332</v>
          </cell>
          <cell r="CN59">
            <v>51.958363666666664</v>
          </cell>
          <cell r="CO59">
            <v>0.95</v>
          </cell>
          <cell r="CP59">
            <v>0</v>
          </cell>
          <cell r="CQ59">
            <v>0</v>
          </cell>
          <cell r="CR59">
            <v>0</v>
          </cell>
          <cell r="CS59">
            <v>0</v>
          </cell>
          <cell r="CT59">
            <v>188.74</v>
          </cell>
          <cell r="CU59" t="str">
            <v>2K-19344/5</v>
          </cell>
          <cell r="CV59">
            <v>61.5</v>
          </cell>
          <cell r="CW59">
            <v>0</v>
          </cell>
          <cell r="CX59">
            <v>0</v>
          </cell>
          <cell r="CY59">
            <v>0</v>
          </cell>
          <cell r="CZ59">
            <v>0</v>
          </cell>
          <cell r="DA59">
            <v>0</v>
          </cell>
          <cell r="DB59">
            <v>0</v>
          </cell>
          <cell r="DC59">
            <v>0</v>
          </cell>
          <cell r="DD59">
            <v>0</v>
          </cell>
          <cell r="DE59">
            <v>3114970.2440666668</v>
          </cell>
          <cell r="DF59">
            <v>3969618.984133333</v>
          </cell>
          <cell r="DG59">
            <v>7084589.2281999998</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Y59">
            <v>0</v>
          </cell>
          <cell r="DZ59">
            <v>0</v>
          </cell>
          <cell r="EC59">
            <v>2422935.2583447997</v>
          </cell>
        </row>
        <row r="60">
          <cell r="A60">
            <v>55</v>
          </cell>
          <cell r="B60">
            <v>4</v>
          </cell>
          <cell r="C60">
            <v>109</v>
          </cell>
          <cell r="D60" t="str">
            <v>BAJAJ  CHETAK</v>
          </cell>
          <cell r="E60">
            <v>0</v>
          </cell>
          <cell r="F60">
            <v>138</v>
          </cell>
          <cell r="G60" t="str">
            <v>M/C</v>
          </cell>
          <cell r="H60">
            <v>85.38</v>
          </cell>
          <cell r="I60">
            <v>334500</v>
          </cell>
          <cell r="J60">
            <v>4.3</v>
          </cell>
          <cell r="K60">
            <v>4.4000000000000004</v>
          </cell>
          <cell r="L60">
            <v>2.4</v>
          </cell>
          <cell r="M60">
            <v>0</v>
          </cell>
          <cell r="N60">
            <v>0.29499999999999998</v>
          </cell>
          <cell r="O60">
            <v>0.16200000000000001</v>
          </cell>
          <cell r="P60">
            <v>0.38500000000000001</v>
          </cell>
          <cell r="Q60">
            <v>14</v>
          </cell>
          <cell r="R60">
            <v>1</v>
          </cell>
          <cell r="S60">
            <v>0</v>
          </cell>
          <cell r="T60">
            <v>0</v>
          </cell>
          <cell r="U60">
            <v>15</v>
          </cell>
          <cell r="V60">
            <v>0.35299999999999998</v>
          </cell>
          <cell r="W60">
            <v>30.14</v>
          </cell>
          <cell r="X60">
            <v>8.84</v>
          </cell>
          <cell r="Y60">
            <v>21.3</v>
          </cell>
          <cell r="Z60">
            <v>0.74</v>
          </cell>
          <cell r="AA60">
            <v>0</v>
          </cell>
          <cell r="AB60">
            <v>0</v>
          </cell>
          <cell r="AC60">
            <v>0</v>
          </cell>
          <cell r="AD60">
            <v>0.123</v>
          </cell>
          <cell r="AE60">
            <v>22.04</v>
          </cell>
          <cell r="AF60">
            <v>73.723799999999997</v>
          </cell>
          <cell r="AG60">
            <v>0.432</v>
          </cell>
          <cell r="AH60">
            <v>0</v>
          </cell>
          <cell r="AI60">
            <v>2.69</v>
          </cell>
          <cell r="AJ60">
            <v>0.75</v>
          </cell>
          <cell r="AK60">
            <v>0.16</v>
          </cell>
          <cell r="AL60">
            <v>4.8499999999999996</v>
          </cell>
          <cell r="AM60">
            <v>0.94</v>
          </cell>
          <cell r="AN60">
            <v>7.33</v>
          </cell>
          <cell r="AO60">
            <v>0.86</v>
          </cell>
          <cell r="AP60">
            <v>0</v>
          </cell>
          <cell r="AQ60">
            <v>0</v>
          </cell>
          <cell r="AR60">
            <v>0.84</v>
          </cell>
          <cell r="AS60">
            <v>18.419999999999998</v>
          </cell>
          <cell r="AT60">
            <v>61.614899999999992</v>
          </cell>
          <cell r="AU60">
            <v>85487.5</v>
          </cell>
          <cell r="AV60">
            <v>6106.25</v>
          </cell>
          <cell r="AW60">
            <v>0</v>
          </cell>
          <cell r="AX60">
            <v>0</v>
          </cell>
          <cell r="AY60">
            <v>15.33</v>
          </cell>
          <cell r="AZ60">
            <v>1.1000000000000001</v>
          </cell>
          <cell r="BA60">
            <v>2.0179390000000001</v>
          </cell>
          <cell r="BB60">
            <v>1.636733</v>
          </cell>
          <cell r="BC60">
            <v>0.4565785</v>
          </cell>
          <cell r="BD60">
            <v>1.8311685</v>
          </cell>
          <cell r="BE60">
            <v>0.44916900000000004</v>
          </cell>
          <cell r="BF60">
            <v>11.134434499999999</v>
          </cell>
          <cell r="BG60">
            <v>3.5289659999999996</v>
          </cell>
          <cell r="BH60">
            <v>0</v>
          </cell>
          <cell r="BI60">
            <v>0</v>
          </cell>
          <cell r="BJ60">
            <v>24.242569499999998</v>
          </cell>
          <cell r="BK60">
            <v>15.232419</v>
          </cell>
          <cell r="BL60">
            <v>132.04383653249997</v>
          </cell>
          <cell r="BM60">
            <v>3.98</v>
          </cell>
          <cell r="BN60">
            <v>24.242569499999998</v>
          </cell>
          <cell r="BO60">
            <v>41.252419000000003</v>
          </cell>
          <cell r="BP60">
            <v>28494577</v>
          </cell>
          <cell r="BQ60">
            <v>21908074</v>
          </cell>
          <cell r="BR60">
            <v>3.39</v>
          </cell>
          <cell r="BS60">
            <v>7.15</v>
          </cell>
          <cell r="BT60">
            <v>25433703.653249998</v>
          </cell>
          <cell r="BU60">
            <v>0</v>
          </cell>
          <cell r="BV60">
            <v>0</v>
          </cell>
          <cell r="BW60">
            <v>0.83</v>
          </cell>
          <cell r="BX60">
            <v>2.02</v>
          </cell>
          <cell r="BY60">
            <v>3.72</v>
          </cell>
          <cell r="BZ60">
            <v>9.07</v>
          </cell>
          <cell r="CA60">
            <v>0</v>
          </cell>
          <cell r="CB60">
            <v>0</v>
          </cell>
          <cell r="CC60">
            <v>0.9</v>
          </cell>
          <cell r="CD60">
            <v>2.19</v>
          </cell>
          <cell r="CE60">
            <v>0</v>
          </cell>
          <cell r="CF60">
            <v>0</v>
          </cell>
          <cell r="CG60">
            <v>35.612569499999999</v>
          </cell>
          <cell r="CH60">
            <v>43.272419000000006</v>
          </cell>
          <cell r="CI60">
            <v>38.5025695</v>
          </cell>
          <cell r="CJ60">
            <v>50.322419000000004</v>
          </cell>
          <cell r="CK60">
            <v>0</v>
          </cell>
          <cell r="CL60">
            <v>0</v>
          </cell>
          <cell r="CM60">
            <v>35.6825695</v>
          </cell>
          <cell r="CN60">
            <v>43.442419000000001</v>
          </cell>
          <cell r="CO60">
            <v>0.95</v>
          </cell>
          <cell r="CP60">
            <v>0</v>
          </cell>
          <cell r="CQ60">
            <v>95.7</v>
          </cell>
          <cell r="CR60">
            <v>195.85</v>
          </cell>
          <cell r="CS60">
            <v>0</v>
          </cell>
          <cell r="CT60">
            <v>169.35</v>
          </cell>
          <cell r="CU60" t="str">
            <v>2K-1029/1</v>
          </cell>
          <cell r="CV60">
            <v>57</v>
          </cell>
          <cell r="CW60">
            <v>0</v>
          </cell>
          <cell r="CX60">
            <v>0</v>
          </cell>
          <cell r="CY60">
            <v>4195160.6870999997</v>
          </cell>
          <cell r="CZ60">
            <v>5097490.9582000012</v>
          </cell>
          <cell r="DA60">
            <v>69304.625100000005</v>
          </cell>
          <cell r="DB60">
            <v>90580.354200000002</v>
          </cell>
          <cell r="DC60">
            <v>0</v>
          </cell>
          <cell r="DD60">
            <v>0</v>
          </cell>
          <cell r="DE60">
            <v>7668184.1855499996</v>
          </cell>
          <cell r="DF60">
            <v>9335775.8431000002</v>
          </cell>
          <cell r="DG60">
            <v>26456496.653250001</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Y60">
            <v>0</v>
          </cell>
          <cell r="DZ60">
            <v>0</v>
          </cell>
          <cell r="EC60">
            <v>44168663.320121236</v>
          </cell>
        </row>
        <row r="61">
          <cell r="A61">
            <v>56</v>
          </cell>
          <cell r="B61">
            <v>4</v>
          </cell>
          <cell r="C61">
            <v>114</v>
          </cell>
          <cell r="D61" t="str">
            <v>BAJAJ M 50 (EXP)</v>
          </cell>
          <cell r="E61">
            <v>0</v>
          </cell>
          <cell r="F61">
            <v>138</v>
          </cell>
          <cell r="G61" t="str">
            <v>M/C</v>
          </cell>
          <cell r="H61">
            <v>85.38</v>
          </cell>
          <cell r="I61">
            <v>9500</v>
          </cell>
          <cell r="J61">
            <v>5.9</v>
          </cell>
          <cell r="K61">
            <v>1.5</v>
          </cell>
          <cell r="L61">
            <v>2.4</v>
          </cell>
          <cell r="M61">
            <v>0</v>
          </cell>
          <cell r="N61">
            <v>0.1</v>
          </cell>
          <cell r="O61">
            <v>6.2E-2</v>
          </cell>
          <cell r="P61">
            <v>0.17</v>
          </cell>
          <cell r="Q61">
            <v>10</v>
          </cell>
          <cell r="R61">
            <v>1</v>
          </cell>
          <cell r="S61">
            <v>0</v>
          </cell>
          <cell r="T61">
            <v>0</v>
          </cell>
          <cell r="U61">
            <v>11</v>
          </cell>
          <cell r="V61">
            <v>0.11799999999999999</v>
          </cell>
          <cell r="W61">
            <v>10.07</v>
          </cell>
          <cell r="X61">
            <v>2.68</v>
          </cell>
          <cell r="Y61">
            <v>7.3900000000000006</v>
          </cell>
          <cell r="Z61">
            <v>0.73</v>
          </cell>
          <cell r="AA61">
            <v>0</v>
          </cell>
          <cell r="AB61">
            <v>0</v>
          </cell>
          <cell r="AC61">
            <v>0</v>
          </cell>
          <cell r="AD61">
            <v>3.5000000000000003E-2</v>
          </cell>
          <cell r="AE61">
            <v>8.120000000000001</v>
          </cell>
          <cell r="AF61">
            <v>0.7714000000000002</v>
          </cell>
          <cell r="AG61">
            <v>0.188</v>
          </cell>
          <cell r="AH61">
            <v>0</v>
          </cell>
          <cell r="AI61">
            <v>1.17</v>
          </cell>
          <cell r="AJ61">
            <v>0.33</v>
          </cell>
          <cell r="AK61">
            <v>7.0000000000000007E-2</v>
          </cell>
          <cell r="AL61">
            <v>2.11</v>
          </cell>
          <cell r="AM61">
            <v>0.41</v>
          </cell>
          <cell r="AN61">
            <v>3.19</v>
          </cell>
          <cell r="AO61">
            <v>0.37</v>
          </cell>
          <cell r="AP61">
            <v>0</v>
          </cell>
          <cell r="AQ61">
            <v>0</v>
          </cell>
          <cell r="AR61">
            <v>0.87</v>
          </cell>
          <cell r="AS61">
            <v>8.52</v>
          </cell>
          <cell r="AT61">
            <v>0.80940000000000001</v>
          </cell>
          <cell r="AU61">
            <v>1709.8</v>
          </cell>
          <cell r="AV61">
            <v>170.98</v>
          </cell>
          <cell r="AW61">
            <v>0</v>
          </cell>
          <cell r="AX61">
            <v>0</v>
          </cell>
          <cell r="AY61">
            <v>10.8</v>
          </cell>
          <cell r="AZ61">
            <v>1.08</v>
          </cell>
          <cell r="BA61">
            <v>1.42164</v>
          </cell>
          <cell r="BB61">
            <v>1.1530799999999999</v>
          </cell>
          <cell r="BC61">
            <v>0.32166</v>
          </cell>
          <cell r="BD61">
            <v>1.29006</v>
          </cell>
          <cell r="BE61">
            <v>0.31644</v>
          </cell>
          <cell r="BF61">
            <v>7.8442200000000009</v>
          </cell>
          <cell r="BG61">
            <v>2.4861599999999999</v>
          </cell>
          <cell r="BH61">
            <v>0</v>
          </cell>
          <cell r="BI61">
            <v>0</v>
          </cell>
          <cell r="BJ61">
            <v>14.616820000000001</v>
          </cell>
          <cell r="BK61">
            <v>8.73644</v>
          </cell>
          <cell r="BL61">
            <v>2.2185597000000001</v>
          </cell>
          <cell r="BM61">
            <v>2.35</v>
          </cell>
          <cell r="BN61">
            <v>14.616820000000001</v>
          </cell>
          <cell r="BO61">
            <v>19.206440000000001</v>
          </cell>
          <cell r="BP61">
            <v>417920</v>
          </cell>
          <cell r="BQ61">
            <v>321321</v>
          </cell>
          <cell r="BR61">
            <v>1.75</v>
          </cell>
          <cell r="BS61">
            <v>3.69</v>
          </cell>
          <cell r="BT61">
            <v>373000.97000000003</v>
          </cell>
          <cell r="BU61">
            <v>0</v>
          </cell>
          <cell r="BV61">
            <v>0</v>
          </cell>
          <cell r="BW61">
            <v>0</v>
          </cell>
          <cell r="BX61">
            <v>0</v>
          </cell>
          <cell r="BY61">
            <v>0</v>
          </cell>
          <cell r="BZ61">
            <v>0</v>
          </cell>
          <cell r="CA61">
            <v>0</v>
          </cell>
          <cell r="CB61">
            <v>0</v>
          </cell>
          <cell r="CC61">
            <v>4.1500000000000004</v>
          </cell>
          <cell r="CD61">
            <v>10.130000000000001</v>
          </cell>
          <cell r="CE61">
            <v>0</v>
          </cell>
          <cell r="CF61">
            <v>0</v>
          </cell>
          <cell r="CG61">
            <v>0</v>
          </cell>
          <cell r="CH61">
            <v>0</v>
          </cell>
          <cell r="CI61">
            <v>0</v>
          </cell>
          <cell r="CJ61">
            <v>0</v>
          </cell>
          <cell r="CK61">
            <v>0</v>
          </cell>
          <cell r="CL61">
            <v>0</v>
          </cell>
          <cell r="CM61">
            <v>24.20682</v>
          </cell>
          <cell r="CN61">
            <v>29.336440000000003</v>
          </cell>
          <cell r="CO61">
            <v>0.63</v>
          </cell>
          <cell r="CP61">
            <v>0</v>
          </cell>
          <cell r="CQ61">
            <v>0</v>
          </cell>
          <cell r="CR61">
            <v>0</v>
          </cell>
          <cell r="CS61">
            <v>0</v>
          </cell>
          <cell r="CT61">
            <v>120.78</v>
          </cell>
          <cell r="CU61" t="str">
            <v>2K-1132/M</v>
          </cell>
          <cell r="CV61">
            <v>40</v>
          </cell>
          <cell r="CW61">
            <v>0</v>
          </cell>
          <cell r="CX61">
            <v>0</v>
          </cell>
          <cell r="CY61">
            <v>0</v>
          </cell>
          <cell r="CZ61">
            <v>0</v>
          </cell>
          <cell r="DA61">
            <v>0</v>
          </cell>
          <cell r="DB61">
            <v>0</v>
          </cell>
          <cell r="DC61">
            <v>0</v>
          </cell>
          <cell r="DD61">
            <v>0</v>
          </cell>
          <cell r="DE61">
            <v>229964.79</v>
          </cell>
          <cell r="DF61">
            <v>278696.18000000005</v>
          </cell>
          <cell r="DG61">
            <v>508660.97000000009</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Y61">
            <v>0</v>
          </cell>
          <cell r="DZ61">
            <v>0</v>
          </cell>
          <cell r="EC61">
            <v>21076.317150000003</v>
          </cell>
        </row>
        <row r="62">
          <cell r="A62">
            <v>57</v>
          </cell>
          <cell r="B62">
            <v>4</v>
          </cell>
          <cell r="C62">
            <v>117</v>
          </cell>
          <cell r="D62" t="str">
            <v>LTW PLASTIC SCOOTER</v>
          </cell>
          <cell r="E62">
            <v>0</v>
          </cell>
          <cell r="F62">
            <v>138</v>
          </cell>
          <cell r="G62" t="str">
            <v>M/C</v>
          </cell>
          <cell r="H62">
            <v>85.38</v>
          </cell>
          <cell r="I62">
            <v>24000</v>
          </cell>
          <cell r="J62">
            <v>6.9</v>
          </cell>
          <cell r="K62">
            <v>4</v>
          </cell>
          <cell r="L62">
            <v>2</v>
          </cell>
          <cell r="M62">
            <v>0</v>
          </cell>
          <cell r="N62">
            <v>0.11700000000000001</v>
          </cell>
          <cell r="O62">
            <v>6.7000000000000004E-2</v>
          </cell>
          <cell r="P62">
            <v>0.39900000000000002</v>
          </cell>
          <cell r="Q62">
            <v>14</v>
          </cell>
          <cell r="R62">
            <v>1</v>
          </cell>
          <cell r="S62">
            <v>0</v>
          </cell>
          <cell r="T62">
            <v>0</v>
          </cell>
          <cell r="U62">
            <v>15</v>
          </cell>
          <cell r="V62">
            <v>0.14199999999999999</v>
          </cell>
          <cell r="W62">
            <v>12.12</v>
          </cell>
          <cell r="X62">
            <v>3.45</v>
          </cell>
          <cell r="Y62">
            <v>8.6699999999999982</v>
          </cell>
          <cell r="Z62">
            <v>0.76</v>
          </cell>
          <cell r="AA62">
            <v>0</v>
          </cell>
          <cell r="AB62">
            <v>0</v>
          </cell>
          <cell r="AC62">
            <v>0</v>
          </cell>
          <cell r="AD62">
            <v>4.7E-2</v>
          </cell>
          <cell r="AE62">
            <v>9.4299999999999979</v>
          </cell>
          <cell r="AF62">
            <v>2.2631999999999994</v>
          </cell>
          <cell r="AG62">
            <v>0.45700000000000002</v>
          </cell>
          <cell r="AH62">
            <v>0</v>
          </cell>
          <cell r="AI62">
            <v>2.84</v>
          </cell>
          <cell r="AJ62">
            <v>0.79</v>
          </cell>
          <cell r="AK62">
            <v>0.17</v>
          </cell>
          <cell r="AL62">
            <v>5.13</v>
          </cell>
          <cell r="AM62">
            <v>0.99</v>
          </cell>
          <cell r="AN62">
            <v>7.76</v>
          </cell>
          <cell r="AO62">
            <v>0.91</v>
          </cell>
          <cell r="AP62">
            <v>0</v>
          </cell>
          <cell r="AQ62">
            <v>0</v>
          </cell>
          <cell r="AR62">
            <v>1.35</v>
          </cell>
          <cell r="AS62">
            <v>19.940000000000001</v>
          </cell>
          <cell r="AT62">
            <v>4.7856000000000005</v>
          </cell>
          <cell r="AU62">
            <v>6285.1</v>
          </cell>
          <cell r="AV62">
            <v>448.93</v>
          </cell>
          <cell r="AW62">
            <v>0</v>
          </cell>
          <cell r="AX62">
            <v>0</v>
          </cell>
          <cell r="AY62">
            <v>15.71</v>
          </cell>
          <cell r="AZ62">
            <v>1.1200000000000001</v>
          </cell>
          <cell r="BA62">
            <v>2.0679596666666664</v>
          </cell>
          <cell r="BB62">
            <v>1.6773043333333333</v>
          </cell>
          <cell r="BC62">
            <v>0.46789616666666667</v>
          </cell>
          <cell r="BD62">
            <v>1.8765594999999999</v>
          </cell>
          <cell r="BE62">
            <v>0.46030300000000002</v>
          </cell>
          <cell r="BF62">
            <v>11.410434833333335</v>
          </cell>
          <cell r="BG62">
            <v>3.6164420000000002</v>
          </cell>
          <cell r="BH62">
            <v>0</v>
          </cell>
          <cell r="BI62">
            <v>0</v>
          </cell>
          <cell r="BJ62">
            <v>25.147179833333333</v>
          </cell>
          <cell r="BK62">
            <v>16.369719666666665</v>
          </cell>
          <cell r="BL62">
            <v>9.9640558799999983</v>
          </cell>
          <cell r="BM62">
            <v>4.18</v>
          </cell>
          <cell r="BN62">
            <v>25.147179833333333</v>
          </cell>
          <cell r="BO62">
            <v>29.979719666666661</v>
          </cell>
          <cell r="BP62">
            <v>1720786</v>
          </cell>
          <cell r="BQ62">
            <v>1323046</v>
          </cell>
          <cell r="BR62">
            <v>2.86</v>
          </cell>
          <cell r="BS62">
            <v>6.02</v>
          </cell>
          <cell r="BT62">
            <v>1536165.588</v>
          </cell>
          <cell r="BU62">
            <v>0.68</v>
          </cell>
          <cell r="BV62">
            <v>1.66</v>
          </cell>
          <cell r="BW62">
            <v>0</v>
          </cell>
          <cell r="BX62">
            <v>0</v>
          </cell>
          <cell r="BY62">
            <v>0</v>
          </cell>
          <cell r="BZ62">
            <v>0</v>
          </cell>
          <cell r="CA62">
            <v>0</v>
          </cell>
          <cell r="CB62">
            <v>0</v>
          </cell>
          <cell r="CC62">
            <v>0</v>
          </cell>
          <cell r="CD62">
            <v>0</v>
          </cell>
          <cell r="CE62">
            <v>34.707179833333335</v>
          </cell>
          <cell r="CF62">
            <v>31.639719666666661</v>
          </cell>
          <cell r="CG62">
            <v>0</v>
          </cell>
          <cell r="CH62">
            <v>0</v>
          </cell>
          <cell r="CI62">
            <v>0</v>
          </cell>
          <cell r="CJ62">
            <v>0</v>
          </cell>
          <cell r="CK62">
            <v>0</v>
          </cell>
          <cell r="CL62">
            <v>0</v>
          </cell>
          <cell r="CM62">
            <v>0</v>
          </cell>
          <cell r="CN62">
            <v>0</v>
          </cell>
          <cell r="CO62">
            <v>0.63</v>
          </cell>
          <cell r="CP62">
            <v>79.5</v>
          </cell>
          <cell r="CQ62">
            <v>0</v>
          </cell>
          <cell r="CR62">
            <v>0</v>
          </cell>
          <cell r="CS62">
            <v>0</v>
          </cell>
          <cell r="CT62">
            <v>0</v>
          </cell>
          <cell r="CU62" t="str">
            <v>2K-1288</v>
          </cell>
          <cell r="CV62">
            <v>42.6</v>
          </cell>
          <cell r="CW62">
            <v>832972.31599999999</v>
          </cell>
          <cell r="CX62">
            <v>759353.27199999988</v>
          </cell>
          <cell r="CY62">
            <v>0</v>
          </cell>
          <cell r="CZ62">
            <v>0</v>
          </cell>
          <cell r="DA62">
            <v>0</v>
          </cell>
          <cell r="DB62">
            <v>0</v>
          </cell>
          <cell r="DC62">
            <v>0</v>
          </cell>
          <cell r="DD62">
            <v>0</v>
          </cell>
          <cell r="DE62">
            <v>0</v>
          </cell>
          <cell r="DF62">
            <v>0</v>
          </cell>
          <cell r="DG62">
            <v>1592325.588</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Y62">
            <v>0</v>
          </cell>
          <cell r="DZ62">
            <v>0</v>
          </cell>
          <cell r="EC62">
            <v>239137.34111999997</v>
          </cell>
        </row>
        <row r="63">
          <cell r="A63">
            <v>58</v>
          </cell>
          <cell r="B63">
            <v>4</v>
          </cell>
          <cell r="C63">
            <v>119</v>
          </cell>
          <cell r="D63" t="str">
            <v>VESPA   150 NV   OLD</v>
          </cell>
          <cell r="E63" t="str">
            <v>T6</v>
          </cell>
          <cell r="F63">
            <v>244</v>
          </cell>
          <cell r="G63" t="str">
            <v>M/C</v>
          </cell>
          <cell r="H63">
            <v>85.5</v>
          </cell>
          <cell r="I63">
            <v>45900</v>
          </cell>
          <cell r="J63">
            <v>5.3</v>
          </cell>
          <cell r="K63">
            <v>10</v>
          </cell>
          <cell r="L63">
            <v>3.2</v>
          </cell>
          <cell r="M63">
            <v>0</v>
          </cell>
          <cell r="N63">
            <v>0.30099999999999999</v>
          </cell>
          <cell r="O63">
            <v>0.156</v>
          </cell>
          <cell r="P63">
            <v>0.40699999999999997</v>
          </cell>
          <cell r="Q63">
            <v>19</v>
          </cell>
          <cell r="R63">
            <v>1</v>
          </cell>
          <cell r="S63">
            <v>0</v>
          </cell>
          <cell r="T63">
            <v>0</v>
          </cell>
          <cell r="U63">
            <v>20</v>
          </cell>
          <cell r="V63">
            <v>0.377</v>
          </cell>
          <cell r="W63">
            <v>32.229999999999997</v>
          </cell>
          <cell r="X63">
            <v>10.329999999999998</v>
          </cell>
          <cell r="Y63">
            <v>21.9</v>
          </cell>
          <cell r="Z63">
            <v>0.8</v>
          </cell>
          <cell r="AA63">
            <v>0</v>
          </cell>
          <cell r="AB63">
            <v>0</v>
          </cell>
          <cell r="AC63">
            <v>0</v>
          </cell>
          <cell r="AD63">
            <v>0.14499999999999999</v>
          </cell>
          <cell r="AE63">
            <v>22.7</v>
          </cell>
          <cell r="AF63">
            <v>10.4193</v>
          </cell>
          <cell r="AG63">
            <v>0.496</v>
          </cell>
          <cell r="AH63">
            <v>0.36699999999999999</v>
          </cell>
          <cell r="AI63">
            <v>3.09</v>
          </cell>
          <cell r="AJ63">
            <v>0.86</v>
          </cell>
          <cell r="AK63">
            <v>0.19</v>
          </cell>
          <cell r="AL63">
            <v>5.57</v>
          </cell>
          <cell r="AM63">
            <v>1.07</v>
          </cell>
          <cell r="AN63">
            <v>8.42</v>
          </cell>
          <cell r="AO63">
            <v>0.98</v>
          </cell>
          <cell r="AP63">
            <v>2.5499999999999998</v>
          </cell>
          <cell r="AQ63">
            <v>0.86</v>
          </cell>
          <cell r="AR63">
            <v>1.22</v>
          </cell>
          <cell r="AS63">
            <v>24.810000000000002</v>
          </cell>
          <cell r="AT63">
            <v>11.387790000000001</v>
          </cell>
          <cell r="AU63">
            <v>17160.5</v>
          </cell>
          <cell r="AV63">
            <v>903.18</v>
          </cell>
          <cell r="AW63">
            <v>0</v>
          </cell>
          <cell r="AX63">
            <v>0</v>
          </cell>
          <cell r="AY63">
            <v>22.43</v>
          </cell>
          <cell r="AZ63">
            <v>1.18</v>
          </cell>
          <cell r="BA63">
            <v>2.9525356666666669</v>
          </cell>
          <cell r="BB63">
            <v>2.3947763333333332</v>
          </cell>
          <cell r="BC63">
            <v>0.66804016666666655</v>
          </cell>
          <cell r="BD63">
            <v>2.6792634999999998</v>
          </cell>
          <cell r="BE63">
            <v>0.65719899999999998</v>
          </cell>
          <cell r="BF63">
            <v>16.291282833333334</v>
          </cell>
          <cell r="BG63">
            <v>5.163386</v>
          </cell>
          <cell r="BH63">
            <v>0</v>
          </cell>
          <cell r="BI63">
            <v>0</v>
          </cell>
          <cell r="BJ63">
            <v>33.441867833333333</v>
          </cell>
          <cell r="BK63">
            <v>22.174615666666671</v>
          </cell>
          <cell r="BL63">
            <v>25.527965926499999</v>
          </cell>
          <cell r="BM63">
            <v>5.6</v>
          </cell>
          <cell r="BN63">
            <v>33.441867833333333</v>
          </cell>
          <cell r="BO63">
            <v>50.474615666666665</v>
          </cell>
          <cell r="BP63">
            <v>5009814</v>
          </cell>
          <cell r="BQ63">
            <v>3851767</v>
          </cell>
          <cell r="BR63">
            <v>4.3499999999999996</v>
          </cell>
          <cell r="BS63">
            <v>9.16</v>
          </cell>
          <cell r="BT63">
            <v>4471875.5926499991</v>
          </cell>
          <cell r="BU63">
            <v>0</v>
          </cell>
          <cell r="BV63">
            <v>0</v>
          </cell>
          <cell r="BW63">
            <v>0</v>
          </cell>
          <cell r="BX63">
            <v>0</v>
          </cell>
          <cell r="BY63">
            <v>0</v>
          </cell>
          <cell r="BZ63">
            <v>0</v>
          </cell>
          <cell r="CA63">
            <v>0</v>
          </cell>
          <cell r="CB63">
            <v>0</v>
          </cell>
          <cell r="CC63">
            <v>1.1499999999999999</v>
          </cell>
          <cell r="CD63">
            <v>2.81</v>
          </cell>
          <cell r="CE63">
            <v>0</v>
          </cell>
          <cell r="CF63">
            <v>0</v>
          </cell>
          <cell r="CG63">
            <v>0</v>
          </cell>
          <cell r="CH63">
            <v>0</v>
          </cell>
          <cell r="CI63">
            <v>0</v>
          </cell>
          <cell r="CJ63">
            <v>0</v>
          </cell>
          <cell r="CK63">
            <v>0</v>
          </cell>
          <cell r="CL63">
            <v>0</v>
          </cell>
          <cell r="CM63">
            <v>48.101867833333337</v>
          </cell>
          <cell r="CN63">
            <v>53.284615666666667</v>
          </cell>
          <cell r="CO63">
            <v>0.95</v>
          </cell>
          <cell r="CP63">
            <v>0</v>
          </cell>
          <cell r="CQ63">
            <v>0</v>
          </cell>
          <cell r="CR63">
            <v>0</v>
          </cell>
          <cell r="CS63">
            <v>0</v>
          </cell>
          <cell r="CT63">
            <v>180.05</v>
          </cell>
          <cell r="CU63" t="str">
            <v>2K-1198/1</v>
          </cell>
          <cell r="CV63">
            <v>57.8</v>
          </cell>
          <cell r="CW63">
            <v>0</v>
          </cell>
          <cell r="CX63">
            <v>0</v>
          </cell>
          <cell r="CY63">
            <v>0</v>
          </cell>
          <cell r="CZ63">
            <v>0</v>
          </cell>
          <cell r="DA63">
            <v>0</v>
          </cell>
          <cell r="DB63">
            <v>0</v>
          </cell>
          <cell r="DC63">
            <v>0</v>
          </cell>
          <cell r="DD63">
            <v>0</v>
          </cell>
          <cell r="DE63">
            <v>2207875.73355</v>
          </cell>
          <cell r="DF63">
            <v>2445763.8591</v>
          </cell>
          <cell r="DG63">
            <v>4653639.59265</v>
          </cell>
          <cell r="DI63">
            <v>45.248155000000004</v>
          </cell>
          <cell r="DJ63">
            <v>61.857827999999998</v>
          </cell>
          <cell r="DK63">
            <v>0</v>
          </cell>
          <cell r="DL63">
            <v>0</v>
          </cell>
          <cell r="DM63">
            <v>0</v>
          </cell>
          <cell r="DN63">
            <v>0</v>
          </cell>
          <cell r="DO63">
            <v>0</v>
          </cell>
          <cell r="DP63">
            <v>0</v>
          </cell>
          <cell r="DQ63">
            <v>0</v>
          </cell>
          <cell r="DR63">
            <v>0</v>
          </cell>
          <cell r="DS63">
            <v>0</v>
          </cell>
          <cell r="DT63">
            <v>0</v>
          </cell>
          <cell r="DU63">
            <v>0</v>
          </cell>
          <cell r="DV63">
            <v>0</v>
          </cell>
          <cell r="DY63">
            <v>0</v>
          </cell>
          <cell r="DZ63">
            <v>0</v>
          </cell>
          <cell r="EC63">
            <v>1171733.6360263498</v>
          </cell>
        </row>
        <row r="64">
          <cell r="A64">
            <v>59</v>
          </cell>
          <cell r="B64">
            <v>4</v>
          </cell>
          <cell r="C64">
            <v>129</v>
          </cell>
          <cell r="D64" t="str">
            <v>BAJAJ M 80 (47.00 dia)_ OLD</v>
          </cell>
          <cell r="E64" t="str">
            <v>T6</v>
          </cell>
          <cell r="F64">
            <v>138</v>
          </cell>
          <cell r="G64" t="str">
            <v>M/C</v>
          </cell>
          <cell r="H64">
            <v>85.38</v>
          </cell>
          <cell r="I64">
            <v>65300</v>
          </cell>
          <cell r="J64">
            <v>5</v>
          </cell>
          <cell r="K64">
            <v>2.8</v>
          </cell>
          <cell r="L64">
            <v>2.2000000000000002</v>
          </cell>
          <cell r="M64">
            <v>0</v>
          </cell>
          <cell r="N64">
            <v>0.16</v>
          </cell>
          <cell r="O64">
            <v>9.4E-2</v>
          </cell>
          <cell r="P64">
            <v>0.26300000000000001</v>
          </cell>
          <cell r="Q64">
            <v>14</v>
          </cell>
          <cell r="R64">
            <v>2</v>
          </cell>
          <cell r="S64">
            <v>0</v>
          </cell>
          <cell r="T64">
            <v>0</v>
          </cell>
          <cell r="U64">
            <v>16</v>
          </cell>
          <cell r="V64">
            <v>0.19</v>
          </cell>
          <cell r="W64">
            <v>16.22</v>
          </cell>
          <cell r="X64">
            <v>4.5999999999999996</v>
          </cell>
          <cell r="Y64">
            <v>11.62</v>
          </cell>
          <cell r="Z64">
            <v>0.74</v>
          </cell>
          <cell r="AA64">
            <v>0</v>
          </cell>
          <cell r="AB64">
            <v>0</v>
          </cell>
          <cell r="AC64">
            <v>0</v>
          </cell>
          <cell r="AD64">
            <v>0.06</v>
          </cell>
          <cell r="AE64">
            <v>12.36</v>
          </cell>
          <cell r="AF64">
            <v>8.0710800000000003</v>
          </cell>
          <cell r="AG64">
            <v>0.29199999999999998</v>
          </cell>
          <cell r="AH64">
            <v>0.17699999999999999</v>
          </cell>
          <cell r="AI64">
            <v>1.82</v>
          </cell>
          <cell r="AJ64">
            <v>0.5</v>
          </cell>
          <cell r="AK64">
            <v>0.11</v>
          </cell>
          <cell r="AL64">
            <v>3.28</v>
          </cell>
          <cell r="AM64">
            <v>0.63</v>
          </cell>
          <cell r="AN64">
            <v>4.96</v>
          </cell>
          <cell r="AO64">
            <v>0.57999999999999996</v>
          </cell>
          <cell r="AP64">
            <v>1.23</v>
          </cell>
          <cell r="AQ64">
            <v>0.41</v>
          </cell>
          <cell r="AR64">
            <v>0.88</v>
          </cell>
          <cell r="AS64">
            <v>14.400000000000002</v>
          </cell>
          <cell r="AT64">
            <v>9.4032000000000018</v>
          </cell>
          <cell r="AU64">
            <v>16525.599999999999</v>
          </cell>
          <cell r="AV64">
            <v>2360.8000000000002</v>
          </cell>
          <cell r="AW64">
            <v>0</v>
          </cell>
          <cell r="AX64">
            <v>0</v>
          </cell>
          <cell r="AY64">
            <v>15.18</v>
          </cell>
          <cell r="AZ64">
            <v>2.17</v>
          </cell>
          <cell r="BA64">
            <v>1.998194</v>
          </cell>
          <cell r="BB64">
            <v>1.6207179999999999</v>
          </cell>
          <cell r="BC64">
            <v>0.45211099999999999</v>
          </cell>
          <cell r="BD64">
            <v>1.8132509999999999</v>
          </cell>
          <cell r="BE64">
            <v>0.444774</v>
          </cell>
          <cell r="BF64">
            <v>11.025487</v>
          </cell>
          <cell r="BG64">
            <v>3.4944359999999999</v>
          </cell>
          <cell r="BH64">
            <v>0</v>
          </cell>
          <cell r="BI64">
            <v>0</v>
          </cell>
          <cell r="BJ64">
            <v>21.544696999999999</v>
          </cell>
          <cell r="BK64">
            <v>13.704274</v>
          </cell>
          <cell r="BL64">
            <v>23.017578062999998</v>
          </cell>
          <cell r="BM64">
            <v>3.55</v>
          </cell>
          <cell r="BN64">
            <v>21.544696999999999</v>
          </cell>
          <cell r="BO64">
            <v>29.614273999999998</v>
          </cell>
          <cell r="BP64">
            <v>4345034</v>
          </cell>
          <cell r="BQ64">
            <v>3340681</v>
          </cell>
          <cell r="BR64">
            <v>2.65</v>
          </cell>
          <cell r="BS64">
            <v>5.58</v>
          </cell>
          <cell r="BT64">
            <v>3878099.8062999998</v>
          </cell>
          <cell r="BU64">
            <v>0</v>
          </cell>
          <cell r="BV64">
            <v>0</v>
          </cell>
          <cell r="BW64">
            <v>0.83</v>
          </cell>
          <cell r="BX64">
            <v>2.02</v>
          </cell>
          <cell r="BY64">
            <v>0</v>
          </cell>
          <cell r="BZ64">
            <v>0</v>
          </cell>
          <cell r="CA64">
            <v>0</v>
          </cell>
          <cell r="CB64">
            <v>0</v>
          </cell>
          <cell r="CC64">
            <v>1.59</v>
          </cell>
          <cell r="CD64">
            <v>3.87</v>
          </cell>
          <cell r="CE64">
            <v>0</v>
          </cell>
          <cell r="CF64">
            <v>0</v>
          </cell>
          <cell r="CG64">
            <v>30.604696999999994</v>
          </cell>
          <cell r="CH64">
            <v>31.634273999999998</v>
          </cell>
          <cell r="CI64">
            <v>0</v>
          </cell>
          <cell r="CJ64">
            <v>0</v>
          </cell>
          <cell r="CK64">
            <v>0</v>
          </cell>
          <cell r="CL64">
            <v>0</v>
          </cell>
          <cell r="CM64">
            <v>31.364696999999996</v>
          </cell>
          <cell r="CN64">
            <v>33.484273999999999</v>
          </cell>
          <cell r="CO64">
            <v>0.63</v>
          </cell>
          <cell r="CP64">
            <v>0</v>
          </cell>
          <cell r="CQ64">
            <v>73.48</v>
          </cell>
          <cell r="CR64">
            <v>0</v>
          </cell>
          <cell r="CS64">
            <v>0</v>
          </cell>
          <cell r="CT64">
            <v>126.62</v>
          </cell>
          <cell r="CU64" t="str">
            <v>2K-1190/1</v>
          </cell>
          <cell r="CV64">
            <v>47.5</v>
          </cell>
          <cell r="CW64">
            <v>0</v>
          </cell>
          <cell r="CX64">
            <v>0</v>
          </cell>
          <cell r="CY64">
            <v>306046.96999999997</v>
          </cell>
          <cell r="CZ64">
            <v>316342.74</v>
          </cell>
          <cell r="DA64">
            <v>0</v>
          </cell>
          <cell r="DB64">
            <v>0</v>
          </cell>
          <cell r="DC64">
            <v>0</v>
          </cell>
          <cell r="DD64">
            <v>0</v>
          </cell>
          <cell r="DE64">
            <v>1734467.7440999998</v>
          </cell>
          <cell r="DF64">
            <v>1851680.3521999998</v>
          </cell>
          <cell r="DG64">
            <v>4208537.8062999994</v>
          </cell>
          <cell r="DI64">
            <v>0</v>
          </cell>
          <cell r="DJ64">
            <v>0</v>
          </cell>
          <cell r="DK64">
            <v>27.828993333333337</v>
          </cell>
          <cell r="DL64">
            <v>35.725882666666664</v>
          </cell>
          <cell r="DM64">
            <v>0</v>
          </cell>
          <cell r="DN64">
            <v>0</v>
          </cell>
          <cell r="DO64">
            <v>0</v>
          </cell>
          <cell r="DP64">
            <v>0</v>
          </cell>
          <cell r="DQ64">
            <v>0</v>
          </cell>
          <cell r="DR64">
            <v>0</v>
          </cell>
          <cell r="DS64">
            <v>2.7757036666666579</v>
          </cell>
          <cell r="DT64">
            <v>-4.0916086666666658</v>
          </cell>
          <cell r="DU64">
            <v>0</v>
          </cell>
          <cell r="DV64">
            <v>0</v>
          </cell>
          <cell r="DY64">
            <v>0</v>
          </cell>
          <cell r="DZ64">
            <v>0</v>
          </cell>
          <cell r="EC64">
            <v>1503047.8475138999</v>
          </cell>
        </row>
        <row r="65">
          <cell r="A65">
            <v>60</v>
          </cell>
          <cell r="B65">
            <v>4</v>
          </cell>
          <cell r="C65">
            <v>131</v>
          </cell>
          <cell r="D65" t="str">
            <v>BAJAJ M-80 MOD.</v>
          </cell>
          <cell r="E65">
            <v>0</v>
          </cell>
          <cell r="F65">
            <v>138</v>
          </cell>
          <cell r="G65" t="str">
            <v>M/C</v>
          </cell>
          <cell r="H65">
            <v>85.38</v>
          </cell>
          <cell r="I65">
            <v>7000</v>
          </cell>
          <cell r="J65">
            <v>5</v>
          </cell>
          <cell r="K65">
            <v>2.8</v>
          </cell>
          <cell r="L65">
            <v>2.2000000000000002</v>
          </cell>
          <cell r="M65">
            <v>0</v>
          </cell>
          <cell r="N65">
            <v>0.16</v>
          </cell>
          <cell r="O65">
            <v>9.4E-2</v>
          </cell>
          <cell r="P65">
            <v>0.26300000000000001</v>
          </cell>
          <cell r="Q65">
            <v>14</v>
          </cell>
          <cell r="R65">
            <v>2</v>
          </cell>
          <cell r="S65">
            <v>0</v>
          </cell>
          <cell r="T65">
            <v>0</v>
          </cell>
          <cell r="U65">
            <v>16</v>
          </cell>
          <cell r="V65">
            <v>0.19</v>
          </cell>
          <cell r="W65">
            <v>16.22</v>
          </cell>
          <cell r="X65">
            <v>4.5999999999999996</v>
          </cell>
          <cell r="Y65">
            <v>11.62</v>
          </cell>
          <cell r="Z65">
            <v>0.74</v>
          </cell>
          <cell r="AA65">
            <v>0</v>
          </cell>
          <cell r="AB65">
            <v>0</v>
          </cell>
          <cell r="AC65">
            <v>0</v>
          </cell>
          <cell r="AD65">
            <v>0.06</v>
          </cell>
          <cell r="AE65">
            <v>12.36</v>
          </cell>
          <cell r="AF65">
            <v>0.86519999999999997</v>
          </cell>
          <cell r="AG65">
            <v>0.29199999999999998</v>
          </cell>
          <cell r="AH65">
            <v>0</v>
          </cell>
          <cell r="AI65">
            <v>1.82</v>
          </cell>
          <cell r="AJ65">
            <v>0.5</v>
          </cell>
          <cell r="AK65">
            <v>0.11</v>
          </cell>
          <cell r="AL65">
            <v>3.28</v>
          </cell>
          <cell r="AM65">
            <v>0.63</v>
          </cell>
          <cell r="AN65">
            <v>4.96</v>
          </cell>
          <cell r="AO65">
            <v>0.57999999999999996</v>
          </cell>
          <cell r="AP65">
            <v>0</v>
          </cell>
          <cell r="AQ65">
            <v>0</v>
          </cell>
          <cell r="AR65">
            <v>0.91</v>
          </cell>
          <cell r="AS65">
            <v>12.790000000000001</v>
          </cell>
          <cell r="AT65">
            <v>0.89529999999999998</v>
          </cell>
          <cell r="AU65">
            <v>1771.5</v>
          </cell>
          <cell r="AV65">
            <v>253.07</v>
          </cell>
          <cell r="AW65">
            <v>0</v>
          </cell>
          <cell r="AX65">
            <v>0</v>
          </cell>
          <cell r="AY65">
            <v>15.18</v>
          </cell>
          <cell r="AZ65">
            <v>2.17</v>
          </cell>
          <cell r="BA65">
            <v>1.998194</v>
          </cell>
          <cell r="BB65">
            <v>1.6207179999999999</v>
          </cell>
          <cell r="BC65">
            <v>0.45211099999999999</v>
          </cell>
          <cell r="BD65">
            <v>1.8132509999999999</v>
          </cell>
          <cell r="BE65">
            <v>0.444774</v>
          </cell>
          <cell r="BF65">
            <v>11.025487</v>
          </cell>
          <cell r="BG65">
            <v>3.4944359999999999</v>
          </cell>
          <cell r="BH65">
            <v>0</v>
          </cell>
          <cell r="BI65">
            <v>0</v>
          </cell>
          <cell r="BJ65">
            <v>21.134696999999999</v>
          </cell>
          <cell r="BK65">
            <v>12.504274000000001</v>
          </cell>
          <cell r="BL65">
            <v>2.3547279699999999</v>
          </cell>
          <cell r="BM65">
            <v>3.39</v>
          </cell>
          <cell r="BN65">
            <v>21.134696999999999</v>
          </cell>
          <cell r="BO65">
            <v>28.254274000000002</v>
          </cell>
          <cell r="BP65">
            <v>449687</v>
          </cell>
          <cell r="BQ65">
            <v>345723</v>
          </cell>
          <cell r="BR65">
            <v>2.56</v>
          </cell>
          <cell r="BS65">
            <v>5.39</v>
          </cell>
          <cell r="BT65">
            <v>401372.79700000002</v>
          </cell>
          <cell r="BU65">
            <v>0</v>
          </cell>
          <cell r="BV65">
            <v>0</v>
          </cell>
          <cell r="BW65">
            <v>0.83</v>
          </cell>
          <cell r="BX65">
            <v>2.02</v>
          </cell>
          <cell r="BY65">
            <v>0</v>
          </cell>
          <cell r="BZ65">
            <v>0</v>
          </cell>
          <cell r="CA65">
            <v>0</v>
          </cell>
          <cell r="CB65">
            <v>0</v>
          </cell>
          <cell r="CC65">
            <v>0</v>
          </cell>
          <cell r="CD65">
            <v>0</v>
          </cell>
          <cell r="CE65">
            <v>0</v>
          </cell>
          <cell r="CF65">
            <v>0</v>
          </cell>
          <cell r="CG65">
            <v>29.914696999999997</v>
          </cell>
          <cell r="CH65">
            <v>30.274274000000002</v>
          </cell>
          <cell r="CI65">
            <v>0</v>
          </cell>
          <cell r="CJ65">
            <v>0</v>
          </cell>
          <cell r="CK65">
            <v>0</v>
          </cell>
          <cell r="CL65">
            <v>0</v>
          </cell>
          <cell r="CM65">
            <v>0</v>
          </cell>
          <cell r="CN65">
            <v>0</v>
          </cell>
          <cell r="CO65">
            <v>0.63</v>
          </cell>
          <cell r="CP65">
            <v>0</v>
          </cell>
          <cell r="CQ65">
            <v>73.48</v>
          </cell>
          <cell r="CR65">
            <v>0</v>
          </cell>
          <cell r="CS65">
            <v>0</v>
          </cell>
          <cell r="CT65">
            <v>0</v>
          </cell>
          <cell r="CU65" t="str">
            <v>2K-1241/1</v>
          </cell>
          <cell r="CV65">
            <v>47.005000000000003</v>
          </cell>
          <cell r="CW65">
            <v>0</v>
          </cell>
          <cell r="CX65">
            <v>0</v>
          </cell>
          <cell r="CY65">
            <v>209402.87899999999</v>
          </cell>
          <cell r="CZ65">
            <v>211919.91800000001</v>
          </cell>
          <cell r="DA65">
            <v>0</v>
          </cell>
          <cell r="DB65">
            <v>0</v>
          </cell>
          <cell r="DC65">
            <v>0</v>
          </cell>
          <cell r="DD65">
            <v>0</v>
          </cell>
          <cell r="DE65">
            <v>0</v>
          </cell>
          <cell r="DF65">
            <v>0</v>
          </cell>
          <cell r="DG65">
            <v>421322.79700000002</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Y65">
            <v>0</v>
          </cell>
          <cell r="DZ65">
            <v>0</v>
          </cell>
          <cell r="EC65">
            <v>16483.095789999999</v>
          </cell>
        </row>
        <row r="66">
          <cell r="A66">
            <v>61</v>
          </cell>
          <cell r="B66">
            <v>4</v>
          </cell>
          <cell r="C66">
            <v>132</v>
          </cell>
          <cell r="D66" t="str">
            <v>BAJAJ M 74 MODI / E-2000</v>
          </cell>
          <cell r="E66" t="str">
            <v>T6</v>
          </cell>
          <cell r="F66">
            <v>138</v>
          </cell>
          <cell r="G66" t="str">
            <v>M/C</v>
          </cell>
          <cell r="H66">
            <v>85.38</v>
          </cell>
          <cell r="I66">
            <v>139500</v>
          </cell>
          <cell r="J66">
            <v>5.8</v>
          </cell>
          <cell r="K66">
            <v>2.8</v>
          </cell>
          <cell r="L66">
            <v>2.2000000000000002</v>
          </cell>
          <cell r="M66">
            <v>0</v>
          </cell>
          <cell r="N66">
            <v>0.16600000000000001</v>
          </cell>
          <cell r="O66">
            <v>8.5000000000000006E-2</v>
          </cell>
          <cell r="P66">
            <v>0.26</v>
          </cell>
          <cell r="Q66">
            <v>15</v>
          </cell>
          <cell r="R66">
            <v>2</v>
          </cell>
          <cell r="S66">
            <v>0</v>
          </cell>
          <cell r="T66">
            <v>0</v>
          </cell>
          <cell r="U66">
            <v>17</v>
          </cell>
          <cell r="V66">
            <v>0.19899999999999998</v>
          </cell>
          <cell r="W66">
            <v>16.989999999999998</v>
          </cell>
          <cell r="X66">
            <v>5.5400000000000009</v>
          </cell>
          <cell r="Y66">
            <v>11.449999999999998</v>
          </cell>
          <cell r="Z66">
            <v>0.74</v>
          </cell>
          <cell r="AA66">
            <v>0</v>
          </cell>
          <cell r="AB66">
            <v>0</v>
          </cell>
          <cell r="AC66">
            <v>0</v>
          </cell>
          <cell r="AD66">
            <v>7.4999999999999997E-2</v>
          </cell>
          <cell r="AE66">
            <v>12.189999999999998</v>
          </cell>
          <cell r="AF66">
            <v>17.005049999999997</v>
          </cell>
          <cell r="AG66">
            <v>0.29099999999999998</v>
          </cell>
          <cell r="AH66">
            <v>0.186</v>
          </cell>
          <cell r="AI66">
            <v>1.81</v>
          </cell>
          <cell r="AJ66">
            <v>0.5</v>
          </cell>
          <cell r="AK66">
            <v>0.11</v>
          </cell>
          <cell r="AL66">
            <v>3.27</v>
          </cell>
          <cell r="AM66">
            <v>0.63</v>
          </cell>
          <cell r="AN66">
            <v>4.9400000000000004</v>
          </cell>
          <cell r="AO66">
            <v>0.57999999999999996</v>
          </cell>
          <cell r="AP66">
            <v>1.29</v>
          </cell>
          <cell r="AQ66">
            <v>0.44</v>
          </cell>
          <cell r="AR66">
            <v>0.89</v>
          </cell>
          <cell r="AS66">
            <v>14.459999999999999</v>
          </cell>
          <cell r="AT66">
            <v>20.171699999999998</v>
          </cell>
          <cell r="AU66">
            <v>38156.5</v>
          </cell>
          <cell r="AV66">
            <v>5087.53</v>
          </cell>
          <cell r="AW66">
            <v>0</v>
          </cell>
          <cell r="AX66">
            <v>0</v>
          </cell>
          <cell r="AY66">
            <v>16.41</v>
          </cell>
          <cell r="AZ66">
            <v>2.19</v>
          </cell>
          <cell r="BA66">
            <v>2.1601029999999999</v>
          </cell>
          <cell r="BB66">
            <v>1.7520409999999997</v>
          </cell>
          <cell r="BC66">
            <v>0.48874449999999997</v>
          </cell>
          <cell r="BD66">
            <v>1.9601744999999999</v>
          </cell>
          <cell r="BE66">
            <v>0.48081300000000005</v>
          </cell>
          <cell r="BF66">
            <v>11.9188565</v>
          </cell>
          <cell r="BG66">
            <v>3.7775820000000002</v>
          </cell>
          <cell r="BH66">
            <v>0</v>
          </cell>
          <cell r="BI66">
            <v>0</v>
          </cell>
          <cell r="BJ66">
            <v>22.7672515</v>
          </cell>
          <cell r="BK66">
            <v>14.231062999999999</v>
          </cell>
          <cell r="BL66">
            <v>51.612648727500002</v>
          </cell>
          <cell r="BM66">
            <v>3.73</v>
          </cell>
          <cell r="BN66">
            <v>22.7672515</v>
          </cell>
          <cell r="BO66">
            <v>30.151062999999997</v>
          </cell>
          <cell r="BP66">
            <v>9601499</v>
          </cell>
          <cell r="BQ66">
            <v>7382105</v>
          </cell>
          <cell r="BR66">
            <v>2.74</v>
          </cell>
          <cell r="BS66">
            <v>5.77</v>
          </cell>
          <cell r="BT66">
            <v>8569249.8727499992</v>
          </cell>
          <cell r="BU66">
            <v>0.83</v>
          </cell>
          <cell r="BV66">
            <v>2.02</v>
          </cell>
          <cell r="BW66">
            <v>0.83</v>
          </cell>
          <cell r="BX66">
            <v>2.02</v>
          </cell>
          <cell r="BY66">
            <v>0</v>
          </cell>
          <cell r="BZ66">
            <v>0</v>
          </cell>
          <cell r="CA66">
            <v>0</v>
          </cell>
          <cell r="CB66">
            <v>0</v>
          </cell>
          <cell r="CC66">
            <v>4.1500000000000004</v>
          </cell>
          <cell r="CD66">
            <v>10.130000000000001</v>
          </cell>
          <cell r="CE66">
            <v>32.107251500000004</v>
          </cell>
          <cell r="CF66">
            <v>32.171062999999997</v>
          </cell>
          <cell r="CG66">
            <v>32.107251500000004</v>
          </cell>
          <cell r="CH66">
            <v>32.171062999999997</v>
          </cell>
          <cell r="CI66">
            <v>0</v>
          </cell>
          <cell r="CJ66">
            <v>0</v>
          </cell>
          <cell r="CK66">
            <v>0</v>
          </cell>
          <cell r="CL66">
            <v>0</v>
          </cell>
          <cell r="CM66">
            <v>35.427251500000004</v>
          </cell>
          <cell r="CN66">
            <v>40.281062999999996</v>
          </cell>
          <cell r="CO66">
            <v>0.63</v>
          </cell>
          <cell r="CP66">
            <v>66.8</v>
          </cell>
          <cell r="CQ66">
            <v>73.48</v>
          </cell>
          <cell r="CR66">
            <v>0</v>
          </cell>
          <cell r="CS66">
            <v>0</v>
          </cell>
          <cell r="CT66">
            <v>126.62</v>
          </cell>
          <cell r="CU66" t="str">
            <v>2K-1249/11</v>
          </cell>
          <cell r="CV66">
            <v>47.57</v>
          </cell>
          <cell r="CW66">
            <v>3467583.1620000005</v>
          </cell>
          <cell r="CX66">
            <v>3474474.8039999995</v>
          </cell>
          <cell r="CY66">
            <v>709570.25815000013</v>
          </cell>
          <cell r="CZ66">
            <v>710980.49229999993</v>
          </cell>
          <cell r="DA66">
            <v>0</v>
          </cell>
          <cell r="DB66">
            <v>0</v>
          </cell>
          <cell r="DC66">
            <v>0</v>
          </cell>
          <cell r="DD66">
            <v>0</v>
          </cell>
          <cell r="DE66">
            <v>333016.16410000005</v>
          </cell>
          <cell r="DF66">
            <v>378641.99219999998</v>
          </cell>
          <cell r="DG66">
            <v>9074266.872750001</v>
          </cell>
          <cell r="DI66">
            <v>29.028734999999994</v>
          </cell>
          <cell r="DJ66">
            <v>36.514836000000003</v>
          </cell>
          <cell r="DK66">
            <v>29.028734999999994</v>
          </cell>
          <cell r="DL66">
            <v>36.514836000000003</v>
          </cell>
          <cell r="DM66">
            <v>0</v>
          </cell>
          <cell r="DN66">
            <v>0</v>
          </cell>
          <cell r="DO66">
            <v>0</v>
          </cell>
          <cell r="DP66">
            <v>0</v>
          </cell>
          <cell r="DQ66">
            <v>3.0785165000000099</v>
          </cell>
          <cell r="DR66">
            <v>-4.3437730000000059</v>
          </cell>
          <cell r="DS66">
            <v>3.0785165000000099</v>
          </cell>
          <cell r="DT66">
            <v>-4.3437730000000059</v>
          </cell>
          <cell r="DU66">
            <v>0</v>
          </cell>
          <cell r="DV66">
            <v>0</v>
          </cell>
          <cell r="DY66">
            <v>0</v>
          </cell>
          <cell r="DZ66">
            <v>0</v>
          </cell>
          <cell r="EC66">
            <v>7199964.4974862505</v>
          </cell>
        </row>
        <row r="67">
          <cell r="A67">
            <v>62</v>
          </cell>
          <cell r="B67">
            <v>4</v>
          </cell>
          <cell r="C67">
            <v>133</v>
          </cell>
          <cell r="D67" t="str">
            <v>SUNNY</v>
          </cell>
          <cell r="E67">
            <v>0</v>
          </cell>
          <cell r="F67">
            <v>138</v>
          </cell>
          <cell r="G67" t="str">
            <v>M/C</v>
          </cell>
          <cell r="H67">
            <v>85.38</v>
          </cell>
          <cell r="I67">
            <v>3200</v>
          </cell>
          <cell r="J67">
            <v>5.9</v>
          </cell>
          <cell r="K67">
            <v>1.5</v>
          </cell>
          <cell r="L67">
            <v>2.2000000000000002</v>
          </cell>
          <cell r="M67">
            <v>0</v>
          </cell>
          <cell r="N67">
            <v>0.1</v>
          </cell>
          <cell r="O67">
            <v>6.2E-2</v>
          </cell>
          <cell r="P67">
            <v>0.17</v>
          </cell>
          <cell r="Q67">
            <v>11</v>
          </cell>
          <cell r="R67">
            <v>1</v>
          </cell>
          <cell r="S67">
            <v>0</v>
          </cell>
          <cell r="T67">
            <v>0</v>
          </cell>
          <cell r="U67">
            <v>12</v>
          </cell>
          <cell r="V67">
            <v>0.11799999999999999</v>
          </cell>
          <cell r="W67">
            <v>10.07</v>
          </cell>
          <cell r="X67">
            <v>2.68</v>
          </cell>
          <cell r="Y67">
            <v>7.3900000000000006</v>
          </cell>
          <cell r="Z67">
            <v>0.73</v>
          </cell>
          <cell r="AA67">
            <v>0</v>
          </cell>
          <cell r="AB67">
            <v>0</v>
          </cell>
          <cell r="AC67">
            <v>0</v>
          </cell>
          <cell r="AD67">
            <v>3.5000000000000003E-2</v>
          </cell>
          <cell r="AE67">
            <v>8.120000000000001</v>
          </cell>
          <cell r="AF67">
            <v>0.25984000000000002</v>
          </cell>
          <cell r="AG67">
            <v>0.188</v>
          </cell>
          <cell r="AH67">
            <v>0</v>
          </cell>
          <cell r="AI67">
            <v>1.17</v>
          </cell>
          <cell r="AJ67">
            <v>0.33</v>
          </cell>
          <cell r="AK67">
            <v>7.0000000000000007E-2</v>
          </cell>
          <cell r="AL67">
            <v>2.11</v>
          </cell>
          <cell r="AM67">
            <v>0.41</v>
          </cell>
          <cell r="AN67">
            <v>3.19</v>
          </cell>
          <cell r="AO67">
            <v>0.37</v>
          </cell>
          <cell r="AP67">
            <v>0</v>
          </cell>
          <cell r="AQ67">
            <v>0</v>
          </cell>
          <cell r="AR67">
            <v>1.06</v>
          </cell>
          <cell r="AS67">
            <v>8.7099999999999991</v>
          </cell>
          <cell r="AT67">
            <v>0.27871999999999997</v>
          </cell>
          <cell r="AU67">
            <v>633.6</v>
          </cell>
          <cell r="AV67">
            <v>57.6</v>
          </cell>
          <cell r="AW67">
            <v>0</v>
          </cell>
          <cell r="AX67">
            <v>0</v>
          </cell>
          <cell r="AY67">
            <v>11.88</v>
          </cell>
          <cell r="AZ67">
            <v>1.08</v>
          </cell>
          <cell r="BA67">
            <v>1.5638040000000002</v>
          </cell>
          <cell r="BB67">
            <v>1.2683880000000001</v>
          </cell>
          <cell r="BC67">
            <v>0.35382599999999997</v>
          </cell>
          <cell r="BD67">
            <v>1.4190660000000002</v>
          </cell>
          <cell r="BE67">
            <v>0.348084</v>
          </cell>
          <cell r="BF67">
            <v>8.628642000000001</v>
          </cell>
          <cell r="BG67">
            <v>2.7347759999999997</v>
          </cell>
          <cell r="BH67">
            <v>0</v>
          </cell>
          <cell r="BI67">
            <v>0</v>
          </cell>
          <cell r="BJ67">
            <v>15.681502000000002</v>
          </cell>
          <cell r="BK67">
            <v>9.3450839999999999</v>
          </cell>
          <cell r="BL67">
            <v>0.80085075200000011</v>
          </cell>
          <cell r="BM67">
            <v>2.52</v>
          </cell>
          <cell r="BN67">
            <v>15.681502000000002</v>
          </cell>
          <cell r="BO67">
            <v>19.985084000000001</v>
          </cell>
          <cell r="BP67">
            <v>148444</v>
          </cell>
          <cell r="BQ67">
            <v>114133</v>
          </cell>
          <cell r="BR67">
            <v>1.85</v>
          </cell>
          <cell r="BS67">
            <v>3.89</v>
          </cell>
          <cell r="BT67">
            <v>132501.07520000002</v>
          </cell>
          <cell r="BU67">
            <v>0</v>
          </cell>
          <cell r="BV67">
            <v>0</v>
          </cell>
          <cell r="BW67">
            <v>0.68</v>
          </cell>
          <cell r="BX67">
            <v>1.66</v>
          </cell>
          <cell r="BY67">
            <v>0</v>
          </cell>
          <cell r="BZ67">
            <v>0</v>
          </cell>
          <cell r="CA67">
            <v>0</v>
          </cell>
          <cell r="CB67">
            <v>0</v>
          </cell>
          <cell r="CC67">
            <v>0</v>
          </cell>
          <cell r="CD67">
            <v>0</v>
          </cell>
          <cell r="CE67">
            <v>0</v>
          </cell>
          <cell r="CF67">
            <v>0</v>
          </cell>
          <cell r="CG67">
            <v>22.101502000000004</v>
          </cell>
          <cell r="CH67">
            <v>21.645084000000001</v>
          </cell>
          <cell r="CI67">
            <v>0</v>
          </cell>
          <cell r="CJ67">
            <v>0</v>
          </cell>
          <cell r="CK67">
            <v>0</v>
          </cell>
          <cell r="CL67">
            <v>0</v>
          </cell>
          <cell r="CM67">
            <v>0</v>
          </cell>
          <cell r="CN67">
            <v>0</v>
          </cell>
          <cell r="CO67">
            <v>0.63</v>
          </cell>
          <cell r="CP67">
            <v>0</v>
          </cell>
          <cell r="CQ67">
            <v>82.75</v>
          </cell>
          <cell r="CR67">
            <v>0</v>
          </cell>
          <cell r="CS67">
            <v>0</v>
          </cell>
          <cell r="CT67">
            <v>0</v>
          </cell>
          <cell r="CU67" t="str">
            <v>2K-1132/M</v>
          </cell>
          <cell r="CV67">
            <v>40</v>
          </cell>
          <cell r="CW67">
            <v>0</v>
          </cell>
          <cell r="CX67">
            <v>0</v>
          </cell>
          <cell r="CY67">
            <v>70724.806400000016</v>
          </cell>
          <cell r="CZ67">
            <v>69264.268800000005</v>
          </cell>
          <cell r="DA67">
            <v>0</v>
          </cell>
          <cell r="DB67">
            <v>0</v>
          </cell>
          <cell r="DC67">
            <v>0</v>
          </cell>
          <cell r="DD67">
            <v>0</v>
          </cell>
          <cell r="DE67">
            <v>0</v>
          </cell>
          <cell r="DF67">
            <v>0</v>
          </cell>
          <cell r="DG67">
            <v>139989.07520000002</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Y67">
            <v>0</v>
          </cell>
          <cell r="DZ67">
            <v>0</v>
          </cell>
          <cell r="EC67">
            <v>2562.7224064000002</v>
          </cell>
        </row>
        <row r="68">
          <cell r="A68">
            <v>63</v>
          </cell>
          <cell r="B68">
            <v>4</v>
          </cell>
          <cell r="C68">
            <v>138</v>
          </cell>
          <cell r="D68" t="str">
            <v>HERO HONDA</v>
          </cell>
          <cell r="E68">
            <v>0</v>
          </cell>
          <cell r="F68">
            <v>124</v>
          </cell>
          <cell r="G68" t="str">
            <v>M/C</v>
          </cell>
          <cell r="H68">
            <v>85.55</v>
          </cell>
          <cell r="I68">
            <v>45100</v>
          </cell>
          <cell r="J68">
            <v>7.5</v>
          </cell>
          <cell r="K68">
            <v>3</v>
          </cell>
          <cell r="L68">
            <v>2.5</v>
          </cell>
          <cell r="M68">
            <v>0</v>
          </cell>
          <cell r="N68">
            <v>0.13800000000000001</v>
          </cell>
          <cell r="O68">
            <v>0.08</v>
          </cell>
          <cell r="P68">
            <v>0.22500000000000001</v>
          </cell>
          <cell r="Q68">
            <v>22</v>
          </cell>
          <cell r="R68">
            <v>2</v>
          </cell>
          <cell r="S68">
            <v>0</v>
          </cell>
          <cell r="T68">
            <v>0</v>
          </cell>
          <cell r="U68">
            <v>24</v>
          </cell>
          <cell r="V68">
            <v>0.16699999999999998</v>
          </cell>
          <cell r="W68">
            <v>14.29</v>
          </cell>
          <cell r="X68">
            <v>3.9799999999999995</v>
          </cell>
          <cell r="Y68">
            <v>10.309999999999999</v>
          </cell>
          <cell r="Z68">
            <v>0.76</v>
          </cell>
          <cell r="AA68">
            <v>0</v>
          </cell>
          <cell r="AB68">
            <v>0</v>
          </cell>
          <cell r="AC68">
            <v>0</v>
          </cell>
          <cell r="AD68">
            <v>5.5E-2</v>
          </cell>
          <cell r="AE68">
            <v>11.069999999999999</v>
          </cell>
          <cell r="AF68">
            <v>4.9925699999999997</v>
          </cell>
          <cell r="AG68">
            <v>0.25800000000000001</v>
          </cell>
          <cell r="AH68">
            <v>0</v>
          </cell>
          <cell r="AI68">
            <v>1.61</v>
          </cell>
          <cell r="AJ68">
            <v>0.45</v>
          </cell>
          <cell r="AK68">
            <v>0.1</v>
          </cell>
          <cell r="AL68">
            <v>2.9</v>
          </cell>
          <cell r="AM68">
            <v>0.56000000000000005</v>
          </cell>
          <cell r="AN68">
            <v>4.38</v>
          </cell>
          <cell r="AO68">
            <v>0.51</v>
          </cell>
          <cell r="AP68">
            <v>0</v>
          </cell>
          <cell r="AQ68">
            <v>0</v>
          </cell>
          <cell r="AR68">
            <v>1.44</v>
          </cell>
          <cell r="AS68">
            <v>11.95</v>
          </cell>
          <cell r="AT68">
            <v>5.3894500000000001</v>
          </cell>
          <cell r="AU68">
            <v>18476.7</v>
          </cell>
          <cell r="AV68">
            <v>1679.7</v>
          </cell>
          <cell r="AW68">
            <v>0</v>
          </cell>
          <cell r="AX68">
            <v>0</v>
          </cell>
          <cell r="AY68">
            <v>24.58</v>
          </cell>
          <cell r="AZ68">
            <v>2.23</v>
          </cell>
          <cell r="BA68">
            <v>3.2355473333333333</v>
          </cell>
          <cell r="BB68">
            <v>2.6243246666666664</v>
          </cell>
          <cell r="BC68">
            <v>0.73207433333333327</v>
          </cell>
          <cell r="BD68">
            <v>2.9360809999999997</v>
          </cell>
          <cell r="BE68">
            <v>0.72019399999999989</v>
          </cell>
          <cell r="BF68">
            <v>17.852863666666668</v>
          </cell>
          <cell r="BG68">
            <v>5.6583159999999992</v>
          </cell>
          <cell r="BH68">
            <v>0</v>
          </cell>
          <cell r="BI68">
            <v>0</v>
          </cell>
          <cell r="BJ68">
            <v>29.681373666666666</v>
          </cell>
          <cell r="BK68">
            <v>16.028027333333334</v>
          </cell>
          <cell r="BL68">
            <v>20.614939850999999</v>
          </cell>
          <cell r="BM68">
            <v>4.6100000000000003</v>
          </cell>
          <cell r="BN68">
            <v>29.681373666666666</v>
          </cell>
          <cell r="BO68">
            <v>31.708027333333334</v>
          </cell>
          <cell r="BP68">
            <v>3601041</v>
          </cell>
          <cell r="BQ68">
            <v>2768662</v>
          </cell>
          <cell r="BR68">
            <v>3.18</v>
          </cell>
          <cell r="BS68">
            <v>6.7</v>
          </cell>
          <cell r="BT68">
            <v>3214249.9851000002</v>
          </cell>
          <cell r="BU68">
            <v>0</v>
          </cell>
          <cell r="BV68">
            <v>0</v>
          </cell>
          <cell r="BW68">
            <v>0</v>
          </cell>
          <cell r="BX68">
            <v>0</v>
          </cell>
          <cell r="BY68">
            <v>0</v>
          </cell>
          <cell r="BZ68">
            <v>0</v>
          </cell>
          <cell r="CA68">
            <v>0</v>
          </cell>
          <cell r="CB68">
            <v>0</v>
          </cell>
          <cell r="CC68">
            <v>3.72</v>
          </cell>
          <cell r="CD68">
            <v>9.07</v>
          </cell>
          <cell r="CE68">
            <v>0</v>
          </cell>
          <cell r="CF68">
            <v>0</v>
          </cell>
          <cell r="CG68">
            <v>0</v>
          </cell>
          <cell r="CH68">
            <v>0</v>
          </cell>
          <cell r="CI68">
            <v>0</v>
          </cell>
          <cell r="CJ68">
            <v>0</v>
          </cell>
          <cell r="CK68">
            <v>0</v>
          </cell>
          <cell r="CL68">
            <v>0</v>
          </cell>
          <cell r="CM68">
            <v>43.281373666666667</v>
          </cell>
          <cell r="CN68">
            <v>40.778027333333334</v>
          </cell>
          <cell r="CO68">
            <v>0.8</v>
          </cell>
          <cell r="CP68">
            <v>0</v>
          </cell>
          <cell r="CQ68">
            <v>0</v>
          </cell>
          <cell r="CR68">
            <v>0</v>
          </cell>
          <cell r="CS68">
            <v>0</v>
          </cell>
          <cell r="CT68">
            <v>178.51</v>
          </cell>
          <cell r="CU68" t="str">
            <v>2K-1209</v>
          </cell>
          <cell r="CV68">
            <v>50</v>
          </cell>
          <cell r="CW68">
            <v>0</v>
          </cell>
          <cell r="CX68">
            <v>0</v>
          </cell>
          <cell r="CY68">
            <v>0</v>
          </cell>
          <cell r="CZ68">
            <v>0</v>
          </cell>
          <cell r="DA68">
            <v>0</v>
          </cell>
          <cell r="DB68">
            <v>0</v>
          </cell>
          <cell r="DC68">
            <v>0</v>
          </cell>
          <cell r="DD68">
            <v>0</v>
          </cell>
          <cell r="DE68">
            <v>1951989.9523666666</v>
          </cell>
          <cell r="DF68">
            <v>1839089.0327333333</v>
          </cell>
          <cell r="DG68">
            <v>3791078.9851000002</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Y68">
            <v>0</v>
          </cell>
          <cell r="DZ68">
            <v>0</v>
          </cell>
          <cell r="EC68">
            <v>929733.78728009993</v>
          </cell>
        </row>
        <row r="69">
          <cell r="A69">
            <v>64</v>
          </cell>
          <cell r="B69">
            <v>4</v>
          </cell>
          <cell r="C69">
            <v>141</v>
          </cell>
          <cell r="D69" t="str">
            <v>VIJAY 57 DIA</v>
          </cell>
          <cell r="E69">
            <v>0</v>
          </cell>
          <cell r="F69">
            <v>244</v>
          </cell>
          <cell r="G69" t="str">
            <v>M/C</v>
          </cell>
          <cell r="H69">
            <v>85.5</v>
          </cell>
          <cell r="I69">
            <v>700</v>
          </cell>
          <cell r="J69">
            <v>4.5</v>
          </cell>
          <cell r="K69">
            <v>9.5</v>
          </cell>
          <cell r="L69">
            <v>5.8</v>
          </cell>
          <cell r="M69">
            <v>0</v>
          </cell>
          <cell r="N69">
            <v>0.29099999999999998</v>
          </cell>
          <cell r="O69">
            <v>0.17699999999999999</v>
          </cell>
          <cell r="P69">
            <v>0.40400000000000003</v>
          </cell>
          <cell r="Q69">
            <v>15.5</v>
          </cell>
          <cell r="R69">
            <v>1</v>
          </cell>
          <cell r="S69">
            <v>0.5</v>
          </cell>
          <cell r="T69">
            <v>0</v>
          </cell>
          <cell r="U69">
            <v>17</v>
          </cell>
          <cell r="V69">
            <v>0.35699999999999998</v>
          </cell>
          <cell r="W69">
            <v>30.52</v>
          </cell>
          <cell r="X69">
            <v>8.0100000000000016</v>
          </cell>
          <cell r="Y69">
            <v>22.509999999999998</v>
          </cell>
          <cell r="Z69">
            <v>0.79</v>
          </cell>
          <cell r="AA69">
            <v>0</v>
          </cell>
          <cell r="AB69">
            <v>0</v>
          </cell>
          <cell r="AC69">
            <v>0</v>
          </cell>
          <cell r="AD69">
            <v>0.112</v>
          </cell>
          <cell r="AE69">
            <v>23.299999999999997</v>
          </cell>
          <cell r="AF69">
            <v>0.16309999999999999</v>
          </cell>
          <cell r="AG69">
            <v>0.499</v>
          </cell>
          <cell r="AH69">
            <v>0</v>
          </cell>
          <cell r="AI69">
            <v>3.11</v>
          </cell>
          <cell r="AJ69">
            <v>0.86</v>
          </cell>
          <cell r="AK69">
            <v>0.19</v>
          </cell>
          <cell r="AL69">
            <v>5.6</v>
          </cell>
          <cell r="AM69">
            <v>1.08</v>
          </cell>
          <cell r="AN69">
            <v>8.4700000000000006</v>
          </cell>
          <cell r="AO69">
            <v>0.99</v>
          </cell>
          <cell r="AP69">
            <v>0</v>
          </cell>
          <cell r="AQ69">
            <v>0</v>
          </cell>
          <cell r="AR69">
            <v>1.43</v>
          </cell>
          <cell r="AS69">
            <v>21.73</v>
          </cell>
          <cell r="AT69">
            <v>0.15211</v>
          </cell>
          <cell r="AU69">
            <v>210.3</v>
          </cell>
          <cell r="AV69">
            <v>13.57</v>
          </cell>
          <cell r="AW69">
            <v>227.92</v>
          </cell>
          <cell r="AX69">
            <v>0</v>
          </cell>
          <cell r="AY69">
            <v>18.03</v>
          </cell>
          <cell r="AZ69">
            <v>1.1599999999999999</v>
          </cell>
          <cell r="BA69">
            <v>2.3733489999999997</v>
          </cell>
          <cell r="BB69">
            <v>1.925003</v>
          </cell>
          <cell r="BC69">
            <v>0.53699350000000001</v>
          </cell>
          <cell r="BD69">
            <v>2.1536835000000001</v>
          </cell>
          <cell r="BE69">
            <v>0.52827900000000005</v>
          </cell>
          <cell r="BF69">
            <v>13.095489500000001</v>
          </cell>
          <cell r="BG69">
            <v>4.150506</v>
          </cell>
          <cell r="BH69">
            <v>0.49</v>
          </cell>
          <cell r="BI69">
            <v>0.92</v>
          </cell>
          <cell r="BJ69">
            <v>29.234274500000005</v>
          </cell>
          <cell r="BK69">
            <v>18.669028999999998</v>
          </cell>
          <cell r="BL69">
            <v>0.33532312450000007</v>
          </cell>
          <cell r="BM69">
            <v>4.83</v>
          </cell>
          <cell r="BN69">
            <v>29.234274500000005</v>
          </cell>
          <cell r="BO69">
            <v>46.799028999999997</v>
          </cell>
          <cell r="BP69">
            <v>69190</v>
          </cell>
          <cell r="BQ69">
            <v>53223</v>
          </cell>
          <cell r="BR69">
            <v>3.94</v>
          </cell>
          <cell r="BS69">
            <v>8.3000000000000007</v>
          </cell>
          <cell r="BT69">
            <v>61791.312449999998</v>
          </cell>
          <cell r="BU69">
            <v>0</v>
          </cell>
          <cell r="BV69">
            <v>0</v>
          </cell>
          <cell r="BW69">
            <v>0</v>
          </cell>
          <cell r="BX69">
            <v>0</v>
          </cell>
          <cell r="BY69">
            <v>0</v>
          </cell>
          <cell r="BZ69">
            <v>0</v>
          </cell>
          <cell r="CA69">
            <v>0</v>
          </cell>
          <cell r="CB69">
            <v>0</v>
          </cell>
          <cell r="CC69">
            <v>1.61</v>
          </cell>
          <cell r="CD69">
            <v>3.93</v>
          </cell>
          <cell r="CE69">
            <v>0</v>
          </cell>
          <cell r="CF69">
            <v>0</v>
          </cell>
          <cell r="CG69">
            <v>0</v>
          </cell>
          <cell r="CH69">
            <v>0</v>
          </cell>
          <cell r="CI69">
            <v>0</v>
          </cell>
          <cell r="CJ69">
            <v>0</v>
          </cell>
          <cell r="CK69">
            <v>0</v>
          </cell>
          <cell r="CL69">
            <v>0</v>
          </cell>
          <cell r="CM69">
            <v>43.084274500000006</v>
          </cell>
          <cell r="CN69">
            <v>50.729028999999997</v>
          </cell>
          <cell r="CO69">
            <v>0.98</v>
          </cell>
          <cell r="CP69">
            <v>0</v>
          </cell>
          <cell r="CQ69">
            <v>0</v>
          </cell>
          <cell r="CR69">
            <v>0</v>
          </cell>
          <cell r="CS69">
            <v>0</v>
          </cell>
          <cell r="CT69">
            <v>157.53</v>
          </cell>
          <cell r="CU69" t="str">
            <v>2K-1101/1</v>
          </cell>
          <cell r="CV69">
            <v>57</v>
          </cell>
          <cell r="CW69">
            <v>0</v>
          </cell>
          <cell r="CX69">
            <v>0</v>
          </cell>
          <cell r="CY69">
            <v>0</v>
          </cell>
          <cell r="CZ69">
            <v>0</v>
          </cell>
          <cell r="DA69">
            <v>0</v>
          </cell>
          <cell r="DB69">
            <v>0</v>
          </cell>
          <cell r="DC69">
            <v>0</v>
          </cell>
          <cell r="DD69">
            <v>0</v>
          </cell>
          <cell r="DE69">
            <v>30158.992150000005</v>
          </cell>
          <cell r="DF69">
            <v>35510.320299999999</v>
          </cell>
          <cell r="DG69">
            <v>65669.312449999998</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Y69">
            <v>0</v>
          </cell>
          <cell r="DZ69">
            <v>0</v>
          </cell>
          <cell r="EC69">
            <v>234.72618715000004</v>
          </cell>
        </row>
        <row r="70">
          <cell r="A70">
            <v>65</v>
          </cell>
          <cell r="B70">
            <v>4</v>
          </cell>
          <cell r="C70">
            <v>142</v>
          </cell>
          <cell r="D70" t="str">
            <v>VIKRAM  66 Ø</v>
          </cell>
          <cell r="E70">
            <v>0</v>
          </cell>
          <cell r="F70">
            <v>244</v>
          </cell>
          <cell r="G70" t="str">
            <v>H/C</v>
          </cell>
          <cell r="H70">
            <v>85.5</v>
          </cell>
          <cell r="I70">
            <v>8700</v>
          </cell>
          <cell r="J70">
            <v>5</v>
          </cell>
          <cell r="K70">
            <v>8.9</v>
          </cell>
          <cell r="L70">
            <v>5.8</v>
          </cell>
          <cell r="M70">
            <v>0</v>
          </cell>
          <cell r="N70">
            <v>0.39800000000000002</v>
          </cell>
          <cell r="O70">
            <v>0.22500000000000001</v>
          </cell>
          <cell r="P70">
            <v>0.68</v>
          </cell>
          <cell r="Q70">
            <v>16</v>
          </cell>
          <cell r="R70">
            <v>1</v>
          </cell>
          <cell r="S70">
            <v>0</v>
          </cell>
          <cell r="T70">
            <v>0</v>
          </cell>
          <cell r="U70">
            <v>17</v>
          </cell>
          <cell r="V70">
            <v>0.49100000000000005</v>
          </cell>
          <cell r="W70">
            <v>41.98</v>
          </cell>
          <cell r="X70">
            <v>12.43</v>
          </cell>
          <cell r="Y70">
            <v>29.549999999999997</v>
          </cell>
          <cell r="Z70">
            <v>0.79</v>
          </cell>
          <cell r="AA70">
            <v>0</v>
          </cell>
          <cell r="AB70">
            <v>0</v>
          </cell>
          <cell r="AC70">
            <v>0</v>
          </cell>
          <cell r="AD70">
            <v>0.17</v>
          </cell>
          <cell r="AE70">
            <v>30.339999999999996</v>
          </cell>
          <cell r="AF70">
            <v>2.6395799999999996</v>
          </cell>
          <cell r="AG70">
            <v>0.83799999999999997</v>
          </cell>
          <cell r="AH70">
            <v>0</v>
          </cell>
          <cell r="AI70">
            <v>5.21</v>
          </cell>
          <cell r="AJ70">
            <v>1.45</v>
          </cell>
          <cell r="AK70">
            <v>0.31</v>
          </cell>
          <cell r="AL70">
            <v>9.4</v>
          </cell>
          <cell r="AM70">
            <v>1.81</v>
          </cell>
          <cell r="AN70">
            <v>14.23</v>
          </cell>
          <cell r="AO70">
            <v>1.66</v>
          </cell>
          <cell r="AP70">
            <v>0</v>
          </cell>
          <cell r="AQ70">
            <v>0</v>
          </cell>
          <cell r="AR70">
            <v>1.24</v>
          </cell>
          <cell r="AS70">
            <v>35.309999999999995</v>
          </cell>
          <cell r="AT70">
            <v>3.0719699999999994</v>
          </cell>
          <cell r="AU70">
            <v>2694.7</v>
          </cell>
          <cell r="AV70">
            <v>168.42</v>
          </cell>
          <cell r="AW70">
            <v>0</v>
          </cell>
          <cell r="AX70">
            <v>0</v>
          </cell>
          <cell r="AY70">
            <v>18.579999999999998</v>
          </cell>
          <cell r="AZ70">
            <v>1.1599999999999999</v>
          </cell>
          <cell r="BA70">
            <v>2.4457473333333328</v>
          </cell>
          <cell r="BB70">
            <v>1.9837246666666664</v>
          </cell>
          <cell r="BC70">
            <v>0.5533743333333333</v>
          </cell>
          <cell r="BD70">
            <v>2.2193809999999998</v>
          </cell>
          <cell r="BE70">
            <v>0.54439399999999993</v>
          </cell>
          <cell r="BF70">
            <v>13.494963666666667</v>
          </cell>
          <cell r="BG70">
            <v>4.2771159999999986</v>
          </cell>
          <cell r="BH70">
            <v>0</v>
          </cell>
          <cell r="BI70">
            <v>0</v>
          </cell>
          <cell r="BJ70">
            <v>36.016473666666663</v>
          </cell>
          <cell r="BK70">
            <v>24.812227333333333</v>
          </cell>
          <cell r="BL70">
            <v>5.2920969869999999</v>
          </cell>
          <cell r="BM70">
            <v>6.13</v>
          </cell>
          <cell r="BN70">
            <v>36.016473666666663</v>
          </cell>
          <cell r="BO70">
            <v>61.282227333333324</v>
          </cell>
          <cell r="BP70">
            <v>1100935</v>
          </cell>
          <cell r="BQ70">
            <v>846499</v>
          </cell>
          <cell r="BR70">
            <v>5.04</v>
          </cell>
          <cell r="BS70">
            <v>10.62</v>
          </cell>
          <cell r="BT70">
            <v>982740.69869999995</v>
          </cell>
          <cell r="BU70">
            <v>1.0900000000000001</v>
          </cell>
          <cell r="BV70">
            <v>2.67</v>
          </cell>
          <cell r="BW70">
            <v>1.33</v>
          </cell>
          <cell r="BX70">
            <v>3.25</v>
          </cell>
          <cell r="BY70">
            <v>0</v>
          </cell>
          <cell r="BZ70">
            <v>0</v>
          </cell>
          <cell r="CA70">
            <v>0</v>
          </cell>
          <cell r="CB70">
            <v>0</v>
          </cell>
          <cell r="CC70">
            <v>1.61</v>
          </cell>
          <cell r="CD70">
            <v>3.93</v>
          </cell>
          <cell r="CE70">
            <v>52.766473666666663</v>
          </cell>
          <cell r="CF70">
            <v>63.952227333333326</v>
          </cell>
          <cell r="CG70">
            <v>53.006473666666658</v>
          </cell>
          <cell r="CH70">
            <v>64.532227333333324</v>
          </cell>
          <cell r="CI70">
            <v>0</v>
          </cell>
          <cell r="CJ70">
            <v>0</v>
          </cell>
          <cell r="CK70">
            <v>0</v>
          </cell>
          <cell r="CL70">
            <v>0</v>
          </cell>
          <cell r="CM70">
            <v>53.286473666666659</v>
          </cell>
          <cell r="CN70">
            <v>65.212227333333331</v>
          </cell>
          <cell r="CO70">
            <v>0.9</v>
          </cell>
          <cell r="CP70">
            <v>154.85</v>
          </cell>
          <cell r="CQ70">
            <v>159.88</v>
          </cell>
          <cell r="CR70">
            <v>0</v>
          </cell>
          <cell r="CS70">
            <v>0</v>
          </cell>
          <cell r="CT70">
            <v>185.68</v>
          </cell>
          <cell r="CU70" t="str">
            <v>2K-1116/1</v>
          </cell>
          <cell r="CV70">
            <v>66</v>
          </cell>
          <cell r="CW70">
            <v>263832.36833333329</v>
          </cell>
          <cell r="CX70">
            <v>319761.13666666666</v>
          </cell>
          <cell r="CY70">
            <v>15901.942099999997</v>
          </cell>
          <cell r="CZ70">
            <v>19359.668199999996</v>
          </cell>
          <cell r="DA70">
            <v>0</v>
          </cell>
          <cell r="DB70">
            <v>0</v>
          </cell>
          <cell r="DC70">
            <v>0</v>
          </cell>
          <cell r="DD70">
            <v>0</v>
          </cell>
          <cell r="DE70">
            <v>181174.01046666663</v>
          </cell>
          <cell r="DF70">
            <v>221721.57293333331</v>
          </cell>
          <cell r="DG70">
            <v>1021750.6986999998</v>
          </cell>
          <cell r="DI70">
            <v>48.472321666666659</v>
          </cell>
          <cell r="DJ70">
            <v>71.487161333333333</v>
          </cell>
          <cell r="DK70">
            <v>0</v>
          </cell>
          <cell r="DL70">
            <v>0</v>
          </cell>
          <cell r="DM70">
            <v>0</v>
          </cell>
          <cell r="DN70">
            <v>0</v>
          </cell>
          <cell r="DO70">
            <v>0</v>
          </cell>
          <cell r="DP70">
            <v>0</v>
          </cell>
          <cell r="DQ70">
            <v>4.294152000000004</v>
          </cell>
          <cell r="DR70">
            <v>-7.5349340000000069</v>
          </cell>
          <cell r="DS70">
            <v>0</v>
          </cell>
          <cell r="DT70">
            <v>0</v>
          </cell>
          <cell r="DU70">
            <v>0</v>
          </cell>
          <cell r="DV70">
            <v>0</v>
          </cell>
          <cell r="DY70">
            <v>0</v>
          </cell>
          <cell r="DZ70">
            <v>0</v>
          </cell>
          <cell r="EC70">
            <v>46041.243786899999</v>
          </cell>
        </row>
        <row r="71">
          <cell r="A71">
            <v>66</v>
          </cell>
          <cell r="B71">
            <v>4</v>
          </cell>
          <cell r="C71">
            <v>150</v>
          </cell>
          <cell r="D71" t="str">
            <v>BAJAJ 125 CC FE</v>
          </cell>
          <cell r="E71" t="str">
            <v>T6</v>
          </cell>
          <cell r="F71">
            <v>138</v>
          </cell>
          <cell r="G71" t="str">
            <v>M/C</v>
          </cell>
          <cell r="H71">
            <v>85.38</v>
          </cell>
          <cell r="I71">
            <v>7700</v>
          </cell>
          <cell r="J71">
            <v>5.8</v>
          </cell>
          <cell r="K71">
            <v>4.8</v>
          </cell>
          <cell r="L71">
            <v>3.1</v>
          </cell>
          <cell r="M71">
            <v>0</v>
          </cell>
          <cell r="N71">
            <v>0.216</v>
          </cell>
          <cell r="O71">
            <v>0.128</v>
          </cell>
          <cell r="P71">
            <v>0.33900000000000002</v>
          </cell>
          <cell r="Q71">
            <v>14</v>
          </cell>
          <cell r="R71">
            <v>1</v>
          </cell>
          <cell r="S71">
            <v>0</v>
          </cell>
          <cell r="T71">
            <v>0</v>
          </cell>
          <cell r="U71">
            <v>15</v>
          </cell>
          <cell r="V71">
            <v>0.26</v>
          </cell>
          <cell r="W71">
            <v>22.2</v>
          </cell>
          <cell r="X71">
            <v>6.29</v>
          </cell>
          <cell r="Y71">
            <v>15.91</v>
          </cell>
          <cell r="Z71">
            <v>0.76</v>
          </cell>
          <cell r="AA71">
            <v>0</v>
          </cell>
          <cell r="AB71">
            <v>0</v>
          </cell>
          <cell r="AC71">
            <v>0</v>
          </cell>
          <cell r="AD71">
            <v>8.3000000000000004E-2</v>
          </cell>
          <cell r="AE71">
            <v>16.670000000000002</v>
          </cell>
          <cell r="AF71">
            <v>1.2835900000000002</v>
          </cell>
          <cell r="AG71">
            <v>0.39100000000000001</v>
          </cell>
          <cell r="AH71">
            <v>0.249</v>
          </cell>
          <cell r="AI71">
            <v>2.4300000000000002</v>
          </cell>
          <cell r="AJ71">
            <v>0.68</v>
          </cell>
          <cell r="AK71">
            <v>0.15</v>
          </cell>
          <cell r="AL71">
            <v>4.3899999999999997</v>
          </cell>
          <cell r="AM71">
            <v>0.85</v>
          </cell>
          <cell r="AN71">
            <v>6.64</v>
          </cell>
          <cell r="AO71">
            <v>0.77</v>
          </cell>
          <cell r="AP71">
            <v>1.73</v>
          </cell>
          <cell r="AQ71">
            <v>0.57999999999999996</v>
          </cell>
          <cell r="AR71">
            <v>1.17</v>
          </cell>
          <cell r="AS71">
            <v>19.39</v>
          </cell>
          <cell r="AT71">
            <v>1.4930300000000001</v>
          </cell>
          <cell r="AU71">
            <v>2009.7</v>
          </cell>
          <cell r="AV71">
            <v>143.55000000000001</v>
          </cell>
          <cell r="AW71">
            <v>0</v>
          </cell>
          <cell r="AX71">
            <v>0</v>
          </cell>
          <cell r="AY71">
            <v>15.66</v>
          </cell>
          <cell r="AZ71">
            <v>1.1200000000000001</v>
          </cell>
          <cell r="BA71">
            <v>2.0613779999999999</v>
          </cell>
          <cell r="BB71">
            <v>1.6719660000000001</v>
          </cell>
          <cell r="BC71">
            <v>0.46640700000000002</v>
          </cell>
          <cell r="BD71">
            <v>1.870587</v>
          </cell>
          <cell r="BE71">
            <v>0.45883800000000002</v>
          </cell>
          <cell r="BF71">
            <v>11.374119</v>
          </cell>
          <cell r="BG71">
            <v>3.6049319999999998</v>
          </cell>
          <cell r="BH71">
            <v>0</v>
          </cell>
          <cell r="BI71">
            <v>0</v>
          </cell>
          <cell r="BJ71">
            <v>24.277889000000002</v>
          </cell>
          <cell r="BK71">
            <v>16.620338</v>
          </cell>
          <cell r="BL71">
            <v>3.1491634790000007</v>
          </cell>
          <cell r="BM71">
            <v>4.12</v>
          </cell>
          <cell r="BN71">
            <v>24.277889000000002</v>
          </cell>
          <cell r="BO71">
            <v>37.410338000000003</v>
          </cell>
          <cell r="BP71">
            <v>617808</v>
          </cell>
          <cell r="BQ71">
            <v>474999</v>
          </cell>
          <cell r="BR71">
            <v>3.2</v>
          </cell>
          <cell r="BS71">
            <v>6.73</v>
          </cell>
          <cell r="BT71">
            <v>551460.34790000005</v>
          </cell>
          <cell r="BU71">
            <v>0</v>
          </cell>
          <cell r="BV71">
            <v>0</v>
          </cell>
          <cell r="BW71">
            <v>0</v>
          </cell>
          <cell r="BX71">
            <v>0</v>
          </cell>
          <cell r="BY71">
            <v>0</v>
          </cell>
          <cell r="BZ71">
            <v>0</v>
          </cell>
          <cell r="CA71">
            <v>0</v>
          </cell>
          <cell r="CB71">
            <v>0</v>
          </cell>
          <cell r="CC71">
            <v>1.59</v>
          </cell>
          <cell r="CD71">
            <v>3.87</v>
          </cell>
          <cell r="CE71">
            <v>0</v>
          </cell>
          <cell r="CF71">
            <v>0</v>
          </cell>
          <cell r="CG71">
            <v>0</v>
          </cell>
          <cell r="CH71">
            <v>0</v>
          </cell>
          <cell r="CI71">
            <v>0</v>
          </cell>
          <cell r="CJ71">
            <v>0</v>
          </cell>
          <cell r="CK71">
            <v>0</v>
          </cell>
          <cell r="CL71">
            <v>0</v>
          </cell>
          <cell r="CM71">
            <v>35.797889000000005</v>
          </cell>
          <cell r="CN71">
            <v>41.280338</v>
          </cell>
          <cell r="CO71">
            <v>0.95</v>
          </cell>
          <cell r="CP71">
            <v>0</v>
          </cell>
          <cell r="CQ71">
            <v>0</v>
          </cell>
          <cell r="CR71">
            <v>0</v>
          </cell>
          <cell r="CS71">
            <v>0</v>
          </cell>
          <cell r="CT71">
            <v>162.26</v>
          </cell>
          <cell r="CU71" t="str">
            <v>2K-1250/2</v>
          </cell>
          <cell r="CV71">
            <v>53.98</v>
          </cell>
          <cell r="CW71">
            <v>0</v>
          </cell>
          <cell r="CX71">
            <v>0</v>
          </cell>
          <cell r="CY71">
            <v>0</v>
          </cell>
          <cell r="CZ71">
            <v>0</v>
          </cell>
          <cell r="DA71">
            <v>0</v>
          </cell>
          <cell r="DB71">
            <v>0</v>
          </cell>
          <cell r="DC71">
            <v>0</v>
          </cell>
          <cell r="DD71">
            <v>0</v>
          </cell>
          <cell r="DE71">
            <v>275643.74530000001</v>
          </cell>
          <cell r="DF71">
            <v>317858.60259999998</v>
          </cell>
          <cell r="DG71">
            <v>593502.34789999994</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Y71">
            <v>0</v>
          </cell>
          <cell r="DZ71">
            <v>0</v>
          </cell>
          <cell r="EC71">
            <v>24248.558788300004</v>
          </cell>
        </row>
        <row r="72">
          <cell r="A72">
            <v>67</v>
          </cell>
          <cell r="B72">
            <v>4</v>
          </cell>
          <cell r="C72">
            <v>154</v>
          </cell>
          <cell r="D72" t="str">
            <v>BAJAJ SUNNY ZIP</v>
          </cell>
          <cell r="E72">
            <v>0</v>
          </cell>
          <cell r="F72">
            <v>138</v>
          </cell>
          <cell r="G72" t="str">
            <v>M/C</v>
          </cell>
          <cell r="H72">
            <v>85.38</v>
          </cell>
          <cell r="I72">
            <v>15800</v>
          </cell>
          <cell r="J72">
            <v>5.6</v>
          </cell>
          <cell r="K72">
            <v>1.5</v>
          </cell>
          <cell r="L72">
            <v>2.2000000000000002</v>
          </cell>
          <cell r="M72">
            <v>0</v>
          </cell>
          <cell r="N72">
            <v>0.115</v>
          </cell>
          <cell r="O72">
            <v>6.7000000000000004E-2</v>
          </cell>
          <cell r="P72">
            <v>0.193</v>
          </cell>
          <cell r="Q72">
            <v>10</v>
          </cell>
          <cell r="R72">
            <v>1</v>
          </cell>
          <cell r="S72">
            <v>0</v>
          </cell>
          <cell r="T72">
            <v>0</v>
          </cell>
          <cell r="U72">
            <v>11</v>
          </cell>
          <cell r="V72">
            <v>0.13599999999999998</v>
          </cell>
          <cell r="W72">
            <v>11.61</v>
          </cell>
          <cell r="X72">
            <v>3.31</v>
          </cell>
          <cell r="Y72">
            <v>8.2999999999999989</v>
          </cell>
          <cell r="Z72">
            <v>0.73</v>
          </cell>
          <cell r="AA72">
            <v>0</v>
          </cell>
          <cell r="AB72">
            <v>0</v>
          </cell>
          <cell r="AC72">
            <v>0</v>
          </cell>
          <cell r="AD72">
            <v>4.3999999999999997E-2</v>
          </cell>
          <cell r="AE72">
            <v>9.0299999999999994</v>
          </cell>
          <cell r="AF72">
            <v>1.4267399999999999</v>
          </cell>
          <cell r="AG72">
            <v>0.21199999999999999</v>
          </cell>
          <cell r="AH72">
            <v>0</v>
          </cell>
          <cell r="AI72">
            <v>1.32</v>
          </cell>
          <cell r="AJ72">
            <v>0.37</v>
          </cell>
          <cell r="AK72">
            <v>0.08</v>
          </cell>
          <cell r="AL72">
            <v>2.38</v>
          </cell>
          <cell r="AM72">
            <v>0.46</v>
          </cell>
          <cell r="AN72">
            <v>3.6</v>
          </cell>
          <cell r="AO72">
            <v>0.42</v>
          </cell>
          <cell r="AP72">
            <v>0</v>
          </cell>
          <cell r="AQ72">
            <v>0</v>
          </cell>
          <cell r="AR72">
            <v>0.86</v>
          </cell>
          <cell r="AS72">
            <v>9.49</v>
          </cell>
          <cell r="AT72">
            <v>1.49942</v>
          </cell>
          <cell r="AU72">
            <v>2834.7</v>
          </cell>
          <cell r="AV72">
            <v>283.47000000000003</v>
          </cell>
          <cell r="AW72">
            <v>0</v>
          </cell>
          <cell r="AX72">
            <v>0</v>
          </cell>
          <cell r="AY72">
            <v>10.76</v>
          </cell>
          <cell r="AZ72">
            <v>1.08</v>
          </cell>
          <cell r="BA72">
            <v>1.4163746666666666</v>
          </cell>
          <cell r="BB72">
            <v>1.1488093333333331</v>
          </cell>
          <cell r="BC72">
            <v>0.32046866666666668</v>
          </cell>
          <cell r="BD72">
            <v>1.2852819999999998</v>
          </cell>
          <cell r="BE72">
            <v>0.31526799999999999</v>
          </cell>
          <cell r="BF72">
            <v>7.8151673333333331</v>
          </cell>
          <cell r="BG72">
            <v>2.4769519999999998</v>
          </cell>
          <cell r="BH72">
            <v>0</v>
          </cell>
          <cell r="BI72">
            <v>0</v>
          </cell>
          <cell r="BJ72">
            <v>15.087387333333332</v>
          </cell>
          <cell r="BK72">
            <v>9.1809346666666674</v>
          </cell>
          <cell r="BL72">
            <v>3.8343948759999997</v>
          </cell>
          <cell r="BM72">
            <v>2.4500000000000002</v>
          </cell>
          <cell r="BN72">
            <v>15.087387333333332</v>
          </cell>
          <cell r="BO72">
            <v>20.66093466666667</v>
          </cell>
          <cell r="BP72">
            <v>734628</v>
          </cell>
          <cell r="BQ72">
            <v>564823</v>
          </cell>
          <cell r="BR72">
            <v>1.85</v>
          </cell>
          <cell r="BS72">
            <v>3.9</v>
          </cell>
          <cell r="BT72">
            <v>655673.48759999999</v>
          </cell>
          <cell r="BU72">
            <v>0.68</v>
          </cell>
          <cell r="BV72">
            <v>1.66</v>
          </cell>
          <cell r="BW72">
            <v>0</v>
          </cell>
          <cell r="BX72">
            <v>0</v>
          </cell>
          <cell r="BY72">
            <v>0</v>
          </cell>
          <cell r="BZ72">
            <v>0</v>
          </cell>
          <cell r="CA72">
            <v>0</v>
          </cell>
          <cell r="CB72">
            <v>0</v>
          </cell>
          <cell r="CC72">
            <v>0</v>
          </cell>
          <cell r="CD72">
            <v>0</v>
          </cell>
          <cell r="CE72">
            <v>21.517387333333332</v>
          </cell>
          <cell r="CF72">
            <v>22.32093466666667</v>
          </cell>
          <cell r="CG72">
            <v>0</v>
          </cell>
          <cell r="CH72">
            <v>0</v>
          </cell>
          <cell r="CI72">
            <v>0</v>
          </cell>
          <cell r="CJ72">
            <v>0</v>
          </cell>
          <cell r="CK72">
            <v>0</v>
          </cell>
          <cell r="CL72">
            <v>0</v>
          </cell>
          <cell r="CM72">
            <v>0</v>
          </cell>
          <cell r="CN72">
            <v>0</v>
          </cell>
          <cell r="CO72">
            <v>0.63</v>
          </cell>
          <cell r="CP72">
            <v>77.12</v>
          </cell>
          <cell r="CQ72">
            <v>0</v>
          </cell>
          <cell r="CR72">
            <v>0</v>
          </cell>
          <cell r="CS72">
            <v>0</v>
          </cell>
          <cell r="CT72">
            <v>0</v>
          </cell>
          <cell r="CU72" t="str">
            <v>2K-1260/2</v>
          </cell>
          <cell r="CV72">
            <v>42.564999999999998</v>
          </cell>
          <cell r="CW72">
            <v>339974.71986666665</v>
          </cell>
          <cell r="CX72">
            <v>352670.7677333334</v>
          </cell>
          <cell r="CY72">
            <v>0</v>
          </cell>
          <cell r="CZ72">
            <v>0</v>
          </cell>
          <cell r="DA72">
            <v>0</v>
          </cell>
          <cell r="DB72">
            <v>0</v>
          </cell>
          <cell r="DC72">
            <v>0</v>
          </cell>
          <cell r="DD72">
            <v>0</v>
          </cell>
          <cell r="DE72">
            <v>0</v>
          </cell>
          <cell r="DF72">
            <v>0</v>
          </cell>
          <cell r="DG72">
            <v>692645.48760000011</v>
          </cell>
          <cell r="DI72">
            <v>19.433571666666666</v>
          </cell>
          <cell r="DJ72">
            <v>24.946161333333336</v>
          </cell>
          <cell r="DK72">
            <v>0</v>
          </cell>
          <cell r="DL72">
            <v>0</v>
          </cell>
          <cell r="DM72">
            <v>0</v>
          </cell>
          <cell r="DN72">
            <v>0</v>
          </cell>
          <cell r="DO72">
            <v>0</v>
          </cell>
          <cell r="DP72">
            <v>0</v>
          </cell>
          <cell r="DQ72">
            <v>2.0838156666666663</v>
          </cell>
          <cell r="DR72">
            <v>-2.6252266666666664</v>
          </cell>
          <cell r="DS72">
            <v>0</v>
          </cell>
          <cell r="DT72">
            <v>0</v>
          </cell>
          <cell r="DU72">
            <v>0</v>
          </cell>
          <cell r="DV72">
            <v>0</v>
          </cell>
          <cell r="DY72">
            <v>0</v>
          </cell>
          <cell r="DZ72">
            <v>0</v>
          </cell>
          <cell r="EC72">
            <v>60583.439040799996</v>
          </cell>
        </row>
        <row r="73">
          <cell r="A73">
            <v>68</v>
          </cell>
          <cell r="B73">
            <v>4</v>
          </cell>
          <cell r="C73">
            <v>157</v>
          </cell>
          <cell r="D73" t="str">
            <v>TVS 40</v>
          </cell>
          <cell r="E73">
            <v>0</v>
          </cell>
          <cell r="F73">
            <v>244</v>
          </cell>
          <cell r="G73" t="str">
            <v>M/C</v>
          </cell>
          <cell r="H73">
            <v>85.5</v>
          </cell>
          <cell r="I73">
            <v>47000</v>
          </cell>
          <cell r="J73">
            <v>4.5</v>
          </cell>
          <cell r="K73">
            <v>4.2</v>
          </cell>
          <cell r="L73">
            <v>2.6</v>
          </cell>
          <cell r="M73">
            <v>0</v>
          </cell>
          <cell r="N73">
            <v>0.11900000000000001</v>
          </cell>
          <cell r="O73">
            <v>6.4000000000000001E-2</v>
          </cell>
          <cell r="P73">
            <v>0.214</v>
          </cell>
          <cell r="Q73">
            <v>12</v>
          </cell>
          <cell r="R73">
            <v>1</v>
          </cell>
          <cell r="S73">
            <v>0</v>
          </cell>
          <cell r="T73">
            <v>0</v>
          </cell>
          <cell r="U73">
            <v>13</v>
          </cell>
          <cell r="V73">
            <v>0.14299999999999999</v>
          </cell>
          <cell r="W73">
            <v>12.23</v>
          </cell>
          <cell r="X73">
            <v>3.7399999999999998</v>
          </cell>
          <cell r="Y73">
            <v>8.49</v>
          </cell>
          <cell r="Z73">
            <v>0.74</v>
          </cell>
          <cell r="AA73">
            <v>0</v>
          </cell>
          <cell r="AB73">
            <v>0</v>
          </cell>
          <cell r="AC73">
            <v>0</v>
          </cell>
          <cell r="AD73">
            <v>5.0999999999999997E-2</v>
          </cell>
          <cell r="AE73">
            <v>9.23</v>
          </cell>
          <cell r="AF73">
            <v>4.3380999999999998</v>
          </cell>
          <cell r="AG73">
            <v>0.24099999999999999</v>
          </cell>
          <cell r="AH73">
            <v>0</v>
          </cell>
          <cell r="AI73">
            <v>1.5</v>
          </cell>
          <cell r="AJ73">
            <v>0.42</v>
          </cell>
          <cell r="AK73">
            <v>0.09</v>
          </cell>
          <cell r="AL73">
            <v>2.7</v>
          </cell>
          <cell r="AM73">
            <v>0.52</v>
          </cell>
          <cell r="AN73">
            <v>4.09</v>
          </cell>
          <cell r="AO73">
            <v>0.48</v>
          </cell>
          <cell r="AP73">
            <v>0</v>
          </cell>
          <cell r="AQ73">
            <v>0</v>
          </cell>
          <cell r="AR73">
            <v>0.73</v>
          </cell>
          <cell r="AS73">
            <v>10.530000000000001</v>
          </cell>
          <cell r="AT73">
            <v>4.9491000000000005</v>
          </cell>
          <cell r="AU73">
            <v>10295.799999999999</v>
          </cell>
          <cell r="AV73">
            <v>857.98</v>
          </cell>
          <cell r="AW73">
            <v>0</v>
          </cell>
          <cell r="AX73">
            <v>0</v>
          </cell>
          <cell r="AY73">
            <v>13.14</v>
          </cell>
          <cell r="AZ73">
            <v>1.1000000000000001</v>
          </cell>
          <cell r="BA73">
            <v>1.729662</v>
          </cell>
          <cell r="BB73">
            <v>1.402914</v>
          </cell>
          <cell r="BC73">
            <v>0.39135299999999995</v>
          </cell>
          <cell r="BD73">
            <v>1.5695729999999999</v>
          </cell>
          <cell r="BE73">
            <v>0.38500200000000001</v>
          </cell>
          <cell r="BF73">
            <v>9.5438010000000002</v>
          </cell>
          <cell r="BG73">
            <v>3.0248279999999999</v>
          </cell>
          <cell r="BH73">
            <v>0</v>
          </cell>
          <cell r="BI73">
            <v>0</v>
          </cell>
          <cell r="BJ73">
            <v>18.043631000000001</v>
          </cell>
          <cell r="BK73">
            <v>10.533502</v>
          </cell>
          <cell r="BL73">
            <v>13.431252510000002</v>
          </cell>
          <cell r="BM73">
            <v>2.88</v>
          </cell>
          <cell r="BN73">
            <v>18.043631000000001</v>
          </cell>
          <cell r="BO73">
            <v>22.643502000000002</v>
          </cell>
          <cell r="BP73">
            <v>2487204</v>
          </cell>
          <cell r="BQ73">
            <v>1912295</v>
          </cell>
          <cell r="BR73">
            <v>2.11</v>
          </cell>
          <cell r="BS73">
            <v>4.4400000000000004</v>
          </cell>
          <cell r="BT73">
            <v>2220145.2510000002</v>
          </cell>
          <cell r="BU73">
            <v>0</v>
          </cell>
          <cell r="BV73">
            <v>0</v>
          </cell>
          <cell r="BW73">
            <v>0</v>
          </cell>
          <cell r="BX73">
            <v>0</v>
          </cell>
          <cell r="BY73">
            <v>0</v>
          </cell>
          <cell r="BZ73">
            <v>0</v>
          </cell>
          <cell r="CA73">
            <v>0</v>
          </cell>
          <cell r="CB73">
            <v>0</v>
          </cell>
          <cell r="CC73">
            <v>1.33</v>
          </cell>
          <cell r="CD73">
            <v>3.25</v>
          </cell>
          <cell r="CE73">
            <v>0</v>
          </cell>
          <cell r="CF73">
            <v>0</v>
          </cell>
          <cell r="CG73">
            <v>0</v>
          </cell>
          <cell r="CH73">
            <v>0</v>
          </cell>
          <cell r="CI73">
            <v>0</v>
          </cell>
          <cell r="CJ73">
            <v>0</v>
          </cell>
          <cell r="CK73">
            <v>0</v>
          </cell>
          <cell r="CL73">
            <v>0</v>
          </cell>
          <cell r="CM73">
            <v>25.923631</v>
          </cell>
          <cell r="CN73">
            <v>25.893502000000002</v>
          </cell>
          <cell r="CO73">
            <v>0.63</v>
          </cell>
          <cell r="CP73">
            <v>0</v>
          </cell>
          <cell r="CQ73">
            <v>0</v>
          </cell>
          <cell r="CR73">
            <v>0</v>
          </cell>
          <cell r="CS73">
            <v>0</v>
          </cell>
          <cell r="CT73">
            <v>110.28</v>
          </cell>
          <cell r="CU73" t="str">
            <v>2K-17979/20B</v>
          </cell>
          <cell r="CV73">
            <v>40</v>
          </cell>
          <cell r="CW73">
            <v>0</v>
          </cell>
          <cell r="CX73">
            <v>0</v>
          </cell>
          <cell r="CY73">
            <v>0</v>
          </cell>
          <cell r="CZ73">
            <v>0</v>
          </cell>
          <cell r="DA73">
            <v>0</v>
          </cell>
          <cell r="DB73">
            <v>0</v>
          </cell>
          <cell r="DC73">
            <v>0</v>
          </cell>
          <cell r="DD73">
            <v>0</v>
          </cell>
          <cell r="DE73">
            <v>1218410.6570000001</v>
          </cell>
          <cell r="DF73">
            <v>1216994.594</v>
          </cell>
          <cell r="DG73">
            <v>2435405.2510000002</v>
          </cell>
          <cell r="DI73">
            <v>0</v>
          </cell>
          <cell r="DJ73">
            <v>0</v>
          </cell>
          <cell r="DK73">
            <v>0</v>
          </cell>
          <cell r="DL73">
            <v>0</v>
          </cell>
          <cell r="DM73">
            <v>0</v>
          </cell>
          <cell r="DN73">
            <v>0</v>
          </cell>
          <cell r="DO73">
            <v>0</v>
          </cell>
          <cell r="DP73">
            <v>0</v>
          </cell>
          <cell r="DQ73">
            <v>0</v>
          </cell>
          <cell r="DR73">
            <v>0</v>
          </cell>
          <cell r="DS73">
            <v>0</v>
          </cell>
          <cell r="DT73">
            <v>0</v>
          </cell>
          <cell r="DU73">
            <v>0</v>
          </cell>
          <cell r="DV73">
            <v>0</v>
          </cell>
          <cell r="DY73">
            <v>0</v>
          </cell>
          <cell r="DZ73">
            <v>0</v>
          </cell>
          <cell r="EC73">
            <v>631268.86797000014</v>
          </cell>
        </row>
        <row r="74">
          <cell r="A74">
            <v>69</v>
          </cell>
          <cell r="B74">
            <v>4</v>
          </cell>
          <cell r="C74">
            <v>158</v>
          </cell>
          <cell r="D74" t="str">
            <v>TVS 50 CHAMP 41 DIA</v>
          </cell>
          <cell r="E74">
            <v>0</v>
          </cell>
          <cell r="F74">
            <v>244</v>
          </cell>
          <cell r="G74" t="str">
            <v>M/C</v>
          </cell>
          <cell r="H74">
            <v>85.5</v>
          </cell>
          <cell r="I74">
            <v>9500</v>
          </cell>
          <cell r="J74">
            <v>4.8</v>
          </cell>
          <cell r="K74">
            <v>4.2</v>
          </cell>
          <cell r="L74">
            <v>2.6</v>
          </cell>
          <cell r="M74">
            <v>0</v>
          </cell>
          <cell r="N74">
            <v>0.107</v>
          </cell>
          <cell r="O74">
            <v>6.0999999999999999E-2</v>
          </cell>
          <cell r="P74">
            <v>0.20300000000000001</v>
          </cell>
          <cell r="Q74">
            <v>12</v>
          </cell>
          <cell r="R74">
            <v>1</v>
          </cell>
          <cell r="S74">
            <v>0</v>
          </cell>
          <cell r="T74">
            <v>0</v>
          </cell>
          <cell r="U74">
            <v>13</v>
          </cell>
          <cell r="V74">
            <v>0.128</v>
          </cell>
          <cell r="W74">
            <v>10.94</v>
          </cell>
          <cell r="X74">
            <v>3.24</v>
          </cell>
          <cell r="Y74">
            <v>7.6999999999999993</v>
          </cell>
          <cell r="Z74">
            <v>0.75</v>
          </cell>
          <cell r="AA74">
            <v>0</v>
          </cell>
          <cell r="AB74">
            <v>0</v>
          </cell>
          <cell r="AC74">
            <v>0</v>
          </cell>
          <cell r="AD74">
            <v>4.2999999999999997E-2</v>
          </cell>
          <cell r="AE74">
            <v>8.4499999999999993</v>
          </cell>
          <cell r="AF74">
            <v>0.80274999999999996</v>
          </cell>
          <cell r="AG74">
            <v>0.22900000000000001</v>
          </cell>
          <cell r="AH74">
            <v>0</v>
          </cell>
          <cell r="AI74">
            <v>1.43</v>
          </cell>
          <cell r="AJ74">
            <v>0.4</v>
          </cell>
          <cell r="AK74">
            <v>0.09</v>
          </cell>
          <cell r="AL74">
            <v>2.57</v>
          </cell>
          <cell r="AM74">
            <v>0.5</v>
          </cell>
          <cell r="AN74">
            <v>3.89</v>
          </cell>
          <cell r="AO74">
            <v>0.45</v>
          </cell>
          <cell r="AP74">
            <v>0</v>
          </cell>
          <cell r="AQ74">
            <v>0</v>
          </cell>
          <cell r="AR74">
            <v>0.75</v>
          </cell>
          <cell r="AS74">
            <v>10.08</v>
          </cell>
          <cell r="AT74">
            <v>0.95760000000000001</v>
          </cell>
          <cell r="AU74">
            <v>2088</v>
          </cell>
          <cell r="AV74">
            <v>174</v>
          </cell>
          <cell r="AW74">
            <v>0</v>
          </cell>
          <cell r="AX74">
            <v>0</v>
          </cell>
          <cell r="AY74">
            <v>13.19</v>
          </cell>
          <cell r="AZ74">
            <v>1.1000000000000001</v>
          </cell>
          <cell r="BA74">
            <v>1.7362436666666665</v>
          </cell>
          <cell r="BB74">
            <v>1.4082523333333332</v>
          </cell>
          <cell r="BC74">
            <v>0.39284216666666666</v>
          </cell>
          <cell r="BD74">
            <v>1.5755455</v>
          </cell>
          <cell r="BE74">
            <v>0.38646699999999995</v>
          </cell>
          <cell r="BF74">
            <v>9.5801168333333333</v>
          </cell>
          <cell r="BG74">
            <v>3.0363379999999998</v>
          </cell>
          <cell r="BH74">
            <v>0</v>
          </cell>
          <cell r="BI74">
            <v>0</v>
          </cell>
          <cell r="BJ74">
            <v>17.842921833333335</v>
          </cell>
          <cell r="BK74">
            <v>10.352883666666667</v>
          </cell>
          <cell r="BL74">
            <v>2.6786015225000006</v>
          </cell>
          <cell r="BM74">
            <v>2.84</v>
          </cell>
          <cell r="BN74">
            <v>17.842921833333335</v>
          </cell>
          <cell r="BO74">
            <v>21.642883666666666</v>
          </cell>
          <cell r="BP74">
            <v>487887</v>
          </cell>
          <cell r="BQ74">
            <v>375115</v>
          </cell>
          <cell r="BR74">
            <v>2.0499999999999998</v>
          </cell>
          <cell r="BS74">
            <v>4.3099999999999996</v>
          </cell>
          <cell r="BT74">
            <v>435535.15224999998</v>
          </cell>
          <cell r="BU74">
            <v>0</v>
          </cell>
          <cell r="BV74">
            <v>0</v>
          </cell>
          <cell r="BW74">
            <v>0</v>
          </cell>
          <cell r="BX74">
            <v>0</v>
          </cell>
          <cell r="BY74">
            <v>0</v>
          </cell>
          <cell r="BZ74">
            <v>0</v>
          </cell>
          <cell r="CA74">
            <v>0</v>
          </cell>
          <cell r="CB74">
            <v>0</v>
          </cell>
          <cell r="CC74">
            <v>1.33</v>
          </cell>
          <cell r="CD74">
            <v>3.25</v>
          </cell>
          <cell r="CE74">
            <v>0</v>
          </cell>
          <cell r="CF74">
            <v>0</v>
          </cell>
          <cell r="CG74">
            <v>0</v>
          </cell>
          <cell r="CH74">
            <v>0</v>
          </cell>
          <cell r="CI74">
            <v>0</v>
          </cell>
          <cell r="CJ74">
            <v>0</v>
          </cell>
          <cell r="CK74">
            <v>0</v>
          </cell>
          <cell r="CL74">
            <v>0</v>
          </cell>
          <cell r="CM74">
            <v>25.532921833333333</v>
          </cell>
          <cell r="CN74">
            <v>24.892883666666666</v>
          </cell>
          <cell r="CO74">
            <v>0.63</v>
          </cell>
          <cell r="CP74">
            <v>0</v>
          </cell>
          <cell r="CQ74">
            <v>0</v>
          </cell>
          <cell r="CR74">
            <v>0</v>
          </cell>
          <cell r="CS74">
            <v>0</v>
          </cell>
          <cell r="CT74">
            <v>110.28</v>
          </cell>
          <cell r="CU74" t="str">
            <v>2K-1200</v>
          </cell>
          <cell r="CV74">
            <v>41</v>
          </cell>
          <cell r="CW74">
            <v>0</v>
          </cell>
          <cell r="CX74">
            <v>0</v>
          </cell>
          <cell r="CY74">
            <v>0</v>
          </cell>
          <cell r="CZ74">
            <v>0</v>
          </cell>
          <cell r="DA74">
            <v>0</v>
          </cell>
          <cell r="DB74">
            <v>0</v>
          </cell>
          <cell r="DC74">
            <v>0</v>
          </cell>
          <cell r="DD74">
            <v>0</v>
          </cell>
          <cell r="DE74">
            <v>242562.75741666666</v>
          </cell>
          <cell r="DF74">
            <v>236482.39483333332</v>
          </cell>
          <cell r="DG74">
            <v>479045.15224999998</v>
          </cell>
          <cell r="DI74">
            <v>0</v>
          </cell>
          <cell r="DJ74">
            <v>0</v>
          </cell>
          <cell r="DK74">
            <v>0</v>
          </cell>
          <cell r="DL74">
            <v>0</v>
          </cell>
          <cell r="DM74">
            <v>0</v>
          </cell>
          <cell r="DN74">
            <v>0</v>
          </cell>
          <cell r="DO74">
            <v>0</v>
          </cell>
          <cell r="DP74">
            <v>0</v>
          </cell>
          <cell r="DQ74">
            <v>0</v>
          </cell>
          <cell r="DR74">
            <v>0</v>
          </cell>
          <cell r="DS74">
            <v>0</v>
          </cell>
          <cell r="DT74">
            <v>0</v>
          </cell>
          <cell r="DU74">
            <v>0</v>
          </cell>
          <cell r="DV74">
            <v>0</v>
          </cell>
          <cell r="DY74">
            <v>0</v>
          </cell>
          <cell r="DZ74">
            <v>0</v>
          </cell>
          <cell r="EC74">
            <v>25446.714463750006</v>
          </cell>
        </row>
        <row r="75">
          <cell r="A75">
            <v>70</v>
          </cell>
          <cell r="B75">
            <v>4</v>
          </cell>
          <cell r="C75">
            <v>166</v>
          </cell>
          <cell r="D75" t="str">
            <v>VIH MOPED</v>
          </cell>
          <cell r="E75" t="str">
            <v>T6</v>
          </cell>
          <cell r="F75">
            <v>138</v>
          </cell>
          <cell r="G75" t="str">
            <v>M/C</v>
          </cell>
          <cell r="H75">
            <v>85.38</v>
          </cell>
          <cell r="I75">
            <v>5900</v>
          </cell>
          <cell r="J75">
            <v>5.7</v>
          </cell>
          <cell r="K75">
            <v>3</v>
          </cell>
          <cell r="L75">
            <v>2.7</v>
          </cell>
          <cell r="M75">
            <v>0</v>
          </cell>
          <cell r="N75">
            <v>0.10100000000000001</v>
          </cell>
          <cell r="O75">
            <v>6.2E-2</v>
          </cell>
          <cell r="P75">
            <v>0.18099999999999999</v>
          </cell>
          <cell r="Q75">
            <v>12</v>
          </cell>
          <cell r="R75">
            <v>2</v>
          </cell>
          <cell r="S75">
            <v>0</v>
          </cell>
          <cell r="T75">
            <v>0</v>
          </cell>
          <cell r="U75">
            <v>14</v>
          </cell>
          <cell r="V75">
            <v>0.12</v>
          </cell>
          <cell r="W75">
            <v>10.25</v>
          </cell>
          <cell r="X75">
            <v>2.81</v>
          </cell>
          <cell r="Y75">
            <v>7.4399999999999995</v>
          </cell>
          <cell r="Z75">
            <v>0.74</v>
          </cell>
          <cell r="AA75">
            <v>0</v>
          </cell>
          <cell r="AB75">
            <v>0</v>
          </cell>
          <cell r="AC75">
            <v>0</v>
          </cell>
          <cell r="AD75">
            <v>3.5999999999999997E-2</v>
          </cell>
          <cell r="AE75">
            <v>8.18</v>
          </cell>
          <cell r="AF75">
            <v>0.48261999999999999</v>
          </cell>
          <cell r="AG75">
            <v>0.20399999999999999</v>
          </cell>
          <cell r="AH75">
            <v>0.114</v>
          </cell>
          <cell r="AI75">
            <v>1.27</v>
          </cell>
          <cell r="AJ75">
            <v>0.35</v>
          </cell>
          <cell r="AK75">
            <v>0.08</v>
          </cell>
          <cell r="AL75">
            <v>2.29</v>
          </cell>
          <cell r="AM75">
            <v>0.44</v>
          </cell>
          <cell r="AN75">
            <v>3.46</v>
          </cell>
          <cell r="AO75">
            <v>0.4</v>
          </cell>
          <cell r="AP75">
            <v>0.79</v>
          </cell>
          <cell r="AQ75">
            <v>0.27</v>
          </cell>
          <cell r="AR75">
            <v>0.83</v>
          </cell>
          <cell r="AS75">
            <v>10.180000000000001</v>
          </cell>
          <cell r="AT75">
            <v>0.60062000000000004</v>
          </cell>
          <cell r="AU75">
            <v>1292.4000000000001</v>
          </cell>
          <cell r="AV75">
            <v>215.4</v>
          </cell>
          <cell r="AW75">
            <v>0</v>
          </cell>
          <cell r="AX75">
            <v>0</v>
          </cell>
          <cell r="AY75">
            <v>13.14</v>
          </cell>
          <cell r="AZ75">
            <v>2.19</v>
          </cell>
          <cell r="BA75">
            <v>1.729662</v>
          </cell>
          <cell r="BB75">
            <v>1.402914</v>
          </cell>
          <cell r="BC75">
            <v>0.39135299999999995</v>
          </cell>
          <cell r="BD75">
            <v>1.5695729999999999</v>
          </cell>
          <cell r="BE75">
            <v>0.38500200000000001</v>
          </cell>
          <cell r="BF75">
            <v>9.5438010000000002</v>
          </cell>
          <cell r="BG75">
            <v>3.0248279999999999</v>
          </cell>
          <cell r="BH75">
            <v>0</v>
          </cell>
          <cell r="BI75">
            <v>0</v>
          </cell>
          <cell r="BJ75">
            <v>17.523631000000002</v>
          </cell>
          <cell r="BK75">
            <v>10.703502</v>
          </cell>
          <cell r="BL75">
            <v>1.6654008470000001</v>
          </cell>
          <cell r="BM75">
            <v>2.84</v>
          </cell>
          <cell r="BN75">
            <v>17.523631000000002</v>
          </cell>
          <cell r="BO75">
            <v>21.723502</v>
          </cell>
          <cell r="BP75">
            <v>301182</v>
          </cell>
          <cell r="BQ75">
            <v>231558</v>
          </cell>
          <cell r="BR75">
            <v>2.0299999999999998</v>
          </cell>
          <cell r="BS75">
            <v>4.28</v>
          </cell>
          <cell r="BT75">
            <v>268787.08470000001</v>
          </cell>
          <cell r="BU75">
            <v>0</v>
          </cell>
          <cell r="BV75">
            <v>0</v>
          </cell>
          <cell r="BW75">
            <v>0.68</v>
          </cell>
          <cell r="BX75">
            <v>1.66</v>
          </cell>
          <cell r="BY75">
            <v>0</v>
          </cell>
          <cell r="BZ75">
            <v>0</v>
          </cell>
          <cell r="CA75">
            <v>0</v>
          </cell>
          <cell r="CB75">
            <v>0</v>
          </cell>
          <cell r="CC75">
            <v>0</v>
          </cell>
          <cell r="CD75">
            <v>0</v>
          </cell>
          <cell r="CE75">
            <v>0</v>
          </cell>
          <cell r="CF75">
            <v>0</v>
          </cell>
          <cell r="CG75">
            <v>24.513631000000004</v>
          </cell>
          <cell r="CH75">
            <v>23.383502</v>
          </cell>
          <cell r="CI75">
            <v>0</v>
          </cell>
          <cell r="CJ75">
            <v>0</v>
          </cell>
          <cell r="CK75">
            <v>0</v>
          </cell>
          <cell r="CL75">
            <v>0</v>
          </cell>
          <cell r="CM75">
            <v>0</v>
          </cell>
          <cell r="CN75">
            <v>0</v>
          </cell>
          <cell r="CO75">
            <v>0.63</v>
          </cell>
          <cell r="CP75">
            <v>0</v>
          </cell>
          <cell r="CQ75">
            <v>103</v>
          </cell>
          <cell r="CR75">
            <v>0</v>
          </cell>
          <cell r="CS75">
            <v>0</v>
          </cell>
          <cell r="CT75">
            <v>0</v>
          </cell>
          <cell r="CU75" t="str">
            <v>2K-1234</v>
          </cell>
          <cell r="CV75">
            <v>40</v>
          </cell>
          <cell r="CW75">
            <v>0</v>
          </cell>
          <cell r="CX75">
            <v>0</v>
          </cell>
          <cell r="CY75">
            <v>144630.42290000003</v>
          </cell>
          <cell r="CZ75">
            <v>137962.6618</v>
          </cell>
          <cell r="DA75">
            <v>0</v>
          </cell>
          <cell r="DB75">
            <v>0</v>
          </cell>
          <cell r="DC75">
            <v>0</v>
          </cell>
          <cell r="DD75">
            <v>0</v>
          </cell>
          <cell r="DE75">
            <v>0</v>
          </cell>
          <cell r="DF75">
            <v>0</v>
          </cell>
          <cell r="DG75">
            <v>282593.08470000001</v>
          </cell>
          <cell r="DI75">
            <v>21.628428333333336</v>
          </cell>
          <cell r="DJ75">
            <v>25.945038666666669</v>
          </cell>
          <cell r="DK75">
            <v>21.628428333333336</v>
          </cell>
          <cell r="DL75">
            <v>25.945038666666669</v>
          </cell>
          <cell r="DM75">
            <v>0</v>
          </cell>
          <cell r="DN75">
            <v>0</v>
          </cell>
          <cell r="DO75">
            <v>0</v>
          </cell>
          <cell r="DP75">
            <v>0</v>
          </cell>
          <cell r="DQ75">
            <v>0</v>
          </cell>
          <cell r="DR75">
            <v>0</v>
          </cell>
          <cell r="DS75">
            <v>2.8852026666666681</v>
          </cell>
          <cell r="DT75">
            <v>-2.5615366666666688</v>
          </cell>
          <cell r="DU75">
            <v>0</v>
          </cell>
          <cell r="DV75">
            <v>0</v>
          </cell>
          <cell r="DY75">
            <v>0</v>
          </cell>
          <cell r="DZ75">
            <v>0</v>
          </cell>
          <cell r="EC75">
            <v>9825.8649973000011</v>
          </cell>
        </row>
        <row r="76">
          <cell r="A76">
            <v>71</v>
          </cell>
          <cell r="B76">
            <v>4</v>
          </cell>
          <cell r="C76">
            <v>167</v>
          </cell>
          <cell r="D76" t="str">
            <v>BAJAJ FE  125CC   MOD</v>
          </cell>
          <cell r="E76">
            <v>0</v>
          </cell>
          <cell r="F76">
            <v>138</v>
          </cell>
          <cell r="G76" t="str">
            <v>M/C</v>
          </cell>
          <cell r="H76">
            <v>85.38</v>
          </cell>
          <cell r="I76">
            <v>300</v>
          </cell>
          <cell r="J76">
            <v>5.8</v>
          </cell>
          <cell r="K76">
            <v>4.8</v>
          </cell>
          <cell r="L76">
            <v>3.1</v>
          </cell>
          <cell r="M76">
            <v>0</v>
          </cell>
          <cell r="N76">
            <v>0.216</v>
          </cell>
          <cell r="O76">
            <v>0.128</v>
          </cell>
          <cell r="P76">
            <v>0.33900000000000002</v>
          </cell>
          <cell r="Q76">
            <v>16</v>
          </cell>
          <cell r="R76">
            <v>1</v>
          </cell>
          <cell r="S76">
            <v>0</v>
          </cell>
          <cell r="T76">
            <v>0</v>
          </cell>
          <cell r="U76">
            <v>17</v>
          </cell>
          <cell r="V76">
            <v>0.26</v>
          </cell>
          <cell r="W76">
            <v>22.2</v>
          </cell>
          <cell r="X76">
            <v>6.29</v>
          </cell>
          <cell r="Y76">
            <v>15.91</v>
          </cell>
          <cell r="Z76">
            <v>0.76</v>
          </cell>
          <cell r="AA76">
            <v>0</v>
          </cell>
          <cell r="AB76">
            <v>0</v>
          </cell>
          <cell r="AC76">
            <v>0</v>
          </cell>
          <cell r="AD76">
            <v>8.3000000000000004E-2</v>
          </cell>
          <cell r="AE76">
            <v>16.670000000000002</v>
          </cell>
          <cell r="AF76">
            <v>5.0010000000000006E-2</v>
          </cell>
          <cell r="AG76">
            <v>0.39100000000000001</v>
          </cell>
          <cell r="AH76">
            <v>0</v>
          </cell>
          <cell r="AI76">
            <v>2.4300000000000002</v>
          </cell>
          <cell r="AJ76">
            <v>0.68</v>
          </cell>
          <cell r="AK76">
            <v>0.15</v>
          </cell>
          <cell r="AL76">
            <v>4.3899999999999997</v>
          </cell>
          <cell r="AM76">
            <v>0.85</v>
          </cell>
          <cell r="AN76">
            <v>6.64</v>
          </cell>
          <cell r="AO76">
            <v>0.77</v>
          </cell>
          <cell r="AP76">
            <v>0</v>
          </cell>
          <cell r="AQ76">
            <v>0</v>
          </cell>
          <cell r="AR76">
            <v>0</v>
          </cell>
          <cell r="AS76">
            <v>15.91</v>
          </cell>
          <cell r="AT76">
            <v>4.7730000000000002E-2</v>
          </cell>
          <cell r="AU76">
            <v>89.6</v>
          </cell>
          <cell r="AV76">
            <v>5.6</v>
          </cell>
          <cell r="AW76">
            <v>0</v>
          </cell>
          <cell r="AX76">
            <v>0</v>
          </cell>
          <cell r="AY76">
            <v>17.920000000000002</v>
          </cell>
          <cell r="AZ76">
            <v>1.1200000000000001</v>
          </cell>
          <cell r="BA76">
            <v>2.3588693333333333</v>
          </cell>
          <cell r="BB76">
            <v>1.9132586666666669</v>
          </cell>
          <cell r="BC76">
            <v>0.53371733333333338</v>
          </cell>
          <cell r="BD76">
            <v>2.1405440000000002</v>
          </cell>
          <cell r="BE76">
            <v>0.52505600000000008</v>
          </cell>
          <cell r="BF76">
            <v>13.015594666666667</v>
          </cell>
          <cell r="BG76">
            <v>4.125184</v>
          </cell>
          <cell r="BH76">
            <v>0</v>
          </cell>
          <cell r="BI76">
            <v>0</v>
          </cell>
          <cell r="BJ76">
            <v>25.925834666666667</v>
          </cell>
          <cell r="BK76">
            <v>14.596389333333335</v>
          </cell>
          <cell r="BL76">
            <v>0.121566672</v>
          </cell>
          <cell r="BM76">
            <v>4.08</v>
          </cell>
          <cell r="BN76">
            <v>25.925834666666667</v>
          </cell>
          <cell r="BO76">
            <v>35.346389333333335</v>
          </cell>
          <cell r="BP76">
            <v>23896</v>
          </cell>
          <cell r="BQ76">
            <v>18382</v>
          </cell>
          <cell r="BR76">
            <v>3.18</v>
          </cell>
          <cell r="BS76">
            <v>6.69</v>
          </cell>
          <cell r="BT76">
            <v>21342.6672</v>
          </cell>
          <cell r="BU76">
            <v>0</v>
          </cell>
          <cell r="BV76">
            <v>0</v>
          </cell>
          <cell r="BW76">
            <v>0</v>
          </cell>
          <cell r="BX76">
            <v>0</v>
          </cell>
          <cell r="BY76">
            <v>0</v>
          </cell>
          <cell r="BZ76">
            <v>0</v>
          </cell>
          <cell r="CA76">
            <v>0</v>
          </cell>
          <cell r="CB76">
            <v>0</v>
          </cell>
          <cell r="CC76">
            <v>1.59</v>
          </cell>
          <cell r="CD76">
            <v>3.87</v>
          </cell>
          <cell r="CE76">
            <v>0</v>
          </cell>
          <cell r="CF76">
            <v>0</v>
          </cell>
          <cell r="CG76">
            <v>0</v>
          </cell>
          <cell r="CH76">
            <v>0</v>
          </cell>
          <cell r="CI76">
            <v>0</v>
          </cell>
          <cell r="CJ76">
            <v>0</v>
          </cell>
          <cell r="CK76">
            <v>0</v>
          </cell>
          <cell r="CL76">
            <v>0</v>
          </cell>
          <cell r="CM76">
            <v>37.385834666666668</v>
          </cell>
          <cell r="CN76">
            <v>39.216389333333332</v>
          </cell>
          <cell r="CO76">
            <v>0.95</v>
          </cell>
          <cell r="CP76">
            <v>0</v>
          </cell>
          <cell r="CQ76">
            <v>0</v>
          </cell>
          <cell r="CR76">
            <v>0</v>
          </cell>
          <cell r="CS76">
            <v>0</v>
          </cell>
          <cell r="CT76">
            <v>162.26</v>
          </cell>
          <cell r="CU76" t="str">
            <v>2K-1299</v>
          </cell>
          <cell r="CV76">
            <v>52.5</v>
          </cell>
          <cell r="CW76">
            <v>0</v>
          </cell>
          <cell r="CX76">
            <v>0</v>
          </cell>
          <cell r="CY76">
            <v>0</v>
          </cell>
          <cell r="CZ76">
            <v>0</v>
          </cell>
          <cell r="DA76">
            <v>0</v>
          </cell>
          <cell r="DB76">
            <v>0</v>
          </cell>
          <cell r="DC76">
            <v>0</v>
          </cell>
          <cell r="DD76">
            <v>0</v>
          </cell>
          <cell r="DE76">
            <v>11215.750400000001</v>
          </cell>
          <cell r="DF76">
            <v>11764.916799999999</v>
          </cell>
          <cell r="DG76">
            <v>22980.6672</v>
          </cell>
          <cell r="DI76">
            <v>0</v>
          </cell>
          <cell r="DJ76">
            <v>0</v>
          </cell>
          <cell r="DK76">
            <v>0</v>
          </cell>
          <cell r="DL76">
            <v>0</v>
          </cell>
          <cell r="DM76">
            <v>0</v>
          </cell>
          <cell r="DN76">
            <v>0</v>
          </cell>
          <cell r="DO76">
            <v>0</v>
          </cell>
          <cell r="DP76">
            <v>0</v>
          </cell>
          <cell r="DQ76">
            <v>0</v>
          </cell>
          <cell r="DR76">
            <v>0</v>
          </cell>
          <cell r="DS76">
            <v>0</v>
          </cell>
          <cell r="DT76">
            <v>0</v>
          </cell>
          <cell r="DU76">
            <v>0</v>
          </cell>
          <cell r="DV76">
            <v>0</v>
          </cell>
          <cell r="DY76">
            <v>0</v>
          </cell>
          <cell r="DZ76">
            <v>0</v>
          </cell>
          <cell r="EC76">
            <v>36.470001600000003</v>
          </cell>
        </row>
        <row r="77">
          <cell r="A77">
            <v>72</v>
          </cell>
          <cell r="B77">
            <v>4</v>
          </cell>
          <cell r="C77">
            <v>188</v>
          </cell>
          <cell r="D77" t="str">
            <v>BAJAJ CLASSIC 3W 4S</v>
          </cell>
          <cell r="E77">
            <v>0</v>
          </cell>
          <cell r="F77">
            <v>124</v>
          </cell>
          <cell r="G77" t="str">
            <v>M/C</v>
          </cell>
          <cell r="H77">
            <v>85.55</v>
          </cell>
          <cell r="I77">
            <v>25500</v>
          </cell>
          <cell r="J77">
            <v>7.3</v>
          </cell>
          <cell r="K77">
            <v>4</v>
          </cell>
          <cell r="L77">
            <v>2</v>
          </cell>
          <cell r="M77">
            <v>0</v>
          </cell>
          <cell r="N77">
            <v>0.16400000000000001</v>
          </cell>
          <cell r="O77">
            <v>0.1</v>
          </cell>
          <cell r="P77">
            <v>0.248</v>
          </cell>
          <cell r="Q77">
            <v>19</v>
          </cell>
          <cell r="R77">
            <v>2</v>
          </cell>
          <cell r="S77">
            <v>0</v>
          </cell>
          <cell r="T77">
            <v>0</v>
          </cell>
          <cell r="U77">
            <v>21</v>
          </cell>
          <cell r="V77">
            <v>0.19799999999999998</v>
          </cell>
          <cell r="W77">
            <v>16.940000000000001</v>
          </cell>
          <cell r="X77">
            <v>4.84</v>
          </cell>
          <cell r="Y77">
            <v>12.100000000000001</v>
          </cell>
          <cell r="Z77">
            <v>0</v>
          </cell>
          <cell r="AA77">
            <v>0</v>
          </cell>
          <cell r="AB77">
            <v>0</v>
          </cell>
          <cell r="AC77">
            <v>0</v>
          </cell>
          <cell r="AD77">
            <v>6.0999999999999999E-2</v>
          </cell>
          <cell r="AE77">
            <v>12.100000000000001</v>
          </cell>
          <cell r="AF77">
            <v>3.0855000000000006</v>
          </cell>
          <cell r="AG77">
            <v>0.28499999999999998</v>
          </cell>
          <cell r="AH77">
            <v>0</v>
          </cell>
          <cell r="AI77">
            <v>2.06</v>
          </cell>
          <cell r="AJ77">
            <v>0.49</v>
          </cell>
          <cell r="AK77">
            <v>0.11</v>
          </cell>
          <cell r="AL77">
            <v>3.2</v>
          </cell>
          <cell r="AM77">
            <v>0.62</v>
          </cell>
          <cell r="AN77">
            <v>4.84</v>
          </cell>
          <cell r="AO77">
            <v>0.56000000000000005</v>
          </cell>
          <cell r="AP77">
            <v>0</v>
          </cell>
          <cell r="AQ77">
            <v>0</v>
          </cell>
          <cell r="AR77">
            <v>1.36</v>
          </cell>
          <cell r="AS77">
            <v>13.24</v>
          </cell>
          <cell r="AT77">
            <v>3.3761999999999999</v>
          </cell>
          <cell r="AU77">
            <v>9103.9</v>
          </cell>
          <cell r="AV77">
            <v>958.3</v>
          </cell>
          <cell r="AW77">
            <v>0</v>
          </cell>
          <cell r="AX77">
            <v>0</v>
          </cell>
          <cell r="AY77">
            <v>21.42</v>
          </cell>
          <cell r="AZ77">
            <v>2.25</v>
          </cell>
          <cell r="BA77">
            <v>2.8195860000000001</v>
          </cell>
          <cell r="BB77">
            <v>2.2869420000000003</v>
          </cell>
          <cell r="BC77">
            <v>0.63795900000000005</v>
          </cell>
          <cell r="BD77">
            <v>2.5586190000000002</v>
          </cell>
          <cell r="BE77">
            <v>0.62760600000000011</v>
          </cell>
          <cell r="BF77">
            <v>15.557703000000002</v>
          </cell>
          <cell r="BG77">
            <v>4.9308840000000007</v>
          </cell>
          <cell r="BH77">
            <v>0</v>
          </cell>
          <cell r="BI77">
            <v>0</v>
          </cell>
          <cell r="BJ77">
            <v>27.136192999999999</v>
          </cell>
          <cell r="BK77">
            <v>15.523106</v>
          </cell>
          <cell r="BL77">
            <v>10.878121244999999</v>
          </cell>
          <cell r="BM77">
            <v>4.3</v>
          </cell>
          <cell r="BN77">
            <v>27.136192999999999</v>
          </cell>
          <cell r="BO77">
            <v>31.923106000000001</v>
          </cell>
          <cell r="BP77">
            <v>1958761</v>
          </cell>
          <cell r="BQ77">
            <v>1506012</v>
          </cell>
          <cell r="BR77">
            <v>3.06</v>
          </cell>
          <cell r="BS77">
            <v>6.44</v>
          </cell>
          <cell r="BT77">
            <v>1748262.1245000002</v>
          </cell>
          <cell r="BU77">
            <v>0.83</v>
          </cell>
          <cell r="BV77">
            <v>2.02</v>
          </cell>
          <cell r="BW77">
            <v>0.83</v>
          </cell>
          <cell r="BX77">
            <v>2.02</v>
          </cell>
          <cell r="BY77">
            <v>0</v>
          </cell>
          <cell r="BZ77">
            <v>0</v>
          </cell>
          <cell r="CA77">
            <v>0</v>
          </cell>
          <cell r="CB77">
            <v>0</v>
          </cell>
          <cell r="CC77">
            <v>0</v>
          </cell>
          <cell r="CD77">
            <v>0</v>
          </cell>
          <cell r="CE77">
            <v>37.466192999999997</v>
          </cell>
          <cell r="CF77">
            <v>33.943106</v>
          </cell>
          <cell r="CG77">
            <v>37.466192999999997</v>
          </cell>
          <cell r="CH77">
            <v>33.943106</v>
          </cell>
          <cell r="CI77">
            <v>0</v>
          </cell>
          <cell r="CJ77">
            <v>0</v>
          </cell>
          <cell r="CK77">
            <v>0</v>
          </cell>
          <cell r="CL77">
            <v>0</v>
          </cell>
          <cell r="CM77">
            <v>0</v>
          </cell>
          <cell r="CN77">
            <v>0</v>
          </cell>
          <cell r="CO77">
            <v>1.1000000000000001</v>
          </cell>
          <cell r="CP77">
            <v>100</v>
          </cell>
          <cell r="CQ77">
            <v>110</v>
          </cell>
          <cell r="CR77">
            <v>0</v>
          </cell>
          <cell r="CS77">
            <v>0</v>
          </cell>
          <cell r="CT77">
            <v>0</v>
          </cell>
          <cell r="CU77" t="str">
            <v>2K-1282</v>
          </cell>
          <cell r="CV77">
            <v>57.008000000000003</v>
          </cell>
          <cell r="CW77">
            <v>936654.82499999995</v>
          </cell>
          <cell r="CX77">
            <v>848577.65</v>
          </cell>
          <cell r="CY77">
            <v>18733.0965</v>
          </cell>
          <cell r="CZ77">
            <v>16971.553</v>
          </cell>
          <cell r="DA77">
            <v>0</v>
          </cell>
          <cell r="DB77">
            <v>0</v>
          </cell>
          <cell r="DC77">
            <v>0</v>
          </cell>
          <cell r="DD77">
            <v>0</v>
          </cell>
          <cell r="DE77">
            <v>0</v>
          </cell>
          <cell r="DF77">
            <v>0</v>
          </cell>
          <cell r="DG77">
            <v>1820937.1245000002</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Y77">
            <v>0</v>
          </cell>
          <cell r="DZ77">
            <v>0</v>
          </cell>
          <cell r="EC77">
            <v>277392.0917475</v>
          </cell>
        </row>
        <row r="78">
          <cell r="A78">
            <v>73</v>
          </cell>
          <cell r="B78">
            <v>4</v>
          </cell>
          <cell r="C78">
            <v>189</v>
          </cell>
          <cell r="D78" t="str">
            <v>BAJAJ LEGEND 2W 4S</v>
          </cell>
          <cell r="E78">
            <v>0</v>
          </cell>
          <cell r="F78">
            <v>124</v>
          </cell>
          <cell r="G78" t="str">
            <v>M/C</v>
          </cell>
          <cell r="H78">
            <v>85.55</v>
          </cell>
          <cell r="I78">
            <v>107200</v>
          </cell>
          <cell r="J78">
            <v>7.3</v>
          </cell>
          <cell r="K78">
            <v>4</v>
          </cell>
          <cell r="L78">
            <v>2</v>
          </cell>
          <cell r="M78">
            <v>0</v>
          </cell>
          <cell r="N78">
            <v>0.16700000000000001</v>
          </cell>
          <cell r="O78">
            <v>0.1</v>
          </cell>
          <cell r="P78">
            <v>0.253</v>
          </cell>
          <cell r="Q78">
            <v>19</v>
          </cell>
          <cell r="R78">
            <v>2</v>
          </cell>
          <cell r="S78">
            <v>0</v>
          </cell>
          <cell r="T78">
            <v>0</v>
          </cell>
          <cell r="U78">
            <v>21</v>
          </cell>
          <cell r="V78">
            <v>0.20199999999999999</v>
          </cell>
          <cell r="W78">
            <v>17.28</v>
          </cell>
          <cell r="X78">
            <v>5.03</v>
          </cell>
          <cell r="Y78">
            <v>12.25</v>
          </cell>
          <cell r="Z78">
            <v>0</v>
          </cell>
          <cell r="AA78">
            <v>0</v>
          </cell>
          <cell r="AB78">
            <v>0</v>
          </cell>
          <cell r="AC78">
            <v>0</v>
          </cell>
          <cell r="AD78">
            <v>6.4000000000000001E-2</v>
          </cell>
          <cell r="AE78">
            <v>12.25</v>
          </cell>
          <cell r="AF78">
            <v>13.132</v>
          </cell>
          <cell r="AG78">
            <v>0.29099999999999998</v>
          </cell>
          <cell r="AH78">
            <v>0</v>
          </cell>
          <cell r="AI78">
            <v>1.81</v>
          </cell>
          <cell r="AJ78">
            <v>0.5</v>
          </cell>
          <cell r="AK78">
            <v>0.11</v>
          </cell>
          <cell r="AL78">
            <v>3.27</v>
          </cell>
          <cell r="AM78">
            <v>0.63</v>
          </cell>
          <cell r="AN78">
            <v>4.9400000000000004</v>
          </cell>
          <cell r="AO78">
            <v>0.57999999999999996</v>
          </cell>
          <cell r="AP78">
            <v>0</v>
          </cell>
          <cell r="AQ78">
            <v>0</v>
          </cell>
          <cell r="AR78">
            <v>1.38</v>
          </cell>
          <cell r="AS78">
            <v>13.219999999999999</v>
          </cell>
          <cell r="AT78">
            <v>14.171839999999998</v>
          </cell>
          <cell r="AU78">
            <v>38271.4</v>
          </cell>
          <cell r="AV78">
            <v>4028.57</v>
          </cell>
          <cell r="AW78">
            <v>0</v>
          </cell>
          <cell r="AX78">
            <v>0</v>
          </cell>
          <cell r="AY78">
            <v>21.42</v>
          </cell>
          <cell r="AZ78">
            <v>2.25</v>
          </cell>
          <cell r="BA78">
            <v>2.8195860000000001</v>
          </cell>
          <cell r="BB78">
            <v>2.2869420000000003</v>
          </cell>
          <cell r="BC78">
            <v>0.63795900000000005</v>
          </cell>
          <cell r="BD78">
            <v>2.5586190000000002</v>
          </cell>
          <cell r="BE78">
            <v>0.62760600000000011</v>
          </cell>
          <cell r="BF78">
            <v>15.557703000000002</v>
          </cell>
          <cell r="BG78">
            <v>4.9308840000000007</v>
          </cell>
          <cell r="BH78">
            <v>0</v>
          </cell>
          <cell r="BI78">
            <v>0</v>
          </cell>
          <cell r="BJ78">
            <v>27.266193000000001</v>
          </cell>
          <cell r="BK78">
            <v>15.373106</v>
          </cell>
          <cell r="BL78">
            <v>45.709328528000007</v>
          </cell>
          <cell r="BM78">
            <v>4.3</v>
          </cell>
          <cell r="BN78">
            <v>27.266193000000001</v>
          </cell>
          <cell r="BO78">
            <v>31.923106000000001</v>
          </cell>
          <cell r="BP78">
            <v>8252705</v>
          </cell>
          <cell r="BQ78">
            <v>6345093</v>
          </cell>
          <cell r="BR78">
            <v>3.07</v>
          </cell>
          <cell r="BS78">
            <v>6.46</v>
          </cell>
          <cell r="BT78">
            <v>7366708.8528000005</v>
          </cell>
          <cell r="BU78">
            <v>0.83</v>
          </cell>
          <cell r="BV78">
            <v>2.02</v>
          </cell>
          <cell r="BW78">
            <v>0.83</v>
          </cell>
          <cell r="BX78">
            <v>2.02</v>
          </cell>
          <cell r="BY78">
            <v>0</v>
          </cell>
          <cell r="BZ78">
            <v>0</v>
          </cell>
          <cell r="CA78">
            <v>0</v>
          </cell>
          <cell r="CB78">
            <v>0</v>
          </cell>
          <cell r="CC78">
            <v>0</v>
          </cell>
          <cell r="CD78">
            <v>0</v>
          </cell>
          <cell r="CE78">
            <v>37.626193000000001</v>
          </cell>
          <cell r="CF78">
            <v>33.943106</v>
          </cell>
          <cell r="CG78">
            <v>37.626193000000001</v>
          </cell>
          <cell r="CH78">
            <v>33.943106</v>
          </cell>
          <cell r="CI78">
            <v>0</v>
          </cell>
          <cell r="CJ78">
            <v>0</v>
          </cell>
          <cell r="CK78">
            <v>0</v>
          </cell>
          <cell r="CL78">
            <v>0</v>
          </cell>
          <cell r="CM78">
            <v>0</v>
          </cell>
          <cell r="CN78">
            <v>0</v>
          </cell>
          <cell r="CO78">
            <v>1.1000000000000001</v>
          </cell>
          <cell r="CP78">
            <v>100</v>
          </cell>
          <cell r="CQ78">
            <v>110</v>
          </cell>
          <cell r="CR78">
            <v>0</v>
          </cell>
          <cell r="CS78">
            <v>0</v>
          </cell>
          <cell r="CT78">
            <v>0</v>
          </cell>
          <cell r="CU78" t="str">
            <v>2K-1280/2</v>
          </cell>
          <cell r="CV78">
            <v>57</v>
          </cell>
          <cell r="CW78">
            <v>3913124.0720000002</v>
          </cell>
          <cell r="CX78">
            <v>3530083.0240000002</v>
          </cell>
          <cell r="CY78">
            <v>120403.81760000001</v>
          </cell>
          <cell r="CZ78">
            <v>108617.93919999999</v>
          </cell>
          <cell r="DA78">
            <v>0</v>
          </cell>
          <cell r="DB78">
            <v>0</v>
          </cell>
          <cell r="DC78">
            <v>0</v>
          </cell>
          <cell r="DD78">
            <v>0</v>
          </cell>
          <cell r="DE78">
            <v>0</v>
          </cell>
          <cell r="DF78">
            <v>0</v>
          </cell>
          <cell r="DG78">
            <v>7672228.8528000005</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Y78">
            <v>0</v>
          </cell>
          <cell r="DZ78">
            <v>0</v>
          </cell>
          <cell r="EC78">
            <v>4900040.0182016008</v>
          </cell>
        </row>
        <row r="79">
          <cell r="A79">
            <v>74</v>
          </cell>
          <cell r="B79">
            <v>4</v>
          </cell>
          <cell r="C79" t="str">
            <v>170M</v>
          </cell>
          <cell r="D79" t="str">
            <v>MAJESTIC MOPED MOD. (BARE)</v>
          </cell>
          <cell r="E79">
            <v>0</v>
          </cell>
          <cell r="F79">
            <v>138</v>
          </cell>
          <cell r="G79" t="str">
            <v>M/C</v>
          </cell>
          <cell r="H79">
            <v>85.38</v>
          </cell>
          <cell r="I79">
            <v>28800</v>
          </cell>
          <cell r="J79">
            <v>5.2</v>
          </cell>
          <cell r="K79">
            <v>3.5</v>
          </cell>
          <cell r="L79">
            <v>2.2999999999999998</v>
          </cell>
          <cell r="M79">
            <v>0</v>
          </cell>
          <cell r="N79">
            <v>0.124</v>
          </cell>
          <cell r="O79">
            <v>0.06</v>
          </cell>
          <cell r="P79">
            <v>0.2</v>
          </cell>
          <cell r="Q79">
            <v>10</v>
          </cell>
          <cell r="R79">
            <v>1</v>
          </cell>
          <cell r="S79">
            <v>0</v>
          </cell>
          <cell r="T79">
            <v>0</v>
          </cell>
          <cell r="U79">
            <v>11</v>
          </cell>
          <cell r="V79">
            <v>0.14899999999999999</v>
          </cell>
          <cell r="W79">
            <v>12.72</v>
          </cell>
          <cell r="X79">
            <v>4.1900000000000004</v>
          </cell>
          <cell r="Y79">
            <v>8.5300000000000011</v>
          </cell>
          <cell r="Z79">
            <v>0.74</v>
          </cell>
          <cell r="AA79">
            <v>0</v>
          </cell>
          <cell r="AB79">
            <v>0</v>
          </cell>
          <cell r="AC79">
            <v>0</v>
          </cell>
          <cell r="AD79">
            <v>5.8999999999999997E-2</v>
          </cell>
          <cell r="AE79">
            <v>9.2700000000000014</v>
          </cell>
          <cell r="AF79">
            <v>2.6697600000000006</v>
          </cell>
          <cell r="AG79">
            <v>0.224</v>
          </cell>
          <cell r="AH79">
            <v>0</v>
          </cell>
          <cell r="AI79">
            <v>1.39</v>
          </cell>
          <cell r="AJ79">
            <v>0.39</v>
          </cell>
          <cell r="AK79">
            <v>0.08</v>
          </cell>
          <cell r="AL79">
            <v>2.5099999999999998</v>
          </cell>
          <cell r="AM79">
            <v>0.48</v>
          </cell>
          <cell r="AN79">
            <v>3.8</v>
          </cell>
          <cell r="AO79">
            <v>0.44</v>
          </cell>
          <cell r="AP79">
            <v>0</v>
          </cell>
          <cell r="AQ79">
            <v>0</v>
          </cell>
          <cell r="AR79">
            <v>0.78</v>
          </cell>
          <cell r="AS79">
            <v>9.8699999999999974</v>
          </cell>
          <cell r="AT79">
            <v>2.8425599999999993</v>
          </cell>
          <cell r="AU79">
            <v>5257.3</v>
          </cell>
          <cell r="AV79">
            <v>525.73</v>
          </cell>
          <cell r="AW79">
            <v>0</v>
          </cell>
          <cell r="AX79">
            <v>0</v>
          </cell>
          <cell r="AY79">
            <v>10.95</v>
          </cell>
          <cell r="AZ79">
            <v>1.1000000000000001</v>
          </cell>
          <cell r="BA79">
            <v>1.4413849999999999</v>
          </cell>
          <cell r="BB79">
            <v>1.1690949999999998</v>
          </cell>
          <cell r="BC79">
            <v>0.32612749999999996</v>
          </cell>
          <cell r="BD79">
            <v>1.3079774999999998</v>
          </cell>
          <cell r="BE79">
            <v>0.32083499999999998</v>
          </cell>
          <cell r="BF79">
            <v>7.9531675000000002</v>
          </cell>
          <cell r="BG79">
            <v>2.5206899999999997</v>
          </cell>
          <cell r="BH79">
            <v>0</v>
          </cell>
          <cell r="BI79">
            <v>0</v>
          </cell>
          <cell r="BJ79">
            <v>15.514692500000001</v>
          </cell>
          <cell r="BK79">
            <v>9.3945849999999975</v>
          </cell>
          <cell r="BL79">
            <v>7.173871919999999</v>
          </cell>
          <cell r="BM79">
            <v>2.5099999999999998</v>
          </cell>
          <cell r="BN79">
            <v>15.514692500000001</v>
          </cell>
          <cell r="BO79">
            <v>21.174585</v>
          </cell>
          <cell r="BP79">
            <v>1374344</v>
          </cell>
          <cell r="BQ79">
            <v>1056651</v>
          </cell>
          <cell r="BR79">
            <v>1.9</v>
          </cell>
          <cell r="BS79">
            <v>4</v>
          </cell>
          <cell r="BT79">
            <v>1226571.192</v>
          </cell>
          <cell r="BU79">
            <v>0.68</v>
          </cell>
          <cell r="BV79">
            <v>1.66</v>
          </cell>
          <cell r="BW79">
            <v>0.68</v>
          </cell>
          <cell r="BX79">
            <v>1.66</v>
          </cell>
          <cell r="BY79">
            <v>0</v>
          </cell>
          <cell r="BZ79">
            <v>0</v>
          </cell>
          <cell r="CA79">
            <v>0</v>
          </cell>
          <cell r="CB79">
            <v>0</v>
          </cell>
          <cell r="CC79">
            <v>0</v>
          </cell>
          <cell r="CD79">
            <v>0</v>
          </cell>
          <cell r="CE79">
            <v>22.094692500000001</v>
          </cell>
          <cell r="CF79">
            <v>22.834585000000001</v>
          </cell>
          <cell r="CG79">
            <v>22.094692500000001</v>
          </cell>
          <cell r="CH79">
            <v>22.834585000000001</v>
          </cell>
          <cell r="CI79">
            <v>0</v>
          </cell>
          <cell r="CJ79">
            <v>0</v>
          </cell>
          <cell r="CK79">
            <v>0</v>
          </cell>
          <cell r="CL79">
            <v>0</v>
          </cell>
          <cell r="CM79">
            <v>0</v>
          </cell>
          <cell r="CN79">
            <v>0</v>
          </cell>
          <cell r="CO79">
            <v>0.63</v>
          </cell>
          <cell r="CP79">
            <v>74.87</v>
          </cell>
          <cell r="CQ79">
            <v>91.93</v>
          </cell>
          <cell r="CR79">
            <v>0</v>
          </cell>
          <cell r="CS79">
            <v>0</v>
          </cell>
          <cell r="CT79">
            <v>0</v>
          </cell>
          <cell r="CU79" t="str">
            <v>2K-1197/2</v>
          </cell>
          <cell r="CV79">
            <v>40</v>
          </cell>
          <cell r="CW79">
            <v>563414.65875000006</v>
          </cell>
          <cell r="CX79">
            <v>582281.91749999998</v>
          </cell>
          <cell r="CY79">
            <v>72912.485249999998</v>
          </cell>
          <cell r="CZ79">
            <v>75354.130499999999</v>
          </cell>
          <cell r="DA79">
            <v>0</v>
          </cell>
          <cell r="DB79">
            <v>0</v>
          </cell>
          <cell r="DC79">
            <v>0</v>
          </cell>
          <cell r="DD79">
            <v>0</v>
          </cell>
          <cell r="DE79">
            <v>0</v>
          </cell>
          <cell r="DF79">
            <v>0</v>
          </cell>
          <cell r="DG79">
            <v>1293963.1919999998</v>
          </cell>
          <cell r="DI79">
            <v>20.324094999999996</v>
          </cell>
          <cell r="DJ79">
            <v>25.880772</v>
          </cell>
          <cell r="DK79">
            <v>20.324094999999996</v>
          </cell>
          <cell r="DL79">
            <v>25.880772</v>
          </cell>
          <cell r="DM79">
            <v>0</v>
          </cell>
          <cell r="DN79">
            <v>0</v>
          </cell>
          <cell r="DO79">
            <v>0</v>
          </cell>
          <cell r="DP79">
            <v>0</v>
          </cell>
          <cell r="DQ79">
            <v>1.7705975000000045</v>
          </cell>
          <cell r="DR79">
            <v>-3.0461869999999998</v>
          </cell>
          <cell r="DS79">
            <v>1.7705975000000045</v>
          </cell>
          <cell r="DT79">
            <v>-3.0461869999999998</v>
          </cell>
          <cell r="DU79">
            <v>0</v>
          </cell>
          <cell r="DV79">
            <v>0</v>
          </cell>
          <cell r="DY79">
            <v>0</v>
          </cell>
          <cell r="DZ79">
            <v>0</v>
          </cell>
          <cell r="EC79">
            <v>206607.51129599998</v>
          </cell>
        </row>
        <row r="80">
          <cell r="A80">
            <v>75</v>
          </cell>
          <cell r="B80">
            <v>4</v>
          </cell>
          <cell r="C80" t="str">
            <v>196P</v>
          </cell>
          <cell r="D80" t="str">
            <v>RAJDOOT    T7</v>
          </cell>
          <cell r="E80">
            <v>0</v>
          </cell>
          <cell r="F80" t="str">
            <v>AC 9A</v>
          </cell>
          <cell r="G80" t="str">
            <v>M/C</v>
          </cell>
          <cell r="H80">
            <v>85.57</v>
          </cell>
          <cell r="I80">
            <v>101400</v>
          </cell>
          <cell r="J80">
            <v>4.7</v>
          </cell>
          <cell r="K80">
            <v>7.2</v>
          </cell>
          <cell r="L80">
            <v>2.9</v>
          </cell>
          <cell r="M80">
            <v>0</v>
          </cell>
          <cell r="N80">
            <v>0.27300000000000002</v>
          </cell>
          <cell r="O80">
            <v>0.184</v>
          </cell>
          <cell r="P80">
            <v>0.38500000000000001</v>
          </cell>
          <cell r="Q80">
            <v>15.5</v>
          </cell>
          <cell r="R80">
            <v>1</v>
          </cell>
          <cell r="S80">
            <v>0.5</v>
          </cell>
          <cell r="T80">
            <v>0</v>
          </cell>
          <cell r="U80">
            <v>17</v>
          </cell>
          <cell r="V80">
            <v>0.32799999999999996</v>
          </cell>
          <cell r="W80">
            <v>28.07</v>
          </cell>
          <cell r="X80">
            <v>6.55</v>
          </cell>
          <cell r="Y80">
            <v>21.52</v>
          </cell>
          <cell r="Z80">
            <v>0.77</v>
          </cell>
          <cell r="AA80">
            <v>0</v>
          </cell>
          <cell r="AB80">
            <v>0</v>
          </cell>
          <cell r="AC80">
            <v>0</v>
          </cell>
          <cell r="AD80">
            <v>8.5000000000000006E-2</v>
          </cell>
          <cell r="AE80">
            <v>22.29</v>
          </cell>
          <cell r="AF80">
            <v>22.602060000000002</v>
          </cell>
          <cell r="AG80">
            <v>0.45</v>
          </cell>
          <cell r="AH80">
            <v>0</v>
          </cell>
          <cell r="AI80">
            <v>2.96</v>
          </cell>
          <cell r="AJ80">
            <v>0.78</v>
          </cell>
          <cell r="AK80">
            <v>0.17</v>
          </cell>
          <cell r="AL80">
            <v>5.05</v>
          </cell>
          <cell r="AM80">
            <v>0.97</v>
          </cell>
          <cell r="AN80">
            <v>7.64</v>
          </cell>
          <cell r="AO80">
            <v>0.89</v>
          </cell>
          <cell r="AP80">
            <v>0</v>
          </cell>
          <cell r="AQ80">
            <v>0</v>
          </cell>
          <cell r="AR80">
            <v>0.82</v>
          </cell>
          <cell r="AS80">
            <v>19.28</v>
          </cell>
          <cell r="AT80">
            <v>19.54992</v>
          </cell>
          <cell r="AU80">
            <v>29733.1</v>
          </cell>
          <cell r="AV80">
            <v>1918.27</v>
          </cell>
          <cell r="AW80">
            <v>32171.979207999997</v>
          </cell>
          <cell r="AX80">
            <v>0</v>
          </cell>
          <cell r="AY80">
            <v>17.59</v>
          </cell>
          <cell r="AZ80">
            <v>1.1399999999999999</v>
          </cell>
          <cell r="BA80">
            <v>2.315430333333333</v>
          </cell>
          <cell r="BB80">
            <v>1.8780256666666666</v>
          </cell>
          <cell r="BC80">
            <v>0.52388883333333325</v>
          </cell>
          <cell r="BD80">
            <v>2.1011254999999998</v>
          </cell>
          <cell r="BE80">
            <v>0.51538700000000004</v>
          </cell>
          <cell r="BF80">
            <v>12.775910166666668</v>
          </cell>
          <cell r="BG80">
            <v>4.0492179999999998</v>
          </cell>
          <cell r="BH80">
            <v>0.47</v>
          </cell>
          <cell r="BI80">
            <v>0.9</v>
          </cell>
          <cell r="BJ80">
            <v>27.740515166666665</v>
          </cell>
          <cell r="BK80">
            <v>17.06847033333333</v>
          </cell>
          <cell r="BL80">
            <v>45.436311296999996</v>
          </cell>
          <cell r="BM80">
            <v>4.51</v>
          </cell>
          <cell r="BN80">
            <v>27.740515166666665</v>
          </cell>
          <cell r="BO80">
            <v>43.868470333333327</v>
          </cell>
          <cell r="BP80">
            <v>9444151</v>
          </cell>
          <cell r="BQ80">
            <v>7261151</v>
          </cell>
          <cell r="BR80">
            <v>3.71</v>
          </cell>
          <cell r="BS80">
            <v>7.81</v>
          </cell>
          <cell r="BT80">
            <v>8429279.1296999995</v>
          </cell>
          <cell r="BU80">
            <v>1.0900000000000001</v>
          </cell>
          <cell r="BV80">
            <v>2.67</v>
          </cell>
          <cell r="BW80">
            <v>1.0900000000000001</v>
          </cell>
          <cell r="BX80">
            <v>2.66</v>
          </cell>
          <cell r="BY80">
            <v>0</v>
          </cell>
          <cell r="BZ80">
            <v>0</v>
          </cell>
          <cell r="CA80">
            <v>0</v>
          </cell>
          <cell r="CB80">
            <v>0</v>
          </cell>
          <cell r="CC80">
            <v>0</v>
          </cell>
          <cell r="CD80">
            <v>0</v>
          </cell>
          <cell r="CE80">
            <v>40.350515166666668</v>
          </cell>
          <cell r="CF80">
            <v>46.538470333333329</v>
          </cell>
          <cell r="CG80">
            <v>40.350515166666668</v>
          </cell>
          <cell r="CH80">
            <v>46.528470333333331</v>
          </cell>
          <cell r="CI80">
            <v>0</v>
          </cell>
          <cell r="CJ80">
            <v>0</v>
          </cell>
          <cell r="CK80">
            <v>0</v>
          </cell>
          <cell r="CL80">
            <v>0</v>
          </cell>
          <cell r="CM80">
            <v>0</v>
          </cell>
          <cell r="CN80">
            <v>0</v>
          </cell>
          <cell r="CO80">
            <v>0.95</v>
          </cell>
          <cell r="CP80">
            <v>144.66</v>
          </cell>
          <cell r="CQ80">
            <v>94.6</v>
          </cell>
          <cell r="CR80">
            <v>0</v>
          </cell>
          <cell r="CS80">
            <v>0</v>
          </cell>
          <cell r="CT80">
            <v>0</v>
          </cell>
          <cell r="CU80" t="str">
            <v>2K-19344/14F</v>
          </cell>
          <cell r="CV80">
            <v>61.5</v>
          </cell>
          <cell r="CW80">
            <v>2098226.788666667</v>
          </cell>
          <cell r="CX80">
            <v>2420000.4573333333</v>
          </cell>
          <cell r="CY80">
            <v>1993315.4492333333</v>
          </cell>
          <cell r="CZ80">
            <v>2298506.4344666665</v>
          </cell>
          <cell r="DA80">
            <v>0</v>
          </cell>
          <cell r="DB80">
            <v>0</v>
          </cell>
          <cell r="DC80">
            <v>0</v>
          </cell>
          <cell r="DD80">
            <v>0</v>
          </cell>
          <cell r="DE80">
            <v>0</v>
          </cell>
          <cell r="DF80">
            <v>0</v>
          </cell>
          <cell r="DG80">
            <v>8810049.1297000013</v>
          </cell>
          <cell r="DI80">
            <v>35.342914999999998</v>
          </cell>
          <cell r="DJ80">
            <v>50.539203999999991</v>
          </cell>
          <cell r="DK80">
            <v>35.342914999999998</v>
          </cell>
          <cell r="DL80">
            <v>50.539203999999991</v>
          </cell>
          <cell r="DM80">
            <v>0</v>
          </cell>
          <cell r="DN80">
            <v>0</v>
          </cell>
          <cell r="DO80">
            <v>0</v>
          </cell>
          <cell r="DP80">
            <v>0</v>
          </cell>
          <cell r="DQ80">
            <v>5.0076001666666698</v>
          </cell>
          <cell r="DR80">
            <v>-4.0007336666666617</v>
          </cell>
          <cell r="DS80">
            <v>5.0076001666666698</v>
          </cell>
          <cell r="DT80">
            <v>-4.0107336666666598</v>
          </cell>
          <cell r="DU80">
            <v>0</v>
          </cell>
          <cell r="DV80">
            <v>0</v>
          </cell>
          <cell r="DY80">
            <v>0</v>
          </cell>
          <cell r="DZ80">
            <v>0</v>
          </cell>
          <cell r="EC80">
            <v>4607241.9655157998</v>
          </cell>
        </row>
        <row r="81">
          <cell r="A81">
            <v>76</v>
          </cell>
          <cell r="B81">
            <v>4</v>
          </cell>
          <cell r="C81" t="str">
            <v>263P</v>
          </cell>
          <cell r="D81" t="str">
            <v>BIRLA YAMAHA 76R</v>
          </cell>
          <cell r="E81" t="str">
            <v>T6</v>
          </cell>
          <cell r="F81">
            <v>124</v>
          </cell>
          <cell r="G81" t="str">
            <v>M/C</v>
          </cell>
          <cell r="H81">
            <v>85.55</v>
          </cell>
          <cell r="I81">
            <v>3500</v>
          </cell>
          <cell r="J81">
            <v>7.48</v>
          </cell>
          <cell r="K81">
            <v>1.8</v>
          </cell>
          <cell r="L81">
            <v>2.4</v>
          </cell>
          <cell r="M81">
            <v>0</v>
          </cell>
          <cell r="N81">
            <v>0.23499999999999999</v>
          </cell>
          <cell r="O81">
            <v>0.15</v>
          </cell>
          <cell r="P81">
            <v>0.42699999999999999</v>
          </cell>
          <cell r="Q81">
            <v>16</v>
          </cell>
          <cell r="R81">
            <v>1.5</v>
          </cell>
          <cell r="S81">
            <v>0</v>
          </cell>
          <cell r="T81">
            <v>0</v>
          </cell>
          <cell r="U81">
            <v>17.5</v>
          </cell>
          <cell r="V81">
            <v>0.27999999999999997</v>
          </cell>
          <cell r="W81">
            <v>23.95</v>
          </cell>
          <cell r="X81">
            <v>5.92</v>
          </cell>
          <cell r="Y81">
            <v>18.03</v>
          </cell>
          <cell r="Z81">
            <v>0</v>
          </cell>
          <cell r="AA81">
            <v>0</v>
          </cell>
          <cell r="AB81">
            <v>0</v>
          </cell>
          <cell r="AC81">
            <v>0</v>
          </cell>
          <cell r="AD81">
            <v>7.9000000000000001E-2</v>
          </cell>
          <cell r="AE81">
            <v>18.03</v>
          </cell>
          <cell r="AF81">
            <v>0.63105000000000011</v>
          </cell>
          <cell r="AG81">
            <v>0.48199999999999998</v>
          </cell>
          <cell r="AH81">
            <v>0.26500000000000001</v>
          </cell>
          <cell r="AI81">
            <v>3.12</v>
          </cell>
          <cell r="AJ81">
            <v>0.83</v>
          </cell>
          <cell r="AK81">
            <v>0.18</v>
          </cell>
          <cell r="AL81">
            <v>5.41</v>
          </cell>
          <cell r="AM81">
            <v>1.04</v>
          </cell>
          <cell r="AN81">
            <v>8.18</v>
          </cell>
          <cell r="AO81">
            <v>0.96</v>
          </cell>
          <cell r="AP81">
            <v>1.84</v>
          </cell>
          <cell r="AQ81">
            <v>0.62</v>
          </cell>
          <cell r="AR81">
            <v>1.37</v>
          </cell>
          <cell r="AS81">
            <v>23.55</v>
          </cell>
          <cell r="AT81">
            <v>0.82425000000000004</v>
          </cell>
          <cell r="AU81">
            <v>1028.8</v>
          </cell>
          <cell r="AV81">
            <v>96.45</v>
          </cell>
          <cell r="AW81">
            <v>0</v>
          </cell>
          <cell r="AX81">
            <v>0</v>
          </cell>
          <cell r="AY81">
            <v>17.64</v>
          </cell>
          <cell r="AZ81">
            <v>1.65</v>
          </cell>
          <cell r="BA81">
            <v>2.322012</v>
          </cell>
          <cell r="BB81">
            <v>1.883364</v>
          </cell>
          <cell r="BC81">
            <v>0.52537800000000001</v>
          </cell>
          <cell r="BD81">
            <v>2.1070980000000001</v>
          </cell>
          <cell r="BE81">
            <v>0.51685199999999998</v>
          </cell>
          <cell r="BF81">
            <v>12.812226000000001</v>
          </cell>
          <cell r="BG81">
            <v>4.0607280000000001</v>
          </cell>
          <cell r="BH81">
            <v>0</v>
          </cell>
          <cell r="BI81">
            <v>0</v>
          </cell>
          <cell r="BJ81">
            <v>28.189806000000001</v>
          </cell>
          <cell r="BK81">
            <v>19.587852000000002</v>
          </cell>
          <cell r="BL81">
            <v>1.6722180300000002</v>
          </cell>
          <cell r="BM81">
            <v>4.8099999999999996</v>
          </cell>
          <cell r="BN81">
            <v>28.189806000000001</v>
          </cell>
          <cell r="BO81">
            <v>42.427852000000001</v>
          </cell>
          <cell r="BP81">
            <v>321452</v>
          </cell>
          <cell r="BQ81">
            <v>247162</v>
          </cell>
          <cell r="BR81">
            <v>3.66</v>
          </cell>
          <cell r="BS81">
            <v>7.71</v>
          </cell>
          <cell r="BT81">
            <v>286956.80300000001</v>
          </cell>
          <cell r="BU81">
            <v>1.0900000000000001</v>
          </cell>
          <cell r="BV81">
            <v>2.67</v>
          </cell>
          <cell r="BW81">
            <v>0</v>
          </cell>
          <cell r="BX81">
            <v>0</v>
          </cell>
          <cell r="BY81">
            <v>0</v>
          </cell>
          <cell r="BZ81">
            <v>0</v>
          </cell>
          <cell r="CA81">
            <v>0</v>
          </cell>
          <cell r="CB81">
            <v>0</v>
          </cell>
          <cell r="CC81">
            <v>1.61</v>
          </cell>
          <cell r="CD81">
            <v>3.93</v>
          </cell>
          <cell r="CE81">
            <v>40.649806000000005</v>
          </cell>
          <cell r="CF81">
            <v>45.097852000000003</v>
          </cell>
          <cell r="CG81">
            <v>0</v>
          </cell>
          <cell r="CH81">
            <v>0</v>
          </cell>
          <cell r="CI81">
            <v>0</v>
          </cell>
          <cell r="CJ81">
            <v>0</v>
          </cell>
          <cell r="CK81">
            <v>0</v>
          </cell>
          <cell r="CL81">
            <v>0</v>
          </cell>
          <cell r="CM81">
            <v>41.169806000000001</v>
          </cell>
          <cell r="CN81">
            <v>46.357852000000001</v>
          </cell>
          <cell r="CO81">
            <v>0</v>
          </cell>
          <cell r="CP81">
            <v>175.16</v>
          </cell>
          <cell r="CQ81">
            <v>0</v>
          </cell>
          <cell r="CR81">
            <v>0</v>
          </cell>
          <cell r="CS81">
            <v>0</v>
          </cell>
          <cell r="CT81">
            <v>240.41</v>
          </cell>
          <cell r="CU81" t="str">
            <v>2K-1211</v>
          </cell>
          <cell r="CV81">
            <v>65</v>
          </cell>
          <cell r="CW81">
            <v>101624.51500000001</v>
          </cell>
          <cell r="CX81">
            <v>112744.63</v>
          </cell>
          <cell r="CY81">
            <v>0</v>
          </cell>
          <cell r="CZ81">
            <v>0</v>
          </cell>
          <cell r="DA81">
            <v>0</v>
          </cell>
          <cell r="DB81">
            <v>0</v>
          </cell>
          <cell r="DC81">
            <v>0</v>
          </cell>
          <cell r="DD81">
            <v>0</v>
          </cell>
          <cell r="DE81">
            <v>41169.806000000004</v>
          </cell>
          <cell r="DF81">
            <v>46357.851999999999</v>
          </cell>
          <cell r="DG81">
            <v>301896.80300000001</v>
          </cell>
          <cell r="DI81">
            <v>37.236536666666666</v>
          </cell>
          <cell r="DJ81">
            <v>49.935245333333334</v>
          </cell>
          <cell r="DK81">
            <v>37.406536666666668</v>
          </cell>
          <cell r="DL81">
            <v>50.40524533333334</v>
          </cell>
          <cell r="DM81">
            <v>0</v>
          </cell>
          <cell r="DN81">
            <v>0</v>
          </cell>
          <cell r="DO81">
            <v>0</v>
          </cell>
          <cell r="DP81">
            <v>0</v>
          </cell>
          <cell r="DQ81">
            <v>3.4132693333333393</v>
          </cell>
          <cell r="DR81">
            <v>-4.8373933333333312</v>
          </cell>
          <cell r="DS81">
            <v>0</v>
          </cell>
          <cell r="DT81">
            <v>0</v>
          </cell>
          <cell r="DU81">
            <v>0</v>
          </cell>
          <cell r="DV81">
            <v>0</v>
          </cell>
          <cell r="DY81">
            <v>0</v>
          </cell>
          <cell r="DZ81">
            <v>0</v>
          </cell>
          <cell r="EC81">
            <v>5852.7631050000009</v>
          </cell>
        </row>
        <row r="82">
          <cell r="A82">
            <v>77</v>
          </cell>
          <cell r="B82">
            <v>4</v>
          </cell>
          <cell r="C82" t="str">
            <v>264P</v>
          </cell>
          <cell r="D82" t="str">
            <v>BIRLA YAMAHA TP / G-700K</v>
          </cell>
          <cell r="E82">
            <v>0</v>
          </cell>
          <cell r="F82">
            <v>124</v>
          </cell>
          <cell r="G82" t="str">
            <v>M/C</v>
          </cell>
          <cell r="H82">
            <v>85.55</v>
          </cell>
          <cell r="I82">
            <v>9300</v>
          </cell>
          <cell r="J82">
            <v>7.6</v>
          </cell>
          <cell r="K82">
            <v>3.71</v>
          </cell>
          <cell r="L82">
            <v>2.4</v>
          </cell>
          <cell r="M82">
            <v>0</v>
          </cell>
          <cell r="N82">
            <v>0.13</v>
          </cell>
          <cell r="O82">
            <v>6.5000000000000002E-2</v>
          </cell>
          <cell r="P82">
            <v>0.218</v>
          </cell>
          <cell r="Q82">
            <v>16</v>
          </cell>
          <cell r="R82">
            <v>2</v>
          </cell>
          <cell r="S82">
            <v>0</v>
          </cell>
          <cell r="T82">
            <v>0</v>
          </cell>
          <cell r="U82">
            <v>18</v>
          </cell>
          <cell r="V82">
            <v>0.159</v>
          </cell>
          <cell r="W82">
            <v>13.6</v>
          </cell>
          <cell r="X82">
            <v>4.72</v>
          </cell>
          <cell r="Y82">
            <v>8.879999999999999</v>
          </cell>
          <cell r="Z82">
            <v>0</v>
          </cell>
          <cell r="AA82">
            <v>0</v>
          </cell>
          <cell r="AB82">
            <v>0</v>
          </cell>
          <cell r="AC82">
            <v>0</v>
          </cell>
          <cell r="AD82">
            <v>6.2E-2</v>
          </cell>
          <cell r="AE82">
            <v>8.879999999999999</v>
          </cell>
          <cell r="AF82">
            <v>0.82583999999999991</v>
          </cell>
          <cell r="AG82">
            <v>0.252</v>
          </cell>
          <cell r="AH82">
            <v>0</v>
          </cell>
          <cell r="AI82">
            <v>2.16</v>
          </cell>
          <cell r="AJ82">
            <v>0.44</v>
          </cell>
          <cell r="AK82">
            <v>0.09</v>
          </cell>
          <cell r="AL82">
            <v>2.83</v>
          </cell>
          <cell r="AM82">
            <v>0.55000000000000004</v>
          </cell>
          <cell r="AN82">
            <v>4.28</v>
          </cell>
          <cell r="AO82">
            <v>0.5</v>
          </cell>
          <cell r="AP82">
            <v>0</v>
          </cell>
          <cell r="AQ82">
            <v>0</v>
          </cell>
          <cell r="AR82">
            <v>1.35</v>
          </cell>
          <cell r="AS82">
            <v>12.2</v>
          </cell>
          <cell r="AT82">
            <v>1.1346000000000001</v>
          </cell>
          <cell r="AU82">
            <v>2796.3</v>
          </cell>
          <cell r="AV82">
            <v>349.53</v>
          </cell>
          <cell r="AW82">
            <v>0</v>
          </cell>
          <cell r="AX82">
            <v>0</v>
          </cell>
          <cell r="AY82">
            <v>18.04</v>
          </cell>
          <cell r="AZ82">
            <v>2.2599999999999998</v>
          </cell>
          <cell r="BA82">
            <v>2.3746653333333332</v>
          </cell>
          <cell r="BB82">
            <v>1.9260706666666665</v>
          </cell>
          <cell r="BC82">
            <v>0.53729133333333334</v>
          </cell>
          <cell r="BD82">
            <v>2.1548779999999996</v>
          </cell>
          <cell r="BE82">
            <v>0.52857199999999993</v>
          </cell>
          <cell r="BF82">
            <v>13.102752666666667</v>
          </cell>
          <cell r="BG82">
            <v>4.1528079999999994</v>
          </cell>
          <cell r="BH82">
            <v>0</v>
          </cell>
          <cell r="BI82">
            <v>0</v>
          </cell>
          <cell r="BJ82">
            <v>23.114132666666666</v>
          </cell>
          <cell r="BK82">
            <v>13.862905333333332</v>
          </cell>
          <cell r="BL82">
            <v>3.4388645339999999</v>
          </cell>
          <cell r="BM82">
            <v>3.73</v>
          </cell>
          <cell r="BN82">
            <v>23.114132666666666</v>
          </cell>
          <cell r="BO82">
            <v>26.47290533333333</v>
          </cell>
          <cell r="BP82">
            <v>599805</v>
          </cell>
          <cell r="BQ82">
            <v>461159</v>
          </cell>
          <cell r="BR82">
            <v>2.57</v>
          </cell>
          <cell r="BS82">
            <v>5.41</v>
          </cell>
          <cell r="BT82">
            <v>535373.4534</v>
          </cell>
          <cell r="BU82">
            <v>0.83</v>
          </cell>
          <cell r="BV82">
            <v>2.02</v>
          </cell>
          <cell r="BW82">
            <v>0</v>
          </cell>
          <cell r="BX82">
            <v>0</v>
          </cell>
          <cell r="BY82">
            <v>0</v>
          </cell>
          <cell r="BZ82">
            <v>0</v>
          </cell>
          <cell r="CA82">
            <v>0</v>
          </cell>
          <cell r="CB82">
            <v>0</v>
          </cell>
          <cell r="CC82">
            <v>0</v>
          </cell>
          <cell r="CD82">
            <v>0</v>
          </cell>
          <cell r="CE82">
            <v>31.924132666666665</v>
          </cell>
          <cell r="CF82">
            <v>28.492905333333329</v>
          </cell>
          <cell r="CG82">
            <v>0</v>
          </cell>
          <cell r="CH82">
            <v>0</v>
          </cell>
          <cell r="CI82">
            <v>0</v>
          </cell>
          <cell r="CJ82">
            <v>0</v>
          </cell>
          <cell r="CK82">
            <v>0</v>
          </cell>
          <cell r="CL82">
            <v>0</v>
          </cell>
          <cell r="CM82">
            <v>0</v>
          </cell>
          <cell r="CN82">
            <v>0</v>
          </cell>
          <cell r="CO82">
            <v>0</v>
          </cell>
          <cell r="CP82">
            <v>103</v>
          </cell>
          <cell r="CQ82">
            <v>0</v>
          </cell>
          <cell r="CR82">
            <v>0</v>
          </cell>
          <cell r="CS82">
            <v>0</v>
          </cell>
          <cell r="CT82">
            <v>0</v>
          </cell>
          <cell r="CU82" t="str">
            <v>2K-1290</v>
          </cell>
          <cell r="CV82">
            <v>48</v>
          </cell>
          <cell r="CW82">
            <v>296894.4338</v>
          </cell>
          <cell r="CX82">
            <v>264984.01959999994</v>
          </cell>
          <cell r="CY82">
            <v>0</v>
          </cell>
          <cell r="CZ82">
            <v>0</v>
          </cell>
          <cell r="DA82">
            <v>0</v>
          </cell>
          <cell r="DB82">
            <v>0</v>
          </cell>
          <cell r="DC82">
            <v>0</v>
          </cell>
          <cell r="DD82">
            <v>0</v>
          </cell>
          <cell r="DE82">
            <v>0</v>
          </cell>
          <cell r="DF82">
            <v>0</v>
          </cell>
          <cell r="DG82">
            <v>561878.4534</v>
          </cell>
          <cell r="DI82">
            <v>0</v>
          </cell>
          <cell r="DJ82">
            <v>0</v>
          </cell>
          <cell r="DK82">
            <v>0</v>
          </cell>
          <cell r="DL82">
            <v>0</v>
          </cell>
          <cell r="DM82">
            <v>0</v>
          </cell>
          <cell r="DN82">
            <v>0</v>
          </cell>
          <cell r="DO82">
            <v>0</v>
          </cell>
          <cell r="DP82">
            <v>0</v>
          </cell>
          <cell r="DQ82">
            <v>0</v>
          </cell>
          <cell r="DR82">
            <v>0</v>
          </cell>
          <cell r="DS82">
            <v>0</v>
          </cell>
          <cell r="DT82">
            <v>0</v>
          </cell>
          <cell r="DU82">
            <v>0</v>
          </cell>
          <cell r="DV82">
            <v>0</v>
          </cell>
          <cell r="DY82">
            <v>0</v>
          </cell>
          <cell r="DZ82">
            <v>0</v>
          </cell>
          <cell r="EC82">
            <v>31981.440166199998</v>
          </cell>
        </row>
        <row r="83">
          <cell r="A83">
            <v>78</v>
          </cell>
          <cell r="B83">
            <v>4</v>
          </cell>
          <cell r="C83" t="str">
            <v>400A</v>
          </cell>
          <cell r="D83" t="str">
            <v>TATA AC 77</v>
          </cell>
          <cell r="E83">
            <v>0</v>
          </cell>
          <cell r="F83">
            <v>124</v>
          </cell>
          <cell r="G83" t="str">
            <v>M/C</v>
          </cell>
          <cell r="H83">
            <v>85.55</v>
          </cell>
          <cell r="I83">
            <v>15800</v>
          </cell>
          <cell r="J83">
            <v>6.8</v>
          </cell>
          <cell r="K83">
            <v>4.7</v>
          </cell>
          <cell r="L83">
            <v>2.4</v>
          </cell>
          <cell r="M83">
            <v>0</v>
          </cell>
          <cell r="N83">
            <v>0.43</v>
          </cell>
          <cell r="O83">
            <v>0.253</v>
          </cell>
          <cell r="P83">
            <v>0.61599999999999999</v>
          </cell>
          <cell r="Q83">
            <v>16</v>
          </cell>
          <cell r="R83">
            <v>2</v>
          </cell>
          <cell r="S83">
            <v>0</v>
          </cell>
          <cell r="T83">
            <v>0</v>
          </cell>
          <cell r="U83">
            <v>18</v>
          </cell>
          <cell r="V83">
            <v>0.52100000000000002</v>
          </cell>
          <cell r="W83">
            <v>44.57</v>
          </cell>
          <cell r="X83">
            <v>12.379999999999997</v>
          </cell>
          <cell r="Y83">
            <v>32.190000000000005</v>
          </cell>
          <cell r="Z83">
            <v>0</v>
          </cell>
          <cell r="AA83">
            <v>0</v>
          </cell>
          <cell r="AB83">
            <v>0</v>
          </cell>
          <cell r="AC83">
            <v>0</v>
          </cell>
          <cell r="AD83">
            <v>0.16900000000000001</v>
          </cell>
          <cell r="AE83">
            <v>32.190000000000005</v>
          </cell>
          <cell r="AF83">
            <v>5.0860200000000004</v>
          </cell>
          <cell r="AG83">
            <v>0.71299999999999997</v>
          </cell>
          <cell r="AH83">
            <v>0</v>
          </cell>
          <cell r="AI83">
            <v>4.57</v>
          </cell>
          <cell r="AJ83">
            <v>1.23</v>
          </cell>
          <cell r="AK83">
            <v>0.27</v>
          </cell>
          <cell r="AL83">
            <v>8</v>
          </cell>
          <cell r="AM83">
            <v>1.54</v>
          </cell>
          <cell r="AN83">
            <v>12.1</v>
          </cell>
          <cell r="AO83">
            <v>1.41</v>
          </cell>
          <cell r="AP83">
            <v>0</v>
          </cell>
          <cell r="AQ83">
            <v>0</v>
          </cell>
          <cell r="AR83">
            <v>1.17</v>
          </cell>
          <cell r="AS83">
            <v>30.29</v>
          </cell>
          <cell r="AT83">
            <v>4.7858200000000002</v>
          </cell>
          <cell r="AU83">
            <v>4760.8</v>
          </cell>
          <cell r="AV83">
            <v>595.1</v>
          </cell>
          <cell r="AW83">
            <v>0</v>
          </cell>
          <cell r="AX83">
            <v>0</v>
          </cell>
          <cell r="AY83">
            <v>18.079999999999998</v>
          </cell>
          <cell r="AZ83">
            <v>2.2599999999999998</v>
          </cell>
          <cell r="BA83">
            <v>2.3799306666666662</v>
          </cell>
          <cell r="BB83">
            <v>1.9303413333333332</v>
          </cell>
          <cell r="BC83">
            <v>0.53848266666666667</v>
          </cell>
          <cell r="BD83">
            <v>2.1596559999999996</v>
          </cell>
          <cell r="BE83">
            <v>0.52974399999999988</v>
          </cell>
          <cell r="BF83">
            <v>13.131805333333331</v>
          </cell>
          <cell r="BG83">
            <v>4.1620159999999995</v>
          </cell>
          <cell r="BH83">
            <v>0</v>
          </cell>
          <cell r="BI83">
            <v>0</v>
          </cell>
          <cell r="BJ83">
            <v>32.873565333333332</v>
          </cell>
          <cell r="BK83">
            <v>22.248410666666665</v>
          </cell>
          <cell r="BL83">
            <v>8.7092722079999998</v>
          </cell>
          <cell r="BM83">
            <v>5.55</v>
          </cell>
          <cell r="BN83">
            <v>32.873565333333332</v>
          </cell>
          <cell r="BO83">
            <v>59.988410666666667</v>
          </cell>
          <cell r="BP83">
            <v>1908314</v>
          </cell>
          <cell r="BQ83">
            <v>1467219</v>
          </cell>
          <cell r="BR83">
            <v>4.8099999999999996</v>
          </cell>
          <cell r="BS83">
            <v>10.130000000000001</v>
          </cell>
          <cell r="BT83">
            <v>1703271.2208</v>
          </cell>
          <cell r="BU83">
            <v>1.18</v>
          </cell>
          <cell r="BV83">
            <v>2.88</v>
          </cell>
          <cell r="BW83">
            <v>0</v>
          </cell>
          <cell r="BX83">
            <v>0</v>
          </cell>
          <cell r="BY83">
            <v>0</v>
          </cell>
          <cell r="BZ83">
            <v>0</v>
          </cell>
          <cell r="CA83">
            <v>0</v>
          </cell>
          <cell r="CB83">
            <v>0</v>
          </cell>
          <cell r="CC83">
            <v>2.36</v>
          </cell>
          <cell r="CD83">
            <v>5.75</v>
          </cell>
          <cell r="CE83">
            <v>48.993565333333336</v>
          </cell>
          <cell r="CF83">
            <v>62.868410666666669</v>
          </cell>
          <cell r="CG83">
            <v>0</v>
          </cell>
          <cell r="CH83">
            <v>0</v>
          </cell>
          <cell r="CI83">
            <v>0</v>
          </cell>
          <cell r="CJ83">
            <v>0</v>
          </cell>
          <cell r="CK83">
            <v>0</v>
          </cell>
          <cell r="CL83">
            <v>0</v>
          </cell>
          <cell r="CM83">
            <v>50.173565333333336</v>
          </cell>
          <cell r="CN83">
            <v>65.738410666666667</v>
          </cell>
          <cell r="CO83">
            <v>0.9</v>
          </cell>
          <cell r="CP83">
            <v>103.86</v>
          </cell>
          <cell r="CQ83">
            <v>0</v>
          </cell>
          <cell r="CR83">
            <v>0</v>
          </cell>
          <cell r="CS83">
            <v>0</v>
          </cell>
          <cell r="CT83">
            <v>249.78</v>
          </cell>
          <cell r="CU83" t="str">
            <v>2K-18142/7</v>
          </cell>
          <cell r="CV83">
            <v>77</v>
          </cell>
          <cell r="CW83">
            <v>636916.34933333332</v>
          </cell>
          <cell r="CX83">
            <v>817289.33866666665</v>
          </cell>
          <cell r="CY83">
            <v>0</v>
          </cell>
          <cell r="CZ83">
            <v>0</v>
          </cell>
          <cell r="DA83">
            <v>0</v>
          </cell>
          <cell r="DB83">
            <v>0</v>
          </cell>
          <cell r="DC83">
            <v>0</v>
          </cell>
          <cell r="DD83">
            <v>0</v>
          </cell>
          <cell r="DE83">
            <v>140485.98293333335</v>
          </cell>
          <cell r="DF83">
            <v>184067.54986666667</v>
          </cell>
          <cell r="DG83">
            <v>1778759.2208000002</v>
          </cell>
          <cell r="DI83">
            <v>0</v>
          </cell>
          <cell r="DJ83">
            <v>0</v>
          </cell>
          <cell r="DK83">
            <v>0</v>
          </cell>
          <cell r="DL83">
            <v>0</v>
          </cell>
          <cell r="DM83">
            <v>47.637059999999998</v>
          </cell>
          <cell r="DN83">
            <v>73.669855999999996</v>
          </cell>
          <cell r="DO83">
            <v>0</v>
          </cell>
          <cell r="DP83">
            <v>0</v>
          </cell>
          <cell r="DQ83">
            <v>0</v>
          </cell>
          <cell r="DR83">
            <v>0</v>
          </cell>
          <cell r="DS83">
            <v>0</v>
          </cell>
          <cell r="DT83">
            <v>0</v>
          </cell>
          <cell r="DU83">
            <v>0</v>
          </cell>
          <cell r="DV83">
            <v>0</v>
          </cell>
          <cell r="DY83">
            <v>0</v>
          </cell>
          <cell r="DZ83">
            <v>0</v>
          </cell>
          <cell r="EC83">
            <v>137606.5008864</v>
          </cell>
        </row>
        <row r="84">
          <cell r="A84">
            <v>79</v>
          </cell>
          <cell r="B84">
            <v>4</v>
          </cell>
          <cell r="C84" t="str">
            <v>401A</v>
          </cell>
          <cell r="D84" t="str">
            <v>TATA AC 70</v>
          </cell>
          <cell r="E84">
            <v>0</v>
          </cell>
          <cell r="F84">
            <v>124</v>
          </cell>
          <cell r="G84" t="str">
            <v>M/C</v>
          </cell>
          <cell r="H84">
            <v>85.55</v>
          </cell>
          <cell r="I84">
            <v>11500</v>
          </cell>
          <cell r="J84">
            <v>6.84</v>
          </cell>
          <cell r="K84">
            <v>5.5</v>
          </cell>
          <cell r="L84">
            <v>2.4</v>
          </cell>
          <cell r="M84">
            <v>0</v>
          </cell>
          <cell r="N84">
            <v>0.35699999999999998</v>
          </cell>
          <cell r="O84">
            <v>0.20499999999999999</v>
          </cell>
          <cell r="P84">
            <v>0.57999999999999996</v>
          </cell>
          <cell r="Q84">
            <v>16</v>
          </cell>
          <cell r="R84">
            <v>2</v>
          </cell>
          <cell r="S84">
            <v>0</v>
          </cell>
          <cell r="T84">
            <v>0</v>
          </cell>
          <cell r="U84">
            <v>18</v>
          </cell>
          <cell r="V84">
            <v>0.435</v>
          </cell>
          <cell r="W84">
            <v>37.21</v>
          </cell>
          <cell r="X84">
            <v>10.879999999999999</v>
          </cell>
          <cell r="Y84">
            <v>26.330000000000002</v>
          </cell>
          <cell r="Z84">
            <v>0</v>
          </cell>
          <cell r="AA84">
            <v>0</v>
          </cell>
          <cell r="AB84">
            <v>0</v>
          </cell>
          <cell r="AC84">
            <v>0</v>
          </cell>
          <cell r="AD84">
            <v>0.14699999999999999</v>
          </cell>
          <cell r="AE84">
            <v>26.330000000000002</v>
          </cell>
          <cell r="AF84">
            <v>3.0279500000000001</v>
          </cell>
          <cell r="AG84">
            <v>0.67800000000000005</v>
          </cell>
          <cell r="AH84">
            <v>0</v>
          </cell>
          <cell r="AI84">
            <v>4.3499999999999996</v>
          </cell>
          <cell r="AJ84">
            <v>1.17</v>
          </cell>
          <cell r="AK84">
            <v>0.25</v>
          </cell>
          <cell r="AL84">
            <v>7.61</v>
          </cell>
          <cell r="AM84">
            <v>1.47</v>
          </cell>
          <cell r="AN84">
            <v>11.51</v>
          </cell>
          <cell r="AO84">
            <v>1.34</v>
          </cell>
          <cell r="AP84">
            <v>0</v>
          </cell>
          <cell r="AQ84">
            <v>0</v>
          </cell>
          <cell r="AR84">
            <v>1.17</v>
          </cell>
          <cell r="AS84">
            <v>28.869999999999997</v>
          </cell>
          <cell r="AT84">
            <v>3.3200499999999993</v>
          </cell>
          <cell r="AU84">
            <v>3498.4</v>
          </cell>
          <cell r="AV84">
            <v>437.3</v>
          </cell>
          <cell r="AW84">
            <v>0</v>
          </cell>
          <cell r="AX84">
            <v>0</v>
          </cell>
          <cell r="AY84">
            <v>18.25</v>
          </cell>
          <cell r="AZ84">
            <v>2.2799999999999998</v>
          </cell>
          <cell r="BA84">
            <v>2.402308333333333</v>
          </cell>
          <cell r="BB84">
            <v>1.9484916666666665</v>
          </cell>
          <cell r="BC84">
            <v>0.54354583333333328</v>
          </cell>
          <cell r="BD84">
            <v>2.1799625000000002</v>
          </cell>
          <cell r="BE84">
            <v>0.53472500000000001</v>
          </cell>
          <cell r="BF84">
            <v>13.255279166666666</v>
          </cell>
          <cell r="BG84">
            <v>4.2011500000000002</v>
          </cell>
          <cell r="BH84">
            <v>0</v>
          </cell>
          <cell r="BI84">
            <v>0</v>
          </cell>
          <cell r="BJ84">
            <v>32.311154166666668</v>
          </cell>
          <cell r="BK84">
            <v>21.624308333333332</v>
          </cell>
          <cell r="BL84">
            <v>6.2025781874999995</v>
          </cell>
          <cell r="BM84">
            <v>5.43</v>
          </cell>
          <cell r="BN84">
            <v>32.311154166666668</v>
          </cell>
          <cell r="BO84">
            <v>53.384308333333337</v>
          </cell>
          <cell r="BP84">
            <v>1281661</v>
          </cell>
          <cell r="BQ84">
            <v>985498</v>
          </cell>
          <cell r="BR84">
            <v>4.4400000000000004</v>
          </cell>
          <cell r="BS84">
            <v>9.35</v>
          </cell>
          <cell r="BT84">
            <v>1144082.8187499999</v>
          </cell>
          <cell r="BU84">
            <v>1.07</v>
          </cell>
          <cell r="BV84">
            <v>2.62</v>
          </cell>
          <cell r="BW84">
            <v>0</v>
          </cell>
          <cell r="BX84">
            <v>0</v>
          </cell>
          <cell r="BY84">
            <v>0</v>
          </cell>
          <cell r="BZ84">
            <v>0</v>
          </cell>
          <cell r="CA84">
            <v>3.47</v>
          </cell>
          <cell r="CB84">
            <v>8.4700000000000006</v>
          </cell>
          <cell r="CC84">
            <v>1.61</v>
          </cell>
          <cell r="CD84">
            <v>3.93</v>
          </cell>
          <cell r="CE84">
            <v>47.171154166666668</v>
          </cell>
          <cell r="CF84">
            <v>56.004308333333334</v>
          </cell>
          <cell r="CG84">
            <v>0</v>
          </cell>
          <cell r="CH84">
            <v>0</v>
          </cell>
          <cell r="CI84">
            <v>0</v>
          </cell>
          <cell r="CJ84">
            <v>0</v>
          </cell>
          <cell r="CK84">
            <v>49.571154166666666</v>
          </cell>
          <cell r="CL84">
            <v>61.854308333333336</v>
          </cell>
          <cell r="CM84">
            <v>47.711154166666667</v>
          </cell>
          <cell r="CN84">
            <v>57.314308333333337</v>
          </cell>
          <cell r="CO84">
            <v>0.9</v>
          </cell>
          <cell r="CP84">
            <v>90.16</v>
          </cell>
          <cell r="CQ84">
            <v>0</v>
          </cell>
          <cell r="CR84">
            <v>0</v>
          </cell>
          <cell r="CS84">
            <v>192</v>
          </cell>
          <cell r="CT84">
            <v>227.52</v>
          </cell>
          <cell r="CU84" t="str">
            <v>2K-1172/1</v>
          </cell>
          <cell r="CV84">
            <v>70</v>
          </cell>
          <cell r="CW84">
            <v>188684.61666666667</v>
          </cell>
          <cell r="CX84">
            <v>224017.23333333334</v>
          </cell>
          <cell r="CY84">
            <v>0</v>
          </cell>
          <cell r="CZ84">
            <v>0</v>
          </cell>
          <cell r="DA84">
            <v>0</v>
          </cell>
          <cell r="DB84">
            <v>0</v>
          </cell>
          <cell r="DC84">
            <v>14871.346250000001</v>
          </cell>
          <cell r="DD84">
            <v>18556.2925</v>
          </cell>
          <cell r="DE84">
            <v>343520.31</v>
          </cell>
          <cell r="DF84">
            <v>412663.02</v>
          </cell>
          <cell r="DG84">
            <v>1202312.8187500001</v>
          </cell>
          <cell r="DI84">
            <v>43.545978333333331</v>
          </cell>
          <cell r="DJ84">
            <v>62.396918666666657</v>
          </cell>
          <cell r="DK84">
            <v>0</v>
          </cell>
          <cell r="DL84">
            <v>0</v>
          </cell>
          <cell r="DM84">
            <v>44.025978333333335</v>
          </cell>
          <cell r="DN84">
            <v>63.746918666666659</v>
          </cell>
          <cell r="DO84">
            <v>0</v>
          </cell>
          <cell r="DP84">
            <v>0</v>
          </cell>
          <cell r="DQ84">
            <v>3.625175833333337</v>
          </cell>
          <cell r="DR84">
            <v>-6.3926103333333231</v>
          </cell>
          <cell r="DS84">
            <v>0</v>
          </cell>
          <cell r="DT84">
            <v>0</v>
          </cell>
          <cell r="DU84">
            <v>0</v>
          </cell>
          <cell r="DV84">
            <v>0</v>
          </cell>
          <cell r="DY84">
            <v>0</v>
          </cell>
          <cell r="DZ84">
            <v>0</v>
          </cell>
          <cell r="EC84">
            <v>71329.649156249987</v>
          </cell>
        </row>
        <row r="85">
          <cell r="A85">
            <v>80</v>
          </cell>
          <cell r="B85">
            <v>6</v>
          </cell>
          <cell r="C85">
            <v>309</v>
          </cell>
          <cell r="D85" t="str">
            <v>MARUTI 800</v>
          </cell>
          <cell r="E85" t="str">
            <v>T6</v>
          </cell>
          <cell r="F85">
            <v>124</v>
          </cell>
          <cell r="G85" t="str">
            <v>M/C</v>
          </cell>
          <cell r="H85">
            <v>85.55</v>
          </cell>
          <cell r="I85">
            <v>354300</v>
          </cell>
          <cell r="J85">
            <v>3.77</v>
          </cell>
          <cell r="K85">
            <v>5.9</v>
          </cell>
          <cell r="L85">
            <v>4.2</v>
          </cell>
          <cell r="M85">
            <v>0</v>
          </cell>
          <cell r="N85">
            <v>0.23300000000000001</v>
          </cell>
          <cell r="O85">
            <v>0.17499999999999999</v>
          </cell>
          <cell r="P85">
            <v>0.34499999999999997</v>
          </cell>
          <cell r="Q85">
            <v>17.600000000000001</v>
          </cell>
          <cell r="R85">
            <v>1.1000000000000001</v>
          </cell>
          <cell r="S85">
            <v>0.8</v>
          </cell>
          <cell r="T85">
            <v>0</v>
          </cell>
          <cell r="U85">
            <v>19.5</v>
          </cell>
          <cell r="V85">
            <v>0.27499999999999997</v>
          </cell>
          <cell r="W85">
            <v>23.53</v>
          </cell>
          <cell r="X85">
            <v>4.33</v>
          </cell>
          <cell r="Y85">
            <v>19.200000000000003</v>
          </cell>
          <cell r="Z85">
            <v>0</v>
          </cell>
          <cell r="AA85">
            <v>0</v>
          </cell>
          <cell r="AB85">
            <v>0</v>
          </cell>
          <cell r="AC85">
            <v>0</v>
          </cell>
          <cell r="AD85">
            <v>5.3999999999999999E-2</v>
          </cell>
          <cell r="AE85">
            <v>19.200000000000003</v>
          </cell>
          <cell r="AF85">
            <v>68.025600000000011</v>
          </cell>
          <cell r="AG85">
            <v>0.39900000000000002</v>
          </cell>
          <cell r="AH85">
            <v>0.26900000000000002</v>
          </cell>
          <cell r="AI85">
            <v>2.66</v>
          </cell>
          <cell r="AJ85">
            <v>0.69</v>
          </cell>
          <cell r="AK85">
            <v>0.15</v>
          </cell>
          <cell r="AL85">
            <v>4.4800000000000004</v>
          </cell>
          <cell r="AM85">
            <v>0.86</v>
          </cell>
          <cell r="AN85">
            <v>6.77</v>
          </cell>
          <cell r="AO85">
            <v>0.79</v>
          </cell>
          <cell r="AP85">
            <v>1.87</v>
          </cell>
          <cell r="AQ85">
            <v>0.63</v>
          </cell>
          <cell r="AR85">
            <v>2.89</v>
          </cell>
          <cell r="AS85">
            <v>21.79</v>
          </cell>
          <cell r="AT85">
            <v>77.201970000000003</v>
          </cell>
          <cell r="AU85">
            <v>115053.5</v>
          </cell>
          <cell r="AV85">
            <v>7190.85</v>
          </cell>
          <cell r="AW85">
            <v>109581.05086799999</v>
          </cell>
          <cell r="AX85">
            <v>0</v>
          </cell>
          <cell r="AY85">
            <v>19.48</v>
          </cell>
          <cell r="AZ85">
            <v>1.22</v>
          </cell>
          <cell r="BA85">
            <v>2.3635733333333335</v>
          </cell>
          <cell r="BB85">
            <v>2.1359819999999998</v>
          </cell>
          <cell r="BC85">
            <v>0.59543866666666667</v>
          </cell>
          <cell r="BD85">
            <v>2.2103306666666667</v>
          </cell>
          <cell r="BE85">
            <v>0.45907866666666663</v>
          </cell>
          <cell r="BF85">
            <v>17.484274000000003</v>
          </cell>
          <cell r="BG85">
            <v>4.6540966666666668</v>
          </cell>
          <cell r="BH85">
            <v>0.46</v>
          </cell>
          <cell r="BI85">
            <v>0.87</v>
          </cell>
          <cell r="BJ85">
            <v>32.517449333333339</v>
          </cell>
          <cell r="BK85">
            <v>20.50532466666667</v>
          </cell>
          <cell r="BL85">
            <v>187.85968828200004</v>
          </cell>
          <cell r="BM85">
            <v>5.34</v>
          </cell>
          <cell r="BN85">
            <v>32.517449333333339</v>
          </cell>
          <cell r="BO85">
            <v>45.045324666666673</v>
          </cell>
          <cell r="BP85">
            <v>51938360</v>
          </cell>
          <cell r="BQ85">
            <v>27480491</v>
          </cell>
          <cell r="BR85">
            <v>4.0199999999999996</v>
          </cell>
          <cell r="BS85">
            <v>8.4600000000000009</v>
          </cell>
          <cell r="BT85">
            <v>31902154.828200001</v>
          </cell>
          <cell r="BU85">
            <v>0.59</v>
          </cell>
          <cell r="BV85">
            <v>1.43</v>
          </cell>
          <cell r="BW85">
            <v>1.55</v>
          </cell>
          <cell r="BX85">
            <v>3.77</v>
          </cell>
          <cell r="BY85">
            <v>0</v>
          </cell>
          <cell r="BZ85">
            <v>0</v>
          </cell>
          <cell r="CA85">
            <v>0</v>
          </cell>
          <cell r="CB85">
            <v>0</v>
          </cell>
          <cell r="CC85">
            <v>1.1499999999999999</v>
          </cell>
          <cell r="CD85">
            <v>2.8</v>
          </cell>
          <cell r="CE85">
            <v>45.587449333333346</v>
          </cell>
          <cell r="CF85">
            <v>46.475324666666673</v>
          </cell>
          <cell r="CG85">
            <v>46.54744933333334</v>
          </cell>
          <cell r="CH85">
            <v>48.815324666666676</v>
          </cell>
          <cell r="CI85">
            <v>0</v>
          </cell>
          <cell r="CJ85">
            <v>0</v>
          </cell>
          <cell r="CK85">
            <v>0</v>
          </cell>
          <cell r="CL85">
            <v>0</v>
          </cell>
          <cell r="CM85">
            <v>46.147449333333341</v>
          </cell>
          <cell r="CN85">
            <v>47.84532466666667</v>
          </cell>
          <cell r="CO85">
            <v>0.26</v>
          </cell>
          <cell r="CP85">
            <v>92.39</v>
          </cell>
          <cell r="CQ85">
            <v>110.87</v>
          </cell>
          <cell r="CR85">
            <v>0</v>
          </cell>
          <cell r="CS85">
            <v>0</v>
          </cell>
          <cell r="CT85">
            <v>146.19</v>
          </cell>
          <cell r="CU85" t="str">
            <v>2K-1186</v>
          </cell>
          <cell r="CV85">
            <v>68.5</v>
          </cell>
          <cell r="CW85">
            <v>10608199.459866669</v>
          </cell>
          <cell r="CX85">
            <v>10814808.049933335</v>
          </cell>
          <cell r="CY85">
            <v>1224197.9174666668</v>
          </cell>
          <cell r="CZ85">
            <v>1283843.0387333336</v>
          </cell>
          <cell r="DA85">
            <v>0</v>
          </cell>
          <cell r="DB85">
            <v>0</v>
          </cell>
          <cell r="DC85">
            <v>0</v>
          </cell>
          <cell r="DD85">
            <v>0</v>
          </cell>
          <cell r="DE85">
            <v>4397851.9214666672</v>
          </cell>
          <cell r="DF85">
            <v>4559659.440733334</v>
          </cell>
          <cell r="DG85">
            <v>32888559.828200005</v>
          </cell>
          <cell r="DI85">
            <v>47.697191999999994</v>
          </cell>
          <cell r="DJ85">
            <v>52.869983999999995</v>
          </cell>
          <cell r="DK85">
            <v>0</v>
          </cell>
          <cell r="DL85">
            <v>0</v>
          </cell>
          <cell r="DM85">
            <v>0</v>
          </cell>
          <cell r="DN85">
            <v>0</v>
          </cell>
          <cell r="DO85">
            <v>0</v>
          </cell>
          <cell r="DP85">
            <v>0</v>
          </cell>
          <cell r="DQ85">
            <v>-2.1097426666666479</v>
          </cell>
          <cell r="DR85">
            <v>-6.3946593333333226</v>
          </cell>
          <cell r="DS85">
            <v>0</v>
          </cell>
          <cell r="DT85">
            <v>0</v>
          </cell>
          <cell r="DU85">
            <v>0</v>
          </cell>
          <cell r="DV85">
            <v>0</v>
          </cell>
          <cell r="DY85">
            <v>0</v>
          </cell>
          <cell r="DZ85">
            <v>0</v>
          </cell>
          <cell r="EC85">
            <v>66558687.55831261</v>
          </cell>
        </row>
        <row r="86">
          <cell r="A86">
            <v>81</v>
          </cell>
          <cell r="B86">
            <v>6</v>
          </cell>
          <cell r="C86">
            <v>445</v>
          </cell>
          <cell r="D86" t="str">
            <v>TATA 97 Ø 4SP RC</v>
          </cell>
          <cell r="E86">
            <v>0</v>
          </cell>
          <cell r="F86">
            <v>124</v>
          </cell>
          <cell r="G86" t="str">
            <v>M/C</v>
          </cell>
          <cell r="H86">
            <v>85.55</v>
          </cell>
          <cell r="I86">
            <v>46000</v>
          </cell>
          <cell r="J86">
            <v>6.86</v>
          </cell>
          <cell r="K86">
            <v>2.7</v>
          </cell>
          <cell r="L86">
            <v>3.9</v>
          </cell>
          <cell r="M86">
            <v>0</v>
          </cell>
          <cell r="N86">
            <v>1.3560000000000001</v>
          </cell>
          <cell r="O86">
            <v>0.88100000000000001</v>
          </cell>
          <cell r="P86">
            <v>1.7</v>
          </cell>
          <cell r="Q86">
            <v>18.5</v>
          </cell>
          <cell r="R86">
            <v>1</v>
          </cell>
          <cell r="S86">
            <v>0</v>
          </cell>
          <cell r="T86">
            <v>3</v>
          </cell>
          <cell r="U86">
            <v>22.5</v>
          </cell>
          <cell r="V86">
            <v>1.617</v>
          </cell>
          <cell r="W86">
            <v>138.33000000000001</v>
          </cell>
          <cell r="X86">
            <v>30.97</v>
          </cell>
          <cell r="Y86">
            <v>107.36000000000001</v>
          </cell>
          <cell r="Z86">
            <v>0</v>
          </cell>
          <cell r="AA86">
            <v>0</v>
          </cell>
          <cell r="AB86">
            <v>49.4</v>
          </cell>
          <cell r="AC86">
            <v>0</v>
          </cell>
          <cell r="AD86">
            <v>0.44400000000000001</v>
          </cell>
          <cell r="AE86">
            <v>156.76000000000002</v>
          </cell>
          <cell r="AF86">
            <v>72.109600000000015</v>
          </cell>
          <cell r="AG86">
            <v>1.956</v>
          </cell>
          <cell r="AH86">
            <v>0</v>
          </cell>
          <cell r="AI86">
            <v>12.5</v>
          </cell>
          <cell r="AJ86">
            <v>3.38</v>
          </cell>
          <cell r="AK86">
            <v>0.73</v>
          </cell>
          <cell r="AL86">
            <v>21.95</v>
          </cell>
          <cell r="AM86">
            <v>4.2300000000000004</v>
          </cell>
          <cell r="AN86">
            <v>33.21</v>
          </cell>
          <cell r="AO86">
            <v>3.88</v>
          </cell>
          <cell r="AP86">
            <v>0</v>
          </cell>
          <cell r="AQ86">
            <v>0</v>
          </cell>
          <cell r="AR86">
            <v>5.74</v>
          </cell>
          <cell r="AS86">
            <v>85.61999999999999</v>
          </cell>
          <cell r="AT86">
            <v>39.385199999999998</v>
          </cell>
          <cell r="AU86">
            <v>15682.5</v>
          </cell>
          <cell r="AV86">
            <v>847.7</v>
          </cell>
          <cell r="AW86">
            <v>0</v>
          </cell>
          <cell r="AX86">
            <v>0.22370000000000001</v>
          </cell>
          <cell r="AY86">
            <v>20.46</v>
          </cell>
          <cell r="AZ86">
            <v>1.1100000000000001</v>
          </cell>
          <cell r="BA86">
            <v>2.4824800000000002</v>
          </cell>
          <cell r="BB86">
            <v>2.243439</v>
          </cell>
          <cell r="BC86">
            <v>0.62539400000000001</v>
          </cell>
          <cell r="BD86">
            <v>2.3215280000000003</v>
          </cell>
          <cell r="BE86">
            <v>0.48217399999999999</v>
          </cell>
          <cell r="BF86">
            <v>18.363873000000002</v>
          </cell>
          <cell r="BG86">
            <v>4.8882349999999999</v>
          </cell>
          <cell r="BH86">
            <v>0.28000000000000003</v>
          </cell>
          <cell r="BI86">
            <v>2.52</v>
          </cell>
          <cell r="BJ86">
            <v>67.574281999999997</v>
          </cell>
          <cell r="BK86">
            <v>52.252841000000011</v>
          </cell>
          <cell r="BL86">
            <v>55.120476579999995</v>
          </cell>
          <cell r="BM86">
            <v>12.07</v>
          </cell>
          <cell r="BN86">
            <v>67.574281999999997</v>
          </cell>
          <cell r="BO86">
            <v>221.08284100000003</v>
          </cell>
          <cell r="BP86">
            <v>13085405</v>
          </cell>
          <cell r="BQ86">
            <v>13278228</v>
          </cell>
          <cell r="BR86">
            <v>14.96</v>
          </cell>
          <cell r="BS86">
            <v>31.5</v>
          </cell>
          <cell r="BT86">
            <v>15415387.658</v>
          </cell>
          <cell r="BU86">
            <v>0</v>
          </cell>
          <cell r="BV86">
            <v>0</v>
          </cell>
          <cell r="BW86">
            <v>0</v>
          </cell>
          <cell r="BX86">
            <v>0</v>
          </cell>
          <cell r="BY86">
            <v>0</v>
          </cell>
          <cell r="BZ86">
            <v>0</v>
          </cell>
          <cell r="CA86">
            <v>0</v>
          </cell>
          <cell r="CB86">
            <v>0</v>
          </cell>
          <cell r="CC86">
            <v>4.32</v>
          </cell>
          <cell r="CD86">
            <v>10.53</v>
          </cell>
          <cell r="CE86">
            <v>0</v>
          </cell>
          <cell r="CF86">
            <v>0</v>
          </cell>
          <cell r="CG86">
            <v>0</v>
          </cell>
          <cell r="CH86">
            <v>0</v>
          </cell>
          <cell r="CI86">
            <v>0</v>
          </cell>
          <cell r="CJ86">
            <v>0</v>
          </cell>
          <cell r="CK86">
            <v>0</v>
          </cell>
          <cell r="CL86">
            <v>0</v>
          </cell>
          <cell r="CM86">
            <v>118.35428199999998</v>
          </cell>
          <cell r="CN86">
            <v>231.61284100000003</v>
          </cell>
          <cell r="CO86">
            <v>2.2999999999999998</v>
          </cell>
          <cell r="CP86">
            <v>0</v>
          </cell>
          <cell r="CQ86">
            <v>0</v>
          </cell>
          <cell r="CR86">
            <v>0</v>
          </cell>
          <cell r="CS86">
            <v>0</v>
          </cell>
          <cell r="CT86">
            <v>602.87</v>
          </cell>
          <cell r="CU86" t="str">
            <v>2B-2095/6</v>
          </cell>
          <cell r="CV86">
            <v>97</v>
          </cell>
          <cell r="CW86">
            <v>0</v>
          </cell>
          <cell r="CX86">
            <v>0</v>
          </cell>
          <cell r="CY86">
            <v>0</v>
          </cell>
          <cell r="CZ86">
            <v>0</v>
          </cell>
          <cell r="DA86">
            <v>0</v>
          </cell>
          <cell r="DB86">
            <v>0</v>
          </cell>
          <cell r="DC86">
            <v>0</v>
          </cell>
          <cell r="DD86">
            <v>0</v>
          </cell>
          <cell r="DE86">
            <v>5444296.9719999991</v>
          </cell>
          <cell r="DF86">
            <v>10654190.686000001</v>
          </cell>
          <cell r="DG86">
            <v>16098487.658</v>
          </cell>
          <cell r="DI86">
            <v>0</v>
          </cell>
          <cell r="DJ86">
            <v>0</v>
          </cell>
          <cell r="DK86">
            <v>0</v>
          </cell>
          <cell r="DL86">
            <v>0</v>
          </cell>
          <cell r="DM86">
            <v>0</v>
          </cell>
          <cell r="DN86">
            <v>0</v>
          </cell>
          <cell r="DO86">
            <v>0</v>
          </cell>
          <cell r="DP86">
            <v>0</v>
          </cell>
          <cell r="DQ86">
            <v>0</v>
          </cell>
          <cell r="DR86">
            <v>0</v>
          </cell>
          <cell r="DS86">
            <v>0</v>
          </cell>
          <cell r="DT86">
            <v>0</v>
          </cell>
          <cell r="DU86">
            <v>0</v>
          </cell>
          <cell r="DV86">
            <v>0</v>
          </cell>
          <cell r="DY86">
            <v>0</v>
          </cell>
          <cell r="DZ86">
            <v>0</v>
          </cell>
          <cell r="EC86">
            <v>2535541.9226799998</v>
          </cell>
        </row>
        <row r="87">
          <cell r="A87">
            <v>82</v>
          </cell>
          <cell r="B87">
            <v>6</v>
          </cell>
          <cell r="C87">
            <v>475</v>
          </cell>
          <cell r="D87" t="str">
            <v>TATA 92 Ø 3RV RC  SLP.DGN</v>
          </cell>
          <cell r="E87">
            <v>0</v>
          </cell>
          <cell r="F87">
            <v>138</v>
          </cell>
          <cell r="G87" t="str">
            <v>M/C</v>
          </cell>
          <cell r="H87">
            <v>85.38</v>
          </cell>
          <cell r="I87">
            <v>56700</v>
          </cell>
          <cell r="J87">
            <v>6.2</v>
          </cell>
          <cell r="K87">
            <v>6.35</v>
          </cell>
          <cell r="L87">
            <v>7.2</v>
          </cell>
          <cell r="M87">
            <v>0</v>
          </cell>
          <cell r="N87">
            <v>1.2549999999999999</v>
          </cell>
          <cell r="O87">
            <v>0.93200000000000005</v>
          </cell>
          <cell r="P87">
            <v>1.9160000000000001</v>
          </cell>
          <cell r="Q87">
            <v>18.5</v>
          </cell>
          <cell r="R87">
            <v>1</v>
          </cell>
          <cell r="S87">
            <v>0</v>
          </cell>
          <cell r="T87">
            <v>3</v>
          </cell>
          <cell r="U87">
            <v>22.5</v>
          </cell>
          <cell r="V87">
            <v>1.5019999999999998</v>
          </cell>
          <cell r="W87">
            <v>128.24</v>
          </cell>
          <cell r="X87">
            <v>23.04</v>
          </cell>
          <cell r="Y87">
            <v>105.20000000000002</v>
          </cell>
          <cell r="Z87">
            <v>0</v>
          </cell>
          <cell r="AA87">
            <v>0</v>
          </cell>
          <cell r="AB87">
            <v>50.73</v>
          </cell>
          <cell r="AC87">
            <v>0</v>
          </cell>
          <cell r="AD87">
            <v>0.312</v>
          </cell>
          <cell r="AE87">
            <v>155.93</v>
          </cell>
          <cell r="AF87">
            <v>88.412310000000005</v>
          </cell>
          <cell r="AG87">
            <v>2.3610000000000002</v>
          </cell>
          <cell r="AH87">
            <v>0</v>
          </cell>
          <cell r="AI87">
            <v>15.18</v>
          </cell>
          <cell r="AJ87">
            <v>4.08</v>
          </cell>
          <cell r="AK87">
            <v>0.89</v>
          </cell>
          <cell r="AL87">
            <v>26.5</v>
          </cell>
          <cell r="AM87">
            <v>5.1100000000000003</v>
          </cell>
          <cell r="AN87">
            <v>40.08</v>
          </cell>
          <cell r="AO87">
            <v>4.68</v>
          </cell>
          <cell r="AP87">
            <v>0</v>
          </cell>
          <cell r="AQ87">
            <v>0</v>
          </cell>
          <cell r="AR87">
            <v>5.75</v>
          </cell>
          <cell r="AS87">
            <v>102.27000000000001</v>
          </cell>
          <cell r="AT87">
            <v>57.987090000000009</v>
          </cell>
          <cell r="AU87">
            <v>19991.400000000001</v>
          </cell>
          <cell r="AV87">
            <v>1080.6199999999999</v>
          </cell>
          <cell r="AW87">
            <v>0</v>
          </cell>
          <cell r="AX87">
            <v>0.23139999999999999</v>
          </cell>
          <cell r="AY87">
            <v>21.15</v>
          </cell>
          <cell r="AZ87">
            <v>1.1399999999999999</v>
          </cell>
          <cell r="BA87">
            <v>2.5662000000000003</v>
          </cell>
          <cell r="BB87">
            <v>2.3190974999999998</v>
          </cell>
          <cell r="BC87">
            <v>0.64648499999999998</v>
          </cell>
          <cell r="BD87">
            <v>2.3998199999999996</v>
          </cell>
          <cell r="BE87">
            <v>0.49843499999999991</v>
          </cell>
          <cell r="BF87">
            <v>18.983182499999998</v>
          </cell>
          <cell r="BG87">
            <v>5.0530875000000002</v>
          </cell>
          <cell r="BH87">
            <v>0.28999999999999998</v>
          </cell>
          <cell r="BI87">
            <v>2.6</v>
          </cell>
          <cell r="BJ87">
            <v>77.004705000000001</v>
          </cell>
          <cell r="BK87">
            <v>60.621602499999995</v>
          </cell>
          <cell r="BL87">
            <v>78.034116352499993</v>
          </cell>
          <cell r="BM87">
            <v>13.87</v>
          </cell>
          <cell r="BN87">
            <v>77.004705000000001</v>
          </cell>
          <cell r="BO87">
            <v>230.42160250000001</v>
          </cell>
          <cell r="BP87">
            <v>17178060</v>
          </cell>
          <cell r="BQ87">
            <v>17431072</v>
          </cell>
          <cell r="BR87">
            <v>15.93</v>
          </cell>
          <cell r="BS87">
            <v>33.549999999999997</v>
          </cell>
          <cell r="BT87">
            <v>20236587.635250002</v>
          </cell>
          <cell r="BU87">
            <v>0</v>
          </cell>
          <cell r="BV87">
            <v>0</v>
          </cell>
          <cell r="BW87">
            <v>0</v>
          </cell>
          <cell r="BX87">
            <v>0</v>
          </cell>
          <cell r="BY87">
            <v>0</v>
          </cell>
          <cell r="BZ87">
            <v>0</v>
          </cell>
          <cell r="CA87">
            <v>0</v>
          </cell>
          <cell r="CB87">
            <v>0</v>
          </cell>
          <cell r="CC87">
            <v>4.32</v>
          </cell>
          <cell r="CD87">
            <v>10.53</v>
          </cell>
          <cell r="CE87">
            <v>0</v>
          </cell>
          <cell r="CF87">
            <v>0</v>
          </cell>
          <cell r="CG87">
            <v>0</v>
          </cell>
          <cell r="CH87">
            <v>0</v>
          </cell>
          <cell r="CI87">
            <v>0</v>
          </cell>
          <cell r="CJ87">
            <v>0</v>
          </cell>
          <cell r="CK87">
            <v>0</v>
          </cell>
          <cell r="CL87">
            <v>0</v>
          </cell>
          <cell r="CM87">
            <v>130.80470500000001</v>
          </cell>
          <cell r="CN87">
            <v>240.95160250000001</v>
          </cell>
          <cell r="CO87">
            <v>1.6</v>
          </cell>
          <cell r="CP87">
            <v>0</v>
          </cell>
          <cell r="CQ87">
            <v>0</v>
          </cell>
          <cell r="CR87">
            <v>0</v>
          </cell>
          <cell r="CS87">
            <v>0</v>
          </cell>
          <cell r="CT87">
            <v>478.87</v>
          </cell>
          <cell r="CU87" t="str">
            <v>1693-01-02X</v>
          </cell>
          <cell r="CV87">
            <v>92</v>
          </cell>
          <cell r="CW87">
            <v>0</v>
          </cell>
          <cell r="CX87">
            <v>0</v>
          </cell>
          <cell r="CY87">
            <v>0</v>
          </cell>
          <cell r="CZ87">
            <v>0</v>
          </cell>
          <cell r="DA87">
            <v>0</v>
          </cell>
          <cell r="DB87">
            <v>0</v>
          </cell>
          <cell r="DC87">
            <v>0</v>
          </cell>
          <cell r="DD87">
            <v>0</v>
          </cell>
          <cell r="DE87">
            <v>7416626.7735000011</v>
          </cell>
          <cell r="DF87">
            <v>13661955.861750001</v>
          </cell>
          <cell r="DG87">
            <v>21078582.635250002</v>
          </cell>
          <cell r="DI87">
            <v>0</v>
          </cell>
          <cell r="DJ87">
            <v>0</v>
          </cell>
          <cell r="DK87">
            <v>0</v>
          </cell>
          <cell r="DL87">
            <v>0</v>
          </cell>
          <cell r="DM87">
            <v>0</v>
          </cell>
          <cell r="DN87">
            <v>0</v>
          </cell>
          <cell r="DO87">
            <v>0</v>
          </cell>
          <cell r="DP87">
            <v>0</v>
          </cell>
          <cell r="DQ87">
            <v>0</v>
          </cell>
          <cell r="DR87">
            <v>0</v>
          </cell>
          <cell r="DS87">
            <v>0</v>
          </cell>
          <cell r="DT87">
            <v>0</v>
          </cell>
          <cell r="DU87">
            <v>0</v>
          </cell>
          <cell r="DV87">
            <v>0</v>
          </cell>
          <cell r="DY87">
            <v>0</v>
          </cell>
          <cell r="DZ87">
            <v>0</v>
          </cell>
          <cell r="EC87">
            <v>4424534.3971867496</v>
          </cell>
        </row>
        <row r="88">
          <cell r="A88">
            <v>83</v>
          </cell>
          <cell r="B88">
            <v>6</v>
          </cell>
          <cell r="C88">
            <v>479</v>
          </cell>
          <cell r="D88" t="str">
            <v>TATA 92 5 RV - RC 98/2 G.P.</v>
          </cell>
          <cell r="E88">
            <v>0</v>
          </cell>
          <cell r="F88">
            <v>138</v>
          </cell>
          <cell r="G88" t="str">
            <v>M/C</v>
          </cell>
          <cell r="H88">
            <v>85.38</v>
          </cell>
          <cell r="I88">
            <v>26600</v>
          </cell>
          <cell r="J88">
            <v>6</v>
          </cell>
          <cell r="K88">
            <v>3.4</v>
          </cell>
          <cell r="L88">
            <v>4.4000000000000004</v>
          </cell>
          <cell r="M88">
            <v>0</v>
          </cell>
          <cell r="N88">
            <v>1.446</v>
          </cell>
          <cell r="O88">
            <v>0.85799999999999998</v>
          </cell>
          <cell r="P88">
            <v>1.716</v>
          </cell>
          <cell r="Q88">
            <v>18.5</v>
          </cell>
          <cell r="R88">
            <v>1</v>
          </cell>
          <cell r="S88">
            <v>0</v>
          </cell>
          <cell r="T88">
            <v>3</v>
          </cell>
          <cell r="U88">
            <v>22.5</v>
          </cell>
          <cell r="V88">
            <v>1.7310000000000001</v>
          </cell>
          <cell r="W88">
            <v>147.79</v>
          </cell>
          <cell r="X88">
            <v>37.669999999999995</v>
          </cell>
          <cell r="Y88">
            <v>110.12</v>
          </cell>
          <cell r="Z88">
            <v>0</v>
          </cell>
          <cell r="AA88">
            <v>0</v>
          </cell>
          <cell r="AB88">
            <v>48.95</v>
          </cell>
          <cell r="AC88">
            <v>0</v>
          </cell>
          <cell r="AD88">
            <v>0.54800000000000004</v>
          </cell>
          <cell r="AE88">
            <v>159.07</v>
          </cell>
          <cell r="AF88">
            <v>42.312620000000003</v>
          </cell>
          <cell r="AG88">
            <v>1.9810000000000001</v>
          </cell>
          <cell r="AH88">
            <v>0</v>
          </cell>
          <cell r="AI88">
            <v>12.790000000000001</v>
          </cell>
          <cell r="AJ88">
            <v>3.43</v>
          </cell>
          <cell r="AK88">
            <v>0.74</v>
          </cell>
          <cell r="AL88">
            <v>22.23</v>
          </cell>
          <cell r="AM88">
            <v>4.29</v>
          </cell>
          <cell r="AN88">
            <v>33.630000000000003</v>
          </cell>
          <cell r="AO88">
            <v>3.93</v>
          </cell>
          <cell r="AP88">
            <v>0</v>
          </cell>
          <cell r="AQ88">
            <v>0</v>
          </cell>
          <cell r="AR88">
            <v>5.37</v>
          </cell>
          <cell r="AS88">
            <v>86.410000000000011</v>
          </cell>
          <cell r="AT88">
            <v>22.985060000000004</v>
          </cell>
          <cell r="AU88">
            <v>9052.7000000000007</v>
          </cell>
          <cell r="AV88">
            <v>489.33</v>
          </cell>
          <cell r="AW88">
            <v>0</v>
          </cell>
          <cell r="AX88">
            <v>0.2233</v>
          </cell>
          <cell r="AY88">
            <v>20.420000000000002</v>
          </cell>
          <cell r="AZ88">
            <v>1.1000000000000001</v>
          </cell>
          <cell r="BA88">
            <v>2.4776266666666671</v>
          </cell>
          <cell r="BB88">
            <v>2.2390530000000002</v>
          </cell>
          <cell r="BC88">
            <v>0.62417133333333341</v>
          </cell>
          <cell r="BD88">
            <v>2.3169893333333333</v>
          </cell>
          <cell r="BE88">
            <v>0.48123133333333334</v>
          </cell>
          <cell r="BF88">
            <v>18.327971000000002</v>
          </cell>
          <cell r="BG88">
            <v>4.8786783333333341</v>
          </cell>
          <cell r="BH88">
            <v>0.28000000000000003</v>
          </cell>
          <cell r="BI88">
            <v>2.5099999999999998</v>
          </cell>
          <cell r="BJ88">
            <v>68.047880666666686</v>
          </cell>
          <cell r="BK88">
            <v>52.497840333333329</v>
          </cell>
          <cell r="BL88">
            <v>32.065161786000004</v>
          </cell>
          <cell r="BM88">
            <v>12.15</v>
          </cell>
          <cell r="BN88">
            <v>68.047880666666686</v>
          </cell>
          <cell r="BO88">
            <v>223.71784033333333</v>
          </cell>
          <cell r="BP88">
            <v>7648347</v>
          </cell>
          <cell r="BQ88">
            <v>7760968</v>
          </cell>
          <cell r="BR88">
            <v>15.12</v>
          </cell>
          <cell r="BS88">
            <v>31.84</v>
          </cell>
          <cell r="BT88">
            <v>9010104.1786000002</v>
          </cell>
          <cell r="BU88">
            <v>0</v>
          </cell>
          <cell r="BV88">
            <v>0</v>
          </cell>
          <cell r="BW88">
            <v>0</v>
          </cell>
          <cell r="BX88">
            <v>0</v>
          </cell>
          <cell r="BY88">
            <v>0</v>
          </cell>
          <cell r="BZ88">
            <v>0</v>
          </cell>
          <cell r="CA88">
            <v>0</v>
          </cell>
          <cell r="CB88">
            <v>0</v>
          </cell>
          <cell r="CC88">
            <v>4.32</v>
          </cell>
          <cell r="CD88">
            <v>10.53</v>
          </cell>
          <cell r="CE88">
            <v>0</v>
          </cell>
          <cell r="CF88">
            <v>0</v>
          </cell>
          <cell r="CG88">
            <v>0</v>
          </cell>
          <cell r="CH88">
            <v>0</v>
          </cell>
          <cell r="CI88">
            <v>0</v>
          </cell>
          <cell r="CJ88">
            <v>0</v>
          </cell>
          <cell r="CK88">
            <v>0</v>
          </cell>
          <cell r="CL88">
            <v>0</v>
          </cell>
          <cell r="CM88">
            <v>119.32788066666669</v>
          </cell>
          <cell r="CN88">
            <v>234.24784033333333</v>
          </cell>
          <cell r="CO88">
            <v>1.6</v>
          </cell>
          <cell r="CP88">
            <v>0</v>
          </cell>
          <cell r="CQ88">
            <v>0</v>
          </cell>
          <cell r="CR88">
            <v>0</v>
          </cell>
          <cell r="CS88">
            <v>0</v>
          </cell>
          <cell r="CT88">
            <v>478.87</v>
          </cell>
          <cell r="CU88" t="str">
            <v>1698-01-02</v>
          </cell>
          <cell r="CV88">
            <v>92</v>
          </cell>
          <cell r="CW88">
            <v>0</v>
          </cell>
          <cell r="CX88">
            <v>0</v>
          </cell>
          <cell r="CY88">
            <v>0</v>
          </cell>
          <cell r="CZ88">
            <v>0</v>
          </cell>
          <cell r="DA88">
            <v>0</v>
          </cell>
          <cell r="DB88">
            <v>0</v>
          </cell>
          <cell r="DC88">
            <v>0</v>
          </cell>
          <cell r="DD88">
            <v>0</v>
          </cell>
          <cell r="DE88">
            <v>3174121.6257333336</v>
          </cell>
          <cell r="DF88">
            <v>6230992.5528666666</v>
          </cell>
          <cell r="DG88">
            <v>9405114.1786000002</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Y88">
            <v>0</v>
          </cell>
          <cell r="DZ88">
            <v>0</v>
          </cell>
          <cell r="EC88">
            <v>852933.3035076001</v>
          </cell>
        </row>
        <row r="89">
          <cell r="A89">
            <v>84</v>
          </cell>
          <cell r="B89">
            <v>6</v>
          </cell>
          <cell r="C89">
            <v>484</v>
          </cell>
          <cell r="D89" t="str">
            <v>TATA 92 RC 4RV</v>
          </cell>
          <cell r="E89">
            <v>0</v>
          </cell>
          <cell r="F89">
            <v>138</v>
          </cell>
          <cell r="G89" t="str">
            <v>M/C</v>
          </cell>
          <cell r="H89">
            <v>85.38</v>
          </cell>
          <cell r="I89">
            <v>40400</v>
          </cell>
          <cell r="J89">
            <v>5.5</v>
          </cell>
          <cell r="K89">
            <v>3.4</v>
          </cell>
          <cell r="L89">
            <v>4.7</v>
          </cell>
          <cell r="M89">
            <v>0</v>
          </cell>
          <cell r="N89">
            <v>1.446</v>
          </cell>
          <cell r="O89">
            <v>0.88300000000000001</v>
          </cell>
          <cell r="P89">
            <v>1.716</v>
          </cell>
          <cell r="Q89">
            <v>18.5</v>
          </cell>
          <cell r="R89">
            <v>1</v>
          </cell>
          <cell r="S89">
            <v>0</v>
          </cell>
          <cell r="T89">
            <v>3</v>
          </cell>
          <cell r="U89">
            <v>22.5</v>
          </cell>
          <cell r="V89">
            <v>1.724</v>
          </cell>
          <cell r="W89">
            <v>147.19999999999999</v>
          </cell>
          <cell r="X89">
            <v>36.08</v>
          </cell>
          <cell r="Y89">
            <v>111.11999999999999</v>
          </cell>
          <cell r="Z89">
            <v>0</v>
          </cell>
          <cell r="AA89">
            <v>0</v>
          </cell>
          <cell r="AB89">
            <v>48.95</v>
          </cell>
          <cell r="AC89">
            <v>0</v>
          </cell>
          <cell r="AD89">
            <v>0.52200000000000002</v>
          </cell>
          <cell r="AE89">
            <v>160.07</v>
          </cell>
          <cell r="AF89">
            <v>64.668279999999996</v>
          </cell>
          <cell r="AG89">
            <v>1.9770000000000001</v>
          </cell>
          <cell r="AH89">
            <v>0</v>
          </cell>
          <cell r="AI89">
            <v>12.760000000000002</v>
          </cell>
          <cell r="AJ89">
            <v>3.42</v>
          </cell>
          <cell r="AK89">
            <v>0.74</v>
          </cell>
          <cell r="AL89">
            <v>22.19</v>
          </cell>
          <cell r="AM89">
            <v>4.28</v>
          </cell>
          <cell r="AN89">
            <v>33.56</v>
          </cell>
          <cell r="AO89">
            <v>3.92</v>
          </cell>
          <cell r="AP89">
            <v>0</v>
          </cell>
          <cell r="AQ89">
            <v>0</v>
          </cell>
          <cell r="AR89">
            <v>5.37</v>
          </cell>
          <cell r="AS89">
            <v>86.240000000000009</v>
          </cell>
          <cell r="AT89">
            <v>34.840960000000003</v>
          </cell>
          <cell r="AU89">
            <v>13673.7</v>
          </cell>
          <cell r="AV89">
            <v>739.12</v>
          </cell>
          <cell r="AW89">
            <v>0</v>
          </cell>
          <cell r="AX89">
            <v>0.22209999999999999</v>
          </cell>
          <cell r="AY89">
            <v>20.309999999999999</v>
          </cell>
          <cell r="AZ89">
            <v>1.1000000000000001</v>
          </cell>
          <cell r="BA89">
            <v>2.46428</v>
          </cell>
          <cell r="BB89">
            <v>2.2269914999999996</v>
          </cell>
          <cell r="BC89">
            <v>0.62080899999999994</v>
          </cell>
          <cell r="BD89">
            <v>2.3045079999999998</v>
          </cell>
          <cell r="BE89">
            <v>0.47863899999999998</v>
          </cell>
          <cell r="BF89">
            <v>18.2292405</v>
          </cell>
          <cell r="BG89">
            <v>4.8523974999999995</v>
          </cell>
          <cell r="BH89">
            <v>0.28000000000000003</v>
          </cell>
          <cell r="BI89">
            <v>2.5</v>
          </cell>
          <cell r="BJ89">
            <v>67.820277000000004</v>
          </cell>
          <cell r="BK89">
            <v>52.376588499999997</v>
          </cell>
          <cell r="BL89">
            <v>48.559533662</v>
          </cell>
          <cell r="BM89">
            <v>12.11</v>
          </cell>
          <cell r="BN89">
            <v>67.820277000000004</v>
          </cell>
          <cell r="BO89">
            <v>224.55658849999998</v>
          </cell>
          <cell r="BP89">
            <v>11640108</v>
          </cell>
          <cell r="BQ89">
            <v>11812025</v>
          </cell>
          <cell r="BR89">
            <v>15.15</v>
          </cell>
          <cell r="BS89">
            <v>31.9</v>
          </cell>
          <cell r="BT89">
            <v>13712845.366199998</v>
          </cell>
          <cell r="BU89">
            <v>0</v>
          </cell>
          <cell r="BV89">
            <v>0</v>
          </cell>
          <cell r="BW89">
            <v>4.33</v>
          </cell>
          <cell r="BX89">
            <v>10.56</v>
          </cell>
          <cell r="BY89">
            <v>4.33</v>
          </cell>
          <cell r="BZ89">
            <v>10.56</v>
          </cell>
          <cell r="CA89">
            <v>4.32</v>
          </cell>
          <cell r="CB89">
            <v>10.53</v>
          </cell>
          <cell r="CC89">
            <v>4.32</v>
          </cell>
          <cell r="CD89">
            <v>10.53</v>
          </cell>
          <cell r="CE89">
            <v>0</v>
          </cell>
          <cell r="CF89">
            <v>0</v>
          </cell>
          <cell r="CG89">
            <v>119.20027700000001</v>
          </cell>
          <cell r="CH89">
            <v>235.11658849999998</v>
          </cell>
          <cell r="CI89">
            <v>119.20027700000001</v>
          </cell>
          <cell r="CJ89">
            <v>235.11658849999998</v>
          </cell>
          <cell r="CK89">
            <v>119.19027700000001</v>
          </cell>
          <cell r="CL89">
            <v>235.08658849999998</v>
          </cell>
          <cell r="CM89">
            <v>119.19027700000001</v>
          </cell>
          <cell r="CN89">
            <v>235.08658849999998</v>
          </cell>
          <cell r="CO89">
            <v>1.6</v>
          </cell>
          <cell r="CP89">
            <v>0</v>
          </cell>
          <cell r="CQ89">
            <v>374.2</v>
          </cell>
          <cell r="CR89">
            <v>356.72</v>
          </cell>
          <cell r="CS89">
            <v>423.67</v>
          </cell>
          <cell r="CT89">
            <v>478.87</v>
          </cell>
          <cell r="CU89" t="str">
            <v>2K-1042/2</v>
          </cell>
          <cell r="CV89">
            <v>92</v>
          </cell>
          <cell r="CW89">
            <v>0</v>
          </cell>
          <cell r="CX89">
            <v>0</v>
          </cell>
          <cell r="CY89">
            <v>154960.36010000002</v>
          </cell>
          <cell r="CZ89">
            <v>305651.56504999998</v>
          </cell>
          <cell r="DA89">
            <v>858241.99440000008</v>
          </cell>
          <cell r="DB89">
            <v>1692839.4371999998</v>
          </cell>
          <cell r="DC89">
            <v>655546.52350000001</v>
          </cell>
          <cell r="DD89">
            <v>1292976.2367499999</v>
          </cell>
          <cell r="DE89">
            <v>3146623.3128000004</v>
          </cell>
          <cell r="DF89">
            <v>6206285.9363999991</v>
          </cell>
          <cell r="DG89">
            <v>14313125.3662</v>
          </cell>
          <cell r="DI89">
            <v>0</v>
          </cell>
          <cell r="DJ89">
            <v>0</v>
          </cell>
          <cell r="DK89">
            <v>0</v>
          </cell>
          <cell r="DL89">
            <v>0</v>
          </cell>
          <cell r="DM89">
            <v>121.10927999999998</v>
          </cell>
          <cell r="DN89">
            <v>255.62255999999999</v>
          </cell>
          <cell r="DO89">
            <v>121.10927999999998</v>
          </cell>
          <cell r="DP89">
            <v>255.62255999999999</v>
          </cell>
          <cell r="DQ89">
            <v>0</v>
          </cell>
          <cell r="DR89">
            <v>0</v>
          </cell>
          <cell r="DS89">
            <v>0</v>
          </cell>
          <cell r="DT89">
            <v>0</v>
          </cell>
          <cell r="DU89">
            <v>-1.90900299999997</v>
          </cell>
          <cell r="DV89">
            <v>-20.505971500000015</v>
          </cell>
          <cell r="DY89">
            <v>-1.9190029999999751</v>
          </cell>
          <cell r="DZ89">
            <v>-20.535971500000016</v>
          </cell>
          <cell r="EC89">
            <v>1961805.1599448</v>
          </cell>
        </row>
        <row r="90">
          <cell r="A90">
            <v>85</v>
          </cell>
          <cell r="B90">
            <v>6</v>
          </cell>
          <cell r="C90">
            <v>492</v>
          </cell>
          <cell r="D90" t="str">
            <v>TATA 92 5RV  RC</v>
          </cell>
          <cell r="E90">
            <v>0</v>
          </cell>
          <cell r="F90">
            <v>138</v>
          </cell>
          <cell r="G90" t="str">
            <v>M/C</v>
          </cell>
          <cell r="H90">
            <v>85.38</v>
          </cell>
          <cell r="I90">
            <v>45400</v>
          </cell>
          <cell r="J90">
            <v>6</v>
          </cell>
          <cell r="K90">
            <v>3.4</v>
          </cell>
          <cell r="L90">
            <v>4.7</v>
          </cell>
          <cell r="M90">
            <v>0</v>
          </cell>
          <cell r="N90">
            <v>1.446</v>
          </cell>
          <cell r="O90">
            <v>0.85799999999999998</v>
          </cell>
          <cell r="P90">
            <v>1.716</v>
          </cell>
          <cell r="Q90">
            <v>18.5</v>
          </cell>
          <cell r="R90">
            <v>1</v>
          </cell>
          <cell r="S90">
            <v>0</v>
          </cell>
          <cell r="T90">
            <v>3</v>
          </cell>
          <cell r="U90">
            <v>22.5</v>
          </cell>
          <cell r="V90">
            <v>1.7310000000000001</v>
          </cell>
          <cell r="W90">
            <v>147.79</v>
          </cell>
          <cell r="X90">
            <v>37.669999999999995</v>
          </cell>
          <cell r="Y90">
            <v>110.12</v>
          </cell>
          <cell r="Z90">
            <v>0</v>
          </cell>
          <cell r="AA90">
            <v>0</v>
          </cell>
          <cell r="AB90">
            <v>48.95</v>
          </cell>
          <cell r="AC90">
            <v>0</v>
          </cell>
          <cell r="AD90">
            <v>0.54800000000000004</v>
          </cell>
          <cell r="AE90">
            <v>159.07</v>
          </cell>
          <cell r="AF90">
            <v>72.217780000000005</v>
          </cell>
          <cell r="AG90">
            <v>1.9870000000000001</v>
          </cell>
          <cell r="AH90">
            <v>0</v>
          </cell>
          <cell r="AI90">
            <v>12.83</v>
          </cell>
          <cell r="AJ90">
            <v>3.44</v>
          </cell>
          <cell r="AK90">
            <v>0.75</v>
          </cell>
          <cell r="AL90">
            <v>22.3</v>
          </cell>
          <cell r="AM90">
            <v>4.3</v>
          </cell>
          <cell r="AN90">
            <v>33.729999999999997</v>
          </cell>
          <cell r="AO90">
            <v>3.94</v>
          </cell>
          <cell r="AP90">
            <v>0</v>
          </cell>
          <cell r="AQ90">
            <v>0</v>
          </cell>
          <cell r="AR90">
            <v>5.4</v>
          </cell>
          <cell r="AS90">
            <v>86.69</v>
          </cell>
          <cell r="AT90">
            <v>39.357259999999997</v>
          </cell>
          <cell r="AU90">
            <v>15450.6</v>
          </cell>
          <cell r="AV90">
            <v>835.17</v>
          </cell>
          <cell r="AW90">
            <v>0</v>
          </cell>
          <cell r="AX90">
            <v>0.2233</v>
          </cell>
          <cell r="AY90">
            <v>20.420000000000002</v>
          </cell>
          <cell r="AZ90">
            <v>1.1000000000000001</v>
          </cell>
          <cell r="BA90">
            <v>2.4776266666666671</v>
          </cell>
          <cell r="BB90">
            <v>2.2390530000000002</v>
          </cell>
          <cell r="BC90">
            <v>0.62417133333333341</v>
          </cell>
          <cell r="BD90">
            <v>2.3169893333333333</v>
          </cell>
          <cell r="BE90">
            <v>0.48123133333333334</v>
          </cell>
          <cell r="BF90">
            <v>18.327971000000002</v>
          </cell>
          <cell r="BG90">
            <v>4.8786783333333341</v>
          </cell>
          <cell r="BH90">
            <v>0.28000000000000003</v>
          </cell>
          <cell r="BI90">
            <v>2.5099999999999998</v>
          </cell>
          <cell r="BJ90">
            <v>68.167880666666676</v>
          </cell>
          <cell r="BK90">
            <v>52.657840333333333</v>
          </cell>
          <cell r="BL90">
            <v>54.854877334000001</v>
          </cell>
          <cell r="BM90">
            <v>12.17</v>
          </cell>
          <cell r="BN90">
            <v>68.167880666666676</v>
          </cell>
          <cell r="BO90">
            <v>223.89784033333331</v>
          </cell>
          <cell r="BP90">
            <v>13067312</v>
          </cell>
          <cell r="BQ90">
            <v>13259784</v>
          </cell>
          <cell r="BR90">
            <v>15.13</v>
          </cell>
          <cell r="BS90">
            <v>31.87</v>
          </cell>
          <cell r="BT90">
            <v>15393583.7334</v>
          </cell>
          <cell r="BU90">
            <v>0</v>
          </cell>
          <cell r="BV90">
            <v>0</v>
          </cell>
          <cell r="BW90">
            <v>0</v>
          </cell>
          <cell r="BX90">
            <v>0</v>
          </cell>
          <cell r="BY90">
            <v>4.33</v>
          </cell>
          <cell r="BZ90">
            <v>10.56</v>
          </cell>
          <cell r="CA90">
            <v>0</v>
          </cell>
          <cell r="CB90">
            <v>0</v>
          </cell>
          <cell r="CC90">
            <v>4.32</v>
          </cell>
          <cell r="CD90">
            <v>10.53</v>
          </cell>
          <cell r="CE90">
            <v>0</v>
          </cell>
          <cell r="CF90">
            <v>0</v>
          </cell>
          <cell r="CG90">
            <v>0</v>
          </cell>
          <cell r="CH90">
            <v>0</v>
          </cell>
          <cell r="CI90">
            <v>119.49788066666667</v>
          </cell>
          <cell r="CJ90">
            <v>234.45784033333331</v>
          </cell>
          <cell r="CK90">
            <v>0</v>
          </cell>
          <cell r="CL90">
            <v>0</v>
          </cell>
          <cell r="CM90">
            <v>119.48788066666668</v>
          </cell>
          <cell r="CN90">
            <v>234.42784033333331</v>
          </cell>
          <cell r="CO90">
            <v>1.6</v>
          </cell>
          <cell r="CP90">
            <v>0</v>
          </cell>
          <cell r="CQ90">
            <v>0</v>
          </cell>
          <cell r="CR90">
            <v>356.72</v>
          </cell>
          <cell r="CS90">
            <v>0</v>
          </cell>
          <cell r="CT90">
            <v>478.87</v>
          </cell>
          <cell r="CU90" t="str">
            <v>2B-2043</v>
          </cell>
          <cell r="CV90">
            <v>92</v>
          </cell>
          <cell r="CW90">
            <v>0</v>
          </cell>
          <cell r="CX90">
            <v>0</v>
          </cell>
          <cell r="CY90">
            <v>0</v>
          </cell>
          <cell r="CZ90">
            <v>0</v>
          </cell>
          <cell r="DA90">
            <v>215096.18520000001</v>
          </cell>
          <cell r="DB90">
            <v>422024.11259999993</v>
          </cell>
          <cell r="DC90">
            <v>0</v>
          </cell>
          <cell r="DD90">
            <v>0</v>
          </cell>
          <cell r="DE90">
            <v>5209671.5970666669</v>
          </cell>
          <cell r="DF90">
            <v>10221053.838533333</v>
          </cell>
          <cell r="DG90">
            <v>16067845.733399998</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Y90">
            <v>0</v>
          </cell>
          <cell r="DZ90">
            <v>0</v>
          </cell>
          <cell r="EC90">
            <v>2490411.4309636001</v>
          </cell>
        </row>
        <row r="91">
          <cell r="A91">
            <v>86</v>
          </cell>
          <cell r="B91">
            <v>6</v>
          </cell>
          <cell r="C91">
            <v>494</v>
          </cell>
          <cell r="D91" t="str">
            <v>TATA 97 Ø 4SP RC</v>
          </cell>
          <cell r="E91">
            <v>0</v>
          </cell>
          <cell r="F91">
            <v>124</v>
          </cell>
          <cell r="G91" t="str">
            <v>M/C</v>
          </cell>
          <cell r="H91">
            <v>85.55</v>
          </cell>
          <cell r="I91">
            <v>3200</v>
          </cell>
          <cell r="J91">
            <v>6.9</v>
          </cell>
          <cell r="K91">
            <v>2.7</v>
          </cell>
          <cell r="L91">
            <v>4.7</v>
          </cell>
          <cell r="M91">
            <v>0</v>
          </cell>
          <cell r="N91">
            <v>1.3560000000000001</v>
          </cell>
          <cell r="O91">
            <v>0.88100000000000001</v>
          </cell>
          <cell r="P91">
            <v>1.5449999999999999</v>
          </cell>
          <cell r="Q91">
            <v>18.5</v>
          </cell>
          <cell r="R91">
            <v>1</v>
          </cell>
          <cell r="S91">
            <v>0</v>
          </cell>
          <cell r="T91">
            <v>3</v>
          </cell>
          <cell r="U91">
            <v>22.5</v>
          </cell>
          <cell r="V91">
            <v>1.6159999999999999</v>
          </cell>
          <cell r="W91">
            <v>138.25</v>
          </cell>
          <cell r="X91">
            <v>30.97</v>
          </cell>
          <cell r="Y91">
            <v>107.28</v>
          </cell>
          <cell r="Z91">
            <v>0</v>
          </cell>
          <cell r="AA91">
            <v>0</v>
          </cell>
          <cell r="AB91">
            <v>49.4</v>
          </cell>
          <cell r="AC91">
            <v>0</v>
          </cell>
          <cell r="AD91">
            <v>0.44400000000000001</v>
          </cell>
          <cell r="AE91">
            <v>156.68</v>
          </cell>
          <cell r="AF91">
            <v>5.0137600000000004</v>
          </cell>
          <cell r="AG91">
            <v>1.7929999999999999</v>
          </cell>
          <cell r="AH91">
            <v>0</v>
          </cell>
          <cell r="AI91">
            <v>11.49</v>
          </cell>
          <cell r="AJ91">
            <v>3.1</v>
          </cell>
          <cell r="AK91">
            <v>0.67</v>
          </cell>
          <cell r="AL91">
            <v>20.12</v>
          </cell>
          <cell r="AM91">
            <v>3.88</v>
          </cell>
          <cell r="AN91">
            <v>30.44</v>
          </cell>
          <cell r="AO91">
            <v>3.55</v>
          </cell>
          <cell r="AP91">
            <v>0</v>
          </cell>
          <cell r="AQ91">
            <v>0</v>
          </cell>
          <cell r="AR91">
            <v>5.63</v>
          </cell>
          <cell r="AS91">
            <v>78.88</v>
          </cell>
          <cell r="AT91">
            <v>2.5241600000000002</v>
          </cell>
          <cell r="AU91">
            <v>1091.5</v>
          </cell>
          <cell r="AV91">
            <v>59</v>
          </cell>
          <cell r="AW91">
            <v>0</v>
          </cell>
          <cell r="AX91">
            <v>0.2238</v>
          </cell>
          <cell r="AY91">
            <v>20.47</v>
          </cell>
          <cell r="AZ91">
            <v>1.1100000000000001</v>
          </cell>
          <cell r="BA91">
            <v>2.4836933333333335</v>
          </cell>
          <cell r="BB91">
            <v>2.2445354999999996</v>
          </cell>
          <cell r="BC91">
            <v>0.62569966666666665</v>
          </cell>
          <cell r="BD91">
            <v>2.3226626666666665</v>
          </cell>
          <cell r="BE91">
            <v>0.48240966666666663</v>
          </cell>
          <cell r="BF91">
            <v>18.372848499999996</v>
          </cell>
          <cell r="BG91">
            <v>4.890624166666667</v>
          </cell>
          <cell r="BH91">
            <v>0.28000000000000003</v>
          </cell>
          <cell r="BI91">
            <v>2.52</v>
          </cell>
          <cell r="BJ91">
            <v>64.135882333333328</v>
          </cell>
          <cell r="BK91">
            <v>48.966591166666674</v>
          </cell>
          <cell r="BL91">
            <v>3.6192791519999998</v>
          </cell>
          <cell r="BM91">
            <v>11.4</v>
          </cell>
          <cell r="BN91">
            <v>64.135882333333328</v>
          </cell>
          <cell r="BO91">
            <v>217.04659116666667</v>
          </cell>
          <cell r="BP91">
            <v>886850</v>
          </cell>
          <cell r="BQ91">
            <v>899784</v>
          </cell>
          <cell r="BR91">
            <v>14.57</v>
          </cell>
          <cell r="BS91">
            <v>30.68</v>
          </cell>
          <cell r="BT91">
            <v>1044583.9151999998</v>
          </cell>
          <cell r="BU91">
            <v>0</v>
          </cell>
          <cell r="BV91">
            <v>0</v>
          </cell>
          <cell r="BW91">
            <v>0</v>
          </cell>
          <cell r="BX91">
            <v>0</v>
          </cell>
          <cell r="BY91">
            <v>0</v>
          </cell>
          <cell r="BZ91">
            <v>0</v>
          </cell>
          <cell r="CA91">
            <v>0</v>
          </cell>
          <cell r="CB91">
            <v>0</v>
          </cell>
          <cell r="CC91">
            <v>3.6</v>
          </cell>
          <cell r="CD91">
            <v>8.7799999999999994</v>
          </cell>
          <cell r="CE91">
            <v>0</v>
          </cell>
          <cell r="CF91">
            <v>0</v>
          </cell>
          <cell r="CG91">
            <v>0</v>
          </cell>
          <cell r="CH91">
            <v>0</v>
          </cell>
          <cell r="CI91">
            <v>0</v>
          </cell>
          <cell r="CJ91">
            <v>0</v>
          </cell>
          <cell r="CK91">
            <v>0</v>
          </cell>
          <cell r="CL91">
            <v>0</v>
          </cell>
          <cell r="CM91">
            <v>112.98588233333334</v>
          </cell>
          <cell r="CN91">
            <v>225.82659116666667</v>
          </cell>
          <cell r="CO91">
            <v>2.2999999999999998</v>
          </cell>
          <cell r="CP91">
            <v>0</v>
          </cell>
          <cell r="CQ91">
            <v>0</v>
          </cell>
          <cell r="CR91">
            <v>0</v>
          </cell>
          <cell r="CS91">
            <v>0</v>
          </cell>
          <cell r="CT91">
            <v>602.87</v>
          </cell>
          <cell r="CU91" t="str">
            <v>-</v>
          </cell>
          <cell r="CV91">
            <v>97</v>
          </cell>
          <cell r="CW91">
            <v>0</v>
          </cell>
          <cell r="CX91">
            <v>0</v>
          </cell>
          <cell r="CY91">
            <v>0</v>
          </cell>
          <cell r="CZ91">
            <v>0</v>
          </cell>
          <cell r="DA91">
            <v>0</v>
          </cell>
          <cell r="DB91">
            <v>0</v>
          </cell>
          <cell r="DC91">
            <v>0</v>
          </cell>
          <cell r="DD91">
            <v>0</v>
          </cell>
          <cell r="DE91">
            <v>361554.82346666668</v>
          </cell>
          <cell r="DF91">
            <v>722645.09173333331</v>
          </cell>
          <cell r="DG91">
            <v>1084199.9151999999</v>
          </cell>
          <cell r="DI91">
            <v>0</v>
          </cell>
          <cell r="DJ91">
            <v>0</v>
          </cell>
          <cell r="DK91">
            <v>0</v>
          </cell>
          <cell r="DL91">
            <v>0</v>
          </cell>
          <cell r="DM91">
            <v>0</v>
          </cell>
          <cell r="DN91">
            <v>0</v>
          </cell>
          <cell r="DO91">
            <v>0</v>
          </cell>
          <cell r="DP91">
            <v>0</v>
          </cell>
          <cell r="DQ91">
            <v>0</v>
          </cell>
          <cell r="DR91">
            <v>0</v>
          </cell>
          <cell r="DS91">
            <v>0</v>
          </cell>
          <cell r="DT91">
            <v>0</v>
          </cell>
          <cell r="DU91">
            <v>0</v>
          </cell>
          <cell r="DV91">
            <v>0</v>
          </cell>
          <cell r="DY91">
            <v>0</v>
          </cell>
          <cell r="DZ91">
            <v>0</v>
          </cell>
          <cell r="EC91">
            <v>11581.693286399999</v>
          </cell>
        </row>
        <row r="92">
          <cell r="A92">
            <v>87</v>
          </cell>
          <cell r="B92" t="str">
            <v>PMS</v>
          </cell>
          <cell r="C92">
            <v>1</v>
          </cell>
          <cell r="D92" t="str">
            <v>YAMAHA   RXG  135D</v>
          </cell>
          <cell r="E92">
            <v>0</v>
          </cell>
          <cell r="F92" t="str">
            <v>AC 9A</v>
          </cell>
          <cell r="G92" t="str">
            <v>M/C</v>
          </cell>
          <cell r="H92">
            <v>85.57</v>
          </cell>
          <cell r="I92">
            <v>1000</v>
          </cell>
          <cell r="J92">
            <v>7.9</v>
          </cell>
          <cell r="K92">
            <v>12</v>
          </cell>
          <cell r="L92">
            <v>5</v>
          </cell>
          <cell r="M92">
            <v>0</v>
          </cell>
          <cell r="N92">
            <v>0.215</v>
          </cell>
          <cell r="O92">
            <v>0.14599999999999999</v>
          </cell>
          <cell r="P92">
            <v>0.32500000000000001</v>
          </cell>
          <cell r="Q92">
            <v>19</v>
          </cell>
          <cell r="R92">
            <v>1</v>
          </cell>
          <cell r="S92">
            <v>1</v>
          </cell>
          <cell r="T92">
            <v>0</v>
          </cell>
          <cell r="U92">
            <v>21</v>
          </cell>
          <cell r="V92">
            <v>0.27</v>
          </cell>
          <cell r="W92">
            <v>23.1</v>
          </cell>
          <cell r="X92">
            <v>5.8</v>
          </cell>
          <cell r="Y92">
            <v>17.3</v>
          </cell>
          <cell r="Z92">
            <v>0.85</v>
          </cell>
          <cell r="AA92">
            <v>0</v>
          </cell>
          <cell r="AB92">
            <v>0</v>
          </cell>
          <cell r="AC92">
            <v>0</v>
          </cell>
          <cell r="AD92">
            <v>7.2999999999999995E-2</v>
          </cell>
          <cell r="AE92">
            <v>18.150000000000002</v>
          </cell>
          <cell r="AF92">
            <v>0.18150000000000005</v>
          </cell>
          <cell r="AG92">
            <v>0.42699999999999999</v>
          </cell>
          <cell r="AH92">
            <v>0</v>
          </cell>
          <cell r="AI92">
            <v>2.66</v>
          </cell>
          <cell r="AJ92">
            <v>0.74</v>
          </cell>
          <cell r="AK92">
            <v>0.16</v>
          </cell>
          <cell r="AL92">
            <v>4.79</v>
          </cell>
          <cell r="AM92">
            <v>0.92</v>
          </cell>
          <cell r="AN92">
            <v>7.25</v>
          </cell>
          <cell r="AO92">
            <v>0.85</v>
          </cell>
          <cell r="AP92">
            <v>0</v>
          </cell>
          <cell r="AQ92">
            <v>0</v>
          </cell>
          <cell r="AR92">
            <v>1.2</v>
          </cell>
          <cell r="AS92">
            <v>18.570000000000004</v>
          </cell>
          <cell r="AT92">
            <v>0.18570000000000003</v>
          </cell>
          <cell r="AU92">
            <v>395.2</v>
          </cell>
          <cell r="AV92">
            <v>20.8</v>
          </cell>
          <cell r="AW92">
            <v>348.84470399999998</v>
          </cell>
          <cell r="AX92">
            <v>0</v>
          </cell>
          <cell r="AY92">
            <v>23.71</v>
          </cell>
          <cell r="AZ92">
            <v>1.25</v>
          </cell>
          <cell r="BA92">
            <v>0.97922300000000007</v>
          </cell>
          <cell r="BB92">
            <v>1.1384751666666666</v>
          </cell>
          <cell r="BC92">
            <v>0.4279655</v>
          </cell>
          <cell r="BD92">
            <v>1.4980768333333332</v>
          </cell>
          <cell r="BE92">
            <v>0.62120200000000003</v>
          </cell>
          <cell r="BF92">
            <v>22.990401500000004</v>
          </cell>
          <cell r="BG92">
            <v>5.7445378333333341</v>
          </cell>
          <cell r="BH92">
            <v>0.19</v>
          </cell>
          <cell r="BI92">
            <v>2.59</v>
          </cell>
          <cell r="BJ92">
            <v>40.96614133333334</v>
          </cell>
          <cell r="BK92">
            <v>13.783740499999999</v>
          </cell>
          <cell r="BL92">
            <v>0.54749881833333336</v>
          </cell>
          <cell r="BM92">
            <v>5.52</v>
          </cell>
          <cell r="BN92">
            <v>40.96614133333334</v>
          </cell>
          <cell r="BO92">
            <v>37.453740499999995</v>
          </cell>
          <cell r="BP92">
            <v>80224</v>
          </cell>
          <cell r="BQ92">
            <v>78420</v>
          </cell>
          <cell r="BR92">
            <v>4.0599999999999996</v>
          </cell>
          <cell r="BS92">
            <v>8.56</v>
          </cell>
          <cell r="BT92">
            <v>91039.881833333333</v>
          </cell>
          <cell r="BU92">
            <v>0</v>
          </cell>
          <cell r="BV92">
            <v>0</v>
          </cell>
          <cell r="BW92">
            <v>0</v>
          </cell>
          <cell r="BX92">
            <v>0</v>
          </cell>
          <cell r="BY92">
            <v>0</v>
          </cell>
          <cell r="BZ92">
            <v>0</v>
          </cell>
          <cell r="CA92">
            <v>0</v>
          </cell>
          <cell r="CB92">
            <v>0</v>
          </cell>
          <cell r="CC92">
            <v>3.72</v>
          </cell>
          <cell r="CD92">
            <v>9.07</v>
          </cell>
          <cell r="CE92">
            <v>0</v>
          </cell>
          <cell r="CF92">
            <v>0</v>
          </cell>
          <cell r="CG92">
            <v>0</v>
          </cell>
          <cell r="CH92">
            <v>0</v>
          </cell>
          <cell r="CI92">
            <v>0</v>
          </cell>
          <cell r="CJ92">
            <v>0</v>
          </cell>
          <cell r="CK92">
            <v>0</v>
          </cell>
          <cell r="CL92">
            <v>0</v>
          </cell>
          <cell r="CM92">
            <v>57.306141333333343</v>
          </cell>
          <cell r="CN92">
            <v>46.523740499999995</v>
          </cell>
          <cell r="CO92">
            <v>1</v>
          </cell>
          <cell r="CP92">
            <v>0</v>
          </cell>
          <cell r="CQ92">
            <v>0</v>
          </cell>
          <cell r="CR92">
            <v>0</v>
          </cell>
          <cell r="CS92">
            <v>0</v>
          </cell>
          <cell r="CT92">
            <v>168.53</v>
          </cell>
          <cell r="CU92" t="str">
            <v>2K-1314</v>
          </cell>
          <cell r="CV92">
            <v>58</v>
          </cell>
          <cell r="CW92">
            <v>0</v>
          </cell>
          <cell r="CX92">
            <v>0</v>
          </cell>
          <cell r="CY92">
            <v>0</v>
          </cell>
          <cell r="CZ92">
            <v>0</v>
          </cell>
          <cell r="DA92">
            <v>0</v>
          </cell>
          <cell r="DB92">
            <v>0</v>
          </cell>
          <cell r="DC92">
            <v>0</v>
          </cell>
          <cell r="DD92">
            <v>0</v>
          </cell>
          <cell r="DE92">
            <v>57306.14133333334</v>
          </cell>
          <cell r="DF92">
            <v>46523.740499999993</v>
          </cell>
          <cell r="DG92">
            <v>103829.88183333333</v>
          </cell>
          <cell r="DI92">
            <v>0</v>
          </cell>
          <cell r="DJ92">
            <v>0</v>
          </cell>
          <cell r="DK92">
            <v>0</v>
          </cell>
          <cell r="DL92">
            <v>0</v>
          </cell>
          <cell r="DM92">
            <v>0</v>
          </cell>
          <cell r="DN92">
            <v>0</v>
          </cell>
          <cell r="DO92">
            <v>0</v>
          </cell>
          <cell r="DP92">
            <v>0</v>
          </cell>
          <cell r="DQ92">
            <v>0</v>
          </cell>
          <cell r="DR92">
            <v>0</v>
          </cell>
          <cell r="DS92">
            <v>0</v>
          </cell>
          <cell r="DT92">
            <v>0</v>
          </cell>
          <cell r="DU92">
            <v>0</v>
          </cell>
          <cell r="DV92">
            <v>0</v>
          </cell>
          <cell r="DY92">
            <v>0</v>
          </cell>
          <cell r="DZ92">
            <v>0</v>
          </cell>
          <cell r="EC92">
            <v>547.49881833333336</v>
          </cell>
        </row>
        <row r="93">
          <cell r="A93">
            <v>88</v>
          </cell>
          <cell r="B93" t="str">
            <v>PMS</v>
          </cell>
          <cell r="C93">
            <v>128</v>
          </cell>
          <cell r="D93" t="str">
            <v>VESPA   150 NV   MOD.</v>
          </cell>
          <cell r="E93" t="str">
            <v>T6</v>
          </cell>
          <cell r="F93">
            <v>244</v>
          </cell>
          <cell r="G93" t="str">
            <v>M/C</v>
          </cell>
          <cell r="H93">
            <v>85.5</v>
          </cell>
          <cell r="I93">
            <v>109000</v>
          </cell>
          <cell r="J93">
            <v>5.3</v>
          </cell>
          <cell r="K93">
            <v>10</v>
          </cell>
          <cell r="L93">
            <v>3.2</v>
          </cell>
          <cell r="M93">
            <v>0</v>
          </cell>
          <cell r="N93">
            <v>0.24299999999999999</v>
          </cell>
          <cell r="O93">
            <v>0.16300000000000001</v>
          </cell>
          <cell r="P93">
            <v>0.34899999999999998</v>
          </cell>
          <cell r="Q93">
            <v>19</v>
          </cell>
          <cell r="R93">
            <v>1</v>
          </cell>
          <cell r="S93">
            <v>0</v>
          </cell>
          <cell r="T93">
            <v>0</v>
          </cell>
          <cell r="U93">
            <v>20</v>
          </cell>
          <cell r="V93">
            <v>0.29799999999999999</v>
          </cell>
          <cell r="W93">
            <v>25.48</v>
          </cell>
          <cell r="X93">
            <v>6.2499999999999991</v>
          </cell>
          <cell r="Y93">
            <v>19.23</v>
          </cell>
          <cell r="Z93">
            <v>0.8</v>
          </cell>
          <cell r="AA93">
            <v>0</v>
          </cell>
          <cell r="AB93">
            <v>0</v>
          </cell>
          <cell r="AC93">
            <v>0</v>
          </cell>
          <cell r="AD93">
            <v>0.08</v>
          </cell>
          <cell r="AE93">
            <v>20.03</v>
          </cell>
          <cell r="AF93">
            <v>21.832699999999999</v>
          </cell>
          <cell r="AG93">
            <v>0.42599999999999999</v>
          </cell>
          <cell r="AH93">
            <v>0.29599999999999999</v>
          </cell>
          <cell r="AI93">
            <v>2.65</v>
          </cell>
          <cell r="AJ93">
            <v>0.74</v>
          </cell>
          <cell r="AK93">
            <v>0.16</v>
          </cell>
          <cell r="AL93">
            <v>4.78</v>
          </cell>
          <cell r="AM93">
            <v>0.92</v>
          </cell>
          <cell r="AN93">
            <v>7.23</v>
          </cell>
          <cell r="AO93">
            <v>0.84</v>
          </cell>
          <cell r="AP93">
            <v>2.06</v>
          </cell>
          <cell r="AQ93">
            <v>0.69</v>
          </cell>
          <cell r="AR93">
            <v>1.22</v>
          </cell>
          <cell r="AS93">
            <v>21.29</v>
          </cell>
          <cell r="AT93">
            <v>23.206099999999999</v>
          </cell>
          <cell r="AU93">
            <v>40751.5</v>
          </cell>
          <cell r="AV93">
            <v>2144.8200000000002</v>
          </cell>
          <cell r="AW93">
            <v>0</v>
          </cell>
          <cell r="AX93">
            <v>0</v>
          </cell>
          <cell r="AY93">
            <v>22.43</v>
          </cell>
          <cell r="AZ93">
            <v>1.18</v>
          </cell>
          <cell r="BA93">
            <v>0.92635900000000004</v>
          </cell>
          <cell r="BB93">
            <v>1.0770138333333332</v>
          </cell>
          <cell r="BC93">
            <v>0.40486149999999999</v>
          </cell>
          <cell r="BD93">
            <v>1.4172021666666665</v>
          </cell>
          <cell r="BE93">
            <v>0.58766600000000002</v>
          </cell>
          <cell r="BF93">
            <v>21.749249500000001</v>
          </cell>
          <cell r="BG93">
            <v>5.4344151666666667</v>
          </cell>
          <cell r="BH93">
            <v>0</v>
          </cell>
          <cell r="BI93">
            <v>0</v>
          </cell>
          <cell r="BJ93">
            <v>37.451330666666671</v>
          </cell>
          <cell r="BK93">
            <v>15.435436500000002</v>
          </cell>
          <cell r="BL93">
            <v>57.64657621166667</v>
          </cell>
          <cell r="BM93">
            <v>5.33</v>
          </cell>
          <cell r="BN93">
            <v>37.451330666666671</v>
          </cell>
          <cell r="BO93">
            <v>40.795436500000001</v>
          </cell>
          <cell r="BP93">
            <v>8722871</v>
          </cell>
          <cell r="BQ93">
            <v>8528898</v>
          </cell>
          <cell r="BR93">
            <v>4.05</v>
          </cell>
          <cell r="BS93">
            <v>8.5399999999999991</v>
          </cell>
          <cell r="BT93">
            <v>9901207.621166667</v>
          </cell>
          <cell r="BU93">
            <v>0.83</v>
          </cell>
          <cell r="BV93">
            <v>2.02</v>
          </cell>
          <cell r="BW93">
            <v>0</v>
          </cell>
          <cell r="BX93">
            <v>0</v>
          </cell>
          <cell r="BY93">
            <v>0</v>
          </cell>
          <cell r="BZ93">
            <v>0</v>
          </cell>
          <cell r="CA93">
            <v>0</v>
          </cell>
          <cell r="CB93">
            <v>0</v>
          </cell>
          <cell r="CC93">
            <v>3.72</v>
          </cell>
          <cell r="CD93">
            <v>9.07</v>
          </cell>
          <cell r="CE93">
            <v>50.871330666666665</v>
          </cell>
          <cell r="CF93">
            <v>42.815436500000004</v>
          </cell>
          <cell r="CG93">
            <v>0</v>
          </cell>
          <cell r="CH93">
            <v>0</v>
          </cell>
          <cell r="CI93">
            <v>0</v>
          </cell>
          <cell r="CJ93">
            <v>0</v>
          </cell>
          <cell r="CK93">
            <v>0</v>
          </cell>
          <cell r="CL93">
            <v>0</v>
          </cell>
          <cell r="CM93">
            <v>53.761330666666666</v>
          </cell>
          <cell r="CN93">
            <v>49.865436500000001</v>
          </cell>
          <cell r="CO93">
            <v>0.95</v>
          </cell>
          <cell r="CP93">
            <v>99</v>
          </cell>
          <cell r="CQ93">
            <v>0</v>
          </cell>
          <cell r="CR93">
            <v>0</v>
          </cell>
          <cell r="CS93">
            <v>0</v>
          </cell>
          <cell r="CT93">
            <v>180.05</v>
          </cell>
          <cell r="CU93" t="str">
            <v>2K-1246</v>
          </cell>
          <cell r="CV93">
            <v>57.8</v>
          </cell>
          <cell r="CW93">
            <v>4166361.9816000001</v>
          </cell>
          <cell r="CX93">
            <v>3506584.2493500002</v>
          </cell>
          <cell r="CY93">
            <v>0</v>
          </cell>
          <cell r="CZ93">
            <v>0</v>
          </cell>
          <cell r="DA93">
            <v>0</v>
          </cell>
          <cell r="DB93">
            <v>0</v>
          </cell>
          <cell r="DC93">
            <v>0</v>
          </cell>
          <cell r="DD93">
            <v>0</v>
          </cell>
          <cell r="DE93">
            <v>1456932.0610666666</v>
          </cell>
          <cell r="DF93">
            <v>1351353.3291500001</v>
          </cell>
          <cell r="DG93">
            <v>10481231.621166667</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Y93">
            <v>0</v>
          </cell>
          <cell r="DZ93">
            <v>0</v>
          </cell>
          <cell r="EC93">
            <v>6283476.8070716672</v>
          </cell>
        </row>
        <row r="94">
          <cell r="A94">
            <v>89</v>
          </cell>
          <cell r="B94" t="str">
            <v>PMS</v>
          </cell>
          <cell r="C94">
            <v>135</v>
          </cell>
          <cell r="D94" t="str">
            <v>AX 100 O/S</v>
          </cell>
          <cell r="E94" t="str">
            <v>T6</v>
          </cell>
          <cell r="F94" t="str">
            <v>AC 9A</v>
          </cell>
          <cell r="G94" t="str">
            <v>M/C</v>
          </cell>
          <cell r="H94">
            <v>85.57</v>
          </cell>
          <cell r="I94">
            <v>286500</v>
          </cell>
          <cell r="J94">
            <v>5.9</v>
          </cell>
          <cell r="K94">
            <v>8.8000000000000007</v>
          </cell>
          <cell r="L94">
            <v>2.9</v>
          </cell>
          <cell r="M94">
            <v>0</v>
          </cell>
          <cell r="N94">
            <v>0.21299999999999999</v>
          </cell>
          <cell r="O94">
            <v>0.109</v>
          </cell>
          <cell r="P94">
            <v>0.30199999999999999</v>
          </cell>
          <cell r="Q94">
            <v>19</v>
          </cell>
          <cell r="R94">
            <v>0.7</v>
          </cell>
          <cell r="S94">
            <v>0</v>
          </cell>
          <cell r="T94">
            <v>0</v>
          </cell>
          <cell r="U94">
            <v>19.7</v>
          </cell>
          <cell r="V94">
            <v>0.26599999999999996</v>
          </cell>
          <cell r="W94">
            <v>22.76</v>
          </cell>
          <cell r="X94">
            <v>7.41</v>
          </cell>
          <cell r="Y94">
            <v>15.350000000000001</v>
          </cell>
          <cell r="Z94">
            <v>0.8</v>
          </cell>
          <cell r="AA94">
            <v>0</v>
          </cell>
          <cell r="AB94">
            <v>0</v>
          </cell>
          <cell r="AC94">
            <v>0</v>
          </cell>
          <cell r="AD94">
            <v>0.10299999999999999</v>
          </cell>
          <cell r="AE94">
            <v>16.150000000000002</v>
          </cell>
          <cell r="AF94">
            <v>46.269750000000009</v>
          </cell>
          <cell r="AG94">
            <v>0.36499999999999999</v>
          </cell>
          <cell r="AH94">
            <v>0.25700000000000001</v>
          </cell>
          <cell r="AI94">
            <v>2.4300000000000002</v>
          </cell>
          <cell r="AJ94">
            <v>0.63</v>
          </cell>
          <cell r="AK94">
            <v>0.14000000000000001</v>
          </cell>
          <cell r="AL94">
            <v>4.0999999999999996</v>
          </cell>
          <cell r="AM94">
            <v>0.79</v>
          </cell>
          <cell r="AN94">
            <v>6.2</v>
          </cell>
          <cell r="AO94">
            <v>0.72</v>
          </cell>
          <cell r="AP94">
            <v>1.79</v>
          </cell>
          <cell r="AQ94">
            <v>0.6</v>
          </cell>
          <cell r="AR94">
            <v>0.91</v>
          </cell>
          <cell r="AS94">
            <v>18.310000000000002</v>
          </cell>
          <cell r="AT94">
            <v>52.45815000000001</v>
          </cell>
          <cell r="AU94">
            <v>106359.8</v>
          </cell>
          <cell r="AV94">
            <v>3918.52</v>
          </cell>
          <cell r="AW94">
            <v>0</v>
          </cell>
          <cell r="AX94">
            <v>0</v>
          </cell>
          <cell r="AY94">
            <v>22.27</v>
          </cell>
          <cell r="AZ94">
            <v>0.82</v>
          </cell>
          <cell r="BA94">
            <v>0.91975099999999999</v>
          </cell>
          <cell r="BB94">
            <v>1.0693311666666667</v>
          </cell>
          <cell r="BC94">
            <v>0.40197349999999993</v>
          </cell>
          <cell r="BD94">
            <v>1.4070928333333332</v>
          </cell>
          <cell r="BE94">
            <v>0.58347400000000005</v>
          </cell>
          <cell r="BF94">
            <v>21.594105500000001</v>
          </cell>
          <cell r="BG94">
            <v>5.3956498333333336</v>
          </cell>
          <cell r="BH94">
            <v>0</v>
          </cell>
          <cell r="BI94">
            <v>0</v>
          </cell>
          <cell r="BJ94">
            <v>35.883229333333333</v>
          </cell>
          <cell r="BK94">
            <v>13.7981485</v>
          </cell>
          <cell r="BL94">
            <v>142.33714749249998</v>
          </cell>
          <cell r="BM94">
            <v>5.01</v>
          </cell>
          <cell r="BN94">
            <v>35.883229333333333</v>
          </cell>
          <cell r="BO94">
            <v>34.958148500000007</v>
          </cell>
          <cell r="BP94">
            <v>20757586</v>
          </cell>
          <cell r="BQ94">
            <v>20296055</v>
          </cell>
          <cell r="BR94">
            <v>3.67</v>
          </cell>
          <cell r="BS94">
            <v>7.73</v>
          </cell>
          <cell r="BT94">
            <v>23562154.749249998</v>
          </cell>
          <cell r="BU94">
            <v>0.83</v>
          </cell>
          <cell r="BV94">
            <v>2.02</v>
          </cell>
          <cell r="BW94">
            <v>0</v>
          </cell>
          <cell r="BX94">
            <v>0</v>
          </cell>
          <cell r="BY94">
            <v>0</v>
          </cell>
          <cell r="BZ94">
            <v>0</v>
          </cell>
          <cell r="CA94">
            <v>0</v>
          </cell>
          <cell r="CB94">
            <v>0</v>
          </cell>
          <cell r="CC94">
            <v>3.72</v>
          </cell>
          <cell r="CD94">
            <v>9.07</v>
          </cell>
          <cell r="CE94">
            <v>48.113229333333337</v>
          </cell>
          <cell r="CF94">
            <v>36.97814850000001</v>
          </cell>
          <cell r="CG94">
            <v>0</v>
          </cell>
          <cell r="CH94">
            <v>0</v>
          </cell>
          <cell r="CI94">
            <v>0</v>
          </cell>
          <cell r="CJ94">
            <v>0</v>
          </cell>
          <cell r="CK94">
            <v>0</v>
          </cell>
          <cell r="CL94">
            <v>0</v>
          </cell>
          <cell r="CM94">
            <v>51.003229333333337</v>
          </cell>
          <cell r="CN94">
            <v>44.028148500000007</v>
          </cell>
          <cell r="CO94">
            <v>0.95</v>
          </cell>
          <cell r="CP94">
            <v>95.17</v>
          </cell>
          <cell r="CQ94">
            <v>0</v>
          </cell>
          <cell r="CR94">
            <v>0</v>
          </cell>
          <cell r="CS94">
            <v>0</v>
          </cell>
          <cell r="CT94">
            <v>180.05</v>
          </cell>
          <cell r="CU94" t="str">
            <v>2K-1184/2C</v>
          </cell>
          <cell r="CV94">
            <v>50</v>
          </cell>
          <cell r="CW94">
            <v>9964249.794933334</v>
          </cell>
          <cell r="CX94">
            <v>7658174.5543500017</v>
          </cell>
          <cell r="CY94">
            <v>0</v>
          </cell>
          <cell r="CZ94">
            <v>0</v>
          </cell>
          <cell r="DA94">
            <v>0</v>
          </cell>
          <cell r="DB94">
            <v>0</v>
          </cell>
          <cell r="DC94">
            <v>0</v>
          </cell>
          <cell r="DD94">
            <v>0</v>
          </cell>
          <cell r="DE94">
            <v>4049656.4090666668</v>
          </cell>
          <cell r="DF94">
            <v>3495834.9909000006</v>
          </cell>
          <cell r="DG94">
            <v>25167915.749250002</v>
          </cell>
          <cell r="DI94">
            <v>50.473673499999997</v>
          </cell>
          <cell r="DJ94">
            <v>44.086945833333331</v>
          </cell>
          <cell r="DK94">
            <v>50.473673499999997</v>
          </cell>
          <cell r="DL94">
            <v>44.086945833333331</v>
          </cell>
          <cell r="DM94">
            <v>53.073673499999998</v>
          </cell>
          <cell r="DN94">
            <v>51.366945833333332</v>
          </cell>
          <cell r="DO94">
            <v>0</v>
          </cell>
          <cell r="DP94">
            <v>0</v>
          </cell>
          <cell r="DQ94">
            <v>-2.3604441666666602</v>
          </cell>
          <cell r="DR94">
            <v>-7.108797333333321</v>
          </cell>
          <cell r="DS94">
            <v>0</v>
          </cell>
          <cell r="DT94">
            <v>0</v>
          </cell>
          <cell r="DU94">
            <v>0</v>
          </cell>
          <cell r="DV94">
            <v>0</v>
          </cell>
          <cell r="DY94">
            <v>0</v>
          </cell>
          <cell r="DZ94">
            <v>0</v>
          </cell>
          <cell r="EC94">
            <v>40779592.756601244</v>
          </cell>
        </row>
        <row r="95">
          <cell r="A95">
            <v>90</v>
          </cell>
          <cell r="B95" t="str">
            <v>PMS</v>
          </cell>
          <cell r="C95">
            <v>137</v>
          </cell>
          <cell r="D95" t="str">
            <v>RX 100</v>
          </cell>
          <cell r="E95" t="str">
            <v>T6</v>
          </cell>
          <cell r="F95" t="str">
            <v>AC 9A</v>
          </cell>
          <cell r="G95" t="str">
            <v>M/C</v>
          </cell>
          <cell r="H95">
            <v>85.57</v>
          </cell>
          <cell r="I95">
            <v>130700</v>
          </cell>
          <cell r="J95">
            <v>5</v>
          </cell>
          <cell r="K95">
            <v>10</v>
          </cell>
          <cell r="L95">
            <v>2.9</v>
          </cell>
          <cell r="M95">
            <v>0</v>
          </cell>
          <cell r="N95">
            <v>0.18</v>
          </cell>
          <cell r="O95">
            <v>0.111</v>
          </cell>
          <cell r="P95">
            <v>0.27800000000000002</v>
          </cell>
          <cell r="Q95">
            <v>19.5</v>
          </cell>
          <cell r="R95">
            <v>0.7</v>
          </cell>
          <cell r="S95">
            <v>1</v>
          </cell>
          <cell r="T95">
            <v>0</v>
          </cell>
          <cell r="U95">
            <v>21.2</v>
          </cell>
          <cell r="V95">
            <v>0.221</v>
          </cell>
          <cell r="W95">
            <v>18.91</v>
          </cell>
          <cell r="X95">
            <v>5.2799999999999994</v>
          </cell>
          <cell r="Y95">
            <v>13.63</v>
          </cell>
          <cell r="Z95">
            <v>0.8</v>
          </cell>
          <cell r="AA95">
            <v>0</v>
          </cell>
          <cell r="AB95">
            <v>0</v>
          </cell>
          <cell r="AC95">
            <v>0</v>
          </cell>
          <cell r="AD95">
            <v>6.9000000000000006E-2</v>
          </cell>
          <cell r="AE95">
            <v>14.430000000000001</v>
          </cell>
          <cell r="AF95">
            <v>18.860010000000003</v>
          </cell>
          <cell r="AG95">
            <v>0.33700000000000002</v>
          </cell>
          <cell r="AH95">
            <v>0.218</v>
          </cell>
          <cell r="AI95">
            <v>2.1</v>
          </cell>
          <cell r="AJ95">
            <v>0.57999999999999996</v>
          </cell>
          <cell r="AK95">
            <v>0.13</v>
          </cell>
          <cell r="AL95">
            <v>3.78</v>
          </cell>
          <cell r="AM95">
            <v>0.73</v>
          </cell>
          <cell r="AN95">
            <v>5.72</v>
          </cell>
          <cell r="AO95">
            <v>0.67</v>
          </cell>
          <cell r="AP95">
            <v>1.51</v>
          </cell>
          <cell r="AQ95">
            <v>0.51</v>
          </cell>
          <cell r="AR95">
            <v>1.45</v>
          </cell>
          <cell r="AS95">
            <v>17.18</v>
          </cell>
          <cell r="AT95">
            <v>22.454260000000001</v>
          </cell>
          <cell r="AU95">
            <v>49973.599999999999</v>
          </cell>
          <cell r="AV95">
            <v>1793.93</v>
          </cell>
          <cell r="AW95">
            <v>42980.854095000002</v>
          </cell>
          <cell r="AX95">
            <v>0</v>
          </cell>
          <cell r="AY95">
            <v>22.94</v>
          </cell>
          <cell r="AZ95">
            <v>0.82</v>
          </cell>
          <cell r="BA95">
            <v>0.9474220000000001</v>
          </cell>
          <cell r="BB95">
            <v>1.1015023333333334</v>
          </cell>
          <cell r="BC95">
            <v>0.41406700000000002</v>
          </cell>
          <cell r="BD95">
            <v>1.4494256666666667</v>
          </cell>
          <cell r="BE95">
            <v>0.60102800000000001</v>
          </cell>
          <cell r="BF95">
            <v>22.243771000000002</v>
          </cell>
          <cell r="BG95">
            <v>5.5579796666666672</v>
          </cell>
          <cell r="BH95">
            <v>0.18</v>
          </cell>
          <cell r="BI95">
            <v>2.4500000000000002</v>
          </cell>
          <cell r="BJ95">
            <v>38.482778666666668</v>
          </cell>
          <cell r="BK95">
            <v>13.642416999999998</v>
          </cell>
          <cell r="BL95">
            <v>68.12763073633333</v>
          </cell>
          <cell r="BM95">
            <v>5.25</v>
          </cell>
          <cell r="BN95">
            <v>38.482778666666668</v>
          </cell>
          <cell r="BO95">
            <v>33.322417000000002</v>
          </cell>
          <cell r="BP95">
            <v>9598344</v>
          </cell>
          <cell r="BQ95">
            <v>9384939</v>
          </cell>
          <cell r="BR95">
            <v>3.72</v>
          </cell>
          <cell r="BS95">
            <v>7.84</v>
          </cell>
          <cell r="BT95">
            <v>10895831.073633334</v>
          </cell>
          <cell r="BU95">
            <v>0.83</v>
          </cell>
          <cell r="BV95">
            <v>2.02</v>
          </cell>
          <cell r="BW95">
            <v>0.83</v>
          </cell>
          <cell r="BX95">
            <v>2.02</v>
          </cell>
          <cell r="BY95">
            <v>3.72</v>
          </cell>
          <cell r="BZ95">
            <v>9.07</v>
          </cell>
          <cell r="CA95">
            <v>0</v>
          </cell>
          <cell r="CB95">
            <v>0</v>
          </cell>
          <cell r="CC95">
            <v>3.72</v>
          </cell>
          <cell r="CD95">
            <v>9.07</v>
          </cell>
          <cell r="CE95">
            <v>50.872778666666662</v>
          </cell>
          <cell r="CF95">
            <v>35.342417000000005</v>
          </cell>
          <cell r="CG95">
            <v>50.872778666666662</v>
          </cell>
          <cell r="CH95">
            <v>35.342417000000005</v>
          </cell>
          <cell r="CI95">
            <v>53.762778666666662</v>
          </cell>
          <cell r="CJ95">
            <v>42.392417000000002</v>
          </cell>
          <cell r="CK95">
            <v>0</v>
          </cell>
          <cell r="CL95">
            <v>0</v>
          </cell>
          <cell r="CM95">
            <v>53.762778666666662</v>
          </cell>
          <cell r="CN95">
            <v>42.392417000000002</v>
          </cell>
          <cell r="CO95">
            <v>0.95</v>
          </cell>
          <cell r="CP95">
            <v>130.44999999999999</v>
          </cell>
          <cell r="CQ95">
            <v>151.69</v>
          </cell>
          <cell r="CR95">
            <v>244.25</v>
          </cell>
          <cell r="CS95">
            <v>0</v>
          </cell>
          <cell r="CT95">
            <v>168.53</v>
          </cell>
          <cell r="CU95" t="str">
            <v>2K-1189/1</v>
          </cell>
          <cell r="CV95">
            <v>50</v>
          </cell>
          <cell r="CW95">
            <v>813964.45866666664</v>
          </cell>
          <cell r="CX95">
            <v>565478.67200000002</v>
          </cell>
          <cell r="CY95">
            <v>2136656.7039999999</v>
          </cell>
          <cell r="CZ95">
            <v>1484381.5140000002</v>
          </cell>
          <cell r="DA95">
            <v>5376.2778666666663</v>
          </cell>
          <cell r="DB95">
            <v>4239.2417000000005</v>
          </cell>
          <cell r="DC95">
            <v>0</v>
          </cell>
          <cell r="DD95">
            <v>0</v>
          </cell>
          <cell r="DE95">
            <v>3903177.7311999998</v>
          </cell>
          <cell r="DF95">
            <v>3077689.4742000001</v>
          </cell>
          <cell r="DG95">
            <v>11990964.073633332</v>
          </cell>
          <cell r="DI95">
            <v>0</v>
          </cell>
          <cell r="DJ95">
            <v>0</v>
          </cell>
          <cell r="DK95">
            <v>53.301091500000005</v>
          </cell>
          <cell r="DL95">
            <v>42.316095833333335</v>
          </cell>
          <cell r="DM95">
            <v>55.901091500000007</v>
          </cell>
          <cell r="DN95">
            <v>49.596095833333337</v>
          </cell>
          <cell r="DO95">
            <v>0</v>
          </cell>
          <cell r="DP95">
            <v>0</v>
          </cell>
          <cell r="DQ95">
            <v>0</v>
          </cell>
          <cell r="DR95">
            <v>0</v>
          </cell>
          <cell r="DS95">
            <v>-2.4283128333333437</v>
          </cell>
          <cell r="DT95">
            <v>-6.9736788333333308</v>
          </cell>
          <cell r="DU95">
            <v>-2.1383128333333445</v>
          </cell>
          <cell r="DV95">
            <v>-7.2036788333333348</v>
          </cell>
          <cell r="DY95">
            <v>0</v>
          </cell>
          <cell r="DZ95">
            <v>0</v>
          </cell>
          <cell r="EC95">
            <v>8904281.3372387663</v>
          </cell>
        </row>
        <row r="96">
          <cell r="A96">
            <v>91</v>
          </cell>
          <cell r="B96" t="str">
            <v>PMS</v>
          </cell>
          <cell r="C96">
            <v>139</v>
          </cell>
          <cell r="D96" t="str">
            <v>KB 100</v>
          </cell>
          <cell r="E96" t="str">
            <v>T6</v>
          </cell>
          <cell r="F96">
            <v>138</v>
          </cell>
          <cell r="G96" t="str">
            <v>M/C</v>
          </cell>
          <cell r="H96">
            <v>85.38</v>
          </cell>
          <cell r="I96">
            <v>47400</v>
          </cell>
          <cell r="J96">
            <v>5.8</v>
          </cell>
          <cell r="K96">
            <v>3.9</v>
          </cell>
          <cell r="L96">
            <v>3.2</v>
          </cell>
          <cell r="M96">
            <v>0</v>
          </cell>
          <cell r="N96">
            <v>0.188</v>
          </cell>
          <cell r="O96">
            <v>0.115</v>
          </cell>
          <cell r="P96">
            <v>0.29099999999999998</v>
          </cell>
          <cell r="Q96">
            <v>19</v>
          </cell>
          <cell r="R96">
            <v>1</v>
          </cell>
          <cell r="S96">
            <v>0</v>
          </cell>
          <cell r="T96">
            <v>0</v>
          </cell>
          <cell r="U96">
            <v>20</v>
          </cell>
          <cell r="V96">
            <v>0.22499999999999998</v>
          </cell>
          <cell r="W96">
            <v>19.21</v>
          </cell>
          <cell r="X96">
            <v>5.17</v>
          </cell>
          <cell r="Y96">
            <v>14.040000000000001</v>
          </cell>
          <cell r="Z96">
            <v>0.75</v>
          </cell>
          <cell r="AA96">
            <v>0</v>
          </cell>
          <cell r="AB96">
            <v>0</v>
          </cell>
          <cell r="AC96">
            <v>0</v>
          </cell>
          <cell r="AD96">
            <v>6.8000000000000005E-2</v>
          </cell>
          <cell r="AE96">
            <v>14.790000000000001</v>
          </cell>
          <cell r="AF96">
            <v>7.0104600000000001</v>
          </cell>
          <cell r="AG96">
            <v>0.33300000000000002</v>
          </cell>
          <cell r="AH96">
            <v>0.215</v>
          </cell>
          <cell r="AI96">
            <v>2.0699999999999998</v>
          </cell>
          <cell r="AJ96">
            <v>0.57999999999999996</v>
          </cell>
          <cell r="AK96">
            <v>0.12</v>
          </cell>
          <cell r="AL96">
            <v>3.74</v>
          </cell>
          <cell r="AM96">
            <v>0.72</v>
          </cell>
          <cell r="AN96">
            <v>5.65</v>
          </cell>
          <cell r="AO96">
            <v>0.66</v>
          </cell>
          <cell r="AP96">
            <v>1.49</v>
          </cell>
          <cell r="AQ96">
            <v>0.5</v>
          </cell>
          <cell r="AR96">
            <v>1.1399999999999999</v>
          </cell>
          <cell r="AS96">
            <v>16.669999999999998</v>
          </cell>
          <cell r="AT96">
            <v>7.9015799999999992</v>
          </cell>
          <cell r="AU96">
            <v>16622.5</v>
          </cell>
          <cell r="AV96">
            <v>874.87</v>
          </cell>
          <cell r="AW96">
            <v>0</v>
          </cell>
          <cell r="AX96">
            <v>0</v>
          </cell>
          <cell r="AY96">
            <v>21.04</v>
          </cell>
          <cell r="AZ96">
            <v>1.1100000000000001</v>
          </cell>
          <cell r="BA96">
            <v>0.86895200000000006</v>
          </cell>
          <cell r="BB96">
            <v>1.0102706666666665</v>
          </cell>
          <cell r="BC96">
            <v>0.379772</v>
          </cell>
          <cell r="BD96">
            <v>1.3293773333333332</v>
          </cell>
          <cell r="BE96">
            <v>0.55124799999999996</v>
          </cell>
          <cell r="BF96">
            <v>20.401436</v>
          </cell>
          <cell r="BG96">
            <v>5.0976413333333328</v>
          </cell>
          <cell r="BH96">
            <v>0</v>
          </cell>
          <cell r="BI96">
            <v>0</v>
          </cell>
          <cell r="BJ96">
            <v>33.580325333333334</v>
          </cell>
          <cell r="BK96">
            <v>12.728372</v>
          </cell>
          <cell r="BL96">
            <v>21.950322535999998</v>
          </cell>
          <cell r="BM96">
            <v>4.67</v>
          </cell>
          <cell r="BN96">
            <v>33.580325333333334</v>
          </cell>
          <cell r="BO96">
            <v>32.188372000000001</v>
          </cell>
          <cell r="BP96">
            <v>3188335</v>
          </cell>
          <cell r="BQ96">
            <v>3117436</v>
          </cell>
          <cell r="BR96">
            <v>3.41</v>
          </cell>
          <cell r="BS96">
            <v>7.18</v>
          </cell>
          <cell r="BT96">
            <v>3619402.2536000004</v>
          </cell>
          <cell r="BU96">
            <v>0</v>
          </cell>
          <cell r="BV96">
            <v>0</v>
          </cell>
          <cell r="BW96">
            <v>0.83</v>
          </cell>
          <cell r="BX96">
            <v>2.02</v>
          </cell>
          <cell r="BY96">
            <v>0</v>
          </cell>
          <cell r="BZ96">
            <v>0</v>
          </cell>
          <cell r="CA96">
            <v>0</v>
          </cell>
          <cell r="CB96">
            <v>0</v>
          </cell>
          <cell r="CC96">
            <v>3.72</v>
          </cell>
          <cell r="CD96">
            <v>9.07</v>
          </cell>
          <cell r="CE96">
            <v>0</v>
          </cell>
          <cell r="CF96">
            <v>0</v>
          </cell>
          <cell r="CG96">
            <v>45.000325333333329</v>
          </cell>
          <cell r="CH96">
            <v>34.208372000000004</v>
          </cell>
          <cell r="CI96">
            <v>0</v>
          </cell>
          <cell r="CJ96">
            <v>0</v>
          </cell>
          <cell r="CK96">
            <v>0</v>
          </cell>
          <cell r="CL96">
            <v>0</v>
          </cell>
          <cell r="CM96">
            <v>47.89032533333333</v>
          </cell>
          <cell r="CN96">
            <v>41.258372000000001</v>
          </cell>
          <cell r="CO96">
            <v>1</v>
          </cell>
          <cell r="CP96">
            <v>0</v>
          </cell>
          <cell r="CQ96">
            <v>115.45</v>
          </cell>
          <cell r="CR96">
            <v>0</v>
          </cell>
          <cell r="CS96">
            <v>0</v>
          </cell>
          <cell r="CT96">
            <v>180.05</v>
          </cell>
          <cell r="CU96" t="str">
            <v>2K-1195/3</v>
          </cell>
          <cell r="CV96">
            <v>49.5</v>
          </cell>
          <cell r="CW96">
            <v>0</v>
          </cell>
          <cell r="CX96">
            <v>0</v>
          </cell>
          <cell r="CY96">
            <v>1098007.9381333333</v>
          </cell>
          <cell r="CZ96">
            <v>834684.27680000011</v>
          </cell>
          <cell r="DA96">
            <v>0</v>
          </cell>
          <cell r="DB96">
            <v>0</v>
          </cell>
          <cell r="DC96">
            <v>0</v>
          </cell>
          <cell r="DD96">
            <v>0</v>
          </cell>
          <cell r="DE96">
            <v>1101477.4826666666</v>
          </cell>
          <cell r="DF96">
            <v>948942.55599999998</v>
          </cell>
          <cell r="DG96">
            <v>3983112.2535999999</v>
          </cell>
          <cell r="DI96">
            <v>0</v>
          </cell>
          <cell r="DJ96">
            <v>0</v>
          </cell>
          <cell r="DK96">
            <v>46.939159500000002</v>
          </cell>
          <cell r="DL96">
            <v>40.073995833333328</v>
          </cell>
          <cell r="DM96">
            <v>49.539159500000004</v>
          </cell>
          <cell r="DN96">
            <v>47.353995833333329</v>
          </cell>
          <cell r="DO96">
            <v>0</v>
          </cell>
          <cell r="DP96">
            <v>0</v>
          </cell>
          <cell r="DQ96">
            <v>0</v>
          </cell>
          <cell r="DR96">
            <v>0</v>
          </cell>
          <cell r="DS96">
            <v>-1.9388341666666733</v>
          </cell>
          <cell r="DT96">
            <v>-5.8656238333333235</v>
          </cell>
          <cell r="DU96">
            <v>0</v>
          </cell>
          <cell r="DV96">
            <v>0</v>
          </cell>
          <cell r="DY96">
            <v>0</v>
          </cell>
          <cell r="DZ96">
            <v>0</v>
          </cell>
          <cell r="EC96">
            <v>1040445.2882063999</v>
          </cell>
        </row>
        <row r="97">
          <cell r="A97">
            <v>92</v>
          </cell>
          <cell r="B97" t="str">
            <v>PMS</v>
          </cell>
          <cell r="C97">
            <v>152</v>
          </cell>
          <cell r="D97" t="str">
            <v>KB 125</v>
          </cell>
          <cell r="E97" t="str">
            <v>T6</v>
          </cell>
          <cell r="F97">
            <v>138</v>
          </cell>
          <cell r="G97" t="str">
            <v>M/C</v>
          </cell>
          <cell r="H97">
            <v>85.38</v>
          </cell>
          <cell r="I97">
            <v>6400</v>
          </cell>
          <cell r="J97">
            <v>7</v>
          </cell>
          <cell r="K97">
            <v>4</v>
          </cell>
          <cell r="L97">
            <v>3.3</v>
          </cell>
          <cell r="M97">
            <v>0</v>
          </cell>
          <cell r="N97">
            <v>0.188</v>
          </cell>
          <cell r="O97">
            <v>0.11800000000000001</v>
          </cell>
          <cell r="P97">
            <v>0.29199999999999998</v>
          </cell>
          <cell r="Q97">
            <v>19</v>
          </cell>
          <cell r="R97">
            <v>1</v>
          </cell>
          <cell r="S97">
            <v>0</v>
          </cell>
          <cell r="T97">
            <v>0</v>
          </cell>
          <cell r="U97">
            <v>20</v>
          </cell>
          <cell r="V97">
            <v>0.22599999999999998</v>
          </cell>
          <cell r="W97">
            <v>19.3</v>
          </cell>
          <cell r="X97">
            <v>5.2</v>
          </cell>
          <cell r="Y97">
            <v>14.100000000000001</v>
          </cell>
          <cell r="Z97">
            <v>0.77</v>
          </cell>
          <cell r="AA97">
            <v>0</v>
          </cell>
          <cell r="AB97">
            <v>0</v>
          </cell>
          <cell r="AC97">
            <v>0</v>
          </cell>
          <cell r="AD97">
            <v>6.6000000000000003E-2</v>
          </cell>
          <cell r="AE97">
            <v>14.870000000000001</v>
          </cell>
          <cell r="AF97">
            <v>0.95167999999999997</v>
          </cell>
          <cell r="AG97">
            <v>0.33900000000000002</v>
          </cell>
          <cell r="AH97">
            <v>0.218</v>
          </cell>
          <cell r="AI97">
            <v>2.11</v>
          </cell>
          <cell r="AJ97">
            <v>0.59</v>
          </cell>
          <cell r="AK97">
            <v>0.13</v>
          </cell>
          <cell r="AL97">
            <v>3.8</v>
          </cell>
          <cell r="AM97">
            <v>0.73</v>
          </cell>
          <cell r="AN97">
            <v>5.76</v>
          </cell>
          <cell r="AO97">
            <v>0.67</v>
          </cell>
          <cell r="AP97">
            <v>1.51</v>
          </cell>
          <cell r="AQ97">
            <v>0.51</v>
          </cell>
          <cell r="AR97">
            <v>1.26</v>
          </cell>
          <cell r="AS97">
            <v>17.07</v>
          </cell>
          <cell r="AT97">
            <v>1.0924799999999999</v>
          </cell>
          <cell r="AU97">
            <v>2277.1999999999998</v>
          </cell>
          <cell r="AV97">
            <v>119.85</v>
          </cell>
          <cell r="AW97">
            <v>0</v>
          </cell>
          <cell r="AX97">
            <v>0</v>
          </cell>
          <cell r="AY97">
            <v>21.35</v>
          </cell>
          <cell r="AZ97">
            <v>1.1200000000000001</v>
          </cell>
          <cell r="BA97">
            <v>0.88175500000000018</v>
          </cell>
          <cell r="BB97">
            <v>1.0251558333333333</v>
          </cell>
          <cell r="BC97">
            <v>0.38536750000000003</v>
          </cell>
          <cell r="BD97">
            <v>1.3489641666666665</v>
          </cell>
          <cell r="BE97">
            <v>0.55937000000000003</v>
          </cell>
          <cell r="BF97">
            <v>20.7020275</v>
          </cell>
          <cell r="BG97">
            <v>5.1727491666666667</v>
          </cell>
          <cell r="BH97">
            <v>0</v>
          </cell>
          <cell r="BI97">
            <v>0</v>
          </cell>
          <cell r="BJ97">
            <v>34.104146666666665</v>
          </cell>
          <cell r="BK97">
            <v>13.041242499999997</v>
          </cell>
          <cell r="BL97">
            <v>3.0173049066666664</v>
          </cell>
          <cell r="BM97">
            <v>4.75</v>
          </cell>
          <cell r="BN97">
            <v>34.104146666666665</v>
          </cell>
          <cell r="BO97">
            <v>32.6612425</v>
          </cell>
          <cell r="BP97">
            <v>437046</v>
          </cell>
          <cell r="BQ97">
            <v>427298</v>
          </cell>
          <cell r="BR97">
            <v>3.46</v>
          </cell>
          <cell r="BS97">
            <v>7.29</v>
          </cell>
          <cell r="BT97">
            <v>496098.49066666665</v>
          </cell>
          <cell r="BU97">
            <v>0</v>
          </cell>
          <cell r="BV97">
            <v>0</v>
          </cell>
          <cell r="BW97">
            <v>0.83</v>
          </cell>
          <cell r="BX97">
            <v>2.02</v>
          </cell>
          <cell r="BY97">
            <v>0</v>
          </cell>
          <cell r="BZ97">
            <v>0</v>
          </cell>
          <cell r="CA97">
            <v>0</v>
          </cell>
          <cell r="CB97">
            <v>0</v>
          </cell>
          <cell r="CC97">
            <v>0</v>
          </cell>
          <cell r="CD97">
            <v>0</v>
          </cell>
          <cell r="CE97">
            <v>0</v>
          </cell>
          <cell r="CF97">
            <v>0</v>
          </cell>
          <cell r="CG97">
            <v>45.684146666666663</v>
          </cell>
          <cell r="CH97">
            <v>34.681242500000003</v>
          </cell>
          <cell r="CI97">
            <v>0</v>
          </cell>
          <cell r="CJ97">
            <v>0</v>
          </cell>
          <cell r="CK97">
            <v>0</v>
          </cell>
          <cell r="CL97">
            <v>0</v>
          </cell>
          <cell r="CM97">
            <v>0</v>
          </cell>
          <cell r="CN97">
            <v>0</v>
          </cell>
          <cell r="CO97">
            <v>0.95</v>
          </cell>
          <cell r="CP97">
            <v>0</v>
          </cell>
          <cell r="CQ97">
            <v>113.3</v>
          </cell>
          <cell r="CR97">
            <v>0</v>
          </cell>
          <cell r="CS97">
            <v>0</v>
          </cell>
          <cell r="CT97">
            <v>0</v>
          </cell>
          <cell r="CU97" t="str">
            <v>2K-1273-/</v>
          </cell>
          <cell r="CV97">
            <v>55.003</v>
          </cell>
          <cell r="CW97">
            <v>0</v>
          </cell>
          <cell r="CX97">
            <v>0</v>
          </cell>
          <cell r="CY97">
            <v>292378.53866666666</v>
          </cell>
          <cell r="CZ97">
            <v>221959.95200000002</v>
          </cell>
          <cell r="DA97">
            <v>0</v>
          </cell>
          <cell r="DB97">
            <v>0</v>
          </cell>
          <cell r="DC97">
            <v>0</v>
          </cell>
          <cell r="DD97">
            <v>0</v>
          </cell>
          <cell r="DE97">
            <v>0</v>
          </cell>
          <cell r="DF97">
            <v>0</v>
          </cell>
          <cell r="DG97">
            <v>514338.49066666665</v>
          </cell>
          <cell r="DI97">
            <v>47.845610499999992</v>
          </cell>
          <cell r="DJ97">
            <v>41.025754166666673</v>
          </cell>
          <cell r="DK97">
            <v>47.845610499999992</v>
          </cell>
          <cell r="DL97">
            <v>41.025754166666673</v>
          </cell>
          <cell r="DM97">
            <v>0</v>
          </cell>
          <cell r="DN97">
            <v>0</v>
          </cell>
          <cell r="DO97">
            <v>0</v>
          </cell>
          <cell r="DP97">
            <v>0</v>
          </cell>
          <cell r="DQ97">
            <v>0</v>
          </cell>
          <cell r="DR97">
            <v>0</v>
          </cell>
          <cell r="DS97">
            <v>-2.1614638333333289</v>
          </cell>
          <cell r="DT97">
            <v>-6.3445116666666692</v>
          </cell>
          <cell r="DU97">
            <v>0</v>
          </cell>
          <cell r="DV97">
            <v>0</v>
          </cell>
          <cell r="DY97">
            <v>0</v>
          </cell>
          <cell r="DZ97">
            <v>0</v>
          </cell>
          <cell r="EC97">
            <v>19310.751402666665</v>
          </cell>
        </row>
        <row r="98">
          <cell r="A98">
            <v>93</v>
          </cell>
          <cell r="B98" t="str">
            <v>PMS</v>
          </cell>
          <cell r="C98">
            <v>185</v>
          </cell>
          <cell r="D98" t="str">
            <v>HERO PUCH 50 CC</v>
          </cell>
          <cell r="E98">
            <v>0</v>
          </cell>
          <cell r="F98">
            <v>138</v>
          </cell>
          <cell r="G98" t="str">
            <v>M/C</v>
          </cell>
          <cell r="H98">
            <v>85.38</v>
          </cell>
          <cell r="I98">
            <v>11100</v>
          </cell>
          <cell r="J98">
            <v>7.2</v>
          </cell>
          <cell r="K98">
            <v>5</v>
          </cell>
          <cell r="L98">
            <v>3.5</v>
          </cell>
          <cell r="M98">
            <v>0</v>
          </cell>
          <cell r="N98">
            <v>0.105</v>
          </cell>
          <cell r="O98">
            <v>6.5000000000000002E-2</v>
          </cell>
          <cell r="P98">
            <v>0.24</v>
          </cell>
          <cell r="Q98">
            <v>17</v>
          </cell>
          <cell r="R98">
            <v>2</v>
          </cell>
          <cell r="S98">
            <v>0</v>
          </cell>
          <cell r="T98">
            <v>0</v>
          </cell>
          <cell r="U98">
            <v>19</v>
          </cell>
          <cell r="V98">
            <v>0.127</v>
          </cell>
          <cell r="W98">
            <v>10.84</v>
          </cell>
          <cell r="X98">
            <v>2.88</v>
          </cell>
          <cell r="Y98">
            <v>7.96</v>
          </cell>
          <cell r="Z98">
            <v>0.78</v>
          </cell>
          <cell r="AA98">
            <v>0</v>
          </cell>
          <cell r="AB98">
            <v>0</v>
          </cell>
          <cell r="AC98">
            <v>0</v>
          </cell>
          <cell r="AD98">
            <v>3.7999999999999999E-2</v>
          </cell>
          <cell r="AE98">
            <v>8.74</v>
          </cell>
          <cell r="AF98">
            <v>0.97014</v>
          </cell>
          <cell r="AG98">
            <v>0.28299999999999997</v>
          </cell>
          <cell r="AH98">
            <v>0</v>
          </cell>
          <cell r="AI98">
            <v>1.76</v>
          </cell>
          <cell r="AJ98">
            <v>0.49</v>
          </cell>
          <cell r="AK98">
            <v>0.11</v>
          </cell>
          <cell r="AL98">
            <v>3.18</v>
          </cell>
          <cell r="AM98">
            <v>0.61</v>
          </cell>
          <cell r="AN98">
            <v>4.8</v>
          </cell>
          <cell r="AO98">
            <v>0.56000000000000005</v>
          </cell>
          <cell r="AP98">
            <v>0</v>
          </cell>
          <cell r="AQ98">
            <v>0</v>
          </cell>
          <cell r="AR98">
            <v>1.05</v>
          </cell>
          <cell r="AS98">
            <v>12.56</v>
          </cell>
          <cell r="AT98">
            <v>1.3941600000000001</v>
          </cell>
          <cell r="AU98">
            <v>3581.9</v>
          </cell>
          <cell r="AV98">
            <v>421.4</v>
          </cell>
          <cell r="AW98">
            <v>0</v>
          </cell>
          <cell r="AX98">
            <v>0</v>
          </cell>
          <cell r="AY98">
            <v>19.36</v>
          </cell>
          <cell r="AZ98">
            <v>2.2799999999999998</v>
          </cell>
          <cell r="BA98">
            <v>0.79956800000000006</v>
          </cell>
          <cell r="BB98">
            <v>0.92960266666666658</v>
          </cell>
          <cell r="BC98">
            <v>0.34944799999999998</v>
          </cell>
          <cell r="BD98">
            <v>1.2232293333333333</v>
          </cell>
          <cell r="BE98">
            <v>0.50723200000000002</v>
          </cell>
          <cell r="BF98">
            <v>18.772424000000001</v>
          </cell>
          <cell r="BG98">
            <v>4.690605333333334</v>
          </cell>
          <cell r="BH98">
            <v>0</v>
          </cell>
          <cell r="BI98">
            <v>0</v>
          </cell>
          <cell r="BJ98">
            <v>29.940261333333336</v>
          </cell>
          <cell r="BK98">
            <v>9.8918479999999995</v>
          </cell>
          <cell r="BL98">
            <v>4.4213641360000002</v>
          </cell>
          <cell r="BM98">
            <v>4.01</v>
          </cell>
          <cell r="BN98">
            <v>29.940261333333336</v>
          </cell>
          <cell r="BO98">
            <v>22.641848</v>
          </cell>
          <cell r="BP98">
            <v>596965</v>
          </cell>
          <cell r="BQ98">
            <v>583661</v>
          </cell>
          <cell r="BR98">
            <v>2.72</v>
          </cell>
          <cell r="BS98">
            <v>5.74</v>
          </cell>
          <cell r="BT98">
            <v>677567.41360000009</v>
          </cell>
          <cell r="BU98">
            <v>0.68</v>
          </cell>
          <cell r="BV98">
            <v>1.66</v>
          </cell>
          <cell r="BW98">
            <v>0</v>
          </cell>
          <cell r="BX98">
            <v>0</v>
          </cell>
          <cell r="BY98">
            <v>3.72</v>
          </cell>
          <cell r="BZ98">
            <v>9.07</v>
          </cell>
          <cell r="CA98">
            <v>0</v>
          </cell>
          <cell r="CB98">
            <v>0</v>
          </cell>
          <cell r="CC98">
            <v>3.72</v>
          </cell>
          <cell r="CD98">
            <v>9.07</v>
          </cell>
          <cell r="CE98">
            <v>39.08026133333334</v>
          </cell>
          <cell r="CF98">
            <v>24.301848</v>
          </cell>
          <cell r="CG98">
            <v>0</v>
          </cell>
          <cell r="CH98">
            <v>0</v>
          </cell>
          <cell r="CI98">
            <v>42.120261333333339</v>
          </cell>
          <cell r="CJ98">
            <v>31.711848</v>
          </cell>
          <cell r="CK98">
            <v>0</v>
          </cell>
          <cell r="CL98">
            <v>0</v>
          </cell>
          <cell r="CM98">
            <v>42.120261333333339</v>
          </cell>
          <cell r="CN98">
            <v>31.711848</v>
          </cell>
          <cell r="CO98">
            <v>0.78</v>
          </cell>
          <cell r="CP98">
            <v>90.93</v>
          </cell>
          <cell r="CQ98">
            <v>0</v>
          </cell>
          <cell r="CR98">
            <v>90.93</v>
          </cell>
          <cell r="CS98">
            <v>0</v>
          </cell>
          <cell r="CT98">
            <v>157.05000000000001</v>
          </cell>
          <cell r="CU98" t="str">
            <v>2K-1238</v>
          </cell>
          <cell r="CV98">
            <v>38.005000000000003</v>
          </cell>
          <cell r="CW98">
            <v>195401.3066666667</v>
          </cell>
          <cell r="CX98">
            <v>121509.24</v>
          </cell>
          <cell r="CY98">
            <v>0</v>
          </cell>
          <cell r="CZ98">
            <v>0</v>
          </cell>
          <cell r="DA98">
            <v>8424.0522666666675</v>
          </cell>
          <cell r="DB98">
            <v>6342.3696</v>
          </cell>
          <cell r="DC98">
            <v>0</v>
          </cell>
          <cell r="DD98">
            <v>0</v>
          </cell>
          <cell r="DE98">
            <v>248509.5418666667</v>
          </cell>
          <cell r="DF98">
            <v>187099.9032</v>
          </cell>
          <cell r="DG98">
            <v>767286.41360000009</v>
          </cell>
          <cell r="DI98">
            <v>41.205613500000005</v>
          </cell>
          <cell r="DJ98">
            <v>28.889779166666667</v>
          </cell>
          <cell r="DK98">
            <v>0</v>
          </cell>
          <cell r="DL98">
            <v>0</v>
          </cell>
          <cell r="DM98">
            <v>0</v>
          </cell>
          <cell r="DN98">
            <v>0</v>
          </cell>
          <cell r="DO98">
            <v>0</v>
          </cell>
          <cell r="DP98">
            <v>0</v>
          </cell>
          <cell r="DQ98">
            <v>-2.1253521666666657</v>
          </cell>
          <cell r="DR98">
            <v>-4.5879311666666673</v>
          </cell>
          <cell r="DS98">
            <v>0</v>
          </cell>
          <cell r="DT98">
            <v>0</v>
          </cell>
          <cell r="DU98">
            <v>0</v>
          </cell>
          <cell r="DV98">
            <v>0</v>
          </cell>
          <cell r="DY98">
            <v>0</v>
          </cell>
          <cell r="DZ98">
            <v>0</v>
          </cell>
          <cell r="EC98">
            <v>49077.141909600003</v>
          </cell>
        </row>
        <row r="99">
          <cell r="A99">
            <v>94</v>
          </cell>
          <cell r="B99" t="str">
            <v>PMS</v>
          </cell>
          <cell r="C99">
            <v>199</v>
          </cell>
          <cell r="D99" t="str">
            <v>YAMAHA   YBX   4S</v>
          </cell>
          <cell r="E99">
            <v>0</v>
          </cell>
          <cell r="F99">
            <v>124</v>
          </cell>
          <cell r="G99" t="str">
            <v>M/C</v>
          </cell>
          <cell r="H99">
            <v>85.55</v>
          </cell>
          <cell r="I99">
            <v>22600</v>
          </cell>
          <cell r="J99">
            <v>8.1999999999999993</v>
          </cell>
          <cell r="K99">
            <v>6</v>
          </cell>
          <cell r="L99">
            <v>7.9</v>
          </cell>
          <cell r="M99">
            <v>0</v>
          </cell>
          <cell r="N99">
            <v>0.14499999999999999</v>
          </cell>
          <cell r="O99">
            <v>8.5000000000000006E-2</v>
          </cell>
          <cell r="P99">
            <v>0.21199999999999999</v>
          </cell>
          <cell r="Q99">
            <v>19</v>
          </cell>
          <cell r="R99">
            <v>2</v>
          </cell>
          <cell r="S99">
            <v>1</v>
          </cell>
          <cell r="T99">
            <v>0</v>
          </cell>
          <cell r="U99">
            <v>22</v>
          </cell>
          <cell r="V99">
            <v>0.17899999999999999</v>
          </cell>
          <cell r="W99">
            <v>15.31</v>
          </cell>
          <cell r="X99">
            <v>4.3499999999999996</v>
          </cell>
          <cell r="Y99">
            <v>10.96</v>
          </cell>
          <cell r="Z99">
            <v>0</v>
          </cell>
          <cell r="AA99">
            <v>0</v>
          </cell>
          <cell r="AB99">
            <v>0</v>
          </cell>
          <cell r="AC99">
            <v>0</v>
          </cell>
          <cell r="AD99">
            <v>5.8999999999999997E-2</v>
          </cell>
          <cell r="AE99">
            <v>10.96</v>
          </cell>
          <cell r="AF99">
            <v>2.4769600000000005</v>
          </cell>
          <cell r="AG99">
            <v>0.26800000000000002</v>
          </cell>
          <cell r="AH99">
            <v>0</v>
          </cell>
          <cell r="AI99">
            <v>1.67</v>
          </cell>
          <cell r="AJ99">
            <v>0.46</v>
          </cell>
          <cell r="AK99">
            <v>0.1</v>
          </cell>
          <cell r="AL99">
            <v>3.01</v>
          </cell>
          <cell r="AM99">
            <v>0.57999999999999996</v>
          </cell>
          <cell r="AN99">
            <v>4.55</v>
          </cell>
          <cell r="AO99">
            <v>0.53</v>
          </cell>
          <cell r="AP99">
            <v>0</v>
          </cell>
          <cell r="AQ99">
            <v>0</v>
          </cell>
          <cell r="AR99">
            <v>1.54</v>
          </cell>
          <cell r="AS99">
            <v>12.440000000000001</v>
          </cell>
          <cell r="AT99">
            <v>2.8114400000000002</v>
          </cell>
          <cell r="AU99">
            <v>8341</v>
          </cell>
          <cell r="AV99">
            <v>878</v>
          </cell>
          <cell r="AW99">
            <v>7362.6358200000004</v>
          </cell>
          <cell r="AX99">
            <v>0</v>
          </cell>
          <cell r="AY99">
            <v>22.14</v>
          </cell>
          <cell r="AZ99">
            <v>2.33</v>
          </cell>
          <cell r="BA99">
            <v>0.91438200000000003</v>
          </cell>
          <cell r="BB99">
            <v>1.063089</v>
          </cell>
          <cell r="BC99">
            <v>0.39962699999999995</v>
          </cell>
          <cell r="BD99">
            <v>1.398879</v>
          </cell>
          <cell r="BE99">
            <v>0.58006800000000003</v>
          </cell>
          <cell r="BF99">
            <v>21.468051000000003</v>
          </cell>
          <cell r="BG99">
            <v>5.3641530000000008</v>
          </cell>
          <cell r="BH99">
            <v>0.18</v>
          </cell>
          <cell r="BI99">
            <v>2.42</v>
          </cell>
          <cell r="BJ99">
            <v>35.492272000000007</v>
          </cell>
          <cell r="BK99">
            <v>10.735977000000002</v>
          </cell>
          <cell r="BL99">
            <v>10.447584274000002</v>
          </cell>
          <cell r="BM99">
            <v>4.66</v>
          </cell>
          <cell r="BN99">
            <v>35.492272000000007</v>
          </cell>
          <cell r="BO99">
            <v>26.355977000000003</v>
          </cell>
          <cell r="BP99">
            <v>1429560</v>
          </cell>
          <cell r="BQ99">
            <v>1397770</v>
          </cell>
          <cell r="BR99">
            <v>3.2</v>
          </cell>
          <cell r="BS99">
            <v>6.75</v>
          </cell>
          <cell r="BT99">
            <v>1622640.4273999999</v>
          </cell>
          <cell r="BU99">
            <v>0.83</v>
          </cell>
          <cell r="BV99">
            <v>2.02</v>
          </cell>
          <cell r="BW99">
            <v>0.83</v>
          </cell>
          <cell r="BX99">
            <v>2.02</v>
          </cell>
          <cell r="BY99">
            <v>0</v>
          </cell>
          <cell r="BZ99">
            <v>0</v>
          </cell>
          <cell r="CA99">
            <v>0</v>
          </cell>
          <cell r="CB99">
            <v>0</v>
          </cell>
          <cell r="CC99">
            <v>0</v>
          </cell>
          <cell r="CD99">
            <v>0</v>
          </cell>
          <cell r="CE99">
            <v>46.272272000000008</v>
          </cell>
          <cell r="CF99">
            <v>28.375977000000002</v>
          </cell>
          <cell r="CG99">
            <v>46.272272000000008</v>
          </cell>
          <cell r="CH99">
            <v>28.375977000000002</v>
          </cell>
          <cell r="CI99">
            <v>0</v>
          </cell>
          <cell r="CJ99">
            <v>0</v>
          </cell>
          <cell r="CK99">
            <v>0</v>
          </cell>
          <cell r="CL99">
            <v>0</v>
          </cell>
          <cell r="CM99">
            <v>0</v>
          </cell>
          <cell r="CN99">
            <v>0</v>
          </cell>
          <cell r="CO99">
            <v>1</v>
          </cell>
          <cell r="CP99">
            <v>115</v>
          </cell>
          <cell r="CQ99">
            <v>105</v>
          </cell>
          <cell r="CR99">
            <v>0</v>
          </cell>
          <cell r="CS99">
            <v>0</v>
          </cell>
          <cell r="CT99">
            <v>0</v>
          </cell>
          <cell r="CU99" t="str">
            <v>2K-1298</v>
          </cell>
          <cell r="CV99">
            <v>54</v>
          </cell>
          <cell r="CW99">
            <v>948581.57600000012</v>
          </cell>
          <cell r="CX99">
            <v>581707.52850000001</v>
          </cell>
          <cell r="CY99">
            <v>97171.771200000017</v>
          </cell>
          <cell r="CZ99">
            <v>59589.551700000004</v>
          </cell>
          <cell r="DA99">
            <v>0</v>
          </cell>
          <cell r="DB99">
            <v>0</v>
          </cell>
          <cell r="DC99">
            <v>0</v>
          </cell>
          <cell r="DD99">
            <v>0</v>
          </cell>
          <cell r="DE99">
            <v>0</v>
          </cell>
          <cell r="DF99">
            <v>0</v>
          </cell>
          <cell r="DG99">
            <v>1687050.4274000002</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Y99">
            <v>0</v>
          </cell>
          <cell r="DZ99">
            <v>0</v>
          </cell>
          <cell r="EC99">
            <v>236115.40459240004</v>
          </cell>
        </row>
        <row r="100">
          <cell r="A100">
            <v>95</v>
          </cell>
          <cell r="B100" t="str">
            <v>PMS</v>
          </cell>
          <cell r="C100" t="str">
            <v>135P</v>
          </cell>
          <cell r="D100" t="str">
            <v>AX 100 O/S</v>
          </cell>
          <cell r="E100">
            <v>0</v>
          </cell>
          <cell r="F100" t="str">
            <v>AC 9A</v>
          </cell>
          <cell r="G100" t="str">
            <v>M/C</v>
          </cell>
          <cell r="H100">
            <v>85.57</v>
          </cell>
          <cell r="I100">
            <v>11600</v>
          </cell>
          <cell r="J100">
            <v>5.9</v>
          </cell>
          <cell r="K100">
            <v>8.8000000000000007</v>
          </cell>
          <cell r="L100">
            <v>2.9</v>
          </cell>
          <cell r="M100">
            <v>0</v>
          </cell>
          <cell r="N100">
            <v>0.21299999999999999</v>
          </cell>
          <cell r="O100">
            <v>0.109</v>
          </cell>
          <cell r="P100">
            <v>0.30199999999999999</v>
          </cell>
          <cell r="Q100">
            <v>19</v>
          </cell>
          <cell r="R100">
            <v>0.7</v>
          </cell>
          <cell r="S100">
            <v>0</v>
          </cell>
          <cell r="T100">
            <v>0</v>
          </cell>
          <cell r="U100">
            <v>19.7</v>
          </cell>
          <cell r="V100">
            <v>0.26599999999999996</v>
          </cell>
          <cell r="W100">
            <v>22.76</v>
          </cell>
          <cell r="X100">
            <v>7.41</v>
          </cell>
          <cell r="Y100">
            <v>15.350000000000001</v>
          </cell>
          <cell r="Z100">
            <v>0.8</v>
          </cell>
          <cell r="AA100">
            <v>0</v>
          </cell>
          <cell r="AB100">
            <v>0</v>
          </cell>
          <cell r="AC100">
            <v>0</v>
          </cell>
          <cell r="AD100">
            <v>0.10299999999999999</v>
          </cell>
          <cell r="AE100">
            <v>16.150000000000002</v>
          </cell>
          <cell r="AF100">
            <v>1.8734000000000004</v>
          </cell>
          <cell r="AG100">
            <v>0.36499999999999999</v>
          </cell>
          <cell r="AH100">
            <v>0</v>
          </cell>
          <cell r="AI100">
            <v>2.27</v>
          </cell>
          <cell r="AJ100">
            <v>0.63</v>
          </cell>
          <cell r="AK100">
            <v>0.14000000000000001</v>
          </cell>
          <cell r="AL100">
            <v>4.0999999999999996</v>
          </cell>
          <cell r="AM100">
            <v>0.79</v>
          </cell>
          <cell r="AN100">
            <v>6.2</v>
          </cell>
          <cell r="AO100">
            <v>0.72</v>
          </cell>
          <cell r="AP100">
            <v>0</v>
          </cell>
          <cell r="AQ100">
            <v>0</v>
          </cell>
          <cell r="AR100">
            <v>0.97</v>
          </cell>
          <cell r="AS100">
            <v>15.82</v>
          </cell>
          <cell r="AT100">
            <v>1.8351200000000001</v>
          </cell>
          <cell r="AU100">
            <v>4306.3999999999996</v>
          </cell>
          <cell r="AV100">
            <v>158.66</v>
          </cell>
          <cell r="AW100">
            <v>0</v>
          </cell>
          <cell r="AX100">
            <v>0</v>
          </cell>
          <cell r="AY100">
            <v>22.27</v>
          </cell>
          <cell r="AZ100">
            <v>0.82</v>
          </cell>
          <cell r="BA100">
            <v>0.91975099999999999</v>
          </cell>
          <cell r="BB100">
            <v>1.0693311666666667</v>
          </cell>
          <cell r="BC100">
            <v>0.40197349999999993</v>
          </cell>
          <cell r="BD100">
            <v>1.4070928333333332</v>
          </cell>
          <cell r="BE100">
            <v>0.58347400000000005</v>
          </cell>
          <cell r="BF100">
            <v>21.594105500000001</v>
          </cell>
          <cell r="BG100">
            <v>5.3956498333333336</v>
          </cell>
          <cell r="BH100">
            <v>0</v>
          </cell>
          <cell r="BI100">
            <v>0</v>
          </cell>
          <cell r="BJ100">
            <v>35.283229333333338</v>
          </cell>
          <cell r="BK100">
            <v>11.908148499999999</v>
          </cell>
          <cell r="BL100">
            <v>5.4741998286666664</v>
          </cell>
          <cell r="BM100">
            <v>4.76</v>
          </cell>
          <cell r="BN100">
            <v>35.283229333333338</v>
          </cell>
          <cell r="BO100">
            <v>32.818148500000007</v>
          </cell>
          <cell r="BP100">
            <v>807955</v>
          </cell>
          <cell r="BQ100">
            <v>789976</v>
          </cell>
          <cell r="BR100">
            <v>3.53</v>
          </cell>
          <cell r="BS100">
            <v>7.43</v>
          </cell>
          <cell r="BT100">
            <v>917111.98286666686</v>
          </cell>
          <cell r="BU100">
            <v>0</v>
          </cell>
          <cell r="BV100">
            <v>0</v>
          </cell>
          <cell r="BW100">
            <v>0.83</v>
          </cell>
          <cell r="BX100">
            <v>2.02</v>
          </cell>
          <cell r="BY100">
            <v>0</v>
          </cell>
          <cell r="BZ100">
            <v>0</v>
          </cell>
          <cell r="CA100">
            <v>0</v>
          </cell>
          <cell r="CB100">
            <v>0</v>
          </cell>
          <cell r="CC100">
            <v>0</v>
          </cell>
          <cell r="CD100">
            <v>0</v>
          </cell>
          <cell r="CE100">
            <v>0</v>
          </cell>
          <cell r="CF100">
            <v>0</v>
          </cell>
          <cell r="CG100">
            <v>47.073229333333337</v>
          </cell>
          <cell r="CH100">
            <v>34.83814850000001</v>
          </cell>
          <cell r="CI100">
            <v>0</v>
          </cell>
          <cell r="CJ100">
            <v>0</v>
          </cell>
          <cell r="CK100">
            <v>0</v>
          </cell>
          <cell r="CL100">
            <v>0</v>
          </cell>
          <cell r="CM100">
            <v>0</v>
          </cell>
          <cell r="CN100">
            <v>0</v>
          </cell>
          <cell r="CO100">
            <v>0.95</v>
          </cell>
          <cell r="CP100">
            <v>0</v>
          </cell>
          <cell r="CQ100">
            <v>149.04</v>
          </cell>
          <cell r="CR100">
            <v>0</v>
          </cell>
          <cell r="CS100">
            <v>0</v>
          </cell>
          <cell r="CT100">
            <v>0</v>
          </cell>
          <cell r="CU100" t="str">
            <v>2K-1184/2C</v>
          </cell>
          <cell r="CV100">
            <v>50</v>
          </cell>
          <cell r="CW100">
            <v>0</v>
          </cell>
          <cell r="CX100">
            <v>0</v>
          </cell>
          <cell r="CY100">
            <v>546049.46026666672</v>
          </cell>
          <cell r="CZ100">
            <v>404122.52260000008</v>
          </cell>
          <cell r="DA100">
            <v>0</v>
          </cell>
          <cell r="DB100">
            <v>0</v>
          </cell>
          <cell r="DC100">
            <v>0</v>
          </cell>
          <cell r="DD100">
            <v>0</v>
          </cell>
          <cell r="DE100">
            <v>0</v>
          </cell>
          <cell r="DF100">
            <v>0</v>
          </cell>
          <cell r="DG100">
            <v>950171.98286666675</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Y100">
            <v>0</v>
          </cell>
          <cell r="DZ100">
            <v>0</v>
          </cell>
          <cell r="EC100">
            <v>63500.718012533333</v>
          </cell>
        </row>
        <row r="101">
          <cell r="EC101">
            <v>0</v>
          </cell>
        </row>
        <row r="102">
          <cell r="AF102">
            <v>1302.2529007999995</v>
          </cell>
          <cell r="AT102">
            <v>1087.8195699999999</v>
          </cell>
          <cell r="BL102">
            <v>2028.4003778816661</v>
          </cell>
          <cell r="BM102">
            <v>885.71999999999946</v>
          </cell>
          <cell r="BP102">
            <v>464225001</v>
          </cell>
          <cell r="BQ102">
            <v>353503572</v>
          </cell>
          <cell r="BR102">
            <v>855.12999999999977</v>
          </cell>
          <cell r="BS102">
            <v>1800.7900000000002</v>
          </cell>
          <cell r="BT102">
            <v>410394690.86816663</v>
          </cell>
          <cell r="CW102">
            <v>65197800.217749983</v>
          </cell>
          <cell r="CX102">
            <v>71523880.556966677</v>
          </cell>
          <cell r="CY102">
            <v>18387153.16375</v>
          </cell>
          <cell r="CZ102">
            <v>20589372.049149994</v>
          </cell>
          <cell r="DA102">
            <v>1259298.4028333335</v>
          </cell>
          <cell r="DB102">
            <v>2364009.7042999999</v>
          </cell>
          <cell r="DC102">
            <v>670417.86974999995</v>
          </cell>
          <cell r="DD102">
            <v>1311532.5292499999</v>
          </cell>
          <cell r="DE102">
            <v>97938137.935933322</v>
          </cell>
          <cell r="DF102">
            <v>152056722.43848333</v>
          </cell>
          <cell r="DG102">
            <v>431298324.86816669</v>
          </cell>
          <cell r="EC102">
            <v>250064498.68270135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refreshError="1"/>
      <sheetData sheetId="26"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SV-STOCK"/>
      <sheetName val="NSV"/>
      <sheetName val="PRICE (2)"/>
      <sheetName val="MAS-PIN"/>
      <sheetName val="PIS-SCR-CALSHEET"/>
      <sheetName val="key"/>
      <sheetName val="pinscrap-CAL"/>
      <sheetName val="price"/>
      <sheetName val="master"/>
      <sheetName val="MASTER-PIN "/>
      <sheetName val="HCCE01"/>
      <sheetName val="FEB-2000"/>
      <sheetName val="UNIT-WISE"/>
      <sheetName val="MAS-PIS"/>
      <sheetName val="pack pnl-99"/>
      <sheetName val="PRICE_(2)"/>
      <sheetName val="การหาผลรวม"/>
      <sheetName val="PRICE_(2)1"/>
      <sheetName val="MASTER-PIN_"/>
      <sheetName val="pack_pnl-99"/>
    </sheetNames>
    <sheetDataSet>
      <sheetData sheetId="0" refreshError="1"/>
      <sheetData sheetId="1" refreshError="1"/>
      <sheetData sheetId="2" refreshError="1">
        <row r="13">
          <cell r="B13">
            <v>1</v>
          </cell>
          <cell r="D13">
            <v>0</v>
          </cell>
          <cell r="E13">
            <v>0</v>
          </cell>
          <cell r="F13">
            <v>0</v>
          </cell>
          <cell r="G13">
            <v>0</v>
          </cell>
          <cell r="H13">
            <v>195.38</v>
          </cell>
          <cell r="I13">
            <v>197.88</v>
          </cell>
          <cell r="J13">
            <v>161.27000000000001</v>
          </cell>
          <cell r="K13">
            <v>168.53</v>
          </cell>
          <cell r="L13">
            <v>37.93</v>
          </cell>
          <cell r="M13">
            <v>30.91</v>
          </cell>
          <cell r="N13">
            <v>32.299999999999997</v>
          </cell>
          <cell r="O13">
            <v>3.93</v>
          </cell>
          <cell r="P13">
            <v>3.2</v>
          </cell>
          <cell r="Q13">
            <v>3.34</v>
          </cell>
        </row>
        <row r="14">
          <cell r="B14">
            <v>2</v>
          </cell>
          <cell r="C14" t="str">
            <v>YBX-4S</v>
          </cell>
          <cell r="D14">
            <v>115</v>
          </cell>
          <cell r="E14">
            <v>0</v>
          </cell>
          <cell r="F14">
            <v>0</v>
          </cell>
          <cell r="G14">
            <v>0</v>
          </cell>
          <cell r="H14">
            <v>240.94</v>
          </cell>
          <cell r="I14">
            <v>197.88</v>
          </cell>
          <cell r="J14">
            <v>161.27000000000001</v>
          </cell>
          <cell r="K14">
            <v>168.53</v>
          </cell>
          <cell r="L14">
            <v>93.93</v>
          </cell>
          <cell r="M14">
            <v>76.55</v>
          </cell>
          <cell r="N14">
            <v>79.989999999999995</v>
          </cell>
          <cell r="O14">
            <v>3.83</v>
          </cell>
          <cell r="P14">
            <v>3.12</v>
          </cell>
          <cell r="Q14">
            <v>3.26</v>
          </cell>
          <cell r="R14">
            <v>115</v>
          </cell>
        </row>
        <row r="15">
          <cell r="B15">
            <v>3</v>
          </cell>
          <cell r="D15">
            <v>0</v>
          </cell>
          <cell r="E15">
            <v>128.1</v>
          </cell>
          <cell r="F15">
            <v>0</v>
          </cell>
          <cell r="G15">
            <v>0</v>
          </cell>
          <cell r="H15">
            <v>0</v>
          </cell>
          <cell r="I15">
            <v>0</v>
          </cell>
          <cell r="J15">
            <v>0</v>
          </cell>
          <cell r="K15">
            <v>0</v>
          </cell>
          <cell r="L15">
            <v>0</v>
          </cell>
          <cell r="M15">
            <v>0</v>
          </cell>
          <cell r="N15">
            <v>0</v>
          </cell>
          <cell r="O15">
            <v>0</v>
          </cell>
          <cell r="P15">
            <v>0</v>
          </cell>
          <cell r="Q15">
            <v>0</v>
          </cell>
          <cell r="U15">
            <v>105</v>
          </cell>
          <cell r="V15">
            <v>21</v>
          </cell>
          <cell r="W15">
            <v>2.1</v>
          </cell>
        </row>
        <row r="16">
          <cell r="B16">
            <v>4</v>
          </cell>
          <cell r="C16" t="str">
            <v>LML PK 75CC</v>
          </cell>
          <cell r="D16">
            <v>103</v>
          </cell>
          <cell r="E16">
            <v>0</v>
          </cell>
          <cell r="F16">
            <v>0</v>
          </cell>
          <cell r="G16">
            <v>0</v>
          </cell>
          <cell r="H16">
            <v>0</v>
          </cell>
          <cell r="I16">
            <v>0</v>
          </cell>
          <cell r="J16">
            <v>0</v>
          </cell>
          <cell r="K16">
            <v>0</v>
          </cell>
          <cell r="L16">
            <v>0</v>
          </cell>
          <cell r="M16">
            <v>0</v>
          </cell>
          <cell r="N16">
            <v>0</v>
          </cell>
          <cell r="O16">
            <v>0</v>
          </cell>
          <cell r="P16">
            <v>0</v>
          </cell>
          <cell r="Q16">
            <v>0</v>
          </cell>
          <cell r="R16">
            <v>85</v>
          </cell>
          <cell r="S16">
            <v>18</v>
          </cell>
        </row>
        <row r="17">
          <cell r="B17">
            <v>5</v>
          </cell>
          <cell r="C17" t="str">
            <v>MARUTI F8D</v>
          </cell>
          <cell r="D17">
            <v>102.5</v>
          </cell>
          <cell r="E17">
            <v>0</v>
          </cell>
          <cell r="F17">
            <v>0</v>
          </cell>
          <cell r="G17">
            <v>0</v>
          </cell>
          <cell r="H17">
            <v>183.02</v>
          </cell>
          <cell r="I17">
            <v>182.09</v>
          </cell>
          <cell r="J17">
            <v>148.4</v>
          </cell>
          <cell r="K17">
            <v>155.08000000000001</v>
          </cell>
          <cell r="L17">
            <v>35.78</v>
          </cell>
          <cell r="M17">
            <v>29.16</v>
          </cell>
          <cell r="N17">
            <v>30.47</v>
          </cell>
          <cell r="O17">
            <v>6.7</v>
          </cell>
          <cell r="P17">
            <v>5.46</v>
          </cell>
          <cell r="Q17">
            <v>5.71</v>
          </cell>
          <cell r="R17">
            <v>84.4</v>
          </cell>
          <cell r="S17">
            <v>18.100000000000001</v>
          </cell>
        </row>
        <row r="18">
          <cell r="B18">
            <v>6</v>
          </cell>
          <cell r="C18" t="str">
            <v>TATA 475 SI</v>
          </cell>
          <cell r="D18">
            <v>163.5</v>
          </cell>
          <cell r="E18">
            <v>0</v>
          </cell>
          <cell r="F18">
            <v>0</v>
          </cell>
          <cell r="G18">
            <v>0</v>
          </cell>
          <cell r="H18">
            <v>0</v>
          </cell>
          <cell r="I18">
            <v>0</v>
          </cell>
          <cell r="J18">
            <v>0</v>
          </cell>
          <cell r="K18">
            <v>0</v>
          </cell>
          <cell r="L18">
            <v>0</v>
          </cell>
          <cell r="M18">
            <v>0</v>
          </cell>
          <cell r="N18">
            <v>0</v>
          </cell>
          <cell r="O18">
            <v>0</v>
          </cell>
          <cell r="P18">
            <v>0</v>
          </cell>
          <cell r="Q18">
            <v>0</v>
          </cell>
          <cell r="R18">
            <v>134</v>
          </cell>
          <cell r="S18">
            <v>27.5</v>
          </cell>
          <cell r="T18">
            <v>2</v>
          </cell>
        </row>
        <row r="19">
          <cell r="B19">
            <v>7</v>
          </cell>
          <cell r="C19" t="str">
            <v>MITSUBISHI AD8</v>
          </cell>
          <cell r="D19">
            <v>149</v>
          </cell>
          <cell r="E19">
            <v>0</v>
          </cell>
          <cell r="F19">
            <v>0</v>
          </cell>
          <cell r="G19">
            <v>0</v>
          </cell>
          <cell r="H19">
            <v>431.51000000000005</v>
          </cell>
          <cell r="I19">
            <v>439.25</v>
          </cell>
          <cell r="J19">
            <v>357.99</v>
          </cell>
          <cell r="K19">
            <v>374.1</v>
          </cell>
          <cell r="L19">
            <v>82.33</v>
          </cell>
          <cell r="M19">
            <v>67.099999999999994</v>
          </cell>
          <cell r="N19">
            <v>70.12</v>
          </cell>
          <cell r="O19">
            <v>8.0299999999999994</v>
          </cell>
          <cell r="P19">
            <v>6.42</v>
          </cell>
          <cell r="Q19">
            <v>6.71</v>
          </cell>
          <cell r="R19">
            <v>122</v>
          </cell>
          <cell r="S19">
            <v>25</v>
          </cell>
          <cell r="T19">
            <v>2</v>
          </cell>
        </row>
        <row r="20">
          <cell r="B20">
            <v>10</v>
          </cell>
          <cell r="D20">
            <v>0</v>
          </cell>
          <cell r="E20">
            <v>0</v>
          </cell>
          <cell r="F20">
            <v>0</v>
          </cell>
          <cell r="G20">
            <v>0</v>
          </cell>
          <cell r="H20">
            <v>291.37</v>
          </cell>
          <cell r="I20">
            <v>287.5</v>
          </cell>
          <cell r="J20">
            <v>234.31</v>
          </cell>
          <cell r="K20">
            <v>244.85</v>
          </cell>
          <cell r="L20">
            <v>65</v>
          </cell>
          <cell r="M20">
            <v>52.98</v>
          </cell>
          <cell r="N20">
            <v>55.36</v>
          </cell>
          <cell r="O20">
            <v>5</v>
          </cell>
          <cell r="P20">
            <v>4.08</v>
          </cell>
          <cell r="Q20">
            <v>4.26</v>
          </cell>
        </row>
        <row r="21">
          <cell r="B21">
            <v>12</v>
          </cell>
          <cell r="D21">
            <v>663.75</v>
          </cell>
          <cell r="E21">
            <v>0</v>
          </cell>
          <cell r="F21">
            <v>0</v>
          </cell>
          <cell r="G21">
            <v>0</v>
          </cell>
          <cell r="H21">
            <v>0</v>
          </cell>
          <cell r="I21">
            <v>0</v>
          </cell>
          <cell r="J21">
            <v>0</v>
          </cell>
          <cell r="K21">
            <v>0</v>
          </cell>
          <cell r="L21">
            <v>0</v>
          </cell>
          <cell r="M21">
            <v>0</v>
          </cell>
          <cell r="N21">
            <v>0</v>
          </cell>
          <cell r="O21">
            <v>0</v>
          </cell>
          <cell r="P21">
            <v>0</v>
          </cell>
          <cell r="Q21">
            <v>0</v>
          </cell>
          <cell r="R21">
            <v>550.35</v>
          </cell>
          <cell r="S21">
            <v>109.9</v>
          </cell>
          <cell r="T21">
            <v>3.5</v>
          </cell>
        </row>
        <row r="22">
          <cell r="B22">
            <v>13</v>
          </cell>
          <cell r="D22">
            <v>0</v>
          </cell>
          <cell r="E22">
            <v>0</v>
          </cell>
          <cell r="F22">
            <v>0</v>
          </cell>
          <cell r="G22">
            <v>0</v>
          </cell>
          <cell r="H22">
            <v>1015.3500000000001</v>
          </cell>
          <cell r="I22">
            <v>1050.25</v>
          </cell>
          <cell r="J22">
            <v>855.95</v>
          </cell>
          <cell r="K22">
            <v>894.47</v>
          </cell>
          <cell r="L22">
            <v>188.88</v>
          </cell>
          <cell r="M22">
            <v>153.94</v>
          </cell>
          <cell r="N22">
            <v>160.87</v>
          </cell>
          <cell r="O22">
            <v>6.7</v>
          </cell>
          <cell r="P22">
            <v>5.46</v>
          </cell>
          <cell r="Q22">
            <v>5.71</v>
          </cell>
        </row>
        <row r="23">
          <cell r="B23">
            <v>14</v>
          </cell>
          <cell r="C23" t="str">
            <v>PERKINS S3.25 (ST)</v>
          </cell>
          <cell r="D23">
            <v>0</v>
          </cell>
          <cell r="E23">
            <v>0</v>
          </cell>
          <cell r="F23">
            <v>0</v>
          </cell>
          <cell r="G23">
            <v>0</v>
          </cell>
          <cell r="H23">
            <v>358.5</v>
          </cell>
          <cell r="I23">
            <v>342.89</v>
          </cell>
          <cell r="J23">
            <v>279.45999999999998</v>
          </cell>
          <cell r="K23">
            <v>292.04000000000002</v>
          </cell>
          <cell r="L23">
            <v>90.41</v>
          </cell>
          <cell r="M23">
            <v>73.680000000000007</v>
          </cell>
          <cell r="N23">
            <v>77</v>
          </cell>
          <cell r="O23">
            <v>6.7</v>
          </cell>
          <cell r="P23">
            <v>5.36</v>
          </cell>
          <cell r="Q23">
            <v>5.6</v>
          </cell>
        </row>
        <row r="24">
          <cell r="B24">
            <v>16</v>
          </cell>
          <cell r="D24">
            <v>0</v>
          </cell>
          <cell r="E24">
            <v>0</v>
          </cell>
          <cell r="F24">
            <v>0</v>
          </cell>
          <cell r="G24">
            <v>0</v>
          </cell>
          <cell r="H24">
            <v>349.52</v>
          </cell>
          <cell r="I24">
            <v>331.75</v>
          </cell>
          <cell r="J24">
            <v>270.38</v>
          </cell>
          <cell r="K24">
            <v>282.55</v>
          </cell>
          <cell r="L24">
            <v>90.41</v>
          </cell>
          <cell r="M24">
            <v>73.680000000000007</v>
          </cell>
          <cell r="N24">
            <v>77</v>
          </cell>
          <cell r="O24">
            <v>6.7</v>
          </cell>
          <cell r="P24">
            <v>5.46</v>
          </cell>
          <cell r="Q24">
            <v>5.71</v>
          </cell>
        </row>
        <row r="25">
          <cell r="B25">
            <v>17</v>
          </cell>
          <cell r="D25">
            <v>0</v>
          </cell>
          <cell r="E25">
            <v>0</v>
          </cell>
          <cell r="F25">
            <v>0</v>
          </cell>
          <cell r="G25">
            <v>0</v>
          </cell>
          <cell r="H25">
            <v>508.78999999999996</v>
          </cell>
          <cell r="I25">
            <v>527.17999999999995</v>
          </cell>
          <cell r="J25">
            <v>429.65</v>
          </cell>
          <cell r="K25">
            <v>448.98</v>
          </cell>
          <cell r="L25">
            <v>90.41</v>
          </cell>
          <cell r="M25">
            <v>73.680000000000007</v>
          </cell>
          <cell r="N25">
            <v>77</v>
          </cell>
          <cell r="O25">
            <v>6.7</v>
          </cell>
          <cell r="P25">
            <v>5.46</v>
          </cell>
          <cell r="Q25">
            <v>5.71</v>
          </cell>
        </row>
        <row r="26">
          <cell r="B26">
            <v>102</v>
          </cell>
          <cell r="C26" t="str">
            <v>LAMBRETTA 150CC</v>
          </cell>
          <cell r="D26">
            <v>0</v>
          </cell>
          <cell r="E26">
            <v>0</v>
          </cell>
          <cell r="F26">
            <v>0</v>
          </cell>
          <cell r="G26">
            <v>0</v>
          </cell>
          <cell r="H26">
            <v>192.14999999999998</v>
          </cell>
          <cell r="I26">
            <v>194.68</v>
          </cell>
          <cell r="J26">
            <v>158.66</v>
          </cell>
          <cell r="K26">
            <v>165.8</v>
          </cell>
          <cell r="L26">
            <v>38.47</v>
          </cell>
          <cell r="M26">
            <v>31.35</v>
          </cell>
          <cell r="N26">
            <v>32.76</v>
          </cell>
          <cell r="O26">
            <v>2.68</v>
          </cell>
          <cell r="P26">
            <v>2.14</v>
          </cell>
          <cell r="Q26">
            <v>2.2400000000000002</v>
          </cell>
        </row>
        <row r="27">
          <cell r="B27">
            <v>103</v>
          </cell>
          <cell r="C27" t="str">
            <v>BAJAJ 150 cc</v>
          </cell>
          <cell r="D27">
            <v>0</v>
          </cell>
          <cell r="E27">
            <v>0</v>
          </cell>
          <cell r="F27">
            <v>0</v>
          </cell>
          <cell r="G27">
            <v>0</v>
          </cell>
          <cell r="H27">
            <v>191.14</v>
          </cell>
          <cell r="I27">
            <v>197.46</v>
          </cell>
          <cell r="J27">
            <v>160.93</v>
          </cell>
          <cell r="K27">
            <v>168.17</v>
          </cell>
          <cell r="L27">
            <v>34.44</v>
          </cell>
          <cell r="M27">
            <v>28.07</v>
          </cell>
          <cell r="N27">
            <v>29.33</v>
          </cell>
          <cell r="O27">
            <v>2.68</v>
          </cell>
          <cell r="P27">
            <v>2.14</v>
          </cell>
          <cell r="Q27">
            <v>2.2400000000000002</v>
          </cell>
        </row>
        <row r="28">
          <cell r="B28">
            <v>104</v>
          </cell>
          <cell r="C28" t="str">
            <v>BAJAJ CUB</v>
          </cell>
          <cell r="D28">
            <v>101.54</v>
          </cell>
          <cell r="E28">
            <v>111.69999999999999</v>
          </cell>
          <cell r="F28">
            <v>0</v>
          </cell>
          <cell r="G28">
            <v>0</v>
          </cell>
          <cell r="H28">
            <v>187.82</v>
          </cell>
          <cell r="I28">
            <v>191.99</v>
          </cell>
          <cell r="J28">
            <v>156.47</v>
          </cell>
          <cell r="K28">
            <v>163.51</v>
          </cell>
          <cell r="L28">
            <v>34.44</v>
          </cell>
          <cell r="M28">
            <v>28.07</v>
          </cell>
          <cell r="N28">
            <v>29.33</v>
          </cell>
          <cell r="O28">
            <v>4.0199999999999996</v>
          </cell>
          <cell r="P28">
            <v>3.28</v>
          </cell>
          <cell r="Q28">
            <v>3.43</v>
          </cell>
          <cell r="R28">
            <v>82.26</v>
          </cell>
          <cell r="S28">
            <v>18.079999999999998</v>
          </cell>
          <cell r="T28">
            <v>1.2</v>
          </cell>
          <cell r="U28">
            <v>90.49</v>
          </cell>
          <cell r="V28">
            <v>19.89</v>
          </cell>
          <cell r="W28">
            <v>1.32</v>
          </cell>
        </row>
        <row r="29">
          <cell r="B29">
            <v>105</v>
          </cell>
          <cell r="C29" t="str">
            <v>RAJDOOT 175</v>
          </cell>
          <cell r="D29">
            <v>140</v>
          </cell>
          <cell r="E29">
            <v>0</v>
          </cell>
          <cell r="F29">
            <v>0</v>
          </cell>
          <cell r="G29">
            <v>0</v>
          </cell>
          <cell r="H29">
            <v>0</v>
          </cell>
          <cell r="I29">
            <v>0</v>
          </cell>
          <cell r="J29">
            <v>0</v>
          </cell>
          <cell r="K29">
            <v>0</v>
          </cell>
          <cell r="L29">
            <v>0</v>
          </cell>
          <cell r="M29">
            <v>0</v>
          </cell>
          <cell r="N29">
            <v>0</v>
          </cell>
          <cell r="O29">
            <v>0</v>
          </cell>
          <cell r="P29">
            <v>0</v>
          </cell>
          <cell r="Q29">
            <v>0</v>
          </cell>
          <cell r="R29">
            <v>140</v>
          </cell>
        </row>
        <row r="30">
          <cell r="B30">
            <v>106</v>
          </cell>
          <cell r="C30" t="str">
            <v>RAJDOOT</v>
          </cell>
          <cell r="D30">
            <v>126.8</v>
          </cell>
          <cell r="E30">
            <v>191.98000000000002</v>
          </cell>
          <cell r="F30">
            <v>0</v>
          </cell>
          <cell r="G30">
            <v>0</v>
          </cell>
          <cell r="H30">
            <v>212.99</v>
          </cell>
          <cell r="I30">
            <v>221.61</v>
          </cell>
          <cell r="J30">
            <v>180.61</v>
          </cell>
          <cell r="K30">
            <v>188.74</v>
          </cell>
          <cell r="L30">
            <v>35.78</v>
          </cell>
          <cell r="M30">
            <v>29.16</v>
          </cell>
          <cell r="N30">
            <v>30.47</v>
          </cell>
          <cell r="O30">
            <v>4.0199999999999996</v>
          </cell>
          <cell r="P30">
            <v>3.22</v>
          </cell>
          <cell r="Q30">
            <v>3.36</v>
          </cell>
          <cell r="R30">
            <v>103.05</v>
          </cell>
          <cell r="S30">
            <v>21.75</v>
          </cell>
          <cell r="T30">
            <v>2</v>
          </cell>
          <cell r="U30">
            <v>162.52000000000001</v>
          </cell>
          <cell r="V30">
            <v>25.6</v>
          </cell>
          <cell r="W30">
            <v>3.86</v>
          </cell>
        </row>
        <row r="31">
          <cell r="B31">
            <v>107</v>
          </cell>
          <cell r="C31" t="str">
            <v>BAJAJ BRAVO</v>
          </cell>
          <cell r="D31">
            <v>129.01000000000002</v>
          </cell>
          <cell r="E31">
            <v>0</v>
          </cell>
          <cell r="F31">
            <v>0</v>
          </cell>
          <cell r="G31">
            <v>0</v>
          </cell>
          <cell r="H31">
            <v>202.23</v>
          </cell>
          <cell r="I31">
            <v>211.07</v>
          </cell>
          <cell r="J31">
            <v>172.02</v>
          </cell>
          <cell r="K31">
            <v>179.76</v>
          </cell>
          <cell r="L31">
            <v>34.44</v>
          </cell>
          <cell r="M31">
            <v>28.07</v>
          </cell>
          <cell r="N31">
            <v>29.33</v>
          </cell>
          <cell r="O31">
            <v>2.68</v>
          </cell>
          <cell r="P31">
            <v>2.14</v>
          </cell>
          <cell r="Q31">
            <v>2.2400000000000002</v>
          </cell>
          <cell r="R31">
            <v>108.12</v>
          </cell>
          <cell r="S31">
            <v>19.73</v>
          </cell>
          <cell r="T31">
            <v>1.1599999999999999</v>
          </cell>
        </row>
        <row r="32">
          <cell r="B32">
            <v>108</v>
          </cell>
          <cell r="C32" t="str">
            <v>BAJAJ 3 WHEELER</v>
          </cell>
          <cell r="D32">
            <v>0</v>
          </cell>
          <cell r="E32">
            <v>0</v>
          </cell>
          <cell r="F32">
            <v>0</v>
          </cell>
          <cell r="G32">
            <v>0</v>
          </cell>
          <cell r="H32">
            <v>191.14</v>
          </cell>
          <cell r="I32">
            <v>197.46</v>
          </cell>
          <cell r="J32">
            <v>160.93</v>
          </cell>
          <cell r="K32">
            <v>168.17</v>
          </cell>
          <cell r="L32">
            <v>34.44</v>
          </cell>
          <cell r="M32">
            <v>28.07</v>
          </cell>
          <cell r="N32">
            <v>29.33</v>
          </cell>
          <cell r="O32">
            <v>2.68</v>
          </cell>
          <cell r="P32">
            <v>2.14</v>
          </cell>
          <cell r="Q32">
            <v>2.2400000000000002</v>
          </cell>
        </row>
        <row r="33">
          <cell r="B33">
            <v>109</v>
          </cell>
          <cell r="C33" t="str">
            <v>BAJAJ CHETAK</v>
          </cell>
          <cell r="D33">
            <v>107.89</v>
          </cell>
          <cell r="E33">
            <v>118.68</v>
          </cell>
          <cell r="F33">
            <v>0</v>
          </cell>
          <cell r="G33">
            <v>232.97</v>
          </cell>
          <cell r="H33">
            <v>192.26999999999998</v>
          </cell>
          <cell r="I33">
            <v>198.85</v>
          </cell>
          <cell r="J33">
            <v>162.06</v>
          </cell>
          <cell r="K33">
            <v>169.35</v>
          </cell>
          <cell r="L33">
            <v>34.44</v>
          </cell>
          <cell r="M33">
            <v>28.07</v>
          </cell>
          <cell r="N33">
            <v>29.33</v>
          </cell>
          <cell r="O33">
            <v>2.68</v>
          </cell>
          <cell r="P33">
            <v>2.14</v>
          </cell>
          <cell r="Q33">
            <v>2.2400000000000002</v>
          </cell>
          <cell r="R33">
            <v>87</v>
          </cell>
          <cell r="S33">
            <v>19.73</v>
          </cell>
          <cell r="T33">
            <v>1.1599999999999999</v>
          </cell>
          <cell r="U33">
            <v>95.7</v>
          </cell>
          <cell r="V33">
            <v>21.7</v>
          </cell>
          <cell r="W33">
            <v>1.28</v>
          </cell>
          <cell r="AA33">
            <v>195.85</v>
          </cell>
          <cell r="AB33">
            <v>34.44</v>
          </cell>
          <cell r="AC33">
            <v>2.68</v>
          </cell>
        </row>
        <row r="34">
          <cell r="B34">
            <v>112</v>
          </cell>
          <cell r="C34" t="str">
            <v>BULLET HCR 350 cc</v>
          </cell>
          <cell r="D34">
            <v>0</v>
          </cell>
          <cell r="E34">
            <v>0</v>
          </cell>
          <cell r="F34">
            <v>0</v>
          </cell>
          <cell r="G34">
            <v>0</v>
          </cell>
          <cell r="H34">
            <v>206.30999999999997</v>
          </cell>
          <cell r="I34">
            <v>194.68</v>
          </cell>
          <cell r="J34">
            <v>158.66</v>
          </cell>
          <cell r="K34">
            <v>165.8</v>
          </cell>
          <cell r="L34">
            <v>50.59</v>
          </cell>
          <cell r="M34">
            <v>41.23</v>
          </cell>
          <cell r="N34">
            <v>43.09</v>
          </cell>
          <cell r="O34">
            <v>8.0299999999999994</v>
          </cell>
          <cell r="P34">
            <v>6.42</v>
          </cell>
          <cell r="Q34">
            <v>6.71</v>
          </cell>
        </row>
        <row r="35">
          <cell r="B35">
            <v>114</v>
          </cell>
          <cell r="C35" t="str">
            <v>BAJAJ M 50</v>
          </cell>
          <cell r="D35">
            <v>104</v>
          </cell>
          <cell r="E35">
            <v>101.15</v>
          </cell>
          <cell r="F35">
            <v>0</v>
          </cell>
          <cell r="G35">
            <v>0</v>
          </cell>
          <cell r="H35">
            <v>145.95999999999998</v>
          </cell>
          <cell r="I35">
            <v>141.82</v>
          </cell>
          <cell r="J35">
            <v>115.58</v>
          </cell>
          <cell r="K35">
            <v>120.78</v>
          </cell>
          <cell r="L35">
            <v>32.01</v>
          </cell>
          <cell r="M35">
            <v>26.09</v>
          </cell>
          <cell r="N35">
            <v>27.26</v>
          </cell>
          <cell r="O35">
            <v>5.36</v>
          </cell>
          <cell r="P35">
            <v>4.29</v>
          </cell>
          <cell r="Q35">
            <v>4.4800000000000004</v>
          </cell>
          <cell r="R35">
            <v>86</v>
          </cell>
          <cell r="S35">
            <v>18</v>
          </cell>
          <cell r="U35">
            <v>79.150000000000006</v>
          </cell>
          <cell r="V35">
            <v>19.8</v>
          </cell>
          <cell r="W35">
            <v>2.2000000000000002</v>
          </cell>
        </row>
        <row r="36">
          <cell r="B36">
            <v>115</v>
          </cell>
          <cell r="C36" t="str">
            <v>LAMRETTA 175 cc (M)</v>
          </cell>
          <cell r="D36">
            <v>0</v>
          </cell>
          <cell r="E36">
            <v>0</v>
          </cell>
          <cell r="F36">
            <v>0</v>
          </cell>
          <cell r="G36">
            <v>0</v>
          </cell>
          <cell r="H36">
            <v>176.29999999999998</v>
          </cell>
          <cell r="I36">
            <v>173.86</v>
          </cell>
          <cell r="J36">
            <v>141.69999999999999</v>
          </cell>
          <cell r="K36">
            <v>148.08000000000001</v>
          </cell>
          <cell r="L36">
            <v>39.83</v>
          </cell>
          <cell r="M36">
            <v>32.46</v>
          </cell>
          <cell r="N36">
            <v>33.92</v>
          </cell>
          <cell r="O36">
            <v>2.68</v>
          </cell>
          <cell r="P36">
            <v>2.14</v>
          </cell>
          <cell r="Q36">
            <v>2.2400000000000002</v>
          </cell>
        </row>
        <row r="37">
          <cell r="B37">
            <v>117</v>
          </cell>
          <cell r="C37" t="str">
            <v>LTW SCOOTER</v>
          </cell>
          <cell r="D37">
            <v>96.75</v>
          </cell>
          <cell r="E37">
            <v>0</v>
          </cell>
          <cell r="F37">
            <v>0</v>
          </cell>
          <cell r="G37">
            <v>0</v>
          </cell>
          <cell r="H37">
            <v>0</v>
          </cell>
          <cell r="I37">
            <v>0</v>
          </cell>
          <cell r="J37">
            <v>0</v>
          </cell>
          <cell r="K37">
            <v>0</v>
          </cell>
          <cell r="L37">
            <v>0</v>
          </cell>
          <cell r="M37">
            <v>0</v>
          </cell>
          <cell r="N37">
            <v>0</v>
          </cell>
          <cell r="O37">
            <v>0</v>
          </cell>
          <cell r="P37">
            <v>0</v>
          </cell>
          <cell r="Q37">
            <v>0</v>
          </cell>
          <cell r="R37">
            <v>79.5</v>
          </cell>
          <cell r="S37">
            <v>15.25</v>
          </cell>
          <cell r="T37">
            <v>2</v>
          </cell>
        </row>
        <row r="38">
          <cell r="B38">
            <v>119</v>
          </cell>
          <cell r="C38" t="str">
            <v>VESPA 150 NV</v>
          </cell>
          <cell r="D38">
            <v>119.53</v>
          </cell>
          <cell r="E38">
            <v>157.64000000000001</v>
          </cell>
          <cell r="F38">
            <v>0</v>
          </cell>
          <cell r="G38">
            <v>0</v>
          </cell>
          <cell r="H38">
            <v>208.03</v>
          </cell>
          <cell r="I38">
            <v>211.41</v>
          </cell>
          <cell r="J38">
            <v>172.3</v>
          </cell>
          <cell r="K38">
            <v>180.05</v>
          </cell>
          <cell r="L38">
            <v>39.82</v>
          </cell>
          <cell r="M38">
            <v>32.450000000000003</v>
          </cell>
          <cell r="N38">
            <v>33.909999999999997</v>
          </cell>
          <cell r="O38">
            <v>4.0199999999999996</v>
          </cell>
          <cell r="P38">
            <v>3.28</v>
          </cell>
          <cell r="Q38">
            <v>3.43</v>
          </cell>
          <cell r="R38">
            <v>99</v>
          </cell>
          <cell r="S38">
            <v>19.43</v>
          </cell>
          <cell r="T38">
            <v>1.1000000000000001</v>
          </cell>
          <cell r="U38">
            <v>137.74</v>
          </cell>
          <cell r="V38">
            <v>17</v>
          </cell>
          <cell r="W38">
            <v>2.9</v>
          </cell>
        </row>
        <row r="39">
          <cell r="B39">
            <v>120</v>
          </cell>
          <cell r="C39" t="str">
            <v>HERO PUCH</v>
          </cell>
          <cell r="D39">
            <v>110.67</v>
          </cell>
          <cell r="E39">
            <v>133.92000000000002</v>
          </cell>
          <cell r="F39">
            <v>0</v>
          </cell>
          <cell r="G39">
            <v>0</v>
          </cell>
          <cell r="H39">
            <v>177.19</v>
          </cell>
          <cell r="I39">
            <v>184.41</v>
          </cell>
          <cell r="J39">
            <v>150.29</v>
          </cell>
          <cell r="K39">
            <v>157.05000000000001</v>
          </cell>
          <cell r="L39">
            <v>29.06</v>
          </cell>
          <cell r="M39">
            <v>23.68</v>
          </cell>
          <cell r="N39">
            <v>24.75</v>
          </cell>
          <cell r="O39">
            <v>4.0199999999999996</v>
          </cell>
          <cell r="P39">
            <v>3.22</v>
          </cell>
          <cell r="Q39">
            <v>3.36</v>
          </cell>
          <cell r="R39">
            <v>90.93</v>
          </cell>
          <cell r="S39">
            <v>17.940000000000001</v>
          </cell>
          <cell r="T39">
            <v>1.8</v>
          </cell>
          <cell r="U39">
            <v>112.87</v>
          </cell>
          <cell r="V39">
            <v>18.170000000000002</v>
          </cell>
          <cell r="W39">
            <v>2.88</v>
          </cell>
        </row>
        <row r="40">
          <cell r="B40">
            <v>121</v>
          </cell>
          <cell r="C40" t="str">
            <v>LUNA MOPED</v>
          </cell>
          <cell r="D40">
            <v>0</v>
          </cell>
          <cell r="E40">
            <v>0</v>
          </cell>
          <cell r="F40">
            <v>0</v>
          </cell>
          <cell r="G40">
            <v>0</v>
          </cell>
          <cell r="H40">
            <v>132.34</v>
          </cell>
          <cell r="I40">
            <v>125.36</v>
          </cell>
          <cell r="J40">
            <v>102.17</v>
          </cell>
          <cell r="K40">
            <v>106.77</v>
          </cell>
          <cell r="L40">
            <v>31.75</v>
          </cell>
          <cell r="M40">
            <v>25.88</v>
          </cell>
          <cell r="N40">
            <v>27.04</v>
          </cell>
          <cell r="O40">
            <v>5.36</v>
          </cell>
          <cell r="P40">
            <v>4.29</v>
          </cell>
          <cell r="Q40">
            <v>4.4800000000000004</v>
          </cell>
        </row>
        <row r="41">
          <cell r="B41">
            <v>123</v>
          </cell>
          <cell r="C41" t="str">
            <v>JAWA 65DIA</v>
          </cell>
          <cell r="D41">
            <v>0</v>
          </cell>
          <cell r="E41">
            <v>0</v>
          </cell>
          <cell r="F41">
            <v>0</v>
          </cell>
          <cell r="G41">
            <v>0</v>
          </cell>
          <cell r="H41">
            <v>207.12</v>
          </cell>
          <cell r="I41">
            <v>205.01</v>
          </cell>
          <cell r="J41">
            <v>167.08</v>
          </cell>
          <cell r="K41">
            <v>174.6</v>
          </cell>
          <cell r="L41">
            <v>43.86</v>
          </cell>
          <cell r="M41">
            <v>35.75</v>
          </cell>
          <cell r="N41">
            <v>37.36</v>
          </cell>
          <cell r="O41">
            <v>5.36</v>
          </cell>
          <cell r="P41">
            <v>4.29</v>
          </cell>
          <cell r="Q41">
            <v>4.4800000000000004</v>
          </cell>
        </row>
        <row r="42">
          <cell r="B42">
            <v>124</v>
          </cell>
          <cell r="C42" t="str">
            <v>JAWA ROADKING 70DIA</v>
          </cell>
          <cell r="D42">
            <v>158.09</v>
          </cell>
          <cell r="E42">
            <v>162.6</v>
          </cell>
          <cell r="F42">
            <v>0</v>
          </cell>
          <cell r="G42">
            <v>0</v>
          </cell>
          <cell r="H42">
            <v>206.96999999999997</v>
          </cell>
          <cell r="I42">
            <v>198.1</v>
          </cell>
          <cell r="J42">
            <v>161.44999999999999</v>
          </cell>
          <cell r="K42">
            <v>168.72</v>
          </cell>
          <cell r="L42">
            <v>50.59</v>
          </cell>
          <cell r="M42">
            <v>41.23</v>
          </cell>
          <cell r="N42">
            <v>43.09</v>
          </cell>
          <cell r="O42">
            <v>5.36</v>
          </cell>
          <cell r="P42">
            <v>4.29</v>
          </cell>
          <cell r="Q42">
            <v>4.4800000000000004</v>
          </cell>
          <cell r="R42">
            <v>126.61</v>
          </cell>
          <cell r="S42">
            <v>28.48</v>
          </cell>
          <cell r="T42">
            <v>3</v>
          </cell>
          <cell r="U42">
            <v>126.26</v>
          </cell>
          <cell r="V42">
            <v>32.520000000000003</v>
          </cell>
          <cell r="W42">
            <v>3.82</v>
          </cell>
        </row>
        <row r="43">
          <cell r="B43">
            <v>126</v>
          </cell>
          <cell r="C43" t="str">
            <v>LUNA DOUBLE PLUS V4</v>
          </cell>
          <cell r="D43">
            <v>0</v>
          </cell>
          <cell r="E43">
            <v>0</v>
          </cell>
          <cell r="F43">
            <v>0</v>
          </cell>
          <cell r="G43">
            <v>0</v>
          </cell>
          <cell r="H43">
            <v>132.34</v>
          </cell>
          <cell r="I43">
            <v>125.36</v>
          </cell>
          <cell r="J43">
            <v>102.17</v>
          </cell>
          <cell r="K43">
            <v>106.77</v>
          </cell>
          <cell r="L43">
            <v>31.75</v>
          </cell>
          <cell r="M43">
            <v>25.88</v>
          </cell>
          <cell r="N43">
            <v>27.04</v>
          </cell>
          <cell r="O43">
            <v>5.36</v>
          </cell>
          <cell r="P43">
            <v>4.29</v>
          </cell>
          <cell r="Q43">
            <v>4.4800000000000004</v>
          </cell>
        </row>
        <row r="44">
          <cell r="B44">
            <v>127</v>
          </cell>
          <cell r="C44" t="str">
            <v>LML 5 PORT</v>
          </cell>
          <cell r="D44">
            <v>99</v>
          </cell>
          <cell r="E44">
            <v>113.85</v>
          </cell>
          <cell r="F44">
            <v>0</v>
          </cell>
          <cell r="G44">
            <v>0</v>
          </cell>
          <cell r="H44">
            <v>0</v>
          </cell>
          <cell r="I44">
            <v>0</v>
          </cell>
          <cell r="J44">
            <v>0</v>
          </cell>
          <cell r="K44">
            <v>0</v>
          </cell>
          <cell r="L44">
            <v>0</v>
          </cell>
          <cell r="M44">
            <v>0</v>
          </cell>
          <cell r="N44">
            <v>0</v>
          </cell>
          <cell r="O44">
            <v>0</v>
          </cell>
          <cell r="P44">
            <v>0</v>
          </cell>
          <cell r="Q44">
            <v>0</v>
          </cell>
          <cell r="R44">
            <v>99</v>
          </cell>
          <cell r="U44">
            <v>113.85</v>
          </cell>
        </row>
        <row r="45">
          <cell r="B45">
            <v>128</v>
          </cell>
          <cell r="C45" t="str">
            <v>VESPA 150 NV</v>
          </cell>
          <cell r="D45">
            <v>119.53</v>
          </cell>
          <cell r="E45">
            <v>157.64000000000001</v>
          </cell>
          <cell r="F45">
            <v>0</v>
          </cell>
          <cell r="G45">
            <v>0</v>
          </cell>
          <cell r="H45">
            <v>208.03</v>
          </cell>
          <cell r="I45">
            <v>211.41</v>
          </cell>
          <cell r="J45">
            <v>172.3</v>
          </cell>
          <cell r="K45">
            <v>180.05</v>
          </cell>
          <cell r="L45">
            <v>39.82</v>
          </cell>
          <cell r="M45">
            <v>32.450000000000003</v>
          </cell>
          <cell r="N45">
            <v>33.909999999999997</v>
          </cell>
          <cell r="O45">
            <v>4.0199999999999996</v>
          </cell>
          <cell r="P45">
            <v>3.28</v>
          </cell>
          <cell r="Q45">
            <v>3.43</v>
          </cell>
          <cell r="R45">
            <v>99</v>
          </cell>
          <cell r="S45">
            <v>19.43</v>
          </cell>
          <cell r="T45">
            <v>1.1000000000000001</v>
          </cell>
          <cell r="U45">
            <v>137.74</v>
          </cell>
          <cell r="V45">
            <v>17</v>
          </cell>
          <cell r="W45">
            <v>2.9</v>
          </cell>
        </row>
        <row r="46">
          <cell r="B46">
            <v>129</v>
          </cell>
          <cell r="C46" t="str">
            <v>BAJAJ M-80</v>
          </cell>
          <cell r="D46">
            <v>84.25</v>
          </cell>
          <cell r="E46">
            <v>92.4</v>
          </cell>
          <cell r="F46">
            <v>0</v>
          </cell>
          <cell r="G46">
            <v>0</v>
          </cell>
          <cell r="H46">
            <v>151.54999999999998</v>
          </cell>
          <cell r="I46">
            <v>148.68</v>
          </cell>
          <cell r="J46">
            <v>121.17</v>
          </cell>
          <cell r="K46">
            <v>126.62</v>
          </cell>
          <cell r="L46">
            <v>32.01</v>
          </cell>
          <cell r="M46">
            <v>26.09</v>
          </cell>
          <cell r="N46">
            <v>27.26</v>
          </cell>
          <cell r="O46">
            <v>5.36</v>
          </cell>
          <cell r="P46">
            <v>4.29</v>
          </cell>
          <cell r="Q46">
            <v>4.4800000000000004</v>
          </cell>
          <cell r="R46">
            <v>65.25</v>
          </cell>
          <cell r="S46">
            <v>17</v>
          </cell>
          <cell r="T46">
            <v>2</v>
          </cell>
          <cell r="U46">
            <v>73.48</v>
          </cell>
          <cell r="V46">
            <v>17.600000000000001</v>
          </cell>
          <cell r="W46">
            <v>1.32</v>
          </cell>
        </row>
        <row r="47">
          <cell r="B47">
            <v>130</v>
          </cell>
          <cell r="C47" t="str">
            <v>LML 200 CC</v>
          </cell>
          <cell r="D47">
            <v>187</v>
          </cell>
          <cell r="E47">
            <v>0</v>
          </cell>
          <cell r="F47">
            <v>0</v>
          </cell>
          <cell r="G47">
            <v>0</v>
          </cell>
          <cell r="H47">
            <v>0</v>
          </cell>
          <cell r="I47">
            <v>0</v>
          </cell>
          <cell r="J47">
            <v>0</v>
          </cell>
          <cell r="K47">
            <v>0</v>
          </cell>
          <cell r="L47">
            <v>0</v>
          </cell>
          <cell r="M47">
            <v>0</v>
          </cell>
          <cell r="N47">
            <v>0</v>
          </cell>
          <cell r="O47">
            <v>0</v>
          </cell>
          <cell r="P47">
            <v>0</v>
          </cell>
          <cell r="Q47">
            <v>0</v>
          </cell>
          <cell r="R47">
            <v>150</v>
          </cell>
          <cell r="S47">
            <v>35</v>
          </cell>
          <cell r="T47">
            <v>2</v>
          </cell>
        </row>
        <row r="48">
          <cell r="B48">
            <v>131</v>
          </cell>
          <cell r="C48" t="str">
            <v>BAJAJ M-80 47.5 DIA</v>
          </cell>
          <cell r="D48">
            <v>0</v>
          </cell>
          <cell r="E48">
            <v>92.4</v>
          </cell>
          <cell r="F48">
            <v>0</v>
          </cell>
          <cell r="G48">
            <v>0</v>
          </cell>
          <cell r="H48">
            <v>0</v>
          </cell>
          <cell r="I48">
            <v>0</v>
          </cell>
          <cell r="J48">
            <v>0</v>
          </cell>
          <cell r="K48">
            <v>0</v>
          </cell>
          <cell r="L48">
            <v>0</v>
          </cell>
          <cell r="M48">
            <v>0</v>
          </cell>
          <cell r="N48">
            <v>0</v>
          </cell>
          <cell r="O48">
            <v>0</v>
          </cell>
          <cell r="P48">
            <v>0</v>
          </cell>
          <cell r="Q48">
            <v>0</v>
          </cell>
          <cell r="U48">
            <v>73.48</v>
          </cell>
          <cell r="V48">
            <v>17.600000000000001</v>
          </cell>
          <cell r="W48">
            <v>1.32</v>
          </cell>
        </row>
        <row r="49">
          <cell r="B49">
            <v>132</v>
          </cell>
          <cell r="C49" t="str">
            <v>BAJAJ M-74</v>
          </cell>
          <cell r="D49">
            <v>84</v>
          </cell>
          <cell r="E49">
            <v>92.4</v>
          </cell>
          <cell r="F49">
            <v>0</v>
          </cell>
          <cell r="G49">
            <v>0</v>
          </cell>
          <cell r="H49">
            <v>151.54999999999998</v>
          </cell>
          <cell r="I49">
            <v>148.68</v>
          </cell>
          <cell r="J49">
            <v>121.17</v>
          </cell>
          <cell r="K49">
            <v>126.62</v>
          </cell>
          <cell r="L49">
            <v>32.01</v>
          </cell>
          <cell r="M49">
            <v>26.09</v>
          </cell>
          <cell r="N49">
            <v>27.26</v>
          </cell>
          <cell r="O49">
            <v>5.36</v>
          </cell>
          <cell r="P49">
            <v>4.29</v>
          </cell>
          <cell r="Q49">
            <v>4.4800000000000004</v>
          </cell>
          <cell r="R49">
            <v>66.8</v>
          </cell>
          <cell r="S49">
            <v>16</v>
          </cell>
          <cell r="T49">
            <v>1.2</v>
          </cell>
          <cell r="U49">
            <v>73.48</v>
          </cell>
          <cell r="V49">
            <v>17.600000000000001</v>
          </cell>
          <cell r="W49">
            <v>1.32</v>
          </cell>
        </row>
        <row r="50">
          <cell r="B50">
            <v>133</v>
          </cell>
          <cell r="C50" t="str">
            <v>BAJAJ SUNNY</v>
          </cell>
          <cell r="D50">
            <v>91.96</v>
          </cell>
          <cell r="E50">
            <v>105.75</v>
          </cell>
          <cell r="F50">
            <v>0</v>
          </cell>
          <cell r="G50">
            <v>0</v>
          </cell>
          <cell r="H50">
            <v>145.95999999999998</v>
          </cell>
          <cell r="I50">
            <v>141.82</v>
          </cell>
          <cell r="J50">
            <v>115.58</v>
          </cell>
          <cell r="K50">
            <v>120.78</v>
          </cell>
          <cell r="L50">
            <v>32.01</v>
          </cell>
          <cell r="M50">
            <v>26.09</v>
          </cell>
          <cell r="N50">
            <v>27.26</v>
          </cell>
          <cell r="O50">
            <v>5.36</v>
          </cell>
          <cell r="P50">
            <v>4.29</v>
          </cell>
          <cell r="Q50">
            <v>4.4800000000000004</v>
          </cell>
          <cell r="R50">
            <v>71.959999999999994</v>
          </cell>
          <cell r="S50">
            <v>18</v>
          </cell>
          <cell r="T50">
            <v>2</v>
          </cell>
          <cell r="U50">
            <v>82.75</v>
          </cell>
          <cell r="V50">
            <v>20.7</v>
          </cell>
          <cell r="W50">
            <v>2.2999999999999998</v>
          </cell>
        </row>
        <row r="51">
          <cell r="B51">
            <v>134</v>
          </cell>
          <cell r="C51" t="str">
            <v>BAJAJ SUNNY MODIFIED</v>
          </cell>
          <cell r="D51">
            <v>91.96</v>
          </cell>
          <cell r="E51">
            <v>101.16</v>
          </cell>
          <cell r="F51">
            <v>0</v>
          </cell>
          <cell r="G51">
            <v>0</v>
          </cell>
          <cell r="H51">
            <v>145.95999999999998</v>
          </cell>
          <cell r="I51">
            <v>141.82</v>
          </cell>
          <cell r="J51">
            <v>115.58</v>
          </cell>
          <cell r="K51">
            <v>120.78</v>
          </cell>
          <cell r="L51">
            <v>32.01</v>
          </cell>
          <cell r="M51">
            <v>26.09</v>
          </cell>
          <cell r="N51">
            <v>27.26</v>
          </cell>
          <cell r="O51">
            <v>5.36</v>
          </cell>
          <cell r="P51">
            <v>4.29</v>
          </cell>
          <cell r="Q51">
            <v>4.4800000000000004</v>
          </cell>
          <cell r="R51">
            <v>71.959999999999994</v>
          </cell>
          <cell r="S51">
            <v>18</v>
          </cell>
          <cell r="T51">
            <v>2</v>
          </cell>
          <cell r="U51">
            <v>79.16</v>
          </cell>
          <cell r="V51">
            <v>19.8</v>
          </cell>
          <cell r="W51">
            <v>2.2000000000000002</v>
          </cell>
        </row>
        <row r="52">
          <cell r="B52">
            <v>135</v>
          </cell>
          <cell r="C52" t="str">
            <v>AX-100</v>
          </cell>
          <cell r="D52">
            <v>116.88</v>
          </cell>
          <cell r="E52">
            <v>180.13</v>
          </cell>
          <cell r="F52">
            <v>0</v>
          </cell>
          <cell r="G52">
            <v>0</v>
          </cell>
          <cell r="H52">
            <v>208.03</v>
          </cell>
          <cell r="I52">
            <v>211.41</v>
          </cell>
          <cell r="J52">
            <v>172.3</v>
          </cell>
          <cell r="K52">
            <v>180.05</v>
          </cell>
          <cell r="L52">
            <v>39.82</v>
          </cell>
          <cell r="M52">
            <v>32.450000000000003</v>
          </cell>
          <cell r="N52">
            <v>33.909999999999997</v>
          </cell>
          <cell r="O52">
            <v>4.0199999999999996</v>
          </cell>
          <cell r="P52">
            <v>3.28</v>
          </cell>
          <cell r="Q52">
            <v>3.43</v>
          </cell>
          <cell r="R52">
            <v>95.17</v>
          </cell>
          <cell r="S52">
            <v>19.21</v>
          </cell>
          <cell r="T52">
            <v>2.5</v>
          </cell>
          <cell r="U52">
            <v>149.04</v>
          </cell>
          <cell r="V52">
            <v>28.49</v>
          </cell>
          <cell r="W52">
            <v>2.6</v>
          </cell>
        </row>
        <row r="53">
          <cell r="B53">
            <v>136</v>
          </cell>
          <cell r="C53" t="str">
            <v>KINETIC HONDA</v>
          </cell>
          <cell r="D53">
            <v>0</v>
          </cell>
          <cell r="E53">
            <v>0</v>
          </cell>
          <cell r="F53">
            <v>0</v>
          </cell>
          <cell r="G53">
            <v>0</v>
          </cell>
          <cell r="H53">
            <v>159.53000000000003</v>
          </cell>
          <cell r="I53">
            <v>164.25</v>
          </cell>
          <cell r="J53">
            <v>133.86000000000001</v>
          </cell>
          <cell r="K53">
            <v>139.88</v>
          </cell>
          <cell r="L53">
            <v>27.74</v>
          </cell>
          <cell r="M53">
            <v>22.61</v>
          </cell>
          <cell r="N53">
            <v>23.63</v>
          </cell>
          <cell r="O53">
            <v>3.83</v>
          </cell>
          <cell r="P53">
            <v>3.06</v>
          </cell>
          <cell r="Q53">
            <v>3.2</v>
          </cell>
        </row>
        <row r="54">
          <cell r="B54">
            <v>137</v>
          </cell>
          <cell r="C54" t="str">
            <v>RX-100</v>
          </cell>
          <cell r="D54">
            <v>152.57</v>
          </cell>
          <cell r="E54">
            <v>183.84</v>
          </cell>
          <cell r="F54">
            <v>0</v>
          </cell>
          <cell r="G54">
            <v>268.25</v>
          </cell>
          <cell r="H54">
            <v>195.3</v>
          </cell>
          <cell r="I54">
            <v>197.88</v>
          </cell>
          <cell r="J54">
            <v>161.27000000000001</v>
          </cell>
          <cell r="K54">
            <v>168.53</v>
          </cell>
          <cell r="L54">
            <v>37.93</v>
          </cell>
          <cell r="M54">
            <v>30.91</v>
          </cell>
          <cell r="N54">
            <v>32.299999999999997</v>
          </cell>
          <cell r="O54">
            <v>3.83</v>
          </cell>
          <cell r="P54">
            <v>3.12</v>
          </cell>
          <cell r="Q54">
            <v>3.26</v>
          </cell>
          <cell r="R54">
            <v>130.44999999999999</v>
          </cell>
          <cell r="S54">
            <v>21.12</v>
          </cell>
          <cell r="T54">
            <v>1</v>
          </cell>
          <cell r="U54">
            <v>151.69</v>
          </cell>
          <cell r="V54">
            <v>29.21</v>
          </cell>
          <cell r="W54">
            <v>2.94</v>
          </cell>
          <cell r="AA54">
            <v>244.25</v>
          </cell>
          <cell r="AB54">
            <v>20</v>
          </cell>
          <cell r="AC54">
            <v>4</v>
          </cell>
        </row>
        <row r="55">
          <cell r="B55">
            <v>138</v>
          </cell>
          <cell r="C55" t="str">
            <v>HERO HONDA</v>
          </cell>
          <cell r="D55">
            <v>0</v>
          </cell>
          <cell r="E55">
            <v>0</v>
          </cell>
          <cell r="F55">
            <v>0</v>
          </cell>
          <cell r="G55">
            <v>0</v>
          </cell>
          <cell r="H55">
            <v>201.94</v>
          </cell>
          <cell r="I55">
            <v>209.6</v>
          </cell>
          <cell r="J55">
            <v>170.82</v>
          </cell>
          <cell r="K55">
            <v>178.51</v>
          </cell>
          <cell r="L55">
            <v>34.35</v>
          </cell>
          <cell r="M55">
            <v>28</v>
          </cell>
          <cell r="N55">
            <v>29.26</v>
          </cell>
          <cell r="O55">
            <v>3.83</v>
          </cell>
          <cell r="P55">
            <v>3.12</v>
          </cell>
          <cell r="Q55">
            <v>3.26</v>
          </cell>
        </row>
        <row r="56">
          <cell r="B56">
            <v>139</v>
          </cell>
          <cell r="C56" t="str">
            <v>KB-100</v>
          </cell>
          <cell r="D56">
            <v>126.57</v>
          </cell>
          <cell r="E56">
            <v>139.20999999999998</v>
          </cell>
          <cell r="F56">
            <v>0</v>
          </cell>
          <cell r="G56">
            <v>0</v>
          </cell>
          <cell r="H56">
            <v>208.03</v>
          </cell>
          <cell r="I56">
            <v>211.41</v>
          </cell>
          <cell r="J56">
            <v>172.3</v>
          </cell>
          <cell r="K56">
            <v>180.05</v>
          </cell>
          <cell r="L56">
            <v>39.82</v>
          </cell>
          <cell r="M56">
            <v>32.450000000000003</v>
          </cell>
          <cell r="N56">
            <v>33.909999999999997</v>
          </cell>
          <cell r="O56">
            <v>4.0199999999999996</v>
          </cell>
          <cell r="P56">
            <v>3.28</v>
          </cell>
          <cell r="Q56">
            <v>3.43</v>
          </cell>
          <cell r="R56">
            <v>104.96</v>
          </cell>
          <cell r="S56">
            <v>20.51</v>
          </cell>
          <cell r="T56">
            <v>1.1000000000000001</v>
          </cell>
          <cell r="U56">
            <v>115.45</v>
          </cell>
          <cell r="V56">
            <v>22.56</v>
          </cell>
          <cell r="W56">
            <v>1.2</v>
          </cell>
        </row>
        <row r="57">
          <cell r="B57">
            <v>141</v>
          </cell>
          <cell r="C57" t="str">
            <v>VIJAI</v>
          </cell>
          <cell r="D57">
            <v>151.5</v>
          </cell>
          <cell r="E57">
            <v>146.75</v>
          </cell>
          <cell r="F57">
            <v>0</v>
          </cell>
          <cell r="G57">
            <v>0</v>
          </cell>
          <cell r="H57">
            <v>190.82999999999998</v>
          </cell>
          <cell r="I57">
            <v>184.97</v>
          </cell>
          <cell r="J57">
            <v>150.75</v>
          </cell>
          <cell r="K57">
            <v>157.53</v>
          </cell>
          <cell r="L57">
            <v>46.55</v>
          </cell>
          <cell r="M57">
            <v>37.94</v>
          </cell>
          <cell r="N57">
            <v>39.65</v>
          </cell>
          <cell r="O57">
            <v>2.68</v>
          </cell>
          <cell r="P57">
            <v>2.14</v>
          </cell>
          <cell r="Q57">
            <v>2.2400000000000002</v>
          </cell>
          <cell r="R57">
            <v>119.5</v>
          </cell>
          <cell r="S57">
            <v>29.44</v>
          </cell>
          <cell r="T57">
            <v>2.56</v>
          </cell>
          <cell r="U57">
            <v>113.6</v>
          </cell>
          <cell r="V57">
            <v>30.25</v>
          </cell>
          <cell r="W57">
            <v>2.9</v>
          </cell>
        </row>
        <row r="58">
          <cell r="B58">
            <v>142</v>
          </cell>
          <cell r="C58" t="str">
            <v>VIKRAM</v>
          </cell>
          <cell r="D58">
            <v>188.9</v>
          </cell>
          <cell r="E58">
            <v>197.94</v>
          </cell>
          <cell r="F58">
            <v>0</v>
          </cell>
          <cell r="G58">
            <v>0</v>
          </cell>
          <cell r="H58">
            <v>219.93</v>
          </cell>
          <cell r="I58">
            <v>218.01</v>
          </cell>
          <cell r="J58">
            <v>177.68</v>
          </cell>
          <cell r="K58">
            <v>185.68</v>
          </cell>
          <cell r="L58">
            <v>47.89</v>
          </cell>
          <cell r="M58">
            <v>39.03</v>
          </cell>
          <cell r="N58">
            <v>40.79</v>
          </cell>
          <cell r="O58">
            <v>4.0199999999999996</v>
          </cell>
          <cell r="P58">
            <v>3.22</v>
          </cell>
          <cell r="Q58">
            <v>3.36</v>
          </cell>
          <cell r="R58">
            <v>154.85</v>
          </cell>
          <cell r="S58">
            <v>31.49</v>
          </cell>
          <cell r="T58">
            <v>2.56</v>
          </cell>
          <cell r="U58">
            <v>159.88</v>
          </cell>
          <cell r="V58">
            <v>35.119999999999997</v>
          </cell>
          <cell r="W58">
            <v>2.94</v>
          </cell>
        </row>
        <row r="59">
          <cell r="B59">
            <v>146</v>
          </cell>
          <cell r="C59" t="str">
            <v>ALTINO</v>
          </cell>
          <cell r="D59">
            <v>187</v>
          </cell>
          <cell r="E59">
            <v>0</v>
          </cell>
          <cell r="F59">
            <v>0</v>
          </cell>
          <cell r="G59">
            <v>0</v>
          </cell>
          <cell r="H59">
            <v>0</v>
          </cell>
          <cell r="R59">
            <v>150</v>
          </cell>
          <cell r="S59">
            <v>35</v>
          </cell>
          <cell r="T59">
            <v>2</v>
          </cell>
        </row>
        <row r="60">
          <cell r="B60">
            <v>149</v>
          </cell>
          <cell r="C60" t="str">
            <v>BAJAJ CLASSIC</v>
          </cell>
          <cell r="D60">
            <v>151.5</v>
          </cell>
          <cell r="E60">
            <v>0</v>
          </cell>
          <cell r="F60">
            <v>0</v>
          </cell>
          <cell r="G60">
            <v>0</v>
          </cell>
          <cell r="H60">
            <v>202.23</v>
          </cell>
          <cell r="I60">
            <v>211.07</v>
          </cell>
          <cell r="J60">
            <v>172.02</v>
          </cell>
          <cell r="K60">
            <v>179.76</v>
          </cell>
          <cell r="L60">
            <v>34.44</v>
          </cell>
          <cell r="M60">
            <v>28.07</v>
          </cell>
          <cell r="N60">
            <v>29.33</v>
          </cell>
          <cell r="O60">
            <v>2.68</v>
          </cell>
          <cell r="P60">
            <v>2.14</v>
          </cell>
          <cell r="Q60">
            <v>2.2400000000000002</v>
          </cell>
          <cell r="R60">
            <v>120</v>
          </cell>
          <cell r="S60">
            <v>28.5</v>
          </cell>
          <cell r="T60">
            <v>3</v>
          </cell>
        </row>
        <row r="61">
          <cell r="B61">
            <v>150</v>
          </cell>
          <cell r="C61" t="str">
            <v>BAJ SUPER FE(125cc)</v>
          </cell>
          <cell r="D61">
            <v>127.96</v>
          </cell>
          <cell r="E61">
            <v>139.64999999999998</v>
          </cell>
          <cell r="F61">
            <v>0</v>
          </cell>
          <cell r="G61">
            <v>0</v>
          </cell>
          <cell r="H61">
            <v>192.06</v>
          </cell>
          <cell r="I61">
            <v>190.52</v>
          </cell>
          <cell r="J61">
            <v>155.27000000000001</v>
          </cell>
          <cell r="K61">
            <v>162.26</v>
          </cell>
          <cell r="L61">
            <v>42.51</v>
          </cell>
          <cell r="M61">
            <v>34.65</v>
          </cell>
          <cell r="N61">
            <v>36.21</v>
          </cell>
          <cell r="O61">
            <v>2.68</v>
          </cell>
          <cell r="P61">
            <v>2.14</v>
          </cell>
          <cell r="Q61">
            <v>2.2400000000000002</v>
          </cell>
          <cell r="R61">
            <v>97.72</v>
          </cell>
          <cell r="S61">
            <v>28.04</v>
          </cell>
          <cell r="T61">
            <v>2.2000000000000002</v>
          </cell>
          <cell r="U61">
            <v>107.49</v>
          </cell>
          <cell r="V61">
            <v>30.84</v>
          </cell>
          <cell r="W61">
            <v>1.32</v>
          </cell>
        </row>
        <row r="62">
          <cell r="B62">
            <v>152</v>
          </cell>
          <cell r="C62" t="str">
            <v>BAJAJ KB-125</v>
          </cell>
          <cell r="D62">
            <v>123.7</v>
          </cell>
          <cell r="E62">
            <v>136.07</v>
          </cell>
          <cell r="F62">
            <v>0</v>
          </cell>
          <cell r="G62">
            <v>0</v>
          </cell>
          <cell r="H62">
            <v>151.19999999999999</v>
          </cell>
          <cell r="I62">
            <v>154.5</v>
          </cell>
          <cell r="J62">
            <v>125.92</v>
          </cell>
          <cell r="K62">
            <v>131.59</v>
          </cell>
          <cell r="L62">
            <v>29.25</v>
          </cell>
          <cell r="M62">
            <v>23.84</v>
          </cell>
          <cell r="N62">
            <v>24.91</v>
          </cell>
          <cell r="O62">
            <v>1.8</v>
          </cell>
          <cell r="P62">
            <v>1.44</v>
          </cell>
          <cell r="Q62">
            <v>1.5</v>
          </cell>
          <cell r="R62">
            <v>103</v>
          </cell>
          <cell r="S62">
            <v>19.5</v>
          </cell>
          <cell r="T62">
            <v>1.2</v>
          </cell>
          <cell r="U62">
            <v>113.3</v>
          </cell>
          <cell r="V62">
            <v>21.45</v>
          </cell>
          <cell r="W62">
            <v>1.32</v>
          </cell>
        </row>
        <row r="63">
          <cell r="B63">
            <v>154</v>
          </cell>
          <cell r="C63" t="str">
            <v>SUNNY-ZIP-60cc</v>
          </cell>
          <cell r="D63">
            <v>96.52000000000001</v>
          </cell>
          <cell r="E63">
            <v>109.45</v>
          </cell>
          <cell r="F63">
            <v>0</v>
          </cell>
          <cell r="G63">
            <v>0</v>
          </cell>
          <cell r="H63">
            <v>121.60000000000001</v>
          </cell>
          <cell r="I63">
            <v>119.25</v>
          </cell>
          <cell r="J63">
            <v>97.19</v>
          </cell>
          <cell r="K63">
            <v>101.56</v>
          </cell>
          <cell r="L63">
            <v>27</v>
          </cell>
          <cell r="M63">
            <v>22.01</v>
          </cell>
          <cell r="N63">
            <v>23</v>
          </cell>
          <cell r="O63">
            <v>3</v>
          </cell>
          <cell r="P63">
            <v>2.4</v>
          </cell>
          <cell r="Q63">
            <v>2.5099999999999998</v>
          </cell>
          <cell r="R63">
            <v>77.12</v>
          </cell>
          <cell r="S63">
            <v>17.46</v>
          </cell>
          <cell r="T63">
            <v>1.94</v>
          </cell>
          <cell r="U63">
            <v>87.45</v>
          </cell>
          <cell r="V63">
            <v>19.8</v>
          </cell>
          <cell r="W63">
            <v>2.2000000000000002</v>
          </cell>
        </row>
        <row r="64">
          <cell r="B64">
            <v>155</v>
          </cell>
          <cell r="C64" t="str">
            <v>TVS-42.6mm</v>
          </cell>
          <cell r="D64">
            <v>96.38</v>
          </cell>
          <cell r="E64">
            <v>108.47</v>
          </cell>
          <cell r="F64">
            <v>0</v>
          </cell>
          <cell r="G64">
            <v>0</v>
          </cell>
          <cell r="H64">
            <v>132.4</v>
          </cell>
          <cell r="I64">
            <v>129.47999999999999</v>
          </cell>
          <cell r="J64">
            <v>105.53</v>
          </cell>
          <cell r="K64">
            <v>110.28</v>
          </cell>
          <cell r="L64">
            <v>27.71</v>
          </cell>
          <cell r="M64">
            <v>22.58</v>
          </cell>
          <cell r="N64">
            <v>23.6</v>
          </cell>
          <cell r="O64">
            <v>5.36</v>
          </cell>
          <cell r="P64">
            <v>4.29</v>
          </cell>
          <cell r="Q64">
            <v>4.4800000000000004</v>
          </cell>
          <cell r="R64">
            <v>77.59</v>
          </cell>
          <cell r="S64">
            <v>16.29</v>
          </cell>
          <cell r="T64">
            <v>2.5</v>
          </cell>
          <cell r="U64">
            <v>90.86</v>
          </cell>
          <cell r="V64">
            <v>14.85</v>
          </cell>
          <cell r="W64">
            <v>2.76</v>
          </cell>
        </row>
        <row r="65">
          <cell r="B65">
            <v>157</v>
          </cell>
          <cell r="C65" t="str">
            <v>TVS-50</v>
          </cell>
          <cell r="D65">
            <v>0</v>
          </cell>
          <cell r="E65">
            <v>108.25</v>
          </cell>
          <cell r="F65">
            <v>0</v>
          </cell>
          <cell r="G65">
            <v>0</v>
          </cell>
          <cell r="H65">
            <v>132.4</v>
          </cell>
          <cell r="I65">
            <v>129.47999999999999</v>
          </cell>
          <cell r="J65">
            <v>105.53</v>
          </cell>
          <cell r="K65">
            <v>110.28</v>
          </cell>
          <cell r="L65">
            <v>27.71</v>
          </cell>
          <cell r="M65">
            <v>22.58</v>
          </cell>
          <cell r="N65">
            <v>23.6</v>
          </cell>
          <cell r="O65">
            <v>5.36</v>
          </cell>
          <cell r="P65">
            <v>4.29</v>
          </cell>
          <cell r="Q65">
            <v>4.4800000000000004</v>
          </cell>
          <cell r="U65">
            <v>90.86</v>
          </cell>
          <cell r="V65">
            <v>14.29</v>
          </cell>
          <cell r="W65">
            <v>3.1</v>
          </cell>
        </row>
        <row r="66">
          <cell r="B66">
            <v>158</v>
          </cell>
          <cell r="C66" t="str">
            <v>TVS-50 (CHAMP)</v>
          </cell>
          <cell r="D66">
            <v>0</v>
          </cell>
          <cell r="E66">
            <v>108.25</v>
          </cell>
          <cell r="F66">
            <v>0</v>
          </cell>
          <cell r="G66">
            <v>0</v>
          </cell>
          <cell r="H66">
            <v>132.4</v>
          </cell>
          <cell r="I66">
            <v>129.47999999999999</v>
          </cell>
          <cell r="J66">
            <v>105.53</v>
          </cell>
          <cell r="K66">
            <v>110.28</v>
          </cell>
          <cell r="L66">
            <v>27.71</v>
          </cell>
          <cell r="M66">
            <v>22.58</v>
          </cell>
          <cell r="N66">
            <v>23.6</v>
          </cell>
          <cell r="O66">
            <v>5.36</v>
          </cell>
          <cell r="P66">
            <v>4.29</v>
          </cell>
          <cell r="Q66">
            <v>4.4800000000000004</v>
          </cell>
          <cell r="U66">
            <v>90.86</v>
          </cell>
          <cell r="V66">
            <v>14.29</v>
          </cell>
          <cell r="W66">
            <v>3.1</v>
          </cell>
        </row>
        <row r="67">
          <cell r="B67">
            <v>159</v>
          </cell>
          <cell r="C67" t="str">
            <v>TVS-50</v>
          </cell>
          <cell r="D67">
            <v>85.539999999999992</v>
          </cell>
          <cell r="E67">
            <v>108.25</v>
          </cell>
          <cell r="F67">
            <v>0</v>
          </cell>
          <cell r="G67">
            <v>0</v>
          </cell>
          <cell r="H67">
            <v>132.4</v>
          </cell>
          <cell r="I67">
            <v>129.47999999999999</v>
          </cell>
          <cell r="J67">
            <v>105.53</v>
          </cell>
          <cell r="K67">
            <v>110.28</v>
          </cell>
          <cell r="L67">
            <v>27.71</v>
          </cell>
          <cell r="M67">
            <v>22.58</v>
          </cell>
          <cell r="N67">
            <v>23.6</v>
          </cell>
          <cell r="O67">
            <v>5.36</v>
          </cell>
          <cell r="P67">
            <v>4.29</v>
          </cell>
          <cell r="Q67">
            <v>4.4800000000000004</v>
          </cell>
          <cell r="R67">
            <v>69.58</v>
          </cell>
          <cell r="S67">
            <v>15.96</v>
          </cell>
          <cell r="U67">
            <v>90.86</v>
          </cell>
          <cell r="V67">
            <v>14.29</v>
          </cell>
          <cell r="W67">
            <v>3.1</v>
          </cell>
        </row>
        <row r="68">
          <cell r="B68">
            <v>161</v>
          </cell>
          <cell r="C68" t="str">
            <v>YAMAHA RXG-135cc</v>
          </cell>
          <cell r="D68">
            <v>26.4</v>
          </cell>
          <cell r="E68">
            <v>0</v>
          </cell>
          <cell r="F68">
            <v>0</v>
          </cell>
          <cell r="G68">
            <v>0</v>
          </cell>
          <cell r="H68">
            <v>195.23000000000002</v>
          </cell>
          <cell r="I68">
            <v>197.88</v>
          </cell>
          <cell r="J68">
            <v>161.27000000000001</v>
          </cell>
          <cell r="K68">
            <v>168.53</v>
          </cell>
          <cell r="L68">
            <v>37.92</v>
          </cell>
          <cell r="M68">
            <v>30.9</v>
          </cell>
          <cell r="N68">
            <v>32.29</v>
          </cell>
          <cell r="O68">
            <v>3.83</v>
          </cell>
          <cell r="P68">
            <v>3.06</v>
          </cell>
          <cell r="Q68">
            <v>3.2</v>
          </cell>
          <cell r="S68">
            <v>24</v>
          </cell>
          <cell r="T68">
            <v>2.4</v>
          </cell>
        </row>
        <row r="69">
          <cell r="B69">
            <v>162</v>
          </cell>
          <cell r="C69" t="str">
            <v>SHOGUN</v>
          </cell>
          <cell r="D69">
            <v>22.93</v>
          </cell>
          <cell r="E69">
            <v>0</v>
          </cell>
          <cell r="F69">
            <v>0</v>
          </cell>
          <cell r="G69">
            <v>0</v>
          </cell>
          <cell r="H69">
            <v>0</v>
          </cell>
          <cell r="I69">
            <v>0</v>
          </cell>
          <cell r="J69">
            <v>0</v>
          </cell>
          <cell r="K69">
            <v>0</v>
          </cell>
          <cell r="L69">
            <v>0</v>
          </cell>
          <cell r="M69">
            <v>0</v>
          </cell>
          <cell r="N69">
            <v>0</v>
          </cell>
          <cell r="O69">
            <v>0</v>
          </cell>
          <cell r="P69">
            <v>0</v>
          </cell>
          <cell r="Q69">
            <v>0</v>
          </cell>
          <cell r="S69">
            <v>22.93</v>
          </cell>
        </row>
        <row r="70">
          <cell r="B70">
            <v>163</v>
          </cell>
          <cell r="C70" t="str">
            <v>AVANTI GARELLI</v>
          </cell>
          <cell r="D70">
            <v>82.35</v>
          </cell>
          <cell r="E70">
            <v>85.950000000000017</v>
          </cell>
          <cell r="F70">
            <v>0</v>
          </cell>
          <cell r="G70">
            <v>0</v>
          </cell>
          <cell r="H70">
            <v>153.53</v>
          </cell>
          <cell r="I70">
            <v>148.68</v>
          </cell>
          <cell r="J70">
            <v>121.17</v>
          </cell>
          <cell r="K70">
            <v>126.62</v>
          </cell>
          <cell r="L70">
            <v>34.44</v>
          </cell>
          <cell r="M70">
            <v>28.07</v>
          </cell>
          <cell r="N70">
            <v>29.33</v>
          </cell>
          <cell r="O70">
            <v>5.36</v>
          </cell>
          <cell r="P70">
            <v>4.29</v>
          </cell>
          <cell r="Q70">
            <v>4.4800000000000004</v>
          </cell>
          <cell r="R70">
            <v>63.2</v>
          </cell>
          <cell r="S70">
            <v>17.05</v>
          </cell>
          <cell r="T70">
            <v>2.1</v>
          </cell>
          <cell r="U70">
            <v>65.7</v>
          </cell>
          <cell r="V70">
            <v>17.350000000000001</v>
          </cell>
          <cell r="W70">
            <v>2.9</v>
          </cell>
        </row>
        <row r="71">
          <cell r="B71">
            <v>164</v>
          </cell>
          <cell r="C71" t="str">
            <v>AVANTI MOPED</v>
          </cell>
          <cell r="D71">
            <v>90.8</v>
          </cell>
          <cell r="E71">
            <v>138.20999999999998</v>
          </cell>
          <cell r="F71">
            <v>0</v>
          </cell>
          <cell r="G71">
            <v>0</v>
          </cell>
          <cell r="H71">
            <v>153.53</v>
          </cell>
          <cell r="I71">
            <v>148.68</v>
          </cell>
          <cell r="J71">
            <v>121.17</v>
          </cell>
          <cell r="K71">
            <v>126.62</v>
          </cell>
          <cell r="L71">
            <v>34.44</v>
          </cell>
          <cell r="M71">
            <v>28.07</v>
          </cell>
          <cell r="N71">
            <v>29.33</v>
          </cell>
          <cell r="O71">
            <v>5.36</v>
          </cell>
          <cell r="P71">
            <v>4.29</v>
          </cell>
          <cell r="Q71">
            <v>4.4800000000000004</v>
          </cell>
          <cell r="R71">
            <v>70</v>
          </cell>
          <cell r="S71">
            <v>18</v>
          </cell>
          <cell r="T71">
            <v>2.8</v>
          </cell>
          <cell r="U71">
            <v>109.03</v>
          </cell>
          <cell r="V71">
            <v>25.26</v>
          </cell>
          <cell r="W71">
            <v>3.92</v>
          </cell>
        </row>
        <row r="72">
          <cell r="B72">
            <v>165</v>
          </cell>
          <cell r="C72" t="str">
            <v>ATLAS MOPED</v>
          </cell>
          <cell r="D72">
            <v>0</v>
          </cell>
          <cell r="E72">
            <v>0</v>
          </cell>
          <cell r="F72">
            <v>0</v>
          </cell>
          <cell r="G72">
            <v>0</v>
          </cell>
          <cell r="H72">
            <v>132.35999999999999</v>
          </cell>
          <cell r="I72">
            <v>126.74</v>
          </cell>
          <cell r="J72">
            <v>103.29</v>
          </cell>
          <cell r="K72">
            <v>107.94</v>
          </cell>
          <cell r="L72">
            <v>30.41</v>
          </cell>
          <cell r="M72">
            <v>24.78</v>
          </cell>
          <cell r="N72">
            <v>25.9</v>
          </cell>
          <cell r="O72">
            <v>5.36</v>
          </cell>
          <cell r="P72">
            <v>4.29</v>
          </cell>
          <cell r="Q72">
            <v>4.4800000000000004</v>
          </cell>
        </row>
        <row r="73">
          <cell r="B73">
            <v>166</v>
          </cell>
          <cell r="C73" t="str">
            <v>VIH MOPED</v>
          </cell>
          <cell r="D73">
            <v>95.990000000000009</v>
          </cell>
          <cell r="E73">
            <v>131.10999999999999</v>
          </cell>
          <cell r="F73">
            <v>0</v>
          </cell>
          <cell r="G73">
            <v>0</v>
          </cell>
          <cell r="H73">
            <v>145.73999999999998</v>
          </cell>
          <cell r="I73">
            <v>140.44999999999999</v>
          </cell>
          <cell r="J73">
            <v>114.47</v>
          </cell>
          <cell r="K73">
            <v>119.62</v>
          </cell>
          <cell r="L73">
            <v>33.1</v>
          </cell>
          <cell r="M73">
            <v>26.98</v>
          </cell>
          <cell r="N73">
            <v>28.19</v>
          </cell>
          <cell r="O73">
            <v>5.36</v>
          </cell>
          <cell r="P73">
            <v>4.29</v>
          </cell>
          <cell r="Q73">
            <v>4.4800000000000004</v>
          </cell>
          <cell r="R73">
            <v>74.650000000000006</v>
          </cell>
          <cell r="S73">
            <v>21.34</v>
          </cell>
          <cell r="U73">
            <v>103</v>
          </cell>
          <cell r="V73">
            <v>24.27</v>
          </cell>
          <cell r="W73">
            <v>3.84</v>
          </cell>
        </row>
        <row r="74">
          <cell r="B74">
            <v>167</v>
          </cell>
          <cell r="C74" t="str">
            <v>BAJ SUPER FE(125cc) MOD</v>
          </cell>
          <cell r="D74">
            <v>0</v>
          </cell>
          <cell r="E74">
            <v>0</v>
          </cell>
          <cell r="F74">
            <v>0</v>
          </cell>
          <cell r="G74">
            <v>0</v>
          </cell>
          <cell r="H74">
            <v>192.06</v>
          </cell>
          <cell r="I74">
            <v>190.52</v>
          </cell>
          <cell r="J74">
            <v>155.27000000000001</v>
          </cell>
          <cell r="K74">
            <v>162.26</v>
          </cell>
          <cell r="L74">
            <v>42.51</v>
          </cell>
          <cell r="M74">
            <v>34.65</v>
          </cell>
          <cell r="N74">
            <v>36.21</v>
          </cell>
          <cell r="O74">
            <v>2.68</v>
          </cell>
          <cell r="P74">
            <v>2.14</v>
          </cell>
          <cell r="Q74">
            <v>2.2400000000000002</v>
          </cell>
        </row>
        <row r="75">
          <cell r="B75">
            <v>168</v>
          </cell>
          <cell r="C75" t="str">
            <v>SPARK MOPED</v>
          </cell>
          <cell r="D75">
            <v>0</v>
          </cell>
          <cell r="E75">
            <v>0</v>
          </cell>
          <cell r="F75">
            <v>0</v>
          </cell>
          <cell r="G75">
            <v>0</v>
          </cell>
          <cell r="H75">
            <v>132.34</v>
          </cell>
          <cell r="I75">
            <v>125.36</v>
          </cell>
          <cell r="J75">
            <v>102.17</v>
          </cell>
          <cell r="K75">
            <v>106.77</v>
          </cell>
          <cell r="L75">
            <v>31.75</v>
          </cell>
          <cell r="M75">
            <v>25.88</v>
          </cell>
          <cell r="N75">
            <v>27.04</v>
          </cell>
          <cell r="O75">
            <v>5.36</v>
          </cell>
          <cell r="P75">
            <v>4.29</v>
          </cell>
          <cell r="Q75">
            <v>4.4800000000000004</v>
          </cell>
        </row>
        <row r="76">
          <cell r="B76">
            <v>169</v>
          </cell>
          <cell r="C76" t="str">
            <v>SPARK SUPER VI</v>
          </cell>
          <cell r="D76">
            <v>0</v>
          </cell>
          <cell r="E76">
            <v>0</v>
          </cell>
          <cell r="F76">
            <v>0</v>
          </cell>
          <cell r="G76">
            <v>0</v>
          </cell>
          <cell r="H76">
            <v>132.34</v>
          </cell>
          <cell r="I76">
            <v>125.36</v>
          </cell>
          <cell r="J76">
            <v>102.17</v>
          </cell>
          <cell r="K76">
            <v>106.77</v>
          </cell>
          <cell r="L76">
            <v>31.75</v>
          </cell>
          <cell r="M76">
            <v>25.88</v>
          </cell>
          <cell r="N76">
            <v>27.04</v>
          </cell>
          <cell r="O76">
            <v>5.36</v>
          </cell>
          <cell r="P76">
            <v>4.29</v>
          </cell>
          <cell r="Q76">
            <v>4.4800000000000004</v>
          </cell>
        </row>
        <row r="77">
          <cell r="B77">
            <v>171</v>
          </cell>
          <cell r="C77" t="str">
            <v>SILVER PLUS</v>
          </cell>
          <cell r="D77">
            <v>87</v>
          </cell>
          <cell r="E77">
            <v>0</v>
          </cell>
          <cell r="F77">
            <v>0</v>
          </cell>
          <cell r="G77">
            <v>0</v>
          </cell>
          <cell r="H77">
            <v>132.41999999999999</v>
          </cell>
          <cell r="I77">
            <v>130.85</v>
          </cell>
          <cell r="J77">
            <v>106.64</v>
          </cell>
          <cell r="K77">
            <v>111.44</v>
          </cell>
          <cell r="L77">
            <v>26.37</v>
          </cell>
          <cell r="M77">
            <v>21.49</v>
          </cell>
          <cell r="N77">
            <v>22.46</v>
          </cell>
          <cell r="O77">
            <v>5.36</v>
          </cell>
          <cell r="P77">
            <v>4.29</v>
          </cell>
          <cell r="Q77">
            <v>4.4800000000000004</v>
          </cell>
          <cell r="R77">
            <v>69.45</v>
          </cell>
          <cell r="S77">
            <v>17.55</v>
          </cell>
        </row>
        <row r="78">
          <cell r="B78">
            <v>172</v>
          </cell>
          <cell r="C78" t="str">
            <v>KINETIC SWIFT</v>
          </cell>
          <cell r="D78">
            <v>84.35</v>
          </cell>
          <cell r="E78">
            <v>0</v>
          </cell>
          <cell r="F78">
            <v>0</v>
          </cell>
          <cell r="G78">
            <v>0</v>
          </cell>
          <cell r="H78">
            <v>132.34</v>
          </cell>
          <cell r="I78">
            <v>125.36</v>
          </cell>
          <cell r="J78">
            <v>102.17</v>
          </cell>
          <cell r="K78">
            <v>106.77</v>
          </cell>
          <cell r="L78">
            <v>31.75</v>
          </cell>
          <cell r="M78">
            <v>25.88</v>
          </cell>
          <cell r="N78">
            <v>27.04</v>
          </cell>
          <cell r="O78">
            <v>5.36</v>
          </cell>
          <cell r="P78">
            <v>4.29</v>
          </cell>
          <cell r="Q78">
            <v>4.4800000000000004</v>
          </cell>
          <cell r="R78">
            <v>64.900000000000006</v>
          </cell>
          <cell r="S78">
            <v>17.350000000000001</v>
          </cell>
          <cell r="T78">
            <v>2.1</v>
          </cell>
        </row>
        <row r="79">
          <cell r="B79">
            <v>173</v>
          </cell>
          <cell r="C79" t="str">
            <v>KINETIC WINGS</v>
          </cell>
          <cell r="D79">
            <v>0</v>
          </cell>
          <cell r="E79">
            <v>0</v>
          </cell>
          <cell r="F79">
            <v>0</v>
          </cell>
          <cell r="G79">
            <v>0</v>
          </cell>
          <cell r="H79">
            <v>102.17</v>
          </cell>
          <cell r="I79">
            <v>125.36</v>
          </cell>
          <cell r="J79">
            <v>102.17</v>
          </cell>
          <cell r="K79">
            <v>106.77</v>
          </cell>
          <cell r="L79">
            <v>0</v>
          </cell>
          <cell r="M79">
            <v>0</v>
          </cell>
          <cell r="N79">
            <v>0</v>
          </cell>
          <cell r="O79">
            <v>0</v>
          </cell>
          <cell r="P79">
            <v>0</v>
          </cell>
          <cell r="Q79">
            <v>0</v>
          </cell>
        </row>
        <row r="80">
          <cell r="B80">
            <v>174</v>
          </cell>
          <cell r="C80" t="str">
            <v>KEL SAFARI V-18</v>
          </cell>
          <cell r="D80">
            <v>0</v>
          </cell>
          <cell r="E80">
            <v>0</v>
          </cell>
          <cell r="F80">
            <v>0</v>
          </cell>
          <cell r="G80">
            <v>0</v>
          </cell>
          <cell r="H80">
            <v>132.34</v>
          </cell>
          <cell r="I80">
            <v>125.36</v>
          </cell>
          <cell r="J80">
            <v>102.17</v>
          </cell>
          <cell r="K80">
            <v>106.77</v>
          </cell>
          <cell r="L80">
            <v>31.75</v>
          </cell>
          <cell r="M80">
            <v>25.88</v>
          </cell>
          <cell r="N80">
            <v>27.04</v>
          </cell>
          <cell r="O80">
            <v>5.36</v>
          </cell>
          <cell r="P80">
            <v>4.29</v>
          </cell>
          <cell r="Q80">
            <v>4.4800000000000004</v>
          </cell>
        </row>
        <row r="81">
          <cell r="B81">
            <v>175</v>
          </cell>
          <cell r="C81" t="str">
            <v>KINETIC PRIDE</v>
          </cell>
          <cell r="D81">
            <v>94.75</v>
          </cell>
          <cell r="E81">
            <v>128.02000000000001</v>
          </cell>
          <cell r="F81">
            <v>0</v>
          </cell>
          <cell r="G81">
            <v>0</v>
          </cell>
          <cell r="H81">
            <v>152.44</v>
          </cell>
          <cell r="I81">
            <v>148.68</v>
          </cell>
          <cell r="J81">
            <v>121.17</v>
          </cell>
          <cell r="K81">
            <v>126.62</v>
          </cell>
          <cell r="L81">
            <v>33.1</v>
          </cell>
          <cell r="M81">
            <v>26.98</v>
          </cell>
          <cell r="N81">
            <v>28.19</v>
          </cell>
          <cell r="O81">
            <v>5.36</v>
          </cell>
          <cell r="P81">
            <v>4.29</v>
          </cell>
          <cell r="Q81">
            <v>4.4800000000000004</v>
          </cell>
          <cell r="R81">
            <v>74.400000000000006</v>
          </cell>
          <cell r="S81">
            <v>18.25</v>
          </cell>
          <cell r="T81">
            <v>2.1</v>
          </cell>
          <cell r="U81">
            <v>104.34</v>
          </cell>
          <cell r="V81">
            <v>23.68</v>
          </cell>
        </row>
        <row r="82">
          <cell r="B82">
            <v>177</v>
          </cell>
          <cell r="C82" t="str">
            <v>PRIDE V-30</v>
          </cell>
          <cell r="D82">
            <v>107.54999999999998</v>
          </cell>
          <cell r="E82">
            <v>0</v>
          </cell>
          <cell r="F82">
            <v>0</v>
          </cell>
          <cell r="G82">
            <v>0</v>
          </cell>
          <cell r="H82">
            <v>0</v>
          </cell>
          <cell r="I82">
            <v>0</v>
          </cell>
          <cell r="J82">
            <v>0</v>
          </cell>
          <cell r="K82">
            <v>0</v>
          </cell>
          <cell r="L82">
            <v>0</v>
          </cell>
          <cell r="M82">
            <v>0</v>
          </cell>
          <cell r="N82">
            <v>0</v>
          </cell>
          <cell r="O82">
            <v>0</v>
          </cell>
          <cell r="P82">
            <v>0</v>
          </cell>
          <cell r="Q82">
            <v>0</v>
          </cell>
          <cell r="R82">
            <v>83.6</v>
          </cell>
          <cell r="S82">
            <v>21.85</v>
          </cell>
          <cell r="T82">
            <v>2.1</v>
          </cell>
        </row>
        <row r="83">
          <cell r="B83">
            <v>178</v>
          </cell>
          <cell r="C83" t="str">
            <v>MAJESTIC MOPED (NEW)</v>
          </cell>
          <cell r="D83">
            <v>74.87</v>
          </cell>
          <cell r="E83">
            <v>0</v>
          </cell>
          <cell r="F83">
            <v>0</v>
          </cell>
          <cell r="G83">
            <v>0</v>
          </cell>
          <cell r="H83">
            <v>0</v>
          </cell>
          <cell r="I83">
            <v>0</v>
          </cell>
          <cell r="J83">
            <v>0</v>
          </cell>
          <cell r="K83">
            <v>0</v>
          </cell>
          <cell r="L83">
            <v>0</v>
          </cell>
          <cell r="M83">
            <v>0</v>
          </cell>
          <cell r="N83">
            <v>0</v>
          </cell>
          <cell r="O83">
            <v>0</v>
          </cell>
          <cell r="P83">
            <v>0</v>
          </cell>
          <cell r="Q83">
            <v>0</v>
          </cell>
          <cell r="R83">
            <v>74.87</v>
          </cell>
        </row>
        <row r="84">
          <cell r="B84">
            <v>179</v>
          </cell>
          <cell r="C84" t="str">
            <v>TVS-SCOOTY</v>
          </cell>
          <cell r="D84">
            <v>0</v>
          </cell>
          <cell r="E84">
            <v>0</v>
          </cell>
          <cell r="F84">
            <v>0</v>
          </cell>
          <cell r="G84">
            <v>0</v>
          </cell>
          <cell r="H84">
            <v>132.4</v>
          </cell>
          <cell r="I84">
            <v>129.47999999999999</v>
          </cell>
          <cell r="J84">
            <v>105.53</v>
          </cell>
          <cell r="K84">
            <v>110.28</v>
          </cell>
          <cell r="L84">
            <v>27.71</v>
          </cell>
          <cell r="M84">
            <v>22.58</v>
          </cell>
          <cell r="N84">
            <v>23.6</v>
          </cell>
          <cell r="O84">
            <v>5.36</v>
          </cell>
          <cell r="P84">
            <v>4.29</v>
          </cell>
          <cell r="Q84">
            <v>4.4800000000000004</v>
          </cell>
        </row>
        <row r="85">
          <cell r="B85">
            <v>182</v>
          </cell>
          <cell r="C85" t="str">
            <v>KEL-4 STORKE</v>
          </cell>
          <cell r="D85">
            <v>129.56</v>
          </cell>
          <cell r="E85">
            <v>0</v>
          </cell>
          <cell r="F85">
            <v>0</v>
          </cell>
          <cell r="G85">
            <v>0</v>
          </cell>
          <cell r="H85">
            <v>0</v>
          </cell>
          <cell r="I85">
            <v>0</v>
          </cell>
          <cell r="J85">
            <v>0</v>
          </cell>
          <cell r="K85">
            <v>0</v>
          </cell>
          <cell r="L85">
            <v>0</v>
          </cell>
          <cell r="M85">
            <v>0</v>
          </cell>
          <cell r="N85">
            <v>0</v>
          </cell>
          <cell r="O85">
            <v>0</v>
          </cell>
          <cell r="P85">
            <v>0</v>
          </cell>
          <cell r="Q85">
            <v>0</v>
          </cell>
          <cell r="R85">
            <v>107.16</v>
          </cell>
          <cell r="S85">
            <v>20</v>
          </cell>
          <cell r="T85">
            <v>2.4</v>
          </cell>
        </row>
        <row r="86">
          <cell r="B86">
            <v>185</v>
          </cell>
          <cell r="C86" t="str">
            <v>HERO PUCH 50 CC</v>
          </cell>
          <cell r="D86">
            <v>110.67</v>
          </cell>
          <cell r="E86">
            <v>0</v>
          </cell>
          <cell r="F86">
            <v>0</v>
          </cell>
          <cell r="G86">
            <v>110.67</v>
          </cell>
          <cell r="H86">
            <v>177.25</v>
          </cell>
          <cell r="I86">
            <v>184.41</v>
          </cell>
          <cell r="J86">
            <v>150.29</v>
          </cell>
          <cell r="K86">
            <v>157.05000000000001</v>
          </cell>
          <cell r="L86">
            <v>29.06</v>
          </cell>
          <cell r="M86">
            <v>23.68</v>
          </cell>
          <cell r="N86">
            <v>24.75</v>
          </cell>
          <cell r="O86">
            <v>4.0199999999999996</v>
          </cell>
          <cell r="P86">
            <v>3.28</v>
          </cell>
          <cell r="Q86">
            <v>3.43</v>
          </cell>
          <cell r="R86">
            <v>90.93</v>
          </cell>
          <cell r="S86">
            <v>17.940000000000001</v>
          </cell>
          <cell r="T86">
            <v>1.8</v>
          </cell>
          <cell r="AA86">
            <v>90.93</v>
          </cell>
          <cell r="AB86">
            <v>17.940000000000001</v>
          </cell>
          <cell r="AC86">
            <v>1.8</v>
          </cell>
        </row>
        <row r="87">
          <cell r="B87">
            <v>187</v>
          </cell>
          <cell r="C87" t="str">
            <v>M-74 E-2000</v>
          </cell>
          <cell r="D87">
            <v>82.42</v>
          </cell>
          <cell r="E87">
            <v>0</v>
          </cell>
          <cell r="F87">
            <v>0</v>
          </cell>
          <cell r="G87">
            <v>0</v>
          </cell>
          <cell r="H87">
            <v>0</v>
          </cell>
          <cell r="I87">
            <v>0</v>
          </cell>
          <cell r="J87">
            <v>0</v>
          </cell>
          <cell r="K87">
            <v>0</v>
          </cell>
          <cell r="L87">
            <v>0</v>
          </cell>
          <cell r="M87">
            <v>0</v>
          </cell>
          <cell r="N87">
            <v>0</v>
          </cell>
          <cell r="O87">
            <v>0</v>
          </cell>
          <cell r="P87">
            <v>0</v>
          </cell>
          <cell r="Q87">
            <v>0</v>
          </cell>
          <cell r="R87">
            <v>65.22</v>
          </cell>
          <cell r="S87">
            <v>16</v>
          </cell>
          <cell r="T87">
            <v>1.2</v>
          </cell>
        </row>
        <row r="88">
          <cell r="B88">
            <v>188</v>
          </cell>
          <cell r="C88" t="str">
            <v>BAJAJ 3W-4S</v>
          </cell>
          <cell r="D88">
            <v>121.2</v>
          </cell>
          <cell r="E88">
            <v>134.19999999999999</v>
          </cell>
          <cell r="F88">
            <v>0</v>
          </cell>
          <cell r="G88">
            <v>0</v>
          </cell>
          <cell r="H88">
            <v>0</v>
          </cell>
          <cell r="I88">
            <v>0</v>
          </cell>
          <cell r="J88">
            <v>0</v>
          </cell>
          <cell r="K88">
            <v>0</v>
          </cell>
          <cell r="L88">
            <v>0</v>
          </cell>
          <cell r="M88">
            <v>0</v>
          </cell>
          <cell r="N88">
            <v>0</v>
          </cell>
          <cell r="O88">
            <v>0</v>
          </cell>
          <cell r="P88">
            <v>0</v>
          </cell>
          <cell r="Q88">
            <v>0</v>
          </cell>
          <cell r="R88">
            <v>100</v>
          </cell>
          <cell r="S88">
            <v>20</v>
          </cell>
          <cell r="T88">
            <v>1.2</v>
          </cell>
          <cell r="U88">
            <v>110</v>
          </cell>
          <cell r="V88">
            <v>22</v>
          </cell>
          <cell r="W88">
            <v>2.2000000000000002</v>
          </cell>
        </row>
        <row r="89">
          <cell r="B89">
            <v>189</v>
          </cell>
          <cell r="C89" t="str">
            <v>LEGEND BAJAJ 2W 4S</v>
          </cell>
          <cell r="D89">
            <v>122</v>
          </cell>
          <cell r="E89">
            <v>134.19999999999999</v>
          </cell>
          <cell r="F89">
            <v>0</v>
          </cell>
          <cell r="G89">
            <v>0</v>
          </cell>
          <cell r="H89">
            <v>0</v>
          </cell>
          <cell r="I89">
            <v>0</v>
          </cell>
          <cell r="J89">
            <v>0</v>
          </cell>
          <cell r="K89">
            <v>0</v>
          </cell>
          <cell r="L89">
            <v>0</v>
          </cell>
          <cell r="M89">
            <v>0</v>
          </cell>
          <cell r="N89">
            <v>0</v>
          </cell>
          <cell r="O89">
            <v>0</v>
          </cell>
          <cell r="P89">
            <v>0</v>
          </cell>
          <cell r="Q89">
            <v>0</v>
          </cell>
          <cell r="R89">
            <v>100</v>
          </cell>
          <cell r="S89">
            <v>20</v>
          </cell>
          <cell r="T89">
            <v>2</v>
          </cell>
          <cell r="U89">
            <v>110</v>
          </cell>
          <cell r="V89">
            <v>22</v>
          </cell>
          <cell r="W89">
            <v>2.2000000000000002</v>
          </cell>
        </row>
        <row r="90">
          <cell r="B90">
            <v>190</v>
          </cell>
          <cell r="D90">
            <v>101.02000000000001</v>
          </cell>
          <cell r="E90">
            <v>0</v>
          </cell>
          <cell r="F90">
            <v>0</v>
          </cell>
          <cell r="G90">
            <v>0</v>
          </cell>
          <cell r="H90">
            <v>0</v>
          </cell>
          <cell r="I90">
            <v>0</v>
          </cell>
          <cell r="J90">
            <v>0</v>
          </cell>
          <cell r="K90">
            <v>0</v>
          </cell>
          <cell r="L90">
            <v>0</v>
          </cell>
          <cell r="M90">
            <v>0</v>
          </cell>
          <cell r="N90">
            <v>0</v>
          </cell>
          <cell r="O90">
            <v>0</v>
          </cell>
          <cell r="P90">
            <v>0</v>
          </cell>
          <cell r="Q90">
            <v>0</v>
          </cell>
          <cell r="R90">
            <v>81.650000000000006</v>
          </cell>
          <cell r="S90">
            <v>19.37</v>
          </cell>
        </row>
        <row r="91">
          <cell r="B91">
            <v>191</v>
          </cell>
          <cell r="C91" t="str">
            <v>BAJAJ 3P0RT-3W FE</v>
          </cell>
          <cell r="D91">
            <v>120.26</v>
          </cell>
          <cell r="E91">
            <v>0</v>
          </cell>
          <cell r="F91">
            <v>0</v>
          </cell>
          <cell r="G91">
            <v>0</v>
          </cell>
          <cell r="H91">
            <v>192.6</v>
          </cell>
          <cell r="I91">
            <v>201.02</v>
          </cell>
          <cell r="J91">
            <v>163.83000000000001</v>
          </cell>
          <cell r="K91">
            <v>171.2</v>
          </cell>
          <cell r="L91">
            <v>32.799999999999997</v>
          </cell>
          <cell r="M91">
            <v>26.73</v>
          </cell>
          <cell r="N91">
            <v>27.93</v>
          </cell>
          <cell r="O91">
            <v>2.5499999999999998</v>
          </cell>
          <cell r="P91">
            <v>2.04</v>
          </cell>
          <cell r="Q91">
            <v>2.13</v>
          </cell>
          <cell r="R91">
            <v>120.26</v>
          </cell>
        </row>
        <row r="92">
          <cell r="B92">
            <v>192</v>
          </cell>
          <cell r="C92" t="str">
            <v>BAJAJ 3P0RT-3W RE</v>
          </cell>
          <cell r="D92">
            <v>0</v>
          </cell>
          <cell r="E92">
            <v>155.97999999999999</v>
          </cell>
          <cell r="F92">
            <v>0</v>
          </cell>
          <cell r="G92">
            <v>0</v>
          </cell>
          <cell r="H92">
            <v>192.6</v>
          </cell>
          <cell r="I92">
            <v>201.02</v>
          </cell>
          <cell r="J92">
            <v>163.83000000000001</v>
          </cell>
          <cell r="K92">
            <v>171.2</v>
          </cell>
          <cell r="L92">
            <v>32.799999999999997</v>
          </cell>
          <cell r="M92">
            <v>26.73</v>
          </cell>
          <cell r="N92">
            <v>27.93</v>
          </cell>
          <cell r="O92">
            <v>2.5499999999999998</v>
          </cell>
          <cell r="P92">
            <v>2.04</v>
          </cell>
          <cell r="Q92">
            <v>2.13</v>
          </cell>
          <cell r="U92">
            <v>132.29</v>
          </cell>
          <cell r="V92">
            <v>22.37</v>
          </cell>
          <cell r="W92">
            <v>1.32</v>
          </cell>
        </row>
        <row r="93">
          <cell r="B93">
            <v>195</v>
          </cell>
          <cell r="C93" t="str">
            <v>BAJAJ MINIDOR</v>
          </cell>
          <cell r="D93">
            <v>0</v>
          </cell>
          <cell r="E93">
            <v>0</v>
          </cell>
          <cell r="F93">
            <v>0</v>
          </cell>
          <cell r="G93">
            <v>0</v>
          </cell>
          <cell r="H93">
            <v>251.23</v>
          </cell>
          <cell r="I93">
            <v>252.04</v>
          </cell>
          <cell r="J93">
            <v>205.41</v>
          </cell>
          <cell r="K93">
            <v>214.65</v>
          </cell>
          <cell r="L93">
            <v>50.04</v>
          </cell>
          <cell r="M93">
            <v>40.78</v>
          </cell>
          <cell r="N93">
            <v>42.62</v>
          </cell>
          <cell r="O93">
            <v>6.3</v>
          </cell>
          <cell r="P93">
            <v>5.04</v>
          </cell>
          <cell r="Q93">
            <v>5.27</v>
          </cell>
        </row>
        <row r="94">
          <cell r="B94">
            <v>196</v>
          </cell>
          <cell r="C94" t="str">
            <v>RAJDOOT AC 9A T-7</v>
          </cell>
          <cell r="D94">
            <v>167.63</v>
          </cell>
          <cell r="E94">
            <v>116.6</v>
          </cell>
          <cell r="F94">
            <v>0</v>
          </cell>
          <cell r="G94">
            <v>0</v>
          </cell>
          <cell r="H94">
            <v>0</v>
          </cell>
          <cell r="I94">
            <v>0</v>
          </cell>
          <cell r="J94">
            <v>0</v>
          </cell>
          <cell r="K94">
            <v>0</v>
          </cell>
          <cell r="L94">
            <v>0</v>
          </cell>
          <cell r="M94">
            <v>0</v>
          </cell>
          <cell r="N94">
            <v>0</v>
          </cell>
          <cell r="O94">
            <v>0</v>
          </cell>
          <cell r="P94">
            <v>0</v>
          </cell>
          <cell r="Q94">
            <v>0</v>
          </cell>
          <cell r="R94">
            <v>144.66</v>
          </cell>
          <cell r="S94">
            <v>22.97</v>
          </cell>
          <cell r="U94">
            <v>94.6</v>
          </cell>
          <cell r="V94">
            <v>19.8</v>
          </cell>
          <cell r="W94">
            <v>2.2000000000000002</v>
          </cell>
        </row>
        <row r="95">
          <cell r="B95">
            <v>197</v>
          </cell>
          <cell r="C95" t="str">
            <v>SUNNY-50CC AC 9A</v>
          </cell>
          <cell r="D95">
            <v>106</v>
          </cell>
          <cell r="E95">
            <v>0</v>
          </cell>
          <cell r="F95">
            <v>0</v>
          </cell>
          <cell r="G95">
            <v>0</v>
          </cell>
          <cell r="H95">
            <v>0</v>
          </cell>
          <cell r="I95">
            <v>0</v>
          </cell>
          <cell r="J95">
            <v>0</v>
          </cell>
          <cell r="K95">
            <v>0</v>
          </cell>
          <cell r="L95">
            <v>0</v>
          </cell>
          <cell r="M95">
            <v>0</v>
          </cell>
          <cell r="N95">
            <v>0</v>
          </cell>
          <cell r="O95">
            <v>0</v>
          </cell>
          <cell r="P95">
            <v>0</v>
          </cell>
          <cell r="Q95">
            <v>0</v>
          </cell>
          <cell r="R95">
            <v>86</v>
          </cell>
          <cell r="S95">
            <v>18</v>
          </cell>
          <cell r="T95">
            <v>2</v>
          </cell>
        </row>
        <row r="96">
          <cell r="B96">
            <v>198</v>
          </cell>
          <cell r="C96" t="str">
            <v>LML PK 75CC</v>
          </cell>
          <cell r="D96">
            <v>103</v>
          </cell>
          <cell r="E96">
            <v>0</v>
          </cell>
          <cell r="F96">
            <v>0</v>
          </cell>
          <cell r="G96">
            <v>0</v>
          </cell>
          <cell r="H96">
            <v>0</v>
          </cell>
          <cell r="I96">
            <v>0</v>
          </cell>
          <cell r="J96">
            <v>0</v>
          </cell>
          <cell r="K96">
            <v>0</v>
          </cell>
          <cell r="L96">
            <v>0</v>
          </cell>
          <cell r="M96">
            <v>0</v>
          </cell>
          <cell r="N96">
            <v>0</v>
          </cell>
          <cell r="O96">
            <v>0</v>
          </cell>
          <cell r="P96">
            <v>0</v>
          </cell>
          <cell r="Q96">
            <v>0</v>
          </cell>
          <cell r="R96">
            <v>85</v>
          </cell>
          <cell r="S96">
            <v>18</v>
          </cell>
        </row>
        <row r="97">
          <cell r="B97">
            <v>199</v>
          </cell>
          <cell r="C97" t="str">
            <v>YBX-4S</v>
          </cell>
          <cell r="D97">
            <v>115</v>
          </cell>
          <cell r="E97">
            <v>128.1</v>
          </cell>
          <cell r="F97">
            <v>0</v>
          </cell>
          <cell r="G97">
            <v>0</v>
          </cell>
          <cell r="H97">
            <v>0</v>
          </cell>
          <cell r="I97">
            <v>0</v>
          </cell>
          <cell r="J97">
            <v>0</v>
          </cell>
          <cell r="K97">
            <v>0</v>
          </cell>
          <cell r="L97">
            <v>0</v>
          </cell>
          <cell r="M97">
            <v>0</v>
          </cell>
          <cell r="N97">
            <v>0</v>
          </cell>
          <cell r="O97">
            <v>0</v>
          </cell>
          <cell r="P97">
            <v>0</v>
          </cell>
          <cell r="Q97">
            <v>0</v>
          </cell>
          <cell r="R97">
            <v>115</v>
          </cell>
          <cell r="U97">
            <v>105</v>
          </cell>
          <cell r="V97">
            <v>21</v>
          </cell>
          <cell r="W97">
            <v>2.1</v>
          </cell>
        </row>
        <row r="98">
          <cell r="B98">
            <v>201</v>
          </cell>
          <cell r="C98" t="str">
            <v>KIR. AV 80DIA</v>
          </cell>
          <cell r="D98">
            <v>0</v>
          </cell>
          <cell r="E98">
            <v>0</v>
          </cell>
          <cell r="F98">
            <v>0</v>
          </cell>
          <cell r="G98">
            <v>0</v>
          </cell>
          <cell r="H98">
            <v>211.16000000000003</v>
          </cell>
          <cell r="I98">
            <v>221.15</v>
          </cell>
          <cell r="J98">
            <v>180.24</v>
          </cell>
          <cell r="K98">
            <v>188.35</v>
          </cell>
          <cell r="L98">
            <v>34.18</v>
          </cell>
          <cell r="M98">
            <v>27.86</v>
          </cell>
          <cell r="N98">
            <v>29.11</v>
          </cell>
          <cell r="O98">
            <v>3.83</v>
          </cell>
          <cell r="P98">
            <v>3.06</v>
          </cell>
          <cell r="Q98">
            <v>3.2</v>
          </cell>
        </row>
        <row r="99">
          <cell r="B99">
            <v>202</v>
          </cell>
          <cell r="C99" t="str">
            <v>KIRLOSKAR JVI 85DIA</v>
          </cell>
          <cell r="D99">
            <v>0</v>
          </cell>
          <cell r="E99">
            <v>0</v>
          </cell>
          <cell r="F99">
            <v>0</v>
          </cell>
          <cell r="G99">
            <v>83.809999999999988</v>
          </cell>
          <cell r="H99">
            <v>225.10999999999999</v>
          </cell>
          <cell r="I99">
            <v>236.86</v>
          </cell>
          <cell r="J99">
            <v>193.04</v>
          </cell>
          <cell r="K99">
            <v>201.73</v>
          </cell>
          <cell r="L99">
            <v>35.6</v>
          </cell>
          <cell r="M99">
            <v>29.01</v>
          </cell>
          <cell r="N99">
            <v>30.32</v>
          </cell>
          <cell r="O99">
            <v>3.83</v>
          </cell>
          <cell r="P99">
            <v>3.06</v>
          </cell>
          <cell r="Q99">
            <v>3.2</v>
          </cell>
          <cell r="AA99">
            <v>63.61</v>
          </cell>
          <cell r="AB99">
            <v>19.149999999999999</v>
          </cell>
          <cell r="AC99">
            <v>1.05</v>
          </cell>
        </row>
        <row r="100">
          <cell r="B100">
            <v>207</v>
          </cell>
          <cell r="C100" t="str">
            <v>KIRLOSKAR AV 33</v>
          </cell>
          <cell r="D100">
            <v>0</v>
          </cell>
          <cell r="E100">
            <v>0</v>
          </cell>
          <cell r="F100">
            <v>0</v>
          </cell>
          <cell r="G100">
            <v>0</v>
          </cell>
          <cell r="H100">
            <v>279.56</v>
          </cell>
          <cell r="I100">
            <v>292.55</v>
          </cell>
          <cell r="J100">
            <v>238.43</v>
          </cell>
          <cell r="K100">
            <v>249.16</v>
          </cell>
          <cell r="L100">
            <v>45.2</v>
          </cell>
          <cell r="M100">
            <v>36.840000000000003</v>
          </cell>
          <cell r="N100">
            <v>38.5</v>
          </cell>
          <cell r="O100">
            <v>5.36</v>
          </cell>
          <cell r="P100">
            <v>4.29</v>
          </cell>
          <cell r="Q100">
            <v>4.4800000000000004</v>
          </cell>
        </row>
        <row r="101">
          <cell r="B101">
            <v>208</v>
          </cell>
          <cell r="C101" t="str">
            <v>KIRLOSKAR TV</v>
          </cell>
          <cell r="D101">
            <v>0</v>
          </cell>
          <cell r="E101">
            <v>0</v>
          </cell>
          <cell r="F101">
            <v>0</v>
          </cell>
          <cell r="G101">
            <v>0</v>
          </cell>
          <cell r="H101">
            <v>245.82</v>
          </cell>
          <cell r="I101">
            <v>262.86</v>
          </cell>
          <cell r="J101">
            <v>214.23</v>
          </cell>
          <cell r="K101">
            <v>223.87</v>
          </cell>
          <cell r="L101">
            <v>35</v>
          </cell>
          <cell r="M101">
            <v>28.53</v>
          </cell>
          <cell r="N101">
            <v>29.81</v>
          </cell>
          <cell r="O101">
            <v>3.83</v>
          </cell>
          <cell r="P101">
            <v>3.06</v>
          </cell>
          <cell r="Q101">
            <v>3.2</v>
          </cell>
        </row>
        <row r="102">
          <cell r="B102">
            <v>209</v>
          </cell>
          <cell r="C102" t="str">
            <v>KIRLOSKAR RET4</v>
          </cell>
          <cell r="D102">
            <v>0</v>
          </cell>
          <cell r="E102">
            <v>0</v>
          </cell>
          <cell r="F102">
            <v>0</v>
          </cell>
          <cell r="G102">
            <v>0</v>
          </cell>
          <cell r="H102">
            <v>431.22</v>
          </cell>
          <cell r="I102">
            <v>441.31</v>
          </cell>
          <cell r="J102">
            <v>359.67</v>
          </cell>
          <cell r="K102">
            <v>375.86</v>
          </cell>
          <cell r="L102">
            <v>80.89</v>
          </cell>
          <cell r="M102">
            <v>65.930000000000007</v>
          </cell>
          <cell r="N102">
            <v>68.900000000000006</v>
          </cell>
          <cell r="O102">
            <v>7.02</v>
          </cell>
          <cell r="P102">
            <v>5.62</v>
          </cell>
          <cell r="Q102">
            <v>5.87</v>
          </cell>
        </row>
        <row r="103">
          <cell r="B103">
            <v>210</v>
          </cell>
          <cell r="C103" t="str">
            <v>CUMMINS NH-220</v>
          </cell>
          <cell r="D103">
            <v>0</v>
          </cell>
          <cell r="E103">
            <v>0</v>
          </cell>
          <cell r="F103">
            <v>0</v>
          </cell>
          <cell r="G103">
            <v>0</v>
          </cell>
          <cell r="H103">
            <v>1632.6899999999998</v>
          </cell>
          <cell r="I103">
            <v>1616.37</v>
          </cell>
          <cell r="J103">
            <v>1317.34</v>
          </cell>
          <cell r="K103">
            <v>1376.62</v>
          </cell>
          <cell r="L103">
            <v>371.79</v>
          </cell>
          <cell r="M103">
            <v>303.01</v>
          </cell>
          <cell r="N103">
            <v>316.64999999999998</v>
          </cell>
          <cell r="O103">
            <v>15.43</v>
          </cell>
          <cell r="P103">
            <v>12.34</v>
          </cell>
          <cell r="Q103">
            <v>12.9</v>
          </cell>
        </row>
        <row r="104">
          <cell r="B104">
            <v>211</v>
          </cell>
          <cell r="C104" t="str">
            <v>CUMMINS NHRSR/C</v>
          </cell>
          <cell r="D104">
            <v>0</v>
          </cell>
          <cell r="E104">
            <v>0</v>
          </cell>
          <cell r="F104">
            <v>0</v>
          </cell>
          <cell r="G104">
            <v>0</v>
          </cell>
          <cell r="H104">
            <v>2189.58</v>
          </cell>
          <cell r="I104">
            <v>2299.67</v>
          </cell>
          <cell r="J104">
            <v>1874.23</v>
          </cell>
          <cell r="K104">
            <v>1958.57</v>
          </cell>
          <cell r="L104">
            <v>371.79</v>
          </cell>
          <cell r="M104">
            <v>303.01</v>
          </cell>
          <cell r="N104">
            <v>316.64999999999998</v>
          </cell>
          <cell r="O104">
            <v>15.43</v>
          </cell>
          <cell r="P104">
            <v>12.34</v>
          </cell>
          <cell r="Q104">
            <v>12.9</v>
          </cell>
        </row>
        <row r="105">
          <cell r="B105">
            <v>214</v>
          </cell>
          <cell r="C105" t="str">
            <v>VEER PARTAP</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row>
        <row r="106">
          <cell r="B106">
            <v>215</v>
          </cell>
          <cell r="C106" t="str">
            <v>VILLIERS MK 25</v>
          </cell>
          <cell r="D106">
            <v>0</v>
          </cell>
          <cell r="E106">
            <v>0</v>
          </cell>
          <cell r="F106">
            <v>0</v>
          </cell>
          <cell r="G106">
            <v>0</v>
          </cell>
          <cell r="H106">
            <v>205.39000000000001</v>
          </cell>
          <cell r="I106">
            <v>196.21</v>
          </cell>
          <cell r="J106">
            <v>159.91</v>
          </cell>
          <cell r="K106">
            <v>167.11</v>
          </cell>
          <cell r="L106">
            <v>49.23</v>
          </cell>
          <cell r="M106">
            <v>40.119999999999997</v>
          </cell>
          <cell r="N106">
            <v>41.93</v>
          </cell>
          <cell r="O106">
            <v>6.7</v>
          </cell>
          <cell r="P106">
            <v>5.36</v>
          </cell>
          <cell r="Q106">
            <v>5.6</v>
          </cell>
        </row>
        <row r="107">
          <cell r="B107">
            <v>216</v>
          </cell>
          <cell r="C107" t="str">
            <v>VILLIERS MK 12</v>
          </cell>
          <cell r="D107">
            <v>0</v>
          </cell>
          <cell r="E107">
            <v>0</v>
          </cell>
          <cell r="F107">
            <v>0</v>
          </cell>
          <cell r="G107">
            <v>0</v>
          </cell>
          <cell r="H107">
            <v>162.65</v>
          </cell>
          <cell r="I107">
            <v>150.47999999999999</v>
          </cell>
          <cell r="J107">
            <v>122.64</v>
          </cell>
          <cell r="K107">
            <v>128.16</v>
          </cell>
          <cell r="L107">
            <v>42.51</v>
          </cell>
          <cell r="M107">
            <v>34.65</v>
          </cell>
          <cell r="N107">
            <v>36.21</v>
          </cell>
          <cell r="O107">
            <v>6.7</v>
          </cell>
          <cell r="P107">
            <v>5.36</v>
          </cell>
          <cell r="Q107">
            <v>5.6</v>
          </cell>
        </row>
        <row r="108">
          <cell r="B108">
            <v>223</v>
          </cell>
          <cell r="C108" t="str">
            <v>RUSTON - MWM D-12</v>
          </cell>
          <cell r="D108">
            <v>0</v>
          </cell>
          <cell r="E108">
            <v>0</v>
          </cell>
          <cell r="F108">
            <v>0</v>
          </cell>
          <cell r="G108">
            <v>0</v>
          </cell>
          <cell r="H108">
            <v>1055.3699999999999</v>
          </cell>
          <cell r="I108">
            <v>1057.28</v>
          </cell>
          <cell r="J108">
            <v>861.68</v>
          </cell>
          <cell r="K108">
            <v>900.46</v>
          </cell>
          <cell r="L108">
            <v>217.94</v>
          </cell>
          <cell r="M108">
            <v>177.62</v>
          </cell>
          <cell r="N108">
            <v>185.61</v>
          </cell>
          <cell r="O108">
            <v>20.09</v>
          </cell>
          <cell r="P108">
            <v>16.07</v>
          </cell>
          <cell r="Q108">
            <v>16.79</v>
          </cell>
        </row>
        <row r="109">
          <cell r="B109">
            <v>224</v>
          </cell>
          <cell r="C109" t="str">
            <v>RUSTON - MWM/TD-12</v>
          </cell>
          <cell r="D109">
            <v>840.96</v>
          </cell>
          <cell r="E109">
            <v>706.7</v>
          </cell>
          <cell r="F109">
            <v>0</v>
          </cell>
          <cell r="G109">
            <v>0</v>
          </cell>
          <cell r="H109">
            <v>1236.45</v>
          </cell>
          <cell r="I109">
            <v>1241.6500000000001</v>
          </cell>
          <cell r="J109">
            <v>1011.94</v>
          </cell>
          <cell r="K109">
            <v>1057.48</v>
          </cell>
          <cell r="L109">
            <v>254.82</v>
          </cell>
          <cell r="M109">
            <v>207.68</v>
          </cell>
          <cell r="N109">
            <v>217.03</v>
          </cell>
          <cell r="O109">
            <v>21.04</v>
          </cell>
          <cell r="P109">
            <v>16.829999999999998</v>
          </cell>
          <cell r="Q109">
            <v>17.59</v>
          </cell>
          <cell r="R109">
            <v>716.6</v>
          </cell>
          <cell r="S109">
            <v>113.36</v>
          </cell>
          <cell r="T109">
            <v>11</v>
          </cell>
          <cell r="U109">
            <v>589.85</v>
          </cell>
          <cell r="V109">
            <v>105.15</v>
          </cell>
          <cell r="W109">
            <v>11.7</v>
          </cell>
        </row>
        <row r="110">
          <cell r="B110">
            <v>225</v>
          </cell>
          <cell r="C110" t="str">
            <v>RUSTON MWM/TBD-12</v>
          </cell>
          <cell r="D110">
            <v>840.95</v>
          </cell>
          <cell r="E110">
            <v>706.7</v>
          </cell>
          <cell r="F110">
            <v>0</v>
          </cell>
          <cell r="G110">
            <v>0</v>
          </cell>
          <cell r="H110">
            <v>1236.45</v>
          </cell>
          <cell r="I110">
            <v>1241.6500000000001</v>
          </cell>
          <cell r="J110">
            <v>1011.94</v>
          </cell>
          <cell r="K110">
            <v>1057.48</v>
          </cell>
          <cell r="L110">
            <v>254.82</v>
          </cell>
          <cell r="M110">
            <v>207.68</v>
          </cell>
          <cell r="N110">
            <v>217.03</v>
          </cell>
          <cell r="O110">
            <v>21.04</v>
          </cell>
          <cell r="P110">
            <v>16.829999999999998</v>
          </cell>
          <cell r="Q110">
            <v>17.59</v>
          </cell>
          <cell r="R110">
            <v>716.59</v>
          </cell>
          <cell r="S110">
            <v>113.36</v>
          </cell>
          <cell r="T110">
            <v>11</v>
          </cell>
          <cell r="U110">
            <v>589.85</v>
          </cell>
          <cell r="V110">
            <v>105.15</v>
          </cell>
          <cell r="W110">
            <v>11.7</v>
          </cell>
        </row>
        <row r="111">
          <cell r="B111">
            <v>232</v>
          </cell>
          <cell r="C111" t="str">
            <v>KIRLOSKAR RDA</v>
          </cell>
          <cell r="D111">
            <v>0</v>
          </cell>
          <cell r="E111">
            <v>0</v>
          </cell>
          <cell r="F111">
            <v>0</v>
          </cell>
          <cell r="G111">
            <v>0</v>
          </cell>
          <cell r="H111">
            <v>819.54000000000008</v>
          </cell>
          <cell r="I111">
            <v>888.77</v>
          </cell>
          <cell r="J111">
            <v>724.35</v>
          </cell>
          <cell r="K111">
            <v>756.95</v>
          </cell>
          <cell r="L111">
            <v>106.28</v>
          </cell>
          <cell r="M111">
            <v>86.62</v>
          </cell>
          <cell r="N111">
            <v>90.52</v>
          </cell>
          <cell r="O111">
            <v>10.71</v>
          </cell>
          <cell r="P111">
            <v>8.57</v>
          </cell>
          <cell r="Q111">
            <v>8.9600000000000009</v>
          </cell>
        </row>
        <row r="112">
          <cell r="B112">
            <v>233</v>
          </cell>
          <cell r="C112" t="str">
            <v>KIRLOSKAR RBV</v>
          </cell>
          <cell r="D112">
            <v>459.40000000000003</v>
          </cell>
          <cell r="E112">
            <v>0</v>
          </cell>
          <cell r="F112">
            <v>0</v>
          </cell>
          <cell r="G112">
            <v>0</v>
          </cell>
          <cell r="H112">
            <v>759.47</v>
          </cell>
          <cell r="I112">
            <v>760.56</v>
          </cell>
          <cell r="J112">
            <v>619.86</v>
          </cell>
          <cell r="K112">
            <v>647.75</v>
          </cell>
          <cell r="L112">
            <v>155.52000000000001</v>
          </cell>
          <cell r="M112">
            <v>126.75</v>
          </cell>
          <cell r="N112">
            <v>132.44999999999999</v>
          </cell>
          <cell r="O112">
            <v>16.07</v>
          </cell>
          <cell r="P112">
            <v>12.86</v>
          </cell>
          <cell r="Q112">
            <v>13.44</v>
          </cell>
          <cell r="R112">
            <v>378.36</v>
          </cell>
          <cell r="S112">
            <v>81.040000000000006</v>
          </cell>
        </row>
        <row r="113">
          <cell r="B113">
            <v>235</v>
          </cell>
          <cell r="C113" t="str">
            <v>KIRLOSKAR TV</v>
          </cell>
          <cell r="D113">
            <v>0</v>
          </cell>
          <cell r="E113">
            <v>0</v>
          </cell>
          <cell r="F113">
            <v>0</v>
          </cell>
          <cell r="G113">
            <v>0</v>
          </cell>
          <cell r="H113">
            <v>245.82</v>
          </cell>
          <cell r="I113">
            <v>262.86</v>
          </cell>
          <cell r="J113">
            <v>214.23</v>
          </cell>
          <cell r="K113">
            <v>223.87</v>
          </cell>
          <cell r="L113">
            <v>35</v>
          </cell>
          <cell r="M113">
            <v>28.53</v>
          </cell>
          <cell r="N113">
            <v>29.81</v>
          </cell>
          <cell r="O113">
            <v>3.83</v>
          </cell>
          <cell r="P113">
            <v>3.06</v>
          </cell>
          <cell r="Q113">
            <v>3.2</v>
          </cell>
        </row>
        <row r="114">
          <cell r="B114">
            <v>236</v>
          </cell>
          <cell r="C114" t="str">
            <v>KIRLOSKAR RB-01</v>
          </cell>
          <cell r="D114">
            <v>459.40000000000003</v>
          </cell>
          <cell r="E114">
            <v>0</v>
          </cell>
          <cell r="F114">
            <v>0</v>
          </cell>
          <cell r="G114">
            <v>0</v>
          </cell>
          <cell r="H114">
            <v>771.5200000000001</v>
          </cell>
          <cell r="I114">
            <v>771.4</v>
          </cell>
          <cell r="J114">
            <v>628.69000000000005</v>
          </cell>
          <cell r="K114">
            <v>656.98</v>
          </cell>
          <cell r="L114">
            <v>160.11000000000001</v>
          </cell>
          <cell r="M114">
            <v>130.49</v>
          </cell>
          <cell r="N114">
            <v>136.36000000000001</v>
          </cell>
          <cell r="O114">
            <v>15.43</v>
          </cell>
          <cell r="P114">
            <v>12.34</v>
          </cell>
          <cell r="Q114">
            <v>12.9</v>
          </cell>
          <cell r="R114">
            <v>378.36</v>
          </cell>
          <cell r="S114">
            <v>81.040000000000006</v>
          </cell>
        </row>
        <row r="115">
          <cell r="B115">
            <v>237</v>
          </cell>
          <cell r="C115" t="str">
            <v>KIRLOSKAR RB TC</v>
          </cell>
          <cell r="D115">
            <v>0</v>
          </cell>
          <cell r="E115">
            <v>0</v>
          </cell>
          <cell r="F115">
            <v>0</v>
          </cell>
          <cell r="G115">
            <v>0</v>
          </cell>
          <cell r="H115">
            <v>801.66000000000008</v>
          </cell>
          <cell r="I115">
            <v>815.32</v>
          </cell>
          <cell r="J115">
            <v>664.49</v>
          </cell>
          <cell r="K115">
            <v>694.39</v>
          </cell>
          <cell r="L115">
            <v>157.29</v>
          </cell>
          <cell r="M115">
            <v>128.19</v>
          </cell>
          <cell r="N115">
            <v>133.96</v>
          </cell>
          <cell r="O115">
            <v>11.22</v>
          </cell>
          <cell r="P115">
            <v>8.98</v>
          </cell>
          <cell r="Q115">
            <v>9.3800000000000008</v>
          </cell>
        </row>
        <row r="116">
          <cell r="B116">
            <v>240</v>
          </cell>
          <cell r="C116" t="str">
            <v>KIRLOSKAR IFA SL-90 (R/C)</v>
          </cell>
          <cell r="D116">
            <v>0</v>
          </cell>
          <cell r="E116">
            <v>0</v>
          </cell>
          <cell r="F116">
            <v>0</v>
          </cell>
          <cell r="G116">
            <v>0</v>
          </cell>
          <cell r="H116">
            <v>1158.08</v>
          </cell>
          <cell r="I116">
            <v>1194.3800000000001</v>
          </cell>
          <cell r="J116">
            <v>973.42</v>
          </cell>
          <cell r="K116">
            <v>1017.22</v>
          </cell>
          <cell r="L116">
            <v>200.81</v>
          </cell>
          <cell r="M116">
            <v>163.66</v>
          </cell>
          <cell r="N116">
            <v>171.02</v>
          </cell>
          <cell r="O116">
            <v>26.25</v>
          </cell>
          <cell r="P116">
            <v>21</v>
          </cell>
          <cell r="Q116">
            <v>21.95</v>
          </cell>
        </row>
        <row r="117">
          <cell r="B117">
            <v>241</v>
          </cell>
          <cell r="C117" t="str">
            <v>KIRLOSKAR RB-01(TRAP)(3RV)</v>
          </cell>
          <cell r="D117">
            <v>0</v>
          </cell>
          <cell r="E117">
            <v>0</v>
          </cell>
          <cell r="F117">
            <v>0</v>
          </cell>
          <cell r="G117">
            <v>0</v>
          </cell>
          <cell r="H117">
            <v>737.87999999999988</v>
          </cell>
          <cell r="I117">
            <v>738.08</v>
          </cell>
          <cell r="J117">
            <v>601.54</v>
          </cell>
          <cell r="K117">
            <v>628.61</v>
          </cell>
          <cell r="L117">
            <v>152.83000000000001</v>
          </cell>
          <cell r="M117">
            <v>124.56</v>
          </cell>
          <cell r="N117">
            <v>130.16999999999999</v>
          </cell>
          <cell r="O117">
            <v>14.73</v>
          </cell>
          <cell r="P117">
            <v>11.78</v>
          </cell>
          <cell r="Q117">
            <v>12.31</v>
          </cell>
        </row>
        <row r="118">
          <cell r="B118">
            <v>242</v>
          </cell>
          <cell r="C118" t="str">
            <v>KIRLOSKAR RB-01TMA(5RV)</v>
          </cell>
          <cell r="D118">
            <v>0</v>
          </cell>
          <cell r="E118">
            <v>0</v>
          </cell>
          <cell r="F118">
            <v>0</v>
          </cell>
          <cell r="G118">
            <v>0</v>
          </cell>
          <cell r="H118">
            <v>765.21</v>
          </cell>
          <cell r="I118">
            <v>778.26</v>
          </cell>
          <cell r="J118">
            <v>634.28</v>
          </cell>
          <cell r="K118">
            <v>662.82</v>
          </cell>
          <cell r="L118">
            <v>150.13999999999999</v>
          </cell>
          <cell r="M118">
            <v>122.36</v>
          </cell>
          <cell r="N118">
            <v>127.87</v>
          </cell>
          <cell r="O118">
            <v>10.71</v>
          </cell>
          <cell r="P118">
            <v>8.57</v>
          </cell>
          <cell r="Q118">
            <v>8.9600000000000009</v>
          </cell>
        </row>
        <row r="119">
          <cell r="B119">
            <v>259</v>
          </cell>
          <cell r="C119" t="str">
            <v>LOMBARDANI LDA-520</v>
          </cell>
          <cell r="D119">
            <v>0</v>
          </cell>
          <cell r="E119">
            <v>0</v>
          </cell>
          <cell r="F119">
            <v>0</v>
          </cell>
          <cell r="G119">
            <v>0</v>
          </cell>
          <cell r="H119">
            <v>234.67000000000002</v>
          </cell>
          <cell r="I119">
            <v>235.5</v>
          </cell>
          <cell r="J119">
            <v>191.93</v>
          </cell>
          <cell r="K119">
            <v>200.57</v>
          </cell>
          <cell r="L119">
            <v>49.5</v>
          </cell>
          <cell r="M119">
            <v>40.340000000000003</v>
          </cell>
          <cell r="N119">
            <v>42.16</v>
          </cell>
          <cell r="O119">
            <v>3</v>
          </cell>
          <cell r="P119">
            <v>2.4</v>
          </cell>
          <cell r="Q119">
            <v>2.5099999999999998</v>
          </cell>
        </row>
        <row r="120">
          <cell r="B120">
            <v>260</v>
          </cell>
          <cell r="C120" t="str">
            <v>LOMBARDANI LDA-530</v>
          </cell>
          <cell r="D120">
            <v>0</v>
          </cell>
          <cell r="E120">
            <v>0</v>
          </cell>
          <cell r="F120">
            <v>0</v>
          </cell>
          <cell r="G120">
            <v>0</v>
          </cell>
          <cell r="H120">
            <v>248.12</v>
          </cell>
          <cell r="I120">
            <v>252</v>
          </cell>
          <cell r="J120">
            <v>205.38</v>
          </cell>
          <cell r="K120">
            <v>214.62</v>
          </cell>
          <cell r="L120">
            <v>49.5</v>
          </cell>
          <cell r="M120">
            <v>40.340000000000003</v>
          </cell>
          <cell r="N120">
            <v>42.16</v>
          </cell>
          <cell r="O120">
            <v>3</v>
          </cell>
          <cell r="P120">
            <v>2.4</v>
          </cell>
          <cell r="Q120">
            <v>2.5099999999999998</v>
          </cell>
        </row>
        <row r="121">
          <cell r="B121">
            <v>270</v>
          </cell>
          <cell r="C121" t="str">
            <v>KOEL WATER PACK</v>
          </cell>
          <cell r="D121">
            <v>223.9</v>
          </cell>
          <cell r="E121">
            <v>206.2</v>
          </cell>
          <cell r="F121">
            <v>0</v>
          </cell>
          <cell r="G121">
            <v>0</v>
          </cell>
          <cell r="H121">
            <v>301.02</v>
          </cell>
          <cell r="I121">
            <v>320.12</v>
          </cell>
          <cell r="J121">
            <v>260.89999999999998</v>
          </cell>
          <cell r="K121">
            <v>272.64</v>
          </cell>
          <cell r="L121">
            <v>49.23</v>
          </cell>
          <cell r="M121">
            <v>40.119999999999997</v>
          </cell>
          <cell r="N121">
            <v>41.93</v>
          </cell>
          <cell r="O121">
            <v>0</v>
          </cell>
          <cell r="P121">
            <v>0</v>
          </cell>
          <cell r="Q121">
            <v>0</v>
          </cell>
          <cell r="R121">
            <v>197</v>
          </cell>
          <cell r="S121">
            <v>26.9</v>
          </cell>
          <cell r="U121">
            <v>175</v>
          </cell>
          <cell r="V121">
            <v>31.2</v>
          </cell>
        </row>
        <row r="122">
          <cell r="B122">
            <v>275</v>
          </cell>
          <cell r="C122" t="str">
            <v>INDUSTRIAL-114MM</v>
          </cell>
          <cell r="D122">
            <v>0</v>
          </cell>
          <cell r="E122">
            <v>0</v>
          </cell>
          <cell r="F122">
            <v>0</v>
          </cell>
          <cell r="G122">
            <v>0</v>
          </cell>
          <cell r="H122">
            <v>380.94</v>
          </cell>
          <cell r="I122">
            <v>387.5</v>
          </cell>
          <cell r="J122">
            <v>315.81</v>
          </cell>
          <cell r="K122">
            <v>330.02</v>
          </cell>
          <cell r="L122">
            <v>75</v>
          </cell>
          <cell r="M122">
            <v>61.13</v>
          </cell>
          <cell r="N122">
            <v>63.88</v>
          </cell>
          <cell r="O122">
            <v>5</v>
          </cell>
          <cell r="P122">
            <v>4</v>
          </cell>
          <cell r="Q122">
            <v>4.18</v>
          </cell>
        </row>
        <row r="123">
          <cell r="B123">
            <v>276</v>
          </cell>
          <cell r="C123" t="str">
            <v>INDUSTRIAL-102MM</v>
          </cell>
          <cell r="D123">
            <v>0</v>
          </cell>
          <cell r="E123">
            <v>0</v>
          </cell>
          <cell r="F123">
            <v>0</v>
          </cell>
          <cell r="G123">
            <v>0</v>
          </cell>
          <cell r="H123">
            <v>358.53</v>
          </cell>
          <cell r="I123">
            <v>362.5</v>
          </cell>
          <cell r="J123">
            <v>295.44</v>
          </cell>
          <cell r="K123">
            <v>308.73</v>
          </cell>
          <cell r="L123">
            <v>72.5</v>
          </cell>
          <cell r="M123">
            <v>59.09</v>
          </cell>
          <cell r="N123">
            <v>61.75</v>
          </cell>
          <cell r="O123">
            <v>5</v>
          </cell>
          <cell r="P123">
            <v>4</v>
          </cell>
          <cell r="Q123">
            <v>4.18</v>
          </cell>
        </row>
        <row r="124">
          <cell r="B124">
            <v>277</v>
          </cell>
          <cell r="C124" t="str">
            <v>INDUSTRIAL-95MM</v>
          </cell>
          <cell r="D124">
            <v>0</v>
          </cell>
          <cell r="E124">
            <v>0</v>
          </cell>
          <cell r="F124">
            <v>0</v>
          </cell>
          <cell r="G124">
            <v>0</v>
          </cell>
          <cell r="H124">
            <v>291.29000000000002</v>
          </cell>
          <cell r="I124">
            <v>287.5</v>
          </cell>
          <cell r="J124">
            <v>234.31</v>
          </cell>
          <cell r="K124">
            <v>244.85</v>
          </cell>
          <cell r="L124">
            <v>65</v>
          </cell>
          <cell r="M124">
            <v>52.98</v>
          </cell>
          <cell r="N124">
            <v>55.36</v>
          </cell>
          <cell r="O124">
            <v>5</v>
          </cell>
          <cell r="P124">
            <v>4</v>
          </cell>
          <cell r="Q124">
            <v>4.18</v>
          </cell>
        </row>
        <row r="125">
          <cell r="B125">
            <v>301</v>
          </cell>
          <cell r="C125" t="str">
            <v>PREMIER PADMINI</v>
          </cell>
          <cell r="D125">
            <v>0</v>
          </cell>
          <cell r="E125">
            <v>0</v>
          </cell>
          <cell r="F125">
            <v>0</v>
          </cell>
          <cell r="G125">
            <v>0</v>
          </cell>
          <cell r="H125">
            <v>243.48999999999998</v>
          </cell>
          <cell r="I125">
            <v>236.44</v>
          </cell>
          <cell r="J125">
            <v>192.7</v>
          </cell>
          <cell r="K125">
            <v>201.37</v>
          </cell>
          <cell r="L125">
            <v>57.05</v>
          </cell>
          <cell r="M125">
            <v>46.5</v>
          </cell>
          <cell r="N125">
            <v>48.59</v>
          </cell>
          <cell r="O125">
            <v>5.36</v>
          </cell>
          <cell r="P125">
            <v>4.29</v>
          </cell>
          <cell r="Q125">
            <v>4.4800000000000004</v>
          </cell>
        </row>
        <row r="126">
          <cell r="B126">
            <v>302</v>
          </cell>
          <cell r="C126" t="str">
            <v>PREMIER 118NE</v>
          </cell>
          <cell r="D126">
            <v>214.12</v>
          </cell>
          <cell r="E126">
            <v>253.13000000000002</v>
          </cell>
          <cell r="F126">
            <v>0</v>
          </cell>
          <cell r="G126">
            <v>0</v>
          </cell>
          <cell r="H126">
            <v>305.56</v>
          </cell>
          <cell r="I126">
            <v>303.16000000000003</v>
          </cell>
          <cell r="J126">
            <v>247.08</v>
          </cell>
          <cell r="K126">
            <v>258.2</v>
          </cell>
          <cell r="L126">
            <v>66.239999999999995</v>
          </cell>
          <cell r="M126">
            <v>53.99</v>
          </cell>
          <cell r="N126">
            <v>56.42</v>
          </cell>
          <cell r="O126">
            <v>5.61</v>
          </cell>
          <cell r="P126">
            <v>4.49</v>
          </cell>
          <cell r="Q126">
            <v>4.6900000000000004</v>
          </cell>
          <cell r="R126">
            <v>175.05</v>
          </cell>
          <cell r="S126">
            <v>35.869999999999997</v>
          </cell>
          <cell r="T126">
            <v>3.2</v>
          </cell>
          <cell r="U126">
            <v>204.05</v>
          </cell>
          <cell r="V126">
            <v>45.24</v>
          </cell>
          <cell r="W126">
            <v>3.84</v>
          </cell>
        </row>
        <row r="127">
          <cell r="B127">
            <v>303</v>
          </cell>
          <cell r="C127" t="str">
            <v>AMBASSADOR (4RV)</v>
          </cell>
          <cell r="D127">
            <v>0</v>
          </cell>
          <cell r="E127">
            <v>240.94</v>
          </cell>
          <cell r="F127">
            <v>0</v>
          </cell>
          <cell r="G127">
            <v>0</v>
          </cell>
          <cell r="H127">
            <v>260.56</v>
          </cell>
          <cell r="I127">
            <v>247.86</v>
          </cell>
          <cell r="J127">
            <v>202.01</v>
          </cell>
          <cell r="K127">
            <v>211.1</v>
          </cell>
          <cell r="L127">
            <v>71.84</v>
          </cell>
          <cell r="M127">
            <v>58.55</v>
          </cell>
          <cell r="N127">
            <v>61.18</v>
          </cell>
          <cell r="O127">
            <v>0</v>
          </cell>
          <cell r="P127">
            <v>0</v>
          </cell>
          <cell r="Q127">
            <v>0</v>
          </cell>
          <cell r="U127">
            <v>185.62</v>
          </cell>
          <cell r="V127">
            <v>55.32</v>
          </cell>
        </row>
        <row r="128">
          <cell r="B128">
            <v>304</v>
          </cell>
          <cell r="C128" t="str">
            <v>TREKKER</v>
          </cell>
          <cell r="D128">
            <v>196.53</v>
          </cell>
          <cell r="E128">
            <v>301.32</v>
          </cell>
          <cell r="F128">
            <v>0</v>
          </cell>
          <cell r="G128">
            <v>0</v>
          </cell>
          <cell r="H128">
            <v>340.38</v>
          </cell>
          <cell r="I128">
            <v>340.5</v>
          </cell>
          <cell r="J128">
            <v>277.51</v>
          </cell>
          <cell r="K128">
            <v>290</v>
          </cell>
          <cell r="L128">
            <v>73.19</v>
          </cell>
          <cell r="M128">
            <v>59.65</v>
          </cell>
          <cell r="N128">
            <v>62.33</v>
          </cell>
          <cell r="O128">
            <v>4.0199999999999996</v>
          </cell>
          <cell r="P128">
            <v>3.22</v>
          </cell>
          <cell r="Q128">
            <v>3.36</v>
          </cell>
          <cell r="R128">
            <v>155.37</v>
          </cell>
          <cell r="S128">
            <v>38.6</v>
          </cell>
          <cell r="T128">
            <v>2.56</v>
          </cell>
          <cell r="U128">
            <v>244.71</v>
          </cell>
          <cell r="V128">
            <v>53.67</v>
          </cell>
          <cell r="W128">
            <v>2.94</v>
          </cell>
        </row>
        <row r="129">
          <cell r="B129">
            <v>306</v>
          </cell>
          <cell r="C129" t="str">
            <v>AMBASSADOR 5RV</v>
          </cell>
          <cell r="D129">
            <v>0</v>
          </cell>
          <cell r="E129">
            <v>0</v>
          </cell>
          <cell r="F129">
            <v>0</v>
          </cell>
          <cell r="G129">
            <v>0</v>
          </cell>
          <cell r="H129">
            <v>260.56</v>
          </cell>
          <cell r="I129">
            <v>247.86</v>
          </cell>
          <cell r="J129">
            <v>202.01</v>
          </cell>
          <cell r="K129">
            <v>211.1</v>
          </cell>
          <cell r="L129">
            <v>71.84</v>
          </cell>
          <cell r="M129">
            <v>58.55</v>
          </cell>
          <cell r="N129">
            <v>61.18</v>
          </cell>
          <cell r="O129">
            <v>0</v>
          </cell>
          <cell r="P129">
            <v>0</v>
          </cell>
          <cell r="Q129">
            <v>0</v>
          </cell>
        </row>
        <row r="130">
          <cell r="B130">
            <v>307</v>
          </cell>
          <cell r="C130" t="str">
            <v>AMASSADOR 4RV S/S</v>
          </cell>
          <cell r="D130">
            <v>0</v>
          </cell>
          <cell r="E130">
            <v>0</v>
          </cell>
          <cell r="F130">
            <v>266.22000000000003</v>
          </cell>
          <cell r="G130">
            <v>0</v>
          </cell>
          <cell r="H130">
            <v>263.78000000000003</v>
          </cell>
          <cell r="I130">
            <v>247.86</v>
          </cell>
          <cell r="J130">
            <v>202.01</v>
          </cell>
          <cell r="K130">
            <v>211.1</v>
          </cell>
          <cell r="L130">
            <v>71.84</v>
          </cell>
          <cell r="M130">
            <v>58.55</v>
          </cell>
          <cell r="N130">
            <v>61.18</v>
          </cell>
          <cell r="O130">
            <v>4.0199999999999996</v>
          </cell>
          <cell r="P130">
            <v>3.22</v>
          </cell>
          <cell r="Q130">
            <v>3.36</v>
          </cell>
          <cell r="X130">
            <v>202</v>
          </cell>
          <cell r="Y130">
            <v>60</v>
          </cell>
          <cell r="Z130">
            <v>4.22</v>
          </cell>
        </row>
        <row r="131">
          <cell r="B131">
            <v>308</v>
          </cell>
          <cell r="C131" t="str">
            <v>AMB. 4RV S/S HCR</v>
          </cell>
          <cell r="D131">
            <v>135.54000000000002</v>
          </cell>
          <cell r="E131">
            <v>232.4</v>
          </cell>
          <cell r="F131">
            <v>0</v>
          </cell>
          <cell r="G131">
            <v>0</v>
          </cell>
          <cell r="H131">
            <v>263.78000000000003</v>
          </cell>
          <cell r="I131">
            <v>247.86</v>
          </cell>
          <cell r="J131">
            <v>202.01</v>
          </cell>
          <cell r="K131">
            <v>211.1</v>
          </cell>
          <cell r="L131">
            <v>71.84</v>
          </cell>
          <cell r="M131">
            <v>58.55</v>
          </cell>
          <cell r="N131">
            <v>61.18</v>
          </cell>
          <cell r="O131">
            <v>4.0199999999999996</v>
          </cell>
          <cell r="P131">
            <v>3.22</v>
          </cell>
          <cell r="Q131">
            <v>3.36</v>
          </cell>
          <cell r="R131">
            <v>111.54</v>
          </cell>
          <cell r="S131">
            <v>24</v>
          </cell>
          <cell r="U131">
            <v>176.78</v>
          </cell>
          <cell r="V131">
            <v>52.68</v>
          </cell>
          <cell r="W131">
            <v>2.94</v>
          </cell>
        </row>
        <row r="132">
          <cell r="B132">
            <v>309</v>
          </cell>
          <cell r="C132" t="str">
            <v>MARUTI - 800</v>
          </cell>
          <cell r="D132">
            <v>112.22</v>
          </cell>
          <cell r="E132">
            <v>138.51</v>
          </cell>
          <cell r="F132">
            <v>0</v>
          </cell>
          <cell r="G132">
            <v>112.22</v>
          </cell>
          <cell r="H132">
            <v>172.74</v>
          </cell>
          <cell r="I132">
            <v>171.64</v>
          </cell>
          <cell r="J132">
            <v>139.88999999999999</v>
          </cell>
          <cell r="K132">
            <v>146.19</v>
          </cell>
          <cell r="L132">
            <v>33.729999999999997</v>
          </cell>
          <cell r="M132">
            <v>27.49</v>
          </cell>
          <cell r="N132">
            <v>28.73</v>
          </cell>
          <cell r="O132">
            <v>6.7</v>
          </cell>
          <cell r="P132">
            <v>5.36</v>
          </cell>
          <cell r="Q132">
            <v>5.6</v>
          </cell>
          <cell r="R132">
            <v>92.39</v>
          </cell>
          <cell r="S132">
            <v>18.829999999999998</v>
          </cell>
          <cell r="T132">
            <v>1</v>
          </cell>
          <cell r="U132">
            <v>110.87</v>
          </cell>
          <cell r="V132">
            <v>22.6</v>
          </cell>
          <cell r="W132">
            <v>5.04</v>
          </cell>
          <cell r="AA132">
            <v>92.39</v>
          </cell>
          <cell r="AB132">
            <v>18.829999999999998</v>
          </cell>
          <cell r="AC132">
            <v>1</v>
          </cell>
        </row>
        <row r="133">
          <cell r="B133">
            <v>313</v>
          </cell>
          <cell r="C133" t="str">
            <v>AUTOLAND - 4000</v>
          </cell>
          <cell r="D133">
            <v>233.8</v>
          </cell>
          <cell r="E133">
            <v>0</v>
          </cell>
          <cell r="F133">
            <v>0</v>
          </cell>
          <cell r="G133">
            <v>0</v>
          </cell>
          <cell r="H133">
            <v>0</v>
          </cell>
          <cell r="I133">
            <v>0</v>
          </cell>
          <cell r="J133">
            <v>0</v>
          </cell>
          <cell r="K133">
            <v>0</v>
          </cell>
          <cell r="L133">
            <v>0</v>
          </cell>
          <cell r="M133">
            <v>0</v>
          </cell>
          <cell r="N133">
            <v>0</v>
          </cell>
          <cell r="O133">
            <v>0</v>
          </cell>
          <cell r="P133">
            <v>0</v>
          </cell>
          <cell r="Q133">
            <v>0</v>
          </cell>
          <cell r="R133">
            <v>187.1</v>
          </cell>
          <cell r="S133">
            <v>46.7</v>
          </cell>
        </row>
        <row r="134">
          <cell r="B134">
            <v>316</v>
          </cell>
          <cell r="C134" t="str">
            <v>PREMIER DIESEL R/C</v>
          </cell>
          <cell r="D134">
            <v>0</v>
          </cell>
          <cell r="E134">
            <v>0</v>
          </cell>
          <cell r="F134">
            <v>0</v>
          </cell>
          <cell r="G134">
            <v>0</v>
          </cell>
          <cell r="H134">
            <v>562.21999999999991</v>
          </cell>
          <cell r="I134">
            <v>604.48</v>
          </cell>
          <cell r="J134">
            <v>492.65</v>
          </cell>
          <cell r="K134">
            <v>514.82000000000005</v>
          </cell>
          <cell r="L134">
            <v>77.319999999999993</v>
          </cell>
          <cell r="M134">
            <v>63.02</v>
          </cell>
          <cell r="N134">
            <v>65.86</v>
          </cell>
          <cell r="O134">
            <v>8.19</v>
          </cell>
          <cell r="P134">
            <v>6.55</v>
          </cell>
          <cell r="Q134">
            <v>6.84</v>
          </cell>
        </row>
        <row r="135">
          <cell r="B135">
            <v>318</v>
          </cell>
          <cell r="C135" t="str">
            <v>CONTESSA PETROL</v>
          </cell>
          <cell r="D135">
            <v>0</v>
          </cell>
          <cell r="E135">
            <v>0</v>
          </cell>
          <cell r="F135">
            <v>0</v>
          </cell>
          <cell r="G135">
            <v>0</v>
          </cell>
          <cell r="H135">
            <v>352.92</v>
          </cell>
          <cell r="I135">
            <v>351.9</v>
          </cell>
          <cell r="J135">
            <v>286.8</v>
          </cell>
          <cell r="K135">
            <v>299.70999999999998</v>
          </cell>
          <cell r="L135">
            <v>75.87</v>
          </cell>
          <cell r="M135">
            <v>61.83</v>
          </cell>
          <cell r="N135">
            <v>64.61</v>
          </cell>
          <cell r="O135">
            <v>5.36</v>
          </cell>
          <cell r="P135">
            <v>4.29</v>
          </cell>
          <cell r="Q135">
            <v>4.4800000000000004</v>
          </cell>
        </row>
        <row r="136">
          <cell r="B136">
            <v>319</v>
          </cell>
          <cell r="C136" t="str">
            <v>MARUTI-1000cc/GYPSY</v>
          </cell>
          <cell r="D136">
            <v>0</v>
          </cell>
          <cell r="E136">
            <v>0</v>
          </cell>
          <cell r="F136">
            <v>0</v>
          </cell>
          <cell r="G136">
            <v>0</v>
          </cell>
          <cell r="H136">
            <v>174.66</v>
          </cell>
          <cell r="I136">
            <v>169.26</v>
          </cell>
          <cell r="J136">
            <v>137.94999999999999</v>
          </cell>
          <cell r="K136">
            <v>144.16</v>
          </cell>
          <cell r="L136">
            <v>38.47</v>
          </cell>
          <cell r="M136">
            <v>31.35</v>
          </cell>
          <cell r="N136">
            <v>32.76</v>
          </cell>
          <cell r="O136">
            <v>6.7</v>
          </cell>
          <cell r="P136">
            <v>5.36</v>
          </cell>
          <cell r="Q136">
            <v>5.6</v>
          </cell>
        </row>
        <row r="137">
          <cell r="B137">
            <v>320</v>
          </cell>
          <cell r="C137" t="str">
            <v>MARUTI-YE-2 EXPORT</v>
          </cell>
          <cell r="D137">
            <v>135.62</v>
          </cell>
          <cell r="E137">
            <v>162.74</v>
          </cell>
          <cell r="F137">
            <v>0</v>
          </cell>
          <cell r="G137">
            <v>0</v>
          </cell>
          <cell r="H137">
            <v>215.43</v>
          </cell>
          <cell r="I137">
            <v>204.48</v>
          </cell>
          <cell r="J137">
            <v>166.65</v>
          </cell>
          <cell r="K137">
            <v>174.15</v>
          </cell>
          <cell r="L137">
            <v>53.28</v>
          </cell>
          <cell r="M137">
            <v>43.42</v>
          </cell>
          <cell r="N137">
            <v>45.37</v>
          </cell>
          <cell r="O137">
            <v>6.7</v>
          </cell>
          <cell r="P137">
            <v>5.36</v>
          </cell>
          <cell r="Q137">
            <v>5.6</v>
          </cell>
          <cell r="R137">
            <v>112.03</v>
          </cell>
          <cell r="S137">
            <v>23.59</v>
          </cell>
          <cell r="U137">
            <v>134.43</v>
          </cell>
          <cell r="V137">
            <v>28.31</v>
          </cell>
        </row>
        <row r="138">
          <cell r="B138">
            <v>325</v>
          </cell>
          <cell r="C138" t="str">
            <v>MARUTI-YE-2 DOMESTIC</v>
          </cell>
          <cell r="D138">
            <v>135.62</v>
          </cell>
          <cell r="E138">
            <v>162.74</v>
          </cell>
          <cell r="F138">
            <v>0</v>
          </cell>
          <cell r="G138">
            <v>0</v>
          </cell>
          <cell r="H138">
            <v>215.43</v>
          </cell>
          <cell r="I138">
            <v>204.48</v>
          </cell>
          <cell r="J138">
            <v>166.65</v>
          </cell>
          <cell r="K138">
            <v>174.15</v>
          </cell>
          <cell r="L138">
            <v>53.28</v>
          </cell>
          <cell r="M138">
            <v>43.42</v>
          </cell>
          <cell r="N138">
            <v>45.37</v>
          </cell>
          <cell r="O138">
            <v>6.7</v>
          </cell>
          <cell r="P138">
            <v>5.36</v>
          </cell>
          <cell r="Q138">
            <v>5.6</v>
          </cell>
          <cell r="R138">
            <v>112.03</v>
          </cell>
          <cell r="S138">
            <v>23.59</v>
          </cell>
          <cell r="U138">
            <v>134.43</v>
          </cell>
          <cell r="V138">
            <v>28.31</v>
          </cell>
        </row>
        <row r="139">
          <cell r="B139">
            <v>326</v>
          </cell>
          <cell r="C139" t="str">
            <v>MARUTI  ESTEEM</v>
          </cell>
          <cell r="D139">
            <v>136.72</v>
          </cell>
          <cell r="E139">
            <v>135.53</v>
          </cell>
          <cell r="F139">
            <v>0</v>
          </cell>
          <cell r="G139">
            <v>0</v>
          </cell>
          <cell r="H139">
            <v>188.37</v>
          </cell>
          <cell r="I139">
            <v>171.28</v>
          </cell>
          <cell r="J139">
            <v>139.59</v>
          </cell>
          <cell r="K139">
            <v>145.87</v>
          </cell>
          <cell r="L139">
            <v>53.28</v>
          </cell>
          <cell r="M139">
            <v>43.42</v>
          </cell>
          <cell r="N139">
            <v>45.37</v>
          </cell>
          <cell r="O139">
            <v>6.7</v>
          </cell>
          <cell r="P139">
            <v>5.36</v>
          </cell>
          <cell r="Q139">
            <v>5.6</v>
          </cell>
          <cell r="R139">
            <v>112.94</v>
          </cell>
          <cell r="S139">
            <v>23.78</v>
          </cell>
          <cell r="U139">
            <v>135.53</v>
          </cell>
        </row>
        <row r="140">
          <cell r="B140">
            <v>328</v>
          </cell>
          <cell r="C140" t="str">
            <v>CONTASSA DIESEL</v>
          </cell>
          <cell r="D140">
            <v>0</v>
          </cell>
          <cell r="E140">
            <v>0</v>
          </cell>
          <cell r="F140">
            <v>0</v>
          </cell>
          <cell r="G140">
            <v>0</v>
          </cell>
          <cell r="H140">
            <v>534.61</v>
          </cell>
          <cell r="I140">
            <v>568.39</v>
          </cell>
          <cell r="J140">
            <v>463.24</v>
          </cell>
          <cell r="K140">
            <v>484.09</v>
          </cell>
          <cell r="L140">
            <v>80.989999999999995</v>
          </cell>
          <cell r="M140">
            <v>66.010000000000005</v>
          </cell>
          <cell r="N140">
            <v>68.98</v>
          </cell>
          <cell r="O140">
            <v>6.7</v>
          </cell>
          <cell r="P140">
            <v>5.36</v>
          </cell>
          <cell r="Q140">
            <v>5.6</v>
          </cell>
        </row>
        <row r="141">
          <cell r="B141">
            <v>332</v>
          </cell>
          <cell r="C141" t="str">
            <v>TATA 475 SI</v>
          </cell>
          <cell r="D141">
            <v>163.5</v>
          </cell>
          <cell r="E141">
            <v>0</v>
          </cell>
          <cell r="F141">
            <v>0</v>
          </cell>
          <cell r="G141">
            <v>0</v>
          </cell>
          <cell r="H141">
            <v>0</v>
          </cell>
          <cell r="I141">
            <v>0</v>
          </cell>
          <cell r="J141">
            <v>0</v>
          </cell>
          <cell r="K141">
            <v>0</v>
          </cell>
          <cell r="L141">
            <v>0</v>
          </cell>
          <cell r="M141">
            <v>0</v>
          </cell>
          <cell r="N141">
            <v>0</v>
          </cell>
          <cell r="O141">
            <v>0</v>
          </cell>
          <cell r="P141">
            <v>0</v>
          </cell>
          <cell r="Q141">
            <v>0</v>
          </cell>
          <cell r="R141">
            <v>134</v>
          </cell>
          <cell r="S141">
            <v>27.5</v>
          </cell>
          <cell r="T141">
            <v>2</v>
          </cell>
        </row>
        <row r="142">
          <cell r="B142">
            <v>351</v>
          </cell>
          <cell r="C142" t="str">
            <v>WILLY JEEP 3RV</v>
          </cell>
          <cell r="D142">
            <v>0</v>
          </cell>
          <cell r="E142">
            <v>0</v>
          </cell>
          <cell r="F142">
            <v>0</v>
          </cell>
          <cell r="G142">
            <v>0</v>
          </cell>
          <cell r="H142">
            <v>304.83000000000004</v>
          </cell>
          <cell r="I142">
            <v>272.27</v>
          </cell>
          <cell r="J142">
            <v>221.9</v>
          </cell>
          <cell r="K142">
            <v>231.89</v>
          </cell>
          <cell r="L142">
            <v>101.76</v>
          </cell>
          <cell r="M142">
            <v>82.93</v>
          </cell>
          <cell r="N142">
            <v>86.66</v>
          </cell>
          <cell r="O142">
            <v>0</v>
          </cell>
          <cell r="P142">
            <v>0</v>
          </cell>
          <cell r="Q142">
            <v>0</v>
          </cell>
        </row>
        <row r="143">
          <cell r="B143">
            <v>355</v>
          </cell>
          <cell r="C143" t="str">
            <v>PEUGEOT</v>
          </cell>
          <cell r="D143">
            <v>305.03000000000003</v>
          </cell>
          <cell r="E143">
            <v>293.96999999999997</v>
          </cell>
          <cell r="F143">
            <v>0</v>
          </cell>
          <cell r="G143">
            <v>0</v>
          </cell>
          <cell r="H143">
            <v>537.82000000000005</v>
          </cell>
          <cell r="I143">
            <v>553.70000000000005</v>
          </cell>
          <cell r="J143">
            <v>451.27</v>
          </cell>
          <cell r="K143">
            <v>471.58</v>
          </cell>
          <cell r="L143">
            <v>102.25</v>
          </cell>
          <cell r="M143">
            <v>83.33</v>
          </cell>
          <cell r="N143">
            <v>87.08</v>
          </cell>
          <cell r="O143">
            <v>4.0199999999999996</v>
          </cell>
          <cell r="P143">
            <v>3.22</v>
          </cell>
          <cell r="Q143">
            <v>3.36</v>
          </cell>
          <cell r="R143">
            <v>257.60000000000002</v>
          </cell>
          <cell r="S143">
            <v>45.93</v>
          </cell>
          <cell r="T143">
            <v>1.5</v>
          </cell>
          <cell r="U143">
            <v>244.2</v>
          </cell>
          <cell r="V143">
            <v>46.75</v>
          </cell>
          <cell r="W143">
            <v>3.02</v>
          </cell>
        </row>
        <row r="144">
          <cell r="B144">
            <v>356</v>
          </cell>
          <cell r="C144" t="str">
            <v>PEUGEOT XD-3P</v>
          </cell>
          <cell r="D144">
            <v>342.5</v>
          </cell>
          <cell r="E144">
            <v>487.76</v>
          </cell>
          <cell r="F144">
            <v>0</v>
          </cell>
          <cell r="G144">
            <v>0</v>
          </cell>
          <cell r="H144">
            <v>537.82000000000005</v>
          </cell>
          <cell r="I144">
            <v>553.70000000000005</v>
          </cell>
          <cell r="J144">
            <v>451.27</v>
          </cell>
          <cell r="K144">
            <v>471.58</v>
          </cell>
          <cell r="L144">
            <v>102.25</v>
          </cell>
          <cell r="M144">
            <v>83.33</v>
          </cell>
          <cell r="N144">
            <v>87.08</v>
          </cell>
          <cell r="O144">
            <v>4.0199999999999996</v>
          </cell>
          <cell r="P144">
            <v>3.22</v>
          </cell>
          <cell r="Q144">
            <v>3.36</v>
          </cell>
          <cell r="R144">
            <v>286</v>
          </cell>
          <cell r="S144">
            <v>52.5</v>
          </cell>
          <cell r="T144">
            <v>4</v>
          </cell>
          <cell r="U144">
            <v>407.85</v>
          </cell>
          <cell r="V144">
            <v>76.89</v>
          </cell>
          <cell r="W144">
            <v>3.02</v>
          </cell>
        </row>
        <row r="145">
          <cell r="B145">
            <v>359</v>
          </cell>
          <cell r="C145" t="str">
            <v>PEUGEOT SHIM TYPE</v>
          </cell>
          <cell r="D145">
            <v>0</v>
          </cell>
          <cell r="E145">
            <v>0</v>
          </cell>
          <cell r="F145">
            <v>0</v>
          </cell>
          <cell r="G145">
            <v>0</v>
          </cell>
          <cell r="H145">
            <v>538.76</v>
          </cell>
          <cell r="I145">
            <v>554.86</v>
          </cell>
          <cell r="J145">
            <v>452.21</v>
          </cell>
          <cell r="K145">
            <v>472.56</v>
          </cell>
          <cell r="L145">
            <v>102.25</v>
          </cell>
          <cell r="M145">
            <v>83.33</v>
          </cell>
          <cell r="N145">
            <v>87.08</v>
          </cell>
          <cell r="O145">
            <v>4.0199999999999996</v>
          </cell>
          <cell r="P145">
            <v>3.22</v>
          </cell>
          <cell r="Q145">
            <v>3.36</v>
          </cell>
        </row>
        <row r="146">
          <cell r="B146">
            <v>361</v>
          </cell>
          <cell r="C146" t="str">
            <v>MARUTI F8D</v>
          </cell>
          <cell r="D146">
            <v>102.5</v>
          </cell>
          <cell r="E146">
            <v>0</v>
          </cell>
          <cell r="F146">
            <v>0</v>
          </cell>
          <cell r="G146">
            <v>0</v>
          </cell>
          <cell r="H146">
            <v>0</v>
          </cell>
          <cell r="I146">
            <v>0</v>
          </cell>
          <cell r="J146">
            <v>0</v>
          </cell>
          <cell r="K146">
            <v>0</v>
          </cell>
          <cell r="L146">
            <v>0</v>
          </cell>
          <cell r="M146">
            <v>0</v>
          </cell>
          <cell r="N146">
            <v>0</v>
          </cell>
          <cell r="O146">
            <v>0</v>
          </cell>
          <cell r="P146">
            <v>0</v>
          </cell>
          <cell r="Q146">
            <v>0</v>
          </cell>
          <cell r="R146">
            <v>84.4</v>
          </cell>
          <cell r="S146">
            <v>18.100000000000001</v>
          </cell>
        </row>
        <row r="147">
          <cell r="B147" t="str">
            <v>361P</v>
          </cell>
          <cell r="C147" t="str">
            <v>MARUTI F8D</v>
          </cell>
          <cell r="D147">
            <v>84.4</v>
          </cell>
          <cell r="E147">
            <v>0</v>
          </cell>
          <cell r="F147">
            <v>0</v>
          </cell>
          <cell r="G147">
            <v>0</v>
          </cell>
          <cell r="H147">
            <v>0</v>
          </cell>
          <cell r="I147">
            <v>0</v>
          </cell>
          <cell r="J147">
            <v>0</v>
          </cell>
          <cell r="K147">
            <v>0</v>
          </cell>
          <cell r="L147">
            <v>0</v>
          </cell>
          <cell r="M147">
            <v>0</v>
          </cell>
          <cell r="N147">
            <v>0</v>
          </cell>
          <cell r="O147">
            <v>0</v>
          </cell>
          <cell r="P147">
            <v>0</v>
          </cell>
          <cell r="Q147">
            <v>0</v>
          </cell>
          <cell r="R147">
            <v>84.4</v>
          </cell>
          <cell r="S147">
            <v>0</v>
          </cell>
        </row>
        <row r="148">
          <cell r="B148">
            <v>402</v>
          </cell>
          <cell r="C148" t="str">
            <v>TATA L 3500 OM 312</v>
          </cell>
          <cell r="D148">
            <v>0</v>
          </cell>
          <cell r="E148">
            <v>0</v>
          </cell>
          <cell r="F148">
            <v>0</v>
          </cell>
          <cell r="G148">
            <v>0</v>
          </cell>
          <cell r="H148">
            <v>421.86</v>
          </cell>
          <cell r="I148">
            <v>443.52</v>
          </cell>
          <cell r="J148">
            <v>361.47</v>
          </cell>
          <cell r="K148">
            <v>377.74</v>
          </cell>
          <cell r="L148">
            <v>68.97</v>
          </cell>
          <cell r="M148">
            <v>56.21</v>
          </cell>
          <cell r="N148">
            <v>58.74</v>
          </cell>
          <cell r="O148">
            <v>5.22</v>
          </cell>
          <cell r="P148">
            <v>4.18</v>
          </cell>
          <cell r="Q148">
            <v>4.37</v>
          </cell>
        </row>
        <row r="149">
          <cell r="B149">
            <v>404</v>
          </cell>
          <cell r="C149" t="str">
            <v>LEYAND 350 (Tr.Gr)</v>
          </cell>
          <cell r="D149">
            <v>0</v>
          </cell>
          <cell r="E149">
            <v>0</v>
          </cell>
          <cell r="F149">
            <v>0</v>
          </cell>
          <cell r="G149">
            <v>0</v>
          </cell>
          <cell r="H149">
            <v>464.78</v>
          </cell>
          <cell r="I149">
            <v>503.56</v>
          </cell>
          <cell r="J149">
            <v>410.4</v>
          </cell>
          <cell r="K149">
            <v>428.87</v>
          </cell>
          <cell r="L149">
            <v>60.27</v>
          </cell>
          <cell r="M149">
            <v>49.12</v>
          </cell>
          <cell r="N149">
            <v>51.33</v>
          </cell>
          <cell r="O149">
            <v>6.57</v>
          </cell>
          <cell r="P149">
            <v>5.26</v>
          </cell>
          <cell r="Q149">
            <v>5.5</v>
          </cell>
        </row>
        <row r="150">
          <cell r="B150">
            <v>409</v>
          </cell>
          <cell r="C150" t="str">
            <v>LEYLAND 680</v>
          </cell>
          <cell r="D150">
            <v>0</v>
          </cell>
          <cell r="E150">
            <v>0</v>
          </cell>
          <cell r="F150">
            <v>0</v>
          </cell>
          <cell r="G150">
            <v>0</v>
          </cell>
          <cell r="H150">
            <v>860.43</v>
          </cell>
          <cell r="I150">
            <v>903.29</v>
          </cell>
          <cell r="J150">
            <v>736.18</v>
          </cell>
          <cell r="K150">
            <v>769.31</v>
          </cell>
          <cell r="L150">
            <v>138.69</v>
          </cell>
          <cell r="M150">
            <v>113.03</v>
          </cell>
          <cell r="N150">
            <v>118.12</v>
          </cell>
          <cell r="O150">
            <v>14.03</v>
          </cell>
          <cell r="P150">
            <v>11.22</v>
          </cell>
          <cell r="Q150">
            <v>11.72</v>
          </cell>
        </row>
        <row r="151">
          <cell r="B151">
            <v>410</v>
          </cell>
          <cell r="C151" t="str">
            <v>PERKINS P6/354</v>
          </cell>
          <cell r="D151">
            <v>0</v>
          </cell>
          <cell r="E151">
            <v>0</v>
          </cell>
          <cell r="F151">
            <v>0</v>
          </cell>
          <cell r="G151">
            <v>0</v>
          </cell>
          <cell r="H151">
            <v>442.35</v>
          </cell>
          <cell r="I151">
            <v>456.12</v>
          </cell>
          <cell r="J151">
            <v>371.74</v>
          </cell>
          <cell r="K151">
            <v>388.47</v>
          </cell>
          <cell r="L151">
            <v>80.180000000000007</v>
          </cell>
          <cell r="M151">
            <v>65.349999999999994</v>
          </cell>
          <cell r="N151">
            <v>68.290000000000006</v>
          </cell>
          <cell r="O151">
            <v>6.57</v>
          </cell>
          <cell r="P151">
            <v>5.26</v>
          </cell>
          <cell r="Q151">
            <v>5.5</v>
          </cell>
        </row>
        <row r="152">
          <cell r="B152">
            <v>412</v>
          </cell>
          <cell r="C152" t="str">
            <v>BEDFORD DIESEL</v>
          </cell>
          <cell r="D152">
            <v>0</v>
          </cell>
          <cell r="E152">
            <v>0</v>
          </cell>
          <cell r="F152">
            <v>0</v>
          </cell>
          <cell r="G152">
            <v>0</v>
          </cell>
          <cell r="H152">
            <v>571.71999999999991</v>
          </cell>
          <cell r="I152">
            <v>604.02</v>
          </cell>
          <cell r="J152">
            <v>492.28</v>
          </cell>
          <cell r="K152">
            <v>514.42999999999995</v>
          </cell>
          <cell r="L152">
            <v>89.6</v>
          </cell>
          <cell r="M152">
            <v>73.02</v>
          </cell>
          <cell r="N152">
            <v>76.31</v>
          </cell>
          <cell r="O152">
            <v>8.0299999999999994</v>
          </cell>
          <cell r="P152">
            <v>6.42</v>
          </cell>
          <cell r="Q152">
            <v>6.71</v>
          </cell>
        </row>
        <row r="153">
          <cell r="B153">
            <v>414</v>
          </cell>
          <cell r="C153" t="str">
            <v>LEYLAND 400 R/C</v>
          </cell>
          <cell r="D153">
            <v>0</v>
          </cell>
          <cell r="E153">
            <v>0</v>
          </cell>
          <cell r="F153">
            <v>0</v>
          </cell>
          <cell r="G153">
            <v>0</v>
          </cell>
          <cell r="H153">
            <v>738.74</v>
          </cell>
          <cell r="I153">
            <v>802.85</v>
          </cell>
          <cell r="J153">
            <v>654.32000000000005</v>
          </cell>
          <cell r="K153">
            <v>683.76</v>
          </cell>
          <cell r="L153">
            <v>97.13</v>
          </cell>
          <cell r="M153">
            <v>79.16</v>
          </cell>
          <cell r="N153">
            <v>82.72</v>
          </cell>
          <cell r="O153">
            <v>6.57</v>
          </cell>
          <cell r="P153">
            <v>5.26</v>
          </cell>
          <cell r="Q153">
            <v>5.5</v>
          </cell>
        </row>
        <row r="154">
          <cell r="B154">
            <v>417</v>
          </cell>
          <cell r="C154" t="str">
            <v>LEYLAND 400 R/C - THIN GROOVE</v>
          </cell>
          <cell r="D154">
            <v>0</v>
          </cell>
          <cell r="E154">
            <v>0</v>
          </cell>
          <cell r="F154">
            <v>0</v>
          </cell>
          <cell r="G154">
            <v>0</v>
          </cell>
          <cell r="H154">
            <v>738.74</v>
          </cell>
          <cell r="I154">
            <v>802.85</v>
          </cell>
          <cell r="J154">
            <v>654.32000000000005</v>
          </cell>
          <cell r="K154">
            <v>683.76</v>
          </cell>
          <cell r="L154">
            <v>97.13</v>
          </cell>
          <cell r="M154">
            <v>79.16</v>
          </cell>
          <cell r="N154">
            <v>82.72</v>
          </cell>
          <cell r="O154">
            <v>6.57</v>
          </cell>
          <cell r="P154">
            <v>5.26</v>
          </cell>
          <cell r="Q154">
            <v>5.5</v>
          </cell>
        </row>
        <row r="155">
          <cell r="B155">
            <v>419</v>
          </cell>
          <cell r="C155" t="str">
            <v>LEYLAND 401 R/C</v>
          </cell>
          <cell r="D155">
            <v>0</v>
          </cell>
          <cell r="E155">
            <v>0</v>
          </cell>
          <cell r="F155">
            <v>0</v>
          </cell>
          <cell r="G155">
            <v>0</v>
          </cell>
          <cell r="H155">
            <v>731.28</v>
          </cell>
          <cell r="I155">
            <v>796.33</v>
          </cell>
          <cell r="J155">
            <v>649.01</v>
          </cell>
          <cell r="K155">
            <v>678.22</v>
          </cell>
          <cell r="L155">
            <v>94.49</v>
          </cell>
          <cell r="M155">
            <v>77.010000000000005</v>
          </cell>
          <cell r="N155">
            <v>80.48</v>
          </cell>
          <cell r="O155">
            <v>6.57</v>
          </cell>
          <cell r="P155">
            <v>5.26</v>
          </cell>
          <cell r="Q155">
            <v>5.5</v>
          </cell>
        </row>
        <row r="156">
          <cell r="B156">
            <v>420</v>
          </cell>
          <cell r="C156" t="str">
            <v>LEYLAND 402 R/C</v>
          </cell>
          <cell r="D156">
            <v>0</v>
          </cell>
          <cell r="E156">
            <v>0</v>
          </cell>
          <cell r="F156">
            <v>0</v>
          </cell>
          <cell r="G156">
            <v>0</v>
          </cell>
          <cell r="H156">
            <v>752.7</v>
          </cell>
          <cell r="I156">
            <v>783.05</v>
          </cell>
          <cell r="J156">
            <v>638.19000000000005</v>
          </cell>
          <cell r="K156">
            <v>666.91</v>
          </cell>
          <cell r="L156">
            <v>131.30000000000001</v>
          </cell>
          <cell r="M156">
            <v>107.01</v>
          </cell>
          <cell r="N156">
            <v>111.83</v>
          </cell>
          <cell r="O156">
            <v>9.3800000000000008</v>
          </cell>
          <cell r="P156">
            <v>7.5</v>
          </cell>
          <cell r="Q156">
            <v>7.84</v>
          </cell>
        </row>
        <row r="157">
          <cell r="B157">
            <v>421</v>
          </cell>
          <cell r="C157" t="str">
            <v>LEYLAND 370 R/C</v>
          </cell>
          <cell r="D157">
            <v>0</v>
          </cell>
          <cell r="E157">
            <v>0</v>
          </cell>
          <cell r="F157">
            <v>0</v>
          </cell>
          <cell r="G157">
            <v>0</v>
          </cell>
          <cell r="H157">
            <v>679.53</v>
          </cell>
          <cell r="I157">
            <v>730.2</v>
          </cell>
          <cell r="J157">
            <v>595.11</v>
          </cell>
          <cell r="K157">
            <v>621.89</v>
          </cell>
          <cell r="L157">
            <v>97.13</v>
          </cell>
          <cell r="M157">
            <v>79.16</v>
          </cell>
          <cell r="N157">
            <v>82.72</v>
          </cell>
          <cell r="O157">
            <v>6.57</v>
          </cell>
          <cell r="P157">
            <v>5.26</v>
          </cell>
          <cell r="Q157">
            <v>5.5</v>
          </cell>
        </row>
        <row r="158">
          <cell r="B158">
            <v>424</v>
          </cell>
          <cell r="C158" t="str">
            <v>LEYLAND 690 R/C</v>
          </cell>
          <cell r="D158">
            <v>0</v>
          </cell>
          <cell r="E158">
            <v>0</v>
          </cell>
          <cell r="F158">
            <v>0</v>
          </cell>
          <cell r="G158">
            <v>0</v>
          </cell>
          <cell r="H158">
            <v>1484.88</v>
          </cell>
          <cell r="I158">
            <v>1596.23</v>
          </cell>
          <cell r="J158">
            <v>1300.93</v>
          </cell>
          <cell r="K158">
            <v>1359.47</v>
          </cell>
          <cell r="L158">
            <v>212.56</v>
          </cell>
          <cell r="M158">
            <v>173.24</v>
          </cell>
          <cell r="N158">
            <v>181.04</v>
          </cell>
          <cell r="O158">
            <v>13.39</v>
          </cell>
          <cell r="P158">
            <v>10.71</v>
          </cell>
          <cell r="Q158">
            <v>11.19</v>
          </cell>
        </row>
        <row r="159">
          <cell r="B159">
            <v>425</v>
          </cell>
          <cell r="C159" t="str">
            <v>LEYLAND 412 R/C</v>
          </cell>
          <cell r="D159">
            <v>0</v>
          </cell>
          <cell r="E159">
            <v>0</v>
          </cell>
          <cell r="F159">
            <v>0</v>
          </cell>
          <cell r="G159">
            <v>0</v>
          </cell>
          <cell r="H159">
            <v>859.88</v>
          </cell>
          <cell r="I159">
            <v>914.56</v>
          </cell>
          <cell r="J159">
            <v>745.37</v>
          </cell>
          <cell r="K159">
            <v>778.91</v>
          </cell>
          <cell r="L159">
            <v>131.30000000000001</v>
          </cell>
          <cell r="M159">
            <v>107.01</v>
          </cell>
          <cell r="N159">
            <v>111.83</v>
          </cell>
          <cell r="O159">
            <v>9.3800000000000008</v>
          </cell>
          <cell r="P159">
            <v>7.5</v>
          </cell>
          <cell r="Q159">
            <v>7.84</v>
          </cell>
        </row>
        <row r="160">
          <cell r="B160">
            <v>427</v>
          </cell>
          <cell r="C160" t="str">
            <v>HINO 6-D</v>
          </cell>
          <cell r="D160">
            <v>0</v>
          </cell>
          <cell r="E160">
            <v>0</v>
          </cell>
          <cell r="F160">
            <v>0</v>
          </cell>
          <cell r="G160">
            <v>0</v>
          </cell>
          <cell r="H160">
            <v>608.25</v>
          </cell>
          <cell r="I160">
            <v>640.79</v>
          </cell>
          <cell r="J160">
            <v>522.24</v>
          </cell>
          <cell r="K160">
            <v>545.74</v>
          </cell>
          <cell r="L160">
            <v>96.33</v>
          </cell>
          <cell r="M160">
            <v>78.510000000000005</v>
          </cell>
          <cell r="N160">
            <v>82.04</v>
          </cell>
          <cell r="O160">
            <v>9.3800000000000008</v>
          </cell>
          <cell r="P160">
            <v>7.5</v>
          </cell>
          <cell r="Q160">
            <v>7.84</v>
          </cell>
        </row>
        <row r="161">
          <cell r="B161">
            <v>428</v>
          </cell>
          <cell r="C161" t="str">
            <v>LEY 402 R/C SPL</v>
          </cell>
          <cell r="D161">
            <v>0</v>
          </cell>
          <cell r="E161">
            <v>0</v>
          </cell>
          <cell r="F161">
            <v>0</v>
          </cell>
          <cell r="G161">
            <v>0</v>
          </cell>
          <cell r="H161">
            <v>752.7</v>
          </cell>
          <cell r="I161">
            <v>783.05</v>
          </cell>
          <cell r="J161">
            <v>638.19000000000005</v>
          </cell>
          <cell r="K161">
            <v>666.91</v>
          </cell>
          <cell r="L161">
            <v>131.30000000000001</v>
          </cell>
          <cell r="M161">
            <v>107.01</v>
          </cell>
          <cell r="N161">
            <v>111.83</v>
          </cell>
          <cell r="O161">
            <v>9.3800000000000008</v>
          </cell>
          <cell r="P161">
            <v>7.5</v>
          </cell>
          <cell r="Q161">
            <v>7.84</v>
          </cell>
        </row>
        <row r="162">
          <cell r="B162">
            <v>434</v>
          </cell>
          <cell r="C162" t="str">
            <v>H.TREKKER-1489cc</v>
          </cell>
          <cell r="D162">
            <v>214.29999999999998</v>
          </cell>
          <cell r="E162">
            <v>263</v>
          </cell>
          <cell r="F162">
            <v>0</v>
          </cell>
          <cell r="G162">
            <v>0</v>
          </cell>
          <cell r="H162">
            <v>340.38</v>
          </cell>
          <cell r="I162">
            <v>340.5</v>
          </cell>
          <cell r="J162">
            <v>277.51</v>
          </cell>
          <cell r="K162">
            <v>290</v>
          </cell>
          <cell r="L162">
            <v>73.19</v>
          </cell>
          <cell r="M162">
            <v>59.65</v>
          </cell>
          <cell r="N162">
            <v>62.33</v>
          </cell>
          <cell r="O162">
            <v>4.0199999999999996</v>
          </cell>
          <cell r="P162">
            <v>3.22</v>
          </cell>
          <cell r="Q162">
            <v>3.36</v>
          </cell>
          <cell r="R162">
            <v>173.7</v>
          </cell>
          <cell r="S162">
            <v>38.6</v>
          </cell>
          <cell r="T162">
            <v>2</v>
          </cell>
          <cell r="U162">
            <v>263</v>
          </cell>
        </row>
        <row r="163">
          <cell r="B163">
            <v>439</v>
          </cell>
          <cell r="C163" t="str">
            <v>TATA 4DL TURBO CHARGE</v>
          </cell>
          <cell r="D163">
            <v>0</v>
          </cell>
          <cell r="E163">
            <v>0</v>
          </cell>
          <cell r="F163">
            <v>0</v>
          </cell>
          <cell r="G163">
            <v>0</v>
          </cell>
          <cell r="H163">
            <v>510.57</v>
          </cell>
          <cell r="I163">
            <v>556.92999999999995</v>
          </cell>
          <cell r="J163">
            <v>453.9</v>
          </cell>
          <cell r="K163">
            <v>474.33</v>
          </cell>
          <cell r="L163">
            <v>62.96</v>
          </cell>
          <cell r="M163">
            <v>51.31</v>
          </cell>
          <cell r="N163">
            <v>53.62</v>
          </cell>
          <cell r="O163">
            <v>6.7</v>
          </cell>
          <cell r="P163">
            <v>5.36</v>
          </cell>
          <cell r="Q163">
            <v>5.6</v>
          </cell>
        </row>
        <row r="164">
          <cell r="B164">
            <v>440</v>
          </cell>
          <cell r="C164" t="str">
            <v>TATA 4DL EURO NORM</v>
          </cell>
          <cell r="D164">
            <v>0</v>
          </cell>
          <cell r="E164">
            <v>0</v>
          </cell>
          <cell r="F164">
            <v>0</v>
          </cell>
          <cell r="G164">
            <v>0</v>
          </cell>
          <cell r="H164">
            <v>502.65000000000003</v>
          </cell>
          <cell r="I164">
            <v>547.21</v>
          </cell>
          <cell r="J164">
            <v>445.98</v>
          </cell>
          <cell r="K164">
            <v>466.05</v>
          </cell>
          <cell r="L164">
            <v>62.96</v>
          </cell>
          <cell r="M164">
            <v>51.31</v>
          </cell>
          <cell r="N164">
            <v>53.62</v>
          </cell>
          <cell r="O164">
            <v>6.7</v>
          </cell>
          <cell r="P164">
            <v>5.36</v>
          </cell>
          <cell r="Q164">
            <v>5.6</v>
          </cell>
        </row>
        <row r="165">
          <cell r="B165">
            <v>441</v>
          </cell>
          <cell r="C165" t="str">
            <v>EICHER CANTER</v>
          </cell>
          <cell r="D165">
            <v>0</v>
          </cell>
          <cell r="E165">
            <v>0</v>
          </cell>
          <cell r="F165">
            <v>0</v>
          </cell>
          <cell r="G165">
            <v>0</v>
          </cell>
          <cell r="H165">
            <v>921.52</v>
          </cell>
          <cell r="I165">
            <v>968.88</v>
          </cell>
          <cell r="J165">
            <v>789.64</v>
          </cell>
          <cell r="K165">
            <v>825.17</v>
          </cell>
          <cell r="L165">
            <v>145.55000000000001</v>
          </cell>
          <cell r="M165">
            <v>118.62</v>
          </cell>
          <cell r="N165">
            <v>123.96</v>
          </cell>
          <cell r="O165">
            <v>16.579999999999998</v>
          </cell>
          <cell r="P165">
            <v>13.26</v>
          </cell>
          <cell r="Q165">
            <v>13.86</v>
          </cell>
        </row>
        <row r="166">
          <cell r="B166">
            <v>442</v>
          </cell>
          <cell r="C166" t="str">
            <v>STD 20 (DIESEL)</v>
          </cell>
          <cell r="D166">
            <v>0</v>
          </cell>
          <cell r="E166">
            <v>0</v>
          </cell>
          <cell r="F166">
            <v>0</v>
          </cell>
          <cell r="G166">
            <v>0</v>
          </cell>
          <cell r="H166">
            <v>379.79</v>
          </cell>
          <cell r="I166">
            <v>372.83</v>
          </cell>
          <cell r="J166">
            <v>303.86</v>
          </cell>
          <cell r="K166">
            <v>317.52999999999997</v>
          </cell>
          <cell r="L166">
            <v>87.66</v>
          </cell>
          <cell r="M166">
            <v>71.44</v>
          </cell>
          <cell r="N166">
            <v>74.650000000000006</v>
          </cell>
          <cell r="O166">
            <v>5.61</v>
          </cell>
          <cell r="P166">
            <v>4.49</v>
          </cell>
          <cell r="Q166">
            <v>4.6900000000000004</v>
          </cell>
        </row>
        <row r="167">
          <cell r="B167">
            <v>445</v>
          </cell>
          <cell r="C167" t="str">
            <v>TATA 97 4SP R/C</v>
          </cell>
          <cell r="D167">
            <v>431.09</v>
          </cell>
          <cell r="E167">
            <v>0</v>
          </cell>
          <cell r="F167">
            <v>0</v>
          </cell>
          <cell r="G167">
            <v>394.55000000000007</v>
          </cell>
          <cell r="H167">
            <v>669.51999999999987</v>
          </cell>
          <cell r="I167">
            <v>707.87</v>
          </cell>
          <cell r="J167">
            <v>576.91</v>
          </cell>
          <cell r="K167">
            <v>602.87</v>
          </cell>
          <cell r="L167">
            <v>105.75</v>
          </cell>
          <cell r="M167">
            <v>86.19</v>
          </cell>
          <cell r="N167">
            <v>90.07</v>
          </cell>
          <cell r="O167">
            <v>8.0299999999999994</v>
          </cell>
          <cell r="P167">
            <v>6.42</v>
          </cell>
          <cell r="Q167">
            <v>6.71</v>
          </cell>
          <cell r="R167">
            <v>383.26</v>
          </cell>
          <cell r="S167">
            <v>42.83</v>
          </cell>
          <cell r="T167">
            <v>5</v>
          </cell>
          <cell r="AA167">
            <v>356.72</v>
          </cell>
          <cell r="AB167">
            <v>34.85</v>
          </cell>
          <cell r="AC167">
            <v>2.98</v>
          </cell>
        </row>
        <row r="168">
          <cell r="B168">
            <v>446</v>
          </cell>
          <cell r="C168" t="str">
            <v>SWARAJ MAZDA</v>
          </cell>
          <cell r="D168">
            <v>0</v>
          </cell>
          <cell r="E168">
            <v>0</v>
          </cell>
          <cell r="F168">
            <v>0</v>
          </cell>
          <cell r="G168">
            <v>0</v>
          </cell>
          <cell r="H168">
            <v>802.73</v>
          </cell>
          <cell r="I168">
            <v>854.66</v>
          </cell>
          <cell r="J168">
            <v>696.55</v>
          </cell>
          <cell r="K168">
            <v>727.89</v>
          </cell>
          <cell r="L168">
            <v>121.08</v>
          </cell>
          <cell r="M168">
            <v>98.68</v>
          </cell>
          <cell r="N168">
            <v>103.12</v>
          </cell>
          <cell r="O168">
            <v>9.3800000000000008</v>
          </cell>
          <cell r="P168">
            <v>7.5</v>
          </cell>
          <cell r="Q168">
            <v>7.84</v>
          </cell>
        </row>
        <row r="169">
          <cell r="B169">
            <v>449</v>
          </cell>
          <cell r="C169" t="str">
            <v>TATA 95 DIA FOR 807</v>
          </cell>
          <cell r="D169">
            <v>0</v>
          </cell>
          <cell r="E169">
            <v>0</v>
          </cell>
          <cell r="F169">
            <v>0</v>
          </cell>
          <cell r="G169">
            <v>0</v>
          </cell>
          <cell r="H169">
            <v>896.52999999999986</v>
          </cell>
          <cell r="I169">
            <v>986.41</v>
          </cell>
          <cell r="J169">
            <v>803.92</v>
          </cell>
          <cell r="K169">
            <v>840.1</v>
          </cell>
          <cell r="L169">
            <v>105.75</v>
          </cell>
          <cell r="M169">
            <v>86.19</v>
          </cell>
          <cell r="N169">
            <v>90.07</v>
          </cell>
          <cell r="O169">
            <v>8.0299999999999994</v>
          </cell>
          <cell r="P169">
            <v>6.42</v>
          </cell>
          <cell r="Q169">
            <v>6.71</v>
          </cell>
        </row>
        <row r="170">
          <cell r="B170">
            <v>450</v>
          </cell>
          <cell r="C170" t="str">
            <v>MATADOR 3RV</v>
          </cell>
          <cell r="D170">
            <v>0</v>
          </cell>
          <cell r="E170">
            <v>0</v>
          </cell>
          <cell r="F170">
            <v>0</v>
          </cell>
          <cell r="G170">
            <v>0</v>
          </cell>
          <cell r="H170">
            <v>317.45000000000005</v>
          </cell>
          <cell r="I170">
            <v>316.17</v>
          </cell>
          <cell r="J170">
            <v>257.68</v>
          </cell>
          <cell r="K170">
            <v>269.27999999999997</v>
          </cell>
          <cell r="L170">
            <v>68.069999999999993</v>
          </cell>
          <cell r="M170">
            <v>55.48</v>
          </cell>
          <cell r="N170">
            <v>57.98</v>
          </cell>
          <cell r="O170">
            <v>5.36</v>
          </cell>
          <cell r="P170">
            <v>4.29</v>
          </cell>
          <cell r="Q170">
            <v>4.4800000000000004</v>
          </cell>
        </row>
        <row r="171">
          <cell r="B171">
            <v>451</v>
          </cell>
          <cell r="C171" t="str">
            <v>MATADOR 5RV</v>
          </cell>
          <cell r="D171">
            <v>0</v>
          </cell>
          <cell r="E171">
            <v>0</v>
          </cell>
          <cell r="F171">
            <v>0</v>
          </cell>
          <cell r="G171">
            <v>0</v>
          </cell>
          <cell r="H171">
            <v>317.45000000000005</v>
          </cell>
          <cell r="I171">
            <v>316.17</v>
          </cell>
          <cell r="J171">
            <v>257.68</v>
          </cell>
          <cell r="K171">
            <v>269.27999999999997</v>
          </cell>
          <cell r="L171">
            <v>68.069999999999993</v>
          </cell>
          <cell r="M171">
            <v>55.48</v>
          </cell>
          <cell r="N171">
            <v>57.98</v>
          </cell>
          <cell r="O171">
            <v>5.36</v>
          </cell>
          <cell r="P171">
            <v>4.29</v>
          </cell>
          <cell r="Q171">
            <v>4.4800000000000004</v>
          </cell>
        </row>
        <row r="172">
          <cell r="B172">
            <v>453</v>
          </cell>
          <cell r="C172" t="str">
            <v>OM 616 R/C(M/C CAVITY)(WITH STRUTS)</v>
          </cell>
          <cell r="D172">
            <v>0</v>
          </cell>
          <cell r="E172">
            <v>0</v>
          </cell>
          <cell r="F172">
            <v>0</v>
          </cell>
          <cell r="G172">
            <v>0</v>
          </cell>
          <cell r="H172">
            <v>709.23</v>
          </cell>
          <cell r="I172">
            <v>786.43</v>
          </cell>
          <cell r="J172">
            <v>640.94000000000005</v>
          </cell>
          <cell r="K172">
            <v>669.78</v>
          </cell>
          <cell r="L172">
            <v>77.22</v>
          </cell>
          <cell r="M172">
            <v>62.93</v>
          </cell>
          <cell r="N172">
            <v>65.760000000000005</v>
          </cell>
          <cell r="O172">
            <v>6.7</v>
          </cell>
          <cell r="P172">
            <v>5.36</v>
          </cell>
          <cell r="Q172">
            <v>5.6</v>
          </cell>
        </row>
        <row r="173">
          <cell r="B173">
            <v>454</v>
          </cell>
          <cell r="C173" t="str">
            <v>OM 616 R/C</v>
          </cell>
          <cell r="D173">
            <v>0</v>
          </cell>
          <cell r="E173">
            <v>0</v>
          </cell>
          <cell r="F173">
            <v>0</v>
          </cell>
          <cell r="G173">
            <v>0</v>
          </cell>
          <cell r="H173">
            <v>704.08999999999992</v>
          </cell>
          <cell r="I173">
            <v>780.12</v>
          </cell>
          <cell r="J173">
            <v>635.79999999999995</v>
          </cell>
          <cell r="K173">
            <v>664.41</v>
          </cell>
          <cell r="L173">
            <v>77.22</v>
          </cell>
          <cell r="M173">
            <v>62.93</v>
          </cell>
          <cell r="N173">
            <v>65.760000000000005</v>
          </cell>
          <cell r="O173">
            <v>6.7</v>
          </cell>
          <cell r="P173">
            <v>5.36</v>
          </cell>
          <cell r="Q173">
            <v>5.6</v>
          </cell>
        </row>
        <row r="174">
          <cell r="B174">
            <v>455</v>
          </cell>
          <cell r="C174" t="str">
            <v>TATA 97 4SP (ST)</v>
          </cell>
          <cell r="D174">
            <v>0</v>
          </cell>
          <cell r="E174">
            <v>0</v>
          </cell>
          <cell r="F174">
            <v>0</v>
          </cell>
          <cell r="G174">
            <v>0</v>
          </cell>
          <cell r="H174">
            <v>429.23</v>
          </cell>
          <cell r="I174">
            <v>413.03</v>
          </cell>
          <cell r="J174">
            <v>336.62</v>
          </cell>
          <cell r="K174">
            <v>351.77</v>
          </cell>
          <cell r="L174">
            <v>105.75</v>
          </cell>
          <cell r="M174">
            <v>86.19</v>
          </cell>
          <cell r="N174">
            <v>90.07</v>
          </cell>
          <cell r="O174">
            <v>8.0299999999999994</v>
          </cell>
          <cell r="P174">
            <v>6.42</v>
          </cell>
          <cell r="Q174">
            <v>6.71</v>
          </cell>
        </row>
        <row r="175">
          <cell r="B175">
            <v>456</v>
          </cell>
          <cell r="C175" t="str">
            <v>TATA 97 6SP (ST)</v>
          </cell>
          <cell r="D175">
            <v>0</v>
          </cell>
          <cell r="E175">
            <v>0</v>
          </cell>
          <cell r="F175">
            <v>0</v>
          </cell>
          <cell r="G175">
            <v>0</v>
          </cell>
          <cell r="H175">
            <v>429.23</v>
          </cell>
          <cell r="I175">
            <v>413.03</v>
          </cell>
          <cell r="J175">
            <v>336.62</v>
          </cell>
          <cell r="K175">
            <v>351.77</v>
          </cell>
          <cell r="L175">
            <v>105.75</v>
          </cell>
          <cell r="M175">
            <v>86.19</v>
          </cell>
          <cell r="N175">
            <v>90.07</v>
          </cell>
          <cell r="O175">
            <v>8.0299999999999994</v>
          </cell>
          <cell r="P175">
            <v>6.42</v>
          </cell>
          <cell r="Q175">
            <v>6.71</v>
          </cell>
        </row>
        <row r="176">
          <cell r="B176">
            <v>461</v>
          </cell>
          <cell r="C176" t="str">
            <v>TATA TORODIAL 97DIA</v>
          </cell>
          <cell r="D176">
            <v>0</v>
          </cell>
          <cell r="E176">
            <v>0</v>
          </cell>
          <cell r="F176">
            <v>0</v>
          </cell>
          <cell r="G176">
            <v>0</v>
          </cell>
          <cell r="H176">
            <v>785.59</v>
          </cell>
          <cell r="I176">
            <v>850.28</v>
          </cell>
          <cell r="J176">
            <v>692.98</v>
          </cell>
          <cell r="K176">
            <v>724.16</v>
          </cell>
          <cell r="L176">
            <v>105.75</v>
          </cell>
          <cell r="M176">
            <v>86.19</v>
          </cell>
          <cell r="N176">
            <v>90.07</v>
          </cell>
          <cell r="O176">
            <v>8.0299999999999994</v>
          </cell>
          <cell r="P176">
            <v>6.42</v>
          </cell>
          <cell r="Q176">
            <v>6.71</v>
          </cell>
        </row>
        <row r="177">
          <cell r="B177">
            <v>462</v>
          </cell>
          <cell r="C177" t="str">
            <v>TATA 407(NEW)R/C 97MM(CMVR)</v>
          </cell>
          <cell r="D177">
            <v>0</v>
          </cell>
          <cell r="E177">
            <v>0</v>
          </cell>
          <cell r="F177">
            <v>0</v>
          </cell>
          <cell r="G177">
            <v>0</v>
          </cell>
          <cell r="H177">
            <v>669.51999999999987</v>
          </cell>
          <cell r="I177">
            <v>707.87</v>
          </cell>
          <cell r="J177">
            <v>576.91</v>
          </cell>
          <cell r="K177">
            <v>602.87</v>
          </cell>
          <cell r="L177">
            <v>105.75</v>
          </cell>
          <cell r="M177">
            <v>86.19</v>
          </cell>
          <cell r="N177">
            <v>90.07</v>
          </cell>
          <cell r="O177">
            <v>8.0299999999999994</v>
          </cell>
          <cell r="P177">
            <v>6.42</v>
          </cell>
          <cell r="Q177">
            <v>6.71</v>
          </cell>
        </row>
        <row r="178">
          <cell r="B178">
            <v>468</v>
          </cell>
          <cell r="C178" t="str">
            <v>TATA 697 NA</v>
          </cell>
          <cell r="D178">
            <v>0</v>
          </cell>
          <cell r="E178">
            <v>0</v>
          </cell>
          <cell r="F178">
            <v>0</v>
          </cell>
          <cell r="G178">
            <v>0</v>
          </cell>
          <cell r="H178">
            <v>773.18</v>
          </cell>
          <cell r="I178">
            <v>835.06</v>
          </cell>
          <cell r="J178">
            <v>680.57</v>
          </cell>
          <cell r="K178">
            <v>711.2</v>
          </cell>
          <cell r="L178">
            <v>105.75</v>
          </cell>
          <cell r="M178">
            <v>86.19</v>
          </cell>
          <cell r="N178">
            <v>90.07</v>
          </cell>
          <cell r="O178">
            <v>8.0299999999999994</v>
          </cell>
          <cell r="P178">
            <v>6.42</v>
          </cell>
          <cell r="Q178">
            <v>6.71</v>
          </cell>
        </row>
        <row r="179">
          <cell r="B179">
            <v>469</v>
          </cell>
          <cell r="C179" t="str">
            <v>TATA 92 R/C 5RV SLIPPER 2.5,32MM</v>
          </cell>
          <cell r="D179">
            <v>0</v>
          </cell>
          <cell r="E179">
            <v>0</v>
          </cell>
          <cell r="F179">
            <v>0</v>
          </cell>
          <cell r="G179">
            <v>0</v>
          </cell>
          <cell r="H179">
            <v>513.04</v>
          </cell>
          <cell r="I179">
            <v>562.27</v>
          </cell>
          <cell r="J179">
            <v>458.25</v>
          </cell>
          <cell r="K179">
            <v>478.87</v>
          </cell>
          <cell r="L179">
            <v>62.1</v>
          </cell>
          <cell r="M179">
            <v>50.61</v>
          </cell>
          <cell r="N179">
            <v>52.89</v>
          </cell>
          <cell r="O179">
            <v>5.22</v>
          </cell>
          <cell r="P179">
            <v>4.18</v>
          </cell>
          <cell r="Q179">
            <v>4.37</v>
          </cell>
        </row>
        <row r="180">
          <cell r="B180">
            <v>470</v>
          </cell>
          <cell r="C180" t="str">
            <v>TATA 92 R/C 5RV SLIPPER 2.5,30MM</v>
          </cell>
          <cell r="D180">
            <v>0</v>
          </cell>
          <cell r="E180">
            <v>0</v>
          </cell>
          <cell r="F180">
            <v>0</v>
          </cell>
          <cell r="G180">
            <v>0</v>
          </cell>
          <cell r="H180">
            <v>513.04</v>
          </cell>
          <cell r="I180">
            <v>562.27</v>
          </cell>
          <cell r="J180">
            <v>458.25</v>
          </cell>
          <cell r="K180">
            <v>478.87</v>
          </cell>
          <cell r="L180">
            <v>62.1</v>
          </cell>
          <cell r="M180">
            <v>50.61</v>
          </cell>
          <cell r="N180">
            <v>52.89</v>
          </cell>
          <cell r="O180">
            <v>5.22</v>
          </cell>
          <cell r="P180">
            <v>4.18</v>
          </cell>
          <cell r="Q180">
            <v>4.37</v>
          </cell>
        </row>
        <row r="181">
          <cell r="B181">
            <v>471</v>
          </cell>
          <cell r="C181" t="str">
            <v>TATA 92 R/C 5RV SLIPPER 3MM</v>
          </cell>
          <cell r="D181">
            <v>0</v>
          </cell>
          <cell r="E181">
            <v>0</v>
          </cell>
          <cell r="F181">
            <v>0</v>
          </cell>
          <cell r="G181">
            <v>0</v>
          </cell>
          <cell r="H181">
            <v>513.04</v>
          </cell>
          <cell r="I181">
            <v>562.27</v>
          </cell>
          <cell r="J181">
            <v>458.25</v>
          </cell>
          <cell r="K181">
            <v>478.87</v>
          </cell>
          <cell r="L181">
            <v>62.1</v>
          </cell>
          <cell r="M181">
            <v>50.61</v>
          </cell>
          <cell r="N181">
            <v>52.89</v>
          </cell>
          <cell r="O181">
            <v>5.22</v>
          </cell>
          <cell r="P181">
            <v>4.18</v>
          </cell>
          <cell r="Q181">
            <v>4.37</v>
          </cell>
        </row>
        <row r="182">
          <cell r="B182">
            <v>472</v>
          </cell>
          <cell r="C182" t="str">
            <v>TATA L3500 OM312(ST)</v>
          </cell>
          <cell r="D182">
            <v>0</v>
          </cell>
          <cell r="E182">
            <v>0</v>
          </cell>
          <cell r="F182">
            <v>0</v>
          </cell>
          <cell r="G182">
            <v>0</v>
          </cell>
          <cell r="H182">
            <v>426.15999999999997</v>
          </cell>
          <cell r="I182">
            <v>448.8</v>
          </cell>
          <cell r="J182">
            <v>365.77</v>
          </cell>
          <cell r="K182">
            <v>382.23</v>
          </cell>
          <cell r="L182">
            <v>68.97</v>
          </cell>
          <cell r="M182">
            <v>56.21</v>
          </cell>
          <cell r="N182">
            <v>58.74</v>
          </cell>
          <cell r="O182">
            <v>5.22</v>
          </cell>
          <cell r="P182">
            <v>4.18</v>
          </cell>
          <cell r="Q182">
            <v>4.37</v>
          </cell>
        </row>
        <row r="183">
          <cell r="B183">
            <v>473</v>
          </cell>
          <cell r="C183" t="str">
            <v>TATA 92 mm ST (3RV) 32mm G.PIN</v>
          </cell>
          <cell r="D183">
            <v>0</v>
          </cell>
          <cell r="E183">
            <v>0</v>
          </cell>
          <cell r="F183">
            <v>0</v>
          </cell>
          <cell r="G183">
            <v>0</v>
          </cell>
          <cell r="H183">
            <v>421.74</v>
          </cell>
          <cell r="I183">
            <v>450.24</v>
          </cell>
          <cell r="J183">
            <v>366.95</v>
          </cell>
          <cell r="K183">
            <v>383.46</v>
          </cell>
          <cell r="L183">
            <v>62.1</v>
          </cell>
          <cell r="M183">
            <v>50.61</v>
          </cell>
          <cell r="N183">
            <v>52.89</v>
          </cell>
          <cell r="O183">
            <v>5.22</v>
          </cell>
          <cell r="P183">
            <v>4.18</v>
          </cell>
          <cell r="Q183">
            <v>4.37</v>
          </cell>
        </row>
        <row r="184">
          <cell r="B184">
            <v>474</v>
          </cell>
          <cell r="C184" t="str">
            <v>TATA 97 R/C (5 RV )</v>
          </cell>
          <cell r="D184">
            <v>0</v>
          </cell>
          <cell r="E184">
            <v>0</v>
          </cell>
          <cell r="F184">
            <v>0</v>
          </cell>
          <cell r="G184">
            <v>0</v>
          </cell>
          <cell r="H184">
            <v>762.09</v>
          </cell>
          <cell r="I184">
            <v>821.45</v>
          </cell>
          <cell r="J184">
            <v>669.48</v>
          </cell>
          <cell r="K184">
            <v>699.61</v>
          </cell>
          <cell r="L184">
            <v>105.75</v>
          </cell>
          <cell r="M184">
            <v>86.19</v>
          </cell>
          <cell r="N184">
            <v>90.07</v>
          </cell>
          <cell r="O184">
            <v>8.0299999999999994</v>
          </cell>
          <cell r="P184">
            <v>6.42</v>
          </cell>
          <cell r="Q184">
            <v>6.71</v>
          </cell>
        </row>
        <row r="185">
          <cell r="B185">
            <v>475</v>
          </cell>
          <cell r="C185" t="str">
            <v>TATA 92 R/C 3RV SLIPPER DESIGN</v>
          </cell>
          <cell r="D185">
            <v>0</v>
          </cell>
          <cell r="E185">
            <v>0</v>
          </cell>
          <cell r="F185">
            <v>0</v>
          </cell>
          <cell r="G185">
            <v>0</v>
          </cell>
          <cell r="H185">
            <v>513.04</v>
          </cell>
          <cell r="I185">
            <v>562.27</v>
          </cell>
          <cell r="J185">
            <v>458.25</v>
          </cell>
          <cell r="K185">
            <v>478.87</v>
          </cell>
          <cell r="L185">
            <v>62.1</v>
          </cell>
          <cell r="M185">
            <v>50.61</v>
          </cell>
          <cell r="N185">
            <v>52.89</v>
          </cell>
          <cell r="O185">
            <v>5.22</v>
          </cell>
          <cell r="P185">
            <v>4.18</v>
          </cell>
          <cell r="Q185">
            <v>4.37</v>
          </cell>
        </row>
        <row r="186">
          <cell r="B186">
            <v>479</v>
          </cell>
          <cell r="C186" t="str">
            <v>TATA 92 R/C 5RV 32mm G.PIN</v>
          </cell>
          <cell r="D186">
            <v>0</v>
          </cell>
          <cell r="E186">
            <v>0</v>
          </cell>
          <cell r="F186">
            <v>0</v>
          </cell>
          <cell r="G186">
            <v>0</v>
          </cell>
          <cell r="H186">
            <v>513.04</v>
          </cell>
          <cell r="I186">
            <v>562.27</v>
          </cell>
          <cell r="J186">
            <v>458.25</v>
          </cell>
          <cell r="K186">
            <v>478.87</v>
          </cell>
          <cell r="L186">
            <v>62.1</v>
          </cell>
          <cell r="M186">
            <v>50.61</v>
          </cell>
          <cell r="N186">
            <v>52.89</v>
          </cell>
          <cell r="O186">
            <v>5.22</v>
          </cell>
          <cell r="P186">
            <v>4.18</v>
          </cell>
          <cell r="Q186">
            <v>4.37</v>
          </cell>
        </row>
        <row r="187">
          <cell r="B187">
            <v>480</v>
          </cell>
          <cell r="C187" t="str">
            <v>TATA 92 R/C 5RV 30mm G.PIN</v>
          </cell>
          <cell r="D187">
            <v>0</v>
          </cell>
          <cell r="E187">
            <v>0</v>
          </cell>
          <cell r="F187">
            <v>0</v>
          </cell>
          <cell r="G187">
            <v>0</v>
          </cell>
          <cell r="H187">
            <v>513.04</v>
          </cell>
          <cell r="I187">
            <v>562.27</v>
          </cell>
          <cell r="J187">
            <v>458.25</v>
          </cell>
          <cell r="K187">
            <v>478.87</v>
          </cell>
          <cell r="L187">
            <v>62.1</v>
          </cell>
          <cell r="M187">
            <v>50.61</v>
          </cell>
          <cell r="N187">
            <v>52.89</v>
          </cell>
          <cell r="O187">
            <v>5.22</v>
          </cell>
          <cell r="P187">
            <v>4.18</v>
          </cell>
          <cell r="Q187">
            <v>4.37</v>
          </cell>
        </row>
        <row r="188">
          <cell r="B188">
            <v>482</v>
          </cell>
          <cell r="C188" t="str">
            <v>TATA 92 R/C 3RV</v>
          </cell>
          <cell r="D188">
            <v>394.96</v>
          </cell>
          <cell r="E188">
            <v>419.74999999999994</v>
          </cell>
          <cell r="F188">
            <v>438.33000000000004</v>
          </cell>
          <cell r="G188">
            <v>394.55000000000007</v>
          </cell>
          <cell r="H188">
            <v>513.04</v>
          </cell>
          <cell r="I188">
            <v>562.27</v>
          </cell>
          <cell r="J188">
            <v>458.25</v>
          </cell>
          <cell r="K188">
            <v>478.87</v>
          </cell>
          <cell r="L188">
            <v>62.1</v>
          </cell>
          <cell r="M188">
            <v>50.61</v>
          </cell>
          <cell r="N188">
            <v>52.89</v>
          </cell>
          <cell r="O188">
            <v>5.22</v>
          </cell>
          <cell r="P188">
            <v>4.18</v>
          </cell>
          <cell r="Q188">
            <v>4.37</v>
          </cell>
          <cell r="R188">
            <v>394.96</v>
          </cell>
          <cell r="U188">
            <v>374.2</v>
          </cell>
          <cell r="V188">
            <v>41.97</v>
          </cell>
          <cell r="W188">
            <v>3.58</v>
          </cell>
          <cell r="X188">
            <v>386.17</v>
          </cell>
          <cell r="Y188">
            <v>48</v>
          </cell>
          <cell r="Z188">
            <v>4.16</v>
          </cell>
          <cell r="AA188">
            <v>356.72</v>
          </cell>
          <cell r="AB188">
            <v>34.85</v>
          </cell>
          <cell r="AC188">
            <v>2.98</v>
          </cell>
        </row>
        <row r="189">
          <cell r="B189">
            <v>484</v>
          </cell>
          <cell r="C189" t="str">
            <v>TATA 92 R/C 4 RV</v>
          </cell>
          <cell r="D189">
            <v>394.55000000000007</v>
          </cell>
          <cell r="E189">
            <v>419.74999999999994</v>
          </cell>
          <cell r="F189">
            <v>475.84000000000003</v>
          </cell>
          <cell r="G189">
            <v>394.55000000000007</v>
          </cell>
          <cell r="H189">
            <v>513.04</v>
          </cell>
          <cell r="I189">
            <v>562.27</v>
          </cell>
          <cell r="J189">
            <v>458.25</v>
          </cell>
          <cell r="K189">
            <v>478.87</v>
          </cell>
          <cell r="L189">
            <v>62.1</v>
          </cell>
          <cell r="M189">
            <v>50.61</v>
          </cell>
          <cell r="N189">
            <v>52.89</v>
          </cell>
          <cell r="O189">
            <v>5.22</v>
          </cell>
          <cell r="P189">
            <v>4.18</v>
          </cell>
          <cell r="Q189">
            <v>4.37</v>
          </cell>
          <cell r="R189">
            <v>356.72</v>
          </cell>
          <cell r="S189">
            <v>34.85</v>
          </cell>
          <cell r="T189">
            <v>2.98</v>
          </cell>
          <cell r="U189">
            <v>374.2</v>
          </cell>
          <cell r="V189">
            <v>41.97</v>
          </cell>
          <cell r="W189">
            <v>3.58</v>
          </cell>
          <cell r="X189">
            <v>423.67</v>
          </cell>
          <cell r="Y189">
            <v>48</v>
          </cell>
          <cell r="Z189">
            <v>4.17</v>
          </cell>
          <cell r="AA189">
            <v>356.72</v>
          </cell>
          <cell r="AB189">
            <v>34.85</v>
          </cell>
          <cell r="AC189">
            <v>2.98</v>
          </cell>
        </row>
        <row r="190">
          <cell r="B190">
            <v>486</v>
          </cell>
          <cell r="C190" t="str">
            <v>TATA 92 5RV ST</v>
          </cell>
          <cell r="D190">
            <v>0</v>
          </cell>
          <cell r="E190">
            <v>0</v>
          </cell>
          <cell r="F190">
            <v>416.34000000000003</v>
          </cell>
          <cell r="G190">
            <v>0</v>
          </cell>
          <cell r="H190">
            <v>447.34000000000003</v>
          </cell>
          <cell r="I190">
            <v>481.66</v>
          </cell>
          <cell r="J190">
            <v>392.55</v>
          </cell>
          <cell r="K190">
            <v>410.21</v>
          </cell>
          <cell r="L190">
            <v>62.1</v>
          </cell>
          <cell r="M190">
            <v>50.61</v>
          </cell>
          <cell r="N190">
            <v>52.89</v>
          </cell>
          <cell r="O190">
            <v>5.22</v>
          </cell>
          <cell r="P190">
            <v>4.18</v>
          </cell>
          <cell r="Q190">
            <v>4.37</v>
          </cell>
          <cell r="X190">
            <v>364.17</v>
          </cell>
          <cell r="Y190">
            <v>48</v>
          </cell>
          <cell r="Z190">
            <v>4.17</v>
          </cell>
        </row>
        <row r="191">
          <cell r="B191">
            <v>488</v>
          </cell>
          <cell r="C191" t="str">
            <v>TATA 92 5RV ST 3mmGr</v>
          </cell>
          <cell r="D191">
            <v>0</v>
          </cell>
          <cell r="E191">
            <v>0</v>
          </cell>
          <cell r="F191">
            <v>416.34000000000003</v>
          </cell>
          <cell r="G191">
            <v>0</v>
          </cell>
          <cell r="H191">
            <v>447.34000000000003</v>
          </cell>
          <cell r="I191">
            <v>481.66</v>
          </cell>
          <cell r="J191">
            <v>392.55</v>
          </cell>
          <cell r="K191">
            <v>410.21</v>
          </cell>
          <cell r="L191">
            <v>62.1</v>
          </cell>
          <cell r="M191">
            <v>50.61</v>
          </cell>
          <cell r="N191">
            <v>52.89</v>
          </cell>
          <cell r="O191">
            <v>5.22</v>
          </cell>
          <cell r="P191">
            <v>4.18</v>
          </cell>
          <cell r="Q191">
            <v>4.37</v>
          </cell>
          <cell r="X191">
            <v>364.17</v>
          </cell>
          <cell r="Y191">
            <v>48</v>
          </cell>
          <cell r="Z191">
            <v>4.17</v>
          </cell>
        </row>
        <row r="192">
          <cell r="B192">
            <v>489</v>
          </cell>
          <cell r="C192" t="str">
            <v>TATA 95NA(RC)</v>
          </cell>
          <cell r="D192">
            <v>0</v>
          </cell>
          <cell r="E192">
            <v>0</v>
          </cell>
          <cell r="F192">
            <v>0</v>
          </cell>
          <cell r="G192">
            <v>0</v>
          </cell>
          <cell r="H192">
            <v>896.52999999999986</v>
          </cell>
          <cell r="I192">
            <v>986.41</v>
          </cell>
          <cell r="J192">
            <v>803.92</v>
          </cell>
          <cell r="K192">
            <v>840.1</v>
          </cell>
          <cell r="L192">
            <v>105.75</v>
          </cell>
          <cell r="M192">
            <v>86.19</v>
          </cell>
          <cell r="N192">
            <v>90.07</v>
          </cell>
          <cell r="O192">
            <v>8.0299999999999994</v>
          </cell>
          <cell r="P192">
            <v>6.42</v>
          </cell>
          <cell r="Q192">
            <v>6.71</v>
          </cell>
        </row>
        <row r="193">
          <cell r="B193">
            <v>490</v>
          </cell>
          <cell r="C193" t="str">
            <v>TATA 97 NA</v>
          </cell>
          <cell r="D193">
            <v>0</v>
          </cell>
          <cell r="E193">
            <v>0</v>
          </cell>
          <cell r="F193">
            <v>0</v>
          </cell>
          <cell r="G193">
            <v>0</v>
          </cell>
          <cell r="H193">
            <v>773.18</v>
          </cell>
          <cell r="I193">
            <v>835.06</v>
          </cell>
          <cell r="J193">
            <v>680.57</v>
          </cell>
          <cell r="K193">
            <v>711.2</v>
          </cell>
          <cell r="L193">
            <v>105.75</v>
          </cell>
          <cell r="M193">
            <v>86.19</v>
          </cell>
          <cell r="N193">
            <v>90.07</v>
          </cell>
          <cell r="O193">
            <v>8.0299999999999994</v>
          </cell>
          <cell r="P193">
            <v>6.42</v>
          </cell>
          <cell r="Q193">
            <v>6.71</v>
          </cell>
        </row>
        <row r="194">
          <cell r="B194">
            <v>491</v>
          </cell>
          <cell r="C194" t="str">
            <v>TATA 97 TC</v>
          </cell>
          <cell r="D194">
            <v>0</v>
          </cell>
          <cell r="E194">
            <v>0</v>
          </cell>
          <cell r="F194">
            <v>0</v>
          </cell>
          <cell r="G194">
            <v>0</v>
          </cell>
          <cell r="H194">
            <v>773.18</v>
          </cell>
          <cell r="I194">
            <v>835.06</v>
          </cell>
          <cell r="J194">
            <v>680.57</v>
          </cell>
          <cell r="K194">
            <v>711.2</v>
          </cell>
          <cell r="L194">
            <v>105.75</v>
          </cell>
          <cell r="M194">
            <v>86.19</v>
          </cell>
          <cell r="N194">
            <v>90.07</v>
          </cell>
          <cell r="O194">
            <v>8.0299999999999994</v>
          </cell>
          <cell r="P194">
            <v>6.42</v>
          </cell>
          <cell r="Q194">
            <v>6.71</v>
          </cell>
        </row>
        <row r="195">
          <cell r="B195">
            <v>492</v>
          </cell>
          <cell r="C195" t="str">
            <v>TATA 92 R/C 5 RV</v>
          </cell>
          <cell r="D195">
            <v>0</v>
          </cell>
          <cell r="E195">
            <v>0</v>
          </cell>
          <cell r="F195">
            <v>0</v>
          </cell>
          <cell r="G195">
            <v>394.55000000000007</v>
          </cell>
          <cell r="H195">
            <v>513.04</v>
          </cell>
          <cell r="I195">
            <v>562.27</v>
          </cell>
          <cell r="J195">
            <v>458.25</v>
          </cell>
          <cell r="K195">
            <v>478.87</v>
          </cell>
          <cell r="L195">
            <v>62.1</v>
          </cell>
          <cell r="M195">
            <v>50.61</v>
          </cell>
          <cell r="N195">
            <v>52.89</v>
          </cell>
          <cell r="O195">
            <v>5.22</v>
          </cell>
          <cell r="P195">
            <v>4.18</v>
          </cell>
          <cell r="Q195">
            <v>4.37</v>
          </cell>
          <cell r="AA195">
            <v>356.72</v>
          </cell>
          <cell r="AB195">
            <v>34.85</v>
          </cell>
          <cell r="AC195">
            <v>2.98</v>
          </cell>
        </row>
        <row r="196">
          <cell r="B196">
            <v>493</v>
          </cell>
          <cell r="C196" t="str">
            <v>TATA 925RV ST 32MM</v>
          </cell>
          <cell r="D196">
            <v>0</v>
          </cell>
          <cell r="E196">
            <v>0</v>
          </cell>
          <cell r="F196">
            <v>416.34000000000003</v>
          </cell>
          <cell r="G196">
            <v>0</v>
          </cell>
          <cell r="H196">
            <v>447.34000000000003</v>
          </cell>
          <cell r="I196">
            <v>481.66</v>
          </cell>
          <cell r="J196">
            <v>392.55</v>
          </cell>
          <cell r="K196">
            <v>410.21</v>
          </cell>
          <cell r="L196">
            <v>62.1</v>
          </cell>
          <cell r="M196">
            <v>50.61</v>
          </cell>
          <cell r="N196">
            <v>52.89</v>
          </cell>
          <cell r="O196">
            <v>5.22</v>
          </cell>
          <cell r="P196">
            <v>4.18</v>
          </cell>
          <cell r="Q196">
            <v>4.37</v>
          </cell>
          <cell r="X196">
            <v>364.17</v>
          </cell>
          <cell r="Y196">
            <v>48</v>
          </cell>
          <cell r="Z196">
            <v>4.17</v>
          </cell>
        </row>
        <row r="197">
          <cell r="B197">
            <v>494</v>
          </cell>
          <cell r="C197" t="str">
            <v>TATA 97(R/C)FOR 608</v>
          </cell>
          <cell r="D197">
            <v>0</v>
          </cell>
          <cell r="E197">
            <v>0</v>
          </cell>
          <cell r="F197">
            <v>0</v>
          </cell>
          <cell r="G197">
            <v>394.55000000000007</v>
          </cell>
          <cell r="H197">
            <v>669.51999999999987</v>
          </cell>
          <cell r="I197">
            <v>707.87</v>
          </cell>
          <cell r="J197">
            <v>576.91</v>
          </cell>
          <cell r="K197">
            <v>602.87</v>
          </cell>
          <cell r="L197">
            <v>105.75</v>
          </cell>
          <cell r="M197">
            <v>86.19</v>
          </cell>
          <cell r="N197">
            <v>90.07</v>
          </cell>
          <cell r="O197">
            <v>8.0299999999999994</v>
          </cell>
          <cell r="P197">
            <v>6.42</v>
          </cell>
          <cell r="Q197">
            <v>6.71</v>
          </cell>
          <cell r="AA197">
            <v>356.72</v>
          </cell>
          <cell r="AB197">
            <v>34.85</v>
          </cell>
          <cell r="AC197">
            <v>2.98</v>
          </cell>
        </row>
        <row r="198">
          <cell r="B198">
            <v>495</v>
          </cell>
          <cell r="C198" t="str">
            <v>TATA 92   (ST) 5RV</v>
          </cell>
          <cell r="D198">
            <v>0</v>
          </cell>
          <cell r="E198">
            <v>0</v>
          </cell>
          <cell r="F198">
            <v>0</v>
          </cell>
          <cell r="G198">
            <v>0</v>
          </cell>
          <cell r="H198">
            <v>447.34000000000003</v>
          </cell>
          <cell r="I198">
            <v>481.66</v>
          </cell>
          <cell r="J198">
            <v>392.55</v>
          </cell>
          <cell r="K198">
            <v>410.21</v>
          </cell>
          <cell r="L198">
            <v>62.1</v>
          </cell>
          <cell r="M198">
            <v>50.61</v>
          </cell>
          <cell r="N198">
            <v>52.89</v>
          </cell>
          <cell r="O198">
            <v>5.22</v>
          </cell>
          <cell r="P198">
            <v>4.18</v>
          </cell>
          <cell r="Q198">
            <v>4.37</v>
          </cell>
        </row>
        <row r="199">
          <cell r="B199">
            <v>496</v>
          </cell>
          <cell r="C199" t="str">
            <v>TATA 97 NA 3RV</v>
          </cell>
          <cell r="D199">
            <v>0</v>
          </cell>
          <cell r="E199">
            <v>0</v>
          </cell>
          <cell r="F199">
            <v>0</v>
          </cell>
          <cell r="G199">
            <v>0</v>
          </cell>
          <cell r="H199">
            <v>773.18</v>
          </cell>
          <cell r="I199">
            <v>835.06</v>
          </cell>
          <cell r="J199">
            <v>680.57</v>
          </cell>
          <cell r="K199">
            <v>711.2</v>
          </cell>
          <cell r="L199">
            <v>105.75</v>
          </cell>
          <cell r="M199">
            <v>86.19</v>
          </cell>
          <cell r="N199">
            <v>90.07</v>
          </cell>
          <cell r="O199">
            <v>8.0299999999999994</v>
          </cell>
          <cell r="P199">
            <v>6.42</v>
          </cell>
          <cell r="Q199">
            <v>6.71</v>
          </cell>
        </row>
        <row r="200">
          <cell r="B200">
            <v>502</v>
          </cell>
          <cell r="C200" t="str">
            <v>SHAKTIMAN</v>
          </cell>
          <cell r="D200">
            <v>0</v>
          </cell>
          <cell r="E200">
            <v>0</v>
          </cell>
          <cell r="F200">
            <v>0</v>
          </cell>
          <cell r="G200">
            <v>0</v>
          </cell>
          <cell r="H200">
            <v>563.57999999999993</v>
          </cell>
          <cell r="I200">
            <v>608.83000000000004</v>
          </cell>
          <cell r="J200">
            <v>496.2</v>
          </cell>
          <cell r="K200">
            <v>518.53</v>
          </cell>
          <cell r="L200">
            <v>74.8</v>
          </cell>
          <cell r="M200">
            <v>60.96</v>
          </cell>
          <cell r="N200">
            <v>63.7</v>
          </cell>
          <cell r="O200">
            <v>8.0299999999999994</v>
          </cell>
          <cell r="P200">
            <v>6.42</v>
          </cell>
          <cell r="Q200">
            <v>6.71</v>
          </cell>
        </row>
        <row r="201">
          <cell r="B201">
            <v>503</v>
          </cell>
          <cell r="C201" t="str">
            <v>AGROM</v>
          </cell>
          <cell r="D201">
            <v>0</v>
          </cell>
          <cell r="E201">
            <v>0</v>
          </cell>
          <cell r="F201">
            <v>0</v>
          </cell>
          <cell r="G201">
            <v>0</v>
          </cell>
          <cell r="H201">
            <v>782.15</v>
          </cell>
          <cell r="I201">
            <v>832.66</v>
          </cell>
          <cell r="J201">
            <v>678.62</v>
          </cell>
          <cell r="K201">
            <v>709.16</v>
          </cell>
          <cell r="L201">
            <v>120.45</v>
          </cell>
          <cell r="M201">
            <v>98.17</v>
          </cell>
          <cell r="N201">
            <v>102.59</v>
          </cell>
          <cell r="O201">
            <v>6.7</v>
          </cell>
          <cell r="P201">
            <v>5.36</v>
          </cell>
          <cell r="Q201">
            <v>5.6</v>
          </cell>
        </row>
        <row r="202">
          <cell r="B202">
            <v>504</v>
          </cell>
          <cell r="C202" t="str">
            <v>INT. HARVESTOR B 275</v>
          </cell>
          <cell r="D202">
            <v>177.06</v>
          </cell>
          <cell r="E202">
            <v>282.55</v>
          </cell>
          <cell r="F202">
            <v>0</v>
          </cell>
          <cell r="G202">
            <v>0</v>
          </cell>
          <cell r="H202">
            <v>308.25</v>
          </cell>
          <cell r="I202">
            <v>298.08999999999997</v>
          </cell>
          <cell r="J202">
            <v>242.94</v>
          </cell>
          <cell r="K202">
            <v>253.87</v>
          </cell>
          <cell r="L202">
            <v>73.56</v>
          </cell>
          <cell r="M202">
            <v>59.95</v>
          </cell>
          <cell r="N202">
            <v>62.65</v>
          </cell>
          <cell r="O202">
            <v>6.7</v>
          </cell>
          <cell r="P202">
            <v>5.36</v>
          </cell>
          <cell r="Q202">
            <v>5.6</v>
          </cell>
          <cell r="R202">
            <v>142.09</v>
          </cell>
          <cell r="S202">
            <v>33.869999999999997</v>
          </cell>
          <cell r="T202">
            <v>1.1000000000000001</v>
          </cell>
          <cell r="U202">
            <v>222.95</v>
          </cell>
          <cell r="V202">
            <v>57.04</v>
          </cell>
          <cell r="W202">
            <v>2.56</v>
          </cell>
        </row>
        <row r="203">
          <cell r="B203">
            <v>507</v>
          </cell>
          <cell r="C203" t="str">
            <v xml:space="preserve">KOEL DEUTZ </v>
          </cell>
          <cell r="D203">
            <v>0</v>
          </cell>
          <cell r="E203">
            <v>0</v>
          </cell>
          <cell r="F203">
            <v>0</v>
          </cell>
          <cell r="G203">
            <v>0</v>
          </cell>
          <cell r="H203">
            <v>821.42</v>
          </cell>
          <cell r="I203">
            <v>878.92</v>
          </cell>
          <cell r="J203">
            <v>716.32</v>
          </cell>
          <cell r="K203">
            <v>748.55</v>
          </cell>
          <cell r="L203">
            <v>121.08</v>
          </cell>
          <cell r="M203">
            <v>98.68</v>
          </cell>
          <cell r="N203">
            <v>103.12</v>
          </cell>
          <cell r="O203">
            <v>8.0299999999999994</v>
          </cell>
          <cell r="P203">
            <v>6.42</v>
          </cell>
          <cell r="Q203">
            <v>6.71</v>
          </cell>
        </row>
        <row r="204">
          <cell r="B204">
            <v>508</v>
          </cell>
          <cell r="C204" t="str">
            <v>KIRL RB-66TC</v>
          </cell>
          <cell r="D204">
            <v>0</v>
          </cell>
          <cell r="E204">
            <v>0</v>
          </cell>
          <cell r="F204">
            <v>0</v>
          </cell>
          <cell r="G204">
            <v>0</v>
          </cell>
          <cell r="H204">
            <v>747.83</v>
          </cell>
          <cell r="I204">
            <v>744.94</v>
          </cell>
          <cell r="J204">
            <v>607.13</v>
          </cell>
          <cell r="K204">
            <v>634.45000000000005</v>
          </cell>
          <cell r="L204">
            <v>156.86000000000001</v>
          </cell>
          <cell r="M204">
            <v>127.84</v>
          </cell>
          <cell r="N204">
            <v>133.59</v>
          </cell>
          <cell r="O204">
            <v>16.07</v>
          </cell>
          <cell r="P204">
            <v>12.86</v>
          </cell>
          <cell r="Q204">
            <v>13.44</v>
          </cell>
        </row>
        <row r="205">
          <cell r="B205">
            <v>510</v>
          </cell>
          <cell r="C205" t="str">
            <v>EICHER PHASE-I</v>
          </cell>
          <cell r="D205">
            <v>0</v>
          </cell>
          <cell r="E205">
            <v>0</v>
          </cell>
          <cell r="F205">
            <v>0</v>
          </cell>
          <cell r="G205">
            <v>0</v>
          </cell>
          <cell r="H205">
            <v>895.99</v>
          </cell>
          <cell r="I205">
            <v>930.5</v>
          </cell>
          <cell r="J205">
            <v>758.36</v>
          </cell>
          <cell r="K205">
            <v>792.49</v>
          </cell>
          <cell r="L205">
            <v>162.29</v>
          </cell>
          <cell r="M205">
            <v>132.27000000000001</v>
          </cell>
          <cell r="N205">
            <v>138.22</v>
          </cell>
          <cell r="O205">
            <v>6.7</v>
          </cell>
          <cell r="P205">
            <v>5.36</v>
          </cell>
          <cell r="Q205">
            <v>5.6</v>
          </cell>
        </row>
        <row r="206">
          <cell r="B206">
            <v>511</v>
          </cell>
          <cell r="C206" t="str">
            <v>ESCORT 335</v>
          </cell>
          <cell r="D206">
            <v>0</v>
          </cell>
          <cell r="E206">
            <v>631.92999999999995</v>
          </cell>
          <cell r="F206">
            <v>0</v>
          </cell>
          <cell r="G206">
            <v>0</v>
          </cell>
          <cell r="H206">
            <v>714.2700000000001</v>
          </cell>
          <cell r="I206">
            <v>720.86</v>
          </cell>
          <cell r="J206">
            <v>587.5</v>
          </cell>
          <cell r="K206">
            <v>613.94000000000005</v>
          </cell>
          <cell r="L206">
            <v>145.03</v>
          </cell>
          <cell r="M206">
            <v>118.2</v>
          </cell>
          <cell r="N206">
            <v>123.52</v>
          </cell>
          <cell r="O206">
            <v>10.71</v>
          </cell>
          <cell r="P206">
            <v>8.57</v>
          </cell>
          <cell r="Q206">
            <v>8.9600000000000009</v>
          </cell>
          <cell r="U206">
            <v>515.4</v>
          </cell>
          <cell r="V206">
            <v>108.47</v>
          </cell>
          <cell r="W206">
            <v>8.06</v>
          </cell>
        </row>
        <row r="207">
          <cell r="B207">
            <v>512</v>
          </cell>
          <cell r="C207" t="str">
            <v>ESCORT E-2-228</v>
          </cell>
          <cell r="D207">
            <v>557.19999999999993</v>
          </cell>
          <cell r="E207">
            <v>658.8</v>
          </cell>
          <cell r="F207">
            <v>0</v>
          </cell>
          <cell r="G207">
            <v>0</v>
          </cell>
          <cell r="H207">
            <v>892.43000000000006</v>
          </cell>
          <cell r="I207">
            <v>910.4</v>
          </cell>
          <cell r="J207">
            <v>741.98</v>
          </cell>
          <cell r="K207">
            <v>775.37</v>
          </cell>
          <cell r="L207">
            <v>174.09</v>
          </cell>
          <cell r="M207">
            <v>141.88</v>
          </cell>
          <cell r="N207">
            <v>148.26</v>
          </cell>
          <cell r="O207">
            <v>10.71</v>
          </cell>
          <cell r="P207">
            <v>8.57</v>
          </cell>
          <cell r="Q207">
            <v>8.9600000000000009</v>
          </cell>
          <cell r="R207">
            <v>469</v>
          </cell>
          <cell r="S207">
            <v>83.4</v>
          </cell>
          <cell r="T207">
            <v>4.8</v>
          </cell>
          <cell r="U207">
            <v>554.53</v>
          </cell>
          <cell r="V207">
            <v>98.61</v>
          </cell>
          <cell r="W207">
            <v>5.66</v>
          </cell>
        </row>
        <row r="208">
          <cell r="B208">
            <v>513</v>
          </cell>
          <cell r="C208" t="str">
            <v>ESCORT E3/342</v>
          </cell>
          <cell r="D208">
            <v>557.19999999999993</v>
          </cell>
          <cell r="E208">
            <v>658.8</v>
          </cell>
          <cell r="F208">
            <v>0</v>
          </cell>
          <cell r="G208">
            <v>0</v>
          </cell>
          <cell r="H208">
            <v>892.43000000000006</v>
          </cell>
          <cell r="I208">
            <v>910.4</v>
          </cell>
          <cell r="J208">
            <v>741.98</v>
          </cell>
          <cell r="K208">
            <v>775.37</v>
          </cell>
          <cell r="L208">
            <v>174.09</v>
          </cell>
          <cell r="M208">
            <v>141.88</v>
          </cell>
          <cell r="N208">
            <v>148.26</v>
          </cell>
          <cell r="O208">
            <v>10.71</v>
          </cell>
          <cell r="P208">
            <v>8.57</v>
          </cell>
          <cell r="Q208">
            <v>8.9600000000000009</v>
          </cell>
          <cell r="R208">
            <v>469</v>
          </cell>
          <cell r="S208">
            <v>83.4</v>
          </cell>
          <cell r="T208">
            <v>4.8</v>
          </cell>
          <cell r="U208">
            <v>554.53</v>
          </cell>
          <cell r="V208">
            <v>98.61</v>
          </cell>
          <cell r="W208">
            <v>5.66</v>
          </cell>
        </row>
        <row r="209">
          <cell r="B209">
            <v>514</v>
          </cell>
          <cell r="C209" t="str">
            <v>ESCORTS E2-179</v>
          </cell>
          <cell r="D209">
            <v>0</v>
          </cell>
          <cell r="E209">
            <v>0</v>
          </cell>
          <cell r="F209">
            <v>0</v>
          </cell>
          <cell r="G209">
            <v>0</v>
          </cell>
          <cell r="H209">
            <v>714.2700000000001</v>
          </cell>
          <cell r="I209">
            <v>720.86</v>
          </cell>
          <cell r="J209">
            <v>587.5</v>
          </cell>
          <cell r="K209">
            <v>613.94000000000005</v>
          </cell>
          <cell r="L209">
            <v>145.03</v>
          </cell>
          <cell r="M209">
            <v>118.2</v>
          </cell>
          <cell r="N209">
            <v>123.52</v>
          </cell>
          <cell r="O209">
            <v>10.71</v>
          </cell>
          <cell r="P209">
            <v>8.57</v>
          </cell>
          <cell r="Q209">
            <v>8.9600000000000009</v>
          </cell>
        </row>
        <row r="210">
          <cell r="B210">
            <v>516</v>
          </cell>
          <cell r="C210" t="str">
            <v>FORD 3600</v>
          </cell>
          <cell r="D210">
            <v>465.48999999999995</v>
          </cell>
          <cell r="E210">
            <v>535.66</v>
          </cell>
          <cell r="F210">
            <v>0</v>
          </cell>
          <cell r="G210">
            <v>0</v>
          </cell>
          <cell r="H210">
            <v>661.25</v>
          </cell>
          <cell r="I210">
            <v>633.99</v>
          </cell>
          <cell r="J210">
            <v>516.70000000000005</v>
          </cell>
          <cell r="K210">
            <v>539.95000000000005</v>
          </cell>
          <cell r="L210">
            <v>163.18</v>
          </cell>
          <cell r="M210">
            <v>132.99</v>
          </cell>
          <cell r="N210">
            <v>138.97</v>
          </cell>
          <cell r="O210">
            <v>14.45</v>
          </cell>
          <cell r="P210">
            <v>11.56</v>
          </cell>
          <cell r="Q210">
            <v>12.08</v>
          </cell>
          <cell r="R210">
            <v>403.58</v>
          </cell>
          <cell r="S210">
            <v>57.51</v>
          </cell>
          <cell r="T210">
            <v>4.4000000000000004</v>
          </cell>
          <cell r="U210">
            <v>435.86</v>
          </cell>
          <cell r="V210">
            <v>95.04</v>
          </cell>
          <cell r="W210">
            <v>4.76</v>
          </cell>
        </row>
        <row r="211">
          <cell r="B211">
            <v>517</v>
          </cell>
          <cell r="C211" t="str">
            <v>FORD 3610 R/C (4RV)</v>
          </cell>
          <cell r="D211">
            <v>53.08</v>
          </cell>
          <cell r="E211">
            <v>0</v>
          </cell>
          <cell r="F211">
            <v>0</v>
          </cell>
          <cell r="G211">
            <v>0</v>
          </cell>
          <cell r="H211">
            <v>1098.6000000000001</v>
          </cell>
          <cell r="I211">
            <v>1170.3399999999999</v>
          </cell>
          <cell r="J211">
            <v>953.83</v>
          </cell>
          <cell r="K211">
            <v>996.75</v>
          </cell>
          <cell r="L211">
            <v>163.18</v>
          </cell>
          <cell r="M211">
            <v>132.99</v>
          </cell>
          <cell r="N211">
            <v>138.97</v>
          </cell>
          <cell r="O211">
            <v>14.73</v>
          </cell>
          <cell r="P211">
            <v>11.78</v>
          </cell>
          <cell r="Q211">
            <v>12.31</v>
          </cell>
          <cell r="S211">
            <v>53.08</v>
          </cell>
        </row>
        <row r="212">
          <cell r="B212">
            <v>519</v>
          </cell>
          <cell r="C212" t="str">
            <v>FORD 3610 R/C (3RV)</v>
          </cell>
          <cell r="D212">
            <v>53.08</v>
          </cell>
          <cell r="E212">
            <v>0</v>
          </cell>
          <cell r="F212">
            <v>0</v>
          </cell>
          <cell r="G212">
            <v>0</v>
          </cell>
          <cell r="H212">
            <v>1098.6000000000001</v>
          </cell>
          <cell r="I212">
            <v>1170.3399999999999</v>
          </cell>
          <cell r="J212">
            <v>953.83</v>
          </cell>
          <cell r="K212">
            <v>996.75</v>
          </cell>
          <cell r="L212">
            <v>163.18</v>
          </cell>
          <cell r="M212">
            <v>132.99</v>
          </cell>
          <cell r="N212">
            <v>138.97</v>
          </cell>
          <cell r="O212">
            <v>14.73</v>
          </cell>
          <cell r="P212">
            <v>11.78</v>
          </cell>
          <cell r="Q212">
            <v>12.31</v>
          </cell>
          <cell r="S212">
            <v>53.08</v>
          </cell>
        </row>
        <row r="213">
          <cell r="B213">
            <v>521</v>
          </cell>
          <cell r="C213" t="str">
            <v>FORD 3600 SHIM TYPE</v>
          </cell>
          <cell r="D213">
            <v>0</v>
          </cell>
          <cell r="E213">
            <v>0</v>
          </cell>
          <cell r="F213">
            <v>0</v>
          </cell>
          <cell r="G213">
            <v>0</v>
          </cell>
          <cell r="H213">
            <v>661.25</v>
          </cell>
          <cell r="I213">
            <v>633.99</v>
          </cell>
          <cell r="J213">
            <v>516.70000000000005</v>
          </cell>
          <cell r="K213">
            <v>539.95000000000005</v>
          </cell>
          <cell r="L213">
            <v>163.18</v>
          </cell>
          <cell r="M213">
            <v>132.99</v>
          </cell>
          <cell r="N213">
            <v>138.97</v>
          </cell>
          <cell r="O213">
            <v>14.45</v>
          </cell>
          <cell r="P213">
            <v>11.56</v>
          </cell>
          <cell r="Q213">
            <v>12.08</v>
          </cell>
        </row>
        <row r="214">
          <cell r="B214">
            <v>522</v>
          </cell>
          <cell r="C214" t="str">
            <v>PARTAP 284</v>
          </cell>
          <cell r="D214">
            <v>226</v>
          </cell>
          <cell r="E214">
            <v>0</v>
          </cell>
          <cell r="F214">
            <v>0</v>
          </cell>
          <cell r="G214">
            <v>0</v>
          </cell>
          <cell r="H214">
            <v>340.55</v>
          </cell>
          <cell r="I214">
            <v>340.71</v>
          </cell>
          <cell r="J214">
            <v>277.68</v>
          </cell>
          <cell r="K214">
            <v>290.18</v>
          </cell>
          <cell r="L214">
            <v>73.19</v>
          </cell>
          <cell r="M214">
            <v>59.65</v>
          </cell>
          <cell r="N214">
            <v>62.33</v>
          </cell>
          <cell r="O214">
            <v>4.0199999999999996</v>
          </cell>
          <cell r="P214">
            <v>3.22</v>
          </cell>
          <cell r="Q214">
            <v>3.36</v>
          </cell>
          <cell r="R214">
            <v>180.3</v>
          </cell>
          <cell r="S214">
            <v>45.7</v>
          </cell>
        </row>
        <row r="215">
          <cell r="B215">
            <v>523</v>
          </cell>
          <cell r="C215" t="str">
            <v>PARTAP -1489CC</v>
          </cell>
          <cell r="D215">
            <v>0</v>
          </cell>
          <cell r="E215">
            <v>0</v>
          </cell>
          <cell r="F215">
            <v>0</v>
          </cell>
          <cell r="G215">
            <v>0</v>
          </cell>
          <cell r="H215">
            <v>334.84000000000003</v>
          </cell>
          <cell r="I215">
            <v>333.7</v>
          </cell>
          <cell r="J215">
            <v>271.97000000000003</v>
          </cell>
          <cell r="K215">
            <v>284.20999999999998</v>
          </cell>
          <cell r="L215">
            <v>73.19</v>
          </cell>
          <cell r="M215">
            <v>59.65</v>
          </cell>
          <cell r="N215">
            <v>62.33</v>
          </cell>
          <cell r="O215">
            <v>4.0199999999999996</v>
          </cell>
          <cell r="P215">
            <v>3.22</v>
          </cell>
          <cell r="Q215">
            <v>3.36</v>
          </cell>
        </row>
        <row r="216">
          <cell r="B216">
            <v>526</v>
          </cell>
          <cell r="C216" t="str">
            <v>FORD 3600 R/C (4RV)</v>
          </cell>
          <cell r="D216">
            <v>0</v>
          </cell>
          <cell r="E216">
            <v>0</v>
          </cell>
          <cell r="F216">
            <v>0</v>
          </cell>
          <cell r="G216">
            <v>0</v>
          </cell>
          <cell r="H216">
            <v>661.25</v>
          </cell>
          <cell r="I216">
            <v>633.99</v>
          </cell>
          <cell r="J216">
            <v>516.70000000000005</v>
          </cell>
          <cell r="K216">
            <v>539.95000000000005</v>
          </cell>
          <cell r="L216">
            <v>163.18</v>
          </cell>
          <cell r="M216">
            <v>132.99</v>
          </cell>
          <cell r="N216">
            <v>138.97</v>
          </cell>
          <cell r="O216">
            <v>14.45</v>
          </cell>
          <cell r="P216">
            <v>11.56</v>
          </cell>
          <cell r="Q216">
            <v>12.08</v>
          </cell>
        </row>
        <row r="217">
          <cell r="B217">
            <v>527</v>
          </cell>
          <cell r="C217" t="str">
            <v>AGROM TMA</v>
          </cell>
          <cell r="D217">
            <v>0</v>
          </cell>
          <cell r="E217">
            <v>0</v>
          </cell>
          <cell r="F217">
            <v>0</v>
          </cell>
          <cell r="G217">
            <v>0</v>
          </cell>
          <cell r="H217">
            <v>782.15</v>
          </cell>
          <cell r="I217">
            <v>832.66</v>
          </cell>
          <cell r="J217">
            <v>678.62</v>
          </cell>
          <cell r="K217">
            <v>709.16</v>
          </cell>
          <cell r="L217">
            <v>120.45</v>
          </cell>
          <cell r="M217">
            <v>98.17</v>
          </cell>
          <cell r="N217">
            <v>102.59</v>
          </cell>
          <cell r="O217">
            <v>6.7</v>
          </cell>
          <cell r="P217">
            <v>5.36</v>
          </cell>
          <cell r="Q217">
            <v>5.6</v>
          </cell>
        </row>
        <row r="218">
          <cell r="B218">
            <v>531</v>
          </cell>
          <cell r="C218" t="str">
            <v>S-312 D</v>
          </cell>
          <cell r="D218">
            <v>485.5</v>
          </cell>
          <cell r="E218">
            <v>524.34</v>
          </cell>
          <cell r="F218">
            <v>0</v>
          </cell>
          <cell r="G218">
            <v>0</v>
          </cell>
          <cell r="H218">
            <v>714.2700000000001</v>
          </cell>
          <cell r="I218">
            <v>720.86</v>
          </cell>
          <cell r="J218">
            <v>587.5</v>
          </cell>
          <cell r="K218">
            <v>613.94000000000005</v>
          </cell>
          <cell r="L218">
            <v>145.03</v>
          </cell>
          <cell r="M218">
            <v>118.2</v>
          </cell>
          <cell r="N218">
            <v>123.52</v>
          </cell>
          <cell r="O218">
            <v>10.71</v>
          </cell>
          <cell r="P218">
            <v>8.57</v>
          </cell>
          <cell r="Q218">
            <v>8.9600000000000009</v>
          </cell>
          <cell r="R218">
            <v>409.15</v>
          </cell>
          <cell r="S218">
            <v>72.349999999999994</v>
          </cell>
          <cell r="T218">
            <v>4</v>
          </cell>
          <cell r="U218">
            <v>441.88</v>
          </cell>
          <cell r="V218">
            <v>78.14</v>
          </cell>
          <cell r="W218">
            <v>4.32</v>
          </cell>
        </row>
        <row r="219">
          <cell r="B219">
            <v>532</v>
          </cell>
          <cell r="C219" t="str">
            <v>S-312 D AVL DESIGN</v>
          </cell>
          <cell r="D219">
            <v>0</v>
          </cell>
          <cell r="E219">
            <v>0</v>
          </cell>
          <cell r="F219">
            <v>0</v>
          </cell>
          <cell r="G219">
            <v>0</v>
          </cell>
          <cell r="H219">
            <v>854.65000000000009</v>
          </cell>
          <cell r="I219">
            <v>893.11</v>
          </cell>
          <cell r="J219">
            <v>727.88</v>
          </cell>
          <cell r="K219">
            <v>760.63</v>
          </cell>
          <cell r="L219">
            <v>145.03</v>
          </cell>
          <cell r="M219">
            <v>118.2</v>
          </cell>
          <cell r="N219">
            <v>123.52</v>
          </cell>
          <cell r="O219">
            <v>10.71</v>
          </cell>
          <cell r="P219">
            <v>8.57</v>
          </cell>
          <cell r="Q219">
            <v>8.9600000000000009</v>
          </cell>
        </row>
        <row r="220">
          <cell r="B220">
            <v>533</v>
          </cell>
          <cell r="C220" t="str">
            <v>ESCORTS-E3-273 R/C</v>
          </cell>
          <cell r="D220">
            <v>0</v>
          </cell>
          <cell r="E220">
            <v>0</v>
          </cell>
          <cell r="F220">
            <v>0</v>
          </cell>
          <cell r="G220">
            <v>0</v>
          </cell>
          <cell r="H220">
            <v>713.67</v>
          </cell>
          <cell r="I220">
            <v>686.76</v>
          </cell>
          <cell r="J220">
            <v>559.71</v>
          </cell>
          <cell r="K220">
            <v>584.9</v>
          </cell>
          <cell r="L220">
            <v>174.73</v>
          </cell>
          <cell r="M220">
            <v>142.4</v>
          </cell>
          <cell r="N220">
            <v>148.81</v>
          </cell>
          <cell r="O220">
            <v>14.45</v>
          </cell>
          <cell r="P220">
            <v>11.56</v>
          </cell>
          <cell r="Q220">
            <v>12.08</v>
          </cell>
        </row>
        <row r="221">
          <cell r="B221">
            <v>534</v>
          </cell>
          <cell r="C221" t="str">
            <v>ESCORTS E2-179 D</v>
          </cell>
          <cell r="D221">
            <v>484.45000000000005</v>
          </cell>
          <cell r="E221">
            <v>523.21</v>
          </cell>
          <cell r="F221">
            <v>0</v>
          </cell>
          <cell r="G221">
            <v>0</v>
          </cell>
          <cell r="H221">
            <v>714.2700000000001</v>
          </cell>
          <cell r="I221">
            <v>720.86</v>
          </cell>
          <cell r="J221">
            <v>587.5</v>
          </cell>
          <cell r="K221">
            <v>613.94000000000005</v>
          </cell>
          <cell r="L221">
            <v>145.03</v>
          </cell>
          <cell r="M221">
            <v>118.2</v>
          </cell>
          <cell r="N221">
            <v>123.52</v>
          </cell>
          <cell r="O221">
            <v>10.71</v>
          </cell>
          <cell r="P221">
            <v>8.57</v>
          </cell>
          <cell r="Q221">
            <v>8.9600000000000009</v>
          </cell>
          <cell r="R221">
            <v>408.1</v>
          </cell>
          <cell r="S221">
            <v>72.349999999999994</v>
          </cell>
          <cell r="T221">
            <v>4</v>
          </cell>
          <cell r="U221">
            <v>440.75</v>
          </cell>
          <cell r="V221">
            <v>78.14</v>
          </cell>
          <cell r="W221">
            <v>4.32</v>
          </cell>
        </row>
        <row r="222">
          <cell r="B222">
            <v>535</v>
          </cell>
          <cell r="C222" t="str">
            <v>ESCORTS E3-179 R/C</v>
          </cell>
          <cell r="D222">
            <v>0</v>
          </cell>
          <cell r="E222">
            <v>0</v>
          </cell>
          <cell r="F222">
            <v>0</v>
          </cell>
          <cell r="G222">
            <v>0</v>
          </cell>
          <cell r="H222">
            <v>594.63</v>
          </cell>
          <cell r="I222">
            <v>637.88</v>
          </cell>
          <cell r="J222">
            <v>519.87</v>
          </cell>
          <cell r="K222">
            <v>543.26</v>
          </cell>
          <cell r="L222">
            <v>84</v>
          </cell>
          <cell r="M222">
            <v>68.459999999999994</v>
          </cell>
          <cell r="N222">
            <v>71.540000000000006</v>
          </cell>
          <cell r="O222">
            <v>7.88</v>
          </cell>
          <cell r="P222">
            <v>6.3</v>
          </cell>
          <cell r="Q222">
            <v>6.58</v>
          </cell>
        </row>
        <row r="223">
          <cell r="B223">
            <v>536</v>
          </cell>
          <cell r="C223" t="str">
            <v>ESCORTS E3-215 R/C</v>
          </cell>
          <cell r="D223">
            <v>0</v>
          </cell>
          <cell r="E223">
            <v>0</v>
          </cell>
          <cell r="F223">
            <v>0</v>
          </cell>
          <cell r="G223">
            <v>0</v>
          </cell>
          <cell r="H223">
            <v>594.63</v>
          </cell>
          <cell r="I223">
            <v>637.88</v>
          </cell>
          <cell r="J223">
            <v>519.87</v>
          </cell>
          <cell r="K223">
            <v>543.26</v>
          </cell>
          <cell r="L223">
            <v>84</v>
          </cell>
          <cell r="M223">
            <v>68.459999999999994</v>
          </cell>
          <cell r="N223">
            <v>71.540000000000006</v>
          </cell>
          <cell r="O223">
            <v>7.88</v>
          </cell>
          <cell r="P223">
            <v>6.3</v>
          </cell>
          <cell r="Q223">
            <v>6.58</v>
          </cell>
        </row>
        <row r="224">
          <cell r="B224">
            <v>537</v>
          </cell>
          <cell r="C224" t="str">
            <v xml:space="preserve">FARM TRACT  - 50  </v>
          </cell>
          <cell r="D224">
            <v>495.97999999999996</v>
          </cell>
          <cell r="E224">
            <v>535.66</v>
          </cell>
          <cell r="F224">
            <v>0</v>
          </cell>
          <cell r="G224">
            <v>0</v>
          </cell>
          <cell r="H224">
            <v>0</v>
          </cell>
          <cell r="I224">
            <v>0</v>
          </cell>
          <cell r="J224">
            <v>0</v>
          </cell>
          <cell r="K224">
            <v>0</v>
          </cell>
          <cell r="L224">
            <v>0</v>
          </cell>
          <cell r="M224">
            <v>0</v>
          </cell>
          <cell r="N224">
            <v>0</v>
          </cell>
          <cell r="O224">
            <v>0</v>
          </cell>
          <cell r="P224">
            <v>0</v>
          </cell>
          <cell r="Q224">
            <v>0</v>
          </cell>
          <cell r="R224">
            <v>403.58</v>
          </cell>
          <cell r="S224">
            <v>88</v>
          </cell>
          <cell r="T224">
            <v>4.4000000000000004</v>
          </cell>
          <cell r="U224">
            <v>435.86</v>
          </cell>
          <cell r="V224">
            <v>95.04</v>
          </cell>
          <cell r="W224">
            <v>4.76</v>
          </cell>
        </row>
        <row r="225">
          <cell r="B225">
            <v>540</v>
          </cell>
          <cell r="C225" t="str">
            <v>EICHER MACH.CAVITY</v>
          </cell>
          <cell r="D225">
            <v>663.75</v>
          </cell>
          <cell r="E225">
            <v>0</v>
          </cell>
          <cell r="F225">
            <v>0</v>
          </cell>
          <cell r="G225">
            <v>0</v>
          </cell>
          <cell r="H225">
            <v>895.99</v>
          </cell>
          <cell r="I225">
            <v>930.5</v>
          </cell>
          <cell r="J225">
            <v>758.36</v>
          </cell>
          <cell r="K225">
            <v>792.49</v>
          </cell>
          <cell r="L225">
            <v>162.29</v>
          </cell>
          <cell r="M225">
            <v>132.27000000000001</v>
          </cell>
          <cell r="N225">
            <v>138.22</v>
          </cell>
          <cell r="O225">
            <v>6.7</v>
          </cell>
          <cell r="P225">
            <v>5.36</v>
          </cell>
          <cell r="Q225">
            <v>5.6</v>
          </cell>
          <cell r="R225">
            <v>550.35</v>
          </cell>
          <cell r="S225">
            <v>109.9</v>
          </cell>
          <cell r="T225">
            <v>3.5</v>
          </cell>
        </row>
        <row r="226">
          <cell r="B226">
            <v>541</v>
          </cell>
          <cell r="C226" t="str">
            <v>VEER PRATAP MODI</v>
          </cell>
          <cell r="D226">
            <v>667.98</v>
          </cell>
          <cell r="E226">
            <v>0</v>
          </cell>
          <cell r="F226">
            <v>0</v>
          </cell>
          <cell r="G226">
            <v>0</v>
          </cell>
          <cell r="H226">
            <v>0</v>
          </cell>
          <cell r="I226">
            <v>0</v>
          </cell>
          <cell r="J226">
            <v>0</v>
          </cell>
          <cell r="K226">
            <v>0</v>
          </cell>
          <cell r="L226">
            <v>0</v>
          </cell>
          <cell r="M226">
            <v>0</v>
          </cell>
          <cell r="N226">
            <v>0</v>
          </cell>
          <cell r="O226">
            <v>0</v>
          </cell>
          <cell r="P226">
            <v>0</v>
          </cell>
          <cell r="Q226">
            <v>0</v>
          </cell>
          <cell r="R226">
            <v>589.6</v>
          </cell>
          <cell r="S226">
            <v>75.38</v>
          </cell>
          <cell r="T226">
            <v>3</v>
          </cell>
        </row>
        <row r="227">
          <cell r="B227">
            <v>542</v>
          </cell>
          <cell r="C227" t="str">
            <v>FARM TRAC-FT60  R/C</v>
          </cell>
          <cell r="D227">
            <v>0</v>
          </cell>
          <cell r="E227">
            <v>0</v>
          </cell>
          <cell r="F227">
            <v>0</v>
          </cell>
          <cell r="G227">
            <v>0</v>
          </cell>
          <cell r="H227">
            <v>832.20999999999992</v>
          </cell>
          <cell r="I227">
            <v>843.75</v>
          </cell>
          <cell r="J227">
            <v>687.66</v>
          </cell>
          <cell r="K227">
            <v>718.6</v>
          </cell>
          <cell r="L227">
            <v>163.18</v>
          </cell>
          <cell r="M227">
            <v>132.99</v>
          </cell>
          <cell r="N227">
            <v>138.97</v>
          </cell>
          <cell r="O227">
            <v>14.45</v>
          </cell>
          <cell r="P227">
            <v>11.56</v>
          </cell>
          <cell r="Q227">
            <v>12.08</v>
          </cell>
        </row>
        <row r="228">
          <cell r="B228">
            <v>545</v>
          </cell>
          <cell r="C228" t="str">
            <v>MITSUBISHI AD8</v>
          </cell>
          <cell r="D228">
            <v>0</v>
          </cell>
          <cell r="E228">
            <v>0</v>
          </cell>
          <cell r="F228">
            <v>0</v>
          </cell>
          <cell r="G228">
            <v>0</v>
          </cell>
          <cell r="H228">
            <v>431.51000000000005</v>
          </cell>
          <cell r="I228">
            <v>439.25</v>
          </cell>
          <cell r="J228">
            <v>357.99</v>
          </cell>
          <cell r="K228">
            <v>374.1</v>
          </cell>
          <cell r="L228">
            <v>82.33</v>
          </cell>
          <cell r="M228">
            <v>67.099999999999994</v>
          </cell>
          <cell r="N228">
            <v>70.12</v>
          </cell>
          <cell r="O228">
            <v>8.0299999999999994</v>
          </cell>
          <cell r="P228">
            <v>6.42</v>
          </cell>
          <cell r="Q228">
            <v>6.71</v>
          </cell>
        </row>
        <row r="229">
          <cell r="B229">
            <v>547</v>
          </cell>
          <cell r="C229" t="str">
            <v>M &amp; M AVL DESIGN</v>
          </cell>
          <cell r="D229">
            <v>0</v>
          </cell>
          <cell r="E229">
            <v>0</v>
          </cell>
          <cell r="F229">
            <v>0</v>
          </cell>
          <cell r="G229">
            <v>0</v>
          </cell>
          <cell r="H229">
            <v>558.80000000000007</v>
          </cell>
          <cell r="I229">
            <v>601.83000000000004</v>
          </cell>
          <cell r="J229">
            <v>490.49</v>
          </cell>
          <cell r="K229">
            <v>512.55999999999995</v>
          </cell>
          <cell r="L229">
            <v>79.86</v>
          </cell>
          <cell r="M229">
            <v>65.09</v>
          </cell>
          <cell r="N229">
            <v>68.02</v>
          </cell>
          <cell r="O229">
            <v>4.0199999999999996</v>
          </cell>
          <cell r="P229">
            <v>3.22</v>
          </cell>
          <cell r="Q229">
            <v>3.36</v>
          </cell>
        </row>
        <row r="230">
          <cell r="B230">
            <v>549</v>
          </cell>
          <cell r="C230" t="str">
            <v>M&amp;M AVL -SINGLE PACK</v>
          </cell>
          <cell r="D230">
            <v>0</v>
          </cell>
          <cell r="E230">
            <v>0</v>
          </cell>
          <cell r="F230">
            <v>0</v>
          </cell>
          <cell r="G230">
            <v>0</v>
          </cell>
          <cell r="H230">
            <v>558.80000000000007</v>
          </cell>
          <cell r="I230">
            <v>601.83000000000004</v>
          </cell>
          <cell r="J230">
            <v>490.49</v>
          </cell>
          <cell r="K230">
            <v>512.55999999999995</v>
          </cell>
          <cell r="L230">
            <v>79.86</v>
          </cell>
          <cell r="M230">
            <v>65.09</v>
          </cell>
          <cell r="N230">
            <v>68.02</v>
          </cell>
          <cell r="O230">
            <v>4.0199999999999996</v>
          </cell>
          <cell r="P230">
            <v>3.22</v>
          </cell>
          <cell r="Q230">
            <v>3.36</v>
          </cell>
        </row>
        <row r="231">
          <cell r="B231">
            <v>553</v>
          </cell>
          <cell r="C231" t="str">
            <v>SWARAJ SARTAJ</v>
          </cell>
          <cell r="D231">
            <v>0</v>
          </cell>
          <cell r="E231">
            <v>0</v>
          </cell>
          <cell r="F231">
            <v>0</v>
          </cell>
          <cell r="G231">
            <v>0</v>
          </cell>
          <cell r="H231">
            <v>755.29</v>
          </cell>
          <cell r="I231">
            <v>755.43</v>
          </cell>
          <cell r="J231">
            <v>615.67999999999995</v>
          </cell>
          <cell r="K231">
            <v>643.39</v>
          </cell>
          <cell r="L231">
            <v>155.52000000000001</v>
          </cell>
          <cell r="M231">
            <v>126.75</v>
          </cell>
          <cell r="N231">
            <v>132.44999999999999</v>
          </cell>
          <cell r="O231">
            <v>16.07</v>
          </cell>
          <cell r="P231">
            <v>12.86</v>
          </cell>
          <cell r="Q231">
            <v>13.44</v>
          </cell>
        </row>
        <row r="232">
          <cell r="B232">
            <v>554</v>
          </cell>
          <cell r="C232" t="str">
            <v>B-275 SHIM TYPE</v>
          </cell>
          <cell r="D232">
            <v>0</v>
          </cell>
          <cell r="E232">
            <v>0</v>
          </cell>
          <cell r="F232">
            <v>0</v>
          </cell>
          <cell r="G232">
            <v>0</v>
          </cell>
          <cell r="H232">
            <v>308.25</v>
          </cell>
          <cell r="I232">
            <v>298.08999999999997</v>
          </cell>
          <cell r="J232">
            <v>242.94</v>
          </cell>
          <cell r="K232">
            <v>253.87</v>
          </cell>
          <cell r="L232">
            <v>73.56</v>
          </cell>
          <cell r="M232">
            <v>59.95</v>
          </cell>
          <cell r="N232">
            <v>62.65</v>
          </cell>
          <cell r="O232">
            <v>6.7</v>
          </cell>
          <cell r="P232">
            <v>5.36</v>
          </cell>
          <cell r="Q232">
            <v>5.6</v>
          </cell>
        </row>
        <row r="233">
          <cell r="B233">
            <v>561</v>
          </cell>
          <cell r="C233" t="str">
            <v>PERKINS P3</v>
          </cell>
          <cell r="D233">
            <v>0</v>
          </cell>
          <cell r="E233">
            <v>0</v>
          </cell>
          <cell r="F233">
            <v>0</v>
          </cell>
          <cell r="G233">
            <v>0</v>
          </cell>
          <cell r="H233">
            <v>326</v>
          </cell>
          <cell r="I233">
            <v>309.89</v>
          </cell>
          <cell r="J233">
            <v>252.56</v>
          </cell>
          <cell r="K233">
            <v>263.93</v>
          </cell>
          <cell r="L233">
            <v>83.53</v>
          </cell>
          <cell r="M233">
            <v>68.08</v>
          </cell>
          <cell r="N233">
            <v>71.14</v>
          </cell>
          <cell r="O233">
            <v>6.7</v>
          </cell>
          <cell r="P233">
            <v>5.36</v>
          </cell>
          <cell r="Q233">
            <v>5.6</v>
          </cell>
        </row>
        <row r="234">
          <cell r="B234">
            <v>562</v>
          </cell>
          <cell r="C234" t="str">
            <v>PERKINS P4</v>
          </cell>
          <cell r="D234">
            <v>0</v>
          </cell>
          <cell r="E234">
            <v>313.56</v>
          </cell>
          <cell r="F234">
            <v>0</v>
          </cell>
          <cell r="G234">
            <v>0</v>
          </cell>
          <cell r="H234">
            <v>327.12</v>
          </cell>
          <cell r="I234">
            <v>311.26</v>
          </cell>
          <cell r="J234">
            <v>253.68</v>
          </cell>
          <cell r="K234">
            <v>265.10000000000002</v>
          </cell>
          <cell r="L234">
            <v>83.53</v>
          </cell>
          <cell r="M234">
            <v>68.08</v>
          </cell>
          <cell r="N234">
            <v>71.14</v>
          </cell>
          <cell r="O234">
            <v>6.7</v>
          </cell>
          <cell r="P234">
            <v>5.36</v>
          </cell>
          <cell r="Q234">
            <v>5.6</v>
          </cell>
          <cell r="U234">
            <v>240.9</v>
          </cell>
          <cell r="V234">
            <v>67.62</v>
          </cell>
          <cell r="W234">
            <v>5.04</v>
          </cell>
        </row>
        <row r="235">
          <cell r="B235">
            <v>563</v>
          </cell>
          <cell r="C235" t="str">
            <v>PERKINS P3 (ST)</v>
          </cell>
          <cell r="D235">
            <v>0</v>
          </cell>
          <cell r="E235">
            <v>0</v>
          </cell>
          <cell r="F235">
            <v>0</v>
          </cell>
          <cell r="G235">
            <v>0</v>
          </cell>
          <cell r="H235">
            <v>326</v>
          </cell>
          <cell r="I235">
            <v>309.89</v>
          </cell>
          <cell r="J235">
            <v>252.56</v>
          </cell>
          <cell r="K235">
            <v>263.93</v>
          </cell>
          <cell r="L235">
            <v>83.53</v>
          </cell>
          <cell r="M235">
            <v>68.08</v>
          </cell>
          <cell r="N235">
            <v>71.14</v>
          </cell>
          <cell r="O235">
            <v>6.7</v>
          </cell>
          <cell r="P235">
            <v>5.36</v>
          </cell>
          <cell r="Q235">
            <v>5.6</v>
          </cell>
        </row>
        <row r="236">
          <cell r="B236">
            <v>564</v>
          </cell>
          <cell r="C236" t="str">
            <v>PERKINS P4 (ST)</v>
          </cell>
          <cell r="D236">
            <v>0</v>
          </cell>
          <cell r="E236">
            <v>0</v>
          </cell>
          <cell r="F236">
            <v>0</v>
          </cell>
          <cell r="G236">
            <v>0</v>
          </cell>
          <cell r="H236">
            <v>327.12</v>
          </cell>
          <cell r="I236">
            <v>311.26</v>
          </cell>
          <cell r="J236">
            <v>253.68</v>
          </cell>
          <cell r="K236">
            <v>265.10000000000002</v>
          </cell>
          <cell r="L236">
            <v>83.53</v>
          </cell>
          <cell r="M236">
            <v>68.08</v>
          </cell>
          <cell r="N236">
            <v>71.14</v>
          </cell>
          <cell r="O236">
            <v>6.7</v>
          </cell>
          <cell r="P236">
            <v>5.36</v>
          </cell>
          <cell r="Q236">
            <v>5.6</v>
          </cell>
        </row>
        <row r="237">
          <cell r="B237">
            <v>565</v>
          </cell>
          <cell r="C237" t="str">
            <v>PERKINS P3 DI  (ST)</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row>
        <row r="238">
          <cell r="B238">
            <v>566</v>
          </cell>
          <cell r="C238" t="str">
            <v>PERKINS S3.25 (ST)</v>
          </cell>
          <cell r="D238">
            <v>0</v>
          </cell>
          <cell r="E238">
            <v>0</v>
          </cell>
          <cell r="F238">
            <v>0</v>
          </cell>
          <cell r="G238">
            <v>0</v>
          </cell>
          <cell r="H238">
            <v>358.5</v>
          </cell>
          <cell r="I238">
            <v>342.89</v>
          </cell>
          <cell r="J238">
            <v>279.45999999999998</v>
          </cell>
          <cell r="K238">
            <v>292.04000000000002</v>
          </cell>
          <cell r="L238">
            <v>90.41</v>
          </cell>
          <cell r="M238">
            <v>73.680000000000007</v>
          </cell>
          <cell r="N238">
            <v>77</v>
          </cell>
          <cell r="O238">
            <v>6.7</v>
          </cell>
          <cell r="P238">
            <v>5.36</v>
          </cell>
          <cell r="Q238">
            <v>5.6</v>
          </cell>
        </row>
        <row r="239">
          <cell r="B239">
            <v>573</v>
          </cell>
          <cell r="C239" t="str">
            <v>N.H.FORD 3600</v>
          </cell>
          <cell r="D239">
            <v>0</v>
          </cell>
          <cell r="E239">
            <v>687.61</v>
          </cell>
          <cell r="F239">
            <v>0</v>
          </cell>
          <cell r="G239">
            <v>0</v>
          </cell>
          <cell r="H239">
            <v>0</v>
          </cell>
          <cell r="I239">
            <v>0</v>
          </cell>
          <cell r="J239">
            <v>0</v>
          </cell>
          <cell r="K239">
            <v>0</v>
          </cell>
          <cell r="L239">
            <v>0</v>
          </cell>
          <cell r="M239">
            <v>0</v>
          </cell>
          <cell r="N239">
            <v>0</v>
          </cell>
          <cell r="O239">
            <v>0</v>
          </cell>
          <cell r="P239">
            <v>0</v>
          </cell>
          <cell r="Q239">
            <v>0</v>
          </cell>
          <cell r="U239">
            <v>537.15</v>
          </cell>
          <cell r="V239">
            <v>139.02000000000001</v>
          </cell>
          <cell r="W239">
            <v>11.44</v>
          </cell>
        </row>
        <row r="240">
          <cell r="B240">
            <v>587</v>
          </cell>
          <cell r="C240" t="str">
            <v>KIRL-HATC</v>
          </cell>
          <cell r="D240">
            <v>0</v>
          </cell>
          <cell r="E240">
            <v>0</v>
          </cell>
          <cell r="F240">
            <v>0</v>
          </cell>
          <cell r="G240">
            <v>0</v>
          </cell>
          <cell r="H240">
            <v>811.39</v>
          </cell>
          <cell r="I240">
            <v>867.56</v>
          </cell>
          <cell r="J240">
            <v>707.06</v>
          </cell>
          <cell r="K240">
            <v>738.88</v>
          </cell>
          <cell r="L240">
            <v>120.09</v>
          </cell>
          <cell r="M240">
            <v>97.87</v>
          </cell>
          <cell r="N240">
            <v>102.27</v>
          </cell>
          <cell r="O240">
            <v>8.07</v>
          </cell>
          <cell r="P240">
            <v>6.46</v>
          </cell>
          <cell r="Q240">
            <v>6.75</v>
          </cell>
        </row>
        <row r="241">
          <cell r="B241">
            <v>590</v>
          </cell>
          <cell r="C241" t="str">
            <v>ZETOR 2011</v>
          </cell>
          <cell r="D241">
            <v>266.76</v>
          </cell>
          <cell r="E241">
            <v>0</v>
          </cell>
          <cell r="F241">
            <v>0</v>
          </cell>
          <cell r="G241">
            <v>0</v>
          </cell>
          <cell r="H241">
            <v>460.53999999999996</v>
          </cell>
          <cell r="I241">
            <v>451.56</v>
          </cell>
          <cell r="J241">
            <v>368.02</v>
          </cell>
          <cell r="K241">
            <v>384.58</v>
          </cell>
          <cell r="L241">
            <v>106.95</v>
          </cell>
          <cell r="M241">
            <v>87.16</v>
          </cell>
          <cell r="N241">
            <v>91.08</v>
          </cell>
          <cell r="O241">
            <v>6.7</v>
          </cell>
          <cell r="P241">
            <v>5.36</v>
          </cell>
          <cell r="Q241">
            <v>5.6</v>
          </cell>
          <cell r="R241">
            <v>226</v>
          </cell>
          <cell r="S241">
            <v>38.4</v>
          </cell>
          <cell r="T241">
            <v>2.36</v>
          </cell>
        </row>
        <row r="242">
          <cell r="B242">
            <v>591</v>
          </cell>
          <cell r="C242" t="str">
            <v>ZETOR 2011 SHIM TYPE</v>
          </cell>
          <cell r="D242">
            <v>0</v>
          </cell>
          <cell r="E242">
            <v>0</v>
          </cell>
          <cell r="F242">
            <v>0</v>
          </cell>
          <cell r="G242">
            <v>0</v>
          </cell>
          <cell r="H242">
            <v>471.98</v>
          </cell>
          <cell r="I242">
            <v>465.59</v>
          </cell>
          <cell r="J242">
            <v>379.46</v>
          </cell>
          <cell r="K242">
            <v>396.54</v>
          </cell>
          <cell r="L242">
            <v>106.95</v>
          </cell>
          <cell r="M242">
            <v>87.16</v>
          </cell>
          <cell r="N242">
            <v>91.08</v>
          </cell>
          <cell r="O242">
            <v>6.7</v>
          </cell>
          <cell r="P242">
            <v>5.36</v>
          </cell>
          <cell r="Q242">
            <v>5.6</v>
          </cell>
        </row>
        <row r="243">
          <cell r="B243">
            <v>592</v>
          </cell>
          <cell r="C243" t="str">
            <v>ZETOR 5911 -3RV-R/C</v>
          </cell>
          <cell r="D243">
            <v>0</v>
          </cell>
          <cell r="E243">
            <v>0</v>
          </cell>
          <cell r="F243">
            <v>0</v>
          </cell>
          <cell r="G243">
            <v>0</v>
          </cell>
          <cell r="H243">
            <v>576.51</v>
          </cell>
          <cell r="I243">
            <v>564.63</v>
          </cell>
          <cell r="J243">
            <v>460.17</v>
          </cell>
          <cell r="K243">
            <v>480.88</v>
          </cell>
          <cell r="L243">
            <v>135.63</v>
          </cell>
          <cell r="M243">
            <v>110.54</v>
          </cell>
          <cell r="N243">
            <v>115.51</v>
          </cell>
          <cell r="O243">
            <v>7.25</v>
          </cell>
          <cell r="P243">
            <v>5.8</v>
          </cell>
          <cell r="Q243">
            <v>6.06</v>
          </cell>
        </row>
        <row r="244">
          <cell r="B244">
            <v>593</v>
          </cell>
          <cell r="C244" t="str">
            <v>ZETOR 5911 -4RV</v>
          </cell>
          <cell r="D244">
            <v>0</v>
          </cell>
          <cell r="E244">
            <v>0</v>
          </cell>
          <cell r="F244">
            <v>0</v>
          </cell>
          <cell r="G244">
            <v>0</v>
          </cell>
          <cell r="H244">
            <v>437.97</v>
          </cell>
          <cell r="I244">
            <v>394.64</v>
          </cell>
          <cell r="J244">
            <v>321.63</v>
          </cell>
          <cell r="K244">
            <v>336.1</v>
          </cell>
          <cell r="L244">
            <v>135.63</v>
          </cell>
          <cell r="M244">
            <v>110.54</v>
          </cell>
          <cell r="N244">
            <v>115.51</v>
          </cell>
          <cell r="O244">
            <v>7.25</v>
          </cell>
          <cell r="P244">
            <v>5.8</v>
          </cell>
          <cell r="Q244">
            <v>6.06</v>
          </cell>
        </row>
        <row r="245">
          <cell r="B245">
            <v>602</v>
          </cell>
          <cell r="C245" t="str">
            <v>SUNDRAM CLAYTON T/C</v>
          </cell>
          <cell r="D245">
            <v>0</v>
          </cell>
          <cell r="E245">
            <v>0</v>
          </cell>
          <cell r="F245">
            <v>0</v>
          </cell>
          <cell r="G245">
            <v>0</v>
          </cell>
          <cell r="H245">
            <v>181.85</v>
          </cell>
          <cell r="I245">
            <v>175.31</v>
          </cell>
          <cell r="J245">
            <v>142.88</v>
          </cell>
          <cell r="K245">
            <v>149.31</v>
          </cell>
          <cell r="L245">
            <v>43.86</v>
          </cell>
          <cell r="M245">
            <v>35.75</v>
          </cell>
          <cell r="N245">
            <v>37.36</v>
          </cell>
          <cell r="O245">
            <v>4.0199999999999996</v>
          </cell>
          <cell r="P245">
            <v>3.22</v>
          </cell>
          <cell r="Q245">
            <v>3.36</v>
          </cell>
        </row>
        <row r="246">
          <cell r="B246">
            <v>604</v>
          </cell>
          <cell r="C246" t="str">
            <v>S.C - 80 mm</v>
          </cell>
          <cell r="D246">
            <v>0</v>
          </cell>
          <cell r="E246">
            <v>0</v>
          </cell>
          <cell r="F246">
            <v>0</v>
          </cell>
          <cell r="G246">
            <v>0</v>
          </cell>
          <cell r="H246">
            <v>189.65999999999997</v>
          </cell>
          <cell r="I246">
            <v>188.92</v>
          </cell>
          <cell r="J246">
            <v>153.97</v>
          </cell>
          <cell r="K246">
            <v>160.9</v>
          </cell>
          <cell r="L246">
            <v>41.17</v>
          </cell>
          <cell r="M246">
            <v>33.549999999999997</v>
          </cell>
          <cell r="N246">
            <v>35.06</v>
          </cell>
          <cell r="O246">
            <v>2.68</v>
          </cell>
          <cell r="P246">
            <v>2.14</v>
          </cell>
          <cell r="Q246">
            <v>2.2400000000000002</v>
          </cell>
        </row>
        <row r="247">
          <cell r="B247">
            <v>605</v>
          </cell>
          <cell r="C247" t="str">
            <v>S.C.-80 DIA (IVECO)</v>
          </cell>
          <cell r="D247">
            <v>0</v>
          </cell>
          <cell r="E247">
            <v>0</v>
          </cell>
          <cell r="F247">
            <v>0</v>
          </cell>
          <cell r="G247">
            <v>0</v>
          </cell>
          <cell r="H247">
            <v>189.65999999999997</v>
          </cell>
          <cell r="I247">
            <v>188.92</v>
          </cell>
          <cell r="J247">
            <v>153.97</v>
          </cell>
          <cell r="K247">
            <v>160.9</v>
          </cell>
          <cell r="L247">
            <v>41.17</v>
          </cell>
          <cell r="M247">
            <v>33.549999999999997</v>
          </cell>
          <cell r="N247">
            <v>35.06</v>
          </cell>
          <cell r="O247">
            <v>2.68</v>
          </cell>
          <cell r="P247">
            <v>2.14</v>
          </cell>
          <cell r="Q247">
            <v>2.2400000000000002</v>
          </cell>
        </row>
        <row r="248">
          <cell r="B248">
            <v>611</v>
          </cell>
          <cell r="C248" t="str">
            <v>ELGI AIR COMP (70mm)</v>
          </cell>
          <cell r="D248">
            <v>0</v>
          </cell>
          <cell r="E248">
            <v>0</v>
          </cell>
          <cell r="F248">
            <v>0</v>
          </cell>
          <cell r="G248">
            <v>0</v>
          </cell>
          <cell r="H248">
            <v>212.54</v>
          </cell>
          <cell r="I248">
            <v>198.44</v>
          </cell>
          <cell r="J248">
            <v>161.72999999999999</v>
          </cell>
          <cell r="K248">
            <v>169.01</v>
          </cell>
          <cell r="L248">
            <v>58.39</v>
          </cell>
          <cell r="M248">
            <v>47.59</v>
          </cell>
          <cell r="N248">
            <v>49.73</v>
          </cell>
          <cell r="O248">
            <v>4.0199999999999996</v>
          </cell>
          <cell r="P248">
            <v>3.22</v>
          </cell>
          <cell r="Q248">
            <v>3.36</v>
          </cell>
        </row>
        <row r="249">
          <cell r="B249">
            <v>612</v>
          </cell>
          <cell r="C249" t="str">
            <v>ELGI AIR COMP(100mm)</v>
          </cell>
          <cell r="D249">
            <v>0</v>
          </cell>
          <cell r="E249">
            <v>0</v>
          </cell>
          <cell r="F249">
            <v>0</v>
          </cell>
          <cell r="G249">
            <v>0</v>
          </cell>
          <cell r="H249">
            <v>347.98</v>
          </cell>
          <cell r="I249">
            <v>336.72</v>
          </cell>
          <cell r="J249">
            <v>274.43</v>
          </cell>
          <cell r="K249">
            <v>286.77999999999997</v>
          </cell>
          <cell r="L249">
            <v>83.67</v>
          </cell>
          <cell r="M249">
            <v>68.19</v>
          </cell>
          <cell r="N249">
            <v>71.260000000000005</v>
          </cell>
          <cell r="O249">
            <v>6.7</v>
          </cell>
          <cell r="P249">
            <v>5.36</v>
          </cell>
          <cell r="Q249">
            <v>5.6</v>
          </cell>
        </row>
        <row r="250">
          <cell r="B250">
            <v>620</v>
          </cell>
          <cell r="C250" t="str">
            <v>TATA 94mm(S.CAM BRAKES)</v>
          </cell>
          <cell r="D250">
            <v>0</v>
          </cell>
          <cell r="E250">
            <v>0</v>
          </cell>
          <cell r="F250">
            <v>0</v>
          </cell>
          <cell r="G250">
            <v>0</v>
          </cell>
          <cell r="H250">
            <v>257.56</v>
          </cell>
          <cell r="I250">
            <v>274.93</v>
          </cell>
          <cell r="J250">
            <v>224.07</v>
          </cell>
          <cell r="K250">
            <v>234.15</v>
          </cell>
          <cell r="L250">
            <v>38.47</v>
          </cell>
          <cell r="M250">
            <v>31.35</v>
          </cell>
          <cell r="N250">
            <v>32.76</v>
          </cell>
          <cell r="O250">
            <v>2.68</v>
          </cell>
          <cell r="P250">
            <v>2.14</v>
          </cell>
          <cell r="Q250">
            <v>2.2400000000000002</v>
          </cell>
        </row>
        <row r="251">
          <cell r="B251" t="str">
            <v>106P</v>
          </cell>
          <cell r="C251" t="str">
            <v>RAJDOOT</v>
          </cell>
          <cell r="D251">
            <v>105.05</v>
          </cell>
          <cell r="E251">
            <v>166.38000000000002</v>
          </cell>
          <cell r="F251">
            <v>0</v>
          </cell>
          <cell r="G251">
            <v>0</v>
          </cell>
          <cell r="H251">
            <v>183.83</v>
          </cell>
          <cell r="I251">
            <v>221.61</v>
          </cell>
          <cell r="J251">
            <v>180.61</v>
          </cell>
          <cell r="K251">
            <v>188.74</v>
          </cell>
          <cell r="L251">
            <v>0</v>
          </cell>
          <cell r="M251">
            <v>0</v>
          </cell>
          <cell r="N251">
            <v>0</v>
          </cell>
          <cell r="O251">
            <v>4.0199999999999996</v>
          </cell>
          <cell r="P251">
            <v>3.22</v>
          </cell>
          <cell r="Q251">
            <v>3.36</v>
          </cell>
          <cell r="R251">
            <v>103.05</v>
          </cell>
          <cell r="S251">
            <v>0</v>
          </cell>
          <cell r="T251">
            <v>2</v>
          </cell>
          <cell r="U251">
            <v>162.52000000000001</v>
          </cell>
          <cell r="V251">
            <v>0</v>
          </cell>
          <cell r="W251">
            <v>3.86</v>
          </cell>
        </row>
        <row r="252">
          <cell r="B252" t="str">
            <v>135P</v>
          </cell>
          <cell r="C252" t="str">
            <v>AX-100</v>
          </cell>
          <cell r="D252">
            <v>97.67</v>
          </cell>
          <cell r="E252">
            <v>151.63999999999999</v>
          </cell>
          <cell r="F252">
            <v>0</v>
          </cell>
          <cell r="G252">
            <v>0</v>
          </cell>
          <cell r="H252">
            <v>0</v>
          </cell>
          <cell r="I252">
            <v>0</v>
          </cell>
          <cell r="J252">
            <v>0</v>
          </cell>
          <cell r="K252">
            <v>0</v>
          </cell>
          <cell r="L252">
            <v>0</v>
          </cell>
          <cell r="M252">
            <v>0</v>
          </cell>
          <cell r="N252">
            <v>0</v>
          </cell>
          <cell r="O252">
            <v>0</v>
          </cell>
          <cell r="P252">
            <v>0</v>
          </cell>
          <cell r="Q252">
            <v>0</v>
          </cell>
          <cell r="R252">
            <v>95.17</v>
          </cell>
          <cell r="S252">
            <v>0</v>
          </cell>
          <cell r="T252">
            <v>2.5</v>
          </cell>
          <cell r="U252">
            <v>149.04</v>
          </cell>
          <cell r="V252">
            <v>0</v>
          </cell>
          <cell r="W252">
            <v>2.6</v>
          </cell>
        </row>
        <row r="253">
          <cell r="B253" t="str">
            <v>137P</v>
          </cell>
          <cell r="C253" t="str">
            <v>RX-100</v>
          </cell>
          <cell r="E253">
            <v>154.63</v>
          </cell>
          <cell r="U253">
            <v>151.69</v>
          </cell>
          <cell r="V253">
            <v>0</v>
          </cell>
          <cell r="W253">
            <v>2.94</v>
          </cell>
        </row>
        <row r="254">
          <cell r="B254" t="str">
            <v>166P</v>
          </cell>
          <cell r="C254" t="str">
            <v>VIH MOPED</v>
          </cell>
          <cell r="E254">
            <v>106.84</v>
          </cell>
          <cell r="I254">
            <v>140.44999999999999</v>
          </cell>
          <cell r="J254">
            <v>114.47</v>
          </cell>
          <cell r="K254">
            <v>119.62</v>
          </cell>
          <cell r="L254">
            <v>0</v>
          </cell>
          <cell r="M254">
            <v>0</v>
          </cell>
          <cell r="N254">
            <v>0</v>
          </cell>
          <cell r="O254">
            <v>5.36</v>
          </cell>
          <cell r="P254">
            <v>4.29</v>
          </cell>
          <cell r="Q254">
            <v>4.4800000000000004</v>
          </cell>
          <cell r="U254">
            <v>103</v>
          </cell>
          <cell r="V254">
            <v>0</v>
          </cell>
          <cell r="W254">
            <v>3.84</v>
          </cell>
        </row>
        <row r="255">
          <cell r="B255" t="str">
            <v>170M</v>
          </cell>
          <cell r="C255" t="str">
            <v>MAJESTIC MOPED (M)</v>
          </cell>
          <cell r="D255">
            <v>77.87</v>
          </cell>
          <cell r="E255">
            <v>109.75000000000001</v>
          </cell>
          <cell r="F255">
            <v>0</v>
          </cell>
          <cell r="G255">
            <v>0</v>
          </cell>
          <cell r="H255">
            <v>132.34</v>
          </cell>
          <cell r="I255">
            <v>125.36</v>
          </cell>
          <cell r="J255">
            <v>102.17</v>
          </cell>
          <cell r="K255">
            <v>106.77</v>
          </cell>
          <cell r="L255">
            <v>31.75</v>
          </cell>
          <cell r="M255">
            <v>25.88</v>
          </cell>
          <cell r="N255">
            <v>27.04</v>
          </cell>
          <cell r="O255">
            <v>5.36</v>
          </cell>
          <cell r="P255">
            <v>4.29</v>
          </cell>
          <cell r="Q255">
            <v>4.4800000000000004</v>
          </cell>
          <cell r="R255">
            <v>74.87</v>
          </cell>
          <cell r="T255">
            <v>3</v>
          </cell>
          <cell r="U255">
            <v>91.93</v>
          </cell>
          <cell r="V255">
            <v>13.9</v>
          </cell>
          <cell r="W255">
            <v>3.92</v>
          </cell>
        </row>
        <row r="256">
          <cell r="B256" t="str">
            <v>196P</v>
          </cell>
          <cell r="C256" t="str">
            <v>RAJDOOT AC 9A T-7</v>
          </cell>
          <cell r="D256">
            <v>144.66</v>
          </cell>
          <cell r="E256">
            <v>96.8</v>
          </cell>
          <cell r="F256">
            <v>0</v>
          </cell>
          <cell r="G256">
            <v>0</v>
          </cell>
          <cell r="H256">
            <v>0</v>
          </cell>
          <cell r="I256">
            <v>0</v>
          </cell>
          <cell r="J256">
            <v>0</v>
          </cell>
          <cell r="K256">
            <v>0</v>
          </cell>
          <cell r="L256">
            <v>0</v>
          </cell>
          <cell r="M256">
            <v>0</v>
          </cell>
          <cell r="N256">
            <v>0</v>
          </cell>
          <cell r="O256">
            <v>0</v>
          </cell>
          <cell r="P256">
            <v>0</v>
          </cell>
          <cell r="Q256">
            <v>0</v>
          </cell>
          <cell r="R256">
            <v>144.66</v>
          </cell>
          <cell r="S256">
            <v>0</v>
          </cell>
          <cell r="U256">
            <v>94.6</v>
          </cell>
          <cell r="V256">
            <v>0</v>
          </cell>
          <cell r="W256">
            <v>2.2000000000000002</v>
          </cell>
        </row>
        <row r="257">
          <cell r="B257" t="str">
            <v>199P</v>
          </cell>
          <cell r="C257" t="str">
            <v>YBX-4S</v>
          </cell>
          <cell r="D257">
            <v>115</v>
          </cell>
          <cell r="E257">
            <v>128.1</v>
          </cell>
          <cell r="F257">
            <v>0</v>
          </cell>
          <cell r="G257">
            <v>0</v>
          </cell>
          <cell r="H257">
            <v>0</v>
          </cell>
          <cell r="I257">
            <v>0</v>
          </cell>
          <cell r="J257">
            <v>0</v>
          </cell>
          <cell r="K257">
            <v>0</v>
          </cell>
          <cell r="L257">
            <v>0</v>
          </cell>
          <cell r="M257">
            <v>0</v>
          </cell>
          <cell r="N257">
            <v>0</v>
          </cell>
          <cell r="O257">
            <v>0</v>
          </cell>
          <cell r="P257">
            <v>0</v>
          </cell>
          <cell r="Q257">
            <v>0</v>
          </cell>
          <cell r="R257">
            <v>115</v>
          </cell>
          <cell r="U257">
            <v>105</v>
          </cell>
          <cell r="V257">
            <v>21</v>
          </cell>
          <cell r="W257">
            <v>2.1</v>
          </cell>
        </row>
        <row r="258">
          <cell r="B258" t="str">
            <v>263P</v>
          </cell>
          <cell r="C258" t="str">
            <v>BIRLA YAMAHA 76-R</v>
          </cell>
          <cell r="D258">
            <v>175.16</v>
          </cell>
          <cell r="E258">
            <v>204.6</v>
          </cell>
          <cell r="F258">
            <v>0</v>
          </cell>
          <cell r="G258">
            <v>0</v>
          </cell>
          <cell r="H258">
            <v>262.89999999999998</v>
          </cell>
          <cell r="I258">
            <v>282.27999999999997</v>
          </cell>
          <cell r="J258">
            <v>230.06</v>
          </cell>
          <cell r="K258">
            <v>240.41</v>
          </cell>
          <cell r="L258">
            <v>37.67</v>
          </cell>
          <cell r="M258">
            <v>30.7</v>
          </cell>
          <cell r="N258">
            <v>32.08</v>
          </cell>
          <cell r="O258">
            <v>2.68</v>
          </cell>
          <cell r="P258">
            <v>2.14</v>
          </cell>
          <cell r="Q258">
            <v>2.2400000000000002</v>
          </cell>
          <cell r="R258">
            <v>175.16</v>
          </cell>
          <cell r="U258">
            <v>204.6</v>
          </cell>
        </row>
        <row r="259">
          <cell r="B259" t="str">
            <v>264P</v>
          </cell>
          <cell r="C259" t="str">
            <v>BIRLA YAMAHA 700-K</v>
          </cell>
          <cell r="D259">
            <v>103</v>
          </cell>
          <cell r="E259">
            <v>103</v>
          </cell>
          <cell r="F259">
            <v>0</v>
          </cell>
          <cell r="G259">
            <v>0</v>
          </cell>
          <cell r="H259">
            <v>0</v>
          </cell>
          <cell r="I259">
            <v>0</v>
          </cell>
          <cell r="J259">
            <v>0</v>
          </cell>
          <cell r="K259">
            <v>0</v>
          </cell>
          <cell r="L259">
            <v>0</v>
          </cell>
          <cell r="M259">
            <v>0</v>
          </cell>
          <cell r="N259">
            <v>0</v>
          </cell>
          <cell r="O259">
            <v>0</v>
          </cell>
          <cell r="P259">
            <v>0</v>
          </cell>
          <cell r="Q259">
            <v>0</v>
          </cell>
          <cell r="R259">
            <v>103</v>
          </cell>
          <cell r="U259">
            <v>103</v>
          </cell>
        </row>
        <row r="260">
          <cell r="B260" t="str">
            <v>309P</v>
          </cell>
          <cell r="C260" t="str">
            <v>MARUTI - 800</v>
          </cell>
          <cell r="D260">
            <v>0</v>
          </cell>
          <cell r="E260">
            <v>138.86000000000001</v>
          </cell>
          <cell r="F260">
            <v>0</v>
          </cell>
          <cell r="G260">
            <v>0</v>
          </cell>
          <cell r="H260">
            <v>0</v>
          </cell>
          <cell r="I260">
            <v>0</v>
          </cell>
          <cell r="J260">
            <v>0</v>
          </cell>
          <cell r="K260">
            <v>0</v>
          </cell>
          <cell r="L260">
            <v>0</v>
          </cell>
          <cell r="M260">
            <v>0</v>
          </cell>
          <cell r="N260">
            <v>0</v>
          </cell>
          <cell r="O260">
            <v>0</v>
          </cell>
          <cell r="P260">
            <v>0</v>
          </cell>
          <cell r="Q260">
            <v>0</v>
          </cell>
          <cell r="U260">
            <v>138.86000000000001</v>
          </cell>
        </row>
        <row r="261">
          <cell r="B261" t="str">
            <v>326P</v>
          </cell>
          <cell r="C261" t="str">
            <v>MARUTI  ESTEEM</v>
          </cell>
          <cell r="D261">
            <v>112.94</v>
          </cell>
          <cell r="E261">
            <v>135.53</v>
          </cell>
          <cell r="F261">
            <v>0</v>
          </cell>
          <cell r="G261">
            <v>0</v>
          </cell>
          <cell r="H261">
            <v>144.95000000000002</v>
          </cell>
          <cell r="I261">
            <v>171.28</v>
          </cell>
          <cell r="J261">
            <v>139.59</v>
          </cell>
          <cell r="K261">
            <v>145.87</v>
          </cell>
          <cell r="L261">
            <v>0</v>
          </cell>
          <cell r="M261">
            <v>0</v>
          </cell>
          <cell r="N261">
            <v>0</v>
          </cell>
          <cell r="O261">
            <v>6.7</v>
          </cell>
          <cell r="P261">
            <v>5.36</v>
          </cell>
          <cell r="Q261">
            <v>5.6</v>
          </cell>
          <cell r="R261">
            <v>112.94</v>
          </cell>
          <cell r="S261">
            <v>0</v>
          </cell>
          <cell r="U261">
            <v>135.53</v>
          </cell>
        </row>
        <row r="262">
          <cell r="B262" t="str">
            <v>355P</v>
          </cell>
          <cell r="C262" t="str">
            <v>PEUGEOT</v>
          </cell>
          <cell r="D262">
            <v>259.10000000000002</v>
          </cell>
          <cell r="E262">
            <v>247.22</v>
          </cell>
          <cell r="F262">
            <v>0</v>
          </cell>
          <cell r="G262">
            <v>0</v>
          </cell>
          <cell r="H262">
            <v>454.49</v>
          </cell>
          <cell r="I262">
            <v>553.70000000000005</v>
          </cell>
          <cell r="J262">
            <v>451.27</v>
          </cell>
          <cell r="K262">
            <v>471.58</v>
          </cell>
          <cell r="L262">
            <v>0</v>
          </cell>
          <cell r="M262">
            <v>0</v>
          </cell>
          <cell r="N262">
            <v>0</v>
          </cell>
          <cell r="O262">
            <v>4.0199999999999996</v>
          </cell>
          <cell r="P262">
            <v>3.22</v>
          </cell>
          <cell r="Q262">
            <v>3.36</v>
          </cell>
          <cell r="R262">
            <v>257.60000000000002</v>
          </cell>
          <cell r="S262">
            <v>0</v>
          </cell>
          <cell r="T262">
            <v>1.5</v>
          </cell>
          <cell r="U262">
            <v>244.2</v>
          </cell>
          <cell r="V262">
            <v>0</v>
          </cell>
          <cell r="W262">
            <v>3.02</v>
          </cell>
        </row>
        <row r="263">
          <cell r="B263" t="str">
            <v>400A</v>
          </cell>
          <cell r="C263" t="str">
            <v>TATA AIR COMP-77DIA</v>
          </cell>
          <cell r="D263">
            <v>125.34</v>
          </cell>
          <cell r="E263">
            <v>224.97</v>
          </cell>
          <cell r="F263">
            <v>218.52</v>
          </cell>
          <cell r="G263">
            <v>0</v>
          </cell>
          <cell r="H263">
            <v>282.39</v>
          </cell>
          <cell r="I263">
            <v>293.27</v>
          </cell>
          <cell r="J263">
            <v>239.02</v>
          </cell>
          <cell r="K263">
            <v>249.78</v>
          </cell>
          <cell r="L263">
            <v>50.59</v>
          </cell>
          <cell r="M263">
            <v>41.23</v>
          </cell>
          <cell r="N263">
            <v>43.09</v>
          </cell>
          <cell r="O263">
            <v>2.68</v>
          </cell>
          <cell r="P263">
            <v>2.14</v>
          </cell>
          <cell r="Q263">
            <v>2.2400000000000002</v>
          </cell>
          <cell r="R263">
            <v>103.86</v>
          </cell>
          <cell r="S263">
            <v>20.48</v>
          </cell>
          <cell r="T263">
            <v>1</v>
          </cell>
          <cell r="U263">
            <v>189.46</v>
          </cell>
          <cell r="V263">
            <v>33.729999999999997</v>
          </cell>
          <cell r="W263">
            <v>1.78</v>
          </cell>
          <cell r="X263">
            <v>187.22</v>
          </cell>
          <cell r="Y263">
            <v>29.22</v>
          </cell>
          <cell r="Z263">
            <v>2.08</v>
          </cell>
        </row>
        <row r="264">
          <cell r="B264" t="str">
            <v>400PA</v>
          </cell>
          <cell r="C264" t="str">
            <v>TATA AIR COMP-77DIA</v>
          </cell>
          <cell r="D264">
            <v>149.53</v>
          </cell>
          <cell r="E264">
            <v>0</v>
          </cell>
          <cell r="F264">
            <v>0</v>
          </cell>
          <cell r="G264">
            <v>0</v>
          </cell>
          <cell r="H264">
            <v>0</v>
          </cell>
          <cell r="I264">
            <v>0</v>
          </cell>
          <cell r="J264">
            <v>0</v>
          </cell>
          <cell r="K264">
            <v>0</v>
          </cell>
          <cell r="L264">
            <v>0</v>
          </cell>
          <cell r="M264">
            <v>0</v>
          </cell>
          <cell r="N264">
            <v>0</v>
          </cell>
          <cell r="O264">
            <v>0</v>
          </cell>
          <cell r="P264">
            <v>0</v>
          </cell>
          <cell r="Q264">
            <v>0</v>
          </cell>
          <cell r="R264">
            <v>149.53</v>
          </cell>
        </row>
        <row r="265">
          <cell r="B265" t="str">
            <v>401A</v>
          </cell>
          <cell r="C265" t="str">
            <v>TATA AIR COMP-70DIA</v>
          </cell>
          <cell r="D265">
            <v>108.53999999999999</v>
          </cell>
          <cell r="E265">
            <v>203.96</v>
          </cell>
          <cell r="F265">
            <v>227</v>
          </cell>
          <cell r="G265">
            <v>0</v>
          </cell>
          <cell r="H265">
            <v>256.7</v>
          </cell>
          <cell r="I265">
            <v>267.14</v>
          </cell>
          <cell r="J265">
            <v>217.72</v>
          </cell>
          <cell r="K265">
            <v>227.52</v>
          </cell>
          <cell r="L265">
            <v>45.2</v>
          </cell>
          <cell r="M265">
            <v>36.840000000000003</v>
          </cell>
          <cell r="N265">
            <v>38.5</v>
          </cell>
          <cell r="O265">
            <v>2.68</v>
          </cell>
          <cell r="P265">
            <v>2.14</v>
          </cell>
          <cell r="Q265">
            <v>2.2400000000000002</v>
          </cell>
          <cell r="R265">
            <v>90.16</v>
          </cell>
          <cell r="S265">
            <v>17.38</v>
          </cell>
          <cell r="T265">
            <v>1</v>
          </cell>
          <cell r="U265">
            <v>172.04</v>
          </cell>
          <cell r="V265">
            <v>30.14</v>
          </cell>
          <cell r="W265">
            <v>1.78</v>
          </cell>
          <cell r="X265">
            <v>192</v>
          </cell>
          <cell r="Y265">
            <v>33</v>
          </cell>
          <cell r="Z265">
            <v>2</v>
          </cell>
        </row>
        <row r="266">
          <cell r="B266" t="str">
            <v>401PA</v>
          </cell>
          <cell r="C266" t="str">
            <v>TATA AIR COMP-70DIA</v>
          </cell>
          <cell r="D266">
            <v>135.94999999999999</v>
          </cell>
          <cell r="E266">
            <v>0</v>
          </cell>
          <cell r="F266">
            <v>0</v>
          </cell>
          <cell r="G266">
            <v>0</v>
          </cell>
          <cell r="H266">
            <v>0</v>
          </cell>
          <cell r="I266">
            <v>0</v>
          </cell>
          <cell r="J266">
            <v>0</v>
          </cell>
          <cell r="K266">
            <v>0</v>
          </cell>
          <cell r="L266">
            <v>0</v>
          </cell>
          <cell r="M266">
            <v>0</v>
          </cell>
          <cell r="N266">
            <v>0</v>
          </cell>
          <cell r="O266">
            <v>0</v>
          </cell>
          <cell r="P266">
            <v>0</v>
          </cell>
          <cell r="Q266">
            <v>0</v>
          </cell>
          <cell r="R266">
            <v>135.94999999999999</v>
          </cell>
        </row>
        <row r="267">
          <cell r="B267" t="str">
            <v>504PP</v>
          </cell>
          <cell r="C267" t="str">
            <v>INT. HARVESTOR B 275</v>
          </cell>
          <cell r="D267">
            <v>0</v>
          </cell>
          <cell r="E267">
            <v>282.55</v>
          </cell>
          <cell r="F267">
            <v>0</v>
          </cell>
          <cell r="G267">
            <v>0</v>
          </cell>
          <cell r="H267">
            <v>0</v>
          </cell>
          <cell r="I267">
            <v>0</v>
          </cell>
          <cell r="J267">
            <v>0</v>
          </cell>
          <cell r="K267">
            <v>0</v>
          </cell>
          <cell r="L267">
            <v>0</v>
          </cell>
          <cell r="M267">
            <v>0</v>
          </cell>
          <cell r="N267">
            <v>0</v>
          </cell>
          <cell r="O267">
            <v>0</v>
          </cell>
          <cell r="P267">
            <v>0</v>
          </cell>
          <cell r="Q267">
            <v>0</v>
          </cell>
          <cell r="U267">
            <v>279.99</v>
          </cell>
          <cell r="W267">
            <v>2.56</v>
          </cell>
        </row>
        <row r="268">
          <cell r="B268" t="str">
            <v>507M</v>
          </cell>
          <cell r="C268" t="str">
            <v>KOEL DEUTZ (ALCAN)</v>
          </cell>
          <cell r="D268">
            <v>0</v>
          </cell>
          <cell r="E268">
            <v>0</v>
          </cell>
          <cell r="F268">
            <v>0</v>
          </cell>
          <cell r="G268">
            <v>0</v>
          </cell>
          <cell r="H268">
            <v>821.42</v>
          </cell>
          <cell r="I268">
            <v>878.92</v>
          </cell>
          <cell r="J268">
            <v>716.32</v>
          </cell>
          <cell r="K268">
            <v>748.55</v>
          </cell>
          <cell r="L268">
            <v>121.08</v>
          </cell>
          <cell r="M268">
            <v>98.68</v>
          </cell>
          <cell r="N268">
            <v>103.12</v>
          </cell>
          <cell r="O268">
            <v>8.0299999999999994</v>
          </cell>
          <cell r="P268">
            <v>6.42</v>
          </cell>
          <cell r="Q268">
            <v>6.71</v>
          </cell>
        </row>
        <row r="269">
          <cell r="B269" t="str">
            <v>521M</v>
          </cell>
          <cell r="C269" t="str">
            <v>FORD 3600 S.T  WITH INCR COMP.</v>
          </cell>
          <cell r="D269">
            <v>0</v>
          </cell>
          <cell r="E269">
            <v>0</v>
          </cell>
          <cell r="F269">
            <v>0</v>
          </cell>
          <cell r="G269">
            <v>0</v>
          </cell>
          <cell r="H269">
            <v>661.25</v>
          </cell>
          <cell r="I269">
            <v>633.99</v>
          </cell>
          <cell r="J269">
            <v>516.70000000000005</v>
          </cell>
          <cell r="K269">
            <v>539.95000000000005</v>
          </cell>
          <cell r="L269">
            <v>163.18</v>
          </cell>
          <cell r="M269">
            <v>132.99</v>
          </cell>
          <cell r="N269">
            <v>138.97</v>
          </cell>
          <cell r="O269">
            <v>14.45</v>
          </cell>
          <cell r="P269">
            <v>11.56</v>
          </cell>
          <cell r="Q269">
            <v>12.08</v>
          </cell>
        </row>
        <row r="270">
          <cell r="B270" t="str">
            <v>534E</v>
          </cell>
          <cell r="C270" t="str">
            <v>ESCORTS E2-179 D</v>
          </cell>
          <cell r="D270">
            <v>0</v>
          </cell>
          <cell r="E270">
            <v>527</v>
          </cell>
          <cell r="F270">
            <v>0</v>
          </cell>
          <cell r="G270">
            <v>0</v>
          </cell>
          <cell r="H270">
            <v>0</v>
          </cell>
          <cell r="I270">
            <v>0</v>
          </cell>
          <cell r="J270">
            <v>0</v>
          </cell>
          <cell r="K270">
            <v>0</v>
          </cell>
          <cell r="L270">
            <v>0</v>
          </cell>
          <cell r="M270">
            <v>0</v>
          </cell>
          <cell r="N270">
            <v>0</v>
          </cell>
          <cell r="O270">
            <v>0</v>
          </cell>
          <cell r="P270">
            <v>0</v>
          </cell>
          <cell r="Q270">
            <v>0</v>
          </cell>
          <cell r="U270">
            <v>434</v>
          </cell>
          <cell r="V270">
            <v>85</v>
          </cell>
          <cell r="W270">
            <v>8</v>
          </cell>
        </row>
        <row r="271">
          <cell r="B271" t="str">
            <v>540PP</v>
          </cell>
          <cell r="C271" t="str">
            <v>EICHER MACH.CAVITY</v>
          </cell>
          <cell r="D271">
            <v>662</v>
          </cell>
          <cell r="E271">
            <v>0</v>
          </cell>
          <cell r="F271">
            <v>0</v>
          </cell>
          <cell r="G271">
            <v>0</v>
          </cell>
          <cell r="H271">
            <v>0</v>
          </cell>
          <cell r="I271">
            <v>0</v>
          </cell>
          <cell r="J271">
            <v>0</v>
          </cell>
          <cell r="K271">
            <v>0</v>
          </cell>
          <cell r="L271">
            <v>0</v>
          </cell>
          <cell r="M271">
            <v>0</v>
          </cell>
          <cell r="N271">
            <v>0</v>
          </cell>
          <cell r="O271">
            <v>0</v>
          </cell>
          <cell r="P271">
            <v>0</v>
          </cell>
          <cell r="Q271">
            <v>0</v>
          </cell>
          <cell r="R271">
            <v>660.25</v>
          </cell>
          <cell r="T271">
            <v>1.75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3">
          <cell r="B13">
            <v>1</v>
          </cell>
        </row>
      </sheetData>
      <sheetData sheetId="18"/>
      <sheetData sheetId="19"/>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Tem"/>
      <sheetName val="Lam"/>
      <sheetName val="Dispatch"/>
      <sheetName val="MULPPM"/>
      <sheetName val="Data"/>
      <sheetName val="Lam(Month)"/>
      <sheetName val="Lam-Data"/>
      <sheetName val="Tem-Data"/>
      <sheetName val="Tem (Month)"/>
      <sheetName val="AIS-MUL"/>
      <sheetName val="C. WH"/>
      <sheetName val="HML"/>
      <sheetName val="Ford"/>
      <sheetName val="TKMIL"/>
      <sheetName val="Hyundai"/>
      <sheetName val="Volvo"/>
      <sheetName val="GMIL"/>
      <sheetName val="Telco"/>
      <sheetName val="M&amp;M"/>
      <sheetName val="Ind Auto"/>
      <sheetName val="Honda"/>
      <sheetName val="DMIL"/>
      <sheetName val="ALL"/>
      <sheetName val="Bajaj"/>
      <sheetName val="ECC"/>
      <sheetName val="Customer-01"/>
      <sheetName val="Customer-02"/>
      <sheetName val="Cust wise PPM 01"/>
      <sheetName val="Cust wise PPM 02"/>
      <sheetName val="Zone Lam"/>
      <sheetName val="Zone Tem"/>
      <sheetName val="Santro"/>
      <sheetName val="LCI"/>
      <sheetName val="Tem_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SV-STOCK"/>
      <sheetName val="NSV"/>
      <sheetName val="PRICE (2)"/>
      <sheetName val="MAS-PIN"/>
      <sheetName val="PIS-SCR-CALSHEET"/>
      <sheetName val="key"/>
      <sheetName val="pinscrap-CAL"/>
      <sheetName val="price"/>
      <sheetName val="master"/>
      <sheetName val="GPIN-KEY"/>
      <sheetName val="PRICE_(2)1"/>
      <sheetName val="PRICE_(2)"/>
      <sheetName val="Sheet1"/>
    </sheetNames>
    <sheetDataSet>
      <sheetData sheetId="0"/>
      <sheetData sheetId="1"/>
      <sheetData sheetId="2" refreshError="1">
        <row r="13">
          <cell r="B13">
            <v>1</v>
          </cell>
          <cell r="D13">
            <v>0</v>
          </cell>
          <cell r="E13">
            <v>0</v>
          </cell>
          <cell r="F13">
            <v>0</v>
          </cell>
          <cell r="G13">
            <v>0</v>
          </cell>
          <cell r="H13">
            <v>195.38</v>
          </cell>
          <cell r="I13">
            <v>197.88</v>
          </cell>
          <cell r="J13">
            <v>161.27000000000001</v>
          </cell>
          <cell r="K13">
            <v>168.53</v>
          </cell>
          <cell r="L13">
            <v>37.93</v>
          </cell>
          <cell r="M13">
            <v>30.91</v>
          </cell>
          <cell r="N13">
            <v>32.299999999999997</v>
          </cell>
          <cell r="O13">
            <v>3.93</v>
          </cell>
          <cell r="P13">
            <v>3.2</v>
          </cell>
          <cell r="Q13">
            <v>3.34</v>
          </cell>
        </row>
        <row r="14">
          <cell r="B14">
            <v>2</v>
          </cell>
          <cell r="C14" t="str">
            <v>YBX-4S</v>
          </cell>
          <cell r="D14">
            <v>115</v>
          </cell>
          <cell r="E14">
            <v>0</v>
          </cell>
          <cell r="F14">
            <v>0</v>
          </cell>
          <cell r="G14">
            <v>0</v>
          </cell>
          <cell r="H14">
            <v>240.94</v>
          </cell>
          <cell r="I14">
            <v>197.88</v>
          </cell>
          <cell r="J14">
            <v>161.27000000000001</v>
          </cell>
          <cell r="K14">
            <v>168.53</v>
          </cell>
          <cell r="L14">
            <v>93.93</v>
          </cell>
          <cell r="M14">
            <v>76.55</v>
          </cell>
          <cell r="N14">
            <v>79.989999999999995</v>
          </cell>
          <cell r="O14">
            <v>3.83</v>
          </cell>
          <cell r="P14">
            <v>3.12</v>
          </cell>
          <cell r="Q14">
            <v>3.26</v>
          </cell>
          <cell r="R14">
            <v>115</v>
          </cell>
        </row>
        <row r="15">
          <cell r="B15">
            <v>3</v>
          </cell>
          <cell r="D15">
            <v>0</v>
          </cell>
          <cell r="E15">
            <v>128.1</v>
          </cell>
          <cell r="F15">
            <v>0</v>
          </cell>
          <cell r="G15">
            <v>0</v>
          </cell>
          <cell r="H15">
            <v>0</v>
          </cell>
          <cell r="I15">
            <v>0</v>
          </cell>
          <cell r="J15">
            <v>0</v>
          </cell>
          <cell r="K15">
            <v>0</v>
          </cell>
          <cell r="L15">
            <v>0</v>
          </cell>
          <cell r="M15">
            <v>0</v>
          </cell>
          <cell r="N15">
            <v>0</v>
          </cell>
          <cell r="O15">
            <v>0</v>
          </cell>
          <cell r="P15">
            <v>0</v>
          </cell>
          <cell r="Q15">
            <v>0</v>
          </cell>
          <cell r="U15">
            <v>105</v>
          </cell>
          <cell r="V15">
            <v>21</v>
          </cell>
          <cell r="W15">
            <v>2.1</v>
          </cell>
        </row>
        <row r="16">
          <cell r="B16">
            <v>4</v>
          </cell>
          <cell r="C16" t="str">
            <v>LML PK 75CC</v>
          </cell>
          <cell r="D16">
            <v>103</v>
          </cell>
          <cell r="E16">
            <v>0</v>
          </cell>
          <cell r="F16">
            <v>0</v>
          </cell>
          <cell r="G16">
            <v>0</v>
          </cell>
          <cell r="H16">
            <v>0</v>
          </cell>
          <cell r="I16">
            <v>0</v>
          </cell>
          <cell r="J16">
            <v>0</v>
          </cell>
          <cell r="K16">
            <v>0</v>
          </cell>
          <cell r="L16">
            <v>0</v>
          </cell>
          <cell r="M16">
            <v>0</v>
          </cell>
          <cell r="N16">
            <v>0</v>
          </cell>
          <cell r="O16">
            <v>0</v>
          </cell>
          <cell r="P16">
            <v>0</v>
          </cell>
          <cell r="Q16">
            <v>0</v>
          </cell>
          <cell r="R16">
            <v>85</v>
          </cell>
          <cell r="S16">
            <v>18</v>
          </cell>
        </row>
        <row r="17">
          <cell r="B17">
            <v>5</v>
          </cell>
          <cell r="C17" t="str">
            <v>MARUTI F8D</v>
          </cell>
          <cell r="D17">
            <v>102.5</v>
          </cell>
          <cell r="E17">
            <v>0</v>
          </cell>
          <cell r="F17">
            <v>0</v>
          </cell>
          <cell r="G17">
            <v>0</v>
          </cell>
          <cell r="H17">
            <v>183.02</v>
          </cell>
          <cell r="I17">
            <v>182.09</v>
          </cell>
          <cell r="J17">
            <v>148.4</v>
          </cell>
          <cell r="K17">
            <v>155.08000000000001</v>
          </cell>
          <cell r="L17">
            <v>35.78</v>
          </cell>
          <cell r="M17">
            <v>29.16</v>
          </cell>
          <cell r="N17">
            <v>30.47</v>
          </cell>
          <cell r="O17">
            <v>6.7</v>
          </cell>
          <cell r="P17">
            <v>5.46</v>
          </cell>
          <cell r="Q17">
            <v>5.71</v>
          </cell>
          <cell r="R17">
            <v>84.4</v>
          </cell>
          <cell r="S17">
            <v>18.100000000000001</v>
          </cell>
        </row>
        <row r="18">
          <cell r="B18">
            <v>6</v>
          </cell>
          <cell r="C18" t="str">
            <v>TATA 475 SI</v>
          </cell>
          <cell r="D18">
            <v>163.5</v>
          </cell>
          <cell r="E18">
            <v>0</v>
          </cell>
          <cell r="F18">
            <v>0</v>
          </cell>
          <cell r="G18">
            <v>0</v>
          </cell>
          <cell r="H18">
            <v>0</v>
          </cell>
          <cell r="I18">
            <v>0</v>
          </cell>
          <cell r="J18">
            <v>0</v>
          </cell>
          <cell r="K18">
            <v>0</v>
          </cell>
          <cell r="L18">
            <v>0</v>
          </cell>
          <cell r="M18">
            <v>0</v>
          </cell>
          <cell r="N18">
            <v>0</v>
          </cell>
          <cell r="O18">
            <v>0</v>
          </cell>
          <cell r="P18">
            <v>0</v>
          </cell>
          <cell r="Q18">
            <v>0</v>
          </cell>
          <cell r="R18">
            <v>134</v>
          </cell>
          <cell r="S18">
            <v>27.5</v>
          </cell>
          <cell r="T18">
            <v>2</v>
          </cell>
        </row>
        <row r="19">
          <cell r="B19">
            <v>7</v>
          </cell>
          <cell r="C19" t="str">
            <v>MITSUBISHI AD8</v>
          </cell>
          <cell r="D19">
            <v>149</v>
          </cell>
          <cell r="E19">
            <v>0</v>
          </cell>
          <cell r="F19">
            <v>0</v>
          </cell>
          <cell r="G19">
            <v>0</v>
          </cell>
          <cell r="H19">
            <v>431.51000000000005</v>
          </cell>
          <cell r="I19">
            <v>439.25</v>
          </cell>
          <cell r="J19">
            <v>357.99</v>
          </cell>
          <cell r="K19">
            <v>374.1</v>
          </cell>
          <cell r="L19">
            <v>82.33</v>
          </cell>
          <cell r="M19">
            <v>67.099999999999994</v>
          </cell>
          <cell r="N19">
            <v>70.12</v>
          </cell>
          <cell r="O19">
            <v>8.0299999999999994</v>
          </cell>
          <cell r="P19">
            <v>6.42</v>
          </cell>
          <cell r="Q19">
            <v>6.71</v>
          </cell>
          <cell r="R19">
            <v>122</v>
          </cell>
          <cell r="S19">
            <v>25</v>
          </cell>
          <cell r="T19">
            <v>2</v>
          </cell>
        </row>
        <row r="20">
          <cell r="B20">
            <v>10</v>
          </cell>
          <cell r="D20">
            <v>0</v>
          </cell>
          <cell r="E20">
            <v>0</v>
          </cell>
          <cell r="F20">
            <v>0</v>
          </cell>
          <cell r="G20">
            <v>0</v>
          </cell>
          <cell r="H20">
            <v>291.37</v>
          </cell>
          <cell r="I20">
            <v>287.5</v>
          </cell>
          <cell r="J20">
            <v>234.31</v>
          </cell>
          <cell r="K20">
            <v>244.85</v>
          </cell>
          <cell r="L20">
            <v>65</v>
          </cell>
          <cell r="M20">
            <v>52.98</v>
          </cell>
          <cell r="N20">
            <v>55.36</v>
          </cell>
          <cell r="O20">
            <v>5</v>
          </cell>
          <cell r="P20">
            <v>4.08</v>
          </cell>
          <cell r="Q20">
            <v>4.26</v>
          </cell>
        </row>
        <row r="21">
          <cell r="B21">
            <v>12</v>
          </cell>
          <cell r="D21">
            <v>663.75</v>
          </cell>
          <cell r="E21">
            <v>0</v>
          </cell>
          <cell r="F21">
            <v>0</v>
          </cell>
          <cell r="G21">
            <v>0</v>
          </cell>
          <cell r="H21">
            <v>0</v>
          </cell>
          <cell r="I21">
            <v>0</v>
          </cell>
          <cell r="J21">
            <v>0</v>
          </cell>
          <cell r="K21">
            <v>0</v>
          </cell>
          <cell r="L21">
            <v>0</v>
          </cell>
          <cell r="M21">
            <v>0</v>
          </cell>
          <cell r="N21">
            <v>0</v>
          </cell>
          <cell r="O21">
            <v>0</v>
          </cell>
          <cell r="P21">
            <v>0</v>
          </cell>
          <cell r="Q21">
            <v>0</v>
          </cell>
          <cell r="R21">
            <v>550.35</v>
          </cell>
          <cell r="S21">
            <v>109.9</v>
          </cell>
          <cell r="T21">
            <v>3.5</v>
          </cell>
        </row>
        <row r="22">
          <cell r="B22">
            <v>13</v>
          </cell>
          <cell r="D22">
            <v>0</v>
          </cell>
          <cell r="E22">
            <v>0</v>
          </cell>
          <cell r="F22">
            <v>0</v>
          </cell>
          <cell r="G22">
            <v>0</v>
          </cell>
          <cell r="H22">
            <v>1015.3500000000001</v>
          </cell>
          <cell r="I22">
            <v>1050.25</v>
          </cell>
          <cell r="J22">
            <v>855.95</v>
          </cell>
          <cell r="K22">
            <v>894.47</v>
          </cell>
          <cell r="L22">
            <v>188.88</v>
          </cell>
          <cell r="M22">
            <v>153.94</v>
          </cell>
          <cell r="N22">
            <v>160.87</v>
          </cell>
          <cell r="O22">
            <v>6.7</v>
          </cell>
          <cell r="P22">
            <v>5.46</v>
          </cell>
          <cell r="Q22">
            <v>5.71</v>
          </cell>
        </row>
        <row r="23">
          <cell r="B23">
            <v>14</v>
          </cell>
          <cell r="C23" t="str">
            <v>PERKINS S3.25 (ST)</v>
          </cell>
          <cell r="D23">
            <v>0</v>
          </cell>
          <cell r="E23">
            <v>0</v>
          </cell>
          <cell r="F23">
            <v>0</v>
          </cell>
          <cell r="G23">
            <v>0</v>
          </cell>
          <cell r="H23">
            <v>358.5</v>
          </cell>
          <cell r="I23">
            <v>342.89</v>
          </cell>
          <cell r="J23">
            <v>279.45999999999998</v>
          </cell>
          <cell r="K23">
            <v>292.04000000000002</v>
          </cell>
          <cell r="L23">
            <v>90.41</v>
          </cell>
          <cell r="M23">
            <v>73.680000000000007</v>
          </cell>
          <cell r="N23">
            <v>77</v>
          </cell>
          <cell r="O23">
            <v>6.7</v>
          </cell>
          <cell r="P23">
            <v>5.36</v>
          </cell>
          <cell r="Q23">
            <v>5.6</v>
          </cell>
        </row>
        <row r="24">
          <cell r="B24">
            <v>16</v>
          </cell>
          <cell r="D24">
            <v>0</v>
          </cell>
          <cell r="E24">
            <v>0</v>
          </cell>
          <cell r="F24">
            <v>0</v>
          </cell>
          <cell r="G24">
            <v>0</v>
          </cell>
          <cell r="H24">
            <v>349.52</v>
          </cell>
          <cell r="I24">
            <v>331.75</v>
          </cell>
          <cell r="J24">
            <v>270.38</v>
          </cell>
          <cell r="K24">
            <v>282.55</v>
          </cell>
          <cell r="L24">
            <v>90.41</v>
          </cell>
          <cell r="M24">
            <v>73.680000000000007</v>
          </cell>
          <cell r="N24">
            <v>77</v>
          </cell>
          <cell r="O24">
            <v>6.7</v>
          </cell>
          <cell r="P24">
            <v>5.46</v>
          </cell>
          <cell r="Q24">
            <v>5.71</v>
          </cell>
        </row>
        <row r="25">
          <cell r="B25">
            <v>17</v>
          </cell>
          <cell r="D25">
            <v>0</v>
          </cell>
          <cell r="E25">
            <v>0</v>
          </cell>
          <cell r="F25">
            <v>0</v>
          </cell>
          <cell r="G25">
            <v>0</v>
          </cell>
          <cell r="H25">
            <v>508.78999999999996</v>
          </cell>
          <cell r="I25">
            <v>527.17999999999995</v>
          </cell>
          <cell r="J25">
            <v>429.65</v>
          </cell>
          <cell r="K25">
            <v>448.98</v>
          </cell>
          <cell r="L25">
            <v>90.41</v>
          </cell>
          <cell r="M25">
            <v>73.680000000000007</v>
          </cell>
          <cell r="N25">
            <v>77</v>
          </cell>
          <cell r="O25">
            <v>6.7</v>
          </cell>
          <cell r="P25">
            <v>5.46</v>
          </cell>
          <cell r="Q25">
            <v>5.71</v>
          </cell>
        </row>
        <row r="26">
          <cell r="B26">
            <v>102</v>
          </cell>
          <cell r="C26" t="str">
            <v>LAMBRETTA 150CC</v>
          </cell>
          <cell r="D26">
            <v>0</v>
          </cell>
          <cell r="E26">
            <v>0</v>
          </cell>
          <cell r="F26">
            <v>0</v>
          </cell>
          <cell r="G26">
            <v>0</v>
          </cell>
          <cell r="H26">
            <v>192.14999999999998</v>
          </cell>
          <cell r="I26">
            <v>194.68</v>
          </cell>
          <cell r="J26">
            <v>158.66</v>
          </cell>
          <cell r="K26">
            <v>165.8</v>
          </cell>
          <cell r="L26">
            <v>38.47</v>
          </cell>
          <cell r="M26">
            <v>31.35</v>
          </cell>
          <cell r="N26">
            <v>32.76</v>
          </cell>
          <cell r="O26">
            <v>2.68</v>
          </cell>
          <cell r="P26">
            <v>2.14</v>
          </cell>
          <cell r="Q26">
            <v>2.2400000000000002</v>
          </cell>
        </row>
        <row r="27">
          <cell r="B27">
            <v>103</v>
          </cell>
          <cell r="C27" t="str">
            <v>BAJAJ 150 cc</v>
          </cell>
          <cell r="D27">
            <v>0</v>
          </cell>
          <cell r="E27">
            <v>0</v>
          </cell>
          <cell r="F27">
            <v>0</v>
          </cell>
          <cell r="G27">
            <v>0</v>
          </cell>
          <cell r="H27">
            <v>191.14</v>
          </cell>
          <cell r="I27">
            <v>197.46</v>
          </cell>
          <cell r="J27">
            <v>160.93</v>
          </cell>
          <cell r="K27">
            <v>168.17</v>
          </cell>
          <cell r="L27">
            <v>34.44</v>
          </cell>
          <cell r="M27">
            <v>28.07</v>
          </cell>
          <cell r="N27">
            <v>29.33</v>
          </cell>
          <cell r="O27">
            <v>2.68</v>
          </cell>
          <cell r="P27">
            <v>2.14</v>
          </cell>
          <cell r="Q27">
            <v>2.2400000000000002</v>
          </cell>
        </row>
        <row r="28">
          <cell r="B28">
            <v>104</v>
          </cell>
          <cell r="C28" t="str">
            <v>BAJAJ CUB</v>
          </cell>
          <cell r="D28">
            <v>101.54</v>
          </cell>
          <cell r="E28">
            <v>111.69999999999999</v>
          </cell>
          <cell r="F28">
            <v>0</v>
          </cell>
          <cell r="G28">
            <v>0</v>
          </cell>
          <cell r="H28">
            <v>187.82</v>
          </cell>
          <cell r="I28">
            <v>191.99</v>
          </cell>
          <cell r="J28">
            <v>156.47</v>
          </cell>
          <cell r="K28">
            <v>163.51</v>
          </cell>
          <cell r="L28">
            <v>34.44</v>
          </cell>
          <cell r="M28">
            <v>28.07</v>
          </cell>
          <cell r="N28">
            <v>29.33</v>
          </cell>
          <cell r="O28">
            <v>4.0199999999999996</v>
          </cell>
          <cell r="P28">
            <v>3.28</v>
          </cell>
          <cell r="Q28">
            <v>3.43</v>
          </cell>
          <cell r="R28">
            <v>82.26</v>
          </cell>
          <cell r="S28">
            <v>18.079999999999998</v>
          </cell>
          <cell r="T28">
            <v>1.2</v>
          </cell>
          <cell r="U28">
            <v>90.49</v>
          </cell>
          <cell r="V28">
            <v>19.89</v>
          </cell>
          <cell r="W28">
            <v>1.32</v>
          </cell>
        </row>
        <row r="29">
          <cell r="B29">
            <v>105</v>
          </cell>
          <cell r="C29" t="str">
            <v>RAJDOOT 175</v>
          </cell>
          <cell r="D29">
            <v>140</v>
          </cell>
          <cell r="E29">
            <v>0</v>
          </cell>
          <cell r="F29">
            <v>0</v>
          </cell>
          <cell r="G29">
            <v>0</v>
          </cell>
          <cell r="H29">
            <v>0</v>
          </cell>
          <cell r="I29">
            <v>0</v>
          </cell>
          <cell r="J29">
            <v>0</v>
          </cell>
          <cell r="K29">
            <v>0</v>
          </cell>
          <cell r="L29">
            <v>0</v>
          </cell>
          <cell r="M29">
            <v>0</v>
          </cell>
          <cell r="N29">
            <v>0</v>
          </cell>
          <cell r="O29">
            <v>0</v>
          </cell>
          <cell r="P29">
            <v>0</v>
          </cell>
          <cell r="Q29">
            <v>0</v>
          </cell>
          <cell r="R29">
            <v>140</v>
          </cell>
        </row>
        <row r="30">
          <cell r="B30">
            <v>106</v>
          </cell>
          <cell r="C30" t="str">
            <v>RAJDOOT</v>
          </cell>
          <cell r="D30">
            <v>126.8</v>
          </cell>
          <cell r="E30">
            <v>191.98000000000002</v>
          </cell>
          <cell r="F30">
            <v>0</v>
          </cell>
          <cell r="G30">
            <v>0</v>
          </cell>
          <cell r="H30">
            <v>212.99</v>
          </cell>
          <cell r="I30">
            <v>221.61</v>
          </cell>
          <cell r="J30">
            <v>180.61</v>
          </cell>
          <cell r="K30">
            <v>188.74</v>
          </cell>
          <cell r="L30">
            <v>35.78</v>
          </cell>
          <cell r="M30">
            <v>29.16</v>
          </cell>
          <cell r="N30">
            <v>30.47</v>
          </cell>
          <cell r="O30">
            <v>4.0199999999999996</v>
          </cell>
          <cell r="P30">
            <v>3.22</v>
          </cell>
          <cell r="Q30">
            <v>3.36</v>
          </cell>
          <cell r="R30">
            <v>103.05</v>
          </cell>
          <cell r="S30">
            <v>21.75</v>
          </cell>
          <cell r="T30">
            <v>2</v>
          </cell>
          <cell r="U30">
            <v>162.52000000000001</v>
          </cell>
          <cell r="V30">
            <v>25.6</v>
          </cell>
          <cell r="W30">
            <v>3.86</v>
          </cell>
        </row>
        <row r="31">
          <cell r="B31">
            <v>107</v>
          </cell>
          <cell r="C31" t="str">
            <v>BAJAJ BRAVO</v>
          </cell>
          <cell r="D31">
            <v>129.01000000000002</v>
          </cell>
          <cell r="E31">
            <v>0</v>
          </cell>
          <cell r="F31">
            <v>0</v>
          </cell>
          <cell r="G31">
            <v>0</v>
          </cell>
          <cell r="H31">
            <v>202.23</v>
          </cell>
          <cell r="I31">
            <v>211.07</v>
          </cell>
          <cell r="J31">
            <v>172.02</v>
          </cell>
          <cell r="K31">
            <v>179.76</v>
          </cell>
          <cell r="L31">
            <v>34.44</v>
          </cell>
          <cell r="M31">
            <v>28.07</v>
          </cell>
          <cell r="N31">
            <v>29.33</v>
          </cell>
          <cell r="O31">
            <v>2.68</v>
          </cell>
          <cell r="P31">
            <v>2.14</v>
          </cell>
          <cell r="Q31">
            <v>2.2400000000000002</v>
          </cell>
          <cell r="R31">
            <v>108.12</v>
          </cell>
          <cell r="S31">
            <v>19.73</v>
          </cell>
          <cell r="T31">
            <v>1.1599999999999999</v>
          </cell>
        </row>
        <row r="32">
          <cell r="B32">
            <v>108</v>
          </cell>
          <cell r="C32" t="str">
            <v>BAJAJ 3 WHEELER</v>
          </cell>
          <cell r="D32">
            <v>0</v>
          </cell>
          <cell r="E32">
            <v>0</v>
          </cell>
          <cell r="F32">
            <v>0</v>
          </cell>
          <cell r="G32">
            <v>0</v>
          </cell>
          <cell r="H32">
            <v>191.14</v>
          </cell>
          <cell r="I32">
            <v>197.46</v>
          </cell>
          <cell r="J32">
            <v>160.93</v>
          </cell>
          <cell r="K32">
            <v>168.17</v>
          </cell>
          <cell r="L32">
            <v>34.44</v>
          </cell>
          <cell r="M32">
            <v>28.07</v>
          </cell>
          <cell r="N32">
            <v>29.33</v>
          </cell>
          <cell r="O32">
            <v>2.68</v>
          </cell>
          <cell r="P32">
            <v>2.14</v>
          </cell>
          <cell r="Q32">
            <v>2.2400000000000002</v>
          </cell>
        </row>
        <row r="33">
          <cell r="B33">
            <v>109</v>
          </cell>
          <cell r="C33" t="str">
            <v>BAJAJ CHETAK</v>
          </cell>
          <cell r="D33">
            <v>107.89</v>
          </cell>
          <cell r="E33">
            <v>118.68</v>
          </cell>
          <cell r="F33">
            <v>0</v>
          </cell>
          <cell r="G33">
            <v>232.97</v>
          </cell>
          <cell r="H33">
            <v>192.26999999999998</v>
          </cell>
          <cell r="I33">
            <v>198.85</v>
          </cell>
          <cell r="J33">
            <v>162.06</v>
          </cell>
          <cell r="K33">
            <v>169.35</v>
          </cell>
          <cell r="L33">
            <v>34.44</v>
          </cell>
          <cell r="M33">
            <v>28.07</v>
          </cell>
          <cell r="N33">
            <v>29.33</v>
          </cell>
          <cell r="O33">
            <v>2.68</v>
          </cell>
          <cell r="P33">
            <v>2.14</v>
          </cell>
          <cell r="Q33">
            <v>2.2400000000000002</v>
          </cell>
          <cell r="R33">
            <v>87</v>
          </cell>
          <cell r="S33">
            <v>19.73</v>
          </cell>
          <cell r="T33">
            <v>1.1599999999999999</v>
          </cell>
          <cell r="U33">
            <v>95.7</v>
          </cell>
          <cell r="V33">
            <v>21.7</v>
          </cell>
          <cell r="W33">
            <v>1.28</v>
          </cell>
          <cell r="AA33">
            <v>195.85</v>
          </cell>
          <cell r="AB33">
            <v>34.44</v>
          </cell>
          <cell r="AC33">
            <v>2.68</v>
          </cell>
        </row>
        <row r="34">
          <cell r="B34">
            <v>112</v>
          </cell>
          <cell r="C34" t="str">
            <v>BULLET HCR 350 cc</v>
          </cell>
          <cell r="D34">
            <v>0</v>
          </cell>
          <cell r="E34">
            <v>0</v>
          </cell>
          <cell r="F34">
            <v>0</v>
          </cell>
          <cell r="G34">
            <v>0</v>
          </cell>
          <cell r="H34">
            <v>206.30999999999997</v>
          </cell>
          <cell r="I34">
            <v>194.68</v>
          </cell>
          <cell r="J34">
            <v>158.66</v>
          </cell>
          <cell r="K34">
            <v>165.8</v>
          </cell>
          <cell r="L34">
            <v>50.59</v>
          </cell>
          <cell r="M34">
            <v>41.23</v>
          </cell>
          <cell r="N34">
            <v>43.09</v>
          </cell>
          <cell r="O34">
            <v>8.0299999999999994</v>
          </cell>
          <cell r="P34">
            <v>6.42</v>
          </cell>
          <cell r="Q34">
            <v>6.71</v>
          </cell>
        </row>
        <row r="35">
          <cell r="B35">
            <v>114</v>
          </cell>
          <cell r="C35" t="str">
            <v>BAJAJ M 50</v>
          </cell>
          <cell r="D35">
            <v>104</v>
          </cell>
          <cell r="E35">
            <v>101.15</v>
          </cell>
          <cell r="F35">
            <v>0</v>
          </cell>
          <cell r="G35">
            <v>0</v>
          </cell>
          <cell r="H35">
            <v>145.95999999999998</v>
          </cell>
          <cell r="I35">
            <v>141.82</v>
          </cell>
          <cell r="J35">
            <v>115.58</v>
          </cell>
          <cell r="K35">
            <v>120.78</v>
          </cell>
          <cell r="L35">
            <v>32.01</v>
          </cell>
          <cell r="M35">
            <v>26.09</v>
          </cell>
          <cell r="N35">
            <v>27.26</v>
          </cell>
          <cell r="O35">
            <v>5.36</v>
          </cell>
          <cell r="P35">
            <v>4.29</v>
          </cell>
          <cell r="Q35">
            <v>4.4800000000000004</v>
          </cell>
          <cell r="R35">
            <v>86</v>
          </cell>
          <cell r="S35">
            <v>18</v>
          </cell>
          <cell r="U35">
            <v>79.150000000000006</v>
          </cell>
          <cell r="V35">
            <v>19.8</v>
          </cell>
          <cell r="W35">
            <v>2.2000000000000002</v>
          </cell>
        </row>
        <row r="36">
          <cell r="B36">
            <v>115</v>
          </cell>
          <cell r="C36" t="str">
            <v>LAMRETTA 175 cc (M)</v>
          </cell>
          <cell r="D36">
            <v>0</v>
          </cell>
          <cell r="E36">
            <v>0</v>
          </cell>
          <cell r="F36">
            <v>0</v>
          </cell>
          <cell r="G36">
            <v>0</v>
          </cell>
          <cell r="H36">
            <v>176.29999999999998</v>
          </cell>
          <cell r="I36">
            <v>173.86</v>
          </cell>
          <cell r="J36">
            <v>141.69999999999999</v>
          </cell>
          <cell r="K36">
            <v>148.08000000000001</v>
          </cell>
          <cell r="L36">
            <v>39.83</v>
          </cell>
          <cell r="M36">
            <v>32.46</v>
          </cell>
          <cell r="N36">
            <v>33.92</v>
          </cell>
          <cell r="O36">
            <v>2.68</v>
          </cell>
          <cell r="P36">
            <v>2.14</v>
          </cell>
          <cell r="Q36">
            <v>2.2400000000000002</v>
          </cell>
        </row>
        <row r="37">
          <cell r="B37">
            <v>117</v>
          </cell>
          <cell r="C37" t="str">
            <v>LTW SCOOTER</v>
          </cell>
          <cell r="D37">
            <v>96.75</v>
          </cell>
          <cell r="E37">
            <v>0</v>
          </cell>
          <cell r="F37">
            <v>0</v>
          </cell>
          <cell r="G37">
            <v>0</v>
          </cell>
          <cell r="H37">
            <v>0</v>
          </cell>
          <cell r="I37">
            <v>0</v>
          </cell>
          <cell r="J37">
            <v>0</v>
          </cell>
          <cell r="K37">
            <v>0</v>
          </cell>
          <cell r="L37">
            <v>0</v>
          </cell>
          <cell r="M37">
            <v>0</v>
          </cell>
          <cell r="N37">
            <v>0</v>
          </cell>
          <cell r="O37">
            <v>0</v>
          </cell>
          <cell r="P37">
            <v>0</v>
          </cell>
          <cell r="Q37">
            <v>0</v>
          </cell>
          <cell r="R37">
            <v>79.5</v>
          </cell>
          <cell r="S37">
            <v>15.25</v>
          </cell>
          <cell r="T37">
            <v>2</v>
          </cell>
        </row>
        <row r="38">
          <cell r="B38">
            <v>119</v>
          </cell>
          <cell r="C38" t="str">
            <v>VESPA 150 NV</v>
          </cell>
          <cell r="D38">
            <v>119.53</v>
          </cell>
          <cell r="E38">
            <v>157.64000000000001</v>
          </cell>
          <cell r="F38">
            <v>0</v>
          </cell>
          <cell r="G38">
            <v>0</v>
          </cell>
          <cell r="H38">
            <v>208.03</v>
          </cell>
          <cell r="I38">
            <v>211.41</v>
          </cell>
          <cell r="J38">
            <v>172.3</v>
          </cell>
          <cell r="K38">
            <v>180.05</v>
          </cell>
          <cell r="L38">
            <v>39.82</v>
          </cell>
          <cell r="M38">
            <v>32.450000000000003</v>
          </cell>
          <cell r="N38">
            <v>33.909999999999997</v>
          </cell>
          <cell r="O38">
            <v>4.0199999999999996</v>
          </cell>
          <cell r="P38">
            <v>3.28</v>
          </cell>
          <cell r="Q38">
            <v>3.43</v>
          </cell>
          <cell r="R38">
            <v>99</v>
          </cell>
          <cell r="S38">
            <v>19.43</v>
          </cell>
          <cell r="T38">
            <v>1.1000000000000001</v>
          </cell>
          <cell r="U38">
            <v>137.74</v>
          </cell>
          <cell r="V38">
            <v>17</v>
          </cell>
          <cell r="W38">
            <v>2.9</v>
          </cell>
        </row>
        <row r="39">
          <cell r="B39">
            <v>120</v>
          </cell>
          <cell r="C39" t="str">
            <v>HERO PUCH</v>
          </cell>
          <cell r="D39">
            <v>110.67</v>
          </cell>
          <cell r="E39">
            <v>133.92000000000002</v>
          </cell>
          <cell r="F39">
            <v>0</v>
          </cell>
          <cell r="G39">
            <v>0</v>
          </cell>
          <cell r="H39">
            <v>177.19</v>
          </cell>
          <cell r="I39">
            <v>184.41</v>
          </cell>
          <cell r="J39">
            <v>150.29</v>
          </cell>
          <cell r="K39">
            <v>157.05000000000001</v>
          </cell>
          <cell r="L39">
            <v>29.06</v>
          </cell>
          <cell r="M39">
            <v>23.68</v>
          </cell>
          <cell r="N39">
            <v>24.75</v>
          </cell>
          <cell r="O39">
            <v>4.0199999999999996</v>
          </cell>
          <cell r="P39">
            <v>3.22</v>
          </cell>
          <cell r="Q39">
            <v>3.36</v>
          </cell>
          <cell r="R39">
            <v>90.93</v>
          </cell>
          <cell r="S39">
            <v>17.940000000000001</v>
          </cell>
          <cell r="T39">
            <v>1.8</v>
          </cell>
          <cell r="U39">
            <v>112.87</v>
          </cell>
          <cell r="V39">
            <v>18.170000000000002</v>
          </cell>
          <cell r="W39">
            <v>2.88</v>
          </cell>
        </row>
        <row r="40">
          <cell r="B40">
            <v>121</v>
          </cell>
          <cell r="C40" t="str">
            <v>LUNA MOPED</v>
          </cell>
          <cell r="D40">
            <v>0</v>
          </cell>
          <cell r="E40">
            <v>0</v>
          </cell>
          <cell r="F40">
            <v>0</v>
          </cell>
          <cell r="G40">
            <v>0</v>
          </cell>
          <cell r="H40">
            <v>132.34</v>
          </cell>
          <cell r="I40">
            <v>125.36</v>
          </cell>
          <cell r="J40">
            <v>102.17</v>
          </cell>
          <cell r="K40">
            <v>106.77</v>
          </cell>
          <cell r="L40">
            <v>31.75</v>
          </cell>
          <cell r="M40">
            <v>25.88</v>
          </cell>
          <cell r="N40">
            <v>27.04</v>
          </cell>
          <cell r="O40">
            <v>5.36</v>
          </cell>
          <cell r="P40">
            <v>4.29</v>
          </cell>
          <cell r="Q40">
            <v>4.4800000000000004</v>
          </cell>
        </row>
        <row r="41">
          <cell r="B41">
            <v>123</v>
          </cell>
          <cell r="C41" t="str">
            <v>JAWA 65DIA</v>
          </cell>
          <cell r="D41">
            <v>0</v>
          </cell>
          <cell r="E41">
            <v>0</v>
          </cell>
          <cell r="F41">
            <v>0</v>
          </cell>
          <cell r="G41">
            <v>0</v>
          </cell>
          <cell r="H41">
            <v>207.12</v>
          </cell>
          <cell r="I41">
            <v>205.01</v>
          </cell>
          <cell r="J41">
            <v>167.08</v>
          </cell>
          <cell r="K41">
            <v>174.6</v>
          </cell>
          <cell r="L41">
            <v>43.86</v>
          </cell>
          <cell r="M41">
            <v>35.75</v>
          </cell>
          <cell r="N41">
            <v>37.36</v>
          </cell>
          <cell r="O41">
            <v>5.36</v>
          </cell>
          <cell r="P41">
            <v>4.29</v>
          </cell>
          <cell r="Q41">
            <v>4.4800000000000004</v>
          </cell>
        </row>
        <row r="42">
          <cell r="B42">
            <v>124</v>
          </cell>
          <cell r="C42" t="str">
            <v>JAWA ROADKING 70DIA</v>
          </cell>
          <cell r="D42">
            <v>158.09</v>
          </cell>
          <cell r="E42">
            <v>162.6</v>
          </cell>
          <cell r="F42">
            <v>0</v>
          </cell>
          <cell r="G42">
            <v>0</v>
          </cell>
          <cell r="H42">
            <v>206.96999999999997</v>
          </cell>
          <cell r="I42">
            <v>198.1</v>
          </cell>
          <cell r="J42">
            <v>161.44999999999999</v>
          </cell>
          <cell r="K42">
            <v>168.72</v>
          </cell>
          <cell r="L42">
            <v>50.59</v>
          </cell>
          <cell r="M42">
            <v>41.23</v>
          </cell>
          <cell r="N42">
            <v>43.09</v>
          </cell>
          <cell r="O42">
            <v>5.36</v>
          </cell>
          <cell r="P42">
            <v>4.29</v>
          </cell>
          <cell r="Q42">
            <v>4.4800000000000004</v>
          </cell>
          <cell r="R42">
            <v>126.61</v>
          </cell>
          <cell r="S42">
            <v>28.48</v>
          </cell>
          <cell r="T42">
            <v>3</v>
          </cell>
          <cell r="U42">
            <v>126.26</v>
          </cell>
          <cell r="V42">
            <v>32.520000000000003</v>
          </cell>
          <cell r="W42">
            <v>3.82</v>
          </cell>
        </row>
        <row r="43">
          <cell r="B43">
            <v>126</v>
          </cell>
          <cell r="C43" t="str">
            <v>LUNA DOUBLE PLUS V4</v>
          </cell>
          <cell r="D43">
            <v>0</v>
          </cell>
          <cell r="E43">
            <v>0</v>
          </cell>
          <cell r="F43">
            <v>0</v>
          </cell>
          <cell r="G43">
            <v>0</v>
          </cell>
          <cell r="H43">
            <v>132.34</v>
          </cell>
          <cell r="I43">
            <v>125.36</v>
          </cell>
          <cell r="J43">
            <v>102.17</v>
          </cell>
          <cell r="K43">
            <v>106.77</v>
          </cell>
          <cell r="L43">
            <v>31.75</v>
          </cell>
          <cell r="M43">
            <v>25.88</v>
          </cell>
          <cell r="N43">
            <v>27.04</v>
          </cell>
          <cell r="O43">
            <v>5.36</v>
          </cell>
          <cell r="P43">
            <v>4.29</v>
          </cell>
          <cell r="Q43">
            <v>4.4800000000000004</v>
          </cell>
        </row>
        <row r="44">
          <cell r="B44">
            <v>127</v>
          </cell>
          <cell r="C44" t="str">
            <v>LML 5 PORT</v>
          </cell>
          <cell r="D44">
            <v>99</v>
          </cell>
          <cell r="E44">
            <v>113.85</v>
          </cell>
          <cell r="F44">
            <v>0</v>
          </cell>
          <cell r="G44">
            <v>0</v>
          </cell>
          <cell r="H44">
            <v>0</v>
          </cell>
          <cell r="I44">
            <v>0</v>
          </cell>
          <cell r="J44">
            <v>0</v>
          </cell>
          <cell r="K44">
            <v>0</v>
          </cell>
          <cell r="L44">
            <v>0</v>
          </cell>
          <cell r="M44">
            <v>0</v>
          </cell>
          <cell r="N44">
            <v>0</v>
          </cell>
          <cell r="O44">
            <v>0</v>
          </cell>
          <cell r="P44">
            <v>0</v>
          </cell>
          <cell r="Q44">
            <v>0</v>
          </cell>
          <cell r="R44">
            <v>99</v>
          </cell>
          <cell r="U44">
            <v>113.85</v>
          </cell>
        </row>
        <row r="45">
          <cell r="B45">
            <v>128</v>
          </cell>
          <cell r="C45" t="str">
            <v>VESPA 150 NV</v>
          </cell>
          <cell r="D45">
            <v>119.53</v>
          </cell>
          <cell r="E45">
            <v>157.64000000000001</v>
          </cell>
          <cell r="F45">
            <v>0</v>
          </cell>
          <cell r="G45">
            <v>0</v>
          </cell>
          <cell r="H45">
            <v>208.03</v>
          </cell>
          <cell r="I45">
            <v>211.41</v>
          </cell>
          <cell r="J45">
            <v>172.3</v>
          </cell>
          <cell r="K45">
            <v>180.05</v>
          </cell>
          <cell r="L45">
            <v>39.82</v>
          </cell>
          <cell r="M45">
            <v>32.450000000000003</v>
          </cell>
          <cell r="N45">
            <v>33.909999999999997</v>
          </cell>
          <cell r="O45">
            <v>4.0199999999999996</v>
          </cell>
          <cell r="P45">
            <v>3.28</v>
          </cell>
          <cell r="Q45">
            <v>3.43</v>
          </cell>
          <cell r="R45">
            <v>99</v>
          </cell>
          <cell r="S45">
            <v>19.43</v>
          </cell>
          <cell r="T45">
            <v>1.1000000000000001</v>
          </cell>
          <cell r="U45">
            <v>137.74</v>
          </cell>
          <cell r="V45">
            <v>17</v>
          </cell>
          <cell r="W45">
            <v>2.9</v>
          </cell>
        </row>
        <row r="46">
          <cell r="B46">
            <v>129</v>
          </cell>
          <cell r="C46" t="str">
            <v>BAJAJ M-80</v>
          </cell>
          <cell r="D46">
            <v>84.25</v>
          </cell>
          <cell r="E46">
            <v>92.4</v>
          </cell>
          <cell r="F46">
            <v>0</v>
          </cell>
          <cell r="G46">
            <v>0</v>
          </cell>
          <cell r="H46">
            <v>151.54999999999998</v>
          </cell>
          <cell r="I46">
            <v>148.68</v>
          </cell>
          <cell r="J46">
            <v>121.17</v>
          </cell>
          <cell r="K46">
            <v>126.62</v>
          </cell>
          <cell r="L46">
            <v>32.01</v>
          </cell>
          <cell r="M46">
            <v>26.09</v>
          </cell>
          <cell r="N46">
            <v>27.26</v>
          </cell>
          <cell r="O46">
            <v>5.36</v>
          </cell>
          <cell r="P46">
            <v>4.29</v>
          </cell>
          <cell r="Q46">
            <v>4.4800000000000004</v>
          </cell>
          <cell r="R46">
            <v>65.25</v>
          </cell>
          <cell r="S46">
            <v>17</v>
          </cell>
          <cell r="T46">
            <v>2</v>
          </cell>
          <cell r="U46">
            <v>73.48</v>
          </cell>
          <cell r="V46">
            <v>17.600000000000001</v>
          </cell>
          <cell r="W46">
            <v>1.32</v>
          </cell>
        </row>
        <row r="47">
          <cell r="B47">
            <v>130</v>
          </cell>
          <cell r="C47" t="str">
            <v>LML 200 CC</v>
          </cell>
          <cell r="D47">
            <v>187</v>
          </cell>
          <cell r="E47">
            <v>0</v>
          </cell>
          <cell r="F47">
            <v>0</v>
          </cell>
          <cell r="G47">
            <v>0</v>
          </cell>
          <cell r="H47">
            <v>0</v>
          </cell>
          <cell r="I47">
            <v>0</v>
          </cell>
          <cell r="J47">
            <v>0</v>
          </cell>
          <cell r="K47">
            <v>0</v>
          </cell>
          <cell r="L47">
            <v>0</v>
          </cell>
          <cell r="M47">
            <v>0</v>
          </cell>
          <cell r="N47">
            <v>0</v>
          </cell>
          <cell r="O47">
            <v>0</v>
          </cell>
          <cell r="P47">
            <v>0</v>
          </cell>
          <cell r="Q47">
            <v>0</v>
          </cell>
          <cell r="R47">
            <v>150</v>
          </cell>
          <cell r="S47">
            <v>35</v>
          </cell>
          <cell r="T47">
            <v>2</v>
          </cell>
        </row>
        <row r="48">
          <cell r="B48">
            <v>131</v>
          </cell>
          <cell r="C48" t="str">
            <v>BAJAJ M-80 47.5 DIA</v>
          </cell>
          <cell r="D48">
            <v>0</v>
          </cell>
          <cell r="E48">
            <v>92.4</v>
          </cell>
          <cell r="F48">
            <v>0</v>
          </cell>
          <cell r="G48">
            <v>0</v>
          </cell>
          <cell r="H48">
            <v>0</v>
          </cell>
          <cell r="I48">
            <v>0</v>
          </cell>
          <cell r="J48">
            <v>0</v>
          </cell>
          <cell r="K48">
            <v>0</v>
          </cell>
          <cell r="L48">
            <v>0</v>
          </cell>
          <cell r="M48">
            <v>0</v>
          </cell>
          <cell r="N48">
            <v>0</v>
          </cell>
          <cell r="O48">
            <v>0</v>
          </cell>
          <cell r="P48">
            <v>0</v>
          </cell>
          <cell r="Q48">
            <v>0</v>
          </cell>
          <cell r="U48">
            <v>73.48</v>
          </cell>
          <cell r="V48">
            <v>17.600000000000001</v>
          </cell>
          <cell r="W48">
            <v>1.32</v>
          </cell>
        </row>
        <row r="49">
          <cell r="B49">
            <v>132</v>
          </cell>
          <cell r="C49" t="str">
            <v>BAJAJ M-74</v>
          </cell>
          <cell r="D49">
            <v>84</v>
          </cell>
          <cell r="E49">
            <v>92.4</v>
          </cell>
          <cell r="F49">
            <v>0</v>
          </cell>
          <cell r="G49">
            <v>0</v>
          </cell>
          <cell r="H49">
            <v>151.54999999999998</v>
          </cell>
          <cell r="I49">
            <v>148.68</v>
          </cell>
          <cell r="J49">
            <v>121.17</v>
          </cell>
          <cell r="K49">
            <v>126.62</v>
          </cell>
          <cell r="L49">
            <v>32.01</v>
          </cell>
          <cell r="M49">
            <v>26.09</v>
          </cell>
          <cell r="N49">
            <v>27.26</v>
          </cell>
          <cell r="O49">
            <v>5.36</v>
          </cell>
          <cell r="P49">
            <v>4.29</v>
          </cell>
          <cell r="Q49">
            <v>4.4800000000000004</v>
          </cell>
          <cell r="R49">
            <v>66.8</v>
          </cell>
          <cell r="S49">
            <v>16</v>
          </cell>
          <cell r="T49">
            <v>1.2</v>
          </cell>
          <cell r="U49">
            <v>73.48</v>
          </cell>
          <cell r="V49">
            <v>17.600000000000001</v>
          </cell>
          <cell r="W49">
            <v>1.32</v>
          </cell>
        </row>
        <row r="50">
          <cell r="B50">
            <v>133</v>
          </cell>
          <cell r="C50" t="str">
            <v>BAJAJ SUNNY</v>
          </cell>
          <cell r="D50">
            <v>91.96</v>
          </cell>
          <cell r="E50">
            <v>105.75</v>
          </cell>
          <cell r="F50">
            <v>0</v>
          </cell>
          <cell r="G50">
            <v>0</v>
          </cell>
          <cell r="H50">
            <v>145.95999999999998</v>
          </cell>
          <cell r="I50">
            <v>141.82</v>
          </cell>
          <cell r="J50">
            <v>115.58</v>
          </cell>
          <cell r="K50">
            <v>120.78</v>
          </cell>
          <cell r="L50">
            <v>32.01</v>
          </cell>
          <cell r="M50">
            <v>26.09</v>
          </cell>
          <cell r="N50">
            <v>27.26</v>
          </cell>
          <cell r="O50">
            <v>5.36</v>
          </cell>
          <cell r="P50">
            <v>4.29</v>
          </cell>
          <cell r="Q50">
            <v>4.4800000000000004</v>
          </cell>
          <cell r="R50">
            <v>71.959999999999994</v>
          </cell>
          <cell r="S50">
            <v>18</v>
          </cell>
          <cell r="T50">
            <v>2</v>
          </cell>
          <cell r="U50">
            <v>82.75</v>
          </cell>
          <cell r="V50">
            <v>20.7</v>
          </cell>
          <cell r="W50">
            <v>2.2999999999999998</v>
          </cell>
        </row>
        <row r="51">
          <cell r="B51">
            <v>134</v>
          </cell>
          <cell r="C51" t="str">
            <v>BAJAJ SUNNY MODIFIED</v>
          </cell>
          <cell r="D51">
            <v>91.96</v>
          </cell>
          <cell r="E51">
            <v>101.16</v>
          </cell>
          <cell r="F51">
            <v>0</v>
          </cell>
          <cell r="G51">
            <v>0</v>
          </cell>
          <cell r="H51">
            <v>145.95999999999998</v>
          </cell>
          <cell r="I51">
            <v>141.82</v>
          </cell>
          <cell r="J51">
            <v>115.58</v>
          </cell>
          <cell r="K51">
            <v>120.78</v>
          </cell>
          <cell r="L51">
            <v>32.01</v>
          </cell>
          <cell r="M51">
            <v>26.09</v>
          </cell>
          <cell r="N51">
            <v>27.26</v>
          </cell>
          <cell r="O51">
            <v>5.36</v>
          </cell>
          <cell r="P51">
            <v>4.29</v>
          </cell>
          <cell r="Q51">
            <v>4.4800000000000004</v>
          </cell>
          <cell r="R51">
            <v>71.959999999999994</v>
          </cell>
          <cell r="S51">
            <v>18</v>
          </cell>
          <cell r="T51">
            <v>2</v>
          </cell>
          <cell r="U51">
            <v>79.16</v>
          </cell>
          <cell r="V51">
            <v>19.8</v>
          </cell>
          <cell r="W51">
            <v>2.2000000000000002</v>
          </cell>
        </row>
        <row r="52">
          <cell r="B52">
            <v>135</v>
          </cell>
          <cell r="C52" t="str">
            <v>AX-100</v>
          </cell>
          <cell r="D52">
            <v>116.88</v>
          </cell>
          <cell r="E52">
            <v>180.13</v>
          </cell>
          <cell r="F52">
            <v>0</v>
          </cell>
          <cell r="G52">
            <v>0</v>
          </cell>
          <cell r="H52">
            <v>208.03</v>
          </cell>
          <cell r="I52">
            <v>211.41</v>
          </cell>
          <cell r="J52">
            <v>172.3</v>
          </cell>
          <cell r="K52">
            <v>180.05</v>
          </cell>
          <cell r="L52">
            <v>39.82</v>
          </cell>
          <cell r="M52">
            <v>32.450000000000003</v>
          </cell>
          <cell r="N52">
            <v>33.909999999999997</v>
          </cell>
          <cell r="O52">
            <v>4.0199999999999996</v>
          </cell>
          <cell r="P52">
            <v>3.28</v>
          </cell>
          <cell r="Q52">
            <v>3.43</v>
          </cell>
          <cell r="R52">
            <v>95.17</v>
          </cell>
          <cell r="S52">
            <v>19.21</v>
          </cell>
          <cell r="T52">
            <v>2.5</v>
          </cell>
          <cell r="U52">
            <v>149.04</v>
          </cell>
          <cell r="V52">
            <v>28.49</v>
          </cell>
          <cell r="W52">
            <v>2.6</v>
          </cell>
        </row>
        <row r="53">
          <cell r="B53">
            <v>136</v>
          </cell>
          <cell r="C53" t="str">
            <v>KINETIC HONDA</v>
          </cell>
          <cell r="D53">
            <v>0</v>
          </cell>
          <cell r="E53">
            <v>0</v>
          </cell>
          <cell r="F53">
            <v>0</v>
          </cell>
          <cell r="G53">
            <v>0</v>
          </cell>
          <cell r="H53">
            <v>159.53000000000003</v>
          </cell>
          <cell r="I53">
            <v>164.25</v>
          </cell>
          <cell r="J53">
            <v>133.86000000000001</v>
          </cell>
          <cell r="K53">
            <v>139.88</v>
          </cell>
          <cell r="L53">
            <v>27.74</v>
          </cell>
          <cell r="M53">
            <v>22.61</v>
          </cell>
          <cell r="N53">
            <v>23.63</v>
          </cell>
          <cell r="O53">
            <v>3.83</v>
          </cell>
          <cell r="P53">
            <v>3.06</v>
          </cell>
          <cell r="Q53">
            <v>3.2</v>
          </cell>
        </row>
        <row r="54">
          <cell r="B54">
            <v>137</v>
          </cell>
          <cell r="C54" t="str">
            <v>RX-100</v>
          </cell>
          <cell r="D54">
            <v>152.57</v>
          </cell>
          <cell r="E54">
            <v>183.84</v>
          </cell>
          <cell r="F54">
            <v>0</v>
          </cell>
          <cell r="G54">
            <v>268.25</v>
          </cell>
          <cell r="H54">
            <v>195.3</v>
          </cell>
          <cell r="I54">
            <v>197.88</v>
          </cell>
          <cell r="J54">
            <v>161.27000000000001</v>
          </cell>
          <cell r="K54">
            <v>168.53</v>
          </cell>
          <cell r="L54">
            <v>37.93</v>
          </cell>
          <cell r="M54">
            <v>30.91</v>
          </cell>
          <cell r="N54">
            <v>32.299999999999997</v>
          </cell>
          <cell r="O54">
            <v>3.83</v>
          </cell>
          <cell r="P54">
            <v>3.12</v>
          </cell>
          <cell r="Q54">
            <v>3.26</v>
          </cell>
          <cell r="R54">
            <v>130.44999999999999</v>
          </cell>
          <cell r="S54">
            <v>21.12</v>
          </cell>
          <cell r="T54">
            <v>1</v>
          </cell>
          <cell r="U54">
            <v>151.69</v>
          </cell>
          <cell r="V54">
            <v>29.21</v>
          </cell>
          <cell r="W54">
            <v>2.94</v>
          </cell>
          <cell r="AA54">
            <v>244.25</v>
          </cell>
          <cell r="AB54">
            <v>20</v>
          </cell>
          <cell r="AC54">
            <v>4</v>
          </cell>
        </row>
        <row r="55">
          <cell r="B55">
            <v>138</v>
          </cell>
          <cell r="C55" t="str">
            <v>HERO HONDA</v>
          </cell>
          <cell r="D55">
            <v>0</v>
          </cell>
          <cell r="E55">
            <v>0</v>
          </cell>
          <cell r="F55">
            <v>0</v>
          </cell>
          <cell r="G55">
            <v>0</v>
          </cell>
          <cell r="H55">
            <v>201.94</v>
          </cell>
          <cell r="I55">
            <v>209.6</v>
          </cell>
          <cell r="J55">
            <v>170.82</v>
          </cell>
          <cell r="K55">
            <v>178.51</v>
          </cell>
          <cell r="L55">
            <v>34.35</v>
          </cell>
          <cell r="M55">
            <v>28</v>
          </cell>
          <cell r="N55">
            <v>29.26</v>
          </cell>
          <cell r="O55">
            <v>3.83</v>
          </cell>
          <cell r="P55">
            <v>3.12</v>
          </cell>
          <cell r="Q55">
            <v>3.26</v>
          </cell>
        </row>
        <row r="56">
          <cell r="B56">
            <v>139</v>
          </cell>
          <cell r="C56" t="str">
            <v>KB-100</v>
          </cell>
          <cell r="D56">
            <v>126.57</v>
          </cell>
          <cell r="E56">
            <v>139.20999999999998</v>
          </cell>
          <cell r="F56">
            <v>0</v>
          </cell>
          <cell r="G56">
            <v>0</v>
          </cell>
          <cell r="H56">
            <v>208.03</v>
          </cell>
          <cell r="I56">
            <v>211.41</v>
          </cell>
          <cell r="J56">
            <v>172.3</v>
          </cell>
          <cell r="K56">
            <v>180.05</v>
          </cell>
          <cell r="L56">
            <v>39.82</v>
          </cell>
          <cell r="M56">
            <v>32.450000000000003</v>
          </cell>
          <cell r="N56">
            <v>33.909999999999997</v>
          </cell>
          <cell r="O56">
            <v>4.0199999999999996</v>
          </cell>
          <cell r="P56">
            <v>3.28</v>
          </cell>
          <cell r="Q56">
            <v>3.43</v>
          </cell>
          <cell r="R56">
            <v>104.96</v>
          </cell>
          <cell r="S56">
            <v>20.51</v>
          </cell>
          <cell r="T56">
            <v>1.1000000000000001</v>
          </cell>
          <cell r="U56">
            <v>115.45</v>
          </cell>
          <cell r="V56">
            <v>22.56</v>
          </cell>
          <cell r="W56">
            <v>1.2</v>
          </cell>
        </row>
        <row r="57">
          <cell r="B57">
            <v>141</v>
          </cell>
          <cell r="C57" t="str">
            <v>VIJAI</v>
          </cell>
          <cell r="D57">
            <v>151.5</v>
          </cell>
          <cell r="E57">
            <v>146.75</v>
          </cell>
          <cell r="F57">
            <v>0</v>
          </cell>
          <cell r="G57">
            <v>0</v>
          </cell>
          <cell r="H57">
            <v>190.82999999999998</v>
          </cell>
          <cell r="I57">
            <v>184.97</v>
          </cell>
          <cell r="J57">
            <v>150.75</v>
          </cell>
          <cell r="K57">
            <v>157.53</v>
          </cell>
          <cell r="L57">
            <v>46.55</v>
          </cell>
          <cell r="M57">
            <v>37.94</v>
          </cell>
          <cell r="N57">
            <v>39.65</v>
          </cell>
          <cell r="O57">
            <v>2.68</v>
          </cell>
          <cell r="P57">
            <v>2.14</v>
          </cell>
          <cell r="Q57">
            <v>2.2400000000000002</v>
          </cell>
          <cell r="R57">
            <v>119.5</v>
          </cell>
          <cell r="S57">
            <v>29.44</v>
          </cell>
          <cell r="T57">
            <v>2.56</v>
          </cell>
          <cell r="U57">
            <v>113.6</v>
          </cell>
          <cell r="V57">
            <v>30.25</v>
          </cell>
          <cell r="W57">
            <v>2.9</v>
          </cell>
        </row>
        <row r="58">
          <cell r="B58">
            <v>142</v>
          </cell>
          <cell r="C58" t="str">
            <v>VIKRAM</v>
          </cell>
          <cell r="D58">
            <v>188.9</v>
          </cell>
          <cell r="E58">
            <v>197.94</v>
          </cell>
          <cell r="F58">
            <v>0</v>
          </cell>
          <cell r="G58">
            <v>0</v>
          </cell>
          <cell r="H58">
            <v>219.93</v>
          </cell>
          <cell r="I58">
            <v>218.01</v>
          </cell>
          <cell r="J58">
            <v>177.68</v>
          </cell>
          <cell r="K58">
            <v>185.68</v>
          </cell>
          <cell r="L58">
            <v>47.89</v>
          </cell>
          <cell r="M58">
            <v>39.03</v>
          </cell>
          <cell r="N58">
            <v>40.79</v>
          </cell>
          <cell r="O58">
            <v>4.0199999999999996</v>
          </cell>
          <cell r="P58">
            <v>3.22</v>
          </cell>
          <cell r="Q58">
            <v>3.36</v>
          </cell>
          <cell r="R58">
            <v>154.85</v>
          </cell>
          <cell r="S58">
            <v>31.49</v>
          </cell>
          <cell r="T58">
            <v>2.56</v>
          </cell>
          <cell r="U58">
            <v>159.88</v>
          </cell>
          <cell r="V58">
            <v>35.119999999999997</v>
          </cell>
          <cell r="W58">
            <v>2.94</v>
          </cell>
        </row>
        <row r="59">
          <cell r="B59">
            <v>146</v>
          </cell>
          <cell r="C59" t="str">
            <v>ALTINO</v>
          </cell>
          <cell r="D59">
            <v>187</v>
          </cell>
          <cell r="E59">
            <v>0</v>
          </cell>
          <cell r="F59">
            <v>0</v>
          </cell>
          <cell r="G59">
            <v>0</v>
          </cell>
          <cell r="H59">
            <v>0</v>
          </cell>
          <cell r="R59">
            <v>150</v>
          </cell>
          <cell r="S59">
            <v>35</v>
          </cell>
          <cell r="T59">
            <v>2</v>
          </cell>
        </row>
        <row r="60">
          <cell r="B60">
            <v>149</v>
          </cell>
          <cell r="C60" t="str">
            <v>BAJAJ CLASSIC</v>
          </cell>
          <cell r="D60">
            <v>151.5</v>
          </cell>
          <cell r="E60">
            <v>0</v>
          </cell>
          <cell r="F60">
            <v>0</v>
          </cell>
          <cell r="G60">
            <v>0</v>
          </cell>
          <cell r="H60">
            <v>202.23</v>
          </cell>
          <cell r="I60">
            <v>211.07</v>
          </cell>
          <cell r="J60">
            <v>172.02</v>
          </cell>
          <cell r="K60">
            <v>179.76</v>
          </cell>
          <cell r="L60">
            <v>34.44</v>
          </cell>
          <cell r="M60">
            <v>28.07</v>
          </cell>
          <cell r="N60">
            <v>29.33</v>
          </cell>
          <cell r="O60">
            <v>2.68</v>
          </cell>
          <cell r="P60">
            <v>2.14</v>
          </cell>
          <cell r="Q60">
            <v>2.2400000000000002</v>
          </cell>
          <cell r="R60">
            <v>120</v>
          </cell>
          <cell r="S60">
            <v>28.5</v>
          </cell>
          <cell r="T60">
            <v>3</v>
          </cell>
        </row>
        <row r="61">
          <cell r="B61">
            <v>150</v>
          </cell>
          <cell r="C61" t="str">
            <v>BAJ SUPER FE(125cc)</v>
          </cell>
          <cell r="D61">
            <v>127.96</v>
          </cell>
          <cell r="E61">
            <v>139.64999999999998</v>
          </cell>
          <cell r="F61">
            <v>0</v>
          </cell>
          <cell r="G61">
            <v>0</v>
          </cell>
          <cell r="H61">
            <v>192.06</v>
          </cell>
          <cell r="I61">
            <v>190.52</v>
          </cell>
          <cell r="J61">
            <v>155.27000000000001</v>
          </cell>
          <cell r="K61">
            <v>162.26</v>
          </cell>
          <cell r="L61">
            <v>42.51</v>
          </cell>
          <cell r="M61">
            <v>34.65</v>
          </cell>
          <cell r="N61">
            <v>36.21</v>
          </cell>
          <cell r="O61">
            <v>2.68</v>
          </cell>
          <cell r="P61">
            <v>2.14</v>
          </cell>
          <cell r="Q61">
            <v>2.2400000000000002</v>
          </cell>
          <cell r="R61">
            <v>97.72</v>
          </cell>
          <cell r="S61">
            <v>28.04</v>
          </cell>
          <cell r="T61">
            <v>2.2000000000000002</v>
          </cell>
          <cell r="U61">
            <v>107.49</v>
          </cell>
          <cell r="V61">
            <v>30.84</v>
          </cell>
          <cell r="W61">
            <v>1.32</v>
          </cell>
        </row>
        <row r="62">
          <cell r="B62">
            <v>152</v>
          </cell>
          <cell r="C62" t="str">
            <v>BAJAJ KB-125</v>
          </cell>
          <cell r="D62">
            <v>123.7</v>
          </cell>
          <cell r="E62">
            <v>136.07</v>
          </cell>
          <cell r="F62">
            <v>0</v>
          </cell>
          <cell r="G62">
            <v>0</v>
          </cell>
          <cell r="H62">
            <v>151.19999999999999</v>
          </cell>
          <cell r="I62">
            <v>154.5</v>
          </cell>
          <cell r="J62">
            <v>125.92</v>
          </cell>
          <cell r="K62">
            <v>131.59</v>
          </cell>
          <cell r="L62">
            <v>29.25</v>
          </cell>
          <cell r="M62">
            <v>23.84</v>
          </cell>
          <cell r="N62">
            <v>24.91</v>
          </cell>
          <cell r="O62">
            <v>1.8</v>
          </cell>
          <cell r="P62">
            <v>1.44</v>
          </cell>
          <cell r="Q62">
            <v>1.5</v>
          </cell>
          <cell r="R62">
            <v>103</v>
          </cell>
          <cell r="S62">
            <v>19.5</v>
          </cell>
          <cell r="T62">
            <v>1.2</v>
          </cell>
          <cell r="U62">
            <v>113.3</v>
          </cell>
          <cell r="V62">
            <v>21.45</v>
          </cell>
          <cell r="W62">
            <v>1.32</v>
          </cell>
        </row>
        <row r="63">
          <cell r="B63">
            <v>154</v>
          </cell>
          <cell r="C63" t="str">
            <v>SUNNY-ZIP-60cc</v>
          </cell>
          <cell r="D63">
            <v>96.52000000000001</v>
          </cell>
          <cell r="E63">
            <v>109.45</v>
          </cell>
          <cell r="F63">
            <v>0</v>
          </cell>
          <cell r="G63">
            <v>0</v>
          </cell>
          <cell r="H63">
            <v>121.60000000000001</v>
          </cell>
          <cell r="I63">
            <v>119.25</v>
          </cell>
          <cell r="J63">
            <v>97.19</v>
          </cell>
          <cell r="K63">
            <v>101.56</v>
          </cell>
          <cell r="L63">
            <v>27</v>
          </cell>
          <cell r="M63">
            <v>22.01</v>
          </cell>
          <cell r="N63">
            <v>23</v>
          </cell>
          <cell r="O63">
            <v>3</v>
          </cell>
          <cell r="P63">
            <v>2.4</v>
          </cell>
          <cell r="Q63">
            <v>2.5099999999999998</v>
          </cell>
          <cell r="R63">
            <v>77.12</v>
          </cell>
          <cell r="S63">
            <v>17.46</v>
          </cell>
          <cell r="T63">
            <v>1.94</v>
          </cell>
          <cell r="U63">
            <v>87.45</v>
          </cell>
          <cell r="V63">
            <v>19.8</v>
          </cell>
          <cell r="W63">
            <v>2.2000000000000002</v>
          </cell>
        </row>
        <row r="64">
          <cell r="B64">
            <v>155</v>
          </cell>
          <cell r="C64" t="str">
            <v>TVS-42.6mm</v>
          </cell>
          <cell r="D64">
            <v>96.38</v>
          </cell>
          <cell r="E64">
            <v>108.47</v>
          </cell>
          <cell r="F64">
            <v>0</v>
          </cell>
          <cell r="G64">
            <v>0</v>
          </cell>
          <cell r="H64">
            <v>132.4</v>
          </cell>
          <cell r="I64">
            <v>129.47999999999999</v>
          </cell>
          <cell r="J64">
            <v>105.53</v>
          </cell>
          <cell r="K64">
            <v>110.28</v>
          </cell>
          <cell r="L64">
            <v>27.71</v>
          </cell>
          <cell r="M64">
            <v>22.58</v>
          </cell>
          <cell r="N64">
            <v>23.6</v>
          </cell>
          <cell r="O64">
            <v>5.36</v>
          </cell>
          <cell r="P64">
            <v>4.29</v>
          </cell>
          <cell r="Q64">
            <v>4.4800000000000004</v>
          </cell>
          <cell r="R64">
            <v>77.59</v>
          </cell>
          <cell r="S64">
            <v>16.29</v>
          </cell>
          <cell r="T64">
            <v>2.5</v>
          </cell>
          <cell r="U64">
            <v>90.86</v>
          </cell>
          <cell r="V64">
            <v>14.85</v>
          </cell>
          <cell r="W64">
            <v>2.76</v>
          </cell>
        </row>
        <row r="65">
          <cell r="B65">
            <v>157</v>
          </cell>
          <cell r="C65" t="str">
            <v>TVS-50</v>
          </cell>
          <cell r="D65">
            <v>0</v>
          </cell>
          <cell r="E65">
            <v>108.25</v>
          </cell>
          <cell r="F65">
            <v>0</v>
          </cell>
          <cell r="G65">
            <v>0</v>
          </cell>
          <cell r="H65">
            <v>132.4</v>
          </cell>
          <cell r="I65">
            <v>129.47999999999999</v>
          </cell>
          <cell r="J65">
            <v>105.53</v>
          </cell>
          <cell r="K65">
            <v>110.28</v>
          </cell>
          <cell r="L65">
            <v>27.71</v>
          </cell>
          <cell r="M65">
            <v>22.58</v>
          </cell>
          <cell r="N65">
            <v>23.6</v>
          </cell>
          <cell r="O65">
            <v>5.36</v>
          </cell>
          <cell r="P65">
            <v>4.29</v>
          </cell>
          <cell r="Q65">
            <v>4.4800000000000004</v>
          </cell>
          <cell r="U65">
            <v>90.86</v>
          </cell>
          <cell r="V65">
            <v>14.29</v>
          </cell>
          <cell r="W65">
            <v>3.1</v>
          </cell>
        </row>
        <row r="66">
          <cell r="B66">
            <v>158</v>
          </cell>
          <cell r="C66" t="str">
            <v>TVS-50 (CHAMP)</v>
          </cell>
          <cell r="D66">
            <v>0</v>
          </cell>
          <cell r="E66">
            <v>108.25</v>
          </cell>
          <cell r="F66">
            <v>0</v>
          </cell>
          <cell r="G66">
            <v>0</v>
          </cell>
          <cell r="H66">
            <v>132.4</v>
          </cell>
          <cell r="I66">
            <v>129.47999999999999</v>
          </cell>
          <cell r="J66">
            <v>105.53</v>
          </cell>
          <cell r="K66">
            <v>110.28</v>
          </cell>
          <cell r="L66">
            <v>27.71</v>
          </cell>
          <cell r="M66">
            <v>22.58</v>
          </cell>
          <cell r="N66">
            <v>23.6</v>
          </cell>
          <cell r="O66">
            <v>5.36</v>
          </cell>
          <cell r="P66">
            <v>4.29</v>
          </cell>
          <cell r="Q66">
            <v>4.4800000000000004</v>
          </cell>
          <cell r="U66">
            <v>90.86</v>
          </cell>
          <cell r="V66">
            <v>14.29</v>
          </cell>
          <cell r="W66">
            <v>3.1</v>
          </cell>
        </row>
        <row r="67">
          <cell r="B67">
            <v>159</v>
          </cell>
          <cell r="C67" t="str">
            <v>TVS-50</v>
          </cell>
          <cell r="D67">
            <v>85.539999999999992</v>
          </cell>
          <cell r="E67">
            <v>108.25</v>
          </cell>
          <cell r="F67">
            <v>0</v>
          </cell>
          <cell r="G67">
            <v>0</v>
          </cell>
          <cell r="H67">
            <v>132.4</v>
          </cell>
          <cell r="I67">
            <v>129.47999999999999</v>
          </cell>
          <cell r="J67">
            <v>105.53</v>
          </cell>
          <cell r="K67">
            <v>110.28</v>
          </cell>
          <cell r="L67">
            <v>27.71</v>
          </cell>
          <cell r="M67">
            <v>22.58</v>
          </cell>
          <cell r="N67">
            <v>23.6</v>
          </cell>
          <cell r="O67">
            <v>5.36</v>
          </cell>
          <cell r="P67">
            <v>4.29</v>
          </cell>
          <cell r="Q67">
            <v>4.4800000000000004</v>
          </cell>
          <cell r="R67">
            <v>69.58</v>
          </cell>
          <cell r="S67">
            <v>15.96</v>
          </cell>
          <cell r="U67">
            <v>90.86</v>
          </cell>
          <cell r="V67">
            <v>14.29</v>
          </cell>
          <cell r="W67">
            <v>3.1</v>
          </cell>
        </row>
        <row r="68">
          <cell r="B68">
            <v>161</v>
          </cell>
          <cell r="C68" t="str">
            <v>YAMAHA RXG-135cc</v>
          </cell>
          <cell r="D68">
            <v>26.4</v>
          </cell>
          <cell r="E68">
            <v>0</v>
          </cell>
          <cell r="F68">
            <v>0</v>
          </cell>
          <cell r="G68">
            <v>0</v>
          </cell>
          <cell r="H68">
            <v>195.23000000000002</v>
          </cell>
          <cell r="I68">
            <v>197.88</v>
          </cell>
          <cell r="J68">
            <v>161.27000000000001</v>
          </cell>
          <cell r="K68">
            <v>168.53</v>
          </cell>
          <cell r="L68">
            <v>37.92</v>
          </cell>
          <cell r="M68">
            <v>30.9</v>
          </cell>
          <cell r="N68">
            <v>32.29</v>
          </cell>
          <cell r="O68">
            <v>3.83</v>
          </cell>
          <cell r="P68">
            <v>3.06</v>
          </cell>
          <cell r="Q68">
            <v>3.2</v>
          </cell>
          <cell r="S68">
            <v>24</v>
          </cell>
          <cell r="T68">
            <v>2.4</v>
          </cell>
        </row>
        <row r="69">
          <cell r="B69">
            <v>162</v>
          </cell>
          <cell r="C69" t="str">
            <v>SHOGUN</v>
          </cell>
          <cell r="D69">
            <v>22.93</v>
          </cell>
          <cell r="E69">
            <v>0</v>
          </cell>
          <cell r="F69">
            <v>0</v>
          </cell>
          <cell r="G69">
            <v>0</v>
          </cell>
          <cell r="H69">
            <v>0</v>
          </cell>
          <cell r="I69">
            <v>0</v>
          </cell>
          <cell r="J69">
            <v>0</v>
          </cell>
          <cell r="K69">
            <v>0</v>
          </cell>
          <cell r="L69">
            <v>0</v>
          </cell>
          <cell r="M69">
            <v>0</v>
          </cell>
          <cell r="N69">
            <v>0</v>
          </cell>
          <cell r="O69">
            <v>0</v>
          </cell>
          <cell r="P69">
            <v>0</v>
          </cell>
          <cell r="Q69">
            <v>0</v>
          </cell>
          <cell r="S69">
            <v>22.93</v>
          </cell>
        </row>
        <row r="70">
          <cell r="B70">
            <v>163</v>
          </cell>
          <cell r="C70" t="str">
            <v>AVANTI GARELLI</v>
          </cell>
          <cell r="D70">
            <v>82.35</v>
          </cell>
          <cell r="E70">
            <v>85.950000000000017</v>
          </cell>
          <cell r="F70">
            <v>0</v>
          </cell>
          <cell r="G70">
            <v>0</v>
          </cell>
          <cell r="H70">
            <v>153.53</v>
          </cell>
          <cell r="I70">
            <v>148.68</v>
          </cell>
          <cell r="J70">
            <v>121.17</v>
          </cell>
          <cell r="K70">
            <v>126.62</v>
          </cell>
          <cell r="L70">
            <v>34.44</v>
          </cell>
          <cell r="M70">
            <v>28.07</v>
          </cell>
          <cell r="N70">
            <v>29.33</v>
          </cell>
          <cell r="O70">
            <v>5.36</v>
          </cell>
          <cell r="P70">
            <v>4.29</v>
          </cell>
          <cell r="Q70">
            <v>4.4800000000000004</v>
          </cell>
          <cell r="R70">
            <v>63.2</v>
          </cell>
          <cell r="S70">
            <v>17.05</v>
          </cell>
          <cell r="T70">
            <v>2.1</v>
          </cell>
          <cell r="U70">
            <v>65.7</v>
          </cell>
          <cell r="V70">
            <v>17.350000000000001</v>
          </cell>
          <cell r="W70">
            <v>2.9</v>
          </cell>
        </row>
        <row r="71">
          <cell r="B71">
            <v>164</v>
          </cell>
          <cell r="C71" t="str">
            <v>AVANTI MOPED</v>
          </cell>
          <cell r="D71">
            <v>90.8</v>
          </cell>
          <cell r="E71">
            <v>138.20999999999998</v>
          </cell>
          <cell r="F71">
            <v>0</v>
          </cell>
          <cell r="G71">
            <v>0</v>
          </cell>
          <cell r="H71">
            <v>153.53</v>
          </cell>
          <cell r="I71">
            <v>148.68</v>
          </cell>
          <cell r="J71">
            <v>121.17</v>
          </cell>
          <cell r="K71">
            <v>126.62</v>
          </cell>
          <cell r="L71">
            <v>34.44</v>
          </cell>
          <cell r="M71">
            <v>28.07</v>
          </cell>
          <cell r="N71">
            <v>29.33</v>
          </cell>
          <cell r="O71">
            <v>5.36</v>
          </cell>
          <cell r="P71">
            <v>4.29</v>
          </cell>
          <cell r="Q71">
            <v>4.4800000000000004</v>
          </cell>
          <cell r="R71">
            <v>70</v>
          </cell>
          <cell r="S71">
            <v>18</v>
          </cell>
          <cell r="T71">
            <v>2.8</v>
          </cell>
          <cell r="U71">
            <v>109.03</v>
          </cell>
          <cell r="V71">
            <v>25.26</v>
          </cell>
          <cell r="W71">
            <v>3.92</v>
          </cell>
        </row>
        <row r="72">
          <cell r="B72">
            <v>165</v>
          </cell>
          <cell r="C72" t="str">
            <v>ATLAS MOPED</v>
          </cell>
          <cell r="D72">
            <v>0</v>
          </cell>
          <cell r="E72">
            <v>0</v>
          </cell>
          <cell r="F72">
            <v>0</v>
          </cell>
          <cell r="G72">
            <v>0</v>
          </cell>
          <cell r="H72">
            <v>132.35999999999999</v>
          </cell>
          <cell r="I72">
            <v>126.74</v>
          </cell>
          <cell r="J72">
            <v>103.29</v>
          </cell>
          <cell r="K72">
            <v>107.94</v>
          </cell>
          <cell r="L72">
            <v>30.41</v>
          </cell>
          <cell r="M72">
            <v>24.78</v>
          </cell>
          <cell r="N72">
            <v>25.9</v>
          </cell>
          <cell r="O72">
            <v>5.36</v>
          </cell>
          <cell r="P72">
            <v>4.29</v>
          </cell>
          <cell r="Q72">
            <v>4.4800000000000004</v>
          </cell>
        </row>
        <row r="73">
          <cell r="B73">
            <v>166</v>
          </cell>
          <cell r="C73" t="str">
            <v>VIH MOPED</v>
          </cell>
          <cell r="D73">
            <v>95.990000000000009</v>
          </cell>
          <cell r="E73">
            <v>131.10999999999999</v>
          </cell>
          <cell r="F73">
            <v>0</v>
          </cell>
          <cell r="G73">
            <v>0</v>
          </cell>
          <cell r="H73">
            <v>145.73999999999998</v>
          </cell>
          <cell r="I73">
            <v>140.44999999999999</v>
          </cell>
          <cell r="J73">
            <v>114.47</v>
          </cell>
          <cell r="K73">
            <v>119.62</v>
          </cell>
          <cell r="L73">
            <v>33.1</v>
          </cell>
          <cell r="M73">
            <v>26.98</v>
          </cell>
          <cell r="N73">
            <v>28.19</v>
          </cell>
          <cell r="O73">
            <v>5.36</v>
          </cell>
          <cell r="P73">
            <v>4.29</v>
          </cell>
          <cell r="Q73">
            <v>4.4800000000000004</v>
          </cell>
          <cell r="R73">
            <v>74.650000000000006</v>
          </cell>
          <cell r="S73">
            <v>21.34</v>
          </cell>
          <cell r="U73">
            <v>103</v>
          </cell>
          <cell r="V73">
            <v>24.27</v>
          </cell>
          <cell r="W73">
            <v>3.84</v>
          </cell>
        </row>
        <row r="74">
          <cell r="B74">
            <v>167</v>
          </cell>
          <cell r="C74" t="str">
            <v>BAJ SUPER FE(125cc) MOD</v>
          </cell>
          <cell r="D74">
            <v>0</v>
          </cell>
          <cell r="E74">
            <v>0</v>
          </cell>
          <cell r="F74">
            <v>0</v>
          </cell>
          <cell r="G74">
            <v>0</v>
          </cell>
          <cell r="H74">
            <v>192.06</v>
          </cell>
          <cell r="I74">
            <v>190.52</v>
          </cell>
          <cell r="J74">
            <v>155.27000000000001</v>
          </cell>
          <cell r="K74">
            <v>162.26</v>
          </cell>
          <cell r="L74">
            <v>42.51</v>
          </cell>
          <cell r="M74">
            <v>34.65</v>
          </cell>
          <cell r="N74">
            <v>36.21</v>
          </cell>
          <cell r="O74">
            <v>2.68</v>
          </cell>
          <cell r="P74">
            <v>2.14</v>
          </cell>
          <cell r="Q74">
            <v>2.2400000000000002</v>
          </cell>
        </row>
        <row r="75">
          <cell r="B75">
            <v>168</v>
          </cell>
          <cell r="C75" t="str">
            <v>SPARK MOPED</v>
          </cell>
          <cell r="D75">
            <v>0</v>
          </cell>
          <cell r="E75">
            <v>0</v>
          </cell>
          <cell r="F75">
            <v>0</v>
          </cell>
          <cell r="G75">
            <v>0</v>
          </cell>
          <cell r="H75">
            <v>132.34</v>
          </cell>
          <cell r="I75">
            <v>125.36</v>
          </cell>
          <cell r="J75">
            <v>102.17</v>
          </cell>
          <cell r="K75">
            <v>106.77</v>
          </cell>
          <cell r="L75">
            <v>31.75</v>
          </cell>
          <cell r="M75">
            <v>25.88</v>
          </cell>
          <cell r="N75">
            <v>27.04</v>
          </cell>
          <cell r="O75">
            <v>5.36</v>
          </cell>
          <cell r="P75">
            <v>4.29</v>
          </cell>
          <cell r="Q75">
            <v>4.4800000000000004</v>
          </cell>
        </row>
        <row r="76">
          <cell r="B76">
            <v>169</v>
          </cell>
          <cell r="C76" t="str">
            <v>SPARK SUPER VI</v>
          </cell>
          <cell r="D76">
            <v>0</v>
          </cell>
          <cell r="E76">
            <v>0</v>
          </cell>
          <cell r="F76">
            <v>0</v>
          </cell>
          <cell r="G76">
            <v>0</v>
          </cell>
          <cell r="H76">
            <v>132.34</v>
          </cell>
          <cell r="I76">
            <v>125.36</v>
          </cell>
          <cell r="J76">
            <v>102.17</v>
          </cell>
          <cell r="K76">
            <v>106.77</v>
          </cell>
          <cell r="L76">
            <v>31.75</v>
          </cell>
          <cell r="M76">
            <v>25.88</v>
          </cell>
          <cell r="N76">
            <v>27.04</v>
          </cell>
          <cell r="O76">
            <v>5.36</v>
          </cell>
          <cell r="P76">
            <v>4.29</v>
          </cell>
          <cell r="Q76">
            <v>4.4800000000000004</v>
          </cell>
        </row>
        <row r="77">
          <cell r="B77">
            <v>171</v>
          </cell>
          <cell r="C77" t="str">
            <v>SILVER PLUS</v>
          </cell>
          <cell r="D77">
            <v>87</v>
          </cell>
          <cell r="E77">
            <v>0</v>
          </cell>
          <cell r="F77">
            <v>0</v>
          </cell>
          <cell r="G77">
            <v>0</v>
          </cell>
          <cell r="H77">
            <v>132.41999999999999</v>
          </cell>
          <cell r="I77">
            <v>130.85</v>
          </cell>
          <cell r="J77">
            <v>106.64</v>
          </cell>
          <cell r="K77">
            <v>111.44</v>
          </cell>
          <cell r="L77">
            <v>26.37</v>
          </cell>
          <cell r="M77">
            <v>21.49</v>
          </cell>
          <cell r="N77">
            <v>22.46</v>
          </cell>
          <cell r="O77">
            <v>5.36</v>
          </cell>
          <cell r="P77">
            <v>4.29</v>
          </cell>
          <cell r="Q77">
            <v>4.4800000000000004</v>
          </cell>
          <cell r="R77">
            <v>69.45</v>
          </cell>
          <cell r="S77">
            <v>17.55</v>
          </cell>
        </row>
        <row r="78">
          <cell r="B78">
            <v>172</v>
          </cell>
          <cell r="C78" t="str">
            <v>KINETIC SWIFT</v>
          </cell>
          <cell r="D78">
            <v>84.35</v>
          </cell>
          <cell r="E78">
            <v>0</v>
          </cell>
          <cell r="F78">
            <v>0</v>
          </cell>
          <cell r="G78">
            <v>0</v>
          </cell>
          <cell r="H78">
            <v>132.34</v>
          </cell>
          <cell r="I78">
            <v>125.36</v>
          </cell>
          <cell r="J78">
            <v>102.17</v>
          </cell>
          <cell r="K78">
            <v>106.77</v>
          </cell>
          <cell r="L78">
            <v>31.75</v>
          </cell>
          <cell r="M78">
            <v>25.88</v>
          </cell>
          <cell r="N78">
            <v>27.04</v>
          </cell>
          <cell r="O78">
            <v>5.36</v>
          </cell>
          <cell r="P78">
            <v>4.29</v>
          </cell>
          <cell r="Q78">
            <v>4.4800000000000004</v>
          </cell>
          <cell r="R78">
            <v>64.900000000000006</v>
          </cell>
          <cell r="S78">
            <v>17.350000000000001</v>
          </cell>
          <cell r="T78">
            <v>2.1</v>
          </cell>
        </row>
        <row r="79">
          <cell r="B79">
            <v>173</v>
          </cell>
          <cell r="C79" t="str">
            <v>KINETIC WINGS</v>
          </cell>
          <cell r="D79">
            <v>0</v>
          </cell>
          <cell r="E79">
            <v>0</v>
          </cell>
          <cell r="F79">
            <v>0</v>
          </cell>
          <cell r="G79">
            <v>0</v>
          </cell>
          <cell r="H79">
            <v>102.17</v>
          </cell>
          <cell r="I79">
            <v>125.36</v>
          </cell>
          <cell r="J79">
            <v>102.17</v>
          </cell>
          <cell r="K79">
            <v>106.77</v>
          </cell>
          <cell r="L79">
            <v>0</v>
          </cell>
          <cell r="M79">
            <v>0</v>
          </cell>
          <cell r="N79">
            <v>0</v>
          </cell>
          <cell r="O79">
            <v>0</v>
          </cell>
          <cell r="P79">
            <v>0</v>
          </cell>
          <cell r="Q79">
            <v>0</v>
          </cell>
        </row>
        <row r="80">
          <cell r="B80">
            <v>174</v>
          </cell>
          <cell r="C80" t="str">
            <v>KEL SAFARI V-18</v>
          </cell>
          <cell r="D80">
            <v>0</v>
          </cell>
          <cell r="E80">
            <v>0</v>
          </cell>
          <cell r="F80">
            <v>0</v>
          </cell>
          <cell r="G80">
            <v>0</v>
          </cell>
          <cell r="H80">
            <v>132.34</v>
          </cell>
          <cell r="I80">
            <v>125.36</v>
          </cell>
          <cell r="J80">
            <v>102.17</v>
          </cell>
          <cell r="K80">
            <v>106.77</v>
          </cell>
          <cell r="L80">
            <v>31.75</v>
          </cell>
          <cell r="M80">
            <v>25.88</v>
          </cell>
          <cell r="N80">
            <v>27.04</v>
          </cell>
          <cell r="O80">
            <v>5.36</v>
          </cell>
          <cell r="P80">
            <v>4.29</v>
          </cell>
          <cell r="Q80">
            <v>4.4800000000000004</v>
          </cell>
        </row>
        <row r="81">
          <cell r="B81">
            <v>175</v>
          </cell>
          <cell r="C81" t="str">
            <v>KINETIC PRIDE</v>
          </cell>
          <cell r="D81">
            <v>94.75</v>
          </cell>
          <cell r="E81">
            <v>128.02000000000001</v>
          </cell>
          <cell r="F81">
            <v>0</v>
          </cell>
          <cell r="G81">
            <v>0</v>
          </cell>
          <cell r="H81">
            <v>152.44</v>
          </cell>
          <cell r="I81">
            <v>148.68</v>
          </cell>
          <cell r="J81">
            <v>121.17</v>
          </cell>
          <cell r="K81">
            <v>126.62</v>
          </cell>
          <cell r="L81">
            <v>33.1</v>
          </cell>
          <cell r="M81">
            <v>26.98</v>
          </cell>
          <cell r="N81">
            <v>28.19</v>
          </cell>
          <cell r="O81">
            <v>5.36</v>
          </cell>
          <cell r="P81">
            <v>4.29</v>
          </cell>
          <cell r="Q81">
            <v>4.4800000000000004</v>
          </cell>
          <cell r="R81">
            <v>74.400000000000006</v>
          </cell>
          <cell r="S81">
            <v>18.25</v>
          </cell>
          <cell r="T81">
            <v>2.1</v>
          </cell>
          <cell r="U81">
            <v>104.34</v>
          </cell>
          <cell r="V81">
            <v>23.68</v>
          </cell>
        </row>
        <row r="82">
          <cell r="B82">
            <v>177</v>
          </cell>
          <cell r="C82" t="str">
            <v>PRIDE V-30</v>
          </cell>
          <cell r="D82">
            <v>107.54999999999998</v>
          </cell>
          <cell r="E82">
            <v>0</v>
          </cell>
          <cell r="F82">
            <v>0</v>
          </cell>
          <cell r="G82">
            <v>0</v>
          </cell>
          <cell r="H82">
            <v>0</v>
          </cell>
          <cell r="I82">
            <v>0</v>
          </cell>
          <cell r="J82">
            <v>0</v>
          </cell>
          <cell r="K82">
            <v>0</v>
          </cell>
          <cell r="L82">
            <v>0</v>
          </cell>
          <cell r="M82">
            <v>0</v>
          </cell>
          <cell r="N82">
            <v>0</v>
          </cell>
          <cell r="O82">
            <v>0</v>
          </cell>
          <cell r="P82">
            <v>0</v>
          </cell>
          <cell r="Q82">
            <v>0</v>
          </cell>
          <cell r="R82">
            <v>83.6</v>
          </cell>
          <cell r="S82">
            <v>21.85</v>
          </cell>
          <cell r="T82">
            <v>2.1</v>
          </cell>
        </row>
        <row r="83">
          <cell r="B83">
            <v>178</v>
          </cell>
          <cell r="C83" t="str">
            <v>MAJESTIC MOPED (NEW)</v>
          </cell>
          <cell r="D83">
            <v>74.87</v>
          </cell>
          <cell r="E83">
            <v>0</v>
          </cell>
          <cell r="F83">
            <v>0</v>
          </cell>
          <cell r="G83">
            <v>0</v>
          </cell>
          <cell r="H83">
            <v>0</v>
          </cell>
          <cell r="I83">
            <v>0</v>
          </cell>
          <cell r="J83">
            <v>0</v>
          </cell>
          <cell r="K83">
            <v>0</v>
          </cell>
          <cell r="L83">
            <v>0</v>
          </cell>
          <cell r="M83">
            <v>0</v>
          </cell>
          <cell r="N83">
            <v>0</v>
          </cell>
          <cell r="O83">
            <v>0</v>
          </cell>
          <cell r="P83">
            <v>0</v>
          </cell>
          <cell r="Q83">
            <v>0</v>
          </cell>
          <cell r="R83">
            <v>74.87</v>
          </cell>
        </row>
        <row r="84">
          <cell r="B84">
            <v>179</v>
          </cell>
          <cell r="C84" t="str">
            <v>TVS-SCOOTY</v>
          </cell>
          <cell r="D84">
            <v>0</v>
          </cell>
          <cell r="E84">
            <v>0</v>
          </cell>
          <cell r="F84">
            <v>0</v>
          </cell>
          <cell r="G84">
            <v>0</v>
          </cell>
          <cell r="H84">
            <v>132.4</v>
          </cell>
          <cell r="I84">
            <v>129.47999999999999</v>
          </cell>
          <cell r="J84">
            <v>105.53</v>
          </cell>
          <cell r="K84">
            <v>110.28</v>
          </cell>
          <cell r="L84">
            <v>27.71</v>
          </cell>
          <cell r="M84">
            <v>22.58</v>
          </cell>
          <cell r="N84">
            <v>23.6</v>
          </cell>
          <cell r="O84">
            <v>5.36</v>
          </cell>
          <cell r="P84">
            <v>4.29</v>
          </cell>
          <cell r="Q84">
            <v>4.4800000000000004</v>
          </cell>
        </row>
        <row r="85">
          <cell r="B85">
            <v>182</v>
          </cell>
          <cell r="C85" t="str">
            <v>KEL-4 STORKE</v>
          </cell>
          <cell r="D85">
            <v>129.56</v>
          </cell>
          <cell r="E85">
            <v>0</v>
          </cell>
          <cell r="F85">
            <v>0</v>
          </cell>
          <cell r="G85">
            <v>0</v>
          </cell>
          <cell r="H85">
            <v>0</v>
          </cell>
          <cell r="I85">
            <v>0</v>
          </cell>
          <cell r="J85">
            <v>0</v>
          </cell>
          <cell r="K85">
            <v>0</v>
          </cell>
          <cell r="L85">
            <v>0</v>
          </cell>
          <cell r="M85">
            <v>0</v>
          </cell>
          <cell r="N85">
            <v>0</v>
          </cell>
          <cell r="O85">
            <v>0</v>
          </cell>
          <cell r="P85">
            <v>0</v>
          </cell>
          <cell r="Q85">
            <v>0</v>
          </cell>
          <cell r="R85">
            <v>107.16</v>
          </cell>
          <cell r="S85">
            <v>20</v>
          </cell>
          <cell r="T85">
            <v>2.4</v>
          </cell>
        </row>
        <row r="86">
          <cell r="B86">
            <v>185</v>
          </cell>
          <cell r="C86" t="str">
            <v>HERO PUCH 50 CC</v>
          </cell>
          <cell r="D86">
            <v>110.67</v>
          </cell>
          <cell r="E86">
            <v>0</v>
          </cell>
          <cell r="F86">
            <v>0</v>
          </cell>
          <cell r="G86">
            <v>110.67</v>
          </cell>
          <cell r="H86">
            <v>177.25</v>
          </cell>
          <cell r="I86">
            <v>184.41</v>
          </cell>
          <cell r="J86">
            <v>150.29</v>
          </cell>
          <cell r="K86">
            <v>157.05000000000001</v>
          </cell>
          <cell r="L86">
            <v>29.06</v>
          </cell>
          <cell r="M86">
            <v>23.68</v>
          </cell>
          <cell r="N86">
            <v>24.75</v>
          </cell>
          <cell r="O86">
            <v>4.0199999999999996</v>
          </cell>
          <cell r="P86">
            <v>3.28</v>
          </cell>
          <cell r="Q86">
            <v>3.43</v>
          </cell>
          <cell r="R86">
            <v>90.93</v>
          </cell>
          <cell r="S86">
            <v>17.940000000000001</v>
          </cell>
          <cell r="T86">
            <v>1.8</v>
          </cell>
          <cell r="AA86">
            <v>90.93</v>
          </cell>
          <cell r="AB86">
            <v>17.940000000000001</v>
          </cell>
          <cell r="AC86">
            <v>1.8</v>
          </cell>
        </row>
        <row r="87">
          <cell r="B87">
            <v>187</v>
          </cell>
          <cell r="C87" t="str">
            <v>M-74 E-2000</v>
          </cell>
          <cell r="D87">
            <v>82.42</v>
          </cell>
          <cell r="E87">
            <v>0</v>
          </cell>
          <cell r="F87">
            <v>0</v>
          </cell>
          <cell r="G87">
            <v>0</v>
          </cell>
          <cell r="H87">
            <v>0</v>
          </cell>
          <cell r="I87">
            <v>0</v>
          </cell>
          <cell r="J87">
            <v>0</v>
          </cell>
          <cell r="K87">
            <v>0</v>
          </cell>
          <cell r="L87">
            <v>0</v>
          </cell>
          <cell r="M87">
            <v>0</v>
          </cell>
          <cell r="N87">
            <v>0</v>
          </cell>
          <cell r="O87">
            <v>0</v>
          </cell>
          <cell r="P87">
            <v>0</v>
          </cell>
          <cell r="Q87">
            <v>0</v>
          </cell>
          <cell r="R87">
            <v>65.22</v>
          </cell>
          <cell r="S87">
            <v>16</v>
          </cell>
          <cell r="T87">
            <v>1.2</v>
          </cell>
        </row>
        <row r="88">
          <cell r="B88">
            <v>188</v>
          </cell>
          <cell r="C88" t="str">
            <v>BAJAJ 3W-4S</v>
          </cell>
          <cell r="D88">
            <v>121.2</v>
          </cell>
          <cell r="E88">
            <v>134.19999999999999</v>
          </cell>
          <cell r="F88">
            <v>0</v>
          </cell>
          <cell r="G88">
            <v>0</v>
          </cell>
          <cell r="H88">
            <v>0</v>
          </cell>
          <cell r="I88">
            <v>0</v>
          </cell>
          <cell r="J88">
            <v>0</v>
          </cell>
          <cell r="K88">
            <v>0</v>
          </cell>
          <cell r="L88">
            <v>0</v>
          </cell>
          <cell r="M88">
            <v>0</v>
          </cell>
          <cell r="N88">
            <v>0</v>
          </cell>
          <cell r="O88">
            <v>0</v>
          </cell>
          <cell r="P88">
            <v>0</v>
          </cell>
          <cell r="Q88">
            <v>0</v>
          </cell>
          <cell r="R88">
            <v>100</v>
          </cell>
          <cell r="S88">
            <v>20</v>
          </cell>
          <cell r="T88">
            <v>1.2</v>
          </cell>
          <cell r="U88">
            <v>110</v>
          </cell>
          <cell r="V88">
            <v>22</v>
          </cell>
          <cell r="W88">
            <v>2.2000000000000002</v>
          </cell>
        </row>
        <row r="89">
          <cell r="B89">
            <v>189</v>
          </cell>
          <cell r="C89" t="str">
            <v>LEGEND BAJAJ 2W 4S</v>
          </cell>
          <cell r="D89">
            <v>122</v>
          </cell>
          <cell r="E89">
            <v>134.19999999999999</v>
          </cell>
          <cell r="F89">
            <v>0</v>
          </cell>
          <cell r="G89">
            <v>0</v>
          </cell>
          <cell r="H89">
            <v>0</v>
          </cell>
          <cell r="I89">
            <v>0</v>
          </cell>
          <cell r="J89">
            <v>0</v>
          </cell>
          <cell r="K89">
            <v>0</v>
          </cell>
          <cell r="L89">
            <v>0</v>
          </cell>
          <cell r="M89">
            <v>0</v>
          </cell>
          <cell r="N89">
            <v>0</v>
          </cell>
          <cell r="O89">
            <v>0</v>
          </cell>
          <cell r="P89">
            <v>0</v>
          </cell>
          <cell r="Q89">
            <v>0</v>
          </cell>
          <cell r="R89">
            <v>100</v>
          </cell>
          <cell r="S89">
            <v>20</v>
          </cell>
          <cell r="T89">
            <v>2</v>
          </cell>
          <cell r="U89">
            <v>110</v>
          </cell>
          <cell r="V89">
            <v>22</v>
          </cell>
          <cell r="W89">
            <v>2.2000000000000002</v>
          </cell>
        </row>
        <row r="90">
          <cell r="B90">
            <v>190</v>
          </cell>
          <cell r="D90">
            <v>101.02000000000001</v>
          </cell>
          <cell r="E90">
            <v>0</v>
          </cell>
          <cell r="F90">
            <v>0</v>
          </cell>
          <cell r="G90">
            <v>0</v>
          </cell>
          <cell r="H90">
            <v>0</v>
          </cell>
          <cell r="I90">
            <v>0</v>
          </cell>
          <cell r="J90">
            <v>0</v>
          </cell>
          <cell r="K90">
            <v>0</v>
          </cell>
          <cell r="L90">
            <v>0</v>
          </cell>
          <cell r="M90">
            <v>0</v>
          </cell>
          <cell r="N90">
            <v>0</v>
          </cell>
          <cell r="O90">
            <v>0</v>
          </cell>
          <cell r="P90">
            <v>0</v>
          </cell>
          <cell r="Q90">
            <v>0</v>
          </cell>
          <cell r="R90">
            <v>81.650000000000006</v>
          </cell>
          <cell r="S90">
            <v>19.37</v>
          </cell>
        </row>
        <row r="91">
          <cell r="B91">
            <v>191</v>
          </cell>
          <cell r="C91" t="str">
            <v>BAJAJ 3P0RT-3W FE</v>
          </cell>
          <cell r="D91">
            <v>120.26</v>
          </cell>
          <cell r="E91">
            <v>0</v>
          </cell>
          <cell r="F91">
            <v>0</v>
          </cell>
          <cell r="G91">
            <v>0</v>
          </cell>
          <cell r="H91">
            <v>192.6</v>
          </cell>
          <cell r="I91">
            <v>201.02</v>
          </cell>
          <cell r="J91">
            <v>163.83000000000001</v>
          </cell>
          <cell r="K91">
            <v>171.2</v>
          </cell>
          <cell r="L91">
            <v>32.799999999999997</v>
          </cell>
          <cell r="M91">
            <v>26.73</v>
          </cell>
          <cell r="N91">
            <v>27.93</v>
          </cell>
          <cell r="O91">
            <v>2.5499999999999998</v>
          </cell>
          <cell r="P91">
            <v>2.04</v>
          </cell>
          <cell r="Q91">
            <v>2.13</v>
          </cell>
          <cell r="R91">
            <v>120.26</v>
          </cell>
        </row>
        <row r="92">
          <cell r="B92">
            <v>192</v>
          </cell>
          <cell r="C92" t="str">
            <v>BAJAJ 3P0RT-3W RE</v>
          </cell>
          <cell r="D92">
            <v>0</v>
          </cell>
          <cell r="E92">
            <v>155.97999999999999</v>
          </cell>
          <cell r="F92">
            <v>0</v>
          </cell>
          <cell r="G92">
            <v>0</v>
          </cell>
          <cell r="H92">
            <v>192.6</v>
          </cell>
          <cell r="I92">
            <v>201.02</v>
          </cell>
          <cell r="J92">
            <v>163.83000000000001</v>
          </cell>
          <cell r="K92">
            <v>171.2</v>
          </cell>
          <cell r="L92">
            <v>32.799999999999997</v>
          </cell>
          <cell r="M92">
            <v>26.73</v>
          </cell>
          <cell r="N92">
            <v>27.93</v>
          </cell>
          <cell r="O92">
            <v>2.5499999999999998</v>
          </cell>
          <cell r="P92">
            <v>2.04</v>
          </cell>
          <cell r="Q92">
            <v>2.13</v>
          </cell>
          <cell r="U92">
            <v>132.29</v>
          </cell>
          <cell r="V92">
            <v>22.37</v>
          </cell>
          <cell r="W92">
            <v>1.32</v>
          </cell>
        </row>
        <row r="93">
          <cell r="B93">
            <v>195</v>
          </cell>
          <cell r="C93" t="str">
            <v>BAJAJ MINIDOR</v>
          </cell>
          <cell r="D93">
            <v>0</v>
          </cell>
          <cell r="E93">
            <v>0</v>
          </cell>
          <cell r="F93">
            <v>0</v>
          </cell>
          <cell r="G93">
            <v>0</v>
          </cell>
          <cell r="H93">
            <v>251.23</v>
          </cell>
          <cell r="I93">
            <v>252.04</v>
          </cell>
          <cell r="J93">
            <v>205.41</v>
          </cell>
          <cell r="K93">
            <v>214.65</v>
          </cell>
          <cell r="L93">
            <v>50.04</v>
          </cell>
          <cell r="M93">
            <v>40.78</v>
          </cell>
          <cell r="N93">
            <v>42.62</v>
          </cell>
          <cell r="O93">
            <v>6.3</v>
          </cell>
          <cell r="P93">
            <v>5.04</v>
          </cell>
          <cell r="Q93">
            <v>5.27</v>
          </cell>
        </row>
        <row r="94">
          <cell r="B94">
            <v>196</v>
          </cell>
          <cell r="C94" t="str">
            <v>RAJDOOT AC 9A T-7</v>
          </cell>
          <cell r="D94">
            <v>167.63</v>
          </cell>
          <cell r="E94">
            <v>116.6</v>
          </cell>
          <cell r="F94">
            <v>0</v>
          </cell>
          <cell r="G94">
            <v>0</v>
          </cell>
          <cell r="H94">
            <v>0</v>
          </cell>
          <cell r="I94">
            <v>0</v>
          </cell>
          <cell r="J94">
            <v>0</v>
          </cell>
          <cell r="K94">
            <v>0</v>
          </cell>
          <cell r="L94">
            <v>0</v>
          </cell>
          <cell r="M94">
            <v>0</v>
          </cell>
          <cell r="N94">
            <v>0</v>
          </cell>
          <cell r="O94">
            <v>0</v>
          </cell>
          <cell r="P94">
            <v>0</v>
          </cell>
          <cell r="Q94">
            <v>0</v>
          </cell>
          <cell r="R94">
            <v>144.66</v>
          </cell>
          <cell r="S94">
            <v>22.97</v>
          </cell>
          <cell r="U94">
            <v>94.6</v>
          </cell>
          <cell r="V94">
            <v>19.8</v>
          </cell>
          <cell r="W94">
            <v>2.2000000000000002</v>
          </cell>
        </row>
        <row r="95">
          <cell r="B95">
            <v>197</v>
          </cell>
          <cell r="C95" t="str">
            <v>SUNNY-50CC AC 9A</v>
          </cell>
          <cell r="D95">
            <v>106</v>
          </cell>
          <cell r="E95">
            <v>0</v>
          </cell>
          <cell r="F95">
            <v>0</v>
          </cell>
          <cell r="G95">
            <v>0</v>
          </cell>
          <cell r="H95">
            <v>0</v>
          </cell>
          <cell r="I95">
            <v>0</v>
          </cell>
          <cell r="J95">
            <v>0</v>
          </cell>
          <cell r="K95">
            <v>0</v>
          </cell>
          <cell r="L95">
            <v>0</v>
          </cell>
          <cell r="M95">
            <v>0</v>
          </cell>
          <cell r="N95">
            <v>0</v>
          </cell>
          <cell r="O95">
            <v>0</v>
          </cell>
          <cell r="P95">
            <v>0</v>
          </cell>
          <cell r="Q95">
            <v>0</v>
          </cell>
          <cell r="R95">
            <v>86</v>
          </cell>
          <cell r="S95">
            <v>18</v>
          </cell>
          <cell r="T95">
            <v>2</v>
          </cell>
        </row>
        <row r="96">
          <cell r="B96">
            <v>198</v>
          </cell>
          <cell r="C96" t="str">
            <v>LML PK 75CC</v>
          </cell>
          <cell r="D96">
            <v>103</v>
          </cell>
          <cell r="E96">
            <v>0</v>
          </cell>
          <cell r="F96">
            <v>0</v>
          </cell>
          <cell r="G96">
            <v>0</v>
          </cell>
          <cell r="H96">
            <v>0</v>
          </cell>
          <cell r="I96">
            <v>0</v>
          </cell>
          <cell r="J96">
            <v>0</v>
          </cell>
          <cell r="K96">
            <v>0</v>
          </cell>
          <cell r="L96">
            <v>0</v>
          </cell>
          <cell r="M96">
            <v>0</v>
          </cell>
          <cell r="N96">
            <v>0</v>
          </cell>
          <cell r="O96">
            <v>0</v>
          </cell>
          <cell r="P96">
            <v>0</v>
          </cell>
          <cell r="Q96">
            <v>0</v>
          </cell>
          <cell r="R96">
            <v>85</v>
          </cell>
          <cell r="S96">
            <v>18</v>
          </cell>
        </row>
        <row r="97">
          <cell r="B97">
            <v>199</v>
          </cell>
          <cell r="C97" t="str">
            <v>YBX-4S</v>
          </cell>
          <cell r="D97">
            <v>115</v>
          </cell>
          <cell r="E97">
            <v>128.1</v>
          </cell>
          <cell r="F97">
            <v>0</v>
          </cell>
          <cell r="G97">
            <v>0</v>
          </cell>
          <cell r="H97">
            <v>0</v>
          </cell>
          <cell r="I97">
            <v>0</v>
          </cell>
          <cell r="J97">
            <v>0</v>
          </cell>
          <cell r="K97">
            <v>0</v>
          </cell>
          <cell r="L97">
            <v>0</v>
          </cell>
          <cell r="M97">
            <v>0</v>
          </cell>
          <cell r="N97">
            <v>0</v>
          </cell>
          <cell r="O97">
            <v>0</v>
          </cell>
          <cell r="P97">
            <v>0</v>
          </cell>
          <cell r="Q97">
            <v>0</v>
          </cell>
          <cell r="R97">
            <v>115</v>
          </cell>
          <cell r="U97">
            <v>105</v>
          </cell>
          <cell r="V97">
            <v>21</v>
          </cell>
          <cell r="W97">
            <v>2.1</v>
          </cell>
        </row>
        <row r="98">
          <cell r="B98">
            <v>201</v>
          </cell>
          <cell r="C98" t="str">
            <v>KIR. AV 80DIA</v>
          </cell>
          <cell r="D98">
            <v>0</v>
          </cell>
          <cell r="E98">
            <v>0</v>
          </cell>
          <cell r="F98">
            <v>0</v>
          </cell>
          <cell r="G98">
            <v>0</v>
          </cell>
          <cell r="H98">
            <v>211.16000000000003</v>
          </cell>
          <cell r="I98">
            <v>221.15</v>
          </cell>
          <cell r="J98">
            <v>180.24</v>
          </cell>
          <cell r="K98">
            <v>188.35</v>
          </cell>
          <cell r="L98">
            <v>34.18</v>
          </cell>
          <cell r="M98">
            <v>27.86</v>
          </cell>
          <cell r="N98">
            <v>29.11</v>
          </cell>
          <cell r="O98">
            <v>3.83</v>
          </cell>
          <cell r="P98">
            <v>3.06</v>
          </cell>
          <cell r="Q98">
            <v>3.2</v>
          </cell>
        </row>
        <row r="99">
          <cell r="B99">
            <v>202</v>
          </cell>
          <cell r="C99" t="str">
            <v>KIRLOSKAR JVI 85DIA</v>
          </cell>
          <cell r="D99">
            <v>0</v>
          </cell>
          <cell r="E99">
            <v>0</v>
          </cell>
          <cell r="F99">
            <v>0</v>
          </cell>
          <cell r="G99">
            <v>83.809999999999988</v>
          </cell>
          <cell r="H99">
            <v>225.10999999999999</v>
          </cell>
          <cell r="I99">
            <v>236.86</v>
          </cell>
          <cell r="J99">
            <v>193.04</v>
          </cell>
          <cell r="K99">
            <v>201.73</v>
          </cell>
          <cell r="L99">
            <v>35.6</v>
          </cell>
          <cell r="M99">
            <v>29.01</v>
          </cell>
          <cell r="N99">
            <v>30.32</v>
          </cell>
          <cell r="O99">
            <v>3.83</v>
          </cell>
          <cell r="P99">
            <v>3.06</v>
          </cell>
          <cell r="Q99">
            <v>3.2</v>
          </cell>
          <cell r="AA99">
            <v>63.61</v>
          </cell>
          <cell r="AB99">
            <v>19.149999999999999</v>
          </cell>
          <cell r="AC99">
            <v>1.05</v>
          </cell>
        </row>
        <row r="100">
          <cell r="B100">
            <v>207</v>
          </cell>
          <cell r="C100" t="str">
            <v>KIRLOSKAR AV 33</v>
          </cell>
          <cell r="D100">
            <v>0</v>
          </cell>
          <cell r="E100">
            <v>0</v>
          </cell>
          <cell r="F100">
            <v>0</v>
          </cell>
          <cell r="G100">
            <v>0</v>
          </cell>
          <cell r="H100">
            <v>279.56</v>
          </cell>
          <cell r="I100">
            <v>292.55</v>
          </cell>
          <cell r="J100">
            <v>238.43</v>
          </cell>
          <cell r="K100">
            <v>249.16</v>
          </cell>
          <cell r="L100">
            <v>45.2</v>
          </cell>
          <cell r="M100">
            <v>36.840000000000003</v>
          </cell>
          <cell r="N100">
            <v>38.5</v>
          </cell>
          <cell r="O100">
            <v>5.36</v>
          </cell>
          <cell r="P100">
            <v>4.29</v>
          </cell>
          <cell r="Q100">
            <v>4.4800000000000004</v>
          </cell>
        </row>
        <row r="101">
          <cell r="B101">
            <v>208</v>
          </cell>
          <cell r="C101" t="str">
            <v>KIRLOSKAR TV</v>
          </cell>
          <cell r="D101">
            <v>0</v>
          </cell>
          <cell r="E101">
            <v>0</v>
          </cell>
          <cell r="F101">
            <v>0</v>
          </cell>
          <cell r="G101">
            <v>0</v>
          </cell>
          <cell r="H101">
            <v>245.82</v>
          </cell>
          <cell r="I101">
            <v>262.86</v>
          </cell>
          <cell r="J101">
            <v>214.23</v>
          </cell>
          <cell r="K101">
            <v>223.87</v>
          </cell>
          <cell r="L101">
            <v>35</v>
          </cell>
          <cell r="M101">
            <v>28.53</v>
          </cell>
          <cell r="N101">
            <v>29.81</v>
          </cell>
          <cell r="O101">
            <v>3.83</v>
          </cell>
          <cell r="P101">
            <v>3.06</v>
          </cell>
          <cell r="Q101">
            <v>3.2</v>
          </cell>
        </row>
        <row r="102">
          <cell r="B102">
            <v>209</v>
          </cell>
          <cell r="C102" t="str">
            <v>KIRLOSKAR RET4</v>
          </cell>
          <cell r="D102">
            <v>0</v>
          </cell>
          <cell r="E102">
            <v>0</v>
          </cell>
          <cell r="F102">
            <v>0</v>
          </cell>
          <cell r="G102">
            <v>0</v>
          </cell>
          <cell r="H102">
            <v>431.22</v>
          </cell>
          <cell r="I102">
            <v>441.31</v>
          </cell>
          <cell r="J102">
            <v>359.67</v>
          </cell>
          <cell r="K102">
            <v>375.86</v>
          </cell>
          <cell r="L102">
            <v>80.89</v>
          </cell>
          <cell r="M102">
            <v>65.930000000000007</v>
          </cell>
          <cell r="N102">
            <v>68.900000000000006</v>
          </cell>
          <cell r="O102">
            <v>7.02</v>
          </cell>
          <cell r="P102">
            <v>5.62</v>
          </cell>
          <cell r="Q102">
            <v>5.87</v>
          </cell>
        </row>
        <row r="103">
          <cell r="B103">
            <v>210</v>
          </cell>
          <cell r="C103" t="str">
            <v>CUMMINS NH-220</v>
          </cell>
          <cell r="D103">
            <v>0</v>
          </cell>
          <cell r="E103">
            <v>0</v>
          </cell>
          <cell r="F103">
            <v>0</v>
          </cell>
          <cell r="G103">
            <v>0</v>
          </cell>
          <cell r="H103">
            <v>1632.6899999999998</v>
          </cell>
          <cell r="I103">
            <v>1616.37</v>
          </cell>
          <cell r="J103">
            <v>1317.34</v>
          </cell>
          <cell r="K103">
            <v>1376.62</v>
          </cell>
          <cell r="L103">
            <v>371.79</v>
          </cell>
          <cell r="M103">
            <v>303.01</v>
          </cell>
          <cell r="N103">
            <v>316.64999999999998</v>
          </cell>
          <cell r="O103">
            <v>15.43</v>
          </cell>
          <cell r="P103">
            <v>12.34</v>
          </cell>
          <cell r="Q103">
            <v>12.9</v>
          </cell>
        </row>
        <row r="104">
          <cell r="B104">
            <v>211</v>
          </cell>
          <cell r="C104" t="str">
            <v>CUMMINS NHRSR/C</v>
          </cell>
          <cell r="D104">
            <v>0</v>
          </cell>
          <cell r="E104">
            <v>0</v>
          </cell>
          <cell r="F104">
            <v>0</v>
          </cell>
          <cell r="G104">
            <v>0</v>
          </cell>
          <cell r="H104">
            <v>2189.58</v>
          </cell>
          <cell r="I104">
            <v>2299.67</v>
          </cell>
          <cell r="J104">
            <v>1874.23</v>
          </cell>
          <cell r="K104">
            <v>1958.57</v>
          </cell>
          <cell r="L104">
            <v>371.79</v>
          </cell>
          <cell r="M104">
            <v>303.01</v>
          </cell>
          <cell r="N104">
            <v>316.64999999999998</v>
          </cell>
          <cell r="O104">
            <v>15.43</v>
          </cell>
          <cell r="P104">
            <v>12.34</v>
          </cell>
          <cell r="Q104">
            <v>12.9</v>
          </cell>
        </row>
        <row r="105">
          <cell r="B105">
            <v>214</v>
          </cell>
          <cell r="C105" t="str">
            <v>VEER PARTAP</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row>
        <row r="106">
          <cell r="B106">
            <v>215</v>
          </cell>
          <cell r="C106" t="str">
            <v>VILLIERS MK 25</v>
          </cell>
          <cell r="D106">
            <v>0</v>
          </cell>
          <cell r="E106">
            <v>0</v>
          </cell>
          <cell r="F106">
            <v>0</v>
          </cell>
          <cell r="G106">
            <v>0</v>
          </cell>
          <cell r="H106">
            <v>205.39000000000001</v>
          </cell>
          <cell r="I106">
            <v>196.21</v>
          </cell>
          <cell r="J106">
            <v>159.91</v>
          </cell>
          <cell r="K106">
            <v>167.11</v>
          </cell>
          <cell r="L106">
            <v>49.23</v>
          </cell>
          <cell r="M106">
            <v>40.119999999999997</v>
          </cell>
          <cell r="N106">
            <v>41.93</v>
          </cell>
          <cell r="O106">
            <v>6.7</v>
          </cell>
          <cell r="P106">
            <v>5.36</v>
          </cell>
          <cell r="Q106">
            <v>5.6</v>
          </cell>
        </row>
        <row r="107">
          <cell r="B107">
            <v>216</v>
          </cell>
          <cell r="C107" t="str">
            <v>VILLIERS MK 12</v>
          </cell>
          <cell r="D107">
            <v>0</v>
          </cell>
          <cell r="E107">
            <v>0</v>
          </cell>
          <cell r="F107">
            <v>0</v>
          </cell>
          <cell r="G107">
            <v>0</v>
          </cell>
          <cell r="H107">
            <v>162.65</v>
          </cell>
          <cell r="I107">
            <v>150.47999999999999</v>
          </cell>
          <cell r="J107">
            <v>122.64</v>
          </cell>
          <cell r="K107">
            <v>128.16</v>
          </cell>
          <cell r="L107">
            <v>42.51</v>
          </cell>
          <cell r="M107">
            <v>34.65</v>
          </cell>
          <cell r="N107">
            <v>36.21</v>
          </cell>
          <cell r="O107">
            <v>6.7</v>
          </cell>
          <cell r="P107">
            <v>5.36</v>
          </cell>
          <cell r="Q107">
            <v>5.6</v>
          </cell>
        </row>
        <row r="108">
          <cell r="B108">
            <v>223</v>
          </cell>
          <cell r="C108" t="str">
            <v>RUSTON - MWM D-12</v>
          </cell>
          <cell r="D108">
            <v>0</v>
          </cell>
          <cell r="E108">
            <v>0</v>
          </cell>
          <cell r="F108">
            <v>0</v>
          </cell>
          <cell r="G108">
            <v>0</v>
          </cell>
          <cell r="H108">
            <v>1055.3699999999999</v>
          </cell>
          <cell r="I108">
            <v>1057.28</v>
          </cell>
          <cell r="J108">
            <v>861.68</v>
          </cell>
          <cell r="K108">
            <v>900.46</v>
          </cell>
          <cell r="L108">
            <v>217.94</v>
          </cell>
          <cell r="M108">
            <v>177.62</v>
          </cell>
          <cell r="N108">
            <v>185.61</v>
          </cell>
          <cell r="O108">
            <v>20.09</v>
          </cell>
          <cell r="P108">
            <v>16.07</v>
          </cell>
          <cell r="Q108">
            <v>16.79</v>
          </cell>
        </row>
        <row r="109">
          <cell r="B109">
            <v>224</v>
          </cell>
          <cell r="C109" t="str">
            <v>RUSTON - MWM/TD-12</v>
          </cell>
          <cell r="D109">
            <v>840.96</v>
          </cell>
          <cell r="E109">
            <v>706.7</v>
          </cell>
          <cell r="F109">
            <v>0</v>
          </cell>
          <cell r="G109">
            <v>0</v>
          </cell>
          <cell r="H109">
            <v>1236.45</v>
          </cell>
          <cell r="I109">
            <v>1241.6500000000001</v>
          </cell>
          <cell r="J109">
            <v>1011.94</v>
          </cell>
          <cell r="K109">
            <v>1057.48</v>
          </cell>
          <cell r="L109">
            <v>254.82</v>
          </cell>
          <cell r="M109">
            <v>207.68</v>
          </cell>
          <cell r="N109">
            <v>217.03</v>
          </cell>
          <cell r="O109">
            <v>21.04</v>
          </cell>
          <cell r="P109">
            <v>16.829999999999998</v>
          </cell>
          <cell r="Q109">
            <v>17.59</v>
          </cell>
          <cell r="R109">
            <v>716.6</v>
          </cell>
          <cell r="S109">
            <v>113.36</v>
          </cell>
          <cell r="T109">
            <v>11</v>
          </cell>
          <cell r="U109">
            <v>589.85</v>
          </cell>
          <cell r="V109">
            <v>105.15</v>
          </cell>
          <cell r="W109">
            <v>11.7</v>
          </cell>
        </row>
        <row r="110">
          <cell r="B110">
            <v>225</v>
          </cell>
          <cell r="C110" t="str">
            <v>RUSTON MWM/TBD-12</v>
          </cell>
          <cell r="D110">
            <v>840.95</v>
          </cell>
          <cell r="E110">
            <v>706.7</v>
          </cell>
          <cell r="F110">
            <v>0</v>
          </cell>
          <cell r="G110">
            <v>0</v>
          </cell>
          <cell r="H110">
            <v>1236.45</v>
          </cell>
          <cell r="I110">
            <v>1241.6500000000001</v>
          </cell>
          <cell r="J110">
            <v>1011.94</v>
          </cell>
          <cell r="K110">
            <v>1057.48</v>
          </cell>
          <cell r="L110">
            <v>254.82</v>
          </cell>
          <cell r="M110">
            <v>207.68</v>
          </cell>
          <cell r="N110">
            <v>217.03</v>
          </cell>
          <cell r="O110">
            <v>21.04</v>
          </cell>
          <cell r="P110">
            <v>16.829999999999998</v>
          </cell>
          <cell r="Q110">
            <v>17.59</v>
          </cell>
          <cell r="R110">
            <v>716.59</v>
          </cell>
          <cell r="S110">
            <v>113.36</v>
          </cell>
          <cell r="T110">
            <v>11</v>
          </cell>
          <cell r="U110">
            <v>589.85</v>
          </cell>
          <cell r="V110">
            <v>105.15</v>
          </cell>
          <cell r="W110">
            <v>11.7</v>
          </cell>
        </row>
        <row r="111">
          <cell r="B111">
            <v>232</v>
          </cell>
          <cell r="C111" t="str">
            <v>KIRLOSKAR RDA</v>
          </cell>
          <cell r="D111">
            <v>0</v>
          </cell>
          <cell r="E111">
            <v>0</v>
          </cell>
          <cell r="F111">
            <v>0</v>
          </cell>
          <cell r="G111">
            <v>0</v>
          </cell>
          <cell r="H111">
            <v>819.54000000000008</v>
          </cell>
          <cell r="I111">
            <v>888.77</v>
          </cell>
          <cell r="J111">
            <v>724.35</v>
          </cell>
          <cell r="K111">
            <v>756.95</v>
          </cell>
          <cell r="L111">
            <v>106.28</v>
          </cell>
          <cell r="M111">
            <v>86.62</v>
          </cell>
          <cell r="N111">
            <v>90.52</v>
          </cell>
          <cell r="O111">
            <v>10.71</v>
          </cell>
          <cell r="P111">
            <v>8.57</v>
          </cell>
          <cell r="Q111">
            <v>8.9600000000000009</v>
          </cell>
        </row>
        <row r="112">
          <cell r="B112">
            <v>233</v>
          </cell>
          <cell r="C112" t="str">
            <v>KIRLOSKAR RBV</v>
          </cell>
          <cell r="D112">
            <v>459.40000000000003</v>
          </cell>
          <cell r="E112">
            <v>0</v>
          </cell>
          <cell r="F112">
            <v>0</v>
          </cell>
          <cell r="G112">
            <v>0</v>
          </cell>
          <cell r="H112">
            <v>759.47</v>
          </cell>
          <cell r="I112">
            <v>760.56</v>
          </cell>
          <cell r="J112">
            <v>619.86</v>
          </cell>
          <cell r="K112">
            <v>647.75</v>
          </cell>
          <cell r="L112">
            <v>155.52000000000001</v>
          </cell>
          <cell r="M112">
            <v>126.75</v>
          </cell>
          <cell r="N112">
            <v>132.44999999999999</v>
          </cell>
          <cell r="O112">
            <v>16.07</v>
          </cell>
          <cell r="P112">
            <v>12.86</v>
          </cell>
          <cell r="Q112">
            <v>13.44</v>
          </cell>
          <cell r="R112">
            <v>378.36</v>
          </cell>
          <cell r="S112">
            <v>81.040000000000006</v>
          </cell>
        </row>
        <row r="113">
          <cell r="B113">
            <v>235</v>
          </cell>
          <cell r="C113" t="str">
            <v>KIRLOSKAR TV</v>
          </cell>
          <cell r="D113">
            <v>0</v>
          </cell>
          <cell r="E113">
            <v>0</v>
          </cell>
          <cell r="F113">
            <v>0</v>
          </cell>
          <cell r="G113">
            <v>0</v>
          </cell>
          <cell r="H113">
            <v>245.82</v>
          </cell>
          <cell r="I113">
            <v>262.86</v>
          </cell>
          <cell r="J113">
            <v>214.23</v>
          </cell>
          <cell r="K113">
            <v>223.87</v>
          </cell>
          <cell r="L113">
            <v>35</v>
          </cell>
          <cell r="M113">
            <v>28.53</v>
          </cell>
          <cell r="N113">
            <v>29.81</v>
          </cell>
          <cell r="O113">
            <v>3.83</v>
          </cell>
          <cell r="P113">
            <v>3.06</v>
          </cell>
          <cell r="Q113">
            <v>3.2</v>
          </cell>
        </row>
        <row r="114">
          <cell r="B114">
            <v>236</v>
          </cell>
          <cell r="C114" t="str">
            <v>KIRLOSKAR RB-01</v>
          </cell>
          <cell r="D114">
            <v>459.40000000000003</v>
          </cell>
          <cell r="E114">
            <v>0</v>
          </cell>
          <cell r="F114">
            <v>0</v>
          </cell>
          <cell r="G114">
            <v>0</v>
          </cell>
          <cell r="H114">
            <v>771.5200000000001</v>
          </cell>
          <cell r="I114">
            <v>771.4</v>
          </cell>
          <cell r="J114">
            <v>628.69000000000005</v>
          </cell>
          <cell r="K114">
            <v>656.98</v>
          </cell>
          <cell r="L114">
            <v>160.11000000000001</v>
          </cell>
          <cell r="M114">
            <v>130.49</v>
          </cell>
          <cell r="N114">
            <v>136.36000000000001</v>
          </cell>
          <cell r="O114">
            <v>15.43</v>
          </cell>
          <cell r="P114">
            <v>12.34</v>
          </cell>
          <cell r="Q114">
            <v>12.9</v>
          </cell>
          <cell r="R114">
            <v>378.36</v>
          </cell>
          <cell r="S114">
            <v>81.040000000000006</v>
          </cell>
        </row>
        <row r="115">
          <cell r="B115">
            <v>237</v>
          </cell>
          <cell r="C115" t="str">
            <v>KIRLOSKAR RB TC</v>
          </cell>
          <cell r="D115">
            <v>0</v>
          </cell>
          <cell r="E115">
            <v>0</v>
          </cell>
          <cell r="F115">
            <v>0</v>
          </cell>
          <cell r="G115">
            <v>0</v>
          </cell>
          <cell r="H115">
            <v>801.66000000000008</v>
          </cell>
          <cell r="I115">
            <v>815.32</v>
          </cell>
          <cell r="J115">
            <v>664.49</v>
          </cell>
          <cell r="K115">
            <v>694.39</v>
          </cell>
          <cell r="L115">
            <v>157.29</v>
          </cell>
          <cell r="M115">
            <v>128.19</v>
          </cell>
          <cell r="N115">
            <v>133.96</v>
          </cell>
          <cell r="O115">
            <v>11.22</v>
          </cell>
          <cell r="P115">
            <v>8.98</v>
          </cell>
          <cell r="Q115">
            <v>9.3800000000000008</v>
          </cell>
        </row>
        <row r="116">
          <cell r="B116">
            <v>240</v>
          </cell>
          <cell r="C116" t="str">
            <v>KIRLOSKAR IFA SL-90 (R/C)</v>
          </cell>
          <cell r="D116">
            <v>0</v>
          </cell>
          <cell r="E116">
            <v>0</v>
          </cell>
          <cell r="F116">
            <v>0</v>
          </cell>
          <cell r="G116">
            <v>0</v>
          </cell>
          <cell r="H116">
            <v>1158.08</v>
          </cell>
          <cell r="I116">
            <v>1194.3800000000001</v>
          </cell>
          <cell r="J116">
            <v>973.42</v>
          </cell>
          <cell r="K116">
            <v>1017.22</v>
          </cell>
          <cell r="L116">
            <v>200.81</v>
          </cell>
          <cell r="M116">
            <v>163.66</v>
          </cell>
          <cell r="N116">
            <v>171.02</v>
          </cell>
          <cell r="O116">
            <v>26.25</v>
          </cell>
          <cell r="P116">
            <v>21</v>
          </cell>
          <cell r="Q116">
            <v>21.95</v>
          </cell>
        </row>
        <row r="117">
          <cell r="B117">
            <v>241</v>
          </cell>
          <cell r="C117" t="str">
            <v>KIRLOSKAR RB-01(TRAP)(3RV)</v>
          </cell>
          <cell r="D117">
            <v>0</v>
          </cell>
          <cell r="E117">
            <v>0</v>
          </cell>
          <cell r="F117">
            <v>0</v>
          </cell>
          <cell r="G117">
            <v>0</v>
          </cell>
          <cell r="H117">
            <v>737.87999999999988</v>
          </cell>
          <cell r="I117">
            <v>738.08</v>
          </cell>
          <cell r="J117">
            <v>601.54</v>
          </cell>
          <cell r="K117">
            <v>628.61</v>
          </cell>
          <cell r="L117">
            <v>152.83000000000001</v>
          </cell>
          <cell r="M117">
            <v>124.56</v>
          </cell>
          <cell r="N117">
            <v>130.16999999999999</v>
          </cell>
          <cell r="O117">
            <v>14.73</v>
          </cell>
          <cell r="P117">
            <v>11.78</v>
          </cell>
          <cell r="Q117">
            <v>12.31</v>
          </cell>
        </row>
        <row r="118">
          <cell r="B118">
            <v>242</v>
          </cell>
          <cell r="C118" t="str">
            <v>KIRLOSKAR RB-01TMA(5RV)</v>
          </cell>
          <cell r="D118">
            <v>0</v>
          </cell>
          <cell r="E118">
            <v>0</v>
          </cell>
          <cell r="F118">
            <v>0</v>
          </cell>
          <cell r="G118">
            <v>0</v>
          </cell>
          <cell r="H118">
            <v>765.21</v>
          </cell>
          <cell r="I118">
            <v>778.26</v>
          </cell>
          <cell r="J118">
            <v>634.28</v>
          </cell>
          <cell r="K118">
            <v>662.82</v>
          </cell>
          <cell r="L118">
            <v>150.13999999999999</v>
          </cell>
          <cell r="M118">
            <v>122.36</v>
          </cell>
          <cell r="N118">
            <v>127.87</v>
          </cell>
          <cell r="O118">
            <v>10.71</v>
          </cell>
          <cell r="P118">
            <v>8.57</v>
          </cell>
          <cell r="Q118">
            <v>8.9600000000000009</v>
          </cell>
        </row>
        <row r="119">
          <cell r="B119">
            <v>259</v>
          </cell>
          <cell r="C119" t="str">
            <v>LOMBARDANI LDA-520</v>
          </cell>
          <cell r="D119">
            <v>0</v>
          </cell>
          <cell r="E119">
            <v>0</v>
          </cell>
          <cell r="F119">
            <v>0</v>
          </cell>
          <cell r="G119">
            <v>0</v>
          </cell>
          <cell r="H119">
            <v>234.67000000000002</v>
          </cell>
          <cell r="I119">
            <v>235.5</v>
          </cell>
          <cell r="J119">
            <v>191.93</v>
          </cell>
          <cell r="K119">
            <v>200.57</v>
          </cell>
          <cell r="L119">
            <v>49.5</v>
          </cell>
          <cell r="M119">
            <v>40.340000000000003</v>
          </cell>
          <cell r="N119">
            <v>42.16</v>
          </cell>
          <cell r="O119">
            <v>3</v>
          </cell>
          <cell r="P119">
            <v>2.4</v>
          </cell>
          <cell r="Q119">
            <v>2.5099999999999998</v>
          </cell>
        </row>
        <row r="120">
          <cell r="B120">
            <v>260</v>
          </cell>
          <cell r="C120" t="str">
            <v>LOMBARDANI LDA-530</v>
          </cell>
          <cell r="D120">
            <v>0</v>
          </cell>
          <cell r="E120">
            <v>0</v>
          </cell>
          <cell r="F120">
            <v>0</v>
          </cell>
          <cell r="G120">
            <v>0</v>
          </cell>
          <cell r="H120">
            <v>248.12</v>
          </cell>
          <cell r="I120">
            <v>252</v>
          </cell>
          <cell r="J120">
            <v>205.38</v>
          </cell>
          <cell r="K120">
            <v>214.62</v>
          </cell>
          <cell r="L120">
            <v>49.5</v>
          </cell>
          <cell r="M120">
            <v>40.340000000000003</v>
          </cell>
          <cell r="N120">
            <v>42.16</v>
          </cell>
          <cell r="O120">
            <v>3</v>
          </cell>
          <cell r="P120">
            <v>2.4</v>
          </cell>
          <cell r="Q120">
            <v>2.5099999999999998</v>
          </cell>
        </row>
        <row r="121">
          <cell r="B121">
            <v>270</v>
          </cell>
          <cell r="C121" t="str">
            <v>KOEL WATER PACK</v>
          </cell>
          <cell r="D121">
            <v>223.9</v>
          </cell>
          <cell r="E121">
            <v>206.2</v>
          </cell>
          <cell r="F121">
            <v>0</v>
          </cell>
          <cell r="G121">
            <v>0</v>
          </cell>
          <cell r="H121">
            <v>301.02</v>
          </cell>
          <cell r="I121">
            <v>320.12</v>
          </cell>
          <cell r="J121">
            <v>260.89999999999998</v>
          </cell>
          <cell r="K121">
            <v>272.64</v>
          </cell>
          <cell r="L121">
            <v>49.23</v>
          </cell>
          <cell r="M121">
            <v>40.119999999999997</v>
          </cell>
          <cell r="N121">
            <v>41.93</v>
          </cell>
          <cell r="O121">
            <v>0</v>
          </cell>
          <cell r="P121">
            <v>0</v>
          </cell>
          <cell r="Q121">
            <v>0</v>
          </cell>
          <cell r="R121">
            <v>197</v>
          </cell>
          <cell r="S121">
            <v>26.9</v>
          </cell>
          <cell r="U121">
            <v>175</v>
          </cell>
          <cell r="V121">
            <v>31.2</v>
          </cell>
        </row>
        <row r="122">
          <cell r="B122">
            <v>275</v>
          </cell>
          <cell r="C122" t="str">
            <v>INDUSTRIAL-114MM</v>
          </cell>
          <cell r="D122">
            <v>0</v>
          </cell>
          <cell r="E122">
            <v>0</v>
          </cell>
          <cell r="F122">
            <v>0</v>
          </cell>
          <cell r="G122">
            <v>0</v>
          </cell>
          <cell r="H122">
            <v>380.94</v>
          </cell>
          <cell r="I122">
            <v>387.5</v>
          </cell>
          <cell r="J122">
            <v>315.81</v>
          </cell>
          <cell r="K122">
            <v>330.02</v>
          </cell>
          <cell r="L122">
            <v>75</v>
          </cell>
          <cell r="M122">
            <v>61.13</v>
          </cell>
          <cell r="N122">
            <v>63.88</v>
          </cell>
          <cell r="O122">
            <v>5</v>
          </cell>
          <cell r="P122">
            <v>4</v>
          </cell>
          <cell r="Q122">
            <v>4.18</v>
          </cell>
        </row>
        <row r="123">
          <cell r="B123">
            <v>276</v>
          </cell>
          <cell r="C123" t="str">
            <v>INDUSTRIAL-102MM</v>
          </cell>
          <cell r="D123">
            <v>0</v>
          </cell>
          <cell r="E123">
            <v>0</v>
          </cell>
          <cell r="F123">
            <v>0</v>
          </cell>
          <cell r="G123">
            <v>0</v>
          </cell>
          <cell r="H123">
            <v>358.53</v>
          </cell>
          <cell r="I123">
            <v>362.5</v>
          </cell>
          <cell r="J123">
            <v>295.44</v>
          </cell>
          <cell r="K123">
            <v>308.73</v>
          </cell>
          <cell r="L123">
            <v>72.5</v>
          </cell>
          <cell r="M123">
            <v>59.09</v>
          </cell>
          <cell r="N123">
            <v>61.75</v>
          </cell>
          <cell r="O123">
            <v>5</v>
          </cell>
          <cell r="P123">
            <v>4</v>
          </cell>
          <cell r="Q123">
            <v>4.18</v>
          </cell>
        </row>
        <row r="124">
          <cell r="B124">
            <v>277</v>
          </cell>
          <cell r="C124" t="str">
            <v>INDUSTRIAL-95MM</v>
          </cell>
          <cell r="D124">
            <v>0</v>
          </cell>
          <cell r="E124">
            <v>0</v>
          </cell>
          <cell r="F124">
            <v>0</v>
          </cell>
          <cell r="G124">
            <v>0</v>
          </cell>
          <cell r="H124">
            <v>291.29000000000002</v>
          </cell>
          <cell r="I124">
            <v>287.5</v>
          </cell>
          <cell r="J124">
            <v>234.31</v>
          </cell>
          <cell r="K124">
            <v>244.85</v>
          </cell>
          <cell r="L124">
            <v>65</v>
          </cell>
          <cell r="M124">
            <v>52.98</v>
          </cell>
          <cell r="N124">
            <v>55.36</v>
          </cell>
          <cell r="O124">
            <v>5</v>
          </cell>
          <cell r="P124">
            <v>4</v>
          </cell>
          <cell r="Q124">
            <v>4.18</v>
          </cell>
        </row>
        <row r="125">
          <cell r="B125">
            <v>301</v>
          </cell>
          <cell r="C125" t="str">
            <v>PREMIER PADMINI</v>
          </cell>
          <cell r="D125">
            <v>0</v>
          </cell>
          <cell r="E125">
            <v>0</v>
          </cell>
          <cell r="F125">
            <v>0</v>
          </cell>
          <cell r="G125">
            <v>0</v>
          </cell>
          <cell r="H125">
            <v>243.48999999999998</v>
          </cell>
          <cell r="I125">
            <v>236.44</v>
          </cell>
          <cell r="J125">
            <v>192.7</v>
          </cell>
          <cell r="K125">
            <v>201.37</v>
          </cell>
          <cell r="L125">
            <v>57.05</v>
          </cell>
          <cell r="M125">
            <v>46.5</v>
          </cell>
          <cell r="N125">
            <v>48.59</v>
          </cell>
          <cell r="O125">
            <v>5.36</v>
          </cell>
          <cell r="P125">
            <v>4.29</v>
          </cell>
          <cell r="Q125">
            <v>4.4800000000000004</v>
          </cell>
        </row>
        <row r="126">
          <cell r="B126">
            <v>302</v>
          </cell>
          <cell r="C126" t="str">
            <v>PREMIER 118NE</v>
          </cell>
          <cell r="D126">
            <v>214.12</v>
          </cell>
          <cell r="E126">
            <v>253.13000000000002</v>
          </cell>
          <cell r="F126">
            <v>0</v>
          </cell>
          <cell r="G126">
            <v>0</v>
          </cell>
          <cell r="H126">
            <v>305.56</v>
          </cell>
          <cell r="I126">
            <v>303.16000000000003</v>
          </cell>
          <cell r="J126">
            <v>247.08</v>
          </cell>
          <cell r="K126">
            <v>258.2</v>
          </cell>
          <cell r="L126">
            <v>66.239999999999995</v>
          </cell>
          <cell r="M126">
            <v>53.99</v>
          </cell>
          <cell r="N126">
            <v>56.42</v>
          </cell>
          <cell r="O126">
            <v>5.61</v>
          </cell>
          <cell r="P126">
            <v>4.49</v>
          </cell>
          <cell r="Q126">
            <v>4.6900000000000004</v>
          </cell>
          <cell r="R126">
            <v>175.05</v>
          </cell>
          <cell r="S126">
            <v>35.869999999999997</v>
          </cell>
          <cell r="T126">
            <v>3.2</v>
          </cell>
          <cell r="U126">
            <v>204.05</v>
          </cell>
          <cell r="V126">
            <v>45.24</v>
          </cell>
          <cell r="W126">
            <v>3.84</v>
          </cell>
        </row>
        <row r="127">
          <cell r="B127">
            <v>303</v>
          </cell>
          <cell r="C127" t="str">
            <v>AMBASSADOR (4RV)</v>
          </cell>
          <cell r="D127">
            <v>0</v>
          </cell>
          <cell r="E127">
            <v>240.94</v>
          </cell>
          <cell r="F127">
            <v>0</v>
          </cell>
          <cell r="G127">
            <v>0</v>
          </cell>
          <cell r="H127">
            <v>260.56</v>
          </cell>
          <cell r="I127">
            <v>247.86</v>
          </cell>
          <cell r="J127">
            <v>202.01</v>
          </cell>
          <cell r="K127">
            <v>211.1</v>
          </cell>
          <cell r="L127">
            <v>71.84</v>
          </cell>
          <cell r="M127">
            <v>58.55</v>
          </cell>
          <cell r="N127">
            <v>61.18</v>
          </cell>
          <cell r="O127">
            <v>0</v>
          </cell>
          <cell r="P127">
            <v>0</v>
          </cell>
          <cell r="Q127">
            <v>0</v>
          </cell>
          <cell r="U127">
            <v>185.62</v>
          </cell>
          <cell r="V127">
            <v>55.32</v>
          </cell>
        </row>
        <row r="128">
          <cell r="B128">
            <v>304</v>
          </cell>
          <cell r="C128" t="str">
            <v>TREKKER</v>
          </cell>
          <cell r="D128">
            <v>196.53</v>
          </cell>
          <cell r="E128">
            <v>301.32</v>
          </cell>
          <cell r="F128">
            <v>0</v>
          </cell>
          <cell r="G128">
            <v>0</v>
          </cell>
          <cell r="H128">
            <v>340.38</v>
          </cell>
          <cell r="I128">
            <v>340.5</v>
          </cell>
          <cell r="J128">
            <v>277.51</v>
          </cell>
          <cell r="K128">
            <v>290</v>
          </cell>
          <cell r="L128">
            <v>73.19</v>
          </cell>
          <cell r="M128">
            <v>59.65</v>
          </cell>
          <cell r="N128">
            <v>62.33</v>
          </cell>
          <cell r="O128">
            <v>4.0199999999999996</v>
          </cell>
          <cell r="P128">
            <v>3.22</v>
          </cell>
          <cell r="Q128">
            <v>3.36</v>
          </cell>
          <cell r="R128">
            <v>155.37</v>
          </cell>
          <cell r="S128">
            <v>38.6</v>
          </cell>
          <cell r="T128">
            <v>2.56</v>
          </cell>
          <cell r="U128">
            <v>244.71</v>
          </cell>
          <cell r="V128">
            <v>53.67</v>
          </cell>
          <cell r="W128">
            <v>2.94</v>
          </cell>
        </row>
        <row r="129">
          <cell r="B129">
            <v>306</v>
          </cell>
          <cell r="C129" t="str">
            <v>AMBASSADOR 5RV</v>
          </cell>
          <cell r="D129">
            <v>0</v>
          </cell>
          <cell r="E129">
            <v>0</v>
          </cell>
          <cell r="F129">
            <v>0</v>
          </cell>
          <cell r="G129">
            <v>0</v>
          </cell>
          <cell r="H129">
            <v>260.56</v>
          </cell>
          <cell r="I129">
            <v>247.86</v>
          </cell>
          <cell r="J129">
            <v>202.01</v>
          </cell>
          <cell r="K129">
            <v>211.1</v>
          </cell>
          <cell r="L129">
            <v>71.84</v>
          </cell>
          <cell r="M129">
            <v>58.55</v>
          </cell>
          <cell r="N129">
            <v>61.18</v>
          </cell>
          <cell r="O129">
            <v>0</v>
          </cell>
          <cell r="P129">
            <v>0</v>
          </cell>
          <cell r="Q129">
            <v>0</v>
          </cell>
        </row>
        <row r="130">
          <cell r="B130">
            <v>307</v>
          </cell>
          <cell r="C130" t="str">
            <v>AMASSADOR 4RV S/S</v>
          </cell>
          <cell r="D130">
            <v>0</v>
          </cell>
          <cell r="E130">
            <v>0</v>
          </cell>
          <cell r="F130">
            <v>266.22000000000003</v>
          </cell>
          <cell r="G130">
            <v>0</v>
          </cell>
          <cell r="H130">
            <v>263.78000000000003</v>
          </cell>
          <cell r="I130">
            <v>247.86</v>
          </cell>
          <cell r="J130">
            <v>202.01</v>
          </cell>
          <cell r="K130">
            <v>211.1</v>
          </cell>
          <cell r="L130">
            <v>71.84</v>
          </cell>
          <cell r="M130">
            <v>58.55</v>
          </cell>
          <cell r="N130">
            <v>61.18</v>
          </cell>
          <cell r="O130">
            <v>4.0199999999999996</v>
          </cell>
          <cell r="P130">
            <v>3.22</v>
          </cell>
          <cell r="Q130">
            <v>3.36</v>
          </cell>
          <cell r="X130">
            <v>202</v>
          </cell>
          <cell r="Y130">
            <v>60</v>
          </cell>
          <cell r="Z130">
            <v>4.22</v>
          </cell>
        </row>
        <row r="131">
          <cell r="B131">
            <v>308</v>
          </cell>
          <cell r="C131" t="str">
            <v>AMB. 4RV S/S HCR</v>
          </cell>
          <cell r="D131">
            <v>135.54000000000002</v>
          </cell>
          <cell r="E131">
            <v>232.4</v>
          </cell>
          <cell r="F131">
            <v>0</v>
          </cell>
          <cell r="G131">
            <v>0</v>
          </cell>
          <cell r="H131">
            <v>263.78000000000003</v>
          </cell>
          <cell r="I131">
            <v>247.86</v>
          </cell>
          <cell r="J131">
            <v>202.01</v>
          </cell>
          <cell r="K131">
            <v>211.1</v>
          </cell>
          <cell r="L131">
            <v>71.84</v>
          </cell>
          <cell r="M131">
            <v>58.55</v>
          </cell>
          <cell r="N131">
            <v>61.18</v>
          </cell>
          <cell r="O131">
            <v>4.0199999999999996</v>
          </cell>
          <cell r="P131">
            <v>3.22</v>
          </cell>
          <cell r="Q131">
            <v>3.36</v>
          </cell>
          <cell r="R131">
            <v>111.54</v>
          </cell>
          <cell r="S131">
            <v>24</v>
          </cell>
          <cell r="U131">
            <v>176.78</v>
          </cell>
          <cell r="V131">
            <v>52.68</v>
          </cell>
          <cell r="W131">
            <v>2.94</v>
          </cell>
        </row>
        <row r="132">
          <cell r="B132">
            <v>309</v>
          </cell>
          <cell r="C132" t="str">
            <v>MARUTI - 800</v>
          </cell>
          <cell r="D132">
            <v>112.22</v>
          </cell>
          <cell r="E132">
            <v>138.51</v>
          </cell>
          <cell r="F132">
            <v>0</v>
          </cell>
          <cell r="G132">
            <v>112.22</v>
          </cell>
          <cell r="H132">
            <v>172.74</v>
          </cell>
          <cell r="I132">
            <v>171.64</v>
          </cell>
          <cell r="J132">
            <v>139.88999999999999</v>
          </cell>
          <cell r="K132">
            <v>146.19</v>
          </cell>
          <cell r="L132">
            <v>33.729999999999997</v>
          </cell>
          <cell r="M132">
            <v>27.49</v>
          </cell>
          <cell r="N132">
            <v>28.73</v>
          </cell>
          <cell r="O132">
            <v>6.7</v>
          </cell>
          <cell r="P132">
            <v>5.36</v>
          </cell>
          <cell r="Q132">
            <v>5.6</v>
          </cell>
          <cell r="R132">
            <v>92.39</v>
          </cell>
          <cell r="S132">
            <v>18.829999999999998</v>
          </cell>
          <cell r="T132">
            <v>1</v>
          </cell>
          <cell r="U132">
            <v>110.87</v>
          </cell>
          <cell r="V132">
            <v>22.6</v>
          </cell>
          <cell r="W132">
            <v>5.04</v>
          </cell>
          <cell r="AA132">
            <v>92.39</v>
          </cell>
          <cell r="AB132">
            <v>18.829999999999998</v>
          </cell>
          <cell r="AC132">
            <v>1</v>
          </cell>
        </row>
        <row r="133">
          <cell r="B133">
            <v>313</v>
          </cell>
          <cell r="C133" t="str">
            <v>AUTOLAND - 4000</v>
          </cell>
          <cell r="D133">
            <v>233.8</v>
          </cell>
          <cell r="E133">
            <v>0</v>
          </cell>
          <cell r="F133">
            <v>0</v>
          </cell>
          <cell r="G133">
            <v>0</v>
          </cell>
          <cell r="H133">
            <v>0</v>
          </cell>
          <cell r="I133">
            <v>0</v>
          </cell>
          <cell r="J133">
            <v>0</v>
          </cell>
          <cell r="K133">
            <v>0</v>
          </cell>
          <cell r="L133">
            <v>0</v>
          </cell>
          <cell r="M133">
            <v>0</v>
          </cell>
          <cell r="N133">
            <v>0</v>
          </cell>
          <cell r="O133">
            <v>0</v>
          </cell>
          <cell r="P133">
            <v>0</v>
          </cell>
          <cell r="Q133">
            <v>0</v>
          </cell>
          <cell r="R133">
            <v>187.1</v>
          </cell>
          <cell r="S133">
            <v>46.7</v>
          </cell>
        </row>
        <row r="134">
          <cell r="B134">
            <v>316</v>
          </cell>
          <cell r="C134" t="str">
            <v>PREMIER DIESEL R/C</v>
          </cell>
          <cell r="D134">
            <v>0</v>
          </cell>
          <cell r="E134">
            <v>0</v>
          </cell>
          <cell r="F134">
            <v>0</v>
          </cell>
          <cell r="G134">
            <v>0</v>
          </cell>
          <cell r="H134">
            <v>562.21999999999991</v>
          </cell>
          <cell r="I134">
            <v>604.48</v>
          </cell>
          <cell r="J134">
            <v>492.65</v>
          </cell>
          <cell r="K134">
            <v>514.82000000000005</v>
          </cell>
          <cell r="L134">
            <v>77.319999999999993</v>
          </cell>
          <cell r="M134">
            <v>63.02</v>
          </cell>
          <cell r="N134">
            <v>65.86</v>
          </cell>
          <cell r="O134">
            <v>8.19</v>
          </cell>
          <cell r="P134">
            <v>6.55</v>
          </cell>
          <cell r="Q134">
            <v>6.84</v>
          </cell>
        </row>
        <row r="135">
          <cell r="B135">
            <v>318</v>
          </cell>
          <cell r="C135" t="str">
            <v>CONTESSA PETROL</v>
          </cell>
          <cell r="D135">
            <v>0</v>
          </cell>
          <cell r="E135">
            <v>0</v>
          </cell>
          <cell r="F135">
            <v>0</v>
          </cell>
          <cell r="G135">
            <v>0</v>
          </cell>
          <cell r="H135">
            <v>352.92</v>
          </cell>
          <cell r="I135">
            <v>351.9</v>
          </cell>
          <cell r="J135">
            <v>286.8</v>
          </cell>
          <cell r="K135">
            <v>299.70999999999998</v>
          </cell>
          <cell r="L135">
            <v>75.87</v>
          </cell>
          <cell r="M135">
            <v>61.83</v>
          </cell>
          <cell r="N135">
            <v>64.61</v>
          </cell>
          <cell r="O135">
            <v>5.36</v>
          </cell>
          <cell r="P135">
            <v>4.29</v>
          </cell>
          <cell r="Q135">
            <v>4.4800000000000004</v>
          </cell>
        </row>
        <row r="136">
          <cell r="B136">
            <v>319</v>
          </cell>
          <cell r="C136" t="str">
            <v>MARUTI-1000cc/GYPSY</v>
          </cell>
          <cell r="D136">
            <v>0</v>
          </cell>
          <cell r="E136">
            <v>0</v>
          </cell>
          <cell r="F136">
            <v>0</v>
          </cell>
          <cell r="G136">
            <v>0</v>
          </cell>
          <cell r="H136">
            <v>174.66</v>
          </cell>
          <cell r="I136">
            <v>169.26</v>
          </cell>
          <cell r="J136">
            <v>137.94999999999999</v>
          </cell>
          <cell r="K136">
            <v>144.16</v>
          </cell>
          <cell r="L136">
            <v>38.47</v>
          </cell>
          <cell r="M136">
            <v>31.35</v>
          </cell>
          <cell r="N136">
            <v>32.76</v>
          </cell>
          <cell r="O136">
            <v>6.7</v>
          </cell>
          <cell r="P136">
            <v>5.36</v>
          </cell>
          <cell r="Q136">
            <v>5.6</v>
          </cell>
        </row>
        <row r="137">
          <cell r="B137">
            <v>320</v>
          </cell>
          <cell r="C137" t="str">
            <v>MARUTI-YE-2 EXPORT</v>
          </cell>
          <cell r="D137">
            <v>135.62</v>
          </cell>
          <cell r="E137">
            <v>162.74</v>
          </cell>
          <cell r="F137">
            <v>0</v>
          </cell>
          <cell r="G137">
            <v>0</v>
          </cell>
          <cell r="H137">
            <v>215.43</v>
          </cell>
          <cell r="I137">
            <v>204.48</v>
          </cell>
          <cell r="J137">
            <v>166.65</v>
          </cell>
          <cell r="K137">
            <v>174.15</v>
          </cell>
          <cell r="L137">
            <v>53.28</v>
          </cell>
          <cell r="M137">
            <v>43.42</v>
          </cell>
          <cell r="N137">
            <v>45.37</v>
          </cell>
          <cell r="O137">
            <v>6.7</v>
          </cell>
          <cell r="P137">
            <v>5.36</v>
          </cell>
          <cell r="Q137">
            <v>5.6</v>
          </cell>
          <cell r="R137">
            <v>112.03</v>
          </cell>
          <cell r="S137">
            <v>23.59</v>
          </cell>
          <cell r="U137">
            <v>134.43</v>
          </cell>
          <cell r="V137">
            <v>28.31</v>
          </cell>
        </row>
        <row r="138">
          <cell r="B138">
            <v>325</v>
          </cell>
          <cell r="C138" t="str">
            <v>MARUTI-YE-2 DOMESTIC</v>
          </cell>
          <cell r="D138">
            <v>135.62</v>
          </cell>
          <cell r="E138">
            <v>162.74</v>
          </cell>
          <cell r="F138">
            <v>0</v>
          </cell>
          <cell r="G138">
            <v>0</v>
          </cell>
          <cell r="H138">
            <v>215.43</v>
          </cell>
          <cell r="I138">
            <v>204.48</v>
          </cell>
          <cell r="J138">
            <v>166.65</v>
          </cell>
          <cell r="K138">
            <v>174.15</v>
          </cell>
          <cell r="L138">
            <v>53.28</v>
          </cell>
          <cell r="M138">
            <v>43.42</v>
          </cell>
          <cell r="N138">
            <v>45.37</v>
          </cell>
          <cell r="O138">
            <v>6.7</v>
          </cell>
          <cell r="P138">
            <v>5.36</v>
          </cell>
          <cell r="Q138">
            <v>5.6</v>
          </cell>
          <cell r="R138">
            <v>112.03</v>
          </cell>
          <cell r="S138">
            <v>23.59</v>
          </cell>
          <cell r="U138">
            <v>134.43</v>
          </cell>
          <cell r="V138">
            <v>28.31</v>
          </cell>
        </row>
        <row r="139">
          <cell r="B139">
            <v>326</v>
          </cell>
          <cell r="C139" t="str">
            <v>MARUTI  ESTEEM</v>
          </cell>
          <cell r="D139">
            <v>136.72</v>
          </cell>
          <cell r="E139">
            <v>135.53</v>
          </cell>
          <cell r="F139">
            <v>0</v>
          </cell>
          <cell r="G139">
            <v>0</v>
          </cell>
          <cell r="H139">
            <v>188.37</v>
          </cell>
          <cell r="I139">
            <v>171.28</v>
          </cell>
          <cell r="J139">
            <v>139.59</v>
          </cell>
          <cell r="K139">
            <v>145.87</v>
          </cell>
          <cell r="L139">
            <v>53.28</v>
          </cell>
          <cell r="M139">
            <v>43.42</v>
          </cell>
          <cell r="N139">
            <v>45.37</v>
          </cell>
          <cell r="O139">
            <v>6.7</v>
          </cell>
          <cell r="P139">
            <v>5.36</v>
          </cell>
          <cell r="Q139">
            <v>5.6</v>
          </cell>
          <cell r="R139">
            <v>112.94</v>
          </cell>
          <cell r="S139">
            <v>23.78</v>
          </cell>
          <cell r="U139">
            <v>135.53</v>
          </cell>
        </row>
        <row r="140">
          <cell r="B140">
            <v>328</v>
          </cell>
          <cell r="C140" t="str">
            <v>CONTASSA DIESEL</v>
          </cell>
          <cell r="D140">
            <v>0</v>
          </cell>
          <cell r="E140">
            <v>0</v>
          </cell>
          <cell r="F140">
            <v>0</v>
          </cell>
          <cell r="G140">
            <v>0</v>
          </cell>
          <cell r="H140">
            <v>534.61</v>
          </cell>
          <cell r="I140">
            <v>568.39</v>
          </cell>
          <cell r="J140">
            <v>463.24</v>
          </cell>
          <cell r="K140">
            <v>484.09</v>
          </cell>
          <cell r="L140">
            <v>80.989999999999995</v>
          </cell>
          <cell r="M140">
            <v>66.010000000000005</v>
          </cell>
          <cell r="N140">
            <v>68.98</v>
          </cell>
          <cell r="O140">
            <v>6.7</v>
          </cell>
          <cell r="P140">
            <v>5.36</v>
          </cell>
          <cell r="Q140">
            <v>5.6</v>
          </cell>
        </row>
        <row r="141">
          <cell r="B141">
            <v>332</v>
          </cell>
          <cell r="C141" t="str">
            <v>TATA 475 SI</v>
          </cell>
          <cell r="D141">
            <v>163.5</v>
          </cell>
          <cell r="E141">
            <v>0</v>
          </cell>
          <cell r="F141">
            <v>0</v>
          </cell>
          <cell r="G141">
            <v>0</v>
          </cell>
          <cell r="H141">
            <v>0</v>
          </cell>
          <cell r="I141">
            <v>0</v>
          </cell>
          <cell r="J141">
            <v>0</v>
          </cell>
          <cell r="K141">
            <v>0</v>
          </cell>
          <cell r="L141">
            <v>0</v>
          </cell>
          <cell r="M141">
            <v>0</v>
          </cell>
          <cell r="N141">
            <v>0</v>
          </cell>
          <cell r="O141">
            <v>0</v>
          </cell>
          <cell r="P141">
            <v>0</v>
          </cell>
          <cell r="Q141">
            <v>0</v>
          </cell>
          <cell r="R141">
            <v>134</v>
          </cell>
          <cell r="S141">
            <v>27.5</v>
          </cell>
          <cell r="T141">
            <v>2</v>
          </cell>
        </row>
        <row r="142">
          <cell r="B142">
            <v>351</v>
          </cell>
          <cell r="C142" t="str">
            <v>WILLY JEEP 3RV</v>
          </cell>
          <cell r="D142">
            <v>0</v>
          </cell>
          <cell r="E142">
            <v>0</v>
          </cell>
          <cell r="F142">
            <v>0</v>
          </cell>
          <cell r="G142">
            <v>0</v>
          </cell>
          <cell r="H142">
            <v>304.83000000000004</v>
          </cell>
          <cell r="I142">
            <v>272.27</v>
          </cell>
          <cell r="J142">
            <v>221.9</v>
          </cell>
          <cell r="K142">
            <v>231.89</v>
          </cell>
          <cell r="L142">
            <v>101.76</v>
          </cell>
          <cell r="M142">
            <v>82.93</v>
          </cell>
          <cell r="N142">
            <v>86.66</v>
          </cell>
          <cell r="O142">
            <v>0</v>
          </cell>
          <cell r="P142">
            <v>0</v>
          </cell>
          <cell r="Q142">
            <v>0</v>
          </cell>
        </row>
        <row r="143">
          <cell r="B143">
            <v>355</v>
          </cell>
          <cell r="C143" t="str">
            <v>PEUGEOT</v>
          </cell>
          <cell r="D143">
            <v>305.03000000000003</v>
          </cell>
          <cell r="E143">
            <v>293.96999999999997</v>
          </cell>
          <cell r="F143">
            <v>0</v>
          </cell>
          <cell r="G143">
            <v>0</v>
          </cell>
          <cell r="H143">
            <v>537.82000000000005</v>
          </cell>
          <cell r="I143">
            <v>553.70000000000005</v>
          </cell>
          <cell r="J143">
            <v>451.27</v>
          </cell>
          <cell r="K143">
            <v>471.58</v>
          </cell>
          <cell r="L143">
            <v>102.25</v>
          </cell>
          <cell r="M143">
            <v>83.33</v>
          </cell>
          <cell r="N143">
            <v>87.08</v>
          </cell>
          <cell r="O143">
            <v>4.0199999999999996</v>
          </cell>
          <cell r="P143">
            <v>3.22</v>
          </cell>
          <cell r="Q143">
            <v>3.36</v>
          </cell>
          <cell r="R143">
            <v>257.60000000000002</v>
          </cell>
          <cell r="S143">
            <v>45.93</v>
          </cell>
          <cell r="T143">
            <v>1.5</v>
          </cell>
          <cell r="U143">
            <v>244.2</v>
          </cell>
          <cell r="V143">
            <v>46.75</v>
          </cell>
          <cell r="W143">
            <v>3.02</v>
          </cell>
        </row>
        <row r="144">
          <cell r="B144">
            <v>356</v>
          </cell>
          <cell r="C144" t="str">
            <v>PEUGEOT XD-3P</v>
          </cell>
          <cell r="D144">
            <v>342.5</v>
          </cell>
          <cell r="E144">
            <v>487.76</v>
          </cell>
          <cell r="F144">
            <v>0</v>
          </cell>
          <cell r="G144">
            <v>0</v>
          </cell>
          <cell r="H144">
            <v>537.82000000000005</v>
          </cell>
          <cell r="I144">
            <v>553.70000000000005</v>
          </cell>
          <cell r="J144">
            <v>451.27</v>
          </cell>
          <cell r="K144">
            <v>471.58</v>
          </cell>
          <cell r="L144">
            <v>102.25</v>
          </cell>
          <cell r="M144">
            <v>83.33</v>
          </cell>
          <cell r="N144">
            <v>87.08</v>
          </cell>
          <cell r="O144">
            <v>4.0199999999999996</v>
          </cell>
          <cell r="P144">
            <v>3.22</v>
          </cell>
          <cell r="Q144">
            <v>3.36</v>
          </cell>
          <cell r="R144">
            <v>286</v>
          </cell>
          <cell r="S144">
            <v>52.5</v>
          </cell>
          <cell r="T144">
            <v>4</v>
          </cell>
          <cell r="U144">
            <v>407.85</v>
          </cell>
          <cell r="V144">
            <v>76.89</v>
          </cell>
          <cell r="W144">
            <v>3.02</v>
          </cell>
        </row>
        <row r="145">
          <cell r="B145">
            <v>359</v>
          </cell>
          <cell r="C145" t="str">
            <v>PEUGEOT SHIM TYPE</v>
          </cell>
          <cell r="D145">
            <v>0</v>
          </cell>
          <cell r="E145">
            <v>0</v>
          </cell>
          <cell r="F145">
            <v>0</v>
          </cell>
          <cell r="G145">
            <v>0</v>
          </cell>
          <cell r="H145">
            <v>538.76</v>
          </cell>
          <cell r="I145">
            <v>554.86</v>
          </cell>
          <cell r="J145">
            <v>452.21</v>
          </cell>
          <cell r="K145">
            <v>472.56</v>
          </cell>
          <cell r="L145">
            <v>102.25</v>
          </cell>
          <cell r="M145">
            <v>83.33</v>
          </cell>
          <cell r="N145">
            <v>87.08</v>
          </cell>
          <cell r="O145">
            <v>4.0199999999999996</v>
          </cell>
          <cell r="P145">
            <v>3.22</v>
          </cell>
          <cell r="Q145">
            <v>3.36</v>
          </cell>
        </row>
        <row r="146">
          <cell r="B146">
            <v>361</v>
          </cell>
          <cell r="C146" t="str">
            <v>MARUTI F8D</v>
          </cell>
          <cell r="D146">
            <v>102.5</v>
          </cell>
          <cell r="E146">
            <v>0</v>
          </cell>
          <cell r="F146">
            <v>0</v>
          </cell>
          <cell r="G146">
            <v>0</v>
          </cell>
          <cell r="H146">
            <v>0</v>
          </cell>
          <cell r="I146">
            <v>0</v>
          </cell>
          <cell r="J146">
            <v>0</v>
          </cell>
          <cell r="K146">
            <v>0</v>
          </cell>
          <cell r="L146">
            <v>0</v>
          </cell>
          <cell r="M146">
            <v>0</v>
          </cell>
          <cell r="N146">
            <v>0</v>
          </cell>
          <cell r="O146">
            <v>0</v>
          </cell>
          <cell r="P146">
            <v>0</v>
          </cell>
          <cell r="Q146">
            <v>0</v>
          </cell>
          <cell r="R146">
            <v>84.4</v>
          </cell>
          <cell r="S146">
            <v>18.100000000000001</v>
          </cell>
        </row>
        <row r="147">
          <cell r="B147" t="str">
            <v>361P</v>
          </cell>
          <cell r="C147" t="str">
            <v>MARUTI F8D</v>
          </cell>
          <cell r="D147">
            <v>84.4</v>
          </cell>
          <cell r="E147">
            <v>0</v>
          </cell>
          <cell r="F147">
            <v>0</v>
          </cell>
          <cell r="G147">
            <v>0</v>
          </cell>
          <cell r="H147">
            <v>0</v>
          </cell>
          <cell r="I147">
            <v>0</v>
          </cell>
          <cell r="J147">
            <v>0</v>
          </cell>
          <cell r="K147">
            <v>0</v>
          </cell>
          <cell r="L147">
            <v>0</v>
          </cell>
          <cell r="M147">
            <v>0</v>
          </cell>
          <cell r="N147">
            <v>0</v>
          </cell>
          <cell r="O147">
            <v>0</v>
          </cell>
          <cell r="P147">
            <v>0</v>
          </cell>
          <cell r="Q147">
            <v>0</v>
          </cell>
          <cell r="R147">
            <v>84.4</v>
          </cell>
          <cell r="S147">
            <v>0</v>
          </cell>
        </row>
        <row r="148">
          <cell r="B148">
            <v>402</v>
          </cell>
          <cell r="C148" t="str">
            <v>TATA L 3500 OM 312</v>
          </cell>
          <cell r="D148">
            <v>0</v>
          </cell>
          <cell r="E148">
            <v>0</v>
          </cell>
          <cell r="F148">
            <v>0</v>
          </cell>
          <cell r="G148">
            <v>0</v>
          </cell>
          <cell r="H148">
            <v>421.86</v>
          </cell>
          <cell r="I148">
            <v>443.52</v>
          </cell>
          <cell r="J148">
            <v>361.47</v>
          </cell>
          <cell r="K148">
            <v>377.74</v>
          </cell>
          <cell r="L148">
            <v>68.97</v>
          </cell>
          <cell r="M148">
            <v>56.21</v>
          </cell>
          <cell r="N148">
            <v>58.74</v>
          </cell>
          <cell r="O148">
            <v>5.22</v>
          </cell>
          <cell r="P148">
            <v>4.18</v>
          </cell>
          <cell r="Q148">
            <v>4.37</v>
          </cell>
        </row>
        <row r="149">
          <cell r="B149">
            <v>404</v>
          </cell>
          <cell r="C149" t="str">
            <v>LEYAND 350 (Tr.Gr)</v>
          </cell>
          <cell r="D149">
            <v>0</v>
          </cell>
          <cell r="E149">
            <v>0</v>
          </cell>
          <cell r="F149">
            <v>0</v>
          </cell>
          <cell r="G149">
            <v>0</v>
          </cell>
          <cell r="H149">
            <v>464.78</v>
          </cell>
          <cell r="I149">
            <v>503.56</v>
          </cell>
          <cell r="J149">
            <v>410.4</v>
          </cell>
          <cell r="K149">
            <v>428.87</v>
          </cell>
          <cell r="L149">
            <v>60.27</v>
          </cell>
          <cell r="M149">
            <v>49.12</v>
          </cell>
          <cell r="N149">
            <v>51.33</v>
          </cell>
          <cell r="O149">
            <v>6.57</v>
          </cell>
          <cell r="P149">
            <v>5.26</v>
          </cell>
          <cell r="Q149">
            <v>5.5</v>
          </cell>
        </row>
        <row r="150">
          <cell r="B150">
            <v>409</v>
          </cell>
          <cell r="C150" t="str">
            <v>LEYLAND 680</v>
          </cell>
          <cell r="D150">
            <v>0</v>
          </cell>
          <cell r="E150">
            <v>0</v>
          </cell>
          <cell r="F150">
            <v>0</v>
          </cell>
          <cell r="G150">
            <v>0</v>
          </cell>
          <cell r="H150">
            <v>860.43</v>
          </cell>
          <cell r="I150">
            <v>903.29</v>
          </cell>
          <cell r="J150">
            <v>736.18</v>
          </cell>
          <cell r="K150">
            <v>769.31</v>
          </cell>
          <cell r="L150">
            <v>138.69</v>
          </cell>
          <cell r="M150">
            <v>113.03</v>
          </cell>
          <cell r="N150">
            <v>118.12</v>
          </cell>
          <cell r="O150">
            <v>14.03</v>
          </cell>
          <cell r="P150">
            <v>11.22</v>
          </cell>
          <cell r="Q150">
            <v>11.72</v>
          </cell>
        </row>
        <row r="151">
          <cell r="B151">
            <v>410</v>
          </cell>
          <cell r="C151" t="str">
            <v>PERKINS P6/354</v>
          </cell>
          <cell r="D151">
            <v>0</v>
          </cell>
          <cell r="E151">
            <v>0</v>
          </cell>
          <cell r="F151">
            <v>0</v>
          </cell>
          <cell r="G151">
            <v>0</v>
          </cell>
          <cell r="H151">
            <v>442.35</v>
          </cell>
          <cell r="I151">
            <v>456.12</v>
          </cell>
          <cell r="J151">
            <v>371.74</v>
          </cell>
          <cell r="K151">
            <v>388.47</v>
          </cell>
          <cell r="L151">
            <v>80.180000000000007</v>
          </cell>
          <cell r="M151">
            <v>65.349999999999994</v>
          </cell>
          <cell r="N151">
            <v>68.290000000000006</v>
          </cell>
          <cell r="O151">
            <v>6.57</v>
          </cell>
          <cell r="P151">
            <v>5.26</v>
          </cell>
          <cell r="Q151">
            <v>5.5</v>
          </cell>
        </row>
        <row r="152">
          <cell r="B152">
            <v>412</v>
          </cell>
          <cell r="C152" t="str">
            <v>BEDFORD DIESEL</v>
          </cell>
          <cell r="D152">
            <v>0</v>
          </cell>
          <cell r="E152">
            <v>0</v>
          </cell>
          <cell r="F152">
            <v>0</v>
          </cell>
          <cell r="G152">
            <v>0</v>
          </cell>
          <cell r="H152">
            <v>571.71999999999991</v>
          </cell>
          <cell r="I152">
            <v>604.02</v>
          </cell>
          <cell r="J152">
            <v>492.28</v>
          </cell>
          <cell r="K152">
            <v>514.42999999999995</v>
          </cell>
          <cell r="L152">
            <v>89.6</v>
          </cell>
          <cell r="M152">
            <v>73.02</v>
          </cell>
          <cell r="N152">
            <v>76.31</v>
          </cell>
          <cell r="O152">
            <v>8.0299999999999994</v>
          </cell>
          <cell r="P152">
            <v>6.42</v>
          </cell>
          <cell r="Q152">
            <v>6.71</v>
          </cell>
        </row>
        <row r="153">
          <cell r="B153">
            <v>414</v>
          </cell>
          <cell r="C153" t="str">
            <v>LEYLAND 400 R/C</v>
          </cell>
          <cell r="D153">
            <v>0</v>
          </cell>
          <cell r="E153">
            <v>0</v>
          </cell>
          <cell r="F153">
            <v>0</v>
          </cell>
          <cell r="G153">
            <v>0</v>
          </cell>
          <cell r="H153">
            <v>738.74</v>
          </cell>
          <cell r="I153">
            <v>802.85</v>
          </cell>
          <cell r="J153">
            <v>654.32000000000005</v>
          </cell>
          <cell r="K153">
            <v>683.76</v>
          </cell>
          <cell r="L153">
            <v>97.13</v>
          </cell>
          <cell r="M153">
            <v>79.16</v>
          </cell>
          <cell r="N153">
            <v>82.72</v>
          </cell>
          <cell r="O153">
            <v>6.57</v>
          </cell>
          <cell r="P153">
            <v>5.26</v>
          </cell>
          <cell r="Q153">
            <v>5.5</v>
          </cell>
        </row>
        <row r="154">
          <cell r="B154">
            <v>417</v>
          </cell>
          <cell r="C154" t="str">
            <v>LEYLAND 400 R/C - THIN GROOVE</v>
          </cell>
          <cell r="D154">
            <v>0</v>
          </cell>
          <cell r="E154">
            <v>0</v>
          </cell>
          <cell r="F154">
            <v>0</v>
          </cell>
          <cell r="G154">
            <v>0</v>
          </cell>
          <cell r="H154">
            <v>738.74</v>
          </cell>
          <cell r="I154">
            <v>802.85</v>
          </cell>
          <cell r="J154">
            <v>654.32000000000005</v>
          </cell>
          <cell r="K154">
            <v>683.76</v>
          </cell>
          <cell r="L154">
            <v>97.13</v>
          </cell>
          <cell r="M154">
            <v>79.16</v>
          </cell>
          <cell r="N154">
            <v>82.72</v>
          </cell>
          <cell r="O154">
            <v>6.57</v>
          </cell>
          <cell r="P154">
            <v>5.26</v>
          </cell>
          <cell r="Q154">
            <v>5.5</v>
          </cell>
        </row>
        <row r="155">
          <cell r="B155">
            <v>419</v>
          </cell>
          <cell r="C155" t="str">
            <v>LEYLAND 401 R/C</v>
          </cell>
          <cell r="D155">
            <v>0</v>
          </cell>
          <cell r="E155">
            <v>0</v>
          </cell>
          <cell r="F155">
            <v>0</v>
          </cell>
          <cell r="G155">
            <v>0</v>
          </cell>
          <cell r="H155">
            <v>731.28</v>
          </cell>
          <cell r="I155">
            <v>796.33</v>
          </cell>
          <cell r="J155">
            <v>649.01</v>
          </cell>
          <cell r="K155">
            <v>678.22</v>
          </cell>
          <cell r="L155">
            <v>94.49</v>
          </cell>
          <cell r="M155">
            <v>77.010000000000005</v>
          </cell>
          <cell r="N155">
            <v>80.48</v>
          </cell>
          <cell r="O155">
            <v>6.57</v>
          </cell>
          <cell r="P155">
            <v>5.26</v>
          </cell>
          <cell r="Q155">
            <v>5.5</v>
          </cell>
        </row>
        <row r="156">
          <cell r="B156">
            <v>420</v>
          </cell>
          <cell r="C156" t="str">
            <v>LEYLAND 402 R/C</v>
          </cell>
          <cell r="D156">
            <v>0</v>
          </cell>
          <cell r="E156">
            <v>0</v>
          </cell>
          <cell r="F156">
            <v>0</v>
          </cell>
          <cell r="G156">
            <v>0</v>
          </cell>
          <cell r="H156">
            <v>752.7</v>
          </cell>
          <cell r="I156">
            <v>783.05</v>
          </cell>
          <cell r="J156">
            <v>638.19000000000005</v>
          </cell>
          <cell r="K156">
            <v>666.91</v>
          </cell>
          <cell r="L156">
            <v>131.30000000000001</v>
          </cell>
          <cell r="M156">
            <v>107.01</v>
          </cell>
          <cell r="N156">
            <v>111.83</v>
          </cell>
          <cell r="O156">
            <v>9.3800000000000008</v>
          </cell>
          <cell r="P156">
            <v>7.5</v>
          </cell>
          <cell r="Q156">
            <v>7.84</v>
          </cell>
        </row>
        <row r="157">
          <cell r="B157">
            <v>421</v>
          </cell>
          <cell r="C157" t="str">
            <v>LEYLAND 370 R/C</v>
          </cell>
          <cell r="D157">
            <v>0</v>
          </cell>
          <cell r="E157">
            <v>0</v>
          </cell>
          <cell r="F157">
            <v>0</v>
          </cell>
          <cell r="G157">
            <v>0</v>
          </cell>
          <cell r="H157">
            <v>679.53</v>
          </cell>
          <cell r="I157">
            <v>730.2</v>
          </cell>
          <cell r="J157">
            <v>595.11</v>
          </cell>
          <cell r="K157">
            <v>621.89</v>
          </cell>
          <cell r="L157">
            <v>97.13</v>
          </cell>
          <cell r="M157">
            <v>79.16</v>
          </cell>
          <cell r="N157">
            <v>82.72</v>
          </cell>
          <cell r="O157">
            <v>6.57</v>
          </cell>
          <cell r="P157">
            <v>5.26</v>
          </cell>
          <cell r="Q157">
            <v>5.5</v>
          </cell>
        </row>
        <row r="158">
          <cell r="B158">
            <v>424</v>
          </cell>
          <cell r="C158" t="str">
            <v>LEYLAND 690 R/C</v>
          </cell>
          <cell r="D158">
            <v>0</v>
          </cell>
          <cell r="E158">
            <v>0</v>
          </cell>
          <cell r="F158">
            <v>0</v>
          </cell>
          <cell r="G158">
            <v>0</v>
          </cell>
          <cell r="H158">
            <v>1484.88</v>
          </cell>
          <cell r="I158">
            <v>1596.23</v>
          </cell>
          <cell r="J158">
            <v>1300.93</v>
          </cell>
          <cell r="K158">
            <v>1359.47</v>
          </cell>
          <cell r="L158">
            <v>212.56</v>
          </cell>
          <cell r="M158">
            <v>173.24</v>
          </cell>
          <cell r="N158">
            <v>181.04</v>
          </cell>
          <cell r="O158">
            <v>13.39</v>
          </cell>
          <cell r="P158">
            <v>10.71</v>
          </cell>
          <cell r="Q158">
            <v>11.19</v>
          </cell>
        </row>
        <row r="159">
          <cell r="B159">
            <v>425</v>
          </cell>
          <cell r="C159" t="str">
            <v>LEYLAND 412 R/C</v>
          </cell>
          <cell r="D159">
            <v>0</v>
          </cell>
          <cell r="E159">
            <v>0</v>
          </cell>
          <cell r="F159">
            <v>0</v>
          </cell>
          <cell r="G159">
            <v>0</v>
          </cell>
          <cell r="H159">
            <v>859.88</v>
          </cell>
          <cell r="I159">
            <v>914.56</v>
          </cell>
          <cell r="J159">
            <v>745.37</v>
          </cell>
          <cell r="K159">
            <v>778.91</v>
          </cell>
          <cell r="L159">
            <v>131.30000000000001</v>
          </cell>
          <cell r="M159">
            <v>107.01</v>
          </cell>
          <cell r="N159">
            <v>111.83</v>
          </cell>
          <cell r="O159">
            <v>9.3800000000000008</v>
          </cell>
          <cell r="P159">
            <v>7.5</v>
          </cell>
          <cell r="Q159">
            <v>7.84</v>
          </cell>
        </row>
        <row r="160">
          <cell r="B160">
            <v>427</v>
          </cell>
          <cell r="C160" t="str">
            <v>HINO 6-D</v>
          </cell>
          <cell r="D160">
            <v>0</v>
          </cell>
          <cell r="E160">
            <v>0</v>
          </cell>
          <cell r="F160">
            <v>0</v>
          </cell>
          <cell r="G160">
            <v>0</v>
          </cell>
          <cell r="H160">
            <v>608.25</v>
          </cell>
          <cell r="I160">
            <v>640.79</v>
          </cell>
          <cell r="J160">
            <v>522.24</v>
          </cell>
          <cell r="K160">
            <v>545.74</v>
          </cell>
          <cell r="L160">
            <v>96.33</v>
          </cell>
          <cell r="M160">
            <v>78.510000000000005</v>
          </cell>
          <cell r="N160">
            <v>82.04</v>
          </cell>
          <cell r="O160">
            <v>9.3800000000000008</v>
          </cell>
          <cell r="P160">
            <v>7.5</v>
          </cell>
          <cell r="Q160">
            <v>7.84</v>
          </cell>
        </row>
        <row r="161">
          <cell r="B161">
            <v>428</v>
          </cell>
          <cell r="C161" t="str">
            <v>LEY 402 R/C SPL</v>
          </cell>
          <cell r="D161">
            <v>0</v>
          </cell>
          <cell r="E161">
            <v>0</v>
          </cell>
          <cell r="F161">
            <v>0</v>
          </cell>
          <cell r="G161">
            <v>0</v>
          </cell>
          <cell r="H161">
            <v>752.7</v>
          </cell>
          <cell r="I161">
            <v>783.05</v>
          </cell>
          <cell r="J161">
            <v>638.19000000000005</v>
          </cell>
          <cell r="K161">
            <v>666.91</v>
          </cell>
          <cell r="L161">
            <v>131.30000000000001</v>
          </cell>
          <cell r="M161">
            <v>107.01</v>
          </cell>
          <cell r="N161">
            <v>111.83</v>
          </cell>
          <cell r="O161">
            <v>9.3800000000000008</v>
          </cell>
          <cell r="P161">
            <v>7.5</v>
          </cell>
          <cell r="Q161">
            <v>7.84</v>
          </cell>
        </row>
        <row r="162">
          <cell r="B162">
            <v>434</v>
          </cell>
          <cell r="C162" t="str">
            <v>H.TREKKER-1489cc</v>
          </cell>
          <cell r="D162">
            <v>214.29999999999998</v>
          </cell>
          <cell r="E162">
            <v>263</v>
          </cell>
          <cell r="F162">
            <v>0</v>
          </cell>
          <cell r="G162">
            <v>0</v>
          </cell>
          <cell r="H162">
            <v>340.38</v>
          </cell>
          <cell r="I162">
            <v>340.5</v>
          </cell>
          <cell r="J162">
            <v>277.51</v>
          </cell>
          <cell r="K162">
            <v>290</v>
          </cell>
          <cell r="L162">
            <v>73.19</v>
          </cell>
          <cell r="M162">
            <v>59.65</v>
          </cell>
          <cell r="N162">
            <v>62.33</v>
          </cell>
          <cell r="O162">
            <v>4.0199999999999996</v>
          </cell>
          <cell r="P162">
            <v>3.22</v>
          </cell>
          <cell r="Q162">
            <v>3.36</v>
          </cell>
          <cell r="R162">
            <v>173.7</v>
          </cell>
          <cell r="S162">
            <v>38.6</v>
          </cell>
          <cell r="T162">
            <v>2</v>
          </cell>
          <cell r="U162">
            <v>263</v>
          </cell>
        </row>
        <row r="163">
          <cell r="B163">
            <v>439</v>
          </cell>
          <cell r="C163" t="str">
            <v>TATA 4DL TURBO CHARGE</v>
          </cell>
          <cell r="D163">
            <v>0</v>
          </cell>
          <cell r="E163">
            <v>0</v>
          </cell>
          <cell r="F163">
            <v>0</v>
          </cell>
          <cell r="G163">
            <v>0</v>
          </cell>
          <cell r="H163">
            <v>510.57</v>
          </cell>
          <cell r="I163">
            <v>556.92999999999995</v>
          </cell>
          <cell r="J163">
            <v>453.9</v>
          </cell>
          <cell r="K163">
            <v>474.33</v>
          </cell>
          <cell r="L163">
            <v>62.96</v>
          </cell>
          <cell r="M163">
            <v>51.31</v>
          </cell>
          <cell r="N163">
            <v>53.62</v>
          </cell>
          <cell r="O163">
            <v>6.7</v>
          </cell>
          <cell r="P163">
            <v>5.36</v>
          </cell>
          <cell r="Q163">
            <v>5.6</v>
          </cell>
        </row>
        <row r="164">
          <cell r="B164">
            <v>440</v>
          </cell>
          <cell r="C164" t="str">
            <v>TATA 4DL EURO NORM</v>
          </cell>
          <cell r="D164">
            <v>0</v>
          </cell>
          <cell r="E164">
            <v>0</v>
          </cell>
          <cell r="F164">
            <v>0</v>
          </cell>
          <cell r="G164">
            <v>0</v>
          </cell>
          <cell r="H164">
            <v>502.65000000000003</v>
          </cell>
          <cell r="I164">
            <v>547.21</v>
          </cell>
          <cell r="J164">
            <v>445.98</v>
          </cell>
          <cell r="K164">
            <v>466.05</v>
          </cell>
          <cell r="L164">
            <v>62.96</v>
          </cell>
          <cell r="M164">
            <v>51.31</v>
          </cell>
          <cell r="N164">
            <v>53.62</v>
          </cell>
          <cell r="O164">
            <v>6.7</v>
          </cell>
          <cell r="P164">
            <v>5.36</v>
          </cell>
          <cell r="Q164">
            <v>5.6</v>
          </cell>
        </row>
        <row r="165">
          <cell r="B165">
            <v>441</v>
          </cell>
          <cell r="C165" t="str">
            <v>EICHER CANTER</v>
          </cell>
          <cell r="D165">
            <v>0</v>
          </cell>
          <cell r="E165">
            <v>0</v>
          </cell>
          <cell r="F165">
            <v>0</v>
          </cell>
          <cell r="G165">
            <v>0</v>
          </cell>
          <cell r="H165">
            <v>921.52</v>
          </cell>
          <cell r="I165">
            <v>968.88</v>
          </cell>
          <cell r="J165">
            <v>789.64</v>
          </cell>
          <cell r="K165">
            <v>825.17</v>
          </cell>
          <cell r="L165">
            <v>145.55000000000001</v>
          </cell>
          <cell r="M165">
            <v>118.62</v>
          </cell>
          <cell r="N165">
            <v>123.96</v>
          </cell>
          <cell r="O165">
            <v>16.579999999999998</v>
          </cell>
          <cell r="P165">
            <v>13.26</v>
          </cell>
          <cell r="Q165">
            <v>13.86</v>
          </cell>
        </row>
        <row r="166">
          <cell r="B166">
            <v>442</v>
          </cell>
          <cell r="C166" t="str">
            <v>STD 20 (DIESEL)</v>
          </cell>
          <cell r="D166">
            <v>0</v>
          </cell>
          <cell r="E166">
            <v>0</v>
          </cell>
          <cell r="F166">
            <v>0</v>
          </cell>
          <cell r="G166">
            <v>0</v>
          </cell>
          <cell r="H166">
            <v>379.79</v>
          </cell>
          <cell r="I166">
            <v>372.83</v>
          </cell>
          <cell r="J166">
            <v>303.86</v>
          </cell>
          <cell r="K166">
            <v>317.52999999999997</v>
          </cell>
          <cell r="L166">
            <v>87.66</v>
          </cell>
          <cell r="M166">
            <v>71.44</v>
          </cell>
          <cell r="N166">
            <v>74.650000000000006</v>
          </cell>
          <cell r="O166">
            <v>5.61</v>
          </cell>
          <cell r="P166">
            <v>4.49</v>
          </cell>
          <cell r="Q166">
            <v>4.6900000000000004</v>
          </cell>
        </row>
        <row r="167">
          <cell r="B167">
            <v>445</v>
          </cell>
          <cell r="C167" t="str">
            <v>TATA 97 4SP R/C</v>
          </cell>
          <cell r="D167">
            <v>431.09</v>
          </cell>
          <cell r="E167">
            <v>0</v>
          </cell>
          <cell r="F167">
            <v>0</v>
          </cell>
          <cell r="G167">
            <v>394.55000000000007</v>
          </cell>
          <cell r="H167">
            <v>669.51999999999987</v>
          </cell>
          <cell r="I167">
            <v>707.87</v>
          </cell>
          <cell r="J167">
            <v>576.91</v>
          </cell>
          <cell r="K167">
            <v>602.87</v>
          </cell>
          <cell r="L167">
            <v>105.75</v>
          </cell>
          <cell r="M167">
            <v>86.19</v>
          </cell>
          <cell r="N167">
            <v>90.07</v>
          </cell>
          <cell r="O167">
            <v>8.0299999999999994</v>
          </cell>
          <cell r="P167">
            <v>6.42</v>
          </cell>
          <cell r="Q167">
            <v>6.71</v>
          </cell>
          <cell r="R167">
            <v>383.26</v>
          </cell>
          <cell r="S167">
            <v>42.83</v>
          </cell>
          <cell r="T167">
            <v>5</v>
          </cell>
          <cell r="AA167">
            <v>356.72</v>
          </cell>
          <cell r="AB167">
            <v>34.85</v>
          </cell>
          <cell r="AC167">
            <v>2.98</v>
          </cell>
        </row>
        <row r="168">
          <cell r="B168">
            <v>446</v>
          </cell>
          <cell r="C168" t="str">
            <v>SWARAJ MAZDA</v>
          </cell>
          <cell r="D168">
            <v>0</v>
          </cell>
          <cell r="E168">
            <v>0</v>
          </cell>
          <cell r="F168">
            <v>0</v>
          </cell>
          <cell r="G168">
            <v>0</v>
          </cell>
          <cell r="H168">
            <v>802.73</v>
          </cell>
          <cell r="I168">
            <v>854.66</v>
          </cell>
          <cell r="J168">
            <v>696.55</v>
          </cell>
          <cell r="K168">
            <v>727.89</v>
          </cell>
          <cell r="L168">
            <v>121.08</v>
          </cell>
          <cell r="M168">
            <v>98.68</v>
          </cell>
          <cell r="N168">
            <v>103.12</v>
          </cell>
          <cell r="O168">
            <v>9.3800000000000008</v>
          </cell>
          <cell r="P168">
            <v>7.5</v>
          </cell>
          <cell r="Q168">
            <v>7.84</v>
          </cell>
        </row>
        <row r="169">
          <cell r="B169">
            <v>449</v>
          </cell>
          <cell r="C169" t="str">
            <v>TATA 95 DIA FOR 807</v>
          </cell>
          <cell r="D169">
            <v>0</v>
          </cell>
          <cell r="E169">
            <v>0</v>
          </cell>
          <cell r="F169">
            <v>0</v>
          </cell>
          <cell r="G169">
            <v>0</v>
          </cell>
          <cell r="H169">
            <v>896.52999999999986</v>
          </cell>
          <cell r="I169">
            <v>986.41</v>
          </cell>
          <cell r="J169">
            <v>803.92</v>
          </cell>
          <cell r="K169">
            <v>840.1</v>
          </cell>
          <cell r="L169">
            <v>105.75</v>
          </cell>
          <cell r="M169">
            <v>86.19</v>
          </cell>
          <cell r="N169">
            <v>90.07</v>
          </cell>
          <cell r="O169">
            <v>8.0299999999999994</v>
          </cell>
          <cell r="P169">
            <v>6.42</v>
          </cell>
          <cell r="Q169">
            <v>6.71</v>
          </cell>
        </row>
        <row r="170">
          <cell r="B170">
            <v>450</v>
          </cell>
          <cell r="C170" t="str">
            <v>MATADOR 3RV</v>
          </cell>
          <cell r="D170">
            <v>0</v>
          </cell>
          <cell r="E170">
            <v>0</v>
          </cell>
          <cell r="F170">
            <v>0</v>
          </cell>
          <cell r="G170">
            <v>0</v>
          </cell>
          <cell r="H170">
            <v>317.45000000000005</v>
          </cell>
          <cell r="I170">
            <v>316.17</v>
          </cell>
          <cell r="J170">
            <v>257.68</v>
          </cell>
          <cell r="K170">
            <v>269.27999999999997</v>
          </cell>
          <cell r="L170">
            <v>68.069999999999993</v>
          </cell>
          <cell r="M170">
            <v>55.48</v>
          </cell>
          <cell r="N170">
            <v>57.98</v>
          </cell>
          <cell r="O170">
            <v>5.36</v>
          </cell>
          <cell r="P170">
            <v>4.29</v>
          </cell>
          <cell r="Q170">
            <v>4.4800000000000004</v>
          </cell>
        </row>
        <row r="171">
          <cell r="B171">
            <v>451</v>
          </cell>
          <cell r="C171" t="str">
            <v>MATADOR 5RV</v>
          </cell>
          <cell r="D171">
            <v>0</v>
          </cell>
          <cell r="E171">
            <v>0</v>
          </cell>
          <cell r="F171">
            <v>0</v>
          </cell>
          <cell r="G171">
            <v>0</v>
          </cell>
          <cell r="H171">
            <v>317.45000000000005</v>
          </cell>
          <cell r="I171">
            <v>316.17</v>
          </cell>
          <cell r="J171">
            <v>257.68</v>
          </cell>
          <cell r="K171">
            <v>269.27999999999997</v>
          </cell>
          <cell r="L171">
            <v>68.069999999999993</v>
          </cell>
          <cell r="M171">
            <v>55.48</v>
          </cell>
          <cell r="N171">
            <v>57.98</v>
          </cell>
          <cell r="O171">
            <v>5.36</v>
          </cell>
          <cell r="P171">
            <v>4.29</v>
          </cell>
          <cell r="Q171">
            <v>4.4800000000000004</v>
          </cell>
        </row>
        <row r="172">
          <cell r="B172">
            <v>453</v>
          </cell>
          <cell r="C172" t="str">
            <v>OM 616 R/C(M/C CAVITY)(WITH STRUTS)</v>
          </cell>
          <cell r="D172">
            <v>0</v>
          </cell>
          <cell r="E172">
            <v>0</v>
          </cell>
          <cell r="F172">
            <v>0</v>
          </cell>
          <cell r="G172">
            <v>0</v>
          </cell>
          <cell r="H172">
            <v>709.23</v>
          </cell>
          <cell r="I172">
            <v>786.43</v>
          </cell>
          <cell r="J172">
            <v>640.94000000000005</v>
          </cell>
          <cell r="K172">
            <v>669.78</v>
          </cell>
          <cell r="L172">
            <v>77.22</v>
          </cell>
          <cell r="M172">
            <v>62.93</v>
          </cell>
          <cell r="N172">
            <v>65.760000000000005</v>
          </cell>
          <cell r="O172">
            <v>6.7</v>
          </cell>
          <cell r="P172">
            <v>5.36</v>
          </cell>
          <cell r="Q172">
            <v>5.6</v>
          </cell>
        </row>
        <row r="173">
          <cell r="B173">
            <v>454</v>
          </cell>
          <cell r="C173" t="str">
            <v>OM 616 R/C</v>
          </cell>
          <cell r="D173">
            <v>0</v>
          </cell>
          <cell r="E173">
            <v>0</v>
          </cell>
          <cell r="F173">
            <v>0</v>
          </cell>
          <cell r="G173">
            <v>0</v>
          </cell>
          <cell r="H173">
            <v>704.08999999999992</v>
          </cell>
          <cell r="I173">
            <v>780.12</v>
          </cell>
          <cell r="J173">
            <v>635.79999999999995</v>
          </cell>
          <cell r="K173">
            <v>664.41</v>
          </cell>
          <cell r="L173">
            <v>77.22</v>
          </cell>
          <cell r="M173">
            <v>62.93</v>
          </cell>
          <cell r="N173">
            <v>65.760000000000005</v>
          </cell>
          <cell r="O173">
            <v>6.7</v>
          </cell>
          <cell r="P173">
            <v>5.36</v>
          </cell>
          <cell r="Q173">
            <v>5.6</v>
          </cell>
        </row>
        <row r="174">
          <cell r="B174">
            <v>455</v>
          </cell>
          <cell r="C174" t="str">
            <v>TATA 97 4SP (ST)</v>
          </cell>
          <cell r="D174">
            <v>0</v>
          </cell>
          <cell r="E174">
            <v>0</v>
          </cell>
          <cell r="F174">
            <v>0</v>
          </cell>
          <cell r="G174">
            <v>0</v>
          </cell>
          <cell r="H174">
            <v>429.23</v>
          </cell>
          <cell r="I174">
            <v>413.03</v>
          </cell>
          <cell r="J174">
            <v>336.62</v>
          </cell>
          <cell r="K174">
            <v>351.77</v>
          </cell>
          <cell r="L174">
            <v>105.75</v>
          </cell>
          <cell r="M174">
            <v>86.19</v>
          </cell>
          <cell r="N174">
            <v>90.07</v>
          </cell>
          <cell r="O174">
            <v>8.0299999999999994</v>
          </cell>
          <cell r="P174">
            <v>6.42</v>
          </cell>
          <cell r="Q174">
            <v>6.71</v>
          </cell>
        </row>
        <row r="175">
          <cell r="B175">
            <v>456</v>
          </cell>
          <cell r="C175" t="str">
            <v>TATA 97 6SP (ST)</v>
          </cell>
          <cell r="D175">
            <v>0</v>
          </cell>
          <cell r="E175">
            <v>0</v>
          </cell>
          <cell r="F175">
            <v>0</v>
          </cell>
          <cell r="G175">
            <v>0</v>
          </cell>
          <cell r="H175">
            <v>429.23</v>
          </cell>
          <cell r="I175">
            <v>413.03</v>
          </cell>
          <cell r="J175">
            <v>336.62</v>
          </cell>
          <cell r="K175">
            <v>351.77</v>
          </cell>
          <cell r="L175">
            <v>105.75</v>
          </cell>
          <cell r="M175">
            <v>86.19</v>
          </cell>
          <cell r="N175">
            <v>90.07</v>
          </cell>
          <cell r="O175">
            <v>8.0299999999999994</v>
          </cell>
          <cell r="P175">
            <v>6.42</v>
          </cell>
          <cell r="Q175">
            <v>6.71</v>
          </cell>
        </row>
        <row r="176">
          <cell r="B176">
            <v>461</v>
          </cell>
          <cell r="C176" t="str">
            <v>TATA TORODIAL 97DIA</v>
          </cell>
          <cell r="D176">
            <v>0</v>
          </cell>
          <cell r="E176">
            <v>0</v>
          </cell>
          <cell r="F176">
            <v>0</v>
          </cell>
          <cell r="G176">
            <v>0</v>
          </cell>
          <cell r="H176">
            <v>785.59</v>
          </cell>
          <cell r="I176">
            <v>850.28</v>
          </cell>
          <cell r="J176">
            <v>692.98</v>
          </cell>
          <cell r="K176">
            <v>724.16</v>
          </cell>
          <cell r="L176">
            <v>105.75</v>
          </cell>
          <cell r="M176">
            <v>86.19</v>
          </cell>
          <cell r="N176">
            <v>90.07</v>
          </cell>
          <cell r="O176">
            <v>8.0299999999999994</v>
          </cell>
          <cell r="P176">
            <v>6.42</v>
          </cell>
          <cell r="Q176">
            <v>6.71</v>
          </cell>
        </row>
        <row r="177">
          <cell r="B177">
            <v>462</v>
          </cell>
          <cell r="C177" t="str">
            <v>TATA 407(NEW)R/C 97MM(CMVR)</v>
          </cell>
          <cell r="D177">
            <v>0</v>
          </cell>
          <cell r="E177">
            <v>0</v>
          </cell>
          <cell r="F177">
            <v>0</v>
          </cell>
          <cell r="G177">
            <v>0</v>
          </cell>
          <cell r="H177">
            <v>669.51999999999987</v>
          </cell>
          <cell r="I177">
            <v>707.87</v>
          </cell>
          <cell r="J177">
            <v>576.91</v>
          </cell>
          <cell r="K177">
            <v>602.87</v>
          </cell>
          <cell r="L177">
            <v>105.75</v>
          </cell>
          <cell r="M177">
            <v>86.19</v>
          </cell>
          <cell r="N177">
            <v>90.07</v>
          </cell>
          <cell r="O177">
            <v>8.0299999999999994</v>
          </cell>
          <cell r="P177">
            <v>6.42</v>
          </cell>
          <cell r="Q177">
            <v>6.71</v>
          </cell>
        </row>
        <row r="178">
          <cell r="B178">
            <v>468</v>
          </cell>
          <cell r="C178" t="str">
            <v>TATA 697 NA</v>
          </cell>
          <cell r="D178">
            <v>0</v>
          </cell>
          <cell r="E178">
            <v>0</v>
          </cell>
          <cell r="F178">
            <v>0</v>
          </cell>
          <cell r="G178">
            <v>0</v>
          </cell>
          <cell r="H178">
            <v>773.18</v>
          </cell>
          <cell r="I178">
            <v>835.06</v>
          </cell>
          <cell r="J178">
            <v>680.57</v>
          </cell>
          <cell r="K178">
            <v>711.2</v>
          </cell>
          <cell r="L178">
            <v>105.75</v>
          </cell>
          <cell r="M178">
            <v>86.19</v>
          </cell>
          <cell r="N178">
            <v>90.07</v>
          </cell>
          <cell r="O178">
            <v>8.0299999999999994</v>
          </cell>
          <cell r="P178">
            <v>6.42</v>
          </cell>
          <cell r="Q178">
            <v>6.71</v>
          </cell>
        </row>
        <row r="179">
          <cell r="B179">
            <v>469</v>
          </cell>
          <cell r="C179" t="str">
            <v>TATA 92 R/C 5RV SLIPPER 2.5,32MM</v>
          </cell>
          <cell r="D179">
            <v>0</v>
          </cell>
          <cell r="E179">
            <v>0</v>
          </cell>
          <cell r="F179">
            <v>0</v>
          </cell>
          <cell r="G179">
            <v>0</v>
          </cell>
          <cell r="H179">
            <v>513.04</v>
          </cell>
          <cell r="I179">
            <v>562.27</v>
          </cell>
          <cell r="J179">
            <v>458.25</v>
          </cell>
          <cell r="K179">
            <v>478.87</v>
          </cell>
          <cell r="L179">
            <v>62.1</v>
          </cell>
          <cell r="M179">
            <v>50.61</v>
          </cell>
          <cell r="N179">
            <v>52.89</v>
          </cell>
          <cell r="O179">
            <v>5.22</v>
          </cell>
          <cell r="P179">
            <v>4.18</v>
          </cell>
          <cell r="Q179">
            <v>4.37</v>
          </cell>
        </row>
        <row r="180">
          <cell r="B180">
            <v>470</v>
          </cell>
          <cell r="C180" t="str">
            <v>TATA 92 R/C 5RV SLIPPER 2.5,30MM</v>
          </cell>
          <cell r="D180">
            <v>0</v>
          </cell>
          <cell r="E180">
            <v>0</v>
          </cell>
          <cell r="F180">
            <v>0</v>
          </cell>
          <cell r="G180">
            <v>0</v>
          </cell>
          <cell r="H180">
            <v>513.04</v>
          </cell>
          <cell r="I180">
            <v>562.27</v>
          </cell>
          <cell r="J180">
            <v>458.25</v>
          </cell>
          <cell r="K180">
            <v>478.87</v>
          </cell>
          <cell r="L180">
            <v>62.1</v>
          </cell>
          <cell r="M180">
            <v>50.61</v>
          </cell>
          <cell r="N180">
            <v>52.89</v>
          </cell>
          <cell r="O180">
            <v>5.22</v>
          </cell>
          <cell r="P180">
            <v>4.18</v>
          </cell>
          <cell r="Q180">
            <v>4.37</v>
          </cell>
        </row>
        <row r="181">
          <cell r="B181">
            <v>471</v>
          </cell>
          <cell r="C181" t="str">
            <v>TATA 92 R/C 5RV SLIPPER 3MM</v>
          </cell>
          <cell r="D181">
            <v>0</v>
          </cell>
          <cell r="E181">
            <v>0</v>
          </cell>
          <cell r="F181">
            <v>0</v>
          </cell>
          <cell r="G181">
            <v>0</v>
          </cell>
          <cell r="H181">
            <v>513.04</v>
          </cell>
          <cell r="I181">
            <v>562.27</v>
          </cell>
          <cell r="J181">
            <v>458.25</v>
          </cell>
          <cell r="K181">
            <v>478.87</v>
          </cell>
          <cell r="L181">
            <v>62.1</v>
          </cell>
          <cell r="M181">
            <v>50.61</v>
          </cell>
          <cell r="N181">
            <v>52.89</v>
          </cell>
          <cell r="O181">
            <v>5.22</v>
          </cell>
          <cell r="P181">
            <v>4.18</v>
          </cell>
          <cell r="Q181">
            <v>4.37</v>
          </cell>
        </row>
        <row r="182">
          <cell r="B182">
            <v>472</v>
          </cell>
          <cell r="C182" t="str">
            <v>TATA L3500 OM312(ST)</v>
          </cell>
          <cell r="D182">
            <v>0</v>
          </cell>
          <cell r="E182">
            <v>0</v>
          </cell>
          <cell r="F182">
            <v>0</v>
          </cell>
          <cell r="G182">
            <v>0</v>
          </cell>
          <cell r="H182">
            <v>426.15999999999997</v>
          </cell>
          <cell r="I182">
            <v>448.8</v>
          </cell>
          <cell r="J182">
            <v>365.77</v>
          </cell>
          <cell r="K182">
            <v>382.23</v>
          </cell>
          <cell r="L182">
            <v>68.97</v>
          </cell>
          <cell r="M182">
            <v>56.21</v>
          </cell>
          <cell r="N182">
            <v>58.74</v>
          </cell>
          <cell r="O182">
            <v>5.22</v>
          </cell>
          <cell r="P182">
            <v>4.18</v>
          </cell>
          <cell r="Q182">
            <v>4.37</v>
          </cell>
        </row>
        <row r="183">
          <cell r="B183">
            <v>473</v>
          </cell>
          <cell r="C183" t="str">
            <v>TATA 92 mm ST (3RV) 32mm G.PIN</v>
          </cell>
          <cell r="D183">
            <v>0</v>
          </cell>
          <cell r="E183">
            <v>0</v>
          </cell>
          <cell r="F183">
            <v>0</v>
          </cell>
          <cell r="G183">
            <v>0</v>
          </cell>
          <cell r="H183">
            <v>421.74</v>
          </cell>
          <cell r="I183">
            <v>450.24</v>
          </cell>
          <cell r="J183">
            <v>366.95</v>
          </cell>
          <cell r="K183">
            <v>383.46</v>
          </cell>
          <cell r="L183">
            <v>62.1</v>
          </cell>
          <cell r="M183">
            <v>50.61</v>
          </cell>
          <cell r="N183">
            <v>52.89</v>
          </cell>
          <cell r="O183">
            <v>5.22</v>
          </cell>
          <cell r="P183">
            <v>4.18</v>
          </cell>
          <cell r="Q183">
            <v>4.37</v>
          </cell>
        </row>
        <row r="184">
          <cell r="B184">
            <v>474</v>
          </cell>
          <cell r="C184" t="str">
            <v>TATA 97 R/C (5 RV )</v>
          </cell>
          <cell r="D184">
            <v>0</v>
          </cell>
          <cell r="E184">
            <v>0</v>
          </cell>
          <cell r="F184">
            <v>0</v>
          </cell>
          <cell r="G184">
            <v>0</v>
          </cell>
          <cell r="H184">
            <v>762.09</v>
          </cell>
          <cell r="I184">
            <v>821.45</v>
          </cell>
          <cell r="J184">
            <v>669.48</v>
          </cell>
          <cell r="K184">
            <v>699.61</v>
          </cell>
          <cell r="L184">
            <v>105.75</v>
          </cell>
          <cell r="M184">
            <v>86.19</v>
          </cell>
          <cell r="N184">
            <v>90.07</v>
          </cell>
          <cell r="O184">
            <v>8.0299999999999994</v>
          </cell>
          <cell r="P184">
            <v>6.42</v>
          </cell>
          <cell r="Q184">
            <v>6.71</v>
          </cell>
        </row>
        <row r="185">
          <cell r="B185">
            <v>475</v>
          </cell>
          <cell r="C185" t="str">
            <v>TATA 92 R/C 3RV SLIPPER DESIGN</v>
          </cell>
          <cell r="D185">
            <v>0</v>
          </cell>
          <cell r="E185">
            <v>0</v>
          </cell>
          <cell r="F185">
            <v>0</v>
          </cell>
          <cell r="G185">
            <v>0</v>
          </cell>
          <cell r="H185">
            <v>513.04</v>
          </cell>
          <cell r="I185">
            <v>562.27</v>
          </cell>
          <cell r="J185">
            <v>458.25</v>
          </cell>
          <cell r="K185">
            <v>478.87</v>
          </cell>
          <cell r="L185">
            <v>62.1</v>
          </cell>
          <cell r="M185">
            <v>50.61</v>
          </cell>
          <cell r="N185">
            <v>52.89</v>
          </cell>
          <cell r="O185">
            <v>5.22</v>
          </cell>
          <cell r="P185">
            <v>4.18</v>
          </cell>
          <cell r="Q185">
            <v>4.37</v>
          </cell>
        </row>
        <row r="186">
          <cell r="B186">
            <v>479</v>
          </cell>
          <cell r="C186" t="str">
            <v>TATA 92 R/C 5RV 32mm G.PIN</v>
          </cell>
          <cell r="D186">
            <v>0</v>
          </cell>
          <cell r="E186">
            <v>0</v>
          </cell>
          <cell r="F186">
            <v>0</v>
          </cell>
          <cell r="G186">
            <v>0</v>
          </cell>
          <cell r="H186">
            <v>513.04</v>
          </cell>
          <cell r="I186">
            <v>562.27</v>
          </cell>
          <cell r="J186">
            <v>458.25</v>
          </cell>
          <cell r="K186">
            <v>478.87</v>
          </cell>
          <cell r="L186">
            <v>62.1</v>
          </cell>
          <cell r="M186">
            <v>50.61</v>
          </cell>
          <cell r="N186">
            <v>52.89</v>
          </cell>
          <cell r="O186">
            <v>5.22</v>
          </cell>
          <cell r="P186">
            <v>4.18</v>
          </cell>
          <cell r="Q186">
            <v>4.37</v>
          </cell>
        </row>
        <row r="187">
          <cell r="B187">
            <v>480</v>
          </cell>
          <cell r="C187" t="str">
            <v>TATA 92 R/C 5RV 30mm G.PIN</v>
          </cell>
          <cell r="D187">
            <v>0</v>
          </cell>
          <cell r="E187">
            <v>0</v>
          </cell>
          <cell r="F187">
            <v>0</v>
          </cell>
          <cell r="G187">
            <v>0</v>
          </cell>
          <cell r="H187">
            <v>513.04</v>
          </cell>
          <cell r="I187">
            <v>562.27</v>
          </cell>
          <cell r="J187">
            <v>458.25</v>
          </cell>
          <cell r="K187">
            <v>478.87</v>
          </cell>
          <cell r="L187">
            <v>62.1</v>
          </cell>
          <cell r="M187">
            <v>50.61</v>
          </cell>
          <cell r="N187">
            <v>52.89</v>
          </cell>
          <cell r="O187">
            <v>5.22</v>
          </cell>
          <cell r="P187">
            <v>4.18</v>
          </cell>
          <cell r="Q187">
            <v>4.37</v>
          </cell>
        </row>
        <row r="188">
          <cell r="B188">
            <v>482</v>
          </cell>
          <cell r="C188" t="str">
            <v>TATA 92 R/C 3RV</v>
          </cell>
          <cell r="D188">
            <v>394.96</v>
          </cell>
          <cell r="E188">
            <v>419.74999999999994</v>
          </cell>
          <cell r="F188">
            <v>438.33000000000004</v>
          </cell>
          <cell r="G188">
            <v>394.55000000000007</v>
          </cell>
          <cell r="H188">
            <v>513.04</v>
          </cell>
          <cell r="I188">
            <v>562.27</v>
          </cell>
          <cell r="J188">
            <v>458.25</v>
          </cell>
          <cell r="K188">
            <v>478.87</v>
          </cell>
          <cell r="L188">
            <v>62.1</v>
          </cell>
          <cell r="M188">
            <v>50.61</v>
          </cell>
          <cell r="N188">
            <v>52.89</v>
          </cell>
          <cell r="O188">
            <v>5.22</v>
          </cell>
          <cell r="P188">
            <v>4.18</v>
          </cell>
          <cell r="Q188">
            <v>4.37</v>
          </cell>
          <cell r="R188">
            <v>394.96</v>
          </cell>
          <cell r="U188">
            <v>374.2</v>
          </cell>
          <cell r="V188">
            <v>41.97</v>
          </cell>
          <cell r="W188">
            <v>3.58</v>
          </cell>
          <cell r="X188">
            <v>386.17</v>
          </cell>
          <cell r="Y188">
            <v>48</v>
          </cell>
          <cell r="Z188">
            <v>4.16</v>
          </cell>
          <cell r="AA188">
            <v>356.72</v>
          </cell>
          <cell r="AB188">
            <v>34.85</v>
          </cell>
          <cell r="AC188">
            <v>2.98</v>
          </cell>
        </row>
        <row r="189">
          <cell r="B189">
            <v>484</v>
          </cell>
          <cell r="C189" t="str">
            <v>TATA 92 R/C 4 RV</v>
          </cell>
          <cell r="D189">
            <v>394.55000000000007</v>
          </cell>
          <cell r="E189">
            <v>419.74999999999994</v>
          </cell>
          <cell r="F189">
            <v>475.84000000000003</v>
          </cell>
          <cell r="G189">
            <v>394.55000000000007</v>
          </cell>
          <cell r="H189">
            <v>513.04</v>
          </cell>
          <cell r="I189">
            <v>562.27</v>
          </cell>
          <cell r="J189">
            <v>458.25</v>
          </cell>
          <cell r="K189">
            <v>478.87</v>
          </cell>
          <cell r="L189">
            <v>62.1</v>
          </cell>
          <cell r="M189">
            <v>50.61</v>
          </cell>
          <cell r="N189">
            <v>52.89</v>
          </cell>
          <cell r="O189">
            <v>5.22</v>
          </cell>
          <cell r="P189">
            <v>4.18</v>
          </cell>
          <cell r="Q189">
            <v>4.37</v>
          </cell>
          <cell r="R189">
            <v>356.72</v>
          </cell>
          <cell r="S189">
            <v>34.85</v>
          </cell>
          <cell r="T189">
            <v>2.98</v>
          </cell>
          <cell r="U189">
            <v>374.2</v>
          </cell>
          <cell r="V189">
            <v>41.97</v>
          </cell>
          <cell r="W189">
            <v>3.58</v>
          </cell>
          <cell r="X189">
            <v>423.67</v>
          </cell>
          <cell r="Y189">
            <v>48</v>
          </cell>
          <cell r="Z189">
            <v>4.17</v>
          </cell>
          <cell r="AA189">
            <v>356.72</v>
          </cell>
          <cell r="AB189">
            <v>34.85</v>
          </cell>
          <cell r="AC189">
            <v>2.98</v>
          </cell>
        </row>
        <row r="190">
          <cell r="B190">
            <v>486</v>
          </cell>
          <cell r="C190" t="str">
            <v>TATA 92 5RV ST</v>
          </cell>
          <cell r="D190">
            <v>0</v>
          </cell>
          <cell r="E190">
            <v>0</v>
          </cell>
          <cell r="F190">
            <v>416.34000000000003</v>
          </cell>
          <cell r="G190">
            <v>0</v>
          </cell>
          <cell r="H190">
            <v>447.34000000000003</v>
          </cell>
          <cell r="I190">
            <v>481.66</v>
          </cell>
          <cell r="J190">
            <v>392.55</v>
          </cell>
          <cell r="K190">
            <v>410.21</v>
          </cell>
          <cell r="L190">
            <v>62.1</v>
          </cell>
          <cell r="M190">
            <v>50.61</v>
          </cell>
          <cell r="N190">
            <v>52.89</v>
          </cell>
          <cell r="O190">
            <v>5.22</v>
          </cell>
          <cell r="P190">
            <v>4.18</v>
          </cell>
          <cell r="Q190">
            <v>4.37</v>
          </cell>
          <cell r="X190">
            <v>364.17</v>
          </cell>
          <cell r="Y190">
            <v>48</v>
          </cell>
          <cell r="Z190">
            <v>4.17</v>
          </cell>
        </row>
        <row r="191">
          <cell r="B191">
            <v>488</v>
          </cell>
          <cell r="C191" t="str">
            <v>TATA 92 5RV ST 3mmGr</v>
          </cell>
          <cell r="D191">
            <v>0</v>
          </cell>
          <cell r="E191">
            <v>0</v>
          </cell>
          <cell r="F191">
            <v>416.34000000000003</v>
          </cell>
          <cell r="G191">
            <v>0</v>
          </cell>
          <cell r="H191">
            <v>447.34000000000003</v>
          </cell>
          <cell r="I191">
            <v>481.66</v>
          </cell>
          <cell r="J191">
            <v>392.55</v>
          </cell>
          <cell r="K191">
            <v>410.21</v>
          </cell>
          <cell r="L191">
            <v>62.1</v>
          </cell>
          <cell r="M191">
            <v>50.61</v>
          </cell>
          <cell r="N191">
            <v>52.89</v>
          </cell>
          <cell r="O191">
            <v>5.22</v>
          </cell>
          <cell r="P191">
            <v>4.18</v>
          </cell>
          <cell r="Q191">
            <v>4.37</v>
          </cell>
          <cell r="X191">
            <v>364.17</v>
          </cell>
          <cell r="Y191">
            <v>48</v>
          </cell>
          <cell r="Z191">
            <v>4.17</v>
          </cell>
        </row>
        <row r="192">
          <cell r="B192">
            <v>489</v>
          </cell>
          <cell r="C192" t="str">
            <v>TATA 95NA(RC)</v>
          </cell>
          <cell r="D192">
            <v>0</v>
          </cell>
          <cell r="E192">
            <v>0</v>
          </cell>
          <cell r="F192">
            <v>0</v>
          </cell>
          <cell r="G192">
            <v>0</v>
          </cell>
          <cell r="H192">
            <v>896.52999999999986</v>
          </cell>
          <cell r="I192">
            <v>986.41</v>
          </cell>
          <cell r="J192">
            <v>803.92</v>
          </cell>
          <cell r="K192">
            <v>840.1</v>
          </cell>
          <cell r="L192">
            <v>105.75</v>
          </cell>
          <cell r="M192">
            <v>86.19</v>
          </cell>
          <cell r="N192">
            <v>90.07</v>
          </cell>
          <cell r="O192">
            <v>8.0299999999999994</v>
          </cell>
          <cell r="P192">
            <v>6.42</v>
          </cell>
          <cell r="Q192">
            <v>6.71</v>
          </cell>
        </row>
        <row r="193">
          <cell r="B193">
            <v>490</v>
          </cell>
          <cell r="C193" t="str">
            <v>TATA 97 NA</v>
          </cell>
          <cell r="D193">
            <v>0</v>
          </cell>
          <cell r="E193">
            <v>0</v>
          </cell>
          <cell r="F193">
            <v>0</v>
          </cell>
          <cell r="G193">
            <v>0</v>
          </cell>
          <cell r="H193">
            <v>773.18</v>
          </cell>
          <cell r="I193">
            <v>835.06</v>
          </cell>
          <cell r="J193">
            <v>680.57</v>
          </cell>
          <cell r="K193">
            <v>711.2</v>
          </cell>
          <cell r="L193">
            <v>105.75</v>
          </cell>
          <cell r="M193">
            <v>86.19</v>
          </cell>
          <cell r="N193">
            <v>90.07</v>
          </cell>
          <cell r="O193">
            <v>8.0299999999999994</v>
          </cell>
          <cell r="P193">
            <v>6.42</v>
          </cell>
          <cell r="Q193">
            <v>6.71</v>
          </cell>
        </row>
        <row r="194">
          <cell r="B194">
            <v>491</v>
          </cell>
          <cell r="C194" t="str">
            <v>TATA 97 TC</v>
          </cell>
          <cell r="D194">
            <v>0</v>
          </cell>
          <cell r="E194">
            <v>0</v>
          </cell>
          <cell r="F194">
            <v>0</v>
          </cell>
          <cell r="G194">
            <v>0</v>
          </cell>
          <cell r="H194">
            <v>773.18</v>
          </cell>
          <cell r="I194">
            <v>835.06</v>
          </cell>
          <cell r="J194">
            <v>680.57</v>
          </cell>
          <cell r="K194">
            <v>711.2</v>
          </cell>
          <cell r="L194">
            <v>105.75</v>
          </cell>
          <cell r="M194">
            <v>86.19</v>
          </cell>
          <cell r="N194">
            <v>90.07</v>
          </cell>
          <cell r="O194">
            <v>8.0299999999999994</v>
          </cell>
          <cell r="P194">
            <v>6.42</v>
          </cell>
          <cell r="Q194">
            <v>6.71</v>
          </cell>
        </row>
        <row r="195">
          <cell r="B195">
            <v>492</v>
          </cell>
          <cell r="C195" t="str">
            <v>TATA 92 R/C 5 RV</v>
          </cell>
          <cell r="D195">
            <v>0</v>
          </cell>
          <cell r="E195">
            <v>0</v>
          </cell>
          <cell r="F195">
            <v>0</v>
          </cell>
          <cell r="G195">
            <v>394.55000000000007</v>
          </cell>
          <cell r="H195">
            <v>513.04</v>
          </cell>
          <cell r="I195">
            <v>562.27</v>
          </cell>
          <cell r="J195">
            <v>458.25</v>
          </cell>
          <cell r="K195">
            <v>478.87</v>
          </cell>
          <cell r="L195">
            <v>62.1</v>
          </cell>
          <cell r="M195">
            <v>50.61</v>
          </cell>
          <cell r="N195">
            <v>52.89</v>
          </cell>
          <cell r="O195">
            <v>5.22</v>
          </cell>
          <cell r="P195">
            <v>4.18</v>
          </cell>
          <cell r="Q195">
            <v>4.37</v>
          </cell>
          <cell r="AA195">
            <v>356.72</v>
          </cell>
          <cell r="AB195">
            <v>34.85</v>
          </cell>
          <cell r="AC195">
            <v>2.98</v>
          </cell>
        </row>
        <row r="196">
          <cell r="B196">
            <v>493</v>
          </cell>
          <cell r="C196" t="str">
            <v>TATA 925RV ST 32MM</v>
          </cell>
          <cell r="D196">
            <v>0</v>
          </cell>
          <cell r="E196">
            <v>0</v>
          </cell>
          <cell r="F196">
            <v>416.34000000000003</v>
          </cell>
          <cell r="G196">
            <v>0</v>
          </cell>
          <cell r="H196">
            <v>447.34000000000003</v>
          </cell>
          <cell r="I196">
            <v>481.66</v>
          </cell>
          <cell r="J196">
            <v>392.55</v>
          </cell>
          <cell r="K196">
            <v>410.21</v>
          </cell>
          <cell r="L196">
            <v>62.1</v>
          </cell>
          <cell r="M196">
            <v>50.61</v>
          </cell>
          <cell r="N196">
            <v>52.89</v>
          </cell>
          <cell r="O196">
            <v>5.22</v>
          </cell>
          <cell r="P196">
            <v>4.18</v>
          </cell>
          <cell r="Q196">
            <v>4.37</v>
          </cell>
          <cell r="X196">
            <v>364.17</v>
          </cell>
          <cell r="Y196">
            <v>48</v>
          </cell>
          <cell r="Z196">
            <v>4.17</v>
          </cell>
        </row>
        <row r="197">
          <cell r="B197">
            <v>494</v>
          </cell>
          <cell r="C197" t="str">
            <v>TATA 97(R/C)FOR 608</v>
          </cell>
          <cell r="D197">
            <v>0</v>
          </cell>
          <cell r="E197">
            <v>0</v>
          </cell>
          <cell r="F197">
            <v>0</v>
          </cell>
          <cell r="G197">
            <v>394.55000000000007</v>
          </cell>
          <cell r="H197">
            <v>669.51999999999987</v>
          </cell>
          <cell r="I197">
            <v>707.87</v>
          </cell>
          <cell r="J197">
            <v>576.91</v>
          </cell>
          <cell r="K197">
            <v>602.87</v>
          </cell>
          <cell r="L197">
            <v>105.75</v>
          </cell>
          <cell r="M197">
            <v>86.19</v>
          </cell>
          <cell r="N197">
            <v>90.07</v>
          </cell>
          <cell r="O197">
            <v>8.0299999999999994</v>
          </cell>
          <cell r="P197">
            <v>6.42</v>
          </cell>
          <cell r="Q197">
            <v>6.71</v>
          </cell>
          <cell r="AA197">
            <v>356.72</v>
          </cell>
          <cell r="AB197">
            <v>34.85</v>
          </cell>
          <cell r="AC197">
            <v>2.98</v>
          </cell>
        </row>
        <row r="198">
          <cell r="B198">
            <v>495</v>
          </cell>
          <cell r="C198" t="str">
            <v>TATA 92   (ST) 5RV</v>
          </cell>
          <cell r="D198">
            <v>0</v>
          </cell>
          <cell r="E198">
            <v>0</v>
          </cell>
          <cell r="F198">
            <v>0</v>
          </cell>
          <cell r="G198">
            <v>0</v>
          </cell>
          <cell r="H198">
            <v>447.34000000000003</v>
          </cell>
          <cell r="I198">
            <v>481.66</v>
          </cell>
          <cell r="J198">
            <v>392.55</v>
          </cell>
          <cell r="K198">
            <v>410.21</v>
          </cell>
          <cell r="L198">
            <v>62.1</v>
          </cell>
          <cell r="M198">
            <v>50.61</v>
          </cell>
          <cell r="N198">
            <v>52.89</v>
          </cell>
          <cell r="O198">
            <v>5.22</v>
          </cell>
          <cell r="P198">
            <v>4.18</v>
          </cell>
          <cell r="Q198">
            <v>4.37</v>
          </cell>
        </row>
        <row r="199">
          <cell r="B199">
            <v>496</v>
          </cell>
          <cell r="C199" t="str">
            <v>TATA 97 NA 3RV</v>
          </cell>
          <cell r="D199">
            <v>0</v>
          </cell>
          <cell r="E199">
            <v>0</v>
          </cell>
          <cell r="F199">
            <v>0</v>
          </cell>
          <cell r="G199">
            <v>0</v>
          </cell>
          <cell r="H199">
            <v>773.18</v>
          </cell>
          <cell r="I199">
            <v>835.06</v>
          </cell>
          <cell r="J199">
            <v>680.57</v>
          </cell>
          <cell r="K199">
            <v>711.2</v>
          </cell>
          <cell r="L199">
            <v>105.75</v>
          </cell>
          <cell r="M199">
            <v>86.19</v>
          </cell>
          <cell r="N199">
            <v>90.07</v>
          </cell>
          <cell r="O199">
            <v>8.0299999999999994</v>
          </cell>
          <cell r="P199">
            <v>6.42</v>
          </cell>
          <cell r="Q199">
            <v>6.71</v>
          </cell>
        </row>
        <row r="200">
          <cell r="B200">
            <v>502</v>
          </cell>
          <cell r="C200" t="str">
            <v>SHAKTIMAN</v>
          </cell>
          <cell r="D200">
            <v>0</v>
          </cell>
          <cell r="E200">
            <v>0</v>
          </cell>
          <cell r="F200">
            <v>0</v>
          </cell>
          <cell r="G200">
            <v>0</v>
          </cell>
          <cell r="H200">
            <v>563.57999999999993</v>
          </cell>
          <cell r="I200">
            <v>608.83000000000004</v>
          </cell>
          <cell r="J200">
            <v>496.2</v>
          </cell>
          <cell r="K200">
            <v>518.53</v>
          </cell>
          <cell r="L200">
            <v>74.8</v>
          </cell>
          <cell r="M200">
            <v>60.96</v>
          </cell>
          <cell r="N200">
            <v>63.7</v>
          </cell>
          <cell r="O200">
            <v>8.0299999999999994</v>
          </cell>
          <cell r="P200">
            <v>6.42</v>
          </cell>
          <cell r="Q200">
            <v>6.71</v>
          </cell>
        </row>
        <row r="201">
          <cell r="B201">
            <v>503</v>
          </cell>
          <cell r="C201" t="str">
            <v>AGROM</v>
          </cell>
          <cell r="D201">
            <v>0</v>
          </cell>
          <cell r="E201">
            <v>0</v>
          </cell>
          <cell r="F201">
            <v>0</v>
          </cell>
          <cell r="G201">
            <v>0</v>
          </cell>
          <cell r="H201">
            <v>782.15</v>
          </cell>
          <cell r="I201">
            <v>832.66</v>
          </cell>
          <cell r="J201">
            <v>678.62</v>
          </cell>
          <cell r="K201">
            <v>709.16</v>
          </cell>
          <cell r="L201">
            <v>120.45</v>
          </cell>
          <cell r="M201">
            <v>98.17</v>
          </cell>
          <cell r="N201">
            <v>102.59</v>
          </cell>
          <cell r="O201">
            <v>6.7</v>
          </cell>
          <cell r="P201">
            <v>5.36</v>
          </cell>
          <cell r="Q201">
            <v>5.6</v>
          </cell>
        </row>
        <row r="202">
          <cell r="B202">
            <v>504</v>
          </cell>
          <cell r="C202" t="str">
            <v>INT. HARVESTOR B 275</v>
          </cell>
          <cell r="D202">
            <v>177.06</v>
          </cell>
          <cell r="E202">
            <v>282.55</v>
          </cell>
          <cell r="F202">
            <v>0</v>
          </cell>
          <cell r="G202">
            <v>0</v>
          </cell>
          <cell r="H202">
            <v>308.25</v>
          </cell>
          <cell r="I202">
            <v>298.08999999999997</v>
          </cell>
          <cell r="J202">
            <v>242.94</v>
          </cell>
          <cell r="K202">
            <v>253.87</v>
          </cell>
          <cell r="L202">
            <v>73.56</v>
          </cell>
          <cell r="M202">
            <v>59.95</v>
          </cell>
          <cell r="N202">
            <v>62.65</v>
          </cell>
          <cell r="O202">
            <v>6.7</v>
          </cell>
          <cell r="P202">
            <v>5.36</v>
          </cell>
          <cell r="Q202">
            <v>5.6</v>
          </cell>
          <cell r="R202">
            <v>142.09</v>
          </cell>
          <cell r="S202">
            <v>33.869999999999997</v>
          </cell>
          <cell r="T202">
            <v>1.1000000000000001</v>
          </cell>
          <cell r="U202">
            <v>222.95</v>
          </cell>
          <cell r="V202">
            <v>57.04</v>
          </cell>
          <cell r="W202">
            <v>2.56</v>
          </cell>
        </row>
        <row r="203">
          <cell r="B203">
            <v>507</v>
          </cell>
          <cell r="C203" t="str">
            <v xml:space="preserve">KOEL DEUTZ </v>
          </cell>
          <cell r="D203">
            <v>0</v>
          </cell>
          <cell r="E203">
            <v>0</v>
          </cell>
          <cell r="F203">
            <v>0</v>
          </cell>
          <cell r="G203">
            <v>0</v>
          </cell>
          <cell r="H203">
            <v>821.42</v>
          </cell>
          <cell r="I203">
            <v>878.92</v>
          </cell>
          <cell r="J203">
            <v>716.32</v>
          </cell>
          <cell r="K203">
            <v>748.55</v>
          </cell>
          <cell r="L203">
            <v>121.08</v>
          </cell>
          <cell r="M203">
            <v>98.68</v>
          </cell>
          <cell r="N203">
            <v>103.12</v>
          </cell>
          <cell r="O203">
            <v>8.0299999999999994</v>
          </cell>
          <cell r="P203">
            <v>6.42</v>
          </cell>
          <cell r="Q203">
            <v>6.71</v>
          </cell>
        </row>
        <row r="204">
          <cell r="B204">
            <v>508</v>
          </cell>
          <cell r="C204" t="str">
            <v>KIRL RB-66TC</v>
          </cell>
          <cell r="D204">
            <v>0</v>
          </cell>
          <cell r="E204">
            <v>0</v>
          </cell>
          <cell r="F204">
            <v>0</v>
          </cell>
          <cell r="G204">
            <v>0</v>
          </cell>
          <cell r="H204">
            <v>747.83</v>
          </cell>
          <cell r="I204">
            <v>744.94</v>
          </cell>
          <cell r="J204">
            <v>607.13</v>
          </cell>
          <cell r="K204">
            <v>634.45000000000005</v>
          </cell>
          <cell r="L204">
            <v>156.86000000000001</v>
          </cell>
          <cell r="M204">
            <v>127.84</v>
          </cell>
          <cell r="N204">
            <v>133.59</v>
          </cell>
          <cell r="O204">
            <v>16.07</v>
          </cell>
          <cell r="P204">
            <v>12.86</v>
          </cell>
          <cell r="Q204">
            <v>13.44</v>
          </cell>
        </row>
        <row r="205">
          <cell r="B205">
            <v>510</v>
          </cell>
          <cell r="C205" t="str">
            <v>EICHER PHASE-I</v>
          </cell>
          <cell r="D205">
            <v>0</v>
          </cell>
          <cell r="E205">
            <v>0</v>
          </cell>
          <cell r="F205">
            <v>0</v>
          </cell>
          <cell r="G205">
            <v>0</v>
          </cell>
          <cell r="H205">
            <v>895.99</v>
          </cell>
          <cell r="I205">
            <v>930.5</v>
          </cell>
          <cell r="J205">
            <v>758.36</v>
          </cell>
          <cell r="K205">
            <v>792.49</v>
          </cell>
          <cell r="L205">
            <v>162.29</v>
          </cell>
          <cell r="M205">
            <v>132.27000000000001</v>
          </cell>
          <cell r="N205">
            <v>138.22</v>
          </cell>
          <cell r="O205">
            <v>6.7</v>
          </cell>
          <cell r="P205">
            <v>5.36</v>
          </cell>
          <cell r="Q205">
            <v>5.6</v>
          </cell>
        </row>
        <row r="206">
          <cell r="B206">
            <v>511</v>
          </cell>
          <cell r="C206" t="str">
            <v>ESCORT 335</v>
          </cell>
          <cell r="D206">
            <v>0</v>
          </cell>
          <cell r="E206">
            <v>631.92999999999995</v>
          </cell>
          <cell r="F206">
            <v>0</v>
          </cell>
          <cell r="G206">
            <v>0</v>
          </cell>
          <cell r="H206">
            <v>714.2700000000001</v>
          </cell>
          <cell r="I206">
            <v>720.86</v>
          </cell>
          <cell r="J206">
            <v>587.5</v>
          </cell>
          <cell r="K206">
            <v>613.94000000000005</v>
          </cell>
          <cell r="L206">
            <v>145.03</v>
          </cell>
          <cell r="M206">
            <v>118.2</v>
          </cell>
          <cell r="N206">
            <v>123.52</v>
          </cell>
          <cell r="O206">
            <v>10.71</v>
          </cell>
          <cell r="P206">
            <v>8.57</v>
          </cell>
          <cell r="Q206">
            <v>8.9600000000000009</v>
          </cell>
          <cell r="U206">
            <v>515.4</v>
          </cell>
          <cell r="V206">
            <v>108.47</v>
          </cell>
          <cell r="W206">
            <v>8.06</v>
          </cell>
        </row>
        <row r="207">
          <cell r="B207">
            <v>512</v>
          </cell>
          <cell r="C207" t="str">
            <v>ESCORT E-2-228</v>
          </cell>
          <cell r="D207">
            <v>557.19999999999993</v>
          </cell>
          <cell r="E207">
            <v>658.8</v>
          </cell>
          <cell r="F207">
            <v>0</v>
          </cell>
          <cell r="G207">
            <v>0</v>
          </cell>
          <cell r="H207">
            <v>892.43000000000006</v>
          </cell>
          <cell r="I207">
            <v>910.4</v>
          </cell>
          <cell r="J207">
            <v>741.98</v>
          </cell>
          <cell r="K207">
            <v>775.37</v>
          </cell>
          <cell r="L207">
            <v>174.09</v>
          </cell>
          <cell r="M207">
            <v>141.88</v>
          </cell>
          <cell r="N207">
            <v>148.26</v>
          </cell>
          <cell r="O207">
            <v>10.71</v>
          </cell>
          <cell r="P207">
            <v>8.57</v>
          </cell>
          <cell r="Q207">
            <v>8.9600000000000009</v>
          </cell>
          <cell r="R207">
            <v>469</v>
          </cell>
          <cell r="S207">
            <v>83.4</v>
          </cell>
          <cell r="T207">
            <v>4.8</v>
          </cell>
          <cell r="U207">
            <v>554.53</v>
          </cell>
          <cell r="V207">
            <v>98.61</v>
          </cell>
          <cell r="W207">
            <v>5.66</v>
          </cell>
        </row>
        <row r="208">
          <cell r="B208">
            <v>513</v>
          </cell>
          <cell r="C208" t="str">
            <v>ESCORT E3/342</v>
          </cell>
          <cell r="D208">
            <v>557.19999999999993</v>
          </cell>
          <cell r="E208">
            <v>658.8</v>
          </cell>
          <cell r="F208">
            <v>0</v>
          </cell>
          <cell r="G208">
            <v>0</v>
          </cell>
          <cell r="H208">
            <v>892.43000000000006</v>
          </cell>
          <cell r="I208">
            <v>910.4</v>
          </cell>
          <cell r="J208">
            <v>741.98</v>
          </cell>
          <cell r="K208">
            <v>775.37</v>
          </cell>
          <cell r="L208">
            <v>174.09</v>
          </cell>
          <cell r="M208">
            <v>141.88</v>
          </cell>
          <cell r="N208">
            <v>148.26</v>
          </cell>
          <cell r="O208">
            <v>10.71</v>
          </cell>
          <cell r="P208">
            <v>8.57</v>
          </cell>
          <cell r="Q208">
            <v>8.9600000000000009</v>
          </cell>
          <cell r="R208">
            <v>469</v>
          </cell>
          <cell r="S208">
            <v>83.4</v>
          </cell>
          <cell r="T208">
            <v>4.8</v>
          </cell>
          <cell r="U208">
            <v>554.53</v>
          </cell>
          <cell r="V208">
            <v>98.61</v>
          </cell>
          <cell r="W208">
            <v>5.66</v>
          </cell>
        </row>
        <row r="209">
          <cell r="B209">
            <v>514</v>
          </cell>
          <cell r="C209" t="str">
            <v>ESCORTS E2-179</v>
          </cell>
          <cell r="D209">
            <v>0</v>
          </cell>
          <cell r="E209">
            <v>0</v>
          </cell>
          <cell r="F209">
            <v>0</v>
          </cell>
          <cell r="G209">
            <v>0</v>
          </cell>
          <cell r="H209">
            <v>714.2700000000001</v>
          </cell>
          <cell r="I209">
            <v>720.86</v>
          </cell>
          <cell r="J209">
            <v>587.5</v>
          </cell>
          <cell r="K209">
            <v>613.94000000000005</v>
          </cell>
          <cell r="L209">
            <v>145.03</v>
          </cell>
          <cell r="M209">
            <v>118.2</v>
          </cell>
          <cell r="N209">
            <v>123.52</v>
          </cell>
          <cell r="O209">
            <v>10.71</v>
          </cell>
          <cell r="P209">
            <v>8.57</v>
          </cell>
          <cell r="Q209">
            <v>8.9600000000000009</v>
          </cell>
        </row>
        <row r="210">
          <cell r="B210">
            <v>516</v>
          </cell>
          <cell r="C210" t="str">
            <v>FORD 3600</v>
          </cell>
          <cell r="D210">
            <v>465.48999999999995</v>
          </cell>
          <cell r="E210">
            <v>535.66</v>
          </cell>
          <cell r="F210">
            <v>0</v>
          </cell>
          <cell r="G210">
            <v>0</v>
          </cell>
          <cell r="H210">
            <v>661.25</v>
          </cell>
          <cell r="I210">
            <v>633.99</v>
          </cell>
          <cell r="J210">
            <v>516.70000000000005</v>
          </cell>
          <cell r="K210">
            <v>539.95000000000005</v>
          </cell>
          <cell r="L210">
            <v>163.18</v>
          </cell>
          <cell r="M210">
            <v>132.99</v>
          </cell>
          <cell r="N210">
            <v>138.97</v>
          </cell>
          <cell r="O210">
            <v>14.45</v>
          </cell>
          <cell r="P210">
            <v>11.56</v>
          </cell>
          <cell r="Q210">
            <v>12.08</v>
          </cell>
          <cell r="R210">
            <v>403.58</v>
          </cell>
          <cell r="S210">
            <v>57.51</v>
          </cell>
          <cell r="T210">
            <v>4.4000000000000004</v>
          </cell>
          <cell r="U210">
            <v>435.86</v>
          </cell>
          <cell r="V210">
            <v>95.04</v>
          </cell>
          <cell r="W210">
            <v>4.76</v>
          </cell>
        </row>
        <row r="211">
          <cell r="B211">
            <v>517</v>
          </cell>
          <cell r="C211" t="str">
            <v>FORD 3610 R/C (4RV)</v>
          </cell>
          <cell r="D211">
            <v>53.08</v>
          </cell>
          <cell r="E211">
            <v>0</v>
          </cell>
          <cell r="F211">
            <v>0</v>
          </cell>
          <cell r="G211">
            <v>0</v>
          </cell>
          <cell r="H211">
            <v>1098.6000000000001</v>
          </cell>
          <cell r="I211">
            <v>1170.3399999999999</v>
          </cell>
          <cell r="J211">
            <v>953.83</v>
          </cell>
          <cell r="K211">
            <v>996.75</v>
          </cell>
          <cell r="L211">
            <v>163.18</v>
          </cell>
          <cell r="M211">
            <v>132.99</v>
          </cell>
          <cell r="N211">
            <v>138.97</v>
          </cell>
          <cell r="O211">
            <v>14.73</v>
          </cell>
          <cell r="P211">
            <v>11.78</v>
          </cell>
          <cell r="Q211">
            <v>12.31</v>
          </cell>
          <cell r="S211">
            <v>53.08</v>
          </cell>
        </row>
        <row r="212">
          <cell r="B212">
            <v>519</v>
          </cell>
          <cell r="C212" t="str">
            <v>FORD 3610 R/C (3RV)</v>
          </cell>
          <cell r="D212">
            <v>53.08</v>
          </cell>
          <cell r="E212">
            <v>0</v>
          </cell>
          <cell r="F212">
            <v>0</v>
          </cell>
          <cell r="G212">
            <v>0</v>
          </cell>
          <cell r="H212">
            <v>1098.6000000000001</v>
          </cell>
          <cell r="I212">
            <v>1170.3399999999999</v>
          </cell>
          <cell r="J212">
            <v>953.83</v>
          </cell>
          <cell r="K212">
            <v>996.75</v>
          </cell>
          <cell r="L212">
            <v>163.18</v>
          </cell>
          <cell r="M212">
            <v>132.99</v>
          </cell>
          <cell r="N212">
            <v>138.97</v>
          </cell>
          <cell r="O212">
            <v>14.73</v>
          </cell>
          <cell r="P212">
            <v>11.78</v>
          </cell>
          <cell r="Q212">
            <v>12.31</v>
          </cell>
          <cell r="S212">
            <v>53.08</v>
          </cell>
        </row>
        <row r="213">
          <cell r="B213">
            <v>521</v>
          </cell>
          <cell r="C213" t="str">
            <v>FORD 3600 SHIM TYPE</v>
          </cell>
          <cell r="D213">
            <v>0</v>
          </cell>
          <cell r="E213">
            <v>0</v>
          </cell>
          <cell r="F213">
            <v>0</v>
          </cell>
          <cell r="G213">
            <v>0</v>
          </cell>
          <cell r="H213">
            <v>661.25</v>
          </cell>
          <cell r="I213">
            <v>633.99</v>
          </cell>
          <cell r="J213">
            <v>516.70000000000005</v>
          </cell>
          <cell r="K213">
            <v>539.95000000000005</v>
          </cell>
          <cell r="L213">
            <v>163.18</v>
          </cell>
          <cell r="M213">
            <v>132.99</v>
          </cell>
          <cell r="N213">
            <v>138.97</v>
          </cell>
          <cell r="O213">
            <v>14.45</v>
          </cell>
          <cell r="P213">
            <v>11.56</v>
          </cell>
          <cell r="Q213">
            <v>12.08</v>
          </cell>
        </row>
        <row r="214">
          <cell r="B214">
            <v>522</v>
          </cell>
          <cell r="C214" t="str">
            <v>PARTAP 284</v>
          </cell>
          <cell r="D214">
            <v>226</v>
          </cell>
          <cell r="E214">
            <v>0</v>
          </cell>
          <cell r="F214">
            <v>0</v>
          </cell>
          <cell r="G214">
            <v>0</v>
          </cell>
          <cell r="H214">
            <v>340.55</v>
          </cell>
          <cell r="I214">
            <v>340.71</v>
          </cell>
          <cell r="J214">
            <v>277.68</v>
          </cell>
          <cell r="K214">
            <v>290.18</v>
          </cell>
          <cell r="L214">
            <v>73.19</v>
          </cell>
          <cell r="M214">
            <v>59.65</v>
          </cell>
          <cell r="N214">
            <v>62.33</v>
          </cell>
          <cell r="O214">
            <v>4.0199999999999996</v>
          </cell>
          <cell r="P214">
            <v>3.22</v>
          </cell>
          <cell r="Q214">
            <v>3.36</v>
          </cell>
          <cell r="R214">
            <v>180.3</v>
          </cell>
          <cell r="S214">
            <v>45.7</v>
          </cell>
        </row>
        <row r="215">
          <cell r="B215">
            <v>523</v>
          </cell>
          <cell r="C215" t="str">
            <v>PARTAP -1489CC</v>
          </cell>
          <cell r="D215">
            <v>0</v>
          </cell>
          <cell r="E215">
            <v>0</v>
          </cell>
          <cell r="F215">
            <v>0</v>
          </cell>
          <cell r="G215">
            <v>0</v>
          </cell>
          <cell r="H215">
            <v>334.84000000000003</v>
          </cell>
          <cell r="I215">
            <v>333.7</v>
          </cell>
          <cell r="J215">
            <v>271.97000000000003</v>
          </cell>
          <cell r="K215">
            <v>284.20999999999998</v>
          </cell>
          <cell r="L215">
            <v>73.19</v>
          </cell>
          <cell r="M215">
            <v>59.65</v>
          </cell>
          <cell r="N215">
            <v>62.33</v>
          </cell>
          <cell r="O215">
            <v>4.0199999999999996</v>
          </cell>
          <cell r="P215">
            <v>3.22</v>
          </cell>
          <cell r="Q215">
            <v>3.36</v>
          </cell>
        </row>
        <row r="216">
          <cell r="B216">
            <v>526</v>
          </cell>
          <cell r="C216" t="str">
            <v>FORD 3600 R/C (4RV)</v>
          </cell>
          <cell r="D216">
            <v>0</v>
          </cell>
          <cell r="E216">
            <v>0</v>
          </cell>
          <cell r="F216">
            <v>0</v>
          </cell>
          <cell r="G216">
            <v>0</v>
          </cell>
          <cell r="H216">
            <v>661.25</v>
          </cell>
          <cell r="I216">
            <v>633.99</v>
          </cell>
          <cell r="J216">
            <v>516.70000000000005</v>
          </cell>
          <cell r="K216">
            <v>539.95000000000005</v>
          </cell>
          <cell r="L216">
            <v>163.18</v>
          </cell>
          <cell r="M216">
            <v>132.99</v>
          </cell>
          <cell r="N216">
            <v>138.97</v>
          </cell>
          <cell r="O216">
            <v>14.45</v>
          </cell>
          <cell r="P216">
            <v>11.56</v>
          </cell>
          <cell r="Q216">
            <v>12.08</v>
          </cell>
        </row>
        <row r="217">
          <cell r="B217">
            <v>527</v>
          </cell>
          <cell r="C217" t="str">
            <v>AGROM TMA</v>
          </cell>
          <cell r="D217">
            <v>0</v>
          </cell>
          <cell r="E217">
            <v>0</v>
          </cell>
          <cell r="F217">
            <v>0</v>
          </cell>
          <cell r="G217">
            <v>0</v>
          </cell>
          <cell r="H217">
            <v>782.15</v>
          </cell>
          <cell r="I217">
            <v>832.66</v>
          </cell>
          <cell r="J217">
            <v>678.62</v>
          </cell>
          <cell r="K217">
            <v>709.16</v>
          </cell>
          <cell r="L217">
            <v>120.45</v>
          </cell>
          <cell r="M217">
            <v>98.17</v>
          </cell>
          <cell r="N217">
            <v>102.59</v>
          </cell>
          <cell r="O217">
            <v>6.7</v>
          </cell>
          <cell r="P217">
            <v>5.36</v>
          </cell>
          <cell r="Q217">
            <v>5.6</v>
          </cell>
        </row>
        <row r="218">
          <cell r="B218">
            <v>531</v>
          </cell>
          <cell r="C218" t="str">
            <v>S-312 D</v>
          </cell>
          <cell r="D218">
            <v>485.5</v>
          </cell>
          <cell r="E218">
            <v>524.34</v>
          </cell>
          <cell r="F218">
            <v>0</v>
          </cell>
          <cell r="G218">
            <v>0</v>
          </cell>
          <cell r="H218">
            <v>714.2700000000001</v>
          </cell>
          <cell r="I218">
            <v>720.86</v>
          </cell>
          <cell r="J218">
            <v>587.5</v>
          </cell>
          <cell r="K218">
            <v>613.94000000000005</v>
          </cell>
          <cell r="L218">
            <v>145.03</v>
          </cell>
          <cell r="M218">
            <v>118.2</v>
          </cell>
          <cell r="N218">
            <v>123.52</v>
          </cell>
          <cell r="O218">
            <v>10.71</v>
          </cell>
          <cell r="P218">
            <v>8.57</v>
          </cell>
          <cell r="Q218">
            <v>8.9600000000000009</v>
          </cell>
          <cell r="R218">
            <v>409.15</v>
          </cell>
          <cell r="S218">
            <v>72.349999999999994</v>
          </cell>
          <cell r="T218">
            <v>4</v>
          </cell>
          <cell r="U218">
            <v>441.88</v>
          </cell>
          <cell r="V218">
            <v>78.14</v>
          </cell>
          <cell r="W218">
            <v>4.32</v>
          </cell>
        </row>
        <row r="219">
          <cell r="B219">
            <v>532</v>
          </cell>
          <cell r="C219" t="str">
            <v>S-312 D AVL DESIGN</v>
          </cell>
          <cell r="D219">
            <v>0</v>
          </cell>
          <cell r="E219">
            <v>0</v>
          </cell>
          <cell r="F219">
            <v>0</v>
          </cell>
          <cell r="G219">
            <v>0</v>
          </cell>
          <cell r="H219">
            <v>854.65000000000009</v>
          </cell>
          <cell r="I219">
            <v>893.11</v>
          </cell>
          <cell r="J219">
            <v>727.88</v>
          </cell>
          <cell r="K219">
            <v>760.63</v>
          </cell>
          <cell r="L219">
            <v>145.03</v>
          </cell>
          <cell r="M219">
            <v>118.2</v>
          </cell>
          <cell r="N219">
            <v>123.52</v>
          </cell>
          <cell r="O219">
            <v>10.71</v>
          </cell>
          <cell r="P219">
            <v>8.57</v>
          </cell>
          <cell r="Q219">
            <v>8.9600000000000009</v>
          </cell>
        </row>
        <row r="220">
          <cell r="B220">
            <v>533</v>
          </cell>
          <cell r="C220" t="str">
            <v>ESCORTS-E3-273 R/C</v>
          </cell>
          <cell r="D220">
            <v>0</v>
          </cell>
          <cell r="E220">
            <v>0</v>
          </cell>
          <cell r="F220">
            <v>0</v>
          </cell>
          <cell r="G220">
            <v>0</v>
          </cell>
          <cell r="H220">
            <v>713.67</v>
          </cell>
          <cell r="I220">
            <v>686.76</v>
          </cell>
          <cell r="J220">
            <v>559.71</v>
          </cell>
          <cell r="K220">
            <v>584.9</v>
          </cell>
          <cell r="L220">
            <v>174.73</v>
          </cell>
          <cell r="M220">
            <v>142.4</v>
          </cell>
          <cell r="N220">
            <v>148.81</v>
          </cell>
          <cell r="O220">
            <v>14.45</v>
          </cell>
          <cell r="P220">
            <v>11.56</v>
          </cell>
          <cell r="Q220">
            <v>12.08</v>
          </cell>
        </row>
        <row r="221">
          <cell r="B221">
            <v>534</v>
          </cell>
          <cell r="C221" t="str">
            <v>ESCORTS E2-179 D</v>
          </cell>
          <cell r="D221">
            <v>484.45000000000005</v>
          </cell>
          <cell r="E221">
            <v>523.21</v>
          </cell>
          <cell r="F221">
            <v>0</v>
          </cell>
          <cell r="G221">
            <v>0</v>
          </cell>
          <cell r="H221">
            <v>714.2700000000001</v>
          </cell>
          <cell r="I221">
            <v>720.86</v>
          </cell>
          <cell r="J221">
            <v>587.5</v>
          </cell>
          <cell r="K221">
            <v>613.94000000000005</v>
          </cell>
          <cell r="L221">
            <v>145.03</v>
          </cell>
          <cell r="M221">
            <v>118.2</v>
          </cell>
          <cell r="N221">
            <v>123.52</v>
          </cell>
          <cell r="O221">
            <v>10.71</v>
          </cell>
          <cell r="P221">
            <v>8.57</v>
          </cell>
          <cell r="Q221">
            <v>8.9600000000000009</v>
          </cell>
          <cell r="R221">
            <v>408.1</v>
          </cell>
          <cell r="S221">
            <v>72.349999999999994</v>
          </cell>
          <cell r="T221">
            <v>4</v>
          </cell>
          <cell r="U221">
            <v>440.75</v>
          </cell>
          <cell r="V221">
            <v>78.14</v>
          </cell>
          <cell r="W221">
            <v>4.32</v>
          </cell>
        </row>
        <row r="222">
          <cell r="B222">
            <v>535</v>
          </cell>
          <cell r="C222" t="str">
            <v>ESCORTS E3-179 R/C</v>
          </cell>
          <cell r="D222">
            <v>0</v>
          </cell>
          <cell r="E222">
            <v>0</v>
          </cell>
          <cell r="F222">
            <v>0</v>
          </cell>
          <cell r="G222">
            <v>0</v>
          </cell>
          <cell r="H222">
            <v>594.63</v>
          </cell>
          <cell r="I222">
            <v>637.88</v>
          </cell>
          <cell r="J222">
            <v>519.87</v>
          </cell>
          <cell r="K222">
            <v>543.26</v>
          </cell>
          <cell r="L222">
            <v>84</v>
          </cell>
          <cell r="M222">
            <v>68.459999999999994</v>
          </cell>
          <cell r="N222">
            <v>71.540000000000006</v>
          </cell>
          <cell r="O222">
            <v>7.88</v>
          </cell>
          <cell r="P222">
            <v>6.3</v>
          </cell>
          <cell r="Q222">
            <v>6.58</v>
          </cell>
        </row>
        <row r="223">
          <cell r="B223">
            <v>536</v>
          </cell>
          <cell r="C223" t="str">
            <v>ESCORTS E3-215 R/C</v>
          </cell>
          <cell r="D223">
            <v>0</v>
          </cell>
          <cell r="E223">
            <v>0</v>
          </cell>
          <cell r="F223">
            <v>0</v>
          </cell>
          <cell r="G223">
            <v>0</v>
          </cell>
          <cell r="H223">
            <v>594.63</v>
          </cell>
          <cell r="I223">
            <v>637.88</v>
          </cell>
          <cell r="J223">
            <v>519.87</v>
          </cell>
          <cell r="K223">
            <v>543.26</v>
          </cell>
          <cell r="L223">
            <v>84</v>
          </cell>
          <cell r="M223">
            <v>68.459999999999994</v>
          </cell>
          <cell r="N223">
            <v>71.540000000000006</v>
          </cell>
          <cell r="O223">
            <v>7.88</v>
          </cell>
          <cell r="P223">
            <v>6.3</v>
          </cell>
          <cell r="Q223">
            <v>6.58</v>
          </cell>
        </row>
        <row r="224">
          <cell r="B224">
            <v>537</v>
          </cell>
          <cell r="C224" t="str">
            <v xml:space="preserve">FARM TRACT  - 50  </v>
          </cell>
          <cell r="D224">
            <v>495.97999999999996</v>
          </cell>
          <cell r="E224">
            <v>535.66</v>
          </cell>
          <cell r="F224">
            <v>0</v>
          </cell>
          <cell r="G224">
            <v>0</v>
          </cell>
          <cell r="H224">
            <v>0</v>
          </cell>
          <cell r="I224">
            <v>0</v>
          </cell>
          <cell r="J224">
            <v>0</v>
          </cell>
          <cell r="K224">
            <v>0</v>
          </cell>
          <cell r="L224">
            <v>0</v>
          </cell>
          <cell r="M224">
            <v>0</v>
          </cell>
          <cell r="N224">
            <v>0</v>
          </cell>
          <cell r="O224">
            <v>0</v>
          </cell>
          <cell r="P224">
            <v>0</v>
          </cell>
          <cell r="Q224">
            <v>0</v>
          </cell>
          <cell r="R224">
            <v>403.58</v>
          </cell>
          <cell r="S224">
            <v>88</v>
          </cell>
          <cell r="T224">
            <v>4.4000000000000004</v>
          </cell>
          <cell r="U224">
            <v>435.86</v>
          </cell>
          <cell r="V224">
            <v>95.04</v>
          </cell>
          <cell r="W224">
            <v>4.76</v>
          </cell>
        </row>
        <row r="225">
          <cell r="B225">
            <v>540</v>
          </cell>
          <cell r="C225" t="str">
            <v>EICHER MACH.CAVITY</v>
          </cell>
          <cell r="D225">
            <v>663.75</v>
          </cell>
          <cell r="E225">
            <v>0</v>
          </cell>
          <cell r="F225">
            <v>0</v>
          </cell>
          <cell r="G225">
            <v>0</v>
          </cell>
          <cell r="H225">
            <v>895.99</v>
          </cell>
          <cell r="I225">
            <v>930.5</v>
          </cell>
          <cell r="J225">
            <v>758.36</v>
          </cell>
          <cell r="K225">
            <v>792.49</v>
          </cell>
          <cell r="L225">
            <v>162.29</v>
          </cell>
          <cell r="M225">
            <v>132.27000000000001</v>
          </cell>
          <cell r="N225">
            <v>138.22</v>
          </cell>
          <cell r="O225">
            <v>6.7</v>
          </cell>
          <cell r="P225">
            <v>5.36</v>
          </cell>
          <cell r="Q225">
            <v>5.6</v>
          </cell>
          <cell r="R225">
            <v>550.35</v>
          </cell>
          <cell r="S225">
            <v>109.9</v>
          </cell>
          <cell r="T225">
            <v>3.5</v>
          </cell>
        </row>
        <row r="226">
          <cell r="B226">
            <v>541</v>
          </cell>
          <cell r="C226" t="str">
            <v>VEER PRATAP MODI</v>
          </cell>
          <cell r="D226">
            <v>667.98</v>
          </cell>
          <cell r="E226">
            <v>0</v>
          </cell>
          <cell r="F226">
            <v>0</v>
          </cell>
          <cell r="G226">
            <v>0</v>
          </cell>
          <cell r="H226">
            <v>0</v>
          </cell>
          <cell r="I226">
            <v>0</v>
          </cell>
          <cell r="J226">
            <v>0</v>
          </cell>
          <cell r="K226">
            <v>0</v>
          </cell>
          <cell r="L226">
            <v>0</v>
          </cell>
          <cell r="M226">
            <v>0</v>
          </cell>
          <cell r="N226">
            <v>0</v>
          </cell>
          <cell r="O226">
            <v>0</v>
          </cell>
          <cell r="P226">
            <v>0</v>
          </cell>
          <cell r="Q226">
            <v>0</v>
          </cell>
          <cell r="R226">
            <v>589.6</v>
          </cell>
          <cell r="S226">
            <v>75.38</v>
          </cell>
          <cell r="T226">
            <v>3</v>
          </cell>
        </row>
        <row r="227">
          <cell r="B227">
            <v>542</v>
          </cell>
          <cell r="C227" t="str">
            <v>FARM TRAC-FT60  R/C</v>
          </cell>
          <cell r="D227">
            <v>0</v>
          </cell>
          <cell r="E227">
            <v>0</v>
          </cell>
          <cell r="F227">
            <v>0</v>
          </cell>
          <cell r="G227">
            <v>0</v>
          </cell>
          <cell r="H227">
            <v>832.20999999999992</v>
          </cell>
          <cell r="I227">
            <v>843.75</v>
          </cell>
          <cell r="J227">
            <v>687.66</v>
          </cell>
          <cell r="K227">
            <v>718.6</v>
          </cell>
          <cell r="L227">
            <v>163.18</v>
          </cell>
          <cell r="M227">
            <v>132.99</v>
          </cell>
          <cell r="N227">
            <v>138.97</v>
          </cell>
          <cell r="O227">
            <v>14.45</v>
          </cell>
          <cell r="P227">
            <v>11.56</v>
          </cell>
          <cell r="Q227">
            <v>12.08</v>
          </cell>
        </row>
        <row r="228">
          <cell r="B228">
            <v>545</v>
          </cell>
          <cell r="C228" t="str">
            <v>MITSUBISHI AD8</v>
          </cell>
          <cell r="D228">
            <v>0</v>
          </cell>
          <cell r="E228">
            <v>0</v>
          </cell>
          <cell r="F228">
            <v>0</v>
          </cell>
          <cell r="G228">
            <v>0</v>
          </cell>
          <cell r="H228">
            <v>431.51000000000005</v>
          </cell>
          <cell r="I228">
            <v>439.25</v>
          </cell>
          <cell r="J228">
            <v>357.99</v>
          </cell>
          <cell r="K228">
            <v>374.1</v>
          </cell>
          <cell r="L228">
            <v>82.33</v>
          </cell>
          <cell r="M228">
            <v>67.099999999999994</v>
          </cell>
          <cell r="N228">
            <v>70.12</v>
          </cell>
          <cell r="O228">
            <v>8.0299999999999994</v>
          </cell>
          <cell r="P228">
            <v>6.42</v>
          </cell>
          <cell r="Q228">
            <v>6.71</v>
          </cell>
        </row>
        <row r="229">
          <cell r="B229">
            <v>547</v>
          </cell>
          <cell r="C229" t="str">
            <v>M &amp; M AVL DESIGN</v>
          </cell>
          <cell r="D229">
            <v>0</v>
          </cell>
          <cell r="E229">
            <v>0</v>
          </cell>
          <cell r="F229">
            <v>0</v>
          </cell>
          <cell r="G229">
            <v>0</v>
          </cell>
          <cell r="H229">
            <v>558.80000000000007</v>
          </cell>
          <cell r="I229">
            <v>601.83000000000004</v>
          </cell>
          <cell r="J229">
            <v>490.49</v>
          </cell>
          <cell r="K229">
            <v>512.55999999999995</v>
          </cell>
          <cell r="L229">
            <v>79.86</v>
          </cell>
          <cell r="M229">
            <v>65.09</v>
          </cell>
          <cell r="N229">
            <v>68.02</v>
          </cell>
          <cell r="O229">
            <v>4.0199999999999996</v>
          </cell>
          <cell r="P229">
            <v>3.22</v>
          </cell>
          <cell r="Q229">
            <v>3.36</v>
          </cell>
        </row>
        <row r="230">
          <cell r="B230">
            <v>549</v>
          </cell>
          <cell r="C230" t="str">
            <v>M&amp;M AVL -SINGLE PACK</v>
          </cell>
          <cell r="D230">
            <v>0</v>
          </cell>
          <cell r="E230">
            <v>0</v>
          </cell>
          <cell r="F230">
            <v>0</v>
          </cell>
          <cell r="G230">
            <v>0</v>
          </cell>
          <cell r="H230">
            <v>558.80000000000007</v>
          </cell>
          <cell r="I230">
            <v>601.83000000000004</v>
          </cell>
          <cell r="J230">
            <v>490.49</v>
          </cell>
          <cell r="K230">
            <v>512.55999999999995</v>
          </cell>
          <cell r="L230">
            <v>79.86</v>
          </cell>
          <cell r="M230">
            <v>65.09</v>
          </cell>
          <cell r="N230">
            <v>68.02</v>
          </cell>
          <cell r="O230">
            <v>4.0199999999999996</v>
          </cell>
          <cell r="P230">
            <v>3.22</v>
          </cell>
          <cell r="Q230">
            <v>3.36</v>
          </cell>
        </row>
        <row r="231">
          <cell r="B231">
            <v>553</v>
          </cell>
          <cell r="C231" t="str">
            <v>SWARAJ SARTAJ</v>
          </cell>
          <cell r="D231">
            <v>0</v>
          </cell>
          <cell r="E231">
            <v>0</v>
          </cell>
          <cell r="F231">
            <v>0</v>
          </cell>
          <cell r="G231">
            <v>0</v>
          </cell>
          <cell r="H231">
            <v>755.29</v>
          </cell>
          <cell r="I231">
            <v>755.43</v>
          </cell>
          <cell r="J231">
            <v>615.67999999999995</v>
          </cell>
          <cell r="K231">
            <v>643.39</v>
          </cell>
          <cell r="L231">
            <v>155.52000000000001</v>
          </cell>
          <cell r="M231">
            <v>126.75</v>
          </cell>
          <cell r="N231">
            <v>132.44999999999999</v>
          </cell>
          <cell r="O231">
            <v>16.07</v>
          </cell>
          <cell r="P231">
            <v>12.86</v>
          </cell>
          <cell r="Q231">
            <v>13.44</v>
          </cell>
        </row>
        <row r="232">
          <cell r="B232">
            <v>554</v>
          </cell>
          <cell r="C232" t="str">
            <v>B-275 SHIM TYPE</v>
          </cell>
          <cell r="D232">
            <v>0</v>
          </cell>
          <cell r="E232">
            <v>0</v>
          </cell>
          <cell r="F232">
            <v>0</v>
          </cell>
          <cell r="G232">
            <v>0</v>
          </cell>
          <cell r="H232">
            <v>308.25</v>
          </cell>
          <cell r="I232">
            <v>298.08999999999997</v>
          </cell>
          <cell r="J232">
            <v>242.94</v>
          </cell>
          <cell r="K232">
            <v>253.87</v>
          </cell>
          <cell r="L232">
            <v>73.56</v>
          </cell>
          <cell r="M232">
            <v>59.95</v>
          </cell>
          <cell r="N232">
            <v>62.65</v>
          </cell>
          <cell r="O232">
            <v>6.7</v>
          </cell>
          <cell r="P232">
            <v>5.36</v>
          </cell>
          <cell r="Q232">
            <v>5.6</v>
          </cell>
        </row>
        <row r="233">
          <cell r="B233">
            <v>561</v>
          </cell>
          <cell r="C233" t="str">
            <v>PERKINS P3</v>
          </cell>
          <cell r="D233">
            <v>0</v>
          </cell>
          <cell r="E233">
            <v>0</v>
          </cell>
          <cell r="F233">
            <v>0</v>
          </cell>
          <cell r="G233">
            <v>0</v>
          </cell>
          <cell r="H233">
            <v>326</v>
          </cell>
          <cell r="I233">
            <v>309.89</v>
          </cell>
          <cell r="J233">
            <v>252.56</v>
          </cell>
          <cell r="K233">
            <v>263.93</v>
          </cell>
          <cell r="L233">
            <v>83.53</v>
          </cell>
          <cell r="M233">
            <v>68.08</v>
          </cell>
          <cell r="N233">
            <v>71.14</v>
          </cell>
          <cell r="O233">
            <v>6.7</v>
          </cell>
          <cell r="P233">
            <v>5.36</v>
          </cell>
          <cell r="Q233">
            <v>5.6</v>
          </cell>
        </row>
        <row r="234">
          <cell r="B234">
            <v>562</v>
          </cell>
          <cell r="C234" t="str">
            <v>PERKINS P4</v>
          </cell>
          <cell r="D234">
            <v>0</v>
          </cell>
          <cell r="E234">
            <v>313.56</v>
          </cell>
          <cell r="F234">
            <v>0</v>
          </cell>
          <cell r="G234">
            <v>0</v>
          </cell>
          <cell r="H234">
            <v>327.12</v>
          </cell>
          <cell r="I234">
            <v>311.26</v>
          </cell>
          <cell r="J234">
            <v>253.68</v>
          </cell>
          <cell r="K234">
            <v>265.10000000000002</v>
          </cell>
          <cell r="L234">
            <v>83.53</v>
          </cell>
          <cell r="M234">
            <v>68.08</v>
          </cell>
          <cell r="N234">
            <v>71.14</v>
          </cell>
          <cell r="O234">
            <v>6.7</v>
          </cell>
          <cell r="P234">
            <v>5.36</v>
          </cell>
          <cell r="Q234">
            <v>5.6</v>
          </cell>
          <cell r="U234">
            <v>240.9</v>
          </cell>
          <cell r="V234">
            <v>67.62</v>
          </cell>
          <cell r="W234">
            <v>5.04</v>
          </cell>
        </row>
        <row r="235">
          <cell r="B235">
            <v>563</v>
          </cell>
          <cell r="C235" t="str">
            <v>PERKINS P3 (ST)</v>
          </cell>
          <cell r="D235">
            <v>0</v>
          </cell>
          <cell r="E235">
            <v>0</v>
          </cell>
          <cell r="F235">
            <v>0</v>
          </cell>
          <cell r="G235">
            <v>0</v>
          </cell>
          <cell r="H235">
            <v>326</v>
          </cell>
          <cell r="I235">
            <v>309.89</v>
          </cell>
          <cell r="J235">
            <v>252.56</v>
          </cell>
          <cell r="K235">
            <v>263.93</v>
          </cell>
          <cell r="L235">
            <v>83.53</v>
          </cell>
          <cell r="M235">
            <v>68.08</v>
          </cell>
          <cell r="N235">
            <v>71.14</v>
          </cell>
          <cell r="O235">
            <v>6.7</v>
          </cell>
          <cell r="P235">
            <v>5.36</v>
          </cell>
          <cell r="Q235">
            <v>5.6</v>
          </cell>
        </row>
        <row r="236">
          <cell r="B236">
            <v>564</v>
          </cell>
          <cell r="C236" t="str">
            <v>PERKINS P4 (ST)</v>
          </cell>
          <cell r="D236">
            <v>0</v>
          </cell>
          <cell r="E236">
            <v>0</v>
          </cell>
          <cell r="F236">
            <v>0</v>
          </cell>
          <cell r="G236">
            <v>0</v>
          </cell>
          <cell r="H236">
            <v>327.12</v>
          </cell>
          <cell r="I236">
            <v>311.26</v>
          </cell>
          <cell r="J236">
            <v>253.68</v>
          </cell>
          <cell r="K236">
            <v>265.10000000000002</v>
          </cell>
          <cell r="L236">
            <v>83.53</v>
          </cell>
          <cell r="M236">
            <v>68.08</v>
          </cell>
          <cell r="N236">
            <v>71.14</v>
          </cell>
          <cell r="O236">
            <v>6.7</v>
          </cell>
          <cell r="P236">
            <v>5.36</v>
          </cell>
          <cell r="Q236">
            <v>5.6</v>
          </cell>
        </row>
        <row r="237">
          <cell r="B237">
            <v>565</v>
          </cell>
          <cell r="C237" t="str">
            <v>PERKINS P3 DI  (ST)</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row>
        <row r="238">
          <cell r="B238">
            <v>566</v>
          </cell>
          <cell r="C238" t="str">
            <v>PERKINS S3.25 (ST)</v>
          </cell>
          <cell r="D238">
            <v>0</v>
          </cell>
          <cell r="E238">
            <v>0</v>
          </cell>
          <cell r="F238">
            <v>0</v>
          </cell>
          <cell r="G238">
            <v>0</v>
          </cell>
          <cell r="H238">
            <v>358.5</v>
          </cell>
          <cell r="I238">
            <v>342.89</v>
          </cell>
          <cell r="J238">
            <v>279.45999999999998</v>
          </cell>
          <cell r="K238">
            <v>292.04000000000002</v>
          </cell>
          <cell r="L238">
            <v>90.41</v>
          </cell>
          <cell r="M238">
            <v>73.680000000000007</v>
          </cell>
          <cell r="N238">
            <v>77</v>
          </cell>
          <cell r="O238">
            <v>6.7</v>
          </cell>
          <cell r="P238">
            <v>5.36</v>
          </cell>
          <cell r="Q238">
            <v>5.6</v>
          </cell>
        </row>
        <row r="239">
          <cell r="B239">
            <v>573</v>
          </cell>
          <cell r="C239" t="str">
            <v>N.H.FORD 3600</v>
          </cell>
          <cell r="D239">
            <v>0</v>
          </cell>
          <cell r="E239">
            <v>687.61</v>
          </cell>
          <cell r="F239">
            <v>0</v>
          </cell>
          <cell r="G239">
            <v>0</v>
          </cell>
          <cell r="H239">
            <v>0</v>
          </cell>
          <cell r="I239">
            <v>0</v>
          </cell>
          <cell r="J239">
            <v>0</v>
          </cell>
          <cell r="K239">
            <v>0</v>
          </cell>
          <cell r="L239">
            <v>0</v>
          </cell>
          <cell r="M239">
            <v>0</v>
          </cell>
          <cell r="N239">
            <v>0</v>
          </cell>
          <cell r="O239">
            <v>0</v>
          </cell>
          <cell r="P239">
            <v>0</v>
          </cell>
          <cell r="Q239">
            <v>0</v>
          </cell>
          <cell r="U239">
            <v>537.15</v>
          </cell>
          <cell r="V239">
            <v>139.02000000000001</v>
          </cell>
          <cell r="W239">
            <v>11.44</v>
          </cell>
        </row>
        <row r="240">
          <cell r="B240">
            <v>587</v>
          </cell>
          <cell r="C240" t="str">
            <v>KIRL-HATC</v>
          </cell>
          <cell r="D240">
            <v>0</v>
          </cell>
          <cell r="E240">
            <v>0</v>
          </cell>
          <cell r="F240">
            <v>0</v>
          </cell>
          <cell r="G240">
            <v>0</v>
          </cell>
          <cell r="H240">
            <v>811.39</v>
          </cell>
          <cell r="I240">
            <v>867.56</v>
          </cell>
          <cell r="J240">
            <v>707.06</v>
          </cell>
          <cell r="K240">
            <v>738.88</v>
          </cell>
          <cell r="L240">
            <v>120.09</v>
          </cell>
          <cell r="M240">
            <v>97.87</v>
          </cell>
          <cell r="N240">
            <v>102.27</v>
          </cell>
          <cell r="O240">
            <v>8.07</v>
          </cell>
          <cell r="P240">
            <v>6.46</v>
          </cell>
          <cell r="Q240">
            <v>6.75</v>
          </cell>
        </row>
        <row r="241">
          <cell r="B241">
            <v>590</v>
          </cell>
          <cell r="C241" t="str">
            <v>ZETOR 2011</v>
          </cell>
          <cell r="D241">
            <v>266.76</v>
          </cell>
          <cell r="E241">
            <v>0</v>
          </cell>
          <cell r="F241">
            <v>0</v>
          </cell>
          <cell r="G241">
            <v>0</v>
          </cell>
          <cell r="H241">
            <v>460.53999999999996</v>
          </cell>
          <cell r="I241">
            <v>451.56</v>
          </cell>
          <cell r="J241">
            <v>368.02</v>
          </cell>
          <cell r="K241">
            <v>384.58</v>
          </cell>
          <cell r="L241">
            <v>106.95</v>
          </cell>
          <cell r="M241">
            <v>87.16</v>
          </cell>
          <cell r="N241">
            <v>91.08</v>
          </cell>
          <cell r="O241">
            <v>6.7</v>
          </cell>
          <cell r="P241">
            <v>5.36</v>
          </cell>
          <cell r="Q241">
            <v>5.6</v>
          </cell>
          <cell r="R241">
            <v>226</v>
          </cell>
          <cell r="S241">
            <v>38.4</v>
          </cell>
          <cell r="T241">
            <v>2.36</v>
          </cell>
        </row>
        <row r="242">
          <cell r="B242">
            <v>591</v>
          </cell>
          <cell r="C242" t="str">
            <v>ZETOR 2011 SHIM TYPE</v>
          </cell>
          <cell r="D242">
            <v>0</v>
          </cell>
          <cell r="E242">
            <v>0</v>
          </cell>
          <cell r="F242">
            <v>0</v>
          </cell>
          <cell r="G242">
            <v>0</v>
          </cell>
          <cell r="H242">
            <v>471.98</v>
          </cell>
          <cell r="I242">
            <v>465.59</v>
          </cell>
          <cell r="J242">
            <v>379.46</v>
          </cell>
          <cell r="K242">
            <v>396.54</v>
          </cell>
          <cell r="L242">
            <v>106.95</v>
          </cell>
          <cell r="M242">
            <v>87.16</v>
          </cell>
          <cell r="N242">
            <v>91.08</v>
          </cell>
          <cell r="O242">
            <v>6.7</v>
          </cell>
          <cell r="P242">
            <v>5.36</v>
          </cell>
          <cell r="Q242">
            <v>5.6</v>
          </cell>
        </row>
        <row r="243">
          <cell r="B243">
            <v>592</v>
          </cell>
          <cell r="C243" t="str">
            <v>ZETOR 5911 -3RV-R/C</v>
          </cell>
          <cell r="D243">
            <v>0</v>
          </cell>
          <cell r="E243">
            <v>0</v>
          </cell>
          <cell r="F243">
            <v>0</v>
          </cell>
          <cell r="G243">
            <v>0</v>
          </cell>
          <cell r="H243">
            <v>576.51</v>
          </cell>
          <cell r="I243">
            <v>564.63</v>
          </cell>
          <cell r="J243">
            <v>460.17</v>
          </cell>
          <cell r="K243">
            <v>480.88</v>
          </cell>
          <cell r="L243">
            <v>135.63</v>
          </cell>
          <cell r="M243">
            <v>110.54</v>
          </cell>
          <cell r="N243">
            <v>115.51</v>
          </cell>
          <cell r="O243">
            <v>7.25</v>
          </cell>
          <cell r="P243">
            <v>5.8</v>
          </cell>
          <cell r="Q243">
            <v>6.06</v>
          </cell>
        </row>
        <row r="244">
          <cell r="B244">
            <v>593</v>
          </cell>
          <cell r="C244" t="str">
            <v>ZETOR 5911 -4RV</v>
          </cell>
          <cell r="D244">
            <v>0</v>
          </cell>
          <cell r="E244">
            <v>0</v>
          </cell>
          <cell r="F244">
            <v>0</v>
          </cell>
          <cell r="G244">
            <v>0</v>
          </cell>
          <cell r="H244">
            <v>437.97</v>
          </cell>
          <cell r="I244">
            <v>394.64</v>
          </cell>
          <cell r="J244">
            <v>321.63</v>
          </cell>
          <cell r="K244">
            <v>336.1</v>
          </cell>
          <cell r="L244">
            <v>135.63</v>
          </cell>
          <cell r="M244">
            <v>110.54</v>
          </cell>
          <cell r="N244">
            <v>115.51</v>
          </cell>
          <cell r="O244">
            <v>7.25</v>
          </cell>
          <cell r="P244">
            <v>5.8</v>
          </cell>
          <cell r="Q244">
            <v>6.06</v>
          </cell>
        </row>
        <row r="245">
          <cell r="B245">
            <v>602</v>
          </cell>
          <cell r="C245" t="str">
            <v>SUNDRAM CLAYTON T/C</v>
          </cell>
          <cell r="D245">
            <v>0</v>
          </cell>
          <cell r="E245">
            <v>0</v>
          </cell>
          <cell r="F245">
            <v>0</v>
          </cell>
          <cell r="G245">
            <v>0</v>
          </cell>
          <cell r="H245">
            <v>181.85</v>
          </cell>
          <cell r="I245">
            <v>175.31</v>
          </cell>
          <cell r="J245">
            <v>142.88</v>
          </cell>
          <cell r="K245">
            <v>149.31</v>
          </cell>
          <cell r="L245">
            <v>43.86</v>
          </cell>
          <cell r="M245">
            <v>35.75</v>
          </cell>
          <cell r="N245">
            <v>37.36</v>
          </cell>
          <cell r="O245">
            <v>4.0199999999999996</v>
          </cell>
          <cell r="P245">
            <v>3.22</v>
          </cell>
          <cell r="Q245">
            <v>3.36</v>
          </cell>
        </row>
        <row r="246">
          <cell r="B246">
            <v>604</v>
          </cell>
          <cell r="C246" t="str">
            <v>S.C - 80 mm</v>
          </cell>
          <cell r="D246">
            <v>0</v>
          </cell>
          <cell r="E246">
            <v>0</v>
          </cell>
          <cell r="F246">
            <v>0</v>
          </cell>
          <cell r="G246">
            <v>0</v>
          </cell>
          <cell r="H246">
            <v>189.65999999999997</v>
          </cell>
          <cell r="I246">
            <v>188.92</v>
          </cell>
          <cell r="J246">
            <v>153.97</v>
          </cell>
          <cell r="K246">
            <v>160.9</v>
          </cell>
          <cell r="L246">
            <v>41.17</v>
          </cell>
          <cell r="M246">
            <v>33.549999999999997</v>
          </cell>
          <cell r="N246">
            <v>35.06</v>
          </cell>
          <cell r="O246">
            <v>2.68</v>
          </cell>
          <cell r="P246">
            <v>2.14</v>
          </cell>
          <cell r="Q246">
            <v>2.2400000000000002</v>
          </cell>
        </row>
        <row r="247">
          <cell r="B247">
            <v>605</v>
          </cell>
          <cell r="C247" t="str">
            <v>S.C.-80 DIA (IVECO)</v>
          </cell>
          <cell r="D247">
            <v>0</v>
          </cell>
          <cell r="E247">
            <v>0</v>
          </cell>
          <cell r="F247">
            <v>0</v>
          </cell>
          <cell r="G247">
            <v>0</v>
          </cell>
          <cell r="H247">
            <v>189.65999999999997</v>
          </cell>
          <cell r="I247">
            <v>188.92</v>
          </cell>
          <cell r="J247">
            <v>153.97</v>
          </cell>
          <cell r="K247">
            <v>160.9</v>
          </cell>
          <cell r="L247">
            <v>41.17</v>
          </cell>
          <cell r="M247">
            <v>33.549999999999997</v>
          </cell>
          <cell r="N247">
            <v>35.06</v>
          </cell>
          <cell r="O247">
            <v>2.68</v>
          </cell>
          <cell r="P247">
            <v>2.14</v>
          </cell>
          <cell r="Q247">
            <v>2.2400000000000002</v>
          </cell>
        </row>
        <row r="248">
          <cell r="B248">
            <v>611</v>
          </cell>
          <cell r="C248" t="str">
            <v>ELGI AIR COMP (70mm)</v>
          </cell>
          <cell r="D248">
            <v>0</v>
          </cell>
          <cell r="E248">
            <v>0</v>
          </cell>
          <cell r="F248">
            <v>0</v>
          </cell>
          <cell r="G248">
            <v>0</v>
          </cell>
          <cell r="H248">
            <v>212.54</v>
          </cell>
          <cell r="I248">
            <v>198.44</v>
          </cell>
          <cell r="J248">
            <v>161.72999999999999</v>
          </cell>
          <cell r="K248">
            <v>169.01</v>
          </cell>
          <cell r="L248">
            <v>58.39</v>
          </cell>
          <cell r="M248">
            <v>47.59</v>
          </cell>
          <cell r="N248">
            <v>49.73</v>
          </cell>
          <cell r="O248">
            <v>4.0199999999999996</v>
          </cell>
          <cell r="P248">
            <v>3.22</v>
          </cell>
          <cell r="Q248">
            <v>3.36</v>
          </cell>
        </row>
        <row r="249">
          <cell r="B249">
            <v>612</v>
          </cell>
          <cell r="C249" t="str">
            <v>ELGI AIR COMP(100mm)</v>
          </cell>
          <cell r="D249">
            <v>0</v>
          </cell>
          <cell r="E249">
            <v>0</v>
          </cell>
          <cell r="F249">
            <v>0</v>
          </cell>
          <cell r="G249">
            <v>0</v>
          </cell>
          <cell r="H249">
            <v>347.98</v>
          </cell>
          <cell r="I249">
            <v>336.72</v>
          </cell>
          <cell r="J249">
            <v>274.43</v>
          </cell>
          <cell r="K249">
            <v>286.77999999999997</v>
          </cell>
          <cell r="L249">
            <v>83.67</v>
          </cell>
          <cell r="M249">
            <v>68.19</v>
          </cell>
          <cell r="N249">
            <v>71.260000000000005</v>
          </cell>
          <cell r="O249">
            <v>6.7</v>
          </cell>
          <cell r="P249">
            <v>5.36</v>
          </cell>
          <cell r="Q249">
            <v>5.6</v>
          </cell>
        </row>
        <row r="250">
          <cell r="B250">
            <v>620</v>
          </cell>
          <cell r="C250" t="str">
            <v>TATA 94mm(S.CAM BRAKES)</v>
          </cell>
          <cell r="D250">
            <v>0</v>
          </cell>
          <cell r="E250">
            <v>0</v>
          </cell>
          <cell r="F250">
            <v>0</v>
          </cell>
          <cell r="G250">
            <v>0</v>
          </cell>
          <cell r="H250">
            <v>257.56</v>
          </cell>
          <cell r="I250">
            <v>274.93</v>
          </cell>
          <cell r="J250">
            <v>224.07</v>
          </cell>
          <cell r="K250">
            <v>234.15</v>
          </cell>
          <cell r="L250">
            <v>38.47</v>
          </cell>
          <cell r="M250">
            <v>31.35</v>
          </cell>
          <cell r="N250">
            <v>32.76</v>
          </cell>
          <cell r="O250">
            <v>2.68</v>
          </cell>
          <cell r="P250">
            <v>2.14</v>
          </cell>
          <cell r="Q250">
            <v>2.2400000000000002</v>
          </cell>
        </row>
        <row r="251">
          <cell r="B251" t="str">
            <v>106P</v>
          </cell>
          <cell r="C251" t="str">
            <v>RAJDOOT</v>
          </cell>
          <cell r="D251">
            <v>105.05</v>
          </cell>
          <cell r="E251">
            <v>166.38000000000002</v>
          </cell>
          <cell r="F251">
            <v>0</v>
          </cell>
          <cell r="G251">
            <v>0</v>
          </cell>
          <cell r="H251">
            <v>183.83</v>
          </cell>
          <cell r="I251">
            <v>221.61</v>
          </cell>
          <cell r="J251">
            <v>180.61</v>
          </cell>
          <cell r="K251">
            <v>188.74</v>
          </cell>
          <cell r="L251">
            <v>0</v>
          </cell>
          <cell r="M251">
            <v>0</v>
          </cell>
          <cell r="N251">
            <v>0</v>
          </cell>
          <cell r="O251">
            <v>4.0199999999999996</v>
          </cell>
          <cell r="P251">
            <v>3.22</v>
          </cell>
          <cell r="Q251">
            <v>3.36</v>
          </cell>
          <cell r="R251">
            <v>103.05</v>
          </cell>
          <cell r="S251">
            <v>0</v>
          </cell>
          <cell r="T251">
            <v>2</v>
          </cell>
          <cell r="U251">
            <v>162.52000000000001</v>
          </cell>
          <cell r="V251">
            <v>0</v>
          </cell>
          <cell r="W251">
            <v>3.86</v>
          </cell>
        </row>
        <row r="252">
          <cell r="B252" t="str">
            <v>135P</v>
          </cell>
          <cell r="C252" t="str">
            <v>AX-100</v>
          </cell>
          <cell r="D252">
            <v>97.67</v>
          </cell>
          <cell r="E252">
            <v>151.63999999999999</v>
          </cell>
          <cell r="F252">
            <v>0</v>
          </cell>
          <cell r="G252">
            <v>0</v>
          </cell>
          <cell r="H252">
            <v>0</v>
          </cell>
          <cell r="I252">
            <v>0</v>
          </cell>
          <cell r="J252">
            <v>0</v>
          </cell>
          <cell r="K252">
            <v>0</v>
          </cell>
          <cell r="L252">
            <v>0</v>
          </cell>
          <cell r="M252">
            <v>0</v>
          </cell>
          <cell r="N252">
            <v>0</v>
          </cell>
          <cell r="O252">
            <v>0</v>
          </cell>
          <cell r="P252">
            <v>0</v>
          </cell>
          <cell r="Q252">
            <v>0</v>
          </cell>
          <cell r="R252">
            <v>95.17</v>
          </cell>
          <cell r="S252">
            <v>0</v>
          </cell>
          <cell r="T252">
            <v>2.5</v>
          </cell>
          <cell r="U252">
            <v>149.04</v>
          </cell>
          <cell r="V252">
            <v>0</v>
          </cell>
          <cell r="W252">
            <v>2.6</v>
          </cell>
        </row>
        <row r="253">
          <cell r="B253" t="str">
            <v>137P</v>
          </cell>
          <cell r="C253" t="str">
            <v>RX-100</v>
          </cell>
          <cell r="E253">
            <v>154.63</v>
          </cell>
          <cell r="U253">
            <v>151.69</v>
          </cell>
          <cell r="V253">
            <v>0</v>
          </cell>
          <cell r="W253">
            <v>2.94</v>
          </cell>
        </row>
        <row r="254">
          <cell r="B254" t="str">
            <v>166P</v>
          </cell>
          <cell r="C254" t="str">
            <v>VIH MOPED</v>
          </cell>
          <cell r="E254">
            <v>106.84</v>
          </cell>
          <cell r="I254">
            <v>140.44999999999999</v>
          </cell>
          <cell r="J254">
            <v>114.47</v>
          </cell>
          <cell r="K254">
            <v>119.62</v>
          </cell>
          <cell r="L254">
            <v>0</v>
          </cell>
          <cell r="M254">
            <v>0</v>
          </cell>
          <cell r="N254">
            <v>0</v>
          </cell>
          <cell r="O254">
            <v>5.36</v>
          </cell>
          <cell r="P254">
            <v>4.29</v>
          </cell>
          <cell r="Q254">
            <v>4.4800000000000004</v>
          </cell>
          <cell r="U254">
            <v>103</v>
          </cell>
          <cell r="V254">
            <v>0</v>
          </cell>
          <cell r="W254">
            <v>3.84</v>
          </cell>
        </row>
        <row r="255">
          <cell r="B255" t="str">
            <v>170M</v>
          </cell>
          <cell r="C255" t="str">
            <v>MAJESTIC MOPED (M)</v>
          </cell>
          <cell r="D255">
            <v>77.87</v>
          </cell>
          <cell r="E255">
            <v>109.75000000000001</v>
          </cell>
          <cell r="F255">
            <v>0</v>
          </cell>
          <cell r="G255">
            <v>0</v>
          </cell>
          <cell r="H255">
            <v>132.34</v>
          </cell>
          <cell r="I255">
            <v>125.36</v>
          </cell>
          <cell r="J255">
            <v>102.17</v>
          </cell>
          <cell r="K255">
            <v>106.77</v>
          </cell>
          <cell r="L255">
            <v>31.75</v>
          </cell>
          <cell r="M255">
            <v>25.88</v>
          </cell>
          <cell r="N255">
            <v>27.04</v>
          </cell>
          <cell r="O255">
            <v>5.36</v>
          </cell>
          <cell r="P255">
            <v>4.29</v>
          </cell>
          <cell r="Q255">
            <v>4.4800000000000004</v>
          </cell>
          <cell r="R255">
            <v>74.87</v>
          </cell>
          <cell r="T255">
            <v>3</v>
          </cell>
          <cell r="U255">
            <v>91.93</v>
          </cell>
          <cell r="V255">
            <v>13.9</v>
          </cell>
          <cell r="W255">
            <v>3.92</v>
          </cell>
        </row>
        <row r="256">
          <cell r="B256" t="str">
            <v>196P</v>
          </cell>
          <cell r="C256" t="str">
            <v>RAJDOOT AC 9A T-7</v>
          </cell>
          <cell r="D256">
            <v>144.66</v>
          </cell>
          <cell r="E256">
            <v>96.8</v>
          </cell>
          <cell r="F256">
            <v>0</v>
          </cell>
          <cell r="G256">
            <v>0</v>
          </cell>
          <cell r="H256">
            <v>0</v>
          </cell>
          <cell r="I256">
            <v>0</v>
          </cell>
          <cell r="J256">
            <v>0</v>
          </cell>
          <cell r="K256">
            <v>0</v>
          </cell>
          <cell r="L256">
            <v>0</v>
          </cell>
          <cell r="M256">
            <v>0</v>
          </cell>
          <cell r="N256">
            <v>0</v>
          </cell>
          <cell r="O256">
            <v>0</v>
          </cell>
          <cell r="P256">
            <v>0</v>
          </cell>
          <cell r="Q256">
            <v>0</v>
          </cell>
          <cell r="R256">
            <v>144.66</v>
          </cell>
          <cell r="S256">
            <v>0</v>
          </cell>
          <cell r="U256">
            <v>94.6</v>
          </cell>
          <cell r="V256">
            <v>0</v>
          </cell>
          <cell r="W256">
            <v>2.2000000000000002</v>
          </cell>
        </row>
        <row r="257">
          <cell r="B257" t="str">
            <v>199P</v>
          </cell>
          <cell r="C257" t="str">
            <v>YBX-4S</v>
          </cell>
          <cell r="D257">
            <v>115</v>
          </cell>
          <cell r="E257">
            <v>128.1</v>
          </cell>
          <cell r="F257">
            <v>0</v>
          </cell>
          <cell r="G257">
            <v>0</v>
          </cell>
          <cell r="H257">
            <v>0</v>
          </cell>
          <cell r="I257">
            <v>0</v>
          </cell>
          <cell r="J257">
            <v>0</v>
          </cell>
          <cell r="K257">
            <v>0</v>
          </cell>
          <cell r="L257">
            <v>0</v>
          </cell>
          <cell r="M257">
            <v>0</v>
          </cell>
          <cell r="N257">
            <v>0</v>
          </cell>
          <cell r="O257">
            <v>0</v>
          </cell>
          <cell r="P257">
            <v>0</v>
          </cell>
          <cell r="Q257">
            <v>0</v>
          </cell>
          <cell r="R257">
            <v>115</v>
          </cell>
          <cell r="U257">
            <v>105</v>
          </cell>
          <cell r="V257">
            <v>21</v>
          </cell>
          <cell r="W257">
            <v>2.1</v>
          </cell>
        </row>
        <row r="258">
          <cell r="B258" t="str">
            <v>263P</v>
          </cell>
          <cell r="C258" t="str">
            <v>BIRLA YAMAHA 76-R</v>
          </cell>
          <cell r="D258">
            <v>175.16</v>
          </cell>
          <cell r="E258">
            <v>204.6</v>
          </cell>
          <cell r="F258">
            <v>0</v>
          </cell>
          <cell r="G258">
            <v>0</v>
          </cell>
          <cell r="H258">
            <v>262.89999999999998</v>
          </cell>
          <cell r="I258">
            <v>282.27999999999997</v>
          </cell>
          <cell r="J258">
            <v>230.06</v>
          </cell>
          <cell r="K258">
            <v>240.41</v>
          </cell>
          <cell r="L258">
            <v>37.67</v>
          </cell>
          <cell r="M258">
            <v>30.7</v>
          </cell>
          <cell r="N258">
            <v>32.08</v>
          </cell>
          <cell r="O258">
            <v>2.68</v>
          </cell>
          <cell r="P258">
            <v>2.14</v>
          </cell>
          <cell r="Q258">
            <v>2.2400000000000002</v>
          </cell>
          <cell r="R258">
            <v>175.16</v>
          </cell>
          <cell r="U258">
            <v>204.6</v>
          </cell>
        </row>
        <row r="259">
          <cell r="B259" t="str">
            <v>264P</v>
          </cell>
          <cell r="C259" t="str">
            <v>BIRLA YAMAHA 700-K</v>
          </cell>
          <cell r="D259">
            <v>103</v>
          </cell>
          <cell r="E259">
            <v>103</v>
          </cell>
          <cell r="F259">
            <v>0</v>
          </cell>
          <cell r="G259">
            <v>0</v>
          </cell>
          <cell r="H259">
            <v>0</v>
          </cell>
          <cell r="I259">
            <v>0</v>
          </cell>
          <cell r="J259">
            <v>0</v>
          </cell>
          <cell r="K259">
            <v>0</v>
          </cell>
          <cell r="L259">
            <v>0</v>
          </cell>
          <cell r="M259">
            <v>0</v>
          </cell>
          <cell r="N259">
            <v>0</v>
          </cell>
          <cell r="O259">
            <v>0</v>
          </cell>
          <cell r="P259">
            <v>0</v>
          </cell>
          <cell r="Q259">
            <v>0</v>
          </cell>
          <cell r="R259">
            <v>103</v>
          </cell>
          <cell r="U259">
            <v>103</v>
          </cell>
        </row>
        <row r="260">
          <cell r="B260" t="str">
            <v>309P</v>
          </cell>
          <cell r="C260" t="str">
            <v>MARUTI - 800</v>
          </cell>
          <cell r="D260">
            <v>0</v>
          </cell>
          <cell r="E260">
            <v>138.86000000000001</v>
          </cell>
          <cell r="F260">
            <v>0</v>
          </cell>
          <cell r="G260">
            <v>0</v>
          </cell>
          <cell r="H260">
            <v>0</v>
          </cell>
          <cell r="I260">
            <v>0</v>
          </cell>
          <cell r="J260">
            <v>0</v>
          </cell>
          <cell r="K260">
            <v>0</v>
          </cell>
          <cell r="L260">
            <v>0</v>
          </cell>
          <cell r="M260">
            <v>0</v>
          </cell>
          <cell r="N260">
            <v>0</v>
          </cell>
          <cell r="O260">
            <v>0</v>
          </cell>
          <cell r="P260">
            <v>0</v>
          </cell>
          <cell r="Q260">
            <v>0</v>
          </cell>
          <cell r="U260">
            <v>138.86000000000001</v>
          </cell>
        </row>
        <row r="261">
          <cell r="B261" t="str">
            <v>326P</v>
          </cell>
          <cell r="C261" t="str">
            <v>MARUTI  ESTEEM</v>
          </cell>
          <cell r="D261">
            <v>112.94</v>
          </cell>
          <cell r="E261">
            <v>135.53</v>
          </cell>
          <cell r="F261">
            <v>0</v>
          </cell>
          <cell r="G261">
            <v>0</v>
          </cell>
          <cell r="H261">
            <v>144.95000000000002</v>
          </cell>
          <cell r="I261">
            <v>171.28</v>
          </cell>
          <cell r="J261">
            <v>139.59</v>
          </cell>
          <cell r="K261">
            <v>145.87</v>
          </cell>
          <cell r="L261">
            <v>0</v>
          </cell>
          <cell r="M261">
            <v>0</v>
          </cell>
          <cell r="N261">
            <v>0</v>
          </cell>
          <cell r="O261">
            <v>6.7</v>
          </cell>
          <cell r="P261">
            <v>5.36</v>
          </cell>
          <cell r="Q261">
            <v>5.6</v>
          </cell>
          <cell r="R261">
            <v>112.94</v>
          </cell>
          <cell r="S261">
            <v>0</v>
          </cell>
          <cell r="U261">
            <v>135.53</v>
          </cell>
        </row>
        <row r="262">
          <cell r="B262" t="str">
            <v>355P</v>
          </cell>
          <cell r="C262" t="str">
            <v>PEUGEOT</v>
          </cell>
          <cell r="D262">
            <v>259.10000000000002</v>
          </cell>
          <cell r="E262">
            <v>247.22</v>
          </cell>
          <cell r="F262">
            <v>0</v>
          </cell>
          <cell r="G262">
            <v>0</v>
          </cell>
          <cell r="H262">
            <v>454.49</v>
          </cell>
          <cell r="I262">
            <v>553.70000000000005</v>
          </cell>
          <cell r="J262">
            <v>451.27</v>
          </cell>
          <cell r="K262">
            <v>471.58</v>
          </cell>
          <cell r="L262">
            <v>0</v>
          </cell>
          <cell r="M262">
            <v>0</v>
          </cell>
          <cell r="N262">
            <v>0</v>
          </cell>
          <cell r="O262">
            <v>4.0199999999999996</v>
          </cell>
          <cell r="P262">
            <v>3.22</v>
          </cell>
          <cell r="Q262">
            <v>3.36</v>
          </cell>
          <cell r="R262">
            <v>257.60000000000002</v>
          </cell>
          <cell r="S262">
            <v>0</v>
          </cell>
          <cell r="T262">
            <v>1.5</v>
          </cell>
          <cell r="U262">
            <v>244.2</v>
          </cell>
          <cell r="V262">
            <v>0</v>
          </cell>
          <cell r="W262">
            <v>3.02</v>
          </cell>
        </row>
        <row r="263">
          <cell r="B263" t="str">
            <v>400A</v>
          </cell>
          <cell r="C263" t="str">
            <v>TATA AIR COMP-77DIA</v>
          </cell>
          <cell r="D263">
            <v>125.34</v>
          </cell>
          <cell r="E263">
            <v>224.97</v>
          </cell>
          <cell r="F263">
            <v>218.52</v>
          </cell>
          <cell r="G263">
            <v>0</v>
          </cell>
          <cell r="H263">
            <v>282.39</v>
          </cell>
          <cell r="I263">
            <v>293.27</v>
          </cell>
          <cell r="J263">
            <v>239.02</v>
          </cell>
          <cell r="K263">
            <v>249.78</v>
          </cell>
          <cell r="L263">
            <v>50.59</v>
          </cell>
          <cell r="M263">
            <v>41.23</v>
          </cell>
          <cell r="N263">
            <v>43.09</v>
          </cell>
          <cell r="O263">
            <v>2.68</v>
          </cell>
          <cell r="P263">
            <v>2.14</v>
          </cell>
          <cell r="Q263">
            <v>2.2400000000000002</v>
          </cell>
          <cell r="R263">
            <v>103.86</v>
          </cell>
          <cell r="S263">
            <v>20.48</v>
          </cell>
          <cell r="T263">
            <v>1</v>
          </cell>
          <cell r="U263">
            <v>189.46</v>
          </cell>
          <cell r="V263">
            <v>33.729999999999997</v>
          </cell>
          <cell r="W263">
            <v>1.78</v>
          </cell>
          <cell r="X263">
            <v>187.22</v>
          </cell>
          <cell r="Y263">
            <v>29.22</v>
          </cell>
          <cell r="Z263">
            <v>2.08</v>
          </cell>
        </row>
        <row r="264">
          <cell r="B264" t="str">
            <v>400PA</v>
          </cell>
          <cell r="C264" t="str">
            <v>TATA AIR COMP-77DIA</v>
          </cell>
          <cell r="D264">
            <v>149.53</v>
          </cell>
          <cell r="E264">
            <v>0</v>
          </cell>
          <cell r="F264">
            <v>0</v>
          </cell>
          <cell r="G264">
            <v>0</v>
          </cell>
          <cell r="H264">
            <v>0</v>
          </cell>
          <cell r="I264">
            <v>0</v>
          </cell>
          <cell r="J264">
            <v>0</v>
          </cell>
          <cell r="K264">
            <v>0</v>
          </cell>
          <cell r="L264">
            <v>0</v>
          </cell>
          <cell r="M264">
            <v>0</v>
          </cell>
          <cell r="N264">
            <v>0</v>
          </cell>
          <cell r="O264">
            <v>0</v>
          </cell>
          <cell r="P264">
            <v>0</v>
          </cell>
          <cell r="Q264">
            <v>0</v>
          </cell>
          <cell r="R264">
            <v>149.53</v>
          </cell>
        </row>
        <row r="265">
          <cell r="B265" t="str">
            <v>401A</v>
          </cell>
          <cell r="C265" t="str">
            <v>TATA AIR COMP-70DIA</v>
          </cell>
          <cell r="D265">
            <v>108.53999999999999</v>
          </cell>
          <cell r="E265">
            <v>203.96</v>
          </cell>
          <cell r="F265">
            <v>227</v>
          </cell>
          <cell r="G265">
            <v>0</v>
          </cell>
          <cell r="H265">
            <v>256.7</v>
          </cell>
          <cell r="I265">
            <v>267.14</v>
          </cell>
          <cell r="J265">
            <v>217.72</v>
          </cell>
          <cell r="K265">
            <v>227.52</v>
          </cell>
          <cell r="L265">
            <v>45.2</v>
          </cell>
          <cell r="M265">
            <v>36.840000000000003</v>
          </cell>
          <cell r="N265">
            <v>38.5</v>
          </cell>
          <cell r="O265">
            <v>2.68</v>
          </cell>
          <cell r="P265">
            <v>2.14</v>
          </cell>
          <cell r="Q265">
            <v>2.2400000000000002</v>
          </cell>
          <cell r="R265">
            <v>90.16</v>
          </cell>
          <cell r="S265">
            <v>17.38</v>
          </cell>
          <cell r="T265">
            <v>1</v>
          </cell>
          <cell r="U265">
            <v>172.04</v>
          </cell>
          <cell r="V265">
            <v>30.14</v>
          </cell>
          <cell r="W265">
            <v>1.78</v>
          </cell>
          <cell r="X265">
            <v>192</v>
          </cell>
          <cell r="Y265">
            <v>33</v>
          </cell>
          <cell r="Z265">
            <v>2</v>
          </cell>
        </row>
        <row r="266">
          <cell r="B266" t="str">
            <v>401PA</v>
          </cell>
          <cell r="C266" t="str">
            <v>TATA AIR COMP-70DIA</v>
          </cell>
          <cell r="D266">
            <v>135.94999999999999</v>
          </cell>
          <cell r="E266">
            <v>0</v>
          </cell>
          <cell r="F266">
            <v>0</v>
          </cell>
          <cell r="G266">
            <v>0</v>
          </cell>
          <cell r="H266">
            <v>0</v>
          </cell>
          <cell r="I266">
            <v>0</v>
          </cell>
          <cell r="J266">
            <v>0</v>
          </cell>
          <cell r="K266">
            <v>0</v>
          </cell>
          <cell r="L266">
            <v>0</v>
          </cell>
          <cell r="M266">
            <v>0</v>
          </cell>
          <cell r="N266">
            <v>0</v>
          </cell>
          <cell r="O266">
            <v>0</v>
          </cell>
          <cell r="P266">
            <v>0</v>
          </cell>
          <cell r="Q266">
            <v>0</v>
          </cell>
          <cell r="R266">
            <v>135.94999999999999</v>
          </cell>
        </row>
        <row r="267">
          <cell r="B267" t="str">
            <v>504PP</v>
          </cell>
          <cell r="C267" t="str">
            <v>INT. HARVESTOR B 275</v>
          </cell>
          <cell r="D267">
            <v>0</v>
          </cell>
          <cell r="E267">
            <v>282.55</v>
          </cell>
          <cell r="F267">
            <v>0</v>
          </cell>
          <cell r="G267">
            <v>0</v>
          </cell>
          <cell r="H267">
            <v>0</v>
          </cell>
          <cell r="I267">
            <v>0</v>
          </cell>
          <cell r="J267">
            <v>0</v>
          </cell>
          <cell r="K267">
            <v>0</v>
          </cell>
          <cell r="L267">
            <v>0</v>
          </cell>
          <cell r="M267">
            <v>0</v>
          </cell>
          <cell r="N267">
            <v>0</v>
          </cell>
          <cell r="O267">
            <v>0</v>
          </cell>
          <cell r="P267">
            <v>0</v>
          </cell>
          <cell r="Q267">
            <v>0</v>
          </cell>
          <cell r="U267">
            <v>279.99</v>
          </cell>
          <cell r="W267">
            <v>2.56</v>
          </cell>
        </row>
        <row r="268">
          <cell r="B268" t="str">
            <v>507M</v>
          </cell>
          <cell r="C268" t="str">
            <v>KOEL DEUTZ (ALCAN)</v>
          </cell>
          <cell r="D268">
            <v>0</v>
          </cell>
          <cell r="E268">
            <v>0</v>
          </cell>
          <cell r="F268">
            <v>0</v>
          </cell>
          <cell r="G268">
            <v>0</v>
          </cell>
          <cell r="H268">
            <v>821.42</v>
          </cell>
          <cell r="I268">
            <v>878.92</v>
          </cell>
          <cell r="J268">
            <v>716.32</v>
          </cell>
          <cell r="K268">
            <v>748.55</v>
          </cell>
          <cell r="L268">
            <v>121.08</v>
          </cell>
          <cell r="M268">
            <v>98.68</v>
          </cell>
          <cell r="N268">
            <v>103.12</v>
          </cell>
          <cell r="O268">
            <v>8.0299999999999994</v>
          </cell>
          <cell r="P268">
            <v>6.42</v>
          </cell>
          <cell r="Q268">
            <v>6.71</v>
          </cell>
        </row>
        <row r="269">
          <cell r="B269" t="str">
            <v>521M</v>
          </cell>
          <cell r="C269" t="str">
            <v>FORD 3600 S.T  WITH INCR COMP.</v>
          </cell>
          <cell r="D269">
            <v>0</v>
          </cell>
          <cell r="E269">
            <v>0</v>
          </cell>
          <cell r="F269">
            <v>0</v>
          </cell>
          <cell r="G269">
            <v>0</v>
          </cell>
          <cell r="H269">
            <v>661.25</v>
          </cell>
          <cell r="I269">
            <v>633.99</v>
          </cell>
          <cell r="J269">
            <v>516.70000000000005</v>
          </cell>
          <cell r="K269">
            <v>539.95000000000005</v>
          </cell>
          <cell r="L269">
            <v>163.18</v>
          </cell>
          <cell r="M269">
            <v>132.99</v>
          </cell>
          <cell r="N269">
            <v>138.97</v>
          </cell>
          <cell r="O269">
            <v>14.45</v>
          </cell>
          <cell r="P269">
            <v>11.56</v>
          </cell>
          <cell r="Q269">
            <v>12.08</v>
          </cell>
        </row>
        <row r="270">
          <cell r="B270" t="str">
            <v>534E</v>
          </cell>
          <cell r="C270" t="str">
            <v>ESCORTS E2-179 D</v>
          </cell>
          <cell r="D270">
            <v>0</v>
          </cell>
          <cell r="E270">
            <v>527</v>
          </cell>
          <cell r="F270">
            <v>0</v>
          </cell>
          <cell r="G270">
            <v>0</v>
          </cell>
          <cell r="H270">
            <v>0</v>
          </cell>
          <cell r="I270">
            <v>0</v>
          </cell>
          <cell r="J270">
            <v>0</v>
          </cell>
          <cell r="K270">
            <v>0</v>
          </cell>
          <cell r="L270">
            <v>0</v>
          </cell>
          <cell r="M270">
            <v>0</v>
          </cell>
          <cell r="N270">
            <v>0</v>
          </cell>
          <cell r="O270">
            <v>0</v>
          </cell>
          <cell r="P270">
            <v>0</v>
          </cell>
          <cell r="Q270">
            <v>0</v>
          </cell>
          <cell r="U270">
            <v>434</v>
          </cell>
          <cell r="V270">
            <v>85</v>
          </cell>
          <cell r="W270">
            <v>8</v>
          </cell>
        </row>
        <row r="271">
          <cell r="B271" t="str">
            <v>540PP</v>
          </cell>
          <cell r="C271" t="str">
            <v>EICHER MACH.CAVITY</v>
          </cell>
          <cell r="D271">
            <v>662</v>
          </cell>
          <cell r="E271">
            <v>0</v>
          </cell>
          <cell r="F271">
            <v>0</v>
          </cell>
          <cell r="G271">
            <v>0</v>
          </cell>
          <cell r="H271">
            <v>0</v>
          </cell>
          <cell r="I271">
            <v>0</v>
          </cell>
          <cell r="J271">
            <v>0</v>
          </cell>
          <cell r="K271">
            <v>0</v>
          </cell>
          <cell r="L271">
            <v>0</v>
          </cell>
          <cell r="M271">
            <v>0</v>
          </cell>
          <cell r="N271">
            <v>0</v>
          </cell>
          <cell r="O271">
            <v>0</v>
          </cell>
          <cell r="P271">
            <v>0</v>
          </cell>
          <cell r="Q271">
            <v>0</v>
          </cell>
          <cell r="R271">
            <v>660.25</v>
          </cell>
          <cell r="T271">
            <v>1.75</v>
          </cell>
        </row>
      </sheetData>
      <sheetData sheetId="3"/>
      <sheetData sheetId="4"/>
      <sheetData sheetId="5"/>
      <sheetData sheetId="6"/>
      <sheetData sheetId="7"/>
      <sheetData sheetId="8"/>
      <sheetData sheetId="9" refreshError="1"/>
      <sheetData sheetId="10">
        <row r="13">
          <cell r="B13">
            <v>1</v>
          </cell>
        </row>
      </sheetData>
      <sheetData sheetId="11" refreshError="1"/>
      <sheetData sheetId="12"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DATA"/>
      <sheetName val="Sheet1"/>
    </sheetNames>
    <sheetDataSet>
      <sheetData sheetId="0" refreshError="1">
        <row r="6">
          <cell r="CH6">
            <v>59649</v>
          </cell>
          <cell r="CI6">
            <v>55088</v>
          </cell>
          <cell r="CJ6">
            <v>62246</v>
          </cell>
          <cell r="CK6">
            <v>68424</v>
          </cell>
          <cell r="CL6">
            <v>54021</v>
          </cell>
          <cell r="CM6">
            <v>58388</v>
          </cell>
          <cell r="CN6">
            <v>68242</v>
          </cell>
          <cell r="CO6">
            <v>69283</v>
          </cell>
          <cell r="CP6">
            <v>64431</v>
          </cell>
          <cell r="CQ6">
            <v>67516</v>
          </cell>
          <cell r="CR6">
            <v>68576</v>
          </cell>
          <cell r="CS6">
            <v>63175</v>
          </cell>
          <cell r="CT6">
            <v>69108</v>
          </cell>
        </row>
        <row r="7">
          <cell r="CH7">
            <v>12577</v>
          </cell>
          <cell r="CI7">
            <v>13250</v>
          </cell>
          <cell r="CJ7">
            <v>11439</v>
          </cell>
          <cell r="CK7">
            <v>13966</v>
          </cell>
          <cell r="CL7">
            <v>11878</v>
          </cell>
          <cell r="CM7">
            <v>12629</v>
          </cell>
          <cell r="CN7">
            <v>15047</v>
          </cell>
          <cell r="CO7">
            <v>15090</v>
          </cell>
          <cell r="CP7">
            <v>13721</v>
          </cell>
          <cell r="CQ7">
            <v>14001</v>
          </cell>
          <cell r="CR7">
            <v>14095</v>
          </cell>
          <cell r="CS7">
            <v>15148</v>
          </cell>
          <cell r="CT7">
            <v>15102</v>
          </cell>
        </row>
        <row r="8">
          <cell r="CH8">
            <v>84651</v>
          </cell>
          <cell r="CI8">
            <v>92302</v>
          </cell>
          <cell r="CJ8">
            <v>90780</v>
          </cell>
          <cell r="CK8">
            <v>111398</v>
          </cell>
          <cell r="CL8">
            <v>85076</v>
          </cell>
          <cell r="CM8">
            <v>102982</v>
          </cell>
          <cell r="CN8">
            <v>95996</v>
          </cell>
          <cell r="CO8">
            <v>104874</v>
          </cell>
          <cell r="CP8">
            <v>90996</v>
          </cell>
          <cell r="CQ8">
            <v>96376</v>
          </cell>
          <cell r="CR8">
            <v>93634</v>
          </cell>
          <cell r="CS8">
            <v>94672</v>
          </cell>
          <cell r="CT8">
            <v>85273</v>
          </cell>
        </row>
        <row r="9">
          <cell r="CH9">
            <v>11157</v>
          </cell>
          <cell r="CI9">
            <v>7116</v>
          </cell>
          <cell r="CJ9">
            <v>11490</v>
          </cell>
          <cell r="CK9">
            <v>10754</v>
          </cell>
          <cell r="CL9">
            <v>8039</v>
          </cell>
          <cell r="CM9">
            <v>8853</v>
          </cell>
          <cell r="CN9">
            <v>9869</v>
          </cell>
          <cell r="CO9">
            <v>8759</v>
          </cell>
          <cell r="CP9">
            <v>10592</v>
          </cell>
          <cell r="CQ9">
            <v>10090</v>
          </cell>
          <cell r="CR9">
            <v>8323</v>
          </cell>
          <cell r="CS9">
            <v>7665</v>
          </cell>
          <cell r="CT9">
            <v>4360</v>
          </cell>
        </row>
        <row r="10">
          <cell r="CH10">
            <v>10415</v>
          </cell>
          <cell r="CI10">
            <v>6023</v>
          </cell>
          <cell r="CJ10">
            <v>11773</v>
          </cell>
          <cell r="CK10">
            <v>15352</v>
          </cell>
          <cell r="CL10">
            <v>10911</v>
          </cell>
          <cell r="CM10">
            <v>11131</v>
          </cell>
          <cell r="CN10">
            <v>12469</v>
          </cell>
          <cell r="CO10">
            <v>13683</v>
          </cell>
          <cell r="CP10">
            <v>13242</v>
          </cell>
          <cell r="CQ10">
            <v>15348</v>
          </cell>
          <cell r="CR10">
            <v>14486</v>
          </cell>
          <cell r="CS10">
            <v>13291</v>
          </cell>
          <cell r="CT10">
            <v>13988</v>
          </cell>
        </row>
        <row r="11">
          <cell r="CH11">
            <v>50425</v>
          </cell>
          <cell r="CI11">
            <v>45013</v>
          </cell>
          <cell r="CJ11">
            <v>46082</v>
          </cell>
          <cell r="CK11">
            <v>51505</v>
          </cell>
          <cell r="CL11">
            <v>42232</v>
          </cell>
          <cell r="CM11">
            <v>42226</v>
          </cell>
          <cell r="CN11">
            <v>53130</v>
          </cell>
          <cell r="CO11">
            <v>55411</v>
          </cell>
          <cell r="CP11">
            <v>52375</v>
          </cell>
          <cell r="CQ11">
            <v>55576</v>
          </cell>
          <cell r="CR11">
            <v>44856</v>
          </cell>
          <cell r="CS11">
            <v>48254</v>
          </cell>
          <cell r="CT11">
            <v>47394</v>
          </cell>
        </row>
        <row r="13">
          <cell r="CH13">
            <v>228874</v>
          </cell>
          <cell r="CI13">
            <v>218792</v>
          </cell>
          <cell r="CJ13">
            <v>233810</v>
          </cell>
          <cell r="CK13">
            <v>271399</v>
          </cell>
          <cell r="CL13">
            <v>212157</v>
          </cell>
          <cell r="CM13">
            <v>236209</v>
          </cell>
          <cell r="CN13">
            <v>254753</v>
          </cell>
          <cell r="CO13">
            <v>267100</v>
          </cell>
          <cell r="CP13">
            <v>245357</v>
          </cell>
          <cell r="CQ13">
            <v>258907</v>
          </cell>
          <cell r="CR13">
            <v>243970</v>
          </cell>
          <cell r="CS13">
            <v>242205</v>
          </cell>
          <cell r="CT13">
            <v>235225</v>
          </cell>
        </row>
        <row r="15">
          <cell r="CH15">
            <v>59649</v>
          </cell>
          <cell r="CI15">
            <v>55088</v>
          </cell>
          <cell r="CJ15">
            <v>62246</v>
          </cell>
          <cell r="CK15">
            <v>68424</v>
          </cell>
          <cell r="CL15">
            <v>54021</v>
          </cell>
          <cell r="CM15">
            <v>58388</v>
          </cell>
          <cell r="CN15">
            <v>68242</v>
          </cell>
          <cell r="CO15">
            <v>69283</v>
          </cell>
          <cell r="CP15">
            <v>64431</v>
          </cell>
          <cell r="CQ15">
            <v>67516</v>
          </cell>
          <cell r="CR15">
            <v>68576</v>
          </cell>
          <cell r="CS15">
            <v>63175</v>
          </cell>
          <cell r="CT15">
            <v>69108</v>
          </cell>
        </row>
        <row r="16">
          <cell r="CH16">
            <v>20710</v>
          </cell>
          <cell r="CI16">
            <v>21313</v>
          </cell>
          <cell r="CJ16">
            <v>20005</v>
          </cell>
          <cell r="CK16">
            <v>20776</v>
          </cell>
          <cell r="CL16">
            <v>20737</v>
          </cell>
          <cell r="CM16">
            <v>21567</v>
          </cell>
          <cell r="CN16">
            <v>20198</v>
          </cell>
          <cell r="CO16">
            <v>21624</v>
          </cell>
          <cell r="CP16">
            <v>20022</v>
          </cell>
          <cell r="CQ16">
            <v>19303</v>
          </cell>
          <cell r="CR16">
            <v>19852</v>
          </cell>
          <cell r="CS16">
            <v>18605</v>
          </cell>
          <cell r="CT16">
            <v>24082</v>
          </cell>
        </row>
        <row r="17">
          <cell r="CH17">
            <v>5367</v>
          </cell>
          <cell r="CI17">
            <v>5486</v>
          </cell>
          <cell r="CJ17">
            <v>5237</v>
          </cell>
          <cell r="CK17">
            <v>5791</v>
          </cell>
          <cell r="CL17">
            <v>5332</v>
          </cell>
          <cell r="CM17">
            <v>5548</v>
          </cell>
          <cell r="CN17">
            <v>5877</v>
          </cell>
          <cell r="CO17">
            <v>5988</v>
          </cell>
          <cell r="CP17">
            <v>5248</v>
          </cell>
          <cell r="CQ17">
            <v>5098</v>
          </cell>
          <cell r="CR17">
            <v>5100</v>
          </cell>
          <cell r="CS17">
            <v>5115</v>
          </cell>
          <cell r="CT17">
            <v>6264</v>
          </cell>
        </row>
        <row r="19">
          <cell r="CH19">
            <v>799</v>
          </cell>
          <cell r="CI19">
            <v>790</v>
          </cell>
          <cell r="CJ19">
            <v>490</v>
          </cell>
          <cell r="CK19">
            <v>666</v>
          </cell>
          <cell r="CL19">
            <v>591</v>
          </cell>
          <cell r="CM19">
            <v>693</v>
          </cell>
          <cell r="CN19">
            <v>1000</v>
          </cell>
          <cell r="CO19">
            <v>954</v>
          </cell>
          <cell r="CP19">
            <v>949</v>
          </cell>
          <cell r="CQ19">
            <v>959</v>
          </cell>
          <cell r="CR19">
            <v>1016</v>
          </cell>
          <cell r="CS19">
            <v>361</v>
          </cell>
          <cell r="CT19">
            <v>492</v>
          </cell>
        </row>
        <row r="20">
          <cell r="CH20">
            <v>8086</v>
          </cell>
          <cell r="CI20">
            <v>8242</v>
          </cell>
          <cell r="CJ20">
            <v>8034</v>
          </cell>
          <cell r="CK20">
            <v>7867</v>
          </cell>
          <cell r="CL20">
            <v>8342</v>
          </cell>
          <cell r="CM20">
            <v>8438</v>
          </cell>
          <cell r="CN20">
            <v>6812</v>
          </cell>
          <cell r="CO20">
            <v>7981</v>
          </cell>
          <cell r="CP20">
            <v>7617</v>
          </cell>
          <cell r="CQ20">
            <v>6931</v>
          </cell>
          <cell r="CR20">
            <v>6850</v>
          </cell>
          <cell r="CS20">
            <v>7387</v>
          </cell>
          <cell r="CT20">
            <v>8725</v>
          </cell>
        </row>
        <row r="21">
          <cell r="CH21">
            <v>6458</v>
          </cell>
          <cell r="CI21">
            <v>6795</v>
          </cell>
          <cell r="CJ21">
            <v>6244</v>
          </cell>
          <cell r="CK21">
            <v>6452</v>
          </cell>
          <cell r="CL21">
            <v>6472</v>
          </cell>
          <cell r="CM21">
            <v>6888</v>
          </cell>
          <cell r="CN21">
            <v>6509</v>
          </cell>
          <cell r="CO21">
            <v>6701</v>
          </cell>
          <cell r="CP21">
            <v>6208</v>
          </cell>
          <cell r="CQ21">
            <v>6315</v>
          </cell>
          <cell r="CR21">
            <v>6886</v>
          </cell>
          <cell r="CS21">
            <v>5742</v>
          </cell>
          <cell r="CT21">
            <v>8601</v>
          </cell>
        </row>
        <row r="28">
          <cell r="CH28">
            <v>5390</v>
          </cell>
          <cell r="CI28">
            <v>2290</v>
          </cell>
          <cell r="CJ28">
            <v>7438</v>
          </cell>
          <cell r="CK28">
            <v>12222</v>
          </cell>
          <cell r="CL28">
            <v>8717</v>
          </cell>
          <cell r="CM28">
            <v>10315</v>
          </cell>
          <cell r="CN28">
            <v>10108</v>
          </cell>
          <cell r="CO28">
            <v>8925</v>
          </cell>
          <cell r="CP28">
            <v>9295</v>
          </cell>
          <cell r="CQ28">
            <v>11440</v>
          </cell>
          <cell r="CR28">
            <v>14018</v>
          </cell>
          <cell r="CS28">
            <v>10982</v>
          </cell>
          <cell r="CT28">
            <v>11631</v>
          </cell>
        </row>
        <row r="29">
          <cell r="CH29">
            <v>800</v>
          </cell>
          <cell r="CI29">
            <v>670</v>
          </cell>
          <cell r="CJ29">
            <v>675</v>
          </cell>
          <cell r="CK29">
            <v>1797</v>
          </cell>
          <cell r="CL29">
            <v>200</v>
          </cell>
          <cell r="CM29">
            <v>27</v>
          </cell>
          <cell r="CN29">
            <v>0</v>
          </cell>
          <cell r="CO29">
            <v>324</v>
          </cell>
          <cell r="CP29">
            <v>785</v>
          </cell>
          <cell r="CQ29">
            <v>295</v>
          </cell>
          <cell r="CR29">
            <v>420</v>
          </cell>
          <cell r="CS29">
            <v>100</v>
          </cell>
          <cell r="CT29">
            <v>142</v>
          </cell>
        </row>
        <row r="30">
          <cell r="CH30">
            <v>4590</v>
          </cell>
          <cell r="CI30">
            <v>1620</v>
          </cell>
          <cell r="CJ30">
            <v>6763</v>
          </cell>
          <cell r="CK30">
            <v>10425</v>
          </cell>
          <cell r="CL30">
            <v>8517</v>
          </cell>
          <cell r="CM30">
            <v>10288</v>
          </cell>
          <cell r="CN30">
            <v>9209</v>
          </cell>
          <cell r="CO30">
            <v>8158</v>
          </cell>
          <cell r="CP30">
            <v>8237</v>
          </cell>
          <cell r="CQ30">
            <v>9760</v>
          </cell>
          <cell r="CR30">
            <v>11635</v>
          </cell>
          <cell r="CS30">
            <v>9164</v>
          </cell>
          <cell r="CT30">
            <v>9548</v>
          </cell>
        </row>
        <row r="35">
          <cell r="CN35">
            <v>899</v>
          </cell>
          <cell r="CO35">
            <v>443</v>
          </cell>
          <cell r="CP35">
            <v>273</v>
          </cell>
          <cell r="CQ35">
            <v>1385</v>
          </cell>
          <cell r="CR35">
            <v>1963</v>
          </cell>
          <cell r="CS35">
            <v>1718</v>
          </cell>
          <cell r="CT35">
            <v>1941</v>
          </cell>
        </row>
        <row r="38">
          <cell r="CH38">
            <v>19301</v>
          </cell>
          <cell r="CI38">
            <v>18672</v>
          </cell>
          <cell r="CJ38">
            <v>19900</v>
          </cell>
          <cell r="CK38">
            <v>19484</v>
          </cell>
          <cell r="CL38">
            <v>11047</v>
          </cell>
          <cell r="CM38">
            <v>14501</v>
          </cell>
          <cell r="CN38">
            <v>22000</v>
          </cell>
          <cell r="CO38">
            <v>22054</v>
          </cell>
          <cell r="CP38">
            <v>20466</v>
          </cell>
          <cell r="CQ38">
            <v>21205</v>
          </cell>
          <cell r="CR38">
            <v>19016</v>
          </cell>
          <cell r="CS38">
            <v>17870</v>
          </cell>
          <cell r="CT38">
            <v>16800</v>
          </cell>
        </row>
        <row r="39">
          <cell r="CH39">
            <v>10500</v>
          </cell>
          <cell r="CI39">
            <v>10501</v>
          </cell>
          <cell r="CJ39">
            <v>10300</v>
          </cell>
          <cell r="CK39">
            <v>9281</v>
          </cell>
          <cell r="CL39">
            <v>664</v>
          </cell>
          <cell r="CM39">
            <v>1500</v>
          </cell>
          <cell r="CN39">
            <v>3400</v>
          </cell>
          <cell r="CO39">
            <v>3854</v>
          </cell>
          <cell r="CP39">
            <v>2693</v>
          </cell>
          <cell r="CQ39">
            <v>3356</v>
          </cell>
          <cell r="CR39">
            <v>2871</v>
          </cell>
          <cell r="CS39">
            <v>3158</v>
          </cell>
          <cell r="CT39">
            <v>8000</v>
          </cell>
        </row>
        <row r="40">
          <cell r="CL40">
            <v>1383</v>
          </cell>
          <cell r="CM40">
            <v>2500</v>
          </cell>
          <cell r="CN40">
            <v>8600</v>
          </cell>
          <cell r="CO40">
            <v>9200</v>
          </cell>
          <cell r="CP40">
            <v>10073</v>
          </cell>
          <cell r="CQ40">
            <v>8849</v>
          </cell>
          <cell r="CR40">
            <v>9129</v>
          </cell>
          <cell r="CS40">
            <v>8342</v>
          </cell>
          <cell r="CT40">
            <v>2000</v>
          </cell>
        </row>
        <row r="47">
          <cell r="CH47">
            <v>8801</v>
          </cell>
          <cell r="CI47">
            <v>8171</v>
          </cell>
          <cell r="CJ47">
            <v>9600</v>
          </cell>
          <cell r="CK47">
            <v>10203</v>
          </cell>
          <cell r="CL47">
            <v>9000</v>
          </cell>
          <cell r="CM47">
            <v>10501</v>
          </cell>
          <cell r="CN47">
            <v>10000</v>
          </cell>
          <cell r="CO47">
            <v>9000</v>
          </cell>
          <cell r="CP47">
            <v>7700</v>
          </cell>
          <cell r="CQ47">
            <v>9000</v>
          </cell>
          <cell r="CR47">
            <v>7016</v>
          </cell>
          <cell r="CS47">
            <v>6370</v>
          </cell>
          <cell r="CT47">
            <v>6800</v>
          </cell>
        </row>
        <row r="50">
          <cell r="CH50">
            <v>11755</v>
          </cell>
          <cell r="CI50">
            <v>10720</v>
          </cell>
          <cell r="CJ50">
            <v>12267</v>
          </cell>
          <cell r="CK50">
            <v>13661</v>
          </cell>
          <cell r="CL50">
            <v>11196</v>
          </cell>
          <cell r="CM50">
            <v>9778</v>
          </cell>
          <cell r="CN50">
            <v>14077</v>
          </cell>
          <cell r="CO50">
            <v>14504</v>
          </cell>
          <cell r="CP50">
            <v>12511</v>
          </cell>
          <cell r="CQ50">
            <v>13567</v>
          </cell>
          <cell r="CR50">
            <v>13915</v>
          </cell>
          <cell r="CS50">
            <v>13818</v>
          </cell>
          <cell r="CT50">
            <v>15091</v>
          </cell>
        </row>
        <row r="51">
          <cell r="CL51">
            <v>2017</v>
          </cell>
          <cell r="CM51">
            <v>1761</v>
          </cell>
          <cell r="CN51">
            <v>2536</v>
          </cell>
          <cell r="CO51">
            <v>2613</v>
          </cell>
          <cell r="CP51">
            <v>2254</v>
          </cell>
          <cell r="CQ51">
            <v>2444</v>
          </cell>
          <cell r="CR51">
            <v>2507</v>
          </cell>
          <cell r="CS51">
            <v>2489</v>
          </cell>
          <cell r="CT51">
            <v>2619</v>
          </cell>
        </row>
        <row r="52">
          <cell r="CL52">
            <v>5299</v>
          </cell>
          <cell r="CM52">
            <v>4628</v>
          </cell>
          <cell r="CN52">
            <v>6662</v>
          </cell>
          <cell r="CO52">
            <v>6864</v>
          </cell>
          <cell r="CP52">
            <v>5921</v>
          </cell>
          <cell r="CQ52">
            <v>6421</v>
          </cell>
          <cell r="CR52">
            <v>6585</v>
          </cell>
          <cell r="CS52">
            <v>6540</v>
          </cell>
          <cell r="CT52">
            <v>7109</v>
          </cell>
        </row>
        <row r="53">
          <cell r="CL53">
            <v>3880</v>
          </cell>
          <cell r="CM53">
            <v>3389</v>
          </cell>
          <cell r="CN53">
            <v>4879</v>
          </cell>
          <cell r="CO53">
            <v>5027</v>
          </cell>
          <cell r="CP53">
            <v>4336</v>
          </cell>
          <cell r="CQ53">
            <v>4702</v>
          </cell>
          <cell r="CR53">
            <v>4823</v>
          </cell>
          <cell r="CS53">
            <v>4789</v>
          </cell>
          <cell r="CT53">
            <v>5093</v>
          </cell>
        </row>
        <row r="54">
          <cell r="CT54">
            <v>270</v>
          </cell>
        </row>
        <row r="58">
          <cell r="CH58">
            <v>0</v>
          </cell>
          <cell r="CI58">
            <v>0</v>
          </cell>
          <cell r="CJ58">
            <v>0</v>
          </cell>
          <cell r="CK58">
            <v>0</v>
          </cell>
          <cell r="CL58">
            <v>0</v>
          </cell>
          <cell r="CM58">
            <v>0</v>
          </cell>
          <cell r="CN58">
            <v>0</v>
          </cell>
          <cell r="CO58">
            <v>0</v>
          </cell>
          <cell r="CP58">
            <v>0</v>
          </cell>
          <cell r="CQ58">
            <v>0</v>
          </cell>
          <cell r="CR58">
            <v>0</v>
          </cell>
          <cell r="CS58">
            <v>0</v>
          </cell>
          <cell r="CT58">
            <v>0</v>
          </cell>
        </row>
        <row r="63">
          <cell r="CH63">
            <v>0</v>
          </cell>
          <cell r="CI63">
            <v>0</v>
          </cell>
          <cell r="CJ63">
            <v>0</v>
          </cell>
          <cell r="CK63">
            <v>0</v>
          </cell>
          <cell r="CL63">
            <v>0</v>
          </cell>
          <cell r="CM63">
            <v>0</v>
          </cell>
          <cell r="CN63">
            <v>0</v>
          </cell>
          <cell r="CO63">
            <v>0</v>
          </cell>
          <cell r="CP63">
            <v>0</v>
          </cell>
          <cell r="CQ63">
            <v>0</v>
          </cell>
          <cell r="CR63">
            <v>0</v>
          </cell>
          <cell r="CS63">
            <v>0</v>
          </cell>
          <cell r="CT63">
            <v>0</v>
          </cell>
        </row>
        <row r="68">
          <cell r="CH68">
            <v>1951</v>
          </cell>
          <cell r="CI68">
            <v>1845</v>
          </cell>
          <cell r="CJ68">
            <v>1768</v>
          </cell>
          <cell r="CK68">
            <v>2052</v>
          </cell>
          <cell r="CL68">
            <v>2017</v>
          </cell>
          <cell r="CM68">
            <v>2005</v>
          </cell>
          <cell r="CN68">
            <v>1735</v>
          </cell>
          <cell r="CO68">
            <v>2074</v>
          </cell>
          <cell r="CP68">
            <v>2103</v>
          </cell>
          <cell r="CQ68">
            <v>1967</v>
          </cell>
          <cell r="CR68">
            <v>1775</v>
          </cell>
          <cell r="CS68">
            <v>1900</v>
          </cell>
          <cell r="CT68">
            <v>1504</v>
          </cell>
        </row>
        <row r="69">
          <cell r="CH69">
            <v>542</v>
          </cell>
          <cell r="CI69">
            <v>248</v>
          </cell>
          <cell r="CJ69">
            <v>868</v>
          </cell>
          <cell r="CK69">
            <v>229</v>
          </cell>
          <cell r="CL69">
            <v>307</v>
          </cell>
          <cell r="CM69">
            <v>222</v>
          </cell>
          <cell r="CN69">
            <v>124</v>
          </cell>
          <cell r="CO69">
            <v>102</v>
          </cell>
          <cell r="CP69">
            <v>34</v>
          </cell>
          <cell r="CQ69">
            <v>34</v>
          </cell>
          <cell r="CR69">
            <v>0</v>
          </cell>
        </row>
        <row r="71">
          <cell r="CH71">
            <v>12577</v>
          </cell>
          <cell r="CI71">
            <v>13250</v>
          </cell>
          <cell r="CJ71">
            <v>11439</v>
          </cell>
          <cell r="CK71">
            <v>13966</v>
          </cell>
          <cell r="CL71">
            <v>11878</v>
          </cell>
          <cell r="CM71">
            <v>12629</v>
          </cell>
          <cell r="CN71">
            <v>15047</v>
          </cell>
          <cell r="CO71">
            <v>15090</v>
          </cell>
          <cell r="CP71">
            <v>13721</v>
          </cell>
          <cell r="CQ71">
            <v>14001</v>
          </cell>
          <cell r="CR71">
            <v>14095</v>
          </cell>
          <cell r="CS71">
            <v>15148</v>
          </cell>
          <cell r="CT71">
            <v>15102</v>
          </cell>
        </row>
        <row r="73">
          <cell r="CH73">
            <v>12577</v>
          </cell>
          <cell r="CI73">
            <v>13250</v>
          </cell>
          <cell r="CJ73">
            <v>11439</v>
          </cell>
          <cell r="CK73">
            <v>13966</v>
          </cell>
          <cell r="CL73">
            <v>11878</v>
          </cell>
          <cell r="CM73">
            <v>12629</v>
          </cell>
          <cell r="CN73">
            <v>15047</v>
          </cell>
          <cell r="CO73">
            <v>15090</v>
          </cell>
          <cell r="CP73">
            <v>13721</v>
          </cell>
          <cell r="CQ73">
            <v>14001</v>
          </cell>
          <cell r="CR73">
            <v>14095</v>
          </cell>
          <cell r="CS73">
            <v>15148</v>
          </cell>
          <cell r="CT73">
            <v>15102</v>
          </cell>
        </row>
        <row r="76">
          <cell r="CH76">
            <v>84651</v>
          </cell>
          <cell r="CI76">
            <v>92302</v>
          </cell>
          <cell r="CJ76">
            <v>90780</v>
          </cell>
          <cell r="CK76">
            <v>111398</v>
          </cell>
          <cell r="CL76">
            <v>85076</v>
          </cell>
          <cell r="CM76">
            <v>102982</v>
          </cell>
          <cell r="CN76">
            <v>95996</v>
          </cell>
          <cell r="CO76">
            <v>104874</v>
          </cell>
          <cell r="CP76">
            <v>90996</v>
          </cell>
          <cell r="CQ76">
            <v>96376</v>
          </cell>
          <cell r="CR76">
            <v>93634</v>
          </cell>
          <cell r="CS76">
            <v>94672</v>
          </cell>
          <cell r="CT76">
            <v>85273</v>
          </cell>
        </row>
        <row r="80">
          <cell r="CH80">
            <v>69473</v>
          </cell>
          <cell r="CI80">
            <v>71205</v>
          </cell>
          <cell r="CJ80">
            <v>73747</v>
          </cell>
          <cell r="CK80">
            <v>90887</v>
          </cell>
          <cell r="CL80">
            <v>65610</v>
          </cell>
          <cell r="CM80">
            <v>84390</v>
          </cell>
          <cell r="CN80">
            <v>73704</v>
          </cell>
          <cell r="CO80">
            <v>80773</v>
          </cell>
          <cell r="CP80">
            <v>67326</v>
          </cell>
          <cell r="CQ80">
            <v>70712</v>
          </cell>
          <cell r="CR80">
            <v>69930</v>
          </cell>
          <cell r="CS80">
            <v>70725</v>
          </cell>
          <cell r="CT80">
            <v>65890</v>
          </cell>
        </row>
        <row r="88">
          <cell r="CH88">
            <v>15178</v>
          </cell>
          <cell r="CI88">
            <v>21097</v>
          </cell>
          <cell r="CJ88">
            <v>17033</v>
          </cell>
          <cell r="CK88">
            <v>20511</v>
          </cell>
          <cell r="CL88">
            <v>19466</v>
          </cell>
          <cell r="CM88">
            <v>18570</v>
          </cell>
          <cell r="CN88">
            <v>22288</v>
          </cell>
          <cell r="CO88">
            <v>24060</v>
          </cell>
          <cell r="CP88">
            <v>23620</v>
          </cell>
          <cell r="CQ88">
            <v>25579</v>
          </cell>
          <cell r="CR88">
            <v>23704</v>
          </cell>
          <cell r="CS88">
            <v>23851</v>
          </cell>
          <cell r="CT88">
            <v>19383</v>
          </cell>
        </row>
        <row r="96">
          <cell r="CM96">
            <v>22</v>
          </cell>
          <cell r="CN96">
            <v>4</v>
          </cell>
          <cell r="CO96">
            <v>41</v>
          </cell>
          <cell r="CP96">
            <v>50</v>
          </cell>
          <cell r="CQ96">
            <v>85</v>
          </cell>
          <cell r="CS96">
            <v>96</v>
          </cell>
        </row>
        <row r="102">
          <cell r="CH102">
            <v>11157</v>
          </cell>
          <cell r="CI102">
            <v>7116</v>
          </cell>
          <cell r="CJ102">
            <v>11490</v>
          </cell>
          <cell r="CK102">
            <v>10754</v>
          </cell>
          <cell r="CL102">
            <v>8039</v>
          </cell>
          <cell r="CM102">
            <v>8853</v>
          </cell>
          <cell r="CN102">
            <v>9869</v>
          </cell>
          <cell r="CO102">
            <v>8759</v>
          </cell>
          <cell r="CP102">
            <v>10592</v>
          </cell>
          <cell r="CQ102">
            <v>10090</v>
          </cell>
          <cell r="CR102">
            <v>8323</v>
          </cell>
          <cell r="CS102">
            <v>7665</v>
          </cell>
          <cell r="CT102">
            <v>4360</v>
          </cell>
        </row>
        <row r="106">
          <cell r="CH106">
            <v>11157</v>
          </cell>
          <cell r="CI106">
            <v>7116</v>
          </cell>
          <cell r="CJ106">
            <v>11490</v>
          </cell>
          <cell r="CK106">
            <v>10754</v>
          </cell>
          <cell r="CL106">
            <v>8039</v>
          </cell>
          <cell r="CM106">
            <v>8853</v>
          </cell>
          <cell r="CN106">
            <v>9869</v>
          </cell>
          <cell r="CO106">
            <v>8759</v>
          </cell>
          <cell r="CP106">
            <v>10592</v>
          </cell>
          <cell r="CQ106">
            <v>10090</v>
          </cell>
          <cell r="CR106">
            <v>8323</v>
          </cell>
          <cell r="CS106">
            <v>7665</v>
          </cell>
          <cell r="CT106">
            <v>4360</v>
          </cell>
        </row>
        <row r="113">
          <cell r="CH113">
            <v>10415</v>
          </cell>
          <cell r="CI113">
            <v>6023</v>
          </cell>
          <cell r="CJ113">
            <v>11773</v>
          </cell>
          <cell r="CK113">
            <v>15352</v>
          </cell>
          <cell r="CL113">
            <v>10911</v>
          </cell>
          <cell r="CM113">
            <v>11131</v>
          </cell>
          <cell r="CN113">
            <v>12469</v>
          </cell>
          <cell r="CO113">
            <v>13683</v>
          </cell>
          <cell r="CP113">
            <v>13242</v>
          </cell>
          <cell r="CQ113">
            <v>15348</v>
          </cell>
          <cell r="CR113">
            <v>14486</v>
          </cell>
          <cell r="CS113">
            <v>13291</v>
          </cell>
          <cell r="CT113">
            <v>13988</v>
          </cell>
        </row>
        <row r="114">
          <cell r="CH114">
            <v>5879</v>
          </cell>
          <cell r="CI114">
            <v>1495</v>
          </cell>
          <cell r="CJ114">
            <v>6108</v>
          </cell>
          <cell r="CK114">
            <v>9037</v>
          </cell>
          <cell r="CL114">
            <v>6741</v>
          </cell>
          <cell r="CM114">
            <v>7022</v>
          </cell>
          <cell r="CN114">
            <v>6413</v>
          </cell>
          <cell r="CO114">
            <v>7052</v>
          </cell>
          <cell r="CP114">
            <v>6929</v>
          </cell>
          <cell r="CQ114">
            <v>7464</v>
          </cell>
          <cell r="CR114">
            <v>6121</v>
          </cell>
          <cell r="CS114">
            <v>5541</v>
          </cell>
          <cell r="CT114">
            <v>5630</v>
          </cell>
        </row>
        <row r="117">
          <cell r="CH117">
            <v>3053</v>
          </cell>
          <cell r="CI117">
            <v>2805</v>
          </cell>
          <cell r="CJ117">
            <v>3599</v>
          </cell>
          <cell r="CK117">
            <v>4364</v>
          </cell>
          <cell r="CL117">
            <v>2985</v>
          </cell>
          <cell r="CM117">
            <v>3007</v>
          </cell>
          <cell r="CN117">
            <v>4403</v>
          </cell>
          <cell r="CO117">
            <v>5032</v>
          </cell>
          <cell r="CP117">
            <v>4236</v>
          </cell>
          <cell r="CQ117">
            <v>5012</v>
          </cell>
          <cell r="CR117">
            <v>4905</v>
          </cell>
          <cell r="CS117">
            <v>5300</v>
          </cell>
          <cell r="CT117">
            <v>5517</v>
          </cell>
        </row>
        <row r="118">
          <cell r="CJ118">
            <v>447</v>
          </cell>
          <cell r="CK118">
            <v>329</v>
          </cell>
          <cell r="CL118">
            <v>244</v>
          </cell>
          <cell r="CM118">
            <v>295</v>
          </cell>
          <cell r="CN118">
            <v>452</v>
          </cell>
          <cell r="CO118">
            <v>734</v>
          </cell>
          <cell r="CP118">
            <v>1148</v>
          </cell>
          <cell r="CQ118">
            <v>960</v>
          </cell>
          <cell r="CR118">
            <v>1001</v>
          </cell>
          <cell r="CS118">
            <v>1028</v>
          </cell>
          <cell r="CT118">
            <v>1430</v>
          </cell>
        </row>
        <row r="119">
          <cell r="CH119">
            <v>1483</v>
          </cell>
          <cell r="CI119">
            <v>1723</v>
          </cell>
          <cell r="CJ119">
            <v>1619</v>
          </cell>
          <cell r="CK119">
            <v>1622</v>
          </cell>
          <cell r="CL119">
            <v>941</v>
          </cell>
          <cell r="CM119">
            <v>807</v>
          </cell>
          <cell r="CN119">
            <v>1201</v>
          </cell>
          <cell r="CO119">
            <v>865</v>
          </cell>
          <cell r="CP119">
            <v>929</v>
          </cell>
          <cell r="CQ119">
            <v>1912</v>
          </cell>
          <cell r="CR119">
            <v>2459</v>
          </cell>
          <cell r="CS119">
            <v>1422</v>
          </cell>
          <cell r="CT119">
            <v>1411</v>
          </cell>
        </row>
        <row r="122">
          <cell r="CH122">
            <v>50425</v>
          </cell>
          <cell r="CI122">
            <v>45013</v>
          </cell>
          <cell r="CJ122">
            <v>46082</v>
          </cell>
          <cell r="CK122">
            <v>51505</v>
          </cell>
          <cell r="CL122">
            <v>42232</v>
          </cell>
          <cell r="CM122">
            <v>42226</v>
          </cell>
          <cell r="CN122">
            <v>53130</v>
          </cell>
          <cell r="CO122">
            <v>55411</v>
          </cell>
          <cell r="CP122">
            <v>52375</v>
          </cell>
          <cell r="CQ122">
            <v>55576</v>
          </cell>
          <cell r="CR122">
            <v>44856</v>
          </cell>
          <cell r="CS122">
            <v>48254</v>
          </cell>
          <cell r="CT122">
            <v>47394</v>
          </cell>
        </row>
        <row r="123">
          <cell r="CH123">
            <v>23920</v>
          </cell>
          <cell r="CI123">
            <v>23584</v>
          </cell>
          <cell r="CJ123">
            <v>24808</v>
          </cell>
          <cell r="CK123">
            <v>26080</v>
          </cell>
          <cell r="CL123">
            <v>22514</v>
          </cell>
          <cell r="CM123">
            <v>20482</v>
          </cell>
          <cell r="CN123">
            <v>27649</v>
          </cell>
          <cell r="CO123">
            <v>29276</v>
          </cell>
          <cell r="CP123">
            <v>26824</v>
          </cell>
          <cell r="CQ123">
            <v>26453</v>
          </cell>
          <cell r="CR123">
            <v>21757</v>
          </cell>
          <cell r="CS123">
            <v>22857</v>
          </cell>
          <cell r="CT123">
            <v>22694</v>
          </cell>
        </row>
        <row r="124">
          <cell r="CH124">
            <v>12548</v>
          </cell>
          <cell r="CI124">
            <v>8672</v>
          </cell>
          <cell r="CJ124">
            <v>8102</v>
          </cell>
          <cell r="CK124">
            <v>12317</v>
          </cell>
          <cell r="CL124">
            <v>9044</v>
          </cell>
          <cell r="CM124">
            <v>11289</v>
          </cell>
          <cell r="CN124">
            <v>13699</v>
          </cell>
          <cell r="CO124">
            <v>12585</v>
          </cell>
          <cell r="CP124">
            <v>12482</v>
          </cell>
          <cell r="CQ124">
            <v>16119</v>
          </cell>
          <cell r="CR124">
            <v>10597</v>
          </cell>
          <cell r="CS124">
            <v>12336</v>
          </cell>
          <cell r="CT124">
            <v>10097</v>
          </cell>
        </row>
        <row r="125">
          <cell r="CH125">
            <v>11456</v>
          </cell>
          <cell r="CI125">
            <v>10257</v>
          </cell>
          <cell r="CJ125">
            <v>10772</v>
          </cell>
          <cell r="CK125">
            <v>10782</v>
          </cell>
          <cell r="CL125">
            <v>10014</v>
          </cell>
          <cell r="CM125">
            <v>9792</v>
          </cell>
          <cell r="CN125">
            <v>10861</v>
          </cell>
          <cell r="CO125">
            <v>12597</v>
          </cell>
          <cell r="CP125">
            <v>11269</v>
          </cell>
          <cell r="CQ125">
            <v>10449</v>
          </cell>
          <cell r="CR125">
            <v>11439</v>
          </cell>
          <cell r="CS125">
            <v>11051</v>
          </cell>
          <cell r="CT125">
            <v>12603</v>
          </cell>
        </row>
        <row r="126">
          <cell r="CH126">
            <v>2501</v>
          </cell>
          <cell r="CI126">
            <v>2500</v>
          </cell>
          <cell r="CJ126">
            <v>2400</v>
          </cell>
          <cell r="CK126">
            <v>2326</v>
          </cell>
          <cell r="CL126">
            <v>660</v>
          </cell>
          <cell r="CM126">
            <v>663</v>
          </cell>
          <cell r="CN126">
            <v>921</v>
          </cell>
          <cell r="CO126">
            <v>953</v>
          </cell>
          <cell r="CP126">
            <v>1800</v>
          </cell>
          <cell r="CQ126">
            <v>2555</v>
          </cell>
          <cell r="CR126">
            <v>1063</v>
          </cell>
          <cell r="CS126">
            <v>2010</v>
          </cell>
          <cell r="CT126">
            <v>2000</v>
          </cell>
        </row>
      </sheetData>
      <sheetData sheetId="1"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F TEST Pre MP"/>
      <sheetName val="o km unit - 1"/>
      <sheetName val="0 km unit -  2"/>
      <sheetName val="0 vs5rbkm-U1"/>
      <sheetName val="0vs5rbkm-u.2"/>
      <sheetName val="5rb km unit-1"/>
      <sheetName val="5rb km unit-2"/>
      <sheetName val="Emisi pp1"/>
      <sheetName val="0 &amp; 10K"/>
      <sheetName val="O km pp1  ke Marketing"/>
      <sheetName val="ocean voyage"/>
      <sheetName val="INDEX"/>
      <sheetName val="PERFORMANCE"/>
      <sheetName val="Applicable"/>
      <sheetName val="2002"/>
      <sheetName val="ｺﾝY条件BD"/>
      <sheetName val="Ｐ１"/>
    </sheetNames>
    <sheetDataSet>
      <sheetData sheetId="0" refreshError="1">
        <row r="2">
          <cell r="N2" t="str">
            <v>PERFORMANCE TEST KFVS</v>
          </cell>
        </row>
        <row r="4">
          <cell r="N4" t="str">
            <v>Note:</v>
          </cell>
          <cell r="Z4" t="str">
            <v>Unit Test</v>
          </cell>
        </row>
        <row r="5">
          <cell r="N5" t="str">
            <v>-   Unit test dari hasil PP1</v>
          </cell>
          <cell r="Z5" t="str">
            <v xml:space="preserve">-  Unit -1 :  KFVS - Drum Brake    </v>
          </cell>
        </row>
        <row r="6">
          <cell r="N6" t="str">
            <v>-  Test Dilakukan setelah Sepeda motor mendapat  Running-in 100 km</v>
          </cell>
          <cell r="Z6" t="str">
            <v xml:space="preserve">-  Unit - 2:  KFVS - Drum Brake   </v>
          </cell>
        </row>
        <row r="7">
          <cell r="N7" t="str">
            <v>-  Test dilakukan di  Bridgestone PG-Karawang  oleh staff AHM</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画在庫1"/>
      <sheetName val="#REF"/>
      <sheetName val="PERF TEST Pre MP"/>
      <sheetName val="決算実績収益表 Actual PL Detail"/>
      <sheetName val="DIST "/>
      <sheetName val="06月"/>
      <sheetName val="Sheet1"/>
      <sheetName val="MK(W L,D)ｺｽﾄ"/>
      <sheetName val="Production Database 399"/>
      <sheetName val="Zopp Data"/>
      <sheetName val="原(HL)"/>
      <sheetName val="鍛造"/>
      <sheetName val="74上"/>
      <sheetName val="Delivery"/>
      <sheetName val="Programas"/>
      <sheetName val="EXPED."/>
      <sheetName val="2002"/>
      <sheetName val="HIDE"/>
      <sheetName val="DAFLOC"/>
      <sheetName val="ﾒ-ｶ-住所"/>
      <sheetName val="定数"/>
      <sheetName val="DIST"/>
      <sheetName val="Ｐ１"/>
      <sheetName val="Attachment-4(2)"/>
      <sheetName val="Format D"/>
      <sheetName val="PROFILE"/>
      <sheetName val="#¡REF"/>
      <sheetName val="償ｼｰﾄ基"/>
      <sheetName val="月報費用"/>
      <sheetName val="M3 M4"/>
      <sheetName val="予算書OR"/>
      <sheetName val="G-HAC(FRAME)"/>
      <sheetName val="９０年～９８年サマリー１"/>
      <sheetName val="SRP FH"/>
      <sheetName val="HPMCGLO"/>
      <sheetName val="単価98"/>
      <sheetName val="CODE"/>
      <sheetName val="ＬⅠ 1X従来加工①"/>
      <sheetName val="合計"/>
      <sheetName val="1A"/>
      <sheetName val="Cam 3"/>
      <sheetName val="PARTS"/>
      <sheetName val="0010"/>
      <sheetName val="72直直明細.下"/>
      <sheetName val="統合MY別"/>
      <sheetName val="統合SM別"/>
      <sheetName val="営企用"/>
      <sheetName val="%C2%8Cv%E7%94%BB%E5%9C%A8%E5%BA"/>
      <sheetName val="NP4 (2)"/>
      <sheetName val="MISSION"/>
      <sheetName val="SA Total"/>
      <sheetName val="M28ﾀｯﾌﾟ"/>
      <sheetName val="csa"/>
      <sheetName val="136081"/>
      <sheetName val="SECUENCIA"/>
      <sheetName val="COST TRACKING SHEET"/>
      <sheetName val="HPMC COP"/>
      <sheetName val="r.s.s list"/>
      <sheetName val="MK(7ｶ国+5,7,12万台)"/>
      <sheetName val="M1"/>
      <sheetName val="0P-1"/>
      <sheetName val="ＣＡＭＹ　ＭⅢ"/>
      <sheetName val="REPEAT OCCURENCES BY RANK"/>
      <sheetName val="REPEAT OCCURENCES BY SHIFT"/>
      <sheetName val="REPEAT OCCURENCES BY LINE"/>
      <sheetName val="4M ANALYSIS BY RANK"/>
      <sheetName val="REPEAT OCCURENCES BY INDEX PTS"/>
      <sheetName val="REPEAT OCCURENCES"/>
      <sheetName val="REF"/>
      <sheetName val="ww incl. factory demand"/>
      <sheetName val="Sales Forecast 9th APRIL 04"/>
      <sheetName val="545N仕様ﾗﾌ2"/>
      <sheetName val="①評価項目_メーカー"/>
      <sheetName val="TBL"/>
      <sheetName val="輸入計画"/>
      <sheetName val="75 Nig."/>
      <sheetName val="PC一覧"/>
      <sheetName val="県別ﾏﾙﾁ"/>
      <sheetName val="99-02"/>
      <sheetName val="集計表"/>
      <sheetName val="F-30"/>
      <sheetName val="Internal Price List"/>
      <sheetName val="NWEA1180"/>
      <sheetName val="DBシート"/>
      <sheetName val="UH TOOL GO, D.C, &amp; PART MAT."/>
      <sheetName val="奖金ok"/>
      <sheetName val="1 GO"/>
      <sheetName val="Tooling Amortization Table"/>
      <sheetName val="ｻﾏﾘｰ"/>
      <sheetName val="9510"/>
      <sheetName val="INPUT DATA 89 Onwards"/>
      <sheetName val="号車仕様"/>
      <sheetName val="Formulas"/>
      <sheetName val="Precon (93Ki ~ 96Ki)"/>
      <sheetName val="Inpane from Jpn"/>
      <sheetName val="Inpane from Usa"/>
      <sheetName val="帳票(月別)"/>
      <sheetName val="部门用电"/>
      <sheetName val="DwgDetail"/>
      <sheetName val="P2対D1"/>
      <sheetName val="ｶﾞﾗｽ円環 直材 (2)"/>
      <sheetName val="液圧拡張ｺｽﾄ比較"/>
      <sheetName val="数据库"/>
      <sheetName val="NO TLP"/>
      <sheetName val="総合版"/>
      <sheetName val="FAV"/>
      <sheetName val="GPC"/>
      <sheetName val="JAH"/>
      <sheetName val="Page de Garde"/>
      <sheetName val="損益予算Muster"/>
      <sheetName val="達成729"/>
      <sheetName val="PWB24"/>
      <sheetName val="COVER RL RECLINING"/>
      <sheetName val="リスト内容一覧"/>
      <sheetName val="?d?l?? (full-SUV)"/>
      <sheetName val="支払条件"/>
      <sheetName val="売上"/>
      <sheetName val="BP Sales 2013 R3 10 Oct 2013"/>
      <sheetName val="INPUT DATA"/>
      <sheetName val="目次"/>
      <sheetName val="IBASE"/>
      <sheetName val="ライン単価"/>
      <sheetName val="ポンプ作動耐久回数検討"/>
      <sheetName val="体質∥"/>
      <sheetName val="処理面積"/>
      <sheetName val="73(下)直直要員明細"/>
      <sheetName val="73(下)省人実績表 "/>
      <sheetName val="計算DATA"/>
      <sheetName val="Reff. PRICE ADJUSTMENT"/>
      <sheetName val="計画"/>
      <sheetName val="PRICE List"/>
      <sheetName val="August"/>
      <sheetName val="スコアカード (2)"/>
      <sheetName val="荷繰dt"/>
      <sheetName val="ocean voyage"/>
      <sheetName val="Original+CC"/>
      <sheetName val="(添付2)①③販売データ見直し"/>
      <sheetName val="244豪州一般ZD301生試"/>
      <sheetName val="PL"/>
      <sheetName val="Color"/>
      <sheetName val="Sheet5"/>
      <sheetName val="業務"/>
      <sheetName val="Master"/>
      <sheetName val="OTHERS x620"/>
      <sheetName val="152000-Office Equip-Feb'07"/>
      <sheetName val="153000-Vehicle-Feb'07"/>
      <sheetName val="154000-Funiture-Feb'07"/>
      <sheetName val="155000-Equipment PP-Feb'07"/>
      <sheetName val="155100-Equipment TE-Feb'07"/>
      <sheetName val="155200-Equipment ED-Feb'07"/>
      <sheetName val="155300-Equipment DS-Feb'07"/>
      <sheetName val="155400-Equipment ML-Feb'07"/>
      <sheetName val="155500-Equipment PL-Feb'07"/>
      <sheetName val="156000-IT Equipment-Feb'07"/>
      <sheetName val="156100-Notebook-Feb'07"/>
      <sheetName val="156200-Server-Feb'07"/>
      <sheetName val="156300-Software-Feb'07"/>
      <sheetName val="157000-Facility Eqp.-Feb'07"/>
      <sheetName val="Data-INPUT"/>
      <sheetName val="入力ｼｰﾄ"/>
      <sheetName val="MFG FORE"/>
      <sheetName val="PRICE (2)"/>
      <sheetName val="ALL 4～9"/>
      <sheetName val="INOUT"/>
      <sheetName val="申請書２"/>
      <sheetName val="売価 表皮使用量"/>
      <sheetName val="0X-2-V0-エンボス使用量"/>
      <sheetName val="0X-2-V0 表皮使用量"/>
      <sheetName val="売価 表皮使用量-ラミ別"/>
      <sheetName val="0X-2-V0 材料別表皮使用量"/>
      <sheetName val="NEST LIST"/>
      <sheetName val="比較(原価⇒売価)"/>
      <sheetName val="DATA"/>
      <sheetName val="3-ADJ"/>
      <sheetName val="ｺﾝY条件BD"/>
      <sheetName val="PURC LIST"/>
      <sheetName val="集計"/>
      <sheetName val="culc"/>
      <sheetName val="ｓｔｒｅｓｓ　culc"/>
      <sheetName val="_d_l__ (full-SUV)"/>
      <sheetName val="長滞ﾘｽﾄ"/>
      <sheetName val="POS Jan to Dec 2010"/>
      <sheetName val="table tanki"/>
      <sheetName val="DIST_"/>
      <sheetName val="PERF_TEST_Pre_MP"/>
      <sheetName val="決算実績収益表_Actual_PL_Detail"/>
      <sheetName val="Zopp_Data"/>
      <sheetName val="MK(W_L,D)ｺｽﾄ"/>
      <sheetName val="Production_Database_399"/>
      <sheetName val="COST_TRACKING_SHEET"/>
      <sheetName val="EXPED_"/>
      <sheetName val="M3_M4"/>
      <sheetName val="Format_D"/>
      <sheetName val="Cam_3"/>
      <sheetName val="SRP_FH"/>
      <sheetName val="NP4_(2)"/>
      <sheetName val="ＬⅠ_1X従来加工①"/>
      <sheetName val="72直直明細_下"/>
      <sheetName val="UH_TOOL_GO,_D_C,_&amp;_PART_MAT_"/>
      <sheetName val="DIST_1"/>
      <sheetName val="PERF_TEST_Pre_MP1"/>
      <sheetName val="決算実績収益表_Actual_PL_Detail1"/>
      <sheetName val="Zopp_Data1"/>
      <sheetName val="MK(W_L,D)ｺｽﾄ1"/>
      <sheetName val="Production_Database_3991"/>
      <sheetName val="COST_TRACKING_SHEET1"/>
      <sheetName val="EXPED_1"/>
      <sheetName val="M3_M41"/>
      <sheetName val="Format_D1"/>
      <sheetName val="Cam_31"/>
      <sheetName val="SRP_FH1"/>
      <sheetName val="NP4_(2)1"/>
      <sheetName val="ＬⅠ_1X従来加工①1"/>
      <sheetName val="72直直明細_下1"/>
      <sheetName val="UH_TOOL_GO,_D_C,_&amp;_PART_MAT_1"/>
      <sheetName val="11"/>
      <sheetName val="デ－タ　2"/>
      <sheetName val="TABLE"/>
      <sheetName val="TB"/>
      <sheetName val="karylengkap"/>
      <sheetName val="BASIC_DATA"/>
      <sheetName val="BS"/>
      <sheetName val="LIST"/>
      <sheetName val="98CB750F2"/>
      <sheetName val="AS OF APR.1998"/>
      <sheetName val="ﾃﾞｰﾀ(2)"/>
      <sheetName val="ﾃﾞｰﾀ(6)"/>
      <sheetName val="BASIC"/>
      <sheetName val="MCBA-FS"/>
      <sheetName val="0_Menu"/>
      <sheetName val="Links"/>
      <sheetName val="Lead"/>
      <sheetName val="P&amp;L Summary Page"/>
      <sheetName val="323MPLﾃﾞｰﾀ"/>
      <sheetName val="別紙3.2機能目標原価集約表"/>
      <sheetName val="SALES "/>
      <sheetName val="DEBIT NOTE"/>
      <sheetName val="TRANSACTION1"/>
      <sheetName val="Codes - NNA - 04.27.01 logic"/>
      <sheetName val="SMALL_FUNCTION_CODE"/>
      <sheetName val="INTERNAL_PROCESS"/>
      <sheetName val="Total Earnings"/>
      <sheetName val="sheet17"/>
      <sheetName val="入力規制"/>
      <sheetName val="Europe PU-1"/>
      <sheetName val="データ"/>
      <sheetName val="What If"/>
      <sheetName val="HPMC_COP"/>
      <sheetName val="SA_Total"/>
      <sheetName val="REPEAT_OCCURENCES_BY_RANK"/>
      <sheetName val="REPEAT_OCCURENCES_BY_SHIFT"/>
      <sheetName val="REPEAT_OCCURENCES_BY_LINE"/>
      <sheetName val="4M_ANALYSIS_BY_RANK"/>
      <sheetName val="REPEAT_OCCURENCES_BY_INDEX_PTS"/>
      <sheetName val="REPEAT_OCCURENCES"/>
      <sheetName val="ww_incl__factory_demand"/>
      <sheetName val="75_Nig_"/>
      <sheetName val="Sales_Forecast_9th_APRIL_04"/>
      <sheetName val="Internal_Price_List"/>
      <sheetName val="1_GO"/>
      <sheetName val="Tooling_Amortization_Table"/>
      <sheetName val="Inpane_from_Jpn"/>
      <sheetName val="Inpane_from_Usa"/>
      <sheetName val="Precon_(93Ki_~_96Ki)"/>
      <sheetName val="Page_de_Garde"/>
      <sheetName val="r_s_s_list"/>
      <sheetName val="ｶﾞﾗｽ円環_直材_(2)"/>
      <sheetName val="COVER_RL_RECLINING"/>
      <sheetName val="?d?l??_(full-SUV)"/>
      <sheetName val="BP_Sales_2013_R3_10_Oct_2013"/>
      <sheetName val="73(下)省人実績表_"/>
      <sheetName val="INPUT_DATA_89_Onwards"/>
      <sheetName val="NO_TLP"/>
      <sheetName val="スコアカード_(2)"/>
      <sheetName val="152000-Office_Equip-Feb'07"/>
      <sheetName val="155000-Equipment_PP-Feb'07"/>
      <sheetName val="155100-Equipment_TE-Feb'07"/>
      <sheetName val="155200-Equipment_ED-Feb'07"/>
      <sheetName val="155300-Equipment_DS-Feb'07"/>
      <sheetName val="155400-Equipment_ML-Feb'07"/>
      <sheetName val="155500-Equipment_PL-Feb'07"/>
      <sheetName val="156000-IT_Equipment-Feb'07"/>
      <sheetName val="157000-Facility_Eqp_-Feb'07"/>
      <sheetName val="INPUT_DATA"/>
      <sheetName val="Reff__PRICE_ADJUSTMENT"/>
      <sheetName val="PRICE_List"/>
      <sheetName val="ocean_voyage"/>
      <sheetName val="MFG_FORE"/>
      <sheetName val="PRICE_(2)"/>
      <sheetName val="ALL_4～9"/>
      <sheetName val="売価_表皮使用量"/>
      <sheetName val="0X-2-V0_表皮使用量"/>
      <sheetName val="売価_表皮使用量-ラミ別"/>
      <sheetName val="0X-2-V0_材料別表皮使用量"/>
      <sheetName val="NEST_LIST"/>
      <sheetName val="生産総枠"/>
      <sheetName val="車両仕様"/>
      <sheetName val="0206 _ 000C 3 MONTHS LOAD SP"/>
      <sheetName val="ＮＣＲ英語対策書記入用紙"/>
      <sheetName val="作業者情報"/>
      <sheetName val="2001USA Sales"/>
      <sheetName val="PO Tracker"/>
      <sheetName val="frm1"/>
      <sheetName val="Sheet2"/>
      <sheetName val="1"/>
      <sheetName val="パラメータ"/>
      <sheetName val="ﾃﾝﾌﾟﾚｰﾄ"/>
      <sheetName val="車体構成"/>
      <sheetName val="TGTT"/>
      <sheetName val="Ter"/>
      <sheetName val="Output"/>
      <sheetName val="Plant 3"/>
      <sheetName val="refData"/>
      <sheetName val="Formato actual E01 I08-1"/>
      <sheetName val="WIRE CABLE DEPR_"/>
      <sheetName val="P5 load"/>
      <sheetName val="3 Months Loads Plant 5"/>
      <sheetName val="Sheet4"/>
      <sheetName val="W_LBOOK"/>
      <sheetName val="原単位表"/>
      <sheetName val="表紙"/>
      <sheetName val="価格一覧表"/>
      <sheetName val="車種別損益表"/>
      <sheetName val="Design level"/>
      <sheetName val="展開日程"/>
      <sheetName val="Unit req list QIP-Dan"/>
      <sheetName val="（管理用）"/>
      <sheetName val="月次業績_Ori"/>
      <sheetName val="データ種別"/>
      <sheetName val="Outgoing"/>
      <sheetName val="Longterm Mfg cost Valve"/>
      <sheetName val="表紙 Cover"/>
      <sheetName val="貸借対照表分析 BS Anlaysis"/>
      <sheetName val="P&amp;L"/>
      <sheetName val="Summary report"/>
      <sheetName val="AC日程"/>
      <sheetName val="M00100"/>
      <sheetName val="損益計算書(６次)"/>
      <sheetName val="資料_700部品点数設定"/>
      <sheetName val="FW Sum"/>
      <sheetName val="ESTI."/>
      <sheetName val="Raw Material"/>
      <sheetName val="CRITERIA"/>
      <sheetName val="HCCE01"/>
      <sheetName val="DTR"/>
      <sheetName val="99-2000"/>
      <sheetName val="FA- Classify"/>
      <sheetName val="PL(WSA)"/>
      <sheetName val="4W (合并)"/>
      <sheetName val="PS (合并)"/>
      <sheetName val="OS (合并)"/>
      <sheetName val="4W"/>
      <sheetName val="PS"/>
      <sheetName val="0S"/>
      <sheetName val="4W (WSA)"/>
      <sheetName val="PS (WSA)"/>
      <sheetName val="OS (WSA)"/>
      <sheetName val="数量"/>
      <sheetName val="粗附加"/>
      <sheetName val="月别费用"/>
      <sheetName val="PL(合并)"/>
      <sheetName val="BS(合并) (75)"/>
      <sheetName val="list of material"/>
      <sheetName val="A603C"/>
      <sheetName val="A630C"/>
      <sheetName val="#0"/>
      <sheetName val="SL"/>
      <sheetName val="0206___000C_3_MONTHS_LOAD_SP"/>
      <sheetName val="2001USA_Sales"/>
      <sheetName val="PO_Tracker"/>
      <sheetName val="Plant_3"/>
      <sheetName val="Formato_actual_E01_I08-1"/>
      <sheetName val="Design_level"/>
      <sheetName val="WIRE_CABLE_DEPR_"/>
      <sheetName val="P5_load"/>
      <sheetName val="3_Months_Loads_Plant_5"/>
      <sheetName val="REPEAT_OCCURENCES_BY_RANK1"/>
      <sheetName val="REPEAT_OCCURENCES_BY_SHIFT1"/>
      <sheetName val="REPEAT_OCCURENCES_BY_LINE1"/>
      <sheetName val="4M_ANALYSIS_BY_RANK1"/>
      <sheetName val="REPEAT_OCCURENCES_BY_INDEX_PTS1"/>
      <sheetName val="REPEAT_OCCURENCES1"/>
      <sheetName val="Internal_Price_List1"/>
      <sheetName val="1_GO1"/>
      <sheetName val="Tooling_Amortization_Table1"/>
      <sheetName val="ww_incl__factory_demand1"/>
      <sheetName val="0206___000C_3_MONTHS_LOAD_SP1"/>
      <sheetName val="2001USA_Sales1"/>
      <sheetName val="HPMC_COP1"/>
      <sheetName val="SA_Total1"/>
      <sheetName val="75_Nig_1"/>
      <sheetName val="Sales_Forecast_9th_APRIL_041"/>
      <sheetName val="Precon_(93Ki_~_96Ki)1"/>
      <sheetName val="PO_Tracker1"/>
      <sheetName val="Inpane_from_Jpn1"/>
      <sheetName val="Inpane_from_Usa1"/>
      <sheetName val="ｶﾞﾗｽ円環_直材_(2)1"/>
      <sheetName val="Page_de_Garde1"/>
      <sheetName val="r_s_s_list1"/>
      <sheetName val="COVER_RL_RECLINING1"/>
      <sheetName val="?d?l??_(full-SUV)1"/>
      <sheetName val="BP_Sales_2013_R3_10_Oct_20131"/>
      <sheetName val="スコアカード_(2)1"/>
      <sheetName val="Plant_31"/>
      <sheetName val="Formato_actual_E01_I08-11"/>
      <sheetName val="73(下)省人実績表_1"/>
      <sheetName val="Design_level1"/>
      <sheetName val="WIRE_CABLE_DEPR_1"/>
      <sheetName val="P5_load1"/>
      <sheetName val="3_Months_Loads_Plant_51"/>
      <sheetName val="DIST_2"/>
      <sheetName val="PERF_TEST_Pre_MP2"/>
      <sheetName val="決算実績収益表_Actual_PL_Detail2"/>
      <sheetName val="MK(W_L,D)ｺｽﾄ2"/>
      <sheetName val="Production_Database_3992"/>
      <sheetName val="Zopp_Data2"/>
      <sheetName val="REPEAT_OCCURENCES_BY_RANK2"/>
      <sheetName val="REPEAT_OCCURENCES_BY_SHIFT2"/>
      <sheetName val="REPEAT_OCCURENCES_BY_LINE2"/>
      <sheetName val="4M_ANALYSIS_BY_RANK2"/>
      <sheetName val="REPEAT_OCCURENCES_BY_INDEX_PTS2"/>
      <sheetName val="REPEAT_OCCURENCES2"/>
      <sheetName val="EXPED_2"/>
      <sheetName val="Format_D2"/>
      <sheetName val="Internal_Price_List2"/>
      <sheetName val="M3_M42"/>
      <sheetName val="Cam_32"/>
      <sheetName val="SRP_FH2"/>
      <sheetName val="NP4_(2)2"/>
      <sheetName val="ＬⅠ_1X従来加工①2"/>
      <sheetName val="72直直明細_下2"/>
      <sheetName val="1_GO2"/>
      <sheetName val="Tooling_Amortization_Table2"/>
      <sheetName val="ww_incl__factory_demand2"/>
      <sheetName val="0206___000C_3_MONTHS_LOAD_SP2"/>
      <sheetName val="2001USA_Sales2"/>
      <sheetName val="COST_TRACKING_SHEET2"/>
      <sheetName val="HPMC_COP2"/>
      <sheetName val="SA_Total2"/>
      <sheetName val="75_Nig_2"/>
      <sheetName val="Sales_Forecast_9th_APRIL_042"/>
      <sheetName val="UH_TOOL_GO,_D_C,_&amp;_PART_MAT_2"/>
      <sheetName val="Precon_(93Ki_~_96Ki)2"/>
      <sheetName val="PO_Tracker2"/>
      <sheetName val="Inpane_from_Jpn2"/>
      <sheetName val="Inpane_from_Usa2"/>
      <sheetName val="ｶﾞﾗｽ円環_直材_(2)2"/>
      <sheetName val="Page_de_Garde2"/>
      <sheetName val="r_s_s_list2"/>
      <sheetName val="COVER_RL_RECLINING2"/>
      <sheetName val="?d?l??_(full-SUV)2"/>
      <sheetName val="BP_Sales_2013_R3_10_Oct_20132"/>
      <sheetName val="スコアカード_(2)2"/>
      <sheetName val="Plant_32"/>
      <sheetName val="Formato_actual_E01_I08-12"/>
      <sheetName val="73(下)省人実績表_2"/>
      <sheetName val="Design_level2"/>
      <sheetName val="WIRE_CABLE_DEPR_2"/>
      <sheetName val="P5_load2"/>
      <sheetName val="3_Months_Loads_Plant_52"/>
      <sheetName val="PAW template"/>
      <sheetName val="F4301"/>
      <sheetName val="PARAM"/>
      <sheetName val="image"/>
      <sheetName val="3ﾄﾗﾝｸ閉まり"/>
      <sheetName val="JY134J"/>
      <sheetName val="Sheet7"/>
      <sheetName val="RAW DATA"/>
      <sheetName val="間接員勤務"/>
      <sheetName val="PHI"/>
      <sheetName val="HKG"/>
      <sheetName val="TWN"/>
      <sheetName val="IND"/>
      <sheetName val="THA"/>
      <sheetName val="SRL"/>
      <sheetName val="INDIA"/>
      <sheetName val="amp_spr"/>
      <sheetName val="ｾｸﾞﾒﾝﾄ6-3-2.データ"/>
      <sheetName val="_d_l___(full-SUV)"/>
      <sheetName val="Proposed 2003 Salary Range"/>
      <sheetName val="予算"/>
      <sheetName val="今回総枠"/>
      <sheetName val="IGM＆DIGKR＆DIGRSV（AT）"/>
      <sheetName val=""/>
      <sheetName val="ﾛｱｱｰﾑ受注"/>
      <sheetName val="生B715適用検討一覧"/>
      <sheetName val="モデル賃金"/>
      <sheetName val="取決め事項"/>
      <sheetName val="BC01_Mpplan2"/>
      <sheetName val="Sheet8"/>
      <sheetName val="HIACE"/>
      <sheetName val="EXPED"/>
      <sheetName val="\Users\Arunjain\Library\Contain"/>
      <sheetName val="損金率"/>
      <sheetName val="PO_CREATE"/>
      <sheetName val="PC-010"/>
      <sheetName val="ＶＡ金額集計表"/>
      <sheetName val="Table_ｺｽ革使用欄"/>
      <sheetName val="ﾊﾟｲﾌﾟ"/>
      <sheetName val="他材料費"/>
      <sheetName val="熱延鋼板"/>
      <sheetName val="冷延鋼板"/>
      <sheetName val="清理清单"/>
      <sheetName val="0409"/>
      <sheetName val="08年9月黄埔工厂用纸计划与实绩(9月)"/>
      <sheetName val="ﾛｲ"/>
      <sheetName val="损益表"/>
      <sheetName val="部会提出版 横軸観測(吉田) 改訂-3"/>
      <sheetName val="PTC96RM"/>
      <sheetName val="TLAB-F-0007"/>
      <sheetName val="Equip't#1-Fully"/>
      <sheetName val="社内原価"/>
      <sheetName val="係数"/>
      <sheetName val="PIPE A"/>
      <sheetName val="１４－１６期損益"/>
      <sheetName val="??? Pilling upu_S y"/>
      <sheetName val="___ Pilling upu_S y"/>
      <sheetName val="Stock Standard"/>
      <sheetName val="#REF!"/>
      <sheetName val="Auto Sales"/>
      <sheetName val="SWS投資基準_計算"/>
      <sheetName val="Mas_Factory"/>
      <sheetName val="Mas_User"/>
      <sheetName val="不懸リストまとめ"/>
      <sheetName val="Index"/>
      <sheetName val="ﾄﾗｯｸ"/>
      <sheetName val="square1"/>
      <sheetName val="試験･実験報告書"/>
      <sheetName val="BX-C ORDERS"/>
      <sheetName val="TABLES"/>
      <sheetName val="MOST工数明細（G-HAC(FRAME)）"/>
      <sheetName val="Summary (3)"/>
      <sheetName val="EXH. HATC"/>
      <sheetName val="InputList"/>
      <sheetName val="不具合データー"/>
      <sheetName val="Page3_Target_FY2014_in_Kphp"/>
      <sheetName val="ﾘｽﾄ"/>
      <sheetName val="CC August Results"/>
      <sheetName val="W_TEXT"/>
      <sheetName val="T_GetOperating_Schedule"/>
      <sheetName val="T_GetMas_Hinban"/>
      <sheetName val="pki"/>
      <sheetName val="車種ｺｰﾄﾞﾘｽﾄ"/>
      <sheetName val="DECPL "/>
      <sheetName val="外装コスト計算"/>
      <sheetName val="AE1218"/>
      <sheetName val="MBM and IIM"/>
      <sheetName val="CIVIC FP"/>
      <sheetName val="KUKTB06"/>
      <sheetName val="J51-J70-J76-EL"/>
      <sheetName val="RX7-EL"/>
      <sheetName val="Config"/>
      <sheetName val="初期03"/>
      <sheetName val="９５期投審ベース投資"/>
      <sheetName val="DI-ESTI"/>
      <sheetName val="NuocGN"/>
      <sheetName val="NNgung"/>
      <sheetName val="Part data"/>
      <sheetName val="Vender Data"/>
      <sheetName val="4R客先"/>
      <sheetName val="A"/>
      <sheetName val="_Program files_Tencent_RTX_4203"/>
      <sheetName val="\Program files\Tencent\RTX\4203"/>
      <sheetName val="噛み合い最小Vir"/>
      <sheetName val="POP実績データ"/>
      <sheetName val="TF ﾌﾟﾚｽ"/>
      <sheetName val="OPEL"/>
      <sheetName val="PSA"/>
      <sheetName val="SAAB"/>
      <sheetName val="USFORD"/>
      <sheetName val="ＳＱＬ"/>
      <sheetName val="400L"/>
      <sheetName val="2.2"/>
      <sheetName val="3.11"/>
      <sheetName val="plant layout"/>
      <sheetName val="集計結果詳細"/>
      <sheetName val="原紙"/>
      <sheetName val="UMAC回答"/>
      <sheetName val="金日SDM-S0504"/>
      <sheetName val="99上三点セット"/>
      <sheetName val="FBリスト"/>
      <sheetName val="基準単価20041123"/>
      <sheetName val="2104H"/>
      <sheetName val="リスト"/>
      <sheetName val="条件画面"/>
      <sheetName val="KLUGER"/>
      <sheetName val="IPSAION"/>
      <sheetName val="315W"/>
      <sheetName val="LAPIN_AERIO"/>
      <sheetName val="ALTO_YN3"/>
      <sheetName val="VIOS"/>
      <sheetName val="ISIS"/>
      <sheetName val="_d_l___(full-SUV)1"/>
      <sheetName val="ﾃﾞｰﾀﾍﾞｰｽ"/>
      <sheetName val="s-code"/>
      <sheetName val="分類"/>
      <sheetName val="国ｺｰﾄﾞ"/>
      <sheetName val="seido_BS"/>
      <sheetName val="seido_PL"/>
      <sheetName val="seido_hankan"/>
      <sheetName val="BookMaster"/>
      <sheetName val="コストＡ"/>
      <sheetName val="製造1加工"/>
      <sheetName val="4-m sheets"/>
      <sheetName val="DIST_3"/>
      <sheetName val="PERF_TEST_Pre_MP3"/>
      <sheetName val="決算実績収益表_Actual_PL_Detail3"/>
      <sheetName val="Zopp_Data3"/>
      <sheetName val="MK(W_L,D)ｺｽﾄ3"/>
      <sheetName val="Production_Database_3993"/>
      <sheetName val="COST_TRACKING_SHEET3"/>
      <sheetName val="EXPED_3"/>
      <sheetName val="M3_M43"/>
      <sheetName val="Format_D3"/>
      <sheetName val="Cam_33"/>
      <sheetName val="SRP_FH3"/>
      <sheetName val="NP4_(2)3"/>
      <sheetName val="ＬⅠ_1X従来加工①3"/>
      <sheetName val="72直直明細_下3"/>
      <sheetName val="UH_TOOL_GO,_D_C,_&amp;_PART_MAT_3"/>
      <sheetName val="売価_表皮使用量1"/>
      <sheetName val="0X-2-V0_表皮使用量1"/>
      <sheetName val="売価_表皮使用量-ラミ別1"/>
      <sheetName val="0X-2-V0_材料別表皮使用量1"/>
      <sheetName val="NEST_LIST1"/>
      <sheetName val="INPUT_DATA_89_Onwards1"/>
      <sheetName val="152000-Office_Equip-Feb'071"/>
      <sheetName val="155000-Equipment_PP-Feb'071"/>
      <sheetName val="155100-Equipment_TE-Feb'071"/>
      <sheetName val="155200-Equipment_ED-Feb'071"/>
      <sheetName val="155300-Equipment_DS-Feb'071"/>
      <sheetName val="155400-Equipment_ML-Feb'071"/>
      <sheetName val="155500-Equipment_PL-Feb'071"/>
      <sheetName val="156000-IT_Equipment-Feb'071"/>
      <sheetName val="157000-Facility_Eqp_-Feb'071"/>
      <sheetName val="table_tanki"/>
      <sheetName val="HDA"/>
      <sheetName val="直接人工１-９月"/>
      <sheetName val="売上総益ﾃﾞｰﾀ"/>
      <sheetName val="グラフ元データ"/>
      <sheetName val="協力会社(PAGE5)"/>
      <sheetName val="2-row_Opt_table"/>
      <sheetName val="Dec-19"/>
      <sheetName val="Jan-20"/>
      <sheetName val="Feb-20"/>
      <sheetName val="Mar-20"/>
      <sheetName val="Apr-20"/>
      <sheetName val="May-20"/>
      <sheetName val="June-20"/>
      <sheetName val="July-20"/>
      <sheetName val="T_入出庫F"/>
      <sheetName val="SCH"/>
      <sheetName val="Basic_Information"/>
      <sheetName val="계실5-1"/>
      <sheetName val="DIST_5"/>
      <sheetName val="PERF_TEST_Pre_MP5"/>
      <sheetName val="決算実績収益表_Actual_PL_Detail5"/>
      <sheetName val="MK(W_L,D)ｺｽﾄ5"/>
      <sheetName val="Production_Database_3995"/>
      <sheetName val="Zopp_Data5"/>
      <sheetName val="EXPED_5"/>
      <sheetName val="Format_D5"/>
      <sheetName val="M3_M45"/>
      <sheetName val="4W_(合并)3"/>
      <sheetName val="PS_(合并)3"/>
      <sheetName val="OS_(合并)3"/>
      <sheetName val="4W_(WSA)3"/>
      <sheetName val="PS_(WSA)3"/>
      <sheetName val="OS_(WSA)3"/>
      <sheetName val="BS(合并)_(75)3"/>
      <sheetName val="SRP_FH5"/>
      <sheetName val="ＬⅠ_1X従来加工①5"/>
      <sheetName val="Cam_35"/>
      <sheetName val="72直直明細_下5"/>
      <sheetName val="NP4_(2)5"/>
      <sheetName val="HPMC_COP3"/>
      <sheetName val="SA_Total3"/>
      <sheetName val="COST_TRACKING_SHEET5"/>
      <sheetName val="75_Nig_3"/>
      <sheetName val="REPEAT_OCCURENCES_BY_RANK3"/>
      <sheetName val="REPEAT_OCCURENCES_BY_SHIFT3"/>
      <sheetName val="REPEAT_OCCURENCES_BY_LINE3"/>
      <sheetName val="4M_ANALYSIS_BY_RANK3"/>
      <sheetName val="REPEAT_OCCURENCES_BY_INDEX_PTS3"/>
      <sheetName val="REPEAT_OCCURENCES3"/>
      <sheetName val="ww_incl__factory_demand3"/>
      <sheetName val="Sales_Forecast_9th_APRIL_043"/>
      <sheetName val="Internal_Price_List3"/>
      <sheetName val="UH_TOOL_GO,_D_C,_&amp;_PART_MAT_5"/>
      <sheetName val="1_GO3"/>
      <sheetName val="Tooling_Amortization_Table3"/>
      <sheetName val="MFG_FORE3"/>
      <sheetName val="PRICE_(2)3"/>
      <sheetName val="Precon_(93Ki_~_96Ki)3"/>
      <sheetName val="Inpane_from_Jpn3"/>
      <sheetName val="Inpane_from_Usa3"/>
      <sheetName val="ｶﾞﾗｽ円環_直材_(2)3"/>
      <sheetName val="Page_de_Garde3"/>
      <sheetName val="r_s_s_list3"/>
      <sheetName val="COVER_RL_RECLINING3"/>
      <sheetName val="?d?l??_(full-SUV)3"/>
      <sheetName val="BP_Sales_2013_R3_10_Oct_20133"/>
      <sheetName val="73(下)省人実績表_3"/>
      <sheetName val="INPUT_DATA_89_Onwards3"/>
      <sheetName val="152000-Office_Equip-Feb'073"/>
      <sheetName val="155000-Equipment_PP-Feb'073"/>
      <sheetName val="155100-Equipment_TE-Feb'073"/>
      <sheetName val="155200-Equipment_ED-Feb'073"/>
      <sheetName val="155300-Equipment_DS-Feb'073"/>
      <sheetName val="155400-Equipment_ML-Feb'073"/>
      <sheetName val="155500-Equipment_PL-Feb'073"/>
      <sheetName val="156000-IT_Equipment-Feb'073"/>
      <sheetName val="157000-Facility_Eqp_-Feb'073"/>
      <sheetName val="PIPE_A3"/>
      <sheetName val="NO_TLP3"/>
      <sheetName val="スコアカード_(2)3"/>
      <sheetName val="INPUT_DATA3"/>
      <sheetName val="Reff__PRICE_ADJUSTMENT3"/>
      <sheetName val="PRICE_List3"/>
      <sheetName val="ocean_voyage3"/>
      <sheetName val="ALL_4～93"/>
      <sheetName val="売価_表皮使用量3"/>
      <sheetName val="0X-2-V0_表皮使用量3"/>
      <sheetName val="売価_表皮使用量-ラミ別3"/>
      <sheetName val="0X-2-V0_材料別表皮使用量3"/>
      <sheetName val="NEST_LIST3"/>
      <sheetName val="_d_l___(full-SUV)3"/>
      <sheetName val="_Program_files_Tencent_RTX_4204"/>
      <sheetName val="\Program_files\Tencent\RTX\4204"/>
      <sheetName val="table_tanki3"/>
      <sheetName val="Summary_(3)3"/>
      <sheetName val="EXH__HATC3"/>
      <sheetName val="部会提出版_横軸観測(吉田)_改訂-33"/>
      <sheetName val="FA-_Classify3"/>
      <sheetName val="Longterm_Mfg_cost_Valve3"/>
      <sheetName val="表紙_Cover3"/>
      <sheetName val="貸借対照表分析_BS_Anlaysis3"/>
      <sheetName val="Raw_Material3"/>
      <sheetName val="DIST_4"/>
      <sheetName val="PERF_TEST_Pre_MP4"/>
      <sheetName val="決算実績収益表_Actual_PL_Detail4"/>
      <sheetName val="MK(W_L,D)ｺｽﾄ4"/>
      <sheetName val="Production_Database_3994"/>
      <sheetName val="Zopp_Data4"/>
      <sheetName val="EXPED_4"/>
      <sheetName val="Format_D4"/>
      <sheetName val="M3_M44"/>
      <sheetName val="4W_(合并)2"/>
      <sheetName val="PS_(合并)2"/>
      <sheetName val="OS_(合并)2"/>
      <sheetName val="4W_(WSA)2"/>
      <sheetName val="PS_(WSA)2"/>
      <sheetName val="OS_(WSA)2"/>
      <sheetName val="BS(合并)_(75)2"/>
      <sheetName val="SRP_FH4"/>
      <sheetName val="ＬⅠ_1X従来加工①4"/>
      <sheetName val="Cam_34"/>
      <sheetName val="72直直明細_下4"/>
      <sheetName val="NP4_(2)4"/>
      <sheetName val="COST_TRACKING_SHEET4"/>
      <sheetName val="UH_TOOL_GO,_D_C,_&amp;_PART_MAT_4"/>
      <sheetName val="MFG_FORE2"/>
      <sheetName val="PRICE_(2)2"/>
      <sheetName val="INPUT_DATA_89_Onwards2"/>
      <sheetName val="152000-Office_Equip-Feb'072"/>
      <sheetName val="155000-Equipment_PP-Feb'072"/>
      <sheetName val="155100-Equipment_TE-Feb'072"/>
      <sheetName val="155200-Equipment_ED-Feb'072"/>
      <sheetName val="155300-Equipment_DS-Feb'072"/>
      <sheetName val="155400-Equipment_ML-Feb'072"/>
      <sheetName val="155500-Equipment_PL-Feb'072"/>
      <sheetName val="156000-IT_Equipment-Feb'072"/>
      <sheetName val="157000-Facility_Eqp_-Feb'072"/>
      <sheetName val="PIPE_A2"/>
      <sheetName val="NO_TLP2"/>
      <sheetName val="INPUT_DATA2"/>
      <sheetName val="Reff__PRICE_ADJUSTMENT2"/>
      <sheetName val="PRICE_List2"/>
      <sheetName val="ocean_voyage2"/>
      <sheetName val="ALL_4～92"/>
      <sheetName val="売価_表皮使用量2"/>
      <sheetName val="0X-2-V0_表皮使用量2"/>
      <sheetName val="売価_表皮使用量-ラミ別2"/>
      <sheetName val="0X-2-V0_材料別表皮使用量2"/>
      <sheetName val="NEST_LIST2"/>
      <sheetName val="_d_l___(full-SUV)2"/>
      <sheetName val="_Program_files_Tencent_RTX_4202"/>
      <sheetName val="\Program_files\Tencent\RTX\4202"/>
      <sheetName val="table_tanki2"/>
      <sheetName val="Summary_(3)2"/>
      <sheetName val="EXH__HATC2"/>
      <sheetName val="部会提出版_横軸観測(吉田)_改訂-32"/>
      <sheetName val="FA-_Classify2"/>
      <sheetName val="Longterm_Mfg_cost_Valve2"/>
      <sheetName val="表紙_Cover2"/>
      <sheetName val="貸借対照表分析_BS_Anlaysis2"/>
      <sheetName val="Raw_Material2"/>
      <sheetName val="4W_(合并)"/>
      <sheetName val="PS_(合并)"/>
      <sheetName val="OS_(合并)"/>
      <sheetName val="4W_(WSA)"/>
      <sheetName val="PS_(WSA)"/>
      <sheetName val="OS_(WSA)"/>
      <sheetName val="BS(合并)_(75)"/>
      <sheetName val="PIPE_A"/>
      <sheetName val="_Program_files_Tencent_RTX_4203"/>
      <sheetName val="\Program_files\Tencent\RTX\4203"/>
      <sheetName val="Summary_(3)"/>
      <sheetName val="EXH__HATC"/>
      <sheetName val="部会提出版_横軸観測(吉田)_改訂-3"/>
      <sheetName val="FA-_Classify"/>
      <sheetName val="Longterm_Mfg_cost_Valve"/>
      <sheetName val="表紙_Cover"/>
      <sheetName val="貸借対照表分析_BS_Anlaysis"/>
      <sheetName val="Raw_Material"/>
      <sheetName val="4W_(合并)1"/>
      <sheetName val="PS_(合并)1"/>
      <sheetName val="OS_(合并)1"/>
      <sheetName val="4W_(WSA)1"/>
      <sheetName val="PS_(WSA)1"/>
      <sheetName val="OS_(WSA)1"/>
      <sheetName val="BS(合并)_(75)1"/>
      <sheetName val="MFG_FORE1"/>
      <sheetName val="PRICE_(2)1"/>
      <sheetName val="PIPE_A1"/>
      <sheetName val="NO_TLP1"/>
      <sheetName val="INPUT_DATA1"/>
      <sheetName val="Reff__PRICE_ADJUSTMENT1"/>
      <sheetName val="PRICE_List1"/>
      <sheetName val="ocean_voyage1"/>
      <sheetName val="ALL_4～91"/>
      <sheetName val="_Program_files_Tencent_RTX_4201"/>
      <sheetName val="\Program_files\Tencent\RTX\4201"/>
      <sheetName val="table_tanki1"/>
      <sheetName val="Summary_(3)1"/>
      <sheetName val="EXH__HATC1"/>
      <sheetName val="部会提出版_横軸観測(吉田)_改訂-31"/>
      <sheetName val="FA-_Classify1"/>
      <sheetName val="Longterm_Mfg_cost_Valve1"/>
      <sheetName val="表紙_Cover1"/>
      <sheetName val="貸借対照表分析_BS_Anlaysis1"/>
      <sheetName val="Raw_Material1"/>
      <sheetName val="DIST_6"/>
      <sheetName val="PERF_TEST_Pre_MP6"/>
      <sheetName val="決算実績収益表_Actual_PL_Detail6"/>
      <sheetName val="MK(W_L,D)ｺｽﾄ6"/>
      <sheetName val="Production_Database_3996"/>
      <sheetName val="Zopp_Data6"/>
      <sheetName val="EXPED_6"/>
      <sheetName val="Format_D6"/>
      <sheetName val="M3_M46"/>
      <sheetName val="4W_(合并)4"/>
      <sheetName val="PS_(合并)4"/>
      <sheetName val="OS_(合并)4"/>
      <sheetName val="4W_(WSA)4"/>
      <sheetName val="PS_(WSA)4"/>
      <sheetName val="OS_(WSA)4"/>
      <sheetName val="BS(合并)_(75)4"/>
      <sheetName val="SRP_FH6"/>
      <sheetName val="ＬⅠ_1X従来加工①6"/>
      <sheetName val="Cam_36"/>
      <sheetName val="72直直明細_下6"/>
      <sheetName val="SA_Total4"/>
      <sheetName val="NP4_(2)6"/>
      <sheetName val="COST_TRACKING_SHEET6"/>
      <sheetName val="HPMC_COP4"/>
      <sheetName val="75_Nig_4"/>
      <sheetName val="REPEAT_OCCURENCES_BY_RANK4"/>
      <sheetName val="REPEAT_OCCURENCES_BY_SHIFT4"/>
      <sheetName val="REPEAT_OCCURENCES_BY_LINE4"/>
      <sheetName val="4M_ANALYSIS_BY_RANK4"/>
      <sheetName val="REPEAT_OCCURENCES_BY_INDEX_PTS4"/>
      <sheetName val="REPEAT_OCCURENCES4"/>
      <sheetName val="ww_incl__factory_demand4"/>
      <sheetName val="Sales_Forecast_9th_APRIL_044"/>
      <sheetName val="Internal_Price_List4"/>
      <sheetName val="UH_TOOL_GO,_D_C,_&amp;_PART_MAT_6"/>
      <sheetName val="1_GO4"/>
      <sheetName val="Tooling_Amortization_Table4"/>
      <sheetName val="MFG_FORE4"/>
      <sheetName val="PRICE_(2)4"/>
      <sheetName val="Precon_(93Ki_~_96Ki)4"/>
      <sheetName val="Inpane_from_Jpn4"/>
      <sheetName val="Inpane_from_Usa4"/>
      <sheetName val="ｶﾞﾗｽ円環_直材_(2)4"/>
      <sheetName val="Page_de_Garde4"/>
      <sheetName val="r_s_s_list4"/>
      <sheetName val="COVER_RL_RECLINING4"/>
      <sheetName val="?d?l??_(full-SUV)4"/>
      <sheetName val="BP_Sales_2013_R3_10_Oct_20134"/>
      <sheetName val="73(下)省人実績表_4"/>
      <sheetName val="INPUT_DATA_89_Onwards4"/>
      <sheetName val="152000-Office_Equip-Feb'074"/>
      <sheetName val="155000-Equipment_PP-Feb'074"/>
      <sheetName val="155100-Equipment_TE-Feb'074"/>
      <sheetName val="155200-Equipment_ED-Feb'074"/>
      <sheetName val="155300-Equipment_DS-Feb'074"/>
      <sheetName val="155400-Equipment_ML-Feb'074"/>
      <sheetName val="155500-Equipment_PL-Feb'074"/>
      <sheetName val="156000-IT_Equipment-Feb'074"/>
      <sheetName val="157000-Facility_Eqp_-Feb'074"/>
      <sheetName val="PIPE_A4"/>
      <sheetName val="NO_TLP4"/>
      <sheetName val="スコアカード_(2)4"/>
      <sheetName val="INPUT_DATA4"/>
      <sheetName val="Reff__PRICE_ADJUSTMENT4"/>
      <sheetName val="PRICE_List4"/>
      <sheetName val="ocean_voyage4"/>
      <sheetName val="ALL_4～94"/>
      <sheetName val="売価_表皮使用量4"/>
      <sheetName val="0X-2-V0_表皮使用量4"/>
      <sheetName val="売価_表皮使用量-ラミ別4"/>
      <sheetName val="0X-2-V0_材料別表皮使用量4"/>
      <sheetName val="NEST_LIST4"/>
      <sheetName val="_d_l___(full-SUV)4"/>
      <sheetName val="_Program_files_Tencent_RTX_4205"/>
      <sheetName val="\Program_files\Tencent\RTX\4205"/>
      <sheetName val="table_tanki4"/>
      <sheetName val="Summary_(3)4"/>
      <sheetName val="EXH__HATC4"/>
      <sheetName val="部会提出版_横軸観測(吉田)_改訂-34"/>
      <sheetName val="FA-_Classify4"/>
      <sheetName val="Longterm_Mfg_cost_Valve4"/>
      <sheetName val="表紙_Cover4"/>
      <sheetName val="貸借対照表分析_BS_Anlaysis4"/>
      <sheetName val="Raw_Material4"/>
      <sheetName val="1次近似"/>
      <sheetName val="DIST_7"/>
      <sheetName val="PERF_TEST_Pre_MP7"/>
      <sheetName val="決算実績収益表_Actual_PL_Detail7"/>
      <sheetName val="MK(W_L,D)ｺｽﾄ7"/>
      <sheetName val="Production_Database_3997"/>
      <sheetName val="Zopp_Data7"/>
      <sheetName val="EXPED_7"/>
      <sheetName val="Format_D7"/>
      <sheetName val="M3_M47"/>
      <sheetName val="4W_(合并)5"/>
      <sheetName val="PS_(合并)5"/>
      <sheetName val="OS_(合并)5"/>
      <sheetName val="4W_(WSA)5"/>
      <sheetName val="PS_(WSA)5"/>
      <sheetName val="OS_(WSA)5"/>
      <sheetName val="BS(合并)_(75)5"/>
      <sheetName val="SRP_FH7"/>
      <sheetName val="ＬⅠ_1X従来加工①7"/>
      <sheetName val="Cam_37"/>
      <sheetName val="72直直明細_下7"/>
      <sheetName val="SA_Total5"/>
      <sheetName val="NP4_(2)7"/>
      <sheetName val="COST_TRACKING_SHEET7"/>
      <sheetName val="HPMC_COP5"/>
      <sheetName val="75_Nig_5"/>
      <sheetName val="REPEAT_OCCURENCES_BY_RANK5"/>
      <sheetName val="REPEAT_OCCURENCES_BY_SHIFT5"/>
      <sheetName val="REPEAT_OCCURENCES_BY_LINE5"/>
      <sheetName val="4M_ANALYSIS_BY_RANK5"/>
      <sheetName val="REPEAT_OCCURENCES_BY_INDEX_PTS5"/>
      <sheetName val="REPEAT_OCCURENCES5"/>
      <sheetName val="ww_incl__factory_demand5"/>
      <sheetName val="Sales_Forecast_9th_APRIL_045"/>
      <sheetName val="Internal_Price_List5"/>
      <sheetName val="UH_TOOL_GO,_D_C,_&amp;_PART_MAT_7"/>
      <sheetName val="1_GO5"/>
      <sheetName val="Tooling_Amortization_Table5"/>
      <sheetName val="MFG_FORE5"/>
      <sheetName val="PRICE_(2)5"/>
      <sheetName val="Precon_(93Ki_~_96Ki)5"/>
      <sheetName val="Inpane_from_Jpn5"/>
      <sheetName val="Inpane_from_Usa5"/>
      <sheetName val="ｶﾞﾗｽ円環_直材_(2)5"/>
      <sheetName val="Page_de_Garde5"/>
      <sheetName val="r_s_s_list5"/>
      <sheetName val="COVER_RL_RECLINING5"/>
      <sheetName val="?d?l??_(full-SUV)5"/>
      <sheetName val="BP_Sales_2013_R3_10_Oct_20135"/>
      <sheetName val="73(下)省人実績表_5"/>
      <sheetName val="INPUT_DATA_89_Onwards5"/>
      <sheetName val="152000-Office_Equip-Feb'075"/>
      <sheetName val="155000-Equipment_PP-Feb'075"/>
      <sheetName val="155100-Equipment_TE-Feb'075"/>
      <sheetName val="155200-Equipment_ED-Feb'075"/>
      <sheetName val="155300-Equipment_DS-Feb'075"/>
      <sheetName val="155400-Equipment_ML-Feb'075"/>
      <sheetName val="155500-Equipment_PL-Feb'075"/>
      <sheetName val="156000-IT_Equipment-Feb'075"/>
      <sheetName val="157000-Facility_Eqp_-Feb'075"/>
      <sheetName val="PIPE_A5"/>
      <sheetName val="NO_TLP5"/>
      <sheetName val="スコアカード_(2)5"/>
      <sheetName val="INPUT_DATA5"/>
      <sheetName val="Reff__PRICE_ADJUSTMENT5"/>
      <sheetName val="PRICE_List5"/>
      <sheetName val="ocean_voyage5"/>
      <sheetName val="ALL_4～95"/>
      <sheetName val="売価_表皮使用量5"/>
      <sheetName val="0X-2-V0_表皮使用量5"/>
      <sheetName val="売価_表皮使用量-ラミ別5"/>
      <sheetName val="0X-2-V0_材料別表皮使用量5"/>
      <sheetName val="NEST_LIST5"/>
      <sheetName val="_d_l___(full-SUV)5"/>
      <sheetName val="_Program_files_Tencent_RTX_4206"/>
      <sheetName val="\Program_files\Tencent\RTX\4206"/>
      <sheetName val="table_tanki5"/>
      <sheetName val="Summary_(3)5"/>
      <sheetName val="EXH__HATC5"/>
      <sheetName val="部会提出版_横軸観測(吉田)_改訂-35"/>
      <sheetName val="FA-_Classify5"/>
      <sheetName val="Longterm_Mfg_cost_Valve5"/>
      <sheetName val="表紙_Cover5"/>
      <sheetName val="貸借対照表分析_BS_Anlaysis5"/>
      <sheetName val="Raw_Material5"/>
      <sheetName val="Info"/>
      <sheetName val="No.1 Q2テーブル"/>
      <sheetName val="No.1 AFテーブル "/>
      <sheetName val="No.1 AALテーブル"/>
      <sheetName val="NO1 BAテーブル"/>
      <sheetName val="NO1 T1テーブル"/>
      <sheetName val="NO2 AFテーブル "/>
      <sheetName val="NO2 BAテーブル"/>
      <sheetName val="No.2 Q2テーブル"/>
      <sheetName val="NO2 T1テーブル"/>
      <sheetName val="Pﾏｽﾀｰ"/>
      <sheetName val="事業部合計H８年7月"/>
    </sheetNames>
    <definedNames>
      <definedName name="PrintA3"/>
      <definedName name="PrintA4"/>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refreshError="1"/>
      <sheetData sheetId="461" refreshError="1"/>
      <sheetData sheetId="462" refreshError="1"/>
      <sheetData sheetId="463" refreshError="1"/>
      <sheetData sheetId="464"/>
      <sheetData sheetId="465" refreshError="1"/>
      <sheetData sheetId="466" refreshError="1"/>
      <sheetData sheetId="467"/>
      <sheetData sheetId="468"/>
      <sheetData sheetId="469"/>
      <sheetData sheetId="470"/>
      <sheetData sheetId="471"/>
      <sheetData sheetId="472"/>
      <sheetData sheetId="473"/>
      <sheetData sheetId="474"/>
      <sheetData sheetId="475"/>
      <sheetData sheetId="476"/>
      <sheetData sheetId="477"/>
      <sheetData sheetId="478"/>
      <sheetData sheetId="479" refreshError="1"/>
      <sheetData sheetId="480" refreshError="1"/>
      <sheetData sheetId="481" refreshError="1"/>
      <sheetData sheetId="482" refreshError="1"/>
      <sheetData sheetId="483"/>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refreshError="1"/>
      <sheetData sheetId="637" refreshError="1"/>
      <sheetData sheetId="638" refreshError="1"/>
      <sheetData sheetId="639"/>
      <sheetData sheetId="640"/>
      <sheetData sheetId="641" refreshError="1"/>
      <sheetData sheetId="642"/>
      <sheetData sheetId="643"/>
      <sheetData sheetId="644"/>
      <sheetData sheetId="645"/>
      <sheetData sheetId="646"/>
      <sheetData sheetId="647"/>
      <sheetData sheetId="648"/>
      <sheetData sheetId="649"/>
      <sheetData sheetId="650" refreshError="1"/>
      <sheetData sheetId="651" refreshError="1"/>
      <sheetData sheetId="652" refreshError="1"/>
      <sheetData sheetId="653" refreshError="1"/>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refreshError="1"/>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war USD"/>
      <sheetName val="Alwar INR"/>
      <sheetName val="FAR"/>
      <sheetName val="A"/>
      <sheetName val="B"/>
    </sheetNames>
    <sheetDataSet>
      <sheetData sheetId="0"/>
      <sheetData sheetId="1"/>
      <sheetData sheetId="2"/>
      <sheetData sheetId="3" refreshError="1">
        <row r="1">
          <cell r="B1" t="str">
            <v xml:space="preserve"> </v>
          </cell>
          <cell r="O1" t="str">
            <v xml:space="preserve"> </v>
          </cell>
        </row>
        <row r="2">
          <cell r="B2" t="str">
            <v xml:space="preserve"> </v>
          </cell>
        </row>
        <row r="3">
          <cell r="B3" t="str">
            <v>GOETZE (INDIA) LIMITED-VOD</v>
          </cell>
        </row>
        <row r="6">
          <cell r="B6" t="str">
            <v>SNO.</v>
          </cell>
          <cell r="C6" t="str">
            <v>PARTICULARS</v>
          </cell>
          <cell r="E6" t="str">
            <v>CODE</v>
          </cell>
          <cell r="F6" t="str">
            <v xml:space="preserve">ORIGINAL </v>
          </cell>
          <cell r="G6" t="str">
            <v xml:space="preserve">ADDITIONS </v>
          </cell>
          <cell r="H6" t="str">
            <v>DELETIONS</v>
          </cell>
          <cell r="I6" t="str">
            <v xml:space="preserve">ORIGINAL </v>
          </cell>
          <cell r="J6" t="str">
            <v xml:space="preserve">DEPRECIATION </v>
          </cell>
          <cell r="K6" t="str">
            <v>RECOUPED ON</v>
          </cell>
          <cell r="L6" t="str">
            <v>DEPRECIATION</v>
          </cell>
          <cell r="M6" t="str">
            <v>DEPRECIATION</v>
          </cell>
          <cell r="N6" t="str">
            <v xml:space="preserve">NET ASSET </v>
          </cell>
          <cell r="O6" t="str">
            <v xml:space="preserve">NET ASSET </v>
          </cell>
        </row>
        <row r="7">
          <cell r="F7" t="str">
            <v xml:space="preserve">COST AS ON </v>
          </cell>
          <cell r="G7" t="str">
            <v xml:space="preserve"> </v>
          </cell>
          <cell r="I7" t="str">
            <v xml:space="preserve">COST AS ON </v>
          </cell>
          <cell r="J7" t="str">
            <v xml:space="preserve">UP TO </v>
          </cell>
          <cell r="K7" t="str">
            <v>SALE ADJUSTED</v>
          </cell>
          <cell r="L7" t="str">
            <v>FOR THE YEAR</v>
          </cell>
          <cell r="M7" t="str">
            <v xml:space="preserve">UP TO </v>
          </cell>
          <cell r="N7" t="str">
            <v>VALUE AS AT</v>
          </cell>
          <cell r="O7" t="str">
            <v>VALUE AS AT</v>
          </cell>
        </row>
        <row r="8">
          <cell r="F8" t="str">
            <v>01.04.2005</v>
          </cell>
          <cell r="I8" t="str">
            <v>31.03.2006</v>
          </cell>
          <cell r="J8" t="str">
            <v>31.03.2005</v>
          </cell>
          <cell r="M8" t="str">
            <v>31.03.2006</v>
          </cell>
          <cell r="N8" t="str">
            <v>31.03.2006</v>
          </cell>
          <cell r="O8" t="str">
            <v>31.03.2005</v>
          </cell>
        </row>
        <row r="9">
          <cell r="N9" t="str">
            <v xml:space="preserve"> </v>
          </cell>
        </row>
        <row r="10">
          <cell r="B10">
            <v>1</v>
          </cell>
          <cell r="C10" t="str">
            <v>LAND</v>
          </cell>
          <cell r="F10">
            <v>5065945</v>
          </cell>
          <cell r="G10">
            <v>0</v>
          </cell>
          <cell r="H10">
            <v>0</v>
          </cell>
          <cell r="I10">
            <v>5065945</v>
          </cell>
          <cell r="J10">
            <v>0</v>
          </cell>
          <cell r="K10">
            <v>0</v>
          </cell>
          <cell r="L10">
            <v>0</v>
          </cell>
          <cell r="M10">
            <v>0</v>
          </cell>
          <cell r="N10">
            <v>5065945</v>
          </cell>
          <cell r="O10">
            <v>5065945</v>
          </cell>
        </row>
        <row r="12">
          <cell r="B12">
            <v>2</v>
          </cell>
          <cell r="C12" t="str">
            <v>BUILDINGS</v>
          </cell>
          <cell r="F12">
            <v>58451440.43359153</v>
          </cell>
          <cell r="G12">
            <v>0</v>
          </cell>
          <cell r="H12">
            <v>0</v>
          </cell>
          <cell r="I12">
            <v>58451440.43359153</v>
          </cell>
          <cell r="J12">
            <v>14105961.063384397</v>
          </cell>
          <cell r="K12">
            <v>0</v>
          </cell>
          <cell r="L12">
            <v>1221828.8967659567</v>
          </cell>
          <cell r="M12">
            <v>15327789.970150353</v>
          </cell>
          <cell r="N12">
            <v>43123650.463441171</v>
          </cell>
          <cell r="O12">
            <v>44345479.360207133</v>
          </cell>
        </row>
        <row r="14">
          <cell r="B14">
            <v>3</v>
          </cell>
          <cell r="C14" t="str">
            <v>FURNITURE &amp; FIXTURE</v>
          </cell>
          <cell r="F14">
            <v>3753305.83</v>
          </cell>
          <cell r="G14">
            <v>0</v>
          </cell>
          <cell r="H14">
            <v>0</v>
          </cell>
          <cell r="I14">
            <v>3753305.83</v>
          </cell>
          <cell r="J14">
            <v>2902752.3797940006</v>
          </cell>
          <cell r="K14">
            <v>0</v>
          </cell>
          <cell r="L14">
            <v>115481.99874200003</v>
          </cell>
          <cell r="M14">
            <v>3018234.3785360004</v>
          </cell>
          <cell r="N14">
            <v>735071.45146399946</v>
          </cell>
          <cell r="O14">
            <v>850553.45020599943</v>
          </cell>
        </row>
        <row r="16">
          <cell r="B16">
            <v>4</v>
          </cell>
          <cell r="C16" t="str">
            <v>VEHICLES</v>
          </cell>
          <cell r="F16">
            <v>249468</v>
          </cell>
          <cell r="G16">
            <v>0</v>
          </cell>
          <cell r="H16">
            <v>0</v>
          </cell>
          <cell r="I16">
            <v>249468</v>
          </cell>
          <cell r="J16">
            <v>248633.8</v>
          </cell>
          <cell r="K16">
            <v>0</v>
          </cell>
          <cell r="L16">
            <v>812.82</v>
          </cell>
          <cell r="M16">
            <v>249446.62</v>
          </cell>
          <cell r="N16">
            <v>21.380000000004657</v>
          </cell>
          <cell r="O16">
            <v>834.20000000001164</v>
          </cell>
        </row>
        <row r="18">
          <cell r="C18" t="str">
            <v>SUB-TOTAL</v>
          </cell>
          <cell r="F18">
            <v>67520159.263591528</v>
          </cell>
          <cell r="G18">
            <v>0</v>
          </cell>
          <cell r="H18">
            <v>0</v>
          </cell>
          <cell r="I18">
            <v>67520159.263591528</v>
          </cell>
          <cell r="J18">
            <v>17257347.243178397</v>
          </cell>
          <cell r="K18">
            <v>0</v>
          </cell>
          <cell r="L18">
            <v>1338123.7055079567</v>
          </cell>
          <cell r="M18">
            <v>18595470.968686353</v>
          </cell>
          <cell r="N18">
            <v>48924688.294905171</v>
          </cell>
          <cell r="O18">
            <v>50262812.010413133</v>
          </cell>
        </row>
        <row r="20">
          <cell r="B20">
            <v>5</v>
          </cell>
          <cell r="C20" t="str">
            <v>CAPITAL WORK IN PROGRESS</v>
          </cell>
          <cell r="I20">
            <v>0</v>
          </cell>
          <cell r="L20" t="str">
            <v xml:space="preserve"> </v>
          </cell>
          <cell r="N20">
            <v>0</v>
          </cell>
          <cell r="O20">
            <v>0</v>
          </cell>
        </row>
        <row r="22">
          <cell r="C22" t="str">
            <v>GRAND TOTAL</v>
          </cell>
          <cell r="F22">
            <v>67520159.263591528</v>
          </cell>
          <cell r="G22">
            <v>0</v>
          </cell>
          <cell r="H22">
            <v>0</v>
          </cell>
          <cell r="I22">
            <v>67520159.263591528</v>
          </cell>
          <cell r="J22">
            <v>17257347.243178397</v>
          </cell>
          <cell r="K22">
            <v>0</v>
          </cell>
          <cell r="L22">
            <v>1338123.7055079567</v>
          </cell>
          <cell r="M22">
            <v>18595470.968686353</v>
          </cell>
          <cell r="N22">
            <v>48924688.294905171</v>
          </cell>
          <cell r="O22">
            <v>50262812.010413133</v>
          </cell>
        </row>
        <row r="23">
          <cell r="L23" t="str">
            <v xml:space="preserve"> </v>
          </cell>
        </row>
        <row r="25">
          <cell r="C25" t="str">
            <v xml:space="preserve"> </v>
          </cell>
        </row>
      </sheetData>
      <sheetData sheetId="4"/>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DIDO"/>
      <sheetName val="PROGRAMA"/>
      <sheetName val="PLANO MONT."/>
      <sheetName val="VALORES"/>
      <sheetName val="RES.PROGR"/>
      <sheetName val="Plan1"/>
      <sheetName val="Plan3"/>
      <sheetName val="PROG.(01) 06.05 2"/>
    </sheetNames>
    <sheetDataSet>
      <sheetData sheetId="0">
        <row r="74">
          <cell r="A74" t="str">
            <v>4H26710</v>
          </cell>
        </row>
      </sheetData>
      <sheetData sheetId="1"/>
      <sheetData sheetId="2">
        <row r="74">
          <cell r="A74" t="str">
            <v>4H26710</v>
          </cell>
        </row>
      </sheetData>
      <sheetData sheetId="3">
        <row r="74">
          <cell r="A74" t="str">
            <v>4H26710</v>
          </cell>
          <cell r="H74">
            <v>0</v>
          </cell>
          <cell r="I74">
            <v>0</v>
          </cell>
          <cell r="J74">
            <v>0</v>
          </cell>
          <cell r="K74">
            <v>1000</v>
          </cell>
          <cell r="L74">
            <v>4000</v>
          </cell>
          <cell r="M74">
            <v>4000</v>
          </cell>
          <cell r="N74">
            <v>2000</v>
          </cell>
          <cell r="O74">
            <v>0</v>
          </cell>
          <cell r="P74">
            <v>0</v>
          </cell>
          <cell r="Q74">
            <v>0</v>
          </cell>
          <cell r="R74">
            <v>2000</v>
          </cell>
          <cell r="S74">
            <v>4000</v>
          </cell>
          <cell r="T74">
            <v>2000</v>
          </cell>
          <cell r="U74">
            <v>4000</v>
          </cell>
          <cell r="V74">
            <v>2000</v>
          </cell>
          <cell r="W74">
            <v>4000</v>
          </cell>
          <cell r="X74">
            <v>0</v>
          </cell>
          <cell r="Y74">
            <v>2000</v>
          </cell>
          <cell r="Z74">
            <v>4000</v>
          </cell>
          <cell r="AA74">
            <v>2000</v>
          </cell>
          <cell r="AB74">
            <v>0</v>
          </cell>
          <cell r="AC74">
            <v>0</v>
          </cell>
          <cell r="AD74">
            <v>0</v>
          </cell>
          <cell r="AE74">
            <v>0</v>
          </cell>
          <cell r="AF74">
            <v>2000</v>
          </cell>
          <cell r="AG74">
            <v>4000</v>
          </cell>
          <cell r="AH74">
            <v>2000</v>
          </cell>
          <cell r="AI74">
            <v>4000</v>
          </cell>
          <cell r="AJ74">
            <v>2000</v>
          </cell>
          <cell r="AK74">
            <v>4000</v>
          </cell>
          <cell r="AL74">
            <v>2000</v>
          </cell>
        </row>
        <row r="75">
          <cell r="A75" t="str">
            <v>4H22710</v>
          </cell>
          <cell r="H75">
            <v>4000</v>
          </cell>
          <cell r="I75">
            <v>2347</v>
          </cell>
          <cell r="K75">
            <v>2000</v>
          </cell>
          <cell r="O75">
            <v>2000</v>
          </cell>
          <cell r="P75">
            <v>4000</v>
          </cell>
          <cell r="Q75">
            <v>1800</v>
          </cell>
          <cell r="R75">
            <v>0</v>
          </cell>
          <cell r="S75">
            <v>0</v>
          </cell>
          <cell r="T75">
            <v>0</v>
          </cell>
          <cell r="U75">
            <v>0</v>
          </cell>
          <cell r="V75">
            <v>0</v>
          </cell>
          <cell r="W75">
            <v>0</v>
          </cell>
          <cell r="X75">
            <v>0</v>
          </cell>
          <cell r="Y75">
            <v>0</v>
          </cell>
          <cell r="Z75">
            <v>0</v>
          </cell>
          <cell r="AA75">
            <v>0</v>
          </cell>
          <cell r="AB75">
            <v>2000</v>
          </cell>
          <cell r="AC75">
            <v>2000</v>
          </cell>
          <cell r="AD75">
            <v>1200</v>
          </cell>
          <cell r="AE75">
            <v>0</v>
          </cell>
          <cell r="AF75">
            <v>0</v>
          </cell>
          <cell r="AG75">
            <v>0</v>
          </cell>
          <cell r="AH75">
            <v>0</v>
          </cell>
          <cell r="AI75">
            <v>0</v>
          </cell>
          <cell r="AJ75">
            <v>0</v>
          </cell>
          <cell r="AK75">
            <v>0</v>
          </cell>
          <cell r="AL75">
            <v>0</v>
          </cell>
        </row>
      </sheetData>
      <sheetData sheetId="4"/>
      <sheetData sheetId="5"/>
      <sheetData sheetId="6" refreshError="1"/>
      <sheetData sheetId="7"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1KI INT Acct."/>
      <sheetName val=" 81KI INT Acct.  A"/>
      <sheetName val="81KI KETACH"/>
      <sheetName val="CPU chart"/>
      <sheetName val="Target Matrix"/>
      <sheetName val="expense trend graph"/>
      <sheetName val="v画在庫時間単位1"/>
      <sheetName val="原紙"/>
      <sheetName val="計画"/>
      <sheetName val="1月～3月"/>
      <sheetName val="集計"/>
      <sheetName val="Sheet1"/>
      <sheetName val="1月～5月 (SEI )"/>
      <sheetName val="Sheet2"/>
      <sheetName val="1～3月"/>
      <sheetName val="Graph1"/>
      <sheetName val="1～3月 (2)"/>
      <sheetName val="1～3月 (TAKENAKA)"/>
      <sheetName val="#REF"/>
      <sheetName val="12KI Compariaion"/>
      <sheetName val="TRQCONV"/>
      <sheetName val="RPOMP"/>
      <sheetName val="RPOREMAN"/>
      <sheetName val="DPLATE"/>
      <sheetName val="OILPAN"/>
      <sheetName val="ACCSTBAR"/>
      <sheetName val="TAPARMS"/>
      <sheetName val="MOTLCYLEDISK 06M"/>
      <sheetName val="MOTLCYLEDISK 07M"/>
      <sheetName val="SUS EXH"/>
      <sheetName val="CC NO.4"/>
      <sheetName val="CC No.7"/>
      <sheetName val="CC No.8"/>
      <sheetName val="CC No.10"/>
      <sheetName val="CC No.11"/>
      <sheetName val="SILENCER AND TAIL PIPE"/>
      <sheetName val="Cover"/>
      <sheetName val="PASS THRU 06M "/>
      <sheetName val="PASS THRU 07M"/>
      <sheetName val="SPPC"/>
      <sheetName val="UGEXPORT "/>
      <sheetName val="HSC"/>
      <sheetName val="Civic Eng"/>
      <sheetName val="L4 Eng"/>
      <sheetName val="V6 Eng"/>
      <sheetName val="DIST"/>
      <sheetName val="PERF TEST Pre MP"/>
      <sheetName val="HL1b"/>
      <sheetName val="2002"/>
      <sheetName val="Ｐ１"/>
      <sheetName val="Delivery"/>
      <sheetName val="06月"/>
      <sheetName val="Attachment-4(2)"/>
      <sheetName val="償ｼｰﾄ基"/>
      <sheetName val="75 Nig."/>
      <sheetName val="74上"/>
      <sheetName val="DIST "/>
      <sheetName val="M1"/>
      <sheetName val="単価98"/>
      <sheetName val="%C2%8Cv%E7%94%BB%E5%9C%A8%E5%BA"/>
      <sheetName val="PARTS"/>
      <sheetName val="SRP FH"/>
      <sheetName val="M3 M4"/>
      <sheetName val="NP4 (2)"/>
      <sheetName val="９０年～９８年サマリー１"/>
      <sheetName val="Inpane from Jpn"/>
      <sheetName val="Inpane from Usa"/>
      <sheetName val="Production Database 399"/>
      <sheetName val="月報費用"/>
      <sheetName val="G-HAC(FRAME)"/>
      <sheetName val="\\hcfs\SS.車種\29_2RP\13_環境仕様書・装備"/>
      <sheetName val="Proses"/>
      <sheetName val="損益（元ネタ）見直除く"/>
      <sheetName val="ocean voyage"/>
      <sheetName val="FDPNL"/>
      <sheetName val="FDSKN"/>
      <sheetName val="FEN"/>
      <sheetName val="FFLOOR"/>
      <sheetName val="HFRM"/>
      <sheetName val="HSKN"/>
      <sheetName val="OUT"/>
      <sheetName val="RDPNL"/>
      <sheetName val="RDSKN"/>
      <sheetName val="RFLOOR"/>
      <sheetName val="RRINN"/>
      <sheetName val="ROOF"/>
      <sheetName val="TＧSKN LOW"/>
      <sheetName val="TＧFRM"/>
      <sheetName val="TＧSKN"/>
      <sheetName val="初期値"/>
      <sheetName val="MARKER"/>
      <sheetName val="TBL"/>
      <sheetName val="HPMC COP"/>
      <sheetName val="HPMCGLO"/>
      <sheetName val="MISSION"/>
      <sheetName val="EXH. HATC"/>
      <sheetName val="設定"/>
      <sheetName val="Reverse P&amp;L Help"/>
      <sheetName val="ＣＡＭＹ　ＭⅢ"/>
      <sheetName val="号車仕様"/>
      <sheetName val="Sheet8"/>
      <sheetName val="#0"/>
      <sheetName val="88Ki"/>
      <sheetName val="基PLBS"/>
      <sheetName val="Maintenance"/>
      <sheetName val="CC August Results"/>
      <sheetName val="[v画在庫時間単位1][v画在庫時間単位1][v画在庫時"/>
      <sheetName val="[v画在庫時間単位1]\\hcfs\SS.車種\29_2RP"/>
      <sheetName val="Line1 Image 91 Ki"/>
      <sheetName val="99上利計970T(2)"/>
      <sheetName val="August"/>
      <sheetName val="コストＡ"/>
      <sheetName val="DwgDetail"/>
      <sheetName val="72直直明細.下"/>
      <sheetName val="SECUENCIA"/>
      <sheetName val="上野ﾌｫｰﾑ台当たり"/>
      <sheetName val="P2対D1"/>
      <sheetName val="定数"/>
      <sheetName val="合計"/>
      <sheetName val="152000-Office Equip-Feb'07"/>
      <sheetName val="153000-Vehicle-Feb'07"/>
      <sheetName val="154000-Funiture-Feb'07"/>
      <sheetName val="155000-Equipment PP-Feb'07"/>
      <sheetName val="155100-Equipment TE-Feb'07"/>
      <sheetName val="155200-Equipment ED-Feb'07"/>
      <sheetName val="155300-Equipment DS-Feb'07"/>
      <sheetName val="155400-Equipment ML-Feb'07"/>
      <sheetName val="155500-Equipment PL-Feb'07"/>
      <sheetName val="156000-IT Equipment-Feb'07"/>
      <sheetName val="156100-Notebook-Feb'07"/>
      <sheetName val="156200-Server-Feb'07"/>
      <sheetName val="156300-Software-Feb'07"/>
      <sheetName val="157000-Facility Eqp.-Feb'07"/>
      <sheetName val="軽戦略YOSHIMA"/>
      <sheetName val="__hcfs_SS.車種_29_2RP_13_環境仕様書・装備"/>
      <sheetName val="統合MY別"/>
      <sheetName val="統合SM別"/>
      <sheetName val="営企用"/>
      <sheetName val="予算書OR"/>
      <sheetName val="TypeB Gear"/>
      <sheetName val="TypeE Gear"/>
      <sheetName val="TypeB Shaft"/>
      <sheetName val="TypeD Gear"/>
      <sheetName val="TypeF Gear"/>
      <sheetName val="Shaft Assy"/>
      <sheetName val="Deliv-Jan"/>
      <sheetName val="処理面積"/>
      <sheetName val="原(HL)"/>
      <sheetName val="集合"/>
      <sheetName val="達成729"/>
      <sheetName val="県別ﾏﾙﾁ"/>
      <sheetName val="リスト内容一覧"/>
      <sheetName val="COST TRACKING SHEET"/>
      <sheetName val="PC一覧"/>
      <sheetName val="データ"/>
      <sheetName val="Q_パワートレイン工程系列連結"/>
      <sheetName val="HIDE"/>
      <sheetName val="NO TLP"/>
      <sheetName val="ma-pt"/>
      <sheetName val="Proses_Mesin"/>
      <sheetName val="[v画在庫時間単位1][v画在庫時間単位1]\\hcfs\"/>
      <sheetName val="生B715適用検討一覧"/>
      <sheetName val="体質∥"/>
      <sheetName val="モデル賃金"/>
      <sheetName val="係数表"/>
      <sheetName val="COST TABLE"/>
      <sheetName val="Summary report"/>
      <sheetName val="旧ﾗｲﾄ"/>
      <sheetName val="99-02"/>
      <sheetName val="A表(3)"/>
      <sheetName val="PURC LIST"/>
      <sheetName val="Reff. PRICE ADJUSTMENT"/>
      <sheetName val="Data-INPUT"/>
      <sheetName val="部品適用"/>
      <sheetName val="条件"/>
      <sheetName val="プリモ_S0"/>
      <sheetName val="プリモ_S1"/>
      <sheetName val="プリモ_S2"/>
      <sheetName val="プリモ_S3"/>
      <sheetName val="見積"/>
      <sheetName val="(9.30) IP"/>
      <sheetName val="Original+CC"/>
      <sheetName val="138Ｈ1"/>
      <sheetName val="ｺﾝY条件BD"/>
      <sheetName val="月度抄表"/>
      <sheetName val="低压抄表"/>
      <sheetName val="DEBIT NOTE2007"/>
      <sheetName val="DATA"/>
      <sheetName val="H14_1~5トラブル件数"/>
      <sheetName val="MATERIAL"/>
      <sheetName val="Outgoing"/>
      <sheetName val="ﾘｽﾄ"/>
      <sheetName val="２Ｒ 売上・収益推移"/>
      <sheetName val="１４－１６期損益"/>
      <sheetName val="14上(製作所）"/>
      <sheetName val="☆売上・収益推移"/>
      <sheetName val="Q00_TRDｺｰﾄﾞ展開"/>
      <sheetName val="[v画在庫時間単位1]__hcfs_SS____29_2_2"/>
      <sheetName val="W_LBOOK"/>
      <sheetName val="0206 _ 000C 3 MONTHS LOAD SP"/>
      <sheetName val="244豪州一般ZD301生試"/>
      <sheetName val="Formulas"/>
      <sheetName val="１３品番"/>
      <sheetName val="車両仕様"/>
      <sheetName val="Sheet5"/>
      <sheetName val="frm1"/>
      <sheetName val="解析依頼書テンプレ"/>
      <sheetName val="長滞ﾘｽﾄ"/>
      <sheetName val="T_部品管理"/>
      <sheetName val="フォーム2"/>
      <sheetName val="展開日程"/>
      <sheetName val="作業者情報"/>
      <sheetName val="自販市場別"/>
      <sheetName val="Sheet3"/>
      <sheetName val="表紙"/>
      <sheetName val="81KI_INT_Acct_"/>
      <sheetName val="_81KI_INT_Acct___A"/>
      <sheetName val="81KI_KETACH"/>
      <sheetName val="CPU_chart"/>
      <sheetName val="Target_Matrix"/>
      <sheetName val="expense_trend_graph"/>
      <sheetName val="12KI_Compariaion"/>
      <sheetName val="MOTLCYLEDISK_06M"/>
      <sheetName val="MOTLCYLEDISK_07M"/>
      <sheetName val="SUS_EXH"/>
      <sheetName val="CC_NO_4"/>
      <sheetName val="CC_No_7"/>
      <sheetName val="CC_No_8"/>
      <sheetName val="CC_No_10"/>
      <sheetName val="CC_No_11"/>
      <sheetName val="SILENCER_AND_TAIL_PIPE"/>
      <sheetName val="PASS_THRU_06M_"/>
      <sheetName val="PASS_THRU_07M"/>
      <sheetName val="UGEXPORT_"/>
      <sheetName val="Civic_Eng"/>
      <sheetName val="L4_Eng"/>
      <sheetName val="V6_Eng"/>
      <sheetName val="1月～5月_(SEI_)"/>
      <sheetName val="1～3月_(2)"/>
      <sheetName val="1～3月_(TAKENAKA)"/>
      <sheetName val="PERF_TEST_Pre_MP"/>
      <sheetName val="75_Nig_"/>
      <sheetName val="DIST_"/>
      <sheetName val="NP4_(2)"/>
      <sheetName val="SRP_FH"/>
      <sheetName val="M3_M4"/>
      <sheetName val="Inpane_from_Jpn"/>
      <sheetName val="Inpane_from_Usa"/>
      <sheetName val="Production_Database_399"/>
      <sheetName val="CC_August_Results"/>
      <sheetName val="\\hcfs\SS_車種\29_2RP\13_環境仕様書・装備"/>
      <sheetName val="ocean_voyage"/>
      <sheetName val="TＧSKN_LOW"/>
      <sheetName val="HPMC_COP"/>
      <sheetName val="EXH__HATC"/>
      <sheetName val="Reverse_P&amp;L_Help"/>
      <sheetName val="0206___000C_3_MONTHS_LOAD_SP"/>
      <sheetName val="Line1_Image_91_Ki"/>
      <sheetName val="72直直明細_下"/>
      <sheetName val="__hcfs_SS_車種_29_2RP_13_環境仕様書・装備"/>
      <sheetName val="152000-Office_Equip-Feb'07"/>
      <sheetName val="155000-Equipment_PP-Feb'07"/>
      <sheetName val="155100-Equipment_TE-Feb'07"/>
      <sheetName val="155200-Equipment_ED-Feb'07"/>
      <sheetName val="155300-Equipment_DS-Feb'07"/>
      <sheetName val="155400-Equipment_ML-Feb'07"/>
      <sheetName val="155500-Equipment_PL-Feb'07"/>
      <sheetName val="156000-IT_Equipment-Feb'07"/>
      <sheetName val="157000-Facility_Eqp_-Feb'07"/>
      <sheetName val="TypeB_Gear"/>
      <sheetName val="TypeE_Gear"/>
      <sheetName val="TypeB_Shaft"/>
      <sheetName val="TypeD_Gear"/>
      <sheetName val="TypeF_Gear"/>
      <sheetName val="Shaft_Assy"/>
      <sheetName val="81KI_INT_Acct_1"/>
      <sheetName val="_81KI_INT_Acct___A1"/>
      <sheetName val="81KI_KETACH1"/>
      <sheetName val="CPU_chart1"/>
      <sheetName val="Target_Matrix1"/>
      <sheetName val="expense_trend_graph1"/>
      <sheetName val="12KI_Compariaion1"/>
      <sheetName val="MOTLCYLEDISK_06M1"/>
      <sheetName val="MOTLCYLEDISK_07M1"/>
      <sheetName val="SUS_EXH1"/>
      <sheetName val="CC_NO_41"/>
      <sheetName val="CC_No_71"/>
      <sheetName val="CC_No_81"/>
      <sheetName val="CC_No_101"/>
      <sheetName val="CC_No_111"/>
      <sheetName val="SILENCER_AND_TAIL_PIPE1"/>
      <sheetName val="PASS_THRU_06M_1"/>
      <sheetName val="PASS_THRU_07M1"/>
      <sheetName val="UGEXPORT_1"/>
      <sheetName val="Civic_Eng1"/>
      <sheetName val="L4_Eng1"/>
      <sheetName val="V6_Eng1"/>
      <sheetName val="1月～5月_(SEI_)1"/>
      <sheetName val="1～3月_(2)1"/>
      <sheetName val="1～3月_(TAKENAKA)1"/>
      <sheetName val="PERF_TEST_Pre_MP1"/>
      <sheetName val="75_Nig_1"/>
      <sheetName val="DIST_1"/>
      <sheetName val="NP4_(2)1"/>
      <sheetName val="SRP_FH1"/>
      <sheetName val="M3_M41"/>
      <sheetName val="Inpane_from_Jpn1"/>
      <sheetName val="Inpane_from_Usa1"/>
      <sheetName val="Production_Database_3991"/>
      <sheetName val="CC_August_Results1"/>
      <sheetName val="\\hcfs\SS_車種\29_2RP\13_環境仕様書・装1"/>
      <sheetName val="ocean_voyage1"/>
      <sheetName val="TＧSKN_LOW1"/>
      <sheetName val="HPMC_COP1"/>
      <sheetName val="EXH__HATC1"/>
      <sheetName val="Reverse_P&amp;L_Help1"/>
      <sheetName val="0206___000C_3_MONTHS_LOAD_SP1"/>
      <sheetName val="Line1_Image_91_Ki1"/>
      <sheetName val="72直直明細_下1"/>
      <sheetName val="__hcfs_SS_車種_29_2RP_13_環境仕様書・装1"/>
      <sheetName val="152000-Office_Equip-Feb'071"/>
      <sheetName val="155000-Equipment_PP-Feb'071"/>
      <sheetName val="155100-Equipment_TE-Feb'071"/>
      <sheetName val="155200-Equipment_ED-Feb'071"/>
      <sheetName val="155300-Equipment_DS-Feb'071"/>
      <sheetName val="155400-Equipment_ML-Feb'071"/>
      <sheetName val="155500-Equipment_PL-Feb'071"/>
      <sheetName val="156000-IT_Equipment-Feb'071"/>
      <sheetName val="157000-Facility_Eqp_-Feb'071"/>
      <sheetName val="TypeB_Gear1"/>
      <sheetName val="TypeE_Gear1"/>
      <sheetName val="TypeB_Shaft1"/>
      <sheetName val="TypeD_Gear1"/>
      <sheetName val="TypeF_Gear1"/>
      <sheetName val="Shaft_Assy1"/>
      <sheetName val="81KI_INT_Acct_2"/>
      <sheetName val="_81KI_INT_Acct___A2"/>
      <sheetName val="81KI_KETACH2"/>
      <sheetName val="CPU_chart2"/>
      <sheetName val="Target_Matrix2"/>
      <sheetName val="expense_trend_graph2"/>
      <sheetName val="12KI_Compariaion2"/>
      <sheetName val="MOTLCYLEDISK_06M2"/>
      <sheetName val="MOTLCYLEDISK_07M2"/>
      <sheetName val="SUS_EXH2"/>
      <sheetName val="CC_NO_42"/>
      <sheetName val="CC_No_72"/>
      <sheetName val="CC_No_82"/>
      <sheetName val="CC_No_102"/>
      <sheetName val="CC_No_112"/>
      <sheetName val="SILENCER_AND_TAIL_PIPE2"/>
      <sheetName val="PASS_THRU_06M_2"/>
      <sheetName val="PASS_THRU_07M2"/>
      <sheetName val="UGEXPORT_2"/>
      <sheetName val="Civic_Eng2"/>
      <sheetName val="L4_Eng2"/>
      <sheetName val="V6_Eng2"/>
      <sheetName val="1月～5月_(SEI_)2"/>
      <sheetName val="1～3月_(2)2"/>
      <sheetName val="1～3月_(TAKENAKA)2"/>
      <sheetName val="PERF_TEST_Pre_MP2"/>
      <sheetName val="75_Nig_2"/>
      <sheetName val="DIST_2"/>
      <sheetName val="NP4_(2)2"/>
      <sheetName val="SRP_FH2"/>
      <sheetName val="M3_M42"/>
      <sheetName val="Inpane_from_Jpn2"/>
      <sheetName val="Inpane_from_Usa2"/>
      <sheetName val="Production_Database_3992"/>
      <sheetName val="CC_August_Results2"/>
      <sheetName val="\\hcfs\SS_車種\29_2RP\13_環境仕様書・装2"/>
      <sheetName val="ocean_voyage2"/>
      <sheetName val="TＧSKN_LOW2"/>
      <sheetName val="HPMC_COP2"/>
      <sheetName val="EXH__HATC2"/>
      <sheetName val="Reverse_P&amp;L_Help2"/>
      <sheetName val="0206___000C_3_MONTHS_LOAD_SP2"/>
      <sheetName val="Line1_Image_91_Ki2"/>
      <sheetName val="72直直明細_下2"/>
      <sheetName val="__hcfs_SS_車種_29_2RP_13_環境仕様書・装2"/>
      <sheetName val="152000-Office_Equip-Feb'072"/>
      <sheetName val="155000-Equipment_PP-Feb'072"/>
      <sheetName val="155100-Equipment_TE-Feb'072"/>
      <sheetName val="155200-Equipment_ED-Feb'072"/>
      <sheetName val="155300-Equipment_DS-Feb'072"/>
      <sheetName val="155400-Equipment_ML-Feb'072"/>
      <sheetName val="155500-Equipment_PL-Feb'072"/>
      <sheetName val="156000-IT_Equipment-Feb'072"/>
      <sheetName val="157000-Facility_Eqp_-Feb'072"/>
      <sheetName val="TypeB_Gear2"/>
      <sheetName val="TypeE_Gear2"/>
      <sheetName val="TypeB_Shaft2"/>
      <sheetName val="TypeD_Gear2"/>
      <sheetName val="TypeF_Gear2"/>
      <sheetName val="Shaft_Assy2"/>
      <sheetName val="Sheet7"/>
      <sheetName val="_v画在庫時間単位1___hcfs_SS.車種_29_2RP"/>
      <sheetName val="_v画在庫時間単位1__v画在庫時間単位1__v画在庫時"/>
      <sheetName val="_v画在庫時間単位1__v画在庫時間単位1___hcfs_"/>
      <sheetName val="PL"/>
      <sheetName val="Color"/>
      <sheetName val="T_GetMas_Hinban"/>
      <sheetName val="T_GetOperating_Schedule"/>
      <sheetName val="refData"/>
      <sheetName val="パラメータ"/>
      <sheetName val="Lists"/>
      <sheetName val="車種ｺｰﾄﾞﾘｽﾄ"/>
      <sheetName val="11"/>
      <sheetName val="2.2"/>
      <sheetName val="W_TEXT"/>
      <sheetName val="原単位表"/>
      <sheetName val="表紙 Cover"/>
      <sheetName val="部品情報"/>
      <sheetName val="Table_ｺｽ革使用欄"/>
      <sheetName val="ＳＱＬ"/>
      <sheetName val="T_見積品番"/>
      <sheetName val="画面総括"/>
      <sheetName val="画面要求"/>
      <sheetName val="请保留"/>
      <sheetName val="PLCKM"/>
      <sheetName val="FAV"/>
      <sheetName val="GPC"/>
      <sheetName val="JAH"/>
      <sheetName val="Utilizacao"/>
      <sheetName val="Cam 3"/>
      <sheetName val="Sales Forecast 9th APRIL 04"/>
      <sheetName val="他社比較 (2)"/>
      <sheetName val="ﾒ-ｶ-住所"/>
      <sheetName val=""/>
      <sheetName val="A"/>
      <sheetName val="BAAC集計"/>
      <sheetName val="98CB750F2"/>
      <sheetName val="F4301"/>
      <sheetName val="①評価項目_メーカー"/>
      <sheetName val="OEE"/>
    </sheetNames>
    <definedNames>
      <definedName name="PrintA3"/>
    </defined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refreshError="1"/>
      <sheetData sheetId="430" refreshError="1"/>
      <sheetData sheetId="431" refreshError="1"/>
      <sheetData sheetId="432" refreshError="1"/>
      <sheetData sheetId="433" refreshError="1"/>
      <sheetData sheetId="434"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E (2)"/>
      <sheetName val="MC-TIMECAP"/>
      <sheetName val="COST9899"/>
      <sheetName val="fdy-capnos"/>
      <sheetName val="MC-TIME"/>
      <sheetName val="allocost"/>
      <sheetName val="COST"/>
      <sheetName val="RECO"/>
      <sheetName val="PISCOST"/>
      <sheetName val="PACKING"/>
      <sheetName val="QTY."/>
      <sheetName val="FDY"/>
      <sheetName val="MAT-COST"/>
      <sheetName val="SCRAP-CAL"/>
      <sheetName val="NEWMASTER"/>
      <sheetName val="BUDMASTER"/>
      <sheetName val="PRICE"/>
      <sheetName val="Tax Computation"/>
      <sheetName val="Data"/>
      <sheetName val="31.3.02 "/>
      <sheetName val="__31.3.03"/>
      <sheetName val="PRICE_(2)1"/>
      <sheetName val="QTY_1"/>
      <sheetName val="Tax_Computation"/>
      <sheetName val="31_3_02_"/>
      <sheetName val="__31_3_03"/>
      <sheetName val="PRICE_(2)"/>
      <sheetName val="QTY_"/>
      <sheetName val="head_code"/>
      <sheetName val="SUMMARY"/>
      <sheetName val="PNT-QUOT-#3"/>
      <sheetName val="COAT&amp;WRAP-QIO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7">
          <cell r="A7">
            <v>1</v>
          </cell>
          <cell r="B7">
            <v>6</v>
          </cell>
          <cell r="C7">
            <v>1</v>
          </cell>
          <cell r="E7" t="str">
            <v>475 SI (TATA MINI CAR)</v>
          </cell>
          <cell r="F7">
            <v>4000</v>
          </cell>
          <cell r="G7">
            <v>0</v>
          </cell>
          <cell r="K7">
            <v>4000</v>
          </cell>
        </row>
        <row r="8">
          <cell r="A8">
            <v>2</v>
          </cell>
          <cell r="B8">
            <v>7</v>
          </cell>
          <cell r="C8">
            <v>1</v>
          </cell>
          <cell r="E8" t="str">
            <v>LANCER PETROL</v>
          </cell>
          <cell r="F8">
            <v>2500</v>
          </cell>
          <cell r="G8">
            <v>0</v>
          </cell>
          <cell r="K8">
            <v>2500</v>
          </cell>
        </row>
        <row r="9">
          <cell r="A9">
            <v>3</v>
          </cell>
          <cell r="B9">
            <v>270</v>
          </cell>
          <cell r="C9">
            <v>1</v>
          </cell>
          <cell r="E9" t="str">
            <v>KOEL AV 33</v>
          </cell>
          <cell r="F9">
            <v>1600</v>
          </cell>
          <cell r="K9">
            <v>1600</v>
          </cell>
        </row>
        <row r="10">
          <cell r="A10">
            <v>4</v>
          </cell>
          <cell r="B10">
            <v>302</v>
          </cell>
          <cell r="C10">
            <v>1</v>
          </cell>
          <cell r="E10" t="str">
            <v>PREMIER 118 NE</v>
          </cell>
          <cell r="F10">
            <v>0</v>
          </cell>
          <cell r="J10">
            <v>1400</v>
          </cell>
          <cell r="K10">
            <v>1400</v>
          </cell>
        </row>
        <row r="11">
          <cell r="A11">
            <v>5</v>
          </cell>
          <cell r="B11">
            <v>303</v>
          </cell>
          <cell r="C11">
            <v>1</v>
          </cell>
          <cell r="E11" t="str">
            <v xml:space="preserve">AMBASSADOR </v>
          </cell>
          <cell r="F11">
            <v>0</v>
          </cell>
          <cell r="J11">
            <v>5800</v>
          </cell>
          <cell r="K11">
            <v>5800</v>
          </cell>
        </row>
        <row r="12">
          <cell r="A12">
            <v>6</v>
          </cell>
          <cell r="B12">
            <v>304</v>
          </cell>
          <cell r="C12">
            <v>1</v>
          </cell>
          <cell r="E12" t="str">
            <v xml:space="preserve">HIND TREKKER </v>
          </cell>
          <cell r="F12">
            <v>5300</v>
          </cell>
          <cell r="G12">
            <v>10800</v>
          </cell>
          <cell r="K12">
            <v>16100</v>
          </cell>
        </row>
        <row r="13">
          <cell r="A13">
            <v>7</v>
          </cell>
          <cell r="B13">
            <v>307</v>
          </cell>
          <cell r="C13">
            <v>1</v>
          </cell>
          <cell r="E13" t="str">
            <v>AMBASSADOR S SKIRT</v>
          </cell>
          <cell r="F13">
            <v>0</v>
          </cell>
          <cell r="J13">
            <v>600</v>
          </cell>
          <cell r="K13">
            <v>600</v>
          </cell>
        </row>
        <row r="14">
          <cell r="A14">
            <v>8</v>
          </cell>
          <cell r="B14">
            <v>308</v>
          </cell>
          <cell r="C14">
            <v>1</v>
          </cell>
          <cell r="E14" t="str">
            <v>AMBASSADOR HCR</v>
          </cell>
          <cell r="F14">
            <v>0</v>
          </cell>
          <cell r="J14">
            <v>11300</v>
          </cell>
          <cell r="K14">
            <v>11300</v>
          </cell>
        </row>
        <row r="15">
          <cell r="A15">
            <v>9</v>
          </cell>
          <cell r="B15">
            <v>319</v>
          </cell>
          <cell r="C15">
            <v>1</v>
          </cell>
          <cell r="E15" t="str">
            <v>GYPSY 1000 CC</v>
          </cell>
          <cell r="F15">
            <v>0</v>
          </cell>
          <cell r="J15">
            <v>3200</v>
          </cell>
          <cell r="K15">
            <v>3200</v>
          </cell>
        </row>
        <row r="16">
          <cell r="A16">
            <v>10</v>
          </cell>
          <cell r="B16">
            <v>320</v>
          </cell>
          <cell r="C16">
            <v>1</v>
          </cell>
          <cell r="E16" t="str">
            <v>YE-2 EXPORT</v>
          </cell>
          <cell r="F16">
            <v>160000</v>
          </cell>
          <cell r="G16">
            <v>1600</v>
          </cell>
          <cell r="J16">
            <v>1200</v>
          </cell>
          <cell r="K16">
            <v>162800</v>
          </cell>
        </row>
        <row r="17">
          <cell r="A17">
            <v>11</v>
          </cell>
          <cell r="B17">
            <v>326</v>
          </cell>
          <cell r="C17">
            <v>1</v>
          </cell>
          <cell r="E17" t="str">
            <v>ESTEEM 1300</v>
          </cell>
          <cell r="F17">
            <v>0</v>
          </cell>
          <cell r="G17">
            <v>0</v>
          </cell>
          <cell r="J17">
            <v>1000</v>
          </cell>
          <cell r="K17">
            <v>1000</v>
          </cell>
        </row>
        <row r="18">
          <cell r="A18">
            <v>12</v>
          </cell>
          <cell r="B18">
            <v>434</v>
          </cell>
          <cell r="C18">
            <v>1</v>
          </cell>
          <cell r="E18" t="str">
            <v>HIND TREKKER DIESEL</v>
          </cell>
          <cell r="F18">
            <v>32000</v>
          </cell>
          <cell r="G18">
            <v>0</v>
          </cell>
          <cell r="K18">
            <v>32000</v>
          </cell>
        </row>
        <row r="19">
          <cell r="A19">
            <v>13</v>
          </cell>
          <cell r="B19">
            <v>522</v>
          </cell>
          <cell r="C19">
            <v>1</v>
          </cell>
          <cell r="E19" t="str">
            <v>PARTAP -  284</v>
          </cell>
          <cell r="F19">
            <v>0</v>
          </cell>
          <cell r="J19">
            <v>81800</v>
          </cell>
          <cell r="K19">
            <v>81800</v>
          </cell>
        </row>
        <row r="20">
          <cell r="A20">
            <v>14</v>
          </cell>
          <cell r="B20" t="str">
            <v>326P</v>
          </cell>
          <cell r="C20">
            <v>1</v>
          </cell>
          <cell r="E20" t="str">
            <v>ESTEEM 1300</v>
          </cell>
          <cell r="F20">
            <v>25600</v>
          </cell>
          <cell r="G20">
            <v>0</v>
          </cell>
          <cell r="J20">
            <v>0</v>
          </cell>
          <cell r="K20">
            <v>25600</v>
          </cell>
        </row>
        <row r="21">
          <cell r="A21">
            <v>15</v>
          </cell>
          <cell r="B21">
            <v>12</v>
          </cell>
          <cell r="C21">
            <v>2</v>
          </cell>
          <cell r="E21" t="str">
            <v>EICHER 30-35 HP</v>
          </cell>
          <cell r="F21">
            <v>3600</v>
          </cell>
          <cell r="K21">
            <v>3600</v>
          </cell>
        </row>
        <row r="22">
          <cell r="A22">
            <v>16</v>
          </cell>
          <cell r="B22">
            <v>13</v>
          </cell>
          <cell r="C22">
            <v>2</v>
          </cell>
          <cell r="E22" t="str">
            <v>EICHER 115 DIA</v>
          </cell>
          <cell r="F22">
            <v>0</v>
          </cell>
          <cell r="J22">
            <v>200</v>
          </cell>
          <cell r="K22">
            <v>200</v>
          </cell>
        </row>
        <row r="23">
          <cell r="A23">
            <v>17</v>
          </cell>
          <cell r="B23">
            <v>224</v>
          </cell>
          <cell r="C23">
            <v>2</v>
          </cell>
          <cell r="E23" t="str">
            <v>RUSTON TD</v>
          </cell>
          <cell r="F23">
            <v>3500</v>
          </cell>
          <cell r="G23">
            <v>0</v>
          </cell>
          <cell r="J23">
            <v>500</v>
          </cell>
          <cell r="K23">
            <v>4000</v>
          </cell>
        </row>
        <row r="24">
          <cell r="A24">
            <v>18</v>
          </cell>
          <cell r="B24">
            <v>225</v>
          </cell>
          <cell r="C24">
            <v>2</v>
          </cell>
          <cell r="E24" t="str">
            <v>RUSTON TBD</v>
          </cell>
          <cell r="F24">
            <v>4700</v>
          </cell>
          <cell r="G24">
            <v>0</v>
          </cell>
          <cell r="J24">
            <v>500</v>
          </cell>
          <cell r="K24">
            <v>5200</v>
          </cell>
        </row>
        <row r="25">
          <cell r="A25">
            <v>19</v>
          </cell>
          <cell r="B25">
            <v>510</v>
          </cell>
          <cell r="C25">
            <v>2</v>
          </cell>
          <cell r="E25" t="str">
            <v>EICHER</v>
          </cell>
          <cell r="F25">
            <v>0</v>
          </cell>
          <cell r="J25">
            <v>500</v>
          </cell>
          <cell r="K25">
            <v>500</v>
          </cell>
        </row>
        <row r="26">
          <cell r="A26">
            <v>20</v>
          </cell>
          <cell r="B26">
            <v>511</v>
          </cell>
          <cell r="C26">
            <v>2</v>
          </cell>
          <cell r="E26" t="str">
            <v>ESCORTS 335</v>
          </cell>
          <cell r="F26">
            <v>0</v>
          </cell>
          <cell r="G26">
            <v>2600</v>
          </cell>
          <cell r="J26">
            <v>6900</v>
          </cell>
          <cell r="K26">
            <v>9500</v>
          </cell>
        </row>
        <row r="27">
          <cell r="A27">
            <v>21</v>
          </cell>
          <cell r="B27">
            <v>512</v>
          </cell>
          <cell r="C27">
            <v>2</v>
          </cell>
          <cell r="E27" t="str">
            <v>ESCORTS 228</v>
          </cell>
          <cell r="F27">
            <v>0</v>
          </cell>
          <cell r="G27">
            <v>1200</v>
          </cell>
          <cell r="J27">
            <v>500</v>
          </cell>
          <cell r="K27">
            <v>1700</v>
          </cell>
        </row>
        <row r="28">
          <cell r="A28">
            <v>22</v>
          </cell>
          <cell r="B28">
            <v>513</v>
          </cell>
          <cell r="C28">
            <v>2</v>
          </cell>
          <cell r="E28" t="str">
            <v>ESCORTS 342</v>
          </cell>
          <cell r="F28">
            <v>0</v>
          </cell>
          <cell r="G28">
            <v>1600</v>
          </cell>
          <cell r="J28">
            <v>700</v>
          </cell>
          <cell r="K28">
            <v>2300</v>
          </cell>
        </row>
        <row r="29">
          <cell r="A29">
            <v>23</v>
          </cell>
          <cell r="B29">
            <v>516</v>
          </cell>
          <cell r="C29">
            <v>2</v>
          </cell>
          <cell r="E29" t="str">
            <v xml:space="preserve">FARMTRAC </v>
          </cell>
          <cell r="F29">
            <v>9000</v>
          </cell>
          <cell r="G29">
            <v>4400</v>
          </cell>
          <cell r="J29">
            <v>1200</v>
          </cell>
          <cell r="K29">
            <v>14600</v>
          </cell>
        </row>
        <row r="30">
          <cell r="A30">
            <v>24</v>
          </cell>
          <cell r="B30">
            <v>521</v>
          </cell>
          <cell r="C30">
            <v>2</v>
          </cell>
          <cell r="E30" t="str">
            <v>FARMTRAC .ST</v>
          </cell>
          <cell r="F30">
            <v>0</v>
          </cell>
          <cell r="J30">
            <v>18900</v>
          </cell>
          <cell r="K30">
            <v>18900</v>
          </cell>
        </row>
        <row r="31">
          <cell r="A31">
            <v>25</v>
          </cell>
          <cell r="B31">
            <v>531</v>
          </cell>
          <cell r="C31">
            <v>2</v>
          </cell>
          <cell r="E31" t="str">
            <v>ESCORTS 312 D</v>
          </cell>
          <cell r="F31">
            <v>14000</v>
          </cell>
          <cell r="G31">
            <v>3700</v>
          </cell>
          <cell r="J31">
            <v>11800</v>
          </cell>
          <cell r="K31">
            <v>29500</v>
          </cell>
        </row>
        <row r="32">
          <cell r="A32">
            <v>26</v>
          </cell>
          <cell r="B32">
            <v>534</v>
          </cell>
          <cell r="C32">
            <v>2</v>
          </cell>
          <cell r="E32" t="str">
            <v>ESCORTS E2 179 D</v>
          </cell>
          <cell r="F32">
            <v>5000</v>
          </cell>
          <cell r="G32">
            <v>900</v>
          </cell>
          <cell r="K32">
            <v>5900</v>
          </cell>
        </row>
        <row r="33">
          <cell r="A33">
            <v>27</v>
          </cell>
          <cell r="B33">
            <v>540</v>
          </cell>
          <cell r="C33">
            <v>2</v>
          </cell>
          <cell r="E33" t="str">
            <v>EICHER MODI</v>
          </cell>
          <cell r="F33">
            <v>8600</v>
          </cell>
          <cell r="J33">
            <v>1900</v>
          </cell>
          <cell r="K33">
            <v>10500</v>
          </cell>
        </row>
        <row r="34">
          <cell r="A34">
            <v>28</v>
          </cell>
          <cell r="B34">
            <v>10</v>
          </cell>
          <cell r="C34">
            <v>3</v>
          </cell>
          <cell r="E34" t="str">
            <v>INDL 102 DIA</v>
          </cell>
          <cell r="F34">
            <v>0</v>
          </cell>
          <cell r="J34">
            <v>2000</v>
          </cell>
          <cell r="K34">
            <v>2000</v>
          </cell>
        </row>
        <row r="35">
          <cell r="A35">
            <v>29</v>
          </cell>
          <cell r="B35">
            <v>14</v>
          </cell>
          <cell r="C35">
            <v>3</v>
          </cell>
          <cell r="E35" t="str">
            <v>PERKINS S-3 2.5 91.49 DIA</v>
          </cell>
          <cell r="F35">
            <v>0</v>
          </cell>
          <cell r="J35">
            <v>600</v>
          </cell>
          <cell r="K35">
            <v>600</v>
          </cell>
        </row>
        <row r="36">
          <cell r="A36">
            <v>30</v>
          </cell>
          <cell r="B36">
            <v>16</v>
          </cell>
          <cell r="C36">
            <v>3</v>
          </cell>
          <cell r="E36" t="str">
            <v>PERKINS P3 DT(88.92)</v>
          </cell>
          <cell r="F36">
            <v>0</v>
          </cell>
          <cell r="J36">
            <v>600</v>
          </cell>
          <cell r="K36">
            <v>600</v>
          </cell>
        </row>
        <row r="37">
          <cell r="A37">
            <v>31</v>
          </cell>
          <cell r="B37">
            <v>17</v>
          </cell>
          <cell r="C37">
            <v>3</v>
          </cell>
          <cell r="E37" t="str">
            <v>ZETOR 100 DIA</v>
          </cell>
          <cell r="F37">
            <v>0</v>
          </cell>
          <cell r="J37">
            <v>200</v>
          </cell>
          <cell r="K37">
            <v>200</v>
          </cell>
        </row>
        <row r="38">
          <cell r="A38">
            <v>32</v>
          </cell>
          <cell r="B38">
            <v>202</v>
          </cell>
          <cell r="C38">
            <v>3</v>
          </cell>
          <cell r="E38" t="str">
            <v xml:space="preserve">KOEL 85 </v>
          </cell>
          <cell r="F38">
            <v>0</v>
          </cell>
          <cell r="I38">
            <v>1000</v>
          </cell>
          <cell r="J38">
            <v>500</v>
          </cell>
          <cell r="K38">
            <v>1500</v>
          </cell>
        </row>
        <row r="39">
          <cell r="A39">
            <v>33</v>
          </cell>
          <cell r="B39">
            <v>277</v>
          </cell>
          <cell r="C39">
            <v>3</v>
          </cell>
          <cell r="E39" t="str">
            <v>INDUSTRIAL 95 DIA</v>
          </cell>
          <cell r="F39">
            <v>0</v>
          </cell>
          <cell r="J39">
            <v>2500</v>
          </cell>
          <cell r="K39">
            <v>2500</v>
          </cell>
        </row>
        <row r="40">
          <cell r="A40">
            <v>34</v>
          </cell>
          <cell r="B40">
            <v>355</v>
          </cell>
          <cell r="C40">
            <v>3</v>
          </cell>
          <cell r="E40" t="str">
            <v>PEUGEOT</v>
          </cell>
          <cell r="F40">
            <v>20600</v>
          </cell>
          <cell r="G40">
            <v>4200</v>
          </cell>
          <cell r="J40">
            <v>66100</v>
          </cell>
          <cell r="K40">
            <v>90900</v>
          </cell>
        </row>
        <row r="41">
          <cell r="A41">
            <v>35</v>
          </cell>
          <cell r="B41">
            <v>356</v>
          </cell>
          <cell r="C41">
            <v>3</v>
          </cell>
          <cell r="E41" t="str">
            <v>PJO XD 3P</v>
          </cell>
          <cell r="F41">
            <v>8400</v>
          </cell>
          <cell r="G41">
            <v>0</v>
          </cell>
          <cell r="J41">
            <v>0</v>
          </cell>
          <cell r="K41">
            <v>8400</v>
          </cell>
        </row>
        <row r="42">
          <cell r="A42">
            <v>36</v>
          </cell>
          <cell r="B42">
            <v>402</v>
          </cell>
          <cell r="C42">
            <v>3</v>
          </cell>
          <cell r="E42" t="str">
            <v xml:space="preserve">TATA 90 DIA </v>
          </cell>
          <cell r="F42">
            <v>0</v>
          </cell>
          <cell r="J42">
            <v>4600</v>
          </cell>
          <cell r="K42">
            <v>4600</v>
          </cell>
        </row>
        <row r="43">
          <cell r="A43">
            <v>37</v>
          </cell>
          <cell r="B43">
            <v>472</v>
          </cell>
          <cell r="C43">
            <v>3</v>
          </cell>
          <cell r="E43" t="str">
            <v>TATA 90 DIA SHIM</v>
          </cell>
          <cell r="F43">
            <v>0</v>
          </cell>
          <cell r="J43">
            <v>3800</v>
          </cell>
          <cell r="K43">
            <v>3800</v>
          </cell>
        </row>
        <row r="44">
          <cell r="A44">
            <v>38</v>
          </cell>
          <cell r="B44">
            <v>473</v>
          </cell>
          <cell r="C44">
            <v>3</v>
          </cell>
          <cell r="E44" t="str">
            <v>TATA 92 DIA 3RV SHIM</v>
          </cell>
          <cell r="F44">
            <v>0</v>
          </cell>
          <cell r="J44">
            <v>100</v>
          </cell>
          <cell r="K44">
            <v>100</v>
          </cell>
        </row>
        <row r="45">
          <cell r="A45">
            <v>39</v>
          </cell>
          <cell r="B45">
            <v>486</v>
          </cell>
          <cell r="C45">
            <v>3</v>
          </cell>
          <cell r="E45" t="str">
            <v>TATA 92 Ø WA. SHIM</v>
          </cell>
          <cell r="F45">
            <v>0</v>
          </cell>
          <cell r="J45">
            <v>4100</v>
          </cell>
          <cell r="K45">
            <v>4100</v>
          </cell>
        </row>
        <row r="46">
          <cell r="A46">
            <v>40</v>
          </cell>
          <cell r="B46">
            <v>488</v>
          </cell>
          <cell r="C46">
            <v>3</v>
          </cell>
          <cell r="E46" t="str">
            <v>TATA 92 ST</v>
          </cell>
          <cell r="F46">
            <v>0</v>
          </cell>
          <cell r="J46">
            <v>16700</v>
          </cell>
          <cell r="K46">
            <v>16700</v>
          </cell>
        </row>
        <row r="47">
          <cell r="A47">
            <v>41</v>
          </cell>
          <cell r="B47">
            <v>493</v>
          </cell>
          <cell r="C47">
            <v>3</v>
          </cell>
          <cell r="E47" t="str">
            <v>TATA 92 Ø 5RV (ZA)</v>
          </cell>
          <cell r="F47">
            <v>0</v>
          </cell>
          <cell r="J47">
            <v>72400</v>
          </cell>
          <cell r="K47">
            <v>72400</v>
          </cell>
        </row>
        <row r="48">
          <cell r="A48">
            <v>42</v>
          </cell>
          <cell r="B48">
            <v>495</v>
          </cell>
          <cell r="C48">
            <v>3</v>
          </cell>
          <cell r="E48" t="str">
            <v>TATA 92 S.T. 2.5 mm</v>
          </cell>
          <cell r="F48">
            <v>0</v>
          </cell>
          <cell r="J48">
            <v>5000</v>
          </cell>
          <cell r="K48">
            <v>5000</v>
          </cell>
        </row>
        <row r="49">
          <cell r="A49">
            <v>43</v>
          </cell>
          <cell r="B49">
            <v>504</v>
          </cell>
          <cell r="C49">
            <v>3</v>
          </cell>
          <cell r="E49" t="str">
            <v>INT HAR. B -275</v>
          </cell>
          <cell r="F49">
            <v>0</v>
          </cell>
          <cell r="G49">
            <v>3300</v>
          </cell>
          <cell r="J49">
            <v>11300</v>
          </cell>
          <cell r="K49">
            <v>14600</v>
          </cell>
        </row>
        <row r="50">
          <cell r="A50">
            <v>44</v>
          </cell>
          <cell r="B50">
            <v>554</v>
          </cell>
          <cell r="C50">
            <v>3</v>
          </cell>
          <cell r="E50" t="str">
            <v>INT HAR. B -275 ST</v>
          </cell>
          <cell r="F50">
            <v>0</v>
          </cell>
          <cell r="J50">
            <v>36300</v>
          </cell>
          <cell r="K50">
            <v>36300</v>
          </cell>
        </row>
        <row r="51">
          <cell r="A51">
            <v>45</v>
          </cell>
          <cell r="B51">
            <v>561</v>
          </cell>
          <cell r="C51">
            <v>3</v>
          </cell>
          <cell r="E51" t="str">
            <v xml:space="preserve">PERKINS  P3 </v>
          </cell>
          <cell r="F51">
            <v>0</v>
          </cell>
          <cell r="J51">
            <v>4900</v>
          </cell>
          <cell r="K51">
            <v>4900</v>
          </cell>
        </row>
        <row r="52">
          <cell r="A52">
            <v>46</v>
          </cell>
          <cell r="B52">
            <v>562</v>
          </cell>
          <cell r="C52">
            <v>3</v>
          </cell>
          <cell r="E52" t="str">
            <v>PERKINS  P4</v>
          </cell>
          <cell r="F52">
            <v>0</v>
          </cell>
          <cell r="J52">
            <v>100</v>
          </cell>
          <cell r="K52">
            <v>100</v>
          </cell>
        </row>
        <row r="53">
          <cell r="A53">
            <v>47</v>
          </cell>
          <cell r="B53">
            <v>563</v>
          </cell>
          <cell r="C53">
            <v>3</v>
          </cell>
          <cell r="E53" t="str">
            <v>PERKINS  P3 ST</v>
          </cell>
          <cell r="F53">
            <v>0</v>
          </cell>
          <cell r="J53">
            <v>16300</v>
          </cell>
          <cell r="K53">
            <v>16300</v>
          </cell>
        </row>
        <row r="54">
          <cell r="A54">
            <v>48</v>
          </cell>
          <cell r="B54">
            <v>564</v>
          </cell>
          <cell r="C54">
            <v>3</v>
          </cell>
          <cell r="E54" t="str">
            <v>PERKINS  P4 ST</v>
          </cell>
          <cell r="F54">
            <v>0</v>
          </cell>
          <cell r="J54">
            <v>1800</v>
          </cell>
          <cell r="K54">
            <v>1800</v>
          </cell>
        </row>
        <row r="55">
          <cell r="A55">
            <v>49</v>
          </cell>
          <cell r="B55">
            <v>590</v>
          </cell>
          <cell r="C55">
            <v>3</v>
          </cell>
          <cell r="E55" t="str">
            <v xml:space="preserve">ZETOR 95 Ø </v>
          </cell>
          <cell r="F55">
            <v>0</v>
          </cell>
          <cell r="J55">
            <v>100</v>
          </cell>
          <cell r="K55">
            <v>100</v>
          </cell>
        </row>
        <row r="56">
          <cell r="A56">
            <v>50</v>
          </cell>
          <cell r="B56">
            <v>591</v>
          </cell>
          <cell r="C56">
            <v>3</v>
          </cell>
          <cell r="E56" t="str">
            <v>ZETOR 95 Ø  ST</v>
          </cell>
          <cell r="F56">
            <v>0</v>
          </cell>
          <cell r="J56">
            <v>1800</v>
          </cell>
          <cell r="K56">
            <v>1800</v>
          </cell>
        </row>
        <row r="57">
          <cell r="A57">
            <v>51</v>
          </cell>
          <cell r="B57">
            <v>3</v>
          </cell>
          <cell r="C57">
            <v>4</v>
          </cell>
          <cell r="E57" t="str">
            <v>BAJAJ M-80 4S</v>
          </cell>
          <cell r="F57">
            <v>0</v>
          </cell>
          <cell r="G57">
            <v>1100</v>
          </cell>
          <cell r="K57">
            <v>1100</v>
          </cell>
        </row>
        <row r="58">
          <cell r="A58">
            <v>52</v>
          </cell>
          <cell r="B58">
            <v>102</v>
          </cell>
          <cell r="C58">
            <v>4</v>
          </cell>
          <cell r="E58" t="str">
            <v>LAMBY 57</v>
          </cell>
          <cell r="F58">
            <v>0</v>
          </cell>
          <cell r="J58">
            <v>300</v>
          </cell>
          <cell r="K58">
            <v>300</v>
          </cell>
        </row>
        <row r="59">
          <cell r="A59">
            <v>53</v>
          </cell>
          <cell r="B59">
            <v>104</v>
          </cell>
          <cell r="C59">
            <v>4</v>
          </cell>
          <cell r="E59" t="str">
            <v>BAJAJ CUB MOD.</v>
          </cell>
          <cell r="F59">
            <v>0</v>
          </cell>
          <cell r="G59">
            <v>24700</v>
          </cell>
          <cell r="J59">
            <v>15800</v>
          </cell>
          <cell r="K59">
            <v>40500</v>
          </cell>
        </row>
        <row r="60">
          <cell r="A60">
            <v>54</v>
          </cell>
          <cell r="B60">
            <v>106</v>
          </cell>
          <cell r="C60">
            <v>4</v>
          </cell>
          <cell r="E60" t="str">
            <v>RAJDOOT</v>
          </cell>
          <cell r="F60">
            <v>0</v>
          </cell>
          <cell r="J60">
            <v>76400</v>
          </cell>
          <cell r="K60">
            <v>76400</v>
          </cell>
        </row>
        <row r="61">
          <cell r="A61">
            <v>55</v>
          </cell>
          <cell r="B61">
            <v>109</v>
          </cell>
          <cell r="C61">
            <v>4</v>
          </cell>
          <cell r="E61" t="str">
            <v>CHETAK</v>
          </cell>
          <cell r="F61">
            <v>0</v>
          </cell>
          <cell r="G61">
            <v>117800</v>
          </cell>
          <cell r="I61">
            <v>1800</v>
          </cell>
          <cell r="J61">
            <v>214900</v>
          </cell>
          <cell r="K61">
            <v>334500</v>
          </cell>
        </row>
        <row r="62">
          <cell r="A62">
            <v>56</v>
          </cell>
          <cell r="B62">
            <v>114</v>
          </cell>
          <cell r="C62">
            <v>4</v>
          </cell>
          <cell r="E62" t="str">
            <v>BAJAJ M 50 (EXP)</v>
          </cell>
          <cell r="F62">
            <v>0</v>
          </cell>
          <cell r="J62">
            <v>9500</v>
          </cell>
          <cell r="K62">
            <v>9500</v>
          </cell>
        </row>
        <row r="63">
          <cell r="A63">
            <v>57</v>
          </cell>
          <cell r="B63">
            <v>117</v>
          </cell>
          <cell r="C63">
            <v>4</v>
          </cell>
          <cell r="E63" t="str">
            <v>LTW PLASTIC SCOOTER</v>
          </cell>
          <cell r="F63">
            <v>24000</v>
          </cell>
          <cell r="K63">
            <v>24000</v>
          </cell>
        </row>
        <row r="64">
          <cell r="A64">
            <v>58</v>
          </cell>
          <cell r="B64">
            <v>119</v>
          </cell>
          <cell r="C64">
            <v>4</v>
          </cell>
          <cell r="E64" t="str">
            <v>VESPA 150 NV OLD</v>
          </cell>
          <cell r="F64">
            <v>0</v>
          </cell>
          <cell r="G64">
            <v>0</v>
          </cell>
          <cell r="J64">
            <v>45900</v>
          </cell>
          <cell r="K64">
            <v>45900</v>
          </cell>
        </row>
        <row r="65">
          <cell r="A65">
            <v>59</v>
          </cell>
          <cell r="B65">
            <v>129</v>
          </cell>
          <cell r="C65">
            <v>4</v>
          </cell>
          <cell r="E65" t="str">
            <v>BAJAJ M 80 (47.00 dia)_</v>
          </cell>
          <cell r="F65">
            <v>0</v>
          </cell>
          <cell r="G65">
            <v>10000</v>
          </cell>
          <cell r="J65">
            <v>55300</v>
          </cell>
          <cell r="K65">
            <v>65300</v>
          </cell>
        </row>
        <row r="66">
          <cell r="A66">
            <v>60</v>
          </cell>
          <cell r="B66">
            <v>131</v>
          </cell>
          <cell r="C66">
            <v>4</v>
          </cell>
          <cell r="E66" t="str">
            <v>BAJAJ M-80 MOD.</v>
          </cell>
          <cell r="F66">
            <v>0</v>
          </cell>
          <cell r="G66">
            <v>7000</v>
          </cell>
          <cell r="H66">
            <v>0</v>
          </cell>
          <cell r="I66">
            <v>0</v>
          </cell>
          <cell r="J66">
            <v>0</v>
          </cell>
          <cell r="K66">
            <v>7000</v>
          </cell>
        </row>
        <row r="67">
          <cell r="A67">
            <v>61</v>
          </cell>
          <cell r="B67">
            <v>132</v>
          </cell>
          <cell r="C67">
            <v>4</v>
          </cell>
          <cell r="E67" t="str">
            <v>BAJAJ M 74 MODI</v>
          </cell>
          <cell r="F67">
            <v>108000</v>
          </cell>
          <cell r="G67">
            <v>22100</v>
          </cell>
          <cell r="J67">
            <v>9400</v>
          </cell>
          <cell r="K67">
            <v>139500</v>
          </cell>
        </row>
        <row r="68">
          <cell r="A68">
            <v>62</v>
          </cell>
          <cell r="B68">
            <v>133</v>
          </cell>
          <cell r="C68">
            <v>4</v>
          </cell>
          <cell r="E68" t="str">
            <v>M-50 / SUNNY</v>
          </cell>
          <cell r="F68">
            <v>0</v>
          </cell>
          <cell r="G68">
            <v>3200</v>
          </cell>
          <cell r="K68">
            <v>3200</v>
          </cell>
        </row>
        <row r="69">
          <cell r="A69">
            <v>63</v>
          </cell>
          <cell r="B69">
            <v>138</v>
          </cell>
          <cell r="C69">
            <v>4</v>
          </cell>
          <cell r="E69" t="str">
            <v>HERO HONDA</v>
          </cell>
          <cell r="F69">
            <v>0</v>
          </cell>
          <cell r="J69">
            <v>45100</v>
          </cell>
          <cell r="K69">
            <v>45100</v>
          </cell>
        </row>
        <row r="70">
          <cell r="A70">
            <v>64</v>
          </cell>
          <cell r="B70">
            <v>141</v>
          </cell>
          <cell r="C70">
            <v>4</v>
          </cell>
          <cell r="E70" t="str">
            <v>VIJAY 57 DIA</v>
          </cell>
          <cell r="F70">
            <v>0</v>
          </cell>
          <cell r="J70">
            <v>700</v>
          </cell>
          <cell r="K70">
            <v>700</v>
          </cell>
        </row>
        <row r="71">
          <cell r="A71">
            <v>65</v>
          </cell>
          <cell r="B71">
            <v>142</v>
          </cell>
          <cell r="C71">
            <v>4</v>
          </cell>
          <cell r="E71" t="str">
            <v>VIKRAM</v>
          </cell>
          <cell r="F71">
            <v>5000</v>
          </cell>
          <cell r="G71">
            <v>300</v>
          </cell>
          <cell r="J71">
            <v>3400</v>
          </cell>
          <cell r="K71">
            <v>8700</v>
          </cell>
        </row>
        <row r="72">
          <cell r="A72">
            <v>66</v>
          </cell>
          <cell r="B72">
            <v>150</v>
          </cell>
          <cell r="C72">
            <v>4</v>
          </cell>
          <cell r="E72" t="str">
            <v>BAJAJ 125 CC</v>
          </cell>
          <cell r="F72">
            <v>0</v>
          </cell>
          <cell r="J72">
            <v>7700</v>
          </cell>
          <cell r="K72">
            <v>7700</v>
          </cell>
        </row>
        <row r="73">
          <cell r="A73">
            <v>67</v>
          </cell>
          <cell r="B73">
            <v>154</v>
          </cell>
          <cell r="C73">
            <v>4</v>
          </cell>
          <cell r="E73" t="str">
            <v>BAJAJ SUNNY ZIP</v>
          </cell>
          <cell r="F73">
            <v>15800</v>
          </cell>
          <cell r="G73">
            <v>0</v>
          </cell>
          <cell r="K73">
            <v>15800</v>
          </cell>
        </row>
        <row r="74">
          <cell r="A74">
            <v>68</v>
          </cell>
          <cell r="B74">
            <v>157</v>
          </cell>
          <cell r="C74">
            <v>4</v>
          </cell>
          <cell r="E74" t="str">
            <v>TVS 40</v>
          </cell>
          <cell r="F74">
            <v>0</v>
          </cell>
          <cell r="J74">
            <v>47000</v>
          </cell>
          <cell r="K74">
            <v>47000</v>
          </cell>
        </row>
        <row r="75">
          <cell r="A75">
            <v>69</v>
          </cell>
          <cell r="B75">
            <v>158</v>
          </cell>
          <cell r="C75">
            <v>4</v>
          </cell>
          <cell r="E75" t="str">
            <v>TVS 50 CHAMP</v>
          </cell>
          <cell r="F75">
            <v>0</v>
          </cell>
          <cell r="J75">
            <v>9500</v>
          </cell>
          <cell r="K75">
            <v>9500</v>
          </cell>
        </row>
        <row r="76">
          <cell r="A76">
            <v>70</v>
          </cell>
          <cell r="B76">
            <v>166</v>
          </cell>
          <cell r="C76">
            <v>4</v>
          </cell>
          <cell r="E76" t="str">
            <v>VIH MOPED</v>
          </cell>
          <cell r="F76">
            <v>0</v>
          </cell>
          <cell r="G76">
            <v>5900</v>
          </cell>
          <cell r="K76">
            <v>5900</v>
          </cell>
        </row>
        <row r="77">
          <cell r="A77">
            <v>71</v>
          </cell>
          <cell r="B77">
            <v>167</v>
          </cell>
          <cell r="C77">
            <v>4</v>
          </cell>
          <cell r="E77" t="str">
            <v>BAJAJ SUPER FE</v>
          </cell>
          <cell r="F77">
            <v>0</v>
          </cell>
          <cell r="J77">
            <v>300</v>
          </cell>
          <cell r="K77">
            <v>300</v>
          </cell>
        </row>
        <row r="78">
          <cell r="A78">
            <v>72</v>
          </cell>
          <cell r="B78">
            <v>188</v>
          </cell>
          <cell r="C78">
            <v>4</v>
          </cell>
          <cell r="E78" t="str">
            <v>BAJAJ CLASSIC 4S</v>
          </cell>
          <cell r="F78">
            <v>25000</v>
          </cell>
          <cell r="G78">
            <v>500</v>
          </cell>
          <cell r="K78">
            <v>25500</v>
          </cell>
        </row>
        <row r="79">
          <cell r="A79">
            <v>73</v>
          </cell>
          <cell r="B79">
            <v>189</v>
          </cell>
          <cell r="C79">
            <v>4</v>
          </cell>
          <cell r="E79" t="str">
            <v>BAJAJ CLASSIC 4S</v>
          </cell>
          <cell r="F79">
            <v>104000</v>
          </cell>
          <cell r="G79">
            <v>3200</v>
          </cell>
          <cell r="J79">
            <v>0</v>
          </cell>
          <cell r="K79">
            <v>107200</v>
          </cell>
        </row>
        <row r="80">
          <cell r="A80">
            <v>74</v>
          </cell>
          <cell r="B80" t="str">
            <v>170M</v>
          </cell>
          <cell r="C80">
            <v>4</v>
          </cell>
          <cell r="E80" t="str">
            <v>MAJESTIC</v>
          </cell>
          <cell r="F80">
            <v>25500</v>
          </cell>
          <cell r="G80">
            <v>3300</v>
          </cell>
          <cell r="K80">
            <v>28800</v>
          </cell>
        </row>
        <row r="81">
          <cell r="A81">
            <v>75</v>
          </cell>
          <cell r="B81" t="str">
            <v>196P</v>
          </cell>
          <cell r="C81">
            <v>4</v>
          </cell>
          <cell r="E81" t="str">
            <v>RAJDOOT T7</v>
          </cell>
          <cell r="F81">
            <v>52000</v>
          </cell>
          <cell r="G81">
            <v>49400</v>
          </cell>
          <cell r="J81">
            <v>0</v>
          </cell>
          <cell r="K81">
            <v>101400</v>
          </cell>
        </row>
        <row r="82">
          <cell r="A82">
            <v>76</v>
          </cell>
          <cell r="B82" t="str">
            <v>263P</v>
          </cell>
          <cell r="C82">
            <v>4</v>
          </cell>
          <cell r="E82" t="str">
            <v>BIRLA YAMAHA 76R</v>
          </cell>
          <cell r="F82">
            <v>2500</v>
          </cell>
          <cell r="J82">
            <v>1000</v>
          </cell>
          <cell r="K82">
            <v>3500</v>
          </cell>
        </row>
        <row r="83">
          <cell r="A83">
            <v>77</v>
          </cell>
          <cell r="B83" t="str">
            <v>264P</v>
          </cell>
          <cell r="C83">
            <v>4</v>
          </cell>
          <cell r="E83" t="str">
            <v>BIRLA YAMAHA TP</v>
          </cell>
          <cell r="F83">
            <v>9300</v>
          </cell>
          <cell r="K83">
            <v>9300</v>
          </cell>
        </row>
        <row r="84">
          <cell r="A84">
            <v>78</v>
          </cell>
          <cell r="B84" t="str">
            <v>400A</v>
          </cell>
          <cell r="C84">
            <v>4</v>
          </cell>
          <cell r="E84" t="str">
            <v>TATA AC 77</v>
          </cell>
          <cell r="F84">
            <v>13000</v>
          </cell>
          <cell r="J84">
            <v>2800</v>
          </cell>
          <cell r="K84">
            <v>15800</v>
          </cell>
        </row>
        <row r="85">
          <cell r="A85">
            <v>79</v>
          </cell>
          <cell r="B85" t="str">
            <v>401A</v>
          </cell>
          <cell r="C85">
            <v>4</v>
          </cell>
          <cell r="E85" t="str">
            <v>TATA AC 70</v>
          </cell>
          <cell r="F85">
            <v>4000</v>
          </cell>
          <cell r="H85">
            <v>300</v>
          </cell>
          <cell r="J85">
            <v>7200</v>
          </cell>
          <cell r="K85">
            <v>11500</v>
          </cell>
        </row>
        <row r="86">
          <cell r="A86">
            <v>80</v>
          </cell>
          <cell r="B86">
            <v>309</v>
          </cell>
          <cell r="C86">
            <v>6</v>
          </cell>
          <cell r="E86" t="str">
            <v>MARUTI 800</v>
          </cell>
          <cell r="F86">
            <v>232700</v>
          </cell>
          <cell r="G86">
            <v>26300</v>
          </cell>
          <cell r="J86">
            <v>95300</v>
          </cell>
          <cell r="K86">
            <v>354300</v>
          </cell>
        </row>
        <row r="87">
          <cell r="A87">
            <v>81</v>
          </cell>
          <cell r="B87">
            <v>445</v>
          </cell>
          <cell r="C87">
            <v>6</v>
          </cell>
          <cell r="E87" t="str">
            <v>TATA 97 Ø 4SP RC</v>
          </cell>
          <cell r="F87">
            <v>0</v>
          </cell>
          <cell r="J87">
            <v>46000</v>
          </cell>
          <cell r="K87">
            <v>46000</v>
          </cell>
        </row>
        <row r="88">
          <cell r="A88">
            <v>82</v>
          </cell>
          <cell r="B88">
            <v>475</v>
          </cell>
          <cell r="C88">
            <v>6</v>
          </cell>
          <cell r="E88" t="str">
            <v>TATA 92 Ø 3RV RC  SLP.DGN</v>
          </cell>
          <cell r="F88">
            <v>0</v>
          </cell>
          <cell r="J88">
            <v>56700</v>
          </cell>
          <cell r="K88">
            <v>56700</v>
          </cell>
        </row>
        <row r="89">
          <cell r="A89">
            <v>83</v>
          </cell>
          <cell r="B89">
            <v>479</v>
          </cell>
          <cell r="C89">
            <v>6</v>
          </cell>
          <cell r="E89" t="str">
            <v>TATA 92 5 RV - RC 98/2  32.00mm G.P.</v>
          </cell>
          <cell r="F89">
            <v>0</v>
          </cell>
          <cell r="J89">
            <v>26600</v>
          </cell>
          <cell r="K89">
            <v>26600</v>
          </cell>
        </row>
        <row r="90">
          <cell r="A90">
            <v>84</v>
          </cell>
          <cell r="B90">
            <v>484</v>
          </cell>
          <cell r="C90">
            <v>6</v>
          </cell>
          <cell r="E90" t="str">
            <v>TATA 92 RC</v>
          </cell>
          <cell r="F90">
            <v>0</v>
          </cell>
          <cell r="G90">
            <v>1300</v>
          </cell>
          <cell r="H90">
            <v>5500</v>
          </cell>
          <cell r="I90">
            <v>7200</v>
          </cell>
          <cell r="J90">
            <v>26400</v>
          </cell>
          <cell r="K90">
            <v>40400</v>
          </cell>
        </row>
        <row r="91">
          <cell r="A91">
            <v>85</v>
          </cell>
          <cell r="B91">
            <v>492</v>
          </cell>
          <cell r="C91">
            <v>6</v>
          </cell>
          <cell r="E91" t="str">
            <v>TATA 92 5RV</v>
          </cell>
          <cell r="F91">
            <v>0</v>
          </cell>
          <cell r="I91">
            <v>1800</v>
          </cell>
          <cell r="J91">
            <v>43600</v>
          </cell>
          <cell r="K91">
            <v>45400</v>
          </cell>
        </row>
        <row r="92">
          <cell r="A92">
            <v>86</v>
          </cell>
          <cell r="B92">
            <v>494</v>
          </cell>
          <cell r="C92">
            <v>6</v>
          </cell>
          <cell r="E92" t="str">
            <v>TATA 97 Ø 4SP RC</v>
          </cell>
          <cell r="F92">
            <v>0</v>
          </cell>
          <cell r="J92">
            <v>3200</v>
          </cell>
          <cell r="K92">
            <v>3200</v>
          </cell>
        </row>
        <row r="93">
          <cell r="A93">
            <v>87</v>
          </cell>
          <cell r="B93">
            <v>1</v>
          </cell>
          <cell r="C93" t="str">
            <v>PMS</v>
          </cell>
          <cell r="E93" t="str">
            <v>YAMAHA RXZ</v>
          </cell>
          <cell r="F93">
            <v>0</v>
          </cell>
          <cell r="J93">
            <v>1000</v>
          </cell>
          <cell r="K93">
            <v>1000</v>
          </cell>
        </row>
        <row r="94">
          <cell r="A94">
            <v>88</v>
          </cell>
          <cell r="B94">
            <v>128</v>
          </cell>
          <cell r="C94" t="str">
            <v>PMS</v>
          </cell>
          <cell r="E94" t="str">
            <v>VESPA  150 NV MOD.</v>
          </cell>
          <cell r="F94">
            <v>81900</v>
          </cell>
          <cell r="J94">
            <v>27100</v>
          </cell>
          <cell r="K94">
            <v>109000</v>
          </cell>
        </row>
        <row r="95">
          <cell r="A95">
            <v>89</v>
          </cell>
          <cell r="B95">
            <v>135</v>
          </cell>
          <cell r="C95" t="str">
            <v>PMS</v>
          </cell>
          <cell r="E95" t="str">
            <v>AX 100</v>
          </cell>
          <cell r="F95">
            <v>207100</v>
          </cell>
          <cell r="G95">
            <v>0</v>
          </cell>
          <cell r="J95">
            <v>79400</v>
          </cell>
          <cell r="K95">
            <v>286500</v>
          </cell>
        </row>
        <row r="96">
          <cell r="A96">
            <v>90</v>
          </cell>
          <cell r="B96">
            <v>137</v>
          </cell>
          <cell r="C96" t="str">
            <v>PMS</v>
          </cell>
          <cell r="E96" t="str">
            <v>RX 100</v>
          </cell>
          <cell r="F96">
            <v>16000</v>
          </cell>
          <cell r="G96">
            <v>42000</v>
          </cell>
          <cell r="I96">
            <v>100</v>
          </cell>
          <cell r="J96">
            <v>72600</v>
          </cell>
          <cell r="K96">
            <v>130700</v>
          </cell>
        </row>
        <row r="97">
          <cell r="A97">
            <v>91</v>
          </cell>
          <cell r="B97">
            <v>139</v>
          </cell>
          <cell r="C97" t="str">
            <v>PMS</v>
          </cell>
          <cell r="E97" t="str">
            <v>KB 100</v>
          </cell>
          <cell r="F97">
            <v>0</v>
          </cell>
          <cell r="G97">
            <v>24400</v>
          </cell>
          <cell r="J97">
            <v>23000</v>
          </cell>
          <cell r="K97">
            <v>47400</v>
          </cell>
        </row>
        <row r="98">
          <cell r="A98">
            <v>92</v>
          </cell>
          <cell r="B98">
            <v>152</v>
          </cell>
          <cell r="C98" t="str">
            <v>PMS</v>
          </cell>
          <cell r="E98" t="str">
            <v>KB 125</v>
          </cell>
          <cell r="F98">
            <v>0</v>
          </cell>
          <cell r="G98">
            <v>6400</v>
          </cell>
          <cell r="K98">
            <v>6400</v>
          </cell>
        </row>
        <row r="99">
          <cell r="A99">
            <v>93</v>
          </cell>
          <cell r="B99">
            <v>185</v>
          </cell>
          <cell r="C99" t="str">
            <v>PMS</v>
          </cell>
          <cell r="E99" t="str">
            <v>HERO PUCH 50 CC</v>
          </cell>
          <cell r="F99">
            <v>5000</v>
          </cell>
          <cell r="G99">
            <v>0</v>
          </cell>
          <cell r="I99">
            <v>200</v>
          </cell>
          <cell r="J99">
            <v>5900</v>
          </cell>
          <cell r="K99">
            <v>11100</v>
          </cell>
        </row>
        <row r="100">
          <cell r="A100">
            <v>94</v>
          </cell>
          <cell r="B100">
            <v>199</v>
          </cell>
          <cell r="C100" t="str">
            <v>PMS</v>
          </cell>
          <cell r="E100" t="str">
            <v>YAMAHA YBX 4S</v>
          </cell>
          <cell r="F100">
            <v>20500</v>
          </cell>
          <cell r="G100">
            <v>2100</v>
          </cell>
          <cell r="K100">
            <v>22600</v>
          </cell>
        </row>
        <row r="101">
          <cell r="A101">
            <v>95</v>
          </cell>
          <cell r="B101" t="str">
            <v>135P</v>
          </cell>
          <cell r="C101" t="str">
            <v>PMS</v>
          </cell>
          <cell r="E101" t="str">
            <v>AX 100</v>
          </cell>
          <cell r="F101">
            <v>0</v>
          </cell>
          <cell r="G101">
            <v>11600</v>
          </cell>
          <cell r="J101">
            <v>0</v>
          </cell>
          <cell r="K101">
            <v>11600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ow r="7">
          <cell r="A7">
            <v>1</v>
          </cell>
        </row>
      </sheetData>
      <sheetData sheetId="23"/>
      <sheetData sheetId="24"/>
      <sheetData sheetId="25"/>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N-SUMMARY99 (2)"/>
      <sheetName val="PINTIME (BUD)"/>
      <sheetName val="KEY-00-01"/>
      <sheetName val="PIN-SCRAP -00-01)"/>
      <sheetName val="PINPKG99(2000-01)"/>
      <sheetName val="QTY-00-01 (2)"/>
      <sheetName val="PINPKG99(BUD) "/>
      <sheetName val="STORE-PIN  -00-01(2)"/>
      <sheetName val="PIN-MAST 99-2000"/>
      <sheetName val="Sheet2"/>
      <sheetName val="PIN-SCRAP"/>
      <sheetName val="PRICE (2)"/>
      <sheetName val="PINCOST99"/>
      <sheetName val="PINSHEET99"/>
      <sheetName val="PIN-SUMMARY99"/>
      <sheetName val="PINTIME(CAP)"/>
      <sheetName val="STORE-PIN "/>
      <sheetName val="Sheet1"/>
      <sheetName val="M&amp;G"/>
      <sheetName val="HCCE01"/>
      <sheetName val="Details"/>
      <sheetName val="PIN-COST1999-2000(22OCT)-varcos"/>
      <sheetName val="PIN-SUMMARY99_(2)1"/>
      <sheetName val="PINTIME_(BUD)1"/>
      <sheetName val="PIN-SCRAP_-00-01)1"/>
      <sheetName val="QTY-00-01_(2)1"/>
      <sheetName val="PINPKG99(BUD)_1"/>
      <sheetName val="STORE-PIN__-00-01(2)1"/>
      <sheetName val="PIN-MAST_99-20001"/>
      <sheetName val="PRICE_(2)1"/>
      <sheetName val="STORE-PIN_1"/>
      <sheetName val="Transaction_Inputs"/>
      <sheetName val="PIN-SUMMARY99_(2)"/>
      <sheetName val="PINTIME_(BUD)"/>
      <sheetName val="PIN-SCRAP_-00-01)"/>
      <sheetName val="QTY-00-01_(2)"/>
      <sheetName val="PINPKG99(BUD)_"/>
      <sheetName val="STORE-PIN__-00-01(2)"/>
      <sheetName val="PIN-MAST_99-2000"/>
      <sheetName val="PRICE_(2)"/>
      <sheetName val="STORE-PIN_"/>
      <sheetName val="NGPINRR"/>
      <sheetName val="sent_to_HO"/>
      <sheetName val="recon"/>
      <sheetName val="DIST"/>
      <sheetName val="ocean_voyage"/>
      <sheetName val="Transaction Inputs"/>
      <sheetName val="sent to HO"/>
      <sheetName val="ocean voyage"/>
    </sheetNames>
    <sheetDataSet>
      <sheetData sheetId="0"/>
      <sheetData sheetId="1"/>
      <sheetData sheetId="2"/>
      <sheetData sheetId="3"/>
      <sheetData sheetId="4"/>
      <sheetData sheetId="5" refreshError="1">
        <row r="8">
          <cell r="B8">
            <v>1</v>
          </cell>
          <cell r="C8">
            <v>2</v>
          </cell>
          <cell r="D8" t="str">
            <v>STYLE SX  73 CC</v>
          </cell>
          <cell r="E8">
            <v>15000</v>
          </cell>
          <cell r="F8">
            <v>0</v>
          </cell>
          <cell r="G8">
            <v>0</v>
          </cell>
          <cell r="H8">
            <v>0</v>
          </cell>
          <cell r="I8">
            <v>0</v>
          </cell>
          <cell r="J8">
            <v>15000</v>
          </cell>
          <cell r="K8">
            <v>22636</v>
          </cell>
          <cell r="L8">
            <v>0</v>
          </cell>
          <cell r="M8">
            <v>0</v>
          </cell>
          <cell r="N8">
            <v>0</v>
          </cell>
          <cell r="O8">
            <v>0</v>
          </cell>
          <cell r="P8">
            <v>22636</v>
          </cell>
          <cell r="Q8">
            <v>0</v>
          </cell>
          <cell r="R8">
            <v>22636</v>
          </cell>
        </row>
        <row r="9">
          <cell r="B9">
            <v>2</v>
          </cell>
          <cell r="C9">
            <v>3</v>
          </cell>
          <cell r="D9" t="str">
            <v>OOM</v>
          </cell>
          <cell r="E9">
            <v>10000</v>
          </cell>
          <cell r="F9">
            <v>0</v>
          </cell>
          <cell r="G9">
            <v>0</v>
          </cell>
          <cell r="H9">
            <v>0</v>
          </cell>
          <cell r="I9">
            <v>0</v>
          </cell>
          <cell r="J9">
            <v>10000</v>
          </cell>
          <cell r="K9">
            <v>15091</v>
          </cell>
          <cell r="L9">
            <v>0</v>
          </cell>
          <cell r="M9">
            <v>0</v>
          </cell>
          <cell r="N9">
            <v>0</v>
          </cell>
          <cell r="O9">
            <v>0</v>
          </cell>
          <cell r="P9">
            <v>15091</v>
          </cell>
          <cell r="Q9">
            <v>0</v>
          </cell>
          <cell r="R9">
            <v>15091</v>
          </cell>
        </row>
        <row r="10">
          <cell r="B10">
            <v>3</v>
          </cell>
          <cell r="C10">
            <v>4</v>
          </cell>
          <cell r="D10" t="str">
            <v>CALIBRE 110 CC</v>
          </cell>
          <cell r="E10">
            <v>32000</v>
          </cell>
          <cell r="F10">
            <v>0</v>
          </cell>
          <cell r="G10">
            <v>0</v>
          </cell>
          <cell r="H10">
            <v>0</v>
          </cell>
          <cell r="I10">
            <v>0</v>
          </cell>
          <cell r="J10">
            <v>32000</v>
          </cell>
          <cell r="K10">
            <v>48290</v>
          </cell>
          <cell r="L10">
            <v>0</v>
          </cell>
          <cell r="M10">
            <v>0</v>
          </cell>
          <cell r="N10">
            <v>0</v>
          </cell>
          <cell r="O10">
            <v>0</v>
          </cell>
          <cell r="P10">
            <v>48290</v>
          </cell>
          <cell r="Q10">
            <v>0</v>
          </cell>
          <cell r="R10">
            <v>48290</v>
          </cell>
        </row>
        <row r="11">
          <cell r="B11">
            <v>4</v>
          </cell>
          <cell r="C11">
            <v>5</v>
          </cell>
          <cell r="D11" t="str">
            <v>ELIMINATOR</v>
          </cell>
          <cell r="E11">
            <v>10000</v>
          </cell>
          <cell r="F11">
            <v>0</v>
          </cell>
          <cell r="G11">
            <v>0</v>
          </cell>
          <cell r="H11">
            <v>0</v>
          </cell>
          <cell r="I11">
            <v>0</v>
          </cell>
          <cell r="J11">
            <v>10000</v>
          </cell>
          <cell r="K11">
            <v>15091</v>
          </cell>
          <cell r="L11">
            <v>0</v>
          </cell>
          <cell r="M11">
            <v>0</v>
          </cell>
          <cell r="N11">
            <v>0</v>
          </cell>
          <cell r="O11">
            <v>0</v>
          </cell>
          <cell r="P11">
            <v>15091</v>
          </cell>
          <cell r="Q11">
            <v>0</v>
          </cell>
          <cell r="R11">
            <v>15091</v>
          </cell>
        </row>
        <row r="12">
          <cell r="B12">
            <v>5</v>
          </cell>
          <cell r="C12">
            <v>6</v>
          </cell>
          <cell r="D12" t="str">
            <v>LANCER PETROL</v>
          </cell>
          <cell r="E12">
            <v>24000</v>
          </cell>
          <cell r="F12">
            <v>0</v>
          </cell>
          <cell r="G12">
            <v>0</v>
          </cell>
          <cell r="H12">
            <v>0</v>
          </cell>
          <cell r="I12">
            <v>0</v>
          </cell>
          <cell r="J12">
            <v>24000</v>
          </cell>
          <cell r="K12">
            <v>24000</v>
          </cell>
          <cell r="L12">
            <v>0</v>
          </cell>
          <cell r="M12">
            <v>0</v>
          </cell>
          <cell r="N12">
            <v>0</v>
          </cell>
          <cell r="O12">
            <v>0</v>
          </cell>
          <cell r="P12">
            <v>24000</v>
          </cell>
          <cell r="Q12">
            <v>0</v>
          </cell>
          <cell r="R12">
            <v>24000</v>
          </cell>
        </row>
        <row r="13">
          <cell r="B13">
            <v>6</v>
          </cell>
          <cell r="C13">
            <v>7</v>
          </cell>
          <cell r="D13" t="str">
            <v>BALLENO</v>
          </cell>
          <cell r="E13">
            <v>2500</v>
          </cell>
          <cell r="F13">
            <v>0</v>
          </cell>
          <cell r="G13">
            <v>0</v>
          </cell>
          <cell r="H13">
            <v>0</v>
          </cell>
          <cell r="I13">
            <v>0</v>
          </cell>
          <cell r="J13">
            <v>2500</v>
          </cell>
          <cell r="K13">
            <v>2500</v>
          </cell>
          <cell r="L13">
            <v>0</v>
          </cell>
          <cell r="M13">
            <v>0</v>
          </cell>
          <cell r="N13">
            <v>0</v>
          </cell>
          <cell r="O13">
            <v>0</v>
          </cell>
          <cell r="P13">
            <v>2500</v>
          </cell>
          <cell r="Q13">
            <v>0</v>
          </cell>
          <cell r="R13">
            <v>2500</v>
          </cell>
        </row>
        <row r="14">
          <cell r="B14">
            <v>7</v>
          </cell>
          <cell r="C14">
            <v>8</v>
          </cell>
          <cell r="D14" t="str">
            <v>EICHER AVL -NA (RC)</v>
          </cell>
          <cell r="E14">
            <v>3520</v>
          </cell>
          <cell r="F14">
            <v>0</v>
          </cell>
          <cell r="G14">
            <v>0</v>
          </cell>
          <cell r="H14">
            <v>0</v>
          </cell>
          <cell r="I14">
            <v>0</v>
          </cell>
          <cell r="J14">
            <v>3520</v>
          </cell>
          <cell r="K14">
            <v>3520</v>
          </cell>
          <cell r="L14">
            <v>0</v>
          </cell>
          <cell r="M14">
            <v>0</v>
          </cell>
          <cell r="N14">
            <v>0</v>
          </cell>
          <cell r="O14">
            <v>0</v>
          </cell>
          <cell r="P14">
            <v>3520</v>
          </cell>
          <cell r="Q14">
            <v>0</v>
          </cell>
          <cell r="R14">
            <v>3520</v>
          </cell>
        </row>
        <row r="15">
          <cell r="B15">
            <v>8</v>
          </cell>
          <cell r="C15">
            <v>9</v>
          </cell>
          <cell r="D15" t="str">
            <v>EICHER AVL-TCI (RC)</v>
          </cell>
          <cell r="E15">
            <v>2640</v>
          </cell>
          <cell r="F15">
            <v>0</v>
          </cell>
          <cell r="G15">
            <v>0</v>
          </cell>
          <cell r="H15">
            <v>0</v>
          </cell>
          <cell r="I15">
            <v>0</v>
          </cell>
          <cell r="J15">
            <v>2640</v>
          </cell>
          <cell r="K15">
            <v>2640</v>
          </cell>
          <cell r="L15">
            <v>0</v>
          </cell>
          <cell r="M15">
            <v>0</v>
          </cell>
          <cell r="N15">
            <v>0</v>
          </cell>
          <cell r="O15">
            <v>0</v>
          </cell>
          <cell r="P15">
            <v>2640</v>
          </cell>
          <cell r="Q15">
            <v>0</v>
          </cell>
          <cell r="R15">
            <v>2640</v>
          </cell>
        </row>
        <row r="16">
          <cell r="B16">
            <v>9</v>
          </cell>
          <cell r="C16">
            <v>10</v>
          </cell>
          <cell r="D16" t="str">
            <v>EICHER 20.16(HCV)</v>
          </cell>
          <cell r="E16">
            <v>660</v>
          </cell>
          <cell r="F16">
            <v>0</v>
          </cell>
          <cell r="G16">
            <v>0</v>
          </cell>
          <cell r="H16">
            <v>0</v>
          </cell>
          <cell r="I16">
            <v>0</v>
          </cell>
          <cell r="J16">
            <v>660</v>
          </cell>
          <cell r="K16">
            <v>660</v>
          </cell>
          <cell r="L16">
            <v>0</v>
          </cell>
          <cell r="M16">
            <v>0</v>
          </cell>
          <cell r="N16">
            <v>0</v>
          </cell>
          <cell r="O16">
            <v>0</v>
          </cell>
          <cell r="P16">
            <v>660</v>
          </cell>
          <cell r="Q16">
            <v>0</v>
          </cell>
          <cell r="R16">
            <v>660</v>
          </cell>
        </row>
        <row r="17">
          <cell r="B17">
            <v>10</v>
          </cell>
          <cell r="C17">
            <v>11</v>
          </cell>
          <cell r="D17" t="str">
            <v>EICHER 20.16(MCV)</v>
          </cell>
          <cell r="E17">
            <v>660</v>
          </cell>
          <cell r="F17">
            <v>0</v>
          </cell>
          <cell r="G17">
            <v>0</v>
          </cell>
          <cell r="H17">
            <v>0</v>
          </cell>
          <cell r="I17">
            <v>0</v>
          </cell>
          <cell r="J17">
            <v>660</v>
          </cell>
          <cell r="K17">
            <v>660</v>
          </cell>
          <cell r="L17">
            <v>0</v>
          </cell>
          <cell r="M17">
            <v>0</v>
          </cell>
          <cell r="N17">
            <v>0</v>
          </cell>
          <cell r="O17">
            <v>0</v>
          </cell>
          <cell r="P17">
            <v>660</v>
          </cell>
          <cell r="Q17">
            <v>0</v>
          </cell>
          <cell r="R17">
            <v>660</v>
          </cell>
        </row>
        <row r="18">
          <cell r="B18">
            <v>11</v>
          </cell>
          <cell r="C18">
            <v>12</v>
          </cell>
          <cell r="D18" t="str">
            <v>ESCORTS 312D-(RC)</v>
          </cell>
          <cell r="E18">
            <v>6000</v>
          </cell>
          <cell r="F18">
            <v>0</v>
          </cell>
          <cell r="G18">
            <v>0</v>
          </cell>
          <cell r="H18">
            <v>0</v>
          </cell>
          <cell r="I18">
            <v>0</v>
          </cell>
          <cell r="J18">
            <v>6000</v>
          </cell>
          <cell r="K18">
            <v>6000</v>
          </cell>
          <cell r="L18">
            <v>0</v>
          </cell>
          <cell r="M18">
            <v>0</v>
          </cell>
          <cell r="N18">
            <v>0</v>
          </cell>
          <cell r="O18">
            <v>0</v>
          </cell>
          <cell r="P18">
            <v>6000</v>
          </cell>
          <cell r="Q18">
            <v>0</v>
          </cell>
          <cell r="R18">
            <v>6000</v>
          </cell>
        </row>
        <row r="19">
          <cell r="B19">
            <v>12</v>
          </cell>
          <cell r="C19">
            <v>13</v>
          </cell>
          <cell r="D19" t="str">
            <v>AGROM TMA -KOEL(RC)</v>
          </cell>
          <cell r="E19">
            <v>10800</v>
          </cell>
          <cell r="F19">
            <v>0</v>
          </cell>
          <cell r="G19">
            <v>0</v>
          </cell>
          <cell r="H19">
            <v>0</v>
          </cell>
          <cell r="I19">
            <v>0</v>
          </cell>
          <cell r="J19">
            <v>10800</v>
          </cell>
          <cell r="K19">
            <v>10800</v>
          </cell>
          <cell r="L19">
            <v>0</v>
          </cell>
          <cell r="M19">
            <v>0</v>
          </cell>
          <cell r="N19">
            <v>0</v>
          </cell>
          <cell r="O19">
            <v>0</v>
          </cell>
          <cell r="P19">
            <v>10800</v>
          </cell>
          <cell r="Q19">
            <v>0</v>
          </cell>
          <cell r="R19">
            <v>10800</v>
          </cell>
        </row>
        <row r="20">
          <cell r="B20">
            <v>13</v>
          </cell>
          <cell r="C20">
            <v>14</v>
          </cell>
          <cell r="D20" t="str">
            <v>AGROM TMA -SEL(RC)</v>
          </cell>
          <cell r="E20">
            <v>10800</v>
          </cell>
          <cell r="F20">
            <v>0</v>
          </cell>
          <cell r="G20">
            <v>0</v>
          </cell>
          <cell r="H20">
            <v>0</v>
          </cell>
          <cell r="I20">
            <v>0</v>
          </cell>
          <cell r="J20">
            <v>10800</v>
          </cell>
          <cell r="K20">
            <v>10800</v>
          </cell>
          <cell r="L20">
            <v>0</v>
          </cell>
          <cell r="M20">
            <v>0</v>
          </cell>
          <cell r="N20">
            <v>0</v>
          </cell>
          <cell r="O20">
            <v>0</v>
          </cell>
          <cell r="P20">
            <v>10800</v>
          </cell>
          <cell r="Q20">
            <v>0</v>
          </cell>
          <cell r="R20">
            <v>10800</v>
          </cell>
        </row>
        <row r="21">
          <cell r="B21">
            <v>14</v>
          </cell>
          <cell r="C21">
            <v>102</v>
          </cell>
          <cell r="D21" t="str">
            <v>LAMBY 57</v>
          </cell>
          <cell r="E21">
            <v>0</v>
          </cell>
          <cell r="F21">
            <v>0</v>
          </cell>
          <cell r="G21">
            <v>0</v>
          </cell>
          <cell r="H21">
            <v>0</v>
          </cell>
          <cell r="I21">
            <v>700</v>
          </cell>
          <cell r="J21">
            <v>700</v>
          </cell>
          <cell r="K21">
            <v>0</v>
          </cell>
          <cell r="L21">
            <v>0</v>
          </cell>
          <cell r="M21">
            <v>0</v>
          </cell>
          <cell r="N21">
            <v>0</v>
          </cell>
          <cell r="O21">
            <v>659</v>
          </cell>
          <cell r="P21">
            <v>659</v>
          </cell>
          <cell r="Q21">
            <v>0</v>
          </cell>
          <cell r="R21">
            <v>659</v>
          </cell>
        </row>
        <row r="22">
          <cell r="B22">
            <v>15</v>
          </cell>
          <cell r="C22">
            <v>104</v>
          </cell>
          <cell r="D22" t="str">
            <v>BAJAJ CUB MOD.</v>
          </cell>
          <cell r="E22">
            <v>0</v>
          </cell>
          <cell r="F22">
            <v>0</v>
          </cell>
          <cell r="G22">
            <v>0</v>
          </cell>
          <cell r="H22">
            <v>0</v>
          </cell>
          <cell r="I22">
            <v>25000</v>
          </cell>
          <cell r="J22">
            <v>25000</v>
          </cell>
          <cell r="K22">
            <v>0</v>
          </cell>
          <cell r="L22">
            <v>0</v>
          </cell>
          <cell r="M22">
            <v>0</v>
          </cell>
          <cell r="N22">
            <v>0</v>
          </cell>
          <cell r="O22">
            <v>23521</v>
          </cell>
          <cell r="P22">
            <v>23521</v>
          </cell>
          <cell r="Q22">
            <v>76.81</v>
          </cell>
          <cell r="R22">
            <v>23521</v>
          </cell>
        </row>
        <row r="23">
          <cell r="B23">
            <v>16</v>
          </cell>
          <cell r="C23">
            <v>106</v>
          </cell>
          <cell r="D23" t="str">
            <v>RAJDOOT</v>
          </cell>
          <cell r="E23">
            <v>0</v>
          </cell>
          <cell r="F23">
            <v>0</v>
          </cell>
          <cell r="G23">
            <v>0</v>
          </cell>
          <cell r="H23">
            <v>0</v>
          </cell>
          <cell r="I23">
            <v>125000</v>
          </cell>
          <cell r="J23">
            <v>125000</v>
          </cell>
          <cell r="K23">
            <v>0</v>
          </cell>
          <cell r="L23">
            <v>0</v>
          </cell>
          <cell r="M23">
            <v>0</v>
          </cell>
          <cell r="N23">
            <v>0</v>
          </cell>
          <cell r="O23">
            <v>117606</v>
          </cell>
          <cell r="P23">
            <v>117606</v>
          </cell>
          <cell r="Q23">
            <v>33.21</v>
          </cell>
          <cell r="R23">
            <v>117606</v>
          </cell>
        </row>
        <row r="24">
          <cell r="B24">
            <v>17</v>
          </cell>
          <cell r="C24">
            <v>109</v>
          </cell>
          <cell r="D24" t="str">
            <v>CHETAK</v>
          </cell>
          <cell r="E24">
            <v>0</v>
          </cell>
          <cell r="F24">
            <v>45000</v>
          </cell>
          <cell r="G24">
            <v>0</v>
          </cell>
          <cell r="H24">
            <v>4000</v>
          </cell>
          <cell r="I24">
            <v>59338</v>
          </cell>
          <cell r="J24">
            <v>108338</v>
          </cell>
          <cell r="K24">
            <v>0</v>
          </cell>
          <cell r="L24">
            <v>42338</v>
          </cell>
          <cell r="M24">
            <v>0</v>
          </cell>
          <cell r="N24">
            <v>3763</v>
          </cell>
          <cell r="O24">
            <v>55828</v>
          </cell>
          <cell r="P24">
            <v>101929</v>
          </cell>
          <cell r="Q24">
            <v>33.21</v>
          </cell>
          <cell r="R24">
            <v>101929</v>
          </cell>
        </row>
        <row r="25">
          <cell r="B25">
            <v>18</v>
          </cell>
          <cell r="C25">
            <v>110</v>
          </cell>
          <cell r="D25" t="str">
            <v>SAFARI 50 CC 3 PORT</v>
          </cell>
          <cell r="E25">
            <v>3000</v>
          </cell>
          <cell r="F25">
            <v>0</v>
          </cell>
          <cell r="G25">
            <v>0</v>
          </cell>
          <cell r="H25">
            <v>0</v>
          </cell>
          <cell r="I25">
            <v>1000</v>
          </cell>
          <cell r="J25">
            <v>4000</v>
          </cell>
          <cell r="K25">
            <v>4527</v>
          </cell>
          <cell r="L25">
            <v>0</v>
          </cell>
          <cell r="M25">
            <v>0</v>
          </cell>
          <cell r="N25">
            <v>0</v>
          </cell>
          <cell r="O25">
            <v>1509</v>
          </cell>
          <cell r="P25">
            <v>6036</v>
          </cell>
          <cell r="Q25">
            <v>0</v>
          </cell>
          <cell r="R25">
            <v>6036</v>
          </cell>
        </row>
        <row r="26">
          <cell r="B26">
            <v>19</v>
          </cell>
          <cell r="C26">
            <v>114</v>
          </cell>
          <cell r="D26" t="str">
            <v>BAJAJ M-50</v>
          </cell>
          <cell r="E26">
            <v>0</v>
          </cell>
          <cell r="F26">
            <v>0</v>
          </cell>
          <cell r="G26">
            <v>0</v>
          </cell>
          <cell r="H26">
            <v>0</v>
          </cell>
          <cell r="I26">
            <v>8000</v>
          </cell>
          <cell r="J26">
            <v>8000</v>
          </cell>
          <cell r="K26">
            <v>0</v>
          </cell>
          <cell r="L26">
            <v>0</v>
          </cell>
          <cell r="M26">
            <v>0</v>
          </cell>
          <cell r="N26">
            <v>0</v>
          </cell>
          <cell r="O26">
            <v>7527</v>
          </cell>
          <cell r="P26">
            <v>7527</v>
          </cell>
          <cell r="Q26">
            <v>0</v>
          </cell>
          <cell r="R26">
            <v>7527</v>
          </cell>
        </row>
        <row r="27">
          <cell r="B27">
            <v>20</v>
          </cell>
          <cell r="C27">
            <v>117</v>
          </cell>
          <cell r="D27" t="str">
            <v>LTW-PLASTIC  SCOOTER</v>
          </cell>
          <cell r="E27">
            <v>14400</v>
          </cell>
          <cell r="F27">
            <v>0</v>
          </cell>
          <cell r="G27">
            <v>0</v>
          </cell>
          <cell r="H27">
            <v>0</v>
          </cell>
          <cell r="I27">
            <v>0</v>
          </cell>
          <cell r="J27">
            <v>14400</v>
          </cell>
          <cell r="K27">
            <v>13548</v>
          </cell>
          <cell r="L27">
            <v>0</v>
          </cell>
          <cell r="M27">
            <v>0</v>
          </cell>
          <cell r="N27">
            <v>0</v>
          </cell>
          <cell r="O27">
            <v>0</v>
          </cell>
          <cell r="P27">
            <v>13548</v>
          </cell>
          <cell r="Q27">
            <v>0</v>
          </cell>
          <cell r="R27">
            <v>13548</v>
          </cell>
        </row>
        <row r="28">
          <cell r="B28">
            <v>21</v>
          </cell>
          <cell r="C28">
            <v>119</v>
          </cell>
          <cell r="D28" t="str">
            <v>VESPA 150 NV OLD</v>
          </cell>
          <cell r="E28">
            <v>0</v>
          </cell>
          <cell r="F28">
            <v>0</v>
          </cell>
          <cell r="G28">
            <v>0</v>
          </cell>
          <cell r="H28">
            <v>0</v>
          </cell>
          <cell r="I28">
            <v>30000</v>
          </cell>
          <cell r="J28">
            <v>30000</v>
          </cell>
          <cell r="K28">
            <v>0</v>
          </cell>
          <cell r="L28">
            <v>0</v>
          </cell>
          <cell r="M28">
            <v>0</v>
          </cell>
          <cell r="N28">
            <v>0</v>
          </cell>
          <cell r="O28">
            <v>28225</v>
          </cell>
          <cell r="P28">
            <v>28225</v>
          </cell>
          <cell r="Q28">
            <v>76.81</v>
          </cell>
          <cell r="R28">
            <v>28225</v>
          </cell>
        </row>
        <row r="29">
          <cell r="B29">
            <v>22</v>
          </cell>
          <cell r="C29">
            <v>124</v>
          </cell>
          <cell r="D29" t="str">
            <v>JAWA 70 DIA</v>
          </cell>
          <cell r="E29">
            <v>0</v>
          </cell>
          <cell r="F29">
            <v>0</v>
          </cell>
          <cell r="G29">
            <v>0</v>
          </cell>
          <cell r="H29">
            <v>0</v>
          </cell>
          <cell r="I29">
            <v>1000</v>
          </cell>
          <cell r="J29">
            <v>1000</v>
          </cell>
          <cell r="K29">
            <v>0</v>
          </cell>
          <cell r="L29">
            <v>0</v>
          </cell>
          <cell r="M29">
            <v>0</v>
          </cell>
          <cell r="N29">
            <v>0</v>
          </cell>
          <cell r="O29">
            <v>941</v>
          </cell>
          <cell r="P29">
            <v>941</v>
          </cell>
          <cell r="Q29">
            <v>0</v>
          </cell>
          <cell r="R29">
            <v>941</v>
          </cell>
        </row>
        <row r="30">
          <cell r="B30">
            <v>23</v>
          </cell>
          <cell r="C30">
            <v>127</v>
          </cell>
          <cell r="D30" t="str">
            <v>VESPA 150-NV/4S-5 PORT</v>
          </cell>
          <cell r="E30">
            <v>16486</v>
          </cell>
          <cell r="F30">
            <v>0</v>
          </cell>
          <cell r="G30">
            <v>0</v>
          </cell>
          <cell r="H30">
            <v>0</v>
          </cell>
          <cell r="I30">
            <v>0</v>
          </cell>
          <cell r="J30">
            <v>16486</v>
          </cell>
          <cell r="K30">
            <v>15511</v>
          </cell>
          <cell r="L30">
            <v>0</v>
          </cell>
          <cell r="M30">
            <v>0</v>
          </cell>
          <cell r="N30">
            <v>0</v>
          </cell>
          <cell r="O30">
            <v>0</v>
          </cell>
          <cell r="P30">
            <v>15511</v>
          </cell>
          <cell r="Q30">
            <v>0</v>
          </cell>
          <cell r="R30">
            <v>15511</v>
          </cell>
        </row>
        <row r="31">
          <cell r="B31">
            <v>24</v>
          </cell>
          <cell r="C31">
            <v>128</v>
          </cell>
          <cell r="D31" t="str">
            <v>VESPA  150 NV MOD.</v>
          </cell>
          <cell r="E31">
            <v>0</v>
          </cell>
          <cell r="F31">
            <v>0</v>
          </cell>
          <cell r="G31">
            <v>0</v>
          </cell>
          <cell r="H31">
            <v>0</v>
          </cell>
          <cell r="I31">
            <v>35000</v>
          </cell>
          <cell r="J31">
            <v>35000</v>
          </cell>
          <cell r="K31">
            <v>0</v>
          </cell>
          <cell r="L31">
            <v>0</v>
          </cell>
          <cell r="M31">
            <v>0</v>
          </cell>
          <cell r="N31">
            <v>0</v>
          </cell>
          <cell r="O31">
            <v>32930</v>
          </cell>
          <cell r="P31">
            <v>32930</v>
          </cell>
          <cell r="Q31">
            <v>76.81</v>
          </cell>
          <cell r="R31">
            <v>32930</v>
          </cell>
        </row>
        <row r="32">
          <cell r="B32">
            <v>25</v>
          </cell>
          <cell r="C32">
            <v>129</v>
          </cell>
          <cell r="D32" t="str">
            <v>BAJAJ M 80 (47.00 DIA)OLD</v>
          </cell>
          <cell r="E32">
            <v>0</v>
          </cell>
          <cell r="F32">
            <v>12000</v>
          </cell>
          <cell r="G32">
            <v>0</v>
          </cell>
          <cell r="H32">
            <v>0</v>
          </cell>
          <cell r="I32">
            <v>40000</v>
          </cell>
          <cell r="J32">
            <v>52000</v>
          </cell>
          <cell r="K32">
            <v>0</v>
          </cell>
          <cell r="L32">
            <v>11290</v>
          </cell>
          <cell r="M32">
            <v>0</v>
          </cell>
          <cell r="N32">
            <v>0</v>
          </cell>
          <cell r="O32">
            <v>37634</v>
          </cell>
          <cell r="P32">
            <v>48924</v>
          </cell>
          <cell r="Q32">
            <v>0</v>
          </cell>
          <cell r="R32">
            <v>48924</v>
          </cell>
        </row>
        <row r="33">
          <cell r="B33">
            <v>26</v>
          </cell>
          <cell r="C33">
            <v>132</v>
          </cell>
          <cell r="D33" t="str">
            <v>BAJAJ M 74 MODI</v>
          </cell>
          <cell r="E33">
            <v>0</v>
          </cell>
          <cell r="F33">
            <v>10000</v>
          </cell>
          <cell r="G33">
            <v>0</v>
          </cell>
          <cell r="H33">
            <v>0</v>
          </cell>
          <cell r="I33">
            <v>20000</v>
          </cell>
          <cell r="J33">
            <v>30000</v>
          </cell>
          <cell r="K33">
            <v>0</v>
          </cell>
          <cell r="L33">
            <v>9408</v>
          </cell>
          <cell r="M33">
            <v>0</v>
          </cell>
          <cell r="N33">
            <v>0</v>
          </cell>
          <cell r="O33">
            <v>18817</v>
          </cell>
          <cell r="P33">
            <v>28225</v>
          </cell>
          <cell r="Q33">
            <v>0</v>
          </cell>
          <cell r="R33">
            <v>28225</v>
          </cell>
        </row>
        <row r="34">
          <cell r="B34">
            <v>27</v>
          </cell>
          <cell r="C34">
            <v>133</v>
          </cell>
          <cell r="D34" t="str">
            <v>M-50 / SUNNY</v>
          </cell>
          <cell r="E34">
            <v>0</v>
          </cell>
          <cell r="F34">
            <v>0</v>
          </cell>
          <cell r="G34">
            <v>0</v>
          </cell>
          <cell r="H34">
            <v>0</v>
          </cell>
          <cell r="I34">
            <v>500</v>
          </cell>
          <cell r="J34">
            <v>500</v>
          </cell>
          <cell r="K34">
            <v>0</v>
          </cell>
          <cell r="L34">
            <v>0</v>
          </cell>
          <cell r="M34">
            <v>0</v>
          </cell>
          <cell r="N34">
            <v>0</v>
          </cell>
          <cell r="O34">
            <v>470</v>
          </cell>
          <cell r="P34">
            <v>470</v>
          </cell>
          <cell r="Q34">
            <v>0</v>
          </cell>
          <cell r="R34">
            <v>470</v>
          </cell>
        </row>
        <row r="35">
          <cell r="B35">
            <v>28</v>
          </cell>
          <cell r="C35">
            <v>134</v>
          </cell>
          <cell r="D35" t="str">
            <v>BAJA SUNNY MODIFIED</v>
          </cell>
          <cell r="E35">
            <v>0</v>
          </cell>
          <cell r="F35">
            <v>6000</v>
          </cell>
          <cell r="G35">
            <v>0</v>
          </cell>
          <cell r="H35">
            <v>0</v>
          </cell>
          <cell r="I35">
            <v>2000</v>
          </cell>
          <cell r="J35">
            <v>8000</v>
          </cell>
          <cell r="K35">
            <v>0</v>
          </cell>
          <cell r="L35">
            <v>5645</v>
          </cell>
          <cell r="M35">
            <v>0</v>
          </cell>
          <cell r="N35">
            <v>0</v>
          </cell>
          <cell r="O35">
            <v>1882</v>
          </cell>
          <cell r="P35">
            <v>7527</v>
          </cell>
          <cell r="Q35">
            <v>0</v>
          </cell>
          <cell r="R35">
            <v>7527</v>
          </cell>
        </row>
        <row r="36">
          <cell r="B36">
            <v>29</v>
          </cell>
          <cell r="C36">
            <v>135</v>
          </cell>
          <cell r="D36" t="str">
            <v>AX 100</v>
          </cell>
          <cell r="E36">
            <v>325000</v>
          </cell>
          <cell r="F36">
            <v>0</v>
          </cell>
          <cell r="G36">
            <v>0</v>
          </cell>
          <cell r="H36">
            <v>0</v>
          </cell>
          <cell r="I36">
            <v>95000</v>
          </cell>
          <cell r="J36">
            <v>420000</v>
          </cell>
          <cell r="K36">
            <v>325000</v>
          </cell>
          <cell r="L36">
            <v>0</v>
          </cell>
          <cell r="M36">
            <v>0</v>
          </cell>
          <cell r="N36">
            <v>0</v>
          </cell>
          <cell r="O36">
            <v>95000</v>
          </cell>
          <cell r="P36">
            <v>420000</v>
          </cell>
          <cell r="Q36">
            <v>76.81</v>
          </cell>
          <cell r="R36">
            <v>420000</v>
          </cell>
        </row>
        <row r="37">
          <cell r="B37">
            <v>30</v>
          </cell>
          <cell r="C37">
            <v>137</v>
          </cell>
          <cell r="D37" t="str">
            <v>RX 100</v>
          </cell>
          <cell r="E37">
            <v>18000</v>
          </cell>
          <cell r="F37">
            <v>36000</v>
          </cell>
          <cell r="G37">
            <v>0</v>
          </cell>
          <cell r="H37">
            <v>100</v>
          </cell>
          <cell r="I37">
            <v>85000</v>
          </cell>
          <cell r="J37">
            <v>139100</v>
          </cell>
          <cell r="K37">
            <v>18000</v>
          </cell>
          <cell r="L37">
            <v>36000</v>
          </cell>
          <cell r="M37">
            <v>0</v>
          </cell>
          <cell r="N37">
            <v>100</v>
          </cell>
          <cell r="O37">
            <v>85000</v>
          </cell>
          <cell r="P37">
            <v>139100</v>
          </cell>
          <cell r="Q37">
            <v>115.4</v>
          </cell>
          <cell r="R37">
            <v>139100</v>
          </cell>
        </row>
        <row r="38">
          <cell r="B38">
            <v>31</v>
          </cell>
          <cell r="C38">
            <v>138</v>
          </cell>
          <cell r="D38" t="str">
            <v>HERO HONDA</v>
          </cell>
          <cell r="E38">
            <v>0</v>
          </cell>
          <cell r="F38">
            <v>0</v>
          </cell>
          <cell r="G38">
            <v>0</v>
          </cell>
          <cell r="H38">
            <v>150</v>
          </cell>
          <cell r="I38">
            <v>75000</v>
          </cell>
          <cell r="J38">
            <v>75150</v>
          </cell>
          <cell r="K38">
            <v>0</v>
          </cell>
          <cell r="L38">
            <v>0</v>
          </cell>
          <cell r="M38">
            <v>0</v>
          </cell>
          <cell r="N38">
            <v>141</v>
          </cell>
          <cell r="O38">
            <v>70564</v>
          </cell>
          <cell r="P38">
            <v>70705</v>
          </cell>
          <cell r="Q38">
            <v>132.85</v>
          </cell>
          <cell r="R38">
            <v>70705</v>
          </cell>
        </row>
        <row r="39">
          <cell r="B39">
            <v>32</v>
          </cell>
          <cell r="C39">
            <v>139</v>
          </cell>
          <cell r="D39" t="str">
            <v>KB 100</v>
          </cell>
          <cell r="E39">
            <v>0</v>
          </cell>
          <cell r="F39">
            <v>1000</v>
          </cell>
          <cell r="G39">
            <v>0</v>
          </cell>
          <cell r="H39">
            <v>0</v>
          </cell>
          <cell r="I39">
            <v>22000</v>
          </cell>
          <cell r="J39">
            <v>23000</v>
          </cell>
          <cell r="K39">
            <v>0</v>
          </cell>
          <cell r="L39">
            <v>941</v>
          </cell>
          <cell r="M39">
            <v>0</v>
          </cell>
          <cell r="N39">
            <v>0</v>
          </cell>
          <cell r="O39">
            <v>20698</v>
          </cell>
          <cell r="P39">
            <v>21639</v>
          </cell>
          <cell r="Q39">
            <v>76.81</v>
          </cell>
          <cell r="R39">
            <v>21639</v>
          </cell>
        </row>
        <row r="40">
          <cell r="B40">
            <v>33</v>
          </cell>
          <cell r="C40">
            <v>141</v>
          </cell>
          <cell r="D40" t="str">
            <v>VIJAY 57 DIA</v>
          </cell>
          <cell r="E40">
            <v>0</v>
          </cell>
          <cell r="F40">
            <v>0</v>
          </cell>
          <cell r="G40">
            <v>0</v>
          </cell>
          <cell r="H40">
            <v>0</v>
          </cell>
          <cell r="I40">
            <v>1000</v>
          </cell>
          <cell r="J40">
            <v>1000</v>
          </cell>
          <cell r="K40">
            <v>0</v>
          </cell>
          <cell r="L40">
            <v>0</v>
          </cell>
          <cell r="M40">
            <v>0</v>
          </cell>
          <cell r="N40">
            <v>0</v>
          </cell>
          <cell r="O40">
            <v>941</v>
          </cell>
          <cell r="P40">
            <v>941</v>
          </cell>
          <cell r="Q40">
            <v>0</v>
          </cell>
          <cell r="R40">
            <v>941</v>
          </cell>
        </row>
        <row r="41">
          <cell r="B41">
            <v>34</v>
          </cell>
          <cell r="C41">
            <v>142</v>
          </cell>
          <cell r="D41" t="str">
            <v>VIKRAM</v>
          </cell>
          <cell r="E41">
            <v>0</v>
          </cell>
          <cell r="F41">
            <v>0</v>
          </cell>
          <cell r="G41">
            <v>0</v>
          </cell>
          <cell r="H41">
            <v>0</v>
          </cell>
          <cell r="I41">
            <v>1500</v>
          </cell>
          <cell r="J41">
            <v>1500</v>
          </cell>
          <cell r="K41">
            <v>0</v>
          </cell>
          <cell r="L41">
            <v>0</v>
          </cell>
          <cell r="M41">
            <v>0</v>
          </cell>
          <cell r="N41">
            <v>0</v>
          </cell>
          <cell r="O41">
            <v>1411</v>
          </cell>
          <cell r="P41">
            <v>1411</v>
          </cell>
          <cell r="Q41">
            <v>0</v>
          </cell>
          <cell r="R41">
            <v>1411</v>
          </cell>
        </row>
        <row r="42">
          <cell r="B42">
            <v>35</v>
          </cell>
          <cell r="C42">
            <v>145</v>
          </cell>
          <cell r="D42" t="str">
            <v>SPIRIT 60 CC</v>
          </cell>
          <cell r="E42">
            <v>16000</v>
          </cell>
          <cell r="F42">
            <v>0</v>
          </cell>
          <cell r="G42">
            <v>0</v>
          </cell>
          <cell r="H42">
            <v>0</v>
          </cell>
          <cell r="I42">
            <v>0</v>
          </cell>
          <cell r="J42">
            <v>16000</v>
          </cell>
          <cell r="K42">
            <v>24145</v>
          </cell>
          <cell r="L42">
            <v>0</v>
          </cell>
          <cell r="M42">
            <v>0</v>
          </cell>
          <cell r="N42">
            <v>0</v>
          </cell>
          <cell r="O42">
            <v>0</v>
          </cell>
          <cell r="P42">
            <v>24145</v>
          </cell>
          <cell r="Q42">
            <v>0</v>
          </cell>
          <cell r="R42">
            <v>24145</v>
          </cell>
        </row>
        <row r="43">
          <cell r="B43">
            <v>36</v>
          </cell>
          <cell r="C43">
            <v>146</v>
          </cell>
          <cell r="D43" t="str">
            <v>LML-ALTINO</v>
          </cell>
          <cell r="E43">
            <v>15000</v>
          </cell>
          <cell r="F43">
            <v>0</v>
          </cell>
          <cell r="G43">
            <v>0</v>
          </cell>
          <cell r="H43">
            <v>0</v>
          </cell>
          <cell r="I43">
            <v>500</v>
          </cell>
          <cell r="J43">
            <v>15500</v>
          </cell>
          <cell r="K43">
            <v>22636</v>
          </cell>
          <cell r="L43">
            <v>0</v>
          </cell>
          <cell r="M43">
            <v>0</v>
          </cell>
          <cell r="N43">
            <v>0</v>
          </cell>
          <cell r="O43">
            <v>755</v>
          </cell>
          <cell r="P43">
            <v>23391</v>
          </cell>
          <cell r="Q43">
            <v>0</v>
          </cell>
          <cell r="R43">
            <v>23391</v>
          </cell>
        </row>
        <row r="44">
          <cell r="B44">
            <v>37</v>
          </cell>
          <cell r="C44">
            <v>149</v>
          </cell>
          <cell r="D44" t="str">
            <v>BAJAJ CLASSIC 4S</v>
          </cell>
          <cell r="E44">
            <v>0</v>
          </cell>
          <cell r="F44">
            <v>10000</v>
          </cell>
          <cell r="G44">
            <v>0</v>
          </cell>
          <cell r="H44">
            <v>1000</v>
          </cell>
          <cell r="I44">
            <v>100000</v>
          </cell>
          <cell r="J44">
            <v>111000</v>
          </cell>
          <cell r="K44">
            <v>0</v>
          </cell>
          <cell r="L44">
            <v>9408</v>
          </cell>
          <cell r="M44">
            <v>0</v>
          </cell>
          <cell r="N44">
            <v>941</v>
          </cell>
          <cell r="O44">
            <v>94085</v>
          </cell>
          <cell r="P44">
            <v>104434</v>
          </cell>
          <cell r="Q44">
            <v>78.180000000000007</v>
          </cell>
          <cell r="R44">
            <v>104434</v>
          </cell>
        </row>
        <row r="45">
          <cell r="B45">
            <v>38</v>
          </cell>
          <cell r="C45">
            <v>150</v>
          </cell>
          <cell r="D45" t="str">
            <v>BAJAJ  SUPER FE(125 CC)-OLD</v>
          </cell>
          <cell r="E45">
            <v>0</v>
          </cell>
          <cell r="F45">
            <v>0</v>
          </cell>
          <cell r="G45">
            <v>0</v>
          </cell>
          <cell r="H45">
            <v>0</v>
          </cell>
          <cell r="I45">
            <v>10000</v>
          </cell>
          <cell r="J45">
            <v>10000</v>
          </cell>
          <cell r="K45">
            <v>0</v>
          </cell>
          <cell r="L45">
            <v>0</v>
          </cell>
          <cell r="M45">
            <v>0</v>
          </cell>
          <cell r="N45">
            <v>0</v>
          </cell>
          <cell r="O45">
            <v>9408</v>
          </cell>
          <cell r="P45">
            <v>9408</v>
          </cell>
          <cell r="Q45">
            <v>0</v>
          </cell>
          <cell r="R45">
            <v>9408</v>
          </cell>
        </row>
        <row r="46">
          <cell r="B46">
            <v>39</v>
          </cell>
          <cell r="C46">
            <v>152</v>
          </cell>
          <cell r="D46" t="str">
            <v>KB 125</v>
          </cell>
          <cell r="E46">
            <v>0</v>
          </cell>
          <cell r="F46">
            <v>0</v>
          </cell>
          <cell r="G46">
            <v>0</v>
          </cell>
          <cell r="H46">
            <v>0</v>
          </cell>
          <cell r="I46">
            <v>500</v>
          </cell>
          <cell r="J46">
            <v>500</v>
          </cell>
          <cell r="K46">
            <v>0</v>
          </cell>
          <cell r="L46">
            <v>0</v>
          </cell>
          <cell r="M46">
            <v>0</v>
          </cell>
          <cell r="N46">
            <v>0</v>
          </cell>
          <cell r="O46">
            <v>500</v>
          </cell>
          <cell r="P46">
            <v>500</v>
          </cell>
          <cell r="Q46">
            <v>0</v>
          </cell>
          <cell r="R46">
            <v>500</v>
          </cell>
        </row>
        <row r="47">
          <cell r="B47">
            <v>40</v>
          </cell>
          <cell r="C47">
            <v>154</v>
          </cell>
          <cell r="D47" t="str">
            <v>BAJAJ SUNNY ZIP-60 CC</v>
          </cell>
          <cell r="E47">
            <v>14800</v>
          </cell>
          <cell r="F47">
            <v>0</v>
          </cell>
          <cell r="G47">
            <v>0</v>
          </cell>
          <cell r="H47">
            <v>0</v>
          </cell>
          <cell r="I47">
            <v>2000</v>
          </cell>
          <cell r="J47">
            <v>16800</v>
          </cell>
          <cell r="K47">
            <v>13924</v>
          </cell>
          <cell r="L47">
            <v>0</v>
          </cell>
          <cell r="M47">
            <v>0</v>
          </cell>
          <cell r="N47">
            <v>0</v>
          </cell>
          <cell r="O47">
            <v>1882</v>
          </cell>
          <cell r="P47">
            <v>15806</v>
          </cell>
          <cell r="Q47">
            <v>0</v>
          </cell>
          <cell r="R47">
            <v>15806</v>
          </cell>
        </row>
        <row r="48">
          <cell r="B48">
            <v>41</v>
          </cell>
          <cell r="C48">
            <v>157</v>
          </cell>
          <cell r="D48" t="str">
            <v>TVS 40</v>
          </cell>
          <cell r="E48">
            <v>0</v>
          </cell>
          <cell r="F48">
            <v>0</v>
          </cell>
          <cell r="G48">
            <v>0</v>
          </cell>
          <cell r="H48">
            <v>0</v>
          </cell>
          <cell r="I48">
            <v>25000</v>
          </cell>
          <cell r="J48">
            <v>25000</v>
          </cell>
          <cell r="K48">
            <v>0</v>
          </cell>
          <cell r="L48">
            <v>0</v>
          </cell>
          <cell r="M48">
            <v>0</v>
          </cell>
          <cell r="N48">
            <v>0</v>
          </cell>
          <cell r="O48">
            <v>23521</v>
          </cell>
          <cell r="P48">
            <v>23521</v>
          </cell>
          <cell r="Q48">
            <v>0</v>
          </cell>
          <cell r="R48">
            <v>23521</v>
          </cell>
        </row>
        <row r="49">
          <cell r="B49">
            <v>42</v>
          </cell>
          <cell r="C49">
            <v>158</v>
          </cell>
          <cell r="D49" t="str">
            <v>TVS 50 CHAMP</v>
          </cell>
          <cell r="E49">
            <v>0</v>
          </cell>
          <cell r="F49">
            <v>0</v>
          </cell>
          <cell r="G49">
            <v>0</v>
          </cell>
          <cell r="H49">
            <v>0</v>
          </cell>
          <cell r="I49">
            <v>5000</v>
          </cell>
          <cell r="J49">
            <v>5000</v>
          </cell>
          <cell r="K49">
            <v>0</v>
          </cell>
          <cell r="L49">
            <v>0</v>
          </cell>
          <cell r="M49">
            <v>0</v>
          </cell>
          <cell r="N49">
            <v>0</v>
          </cell>
          <cell r="O49">
            <v>4704</v>
          </cell>
          <cell r="P49">
            <v>4704</v>
          </cell>
          <cell r="Q49">
            <v>0</v>
          </cell>
          <cell r="R49">
            <v>4704</v>
          </cell>
        </row>
        <row r="50">
          <cell r="B50">
            <v>43</v>
          </cell>
          <cell r="C50">
            <v>161</v>
          </cell>
          <cell r="D50" t="str">
            <v>YAMAHA RXG/RXZ</v>
          </cell>
          <cell r="E50">
            <v>0</v>
          </cell>
          <cell r="F50">
            <v>0</v>
          </cell>
          <cell r="G50">
            <v>0</v>
          </cell>
          <cell r="H50">
            <v>0</v>
          </cell>
          <cell r="I50">
            <v>3000</v>
          </cell>
          <cell r="J50">
            <v>3000</v>
          </cell>
          <cell r="K50">
            <v>0</v>
          </cell>
          <cell r="L50">
            <v>0</v>
          </cell>
          <cell r="M50">
            <v>0</v>
          </cell>
          <cell r="N50">
            <v>0</v>
          </cell>
          <cell r="O50">
            <v>3000</v>
          </cell>
          <cell r="P50">
            <v>3000</v>
          </cell>
          <cell r="Q50">
            <v>115.4</v>
          </cell>
          <cell r="R50">
            <v>3000</v>
          </cell>
        </row>
        <row r="51">
          <cell r="B51">
            <v>44</v>
          </cell>
          <cell r="C51">
            <v>164</v>
          </cell>
          <cell r="D51" t="str">
            <v>AVANTI MOPED</v>
          </cell>
          <cell r="E51">
            <v>0</v>
          </cell>
          <cell r="F51">
            <v>0</v>
          </cell>
          <cell r="G51">
            <v>0</v>
          </cell>
          <cell r="H51">
            <v>0</v>
          </cell>
          <cell r="I51">
            <v>1000</v>
          </cell>
          <cell r="J51">
            <v>1000</v>
          </cell>
          <cell r="K51">
            <v>0</v>
          </cell>
          <cell r="L51">
            <v>0</v>
          </cell>
          <cell r="M51">
            <v>0</v>
          </cell>
          <cell r="N51">
            <v>0</v>
          </cell>
          <cell r="O51">
            <v>941</v>
          </cell>
          <cell r="P51">
            <v>941</v>
          </cell>
          <cell r="Q51">
            <v>0</v>
          </cell>
          <cell r="R51">
            <v>941</v>
          </cell>
        </row>
        <row r="52">
          <cell r="B52">
            <v>45</v>
          </cell>
          <cell r="C52">
            <v>167</v>
          </cell>
          <cell r="D52" t="str">
            <v>BAJAJ SUPER FE (125 CC ) MODI</v>
          </cell>
          <cell r="E52">
            <v>0</v>
          </cell>
          <cell r="F52">
            <v>0</v>
          </cell>
          <cell r="G52">
            <v>0</v>
          </cell>
          <cell r="H52">
            <v>0</v>
          </cell>
          <cell r="I52">
            <v>2000</v>
          </cell>
          <cell r="J52">
            <v>2000</v>
          </cell>
          <cell r="K52">
            <v>0</v>
          </cell>
          <cell r="L52">
            <v>0</v>
          </cell>
          <cell r="M52">
            <v>0</v>
          </cell>
          <cell r="N52">
            <v>0</v>
          </cell>
          <cell r="O52">
            <v>1882</v>
          </cell>
          <cell r="P52">
            <v>1882</v>
          </cell>
          <cell r="Q52">
            <v>0</v>
          </cell>
          <cell r="R52">
            <v>1882</v>
          </cell>
        </row>
        <row r="53">
          <cell r="B53">
            <v>46</v>
          </cell>
          <cell r="C53">
            <v>185</v>
          </cell>
          <cell r="D53" t="str">
            <v>HERO PUCH 50 CC</v>
          </cell>
          <cell r="E53">
            <v>5000</v>
          </cell>
          <cell r="F53">
            <v>0</v>
          </cell>
          <cell r="G53">
            <v>0</v>
          </cell>
          <cell r="H53">
            <v>200</v>
          </cell>
          <cell r="I53">
            <v>6000</v>
          </cell>
          <cell r="J53">
            <v>11200</v>
          </cell>
          <cell r="K53">
            <v>5000</v>
          </cell>
          <cell r="L53">
            <v>0</v>
          </cell>
          <cell r="M53">
            <v>0</v>
          </cell>
          <cell r="N53">
            <v>200</v>
          </cell>
          <cell r="O53">
            <v>6000</v>
          </cell>
          <cell r="P53">
            <v>11200</v>
          </cell>
          <cell r="Q53">
            <v>0</v>
          </cell>
          <cell r="R53">
            <v>11200</v>
          </cell>
        </row>
        <row r="54">
          <cell r="B54">
            <v>47</v>
          </cell>
          <cell r="C54">
            <v>187</v>
          </cell>
          <cell r="D54" t="str">
            <v>M-74-E2000</v>
          </cell>
          <cell r="E54">
            <v>62500</v>
          </cell>
          <cell r="F54">
            <v>0</v>
          </cell>
          <cell r="G54">
            <v>0</v>
          </cell>
          <cell r="H54">
            <v>0</v>
          </cell>
          <cell r="I54">
            <v>500</v>
          </cell>
          <cell r="J54">
            <v>63000</v>
          </cell>
          <cell r="K54">
            <v>58803</v>
          </cell>
          <cell r="L54">
            <v>0</v>
          </cell>
          <cell r="M54">
            <v>0</v>
          </cell>
          <cell r="N54">
            <v>0</v>
          </cell>
          <cell r="O54">
            <v>470</v>
          </cell>
          <cell r="P54">
            <v>59273</v>
          </cell>
          <cell r="Q54">
            <v>0</v>
          </cell>
          <cell r="R54">
            <v>59273</v>
          </cell>
        </row>
        <row r="55">
          <cell r="B55">
            <v>48</v>
          </cell>
          <cell r="C55">
            <v>188</v>
          </cell>
          <cell r="D55" t="str">
            <v>BAJAJ 3 WH-4S</v>
          </cell>
          <cell r="E55">
            <v>18000</v>
          </cell>
          <cell r="F55">
            <v>0</v>
          </cell>
          <cell r="G55">
            <v>0</v>
          </cell>
          <cell r="H55">
            <v>0</v>
          </cell>
          <cell r="I55">
            <v>1000</v>
          </cell>
          <cell r="J55">
            <v>19000</v>
          </cell>
          <cell r="K55">
            <v>16935</v>
          </cell>
          <cell r="L55">
            <v>0</v>
          </cell>
          <cell r="M55">
            <v>0</v>
          </cell>
          <cell r="N55">
            <v>0</v>
          </cell>
          <cell r="O55">
            <v>941</v>
          </cell>
          <cell r="P55">
            <v>17876</v>
          </cell>
          <cell r="Q55">
            <v>0</v>
          </cell>
          <cell r="R55">
            <v>17876</v>
          </cell>
        </row>
        <row r="56">
          <cell r="B56">
            <v>49</v>
          </cell>
          <cell r="C56">
            <v>189</v>
          </cell>
          <cell r="D56" t="str">
            <v xml:space="preserve">LEGEND  2W-4S </v>
          </cell>
          <cell r="E56">
            <v>72000</v>
          </cell>
          <cell r="F56">
            <v>0</v>
          </cell>
          <cell r="G56">
            <v>0</v>
          </cell>
          <cell r="H56">
            <v>0</v>
          </cell>
          <cell r="I56">
            <v>1000</v>
          </cell>
          <cell r="J56">
            <v>73000</v>
          </cell>
          <cell r="K56">
            <v>67741</v>
          </cell>
          <cell r="L56">
            <v>0</v>
          </cell>
          <cell r="M56">
            <v>0</v>
          </cell>
          <cell r="N56">
            <v>0</v>
          </cell>
          <cell r="O56">
            <v>941</v>
          </cell>
          <cell r="P56">
            <v>68682</v>
          </cell>
          <cell r="Q56">
            <v>0</v>
          </cell>
          <cell r="R56">
            <v>68682</v>
          </cell>
        </row>
        <row r="57">
          <cell r="B57">
            <v>50</v>
          </cell>
          <cell r="C57">
            <v>196</v>
          </cell>
          <cell r="D57" t="str">
            <v>RAJDOOT T7</v>
          </cell>
          <cell r="E57">
            <v>40000</v>
          </cell>
          <cell r="F57">
            <v>0</v>
          </cell>
          <cell r="G57">
            <v>0</v>
          </cell>
          <cell r="H57">
            <v>0</v>
          </cell>
          <cell r="I57">
            <v>0</v>
          </cell>
          <cell r="J57">
            <v>40000</v>
          </cell>
          <cell r="K57">
            <v>37634</v>
          </cell>
          <cell r="L57">
            <v>0</v>
          </cell>
          <cell r="M57">
            <v>0</v>
          </cell>
          <cell r="N57">
            <v>0</v>
          </cell>
          <cell r="O57">
            <v>0</v>
          </cell>
          <cell r="P57">
            <v>37634</v>
          </cell>
          <cell r="Q57">
            <v>0</v>
          </cell>
          <cell r="R57">
            <v>37634</v>
          </cell>
        </row>
        <row r="58">
          <cell r="B58">
            <v>51</v>
          </cell>
          <cell r="C58">
            <v>197</v>
          </cell>
          <cell r="D58" t="str">
            <v>SUNNY AC 9A T7</v>
          </cell>
          <cell r="E58">
            <v>0</v>
          </cell>
          <cell r="F58">
            <v>0</v>
          </cell>
          <cell r="G58">
            <v>0</v>
          </cell>
          <cell r="H58">
            <v>0</v>
          </cell>
          <cell r="I58">
            <v>1000</v>
          </cell>
          <cell r="J58">
            <v>1000</v>
          </cell>
          <cell r="K58">
            <v>0</v>
          </cell>
          <cell r="L58">
            <v>0</v>
          </cell>
          <cell r="M58">
            <v>0</v>
          </cell>
          <cell r="N58">
            <v>0</v>
          </cell>
          <cell r="O58">
            <v>941</v>
          </cell>
          <cell r="P58">
            <v>941</v>
          </cell>
          <cell r="Q58">
            <v>0</v>
          </cell>
          <cell r="R58">
            <v>941</v>
          </cell>
        </row>
        <row r="59">
          <cell r="B59">
            <v>52</v>
          </cell>
          <cell r="C59">
            <v>198</v>
          </cell>
          <cell r="D59" t="str">
            <v>PK-125 CC/PK75 CC</v>
          </cell>
          <cell r="E59">
            <v>7200</v>
          </cell>
          <cell r="F59">
            <v>0</v>
          </cell>
          <cell r="G59">
            <v>0</v>
          </cell>
          <cell r="H59">
            <v>0</v>
          </cell>
          <cell r="I59">
            <v>0</v>
          </cell>
          <cell r="J59">
            <v>7200</v>
          </cell>
          <cell r="K59">
            <v>10865</v>
          </cell>
          <cell r="L59">
            <v>0</v>
          </cell>
          <cell r="M59">
            <v>0</v>
          </cell>
          <cell r="N59">
            <v>0</v>
          </cell>
          <cell r="O59">
            <v>0</v>
          </cell>
          <cell r="P59">
            <v>10865</v>
          </cell>
          <cell r="Q59">
            <v>0</v>
          </cell>
          <cell r="R59">
            <v>10865</v>
          </cell>
        </row>
        <row r="60">
          <cell r="B60">
            <v>53</v>
          </cell>
          <cell r="C60">
            <v>199</v>
          </cell>
          <cell r="D60" t="str">
            <v>YBX-4S-125 CC</v>
          </cell>
          <cell r="E60">
            <v>0</v>
          </cell>
          <cell r="F60">
            <v>0</v>
          </cell>
          <cell r="G60">
            <v>0</v>
          </cell>
          <cell r="H60">
            <v>0</v>
          </cell>
          <cell r="I60">
            <v>1000</v>
          </cell>
          <cell r="J60">
            <v>1000</v>
          </cell>
          <cell r="K60">
            <v>0</v>
          </cell>
          <cell r="L60">
            <v>0</v>
          </cell>
          <cell r="M60">
            <v>0</v>
          </cell>
          <cell r="N60">
            <v>0</v>
          </cell>
          <cell r="O60">
            <v>1509</v>
          </cell>
          <cell r="P60">
            <v>1509</v>
          </cell>
          <cell r="Q60">
            <v>0</v>
          </cell>
          <cell r="R60">
            <v>1509</v>
          </cell>
        </row>
        <row r="61">
          <cell r="B61">
            <v>54</v>
          </cell>
          <cell r="C61">
            <v>202</v>
          </cell>
          <cell r="D61" t="str">
            <v xml:space="preserve">KOEL 85 </v>
          </cell>
          <cell r="E61">
            <v>0</v>
          </cell>
          <cell r="F61">
            <v>0</v>
          </cell>
          <cell r="G61">
            <v>0</v>
          </cell>
          <cell r="H61">
            <v>1000</v>
          </cell>
          <cell r="I61">
            <v>2000</v>
          </cell>
          <cell r="J61">
            <v>3000</v>
          </cell>
          <cell r="K61">
            <v>0</v>
          </cell>
          <cell r="L61">
            <v>0</v>
          </cell>
          <cell r="M61">
            <v>0</v>
          </cell>
          <cell r="N61">
            <v>964</v>
          </cell>
          <cell r="O61">
            <v>1928</v>
          </cell>
          <cell r="P61">
            <v>2892</v>
          </cell>
          <cell r="Q61">
            <v>0</v>
          </cell>
          <cell r="R61">
            <v>2892</v>
          </cell>
        </row>
        <row r="62">
          <cell r="B62">
            <v>55</v>
          </cell>
          <cell r="C62">
            <v>224</v>
          </cell>
          <cell r="D62" t="str">
            <v>RUSTON TD</v>
          </cell>
          <cell r="E62">
            <v>4200</v>
          </cell>
          <cell r="F62">
            <v>0</v>
          </cell>
          <cell r="G62">
            <v>0</v>
          </cell>
          <cell r="H62">
            <v>0</v>
          </cell>
          <cell r="I62">
            <v>200</v>
          </cell>
          <cell r="J62">
            <v>4400</v>
          </cell>
          <cell r="K62">
            <v>4200</v>
          </cell>
          <cell r="L62">
            <v>0</v>
          </cell>
          <cell r="M62">
            <v>0</v>
          </cell>
          <cell r="N62">
            <v>0</v>
          </cell>
          <cell r="O62">
            <v>200</v>
          </cell>
          <cell r="P62">
            <v>4400</v>
          </cell>
          <cell r="Q62">
            <v>0</v>
          </cell>
          <cell r="R62">
            <v>4400</v>
          </cell>
        </row>
        <row r="63">
          <cell r="B63">
            <v>56</v>
          </cell>
          <cell r="C63">
            <v>225</v>
          </cell>
          <cell r="D63" t="str">
            <v>RUSTON TBD</v>
          </cell>
          <cell r="E63">
            <v>4800</v>
          </cell>
          <cell r="F63">
            <v>0</v>
          </cell>
          <cell r="G63">
            <v>0</v>
          </cell>
          <cell r="H63">
            <v>0</v>
          </cell>
          <cell r="I63">
            <v>200</v>
          </cell>
          <cell r="J63">
            <v>5000</v>
          </cell>
          <cell r="K63">
            <v>4800</v>
          </cell>
          <cell r="L63">
            <v>0</v>
          </cell>
          <cell r="M63">
            <v>0</v>
          </cell>
          <cell r="N63">
            <v>0</v>
          </cell>
          <cell r="O63">
            <v>200</v>
          </cell>
          <cell r="P63">
            <v>5000</v>
          </cell>
          <cell r="Q63">
            <v>0</v>
          </cell>
          <cell r="R63">
            <v>5000</v>
          </cell>
        </row>
        <row r="64">
          <cell r="B64">
            <v>57</v>
          </cell>
          <cell r="C64">
            <v>226</v>
          </cell>
          <cell r="D64" t="str">
            <v>RUSTON MWM TBD-233</v>
          </cell>
          <cell r="E64">
            <v>800</v>
          </cell>
          <cell r="F64">
            <v>0</v>
          </cell>
          <cell r="G64">
            <v>0</v>
          </cell>
          <cell r="H64">
            <v>0</v>
          </cell>
          <cell r="I64">
            <v>0</v>
          </cell>
          <cell r="J64">
            <v>800</v>
          </cell>
          <cell r="K64">
            <v>800</v>
          </cell>
          <cell r="L64">
            <v>0</v>
          </cell>
          <cell r="M64">
            <v>0</v>
          </cell>
          <cell r="N64">
            <v>0</v>
          </cell>
          <cell r="O64">
            <v>0</v>
          </cell>
          <cell r="P64">
            <v>800</v>
          </cell>
          <cell r="Q64">
            <v>0</v>
          </cell>
          <cell r="R64">
            <v>800</v>
          </cell>
        </row>
        <row r="65">
          <cell r="B65">
            <v>58</v>
          </cell>
          <cell r="C65">
            <v>263</v>
          </cell>
          <cell r="D65" t="str">
            <v>BIRLA YAMAHA  76-R</v>
          </cell>
          <cell r="E65">
            <v>0</v>
          </cell>
          <cell r="F65">
            <v>0</v>
          </cell>
          <cell r="G65">
            <v>0</v>
          </cell>
          <cell r="H65">
            <v>0</v>
          </cell>
          <cell r="I65">
            <v>500</v>
          </cell>
          <cell r="J65">
            <v>500</v>
          </cell>
          <cell r="K65">
            <v>0</v>
          </cell>
          <cell r="L65">
            <v>0</v>
          </cell>
          <cell r="M65">
            <v>0</v>
          </cell>
          <cell r="N65">
            <v>0</v>
          </cell>
          <cell r="O65">
            <v>470</v>
          </cell>
          <cell r="P65">
            <v>470</v>
          </cell>
          <cell r="Q65">
            <v>0</v>
          </cell>
          <cell r="R65">
            <v>470</v>
          </cell>
        </row>
        <row r="66">
          <cell r="B66">
            <v>59</v>
          </cell>
          <cell r="C66">
            <v>264</v>
          </cell>
          <cell r="D66" t="str">
            <v>BIRLA YAMAHA 700K</v>
          </cell>
          <cell r="E66">
            <v>0</v>
          </cell>
          <cell r="F66">
            <v>0</v>
          </cell>
          <cell r="G66">
            <v>0</v>
          </cell>
          <cell r="H66">
            <v>0</v>
          </cell>
          <cell r="I66">
            <v>500</v>
          </cell>
          <cell r="J66">
            <v>500</v>
          </cell>
          <cell r="K66">
            <v>0</v>
          </cell>
          <cell r="L66">
            <v>0</v>
          </cell>
          <cell r="M66">
            <v>0</v>
          </cell>
          <cell r="N66">
            <v>0</v>
          </cell>
          <cell r="O66">
            <v>470</v>
          </cell>
          <cell r="P66">
            <v>470</v>
          </cell>
          <cell r="Q66">
            <v>0</v>
          </cell>
          <cell r="R66">
            <v>470</v>
          </cell>
        </row>
        <row r="67">
          <cell r="B67">
            <v>60</v>
          </cell>
          <cell r="C67">
            <v>275</v>
          </cell>
          <cell r="D67" t="str">
            <v>INDUSTRIAL  114 DIA</v>
          </cell>
          <cell r="E67">
            <v>0</v>
          </cell>
          <cell r="F67">
            <v>0</v>
          </cell>
          <cell r="G67">
            <v>0</v>
          </cell>
          <cell r="H67">
            <v>0</v>
          </cell>
          <cell r="I67">
            <v>1500</v>
          </cell>
          <cell r="J67">
            <v>1500</v>
          </cell>
          <cell r="K67">
            <v>0</v>
          </cell>
          <cell r="L67">
            <v>0</v>
          </cell>
          <cell r="M67">
            <v>0</v>
          </cell>
          <cell r="N67">
            <v>0</v>
          </cell>
          <cell r="O67">
            <v>1446</v>
          </cell>
          <cell r="P67">
            <v>1446</v>
          </cell>
          <cell r="Q67">
            <v>0</v>
          </cell>
          <cell r="R67">
            <v>1446</v>
          </cell>
        </row>
        <row r="68">
          <cell r="B68">
            <v>61</v>
          </cell>
          <cell r="C68">
            <v>276</v>
          </cell>
          <cell r="D68" t="str">
            <v>INDUSTRIAL 102 DIA</v>
          </cell>
          <cell r="E68">
            <v>0</v>
          </cell>
          <cell r="F68">
            <v>0</v>
          </cell>
          <cell r="G68">
            <v>0</v>
          </cell>
          <cell r="H68">
            <v>0</v>
          </cell>
          <cell r="I68">
            <v>2000</v>
          </cell>
          <cell r="J68">
            <v>2000</v>
          </cell>
          <cell r="K68">
            <v>0</v>
          </cell>
          <cell r="L68">
            <v>0</v>
          </cell>
          <cell r="M68">
            <v>0</v>
          </cell>
          <cell r="N68">
            <v>0</v>
          </cell>
          <cell r="O68">
            <v>1928</v>
          </cell>
          <cell r="P68">
            <v>1928</v>
          </cell>
          <cell r="Q68">
            <v>0</v>
          </cell>
          <cell r="R68">
            <v>1928</v>
          </cell>
        </row>
        <row r="69">
          <cell r="B69">
            <v>62</v>
          </cell>
          <cell r="C69">
            <v>277</v>
          </cell>
          <cell r="D69" t="str">
            <v>INDUSTRIAL 95 DIA</v>
          </cell>
          <cell r="E69">
            <v>0</v>
          </cell>
          <cell r="F69">
            <v>0</v>
          </cell>
          <cell r="G69">
            <v>0</v>
          </cell>
          <cell r="H69">
            <v>0</v>
          </cell>
          <cell r="I69">
            <v>3000</v>
          </cell>
          <cell r="J69">
            <v>3000</v>
          </cell>
          <cell r="K69">
            <v>0</v>
          </cell>
          <cell r="L69">
            <v>0</v>
          </cell>
          <cell r="M69">
            <v>0</v>
          </cell>
          <cell r="N69">
            <v>0</v>
          </cell>
          <cell r="O69">
            <v>2892</v>
          </cell>
          <cell r="P69">
            <v>2892</v>
          </cell>
          <cell r="Q69">
            <v>0</v>
          </cell>
          <cell r="R69">
            <v>2892</v>
          </cell>
        </row>
        <row r="70">
          <cell r="B70">
            <v>63</v>
          </cell>
          <cell r="C70">
            <v>302</v>
          </cell>
          <cell r="D70" t="str">
            <v>PREMIER 118 NE</v>
          </cell>
          <cell r="E70">
            <v>0</v>
          </cell>
          <cell r="F70">
            <v>0</v>
          </cell>
          <cell r="G70">
            <v>0</v>
          </cell>
          <cell r="H70">
            <v>0</v>
          </cell>
          <cell r="I70">
            <v>1000</v>
          </cell>
          <cell r="J70">
            <v>1000</v>
          </cell>
          <cell r="K70">
            <v>0</v>
          </cell>
          <cell r="L70">
            <v>0</v>
          </cell>
          <cell r="M70">
            <v>0</v>
          </cell>
          <cell r="N70">
            <v>0</v>
          </cell>
          <cell r="O70">
            <v>527</v>
          </cell>
          <cell r="P70">
            <v>527</v>
          </cell>
          <cell r="Q70">
            <v>0</v>
          </cell>
          <cell r="R70">
            <v>527</v>
          </cell>
        </row>
        <row r="71">
          <cell r="B71">
            <v>64</v>
          </cell>
          <cell r="C71">
            <v>303</v>
          </cell>
          <cell r="D71" t="str">
            <v xml:space="preserve">AMBASSADOR </v>
          </cell>
          <cell r="E71">
            <v>0</v>
          </cell>
          <cell r="F71">
            <v>0</v>
          </cell>
          <cell r="G71">
            <v>0</v>
          </cell>
          <cell r="H71">
            <v>0</v>
          </cell>
          <cell r="I71">
            <v>4000</v>
          </cell>
          <cell r="J71">
            <v>4000</v>
          </cell>
          <cell r="K71">
            <v>0</v>
          </cell>
          <cell r="L71">
            <v>0</v>
          </cell>
          <cell r="M71">
            <v>0</v>
          </cell>
          <cell r="N71">
            <v>0</v>
          </cell>
          <cell r="O71">
            <v>2107</v>
          </cell>
          <cell r="P71">
            <v>2107</v>
          </cell>
          <cell r="Q71">
            <v>0</v>
          </cell>
          <cell r="R71">
            <v>2107</v>
          </cell>
        </row>
        <row r="72">
          <cell r="B72">
            <v>65</v>
          </cell>
          <cell r="C72">
            <v>304</v>
          </cell>
          <cell r="D72" t="str">
            <v xml:space="preserve">HIND TREKKER </v>
          </cell>
          <cell r="E72">
            <v>8000</v>
          </cell>
          <cell r="F72">
            <v>1400</v>
          </cell>
          <cell r="G72">
            <v>0</v>
          </cell>
          <cell r="H72">
            <v>0</v>
          </cell>
          <cell r="I72">
            <v>0</v>
          </cell>
          <cell r="J72">
            <v>9400</v>
          </cell>
          <cell r="K72">
            <v>4214</v>
          </cell>
          <cell r="L72">
            <v>737</v>
          </cell>
          <cell r="M72">
            <v>0</v>
          </cell>
          <cell r="N72">
            <v>0</v>
          </cell>
          <cell r="O72">
            <v>0</v>
          </cell>
          <cell r="P72">
            <v>4951</v>
          </cell>
          <cell r="Q72">
            <v>0</v>
          </cell>
          <cell r="R72">
            <v>4951</v>
          </cell>
        </row>
        <row r="73">
          <cell r="B73">
            <v>66</v>
          </cell>
          <cell r="C73">
            <v>307</v>
          </cell>
          <cell r="D73" t="str">
            <v>AMBASSADOR S SKIRT</v>
          </cell>
          <cell r="E73">
            <v>0</v>
          </cell>
          <cell r="F73">
            <v>0</v>
          </cell>
          <cell r="G73">
            <v>0</v>
          </cell>
          <cell r="H73">
            <v>0</v>
          </cell>
          <cell r="I73">
            <v>1500</v>
          </cell>
          <cell r="J73">
            <v>1500</v>
          </cell>
          <cell r="K73">
            <v>0</v>
          </cell>
          <cell r="L73">
            <v>0</v>
          </cell>
          <cell r="M73">
            <v>0</v>
          </cell>
          <cell r="N73">
            <v>0</v>
          </cell>
          <cell r="O73">
            <v>790</v>
          </cell>
          <cell r="P73">
            <v>790</v>
          </cell>
          <cell r="Q73">
            <v>0</v>
          </cell>
          <cell r="R73">
            <v>790</v>
          </cell>
        </row>
        <row r="74">
          <cell r="B74">
            <v>67</v>
          </cell>
          <cell r="C74">
            <v>308</v>
          </cell>
          <cell r="D74" t="str">
            <v>AMBASSADOR HCR</v>
          </cell>
          <cell r="E74">
            <v>0</v>
          </cell>
          <cell r="F74">
            <v>0</v>
          </cell>
          <cell r="G74">
            <v>0</v>
          </cell>
          <cell r="H74">
            <v>0</v>
          </cell>
          <cell r="I74">
            <v>6000</v>
          </cell>
          <cell r="J74">
            <v>6000</v>
          </cell>
          <cell r="K74">
            <v>0</v>
          </cell>
          <cell r="L74">
            <v>0</v>
          </cell>
          <cell r="M74">
            <v>0</v>
          </cell>
          <cell r="N74">
            <v>0</v>
          </cell>
          <cell r="O74">
            <v>3160</v>
          </cell>
          <cell r="P74">
            <v>3160</v>
          </cell>
          <cell r="Q74">
            <v>0</v>
          </cell>
          <cell r="R74">
            <v>3160</v>
          </cell>
        </row>
        <row r="75">
          <cell r="B75">
            <v>68</v>
          </cell>
          <cell r="C75">
            <v>309</v>
          </cell>
          <cell r="D75" t="str">
            <v>MARUTI 800</v>
          </cell>
          <cell r="E75">
            <v>240000</v>
          </cell>
          <cell r="F75">
            <v>36000</v>
          </cell>
          <cell r="G75">
            <v>0</v>
          </cell>
          <cell r="H75">
            <v>2000</v>
          </cell>
          <cell r="I75">
            <v>120000</v>
          </cell>
          <cell r="J75">
            <v>398000</v>
          </cell>
          <cell r="K75">
            <v>126416</v>
          </cell>
          <cell r="L75">
            <v>18962</v>
          </cell>
          <cell r="M75">
            <v>0</v>
          </cell>
          <cell r="N75">
            <v>1053</v>
          </cell>
          <cell r="O75">
            <v>63208</v>
          </cell>
          <cell r="P75">
            <v>209639</v>
          </cell>
          <cell r="Q75">
            <v>0</v>
          </cell>
          <cell r="R75">
            <v>209640</v>
          </cell>
        </row>
        <row r="76">
          <cell r="B76">
            <v>69</v>
          </cell>
          <cell r="C76">
            <v>319</v>
          </cell>
          <cell r="D76" t="str">
            <v>GYPSY 1000 CC</v>
          </cell>
          <cell r="E76">
            <v>0</v>
          </cell>
          <cell r="F76">
            <v>0</v>
          </cell>
          <cell r="G76">
            <v>0</v>
          </cell>
          <cell r="H76">
            <v>0</v>
          </cell>
          <cell r="I76">
            <v>6000</v>
          </cell>
          <cell r="J76">
            <v>6000</v>
          </cell>
          <cell r="K76">
            <v>0</v>
          </cell>
          <cell r="L76">
            <v>0</v>
          </cell>
          <cell r="M76">
            <v>0</v>
          </cell>
          <cell r="N76">
            <v>0</v>
          </cell>
          <cell r="O76">
            <v>3160</v>
          </cell>
          <cell r="P76">
            <v>3160</v>
          </cell>
          <cell r="Q76">
            <v>0</v>
          </cell>
          <cell r="R76">
            <v>3160</v>
          </cell>
        </row>
        <row r="77">
          <cell r="B77">
            <v>70</v>
          </cell>
          <cell r="C77">
            <v>320</v>
          </cell>
          <cell r="D77" t="str">
            <v>YE-2 EXPORT</v>
          </cell>
          <cell r="E77">
            <v>18500</v>
          </cell>
          <cell r="F77">
            <v>0</v>
          </cell>
          <cell r="G77">
            <v>0</v>
          </cell>
          <cell r="H77">
            <v>0</v>
          </cell>
          <cell r="I77">
            <v>1600</v>
          </cell>
          <cell r="J77">
            <v>20100</v>
          </cell>
          <cell r="K77">
            <v>18500</v>
          </cell>
          <cell r="L77">
            <v>0</v>
          </cell>
          <cell r="M77">
            <v>0</v>
          </cell>
          <cell r="N77">
            <v>0</v>
          </cell>
          <cell r="O77">
            <v>1600</v>
          </cell>
          <cell r="P77">
            <v>20100</v>
          </cell>
          <cell r="Q77">
            <v>0</v>
          </cell>
          <cell r="R77">
            <v>20100</v>
          </cell>
        </row>
        <row r="78">
          <cell r="B78">
            <v>71</v>
          </cell>
          <cell r="C78">
            <v>325</v>
          </cell>
          <cell r="D78" t="str">
            <v>YE-2 DOM</v>
          </cell>
          <cell r="E78">
            <v>18500</v>
          </cell>
          <cell r="F78">
            <v>0</v>
          </cell>
          <cell r="G78">
            <v>0</v>
          </cell>
          <cell r="H78">
            <v>0</v>
          </cell>
          <cell r="I78">
            <v>0</v>
          </cell>
          <cell r="J78">
            <v>18500</v>
          </cell>
          <cell r="K78">
            <v>18500</v>
          </cell>
          <cell r="L78">
            <v>0</v>
          </cell>
          <cell r="M78">
            <v>0</v>
          </cell>
          <cell r="N78">
            <v>0</v>
          </cell>
          <cell r="O78">
            <v>0</v>
          </cell>
          <cell r="P78">
            <v>18500</v>
          </cell>
          <cell r="Q78">
            <v>0</v>
          </cell>
          <cell r="R78">
            <v>18500</v>
          </cell>
        </row>
        <row r="79">
          <cell r="B79">
            <v>72</v>
          </cell>
          <cell r="C79">
            <v>326</v>
          </cell>
          <cell r="D79" t="str">
            <v>ESTEEM 1300</v>
          </cell>
          <cell r="E79">
            <v>0</v>
          </cell>
          <cell r="F79">
            <v>0</v>
          </cell>
          <cell r="G79">
            <v>0</v>
          </cell>
          <cell r="H79">
            <v>0</v>
          </cell>
          <cell r="I79">
            <v>1200</v>
          </cell>
          <cell r="J79">
            <v>1200</v>
          </cell>
          <cell r="K79">
            <v>0</v>
          </cell>
          <cell r="L79">
            <v>0</v>
          </cell>
          <cell r="M79">
            <v>0</v>
          </cell>
          <cell r="N79">
            <v>0</v>
          </cell>
          <cell r="O79">
            <v>632</v>
          </cell>
          <cell r="P79">
            <v>632</v>
          </cell>
          <cell r="Q79">
            <v>0</v>
          </cell>
          <cell r="R79">
            <v>632</v>
          </cell>
        </row>
        <row r="80">
          <cell r="B80">
            <v>73</v>
          </cell>
          <cell r="C80">
            <v>332</v>
          </cell>
          <cell r="D80" t="str">
            <v>INDICA 475 SI -P</v>
          </cell>
          <cell r="E80">
            <v>5000</v>
          </cell>
          <cell r="F80">
            <v>0</v>
          </cell>
          <cell r="G80">
            <v>0</v>
          </cell>
          <cell r="H80">
            <v>0</v>
          </cell>
          <cell r="I80">
            <v>0</v>
          </cell>
          <cell r="J80">
            <v>5000</v>
          </cell>
          <cell r="K80">
            <v>5000</v>
          </cell>
          <cell r="L80">
            <v>0</v>
          </cell>
          <cell r="M80">
            <v>0</v>
          </cell>
          <cell r="N80">
            <v>0</v>
          </cell>
          <cell r="O80">
            <v>0</v>
          </cell>
          <cell r="P80">
            <v>5000</v>
          </cell>
          <cell r="Q80">
            <v>0</v>
          </cell>
          <cell r="R80">
            <v>5000</v>
          </cell>
        </row>
        <row r="81">
          <cell r="B81">
            <v>74</v>
          </cell>
          <cell r="C81">
            <v>355</v>
          </cell>
          <cell r="D81" t="str">
            <v>PEUGEOT</v>
          </cell>
          <cell r="E81">
            <v>7800</v>
          </cell>
          <cell r="F81">
            <v>15000</v>
          </cell>
          <cell r="G81">
            <v>0</v>
          </cell>
          <cell r="H81">
            <v>0</v>
          </cell>
          <cell r="I81">
            <v>65000</v>
          </cell>
          <cell r="J81">
            <v>87800</v>
          </cell>
          <cell r="K81">
            <v>7518</v>
          </cell>
          <cell r="L81">
            <v>14458</v>
          </cell>
          <cell r="M81">
            <v>0</v>
          </cell>
          <cell r="N81">
            <v>0</v>
          </cell>
          <cell r="O81">
            <v>62650</v>
          </cell>
          <cell r="P81">
            <v>84626</v>
          </cell>
          <cell r="Q81">
            <v>0</v>
          </cell>
          <cell r="R81">
            <v>84626</v>
          </cell>
        </row>
        <row r="82">
          <cell r="B82">
            <v>75</v>
          </cell>
          <cell r="C82">
            <v>356</v>
          </cell>
          <cell r="D82" t="str">
            <v>PJO XD 3P</v>
          </cell>
          <cell r="E82">
            <v>4200</v>
          </cell>
          <cell r="F82">
            <v>0</v>
          </cell>
          <cell r="G82">
            <v>0</v>
          </cell>
          <cell r="H82">
            <v>0</v>
          </cell>
          <cell r="I82">
            <v>2000</v>
          </cell>
          <cell r="J82">
            <v>6200</v>
          </cell>
          <cell r="K82">
            <v>4048</v>
          </cell>
          <cell r="L82">
            <v>0</v>
          </cell>
          <cell r="M82">
            <v>0</v>
          </cell>
          <cell r="N82">
            <v>0</v>
          </cell>
          <cell r="O82">
            <v>1928</v>
          </cell>
          <cell r="P82">
            <v>5976</v>
          </cell>
          <cell r="Q82">
            <v>0</v>
          </cell>
          <cell r="R82">
            <v>5976</v>
          </cell>
        </row>
        <row r="83">
          <cell r="B83">
            <v>76</v>
          </cell>
          <cell r="C83">
            <v>359</v>
          </cell>
          <cell r="D83" t="str">
            <v>PEUGEOT - SHIME TYPE</v>
          </cell>
          <cell r="E83">
            <v>0</v>
          </cell>
          <cell r="F83">
            <v>0</v>
          </cell>
          <cell r="G83">
            <v>0</v>
          </cell>
          <cell r="H83">
            <v>0</v>
          </cell>
          <cell r="I83">
            <v>12000</v>
          </cell>
          <cell r="J83">
            <v>12000</v>
          </cell>
          <cell r="K83">
            <v>0</v>
          </cell>
          <cell r="L83">
            <v>0</v>
          </cell>
          <cell r="M83">
            <v>0</v>
          </cell>
          <cell r="N83">
            <v>0</v>
          </cell>
          <cell r="O83">
            <v>11566</v>
          </cell>
          <cell r="P83">
            <v>11566</v>
          </cell>
          <cell r="Q83">
            <v>0</v>
          </cell>
          <cell r="R83">
            <v>11566</v>
          </cell>
        </row>
        <row r="84">
          <cell r="B84">
            <v>77</v>
          </cell>
          <cell r="C84">
            <v>361</v>
          </cell>
          <cell r="D84" t="str">
            <v>F8D MARUTI</v>
          </cell>
          <cell r="E84">
            <v>111000</v>
          </cell>
          <cell r="F84">
            <v>0</v>
          </cell>
          <cell r="G84">
            <v>0</v>
          </cell>
          <cell r="H84">
            <v>0</v>
          </cell>
          <cell r="I84">
            <v>0</v>
          </cell>
          <cell r="J84">
            <v>111000</v>
          </cell>
          <cell r="K84">
            <v>111000</v>
          </cell>
          <cell r="L84">
            <v>0</v>
          </cell>
          <cell r="M84">
            <v>0</v>
          </cell>
          <cell r="N84">
            <v>0</v>
          </cell>
          <cell r="O84">
            <v>0</v>
          </cell>
          <cell r="P84">
            <v>111000</v>
          </cell>
          <cell r="Q84">
            <v>0</v>
          </cell>
          <cell r="R84">
            <v>111000</v>
          </cell>
        </row>
        <row r="85">
          <cell r="B85">
            <v>78</v>
          </cell>
          <cell r="C85">
            <v>362</v>
          </cell>
          <cell r="D85" t="str">
            <v>F10D MARUTI</v>
          </cell>
          <cell r="E85">
            <v>139000</v>
          </cell>
          <cell r="F85">
            <v>0</v>
          </cell>
          <cell r="G85">
            <v>0</v>
          </cell>
          <cell r="H85">
            <v>0</v>
          </cell>
          <cell r="I85">
            <v>0</v>
          </cell>
          <cell r="J85">
            <v>139000</v>
          </cell>
          <cell r="K85">
            <v>139000</v>
          </cell>
          <cell r="L85">
            <v>0</v>
          </cell>
          <cell r="M85">
            <v>0</v>
          </cell>
          <cell r="N85">
            <v>0</v>
          </cell>
          <cell r="O85">
            <v>0</v>
          </cell>
          <cell r="P85">
            <v>139000</v>
          </cell>
          <cell r="Q85">
            <v>0</v>
          </cell>
          <cell r="R85">
            <v>139000</v>
          </cell>
        </row>
        <row r="86">
          <cell r="B86">
            <v>79</v>
          </cell>
          <cell r="C86">
            <v>402</v>
          </cell>
          <cell r="D86" t="str">
            <v xml:space="preserve">TATA 90 DIA </v>
          </cell>
          <cell r="E86">
            <v>0</v>
          </cell>
          <cell r="F86">
            <v>0</v>
          </cell>
          <cell r="G86">
            <v>0</v>
          </cell>
          <cell r="H86">
            <v>0</v>
          </cell>
          <cell r="I86">
            <v>4000</v>
          </cell>
          <cell r="J86">
            <v>4000</v>
          </cell>
          <cell r="K86">
            <v>0</v>
          </cell>
          <cell r="L86">
            <v>0</v>
          </cell>
          <cell r="M86">
            <v>0</v>
          </cell>
          <cell r="N86">
            <v>0</v>
          </cell>
          <cell r="O86">
            <v>3855</v>
          </cell>
          <cell r="P86">
            <v>3855</v>
          </cell>
          <cell r="Q86">
            <v>0</v>
          </cell>
          <cell r="R86">
            <v>3855</v>
          </cell>
        </row>
        <row r="87">
          <cell r="B87">
            <v>80</v>
          </cell>
          <cell r="C87">
            <v>434</v>
          </cell>
          <cell r="D87" t="str">
            <v>HIND TREKKER DIESEL</v>
          </cell>
          <cell r="E87">
            <v>28800</v>
          </cell>
          <cell r="F87">
            <v>1000</v>
          </cell>
          <cell r="G87">
            <v>0</v>
          </cell>
          <cell r="H87">
            <v>0</v>
          </cell>
          <cell r="I87">
            <v>500</v>
          </cell>
          <cell r="J87">
            <v>30300</v>
          </cell>
          <cell r="K87">
            <v>15170</v>
          </cell>
          <cell r="L87">
            <v>527</v>
          </cell>
          <cell r="M87">
            <v>0</v>
          </cell>
          <cell r="N87">
            <v>0</v>
          </cell>
          <cell r="O87">
            <v>263</v>
          </cell>
          <cell r="P87">
            <v>15960</v>
          </cell>
          <cell r="Q87">
            <v>0</v>
          </cell>
          <cell r="R87">
            <v>15960</v>
          </cell>
        </row>
        <row r="88">
          <cell r="B88">
            <v>81</v>
          </cell>
          <cell r="C88">
            <v>445</v>
          </cell>
          <cell r="D88" t="str">
            <v>TATA 97 Ø 4SP-( RC)</v>
          </cell>
          <cell r="E88">
            <v>0</v>
          </cell>
          <cell r="F88">
            <v>0</v>
          </cell>
          <cell r="G88">
            <v>0</v>
          </cell>
          <cell r="H88">
            <v>0</v>
          </cell>
          <cell r="I88">
            <v>55000</v>
          </cell>
          <cell r="J88">
            <v>55000</v>
          </cell>
          <cell r="K88">
            <v>0</v>
          </cell>
          <cell r="L88">
            <v>0</v>
          </cell>
          <cell r="M88">
            <v>0</v>
          </cell>
          <cell r="N88">
            <v>0</v>
          </cell>
          <cell r="O88">
            <v>53012</v>
          </cell>
          <cell r="P88">
            <v>53012</v>
          </cell>
          <cell r="Q88">
            <v>0</v>
          </cell>
          <cell r="R88">
            <v>53012</v>
          </cell>
        </row>
        <row r="89">
          <cell r="B89">
            <v>82</v>
          </cell>
          <cell r="C89">
            <v>469</v>
          </cell>
          <cell r="D89" t="str">
            <v>TATA 92 R/C SLIPPER -5 RV-(RC)</v>
          </cell>
          <cell r="E89">
            <v>0</v>
          </cell>
          <cell r="F89">
            <v>0</v>
          </cell>
          <cell r="G89">
            <v>0</v>
          </cell>
          <cell r="H89">
            <v>0</v>
          </cell>
          <cell r="I89">
            <v>3000</v>
          </cell>
          <cell r="J89">
            <v>3000</v>
          </cell>
          <cell r="K89">
            <v>0</v>
          </cell>
          <cell r="L89">
            <v>0</v>
          </cell>
          <cell r="M89">
            <v>0</v>
          </cell>
          <cell r="N89">
            <v>0</v>
          </cell>
          <cell r="O89">
            <v>6668</v>
          </cell>
          <cell r="P89">
            <v>6668</v>
          </cell>
          <cell r="Q89">
            <v>0</v>
          </cell>
          <cell r="R89">
            <v>6668</v>
          </cell>
        </row>
        <row r="90">
          <cell r="B90">
            <v>83</v>
          </cell>
          <cell r="C90">
            <v>470</v>
          </cell>
          <cell r="D90" t="str">
            <v>TATA 92  SLIPPER -5 RV-(RC)</v>
          </cell>
          <cell r="E90">
            <v>0</v>
          </cell>
          <cell r="F90">
            <v>0</v>
          </cell>
          <cell r="G90">
            <v>0</v>
          </cell>
          <cell r="H90">
            <v>0</v>
          </cell>
          <cell r="I90">
            <v>2000</v>
          </cell>
          <cell r="J90">
            <v>2000</v>
          </cell>
          <cell r="K90">
            <v>0</v>
          </cell>
          <cell r="L90">
            <v>0</v>
          </cell>
          <cell r="M90">
            <v>0</v>
          </cell>
          <cell r="N90">
            <v>0</v>
          </cell>
          <cell r="O90">
            <v>4446</v>
          </cell>
          <cell r="P90">
            <v>4446</v>
          </cell>
          <cell r="Q90">
            <v>0</v>
          </cell>
          <cell r="R90">
            <v>4446</v>
          </cell>
        </row>
        <row r="91">
          <cell r="B91">
            <v>84</v>
          </cell>
          <cell r="C91">
            <v>471</v>
          </cell>
          <cell r="D91" t="str">
            <v>TATA 92 SLIPPER -5 RV-(RC)</v>
          </cell>
          <cell r="E91">
            <v>0</v>
          </cell>
          <cell r="F91">
            <v>0</v>
          </cell>
          <cell r="G91">
            <v>0</v>
          </cell>
          <cell r="H91">
            <v>0</v>
          </cell>
          <cell r="I91">
            <v>4000</v>
          </cell>
          <cell r="J91">
            <v>4000</v>
          </cell>
          <cell r="K91">
            <v>0</v>
          </cell>
          <cell r="L91">
            <v>0</v>
          </cell>
          <cell r="M91">
            <v>0</v>
          </cell>
          <cell r="N91">
            <v>0</v>
          </cell>
          <cell r="O91">
            <v>8891</v>
          </cell>
          <cell r="P91">
            <v>8891</v>
          </cell>
          <cell r="Q91">
            <v>0</v>
          </cell>
          <cell r="R91">
            <v>8891</v>
          </cell>
        </row>
        <row r="92">
          <cell r="B92">
            <v>85</v>
          </cell>
          <cell r="C92">
            <v>472</v>
          </cell>
          <cell r="D92" t="str">
            <v>TATA 90 DIA  -ST</v>
          </cell>
          <cell r="E92">
            <v>0</v>
          </cell>
          <cell r="F92">
            <v>0</v>
          </cell>
          <cell r="G92">
            <v>0</v>
          </cell>
          <cell r="H92">
            <v>0</v>
          </cell>
          <cell r="I92">
            <v>3000</v>
          </cell>
          <cell r="J92">
            <v>3000</v>
          </cell>
          <cell r="K92">
            <v>0</v>
          </cell>
          <cell r="L92">
            <v>0</v>
          </cell>
          <cell r="M92">
            <v>0</v>
          </cell>
          <cell r="N92">
            <v>0</v>
          </cell>
          <cell r="O92">
            <v>2892</v>
          </cell>
          <cell r="P92">
            <v>2892</v>
          </cell>
          <cell r="Q92">
            <v>0</v>
          </cell>
          <cell r="R92">
            <v>2892</v>
          </cell>
        </row>
        <row r="93">
          <cell r="B93">
            <v>86</v>
          </cell>
          <cell r="C93">
            <v>473</v>
          </cell>
          <cell r="D93" t="str">
            <v>TATA 92 DIA 3RV  (32 MM)-ST</v>
          </cell>
          <cell r="E93">
            <v>0</v>
          </cell>
          <cell r="F93">
            <v>0</v>
          </cell>
          <cell r="G93">
            <v>0</v>
          </cell>
          <cell r="H93">
            <v>0</v>
          </cell>
          <cell r="I93">
            <v>100</v>
          </cell>
          <cell r="J93">
            <v>100</v>
          </cell>
          <cell r="K93">
            <v>0</v>
          </cell>
          <cell r="L93">
            <v>0</v>
          </cell>
          <cell r="M93">
            <v>0</v>
          </cell>
          <cell r="N93">
            <v>0</v>
          </cell>
          <cell r="O93">
            <v>96</v>
          </cell>
          <cell r="P93">
            <v>96</v>
          </cell>
          <cell r="Q93">
            <v>0</v>
          </cell>
          <cell r="R93">
            <v>96</v>
          </cell>
        </row>
        <row r="94">
          <cell r="B94">
            <v>87</v>
          </cell>
          <cell r="C94">
            <v>475</v>
          </cell>
          <cell r="D94" t="str">
            <v>TATA 92 Ø 3RV  SLP.DGN-(RC)</v>
          </cell>
          <cell r="E94">
            <v>0</v>
          </cell>
          <cell r="F94">
            <v>0</v>
          </cell>
          <cell r="G94">
            <v>0</v>
          </cell>
          <cell r="H94">
            <v>0</v>
          </cell>
          <cell r="I94">
            <v>60000</v>
          </cell>
          <cell r="J94">
            <v>60000</v>
          </cell>
          <cell r="K94">
            <v>0</v>
          </cell>
          <cell r="L94">
            <v>0</v>
          </cell>
          <cell r="M94">
            <v>0</v>
          </cell>
          <cell r="N94">
            <v>0</v>
          </cell>
          <cell r="O94">
            <v>133367</v>
          </cell>
          <cell r="P94">
            <v>133367</v>
          </cell>
          <cell r="Q94">
            <v>0</v>
          </cell>
          <cell r="R94">
            <v>133367</v>
          </cell>
        </row>
        <row r="95">
          <cell r="B95">
            <v>88</v>
          </cell>
          <cell r="C95">
            <v>479</v>
          </cell>
          <cell r="D95" t="str">
            <v>TATA 92 5 RV  98/2 (32 G.PIN)-(RC)</v>
          </cell>
          <cell r="E95">
            <v>0</v>
          </cell>
          <cell r="F95">
            <v>0</v>
          </cell>
          <cell r="G95">
            <v>0</v>
          </cell>
          <cell r="H95">
            <v>0</v>
          </cell>
          <cell r="I95">
            <v>20000</v>
          </cell>
          <cell r="J95">
            <v>20000</v>
          </cell>
          <cell r="K95">
            <v>0</v>
          </cell>
          <cell r="L95">
            <v>0</v>
          </cell>
          <cell r="M95">
            <v>0</v>
          </cell>
          <cell r="N95">
            <v>0</v>
          </cell>
          <cell r="O95">
            <v>44456</v>
          </cell>
          <cell r="P95">
            <v>44456</v>
          </cell>
          <cell r="Q95">
            <v>0</v>
          </cell>
          <cell r="R95">
            <v>44456</v>
          </cell>
        </row>
        <row r="96">
          <cell r="B96">
            <v>89</v>
          </cell>
          <cell r="C96">
            <v>482</v>
          </cell>
          <cell r="D96" t="str">
            <v>TATA 92  3 RV-(RC)</v>
          </cell>
          <cell r="E96">
            <v>0</v>
          </cell>
          <cell r="F96">
            <v>600</v>
          </cell>
          <cell r="G96">
            <v>7600</v>
          </cell>
          <cell r="H96">
            <v>0</v>
          </cell>
          <cell r="I96">
            <v>75000</v>
          </cell>
          <cell r="J96">
            <v>83200</v>
          </cell>
          <cell r="K96">
            <v>0</v>
          </cell>
          <cell r="L96">
            <v>1334</v>
          </cell>
          <cell r="M96">
            <v>16893</v>
          </cell>
          <cell r="N96">
            <v>0</v>
          </cell>
          <cell r="O96">
            <v>166709</v>
          </cell>
          <cell r="P96">
            <v>184936</v>
          </cell>
          <cell r="Q96">
            <v>0</v>
          </cell>
          <cell r="R96">
            <v>184936</v>
          </cell>
        </row>
        <row r="97">
          <cell r="B97">
            <v>90</v>
          </cell>
          <cell r="C97">
            <v>484</v>
          </cell>
          <cell r="D97" t="str">
            <v>TATA 92  4 RV( RC)</v>
          </cell>
          <cell r="E97">
            <v>0</v>
          </cell>
          <cell r="F97">
            <v>0</v>
          </cell>
          <cell r="G97">
            <v>2100</v>
          </cell>
          <cell r="H97">
            <v>6000</v>
          </cell>
          <cell r="I97">
            <v>20000</v>
          </cell>
          <cell r="J97">
            <v>28100</v>
          </cell>
          <cell r="K97">
            <v>0</v>
          </cell>
          <cell r="L97">
            <v>0</v>
          </cell>
          <cell r="M97">
            <v>4668</v>
          </cell>
          <cell r="N97">
            <v>13337</v>
          </cell>
          <cell r="O97">
            <v>44456</v>
          </cell>
          <cell r="P97">
            <v>62461</v>
          </cell>
          <cell r="Q97">
            <v>0</v>
          </cell>
          <cell r="R97">
            <v>62460</v>
          </cell>
        </row>
        <row r="98">
          <cell r="B98">
            <v>91</v>
          </cell>
          <cell r="C98">
            <v>486</v>
          </cell>
          <cell r="D98" t="str">
            <v>TATA 92 Ø WA. 5 RV SHIM</v>
          </cell>
          <cell r="E98">
            <v>0</v>
          </cell>
          <cell r="F98">
            <v>0</v>
          </cell>
          <cell r="G98">
            <v>0</v>
          </cell>
          <cell r="H98">
            <v>0</v>
          </cell>
          <cell r="I98">
            <v>3000</v>
          </cell>
          <cell r="J98">
            <v>3000</v>
          </cell>
          <cell r="K98">
            <v>0</v>
          </cell>
          <cell r="L98">
            <v>0</v>
          </cell>
          <cell r="M98">
            <v>0</v>
          </cell>
          <cell r="N98">
            <v>0</v>
          </cell>
          <cell r="O98">
            <v>2892</v>
          </cell>
          <cell r="P98">
            <v>2892</v>
          </cell>
          <cell r="Q98">
            <v>0</v>
          </cell>
          <cell r="R98">
            <v>2892</v>
          </cell>
        </row>
        <row r="99">
          <cell r="B99">
            <v>92</v>
          </cell>
          <cell r="C99">
            <v>488</v>
          </cell>
          <cell r="D99" t="str">
            <v>TATA 92 ST 5 RV</v>
          </cell>
          <cell r="E99">
            <v>0</v>
          </cell>
          <cell r="F99">
            <v>0</v>
          </cell>
          <cell r="G99">
            <v>0</v>
          </cell>
          <cell r="H99">
            <v>0</v>
          </cell>
          <cell r="I99">
            <v>18000</v>
          </cell>
          <cell r="J99">
            <v>18000</v>
          </cell>
          <cell r="K99">
            <v>0</v>
          </cell>
          <cell r="L99">
            <v>0</v>
          </cell>
          <cell r="M99">
            <v>0</v>
          </cell>
          <cell r="N99">
            <v>0</v>
          </cell>
          <cell r="O99">
            <v>17349</v>
          </cell>
          <cell r="P99">
            <v>17349</v>
          </cell>
          <cell r="Q99">
            <v>0</v>
          </cell>
          <cell r="R99">
            <v>17349</v>
          </cell>
        </row>
        <row r="100">
          <cell r="B100">
            <v>93</v>
          </cell>
          <cell r="C100">
            <v>492</v>
          </cell>
          <cell r="D100" t="str">
            <v>TATA 92 5RV( R/C)</v>
          </cell>
          <cell r="E100">
            <v>0</v>
          </cell>
          <cell r="F100">
            <v>0</v>
          </cell>
          <cell r="G100">
            <v>0</v>
          </cell>
          <cell r="H100">
            <v>900</v>
          </cell>
          <cell r="I100">
            <v>25000</v>
          </cell>
          <cell r="J100">
            <v>25900</v>
          </cell>
          <cell r="K100">
            <v>0</v>
          </cell>
          <cell r="L100">
            <v>0</v>
          </cell>
          <cell r="M100">
            <v>0</v>
          </cell>
          <cell r="N100">
            <v>867</v>
          </cell>
          <cell r="O100">
            <v>24097</v>
          </cell>
          <cell r="P100">
            <v>24964</v>
          </cell>
          <cell r="Q100">
            <v>0</v>
          </cell>
          <cell r="R100">
            <v>24964</v>
          </cell>
        </row>
        <row r="101">
          <cell r="B101">
            <v>94</v>
          </cell>
          <cell r="C101">
            <v>493</v>
          </cell>
          <cell r="D101" t="str">
            <v>TATA 92 Ø 5RV (ZA)  -ST</v>
          </cell>
          <cell r="E101">
            <v>0</v>
          </cell>
          <cell r="F101">
            <v>0</v>
          </cell>
          <cell r="G101">
            <v>0</v>
          </cell>
          <cell r="H101">
            <v>0</v>
          </cell>
          <cell r="I101">
            <v>80000</v>
          </cell>
          <cell r="J101">
            <v>80000</v>
          </cell>
          <cell r="K101">
            <v>0</v>
          </cell>
          <cell r="L101">
            <v>0</v>
          </cell>
          <cell r="M101">
            <v>0</v>
          </cell>
          <cell r="N101">
            <v>0</v>
          </cell>
          <cell r="O101">
            <v>77108</v>
          </cell>
          <cell r="P101">
            <v>77108</v>
          </cell>
          <cell r="Q101">
            <v>0</v>
          </cell>
          <cell r="R101">
            <v>77108</v>
          </cell>
        </row>
        <row r="102">
          <cell r="B102">
            <v>95</v>
          </cell>
          <cell r="C102">
            <v>494</v>
          </cell>
          <cell r="D102" t="str">
            <v>TATA 97  FOR 608-(RC)</v>
          </cell>
          <cell r="E102">
            <v>0</v>
          </cell>
          <cell r="F102">
            <v>0</v>
          </cell>
          <cell r="G102">
            <v>0</v>
          </cell>
          <cell r="H102">
            <v>0</v>
          </cell>
          <cell r="I102">
            <v>3300</v>
          </cell>
          <cell r="J102">
            <v>3300</v>
          </cell>
          <cell r="K102">
            <v>0</v>
          </cell>
          <cell r="L102">
            <v>0</v>
          </cell>
          <cell r="M102">
            <v>0</v>
          </cell>
          <cell r="N102">
            <v>0</v>
          </cell>
          <cell r="O102">
            <v>3181</v>
          </cell>
          <cell r="P102">
            <v>3181</v>
          </cell>
          <cell r="Q102">
            <v>0</v>
          </cell>
          <cell r="R102">
            <v>3181</v>
          </cell>
        </row>
        <row r="103">
          <cell r="B103">
            <v>96</v>
          </cell>
          <cell r="C103">
            <v>495</v>
          </cell>
          <cell r="D103" t="str">
            <v>TATA 92 S.T. 2.5 mm</v>
          </cell>
          <cell r="E103">
            <v>0</v>
          </cell>
          <cell r="F103">
            <v>0</v>
          </cell>
          <cell r="G103">
            <v>0</v>
          </cell>
          <cell r="H103">
            <v>0</v>
          </cell>
          <cell r="I103">
            <v>6000</v>
          </cell>
          <cell r="J103">
            <v>6000</v>
          </cell>
          <cell r="K103">
            <v>0</v>
          </cell>
          <cell r="L103">
            <v>0</v>
          </cell>
          <cell r="M103">
            <v>0</v>
          </cell>
          <cell r="N103">
            <v>0</v>
          </cell>
          <cell r="O103">
            <v>5783</v>
          </cell>
          <cell r="P103">
            <v>5783</v>
          </cell>
          <cell r="Q103">
            <v>0</v>
          </cell>
          <cell r="R103">
            <v>5783</v>
          </cell>
        </row>
        <row r="104">
          <cell r="B104">
            <v>97</v>
          </cell>
          <cell r="C104">
            <v>504</v>
          </cell>
          <cell r="D104" t="str">
            <v>INT HAR. B -275</v>
          </cell>
          <cell r="E104">
            <v>0</v>
          </cell>
          <cell r="F104">
            <v>0</v>
          </cell>
          <cell r="G104">
            <v>0</v>
          </cell>
          <cell r="H104">
            <v>0</v>
          </cell>
          <cell r="I104">
            <v>10000</v>
          </cell>
          <cell r="J104">
            <v>10000</v>
          </cell>
          <cell r="K104">
            <v>0</v>
          </cell>
          <cell r="L104">
            <v>0</v>
          </cell>
          <cell r="M104">
            <v>0</v>
          </cell>
          <cell r="N104">
            <v>0</v>
          </cell>
          <cell r="O104">
            <v>9639</v>
          </cell>
          <cell r="P104">
            <v>9639</v>
          </cell>
          <cell r="Q104">
            <v>0</v>
          </cell>
          <cell r="R104">
            <v>9639</v>
          </cell>
        </row>
        <row r="105">
          <cell r="B105">
            <v>98</v>
          </cell>
          <cell r="C105">
            <v>510</v>
          </cell>
          <cell r="D105" t="str">
            <v>EICHER</v>
          </cell>
          <cell r="E105">
            <v>0</v>
          </cell>
          <cell r="F105">
            <v>0</v>
          </cell>
          <cell r="G105">
            <v>0</v>
          </cell>
          <cell r="H105">
            <v>0</v>
          </cell>
          <cell r="I105">
            <v>1000</v>
          </cell>
          <cell r="J105">
            <v>1000</v>
          </cell>
          <cell r="K105">
            <v>0</v>
          </cell>
          <cell r="L105">
            <v>0</v>
          </cell>
          <cell r="M105">
            <v>0</v>
          </cell>
          <cell r="N105">
            <v>0</v>
          </cell>
          <cell r="O105">
            <v>1000</v>
          </cell>
          <cell r="P105">
            <v>1000</v>
          </cell>
          <cell r="Q105">
            <v>0</v>
          </cell>
          <cell r="R105">
            <v>1000</v>
          </cell>
        </row>
        <row r="106">
          <cell r="B106">
            <v>99</v>
          </cell>
          <cell r="C106">
            <v>511</v>
          </cell>
          <cell r="D106" t="str">
            <v>ESCORTS 335</v>
          </cell>
          <cell r="E106">
            <v>0</v>
          </cell>
          <cell r="F106">
            <v>0</v>
          </cell>
          <cell r="G106">
            <v>0</v>
          </cell>
          <cell r="H106">
            <v>0</v>
          </cell>
          <cell r="I106">
            <v>8000</v>
          </cell>
          <cell r="J106">
            <v>8000</v>
          </cell>
          <cell r="K106">
            <v>0</v>
          </cell>
          <cell r="L106">
            <v>0</v>
          </cell>
          <cell r="M106">
            <v>0</v>
          </cell>
          <cell r="N106">
            <v>0</v>
          </cell>
          <cell r="O106">
            <v>8000</v>
          </cell>
          <cell r="P106">
            <v>8000</v>
          </cell>
          <cell r="Q106">
            <v>0</v>
          </cell>
          <cell r="R106">
            <v>8000</v>
          </cell>
        </row>
        <row r="107">
          <cell r="B107">
            <v>100</v>
          </cell>
          <cell r="C107">
            <v>512</v>
          </cell>
          <cell r="D107" t="str">
            <v>ESCORTS 228</v>
          </cell>
          <cell r="E107">
            <v>0</v>
          </cell>
          <cell r="F107">
            <v>0</v>
          </cell>
          <cell r="G107">
            <v>0</v>
          </cell>
          <cell r="H107">
            <v>0</v>
          </cell>
          <cell r="I107">
            <v>1200</v>
          </cell>
          <cell r="J107">
            <v>1200</v>
          </cell>
          <cell r="K107">
            <v>0</v>
          </cell>
          <cell r="L107">
            <v>0</v>
          </cell>
          <cell r="M107">
            <v>0</v>
          </cell>
          <cell r="N107">
            <v>0</v>
          </cell>
          <cell r="O107">
            <v>1200</v>
          </cell>
          <cell r="P107">
            <v>1200</v>
          </cell>
          <cell r="Q107">
            <v>0</v>
          </cell>
          <cell r="R107">
            <v>1200</v>
          </cell>
        </row>
        <row r="108">
          <cell r="B108">
            <v>101</v>
          </cell>
          <cell r="C108">
            <v>513</v>
          </cell>
          <cell r="D108" t="str">
            <v>ESCORTS 342</v>
          </cell>
          <cell r="E108">
            <v>0</v>
          </cell>
          <cell r="F108">
            <v>0</v>
          </cell>
          <cell r="G108">
            <v>0</v>
          </cell>
          <cell r="H108">
            <v>0</v>
          </cell>
          <cell r="I108">
            <v>1600</v>
          </cell>
          <cell r="J108">
            <v>1600</v>
          </cell>
          <cell r="K108">
            <v>0</v>
          </cell>
          <cell r="L108">
            <v>0</v>
          </cell>
          <cell r="M108">
            <v>0</v>
          </cell>
          <cell r="N108">
            <v>0</v>
          </cell>
          <cell r="O108">
            <v>1600</v>
          </cell>
          <cell r="P108">
            <v>1600</v>
          </cell>
          <cell r="Q108">
            <v>0</v>
          </cell>
          <cell r="R108">
            <v>1600</v>
          </cell>
        </row>
        <row r="109">
          <cell r="B109">
            <v>102</v>
          </cell>
          <cell r="C109">
            <v>516</v>
          </cell>
          <cell r="D109" t="str">
            <v xml:space="preserve">FARMTRAC </v>
          </cell>
          <cell r="E109">
            <v>0</v>
          </cell>
          <cell r="F109">
            <v>0</v>
          </cell>
          <cell r="G109">
            <v>0</v>
          </cell>
          <cell r="H109">
            <v>150</v>
          </cell>
          <cell r="I109">
            <v>0</v>
          </cell>
          <cell r="J109">
            <v>150</v>
          </cell>
          <cell r="K109">
            <v>0</v>
          </cell>
          <cell r="L109">
            <v>0</v>
          </cell>
          <cell r="M109">
            <v>0</v>
          </cell>
          <cell r="N109">
            <v>150</v>
          </cell>
          <cell r="O109">
            <v>0</v>
          </cell>
          <cell r="P109">
            <v>150</v>
          </cell>
          <cell r="Q109">
            <v>0</v>
          </cell>
          <cell r="R109">
            <v>150</v>
          </cell>
        </row>
        <row r="110">
          <cell r="B110">
            <v>103</v>
          </cell>
          <cell r="C110">
            <v>517</v>
          </cell>
          <cell r="D110" t="str">
            <v>FORD 3610 - 4RV-(RC)</v>
          </cell>
          <cell r="E110">
            <v>0</v>
          </cell>
          <cell r="F110">
            <v>0</v>
          </cell>
          <cell r="G110">
            <v>0</v>
          </cell>
          <cell r="H110">
            <v>600</v>
          </cell>
          <cell r="I110">
            <v>6000</v>
          </cell>
          <cell r="J110">
            <v>6600</v>
          </cell>
          <cell r="K110">
            <v>0</v>
          </cell>
          <cell r="L110">
            <v>0</v>
          </cell>
          <cell r="M110">
            <v>0</v>
          </cell>
          <cell r="N110">
            <v>600</v>
          </cell>
          <cell r="O110">
            <v>6000</v>
          </cell>
          <cell r="P110">
            <v>6600</v>
          </cell>
          <cell r="Q110">
            <v>0</v>
          </cell>
          <cell r="R110">
            <v>6600</v>
          </cell>
        </row>
        <row r="111">
          <cell r="B111">
            <v>104</v>
          </cell>
          <cell r="C111">
            <v>521</v>
          </cell>
          <cell r="D111" t="str">
            <v>FARMTRAC .ST</v>
          </cell>
          <cell r="E111">
            <v>0</v>
          </cell>
          <cell r="F111">
            <v>0</v>
          </cell>
          <cell r="G111">
            <v>0</v>
          </cell>
          <cell r="H111">
            <v>0</v>
          </cell>
          <cell r="I111">
            <v>3000</v>
          </cell>
          <cell r="J111">
            <v>3000</v>
          </cell>
          <cell r="K111">
            <v>0</v>
          </cell>
          <cell r="L111">
            <v>0</v>
          </cell>
          <cell r="M111">
            <v>0</v>
          </cell>
          <cell r="N111">
            <v>0</v>
          </cell>
          <cell r="O111">
            <v>3000</v>
          </cell>
          <cell r="P111">
            <v>3000</v>
          </cell>
          <cell r="Q111">
            <v>0</v>
          </cell>
          <cell r="R111">
            <v>3000</v>
          </cell>
        </row>
        <row r="112">
          <cell r="B112">
            <v>105</v>
          </cell>
          <cell r="C112">
            <v>522</v>
          </cell>
          <cell r="D112" t="str">
            <v>PARTAP -  284</v>
          </cell>
          <cell r="E112">
            <v>0</v>
          </cell>
          <cell r="F112">
            <v>0</v>
          </cell>
          <cell r="G112">
            <v>0</v>
          </cell>
          <cell r="H112">
            <v>0</v>
          </cell>
          <cell r="I112">
            <v>90000</v>
          </cell>
          <cell r="J112">
            <v>90000</v>
          </cell>
          <cell r="K112">
            <v>0</v>
          </cell>
          <cell r="L112">
            <v>0</v>
          </cell>
          <cell r="M112">
            <v>0</v>
          </cell>
          <cell r="N112">
            <v>0</v>
          </cell>
          <cell r="O112">
            <v>47406</v>
          </cell>
          <cell r="P112">
            <v>47406</v>
          </cell>
          <cell r="Q112">
            <v>0</v>
          </cell>
          <cell r="R112">
            <v>47406</v>
          </cell>
        </row>
        <row r="113">
          <cell r="B113">
            <v>106</v>
          </cell>
          <cell r="C113">
            <v>531</v>
          </cell>
          <cell r="D113" t="str">
            <v>ESCORTS 312 D</v>
          </cell>
          <cell r="E113">
            <v>20000</v>
          </cell>
          <cell r="F113">
            <v>0</v>
          </cell>
          <cell r="G113">
            <v>0</v>
          </cell>
          <cell r="H113">
            <v>0</v>
          </cell>
          <cell r="I113">
            <v>13000</v>
          </cell>
          <cell r="J113">
            <v>33000</v>
          </cell>
          <cell r="K113">
            <v>20000</v>
          </cell>
          <cell r="L113">
            <v>0</v>
          </cell>
          <cell r="M113">
            <v>0</v>
          </cell>
          <cell r="N113">
            <v>0</v>
          </cell>
          <cell r="O113">
            <v>13000</v>
          </cell>
          <cell r="P113">
            <v>33000</v>
          </cell>
          <cell r="Q113">
            <v>0</v>
          </cell>
          <cell r="R113">
            <v>33000</v>
          </cell>
        </row>
        <row r="114">
          <cell r="B114">
            <v>107</v>
          </cell>
          <cell r="C114">
            <v>534</v>
          </cell>
          <cell r="D114" t="str">
            <v>ESCORTS E2 179 D</v>
          </cell>
          <cell r="E114">
            <v>12000</v>
          </cell>
          <cell r="F114">
            <v>1100</v>
          </cell>
          <cell r="G114">
            <v>0</v>
          </cell>
          <cell r="H114">
            <v>0</v>
          </cell>
          <cell r="I114">
            <v>0</v>
          </cell>
          <cell r="J114">
            <v>13100</v>
          </cell>
          <cell r="K114">
            <v>12000</v>
          </cell>
          <cell r="L114">
            <v>1100</v>
          </cell>
          <cell r="M114">
            <v>0</v>
          </cell>
          <cell r="N114">
            <v>0</v>
          </cell>
          <cell r="O114">
            <v>0</v>
          </cell>
          <cell r="P114">
            <v>13100</v>
          </cell>
          <cell r="Q114">
            <v>0</v>
          </cell>
          <cell r="R114">
            <v>13100</v>
          </cell>
        </row>
        <row r="115">
          <cell r="B115">
            <v>108</v>
          </cell>
          <cell r="C115">
            <v>537</v>
          </cell>
          <cell r="D115" t="str">
            <v>FT-50 (RC)</v>
          </cell>
          <cell r="E115">
            <v>0</v>
          </cell>
          <cell r="F115">
            <v>600</v>
          </cell>
          <cell r="G115">
            <v>0</v>
          </cell>
          <cell r="H115">
            <v>0</v>
          </cell>
          <cell r="I115">
            <v>0</v>
          </cell>
          <cell r="J115">
            <v>600</v>
          </cell>
          <cell r="K115">
            <v>0</v>
          </cell>
          <cell r="L115">
            <v>600</v>
          </cell>
          <cell r="M115">
            <v>0</v>
          </cell>
          <cell r="N115">
            <v>0</v>
          </cell>
          <cell r="O115">
            <v>0</v>
          </cell>
          <cell r="P115">
            <v>600</v>
          </cell>
          <cell r="Q115">
            <v>0</v>
          </cell>
          <cell r="R115">
            <v>600</v>
          </cell>
        </row>
        <row r="116">
          <cell r="B116">
            <v>109</v>
          </cell>
          <cell r="C116">
            <v>538</v>
          </cell>
          <cell r="D116" t="str">
            <v>FT-60 (RC)</v>
          </cell>
          <cell r="E116">
            <v>0</v>
          </cell>
          <cell r="F116">
            <v>0</v>
          </cell>
          <cell r="G116">
            <v>0</v>
          </cell>
          <cell r="H116">
            <v>0</v>
          </cell>
          <cell r="I116">
            <v>1000</v>
          </cell>
          <cell r="J116">
            <v>1000</v>
          </cell>
          <cell r="K116">
            <v>0</v>
          </cell>
          <cell r="L116">
            <v>0</v>
          </cell>
          <cell r="M116">
            <v>0</v>
          </cell>
          <cell r="N116">
            <v>0</v>
          </cell>
          <cell r="O116">
            <v>1000</v>
          </cell>
          <cell r="P116">
            <v>1000</v>
          </cell>
          <cell r="Q116">
            <v>0</v>
          </cell>
          <cell r="R116">
            <v>1000</v>
          </cell>
        </row>
        <row r="117">
          <cell r="B117">
            <v>110</v>
          </cell>
          <cell r="C117">
            <v>540</v>
          </cell>
          <cell r="D117" t="str">
            <v>EICHER MODI</v>
          </cell>
          <cell r="E117">
            <v>10800</v>
          </cell>
          <cell r="F117">
            <v>0</v>
          </cell>
          <cell r="G117">
            <v>0</v>
          </cell>
          <cell r="H117">
            <v>0</v>
          </cell>
          <cell r="I117">
            <v>3000</v>
          </cell>
          <cell r="J117">
            <v>13800</v>
          </cell>
          <cell r="K117">
            <v>10800</v>
          </cell>
          <cell r="L117">
            <v>0</v>
          </cell>
          <cell r="M117">
            <v>0</v>
          </cell>
          <cell r="N117">
            <v>0</v>
          </cell>
          <cell r="O117">
            <v>3000</v>
          </cell>
          <cell r="P117">
            <v>13800</v>
          </cell>
          <cell r="Q117">
            <v>0</v>
          </cell>
          <cell r="R117">
            <v>13800</v>
          </cell>
        </row>
        <row r="118">
          <cell r="B118">
            <v>111</v>
          </cell>
          <cell r="C118">
            <v>543</v>
          </cell>
          <cell r="D118" t="str">
            <v>FT-45</v>
          </cell>
          <cell r="E118">
            <v>36000</v>
          </cell>
          <cell r="F118">
            <v>0</v>
          </cell>
          <cell r="G118">
            <v>0</v>
          </cell>
          <cell r="H118">
            <v>0</v>
          </cell>
          <cell r="I118">
            <v>1000</v>
          </cell>
          <cell r="J118">
            <v>37000</v>
          </cell>
          <cell r="K118">
            <v>36000</v>
          </cell>
          <cell r="L118">
            <v>0</v>
          </cell>
          <cell r="M118">
            <v>0</v>
          </cell>
          <cell r="N118">
            <v>0</v>
          </cell>
          <cell r="O118">
            <v>1000</v>
          </cell>
          <cell r="P118">
            <v>37000</v>
          </cell>
          <cell r="Q118">
            <v>0</v>
          </cell>
          <cell r="R118">
            <v>37000</v>
          </cell>
        </row>
        <row r="119">
          <cell r="B119">
            <v>112</v>
          </cell>
          <cell r="C119">
            <v>544</v>
          </cell>
          <cell r="D119" t="str">
            <v>FT-60-MOD (RC)</v>
          </cell>
          <cell r="E119">
            <v>15000</v>
          </cell>
          <cell r="F119">
            <v>0</v>
          </cell>
          <cell r="G119">
            <v>0</v>
          </cell>
          <cell r="H119">
            <v>0</v>
          </cell>
          <cell r="I119">
            <v>0</v>
          </cell>
          <cell r="J119">
            <v>15000</v>
          </cell>
          <cell r="K119">
            <v>15000</v>
          </cell>
          <cell r="L119">
            <v>0</v>
          </cell>
          <cell r="M119">
            <v>0</v>
          </cell>
          <cell r="N119">
            <v>0</v>
          </cell>
          <cell r="O119">
            <v>0</v>
          </cell>
          <cell r="P119">
            <v>15000</v>
          </cell>
          <cell r="Q119">
            <v>0</v>
          </cell>
          <cell r="R119">
            <v>15000</v>
          </cell>
        </row>
        <row r="120">
          <cell r="B120">
            <v>113</v>
          </cell>
          <cell r="C120">
            <v>554</v>
          </cell>
          <cell r="D120" t="str">
            <v>INT HAR. B -275 ST</v>
          </cell>
          <cell r="E120">
            <v>0</v>
          </cell>
          <cell r="F120">
            <v>0</v>
          </cell>
          <cell r="G120">
            <v>0</v>
          </cell>
          <cell r="H120">
            <v>0</v>
          </cell>
          <cell r="I120">
            <v>40000</v>
          </cell>
          <cell r="J120">
            <v>40000</v>
          </cell>
          <cell r="K120">
            <v>0</v>
          </cell>
          <cell r="L120">
            <v>0</v>
          </cell>
          <cell r="M120">
            <v>0</v>
          </cell>
          <cell r="N120">
            <v>0</v>
          </cell>
          <cell r="O120">
            <v>38554</v>
          </cell>
          <cell r="P120">
            <v>38554</v>
          </cell>
          <cell r="Q120">
            <v>0</v>
          </cell>
          <cell r="R120">
            <v>38554</v>
          </cell>
        </row>
        <row r="121">
          <cell r="B121">
            <v>114</v>
          </cell>
          <cell r="C121">
            <v>561</v>
          </cell>
          <cell r="D121" t="str">
            <v xml:space="preserve">PERKINS  P6 </v>
          </cell>
          <cell r="E121">
            <v>0</v>
          </cell>
          <cell r="F121">
            <v>0</v>
          </cell>
          <cell r="G121">
            <v>0</v>
          </cell>
          <cell r="H121">
            <v>0</v>
          </cell>
          <cell r="I121">
            <v>3000</v>
          </cell>
          <cell r="J121">
            <v>3000</v>
          </cell>
          <cell r="K121">
            <v>0</v>
          </cell>
          <cell r="L121">
            <v>0</v>
          </cell>
          <cell r="M121">
            <v>0</v>
          </cell>
          <cell r="N121">
            <v>0</v>
          </cell>
          <cell r="O121">
            <v>1580</v>
          </cell>
          <cell r="P121">
            <v>1580</v>
          </cell>
          <cell r="Q121">
            <v>0</v>
          </cell>
          <cell r="R121">
            <v>1580</v>
          </cell>
        </row>
        <row r="122">
          <cell r="B122">
            <v>115</v>
          </cell>
          <cell r="C122">
            <v>563</v>
          </cell>
          <cell r="D122" t="str">
            <v>PERKINS  P3 ST</v>
          </cell>
          <cell r="E122">
            <v>0</v>
          </cell>
          <cell r="F122">
            <v>0</v>
          </cell>
          <cell r="G122">
            <v>0</v>
          </cell>
          <cell r="H122">
            <v>0</v>
          </cell>
          <cell r="I122">
            <v>30000</v>
          </cell>
          <cell r="J122">
            <v>30000</v>
          </cell>
          <cell r="K122">
            <v>0</v>
          </cell>
          <cell r="L122">
            <v>0</v>
          </cell>
          <cell r="M122">
            <v>0</v>
          </cell>
          <cell r="N122">
            <v>0</v>
          </cell>
          <cell r="O122">
            <v>15802</v>
          </cell>
          <cell r="P122">
            <v>15802</v>
          </cell>
          <cell r="Q122">
            <v>0</v>
          </cell>
          <cell r="R122">
            <v>15802</v>
          </cell>
        </row>
        <row r="123">
          <cell r="B123">
            <v>116</v>
          </cell>
          <cell r="C123">
            <v>564</v>
          </cell>
          <cell r="D123" t="str">
            <v>PERKINS  P4 ST</v>
          </cell>
          <cell r="E123">
            <v>0</v>
          </cell>
          <cell r="F123">
            <v>0</v>
          </cell>
          <cell r="G123">
            <v>0</v>
          </cell>
          <cell r="H123">
            <v>0</v>
          </cell>
          <cell r="I123">
            <v>1800</v>
          </cell>
          <cell r="J123">
            <v>1800</v>
          </cell>
          <cell r="K123">
            <v>0</v>
          </cell>
          <cell r="L123">
            <v>0</v>
          </cell>
          <cell r="M123">
            <v>0</v>
          </cell>
          <cell r="N123">
            <v>0</v>
          </cell>
          <cell r="O123">
            <v>948</v>
          </cell>
          <cell r="P123">
            <v>948</v>
          </cell>
          <cell r="Q123">
            <v>0</v>
          </cell>
          <cell r="R123">
            <v>948</v>
          </cell>
        </row>
        <row r="124">
          <cell r="B124">
            <v>117</v>
          </cell>
          <cell r="C124">
            <v>565</v>
          </cell>
          <cell r="D124" t="str">
            <v>PERKINS P3 DI(88.92 )-ST</v>
          </cell>
          <cell r="E124">
            <v>0</v>
          </cell>
          <cell r="F124">
            <v>0</v>
          </cell>
          <cell r="G124">
            <v>0</v>
          </cell>
          <cell r="H124">
            <v>0</v>
          </cell>
          <cell r="I124">
            <v>1200</v>
          </cell>
          <cell r="J124">
            <v>1200</v>
          </cell>
          <cell r="K124">
            <v>0</v>
          </cell>
          <cell r="L124">
            <v>0</v>
          </cell>
          <cell r="M124">
            <v>0</v>
          </cell>
          <cell r="N124">
            <v>0</v>
          </cell>
          <cell r="O124">
            <v>1157</v>
          </cell>
          <cell r="P124">
            <v>1157</v>
          </cell>
          <cell r="Q124">
            <v>0</v>
          </cell>
          <cell r="R124">
            <v>1157</v>
          </cell>
        </row>
        <row r="125">
          <cell r="B125">
            <v>118</v>
          </cell>
          <cell r="C125">
            <v>566</v>
          </cell>
          <cell r="D125" t="str">
            <v>PERKIN S3 2.5 (ST)</v>
          </cell>
          <cell r="E125">
            <v>0</v>
          </cell>
          <cell r="F125">
            <v>0</v>
          </cell>
          <cell r="G125">
            <v>0</v>
          </cell>
          <cell r="H125">
            <v>0</v>
          </cell>
          <cell r="I125">
            <v>6000</v>
          </cell>
          <cell r="J125">
            <v>6000</v>
          </cell>
          <cell r="K125">
            <v>0</v>
          </cell>
          <cell r="L125">
            <v>0</v>
          </cell>
          <cell r="M125">
            <v>0</v>
          </cell>
          <cell r="N125">
            <v>0</v>
          </cell>
          <cell r="O125">
            <v>6000</v>
          </cell>
          <cell r="P125">
            <v>6000</v>
          </cell>
          <cell r="Q125">
            <v>0</v>
          </cell>
          <cell r="R125">
            <v>6000</v>
          </cell>
        </row>
        <row r="126">
          <cell r="B126">
            <v>119</v>
          </cell>
          <cell r="C126">
            <v>591</v>
          </cell>
          <cell r="D126" t="str">
            <v>ZETOR 95 Ø  ST</v>
          </cell>
          <cell r="E126">
            <v>0</v>
          </cell>
          <cell r="F126">
            <v>0</v>
          </cell>
          <cell r="G126">
            <v>0</v>
          </cell>
          <cell r="H126">
            <v>0</v>
          </cell>
          <cell r="I126">
            <v>6000</v>
          </cell>
          <cell r="J126">
            <v>6000</v>
          </cell>
          <cell r="K126">
            <v>0</v>
          </cell>
          <cell r="L126">
            <v>0</v>
          </cell>
          <cell r="M126">
            <v>0</v>
          </cell>
          <cell r="N126">
            <v>0</v>
          </cell>
          <cell r="O126">
            <v>5783</v>
          </cell>
          <cell r="P126">
            <v>5783</v>
          </cell>
          <cell r="Q126">
            <v>0</v>
          </cell>
          <cell r="R126">
            <v>5783</v>
          </cell>
        </row>
        <row r="127">
          <cell r="B127">
            <v>120</v>
          </cell>
          <cell r="C127" t="str">
            <v>106P</v>
          </cell>
          <cell r="D127" t="str">
            <v>RAJDOOT</v>
          </cell>
          <cell r="E127">
            <v>0</v>
          </cell>
          <cell r="F127">
            <v>0</v>
          </cell>
          <cell r="G127">
            <v>0</v>
          </cell>
          <cell r="H127">
            <v>0</v>
          </cell>
          <cell r="I127">
            <v>0</v>
          </cell>
          <cell r="J127">
            <v>0</v>
          </cell>
          <cell r="K127">
            <v>0</v>
          </cell>
          <cell r="L127">
            <v>0</v>
          </cell>
          <cell r="M127">
            <v>0</v>
          </cell>
          <cell r="N127">
            <v>0</v>
          </cell>
          <cell r="O127">
            <v>0</v>
          </cell>
          <cell r="P127">
            <v>0</v>
          </cell>
          <cell r="Q127">
            <v>33.21</v>
          </cell>
          <cell r="R127">
            <v>0</v>
          </cell>
        </row>
        <row r="128">
          <cell r="B128">
            <v>121</v>
          </cell>
          <cell r="C128" t="str">
            <v>109P</v>
          </cell>
          <cell r="D128" t="str">
            <v>CHETAK</v>
          </cell>
          <cell r="E128">
            <v>0</v>
          </cell>
          <cell r="F128">
            <v>0</v>
          </cell>
          <cell r="G128">
            <v>0</v>
          </cell>
          <cell r="H128">
            <v>0</v>
          </cell>
          <cell r="I128">
            <v>0</v>
          </cell>
          <cell r="J128">
            <v>0</v>
          </cell>
          <cell r="K128">
            <v>0</v>
          </cell>
          <cell r="L128">
            <v>0</v>
          </cell>
          <cell r="M128">
            <v>0</v>
          </cell>
          <cell r="N128">
            <v>0</v>
          </cell>
          <cell r="O128">
            <v>0</v>
          </cell>
          <cell r="P128">
            <v>0</v>
          </cell>
          <cell r="Q128">
            <v>33.21</v>
          </cell>
          <cell r="R128">
            <v>0</v>
          </cell>
        </row>
        <row r="129">
          <cell r="B129">
            <v>122</v>
          </cell>
          <cell r="C129" t="str">
            <v>127-2</v>
          </cell>
          <cell r="D129" t="str">
            <v>VESPA 150-NV/4S-5 PORT</v>
          </cell>
          <cell r="E129">
            <v>43514</v>
          </cell>
          <cell r="F129">
            <v>0</v>
          </cell>
          <cell r="G129">
            <v>0</v>
          </cell>
          <cell r="H129">
            <v>0</v>
          </cell>
          <cell r="I129">
            <v>0</v>
          </cell>
          <cell r="J129">
            <v>43514</v>
          </cell>
          <cell r="K129">
            <v>43514</v>
          </cell>
          <cell r="L129">
            <v>0</v>
          </cell>
          <cell r="M129">
            <v>0</v>
          </cell>
          <cell r="N129">
            <v>0</v>
          </cell>
          <cell r="O129">
            <v>0</v>
          </cell>
          <cell r="P129">
            <v>43514</v>
          </cell>
          <cell r="Q129">
            <v>0</v>
          </cell>
          <cell r="R129">
            <v>43514</v>
          </cell>
        </row>
        <row r="130">
          <cell r="B130">
            <v>123</v>
          </cell>
          <cell r="C130" t="str">
            <v>135P</v>
          </cell>
          <cell r="D130" t="str">
            <v>AX 100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row>
        <row r="131">
          <cell r="B131">
            <v>124</v>
          </cell>
          <cell r="C131" t="str">
            <v>170M</v>
          </cell>
          <cell r="D131" t="str">
            <v>MAJESTIC</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row>
        <row r="132">
          <cell r="B132">
            <v>125</v>
          </cell>
          <cell r="C132" t="str">
            <v>199P</v>
          </cell>
          <cell r="D132" t="str">
            <v>YBX-4S</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row>
        <row r="133">
          <cell r="B133">
            <v>126</v>
          </cell>
          <cell r="C133" t="str">
            <v>1P</v>
          </cell>
          <cell r="D133" t="str">
            <v>MAJESTIC MOPED 60 CC</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row>
        <row r="134">
          <cell r="B134">
            <v>127</v>
          </cell>
          <cell r="C134" t="str">
            <v>263P</v>
          </cell>
          <cell r="D134" t="str">
            <v>BIRLA YAMAHA  76-R</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B135">
            <v>128</v>
          </cell>
          <cell r="C135" t="str">
            <v>264P</v>
          </cell>
          <cell r="D135" t="str">
            <v>BIRLA YAMAHA 700K</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row>
        <row r="136">
          <cell r="B136">
            <v>129</v>
          </cell>
          <cell r="C136" t="str">
            <v>309MPL</v>
          </cell>
          <cell r="D136" t="str">
            <v>MARUTI 800 KIT ASSY</v>
          </cell>
          <cell r="E136">
            <v>0</v>
          </cell>
          <cell r="F136">
            <v>0</v>
          </cell>
          <cell r="G136">
            <v>0</v>
          </cell>
          <cell r="H136">
            <v>0</v>
          </cell>
          <cell r="I136">
            <v>36000</v>
          </cell>
          <cell r="J136">
            <v>36000</v>
          </cell>
          <cell r="K136">
            <v>0</v>
          </cell>
          <cell r="L136">
            <v>0</v>
          </cell>
          <cell r="M136">
            <v>0</v>
          </cell>
          <cell r="N136">
            <v>0</v>
          </cell>
          <cell r="O136">
            <v>80020</v>
          </cell>
          <cell r="P136">
            <v>80020</v>
          </cell>
          <cell r="Q136">
            <v>142.61000000000001</v>
          </cell>
          <cell r="R136">
            <v>80020</v>
          </cell>
        </row>
        <row r="137">
          <cell r="B137">
            <v>130</v>
          </cell>
          <cell r="C137" t="str">
            <v>326P</v>
          </cell>
          <cell r="D137" t="str">
            <v>ESTEEM 1300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row>
        <row r="138">
          <cell r="B138">
            <v>131</v>
          </cell>
          <cell r="C138" t="str">
            <v>400A</v>
          </cell>
          <cell r="D138" t="str">
            <v>TATA AC 77</v>
          </cell>
          <cell r="E138">
            <v>8000</v>
          </cell>
          <cell r="F138">
            <v>400</v>
          </cell>
          <cell r="G138">
            <v>0</v>
          </cell>
          <cell r="H138">
            <v>0</v>
          </cell>
          <cell r="I138">
            <v>3000</v>
          </cell>
          <cell r="J138">
            <v>11400</v>
          </cell>
          <cell r="K138">
            <v>7527</v>
          </cell>
          <cell r="L138">
            <v>376</v>
          </cell>
          <cell r="M138">
            <v>0</v>
          </cell>
          <cell r="N138">
            <v>0</v>
          </cell>
          <cell r="O138">
            <v>2823</v>
          </cell>
          <cell r="P138">
            <v>10726</v>
          </cell>
          <cell r="Q138">
            <v>0</v>
          </cell>
          <cell r="R138">
            <v>10726</v>
          </cell>
        </row>
        <row r="139">
          <cell r="B139">
            <v>132</v>
          </cell>
          <cell r="C139" t="str">
            <v>401A</v>
          </cell>
          <cell r="D139" t="str">
            <v>TATA AC 70</v>
          </cell>
          <cell r="E139">
            <v>14000</v>
          </cell>
          <cell r="F139">
            <v>0</v>
          </cell>
          <cell r="G139">
            <v>400</v>
          </cell>
          <cell r="H139">
            <v>0</v>
          </cell>
          <cell r="I139">
            <v>4000</v>
          </cell>
          <cell r="J139">
            <v>18400</v>
          </cell>
          <cell r="K139">
            <v>13172</v>
          </cell>
          <cell r="L139">
            <v>0</v>
          </cell>
          <cell r="M139">
            <v>376</v>
          </cell>
          <cell r="N139">
            <v>0</v>
          </cell>
          <cell r="O139">
            <v>3763</v>
          </cell>
          <cell r="P139">
            <v>17311</v>
          </cell>
          <cell r="Q139">
            <v>0</v>
          </cell>
          <cell r="R139">
            <v>17312</v>
          </cell>
        </row>
      </sheetData>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row r="8">
          <cell r="B8">
            <v>1</v>
          </cell>
        </row>
      </sheetData>
      <sheetData sheetId="26"/>
      <sheetData sheetId="27"/>
      <sheetData sheetId="28"/>
      <sheetData sheetId="29"/>
      <sheetData sheetId="30"/>
      <sheetData sheetId="31"/>
      <sheetData sheetId="32" refreshError="1"/>
      <sheetData sheetId="33"/>
      <sheetData sheetId="34"/>
      <sheetData sheetId="35"/>
      <sheetData sheetId="36"/>
      <sheetData sheetId="37"/>
      <sheetData sheetId="38"/>
      <sheetData sheetId="39"/>
      <sheetData sheetId="40"/>
      <sheetData sheetId="41" refreshError="1"/>
      <sheetData sheetId="42"/>
      <sheetData sheetId="43" refreshError="1"/>
      <sheetData sheetId="44" refreshError="1"/>
      <sheetData sheetId="45"/>
      <sheetData sheetId="46" refreshError="1"/>
      <sheetData sheetId="47" refreshError="1"/>
      <sheetData sheetId="48"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Tem"/>
      <sheetName val="Lam"/>
      <sheetName val="Dispatch"/>
      <sheetName val="MULPPM"/>
      <sheetName val="Data"/>
      <sheetName val="Lam(Month)"/>
      <sheetName val="Lam-Data"/>
      <sheetName val="Tem-Data"/>
      <sheetName val="Tem (Month)"/>
      <sheetName val="AIS-MUL"/>
      <sheetName val="C. WH"/>
      <sheetName val="HML"/>
      <sheetName val="Ford"/>
      <sheetName val="TKMIL"/>
      <sheetName val="Hyundai"/>
      <sheetName val="Volvo"/>
      <sheetName val="GMIL"/>
      <sheetName val="Telco"/>
      <sheetName val="M&amp;M"/>
      <sheetName val="Ind Auto"/>
      <sheetName val="Honda"/>
      <sheetName val="DMIL"/>
      <sheetName val="ALL"/>
      <sheetName val="Bajaj"/>
      <sheetName val="ECC"/>
      <sheetName val="Customer-01"/>
      <sheetName val="Customer-02"/>
      <sheetName val="Cust wise PPM 01"/>
      <sheetName val="Cust wise PPM 02"/>
      <sheetName val="Zone Lam"/>
      <sheetName val="Zone Tem"/>
      <sheetName val="Santro"/>
      <sheetName val="LCI"/>
      <sheetName val="Tem_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j,f,m"/>
      <sheetName val="telco-p"/>
      <sheetName val="BAL-Aur"/>
      <sheetName val="BAL-Pune"/>
      <sheetName val="M&amp;M-N"/>
      <sheetName val="M&amp;M-K"/>
      <sheetName val="ind-auto"/>
      <sheetName val="M&amp;M Z"/>
      <sheetName val="Telco-L"/>
      <sheetName val="GMIL A&amp;S"/>
      <sheetName val="telco_p"/>
      <sheetName val="98 Foreca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N-SUMMARY99 (2)"/>
      <sheetName val="PINTIME (BUD)"/>
      <sheetName val="KEY-00-01"/>
      <sheetName val="PIN-SCRAP -00-01)"/>
      <sheetName val="PINPKG99(2000-01)"/>
      <sheetName val="QTY-00-01 (2)"/>
      <sheetName val="PINPKG99(BUD) "/>
      <sheetName val="STORE-PIN  -00-01(2)"/>
      <sheetName val="PIN-MAST 99-2000"/>
      <sheetName val="Sheet2"/>
      <sheetName val="PIN-SCRAP"/>
      <sheetName val="PRICE (2)"/>
      <sheetName val="PINCOST99"/>
      <sheetName val="PINSHEET99"/>
      <sheetName val="PIN-SUMMARY99"/>
      <sheetName val="PINTIME(CAP)"/>
      <sheetName val="STORE-PIN "/>
      <sheetName val="Sheet1"/>
      <sheetName val="NGPINRR"/>
      <sheetName val="sent to HO"/>
      <sheetName val="recon"/>
      <sheetName val="PIN-COST1999-2000(22OCT)-varcos"/>
      <sheetName val="Data"/>
      <sheetName val="Model"/>
      <sheetName val="損益計算書(６次)"/>
      <sheetName val="May'00"/>
      <sheetName val="PIN-SUMMARY99_(2)"/>
      <sheetName val="PINTIME_(BUD)"/>
      <sheetName val="PIN-SCRAP_-00-01)"/>
      <sheetName val="QTY-00-01_(2)"/>
      <sheetName val="PINPKG99(BUD)_"/>
      <sheetName val="STORE-PIN__-00-01(2)"/>
      <sheetName val="PIN-MAST_99-2000"/>
      <sheetName val="PRICE_(2)"/>
      <sheetName val="STORE-PIN_"/>
      <sheetName val="INDORAMA Group June 02"/>
      <sheetName val="PIN-SUMMARY99_(2)1"/>
      <sheetName val="PINTIME_(BUD)1"/>
      <sheetName val="PIN-SCRAP_-00-01)1"/>
      <sheetName val="QTY-00-01_(2)1"/>
      <sheetName val="PINPKG99(BUD)_1"/>
      <sheetName val="STORE-PIN__-00-01(2)1"/>
      <sheetName val="PIN-MAST_99-20001"/>
      <sheetName val="PRICE_(2)1"/>
      <sheetName val="STORE-PIN_1"/>
      <sheetName val="sent_to_HO"/>
      <sheetName val="INDORAMA_Group_June_02"/>
      <sheetName val="M_B-QtyRecn"/>
      <sheetName val="M B-QtyRecn"/>
    </sheetNames>
    <sheetDataSet>
      <sheetData sheetId="0" refreshError="1"/>
      <sheetData sheetId="1" refreshError="1"/>
      <sheetData sheetId="2" refreshError="1"/>
      <sheetData sheetId="3" refreshError="1"/>
      <sheetData sheetId="4" refreshError="1"/>
      <sheetData sheetId="5" refreshError="1">
        <row r="8">
          <cell r="C8">
            <v>2</v>
          </cell>
          <cell r="D8" t="str">
            <v>STYLE SX  73 CC</v>
          </cell>
          <cell r="E8">
            <v>15000</v>
          </cell>
          <cell r="F8">
            <v>0</v>
          </cell>
          <cell r="G8">
            <v>0</v>
          </cell>
          <cell r="H8">
            <v>0</v>
          </cell>
          <cell r="I8">
            <v>0</v>
          </cell>
          <cell r="J8">
            <v>15000</v>
          </cell>
        </row>
        <row r="9">
          <cell r="C9">
            <v>3</v>
          </cell>
          <cell r="D9" t="str">
            <v>OOM</v>
          </cell>
          <cell r="E9">
            <v>10000</v>
          </cell>
          <cell r="F9">
            <v>0</v>
          </cell>
          <cell r="G9">
            <v>0</v>
          </cell>
          <cell r="H9">
            <v>0</v>
          </cell>
          <cell r="I9">
            <v>0</v>
          </cell>
          <cell r="J9">
            <v>10000</v>
          </cell>
        </row>
        <row r="10">
          <cell r="C10">
            <v>4</v>
          </cell>
          <cell r="D10" t="str">
            <v>CALIBRE 110 CC</v>
          </cell>
          <cell r="E10">
            <v>32000</v>
          </cell>
          <cell r="F10">
            <v>0</v>
          </cell>
          <cell r="G10">
            <v>0</v>
          </cell>
          <cell r="H10">
            <v>0</v>
          </cell>
          <cell r="I10">
            <v>0</v>
          </cell>
          <cell r="J10">
            <v>32000</v>
          </cell>
        </row>
        <row r="11">
          <cell r="C11">
            <v>5</v>
          </cell>
          <cell r="D11" t="str">
            <v>ELIMINATOR</v>
          </cell>
          <cell r="E11">
            <v>10000</v>
          </cell>
          <cell r="F11">
            <v>0</v>
          </cell>
          <cell r="G11">
            <v>0</v>
          </cell>
          <cell r="H11">
            <v>0</v>
          </cell>
          <cell r="I11">
            <v>0</v>
          </cell>
          <cell r="J11">
            <v>10000</v>
          </cell>
        </row>
        <row r="12">
          <cell r="C12">
            <v>6</v>
          </cell>
          <cell r="D12" t="str">
            <v>LANCER PETROL</v>
          </cell>
          <cell r="E12">
            <v>24000</v>
          </cell>
          <cell r="F12">
            <v>0</v>
          </cell>
          <cell r="G12">
            <v>0</v>
          </cell>
          <cell r="H12">
            <v>0</v>
          </cell>
          <cell r="I12">
            <v>0</v>
          </cell>
          <cell r="J12">
            <v>24000</v>
          </cell>
        </row>
        <row r="13">
          <cell r="C13">
            <v>7</v>
          </cell>
          <cell r="D13" t="str">
            <v>BALLENO</v>
          </cell>
          <cell r="E13">
            <v>2500</v>
          </cell>
          <cell r="F13">
            <v>0</v>
          </cell>
          <cell r="G13">
            <v>0</v>
          </cell>
          <cell r="H13">
            <v>0</v>
          </cell>
          <cell r="I13">
            <v>0</v>
          </cell>
          <cell r="J13">
            <v>2500</v>
          </cell>
        </row>
        <row r="14">
          <cell r="C14">
            <v>8</v>
          </cell>
          <cell r="D14" t="str">
            <v>EICHER AVL -NA (RC)</v>
          </cell>
          <cell r="E14">
            <v>3520</v>
          </cell>
          <cell r="F14">
            <v>0</v>
          </cell>
          <cell r="G14">
            <v>0</v>
          </cell>
          <cell r="H14">
            <v>0</v>
          </cell>
          <cell r="I14">
            <v>0</v>
          </cell>
          <cell r="J14">
            <v>3520</v>
          </cell>
        </row>
        <row r="15">
          <cell r="C15">
            <v>9</v>
          </cell>
          <cell r="D15" t="str">
            <v>EICHER AVL-TCI (RC)</v>
          </cell>
          <cell r="E15">
            <v>2640</v>
          </cell>
          <cell r="F15">
            <v>0</v>
          </cell>
          <cell r="G15">
            <v>0</v>
          </cell>
          <cell r="H15">
            <v>0</v>
          </cell>
          <cell r="I15">
            <v>0</v>
          </cell>
          <cell r="J15">
            <v>2640</v>
          </cell>
        </row>
        <row r="16">
          <cell r="C16">
            <v>10</v>
          </cell>
          <cell r="D16" t="str">
            <v>EICHER 20.16(HCV)</v>
          </cell>
          <cell r="E16">
            <v>660</v>
          </cell>
          <cell r="F16">
            <v>0</v>
          </cell>
          <cell r="G16">
            <v>0</v>
          </cell>
          <cell r="H16">
            <v>0</v>
          </cell>
          <cell r="I16">
            <v>0</v>
          </cell>
          <cell r="J16">
            <v>660</v>
          </cell>
        </row>
        <row r="17">
          <cell r="C17">
            <v>11</v>
          </cell>
          <cell r="D17" t="str">
            <v>EICHER 20.16(MCV)</v>
          </cell>
          <cell r="E17">
            <v>660</v>
          </cell>
          <cell r="F17">
            <v>0</v>
          </cell>
          <cell r="G17">
            <v>0</v>
          </cell>
          <cell r="H17">
            <v>0</v>
          </cell>
          <cell r="I17">
            <v>0</v>
          </cell>
          <cell r="J17">
            <v>660</v>
          </cell>
        </row>
        <row r="18">
          <cell r="C18">
            <v>12</v>
          </cell>
          <cell r="D18" t="str">
            <v>ESCORTS 312D-(RC)</v>
          </cell>
          <cell r="E18">
            <v>6000</v>
          </cell>
          <cell r="F18">
            <v>0</v>
          </cell>
          <cell r="G18">
            <v>0</v>
          </cell>
          <cell r="H18">
            <v>0</v>
          </cell>
          <cell r="I18">
            <v>0</v>
          </cell>
          <cell r="J18">
            <v>6000</v>
          </cell>
        </row>
        <row r="19">
          <cell r="C19">
            <v>13</v>
          </cell>
          <cell r="D19" t="str">
            <v>AGROM TMA -KOEL(RC)</v>
          </cell>
          <cell r="E19">
            <v>10800</v>
          </cell>
          <cell r="F19">
            <v>0</v>
          </cell>
          <cell r="G19">
            <v>0</v>
          </cell>
          <cell r="H19">
            <v>0</v>
          </cell>
          <cell r="I19">
            <v>0</v>
          </cell>
          <cell r="J19">
            <v>10800</v>
          </cell>
        </row>
        <row r="20">
          <cell r="C20">
            <v>14</v>
          </cell>
          <cell r="D20" t="str">
            <v>AGROM TMA -SEL(RC)</v>
          </cell>
          <cell r="E20">
            <v>10800</v>
          </cell>
          <cell r="F20">
            <v>0</v>
          </cell>
          <cell r="G20">
            <v>0</v>
          </cell>
          <cell r="H20">
            <v>0</v>
          </cell>
          <cell r="I20">
            <v>0</v>
          </cell>
          <cell r="J20">
            <v>10800</v>
          </cell>
        </row>
        <row r="21">
          <cell r="C21">
            <v>102</v>
          </cell>
          <cell r="D21" t="str">
            <v>LAMBY 57</v>
          </cell>
          <cell r="E21">
            <v>0</v>
          </cell>
          <cell r="F21">
            <v>0</v>
          </cell>
          <cell r="G21">
            <v>0</v>
          </cell>
          <cell r="H21">
            <v>0</v>
          </cell>
          <cell r="I21">
            <v>700</v>
          </cell>
          <cell r="J21">
            <v>700</v>
          </cell>
        </row>
        <row r="22">
          <cell r="C22">
            <v>104</v>
          </cell>
          <cell r="D22" t="str">
            <v>BAJAJ CUB MOD.</v>
          </cell>
          <cell r="E22">
            <v>0</v>
          </cell>
          <cell r="F22">
            <v>0</v>
          </cell>
          <cell r="G22">
            <v>0</v>
          </cell>
          <cell r="H22">
            <v>0</v>
          </cell>
          <cell r="I22">
            <v>25000</v>
          </cell>
          <cell r="J22">
            <v>25000</v>
          </cell>
        </row>
        <row r="23">
          <cell r="C23">
            <v>106</v>
          </cell>
          <cell r="D23" t="str">
            <v>RAJDOOT</v>
          </cell>
          <cell r="E23">
            <v>0</v>
          </cell>
          <cell r="F23">
            <v>0</v>
          </cell>
          <cell r="G23">
            <v>0</v>
          </cell>
          <cell r="H23">
            <v>0</v>
          </cell>
          <cell r="I23">
            <v>125000</v>
          </cell>
          <cell r="J23">
            <v>125000</v>
          </cell>
        </row>
        <row r="24">
          <cell r="C24">
            <v>109</v>
          </cell>
          <cell r="D24" t="str">
            <v>CHETAK</v>
          </cell>
          <cell r="E24">
            <v>0</v>
          </cell>
          <cell r="F24">
            <v>45000</v>
          </cell>
          <cell r="G24">
            <v>0</v>
          </cell>
          <cell r="H24">
            <v>4000</v>
          </cell>
          <cell r="I24">
            <v>59338</v>
          </cell>
          <cell r="J24">
            <v>108338</v>
          </cell>
        </row>
        <row r="25">
          <cell r="C25">
            <v>110</v>
          </cell>
          <cell r="D25" t="str">
            <v>SAFARI 50 CC 3 PORT</v>
          </cell>
          <cell r="E25">
            <v>3000</v>
          </cell>
          <cell r="F25">
            <v>0</v>
          </cell>
          <cell r="G25">
            <v>0</v>
          </cell>
          <cell r="H25">
            <v>0</v>
          </cell>
          <cell r="I25">
            <v>1000</v>
          </cell>
          <cell r="J25">
            <v>4000</v>
          </cell>
        </row>
        <row r="26">
          <cell r="C26">
            <v>114</v>
          </cell>
          <cell r="D26" t="str">
            <v>BAJAJ M-50</v>
          </cell>
          <cell r="E26">
            <v>0</v>
          </cell>
          <cell r="F26">
            <v>0</v>
          </cell>
          <cell r="G26">
            <v>0</v>
          </cell>
          <cell r="H26">
            <v>0</v>
          </cell>
          <cell r="I26">
            <v>8000</v>
          </cell>
          <cell r="J26">
            <v>8000</v>
          </cell>
        </row>
        <row r="27">
          <cell r="C27">
            <v>117</v>
          </cell>
          <cell r="D27" t="str">
            <v>LTW-PLASTIC  SCOOTER</v>
          </cell>
          <cell r="E27">
            <v>14400</v>
          </cell>
          <cell r="F27">
            <v>0</v>
          </cell>
          <cell r="G27">
            <v>0</v>
          </cell>
          <cell r="H27">
            <v>0</v>
          </cell>
          <cell r="I27">
            <v>0</v>
          </cell>
          <cell r="J27">
            <v>14400</v>
          </cell>
        </row>
        <row r="28">
          <cell r="C28">
            <v>119</v>
          </cell>
          <cell r="D28" t="str">
            <v>VESPA 150 NV OLD</v>
          </cell>
          <cell r="E28">
            <v>0</v>
          </cell>
          <cell r="F28">
            <v>0</v>
          </cell>
          <cell r="G28">
            <v>0</v>
          </cell>
          <cell r="H28">
            <v>0</v>
          </cell>
          <cell r="I28">
            <v>30000</v>
          </cell>
          <cell r="J28">
            <v>30000</v>
          </cell>
        </row>
        <row r="29">
          <cell r="C29">
            <v>124</v>
          </cell>
          <cell r="D29" t="str">
            <v>JAWA 70 DIA</v>
          </cell>
          <cell r="E29">
            <v>0</v>
          </cell>
          <cell r="F29">
            <v>0</v>
          </cell>
          <cell r="G29">
            <v>0</v>
          </cell>
          <cell r="H29">
            <v>0</v>
          </cell>
          <cell r="I29">
            <v>1000</v>
          </cell>
          <cell r="J29">
            <v>1000</v>
          </cell>
        </row>
        <row r="30">
          <cell r="C30">
            <v>127</v>
          </cell>
          <cell r="D30" t="str">
            <v>VESPA 150-NV/4S-5 PORT</v>
          </cell>
          <cell r="E30">
            <v>16486</v>
          </cell>
          <cell r="F30">
            <v>0</v>
          </cell>
          <cell r="G30">
            <v>0</v>
          </cell>
          <cell r="H30">
            <v>0</v>
          </cell>
          <cell r="I30">
            <v>0</v>
          </cell>
          <cell r="J30">
            <v>16486</v>
          </cell>
        </row>
        <row r="31">
          <cell r="C31">
            <v>128</v>
          </cell>
          <cell r="D31" t="str">
            <v>VESPA  150 NV MOD.</v>
          </cell>
          <cell r="E31">
            <v>0</v>
          </cell>
          <cell r="F31">
            <v>0</v>
          </cell>
          <cell r="G31">
            <v>0</v>
          </cell>
          <cell r="H31">
            <v>0</v>
          </cell>
          <cell r="I31">
            <v>35000</v>
          </cell>
          <cell r="J31">
            <v>35000</v>
          </cell>
        </row>
        <row r="32">
          <cell r="C32">
            <v>129</v>
          </cell>
          <cell r="D32" t="str">
            <v>BAJAJ M 80 (47.00 DIA)OLD</v>
          </cell>
          <cell r="E32">
            <v>0</v>
          </cell>
          <cell r="F32">
            <v>12000</v>
          </cell>
          <cell r="G32">
            <v>0</v>
          </cell>
          <cell r="H32">
            <v>0</v>
          </cell>
          <cell r="I32">
            <v>40000</v>
          </cell>
          <cell r="J32">
            <v>52000</v>
          </cell>
        </row>
        <row r="33">
          <cell r="C33">
            <v>132</v>
          </cell>
          <cell r="D33" t="str">
            <v>BAJAJ M 74 MODI</v>
          </cell>
          <cell r="E33">
            <v>0</v>
          </cell>
          <cell r="F33">
            <v>10000</v>
          </cell>
          <cell r="G33">
            <v>0</v>
          </cell>
          <cell r="H33">
            <v>0</v>
          </cell>
          <cell r="I33">
            <v>20000</v>
          </cell>
          <cell r="J33">
            <v>30000</v>
          </cell>
        </row>
        <row r="34">
          <cell r="C34">
            <v>133</v>
          </cell>
          <cell r="D34" t="str">
            <v>M-50 / SUNNY</v>
          </cell>
          <cell r="E34">
            <v>0</v>
          </cell>
          <cell r="F34">
            <v>0</v>
          </cell>
          <cell r="G34">
            <v>0</v>
          </cell>
          <cell r="H34">
            <v>0</v>
          </cell>
          <cell r="I34">
            <v>500</v>
          </cell>
          <cell r="J34">
            <v>500</v>
          </cell>
        </row>
        <row r="35">
          <cell r="C35">
            <v>134</v>
          </cell>
          <cell r="D35" t="str">
            <v>BAJA SUNNY MODIFIED</v>
          </cell>
          <cell r="E35">
            <v>0</v>
          </cell>
          <cell r="F35">
            <v>6000</v>
          </cell>
          <cell r="G35">
            <v>0</v>
          </cell>
          <cell r="H35">
            <v>0</v>
          </cell>
          <cell r="I35">
            <v>2000</v>
          </cell>
          <cell r="J35">
            <v>8000</v>
          </cell>
        </row>
        <row r="36">
          <cell r="C36">
            <v>135</v>
          </cell>
          <cell r="D36" t="str">
            <v>AX 100</v>
          </cell>
          <cell r="E36">
            <v>325000</v>
          </cell>
          <cell r="F36">
            <v>0</v>
          </cell>
          <cell r="G36">
            <v>0</v>
          </cell>
          <cell r="H36">
            <v>0</v>
          </cell>
          <cell r="I36">
            <v>95000</v>
          </cell>
          <cell r="J36">
            <v>420000</v>
          </cell>
        </row>
        <row r="37">
          <cell r="C37">
            <v>137</v>
          </cell>
          <cell r="D37" t="str">
            <v>RX 100</v>
          </cell>
          <cell r="E37">
            <v>18000</v>
          </cell>
          <cell r="F37">
            <v>36000</v>
          </cell>
          <cell r="G37">
            <v>0</v>
          </cell>
          <cell r="H37">
            <v>100</v>
          </cell>
          <cell r="I37">
            <v>85000</v>
          </cell>
          <cell r="J37">
            <v>139100</v>
          </cell>
        </row>
        <row r="38">
          <cell r="C38">
            <v>138</v>
          </cell>
          <cell r="D38" t="str">
            <v>HERO HONDA</v>
          </cell>
          <cell r="E38">
            <v>0</v>
          </cell>
          <cell r="F38">
            <v>0</v>
          </cell>
          <cell r="G38">
            <v>0</v>
          </cell>
          <cell r="H38">
            <v>150</v>
          </cell>
          <cell r="I38">
            <v>75000</v>
          </cell>
          <cell r="J38">
            <v>75150</v>
          </cell>
        </row>
        <row r="39">
          <cell r="C39">
            <v>139</v>
          </cell>
          <cell r="D39" t="str">
            <v>KB 100</v>
          </cell>
          <cell r="E39">
            <v>0</v>
          </cell>
          <cell r="F39">
            <v>1000</v>
          </cell>
          <cell r="G39">
            <v>0</v>
          </cell>
          <cell r="H39">
            <v>0</v>
          </cell>
          <cell r="I39">
            <v>22000</v>
          </cell>
          <cell r="J39">
            <v>23000</v>
          </cell>
        </row>
        <row r="40">
          <cell r="C40">
            <v>141</v>
          </cell>
          <cell r="D40" t="str">
            <v>VIJAY 57 DIA</v>
          </cell>
          <cell r="E40">
            <v>0</v>
          </cell>
          <cell r="F40">
            <v>0</v>
          </cell>
          <cell r="G40">
            <v>0</v>
          </cell>
          <cell r="H40">
            <v>0</v>
          </cell>
          <cell r="I40">
            <v>1000</v>
          </cell>
          <cell r="J40">
            <v>1000</v>
          </cell>
        </row>
        <row r="41">
          <cell r="C41">
            <v>142</v>
          </cell>
          <cell r="D41" t="str">
            <v>VIKRAM</v>
          </cell>
          <cell r="E41">
            <v>0</v>
          </cell>
          <cell r="F41">
            <v>0</v>
          </cell>
          <cell r="G41">
            <v>0</v>
          </cell>
          <cell r="H41">
            <v>0</v>
          </cell>
          <cell r="I41">
            <v>1500</v>
          </cell>
          <cell r="J41">
            <v>1500</v>
          </cell>
        </row>
        <row r="42">
          <cell r="C42">
            <v>145</v>
          </cell>
          <cell r="D42" t="str">
            <v>SPIRIT 60 CC</v>
          </cell>
          <cell r="E42">
            <v>16000</v>
          </cell>
          <cell r="F42">
            <v>0</v>
          </cell>
          <cell r="G42">
            <v>0</v>
          </cell>
          <cell r="H42">
            <v>0</v>
          </cell>
          <cell r="I42">
            <v>0</v>
          </cell>
          <cell r="J42">
            <v>16000</v>
          </cell>
        </row>
        <row r="43">
          <cell r="C43">
            <v>146</v>
          </cell>
          <cell r="D43" t="str">
            <v>LML-ALTINO</v>
          </cell>
          <cell r="E43">
            <v>15000</v>
          </cell>
          <cell r="F43">
            <v>0</v>
          </cell>
          <cell r="G43">
            <v>0</v>
          </cell>
          <cell r="H43">
            <v>0</v>
          </cell>
          <cell r="I43">
            <v>500</v>
          </cell>
          <cell r="J43">
            <v>15500</v>
          </cell>
        </row>
        <row r="44">
          <cell r="C44">
            <v>149</v>
          </cell>
          <cell r="D44" t="str">
            <v>BAJAJ CLASSIC 4S</v>
          </cell>
          <cell r="E44">
            <v>0</v>
          </cell>
          <cell r="F44">
            <v>10000</v>
          </cell>
          <cell r="G44">
            <v>0</v>
          </cell>
          <cell r="H44">
            <v>1000</v>
          </cell>
          <cell r="I44">
            <v>100000</v>
          </cell>
          <cell r="J44">
            <v>111000</v>
          </cell>
        </row>
        <row r="45">
          <cell r="C45">
            <v>150</v>
          </cell>
          <cell r="D45" t="str">
            <v>BAJAJ  SUPER FE(125 CC)-OLD</v>
          </cell>
          <cell r="E45">
            <v>0</v>
          </cell>
          <cell r="F45">
            <v>0</v>
          </cell>
          <cell r="G45">
            <v>0</v>
          </cell>
          <cell r="H45">
            <v>0</v>
          </cell>
          <cell r="I45">
            <v>10000</v>
          </cell>
          <cell r="J45">
            <v>10000</v>
          </cell>
        </row>
        <row r="46">
          <cell r="C46">
            <v>152</v>
          </cell>
          <cell r="D46" t="str">
            <v>KB 125</v>
          </cell>
          <cell r="E46">
            <v>0</v>
          </cell>
          <cell r="F46">
            <v>0</v>
          </cell>
          <cell r="G46">
            <v>0</v>
          </cell>
          <cell r="H46">
            <v>0</v>
          </cell>
          <cell r="I46">
            <v>500</v>
          </cell>
          <cell r="J46">
            <v>500</v>
          </cell>
        </row>
        <row r="47">
          <cell r="C47">
            <v>154</v>
          </cell>
          <cell r="D47" t="str">
            <v>BAJAJ SUNNY ZIP-60 CC</v>
          </cell>
          <cell r="E47">
            <v>14800</v>
          </cell>
          <cell r="F47">
            <v>0</v>
          </cell>
          <cell r="G47">
            <v>0</v>
          </cell>
          <cell r="H47">
            <v>0</v>
          </cell>
          <cell r="I47">
            <v>2000</v>
          </cell>
          <cell r="J47">
            <v>16800</v>
          </cell>
        </row>
        <row r="48">
          <cell r="C48">
            <v>157</v>
          </cell>
          <cell r="D48" t="str">
            <v>TVS 40</v>
          </cell>
          <cell r="E48">
            <v>0</v>
          </cell>
          <cell r="F48">
            <v>0</v>
          </cell>
          <cell r="G48">
            <v>0</v>
          </cell>
          <cell r="H48">
            <v>0</v>
          </cell>
          <cell r="I48">
            <v>25000</v>
          </cell>
          <cell r="J48">
            <v>25000</v>
          </cell>
        </row>
        <row r="49">
          <cell r="C49">
            <v>158</v>
          </cell>
          <cell r="D49" t="str">
            <v>TVS 50 CHAMP</v>
          </cell>
          <cell r="E49">
            <v>0</v>
          </cell>
          <cell r="F49">
            <v>0</v>
          </cell>
          <cell r="G49">
            <v>0</v>
          </cell>
          <cell r="H49">
            <v>0</v>
          </cell>
          <cell r="I49">
            <v>5000</v>
          </cell>
          <cell r="J49">
            <v>5000</v>
          </cell>
        </row>
        <row r="50">
          <cell r="C50">
            <v>161</v>
          </cell>
          <cell r="D50" t="str">
            <v>YAMAHA RXG/RXZ</v>
          </cell>
          <cell r="E50">
            <v>0</v>
          </cell>
          <cell r="F50">
            <v>0</v>
          </cell>
          <cell r="G50">
            <v>0</v>
          </cell>
          <cell r="H50">
            <v>0</v>
          </cell>
          <cell r="I50">
            <v>3000</v>
          </cell>
          <cell r="J50">
            <v>3000</v>
          </cell>
        </row>
        <row r="51">
          <cell r="C51">
            <v>164</v>
          </cell>
          <cell r="D51" t="str">
            <v>AVANTI MOPED</v>
          </cell>
          <cell r="E51">
            <v>0</v>
          </cell>
          <cell r="F51">
            <v>0</v>
          </cell>
          <cell r="G51">
            <v>0</v>
          </cell>
          <cell r="H51">
            <v>0</v>
          </cell>
          <cell r="I51">
            <v>1000</v>
          </cell>
          <cell r="J51">
            <v>1000</v>
          </cell>
        </row>
        <row r="52">
          <cell r="C52">
            <v>167</v>
          </cell>
          <cell r="D52" t="str">
            <v>BAJAJ SUPER FE (125 CC ) MODI</v>
          </cell>
          <cell r="E52">
            <v>0</v>
          </cell>
          <cell r="F52">
            <v>0</v>
          </cell>
          <cell r="G52">
            <v>0</v>
          </cell>
          <cell r="H52">
            <v>0</v>
          </cell>
          <cell r="I52">
            <v>2000</v>
          </cell>
          <cell r="J52">
            <v>2000</v>
          </cell>
        </row>
        <row r="53">
          <cell r="C53">
            <v>185</v>
          </cell>
          <cell r="D53" t="str">
            <v>HERO PUCH 50 CC</v>
          </cell>
          <cell r="E53">
            <v>5000</v>
          </cell>
          <cell r="F53">
            <v>0</v>
          </cell>
          <cell r="G53">
            <v>0</v>
          </cell>
          <cell r="H53">
            <v>200</v>
          </cell>
          <cell r="I53">
            <v>6000</v>
          </cell>
          <cell r="J53">
            <v>11200</v>
          </cell>
        </row>
        <row r="54">
          <cell r="C54">
            <v>187</v>
          </cell>
          <cell r="D54" t="str">
            <v>M-74-E2000</v>
          </cell>
          <cell r="E54">
            <v>62500</v>
          </cell>
          <cell r="F54">
            <v>0</v>
          </cell>
          <cell r="G54">
            <v>0</v>
          </cell>
          <cell r="H54">
            <v>0</v>
          </cell>
          <cell r="I54">
            <v>500</v>
          </cell>
          <cell r="J54">
            <v>63000</v>
          </cell>
        </row>
        <row r="55">
          <cell r="C55">
            <v>188</v>
          </cell>
          <cell r="D55" t="str">
            <v>BAJAJ 3 WH-4S</v>
          </cell>
          <cell r="E55">
            <v>18000</v>
          </cell>
          <cell r="F55">
            <v>0</v>
          </cell>
          <cell r="G55">
            <v>0</v>
          </cell>
          <cell r="H55">
            <v>0</v>
          </cell>
          <cell r="I55">
            <v>1000</v>
          </cell>
          <cell r="J55">
            <v>19000</v>
          </cell>
        </row>
        <row r="56">
          <cell r="C56">
            <v>189</v>
          </cell>
          <cell r="D56" t="str">
            <v xml:space="preserve">LEGEND  2W-4S </v>
          </cell>
          <cell r="E56">
            <v>72000</v>
          </cell>
          <cell r="F56">
            <v>0</v>
          </cell>
          <cell r="G56">
            <v>0</v>
          </cell>
          <cell r="H56">
            <v>0</v>
          </cell>
          <cell r="I56">
            <v>1000</v>
          </cell>
          <cell r="J56">
            <v>73000</v>
          </cell>
        </row>
        <row r="57">
          <cell r="C57">
            <v>196</v>
          </cell>
          <cell r="D57" t="str">
            <v>RAJDOOT T7</v>
          </cell>
          <cell r="E57">
            <v>40000</v>
          </cell>
          <cell r="F57">
            <v>0</v>
          </cell>
          <cell r="G57">
            <v>0</v>
          </cell>
          <cell r="H57">
            <v>0</v>
          </cell>
          <cell r="I57">
            <v>0</v>
          </cell>
          <cell r="J57">
            <v>40000</v>
          </cell>
        </row>
        <row r="58">
          <cell r="C58">
            <v>197</v>
          </cell>
          <cell r="D58" t="str">
            <v>SUNNY AC 9A T7</v>
          </cell>
          <cell r="E58">
            <v>0</v>
          </cell>
          <cell r="F58">
            <v>0</v>
          </cell>
          <cell r="G58">
            <v>0</v>
          </cell>
          <cell r="H58">
            <v>0</v>
          </cell>
          <cell r="I58">
            <v>1000</v>
          </cell>
          <cell r="J58">
            <v>1000</v>
          </cell>
        </row>
        <row r="59">
          <cell r="C59">
            <v>198</v>
          </cell>
          <cell r="D59" t="str">
            <v>PK-125 CC/PK75 CC</v>
          </cell>
          <cell r="E59">
            <v>7200</v>
          </cell>
          <cell r="F59">
            <v>0</v>
          </cell>
          <cell r="G59">
            <v>0</v>
          </cell>
          <cell r="H59">
            <v>0</v>
          </cell>
          <cell r="I59">
            <v>0</v>
          </cell>
          <cell r="J59">
            <v>7200</v>
          </cell>
        </row>
        <row r="60">
          <cell r="C60">
            <v>199</v>
          </cell>
          <cell r="D60" t="str">
            <v>YBX-4S-125 CC</v>
          </cell>
          <cell r="E60">
            <v>0</v>
          </cell>
          <cell r="F60">
            <v>0</v>
          </cell>
          <cell r="G60">
            <v>0</v>
          </cell>
          <cell r="H60">
            <v>0</v>
          </cell>
          <cell r="I60">
            <v>1000</v>
          </cell>
          <cell r="J60">
            <v>1000</v>
          </cell>
        </row>
        <row r="61">
          <cell r="C61">
            <v>202</v>
          </cell>
          <cell r="D61" t="str">
            <v xml:space="preserve">KOEL 85 </v>
          </cell>
          <cell r="E61">
            <v>0</v>
          </cell>
          <cell r="F61">
            <v>0</v>
          </cell>
          <cell r="G61">
            <v>0</v>
          </cell>
          <cell r="H61">
            <v>1000</v>
          </cell>
          <cell r="I61">
            <v>2000</v>
          </cell>
          <cell r="J61">
            <v>3000</v>
          </cell>
        </row>
        <row r="62">
          <cell r="C62">
            <v>224</v>
          </cell>
          <cell r="D62" t="str">
            <v>RUSTON TD</v>
          </cell>
          <cell r="E62">
            <v>4200</v>
          </cell>
          <cell r="F62">
            <v>0</v>
          </cell>
          <cell r="G62">
            <v>0</v>
          </cell>
          <cell r="H62">
            <v>0</v>
          </cell>
          <cell r="I62">
            <v>200</v>
          </cell>
          <cell r="J62">
            <v>4400</v>
          </cell>
        </row>
        <row r="63">
          <cell r="C63">
            <v>225</v>
          </cell>
          <cell r="D63" t="str">
            <v>RUSTON TBD</v>
          </cell>
          <cell r="E63">
            <v>4800</v>
          </cell>
          <cell r="F63">
            <v>0</v>
          </cell>
          <cell r="G63">
            <v>0</v>
          </cell>
          <cell r="H63">
            <v>0</v>
          </cell>
          <cell r="I63">
            <v>200</v>
          </cell>
          <cell r="J63">
            <v>5000</v>
          </cell>
        </row>
        <row r="64">
          <cell r="C64">
            <v>226</v>
          </cell>
          <cell r="D64" t="str">
            <v>RUSTON MWM TBD-233</v>
          </cell>
          <cell r="E64">
            <v>800</v>
          </cell>
          <cell r="F64">
            <v>0</v>
          </cell>
          <cell r="G64">
            <v>0</v>
          </cell>
          <cell r="H64">
            <v>0</v>
          </cell>
          <cell r="I64">
            <v>0</v>
          </cell>
          <cell r="J64">
            <v>800</v>
          </cell>
        </row>
        <row r="65">
          <cell r="C65">
            <v>263</v>
          </cell>
          <cell r="D65" t="str">
            <v>BIRLA YAMAHA  76-R</v>
          </cell>
          <cell r="E65">
            <v>0</v>
          </cell>
          <cell r="F65">
            <v>0</v>
          </cell>
          <cell r="G65">
            <v>0</v>
          </cell>
          <cell r="H65">
            <v>0</v>
          </cell>
          <cell r="I65">
            <v>500</v>
          </cell>
          <cell r="J65">
            <v>500</v>
          </cell>
        </row>
        <row r="66">
          <cell r="C66">
            <v>264</v>
          </cell>
          <cell r="D66" t="str">
            <v>BIRLA YAMAHA 700K</v>
          </cell>
          <cell r="E66">
            <v>0</v>
          </cell>
          <cell r="F66">
            <v>0</v>
          </cell>
          <cell r="G66">
            <v>0</v>
          </cell>
          <cell r="H66">
            <v>0</v>
          </cell>
          <cell r="I66">
            <v>500</v>
          </cell>
          <cell r="J66">
            <v>500</v>
          </cell>
        </row>
        <row r="67">
          <cell r="C67">
            <v>275</v>
          </cell>
          <cell r="D67" t="str">
            <v>INDUSTRIAL  114 DIA</v>
          </cell>
          <cell r="E67">
            <v>0</v>
          </cell>
          <cell r="F67">
            <v>0</v>
          </cell>
          <cell r="G67">
            <v>0</v>
          </cell>
          <cell r="H67">
            <v>0</v>
          </cell>
          <cell r="I67">
            <v>1500</v>
          </cell>
          <cell r="J67">
            <v>1500</v>
          </cell>
        </row>
        <row r="68">
          <cell r="C68">
            <v>276</v>
          </cell>
          <cell r="D68" t="str">
            <v>INDUSTRIAL 102 DIA</v>
          </cell>
          <cell r="E68">
            <v>0</v>
          </cell>
          <cell r="F68">
            <v>0</v>
          </cell>
          <cell r="G68">
            <v>0</v>
          </cell>
          <cell r="H68">
            <v>0</v>
          </cell>
          <cell r="I68">
            <v>2000</v>
          </cell>
          <cell r="J68">
            <v>2000</v>
          </cell>
        </row>
        <row r="69">
          <cell r="C69">
            <v>277</v>
          </cell>
          <cell r="D69" t="str">
            <v>INDUSTRIAL 95 DIA</v>
          </cell>
          <cell r="E69">
            <v>0</v>
          </cell>
          <cell r="F69">
            <v>0</v>
          </cell>
          <cell r="G69">
            <v>0</v>
          </cell>
          <cell r="H69">
            <v>0</v>
          </cell>
          <cell r="I69">
            <v>3000</v>
          </cell>
          <cell r="J69">
            <v>3000</v>
          </cell>
        </row>
        <row r="70">
          <cell r="C70">
            <v>302</v>
          </cell>
          <cell r="D70" t="str">
            <v>PREMIER 118 NE</v>
          </cell>
          <cell r="E70">
            <v>0</v>
          </cell>
          <cell r="F70">
            <v>0</v>
          </cell>
          <cell r="G70">
            <v>0</v>
          </cell>
          <cell r="H70">
            <v>0</v>
          </cell>
          <cell r="I70">
            <v>1000</v>
          </cell>
          <cell r="J70">
            <v>1000</v>
          </cell>
        </row>
        <row r="71">
          <cell r="C71">
            <v>303</v>
          </cell>
          <cell r="D71" t="str">
            <v xml:space="preserve">AMBASSADOR </v>
          </cell>
          <cell r="E71">
            <v>0</v>
          </cell>
          <cell r="F71">
            <v>0</v>
          </cell>
          <cell r="G71">
            <v>0</v>
          </cell>
          <cell r="H71">
            <v>0</v>
          </cell>
          <cell r="I71">
            <v>4000</v>
          </cell>
          <cell r="J71">
            <v>4000</v>
          </cell>
        </row>
        <row r="72">
          <cell r="C72">
            <v>304</v>
          </cell>
          <cell r="D72" t="str">
            <v xml:space="preserve">HIND TREKKER </v>
          </cell>
          <cell r="E72">
            <v>8000</v>
          </cell>
          <cell r="F72">
            <v>1400</v>
          </cell>
          <cell r="G72">
            <v>0</v>
          </cell>
          <cell r="H72">
            <v>0</v>
          </cell>
          <cell r="I72">
            <v>0</v>
          </cell>
          <cell r="J72">
            <v>9400</v>
          </cell>
        </row>
        <row r="73">
          <cell r="C73">
            <v>307</v>
          </cell>
          <cell r="D73" t="str">
            <v>AMBASSADOR S SKIRT</v>
          </cell>
          <cell r="E73">
            <v>0</v>
          </cell>
          <cell r="F73">
            <v>0</v>
          </cell>
          <cell r="G73">
            <v>0</v>
          </cell>
          <cell r="H73">
            <v>0</v>
          </cell>
          <cell r="I73">
            <v>1500</v>
          </cell>
          <cell r="J73">
            <v>1500</v>
          </cell>
        </row>
        <row r="74">
          <cell r="C74">
            <v>308</v>
          </cell>
          <cell r="D74" t="str">
            <v>AMBASSADOR HCR</v>
          </cell>
          <cell r="E74">
            <v>0</v>
          </cell>
          <cell r="F74">
            <v>0</v>
          </cell>
          <cell r="G74">
            <v>0</v>
          </cell>
          <cell r="H74">
            <v>0</v>
          </cell>
          <cell r="I74">
            <v>6000</v>
          </cell>
          <cell r="J74">
            <v>6000</v>
          </cell>
        </row>
        <row r="75">
          <cell r="C75">
            <v>309</v>
          </cell>
          <cell r="D75" t="str">
            <v>MARUTI 800</v>
          </cell>
          <cell r="E75">
            <v>240000</v>
          </cell>
          <cell r="F75">
            <v>36000</v>
          </cell>
          <cell r="G75">
            <v>0</v>
          </cell>
          <cell r="H75">
            <v>2000</v>
          </cell>
          <cell r="I75">
            <v>120000</v>
          </cell>
          <cell r="J75">
            <v>398000</v>
          </cell>
        </row>
        <row r="76">
          <cell r="C76">
            <v>319</v>
          </cell>
          <cell r="D76" t="str">
            <v>GYPSY 1000 CC</v>
          </cell>
          <cell r="E76">
            <v>0</v>
          </cell>
          <cell r="F76">
            <v>0</v>
          </cell>
          <cell r="G76">
            <v>0</v>
          </cell>
          <cell r="H76">
            <v>0</v>
          </cell>
          <cell r="I76">
            <v>6000</v>
          </cell>
          <cell r="J76">
            <v>6000</v>
          </cell>
        </row>
        <row r="77">
          <cell r="C77">
            <v>320</v>
          </cell>
          <cell r="D77" t="str">
            <v>YE-2 EXPORT</v>
          </cell>
          <cell r="E77">
            <v>18500</v>
          </cell>
          <cell r="F77">
            <v>0</v>
          </cell>
          <cell r="G77">
            <v>0</v>
          </cell>
          <cell r="H77">
            <v>0</v>
          </cell>
          <cell r="I77">
            <v>1600</v>
          </cell>
          <cell r="J77">
            <v>20100</v>
          </cell>
        </row>
        <row r="78">
          <cell r="C78">
            <v>325</v>
          </cell>
          <cell r="D78" t="str">
            <v>YE-2 DOM</v>
          </cell>
          <cell r="E78">
            <v>18500</v>
          </cell>
          <cell r="F78">
            <v>0</v>
          </cell>
          <cell r="G78">
            <v>0</v>
          </cell>
          <cell r="H78">
            <v>0</v>
          </cell>
          <cell r="I78">
            <v>0</v>
          </cell>
          <cell r="J78">
            <v>18500</v>
          </cell>
        </row>
        <row r="79">
          <cell r="C79">
            <v>326</v>
          </cell>
          <cell r="D79" t="str">
            <v>ESTEEM 1300</v>
          </cell>
          <cell r="E79">
            <v>0</v>
          </cell>
          <cell r="F79">
            <v>0</v>
          </cell>
          <cell r="G79">
            <v>0</v>
          </cell>
          <cell r="H79">
            <v>0</v>
          </cell>
          <cell r="I79">
            <v>1200</v>
          </cell>
          <cell r="J79">
            <v>1200</v>
          </cell>
        </row>
        <row r="80">
          <cell r="C80">
            <v>332</v>
          </cell>
          <cell r="D80" t="str">
            <v>INDICA 475 SI -P</v>
          </cell>
          <cell r="E80">
            <v>5000</v>
          </cell>
          <cell r="F80">
            <v>0</v>
          </cell>
          <cell r="G80">
            <v>0</v>
          </cell>
          <cell r="H80">
            <v>0</v>
          </cell>
          <cell r="I80">
            <v>0</v>
          </cell>
          <cell r="J80">
            <v>5000</v>
          </cell>
        </row>
        <row r="81">
          <cell r="C81">
            <v>355</v>
          </cell>
          <cell r="D81" t="str">
            <v>PEUGEOT</v>
          </cell>
          <cell r="E81">
            <v>7800</v>
          </cell>
          <cell r="F81">
            <v>15000</v>
          </cell>
          <cell r="G81">
            <v>0</v>
          </cell>
          <cell r="H81">
            <v>0</v>
          </cell>
          <cell r="I81">
            <v>65000</v>
          </cell>
          <cell r="J81">
            <v>87800</v>
          </cell>
        </row>
        <row r="82">
          <cell r="C82">
            <v>356</v>
          </cell>
          <cell r="D82" t="str">
            <v>PJO XD 3P</v>
          </cell>
          <cell r="E82">
            <v>4200</v>
          </cell>
          <cell r="F82">
            <v>0</v>
          </cell>
          <cell r="G82">
            <v>0</v>
          </cell>
          <cell r="H82">
            <v>0</v>
          </cell>
          <cell r="I82">
            <v>2000</v>
          </cell>
          <cell r="J82">
            <v>6200</v>
          </cell>
        </row>
        <row r="83">
          <cell r="C83">
            <v>359</v>
          </cell>
          <cell r="D83" t="str">
            <v>PEUGEOT - SHIME TYPE</v>
          </cell>
          <cell r="E83">
            <v>0</v>
          </cell>
          <cell r="F83">
            <v>0</v>
          </cell>
          <cell r="G83">
            <v>0</v>
          </cell>
          <cell r="H83">
            <v>0</v>
          </cell>
          <cell r="I83">
            <v>12000</v>
          </cell>
          <cell r="J83">
            <v>12000</v>
          </cell>
        </row>
        <row r="84">
          <cell r="C84">
            <v>361</v>
          </cell>
          <cell r="D84" t="str">
            <v>F8D MARUTI</v>
          </cell>
          <cell r="E84">
            <v>111000</v>
          </cell>
          <cell r="F84">
            <v>0</v>
          </cell>
          <cell r="G84">
            <v>0</v>
          </cell>
          <cell r="H84">
            <v>0</v>
          </cell>
          <cell r="I84">
            <v>0</v>
          </cell>
          <cell r="J84">
            <v>111000</v>
          </cell>
        </row>
        <row r="85">
          <cell r="C85">
            <v>362</v>
          </cell>
          <cell r="D85" t="str">
            <v>F10D MARUTI</v>
          </cell>
          <cell r="E85">
            <v>139000</v>
          </cell>
          <cell r="F85">
            <v>0</v>
          </cell>
          <cell r="G85">
            <v>0</v>
          </cell>
          <cell r="H85">
            <v>0</v>
          </cell>
          <cell r="I85">
            <v>0</v>
          </cell>
          <cell r="J85">
            <v>139000</v>
          </cell>
        </row>
        <row r="86">
          <cell r="C86">
            <v>402</v>
          </cell>
          <cell r="D86" t="str">
            <v xml:space="preserve">TATA 90 DIA </v>
          </cell>
          <cell r="E86">
            <v>0</v>
          </cell>
          <cell r="F86">
            <v>0</v>
          </cell>
          <cell r="G86">
            <v>0</v>
          </cell>
          <cell r="H86">
            <v>0</v>
          </cell>
          <cell r="I86">
            <v>4000</v>
          </cell>
          <cell r="J86">
            <v>4000</v>
          </cell>
        </row>
        <row r="87">
          <cell r="C87">
            <v>434</v>
          </cell>
          <cell r="D87" t="str">
            <v>HIND TREKKER DIESEL</v>
          </cell>
          <cell r="E87">
            <v>28800</v>
          </cell>
          <cell r="F87">
            <v>1000</v>
          </cell>
          <cell r="G87">
            <v>0</v>
          </cell>
          <cell r="H87">
            <v>0</v>
          </cell>
          <cell r="I87">
            <v>500</v>
          </cell>
          <cell r="J87">
            <v>30300</v>
          </cell>
        </row>
        <row r="88">
          <cell r="C88">
            <v>445</v>
          </cell>
          <cell r="D88" t="str">
            <v>TATA 97 Ø 4SP-( RC)</v>
          </cell>
          <cell r="E88">
            <v>0</v>
          </cell>
          <cell r="F88">
            <v>0</v>
          </cell>
          <cell r="G88">
            <v>0</v>
          </cell>
          <cell r="H88">
            <v>0</v>
          </cell>
          <cell r="I88">
            <v>55000</v>
          </cell>
          <cell r="J88">
            <v>55000</v>
          </cell>
        </row>
        <row r="89">
          <cell r="C89">
            <v>469</v>
          </cell>
          <cell r="D89" t="str">
            <v>TATA 92 R/C SLIPPER -5 RV-(RC)</v>
          </cell>
          <cell r="E89">
            <v>0</v>
          </cell>
          <cell r="F89">
            <v>0</v>
          </cell>
          <cell r="G89">
            <v>0</v>
          </cell>
          <cell r="H89">
            <v>0</v>
          </cell>
          <cell r="I89">
            <v>3000</v>
          </cell>
          <cell r="J89">
            <v>3000</v>
          </cell>
        </row>
        <row r="90">
          <cell r="C90">
            <v>470</v>
          </cell>
          <cell r="D90" t="str">
            <v>TATA 92  SLIPPER -5 RV-(RC)</v>
          </cell>
          <cell r="E90">
            <v>0</v>
          </cell>
          <cell r="F90">
            <v>0</v>
          </cell>
          <cell r="G90">
            <v>0</v>
          </cell>
          <cell r="H90">
            <v>0</v>
          </cell>
          <cell r="I90">
            <v>2000</v>
          </cell>
          <cell r="J90">
            <v>2000</v>
          </cell>
        </row>
        <row r="91">
          <cell r="C91">
            <v>471</v>
          </cell>
          <cell r="D91" t="str">
            <v>TATA 92 SLIPPER -5 RV-(RC)</v>
          </cell>
          <cell r="E91">
            <v>0</v>
          </cell>
          <cell r="F91">
            <v>0</v>
          </cell>
          <cell r="G91">
            <v>0</v>
          </cell>
          <cell r="H91">
            <v>0</v>
          </cell>
          <cell r="I91">
            <v>4000</v>
          </cell>
          <cell r="J91">
            <v>4000</v>
          </cell>
        </row>
        <row r="92">
          <cell r="C92">
            <v>472</v>
          </cell>
          <cell r="D92" t="str">
            <v>TATA 90 DIA  -ST</v>
          </cell>
          <cell r="E92">
            <v>0</v>
          </cell>
          <cell r="F92">
            <v>0</v>
          </cell>
          <cell r="G92">
            <v>0</v>
          </cell>
          <cell r="H92">
            <v>0</v>
          </cell>
          <cell r="I92">
            <v>3000</v>
          </cell>
          <cell r="J92">
            <v>3000</v>
          </cell>
        </row>
        <row r="93">
          <cell r="C93">
            <v>473</v>
          </cell>
          <cell r="D93" t="str">
            <v>TATA 92 DIA 3RV  (32 MM)-ST</v>
          </cell>
          <cell r="E93">
            <v>0</v>
          </cell>
          <cell r="F93">
            <v>0</v>
          </cell>
          <cell r="G93">
            <v>0</v>
          </cell>
          <cell r="H93">
            <v>0</v>
          </cell>
          <cell r="I93">
            <v>100</v>
          </cell>
          <cell r="J93">
            <v>100</v>
          </cell>
        </row>
        <row r="94">
          <cell r="C94">
            <v>475</v>
          </cell>
          <cell r="D94" t="str">
            <v>TATA 92 Ø 3RV  SLP.DGN-(RC)</v>
          </cell>
          <cell r="E94">
            <v>0</v>
          </cell>
          <cell r="F94">
            <v>0</v>
          </cell>
          <cell r="G94">
            <v>0</v>
          </cell>
          <cell r="H94">
            <v>0</v>
          </cell>
          <cell r="I94">
            <v>60000</v>
          </cell>
          <cell r="J94">
            <v>60000</v>
          </cell>
        </row>
        <row r="95">
          <cell r="C95">
            <v>479</v>
          </cell>
          <cell r="D95" t="str">
            <v>TATA 92 5 RV  98/2 (32 G.PIN)-(RC)</v>
          </cell>
          <cell r="E95">
            <v>0</v>
          </cell>
          <cell r="F95">
            <v>0</v>
          </cell>
          <cell r="G95">
            <v>0</v>
          </cell>
          <cell r="H95">
            <v>0</v>
          </cell>
          <cell r="I95">
            <v>20000</v>
          </cell>
          <cell r="J95">
            <v>20000</v>
          </cell>
        </row>
        <row r="96">
          <cell r="C96">
            <v>482</v>
          </cell>
          <cell r="D96" t="str">
            <v>TATA 92  3 RV-(RC)</v>
          </cell>
          <cell r="E96">
            <v>0</v>
          </cell>
          <cell r="F96">
            <v>600</v>
          </cell>
          <cell r="G96">
            <v>7600</v>
          </cell>
          <cell r="H96">
            <v>0</v>
          </cell>
          <cell r="I96">
            <v>75000</v>
          </cell>
          <cell r="J96">
            <v>83200</v>
          </cell>
        </row>
        <row r="97">
          <cell r="C97">
            <v>484</v>
          </cell>
          <cell r="D97" t="str">
            <v>TATA 92  4 RV( RC)</v>
          </cell>
          <cell r="E97">
            <v>0</v>
          </cell>
          <cell r="F97">
            <v>0</v>
          </cell>
          <cell r="G97">
            <v>2100</v>
          </cell>
          <cell r="H97">
            <v>6000</v>
          </cell>
          <cell r="I97">
            <v>20000</v>
          </cell>
          <cell r="J97">
            <v>28100</v>
          </cell>
        </row>
        <row r="98">
          <cell r="C98">
            <v>486</v>
          </cell>
          <cell r="D98" t="str">
            <v>TATA 92 Ø WA. 5 RV SHIM</v>
          </cell>
          <cell r="E98">
            <v>0</v>
          </cell>
          <cell r="F98">
            <v>0</v>
          </cell>
          <cell r="G98">
            <v>0</v>
          </cell>
          <cell r="H98">
            <v>0</v>
          </cell>
          <cell r="I98">
            <v>3000</v>
          </cell>
          <cell r="J98">
            <v>3000</v>
          </cell>
        </row>
        <row r="99">
          <cell r="C99">
            <v>488</v>
          </cell>
          <cell r="D99" t="str">
            <v>TATA 92 ST 5 RV</v>
          </cell>
          <cell r="E99">
            <v>0</v>
          </cell>
          <cell r="F99">
            <v>0</v>
          </cell>
          <cell r="G99">
            <v>0</v>
          </cell>
          <cell r="H99">
            <v>0</v>
          </cell>
          <cell r="I99">
            <v>18000</v>
          </cell>
          <cell r="J99">
            <v>18000</v>
          </cell>
        </row>
        <row r="100">
          <cell r="C100">
            <v>492</v>
          </cell>
          <cell r="D100" t="str">
            <v>TATA 92 5RV( R/C)</v>
          </cell>
          <cell r="E100">
            <v>0</v>
          </cell>
          <cell r="F100">
            <v>0</v>
          </cell>
          <cell r="G100">
            <v>0</v>
          </cell>
          <cell r="H100">
            <v>900</v>
          </cell>
          <cell r="I100">
            <v>25000</v>
          </cell>
          <cell r="J100">
            <v>25900</v>
          </cell>
        </row>
        <row r="101">
          <cell r="C101">
            <v>493</v>
          </cell>
          <cell r="D101" t="str">
            <v>TATA 92 Ø 5RV (ZA)  -ST</v>
          </cell>
          <cell r="E101">
            <v>0</v>
          </cell>
          <cell r="F101">
            <v>0</v>
          </cell>
          <cell r="G101">
            <v>0</v>
          </cell>
          <cell r="H101">
            <v>0</v>
          </cell>
          <cell r="I101">
            <v>80000</v>
          </cell>
          <cell r="J101">
            <v>80000</v>
          </cell>
        </row>
        <row r="102">
          <cell r="C102">
            <v>494</v>
          </cell>
          <cell r="D102" t="str">
            <v>TATA 97  FOR 608-(RC)</v>
          </cell>
          <cell r="E102">
            <v>0</v>
          </cell>
          <cell r="F102">
            <v>0</v>
          </cell>
          <cell r="G102">
            <v>0</v>
          </cell>
          <cell r="H102">
            <v>0</v>
          </cell>
          <cell r="I102">
            <v>3300</v>
          </cell>
          <cell r="J102">
            <v>3300</v>
          </cell>
        </row>
        <row r="103">
          <cell r="C103">
            <v>495</v>
          </cell>
          <cell r="D103" t="str">
            <v>TATA 92 S.T. 2.5 mm</v>
          </cell>
          <cell r="E103">
            <v>0</v>
          </cell>
          <cell r="F103">
            <v>0</v>
          </cell>
          <cell r="G103">
            <v>0</v>
          </cell>
          <cell r="H103">
            <v>0</v>
          </cell>
          <cell r="I103">
            <v>6000</v>
          </cell>
          <cell r="J103">
            <v>6000</v>
          </cell>
        </row>
        <row r="104">
          <cell r="C104">
            <v>504</v>
          </cell>
          <cell r="D104" t="str">
            <v>INT HAR. B -275</v>
          </cell>
          <cell r="E104">
            <v>0</v>
          </cell>
          <cell r="F104">
            <v>0</v>
          </cell>
          <cell r="G104">
            <v>0</v>
          </cell>
          <cell r="H104">
            <v>0</v>
          </cell>
          <cell r="I104">
            <v>10000</v>
          </cell>
          <cell r="J104">
            <v>10000</v>
          </cell>
        </row>
        <row r="105">
          <cell r="C105">
            <v>510</v>
          </cell>
          <cell r="D105" t="str">
            <v>EICHER</v>
          </cell>
          <cell r="E105">
            <v>0</v>
          </cell>
          <cell r="F105">
            <v>0</v>
          </cell>
          <cell r="G105">
            <v>0</v>
          </cell>
          <cell r="H105">
            <v>0</v>
          </cell>
          <cell r="I105">
            <v>1000</v>
          </cell>
          <cell r="J105">
            <v>1000</v>
          </cell>
        </row>
        <row r="106">
          <cell r="C106">
            <v>511</v>
          </cell>
          <cell r="D106" t="str">
            <v>ESCORTS 335</v>
          </cell>
          <cell r="E106">
            <v>0</v>
          </cell>
          <cell r="F106">
            <v>0</v>
          </cell>
          <cell r="G106">
            <v>0</v>
          </cell>
          <cell r="H106">
            <v>0</v>
          </cell>
          <cell r="I106">
            <v>8000</v>
          </cell>
          <cell r="J106">
            <v>8000</v>
          </cell>
        </row>
        <row r="107">
          <cell r="C107">
            <v>512</v>
          </cell>
          <cell r="D107" t="str">
            <v>ESCORTS 228</v>
          </cell>
          <cell r="E107">
            <v>0</v>
          </cell>
          <cell r="F107">
            <v>0</v>
          </cell>
          <cell r="G107">
            <v>0</v>
          </cell>
          <cell r="H107">
            <v>0</v>
          </cell>
          <cell r="I107">
            <v>1200</v>
          </cell>
          <cell r="J107">
            <v>1200</v>
          </cell>
        </row>
        <row r="108">
          <cell r="C108">
            <v>513</v>
          </cell>
          <cell r="D108" t="str">
            <v>ESCORTS 342</v>
          </cell>
          <cell r="E108">
            <v>0</v>
          </cell>
          <cell r="F108">
            <v>0</v>
          </cell>
          <cell r="G108">
            <v>0</v>
          </cell>
          <cell r="H108">
            <v>0</v>
          </cell>
          <cell r="I108">
            <v>1600</v>
          </cell>
          <cell r="J108">
            <v>1600</v>
          </cell>
        </row>
        <row r="109">
          <cell r="C109">
            <v>516</v>
          </cell>
          <cell r="D109" t="str">
            <v xml:space="preserve">FARMTRAC </v>
          </cell>
          <cell r="E109">
            <v>0</v>
          </cell>
          <cell r="F109">
            <v>0</v>
          </cell>
          <cell r="G109">
            <v>0</v>
          </cell>
          <cell r="H109">
            <v>150</v>
          </cell>
          <cell r="I109">
            <v>0</v>
          </cell>
          <cell r="J109">
            <v>150</v>
          </cell>
        </row>
        <row r="110">
          <cell r="C110">
            <v>517</v>
          </cell>
          <cell r="D110" t="str">
            <v>FORD 3610 - 4RV-(RC)</v>
          </cell>
          <cell r="E110">
            <v>0</v>
          </cell>
          <cell r="F110">
            <v>0</v>
          </cell>
          <cell r="G110">
            <v>0</v>
          </cell>
          <cell r="H110">
            <v>600</v>
          </cell>
          <cell r="I110">
            <v>6000</v>
          </cell>
          <cell r="J110">
            <v>6600</v>
          </cell>
        </row>
        <row r="111">
          <cell r="C111">
            <v>521</v>
          </cell>
          <cell r="D111" t="str">
            <v>FARMTRAC .ST</v>
          </cell>
          <cell r="E111">
            <v>0</v>
          </cell>
          <cell r="F111">
            <v>0</v>
          </cell>
          <cell r="G111">
            <v>0</v>
          </cell>
          <cell r="H111">
            <v>0</v>
          </cell>
          <cell r="I111">
            <v>3000</v>
          </cell>
          <cell r="J111">
            <v>3000</v>
          </cell>
        </row>
        <row r="112">
          <cell r="C112">
            <v>522</v>
          </cell>
          <cell r="D112" t="str">
            <v>PARTAP -  284</v>
          </cell>
          <cell r="E112">
            <v>0</v>
          </cell>
          <cell r="F112">
            <v>0</v>
          </cell>
          <cell r="G112">
            <v>0</v>
          </cell>
          <cell r="H112">
            <v>0</v>
          </cell>
          <cell r="I112">
            <v>90000</v>
          </cell>
          <cell r="J112">
            <v>90000</v>
          </cell>
        </row>
        <row r="113">
          <cell r="C113">
            <v>531</v>
          </cell>
          <cell r="D113" t="str">
            <v>ESCORTS 312 D</v>
          </cell>
          <cell r="E113">
            <v>20000</v>
          </cell>
          <cell r="F113">
            <v>0</v>
          </cell>
          <cell r="G113">
            <v>0</v>
          </cell>
          <cell r="H113">
            <v>0</v>
          </cell>
          <cell r="I113">
            <v>13000</v>
          </cell>
          <cell r="J113">
            <v>33000</v>
          </cell>
        </row>
        <row r="114">
          <cell r="C114">
            <v>534</v>
          </cell>
          <cell r="D114" t="str">
            <v>ESCORTS E2 179 D</v>
          </cell>
          <cell r="E114">
            <v>12000</v>
          </cell>
          <cell r="F114">
            <v>1100</v>
          </cell>
          <cell r="G114">
            <v>0</v>
          </cell>
          <cell r="H114">
            <v>0</v>
          </cell>
          <cell r="I114">
            <v>0</v>
          </cell>
          <cell r="J114">
            <v>13100</v>
          </cell>
        </row>
        <row r="115">
          <cell r="C115">
            <v>537</v>
          </cell>
          <cell r="D115" t="str">
            <v>FT-50 (RC)</v>
          </cell>
          <cell r="E115">
            <v>0</v>
          </cell>
          <cell r="F115">
            <v>600</v>
          </cell>
          <cell r="G115">
            <v>0</v>
          </cell>
          <cell r="H115">
            <v>0</v>
          </cell>
          <cell r="I115">
            <v>0</v>
          </cell>
          <cell r="J115">
            <v>600</v>
          </cell>
        </row>
        <row r="116">
          <cell r="C116">
            <v>538</v>
          </cell>
          <cell r="D116" t="str">
            <v>FT-60 (RC)</v>
          </cell>
          <cell r="E116">
            <v>0</v>
          </cell>
          <cell r="F116">
            <v>0</v>
          </cell>
          <cell r="G116">
            <v>0</v>
          </cell>
          <cell r="H116">
            <v>0</v>
          </cell>
          <cell r="I116">
            <v>1000</v>
          </cell>
          <cell r="J116">
            <v>1000</v>
          </cell>
        </row>
        <row r="117">
          <cell r="C117">
            <v>540</v>
          </cell>
          <cell r="D117" t="str">
            <v>EICHER MODI</v>
          </cell>
          <cell r="E117">
            <v>10800</v>
          </cell>
          <cell r="F117">
            <v>0</v>
          </cell>
          <cell r="G117">
            <v>0</v>
          </cell>
          <cell r="H117">
            <v>0</v>
          </cell>
          <cell r="I117">
            <v>3000</v>
          </cell>
          <cell r="J117">
            <v>13800</v>
          </cell>
        </row>
        <row r="118">
          <cell r="C118">
            <v>543</v>
          </cell>
          <cell r="D118" t="str">
            <v>FT-45</v>
          </cell>
          <cell r="E118">
            <v>36000</v>
          </cell>
          <cell r="F118">
            <v>0</v>
          </cell>
          <cell r="G118">
            <v>0</v>
          </cell>
          <cell r="H118">
            <v>0</v>
          </cell>
          <cell r="I118">
            <v>1000</v>
          </cell>
          <cell r="J118">
            <v>37000</v>
          </cell>
        </row>
        <row r="119">
          <cell r="C119">
            <v>544</v>
          </cell>
          <cell r="D119" t="str">
            <v>FT-60-MOD (RC)</v>
          </cell>
          <cell r="E119">
            <v>15000</v>
          </cell>
          <cell r="F119">
            <v>0</v>
          </cell>
          <cell r="G119">
            <v>0</v>
          </cell>
          <cell r="H119">
            <v>0</v>
          </cell>
          <cell r="I119">
            <v>0</v>
          </cell>
          <cell r="J119">
            <v>15000</v>
          </cell>
        </row>
        <row r="120">
          <cell r="C120">
            <v>554</v>
          </cell>
          <cell r="D120" t="str">
            <v>INT HAR. B -275 ST</v>
          </cell>
          <cell r="E120">
            <v>0</v>
          </cell>
          <cell r="F120">
            <v>0</v>
          </cell>
          <cell r="G120">
            <v>0</v>
          </cell>
          <cell r="H120">
            <v>0</v>
          </cell>
          <cell r="I120">
            <v>40000</v>
          </cell>
          <cell r="J120">
            <v>40000</v>
          </cell>
        </row>
        <row r="121">
          <cell r="C121">
            <v>561</v>
          </cell>
          <cell r="D121" t="str">
            <v xml:space="preserve">PERKINS  P6 </v>
          </cell>
          <cell r="E121">
            <v>0</v>
          </cell>
          <cell r="F121">
            <v>0</v>
          </cell>
          <cell r="G121">
            <v>0</v>
          </cell>
          <cell r="H121">
            <v>0</v>
          </cell>
          <cell r="I121">
            <v>3000</v>
          </cell>
          <cell r="J121">
            <v>3000</v>
          </cell>
        </row>
        <row r="122">
          <cell r="C122">
            <v>563</v>
          </cell>
          <cell r="D122" t="str">
            <v>PERKINS  P3 ST</v>
          </cell>
          <cell r="E122">
            <v>0</v>
          </cell>
          <cell r="F122">
            <v>0</v>
          </cell>
          <cell r="G122">
            <v>0</v>
          </cell>
          <cell r="H122">
            <v>0</v>
          </cell>
          <cell r="I122">
            <v>30000</v>
          </cell>
          <cell r="J122">
            <v>30000</v>
          </cell>
        </row>
        <row r="123">
          <cell r="C123">
            <v>564</v>
          </cell>
          <cell r="D123" t="str">
            <v>PERKINS  P4 ST</v>
          </cell>
          <cell r="E123">
            <v>0</v>
          </cell>
          <cell r="F123">
            <v>0</v>
          </cell>
          <cell r="G123">
            <v>0</v>
          </cell>
          <cell r="H123">
            <v>0</v>
          </cell>
          <cell r="I123">
            <v>1800</v>
          </cell>
          <cell r="J123">
            <v>1800</v>
          </cell>
        </row>
        <row r="124">
          <cell r="C124">
            <v>565</v>
          </cell>
          <cell r="D124" t="str">
            <v>PERKINS P3 DI(88.92 )-ST</v>
          </cell>
          <cell r="E124">
            <v>0</v>
          </cell>
          <cell r="F124">
            <v>0</v>
          </cell>
          <cell r="G124">
            <v>0</v>
          </cell>
          <cell r="H124">
            <v>0</v>
          </cell>
          <cell r="I124">
            <v>1200</v>
          </cell>
          <cell r="J124">
            <v>1200</v>
          </cell>
        </row>
        <row r="125">
          <cell r="C125">
            <v>566</v>
          </cell>
          <cell r="D125" t="str">
            <v>PERKIN S3 2.5 (ST)</v>
          </cell>
          <cell r="E125">
            <v>0</v>
          </cell>
          <cell r="F125">
            <v>0</v>
          </cell>
          <cell r="G125">
            <v>0</v>
          </cell>
          <cell r="H125">
            <v>0</v>
          </cell>
          <cell r="I125">
            <v>6000</v>
          </cell>
          <cell r="J125">
            <v>6000</v>
          </cell>
        </row>
        <row r="126">
          <cell r="C126">
            <v>591</v>
          </cell>
          <cell r="D126" t="str">
            <v>ZETOR 95 Ø  ST</v>
          </cell>
          <cell r="E126">
            <v>0</v>
          </cell>
          <cell r="F126">
            <v>0</v>
          </cell>
          <cell r="G126">
            <v>0</v>
          </cell>
          <cell r="H126">
            <v>0</v>
          </cell>
          <cell r="I126">
            <v>6000</v>
          </cell>
          <cell r="J126">
            <v>6000</v>
          </cell>
        </row>
        <row r="127">
          <cell r="C127" t="str">
            <v>106P</v>
          </cell>
          <cell r="D127" t="str">
            <v>RAJDOOT</v>
          </cell>
          <cell r="E127">
            <v>0</v>
          </cell>
          <cell r="F127">
            <v>0</v>
          </cell>
          <cell r="G127">
            <v>0</v>
          </cell>
          <cell r="H127">
            <v>0</v>
          </cell>
          <cell r="I127">
            <v>0</v>
          </cell>
          <cell r="J127">
            <v>0</v>
          </cell>
        </row>
        <row r="128">
          <cell r="C128" t="str">
            <v>109P</v>
          </cell>
          <cell r="D128" t="str">
            <v>CHETAK</v>
          </cell>
          <cell r="E128">
            <v>0</v>
          </cell>
          <cell r="F128">
            <v>0</v>
          </cell>
          <cell r="G128">
            <v>0</v>
          </cell>
          <cell r="H128">
            <v>0</v>
          </cell>
          <cell r="I128">
            <v>0</v>
          </cell>
          <cell r="J128">
            <v>0</v>
          </cell>
        </row>
        <row r="129">
          <cell r="C129" t="str">
            <v>127-2</v>
          </cell>
          <cell r="D129" t="str">
            <v>VESPA 150-NV/4S-5 PORT</v>
          </cell>
          <cell r="E129">
            <v>43514</v>
          </cell>
          <cell r="F129">
            <v>0</v>
          </cell>
          <cell r="G129">
            <v>0</v>
          </cell>
          <cell r="H129">
            <v>0</v>
          </cell>
          <cell r="I129">
            <v>0</v>
          </cell>
          <cell r="J129">
            <v>43514</v>
          </cell>
        </row>
        <row r="130">
          <cell r="C130" t="str">
            <v>135P</v>
          </cell>
          <cell r="D130" t="str">
            <v>AX 100</v>
          </cell>
          <cell r="E130">
            <v>0</v>
          </cell>
          <cell r="F130">
            <v>0</v>
          </cell>
          <cell r="G130">
            <v>0</v>
          </cell>
          <cell r="H130">
            <v>0</v>
          </cell>
          <cell r="I130">
            <v>0</v>
          </cell>
          <cell r="J130">
            <v>0</v>
          </cell>
        </row>
        <row r="131">
          <cell r="C131" t="str">
            <v>170M</v>
          </cell>
          <cell r="D131" t="str">
            <v>MAJESTIC</v>
          </cell>
          <cell r="E131">
            <v>0</v>
          </cell>
          <cell r="F131">
            <v>0</v>
          </cell>
          <cell r="G131">
            <v>0</v>
          </cell>
          <cell r="H131">
            <v>0</v>
          </cell>
          <cell r="I131">
            <v>0</v>
          </cell>
          <cell r="J131">
            <v>0</v>
          </cell>
        </row>
        <row r="132">
          <cell r="C132" t="str">
            <v>199P</v>
          </cell>
          <cell r="D132" t="str">
            <v>YBX-4S</v>
          </cell>
          <cell r="E132">
            <v>0</v>
          </cell>
          <cell r="F132">
            <v>0</v>
          </cell>
          <cell r="G132">
            <v>0</v>
          </cell>
          <cell r="H132">
            <v>0</v>
          </cell>
          <cell r="I132">
            <v>0</v>
          </cell>
          <cell r="J132">
            <v>0</v>
          </cell>
        </row>
        <row r="133">
          <cell r="C133" t="str">
            <v>1P</v>
          </cell>
          <cell r="D133" t="str">
            <v>MAJESTIC MOPED 60 CC</v>
          </cell>
          <cell r="E133">
            <v>0</v>
          </cell>
          <cell r="F133">
            <v>0</v>
          </cell>
          <cell r="G133">
            <v>0</v>
          </cell>
          <cell r="H133">
            <v>0</v>
          </cell>
          <cell r="I133">
            <v>0</v>
          </cell>
          <cell r="J133">
            <v>0</v>
          </cell>
        </row>
        <row r="134">
          <cell r="C134" t="str">
            <v>263P</v>
          </cell>
          <cell r="D134" t="str">
            <v>BIRLA YAMAHA  76-R</v>
          </cell>
          <cell r="E134">
            <v>0</v>
          </cell>
          <cell r="F134">
            <v>0</v>
          </cell>
          <cell r="G134">
            <v>0</v>
          </cell>
          <cell r="H134">
            <v>0</v>
          </cell>
          <cell r="I134">
            <v>0</v>
          </cell>
          <cell r="J134">
            <v>0</v>
          </cell>
        </row>
        <row r="135">
          <cell r="C135" t="str">
            <v>264P</v>
          </cell>
          <cell r="D135" t="str">
            <v>BIRLA YAMAHA 700K</v>
          </cell>
          <cell r="E135">
            <v>0</v>
          </cell>
          <cell r="F135">
            <v>0</v>
          </cell>
          <cell r="G135">
            <v>0</v>
          </cell>
          <cell r="H135">
            <v>0</v>
          </cell>
          <cell r="I135">
            <v>0</v>
          </cell>
          <cell r="J135">
            <v>0</v>
          </cell>
        </row>
        <row r="136">
          <cell r="C136" t="str">
            <v>309MPL</v>
          </cell>
          <cell r="D136" t="str">
            <v>MARUTI 800 KIT ASSY</v>
          </cell>
          <cell r="E136">
            <v>0</v>
          </cell>
          <cell r="F136">
            <v>0</v>
          </cell>
          <cell r="G136">
            <v>0</v>
          </cell>
          <cell r="H136">
            <v>0</v>
          </cell>
          <cell r="I136">
            <v>36000</v>
          </cell>
          <cell r="J136">
            <v>36000</v>
          </cell>
        </row>
        <row r="137">
          <cell r="C137" t="str">
            <v>326P</v>
          </cell>
          <cell r="D137" t="str">
            <v>ESTEEM 1300</v>
          </cell>
          <cell r="E137">
            <v>0</v>
          </cell>
          <cell r="F137">
            <v>0</v>
          </cell>
          <cell r="G137">
            <v>0</v>
          </cell>
          <cell r="H137">
            <v>0</v>
          </cell>
          <cell r="I137">
            <v>0</v>
          </cell>
          <cell r="J137">
            <v>0</v>
          </cell>
        </row>
        <row r="138">
          <cell r="C138" t="str">
            <v>400A</v>
          </cell>
          <cell r="D138" t="str">
            <v>TATA AC 77</v>
          </cell>
          <cell r="E138">
            <v>8000</v>
          </cell>
          <cell r="F138">
            <v>400</v>
          </cell>
          <cell r="G138">
            <v>0</v>
          </cell>
          <cell r="H138">
            <v>0</v>
          </cell>
          <cell r="I138">
            <v>3000</v>
          </cell>
          <cell r="J138">
            <v>11400</v>
          </cell>
        </row>
        <row r="139">
          <cell r="C139" t="str">
            <v>401A</v>
          </cell>
          <cell r="D139" t="str">
            <v>TATA AC 70</v>
          </cell>
          <cell r="E139">
            <v>14000</v>
          </cell>
          <cell r="F139">
            <v>0</v>
          </cell>
          <cell r="G139">
            <v>400</v>
          </cell>
          <cell r="H139">
            <v>0</v>
          </cell>
          <cell r="I139">
            <v>4000</v>
          </cell>
          <cell r="J139">
            <v>18400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refreshError="1"/>
      <sheetData sheetId="36"/>
      <sheetData sheetId="37"/>
      <sheetData sheetId="38"/>
      <sheetData sheetId="39">
        <row r="8">
          <cell r="C8">
            <v>2</v>
          </cell>
        </row>
      </sheetData>
      <sheetData sheetId="40"/>
      <sheetData sheetId="41"/>
      <sheetData sheetId="42"/>
      <sheetData sheetId="43"/>
      <sheetData sheetId="44"/>
      <sheetData sheetId="45"/>
      <sheetData sheetId="46"/>
      <sheetData sheetId="47"/>
      <sheetData sheetId="48"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Level2"/>
      <sheetName val="Alb Month"/>
      <sheetName val="INV absorption"/>
      <sheetName val="Explanation vs Budget"/>
      <sheetName val="Explanation vs PY"/>
      <sheetName val="Variance Detail"/>
      <sheetName val="Variance Summary"/>
      <sheetName val="Variance Summary_All Other"/>
      <sheetName val="Variance by Location"/>
      <sheetName val="Productivity"/>
      <sheetName val="Cut and Paste - DO NOT ALTER"/>
      <sheetName val="Data"/>
      <sheetName val="working capital"/>
      <sheetName val="Generate Mail-file"/>
      <sheetName val="A"/>
      <sheetName val="QTY-00-01 (2)"/>
      <sheetName val="Location"/>
      <sheetName val="key"/>
      <sheetName val="NSV"/>
      <sheetName val="Alb_Month"/>
      <sheetName val="INV_absorption"/>
      <sheetName val="Explanation_vs_Budget"/>
      <sheetName val="Explanation_vs_PY"/>
      <sheetName val="Variance_Detail"/>
      <sheetName val="Variance_Summary"/>
      <sheetName val="Variance_Summary_All_Other"/>
      <sheetName val="Variance_by_Location"/>
      <sheetName val="Cut_and_Paste_-_DO_NOT_ALTER"/>
      <sheetName val="working_capital"/>
    </sheetNames>
    <sheetDataSet>
      <sheetData sheetId="0" refreshError="1">
        <row r="26">
          <cell r="E26">
            <v>38990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5SC価格戦略"/>
      <sheetName val="評価提示収益性"/>
      <sheetName val="当初条件"/>
      <sheetName val="条件変更"/>
      <sheetName val="fesBD"/>
      <sheetName val="当初条件BD"/>
      <sheetName val="条件変更BD"/>
      <sheetName val="Sheet1"/>
      <sheetName val="7中末登録SC"/>
      <sheetName val="原本報告125"/>
      <sheetName val="原本報告150"/>
      <sheetName val="ｺﾝY条件BD"/>
      <sheetName val="要件会議BD"/>
      <sheetName val="収益目標達成度"/>
      <sheetName val="7中末登録SC (2)"/>
      <sheetName val="原本報告125 (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Sheet2"/>
      <sheetName val="2004年06月サマリー"/>
      <sheetName val="①HONDA販売状況"/>
      <sheetName val="②全体市場・他社動向"/>
      <sheetName val="③HONDA形態別販売状況"/>
      <sheetName val="④地域別販売状況"/>
      <sheetName val="元データ（地域別）"/>
      <sheetName val="Sheet1"/>
      <sheetName val="ｺﾝY条件BD"/>
      <sheetName val="ブラジル販売月報2004年6月号"/>
      <sheetName val="Data Options"/>
      <sheetName val="Calendar"/>
      <sheetName val="Data_Options"/>
      <sheetName val="Input"/>
      <sheetName val="Hsppl"/>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Tem"/>
      <sheetName val="Lam"/>
      <sheetName val="Dispatch"/>
      <sheetName val="MULPPM"/>
      <sheetName val="Data"/>
      <sheetName val="Lam(Month)"/>
      <sheetName val="Lam-Data"/>
      <sheetName val="Tem-Data"/>
      <sheetName val="Tem (Month)"/>
      <sheetName val="AIS-MUL"/>
      <sheetName val="C. WH"/>
      <sheetName val="HML"/>
      <sheetName val="Ford"/>
      <sheetName val="TKMIL"/>
      <sheetName val="Hyundai"/>
      <sheetName val="Volvo"/>
      <sheetName val="GMIL"/>
      <sheetName val="Telco"/>
      <sheetName val="M&amp;M"/>
      <sheetName val="Ind Auto"/>
      <sheetName val="Honda"/>
      <sheetName val="DMIL"/>
      <sheetName val="ALL"/>
      <sheetName val="Bajaj"/>
      <sheetName val="ECC"/>
      <sheetName val="Customer-01"/>
      <sheetName val="Customer-02"/>
      <sheetName val="Cust wise PPM 01"/>
      <sheetName val="Cust wise PPM 02"/>
      <sheetName val="Zone Lam"/>
      <sheetName val="Zone Tem"/>
      <sheetName val="Santro"/>
      <sheetName val="LC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_Data"/>
    </sheetNames>
    <sheetDataSet>
      <sheetData sheetId="0"/>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Tem"/>
      <sheetName val="Lam"/>
      <sheetName val="Dispatch"/>
      <sheetName val="MULPPM"/>
      <sheetName val="Data"/>
      <sheetName val="Lam(Month)"/>
      <sheetName val="Lam-Data"/>
      <sheetName val="Tem-Data"/>
      <sheetName val="Tem (Month)"/>
      <sheetName val="AIS-MUL"/>
      <sheetName val="C. WH"/>
      <sheetName val="HML"/>
      <sheetName val="Ford"/>
      <sheetName val="TKMIL"/>
      <sheetName val="Hyundai"/>
      <sheetName val="Volvo"/>
      <sheetName val="GMIL"/>
      <sheetName val="Telco"/>
      <sheetName val="M&amp;M"/>
      <sheetName val="Ind Auto"/>
      <sheetName val="Honda"/>
      <sheetName val="DMIL"/>
      <sheetName val="ALL"/>
      <sheetName val="Bajaj"/>
      <sheetName val="ECC"/>
      <sheetName val="Customer-01"/>
      <sheetName val="Customer-02"/>
      <sheetName val="Cust wise PPM 01"/>
      <sheetName val="Cust wise PPM 02"/>
      <sheetName val="Zone Lam"/>
      <sheetName val="Zone Tem"/>
      <sheetName val="Santro"/>
      <sheetName val="LCI"/>
      <sheetName val="Tem_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VT FRM"/>
      <sheetName val="INDEX"/>
      <sheetName val="ｺﾝY条件BD"/>
      <sheetName val="I-P COST FRM KEVT"/>
      <sheetName val="Sheet1"/>
    </sheetNames>
    <sheetDataSet>
      <sheetData sheetId="0" refreshError="1"/>
      <sheetData sheetId="1" refreshError="1">
        <row r="7">
          <cell r="B7">
            <v>0.26800000000000002</v>
          </cell>
        </row>
      </sheetData>
      <sheetData sheetId="2" refreshError="1"/>
      <sheetData sheetId="3" refreshError="1"/>
      <sheetData sheetId="4"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ALS"/>
      <sheetName val="SENSITIVITY+5% INCR IN RMRATE"/>
      <sheetName val="Sensitivity-10% in Volumes"/>
      <sheetName val="Sensitivity+10% in Volumes"/>
      <sheetName val="SENSITIVITY ANALYSIS"/>
      <sheetName val="EXECUTIVE SUMMERY"/>
      <sheetName val="financial"/>
      <sheetName val="Format"/>
      <sheetName val="Break Even Analysis"/>
      <sheetName val="Manpower.Cost.Hosur"/>
      <sheetName val="Profitability"/>
      <sheetName val="Sales.Summary"/>
      <sheetName val="Sales. Hosur"/>
      <sheetName val="EXPENDITURE PLAN-I"/>
      <sheetName val="PROJECT COST"/>
      <sheetName val="PREOPERATIVE"/>
      <sheetName val="ASSUMPTIONS"/>
      <sheetName val="Plan 06e07"/>
      <sheetName val="co2"/>
      <sheetName val="Resumo Fat Out05"/>
      <sheetName val="98FORECAST (1)"/>
      <sheetName val="J716(KYOU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P D Load"/>
      <sheetName val="Phy-4301"/>
      <sheetName val="Phy-4303"/>
      <sheetName val="Phy-4318"/>
      <sheetName val="Phy-4319"/>
      <sheetName val="Amortization Table"/>
      <sheetName val="List"/>
      <sheetName val="Sch 12-Sch 13"/>
      <sheetName val="Sch 14 88E-Sch 15 115B"/>
      <sheetName val="Sch 10 VIA-Sch 11"/>
      <sheetName val="Sch 25 TCS"/>
      <sheetName val="Sch 19, 20 Taxes"/>
      <sheetName val="Sch 21 Div Tax"/>
      <sheetName val="Sch 24 TDS"/>
      <sheetName val="DIA"/>
      <sheetName val="C.1.3_Print P&amp;L"/>
      <sheetName val="CONSOLIDATION"/>
      <sheetName val="SEM Forecast"/>
      <sheetName val="Input"/>
      <sheetName val="INDORAMA Group June 02"/>
      <sheetName val="Comp"/>
      <sheetName val="экспорт"/>
      <sheetName val="professional-june"/>
      <sheetName val="sapactivexlhiddensheet"/>
      <sheetName val="Table of Contents"/>
      <sheetName val="Sheet1"/>
      <sheetName val="SAP_D_Load"/>
      <sheetName val="Challan"/>
      <sheetName val="BP2004 - 2009"/>
      <sheetName val="Fact.Equip."/>
      <sheetName val="SAP_D_Load1"/>
      <sheetName val="Amortization_Table"/>
      <sheetName val="Sch_12-Sch_13"/>
      <sheetName val="Sch_14_88E-Sch_15_115B"/>
      <sheetName val="Sch_10_VIA-Sch_11"/>
      <sheetName val="Sch_25_TCS"/>
      <sheetName val="Sch_19,_20_Taxes"/>
      <sheetName val="Sch_21_Div_Tax"/>
      <sheetName val="Sch_24_TDS"/>
      <sheetName val="C_1_3_Print_P&amp;L"/>
      <sheetName val="SEM_Forecast"/>
      <sheetName val="INDORAMA_Group_June_02"/>
      <sheetName val="Table_of_Contents"/>
      <sheetName val="BP2004_-_2009"/>
      <sheetName val="Fact_Equip_"/>
    </sheetNames>
    <sheetDataSet>
      <sheetData sheetId="0" refreshError="1"/>
      <sheetData sheetId="1">
        <row r="5">
          <cell r="E5">
            <v>4555200</v>
          </cell>
          <cell r="G5" t="str">
            <v>62900EA Lying in Blocked Stock</v>
          </cell>
        </row>
        <row r="6">
          <cell r="E6">
            <v>4495200</v>
          </cell>
          <cell r="G6">
            <v>0</v>
          </cell>
        </row>
        <row r="7">
          <cell r="E7">
            <v>54</v>
          </cell>
          <cell r="G7">
            <v>0</v>
          </cell>
        </row>
        <row r="8">
          <cell r="E8">
            <v>86</v>
          </cell>
          <cell r="G8">
            <v>0</v>
          </cell>
        </row>
        <row r="9">
          <cell r="E9">
            <v>227193</v>
          </cell>
          <cell r="G9">
            <v>0</v>
          </cell>
        </row>
        <row r="10">
          <cell r="E10">
            <v>1409644</v>
          </cell>
          <cell r="G10">
            <v>0</v>
          </cell>
        </row>
        <row r="11">
          <cell r="E11">
            <v>650848</v>
          </cell>
          <cell r="G11">
            <v>0</v>
          </cell>
        </row>
        <row r="12">
          <cell r="E12">
            <v>2087556</v>
          </cell>
          <cell r="G12">
            <v>0</v>
          </cell>
        </row>
        <row r="13">
          <cell r="E13">
            <v>211455</v>
          </cell>
          <cell r="G13">
            <v>0</v>
          </cell>
        </row>
        <row r="14">
          <cell r="E14">
            <v>1370010</v>
          </cell>
          <cell r="G14">
            <v>0</v>
          </cell>
        </row>
        <row r="15">
          <cell r="E15">
            <v>607094</v>
          </cell>
          <cell r="G15">
            <v>0</v>
          </cell>
        </row>
        <row r="16">
          <cell r="E16">
            <v>2160379</v>
          </cell>
          <cell r="G16">
            <v>0</v>
          </cell>
        </row>
        <row r="17">
          <cell r="E17">
            <v>2085992</v>
          </cell>
          <cell r="G17">
            <v>0</v>
          </cell>
        </row>
        <row r="18">
          <cell r="E18">
            <v>14000</v>
          </cell>
          <cell r="G18">
            <v>0</v>
          </cell>
        </row>
        <row r="19">
          <cell r="E19">
            <v>110400</v>
          </cell>
          <cell r="G19">
            <v>0</v>
          </cell>
        </row>
        <row r="20">
          <cell r="E20">
            <v>39200</v>
          </cell>
          <cell r="G20">
            <v>0</v>
          </cell>
        </row>
        <row r="21">
          <cell r="E21">
            <v>150910</v>
          </cell>
          <cell r="G21">
            <v>0</v>
          </cell>
        </row>
        <row r="22">
          <cell r="E22">
            <v>1550819</v>
          </cell>
          <cell r="G22">
            <v>0</v>
          </cell>
        </row>
        <row r="23">
          <cell r="E23">
            <v>661207</v>
          </cell>
          <cell r="G23">
            <v>0</v>
          </cell>
        </row>
        <row r="24">
          <cell r="E24">
            <v>206514</v>
          </cell>
          <cell r="G24">
            <v>0</v>
          </cell>
        </row>
        <row r="25">
          <cell r="E25">
            <v>1598217</v>
          </cell>
          <cell r="G25">
            <v>0</v>
          </cell>
        </row>
        <row r="26">
          <cell r="E26">
            <v>561184</v>
          </cell>
          <cell r="G26">
            <v>0</v>
          </cell>
        </row>
        <row r="27">
          <cell r="E27">
            <v>33000</v>
          </cell>
          <cell r="G27">
            <v>0</v>
          </cell>
        </row>
        <row r="28">
          <cell r="E28">
            <v>2733400</v>
          </cell>
          <cell r="G28">
            <v>0</v>
          </cell>
        </row>
        <row r="29">
          <cell r="E29">
            <v>1330140</v>
          </cell>
          <cell r="G29">
            <v>0</v>
          </cell>
        </row>
        <row r="30">
          <cell r="E30">
            <v>1938000</v>
          </cell>
          <cell r="G30">
            <v>0</v>
          </cell>
        </row>
        <row r="31">
          <cell r="E31">
            <v>33967000</v>
          </cell>
          <cell r="G31">
            <v>0</v>
          </cell>
        </row>
        <row r="32">
          <cell r="E32">
            <v>57000</v>
          </cell>
          <cell r="G32" t="str">
            <v>57000EA Lying in Blocked Stock</v>
          </cell>
        </row>
        <row r="33">
          <cell r="E33">
            <v>600000</v>
          </cell>
          <cell r="G33">
            <v>0</v>
          </cell>
        </row>
        <row r="34">
          <cell r="E34">
            <v>596000</v>
          </cell>
          <cell r="G34">
            <v>0</v>
          </cell>
        </row>
        <row r="35">
          <cell r="E35">
            <v>2872950</v>
          </cell>
          <cell r="G35">
            <v>0</v>
          </cell>
        </row>
        <row r="36">
          <cell r="E36">
            <v>11464600</v>
          </cell>
          <cell r="G36">
            <v>0</v>
          </cell>
        </row>
        <row r="37">
          <cell r="E37">
            <v>20485500</v>
          </cell>
          <cell r="G37">
            <v>0</v>
          </cell>
        </row>
        <row r="38">
          <cell r="E38">
            <v>3843085</v>
          </cell>
          <cell r="G38">
            <v>0</v>
          </cell>
        </row>
        <row r="39">
          <cell r="E39">
            <v>180000</v>
          </cell>
          <cell r="G39">
            <v>0</v>
          </cell>
        </row>
        <row r="40">
          <cell r="E40">
            <v>206000</v>
          </cell>
          <cell r="G40">
            <v>0</v>
          </cell>
        </row>
        <row r="41">
          <cell r="E41">
            <v>49300</v>
          </cell>
          <cell r="G41" t="str">
            <v>49300EA Lying in Blocked Stock</v>
          </cell>
        </row>
        <row r="42">
          <cell r="E42">
            <v>10414</v>
          </cell>
          <cell r="G42">
            <v>0</v>
          </cell>
        </row>
        <row r="43">
          <cell r="E43">
            <v>8664.58</v>
          </cell>
          <cell r="G43">
            <v>0</v>
          </cell>
        </row>
        <row r="44">
          <cell r="E44">
            <v>34303.630000000005</v>
          </cell>
          <cell r="G44" t="str">
            <v>656.942M2 Lying in Blocked Stock</v>
          </cell>
        </row>
        <row r="45">
          <cell r="E45">
            <v>821</v>
          </cell>
          <cell r="G45">
            <v>0</v>
          </cell>
        </row>
        <row r="46">
          <cell r="E46">
            <v>840</v>
          </cell>
          <cell r="G46">
            <v>0</v>
          </cell>
        </row>
        <row r="47">
          <cell r="E47">
            <v>537</v>
          </cell>
          <cell r="G47">
            <v>0</v>
          </cell>
        </row>
        <row r="48">
          <cell r="E48">
            <v>127807.54999999999</v>
          </cell>
          <cell r="G48">
            <v>0</v>
          </cell>
        </row>
        <row r="49">
          <cell r="E49">
            <v>230000</v>
          </cell>
          <cell r="G49">
            <v>0</v>
          </cell>
        </row>
        <row r="50">
          <cell r="E50">
            <v>1170000</v>
          </cell>
          <cell r="G50">
            <v>0</v>
          </cell>
        </row>
        <row r="51">
          <cell r="E51">
            <v>450000</v>
          </cell>
          <cell r="G51">
            <v>0</v>
          </cell>
        </row>
        <row r="52">
          <cell r="E52">
            <v>12860.869999999999</v>
          </cell>
          <cell r="G52" t="str">
            <v>464.57M2 Lying in Blocked Stock</v>
          </cell>
        </row>
        <row r="53">
          <cell r="E53">
            <v>7890.67</v>
          </cell>
          <cell r="G53">
            <v>0</v>
          </cell>
        </row>
        <row r="54">
          <cell r="E54">
            <v>59950</v>
          </cell>
          <cell r="G54">
            <v>0</v>
          </cell>
        </row>
        <row r="55">
          <cell r="E55">
            <v>9250</v>
          </cell>
          <cell r="G55">
            <v>0</v>
          </cell>
        </row>
        <row r="56">
          <cell r="E56">
            <v>512</v>
          </cell>
          <cell r="G56">
            <v>0</v>
          </cell>
        </row>
        <row r="57">
          <cell r="E57">
            <v>22490</v>
          </cell>
          <cell r="G57">
            <v>0</v>
          </cell>
        </row>
        <row r="58">
          <cell r="E58">
            <v>190</v>
          </cell>
          <cell r="G58">
            <v>0</v>
          </cell>
        </row>
        <row r="59">
          <cell r="E59">
            <v>411</v>
          </cell>
          <cell r="G59">
            <v>0</v>
          </cell>
        </row>
        <row r="60">
          <cell r="E60">
            <v>596.6</v>
          </cell>
          <cell r="G60">
            <v>0</v>
          </cell>
        </row>
        <row r="61">
          <cell r="E61">
            <v>1465.8799999999999</v>
          </cell>
          <cell r="G61" t="str">
            <v>29.09KG Lying in Blocked Stock</v>
          </cell>
        </row>
        <row r="62">
          <cell r="E62">
            <v>8700</v>
          </cell>
          <cell r="G62">
            <v>0</v>
          </cell>
        </row>
        <row r="63">
          <cell r="E63">
            <v>549</v>
          </cell>
          <cell r="G63">
            <v>0</v>
          </cell>
        </row>
        <row r="64">
          <cell r="E64">
            <v>40675</v>
          </cell>
          <cell r="G64">
            <v>0</v>
          </cell>
        </row>
        <row r="65">
          <cell r="E65">
            <v>300</v>
          </cell>
          <cell r="G65">
            <v>0</v>
          </cell>
        </row>
        <row r="66">
          <cell r="E66">
            <v>9500</v>
          </cell>
          <cell r="G66">
            <v>0</v>
          </cell>
        </row>
        <row r="67">
          <cell r="E67">
            <v>8000</v>
          </cell>
          <cell r="G67">
            <v>0</v>
          </cell>
        </row>
        <row r="68">
          <cell r="E68">
            <v>3000</v>
          </cell>
          <cell r="G68">
            <v>0</v>
          </cell>
        </row>
        <row r="69">
          <cell r="E69">
            <v>256</v>
          </cell>
          <cell r="G69">
            <v>0</v>
          </cell>
        </row>
        <row r="70">
          <cell r="E70">
            <v>29662.357</v>
          </cell>
          <cell r="G70" t="str">
            <v>4068.677M2 Lying in Blocked Stock</v>
          </cell>
        </row>
        <row r="71">
          <cell r="E71">
            <v>39214</v>
          </cell>
          <cell r="G71" t="str">
            <v>16765EA Lying in Blocked Stock</v>
          </cell>
        </row>
        <row r="72">
          <cell r="E72">
            <v>5473</v>
          </cell>
          <cell r="G72">
            <v>0</v>
          </cell>
        </row>
        <row r="73">
          <cell r="E73">
            <v>2545</v>
          </cell>
          <cell r="G73">
            <v>0</v>
          </cell>
        </row>
        <row r="74">
          <cell r="E74">
            <v>2000</v>
          </cell>
          <cell r="G74">
            <v>0</v>
          </cell>
        </row>
        <row r="75">
          <cell r="E75">
            <v>3945</v>
          </cell>
          <cell r="G75">
            <v>0</v>
          </cell>
        </row>
        <row r="76">
          <cell r="E76">
            <v>3995</v>
          </cell>
          <cell r="G76">
            <v>0</v>
          </cell>
        </row>
        <row r="77">
          <cell r="E77">
            <v>5390</v>
          </cell>
          <cell r="G77">
            <v>0</v>
          </cell>
        </row>
        <row r="78">
          <cell r="E78">
            <v>2000</v>
          </cell>
          <cell r="G78">
            <v>0</v>
          </cell>
        </row>
        <row r="79">
          <cell r="E79">
            <v>2995</v>
          </cell>
          <cell r="G79">
            <v>0</v>
          </cell>
        </row>
        <row r="80">
          <cell r="E80">
            <v>4495</v>
          </cell>
          <cell r="G80">
            <v>0</v>
          </cell>
        </row>
        <row r="81">
          <cell r="E81">
            <v>948.23</v>
          </cell>
          <cell r="G81" t="str">
            <v>30.53KG Lying in Blocked Stock</v>
          </cell>
        </row>
        <row r="82">
          <cell r="E82">
            <v>15745</v>
          </cell>
          <cell r="G82">
            <v>0</v>
          </cell>
        </row>
        <row r="83">
          <cell r="E83">
            <v>1624</v>
          </cell>
          <cell r="G83" t="str">
            <v>22EA Lying in Blocked Stock</v>
          </cell>
        </row>
        <row r="84">
          <cell r="E84">
            <v>1000</v>
          </cell>
          <cell r="G84">
            <v>0</v>
          </cell>
        </row>
        <row r="85">
          <cell r="E85">
            <v>8000</v>
          </cell>
          <cell r="G85">
            <v>0</v>
          </cell>
        </row>
        <row r="86">
          <cell r="E86">
            <v>22490</v>
          </cell>
          <cell r="G86">
            <v>0</v>
          </cell>
        </row>
        <row r="87">
          <cell r="E87">
            <v>125</v>
          </cell>
          <cell r="G87">
            <v>0</v>
          </cell>
        </row>
        <row r="88">
          <cell r="E88">
            <v>1200</v>
          </cell>
          <cell r="G88">
            <v>0</v>
          </cell>
        </row>
        <row r="89">
          <cell r="E89">
            <v>4990</v>
          </cell>
          <cell r="G89">
            <v>0</v>
          </cell>
        </row>
        <row r="90">
          <cell r="E90">
            <v>106</v>
          </cell>
          <cell r="G90">
            <v>0</v>
          </cell>
        </row>
        <row r="91">
          <cell r="E91">
            <v>641</v>
          </cell>
          <cell r="G91">
            <v>0</v>
          </cell>
        </row>
        <row r="92">
          <cell r="E92">
            <v>20501</v>
          </cell>
          <cell r="G92">
            <v>0</v>
          </cell>
        </row>
        <row r="93">
          <cell r="E93">
            <v>225</v>
          </cell>
          <cell r="G93">
            <v>0</v>
          </cell>
        </row>
        <row r="94">
          <cell r="E94">
            <v>90178.18</v>
          </cell>
          <cell r="G94">
            <v>0</v>
          </cell>
        </row>
        <row r="95">
          <cell r="E95">
            <v>19243.36</v>
          </cell>
          <cell r="G95">
            <v>0</v>
          </cell>
        </row>
        <row r="96">
          <cell r="E96">
            <v>6500</v>
          </cell>
          <cell r="G96" t="str">
            <v>Old logo reject material</v>
          </cell>
        </row>
        <row r="97">
          <cell r="E97">
            <v>2011</v>
          </cell>
          <cell r="G97">
            <v>0</v>
          </cell>
        </row>
        <row r="98">
          <cell r="E98">
            <v>77353</v>
          </cell>
          <cell r="G98" t="str">
            <v>5868EA Lying in Blocked Stock</v>
          </cell>
        </row>
        <row r="99">
          <cell r="E99">
            <v>91200</v>
          </cell>
          <cell r="G99">
            <v>0</v>
          </cell>
        </row>
        <row r="100">
          <cell r="E100">
            <v>3552</v>
          </cell>
          <cell r="G100">
            <v>0</v>
          </cell>
        </row>
        <row r="101">
          <cell r="E101">
            <v>430</v>
          </cell>
          <cell r="G101" t="str">
            <v>Send to mandouli</v>
          </cell>
        </row>
        <row r="102">
          <cell r="E102">
            <v>63902.64</v>
          </cell>
          <cell r="G102">
            <v>0</v>
          </cell>
        </row>
        <row r="103">
          <cell r="E103">
            <v>4400</v>
          </cell>
          <cell r="G103">
            <v>0</v>
          </cell>
        </row>
        <row r="104">
          <cell r="E104">
            <v>38490</v>
          </cell>
          <cell r="G104">
            <v>0</v>
          </cell>
        </row>
        <row r="105">
          <cell r="E105">
            <v>65780</v>
          </cell>
          <cell r="G105">
            <v>0</v>
          </cell>
        </row>
        <row r="106">
          <cell r="E106">
            <v>124000</v>
          </cell>
          <cell r="G106">
            <v>0</v>
          </cell>
        </row>
        <row r="107">
          <cell r="E107">
            <v>8150.98</v>
          </cell>
          <cell r="G107" t="str">
            <v>37.65M2 Lying in Blocked Stock</v>
          </cell>
        </row>
        <row r="108">
          <cell r="E108">
            <v>2678</v>
          </cell>
          <cell r="G108">
            <v>0</v>
          </cell>
        </row>
        <row r="109">
          <cell r="E109">
            <v>30195</v>
          </cell>
          <cell r="G109">
            <v>0</v>
          </cell>
        </row>
        <row r="110">
          <cell r="E110">
            <v>51780</v>
          </cell>
          <cell r="G110">
            <v>0</v>
          </cell>
        </row>
        <row r="111">
          <cell r="E111">
            <v>14542</v>
          </cell>
          <cell r="G111">
            <v>0</v>
          </cell>
        </row>
        <row r="112">
          <cell r="E112">
            <v>266117</v>
          </cell>
          <cell r="G112">
            <v>0</v>
          </cell>
        </row>
        <row r="113">
          <cell r="E113">
            <v>3837</v>
          </cell>
          <cell r="G113">
            <v>0</v>
          </cell>
        </row>
        <row r="114">
          <cell r="E114">
            <v>16961.66</v>
          </cell>
          <cell r="G114">
            <v>0</v>
          </cell>
        </row>
        <row r="115">
          <cell r="E115">
            <v>21656</v>
          </cell>
          <cell r="G115">
            <v>0</v>
          </cell>
        </row>
        <row r="116">
          <cell r="E116">
            <v>1004</v>
          </cell>
          <cell r="G116">
            <v>0</v>
          </cell>
        </row>
        <row r="117">
          <cell r="E117">
            <v>5345</v>
          </cell>
          <cell r="G117">
            <v>0</v>
          </cell>
        </row>
        <row r="118">
          <cell r="E118">
            <v>2500</v>
          </cell>
          <cell r="G118">
            <v>0</v>
          </cell>
        </row>
        <row r="119">
          <cell r="E119">
            <v>1049.4850000000001</v>
          </cell>
          <cell r="G119" t="str">
            <v>Reject Poly Issue to production</v>
          </cell>
        </row>
        <row r="120">
          <cell r="E120">
            <v>42503</v>
          </cell>
          <cell r="G120" t="str">
            <v>723EA Lying in Blocked Stock</v>
          </cell>
        </row>
        <row r="121">
          <cell r="E121">
            <v>4289</v>
          </cell>
          <cell r="G121">
            <v>0</v>
          </cell>
        </row>
        <row r="122">
          <cell r="E122">
            <v>1229</v>
          </cell>
          <cell r="G122">
            <v>0</v>
          </cell>
        </row>
        <row r="123">
          <cell r="E123">
            <v>2500</v>
          </cell>
          <cell r="G123">
            <v>0</v>
          </cell>
        </row>
        <row r="124">
          <cell r="E124">
            <v>1000</v>
          </cell>
          <cell r="G124">
            <v>0</v>
          </cell>
        </row>
        <row r="125">
          <cell r="E125">
            <v>1</v>
          </cell>
          <cell r="G125" t="str">
            <v>Sample arpit</v>
          </cell>
        </row>
        <row r="126">
          <cell r="E126">
            <v>29</v>
          </cell>
          <cell r="G126">
            <v>0</v>
          </cell>
        </row>
        <row r="127">
          <cell r="E127">
            <v>24446</v>
          </cell>
          <cell r="G127">
            <v>0</v>
          </cell>
        </row>
        <row r="128">
          <cell r="E128">
            <v>332</v>
          </cell>
          <cell r="G128">
            <v>0</v>
          </cell>
        </row>
        <row r="129">
          <cell r="E129">
            <v>19590</v>
          </cell>
          <cell r="G129">
            <v>0</v>
          </cell>
        </row>
        <row r="130">
          <cell r="E130">
            <v>10367</v>
          </cell>
          <cell r="G130">
            <v>0</v>
          </cell>
        </row>
        <row r="131">
          <cell r="E131">
            <v>1143</v>
          </cell>
          <cell r="G131">
            <v>0</v>
          </cell>
        </row>
        <row r="132">
          <cell r="E132">
            <v>2093.9</v>
          </cell>
          <cell r="G132">
            <v>0</v>
          </cell>
        </row>
        <row r="133">
          <cell r="E133">
            <v>1600</v>
          </cell>
          <cell r="G133">
            <v>0</v>
          </cell>
        </row>
        <row r="134">
          <cell r="E134">
            <v>2800</v>
          </cell>
          <cell r="G134">
            <v>0</v>
          </cell>
        </row>
        <row r="135">
          <cell r="E135">
            <v>4100</v>
          </cell>
          <cell r="G135">
            <v>0</v>
          </cell>
        </row>
        <row r="136">
          <cell r="E136">
            <v>3775</v>
          </cell>
          <cell r="G136">
            <v>0</v>
          </cell>
        </row>
        <row r="137">
          <cell r="E137">
            <v>177</v>
          </cell>
          <cell r="G137">
            <v>0</v>
          </cell>
        </row>
        <row r="138">
          <cell r="E138">
            <v>13</v>
          </cell>
          <cell r="G138">
            <v>0</v>
          </cell>
        </row>
        <row r="139">
          <cell r="E139">
            <v>17</v>
          </cell>
          <cell r="G139">
            <v>0</v>
          </cell>
        </row>
        <row r="140">
          <cell r="E140">
            <v>10</v>
          </cell>
          <cell r="G140">
            <v>0</v>
          </cell>
        </row>
        <row r="141">
          <cell r="E141">
            <v>13</v>
          </cell>
          <cell r="G141">
            <v>0</v>
          </cell>
        </row>
        <row r="142">
          <cell r="E142">
            <v>14</v>
          </cell>
          <cell r="G142">
            <v>0</v>
          </cell>
        </row>
        <row r="143">
          <cell r="E143">
            <v>60</v>
          </cell>
          <cell r="G143">
            <v>0</v>
          </cell>
        </row>
        <row r="144">
          <cell r="E144">
            <v>2</v>
          </cell>
          <cell r="G144">
            <v>0</v>
          </cell>
        </row>
        <row r="145">
          <cell r="E145">
            <v>2</v>
          </cell>
          <cell r="G145">
            <v>0</v>
          </cell>
        </row>
        <row r="146">
          <cell r="E146">
            <v>4</v>
          </cell>
          <cell r="G146">
            <v>0</v>
          </cell>
        </row>
        <row r="147">
          <cell r="E147">
            <v>148200</v>
          </cell>
          <cell r="G147">
            <v>0</v>
          </cell>
        </row>
        <row r="148">
          <cell r="E148">
            <v>81000</v>
          </cell>
          <cell r="G148">
            <v>0</v>
          </cell>
        </row>
        <row r="149">
          <cell r="E149">
            <v>186</v>
          </cell>
          <cell r="G149">
            <v>0</v>
          </cell>
        </row>
        <row r="150">
          <cell r="E150">
            <v>100</v>
          </cell>
          <cell r="G150">
            <v>0</v>
          </cell>
        </row>
        <row r="151">
          <cell r="E151">
            <v>300</v>
          </cell>
          <cell r="G151">
            <v>0</v>
          </cell>
        </row>
        <row r="152">
          <cell r="E152">
            <v>30</v>
          </cell>
          <cell r="G152">
            <v>0</v>
          </cell>
        </row>
        <row r="153">
          <cell r="E153">
            <v>35280</v>
          </cell>
          <cell r="G153">
            <v>0</v>
          </cell>
        </row>
        <row r="154">
          <cell r="G154">
            <v>0</v>
          </cell>
        </row>
        <row r="155">
          <cell r="G155">
            <v>0</v>
          </cell>
        </row>
        <row r="156">
          <cell r="G156">
            <v>0</v>
          </cell>
        </row>
        <row r="157">
          <cell r="G157">
            <v>0</v>
          </cell>
        </row>
        <row r="158">
          <cell r="G158">
            <v>0</v>
          </cell>
        </row>
        <row r="159">
          <cell r="G159">
            <v>0</v>
          </cell>
        </row>
        <row r="160">
          <cell r="G160">
            <v>0</v>
          </cell>
        </row>
        <row r="161">
          <cell r="G161">
            <v>0</v>
          </cell>
        </row>
        <row r="162">
          <cell r="G162">
            <v>0</v>
          </cell>
        </row>
        <row r="163">
          <cell r="G163">
            <v>0</v>
          </cell>
        </row>
        <row r="164">
          <cell r="G164">
            <v>0</v>
          </cell>
        </row>
        <row r="165">
          <cell r="G165">
            <v>0</v>
          </cell>
        </row>
        <row r="166">
          <cell r="G166">
            <v>0</v>
          </cell>
        </row>
        <row r="167">
          <cell r="G167">
            <v>0</v>
          </cell>
        </row>
        <row r="168">
          <cell r="G168">
            <v>0</v>
          </cell>
        </row>
        <row r="169">
          <cell r="G169">
            <v>0</v>
          </cell>
        </row>
        <row r="170">
          <cell r="G170">
            <v>0</v>
          </cell>
        </row>
        <row r="171">
          <cell r="G171">
            <v>0</v>
          </cell>
        </row>
        <row r="172">
          <cell r="G172">
            <v>0</v>
          </cell>
        </row>
        <row r="173">
          <cell r="G173">
            <v>0</v>
          </cell>
        </row>
        <row r="174">
          <cell r="G174">
            <v>0</v>
          </cell>
        </row>
        <row r="175">
          <cell r="G175">
            <v>0</v>
          </cell>
        </row>
        <row r="176">
          <cell r="G176">
            <v>0</v>
          </cell>
        </row>
        <row r="177">
          <cell r="G177">
            <v>0</v>
          </cell>
        </row>
        <row r="178">
          <cell r="G178">
            <v>0</v>
          </cell>
        </row>
        <row r="179">
          <cell r="G179">
            <v>0</v>
          </cell>
        </row>
        <row r="180">
          <cell r="G180">
            <v>0</v>
          </cell>
        </row>
        <row r="181">
          <cell r="G181">
            <v>0</v>
          </cell>
        </row>
        <row r="182">
          <cell r="G182">
            <v>0</v>
          </cell>
        </row>
        <row r="183">
          <cell r="G183">
            <v>0</v>
          </cell>
        </row>
        <row r="184">
          <cell r="G184">
            <v>0</v>
          </cell>
        </row>
        <row r="185">
          <cell r="G185">
            <v>0</v>
          </cell>
        </row>
        <row r="186">
          <cell r="G186">
            <v>0</v>
          </cell>
        </row>
        <row r="187">
          <cell r="G187">
            <v>0</v>
          </cell>
        </row>
        <row r="188">
          <cell r="G188">
            <v>0</v>
          </cell>
        </row>
        <row r="189">
          <cell r="G189">
            <v>0</v>
          </cell>
        </row>
        <row r="190">
          <cell r="G190">
            <v>0</v>
          </cell>
        </row>
        <row r="191">
          <cell r="G191">
            <v>0</v>
          </cell>
        </row>
        <row r="192">
          <cell r="G192">
            <v>0</v>
          </cell>
        </row>
        <row r="193">
          <cell r="G193">
            <v>0</v>
          </cell>
        </row>
        <row r="194">
          <cell r="G194">
            <v>0</v>
          </cell>
        </row>
        <row r="195">
          <cell r="G195">
            <v>0</v>
          </cell>
        </row>
        <row r="196">
          <cell r="G196">
            <v>0</v>
          </cell>
        </row>
        <row r="197">
          <cell r="G197">
            <v>0</v>
          </cell>
        </row>
        <row r="198">
          <cell r="G198">
            <v>0</v>
          </cell>
        </row>
        <row r="199">
          <cell r="G199">
            <v>0</v>
          </cell>
        </row>
        <row r="200">
          <cell r="G200">
            <v>0</v>
          </cell>
        </row>
        <row r="201">
          <cell r="G201">
            <v>0</v>
          </cell>
        </row>
        <row r="202">
          <cell r="G202">
            <v>0</v>
          </cell>
        </row>
        <row r="203">
          <cell r="G203">
            <v>0</v>
          </cell>
        </row>
        <row r="204">
          <cell r="G204">
            <v>0</v>
          </cell>
        </row>
        <row r="205">
          <cell r="G205">
            <v>0</v>
          </cell>
        </row>
        <row r="206">
          <cell r="G206">
            <v>0</v>
          </cell>
        </row>
        <row r="207">
          <cell r="G207">
            <v>0</v>
          </cell>
        </row>
        <row r="208">
          <cell r="G208">
            <v>0</v>
          </cell>
        </row>
        <row r="209">
          <cell r="G209">
            <v>0</v>
          </cell>
        </row>
        <row r="210">
          <cell r="G210">
            <v>0</v>
          </cell>
        </row>
        <row r="211">
          <cell r="G211">
            <v>0</v>
          </cell>
        </row>
        <row r="212">
          <cell r="G212">
            <v>0</v>
          </cell>
        </row>
        <row r="213">
          <cell r="G213">
            <v>0</v>
          </cell>
        </row>
        <row r="214">
          <cell r="G214">
            <v>0</v>
          </cell>
        </row>
        <row r="215">
          <cell r="G215">
            <v>0</v>
          </cell>
        </row>
        <row r="216">
          <cell r="G216">
            <v>0</v>
          </cell>
        </row>
        <row r="217">
          <cell r="G217">
            <v>0</v>
          </cell>
        </row>
        <row r="218">
          <cell r="G218">
            <v>0</v>
          </cell>
        </row>
        <row r="219">
          <cell r="G219">
            <v>0</v>
          </cell>
        </row>
        <row r="220">
          <cell r="G220">
            <v>0</v>
          </cell>
        </row>
        <row r="221">
          <cell r="G221">
            <v>0</v>
          </cell>
        </row>
        <row r="222">
          <cell r="G222">
            <v>0</v>
          </cell>
        </row>
        <row r="223">
          <cell r="G223">
            <v>0</v>
          </cell>
        </row>
        <row r="224">
          <cell r="G224">
            <v>0</v>
          </cell>
        </row>
        <row r="225">
          <cell r="G225">
            <v>0</v>
          </cell>
        </row>
        <row r="226">
          <cell r="G226">
            <v>0</v>
          </cell>
        </row>
        <row r="227">
          <cell r="G227">
            <v>0</v>
          </cell>
        </row>
        <row r="228">
          <cell r="G228">
            <v>0</v>
          </cell>
        </row>
        <row r="229">
          <cell r="G229">
            <v>0</v>
          </cell>
        </row>
        <row r="230">
          <cell r="G230">
            <v>0</v>
          </cell>
        </row>
        <row r="231">
          <cell r="G231">
            <v>0</v>
          </cell>
        </row>
        <row r="232">
          <cell r="G232">
            <v>0</v>
          </cell>
        </row>
        <row r="233">
          <cell r="G233">
            <v>0</v>
          </cell>
        </row>
        <row r="234">
          <cell r="G234">
            <v>0</v>
          </cell>
        </row>
        <row r="235">
          <cell r="G235">
            <v>0</v>
          </cell>
        </row>
        <row r="236">
          <cell r="G236">
            <v>0</v>
          </cell>
        </row>
        <row r="237">
          <cell r="G237">
            <v>0</v>
          </cell>
        </row>
        <row r="238">
          <cell r="G238">
            <v>0</v>
          </cell>
        </row>
        <row r="239">
          <cell r="G239">
            <v>0</v>
          </cell>
        </row>
        <row r="240">
          <cell r="G240">
            <v>0</v>
          </cell>
        </row>
        <row r="241">
          <cell r="G241">
            <v>0</v>
          </cell>
        </row>
        <row r="242">
          <cell r="G242">
            <v>0</v>
          </cell>
        </row>
        <row r="243">
          <cell r="G243">
            <v>0</v>
          </cell>
        </row>
        <row r="244">
          <cell r="G244">
            <v>0</v>
          </cell>
        </row>
        <row r="245">
          <cell r="G245">
            <v>0</v>
          </cell>
        </row>
        <row r="246">
          <cell r="G246">
            <v>0</v>
          </cell>
        </row>
        <row r="247">
          <cell r="G247">
            <v>0</v>
          </cell>
        </row>
        <row r="248">
          <cell r="G248">
            <v>0</v>
          </cell>
        </row>
        <row r="249">
          <cell r="G249">
            <v>0</v>
          </cell>
        </row>
        <row r="250">
          <cell r="G250">
            <v>0</v>
          </cell>
        </row>
        <row r="251">
          <cell r="G251">
            <v>0</v>
          </cell>
        </row>
        <row r="252">
          <cell r="G252">
            <v>0</v>
          </cell>
        </row>
        <row r="253">
          <cell r="G253">
            <v>0</v>
          </cell>
        </row>
        <row r="254">
          <cell r="G254">
            <v>0</v>
          </cell>
        </row>
        <row r="255">
          <cell r="G255">
            <v>0</v>
          </cell>
        </row>
        <row r="256">
          <cell r="G256">
            <v>0</v>
          </cell>
        </row>
        <row r="257">
          <cell r="G257">
            <v>0</v>
          </cell>
        </row>
        <row r="258">
          <cell r="G258">
            <v>0</v>
          </cell>
        </row>
        <row r="259">
          <cell r="G259">
            <v>0</v>
          </cell>
        </row>
        <row r="260">
          <cell r="G260">
            <v>0</v>
          </cell>
        </row>
        <row r="261">
          <cell r="G261">
            <v>0</v>
          </cell>
        </row>
        <row r="262">
          <cell r="G262">
            <v>0</v>
          </cell>
        </row>
        <row r="263">
          <cell r="G263">
            <v>0</v>
          </cell>
        </row>
        <row r="264">
          <cell r="G264">
            <v>0</v>
          </cell>
        </row>
        <row r="265">
          <cell r="G265">
            <v>0</v>
          </cell>
        </row>
        <row r="266">
          <cell r="G266">
            <v>0</v>
          </cell>
        </row>
        <row r="267">
          <cell r="G267">
            <v>0</v>
          </cell>
        </row>
        <row r="268">
          <cell r="G268">
            <v>0</v>
          </cell>
        </row>
        <row r="269">
          <cell r="G269">
            <v>0</v>
          </cell>
        </row>
        <row r="270">
          <cell r="G270">
            <v>0</v>
          </cell>
        </row>
        <row r="271">
          <cell r="G271">
            <v>0</v>
          </cell>
        </row>
        <row r="272">
          <cell r="G272">
            <v>0</v>
          </cell>
        </row>
        <row r="273">
          <cell r="G273">
            <v>0</v>
          </cell>
        </row>
        <row r="274">
          <cell r="G274">
            <v>0</v>
          </cell>
        </row>
        <row r="275">
          <cell r="G275">
            <v>0</v>
          </cell>
        </row>
        <row r="276">
          <cell r="G276">
            <v>0</v>
          </cell>
        </row>
        <row r="277">
          <cell r="G277">
            <v>0</v>
          </cell>
        </row>
        <row r="278">
          <cell r="G278">
            <v>0</v>
          </cell>
        </row>
        <row r="279">
          <cell r="G279">
            <v>0</v>
          </cell>
        </row>
        <row r="280">
          <cell r="G280">
            <v>0</v>
          </cell>
        </row>
        <row r="281">
          <cell r="G281">
            <v>0</v>
          </cell>
        </row>
        <row r="282">
          <cell r="G282">
            <v>0</v>
          </cell>
        </row>
        <row r="283">
          <cell r="G283">
            <v>0</v>
          </cell>
        </row>
        <row r="284">
          <cell r="G284">
            <v>0</v>
          </cell>
        </row>
        <row r="285">
          <cell r="G285">
            <v>0</v>
          </cell>
        </row>
        <row r="286">
          <cell r="G286">
            <v>0</v>
          </cell>
        </row>
        <row r="287">
          <cell r="G287">
            <v>0</v>
          </cell>
        </row>
        <row r="288">
          <cell r="G288">
            <v>0</v>
          </cell>
        </row>
        <row r="289">
          <cell r="G289">
            <v>0</v>
          </cell>
        </row>
        <row r="290">
          <cell r="G290">
            <v>0</v>
          </cell>
        </row>
        <row r="291">
          <cell r="G291">
            <v>0</v>
          </cell>
        </row>
        <row r="292">
          <cell r="G292">
            <v>0</v>
          </cell>
        </row>
        <row r="65536">
          <cell r="E65536">
            <v>4555200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収益予実"/>
      <sheetName val="98 Forecast"/>
      <sheetName val="97下期FORECAST見直し"/>
      <sheetName val="74_78期要員( 3128台 )"/>
      <sheetName val="原紙"/>
      <sheetName val="環境２"/>
      <sheetName val="99.1海業提示コスト(収容数１２,８００)"/>
      <sheetName val="定数"/>
      <sheetName val="全社"/>
      <sheetName val="1-2-1"/>
      <sheetName val="INDEX"/>
      <sheetName val="労務賃率 01年度"/>
      <sheetName val="①HONDA販売状況"/>
      <sheetName val="SD019000"/>
      <sheetName val="SD021000"/>
      <sheetName val="SD022000"/>
      <sheetName val="SD023000"/>
      <sheetName val="SD024000"/>
      <sheetName val="SD025000"/>
      <sheetName val="SD027000"/>
      <sheetName val="SD028000"/>
      <sheetName val="SD029000"/>
      <sheetName val="SD030000"/>
      <sheetName val="クリオ"/>
      <sheetName val="99_1海業提示コスト(収容数１２,８００)1"/>
      <sheetName val="98_Forecast1"/>
      <sheetName val="99_1海業提示コスト(収容数１２,８００)"/>
      <sheetName val="98_Forecast"/>
      <sheetName val="74上"/>
      <sheetName val="県別ﾏﾙﾁ"/>
      <sheetName val="ﾏｽﾀｰ"/>
      <sheetName val="DIST "/>
      <sheetName val="基礎データ（７２上）"/>
      <sheetName val="98FORECAST (1)"/>
      <sheetName val="comm to ins"/>
      <sheetName val="T.blcok pull load"/>
      <sheetName val="98_Forecast2"/>
      <sheetName val="74_78期要員(_3128台_)"/>
      <sheetName val="99_1海業提示コスト(収容数１２,８００)2"/>
      <sheetName val="労務賃率_01年度"/>
      <sheetName val="DIST_"/>
      <sheetName val="98FORECAST_(1)"/>
      <sheetName val="comm_to_ins"/>
      <sheetName val="T_blcok_pull_load"/>
      <sheetName val="DIST_1"/>
      <sheetName val="効率UP目論見"/>
      <sheetName val="99_1海業提示コスト(収容数１２,８００)3"/>
      <sheetName val="98_Forecast3"/>
      <sheetName val="Phy-43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RLBAR"/>
      <sheetName val="収益予実"/>
      <sheetName val="DIST "/>
      <sheetName val="①HONDA販売状況"/>
      <sheetName val="DIST_"/>
    </sheetNames>
    <definedNames>
      <definedName name="SetColor"/>
    </definedNames>
    <sheetDataSet>
      <sheetData sheetId="0" refreshError="1"/>
      <sheetData sheetId="1" refreshError="1"/>
      <sheetData sheetId="2" refreshError="1"/>
      <sheetData sheetId="3" refreshError="1"/>
      <sheetData sheetId="4"/>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Sept-03"/>
      <sheetName val="Phy-4301"/>
      <sheetName val="for challans"/>
      <sheetName val="INDORAMA Group June 02"/>
      <sheetName val="Fact.Equip."/>
      <sheetName val="Sheet1"/>
      <sheetName val="ORIGINAL"/>
      <sheetName val="Sum_ACQ"/>
      <sheetName val="PART C"/>
      <sheetName val="Payreg (2)"/>
      <sheetName val="Données"/>
      <sheetName val="CRITERIA4"/>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Assumption"/>
      <sheetName val="WORKING CAPITAL MAY02 SPUN &amp; DT"/>
      <sheetName val="Delhi"/>
      <sheetName val="BS"/>
      <sheetName val="Table 5"/>
      <sheetName val="Trend 2005-2006"/>
      <sheetName val="RG-A"/>
      <sheetName val="pURCHASES"/>
      <sheetName val="Page 1A - Proposal Strategy "/>
      <sheetName val="Final Bill of Material"/>
      <sheetName val="Pay_Sep06"/>
      <sheetName val="girder"/>
      <sheetName val="Supplier"/>
      <sheetName val="tb2002 linked"/>
      <sheetName val="TB 2003"/>
      <sheetName val="PL_BS"/>
      <sheetName val="M B-QtyRecn"/>
      <sheetName val="sp feature"/>
      <sheetName val="DI-ESTI"/>
      <sheetName val="Comp"/>
      <sheetName val="Other assumptions"/>
      <sheetName val="TDS Cert DC AY 03-04"/>
      <sheetName val="GROUPING"/>
      <sheetName val="IS Mo"/>
      <sheetName val="Challan"/>
      <sheetName val="Content Instructions"/>
      <sheetName val="ridgewood"/>
      <sheetName val="GLED"/>
      <sheetName val="Control Chart"/>
      <sheetName val="Sheet3"/>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for_challans"/>
      <sheetName val="INDORAMA_Group_June_02"/>
      <sheetName val="Fact_Equip_"/>
      <sheetName val="PART_C"/>
      <sheetName val="Payreg_(2)"/>
      <sheetName val="WORKING_CAPITAL_MAY02_SPUN_&amp;_DT"/>
      <sheetName val="Table_5"/>
      <sheetName val="Trend_2005-2006"/>
      <sheetName val="Page_1A_-_Proposal_Strategy_"/>
      <sheetName val="Final_Bill_of_Material"/>
      <sheetName val="tb2002_linked"/>
      <sheetName val="TB_2003"/>
      <sheetName val="M_B-QtyRecn"/>
      <sheetName val="sp_feature"/>
      <sheetName val="Other_assumptions"/>
      <sheetName val="TDS_Cert_DC_AY_03-04"/>
      <sheetName val="IS_Mo"/>
      <sheetName val="Content_Instructions"/>
      <sheetName val="Control_Chart"/>
      <sheetName val="NSR_E"/>
      <sheetName val="TOT_COST"/>
      <sheetName val="E-7 - Stores &amp; Spares"/>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ow r="5">
          <cell r="O5">
            <v>0.37666666666666665</v>
          </cell>
        </row>
      </sheetData>
      <sheetData sheetId="70">
        <row r="5">
          <cell r="O5">
            <v>0.37666666666666665</v>
          </cell>
        </row>
      </sheetData>
      <sheetData sheetId="71">
        <row r="5">
          <cell r="O5">
            <v>0.37666666666666665</v>
          </cell>
        </row>
      </sheetData>
      <sheetData sheetId="72">
        <row r="5">
          <cell r="O5">
            <v>0.37666666666666665</v>
          </cell>
        </row>
      </sheetData>
      <sheetData sheetId="73">
        <row r="5">
          <cell r="O5">
            <v>0.37666666666666665</v>
          </cell>
        </row>
      </sheetData>
      <sheetData sheetId="74">
        <row r="5">
          <cell r="O5">
            <v>0.37666666666666665</v>
          </cell>
        </row>
      </sheetData>
      <sheetData sheetId="75">
        <row r="5">
          <cell r="O5">
            <v>0.37666666666666665</v>
          </cell>
        </row>
      </sheetData>
      <sheetData sheetId="76">
        <row r="5">
          <cell r="O5">
            <v>0.37666666666666665</v>
          </cell>
        </row>
      </sheetData>
      <sheetData sheetId="77">
        <row r="5">
          <cell r="O5">
            <v>0.37666666666666665</v>
          </cell>
        </row>
      </sheetData>
      <sheetData sheetId="78">
        <row r="5">
          <cell r="O5">
            <v>0.37666666666666665</v>
          </cell>
        </row>
      </sheetData>
      <sheetData sheetId="79">
        <row r="5">
          <cell r="O5">
            <v>0.37666666666666665</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Leadsheet"/>
      <sheetName val="Summery 1"/>
      <sheetName val="Fact.Equip."/>
      <sheetName val="STK0731"/>
      <sheetName val="Sum_ACQ"/>
      <sheetName val="Inter unit set off"/>
      <sheetName val="Profit_(2)"/>
      <sheetName val="Cover_"/>
      <sheetName val="_C_1-_3"/>
      <sheetName val="PV_I"/>
      <sheetName val="Pc_II"/>
      <sheetName val="powcost_(2)"/>
      <sheetName val="Menu"/>
      <sheetName val="Pg.1 Marketing Info"/>
      <sheetName val="BS"/>
      <sheetName val="accounts"/>
      <sheetName val="BS &amp; P&amp;L"/>
      <sheetName val="LANGUAGE"/>
      <sheetName val="INDORAMA Group June 02"/>
      <sheetName val="P &amp; L"/>
      <sheetName val="Bal Sheet"/>
      <sheetName val="defaults"/>
      <sheetName val="header"/>
      <sheetName val="ALL-IBANK-BRS"/>
      <sheetName val="Boq"/>
      <sheetName val="Final Bill of Material"/>
      <sheetName val="BUDGET"/>
      <sheetName val="Sept-03"/>
      <sheetName val="Results"/>
      <sheetName val="Sch 12-Sch 13"/>
      <sheetName val="Sch 14 88E-Sch 15 115B"/>
      <sheetName val="Sch 10 VIA-Sch 11"/>
      <sheetName val="Sch 25 TCS"/>
      <sheetName val="Sch 19, 20 Taxes"/>
      <sheetName val="Sch 21 Div Tax"/>
      <sheetName val="Sch 24 TDS"/>
      <sheetName val="1"/>
      <sheetName val="std cost"/>
      <sheetName val="CRITERIA4"/>
      <sheetName val="Table 5"/>
      <sheetName val="M B-QtyRecn"/>
      <sheetName val="Stcok-M"/>
      <sheetName val="Page 1A - Proposal Strategy "/>
      <sheetName val="A0744339"/>
      <sheetName val="07-08"/>
      <sheetName val="Lists"/>
      <sheetName val="1.A Executive Summary"/>
      <sheetName val="PointNo.5"/>
      <sheetName val="Prod"/>
      <sheetName val="Mth-Vana"/>
      <sheetName val="COMPUTATION"/>
      <sheetName val="Macro2"/>
      <sheetName val="Macro1"/>
      <sheetName val="Title Page"/>
      <sheetName val="KEY-DATA"/>
      <sheetName val="BALANCESHEET"/>
      <sheetName val="Consolidation _Rs"/>
      <sheetName val="BP2004 - 2009"/>
      <sheetName val="CBDGT979"/>
      <sheetName val="Form_Header"/>
      <sheetName val="192"/>
      <sheetName val="194C"/>
      <sheetName val="Profit_(2)1"/>
      <sheetName val="Cover_1"/>
      <sheetName val="_C_1-_31"/>
      <sheetName val="PV_I1"/>
      <sheetName val="Pc_II1"/>
      <sheetName val="powcost_(2)1"/>
      <sheetName val="75_Nig_"/>
      <sheetName val="Part_A_General"/>
      <sheetName val="Summery_1"/>
      <sheetName val="Fact_Equip_"/>
      <sheetName val="Inter_unit_set_off"/>
      <sheetName val="Pg_1_Marketing_Info"/>
      <sheetName val="BS_&amp;_P&amp;L"/>
      <sheetName val="INDORAMA_Group_June_02"/>
      <sheetName val="P_&amp;_L"/>
      <sheetName val="Bal_Sheet"/>
      <sheetName val="Final_Bill_of_Material"/>
      <sheetName val="Sch_12-Sch_13"/>
      <sheetName val="Sch_14_88E-Sch_15_115B"/>
      <sheetName val="Sch_10_VIA-Sch_11"/>
      <sheetName val="Sch_25_TCS"/>
      <sheetName val="Sch_19,_20_Taxes"/>
      <sheetName val="Sch_21_Div_Tax"/>
      <sheetName val="Sch_24_TDS"/>
      <sheetName val="std_cost"/>
      <sheetName val="Table_5"/>
      <sheetName val="M_B-QtyRecn"/>
      <sheetName val="Page_1A_-_Proposal_Strategy_"/>
      <sheetName val="1_A_Executive_Summary"/>
      <sheetName val="PointNo_5"/>
      <sheetName val="Title_Page"/>
      <sheetName val="Consolidation__Rs"/>
      <sheetName val="BP2004_-_2009"/>
      <sheetName val="NW RTU"/>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B10">
            <v>0</v>
          </cell>
          <cell r="C10">
            <v>0</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1"/>
      <sheetName val="2-2-1"/>
      <sheetName val="2-2-4(1)"/>
      <sheetName val="2-2-4(2)"/>
      <sheetName val="2-2-5"/>
      <sheetName val="1_2_1"/>
      <sheetName val="SHIPPER"/>
      <sheetName val="TARIFF"/>
      <sheetName val="Sheet1"/>
      <sheetName val="P5M改_基本仕様／設計要件"/>
      <sheetName val="Supp_List"/>
      <sheetName val="見極①"/>
      <sheetName val="定数"/>
      <sheetName val="INDEX"/>
      <sheetName val="New Salary"/>
      <sheetName val="DISK歯型面圧"/>
      <sheetName val="ｺﾝY条件BD"/>
      <sheetName val="原単位表00M"/>
      <sheetName val="Supp.List"/>
      <sheetName val="Matome "/>
      <sheetName val="GBY_C企"/>
      <sheetName val="P5M改_基本仕様_設計要件"/>
      <sheetName val="PERF TEST Pre MP"/>
      <sheetName val="原㽐+_x0000__x0000__x0001_ࠀ"/>
      <sheetName val="菱睒〴พP_x0000_米_x0000_便睒䨲෌㽐+"/>
      <sheetName val="Stores"/>
      <sheetName val="原㽐+"/>
      <sheetName val="菱睒〴พP"/>
      <sheetName val="登録データ"/>
      <sheetName val="Parts"/>
      <sheetName val="Safety"/>
      <sheetName val="Sales"/>
      <sheetName val="①HONDA販売状況"/>
      <sheetName val="DIST "/>
      <sheetName val="GRAPH 4軸 径Φ120 (2)"/>
      <sheetName val="Data Lists2"/>
      <sheetName val="Data ht1"/>
      <sheetName val="GBY.C企"/>
      <sheetName val="75 Nig."/>
      <sheetName val="Jan"/>
      <sheetName val="MATERIAL"/>
      <sheetName val="見積書"/>
      <sheetName val="Q_ライン大別M_E_O集計"/>
      <sheetName val="ｺｰﾄﾞ別優先順"/>
      <sheetName val="実績○経"/>
      <sheetName val="伝票計画"/>
      <sheetName val="実績一般"/>
      <sheetName val="マスター"/>
      <sheetName val="実績稟議"/>
      <sheetName val="PP_LETTER"/>
      <sheetName val="Sup Matrix"/>
      <sheetName val="データ"/>
      <sheetName val="SUNA _ HGM"/>
      <sheetName val="Budget"/>
      <sheetName val="5S"/>
      <sheetName val="Grafik kaizen"/>
      <sheetName val="Grafik HGM"/>
      <sheetName val="Analisa Budo"/>
      <sheetName val="H14_1~5トラブル件数"/>
      <sheetName val="Attachment_4_2_"/>
      <sheetName val="長滞ﾘｽﾄ"/>
      <sheetName val="演算表"/>
      <sheetName val="ﾛｲ"/>
      <sheetName val="DI-ESTI"/>
      <sheetName val="収益予実"/>
      <sheetName val="1A"/>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ority Summary"/>
      <sheetName val="Summary "/>
      <sheetName val="Summary_Cash Flow"/>
      <sheetName val="Capex(Blr_pist)"/>
      <sheetName val="Cap v Dem(Blr_Pist)"/>
      <sheetName val="Manual LVD"/>
      <sheetName val="PSA"/>
      <sheetName val="Capex(SS_Blr)"/>
      <sheetName val="Capex(TR_Blr)"/>
      <sheetName val="Capex (Blr_Tech Centre)"/>
      <sheetName val="Capex(Blr_ring)"/>
      <sheetName val="Cap v Dem(Blr_Ring)"/>
      <sheetName val="Norms v CT v 20% abv norms "/>
      <sheetName val="RMS Cap(norms) v Dem"/>
      <sheetName val="RMS Cap(cycle time)"/>
      <sheetName val="RMS Cap(norms) v Dem (20% imp)"/>
      <sheetName val="2008 Ring Blanks"/>
      <sheetName val="Rfdy.Cap.Nrms"/>
      <sheetName val="Capex (GTP_Blr)"/>
      <sheetName val="Cap v Dem (GTP_Blr)"/>
      <sheetName val="Capex(Piston_Pat)"/>
      <sheetName val="Cap v dem (pat_pist)"/>
      <sheetName val="Pat Capacity"/>
      <sheetName val="Capex(Ring_Pat)"/>
      <sheetName val="Cap v Dem (Ring_Pat) 2008"/>
      <sheetName val="Ban Bus Transfer"/>
      <sheetName val="Capex(Pin_Pat)"/>
      <sheetName val="Cap v Dem (Pin_Pat)"/>
      <sheetName val="pin grouping-Patiala"/>
      <sheetName val="Cap v Dem (Liner_Pat)"/>
      <sheetName val="Capex (Bhiwadi)"/>
      <sheetName val="Cap v Dem (Bhiwadi)"/>
      <sheetName val="Cap v dem (pat_pist)2006 Vs 07"/>
      <sheetName val="Cap Vs Demand 06 (Pta_Rings)"/>
      <sheetName val="Cap v Dem(Blr_Pist) 2006 Vs 07"/>
      <sheetName val="Cap v dem (Bhiwadi)2006 Vs 07"/>
      <sheetName val="Comp"/>
      <sheetName val="key"/>
      <sheetName val="Building"/>
      <sheetName val="1-2-1"/>
      <sheetName val="Stores"/>
      <sheetName val="Priority_Summary1"/>
      <sheetName val="Summary_1"/>
      <sheetName val="Summary_Cash_Flow1"/>
      <sheetName val="Cap_v_Dem(Blr_Pist)1"/>
      <sheetName val="Manual_LVD1"/>
      <sheetName val="Capex_(Blr_Tech_Centre)1"/>
      <sheetName val="Cap_v_Dem(Blr_Ring)1"/>
      <sheetName val="Norms_v_CT_v_20%_abv_norms_1"/>
      <sheetName val="RMS_Cap(norms)_v_Dem1"/>
      <sheetName val="RMS_Cap(cycle_time)1"/>
      <sheetName val="RMS_Cap(norms)_v_Dem_(20%_imp)1"/>
      <sheetName val="2008_Ring_Blanks1"/>
      <sheetName val="Rfdy_Cap_Nrms1"/>
      <sheetName val="Capex_(GTP_Blr)1"/>
      <sheetName val="Cap_v_Dem_(GTP_Blr)1"/>
      <sheetName val="Cap_v_dem_(pat_pist)1"/>
      <sheetName val="Pat_Capacity1"/>
      <sheetName val="Cap_v_Dem_(Ring_Pat)_20081"/>
      <sheetName val="Ban_Bus_Transfer1"/>
      <sheetName val="Cap_v_Dem_(Pin_Pat)1"/>
      <sheetName val="pin_grouping-Patiala1"/>
      <sheetName val="Cap_v_Dem_(Liner_Pat)1"/>
      <sheetName val="Capex_(Bhiwadi)1"/>
      <sheetName val="Cap_v_Dem_(Bhiwadi)1"/>
      <sheetName val="Cap_v_dem_(pat_pist)2006_Vs_071"/>
      <sheetName val="Cap_Vs_Demand_06_(Pta_Rings)1"/>
      <sheetName val="Cap_v_Dem(Blr_Pist)_2006_Vs_071"/>
      <sheetName val="Cap_v_dem_(Bhiwadi)2006_Vs_071"/>
      <sheetName val="Priority_Summary"/>
      <sheetName val="Summary_"/>
      <sheetName val="Summary_Cash_Flow"/>
      <sheetName val="Cap_v_Dem(Blr_Pist)"/>
      <sheetName val="Manual_LVD"/>
      <sheetName val="Capex_(Blr_Tech_Centre)"/>
      <sheetName val="Cap_v_Dem(Blr_Ring)"/>
      <sheetName val="Norms_v_CT_v_20%_abv_norms_"/>
      <sheetName val="RMS_Cap(norms)_v_Dem"/>
      <sheetName val="RMS_Cap(cycle_time)"/>
      <sheetName val="RMS_Cap(norms)_v_Dem_(20%_imp)"/>
      <sheetName val="2008_Ring_Blanks"/>
      <sheetName val="Rfdy_Cap_Nrms"/>
      <sheetName val="Capex_(GTP_Blr)"/>
      <sheetName val="Cap_v_Dem_(GTP_Blr)"/>
      <sheetName val="Cap_v_dem_(pat_pist)"/>
      <sheetName val="Pat_Capacity"/>
      <sheetName val="Cap_v_Dem_(Ring_Pat)_2008"/>
      <sheetName val="Ban_Bus_Transfer"/>
      <sheetName val="Cap_v_Dem_(Pin_Pat)"/>
      <sheetName val="pin_grouping-Patiala"/>
      <sheetName val="Cap_v_Dem_(Liner_Pat)"/>
      <sheetName val="Capex_(Bhiwadi)"/>
      <sheetName val="Cap_v_Dem_(Bhiwadi)"/>
      <sheetName val="Cap_v_dem_(pat_pist)2006_Vs_07"/>
      <sheetName val="Cap_Vs_Demand_06_(Pta_Rings)"/>
      <sheetName val="Cap_v_Dem(Blr_Pist)_2006_Vs_07"/>
      <sheetName val="Cap_v_dem_(Bhiwadi)2006_Vs_07"/>
    </sheetNames>
    <sheetDataSet>
      <sheetData sheetId="0"/>
      <sheetData sheetId="1"/>
      <sheetData sheetId="2"/>
      <sheetData sheetId="3"/>
      <sheetData sheetId="4"/>
      <sheetData sheetId="5"/>
      <sheetData sheetId="6"/>
      <sheetData sheetId="7"/>
      <sheetData sheetId="8"/>
      <sheetData sheetId="9"/>
      <sheetData sheetId="10"/>
      <sheetData sheetId="11" refreshError="1">
        <row r="7">
          <cell r="Q7">
            <v>1.81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row r="7">
          <cell r="Q7">
            <v>1.81</v>
          </cell>
        </row>
      </sheetData>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Store4"/>
      <sheetName val="Cap v Dem(Blr_Ring)"/>
      <sheetName val="key"/>
      <sheetName val="..."/>
      <sheetName val="Ctrls"/>
      <sheetName val="INPUT"/>
      <sheetName val="Model Factors and Assumptions"/>
      <sheetName val="Assumption"/>
      <sheetName val="SRP FH"/>
      <sheetName val="Non-Statistical Sampling Master"/>
      <sheetName val="Global Data"/>
      <sheetName val="Total"/>
      <sheetName val="Cap_v_Dem(Blr_Ring)"/>
      <sheetName val="___"/>
      <sheetName val="G06-G026"/>
      <sheetName val="Cap_v_Dem(Blr_Ring)1"/>
      <sheetName val="___1"/>
      <sheetName val="Model_Factors_and_Assumptions"/>
      <sheetName val="Cap_v_Dem(Blr_Ring)2"/>
      <sheetName val="___2"/>
      <sheetName val="Model_Factors_and_Assumptions1"/>
      <sheetName val="Cap_v_Dem(Blr_Ring)4"/>
      <sheetName val="___4"/>
      <sheetName val="Model_Factors_and_Assumptions3"/>
      <sheetName val="Cap_v_Dem(Blr_Ring)3"/>
      <sheetName val="___3"/>
      <sheetName val="Model_Factors_and_Assumptions2"/>
      <sheetName val="Cap_v_Dem(Blr_Ring)5"/>
      <sheetName val="___5"/>
      <sheetName val="Model_Factors_and_Assumptions4"/>
      <sheetName val="Summary"/>
      <sheetName val="Cap_v_Dem(Blr_Ring)6"/>
      <sheetName val="___6"/>
      <sheetName val="Model_Factors_and_Assumptions5"/>
      <sheetName val="SRP_FH"/>
      <sheetName val="Non-Statistical_Sampling_Master"/>
      <sheetName val="Global_Data"/>
    </sheetNames>
    <sheetDataSet>
      <sheetData sheetId="0" refreshError="1">
        <row r="2">
          <cell r="A2" t="str">
            <v>June Actual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sheetData sheetId="33"/>
      <sheetData sheetId="34"/>
      <sheetData sheetId="35"/>
      <sheetData sheetId="36"/>
      <sheetData sheetId="37"/>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Inter connect Revenue"/>
      <sheetName val="Proj5Y PSF now"/>
      <sheetName val="SALE-RATE"/>
      <sheetName val="summ"/>
      <sheetName val="Sheet1"/>
      <sheetName val="Annexure VI"/>
      <sheetName val="GLOBAL PT NEW FORMAT JULY 2004"/>
      <sheetName val="5(a)"/>
      <sheetName val="INFO"/>
      <sheetName val="NOTES "/>
      <sheetName val="List_Information"/>
      <sheetName val="IKB3"/>
      <sheetName val="DEG"/>
      <sheetName val="ifcw"/>
      <sheetName val="YTD"/>
      <sheetName val="software"/>
      <sheetName val="BS_"/>
      <sheetName val="Fund_flow"/>
      <sheetName val="Tax_cal"/>
      <sheetName val="Dep_Cal"/>
      <sheetName val="FORM-16"/>
      <sheetName val="#REF"/>
      <sheetName val="F A 2002"/>
      <sheetName val="Data"/>
      <sheetName val="Control"/>
      <sheetName val="Assumptions"/>
      <sheetName val="Licences"/>
      <sheetName val="title"/>
      <sheetName val="Prod Anal"/>
      <sheetName val="PCS DATA"/>
      <sheetName val="Base data Security Procedures"/>
      <sheetName val="Cost summary"/>
      <sheetName val="C100-KICK"/>
      <sheetName val="entitlements"/>
      <sheetName val="Sens"/>
      <sheetName val="1-Data_Input"/>
      <sheetName val="P &amp; L"/>
      <sheetName val="Bal Sheet"/>
      <sheetName val="defaults"/>
      <sheetName val="header"/>
      <sheetName val="coa_ramco_168"/>
      <sheetName val="PF Payable"/>
      <sheetName val="A"/>
      <sheetName val="RepBMR2"/>
      <sheetName val="コスト (4)"/>
      <sheetName val="Rules"/>
      <sheetName val="RING"/>
      <sheetName val="ANNEX- XIV"/>
      <sheetName val="BS_1"/>
      <sheetName val="Fund_flow1"/>
      <sheetName val="Tax_cal1"/>
      <sheetName val="Dep_Cal1"/>
      <sheetName val="Inter_connect_Revenue"/>
      <sheetName val="Proj5Y_PSF_now"/>
      <sheetName val="Annexure_VI"/>
      <sheetName val="GLOBAL_PT_NEW_FORMAT_JULY_2004"/>
      <sheetName val="NOTES_"/>
      <sheetName val="F_A_2002"/>
      <sheetName val="Prod_Anal"/>
      <sheetName val="PCS_DATA"/>
      <sheetName val="Base_data_Security_Procedures"/>
      <sheetName val="Cost_summary"/>
      <sheetName val="P_&amp;_L"/>
      <sheetName val="Bal_Sheet"/>
      <sheetName val="PF_Payable"/>
      <sheetName val="コスト_(4)"/>
      <sheetName val="ANNEX-_XIV"/>
    </sheetNames>
    <sheetDataSet>
      <sheetData sheetId="0">
        <row r="237">
          <cell r="C237">
            <v>1000000</v>
          </cell>
        </row>
      </sheetData>
      <sheetData sheetId="1">
        <row r="237">
          <cell r="C237">
            <v>1000000</v>
          </cell>
        </row>
      </sheetData>
      <sheetData sheetId="2"/>
      <sheetData sheetId="3">
        <row r="237">
          <cell r="C237">
            <v>1000000</v>
          </cell>
        </row>
      </sheetData>
      <sheetData sheetId="4">
        <row r="237">
          <cell r="C237">
            <v>1000000</v>
          </cell>
        </row>
      </sheetData>
      <sheetData sheetId="5"/>
      <sheetData sheetId="6">
        <row r="237">
          <cell r="C237">
            <v>1000000</v>
          </cell>
        </row>
      </sheetData>
      <sheetData sheetId="7"/>
      <sheetData sheetId="8" refreshError="1">
        <row r="237">
          <cell r="C237">
            <v>1000000</v>
          </cell>
        </row>
      </sheetData>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ow r="237">
          <cell r="C237">
            <v>1000000</v>
          </cell>
        </row>
      </sheetData>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OS"/>
      <sheetName val="Dados da Plan3"/>
      <sheetName val="STOCK"/>
      <sheetName val="FORMATO"/>
      <sheetName val="SALDOS"/>
      <sheetName val="14上(製作所）"/>
      <sheetName val="１４－１６期損益"/>
    </sheetNames>
    <sheetDataSet>
      <sheetData sheetId="0">
        <row r="94">
          <cell r="A94" t="str">
            <v>1H26710</v>
          </cell>
          <cell r="B94" t="str">
            <v>KRM</v>
          </cell>
          <cell r="C94" t="str">
            <v>R</v>
          </cell>
          <cell r="D94">
            <v>0</v>
          </cell>
          <cell r="E94">
            <v>0</v>
          </cell>
          <cell r="F94">
            <v>0</v>
          </cell>
          <cell r="G94">
            <v>0</v>
          </cell>
          <cell r="H94">
            <v>0</v>
          </cell>
          <cell r="I94">
            <v>0</v>
          </cell>
          <cell r="J94">
            <v>0</v>
          </cell>
          <cell r="K94">
            <v>0</v>
          </cell>
          <cell r="L94">
            <v>0</v>
          </cell>
          <cell r="M94">
            <v>0</v>
          </cell>
          <cell r="N94">
            <v>0</v>
          </cell>
          <cell r="O94">
            <v>0</v>
          </cell>
          <cell r="P94">
            <v>0</v>
          </cell>
          <cell r="Q94">
            <v>1950</v>
          </cell>
          <cell r="R94">
            <v>1950</v>
          </cell>
          <cell r="S94">
            <v>1350</v>
          </cell>
          <cell r="T94">
            <v>1350</v>
          </cell>
          <cell r="U94">
            <v>1350</v>
          </cell>
          <cell r="V94">
            <v>1350</v>
          </cell>
          <cell r="W94">
            <v>1950</v>
          </cell>
          <cell r="X94">
            <v>1950</v>
          </cell>
          <cell r="Y94">
            <v>1950</v>
          </cell>
          <cell r="Z94">
            <v>1350</v>
          </cell>
          <cell r="AA94">
            <v>1350</v>
          </cell>
          <cell r="AB94">
            <v>1350</v>
          </cell>
          <cell r="AC94">
            <v>1350</v>
          </cell>
          <cell r="AD94">
            <v>1350</v>
          </cell>
          <cell r="AE94">
            <v>1350</v>
          </cell>
          <cell r="AF94">
            <v>1350</v>
          </cell>
          <cell r="AG94">
            <v>1350</v>
          </cell>
          <cell r="AH94">
            <v>1350</v>
          </cell>
        </row>
        <row r="95">
          <cell r="A95" t="str">
            <v>1H26720</v>
          </cell>
          <cell r="C95" t="str">
            <v>L</v>
          </cell>
          <cell r="D95">
            <v>0</v>
          </cell>
          <cell r="E95">
            <v>0</v>
          </cell>
          <cell r="F95">
            <v>0</v>
          </cell>
          <cell r="G95">
            <v>0</v>
          </cell>
          <cell r="H95">
            <v>0</v>
          </cell>
          <cell r="I95">
            <v>0</v>
          </cell>
          <cell r="J95">
            <v>0</v>
          </cell>
          <cell r="K95">
            <v>0</v>
          </cell>
          <cell r="L95">
            <v>0</v>
          </cell>
          <cell r="M95">
            <v>0</v>
          </cell>
          <cell r="N95">
            <v>0</v>
          </cell>
          <cell r="O95">
            <v>0</v>
          </cell>
          <cell r="P95">
            <v>0</v>
          </cell>
          <cell r="Q95">
            <v>600</v>
          </cell>
          <cell r="R95">
            <v>1950</v>
          </cell>
          <cell r="S95">
            <v>1950</v>
          </cell>
          <cell r="T95">
            <v>1350</v>
          </cell>
          <cell r="U95">
            <v>1350</v>
          </cell>
          <cell r="V95">
            <v>1350</v>
          </cell>
          <cell r="W95">
            <v>1950</v>
          </cell>
          <cell r="X95">
            <v>1950</v>
          </cell>
          <cell r="Y95">
            <v>1950</v>
          </cell>
          <cell r="Z95">
            <v>1350</v>
          </cell>
          <cell r="AA95">
            <v>1950</v>
          </cell>
          <cell r="AB95">
            <v>1350</v>
          </cell>
          <cell r="AC95">
            <v>1350</v>
          </cell>
          <cell r="AD95">
            <v>1350</v>
          </cell>
          <cell r="AE95">
            <v>1350</v>
          </cell>
          <cell r="AF95">
            <v>1350</v>
          </cell>
          <cell r="AG95">
            <v>1350</v>
          </cell>
          <cell r="AH95">
            <v>1350</v>
          </cell>
        </row>
        <row r="96">
          <cell r="A96" t="str">
            <v>1H20710</v>
          </cell>
          <cell r="B96" t="str">
            <v>GCE</v>
          </cell>
          <cell r="C96" t="str">
            <v>R</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row>
        <row r="97">
          <cell r="A97" t="str">
            <v>1H20720</v>
          </cell>
          <cell r="C97" t="str">
            <v>L</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1H32710</v>
          </cell>
          <cell r="B98" t="str">
            <v>KSS</v>
          </cell>
          <cell r="C98" t="str">
            <v>R</v>
          </cell>
          <cell r="D98">
            <v>0</v>
          </cell>
          <cell r="E98">
            <v>0</v>
          </cell>
          <cell r="F98">
            <v>0</v>
          </cell>
          <cell r="G98">
            <v>0</v>
          </cell>
          <cell r="H98">
            <v>0</v>
          </cell>
          <cell r="I98">
            <v>0</v>
          </cell>
          <cell r="J98">
            <v>0</v>
          </cell>
          <cell r="K98">
            <v>0</v>
          </cell>
          <cell r="L98">
            <v>0</v>
          </cell>
          <cell r="M98">
            <v>0</v>
          </cell>
          <cell r="N98">
            <v>0</v>
          </cell>
          <cell r="O98">
            <v>0</v>
          </cell>
          <cell r="P98">
            <v>900</v>
          </cell>
          <cell r="Q98">
            <v>900</v>
          </cell>
          <cell r="R98">
            <v>900</v>
          </cell>
          <cell r="S98">
            <v>0</v>
          </cell>
          <cell r="T98">
            <v>900</v>
          </cell>
          <cell r="U98">
            <v>900</v>
          </cell>
          <cell r="V98">
            <v>900</v>
          </cell>
          <cell r="W98">
            <v>900</v>
          </cell>
          <cell r="X98">
            <v>900</v>
          </cell>
          <cell r="Y98">
            <v>900</v>
          </cell>
          <cell r="Z98">
            <v>0</v>
          </cell>
          <cell r="AA98">
            <v>900</v>
          </cell>
          <cell r="AB98">
            <v>900</v>
          </cell>
          <cell r="AC98">
            <v>900</v>
          </cell>
          <cell r="AD98">
            <v>0</v>
          </cell>
          <cell r="AE98">
            <v>0</v>
          </cell>
          <cell r="AF98">
            <v>0</v>
          </cell>
          <cell r="AG98">
            <v>0</v>
          </cell>
          <cell r="AH98">
            <v>0</v>
          </cell>
        </row>
        <row r="99">
          <cell r="A99" t="str">
            <v>1H32720</v>
          </cell>
          <cell r="C99" t="str">
            <v>L</v>
          </cell>
          <cell r="D99">
            <v>0</v>
          </cell>
          <cell r="E99">
            <v>0</v>
          </cell>
          <cell r="F99">
            <v>0</v>
          </cell>
          <cell r="G99">
            <v>0</v>
          </cell>
          <cell r="H99">
            <v>0</v>
          </cell>
          <cell r="I99">
            <v>0</v>
          </cell>
          <cell r="J99">
            <v>0</v>
          </cell>
          <cell r="K99">
            <v>0</v>
          </cell>
          <cell r="L99">
            <v>0</v>
          </cell>
          <cell r="M99">
            <v>0</v>
          </cell>
          <cell r="N99">
            <v>0</v>
          </cell>
          <cell r="O99">
            <v>0</v>
          </cell>
          <cell r="P99">
            <v>900</v>
          </cell>
          <cell r="Q99">
            <v>900</v>
          </cell>
          <cell r="R99">
            <v>900</v>
          </cell>
          <cell r="S99">
            <v>0</v>
          </cell>
          <cell r="T99">
            <v>900</v>
          </cell>
          <cell r="U99">
            <v>900</v>
          </cell>
          <cell r="V99">
            <v>900</v>
          </cell>
          <cell r="W99">
            <v>900</v>
          </cell>
          <cell r="X99">
            <v>900</v>
          </cell>
          <cell r="Y99">
            <v>900</v>
          </cell>
          <cell r="Z99">
            <v>0</v>
          </cell>
          <cell r="AA99">
            <v>900</v>
          </cell>
          <cell r="AB99">
            <v>500</v>
          </cell>
          <cell r="AC99">
            <v>0</v>
          </cell>
          <cell r="AD99">
            <v>0</v>
          </cell>
          <cell r="AE99">
            <v>0</v>
          </cell>
          <cell r="AF99">
            <v>0</v>
          </cell>
          <cell r="AG99">
            <v>0</v>
          </cell>
          <cell r="AH99">
            <v>0</v>
          </cell>
        </row>
        <row r="100">
          <cell r="A100" t="str">
            <v>1H23710</v>
          </cell>
          <cell r="B100" t="str">
            <v>KPF</v>
          </cell>
          <cell r="C100" t="str">
            <v>R</v>
          </cell>
          <cell r="D100">
            <v>0</v>
          </cell>
          <cell r="E100">
            <v>0</v>
          </cell>
          <cell r="F100">
            <v>0</v>
          </cell>
          <cell r="G100">
            <v>0</v>
          </cell>
          <cell r="H100">
            <v>0</v>
          </cell>
          <cell r="I100">
            <v>0</v>
          </cell>
          <cell r="J100">
            <v>0</v>
          </cell>
          <cell r="K100">
            <v>0</v>
          </cell>
          <cell r="L100">
            <v>0</v>
          </cell>
          <cell r="M100">
            <v>0</v>
          </cell>
          <cell r="N100">
            <v>0</v>
          </cell>
          <cell r="O100">
            <v>0</v>
          </cell>
          <cell r="P100">
            <v>800</v>
          </cell>
          <cell r="Q100">
            <v>0</v>
          </cell>
          <cell r="R100">
            <v>0</v>
          </cell>
          <cell r="S100">
            <v>0</v>
          </cell>
          <cell r="T100">
            <v>800</v>
          </cell>
          <cell r="U100">
            <v>800</v>
          </cell>
          <cell r="V100">
            <v>800</v>
          </cell>
          <cell r="W100">
            <v>0</v>
          </cell>
          <cell r="X100">
            <v>0</v>
          </cell>
          <cell r="Y100">
            <v>0</v>
          </cell>
          <cell r="Z100">
            <v>0</v>
          </cell>
          <cell r="AA100">
            <v>800</v>
          </cell>
          <cell r="AB100">
            <v>800</v>
          </cell>
          <cell r="AC100">
            <v>800</v>
          </cell>
          <cell r="AD100">
            <v>800</v>
          </cell>
          <cell r="AE100">
            <v>800</v>
          </cell>
          <cell r="AF100">
            <v>300</v>
          </cell>
          <cell r="AG100">
            <v>0</v>
          </cell>
          <cell r="AH100">
            <v>0</v>
          </cell>
        </row>
        <row r="101">
          <cell r="A101" t="str">
            <v>1H23720</v>
          </cell>
          <cell r="C101" t="str">
            <v>L</v>
          </cell>
          <cell r="D101">
            <v>0</v>
          </cell>
          <cell r="E101">
            <v>0</v>
          </cell>
          <cell r="F101">
            <v>0</v>
          </cell>
          <cell r="G101">
            <v>0</v>
          </cell>
          <cell r="H101">
            <v>0</v>
          </cell>
          <cell r="I101">
            <v>0</v>
          </cell>
          <cell r="J101">
            <v>0</v>
          </cell>
          <cell r="K101">
            <v>0</v>
          </cell>
          <cell r="L101">
            <v>0</v>
          </cell>
          <cell r="M101">
            <v>0</v>
          </cell>
          <cell r="N101">
            <v>0</v>
          </cell>
          <cell r="O101">
            <v>0</v>
          </cell>
          <cell r="P101">
            <v>800</v>
          </cell>
          <cell r="Q101">
            <v>0</v>
          </cell>
          <cell r="R101">
            <v>0</v>
          </cell>
          <cell r="S101">
            <v>0</v>
          </cell>
          <cell r="T101">
            <v>800</v>
          </cell>
          <cell r="U101">
            <v>800</v>
          </cell>
          <cell r="V101">
            <v>800</v>
          </cell>
          <cell r="W101">
            <v>0</v>
          </cell>
          <cell r="X101">
            <v>0</v>
          </cell>
          <cell r="Y101">
            <v>0</v>
          </cell>
          <cell r="Z101">
            <v>0</v>
          </cell>
          <cell r="AA101">
            <v>0</v>
          </cell>
          <cell r="AB101">
            <v>800</v>
          </cell>
          <cell r="AC101">
            <v>800</v>
          </cell>
          <cell r="AD101">
            <v>800</v>
          </cell>
          <cell r="AE101">
            <v>800</v>
          </cell>
          <cell r="AF101">
            <v>800</v>
          </cell>
          <cell r="AG101">
            <v>0</v>
          </cell>
          <cell r="AH101">
            <v>100</v>
          </cell>
        </row>
        <row r="102">
          <cell r="A102" t="str">
            <v>1H22710</v>
          </cell>
          <cell r="B102" t="str">
            <v>KGA</v>
          </cell>
          <cell r="C102" t="str">
            <v>R</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1350</v>
          </cell>
          <cell r="R102">
            <v>1350</v>
          </cell>
          <cell r="S102">
            <v>1350</v>
          </cell>
          <cell r="T102">
            <v>1350</v>
          </cell>
          <cell r="U102">
            <v>1350</v>
          </cell>
          <cell r="V102">
            <v>1350</v>
          </cell>
          <cell r="W102">
            <v>1350</v>
          </cell>
          <cell r="X102">
            <v>1350</v>
          </cell>
          <cell r="Y102">
            <v>1350</v>
          </cell>
          <cell r="Z102">
            <v>1350</v>
          </cell>
          <cell r="AA102">
            <v>1350</v>
          </cell>
          <cell r="AB102">
            <v>1350</v>
          </cell>
          <cell r="AC102">
            <v>1350</v>
          </cell>
          <cell r="AD102">
            <v>1350</v>
          </cell>
          <cell r="AE102">
            <v>1350</v>
          </cell>
          <cell r="AF102">
            <v>1350</v>
          </cell>
          <cell r="AG102">
            <v>0</v>
          </cell>
          <cell r="AH102">
            <v>0</v>
          </cell>
        </row>
        <row r="103">
          <cell r="A103" t="str">
            <v>1H22720</v>
          </cell>
          <cell r="C103" t="str">
            <v>L</v>
          </cell>
          <cell r="D103">
            <v>0</v>
          </cell>
          <cell r="E103">
            <v>0</v>
          </cell>
          <cell r="F103">
            <v>0</v>
          </cell>
          <cell r="G103">
            <v>0</v>
          </cell>
          <cell r="H103">
            <v>0</v>
          </cell>
          <cell r="I103">
            <v>0</v>
          </cell>
          <cell r="J103">
            <v>0</v>
          </cell>
          <cell r="K103">
            <v>0</v>
          </cell>
          <cell r="L103">
            <v>0</v>
          </cell>
          <cell r="M103">
            <v>0</v>
          </cell>
          <cell r="N103">
            <v>0</v>
          </cell>
          <cell r="O103">
            <v>0</v>
          </cell>
          <cell r="P103">
            <v>0</v>
          </cell>
          <cell r="Q103">
            <v>1350</v>
          </cell>
          <cell r="R103">
            <v>1350</v>
          </cell>
          <cell r="S103">
            <v>1350</v>
          </cell>
          <cell r="T103">
            <v>1350</v>
          </cell>
          <cell r="U103">
            <v>1350</v>
          </cell>
          <cell r="V103">
            <v>1350</v>
          </cell>
          <cell r="W103">
            <v>1350</v>
          </cell>
          <cell r="X103">
            <v>1350</v>
          </cell>
          <cell r="Y103">
            <v>1350</v>
          </cell>
          <cell r="Z103">
            <v>1350</v>
          </cell>
          <cell r="AA103">
            <v>1350</v>
          </cell>
          <cell r="AB103">
            <v>1350</v>
          </cell>
          <cell r="AC103">
            <v>1350</v>
          </cell>
          <cell r="AD103">
            <v>1350</v>
          </cell>
          <cell r="AE103">
            <v>1350</v>
          </cell>
          <cell r="AF103">
            <v>0</v>
          </cell>
          <cell r="AG103">
            <v>0</v>
          </cell>
          <cell r="AH103">
            <v>0</v>
          </cell>
        </row>
        <row r="104">
          <cell r="A104" t="str">
            <v>1H27710</v>
          </cell>
          <cell r="B104" t="str">
            <v>KPS</v>
          </cell>
          <cell r="C104" t="str">
            <v>R</v>
          </cell>
          <cell r="D104">
            <v>0</v>
          </cell>
          <cell r="E104">
            <v>0</v>
          </cell>
          <cell r="F104">
            <v>0</v>
          </cell>
          <cell r="G104">
            <v>0</v>
          </cell>
          <cell r="H104">
            <v>0</v>
          </cell>
          <cell r="I104">
            <v>0</v>
          </cell>
          <cell r="J104">
            <v>0</v>
          </cell>
          <cell r="K104">
            <v>0</v>
          </cell>
          <cell r="L104">
            <v>0</v>
          </cell>
          <cell r="M104">
            <v>0</v>
          </cell>
          <cell r="N104">
            <v>0</v>
          </cell>
          <cell r="O104">
            <v>0</v>
          </cell>
          <cell r="P104">
            <v>1100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1100</v>
          </cell>
        </row>
        <row r="105">
          <cell r="A105" t="str">
            <v>1H27720</v>
          </cell>
          <cell r="C105" t="str">
            <v>L</v>
          </cell>
          <cell r="D105">
            <v>0</v>
          </cell>
          <cell r="E105">
            <v>0</v>
          </cell>
          <cell r="F105">
            <v>0</v>
          </cell>
          <cell r="G105">
            <v>0</v>
          </cell>
          <cell r="H105">
            <v>0</v>
          </cell>
          <cell r="I105">
            <v>0</v>
          </cell>
          <cell r="J105">
            <v>0</v>
          </cell>
          <cell r="K105">
            <v>0</v>
          </cell>
          <cell r="L105">
            <v>0</v>
          </cell>
          <cell r="M105">
            <v>0</v>
          </cell>
          <cell r="N105">
            <v>0</v>
          </cell>
          <cell r="O105">
            <v>0</v>
          </cell>
          <cell r="P105">
            <v>1100</v>
          </cell>
          <cell r="Q105">
            <v>450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1100</v>
          </cell>
        </row>
        <row r="106">
          <cell r="A106" t="str">
            <v>1H35710</v>
          </cell>
          <cell r="B106" t="str">
            <v>KPTH</v>
          </cell>
          <cell r="C106" t="str">
            <v>R</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row>
        <row r="107">
          <cell r="A107" t="str">
            <v>1H35720</v>
          </cell>
          <cell r="C107" t="str">
            <v>L</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row>
        <row r="108">
          <cell r="A108" t="str">
            <v>1H36710</v>
          </cell>
          <cell r="B108" t="str">
            <v>KY0</v>
          </cell>
          <cell r="C108" t="str">
            <v>R</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row>
        <row r="109">
          <cell r="A109" t="str">
            <v>1H36720</v>
          </cell>
          <cell r="C109" t="str">
            <v>L</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row>
        <row r="110">
          <cell r="A110" t="str">
            <v>1H17710</v>
          </cell>
          <cell r="B110" t="str">
            <v>KBB</v>
          </cell>
          <cell r="C110" t="str">
            <v>R</v>
          </cell>
          <cell r="D110">
            <v>0</v>
          </cell>
          <cell r="E110">
            <v>0</v>
          </cell>
          <cell r="F110">
            <v>0</v>
          </cell>
          <cell r="G110">
            <v>0</v>
          </cell>
          <cell r="H110">
            <v>0</v>
          </cell>
          <cell r="I110">
            <v>0</v>
          </cell>
          <cell r="J110">
            <v>0</v>
          </cell>
          <cell r="K110">
            <v>0</v>
          </cell>
          <cell r="L110">
            <v>0</v>
          </cell>
          <cell r="M110">
            <v>0</v>
          </cell>
          <cell r="N110">
            <v>0</v>
          </cell>
          <cell r="O110">
            <v>0</v>
          </cell>
          <cell r="P110">
            <v>1100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1100</v>
          </cell>
          <cell r="AH110">
            <v>0</v>
          </cell>
        </row>
        <row r="111">
          <cell r="A111" t="str">
            <v>1H17720</v>
          </cell>
          <cell r="C111" t="str">
            <v>L</v>
          </cell>
          <cell r="D111">
            <v>0</v>
          </cell>
          <cell r="E111">
            <v>0</v>
          </cell>
          <cell r="F111">
            <v>0</v>
          </cell>
          <cell r="G111">
            <v>0</v>
          </cell>
          <cell r="H111">
            <v>0</v>
          </cell>
          <cell r="I111">
            <v>0</v>
          </cell>
          <cell r="J111">
            <v>0</v>
          </cell>
          <cell r="K111">
            <v>0</v>
          </cell>
          <cell r="L111">
            <v>0</v>
          </cell>
          <cell r="M111">
            <v>0</v>
          </cell>
          <cell r="N111">
            <v>0</v>
          </cell>
          <cell r="O111">
            <v>0</v>
          </cell>
          <cell r="P111">
            <v>1100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1100</v>
          </cell>
          <cell r="AG111">
            <v>0</v>
          </cell>
          <cell r="AH111">
            <v>0</v>
          </cell>
        </row>
      </sheetData>
      <sheetData sheetId="1"/>
      <sheetData sheetId="2"/>
      <sheetData sheetId="3"/>
      <sheetData sheetId="4"/>
      <sheetData sheetId="5" refreshError="1"/>
      <sheetData sheetId="6"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V_Recon"/>
      <sheetName val="M-5"/>
      <sheetName val="M-8"/>
      <sheetName val="HYPERION"/>
    </sheetNames>
    <sheetDataSet>
      <sheetData sheetId="0">
        <row r="13">
          <cell r="A13" t="str">
            <v>6100000  Direct Labor</v>
          </cell>
          <cell r="B13">
            <v>1084550.3600000001</v>
          </cell>
        </row>
        <row r="14">
          <cell r="A14" t="str">
            <v>6100100  Direct Labor-Temp</v>
          </cell>
          <cell r="B14">
            <v>74515.38</v>
          </cell>
        </row>
        <row r="15">
          <cell r="A15" t="str">
            <v>DIRECT LABOR</v>
          </cell>
          <cell r="B15">
            <v>1159065.74</v>
          </cell>
        </row>
        <row r="16">
          <cell r="A16" t="str">
            <v>6101100  Hrly Wages-Mat Hndlr</v>
          </cell>
          <cell r="B16">
            <v>150312.53</v>
          </cell>
        </row>
        <row r="17">
          <cell r="A17" t="str">
            <v>6101300  Hrly Wage-Inspection</v>
          </cell>
          <cell r="B17">
            <v>93113.99</v>
          </cell>
        </row>
        <row r="18">
          <cell r="A18" t="str">
            <v>6101320  Hrly Wage-Magnaflux</v>
          </cell>
          <cell r="B18">
            <v>0</v>
          </cell>
        </row>
        <row r="19">
          <cell r="A19" t="str">
            <v>6101410  Hrly Wages-Tool Crib</v>
          </cell>
          <cell r="B19">
            <v>31252.959999999999</v>
          </cell>
        </row>
        <row r="20">
          <cell r="A20" t="str">
            <v>6101510  Hrly Wage-Equip Main</v>
          </cell>
          <cell r="B20">
            <v>271145.2</v>
          </cell>
        </row>
        <row r="21">
          <cell r="A21" t="str">
            <v>6101520  Hrly Wage-Tool Maint</v>
          </cell>
          <cell r="B21">
            <v>0</v>
          </cell>
        </row>
        <row r="22">
          <cell r="A22" t="str">
            <v>6101705  Hrly Wages-Receiving</v>
          </cell>
          <cell r="B22">
            <v>1499.98</v>
          </cell>
        </row>
        <row r="23">
          <cell r="A23" t="str">
            <v>6101720  Hrly Wages-Rack Grnd</v>
          </cell>
          <cell r="B23">
            <v>0</v>
          </cell>
        </row>
        <row r="24">
          <cell r="A24" t="str">
            <v>6102100  Hrly Wages-Temporary</v>
          </cell>
          <cell r="B24">
            <v>18960.21</v>
          </cell>
        </row>
        <row r="25">
          <cell r="A25" t="str">
            <v>6102200  Hrly Wages-Other</v>
          </cell>
          <cell r="B25">
            <v>5105.01</v>
          </cell>
        </row>
        <row r="26">
          <cell r="A26" t="str">
            <v>6102230  Hrly Wages-Training</v>
          </cell>
          <cell r="B26">
            <v>0</v>
          </cell>
        </row>
        <row r="27">
          <cell r="A27" t="str">
            <v>INDIRECT LABOR</v>
          </cell>
          <cell r="B27">
            <v>571389.88</v>
          </cell>
        </row>
        <row r="28">
          <cell r="A28" t="str">
            <v>TOTAL WAGES</v>
          </cell>
          <cell r="B28">
            <v>1730455.62</v>
          </cell>
        </row>
        <row r="29">
          <cell r="A29" t="str">
            <v>6130000  OT Prem-Dir Labor</v>
          </cell>
          <cell r="B29">
            <v>36250.97</v>
          </cell>
        </row>
        <row r="30">
          <cell r="A30" t="str">
            <v>6130100  Shift Diff-Dir Labor</v>
          </cell>
          <cell r="B30">
            <v>17756.66</v>
          </cell>
        </row>
        <row r="31">
          <cell r="A31" t="str">
            <v>OVERTIME/SHIFT DIRECT LABOR</v>
          </cell>
          <cell r="B31">
            <v>54007.63</v>
          </cell>
        </row>
        <row r="32">
          <cell r="A32" t="str">
            <v>6130400  O/T Prem-Hrly Other</v>
          </cell>
          <cell r="B32">
            <v>18498.61</v>
          </cell>
        </row>
        <row r="33">
          <cell r="A33" t="str">
            <v>6130500  Shift Diff-Hrly Othr</v>
          </cell>
          <cell r="B33">
            <v>3585.7</v>
          </cell>
        </row>
        <row r="34">
          <cell r="A34" t="str">
            <v>OVERTIME/SHIFT INDIRECT LABOR</v>
          </cell>
          <cell r="B34">
            <v>22084.31</v>
          </cell>
        </row>
        <row r="35">
          <cell r="A35" t="str">
            <v>TOTAL OVERTIME/SHIFT BONUS</v>
          </cell>
          <cell r="B35">
            <v>76091.94</v>
          </cell>
        </row>
        <row r="36">
          <cell r="A36" t="str">
            <v>6140000  Group Ins-Hourly</v>
          </cell>
          <cell r="B36">
            <v>637959.92000000004</v>
          </cell>
        </row>
        <row r="37">
          <cell r="A37" t="str">
            <v>6142000  Group Ins W/H-Hourly</v>
          </cell>
          <cell r="B37">
            <v>-73572.61</v>
          </cell>
        </row>
        <row r="38">
          <cell r="A38" t="str">
            <v>6144000  Fica-Hourly</v>
          </cell>
          <cell r="B38">
            <v>181529.57</v>
          </cell>
        </row>
        <row r="39">
          <cell r="A39" t="str">
            <v>6146000  Fed Unemp Tax-Hourly</v>
          </cell>
          <cell r="B39">
            <v>7785</v>
          </cell>
        </row>
        <row r="40">
          <cell r="A40" t="str">
            <v>6148000  State Unemp Tax-Hrly</v>
          </cell>
          <cell r="B40">
            <v>12456</v>
          </cell>
        </row>
        <row r="41">
          <cell r="A41" t="str">
            <v>6150000  Vacation-Hourly</v>
          </cell>
          <cell r="B41">
            <v>133896</v>
          </cell>
        </row>
        <row r="42">
          <cell r="A42" t="str">
            <v>6152000  Holiday Pay-Hourly</v>
          </cell>
          <cell r="B42">
            <v>124104</v>
          </cell>
        </row>
        <row r="43">
          <cell r="A43" t="str">
            <v>6154000  Workers' Comp-Hourly</v>
          </cell>
          <cell r="B43">
            <v>42052</v>
          </cell>
        </row>
        <row r="44">
          <cell r="A44" t="str">
            <v>6167012  Bereav Pay-Hourly</v>
          </cell>
          <cell r="B44">
            <v>1634.24</v>
          </cell>
        </row>
        <row r="45">
          <cell r="A45" t="str">
            <v>6167015  Jury Duty-Hourly</v>
          </cell>
          <cell r="B45">
            <v>563.64</v>
          </cell>
        </row>
        <row r="46">
          <cell r="A46" t="str">
            <v>FRINGE BENEFITS</v>
          </cell>
          <cell r="B46">
            <v>1068407.76</v>
          </cell>
        </row>
        <row r="47">
          <cell r="A47" t="str">
            <v>6170000  Pension-Hourly</v>
          </cell>
          <cell r="B47">
            <v>47710.15</v>
          </cell>
        </row>
        <row r="48">
          <cell r="A48" t="str">
            <v>6176000  401K Match-Hrly</v>
          </cell>
          <cell r="B48">
            <v>25205.93</v>
          </cell>
        </row>
        <row r="49">
          <cell r="A49" t="str">
            <v>PENSIONS</v>
          </cell>
          <cell r="B49">
            <v>72916.08</v>
          </cell>
        </row>
        <row r="50">
          <cell r="A50" t="str">
            <v>6190000  Gen Factory Supplies</v>
          </cell>
          <cell r="B50">
            <v>534.32000000000005</v>
          </cell>
        </row>
        <row r="51">
          <cell r="A51" t="str">
            <v>6190001  Gas,Oil &amp; Lubricants</v>
          </cell>
          <cell r="B51">
            <v>73619.45</v>
          </cell>
        </row>
        <row r="52">
          <cell r="A52" t="str">
            <v>6190007  Gloves</v>
          </cell>
          <cell r="B52">
            <v>26775.43</v>
          </cell>
        </row>
        <row r="53">
          <cell r="A53" t="str">
            <v>6190009  Electrical Supplies</v>
          </cell>
          <cell r="B53">
            <v>1205.03</v>
          </cell>
        </row>
        <row r="54">
          <cell r="A54" t="str">
            <v>6190099  Misc Oper Supplies</v>
          </cell>
          <cell r="B54">
            <v>77929.13</v>
          </cell>
        </row>
        <row r="55">
          <cell r="A55" t="str">
            <v>OPERATING SUPPLIES</v>
          </cell>
          <cell r="B55">
            <v>180063.35999999999</v>
          </cell>
        </row>
        <row r="56">
          <cell r="A56" t="str">
            <v>6200000  Non-Inv Components</v>
          </cell>
          <cell r="B56">
            <v>32953.120000000003</v>
          </cell>
        </row>
        <row r="57">
          <cell r="A57" t="str">
            <v>6200005  Product Grease</v>
          </cell>
          <cell r="B57">
            <v>0</v>
          </cell>
        </row>
        <row r="58">
          <cell r="A58" t="str">
            <v>6200010  Paints</v>
          </cell>
          <cell r="B58">
            <v>23933.89</v>
          </cell>
        </row>
        <row r="59">
          <cell r="A59" t="str">
            <v>6200015  powder</v>
          </cell>
          <cell r="B59">
            <v>68932.34</v>
          </cell>
        </row>
        <row r="60">
          <cell r="A60" t="str">
            <v>6200020  Water Primer</v>
          </cell>
          <cell r="B60">
            <v>17873.03</v>
          </cell>
        </row>
        <row r="61">
          <cell r="A61" t="str">
            <v>6200035  Magnaflux Supplies</v>
          </cell>
          <cell r="B61">
            <v>991.87</v>
          </cell>
        </row>
        <row r="62">
          <cell r="A62" t="str">
            <v>6200060  Product Coating</v>
          </cell>
          <cell r="B62">
            <v>50785.47</v>
          </cell>
        </row>
        <row r="63">
          <cell r="A63" t="str">
            <v>INDIRECT MATERIAL</v>
          </cell>
          <cell r="B63">
            <v>195469.72</v>
          </cell>
        </row>
        <row r="64">
          <cell r="A64" t="str">
            <v>6210000  Perishable Tools</v>
          </cell>
          <cell r="B64">
            <v>542454.68000000005</v>
          </cell>
        </row>
        <row r="65">
          <cell r="A65" t="str">
            <v>6210040  Hand Tools</v>
          </cell>
          <cell r="B65">
            <v>-772.46</v>
          </cell>
        </row>
        <row r="66">
          <cell r="A66" t="str">
            <v>PERISHABLE TOOLING</v>
          </cell>
          <cell r="B66">
            <v>541682.22</v>
          </cell>
        </row>
        <row r="67">
          <cell r="A67" t="str">
            <v>6220000  Permanent Tooling</v>
          </cell>
          <cell r="B67">
            <v>3486.06</v>
          </cell>
        </row>
        <row r="68">
          <cell r="A68" t="str">
            <v>6220020  Tool Reorder</v>
          </cell>
          <cell r="B68">
            <v>5759.58</v>
          </cell>
        </row>
        <row r="69">
          <cell r="A69" t="str">
            <v>6220080  Vendor Tooling</v>
          </cell>
          <cell r="B69">
            <v>36822.61</v>
          </cell>
        </row>
        <row r="70">
          <cell r="A70" t="str">
            <v>PERMANENT TOOLING</v>
          </cell>
          <cell r="B70">
            <v>46068.25</v>
          </cell>
        </row>
        <row r="71">
          <cell r="A71" t="str">
            <v>6230000  Electricity</v>
          </cell>
          <cell r="B71">
            <v>219191.71</v>
          </cell>
        </row>
        <row r="72">
          <cell r="A72" t="str">
            <v>6230100  Natural Gas</v>
          </cell>
          <cell r="B72">
            <v>172401.69</v>
          </cell>
        </row>
        <row r="73">
          <cell r="A73" t="str">
            <v>6230200  Water &amp; Sewer</v>
          </cell>
          <cell r="B73">
            <v>106732.26</v>
          </cell>
        </row>
        <row r="74">
          <cell r="A74" t="str">
            <v>6230300  Trash Removal</v>
          </cell>
          <cell r="B74">
            <v>4815.46</v>
          </cell>
        </row>
        <row r="75">
          <cell r="A75" t="str">
            <v>UTILITIES</v>
          </cell>
          <cell r="B75">
            <v>503141.12</v>
          </cell>
        </row>
        <row r="76">
          <cell r="A76" t="str">
            <v>6240000  Mach &amp; Equip Maint</v>
          </cell>
          <cell r="B76">
            <v>438338.35</v>
          </cell>
        </row>
        <row r="77">
          <cell r="A77" t="str">
            <v>6240009  Lift Truck Maint</v>
          </cell>
          <cell r="B77">
            <v>33086.519999999997</v>
          </cell>
        </row>
        <row r="78">
          <cell r="A78" t="str">
            <v>6240010  Forklift Repairs-Oth</v>
          </cell>
          <cell r="B78">
            <v>0</v>
          </cell>
        </row>
        <row r="79">
          <cell r="A79" t="str">
            <v>6240011  Shut Down Maint</v>
          </cell>
          <cell r="B79">
            <v>145474.89000000001</v>
          </cell>
        </row>
        <row r="80">
          <cell r="A80" t="str">
            <v>6240030  Tool Maintenance</v>
          </cell>
          <cell r="B80">
            <v>44122.18</v>
          </cell>
        </row>
        <row r="81">
          <cell r="A81" t="str">
            <v>6240090  Building Maintenance</v>
          </cell>
          <cell r="B81">
            <v>1260</v>
          </cell>
        </row>
        <row r="82">
          <cell r="A82" t="str">
            <v>6240150  Repairs &amp; Maint</v>
          </cell>
          <cell r="B82">
            <v>1728.64</v>
          </cell>
        </row>
        <row r="83">
          <cell r="A83" t="str">
            <v>MAINTENANCE REPAIR</v>
          </cell>
          <cell r="B83">
            <v>664010.57999999996</v>
          </cell>
        </row>
        <row r="84">
          <cell r="A84" t="str">
            <v>6250000  Prod Scrap-O/H</v>
          </cell>
          <cell r="B84">
            <v>113498.23</v>
          </cell>
        </row>
        <row r="85">
          <cell r="A85" t="str">
            <v>6250020  Prod Scrap Recovery</v>
          </cell>
          <cell r="B85">
            <v>0</v>
          </cell>
        </row>
        <row r="86">
          <cell r="A86" t="str">
            <v>SCRAP/SPOILAGE</v>
          </cell>
          <cell r="B86">
            <v>113498.23</v>
          </cell>
        </row>
        <row r="87">
          <cell r="A87" t="str">
            <v>6590000  Frt-Between Mfg Loc</v>
          </cell>
          <cell r="B87">
            <v>326.94</v>
          </cell>
        </row>
        <row r="88">
          <cell r="A88" t="str">
            <v>6590112  Frt-Pontotoc to Prec</v>
          </cell>
          <cell r="B88">
            <v>3361.25</v>
          </cell>
        </row>
        <row r="89">
          <cell r="A89" t="str">
            <v>6590113  Frt-Pontotoc to Mary</v>
          </cell>
          <cell r="B89">
            <v>21966.27</v>
          </cell>
        </row>
        <row r="90">
          <cell r="A90" t="str">
            <v>FREIGHT</v>
          </cell>
          <cell r="B90">
            <v>25654.46</v>
          </cell>
        </row>
        <row r="91">
          <cell r="A91" t="str">
            <v>6670000  Janitorial Supplies</v>
          </cell>
          <cell r="B91">
            <v>1646.43</v>
          </cell>
        </row>
        <row r="92">
          <cell r="A92" t="str">
            <v>6760100  Outside Processing</v>
          </cell>
          <cell r="B92">
            <v>8095.5</v>
          </cell>
        </row>
        <row r="93">
          <cell r="A93" t="str">
            <v>6760105  ISO 9000 Exp</v>
          </cell>
          <cell r="B93">
            <v>1800</v>
          </cell>
        </row>
        <row r="94">
          <cell r="A94" t="str">
            <v>6760701  Uniforms</v>
          </cell>
          <cell r="B94">
            <v>33145.629999999997</v>
          </cell>
        </row>
        <row r="95">
          <cell r="A95" t="str">
            <v>6760910  Ret Pack Supply</v>
          </cell>
          <cell r="B95">
            <v>10081.219999999999</v>
          </cell>
        </row>
        <row r="96">
          <cell r="A96" t="str">
            <v>OTHER EXPENSE</v>
          </cell>
          <cell r="B96">
            <v>54768.78</v>
          </cell>
        </row>
        <row r="97">
          <cell r="A97" t="str">
            <v>6320000  Equipment Rental</v>
          </cell>
          <cell r="B97">
            <v>0</v>
          </cell>
        </row>
        <row r="98">
          <cell r="A98" t="str">
            <v>6330000  Travel Expense</v>
          </cell>
          <cell r="B98">
            <v>0</v>
          </cell>
        </row>
        <row r="99">
          <cell r="A99" t="str">
            <v>6400000  Temporary Services</v>
          </cell>
          <cell r="B99">
            <v>0</v>
          </cell>
        </row>
        <row r="100">
          <cell r="A100" t="str">
            <v>6450200  Hazardous Waste</v>
          </cell>
          <cell r="B100">
            <v>0</v>
          </cell>
        </row>
        <row r="101">
          <cell r="A101" t="str">
            <v>6450300  Med Supp/First Aid</v>
          </cell>
          <cell r="B101">
            <v>0</v>
          </cell>
        </row>
        <row r="102">
          <cell r="A102" t="str">
            <v>6460000  Telephone</v>
          </cell>
          <cell r="B102">
            <v>0</v>
          </cell>
        </row>
        <row r="103">
          <cell r="A103" t="str">
            <v>6490000  Office Supplies</v>
          </cell>
          <cell r="B103">
            <v>0</v>
          </cell>
        </row>
        <row r="104">
          <cell r="A104" t="str">
            <v>5030030  PPV- Freight</v>
          </cell>
          <cell r="B104">
            <v>0</v>
          </cell>
        </row>
        <row r="105">
          <cell r="A105" t="str">
            <v>NON CONFORMING COSTS</v>
          </cell>
          <cell r="B105">
            <v>0</v>
          </cell>
        </row>
        <row r="106">
          <cell r="A106" t="str">
            <v>OTHER</v>
          </cell>
          <cell r="B106">
            <v>54768.78</v>
          </cell>
        </row>
        <row r="107">
          <cell r="A107" t="str">
            <v>42100    INTRAPLANT FRINGES</v>
          </cell>
          <cell r="B107">
            <v>1138126.04</v>
          </cell>
        </row>
        <row r="108">
          <cell r="A108" t="str">
            <v>42120    INTRAPLANT ASSESS</v>
          </cell>
          <cell r="B108">
            <v>1175007.26</v>
          </cell>
        </row>
        <row r="109">
          <cell r="A109" t="str">
            <v>INTRAPLANT ASSESSMENTS</v>
          </cell>
          <cell r="B109">
            <v>2313133.2999999998</v>
          </cell>
        </row>
        <row r="110">
          <cell r="A110" t="str">
            <v>42200    PROD SUPPORT COST</v>
          </cell>
          <cell r="B110">
            <v>3808787.95</v>
          </cell>
        </row>
        <row r="111">
          <cell r="A111" t="str">
            <v>PRODUCTION SUPPORT ASSESSMENTS</v>
          </cell>
          <cell r="B111">
            <v>3808787.95</v>
          </cell>
        </row>
        <row r="112">
          <cell r="A112" t="str">
            <v>ALLOCATIONS</v>
          </cell>
          <cell r="B112">
            <v>6121921.25</v>
          </cell>
        </row>
        <row r="113">
          <cell r="A113" t="str">
            <v>CO PRODUCTION VARIANCE</v>
          </cell>
          <cell r="B113">
            <v>11394149.369999999</v>
          </cell>
        </row>
        <row r="114">
          <cell r="A114" t="str">
            <v>6999998  Variance Offset</v>
          </cell>
          <cell r="B114">
            <v>-3272292.97</v>
          </cell>
        </row>
        <row r="115">
          <cell r="A115" t="str">
            <v>6999999  Overhead Absorption</v>
          </cell>
          <cell r="B115">
            <v>-3739658.18</v>
          </cell>
        </row>
        <row r="116">
          <cell r="A116" t="str">
            <v>6950000  Prod Supp Absorption</v>
          </cell>
          <cell r="B116">
            <v>-2069064.92</v>
          </cell>
        </row>
        <row r="117">
          <cell r="A117" t="str">
            <v>PRIMARY ABSORPTION/VARIANCE</v>
          </cell>
          <cell r="B117">
            <v>-9081016.0700000003</v>
          </cell>
        </row>
        <row r="118">
          <cell r="A118" t="str">
            <v>Debit</v>
          </cell>
          <cell r="B118">
            <v>2313133.2999999998</v>
          </cell>
        </row>
        <row r="119">
          <cell r="A119" t="str">
            <v>42100    INTRAPLANT FRINGES</v>
          </cell>
          <cell r="B119">
            <v>-1138126.04</v>
          </cell>
        </row>
        <row r="120">
          <cell r="A120" t="str">
            <v>42120    INTRAPLANT ASSESS</v>
          </cell>
          <cell r="B120">
            <v>-1175007.26</v>
          </cell>
        </row>
        <row r="121">
          <cell r="A121" t="str">
            <v>INTRAPLANT ASSESSMENTS</v>
          </cell>
          <cell r="B121">
            <v>-2313133.2999999998</v>
          </cell>
        </row>
        <row r="122">
          <cell r="A122" t="str">
            <v>ALLOCATIONS</v>
          </cell>
          <cell r="B122">
            <v>-2313133.2999999998</v>
          </cell>
        </row>
        <row r="123">
          <cell r="A123" t="str">
            <v>43001    VAR PROD COST (HRS)</v>
          </cell>
          <cell r="B123">
            <v>-3741014.22</v>
          </cell>
        </row>
        <row r="124">
          <cell r="A124" t="str">
            <v>43101    PROD SUPPORT (HRS)</v>
          </cell>
          <cell r="B124">
            <v>-2069719.11</v>
          </cell>
        </row>
        <row r="125">
          <cell r="A125" t="str">
            <v>TOTAL ABSORPTION</v>
          </cell>
          <cell r="B125">
            <v>-5810733.3300000001</v>
          </cell>
        </row>
        <row r="126">
          <cell r="A126" t="str">
            <v>CO PRODUCTION VARIANCE</v>
          </cell>
          <cell r="B126">
            <v>-8123866.6299999999</v>
          </cell>
        </row>
        <row r="127">
          <cell r="A127" t="str">
            <v>Credit</v>
          </cell>
          <cell r="B127">
            <v>-8123866.6299999999</v>
          </cell>
        </row>
        <row r="128">
          <cell r="A128" t="str">
            <v>Over/underabsorption</v>
          </cell>
          <cell r="B128">
            <v>-5810733.3300000001</v>
          </cell>
        </row>
        <row r="129">
          <cell r="A129" t="str">
            <v xml:space="preserve">  1SIP                          Cost centers: Actual/plan/variance</v>
          </cell>
        </row>
        <row r="130">
          <cell r="A130" t="str">
            <v xml:space="preserve">  Date:                         10/05/2001</v>
          </cell>
        </row>
        <row r="131">
          <cell r="A131" t="str">
            <v xml:space="preserve">  Requested by:                 JDEARDOR</v>
          </cell>
        </row>
        <row r="132">
          <cell r="A132" t="str">
            <v xml:space="preserve">  Controlling area              MOOG          F-M Controlling Area</v>
          </cell>
        </row>
        <row r="133">
          <cell r="A133" t="str">
            <v xml:space="preserve">  Fiscal Year                   2001</v>
          </cell>
        </row>
        <row r="134">
          <cell r="A134" t="str">
            <v xml:space="preserve">  From period                     1</v>
          </cell>
        </row>
        <row r="135">
          <cell r="A135" t="str">
            <v xml:space="preserve">  To period                       9</v>
          </cell>
        </row>
        <row r="136">
          <cell r="A136" t="str">
            <v xml:space="preserve">  Plan version                  0</v>
          </cell>
        </row>
        <row r="137">
          <cell r="A137" t="str">
            <v xml:space="preserve">  Cost center group             12104         PON MANUFACTURING EXPENSE</v>
          </cell>
        </row>
        <row r="138">
          <cell r="A138" t="str">
            <v xml:space="preserve">  Cost element group            M-V_RECON     VARIANCE BALANCING</v>
          </cell>
        </row>
        <row r="140">
          <cell r="A140" t="str">
            <v>Statistical postings</v>
          </cell>
          <cell r="B140" t="str">
            <v>Stat. act.</v>
          </cell>
        </row>
        <row r="141">
          <cell r="A141" t="str">
            <v>5030012  PPV Adj-PA Update</v>
          </cell>
          <cell r="B141">
            <v>0</v>
          </cell>
        </row>
        <row r="142">
          <cell r="A142" t="str">
            <v>NON CONFORMING COSTS</v>
          </cell>
          <cell r="B142">
            <v>0</v>
          </cell>
        </row>
        <row r="143">
          <cell r="A143" t="str">
            <v>OTHER</v>
          </cell>
          <cell r="B143">
            <v>0</v>
          </cell>
        </row>
        <row r="144">
          <cell r="A144" t="str">
            <v>CO PRODUCTION VARIANCE</v>
          </cell>
          <cell r="B144">
            <v>0</v>
          </cell>
        </row>
        <row r="145">
          <cell r="A145" t="str">
            <v>Over/underabsorption</v>
          </cell>
          <cell r="B145">
            <v>0</v>
          </cell>
        </row>
        <row r="146">
          <cell r="A146" t="str">
            <v xml:space="preserve">  1SIP                          Cost centers: Actual/plan/variance</v>
          </cell>
        </row>
        <row r="147">
          <cell r="A147" t="str">
            <v xml:space="preserve">  Date:                         10/05/2001</v>
          </cell>
        </row>
        <row r="148">
          <cell r="A148" t="str">
            <v xml:space="preserve">  Requested by:                 JDEARDOR</v>
          </cell>
        </row>
        <row r="149">
          <cell r="A149" t="str">
            <v xml:space="preserve">  Controlling area              MOOG          F-M Controlling Area</v>
          </cell>
        </row>
        <row r="150">
          <cell r="A150" t="str">
            <v xml:space="preserve">  Fiscal Year                   2001</v>
          </cell>
        </row>
        <row r="151">
          <cell r="A151" t="str">
            <v xml:space="preserve">  From period                     1</v>
          </cell>
        </row>
        <row r="152">
          <cell r="A152" t="str">
            <v xml:space="preserve">  To period                       9</v>
          </cell>
        </row>
        <row r="153">
          <cell r="A153" t="str">
            <v xml:space="preserve">  Plan version                  0</v>
          </cell>
        </row>
        <row r="154">
          <cell r="A154" t="str">
            <v xml:space="preserve">  Cost center group             12104         PON MANUFACTURING EXPENSE</v>
          </cell>
        </row>
        <row r="155">
          <cell r="A155" t="str">
            <v xml:space="preserve">  Cost element group            M-V_RECON     VARIANCE BALANCING</v>
          </cell>
        </row>
        <row r="157">
          <cell r="A157" t="str">
            <v>Activity types</v>
          </cell>
          <cell r="B157" t="str">
            <v>Act activ.</v>
          </cell>
        </row>
        <row r="158">
          <cell r="A158" t="str">
            <v>LAB1  VARIABLE PRODUCTION</v>
          </cell>
          <cell r="B158">
            <v>61714.177000000003</v>
          </cell>
        </row>
        <row r="159">
          <cell r="A159" t="str">
            <v>LAB3  PROD SUPPORT HOURS</v>
          </cell>
          <cell r="B159">
            <v>61714.177000000003</v>
          </cell>
        </row>
        <row r="160">
          <cell r="A160" t="str">
            <v xml:space="preserve">  1SIP                          Cost centers: Actual/plan/variance</v>
          </cell>
        </row>
        <row r="161">
          <cell r="A161" t="str">
            <v xml:space="preserve">  Date:                         10/05/2001</v>
          </cell>
        </row>
        <row r="162">
          <cell r="A162" t="str">
            <v xml:space="preserve">  Requested by:                 JDEARDOR</v>
          </cell>
        </row>
        <row r="163">
          <cell r="A163" t="str">
            <v xml:space="preserve">  Controlling area              MOOG          F-M Controlling Area</v>
          </cell>
        </row>
        <row r="164">
          <cell r="A164" t="str">
            <v xml:space="preserve">  Fiscal Year                   2001</v>
          </cell>
        </row>
        <row r="165">
          <cell r="A165" t="str">
            <v xml:space="preserve">  From period                     1</v>
          </cell>
        </row>
        <row r="166">
          <cell r="A166" t="str">
            <v xml:space="preserve">  To period                       9</v>
          </cell>
        </row>
        <row r="167">
          <cell r="A167" t="str">
            <v xml:space="preserve">  Plan version                  0</v>
          </cell>
        </row>
        <row r="168">
          <cell r="A168" t="str">
            <v xml:space="preserve">  Cost center group             12104         PON MANUFACTURING EXPENSE</v>
          </cell>
        </row>
        <row r="169">
          <cell r="A169" t="str">
            <v xml:space="preserve">  Cost element group            M-V_RECON     VARIANCE BALANCING</v>
          </cell>
        </row>
        <row r="171">
          <cell r="A171" t="str">
            <v>Statistical key figures</v>
          </cell>
          <cell r="B171" t="str">
            <v>Actual</v>
          </cell>
        </row>
        <row r="172">
          <cell r="A172" t="str">
            <v>DLHDCT  Direct Labor Employee Headcount</v>
          </cell>
          <cell r="B172">
            <v>77.555999999999997</v>
          </cell>
        </row>
        <row r="173">
          <cell r="A173" t="str">
            <v>HOHDCT  Hourly Other Employee Headcount</v>
          </cell>
          <cell r="B173">
            <v>28</v>
          </cell>
        </row>
      </sheetData>
      <sheetData sheetId="1"/>
      <sheetData sheetId="2"/>
      <sheetData sheetId="3"/>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MPARE -TO- MR KATAIRA-RAT (2)"/>
      <sheetName val="CAMPARE -TO- MR KATAIRA-RATE"/>
      <sheetName val="Sheet1"/>
      <sheetName val="key"/>
      <sheetName val="NSV"/>
      <sheetName val="NSV+OUTSTCOK-BUILT STOCK"/>
      <sheetName val="BUILT IN STOCK (2)"/>
      <sheetName val="NSV+STOCK-BUILT (2)"/>
      <sheetName val="4Y-SCRAP (2)"/>
      <sheetName val="TEMPTOP"/>
      <sheetName val="ONLY4STORK-NSV"/>
      <sheetName val="4Y-TOP-BUD"/>
      <sheetName val="SCRAP-PISTON"/>
      <sheetName val="NSV20%"/>
      <sheetName val="PIS-NAR"/>
      <sheetName val="NSV-PIN"/>
      <sheetName val="TOP-HO-FINAL"/>
      <sheetName val="INCOME"/>
      <sheetName val="INCOME-DETAIL"/>
      <sheetName val="RO-YALTY"/>
      <sheetName val="SCRAP-PIN"/>
      <sheetName val="NAR-PIN"/>
      <sheetName val="MASTER-PIN "/>
      <sheetName val="w.day"/>
      <sheetName val="price"/>
      <sheetName val="PACKING"/>
      <sheetName val="M-V_Recon"/>
      <sheetName val="TOC"/>
      <sheetName val="CAMPARE_-TO-_MR_KATAIRA-RAT_(21"/>
      <sheetName val="CAMPARE_-TO-_MR_KATAIRA-RATE1"/>
      <sheetName val="NSV+OUTSTCOK-BUILT_STOCK1"/>
      <sheetName val="BUILT_IN_STOCK_(2)1"/>
      <sheetName val="NSV+STOCK-BUILT_(2)1"/>
      <sheetName val="4Y-SCRAP_(2)1"/>
      <sheetName val="MASTER-PIN_1"/>
      <sheetName val="w_day1"/>
      <sheetName val="XLR_NoRangeSheet"/>
      <sheetName val="CAMPARE_-TO-_MR_KATAIRA-RAT_(2)"/>
      <sheetName val="CAMPARE_-TO-_MR_KATAIRA-RATE"/>
      <sheetName val="NSV+OUTSTCOK-BUILT_STOCK"/>
      <sheetName val="BUILT_IN_STOCK_(2)"/>
      <sheetName val="NSV+STOCK-BUILT_(2)"/>
      <sheetName val="4Y-SCRAP_(2)"/>
      <sheetName val="MASTER-PIN_"/>
      <sheetName val="w_day"/>
      <sheetName val="Page1"/>
    </sheetNames>
    <sheetDataSet>
      <sheetData sheetId="0"/>
      <sheetData sheetId="1"/>
      <sheetData sheetId="2"/>
      <sheetData sheetId="3"/>
      <sheetData sheetId="4"/>
      <sheetData sheetId="5"/>
      <sheetData sheetId="6"/>
      <sheetData sheetId="7"/>
      <sheetData sheetId="8" refreshError="1">
        <row r="8">
          <cell r="C8">
            <v>2</v>
          </cell>
          <cell r="D8" t="str">
            <v>STYLE SX  73 CC</v>
          </cell>
          <cell r="E8">
            <v>5.8</v>
          </cell>
          <cell r="F8">
            <v>5.6</v>
          </cell>
          <cell r="G8">
            <v>11.399999999999999</v>
          </cell>
          <cell r="H8">
            <v>5.39</v>
          </cell>
          <cell r="I8">
            <v>5.4</v>
          </cell>
        </row>
        <row r="9">
          <cell r="C9">
            <v>3</v>
          </cell>
          <cell r="D9" t="str">
            <v>OOM</v>
          </cell>
          <cell r="E9">
            <v>9</v>
          </cell>
          <cell r="F9">
            <v>6</v>
          </cell>
          <cell r="G9">
            <v>15</v>
          </cell>
          <cell r="H9">
            <v>6.9</v>
          </cell>
          <cell r="I9">
            <v>5.8</v>
          </cell>
        </row>
        <row r="10">
          <cell r="C10">
            <v>4</v>
          </cell>
          <cell r="D10" t="str">
            <v>CALIBRE 110 CC</v>
          </cell>
          <cell r="E10">
            <v>9.8000000000000007</v>
          </cell>
          <cell r="F10">
            <v>5.4</v>
          </cell>
          <cell r="G10">
            <v>15.200000000000001</v>
          </cell>
          <cell r="H10">
            <v>7.9</v>
          </cell>
          <cell r="I10">
            <v>5.2</v>
          </cell>
        </row>
        <row r="11">
          <cell r="C11">
            <v>5</v>
          </cell>
          <cell r="D11" t="str">
            <v>ELIMINATOR</v>
          </cell>
          <cell r="E11">
            <v>9.8000000000000007</v>
          </cell>
          <cell r="F11">
            <v>5.4</v>
          </cell>
          <cell r="G11">
            <v>15.200000000000001</v>
          </cell>
          <cell r="H11">
            <v>7.9</v>
          </cell>
          <cell r="I11">
            <v>5.2</v>
          </cell>
        </row>
        <row r="12">
          <cell r="C12">
            <v>6</v>
          </cell>
          <cell r="D12" t="str">
            <v>LANCER PETROL</v>
          </cell>
          <cell r="E12">
            <v>7.5</v>
          </cell>
          <cell r="F12">
            <v>5.8</v>
          </cell>
          <cell r="G12">
            <v>13.3</v>
          </cell>
          <cell r="H12">
            <v>5.9</v>
          </cell>
          <cell r="I12">
            <v>5.6</v>
          </cell>
        </row>
        <row r="13">
          <cell r="C13">
            <v>7</v>
          </cell>
          <cell r="D13" t="str">
            <v>BALLENO</v>
          </cell>
          <cell r="E13">
            <v>12</v>
          </cell>
          <cell r="F13">
            <v>7</v>
          </cell>
          <cell r="G13">
            <v>19</v>
          </cell>
          <cell r="H13">
            <v>8.9</v>
          </cell>
          <cell r="I13">
            <v>6.8</v>
          </cell>
        </row>
        <row r="14">
          <cell r="C14">
            <v>8</v>
          </cell>
          <cell r="D14" t="str">
            <v>EICHER AVL -NA (RC)</v>
          </cell>
          <cell r="E14">
            <v>6.9</v>
          </cell>
          <cell r="F14">
            <v>14.5</v>
          </cell>
          <cell r="G14">
            <v>21.4</v>
          </cell>
          <cell r="H14">
            <v>6.11</v>
          </cell>
          <cell r="I14">
            <v>14.3</v>
          </cell>
        </row>
        <row r="15">
          <cell r="C15">
            <v>9</v>
          </cell>
          <cell r="D15" t="str">
            <v>EICHER AVL-TCI (RC)</v>
          </cell>
          <cell r="E15">
            <v>6.9</v>
          </cell>
          <cell r="F15">
            <v>14.5</v>
          </cell>
          <cell r="G15">
            <v>21.4</v>
          </cell>
          <cell r="H15">
            <v>6.11</v>
          </cell>
          <cell r="I15">
            <v>14.3</v>
          </cell>
        </row>
        <row r="16">
          <cell r="C16">
            <v>10</v>
          </cell>
          <cell r="D16" t="str">
            <v>EICHER 20.16(HCV) E483 NA/TCI (RC)</v>
          </cell>
          <cell r="E16">
            <v>7</v>
          </cell>
          <cell r="F16">
            <v>14.5</v>
          </cell>
          <cell r="G16">
            <v>21.5</v>
          </cell>
          <cell r="H16">
            <v>6.11</v>
          </cell>
          <cell r="I16">
            <v>14.3</v>
          </cell>
        </row>
        <row r="17">
          <cell r="C17">
            <v>11</v>
          </cell>
          <cell r="D17" t="str">
            <v>EICHER 11.10(MCV) E483 NA.TCI (RC)</v>
          </cell>
          <cell r="E17">
            <v>7</v>
          </cell>
          <cell r="F17">
            <v>14.5</v>
          </cell>
          <cell r="G17">
            <v>21.5</v>
          </cell>
          <cell r="H17">
            <v>6.11</v>
          </cell>
          <cell r="I17">
            <v>14.3</v>
          </cell>
        </row>
        <row r="18">
          <cell r="C18">
            <v>12</v>
          </cell>
          <cell r="D18" t="str">
            <v>ESCORTS 312D-(RC)</v>
          </cell>
          <cell r="E18">
            <v>6.5</v>
          </cell>
          <cell r="F18">
            <v>4.9000000000000004</v>
          </cell>
          <cell r="G18">
            <v>11.4</v>
          </cell>
          <cell r="H18">
            <v>6.01</v>
          </cell>
          <cell r="I18">
            <v>4.7</v>
          </cell>
        </row>
        <row r="19">
          <cell r="C19">
            <v>13</v>
          </cell>
          <cell r="D19" t="str">
            <v>AGROM TMA -KOEL(RC)</v>
          </cell>
          <cell r="E19">
            <v>7</v>
          </cell>
          <cell r="F19">
            <v>6.8</v>
          </cell>
          <cell r="G19">
            <v>13.8</v>
          </cell>
          <cell r="H19">
            <v>6.11</v>
          </cell>
          <cell r="I19">
            <v>6.6</v>
          </cell>
        </row>
        <row r="20">
          <cell r="C20">
            <v>14</v>
          </cell>
          <cell r="D20" t="str">
            <v>AGROM TMA -SEL(RC)</v>
          </cell>
          <cell r="E20">
            <v>7</v>
          </cell>
          <cell r="F20">
            <v>6.8</v>
          </cell>
          <cell r="G20">
            <v>13.8</v>
          </cell>
          <cell r="H20">
            <v>6.11</v>
          </cell>
          <cell r="I20">
            <v>6.6</v>
          </cell>
        </row>
        <row r="21">
          <cell r="C21">
            <v>15</v>
          </cell>
          <cell r="D21" t="str">
            <v>MARUTI ZEN</v>
          </cell>
          <cell r="E21">
            <v>6.5</v>
          </cell>
          <cell r="F21">
            <v>6.3</v>
          </cell>
          <cell r="G21">
            <v>12.8</v>
          </cell>
          <cell r="H21">
            <v>5.94</v>
          </cell>
          <cell r="I21">
            <v>6.1</v>
          </cell>
        </row>
        <row r="22">
          <cell r="C22">
            <v>16</v>
          </cell>
          <cell r="D22" t="str">
            <v>GF-125</v>
          </cell>
          <cell r="E22">
            <v>0</v>
          </cell>
          <cell r="F22">
            <v>0</v>
          </cell>
          <cell r="G22">
            <v>0</v>
          </cell>
          <cell r="H22">
            <v>7.4</v>
          </cell>
          <cell r="I22">
            <v>3.8</v>
          </cell>
        </row>
        <row r="23">
          <cell r="C23">
            <v>17</v>
          </cell>
          <cell r="D23" t="str">
            <v>HONDA 125 CC</v>
          </cell>
          <cell r="E23">
            <v>0</v>
          </cell>
          <cell r="F23">
            <v>0</v>
          </cell>
          <cell r="G23">
            <v>0</v>
          </cell>
          <cell r="H23">
            <v>7.4</v>
          </cell>
          <cell r="I23">
            <v>3.8</v>
          </cell>
        </row>
        <row r="24">
          <cell r="C24">
            <v>19</v>
          </cell>
          <cell r="D24" t="str">
            <v>K480-47 Ø</v>
          </cell>
          <cell r="E24">
            <v>0</v>
          </cell>
          <cell r="F24">
            <v>0</v>
          </cell>
          <cell r="G24">
            <v>0</v>
          </cell>
          <cell r="H24">
            <v>7.4</v>
          </cell>
          <cell r="I24">
            <v>3.8</v>
          </cell>
        </row>
        <row r="25">
          <cell r="C25">
            <v>20</v>
          </cell>
          <cell r="D25" t="str">
            <v>KX 4-50 Ø</v>
          </cell>
          <cell r="E25">
            <v>0</v>
          </cell>
          <cell r="F25">
            <v>0</v>
          </cell>
          <cell r="G25">
            <v>0</v>
          </cell>
          <cell r="H25">
            <v>7.4</v>
          </cell>
          <cell r="I25">
            <v>6.8</v>
          </cell>
        </row>
        <row r="26">
          <cell r="C26">
            <v>21</v>
          </cell>
          <cell r="D26" t="str">
            <v>MERCURY 4S</v>
          </cell>
          <cell r="E26">
            <v>0</v>
          </cell>
          <cell r="F26">
            <v>0</v>
          </cell>
          <cell r="G26">
            <v>0</v>
          </cell>
          <cell r="H26">
            <v>7.4</v>
          </cell>
          <cell r="I26">
            <v>6.8</v>
          </cell>
        </row>
        <row r="27">
          <cell r="C27">
            <v>22</v>
          </cell>
          <cell r="D27" t="str">
            <v>E2179D (RC)</v>
          </cell>
          <cell r="E27">
            <v>0</v>
          </cell>
          <cell r="F27">
            <v>0</v>
          </cell>
          <cell r="G27">
            <v>0</v>
          </cell>
          <cell r="H27">
            <v>7.4</v>
          </cell>
          <cell r="I27">
            <v>6.9</v>
          </cell>
        </row>
        <row r="28">
          <cell r="C28">
            <v>104</v>
          </cell>
          <cell r="D28" t="str">
            <v>BAJAJ CUB MOD.</v>
          </cell>
          <cell r="E28">
            <v>5.2</v>
          </cell>
          <cell r="F28">
            <v>4.8</v>
          </cell>
          <cell r="G28">
            <v>10</v>
          </cell>
          <cell r="H28">
            <v>4.79</v>
          </cell>
          <cell r="I28">
            <v>4.5999999999999996</v>
          </cell>
        </row>
        <row r="29">
          <cell r="C29">
            <v>106</v>
          </cell>
          <cell r="D29" t="str">
            <v>RAJDOOT</v>
          </cell>
          <cell r="E29">
            <v>3.9</v>
          </cell>
          <cell r="F29">
            <v>3.4</v>
          </cell>
          <cell r="G29">
            <v>7.3</v>
          </cell>
          <cell r="H29">
            <v>3.49</v>
          </cell>
          <cell r="I29">
            <v>3.2</v>
          </cell>
        </row>
        <row r="30">
          <cell r="C30">
            <v>109</v>
          </cell>
          <cell r="D30" t="str">
            <v>CHETAK</v>
          </cell>
          <cell r="E30">
            <v>3.9</v>
          </cell>
          <cell r="F30">
            <v>4.0999999999999996</v>
          </cell>
          <cell r="G30">
            <v>8</v>
          </cell>
          <cell r="H30">
            <v>3.49</v>
          </cell>
          <cell r="I30">
            <v>3.9</v>
          </cell>
        </row>
        <row r="31">
          <cell r="C31">
            <v>110</v>
          </cell>
          <cell r="D31" t="str">
            <v>SAFARI 50 CC 3 PORT</v>
          </cell>
          <cell r="E31">
            <v>6.5</v>
          </cell>
          <cell r="F31">
            <v>6.8</v>
          </cell>
          <cell r="G31">
            <v>13.3</v>
          </cell>
          <cell r="H31">
            <v>6.09</v>
          </cell>
          <cell r="I31">
            <v>6.6</v>
          </cell>
        </row>
        <row r="32">
          <cell r="C32">
            <v>114</v>
          </cell>
          <cell r="D32" t="str">
            <v>BAJAJ M-50</v>
          </cell>
          <cell r="E32">
            <v>5.5</v>
          </cell>
          <cell r="F32">
            <v>2.4</v>
          </cell>
          <cell r="G32">
            <v>7.9</v>
          </cell>
          <cell r="H32">
            <v>5.09</v>
          </cell>
          <cell r="I32">
            <v>2.2000000000000002</v>
          </cell>
        </row>
        <row r="33">
          <cell r="C33">
            <v>117</v>
          </cell>
          <cell r="D33" t="str">
            <v>LTW-PLASTIC  SCOOTER</v>
          </cell>
          <cell r="E33">
            <v>5.5</v>
          </cell>
          <cell r="F33">
            <v>3.2</v>
          </cell>
          <cell r="G33">
            <v>8.6999999999999993</v>
          </cell>
          <cell r="H33">
            <v>5.09</v>
          </cell>
          <cell r="I33">
            <v>3</v>
          </cell>
        </row>
        <row r="34">
          <cell r="C34">
            <v>119</v>
          </cell>
          <cell r="D34" t="str">
            <v>VESPA 150 NV OLD</v>
          </cell>
          <cell r="E34">
            <v>4.2</v>
          </cell>
          <cell r="F34">
            <v>8.1</v>
          </cell>
          <cell r="G34">
            <v>12.3</v>
          </cell>
          <cell r="H34">
            <v>3.79</v>
          </cell>
          <cell r="I34">
            <v>7.9</v>
          </cell>
        </row>
        <row r="35">
          <cell r="C35">
            <v>120</v>
          </cell>
          <cell r="D35" t="str">
            <v>HERO PUCH 65 CC</v>
          </cell>
          <cell r="E35">
            <v>0</v>
          </cell>
          <cell r="F35">
            <v>0</v>
          </cell>
          <cell r="G35">
            <v>0</v>
          </cell>
          <cell r="H35">
            <v>5.46</v>
          </cell>
          <cell r="I35">
            <v>3.3</v>
          </cell>
        </row>
        <row r="36">
          <cell r="C36">
            <v>124</v>
          </cell>
          <cell r="D36" t="str">
            <v>JAWA 70 DIA</v>
          </cell>
          <cell r="E36">
            <v>5.3</v>
          </cell>
          <cell r="F36">
            <v>10.7</v>
          </cell>
          <cell r="G36">
            <v>16</v>
          </cell>
          <cell r="H36">
            <v>4.8899999999999997</v>
          </cell>
          <cell r="I36">
            <v>10.5</v>
          </cell>
        </row>
        <row r="37">
          <cell r="C37">
            <v>127</v>
          </cell>
          <cell r="D37" t="str">
            <v>VESPA 150-NV/4S-5 PORT</v>
          </cell>
          <cell r="E37">
            <v>6.5</v>
          </cell>
          <cell r="F37">
            <v>10</v>
          </cell>
          <cell r="G37">
            <v>16.5</v>
          </cell>
          <cell r="H37">
            <v>6.35</v>
          </cell>
          <cell r="I37">
            <v>9.8000000000000007</v>
          </cell>
        </row>
        <row r="38">
          <cell r="C38">
            <v>128</v>
          </cell>
          <cell r="D38" t="str">
            <v>VESPA  150 NV MOD.</v>
          </cell>
          <cell r="E38">
            <v>4.2</v>
          </cell>
          <cell r="F38">
            <v>8.1</v>
          </cell>
          <cell r="G38">
            <v>12.3</v>
          </cell>
          <cell r="H38">
            <v>3.79</v>
          </cell>
          <cell r="I38">
            <v>7.9</v>
          </cell>
        </row>
        <row r="39">
          <cell r="C39">
            <v>129</v>
          </cell>
          <cell r="D39" t="str">
            <v>BAJAJ M 80 (47.00 DIA)OLD</v>
          </cell>
          <cell r="E39">
            <v>4.8</v>
          </cell>
          <cell r="F39">
            <v>2.6</v>
          </cell>
          <cell r="G39">
            <v>7.4</v>
          </cell>
          <cell r="H39">
            <v>4.09</v>
          </cell>
          <cell r="I39">
            <v>2.4</v>
          </cell>
        </row>
        <row r="40">
          <cell r="C40">
            <v>132</v>
          </cell>
          <cell r="D40" t="str">
            <v>BAJAJ M 74 MODI</v>
          </cell>
          <cell r="E40">
            <v>4.8</v>
          </cell>
          <cell r="F40">
            <v>2.6</v>
          </cell>
          <cell r="G40">
            <v>7.4</v>
          </cell>
          <cell r="H40">
            <v>4.4000000000000004</v>
          </cell>
          <cell r="I40">
            <v>2.4</v>
          </cell>
        </row>
        <row r="41">
          <cell r="C41">
            <v>133</v>
          </cell>
          <cell r="D41" t="str">
            <v>M-50 / SUNNY</v>
          </cell>
          <cell r="E41">
            <v>5.5</v>
          </cell>
          <cell r="F41">
            <v>2.4</v>
          </cell>
          <cell r="G41">
            <v>7.9</v>
          </cell>
          <cell r="H41">
            <v>5.09</v>
          </cell>
          <cell r="I41">
            <v>2.2000000000000002</v>
          </cell>
        </row>
        <row r="42">
          <cell r="C42">
            <v>135</v>
          </cell>
          <cell r="D42" t="str">
            <v>AX 100</v>
          </cell>
          <cell r="E42">
            <v>5</v>
          </cell>
          <cell r="F42">
            <v>7.8</v>
          </cell>
          <cell r="G42">
            <v>12.8</v>
          </cell>
          <cell r="H42">
            <v>4.45</v>
          </cell>
          <cell r="I42">
            <v>7.6</v>
          </cell>
        </row>
        <row r="43">
          <cell r="C43">
            <v>137</v>
          </cell>
          <cell r="D43" t="str">
            <v>RX 100</v>
          </cell>
          <cell r="E43">
            <v>5.5</v>
          </cell>
          <cell r="F43">
            <v>9.6</v>
          </cell>
          <cell r="G43">
            <v>15.1</v>
          </cell>
          <cell r="H43">
            <v>4.9000000000000004</v>
          </cell>
          <cell r="I43">
            <v>9.4</v>
          </cell>
        </row>
        <row r="44">
          <cell r="C44">
            <v>138</v>
          </cell>
          <cell r="D44" t="str">
            <v>HERO HONDA</v>
          </cell>
          <cell r="E44">
            <v>6.5</v>
          </cell>
          <cell r="F44">
            <v>2.1</v>
          </cell>
          <cell r="G44">
            <v>8.6</v>
          </cell>
          <cell r="H44">
            <v>6.09</v>
          </cell>
          <cell r="I44">
            <v>1.9</v>
          </cell>
        </row>
        <row r="45">
          <cell r="C45">
            <v>139</v>
          </cell>
          <cell r="D45" t="str">
            <v>KB 100</v>
          </cell>
          <cell r="E45">
            <v>5</v>
          </cell>
          <cell r="F45">
            <v>3</v>
          </cell>
          <cell r="G45">
            <v>8</v>
          </cell>
          <cell r="H45">
            <v>4.8600000000000003</v>
          </cell>
          <cell r="I45">
            <v>2.8</v>
          </cell>
        </row>
        <row r="46">
          <cell r="C46">
            <v>141</v>
          </cell>
          <cell r="D46" t="str">
            <v>VIJAY 57 DIA</v>
          </cell>
          <cell r="E46">
            <v>4.5</v>
          </cell>
          <cell r="F46">
            <v>7</v>
          </cell>
          <cell r="G46">
            <v>11.5</v>
          </cell>
          <cell r="H46">
            <v>4.4000000000000004</v>
          </cell>
          <cell r="I46">
            <v>6.8</v>
          </cell>
        </row>
        <row r="47">
          <cell r="C47">
            <v>142</v>
          </cell>
          <cell r="D47" t="str">
            <v>VIKRAM</v>
          </cell>
          <cell r="E47">
            <v>7</v>
          </cell>
          <cell r="F47">
            <v>7.9</v>
          </cell>
          <cell r="G47">
            <v>14.9</v>
          </cell>
          <cell r="H47">
            <v>6.59</v>
          </cell>
          <cell r="I47">
            <v>7.7</v>
          </cell>
        </row>
        <row r="48">
          <cell r="C48">
            <v>145</v>
          </cell>
          <cell r="D48" t="str">
            <v>SPIRIT 60 CC</v>
          </cell>
          <cell r="E48">
            <v>6</v>
          </cell>
          <cell r="F48">
            <v>4.8</v>
          </cell>
          <cell r="G48">
            <v>10.8</v>
          </cell>
          <cell r="H48">
            <v>5.6</v>
          </cell>
          <cell r="I48">
            <v>4.5999999999999996</v>
          </cell>
        </row>
        <row r="49">
          <cell r="C49">
            <v>146</v>
          </cell>
          <cell r="D49" t="str">
            <v>LML-ALTINO</v>
          </cell>
          <cell r="E49">
            <v>7.5</v>
          </cell>
          <cell r="F49">
            <v>9.8000000000000007</v>
          </cell>
          <cell r="G49">
            <v>17.3</v>
          </cell>
          <cell r="H49">
            <v>7.08</v>
          </cell>
          <cell r="I49">
            <v>9.6</v>
          </cell>
        </row>
        <row r="50">
          <cell r="C50">
            <v>149</v>
          </cell>
          <cell r="D50" t="str">
            <v>BAJAJ CLASSIC 4S 3 port</v>
          </cell>
          <cell r="E50">
            <v>4.5</v>
          </cell>
          <cell r="F50">
            <v>8</v>
          </cell>
          <cell r="G50">
            <v>12.5</v>
          </cell>
          <cell r="H50">
            <v>4.0999999999999996</v>
          </cell>
          <cell r="I50">
            <v>7.8</v>
          </cell>
        </row>
        <row r="51">
          <cell r="C51">
            <v>150</v>
          </cell>
          <cell r="D51" t="str">
            <v>BAJAJ  SUPER FE(125 CC)  old</v>
          </cell>
          <cell r="E51">
            <v>4.5</v>
          </cell>
          <cell r="F51">
            <v>3.8</v>
          </cell>
          <cell r="G51">
            <v>8.3000000000000007</v>
          </cell>
          <cell r="H51">
            <v>4.09</v>
          </cell>
          <cell r="I51">
            <v>3.6</v>
          </cell>
        </row>
        <row r="52">
          <cell r="C52">
            <v>154</v>
          </cell>
          <cell r="D52" t="str">
            <v>BAJAJ SUNNY ZIP-60 CC</v>
          </cell>
          <cell r="E52">
            <v>5</v>
          </cell>
          <cell r="F52">
            <v>2</v>
          </cell>
          <cell r="G52">
            <v>7</v>
          </cell>
          <cell r="H52">
            <v>4.7</v>
          </cell>
          <cell r="I52">
            <v>1.8</v>
          </cell>
        </row>
        <row r="53">
          <cell r="C53">
            <v>157</v>
          </cell>
          <cell r="D53" t="str">
            <v>TVS 40</v>
          </cell>
          <cell r="E53">
            <v>4.5</v>
          </cell>
          <cell r="F53">
            <v>3.1</v>
          </cell>
          <cell r="G53">
            <v>7.6</v>
          </cell>
          <cell r="H53">
            <v>4.4000000000000004</v>
          </cell>
          <cell r="I53">
            <v>2.9</v>
          </cell>
        </row>
        <row r="54">
          <cell r="C54">
            <v>158</v>
          </cell>
          <cell r="D54" t="str">
            <v>TVS 50 CHAMP</v>
          </cell>
          <cell r="E54">
            <v>4.5</v>
          </cell>
          <cell r="F54">
            <v>3.3</v>
          </cell>
          <cell r="G54">
            <v>7.8</v>
          </cell>
          <cell r="H54">
            <v>4.4000000000000004</v>
          </cell>
          <cell r="I54">
            <v>3.1</v>
          </cell>
        </row>
        <row r="55">
          <cell r="C55">
            <v>161</v>
          </cell>
          <cell r="D55" t="str">
            <v>YAMAHA RXG/RXZ</v>
          </cell>
          <cell r="E55">
            <v>6.8</v>
          </cell>
          <cell r="F55">
            <v>12</v>
          </cell>
          <cell r="G55">
            <v>18.8</v>
          </cell>
          <cell r="H55">
            <v>6.66</v>
          </cell>
          <cell r="I55">
            <v>11.8</v>
          </cell>
        </row>
        <row r="56">
          <cell r="C56">
            <v>164</v>
          </cell>
          <cell r="D56" t="str">
            <v>AVANTI MOPED</v>
          </cell>
          <cell r="E56">
            <v>5</v>
          </cell>
          <cell r="F56">
            <v>4.7</v>
          </cell>
          <cell r="G56">
            <v>9.6999999999999993</v>
          </cell>
          <cell r="H56">
            <v>4.59</v>
          </cell>
          <cell r="I56">
            <v>4.5</v>
          </cell>
        </row>
        <row r="57">
          <cell r="C57">
            <v>167</v>
          </cell>
          <cell r="D57" t="str">
            <v>BAJAJ SUPER FE (125 CC ) MODI</v>
          </cell>
          <cell r="E57">
            <v>4</v>
          </cell>
          <cell r="F57">
            <v>4.0999999999999996</v>
          </cell>
          <cell r="G57">
            <v>8.1</v>
          </cell>
          <cell r="H57">
            <v>3.7</v>
          </cell>
          <cell r="I57">
            <v>3.9</v>
          </cell>
        </row>
        <row r="58">
          <cell r="C58">
            <v>185</v>
          </cell>
          <cell r="D58" t="str">
            <v>HERO PUCH 50 CC</v>
          </cell>
          <cell r="E58">
            <v>5.6</v>
          </cell>
          <cell r="F58">
            <v>3.5</v>
          </cell>
          <cell r="G58">
            <v>9.1</v>
          </cell>
          <cell r="H58">
            <v>5.46</v>
          </cell>
          <cell r="I58">
            <v>3.3</v>
          </cell>
        </row>
        <row r="59">
          <cell r="C59">
            <v>187</v>
          </cell>
          <cell r="D59" t="str">
            <v>M-74-E2000  49/11</v>
          </cell>
          <cell r="E59">
            <v>5.5</v>
          </cell>
          <cell r="F59">
            <v>2.6</v>
          </cell>
          <cell r="G59">
            <v>8.1</v>
          </cell>
          <cell r="H59">
            <v>5.09</v>
          </cell>
          <cell r="I59">
            <v>2.4</v>
          </cell>
        </row>
        <row r="60">
          <cell r="C60">
            <v>188</v>
          </cell>
          <cell r="D60" t="str">
            <v>BAJAJ 3 WH-4S</v>
          </cell>
          <cell r="E60">
            <v>5.5</v>
          </cell>
          <cell r="F60">
            <v>3.8</v>
          </cell>
          <cell r="G60">
            <v>9.3000000000000007</v>
          </cell>
          <cell r="H60">
            <v>5.0999999999999996</v>
          </cell>
          <cell r="I60">
            <v>3.6</v>
          </cell>
        </row>
        <row r="61">
          <cell r="C61">
            <v>189</v>
          </cell>
          <cell r="D61" t="str">
            <v xml:space="preserve">LEGEND  2W-4S </v>
          </cell>
          <cell r="E61">
            <v>5.8</v>
          </cell>
          <cell r="F61">
            <v>3.3</v>
          </cell>
          <cell r="G61">
            <v>9.1</v>
          </cell>
          <cell r="H61">
            <v>5.39</v>
          </cell>
          <cell r="I61">
            <v>3.1</v>
          </cell>
        </row>
        <row r="62">
          <cell r="C62">
            <v>198</v>
          </cell>
          <cell r="D62" t="str">
            <v>PK-125 CC/PK75 CC</v>
          </cell>
          <cell r="E62">
            <v>5</v>
          </cell>
          <cell r="F62">
            <v>5.9</v>
          </cell>
          <cell r="G62">
            <v>10.9</v>
          </cell>
          <cell r="H62">
            <v>4.8</v>
          </cell>
          <cell r="I62">
            <v>5.7</v>
          </cell>
        </row>
        <row r="63">
          <cell r="C63">
            <v>199</v>
          </cell>
          <cell r="D63" t="str">
            <v>YBX-4S</v>
          </cell>
          <cell r="E63">
            <v>7.5</v>
          </cell>
          <cell r="F63">
            <v>4.8</v>
          </cell>
          <cell r="G63">
            <v>12.3</v>
          </cell>
          <cell r="H63">
            <v>7.1</v>
          </cell>
          <cell r="I63">
            <v>4.5999999999999996</v>
          </cell>
        </row>
        <row r="64">
          <cell r="C64">
            <v>202</v>
          </cell>
          <cell r="D64" t="str">
            <v xml:space="preserve">KOEL 85 </v>
          </cell>
          <cell r="E64">
            <v>3.7</v>
          </cell>
          <cell r="F64">
            <v>3.7</v>
          </cell>
          <cell r="G64">
            <v>7.4</v>
          </cell>
          <cell r="H64">
            <v>3.36</v>
          </cell>
          <cell r="I64">
            <v>3.5</v>
          </cell>
        </row>
        <row r="65">
          <cell r="C65">
            <v>224</v>
          </cell>
          <cell r="D65" t="str">
            <v>RUSTON TD</v>
          </cell>
          <cell r="E65">
            <v>5.7</v>
          </cell>
          <cell r="F65">
            <v>2.7</v>
          </cell>
          <cell r="G65">
            <v>8.4</v>
          </cell>
          <cell r="H65">
            <v>5.4</v>
          </cell>
          <cell r="I65">
            <v>2.5</v>
          </cell>
        </row>
        <row r="66">
          <cell r="C66">
            <v>225</v>
          </cell>
          <cell r="D66" t="str">
            <v>RUSTON TBD</v>
          </cell>
          <cell r="E66">
            <v>5.7</v>
          </cell>
          <cell r="F66">
            <v>2.7</v>
          </cell>
          <cell r="G66">
            <v>8.4</v>
          </cell>
          <cell r="H66">
            <v>5.4</v>
          </cell>
          <cell r="I66">
            <v>2.5</v>
          </cell>
        </row>
        <row r="67">
          <cell r="C67">
            <v>251</v>
          </cell>
          <cell r="D67" t="str">
            <v>LISTER 8/1</v>
          </cell>
          <cell r="E67">
            <v>0</v>
          </cell>
          <cell r="F67">
            <v>0</v>
          </cell>
          <cell r="G67">
            <v>0</v>
          </cell>
          <cell r="H67">
            <v>5.45</v>
          </cell>
          <cell r="I67">
            <v>2.7</v>
          </cell>
        </row>
        <row r="68">
          <cell r="C68">
            <v>263</v>
          </cell>
          <cell r="D68" t="str">
            <v>BIRLA YAMAHA  76-R</v>
          </cell>
          <cell r="E68">
            <v>6.7</v>
          </cell>
          <cell r="F68">
            <v>1.9</v>
          </cell>
          <cell r="G68">
            <v>8.6</v>
          </cell>
          <cell r="H68">
            <v>6.29</v>
          </cell>
          <cell r="I68">
            <v>1.7</v>
          </cell>
        </row>
        <row r="69">
          <cell r="C69">
            <v>275</v>
          </cell>
          <cell r="D69" t="str">
            <v>INDUSTRIAL  114 DIA</v>
          </cell>
          <cell r="E69">
            <v>5.9</v>
          </cell>
          <cell r="F69">
            <v>2.9</v>
          </cell>
          <cell r="G69">
            <v>8.8000000000000007</v>
          </cell>
          <cell r="H69">
            <v>5.56</v>
          </cell>
          <cell r="I69">
            <v>2.7</v>
          </cell>
        </row>
        <row r="70">
          <cell r="C70">
            <v>276</v>
          </cell>
          <cell r="D70" t="str">
            <v>INDUSTRIAL 102 DIA</v>
          </cell>
          <cell r="E70">
            <v>5.9</v>
          </cell>
          <cell r="F70">
            <v>2.9</v>
          </cell>
          <cell r="G70">
            <v>8.8000000000000007</v>
          </cell>
          <cell r="H70">
            <v>5.56</v>
          </cell>
          <cell r="I70">
            <v>2.7</v>
          </cell>
        </row>
        <row r="71">
          <cell r="C71">
            <v>277</v>
          </cell>
          <cell r="D71" t="str">
            <v>INDUSTRIAL 95 DIA</v>
          </cell>
          <cell r="E71">
            <v>5.9</v>
          </cell>
          <cell r="F71">
            <v>1.9</v>
          </cell>
          <cell r="G71">
            <v>7.8000000000000007</v>
          </cell>
          <cell r="H71">
            <v>5.56</v>
          </cell>
          <cell r="I71">
            <v>1.7</v>
          </cell>
        </row>
        <row r="72">
          <cell r="C72">
            <v>279</v>
          </cell>
          <cell r="D72" t="str">
            <v>INDUSTRIAL 102 DIA</v>
          </cell>
          <cell r="E72">
            <v>0</v>
          </cell>
          <cell r="F72">
            <v>0</v>
          </cell>
          <cell r="G72">
            <v>0</v>
          </cell>
          <cell r="H72">
            <v>5.56</v>
          </cell>
          <cell r="I72">
            <v>2.7</v>
          </cell>
        </row>
        <row r="73">
          <cell r="C73">
            <v>302</v>
          </cell>
          <cell r="D73" t="str">
            <v>PREMIER 118 NE</v>
          </cell>
          <cell r="E73">
            <v>3</v>
          </cell>
          <cell r="F73">
            <v>2.4</v>
          </cell>
          <cell r="G73">
            <v>5.4</v>
          </cell>
          <cell r="H73">
            <v>2.6</v>
          </cell>
          <cell r="I73">
            <v>2.2000000000000002</v>
          </cell>
        </row>
        <row r="74">
          <cell r="C74">
            <v>303</v>
          </cell>
          <cell r="D74" t="str">
            <v xml:space="preserve">AMBASSADOR </v>
          </cell>
          <cell r="E74">
            <v>3.4</v>
          </cell>
          <cell r="F74">
            <v>2.4</v>
          </cell>
          <cell r="G74">
            <v>5.8</v>
          </cell>
          <cell r="H74">
            <v>2.9</v>
          </cell>
          <cell r="I74">
            <v>2.2000000000000002</v>
          </cell>
        </row>
        <row r="75">
          <cell r="C75">
            <v>304</v>
          </cell>
          <cell r="D75" t="str">
            <v xml:space="preserve">HIND TREKKER </v>
          </cell>
          <cell r="E75">
            <v>3.1</v>
          </cell>
          <cell r="F75">
            <v>1.8</v>
          </cell>
          <cell r="G75">
            <v>4.9000000000000004</v>
          </cell>
          <cell r="H75">
            <v>2.8</v>
          </cell>
          <cell r="I75">
            <v>1.6</v>
          </cell>
        </row>
        <row r="76">
          <cell r="C76">
            <v>306</v>
          </cell>
          <cell r="D76" t="str">
            <v>AMBASSADOR  5RV</v>
          </cell>
          <cell r="E76">
            <v>0</v>
          </cell>
          <cell r="F76">
            <v>0</v>
          </cell>
          <cell r="G76">
            <v>0</v>
          </cell>
          <cell r="H76">
            <v>2.88</v>
          </cell>
          <cell r="I76">
            <v>2.2000000000000002</v>
          </cell>
        </row>
        <row r="77">
          <cell r="C77">
            <v>308</v>
          </cell>
          <cell r="D77" t="str">
            <v>AMBASSADOR HCR</v>
          </cell>
          <cell r="E77">
            <v>3.5</v>
          </cell>
          <cell r="F77">
            <v>2.4</v>
          </cell>
          <cell r="G77">
            <v>5.9</v>
          </cell>
          <cell r="H77">
            <v>3.1</v>
          </cell>
          <cell r="I77">
            <v>2.2000000000000002</v>
          </cell>
        </row>
        <row r="78">
          <cell r="C78">
            <v>309</v>
          </cell>
          <cell r="D78" t="str">
            <v>MARUTI 800</v>
          </cell>
          <cell r="E78">
            <v>3</v>
          </cell>
          <cell r="F78">
            <v>4.4000000000000004</v>
          </cell>
          <cell r="G78">
            <v>7.4</v>
          </cell>
          <cell r="H78">
            <v>2.6</v>
          </cell>
          <cell r="I78">
            <v>4.2</v>
          </cell>
        </row>
        <row r="79">
          <cell r="C79">
            <v>319</v>
          </cell>
          <cell r="D79" t="str">
            <v>GYPSY 1000 CC</v>
          </cell>
          <cell r="E79">
            <v>5.6</v>
          </cell>
          <cell r="F79">
            <v>6.8</v>
          </cell>
          <cell r="G79">
            <v>12.399999999999999</v>
          </cell>
          <cell r="H79">
            <v>5.2</v>
          </cell>
          <cell r="I79">
            <v>6.6</v>
          </cell>
        </row>
        <row r="80">
          <cell r="C80">
            <v>320</v>
          </cell>
          <cell r="D80" t="str">
            <v>YE-2 EXPORT</v>
          </cell>
          <cell r="E80">
            <v>6.6</v>
          </cell>
          <cell r="F80">
            <v>6.3</v>
          </cell>
          <cell r="G80">
            <v>12.899999999999999</v>
          </cell>
          <cell r="H80">
            <v>5.2</v>
          </cell>
          <cell r="I80">
            <v>6.1</v>
          </cell>
        </row>
        <row r="81">
          <cell r="C81">
            <v>325</v>
          </cell>
          <cell r="D81" t="str">
            <v>YE-2 DOM</v>
          </cell>
          <cell r="E81">
            <v>6.5</v>
          </cell>
          <cell r="F81">
            <v>6.3</v>
          </cell>
          <cell r="G81">
            <v>12.8</v>
          </cell>
          <cell r="H81">
            <v>5.94</v>
          </cell>
          <cell r="I81">
            <v>6.1</v>
          </cell>
        </row>
        <row r="82">
          <cell r="C82">
            <v>326</v>
          </cell>
          <cell r="D82" t="str">
            <v>ESTEEM 1300</v>
          </cell>
          <cell r="E82">
            <v>6.5</v>
          </cell>
          <cell r="F82">
            <v>7.7</v>
          </cell>
          <cell r="G82">
            <v>14.2</v>
          </cell>
          <cell r="H82">
            <v>5.94</v>
          </cell>
          <cell r="I82">
            <v>7.5</v>
          </cell>
        </row>
        <row r="83">
          <cell r="C83">
            <v>332</v>
          </cell>
          <cell r="D83" t="str">
            <v>INDICA 475 SI -P</v>
          </cell>
          <cell r="E83">
            <v>6.5</v>
          </cell>
          <cell r="F83">
            <v>5.3</v>
          </cell>
          <cell r="G83">
            <v>11.8</v>
          </cell>
          <cell r="H83">
            <v>6.08</v>
          </cell>
          <cell r="I83">
            <v>5.0999999999999996</v>
          </cell>
        </row>
        <row r="84">
          <cell r="C84">
            <v>355</v>
          </cell>
          <cell r="D84" t="str">
            <v>PEUGEOT</v>
          </cell>
          <cell r="E84">
            <v>4.4000000000000004</v>
          </cell>
          <cell r="F84">
            <v>5.3</v>
          </cell>
          <cell r="G84">
            <v>9.6999999999999993</v>
          </cell>
          <cell r="H84">
            <v>4.0599999999999996</v>
          </cell>
          <cell r="I84">
            <v>5.0999999999999996</v>
          </cell>
        </row>
        <row r="85">
          <cell r="C85">
            <v>356</v>
          </cell>
          <cell r="D85" t="str">
            <v>PJO XD 3P</v>
          </cell>
          <cell r="E85">
            <v>4.8</v>
          </cell>
          <cell r="F85">
            <v>5.3</v>
          </cell>
          <cell r="G85">
            <v>10.1</v>
          </cell>
          <cell r="H85">
            <v>4.46</v>
          </cell>
          <cell r="I85">
            <v>5.0999999999999996</v>
          </cell>
        </row>
        <row r="86">
          <cell r="C86">
            <v>359</v>
          </cell>
          <cell r="D86" t="str">
            <v>PEUGEOT - SHIME TYPE</v>
          </cell>
          <cell r="E86">
            <v>4.5999999999999996</v>
          </cell>
          <cell r="F86">
            <v>5.3</v>
          </cell>
          <cell r="G86">
            <v>9.8999999999999986</v>
          </cell>
          <cell r="H86">
            <v>4.26</v>
          </cell>
          <cell r="I86">
            <v>5.0999999999999996</v>
          </cell>
        </row>
        <row r="87">
          <cell r="C87">
            <v>361</v>
          </cell>
          <cell r="D87" t="str">
            <v>F8D MARUTI</v>
          </cell>
          <cell r="E87">
            <v>7</v>
          </cell>
          <cell r="F87">
            <v>5</v>
          </cell>
          <cell r="G87">
            <v>12</v>
          </cell>
          <cell r="H87">
            <v>5.39</v>
          </cell>
          <cell r="I87">
            <v>4.8</v>
          </cell>
        </row>
        <row r="88">
          <cell r="C88">
            <v>362</v>
          </cell>
          <cell r="D88" t="str">
            <v>F10D MARUTI</v>
          </cell>
          <cell r="E88">
            <v>7</v>
          </cell>
          <cell r="F88">
            <v>5</v>
          </cell>
          <cell r="G88">
            <v>12</v>
          </cell>
          <cell r="H88">
            <v>5.39</v>
          </cell>
          <cell r="I88">
            <v>4.8</v>
          </cell>
        </row>
        <row r="89">
          <cell r="C89">
            <v>402</v>
          </cell>
          <cell r="D89" t="str">
            <v xml:space="preserve">TATA 90 DIA </v>
          </cell>
          <cell r="E89">
            <v>3.8</v>
          </cell>
          <cell r="F89">
            <v>1.9</v>
          </cell>
          <cell r="G89">
            <v>5.6999999999999993</v>
          </cell>
          <cell r="H89">
            <v>3.46</v>
          </cell>
          <cell r="I89">
            <v>1.7</v>
          </cell>
        </row>
        <row r="90">
          <cell r="C90">
            <v>434</v>
          </cell>
          <cell r="D90" t="str">
            <v>HIND TREKKER DIESEL</v>
          </cell>
          <cell r="E90">
            <v>7.2</v>
          </cell>
          <cell r="F90">
            <v>2.9</v>
          </cell>
          <cell r="G90">
            <v>10.1</v>
          </cell>
          <cell r="H90">
            <v>6.64</v>
          </cell>
          <cell r="I90">
            <v>2.7</v>
          </cell>
        </row>
        <row r="91">
          <cell r="C91">
            <v>445</v>
          </cell>
          <cell r="D91" t="str">
            <v>TATA 97 Ø 4SP-( RC)</v>
          </cell>
          <cell r="E91">
            <v>6</v>
          </cell>
          <cell r="F91">
            <v>2.4</v>
          </cell>
          <cell r="G91">
            <v>8.4</v>
          </cell>
          <cell r="H91">
            <v>5.9</v>
          </cell>
          <cell r="I91">
            <v>2.2000000000000002</v>
          </cell>
        </row>
        <row r="92">
          <cell r="C92">
            <v>469</v>
          </cell>
          <cell r="D92" t="str">
            <v>TATA 92 R/C SLIPPER -5 RV-(RC)</v>
          </cell>
          <cell r="E92">
            <v>7</v>
          </cell>
          <cell r="F92">
            <v>6.7</v>
          </cell>
          <cell r="G92">
            <v>13.7</v>
          </cell>
          <cell r="H92">
            <v>6.66</v>
          </cell>
          <cell r="I92">
            <v>6.5</v>
          </cell>
        </row>
        <row r="93">
          <cell r="C93">
            <v>470</v>
          </cell>
          <cell r="D93" t="str">
            <v>TATA 92  SLIPPER -5 RV-(RC)</v>
          </cell>
          <cell r="E93">
            <v>7</v>
          </cell>
          <cell r="F93">
            <v>6.7</v>
          </cell>
          <cell r="G93">
            <v>13.7</v>
          </cell>
          <cell r="H93">
            <v>6.66</v>
          </cell>
          <cell r="I93">
            <v>6.5</v>
          </cell>
        </row>
        <row r="94">
          <cell r="C94">
            <v>471</v>
          </cell>
          <cell r="D94" t="str">
            <v>TATA 92 SLIPPER -5 RV-(RC)</v>
          </cell>
          <cell r="E94">
            <v>7</v>
          </cell>
          <cell r="F94">
            <v>6.7</v>
          </cell>
          <cell r="G94">
            <v>13.7</v>
          </cell>
          <cell r="H94">
            <v>6.66</v>
          </cell>
          <cell r="I94">
            <v>6.5</v>
          </cell>
        </row>
        <row r="95">
          <cell r="C95">
            <v>472</v>
          </cell>
          <cell r="D95" t="str">
            <v>TATA 90 DIA  -ST</v>
          </cell>
          <cell r="E95">
            <v>3.8</v>
          </cell>
          <cell r="F95">
            <v>1.9</v>
          </cell>
          <cell r="G95">
            <v>5.6999999999999993</v>
          </cell>
          <cell r="H95">
            <v>3.46</v>
          </cell>
          <cell r="I95">
            <v>1.7</v>
          </cell>
        </row>
        <row r="96">
          <cell r="C96">
            <v>475</v>
          </cell>
          <cell r="D96" t="str">
            <v>TATA 92 Ø 3RV  SLP.DGN-(RC)</v>
          </cell>
          <cell r="E96">
            <v>6</v>
          </cell>
          <cell r="F96">
            <v>5.5</v>
          </cell>
          <cell r="G96">
            <v>11.5</v>
          </cell>
          <cell r="H96">
            <v>5.9</v>
          </cell>
          <cell r="I96">
            <v>5.3</v>
          </cell>
        </row>
        <row r="97">
          <cell r="C97">
            <v>479</v>
          </cell>
          <cell r="D97" t="str">
            <v>TATA 92 5 RV  98/2 (32 G.PIN)-(RC)</v>
          </cell>
          <cell r="E97">
            <v>5.5</v>
          </cell>
          <cell r="F97">
            <v>3.1</v>
          </cell>
          <cell r="G97">
            <v>8.6</v>
          </cell>
          <cell r="H97">
            <v>5.16</v>
          </cell>
          <cell r="I97">
            <v>2.9</v>
          </cell>
        </row>
        <row r="98">
          <cell r="C98">
            <v>482</v>
          </cell>
          <cell r="D98" t="str">
            <v>TATA 92  3 RV-(RC)</v>
          </cell>
          <cell r="E98">
            <v>5.7</v>
          </cell>
          <cell r="F98">
            <v>5.4</v>
          </cell>
          <cell r="G98">
            <v>11.100000000000001</v>
          </cell>
          <cell r="H98">
            <v>5.36</v>
          </cell>
          <cell r="I98">
            <v>5.2</v>
          </cell>
        </row>
        <row r="99">
          <cell r="C99">
            <v>484</v>
          </cell>
          <cell r="D99" t="str">
            <v>TATA 92  4 RV( RC)</v>
          </cell>
          <cell r="E99">
            <v>4.8</v>
          </cell>
          <cell r="F99">
            <v>3.4</v>
          </cell>
          <cell r="G99">
            <v>8.1999999999999993</v>
          </cell>
          <cell r="H99">
            <v>4.5999999999999996</v>
          </cell>
          <cell r="I99">
            <v>3.2</v>
          </cell>
        </row>
        <row r="100">
          <cell r="C100">
            <v>486</v>
          </cell>
          <cell r="D100" t="str">
            <v>TATA 92 Ø WA. 5 RV SHIM</v>
          </cell>
          <cell r="E100">
            <v>3.8</v>
          </cell>
          <cell r="F100">
            <v>1.9</v>
          </cell>
          <cell r="G100">
            <v>5.6999999999999993</v>
          </cell>
          <cell r="H100">
            <v>3.5</v>
          </cell>
          <cell r="I100">
            <v>2.2999999999999998</v>
          </cell>
        </row>
        <row r="101">
          <cell r="C101">
            <v>488</v>
          </cell>
          <cell r="D101" t="str">
            <v>TATA 92 ST 5 RV</v>
          </cell>
          <cell r="E101">
            <v>3.8</v>
          </cell>
          <cell r="F101">
            <v>1.9</v>
          </cell>
          <cell r="G101">
            <v>5.6999999999999993</v>
          </cell>
          <cell r="H101">
            <v>3.5</v>
          </cell>
          <cell r="I101">
            <v>2.2999999999999998</v>
          </cell>
        </row>
        <row r="102">
          <cell r="C102">
            <v>492</v>
          </cell>
          <cell r="D102" t="str">
            <v>TATA 92 5RV( R/C)</v>
          </cell>
          <cell r="E102">
            <v>5.5</v>
          </cell>
          <cell r="F102">
            <v>3.1</v>
          </cell>
          <cell r="G102">
            <v>8.6</v>
          </cell>
          <cell r="H102">
            <v>5.16</v>
          </cell>
          <cell r="I102">
            <v>2.9</v>
          </cell>
        </row>
        <row r="103">
          <cell r="C103">
            <v>493</v>
          </cell>
          <cell r="D103" t="str">
            <v>TATA 92 Ø 5RV (ZA)  -ST</v>
          </cell>
          <cell r="E103">
            <v>3.8</v>
          </cell>
          <cell r="F103">
            <v>1.9</v>
          </cell>
          <cell r="G103">
            <v>5.6999999999999993</v>
          </cell>
          <cell r="H103">
            <v>3.5</v>
          </cell>
          <cell r="I103">
            <v>2.2999999999999998</v>
          </cell>
        </row>
        <row r="104">
          <cell r="C104">
            <v>495</v>
          </cell>
          <cell r="D104" t="str">
            <v>TATA 92 S.T. 2.5 mm</v>
          </cell>
          <cell r="E104">
            <v>3.8</v>
          </cell>
          <cell r="F104">
            <v>1.9</v>
          </cell>
          <cell r="G104">
            <v>5.6999999999999993</v>
          </cell>
          <cell r="H104">
            <v>3.5</v>
          </cell>
          <cell r="I104">
            <v>2.2999999999999998</v>
          </cell>
        </row>
        <row r="105">
          <cell r="C105">
            <v>504</v>
          </cell>
          <cell r="D105" t="str">
            <v>INT HAR. B -275</v>
          </cell>
          <cell r="E105">
            <v>3.8</v>
          </cell>
          <cell r="F105">
            <v>1.8</v>
          </cell>
          <cell r="G105">
            <v>5.6</v>
          </cell>
          <cell r="H105">
            <v>3.46</v>
          </cell>
          <cell r="I105">
            <v>1.6</v>
          </cell>
        </row>
        <row r="106">
          <cell r="C106">
            <v>510</v>
          </cell>
          <cell r="D106" t="str">
            <v>EICHER</v>
          </cell>
          <cell r="E106">
            <v>3.7</v>
          </cell>
          <cell r="F106">
            <v>13.6</v>
          </cell>
          <cell r="G106">
            <v>17.3</v>
          </cell>
          <cell r="H106">
            <v>3.4</v>
          </cell>
          <cell r="I106">
            <v>13.4</v>
          </cell>
        </row>
        <row r="107">
          <cell r="C107">
            <v>511</v>
          </cell>
          <cell r="D107" t="str">
            <v>ESCORTS 335</v>
          </cell>
          <cell r="E107">
            <v>2.4</v>
          </cell>
          <cell r="F107">
            <v>6.3</v>
          </cell>
          <cell r="G107">
            <v>8.6999999999999993</v>
          </cell>
          <cell r="H107">
            <v>2.1</v>
          </cell>
          <cell r="I107">
            <v>6.1</v>
          </cell>
        </row>
        <row r="108">
          <cell r="C108">
            <v>512</v>
          </cell>
          <cell r="D108" t="str">
            <v>ESCORTS 228</v>
          </cell>
          <cell r="E108">
            <v>3.5</v>
          </cell>
          <cell r="F108">
            <v>2</v>
          </cell>
          <cell r="G108">
            <v>5.5</v>
          </cell>
          <cell r="H108">
            <v>3.2</v>
          </cell>
          <cell r="I108">
            <v>1.8</v>
          </cell>
        </row>
        <row r="109">
          <cell r="C109">
            <v>513</v>
          </cell>
          <cell r="D109" t="str">
            <v>ESCORTS 342</v>
          </cell>
          <cell r="E109">
            <v>3.5</v>
          </cell>
          <cell r="F109">
            <v>2</v>
          </cell>
          <cell r="G109">
            <v>5.5</v>
          </cell>
          <cell r="H109">
            <v>3.2</v>
          </cell>
          <cell r="I109">
            <v>1.8</v>
          </cell>
        </row>
        <row r="110">
          <cell r="C110">
            <v>516</v>
          </cell>
          <cell r="D110" t="str">
            <v xml:space="preserve">FARMTRAC </v>
          </cell>
          <cell r="E110">
            <v>3.4</v>
          </cell>
          <cell r="F110">
            <v>2.5</v>
          </cell>
          <cell r="G110">
            <v>5.9</v>
          </cell>
          <cell r="H110">
            <v>3.2</v>
          </cell>
          <cell r="I110">
            <v>2.2999999999999998</v>
          </cell>
        </row>
        <row r="111">
          <cell r="C111">
            <v>517</v>
          </cell>
          <cell r="D111" t="str">
            <v>FORD 3610 - 4RV-(RC)</v>
          </cell>
          <cell r="E111">
            <v>6</v>
          </cell>
          <cell r="F111">
            <v>7</v>
          </cell>
          <cell r="G111">
            <v>13</v>
          </cell>
          <cell r="H111">
            <v>5.7</v>
          </cell>
          <cell r="I111">
            <v>6.8</v>
          </cell>
        </row>
        <row r="112">
          <cell r="C112">
            <v>519</v>
          </cell>
          <cell r="D112" t="str">
            <v>FORD 3610 - 3RV-(RC)</v>
          </cell>
          <cell r="E112">
            <v>0</v>
          </cell>
          <cell r="F112">
            <v>0</v>
          </cell>
          <cell r="G112">
            <v>0</v>
          </cell>
          <cell r="H112">
            <v>5.7</v>
          </cell>
          <cell r="I112">
            <v>6.8</v>
          </cell>
        </row>
        <row r="113">
          <cell r="C113">
            <v>521</v>
          </cell>
          <cell r="D113" t="str">
            <v>FARMTRAC .ST</v>
          </cell>
          <cell r="E113">
            <v>3.5</v>
          </cell>
          <cell r="F113">
            <v>2.5</v>
          </cell>
          <cell r="G113">
            <v>6</v>
          </cell>
          <cell r="H113">
            <v>3.01</v>
          </cell>
          <cell r="I113">
            <v>2.2999999999999998</v>
          </cell>
        </row>
        <row r="114">
          <cell r="C114">
            <v>523</v>
          </cell>
          <cell r="D114" t="str">
            <v>PARTAP 1489 CC (ST)</v>
          </cell>
          <cell r="E114">
            <v>3.9</v>
          </cell>
          <cell r="F114">
            <v>1.6</v>
          </cell>
          <cell r="G114">
            <v>5.5</v>
          </cell>
          <cell r="H114">
            <v>3.9</v>
          </cell>
          <cell r="I114">
            <v>1.6</v>
          </cell>
        </row>
        <row r="115">
          <cell r="C115">
            <v>526</v>
          </cell>
          <cell r="D115" t="str">
            <v>FORD 3600 (RC)</v>
          </cell>
          <cell r="E115">
            <v>0</v>
          </cell>
          <cell r="F115">
            <v>0</v>
          </cell>
          <cell r="G115">
            <v>0</v>
          </cell>
          <cell r="H115">
            <v>5.51</v>
          </cell>
          <cell r="I115">
            <v>6.8</v>
          </cell>
        </row>
        <row r="116">
          <cell r="C116">
            <v>531</v>
          </cell>
          <cell r="D116" t="str">
            <v>ESCORTS 312 D</v>
          </cell>
          <cell r="E116">
            <v>3.1</v>
          </cell>
          <cell r="F116">
            <v>3.5</v>
          </cell>
          <cell r="G116">
            <v>6.6</v>
          </cell>
          <cell r="H116">
            <v>2.8</v>
          </cell>
          <cell r="I116">
            <v>3.3</v>
          </cell>
        </row>
        <row r="117">
          <cell r="C117">
            <v>534</v>
          </cell>
          <cell r="D117" t="str">
            <v>ESCORTS E2 179 D</v>
          </cell>
          <cell r="E117">
            <v>4.3</v>
          </cell>
          <cell r="F117">
            <v>2.8</v>
          </cell>
          <cell r="G117">
            <v>7.1</v>
          </cell>
          <cell r="H117">
            <v>3.81</v>
          </cell>
          <cell r="I117">
            <v>2.6</v>
          </cell>
        </row>
        <row r="118">
          <cell r="C118">
            <v>537</v>
          </cell>
          <cell r="D118" t="str">
            <v>FT-50 (RC)</v>
          </cell>
          <cell r="E118">
            <v>6.5</v>
          </cell>
          <cell r="F118">
            <v>4.4000000000000004</v>
          </cell>
          <cell r="G118">
            <v>10.9</v>
          </cell>
          <cell r="H118">
            <v>6.01</v>
          </cell>
          <cell r="I118">
            <v>4.2</v>
          </cell>
        </row>
        <row r="119">
          <cell r="C119">
            <v>538</v>
          </cell>
          <cell r="D119" t="str">
            <v>FT-60</v>
          </cell>
          <cell r="E119">
            <v>6.5</v>
          </cell>
          <cell r="F119">
            <v>4.5</v>
          </cell>
          <cell r="G119">
            <v>11</v>
          </cell>
          <cell r="H119">
            <v>6.01</v>
          </cell>
          <cell r="I119">
            <v>7</v>
          </cell>
        </row>
        <row r="120">
          <cell r="C120">
            <v>540</v>
          </cell>
          <cell r="D120" t="str">
            <v>EICHER MODI</v>
          </cell>
          <cell r="E120">
            <v>3.8</v>
          </cell>
          <cell r="F120">
            <v>14.5</v>
          </cell>
          <cell r="G120">
            <v>18.3</v>
          </cell>
          <cell r="H120">
            <v>3.6</v>
          </cell>
          <cell r="I120">
            <v>14.3</v>
          </cell>
        </row>
        <row r="121">
          <cell r="C121">
            <v>542</v>
          </cell>
          <cell r="D121" t="str">
            <v>FT-60 -MODI</v>
          </cell>
          <cell r="E121">
            <v>0</v>
          </cell>
          <cell r="F121">
            <v>0</v>
          </cell>
          <cell r="G121">
            <v>0</v>
          </cell>
          <cell r="H121">
            <v>6.9</v>
          </cell>
          <cell r="I121">
            <v>7</v>
          </cell>
        </row>
        <row r="122">
          <cell r="C122">
            <v>543</v>
          </cell>
          <cell r="D122" t="str">
            <v>FT-45</v>
          </cell>
          <cell r="E122">
            <v>6.5</v>
          </cell>
          <cell r="F122">
            <v>7.1</v>
          </cell>
          <cell r="G122">
            <v>13.6</v>
          </cell>
          <cell r="H122">
            <v>6.9</v>
          </cell>
          <cell r="I122">
            <v>6.95</v>
          </cell>
        </row>
        <row r="123">
          <cell r="C123">
            <v>544</v>
          </cell>
          <cell r="D123" t="str">
            <v>FT-60-MOD (RC)</v>
          </cell>
          <cell r="E123">
            <v>7</v>
          </cell>
          <cell r="F123">
            <v>7.2</v>
          </cell>
          <cell r="G123">
            <v>14.2</v>
          </cell>
          <cell r="H123">
            <v>6.06</v>
          </cell>
          <cell r="I123">
            <v>7.05</v>
          </cell>
        </row>
        <row r="124">
          <cell r="C124">
            <v>548</v>
          </cell>
          <cell r="D124" t="str">
            <v>FT-70</v>
          </cell>
          <cell r="E124">
            <v>0</v>
          </cell>
          <cell r="F124">
            <v>0</v>
          </cell>
          <cell r="G124">
            <v>0</v>
          </cell>
          <cell r="H124">
            <v>6</v>
          </cell>
          <cell r="I124">
            <v>4.3</v>
          </cell>
        </row>
        <row r="125">
          <cell r="C125">
            <v>554</v>
          </cell>
          <cell r="D125" t="str">
            <v>INT HAR. B -275 ST</v>
          </cell>
          <cell r="E125">
            <v>5</v>
          </cell>
          <cell r="F125">
            <v>1.8</v>
          </cell>
          <cell r="G125">
            <v>6.8</v>
          </cell>
          <cell r="H125">
            <v>4.4000000000000004</v>
          </cell>
          <cell r="I125">
            <v>1.6</v>
          </cell>
        </row>
        <row r="126">
          <cell r="C126">
            <v>561</v>
          </cell>
          <cell r="D126" t="str">
            <v xml:space="preserve">PERKINS  P6 </v>
          </cell>
          <cell r="E126">
            <v>3.3</v>
          </cell>
          <cell r="F126">
            <v>1.8</v>
          </cell>
          <cell r="G126">
            <v>5.0999999999999996</v>
          </cell>
          <cell r="H126">
            <v>3.2</v>
          </cell>
          <cell r="I126">
            <v>1.6</v>
          </cell>
        </row>
        <row r="127">
          <cell r="C127">
            <v>563</v>
          </cell>
          <cell r="D127" t="str">
            <v>PERKINS  P3 ST</v>
          </cell>
          <cell r="E127">
            <v>5</v>
          </cell>
          <cell r="F127">
            <v>1.8</v>
          </cell>
          <cell r="G127">
            <v>6.8</v>
          </cell>
          <cell r="H127">
            <v>4.7</v>
          </cell>
          <cell r="I127">
            <v>1.6</v>
          </cell>
        </row>
        <row r="128">
          <cell r="C128">
            <v>564</v>
          </cell>
          <cell r="D128" t="str">
            <v>PERKINS  P4 ST</v>
          </cell>
          <cell r="E128">
            <v>5</v>
          </cell>
          <cell r="F128">
            <v>1.8</v>
          </cell>
          <cell r="G128">
            <v>6.8</v>
          </cell>
          <cell r="H128">
            <v>4.7</v>
          </cell>
          <cell r="I128">
            <v>1.6</v>
          </cell>
        </row>
        <row r="129">
          <cell r="C129">
            <v>565</v>
          </cell>
          <cell r="D129" t="str">
            <v>PERKINS P3 DI(88.92 )-ST</v>
          </cell>
          <cell r="E129">
            <v>4.5</v>
          </cell>
          <cell r="F129">
            <v>4.8</v>
          </cell>
          <cell r="G129">
            <v>9.3000000000000007</v>
          </cell>
          <cell r="H129">
            <v>4.16</v>
          </cell>
          <cell r="I129">
            <v>4.5999999999999996</v>
          </cell>
        </row>
        <row r="130">
          <cell r="C130">
            <v>566</v>
          </cell>
          <cell r="D130" t="str">
            <v>PERKIN S3 2.5 (ST)</v>
          </cell>
          <cell r="E130">
            <v>4.5</v>
          </cell>
          <cell r="F130">
            <v>5.5</v>
          </cell>
          <cell r="G130">
            <v>10</v>
          </cell>
          <cell r="H130">
            <v>3.9</v>
          </cell>
          <cell r="I130">
            <v>5.3</v>
          </cell>
        </row>
        <row r="131">
          <cell r="C131">
            <v>574</v>
          </cell>
          <cell r="D131" t="str">
            <v>N.H. FORD 3610</v>
          </cell>
          <cell r="E131">
            <v>0</v>
          </cell>
          <cell r="F131">
            <v>0</v>
          </cell>
          <cell r="G131">
            <v>0</v>
          </cell>
          <cell r="H131">
            <v>2.9</v>
          </cell>
          <cell r="I131">
            <v>2.2999999999999998</v>
          </cell>
        </row>
        <row r="132">
          <cell r="C132">
            <v>591</v>
          </cell>
          <cell r="D132" t="str">
            <v>ZETOR 95 Ø  ST</v>
          </cell>
          <cell r="E132">
            <v>4.5</v>
          </cell>
          <cell r="F132">
            <v>1.9</v>
          </cell>
          <cell r="G132">
            <v>6.4</v>
          </cell>
          <cell r="H132">
            <v>4.16</v>
          </cell>
          <cell r="I132">
            <v>1.7</v>
          </cell>
        </row>
        <row r="133">
          <cell r="C133">
            <v>592</v>
          </cell>
          <cell r="D133" t="str">
            <v>ZTER 100 Ø/102 Ø</v>
          </cell>
          <cell r="E133">
            <v>0</v>
          </cell>
          <cell r="F133">
            <v>0</v>
          </cell>
          <cell r="G133">
            <v>0</v>
          </cell>
          <cell r="H133">
            <v>4.16</v>
          </cell>
          <cell r="I133">
            <v>1.7</v>
          </cell>
        </row>
        <row r="134">
          <cell r="C134">
            <v>593</v>
          </cell>
          <cell r="D134" t="str">
            <v>ZETOR DI</v>
          </cell>
          <cell r="E134">
            <v>0</v>
          </cell>
          <cell r="F134">
            <v>0</v>
          </cell>
          <cell r="G134">
            <v>0</v>
          </cell>
          <cell r="H134">
            <v>4.16</v>
          </cell>
          <cell r="I134">
            <v>1.7</v>
          </cell>
        </row>
        <row r="135">
          <cell r="C135" t="str">
            <v>106P</v>
          </cell>
          <cell r="D135" t="str">
            <v>RAJDOOT</v>
          </cell>
          <cell r="E135">
            <v>4.4000000000000004</v>
          </cell>
          <cell r="F135">
            <v>6.8</v>
          </cell>
          <cell r="G135">
            <v>11.2</v>
          </cell>
          <cell r="H135">
            <v>3.49</v>
          </cell>
          <cell r="I135">
            <v>3.2</v>
          </cell>
        </row>
        <row r="136">
          <cell r="C136" t="str">
            <v>135P</v>
          </cell>
          <cell r="D136" t="str">
            <v>AX 100</v>
          </cell>
          <cell r="E136">
            <v>4.5999999999999996</v>
          </cell>
          <cell r="F136">
            <v>7.8</v>
          </cell>
          <cell r="G136">
            <v>12.399999999999999</v>
          </cell>
          <cell r="H136">
            <v>4.45</v>
          </cell>
          <cell r="I136">
            <v>7.6</v>
          </cell>
        </row>
        <row r="137">
          <cell r="C137" t="str">
            <v>170M</v>
          </cell>
          <cell r="D137" t="str">
            <v>MAJESTIC</v>
          </cell>
          <cell r="E137">
            <v>4.9000000000000004</v>
          </cell>
          <cell r="F137">
            <v>3.2</v>
          </cell>
          <cell r="G137">
            <v>8.1000000000000014</v>
          </cell>
          <cell r="H137">
            <v>4.49</v>
          </cell>
          <cell r="I137">
            <v>3</v>
          </cell>
        </row>
        <row r="138">
          <cell r="C138" t="str">
            <v>199P</v>
          </cell>
          <cell r="D138" t="str">
            <v>YBX-4S</v>
          </cell>
          <cell r="E138">
            <v>7.5</v>
          </cell>
          <cell r="F138">
            <v>4.8</v>
          </cell>
          <cell r="G138">
            <v>12.3</v>
          </cell>
          <cell r="H138">
            <v>7.1</v>
          </cell>
          <cell r="I138">
            <v>4.5999999999999996</v>
          </cell>
        </row>
        <row r="139">
          <cell r="C139" t="str">
            <v>263P</v>
          </cell>
          <cell r="D139" t="str">
            <v>BIRLA YAMAHA  76-R</v>
          </cell>
          <cell r="E139">
            <v>6.7</v>
          </cell>
          <cell r="F139">
            <v>1.9</v>
          </cell>
          <cell r="G139">
            <v>8.6</v>
          </cell>
          <cell r="H139">
            <v>6.29</v>
          </cell>
          <cell r="I139">
            <v>1.7</v>
          </cell>
        </row>
        <row r="140">
          <cell r="C140" t="str">
            <v>264P</v>
          </cell>
          <cell r="D140" t="str">
            <v>BIRLA YAMAHA 700K</v>
          </cell>
          <cell r="E140">
            <v>6.7</v>
          </cell>
          <cell r="F140">
            <v>2.5</v>
          </cell>
          <cell r="G140">
            <v>9.1999999999999993</v>
          </cell>
          <cell r="H140">
            <v>6.29</v>
          </cell>
          <cell r="I140">
            <v>2.2999999999999998</v>
          </cell>
        </row>
        <row r="141">
          <cell r="C141" t="str">
            <v>304K</v>
          </cell>
          <cell r="D141" t="str">
            <v>TREKKER KIT</v>
          </cell>
          <cell r="E141">
            <v>0</v>
          </cell>
          <cell r="F141">
            <v>0</v>
          </cell>
          <cell r="G141">
            <v>0</v>
          </cell>
          <cell r="H141">
            <v>4.4000000000000004</v>
          </cell>
          <cell r="I141">
            <v>1.6</v>
          </cell>
        </row>
        <row r="142">
          <cell r="C142" t="str">
            <v>309-6</v>
          </cell>
          <cell r="D142" t="str">
            <v>MARUTI 800</v>
          </cell>
          <cell r="E142">
            <v>0</v>
          </cell>
          <cell r="F142">
            <v>0</v>
          </cell>
          <cell r="G142">
            <v>0</v>
          </cell>
          <cell r="H142">
            <v>2.6</v>
          </cell>
          <cell r="I142">
            <v>4.2</v>
          </cell>
        </row>
        <row r="143">
          <cell r="C143" t="str">
            <v>326P</v>
          </cell>
          <cell r="D143" t="str">
            <v>ESTEEM 1300</v>
          </cell>
          <cell r="E143">
            <v>6.5</v>
          </cell>
          <cell r="F143">
            <v>7.7</v>
          </cell>
          <cell r="G143">
            <v>14.2</v>
          </cell>
          <cell r="H143">
            <v>5.94</v>
          </cell>
          <cell r="I143">
            <v>7.5</v>
          </cell>
        </row>
        <row r="144">
          <cell r="C144" t="str">
            <v>332-9</v>
          </cell>
          <cell r="D144" t="str">
            <v>INDICA 475 SI -P</v>
          </cell>
          <cell r="E144">
            <v>0</v>
          </cell>
          <cell r="F144">
            <v>0</v>
          </cell>
          <cell r="G144">
            <v>0</v>
          </cell>
          <cell r="H144">
            <v>6.1</v>
          </cell>
          <cell r="I144">
            <v>5.0999999999999996</v>
          </cell>
        </row>
        <row r="145">
          <cell r="C145" t="str">
            <v>400A</v>
          </cell>
          <cell r="D145" t="str">
            <v>TATA AC 77</v>
          </cell>
          <cell r="E145">
            <v>5.4</v>
          </cell>
          <cell r="F145">
            <v>5.8</v>
          </cell>
          <cell r="G145">
            <v>11.2</v>
          </cell>
          <cell r="H145">
            <v>5</v>
          </cell>
          <cell r="I145">
            <v>4.7</v>
          </cell>
        </row>
        <row r="146">
          <cell r="C146" t="str">
            <v>401A</v>
          </cell>
          <cell r="D146" t="str">
            <v>TATA AC 70</v>
          </cell>
          <cell r="E146">
            <v>5.4</v>
          </cell>
          <cell r="F146">
            <v>4.9000000000000004</v>
          </cell>
          <cell r="G146">
            <v>10.3</v>
          </cell>
          <cell r="H146">
            <v>5</v>
          </cell>
          <cell r="I146">
            <v>5.6</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sheetData sheetId="29"/>
      <sheetData sheetId="30"/>
      <sheetData sheetId="31"/>
      <sheetData sheetId="32"/>
      <sheetData sheetId="33">
        <row r="8">
          <cell r="C8">
            <v>2</v>
          </cell>
        </row>
      </sheetData>
      <sheetData sheetId="34"/>
      <sheetData sheetId="35"/>
      <sheetData sheetId="36" refreshError="1"/>
      <sheetData sheetId="37"/>
      <sheetData sheetId="38"/>
      <sheetData sheetId="39"/>
      <sheetData sheetId="40"/>
      <sheetData sheetId="41"/>
      <sheetData sheetId="42"/>
      <sheetData sheetId="43"/>
      <sheetData sheetId="44"/>
      <sheetData sheetId="45"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Part A"/>
      <sheetName val="Beneficial Owners"/>
      <sheetName val="Directors"/>
      <sheetName val="Subsidiary Companies"/>
      <sheetName val="Balance Sheet"/>
      <sheetName val="Profit and Loss"/>
      <sheetName val="Other Information"/>
      <sheetName val="Part B"/>
      <sheetName val="Part C"/>
      <sheetName val="Schedule 1 - Computation"/>
      <sheetName val="Schedule 2 - Capital Gains"/>
      <sheetName val="Schedule 2 - STCG"/>
      <sheetName val="Schedule  - LTCG"/>
      <sheetName val="Schedule 3 - Depreciation"/>
      <sheetName val="Schedule 4 - House Property"/>
      <sheetName val="Schedule 5 - Other Sources"/>
      <sheetName val="Schedule 6"/>
      <sheetName val="Schedule 7"/>
      <sheetName val="Schedule 8"/>
      <sheetName val="Schedule 9 - Deductions Sec. 10"/>
      <sheetName val="Schedule 10 - Deductions Ch VIA"/>
      <sheetName val="Schedule 11 - Rate Purpose"/>
      <sheetName val="Schedule 12 -Tax @ special rate"/>
      <sheetName val="Schedule 13 - Exempt Income"/>
      <sheetName val="Schedule 14 - Rebate"/>
      <sheetName val="Schedule 15 - tax Sec 115JB"/>
      <sheetName val="Schedule 16- Distributed Profit"/>
      <sheetName val="Schedule 17 - Value of FBT"/>
      <sheetName val="Schedule 18 - Bank Accounts"/>
      <sheetName val="Schedule 19 - Advance Tax"/>
      <sheetName val="Schedule 20 - Self Assmnt Tax"/>
      <sheetName val="Schedule 21 - Dividend Tax"/>
      <sheetName val="Schedule 22 - Advance FBT"/>
      <sheetName val="Schedule 23 - FBT Self Assmnt"/>
      <sheetName val="Schedule 24 - TDS"/>
      <sheetName val="Schedule 25 - TCS"/>
      <sheetName val="Principal Item -Trading"/>
      <sheetName val="Principal Item - Raw material"/>
      <sheetName val="Principal Item - Products"/>
      <sheetName val="Ack"/>
      <sheetName val="Ref"/>
      <sheetName val="Page1"/>
      <sheetName val="4Y-SCRAP (2)"/>
      <sheetName val="CONTROL"/>
      <sheetName val="BS_Drop Down"/>
      <sheetName val="Fixed asset register"/>
      <sheetName val="XREF"/>
      <sheetName val="Part_A"/>
      <sheetName val="Beneficial_Owners"/>
      <sheetName val="Subsidiary_Companies"/>
      <sheetName val="Balance_Sheet"/>
      <sheetName val="Profit_and_Loss"/>
      <sheetName val="Other_Information"/>
      <sheetName val="Part_B"/>
      <sheetName val="Part_C"/>
      <sheetName val="Schedule_1_-_Computation"/>
      <sheetName val="Schedule_2_-_Capital_Gains"/>
      <sheetName val="Schedule_2_-_STCG"/>
      <sheetName val="Schedule__-_LTCG"/>
      <sheetName val="Schedule_3_-_Depreciation"/>
      <sheetName val="Schedule_4_-_House_Property"/>
      <sheetName val="Schedule_5_-_Other_Sources"/>
      <sheetName val="Schedule_6"/>
      <sheetName val="Schedule_7"/>
      <sheetName val="Schedule_8"/>
      <sheetName val="Schedule_9_-_Deductions_Sec__10"/>
      <sheetName val="Schedule_10_-_Deductions_Ch_VIA"/>
      <sheetName val="Schedule_11_-_Rate_Purpose"/>
      <sheetName val="Schedule_12_-Tax_@_special_rate"/>
      <sheetName val="Schedule_13_-_Exempt_Income"/>
      <sheetName val="Schedule_14_-_Rebate"/>
      <sheetName val="Schedule_15_-_tax_Sec_115JB"/>
      <sheetName val="Schedule_16-_Distributed_Profit"/>
      <sheetName val="Schedule_17_-_Value_of_FBT"/>
      <sheetName val="Schedule_18_-_Bank_Accounts"/>
      <sheetName val="Schedule_19_-_Advance_Tax"/>
      <sheetName val="Schedule_20_-_Self_Assmnt_Tax"/>
      <sheetName val="Schedule_21_-_Dividend_Tax"/>
      <sheetName val="Schedule_22_-_Advance_FBT"/>
      <sheetName val="Schedule_23_-_FBT_Self_Assmnt"/>
      <sheetName val="Schedule_24_-_TDS"/>
      <sheetName val="Schedule_25_-_TCS"/>
      <sheetName val="Principal_Item_-Trading"/>
      <sheetName val="Principal_Item_-_Raw_material"/>
      <sheetName val="Principal_Item_-_Products"/>
      <sheetName val="BS_Drop_Down"/>
      <sheetName val="4Y-SCRAP_(2)"/>
      <sheetName val="Instructions"/>
      <sheetName val="DB"/>
      <sheetName val="Part_A1"/>
      <sheetName val="Beneficial_Owners1"/>
      <sheetName val="Subsidiary_Companies1"/>
      <sheetName val="Balance_Sheet1"/>
      <sheetName val="Profit_and_Loss1"/>
      <sheetName val="Other_Information1"/>
      <sheetName val="Part_B1"/>
      <sheetName val="Part_C1"/>
      <sheetName val="Schedule_1_-_Computation1"/>
      <sheetName val="Schedule_2_-_Capital_Gains1"/>
      <sheetName val="Schedule_2_-_STCG1"/>
      <sheetName val="Schedule__-_LTCG1"/>
      <sheetName val="Schedule_3_-_Depreciation1"/>
      <sheetName val="Schedule_4_-_House_Property1"/>
      <sheetName val="Schedule_5_-_Other_Sources1"/>
      <sheetName val="Schedule_61"/>
      <sheetName val="Schedule_71"/>
      <sheetName val="Schedule_81"/>
      <sheetName val="Schedule_9_-_Deductions_Sec__11"/>
      <sheetName val="Schedule_10_-_Deductions_Ch_VI1"/>
      <sheetName val="Schedule_11_-_Rate_Purpose1"/>
      <sheetName val="Schedule_12_-Tax_@_special_rat1"/>
      <sheetName val="Schedule_13_-_Exempt_Income1"/>
      <sheetName val="Schedule_14_-_Rebate1"/>
      <sheetName val="Schedule_15_-_tax_Sec_115JB1"/>
      <sheetName val="Schedule_16-_Distributed_Profi1"/>
      <sheetName val="Schedule_17_-_Value_of_FBT1"/>
      <sheetName val="Schedule_18_-_Bank_Accounts1"/>
      <sheetName val="Schedule_19_-_Advance_Tax1"/>
      <sheetName val="Schedule_20_-_Self_Assmnt_Tax1"/>
      <sheetName val="Schedule_21_-_Dividend_Tax1"/>
      <sheetName val="Schedule_22_-_Advance_FBT1"/>
      <sheetName val="Schedule_23_-_FBT_Self_Assmnt1"/>
      <sheetName val="Schedule_24_-_TDS1"/>
      <sheetName val="Schedule_25_-_TCS1"/>
      <sheetName val="Principal_Item_-Trading1"/>
      <sheetName val="Principal_Item_-_Raw_material1"/>
      <sheetName val="Principal_Item_-_Products1"/>
      <sheetName val="BS_Drop_Down1"/>
      <sheetName val="4Y-SCRAP_(2)1"/>
      <sheetName val="PACKING"/>
      <sheetName val="FURNI"/>
      <sheetName val="Part_A2"/>
      <sheetName val="Beneficial_Owners2"/>
      <sheetName val="Subsidiary_Companies2"/>
      <sheetName val="Balance_Sheet2"/>
      <sheetName val="Profit_and_Loss2"/>
      <sheetName val="Other_Information2"/>
      <sheetName val="Part_B2"/>
      <sheetName val="Part_C2"/>
      <sheetName val="Schedule_1_-_Computation2"/>
      <sheetName val="Schedule_2_-_Capital_Gains2"/>
      <sheetName val="Schedule_2_-_STCG2"/>
      <sheetName val="Schedule__-_LTCG2"/>
      <sheetName val="Schedule_3_-_Depreciation2"/>
      <sheetName val="Schedule_4_-_House_Property2"/>
      <sheetName val="Schedule_5_-_Other_Sources2"/>
      <sheetName val="Schedule_62"/>
      <sheetName val="Schedule_72"/>
      <sheetName val="Schedule_82"/>
      <sheetName val="Schedule_9_-_Deductions_Sec__12"/>
      <sheetName val="Schedule_10_-_Deductions_Ch_VI2"/>
      <sheetName val="Schedule_11_-_Rate_Purpose2"/>
      <sheetName val="Schedule_12_-Tax_@_special_rat2"/>
      <sheetName val="Schedule_13_-_Exempt_Income2"/>
      <sheetName val="Schedule_14_-_Rebate2"/>
      <sheetName val="Schedule_15_-_tax_Sec_115JB2"/>
      <sheetName val="Schedule_16-_Distributed_Profi2"/>
      <sheetName val="Schedule_17_-_Value_of_FBT2"/>
      <sheetName val="Schedule_18_-_Bank_Accounts2"/>
      <sheetName val="Schedule_19_-_Advance_Tax2"/>
      <sheetName val="Schedule_20_-_Self_Assmnt_Tax2"/>
      <sheetName val="Schedule_21_-_Dividend_Tax2"/>
      <sheetName val="Schedule_22_-_Advance_FBT2"/>
      <sheetName val="Schedule_23_-_FBT_Self_Assmnt2"/>
      <sheetName val="Schedule_24_-_TDS2"/>
      <sheetName val="Schedule_25_-_TCS2"/>
      <sheetName val="Principal_Item_-Trading2"/>
      <sheetName val="Principal_Item_-_Raw_material2"/>
      <sheetName val="Principal_Item_-_Products2"/>
      <sheetName val="4Y-SCRAP_(2)2"/>
      <sheetName val="BS_Drop_Down2"/>
      <sheetName val="Fixed_asset_register"/>
    </sheetNames>
    <sheetDataSet>
      <sheetData sheetId="0" refreshError="1">
        <row r="2">
          <cell r="A2" t="str">
            <v>1 - Yes</v>
          </cell>
        </row>
        <row r="3">
          <cell r="A3" t="str">
            <v>2 - 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
      <sheetName val="基本仕様"/>
      <sheetName val="容量"/>
      <sheetName val="SPG.荷重"/>
      <sheetName val="O-RING締代"/>
      <sheetName val="ライニング面圧"/>
      <sheetName val="PLATE歯型面圧"/>
      <sheetName val="DISK歯型面圧"/>
      <sheetName val="1-2-1"/>
      <sheetName val="Jan"/>
      <sheetName val="Data Lists2"/>
      <sheetName val="見積書"/>
      <sheetName val="Sheet1"/>
      <sheetName val="1_2_1"/>
      <sheetName val="000627_設計要件A案"/>
      <sheetName val="SHIPPER"/>
      <sheetName val="TARIFF"/>
      <sheetName val="GCS"/>
    </sheetNames>
    <sheetDataSet>
      <sheetData sheetId="0"/>
      <sheetData sheetId="1"/>
      <sheetData sheetId="2"/>
      <sheetData sheetId="3"/>
      <sheetData sheetId="4"/>
      <sheetData sheetId="5"/>
      <sheetData sheetId="6"/>
      <sheetData sheetId="7" refreshError="1">
        <row r="23">
          <cell r="O23" t="str">
            <v>LOW</v>
          </cell>
          <cell r="S23" t="str">
            <v>L-H</v>
          </cell>
        </row>
        <row r="24">
          <cell r="O24">
            <v>292.83760000000001</v>
          </cell>
          <cell r="S24">
            <v>0</v>
          </cell>
        </row>
        <row r="26">
          <cell r="O26" t="str">
            <v>LOW</v>
          </cell>
          <cell r="S26" t="str">
            <v>L-H</v>
          </cell>
        </row>
        <row r="27">
          <cell r="H27" t="str">
            <v>歯形大径  ( mm )</v>
          </cell>
          <cell r="O27">
            <v>92</v>
          </cell>
          <cell r="S27">
            <v>0</v>
          </cell>
        </row>
        <row r="28">
          <cell r="H28" t="str">
            <v>歯形角Ｒ  ( mm )</v>
          </cell>
          <cell r="O28">
            <v>1</v>
          </cell>
          <cell r="S28">
            <v>0</v>
          </cell>
        </row>
        <row r="29">
          <cell r="H29" t="str">
            <v>歯形小径  ( mm )</v>
          </cell>
          <cell r="O29">
            <v>83.75</v>
          </cell>
          <cell r="S29">
            <v>0</v>
          </cell>
        </row>
        <row r="30">
          <cell r="H30" t="str">
            <v>歯形角Ｒ  ( mm )</v>
          </cell>
          <cell r="O30">
            <v>0.5</v>
          </cell>
          <cell r="S30">
            <v>0</v>
          </cell>
        </row>
        <row r="31">
          <cell r="H31" t="str">
            <v>歯数：Ｚ</v>
          </cell>
          <cell r="O31">
            <v>44</v>
          </cell>
          <cell r="S31">
            <v>0</v>
          </cell>
        </row>
        <row r="32">
          <cell r="H32" t="str">
            <v>板厚：ｔ ( mm )</v>
          </cell>
          <cell r="O32">
            <v>1.2</v>
          </cell>
          <cell r="S32">
            <v>0</v>
          </cell>
        </row>
        <row r="33">
          <cell r="H33" t="str">
            <v>噛み合い長さ：ι( mm )</v>
          </cell>
          <cell r="O33">
            <v>2.7000000000000028</v>
          </cell>
          <cell r="S33">
            <v>0</v>
          </cell>
        </row>
        <row r="34">
          <cell r="H34" t="str">
            <v>全接触面積 ( m㎡ )</v>
          </cell>
          <cell r="O34">
            <v>142.56000000000014</v>
          </cell>
          <cell r="S34">
            <v>0</v>
          </cell>
        </row>
        <row r="35">
          <cell r="H35" t="str">
            <v>ディスク枚数：ｎ</v>
          </cell>
          <cell r="O35">
            <v>5</v>
          </cell>
          <cell r="S35">
            <v>0</v>
          </cell>
        </row>
        <row r="36">
          <cell r="O36">
            <v>87.3</v>
          </cell>
          <cell r="S36">
            <v>0</v>
          </cell>
        </row>
        <row r="40">
          <cell r="O40">
            <v>9.4118478921838893</v>
          </cell>
          <cell r="S40">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ad単独"/>
      <sheetName val="Sheet3"/>
      <sheetName val="PLANOS"/>
      <sheetName val="その他"/>
      <sheetName val="ﾃﾞｰﾀ２"/>
      <sheetName val="全体"/>
      <sheetName val="せず領域"/>
      <sheetName val="ｺﾝY条件BD"/>
      <sheetName val="旧実績報告"/>
      <sheetName val="DISK歯型面圧"/>
      <sheetName val="INDEX"/>
      <sheetName val="６中３版"/>
      <sheetName val="７４期 月度予実管理表"/>
      <sheetName val="1-2-1"/>
    </sheetNames>
    <sheetDataSet>
      <sheetData sheetId="0" refreshError="1">
        <row r="3">
          <cell r="G3">
            <v>100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評価表"/>
      <sheetName val="420"/>
      <sheetName val="510"/>
      <sheetName val="520"/>
      <sheetName val="530"/>
      <sheetName val="基"/>
    </sheetNames>
    <definedNames>
      <definedName name="こ" refersTo="#REF!" sheetId="1"/>
      <definedName name="仕様変化点検証" refersTo="#REF!" sheetId="1"/>
    </definedNames>
    <sheetDataSet>
      <sheetData sheetId="0"/>
      <sheetData sheetId="1"/>
      <sheetData sheetId="2"/>
      <sheetData sheetId="3"/>
      <sheetData sheetId="4"/>
      <sheetData sheetId="5"/>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ﾌﾛｱ振動"/>
      <sheetName val="1ST振動"/>
      <sheetName val="2ﾄﾞｱ閉まり"/>
      <sheetName val="3ﾄﾗﾝｸ閉まり"/>
      <sheetName val="4ｱｳﾀｰﾊﾝﾄﾞﾙ"/>
      <sheetName val="5建付け"/>
      <sheetName val="6PWｽﾋﾟｰﾄﾞ"/>
      <sheetName val="7PW作動音"/>
      <sheetName val="8ENG透過音"/>
      <sheetName val="エンジン"/>
      <sheetName val="05M BM135項目一覧 "/>
      <sheetName val="ODYSSEYTOP5"/>
      <sheetName val="ODYSSEYTOP5AFOFF"/>
      <sheetName val="ODYSSEYBYRESPONSE"/>
      <sheetName val="ODYSSEYBYCATEGORY"/>
      <sheetName val="Graph By Production"/>
      <sheetName val=" Category By Production"/>
      <sheetName val="Response by Production"/>
      <sheetName val="Response for Ride"/>
      <sheetName val="Response for Features"/>
      <sheetName val="Response for Seats"/>
      <sheetName val="名簿"/>
      <sheetName val="静ﾊﾟﾀﾝ分析"/>
      <sheetName val="77期CBRｺｽﾄHW1"/>
      <sheetName val="head単独"/>
      <sheetName val="定量化結果"/>
      <sheetName val="DISK歯型面圧"/>
      <sheetName val="リスト内容"/>
      <sheetName val="To_Access"/>
      <sheetName val="GHAC ACCORD定量化報告"/>
      <sheetName val="CIVIC 1.7L(7ｶ国MA輸出)GKN同一"/>
      <sheetName val="420"/>
      <sheetName val="ZQ"/>
      <sheetName val="リスト"/>
      <sheetName val="欧州全体"/>
      <sheetName val="ア大洋州"/>
      <sheetName val="米州 全体"/>
      <sheetName val="締め代と荷重"/>
      <sheetName val="仕様確認一覧表"/>
      <sheetName val="Sheet1"/>
      <sheetName val="入力表"/>
      <sheetName val="液圧拡張ｺｽﾄ比較"/>
      <sheetName val="Zopp Data"/>
      <sheetName val="ﾃﾞ-ﾀ"/>
      <sheetName val="集計表"/>
      <sheetName val="F-30"/>
      <sheetName val="INDEX"/>
      <sheetName val="本船ｽｹｼﾞｭｰﾙ"/>
      <sheetName val="1-2-1"/>
      <sheetName val="ShortTermInput"/>
      <sheetName val="ＣＡＭＹ　ＭⅢ"/>
      <sheetName val="WH-Prices"/>
      <sheetName val="备注"/>
      <sheetName val="J21KPL"/>
      <sheetName val="MPL 技連"/>
      <sheetName val="342E BLOCK"/>
      <sheetName val="明細まとめ"/>
      <sheetName val="データ種別"/>
      <sheetName val="T_GetOperating_Schedule"/>
      <sheetName val="価格一覧表"/>
      <sheetName val="05M_BM135項目一覧_"/>
      <sheetName val="Graph_By_Production"/>
      <sheetName val="_Category_By_Production"/>
      <sheetName val="Response_by_Production"/>
      <sheetName val="Response_for_Ride"/>
      <sheetName val="Response_for_Features"/>
      <sheetName val="Response_for_Seats"/>
      <sheetName val="MPL_技連"/>
      <sheetName val="342E_BLOCK"/>
      <sheetName val="05M_BM135項目一覧_1"/>
      <sheetName val="Graph_By_Production1"/>
      <sheetName val="_Category_By_Production1"/>
      <sheetName val="Response_by_Production1"/>
      <sheetName val="Response_for_Ride1"/>
      <sheetName val="Response_for_Features1"/>
      <sheetName val="Response_for_Seats1"/>
      <sheetName val="MPL_技連1"/>
      <sheetName val="342E_BLOCK1"/>
      <sheetName val="ﾃﾞｰﾀﾍﾞｰｽ"/>
      <sheetName val="検索･参照"/>
      <sheetName val="PC一覧"/>
      <sheetName val="Ｐ１"/>
      <sheetName val="売上総益ﾃﾞｰﾀ"/>
      <sheetName val="Vendor"/>
      <sheetName val="160-SZ3　１"/>
      <sheetName val="DATA"/>
      <sheetName val="切替情報"/>
      <sheetName val="県別ﾏﾙﾁ"/>
      <sheetName val="Lists"/>
      <sheetName val="2YA "/>
      <sheetName val="2FB"/>
      <sheetName val="2CV"/>
      <sheetName val="2XA"/>
      <sheetName val="Data Options"/>
      <sheetName val="月報費用"/>
      <sheetName val="ww incl. factory demand"/>
      <sheetName val="GENERAL "/>
      <sheetName val="個別報告"/>
      <sheetName val="INPUT DATA"/>
      <sheetName val="82152"/>
      <sheetName val="適用部品"/>
      <sheetName val="データ"/>
      <sheetName val="設定"/>
      <sheetName val="通信"/>
      <sheetName val="個人ｺｰﾄﾞ表"/>
      <sheetName val="T_GetMas_Hinban"/>
      <sheetName val="売上総益ﾃﾞｰﾀ(01-3)"/>
      <sheetName val="一覧１"/>
      <sheetName val="Sample Submision Cover"/>
      <sheetName val="05M_BM135項目一覧_2"/>
      <sheetName val="Graph_By_Production2"/>
      <sheetName val="_Category_By_Production2"/>
      <sheetName val="Response_by_Production2"/>
      <sheetName val="Response_for_Ride2"/>
      <sheetName val="Response_for_Features2"/>
      <sheetName val="Response_for_Seats2"/>
      <sheetName val="MPL_技連2"/>
      <sheetName val="342E_BLOCK2"/>
      <sheetName val="GHAC_ACCORD定量化報告"/>
      <sheetName val="CIVIC_1_7L(7ｶ国MA輸出)GKN同一"/>
      <sheetName val="ｵﾘｼﾞﾅﾙ"/>
      <sheetName val="05M_BM135項目一覧_3"/>
      <sheetName val="Graph_By_Production3"/>
      <sheetName val="_Category_By_Production3"/>
      <sheetName val="Response_by_Production3"/>
      <sheetName val="Response_for_Ride3"/>
      <sheetName val="Response_for_Features3"/>
      <sheetName val="Response_for_Seats3"/>
      <sheetName val="GHAC_ACCORD定量化報告1"/>
      <sheetName val="CIVIC_1_7L(7ｶ国MA輸出)GKN同一1"/>
      <sheetName val="米州_全体"/>
      <sheetName val="Zopp_Data"/>
      <sheetName val="MPL_技連3"/>
      <sheetName val="342E_BLOCK3"/>
      <sheetName val="2YA_"/>
      <sheetName val="Data_Options"/>
      <sheetName val="ww_incl__factory_demand"/>
      <sheetName val="GENERAL_"/>
      <sheetName val="INPUT_DATA"/>
      <sheetName val="Sample_Submision_Cover"/>
      <sheetName val="WAKTU"/>
      <sheetName val="114W2次設変部品確認（組立） (3)"/>
      <sheetName val="相違表マージ"/>
      <sheetName val="テーブル"/>
      <sheetName val="内売@設定資料0630"/>
      <sheetName val="BASE4_BIT"/>
      <sheetName val="計画アイテム"/>
      <sheetName val="Hoja9"/>
      <sheetName val="表紙"/>
      <sheetName val="BC01_Mpplan2"/>
      <sheetName val="入力規則（記入不可）"/>
      <sheetName val="VN48 A,Btype 標準工数"/>
      <sheetName val="３発デ－タ"/>
      <sheetName val="ES4"/>
      <sheetName val="第２紙"/>
      <sheetName val="4.대외공문"/>
      <sheetName val="#REF"/>
      <sheetName val="ﾀﾘﾌ"/>
      <sheetName val="b`lx@lV"/>
      <sheetName val="フォーム1"/>
      <sheetName val="第５紙ビット"/>
      <sheetName val="画面加工"/>
      <sheetName val="LWK Download 12.2 at 512"/>
      <sheetName val="FUSE・電線"/>
      <sheetName val="現行CR-V"/>
      <sheetName val="May"/>
      <sheetName val="PROFILE"/>
      <sheetName val="原料單價"/>
      <sheetName val="CLIPS JULIO - AGOSTO"/>
      <sheetName val="1"/>
      <sheetName val="下期工程"/>
      <sheetName val="条件"/>
      <sheetName val="基PLBS"/>
      <sheetName val="プリモ_S0"/>
      <sheetName val="プリモ_S1"/>
      <sheetName val="プリモ_S2"/>
      <sheetName val="プリモ_S3"/>
      <sheetName val="ＸＺ１直材推移"/>
      <sheetName val="ﾃﾞｰﾀ"/>
      <sheetName val="AC日程"/>
      <sheetName val="Unit req list QIP-Dan"/>
      <sheetName val="KVBVMC (NO.4) "/>
      <sheetName val="仕様確認一覧表⇔データ要件対応表"/>
      <sheetName val="各・・・"/>
      <sheetName val="Sheet3"/>
      <sheetName val="data for graph"/>
      <sheetName val="ENG"/>
      <sheetName val="PLANOS"/>
      <sheetName val="本社２５期上"/>
      <sheetName val="仕入先"/>
      <sheetName val="元ﾃﾞｰﾀ"/>
      <sheetName val="W_TEXT"/>
      <sheetName val="#REF!"/>
      <sheetName val="ﾘｽﾄ"/>
      <sheetName val="車種ｺｰﾄﾞﾘｽﾄ"/>
      <sheetName val="08012改訂"/>
      <sheetName val="工数"/>
      <sheetName val="チーム案2英語"/>
      <sheetName val="05M_BM135項目一覧_4"/>
      <sheetName val="Graph_By_Production4"/>
      <sheetName val="_Category_By_Production4"/>
      <sheetName val="Response_by_Production4"/>
      <sheetName val="Response_for_Ride4"/>
      <sheetName val="Response_for_Features4"/>
      <sheetName val="Response_for_Seats4"/>
      <sheetName val="MPL_技連4"/>
      <sheetName val="342E_BLOCK4"/>
      <sheetName val="GHAC_ACCORD定量化報告2"/>
      <sheetName val="CIVIC_1_7L(7ｶ国MA輸出)GKN同一2"/>
      <sheetName val="INPUT_DATA1"/>
      <sheetName val="米州_全体1"/>
      <sheetName val="114W2次設変部品確認（組立）_(3)1"/>
      <sheetName val="Sample_Submision_Cover1"/>
      <sheetName val="Zopp_Data1"/>
      <sheetName val="4_대외공문1"/>
      <sheetName val="VN48_A,Btype_標準工数1"/>
      <sheetName val="114W2次設変部品確認（組立）_(3)"/>
      <sheetName val="4_대외공문"/>
      <sheetName val="VN48_A,Btype_標準工数"/>
      <sheetName val="05M_BM135項目一覧_5"/>
      <sheetName val="Graph_By_Production5"/>
      <sheetName val="_Category_By_Production5"/>
      <sheetName val="Response_by_Production5"/>
      <sheetName val="Response_for_Ride5"/>
      <sheetName val="Response_for_Features5"/>
      <sheetName val="Response_for_Seats5"/>
      <sheetName val="MPL_技連5"/>
      <sheetName val="342E_BLOCK5"/>
      <sheetName val="GHAC_ACCORD定量化報告3"/>
      <sheetName val="CIVIC_1_7L(7ｶ国MA輸出)GKN同一3"/>
      <sheetName val="INPUT_DATA2"/>
      <sheetName val="米州_全体2"/>
      <sheetName val="114W2次設変部品確認（組立）_(3)2"/>
      <sheetName val="Sample_Submision_Cover2"/>
      <sheetName val="Zopp_Data2"/>
      <sheetName val="4_대외공문2"/>
      <sheetName val="VN48_A,Btype_標準工数2"/>
      <sheetName val="05M_BM135項目一覧_6"/>
      <sheetName val="Graph_By_Production6"/>
      <sheetName val="_Category_By_Production6"/>
      <sheetName val="Response_by_Production6"/>
      <sheetName val="Response_for_Ride6"/>
      <sheetName val="Response_for_Features6"/>
      <sheetName val="Response_for_Seats6"/>
      <sheetName val="MPL_技連6"/>
      <sheetName val="342E_BLOCK6"/>
      <sheetName val="GHAC_ACCORD定量化報告4"/>
      <sheetName val="CIVIC_1_7L(7ｶ国MA輸出)GKN同一4"/>
      <sheetName val="INPUT_DATA3"/>
      <sheetName val="米州_全体3"/>
      <sheetName val="114W2次設変部品確認（組立）_(3)3"/>
      <sheetName val="Sample_Submision_Cover3"/>
      <sheetName val="Zopp_Data3"/>
      <sheetName val="4_대외공문3"/>
      <sheetName val="VN48_A,Btype_標準工数3"/>
      <sheetName val="NWEA1180"/>
      <sheetName val="フォーム2"/>
      <sheetName val="ＳＱＬ"/>
      <sheetName val="T_ＣＡＤ情報"/>
      <sheetName val="T_チューブ所要量"/>
      <sheetName val="T_部品管理"/>
      <sheetName val="T_部品所要量"/>
      <sheetName val="T_銅ベース"/>
      <sheetName val="T_電線所要量"/>
      <sheetName val="T_工数"/>
      <sheetName val="T_見積品番"/>
      <sheetName val="T_見積実績"/>
      <sheetName val="T_賃率"/>
      <sheetName val="T_賃率係数"/>
      <sheetName val="T_原価"/>
      <sheetName val="画面チューブ"/>
      <sheetName val="画面チューブ計"/>
      <sheetName val="画面部品"/>
      <sheetName val="画面部品計"/>
      <sheetName val="画面電線"/>
      <sheetName val="画面電線計"/>
      <sheetName val="画面要求"/>
      <sheetName val="画面総括"/>
      <sheetName val="基本枠"/>
      <sheetName val="ｽｸﾗｯﾌﾟ"/>
      <sheetName val="ﾒｯｷｴｷｽﾄﾗ"/>
      <sheetName val="加工費"/>
      <sheetName val="鋼板建値"/>
      <sheetName val="特殊素材"/>
      <sheetName val="新旧読替表"/>
      <sheetName val="板厚-ｺｲﾙ巾"/>
      <sheetName val="ｺｲﾙ巾ｴｷｽﾄﾗ"/>
      <sheetName val="Backデータ2"/>
      <sheetName val="11月"/>
      <sheetName val="計算DATA"/>
      <sheetName val="Update packing size 2PX Rev00"/>
      <sheetName val="Sou"/>
      <sheetName val="ﾏﾙﾁ回路"/>
      <sheetName val="CHART M-F SW"/>
      <sheetName val="TKBN_TKBNA"/>
      <sheetName val="軽戦略YOSHIMA"/>
      <sheetName val="標準単価ﾏｽﾀ"/>
      <sheetName val="ptc"/>
      <sheetName val="クエリ2"/>
      <sheetName val="DATE"/>
      <sheetName val="T_クロス集計テーブル【基データ】"/>
      <sheetName val="テープ供給状況"/>
      <sheetName val="Véhicule"/>
      <sheetName val="Group"/>
      <sheetName val="工数集計"/>
      <sheetName val="旧＿機種記号一覧(BTY,I・P,FLR,DOME,BMP)"/>
      <sheetName val="新＿機種記号一覧(BTY,I・P,FLR,DOME,BMP)"/>
      <sheetName val="項目一覧"/>
      <sheetName val="スコアカード (2)"/>
      <sheetName val="箔Data"/>
      <sheetName val="X02A (DF) TERMINAL LIST"/>
      <sheetName val="申請書２"/>
      <sheetName val="原材料単価"/>
      <sheetName val="3ﾄﾗﾝｸ閉まり "/>
      <sheetName val="クエリ3"/>
      <sheetName val="3ﾄﾗﾝｸ閉まり _x0000__x0000__x0000_૆&quot;_x0000__x0000__x0000__x0000__x0000__x0000__x0000__x0000__x0000__x0000__x0000__x0000__x0000__x0000__x000b__x0000_앀"/>
      <sheetName val="3ﾄﾗﾝｸ閉まり _x0000__x0000__x0000_取&quot;_x0000__x0000__x0000__x0000__x0000__x0000__x0000__x0000__x0000__x0000__x0000__x0000__x0000__x0000__x000b__x0000_픰"/>
      <sheetName val="3ﾄﾗﾝｸ閉まり _x0000__x0000__x0000_૆&quot;_x0000__x0000__x0000__x0000__x0000__x0000__x0000__x0000__x0000__x0000__x0000__x0000__x0000__x0000__x000b__x0000_ퟘ"/>
      <sheetName val="3ﾄﾗﾝｸ閉まり _x0000__x0000__x0000_૆&quot;_x0000__x0000__x0000__x0000__x0000__x0000__x0000__x0000__x0000__x0000__x0000__x0000__x0000__x0000__x000b__x0000_촸"/>
      <sheetName val="3ﾄﾗﾝｸ閉まり _x0000__x0000__x0000_૆&quot;_x0000__x0000__x0000__x0000__x0000__x0000__x0000__x0000__x0000__x0000__x0000__x0000__x0000__x0000__x000c__x0000_醀"/>
      <sheetName val="3ﾄﾗﾝｸ閉まり _x0000__x0000__x0000_૆&quot;_x0000__x0000__x0000__x0000__x0000__x0000__x0000__x0000__x0000__x0000__x0000__x0000__x0000__x0000__x000c__x0000_鐨"/>
      <sheetName val="3____閉まり"/>
      <sheetName val="3????閉まり"/>
      <sheetName val="SC用内示データ"/>
      <sheetName val="Sales Forecast 9th APRIL 04"/>
      <sheetName val="FAV"/>
      <sheetName val="GPC"/>
      <sheetName val="JAH"/>
      <sheetName val="原紙"/>
      <sheetName val="入力シート"/>
      <sheetName val="TW_STDATA"/>
      <sheetName val="損益予算Muster"/>
      <sheetName val="SRP FH"/>
      <sheetName val="List2-1_ModelCode-Local"/>
      <sheetName val="_MISSION"/>
      <sheetName val="名簿データ"/>
      <sheetName val="3ﾄﾗﾝｸ閉まり _x005f_x0000__x005f_x0000__x005f_x0000_૆"/>
      <sheetName val="3ﾄﾗﾝｸ閉まり _x005f_x0000__x005f_x0000__x005f_x0000_取"/>
      <sheetName val="WIP (new)"/>
      <sheetName val="VN67_parts"/>
      <sheetName val="Production Database 399"/>
      <sheetName val="99-02"/>
      <sheetName val="購入実績M"/>
      <sheetName val="OperBal"/>
      <sheetName val="Table Master"/>
      <sheetName val="コード表"/>
      <sheetName val="Update packing size Rev 02"/>
      <sheetName val="incom tax 2005"/>
      <sheetName val="04年度長期操業予測_金額_0408月3発反映_長計修正"/>
      <sheetName val="第１紙原紙"/>
      <sheetName val="第２紙原紙"/>
      <sheetName val="第３紙原紙"/>
      <sheetName val="第４紙ビット"/>
      <sheetName val="#0"/>
      <sheetName val="72直直明細.下"/>
      <sheetName val="IV原紙"/>
      <sheetName val="PL原紙"/>
      <sheetName val="GHAC%20ACCORD定量化報告"/>
      <sheetName val="P5 load"/>
      <sheetName val="01"/>
      <sheetName val="(0)"/>
      <sheetName val="TB"/>
      <sheetName val="T_BC01_Mas_Factory"/>
      <sheetName val="T_BC01_Mas_ProductionLine"/>
      <sheetName val="ZAIKO"/>
      <sheetName val="Master"/>
      <sheetName val="Vestigingen"/>
      <sheetName val="Costing 17866 (1)"/>
      <sheetName val="2001USA Sales"/>
      <sheetName val="SG JX 品番別台数 (2)"/>
      <sheetName val="审议依赖书"/>
      <sheetName val="2"/>
      <sheetName val="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定量化結果"/>
      <sheetName val="定量化結果ek"/>
      <sheetName val="定量化方法"/>
      <sheetName val="振動ﾃﾞｰﾀ"/>
      <sheetName val="振動ｸﾞﾗﾌ"/>
      <sheetName val="ドア最低閉めスピード"/>
      <sheetName val="ｱｳﾀｰﾊﾝﾄﾞﾙ荷重"/>
      <sheetName val="ﾄﾗﾝｸ閉まりｽﾋﾟｰﾄﾞ"/>
      <sheetName val="建て付け"/>
      <sheetName val="振動比較"/>
      <sheetName val="ODYSSEYTOP5"/>
      <sheetName val="ODYSSEYTOP5AFOFF"/>
      <sheetName val="ODYSSEYBYRESPONSE"/>
      <sheetName val="ODYSSEYBYCATEGORY"/>
      <sheetName val="Graph By Production"/>
      <sheetName val=" Category By Production"/>
      <sheetName val="Response by Production"/>
      <sheetName val="Response for Ride"/>
      <sheetName val="Response for Features"/>
      <sheetName val="Response for Seats"/>
      <sheetName val="3ﾄﾗﾝｸ閉まり"/>
      <sheetName val="HCMT LS定量化まとめ"/>
      <sheetName val="INDEX"/>
      <sheetName val="DISK歯型面圧"/>
      <sheetName val="1-2-1"/>
      <sheetName val="名簿"/>
      <sheetName val="洪水マスター"/>
      <sheetName val="Ｐ１"/>
      <sheetName val="ｺﾝY条件BD"/>
      <sheetName val="head単独"/>
      <sheetName val="CIVIC 1.7L(7ｶ国MA輸出)GKN同一"/>
      <sheetName val="77期CBRｺｽﾄHW1"/>
      <sheetName val="本船ｽｹｼﾞｭｰﾙ"/>
      <sheetName val="To_Access"/>
      <sheetName val="GRAPH 4軸 径Φ120 (2)"/>
      <sheetName val="420"/>
      <sheetName val="スコアカード (2)"/>
      <sheetName val="ShortTermInput"/>
      <sheetName val="売上総益ﾃﾞｰﾀ"/>
      <sheetName val="FLETES"/>
      <sheetName val="車種コード"/>
      <sheetName val="ﾘｽﾄ"/>
      <sheetName val="ﾃﾞｰﾀﾍﾞｰｽ"/>
      <sheetName val="Graph_By_Production"/>
      <sheetName val="_Category_By_Production"/>
      <sheetName val="Response_by_Production"/>
      <sheetName val="Response_for_Ride"/>
      <sheetName val="Response_for_Features"/>
      <sheetName val="Response_for_Seats"/>
      <sheetName val="HCMT_LS定量化まとめ"/>
      <sheetName val="Graph_By_Production1"/>
      <sheetName val="_Category_By_Production1"/>
      <sheetName val="Response_by_Production1"/>
      <sheetName val="Response_for_Ride1"/>
      <sheetName val="Response_for_Features1"/>
      <sheetName val="Response_for_Seats1"/>
      <sheetName val="HCMT_LS定量化まとめ1"/>
      <sheetName val="Graph_By_Production2"/>
      <sheetName val="_Category_By_Production2"/>
      <sheetName val="Response_by_Production2"/>
      <sheetName val="Response_for_Ride2"/>
      <sheetName val="Response_for_Features2"/>
      <sheetName val="Response_for_Seats2"/>
      <sheetName val="HCMT_LS定量化まとめ2"/>
      <sheetName val="Graph_By_Production3"/>
      <sheetName val="_Category_By_Production3"/>
      <sheetName val="Response_by_Production3"/>
      <sheetName val="Response_for_Ride3"/>
      <sheetName val="Response_for_Features3"/>
      <sheetName val="Response_for_Seats3"/>
      <sheetName val="HCMT_LS定量化まとめ3"/>
      <sheetName val="Graph_By_Production4"/>
      <sheetName val="_Category_By_Production4"/>
      <sheetName val="Response_by_Production4"/>
      <sheetName val="Response_for_Ride4"/>
      <sheetName val="Response_for_Features4"/>
      <sheetName val="Response_for_Seats4"/>
      <sheetName val="HCMT_LS定量化まとめ4"/>
      <sheetName val="Graph_By_Production5"/>
      <sheetName val="_Category_By_Production5"/>
      <sheetName val="Response_by_Production5"/>
      <sheetName val="Response_for_Ride5"/>
      <sheetName val="Response_for_Features5"/>
      <sheetName val="Response_for_Seats5"/>
      <sheetName val="HCMT_LS定量化まとめ5"/>
      <sheetName val="J21KPL"/>
      <sheetName val="TKBN_TKBNA"/>
      <sheetName val="液圧拡張ｺｽﾄ比較"/>
      <sheetName val="PC一覧"/>
      <sheetName val="汎用設備調達日程表"/>
      <sheetName val="ＸＺ１直材推移"/>
      <sheetName val="Data Options"/>
      <sheetName val="月報費用"/>
      <sheetName val="160-SZ3　１"/>
      <sheetName val="T_GetOperating_Schedule"/>
      <sheetName val="データ種別"/>
      <sheetName val="明細まとめ"/>
      <sheetName val="W_LBOOK"/>
      <sheetName val="INPUT DATA"/>
      <sheetName val="ＣＡＭＹ　ＭⅢ"/>
      <sheetName val="Vendor"/>
      <sheetName val="Graph_By_Production6"/>
      <sheetName val="_Category_By_Production6"/>
      <sheetName val="Response_by_Production6"/>
      <sheetName val="Response_for_Ride6"/>
      <sheetName val="Response_for_Features6"/>
      <sheetName val="Response_for_Seats6"/>
      <sheetName val="HCMT_LS定量化まとめ6"/>
      <sheetName val="CIVIC_1_7L(7ｶ国MA輸出)GKN同一"/>
      <sheetName val="GRAPH_4軸_径Φ120_(2)"/>
      <sheetName val="スコアカード_(2)"/>
      <sheetName val="Data_Options"/>
      <sheetName val="INPUT_DATA"/>
      <sheetName val="75 Nig."/>
      <sheetName val="売上総益ﾃﾞｰﾀ(01-3)"/>
      <sheetName val="内売@設定資料0630"/>
      <sheetName val="DATA"/>
      <sheetName val="現行CR-V"/>
      <sheetName val="入力規則（記入不可）"/>
      <sheetName val="MPL 技連"/>
      <sheetName val="342E BLOCK"/>
      <sheetName val="画面加工"/>
      <sheetName val="適用部品"/>
      <sheetName val="検索･参照"/>
      <sheetName val="TOTAL"/>
      <sheetName val="数据库"/>
      <sheetName val="1"/>
      <sheetName val="価格一覧表"/>
      <sheetName val="ZQ"/>
      <sheetName val="FUSE・電線"/>
      <sheetName val="Sheet1"/>
      <sheetName val="県別ﾏﾙﾁ"/>
      <sheetName val="BASE4_BIT"/>
      <sheetName val="#0"/>
      <sheetName val="設定条件"/>
      <sheetName val="ドメインリスト"/>
      <sheetName val="データ"/>
      <sheetName val="チーム案2英語"/>
      <sheetName val="軽戦略YOSHIMA"/>
      <sheetName val="1.) สรุปภาพรวมDV"/>
      <sheetName val="登録端子"/>
      <sheetName val="WP4-B0_ATシート(MASTER)"/>
      <sheetName val="table"/>
      <sheetName val="SRP FH"/>
      <sheetName val="登録データ"/>
      <sheetName val="切替情報"/>
      <sheetName val="ﾃﾞｰﾀ"/>
      <sheetName val="0206 _ 000C 3 MONTHS LOAD SP"/>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Graph_By_Production7"/>
      <sheetName val="_Category_By_Production7"/>
      <sheetName val="Response_by_Production7"/>
      <sheetName val="Response_for_Ride7"/>
      <sheetName val="Response_for_Features7"/>
      <sheetName val="Response_for_Seats7"/>
      <sheetName val="HCMT_LS定量化まとめ7"/>
      <sheetName val="CIVIC_1_7L(7ｶ国MA輸出)GKN同一1"/>
      <sheetName val="スコアカード_(2)1"/>
      <sheetName val="INPUT_DATA1"/>
      <sheetName val="MPL_技連1"/>
      <sheetName val="342E_BLOCK1"/>
      <sheetName val="MPL_技連"/>
      <sheetName val="342E_BLOCK"/>
      <sheetName val="Graph_By_Production8"/>
      <sheetName val="_Category_By_Production8"/>
      <sheetName val="Response_by_Production8"/>
      <sheetName val="Response_for_Ride8"/>
      <sheetName val="Response_for_Features8"/>
      <sheetName val="Response_for_Seats8"/>
      <sheetName val="HCMT_LS定量化まとめ8"/>
      <sheetName val="CIVIC_1_7L(7ｶ国MA輸出)GKN同一2"/>
      <sheetName val="スコアカード_(2)2"/>
      <sheetName val="INPUT_DATA2"/>
      <sheetName val="MPL_技連2"/>
      <sheetName val="342E_BLOCK2"/>
      <sheetName val="Graph_By_Production9"/>
      <sheetName val="_Category_By_Production9"/>
      <sheetName val="Response_by_Production9"/>
      <sheetName val="Response_for_Ride9"/>
      <sheetName val="Response_for_Features9"/>
      <sheetName val="Response_for_Seats9"/>
      <sheetName val="HCMT_LS定量化まとめ9"/>
      <sheetName val="CIVIC_1_7L(7ｶ国MA輸出)GKN同一3"/>
      <sheetName val="スコアカード_(2)3"/>
      <sheetName val="INPUT_DATA3"/>
      <sheetName val="MPL_技連3"/>
      <sheetName val="342E_BLOCK3"/>
      <sheetName val="ｵﾘｼﾞﾅﾙ"/>
      <sheetName val="ﾀﾘﾌ"/>
      <sheetName val="MASTER"/>
      <sheetName val="BC01_Mpplan2"/>
      <sheetName val="indexs"/>
      <sheetName val="M1"/>
      <sheetName val="ｽｸﾗｯﾌﾟ"/>
      <sheetName val="ﾒｯｷｴｷｽﾄﾗ"/>
      <sheetName val="加工費"/>
      <sheetName val="鋼板建値"/>
      <sheetName val="特殊素材"/>
      <sheetName val="新旧読替表"/>
      <sheetName val="板厚-ｺｲﾙ巾"/>
      <sheetName val="ｺｲﾙ巾ｴｷｽﾄﾗ"/>
      <sheetName val="CHART M-F SW"/>
      <sheetName val="ﾊﾟｲﾌﾟ"/>
      <sheetName val="他材料費"/>
      <sheetName val="熱延鋼板"/>
      <sheetName val="冷延鋼板"/>
      <sheetName val="ES4"/>
      <sheetName val="3____閉まり"/>
      <sheetName val="クエリ2"/>
      <sheetName val="計算DATA"/>
      <sheetName val="ＳＱＬ"/>
      <sheetName val="T_見積品番"/>
      <sheetName val="画面総括"/>
      <sheetName val="画面要求"/>
      <sheetName val="OperBal"/>
      <sheetName val="３発デ－タ"/>
      <sheetName val="Definitions"/>
      <sheetName val="箔Data"/>
      <sheetName val="3????閉まり"/>
      <sheetName val="原紙"/>
      <sheetName val="項目一覧"/>
      <sheetName val="371国内試設変通知（日車記入）"/>
      <sheetName val="X02A (DF) TERMINAL LIST"/>
      <sheetName val="TW_STDATA"/>
      <sheetName val="申請書２"/>
      <sheetName val="List2-1_ModelCode-Local"/>
      <sheetName val="月次データ"/>
      <sheetName val="工数集計"/>
      <sheetName val="ﾏﾙﾁ回路"/>
      <sheetName val="FAV"/>
      <sheetName val="GPC"/>
      <sheetName val="JAH"/>
      <sheetName val="旧＿機種記号一覧(BTY,I・P,FLR,DOME,BMP)"/>
      <sheetName val="新＿機種記号一覧(BTY,I・P,FLR,DOME,BMP)"/>
      <sheetName val="VN48 A,Btype 標準工数"/>
      <sheetName val="#ofclose .xl"/>
      <sheetName val="Update packing size 2PX Rev00"/>
      <sheetName val="T_クロス集計テーブル【基データ】"/>
      <sheetName val="Sales Forecast 9th APRIL 04"/>
      <sheetName val="第21回活動登録サークル一覧  "/>
      <sheetName val="MACRS Table"/>
      <sheetName val="99-02"/>
      <sheetName val="Group"/>
      <sheetName val="損益予算Muster"/>
      <sheetName val="ﾃﾞ-ﾀ"/>
      <sheetName val="MOTO"/>
      <sheetName val="静ﾊﾟﾀﾝ分析"/>
      <sheetName val="NWEA1180"/>
      <sheetName val="計画アイテム"/>
      <sheetName val="W_TEXT"/>
      <sheetName val="01"/>
      <sheetName val="部品別Graph"/>
      <sheetName val="LESS"/>
      <sheetName val="TB"/>
      <sheetName val="ZAIKO"/>
      <sheetName val="T_GetMas_Hinban"/>
      <sheetName val="出荷実績"/>
      <sheetName val="SQL"/>
      <sheetName val="TB (PHP)"/>
      <sheetName val="照会条件"/>
      <sheetName val="払出日程表原紙"/>
      <sheetName val="WORK2"/>
      <sheetName val="LWK Download 12.2 at 512"/>
      <sheetName val="ﾌｫｰﾏｯﾄ組立図板"/>
      <sheetName val="本社２５期上"/>
      <sheetName val="ローカルマスタ"/>
      <sheetName val="線情報"/>
      <sheetName val="切圧エラー"/>
      <sheetName val="BOX提案"/>
      <sheetName val="部品点数削減"/>
      <sheetName val="S3N-011"/>
      <sheetName val="S3N-013"/>
      <sheetName val="部品種類削減"/>
      <sheetName val="S3N-009"/>
      <sheetName val="S3N-004"/>
      <sheetName val="S3N-006"/>
      <sheetName val="S3N-010"/>
      <sheetName val="ﾊ-ﾈｽ生産性向上"/>
      <sheetName val="S3N-001"/>
      <sheetName val="S3N-007"/>
      <sheetName val="S3N-008"/>
      <sheetName val="ﾗｲﾝ作業性"/>
      <sheetName val="S3N-002"/>
      <sheetName val="S3N-005"/>
      <sheetName val="S3N-012"/>
      <sheetName val="S3N-014"/>
      <sheetName val="その他ＶＡ"/>
      <sheetName val="ノンハロ技術提案"/>
      <sheetName val="S3N-003"/>
      <sheetName val="諸元まとめ"/>
      <sheetName val="懸案リスト"/>
    </sheetNames>
    <sheetDataSet>
      <sheetData sheetId="0" refreshError="1">
        <row r="143">
          <cell r="B143" t="str">
            <v>５．ﾄﾗﾝｸリット最低閉まりｽﾋﾟｰﾄﾞ</v>
          </cell>
          <cell r="C143">
            <v>0</v>
          </cell>
          <cell r="D143">
            <v>0</v>
          </cell>
          <cell r="E143">
            <v>0</v>
          </cell>
          <cell r="F143">
            <v>0</v>
          </cell>
          <cell r="G143">
            <v>0</v>
          </cell>
          <cell r="H143" t="str">
            <v>（ﾎﾟｲﾝﾄｿﾞｰﾝ表示は、CST活動お客様要求基準による）</v>
          </cell>
        </row>
      </sheetData>
      <sheetData sheetId="1">
        <row r="143">
          <cell r="B143" t="str">
            <v>５．ﾄﾗﾝｸリット最低閉まりｽﾋﾟｰﾄﾞ</v>
          </cell>
        </row>
      </sheetData>
      <sheetData sheetId="2">
        <row r="143">
          <cell r="B143" t="str">
            <v>５．ﾄﾗﾝｸリット最低閉まりｽﾋﾟｰﾄﾞ</v>
          </cell>
        </row>
      </sheetData>
      <sheetData sheetId="3">
        <row r="143">
          <cell r="B143" t="str">
            <v>５．ﾄﾗﾝｸリット最低閉まりｽﾋﾟｰﾄﾞ</v>
          </cell>
        </row>
      </sheetData>
      <sheetData sheetId="4">
        <row r="143">
          <cell r="B143" t="str">
            <v>５．ﾄﾗﾝｸリット最低閉まりｽﾋﾟｰﾄﾞ</v>
          </cell>
        </row>
      </sheetData>
      <sheetData sheetId="5">
        <row r="143">
          <cell r="B143" t="str">
            <v>５．ﾄﾗﾝｸリット最低閉まりｽﾋﾟｰﾄﾞ</v>
          </cell>
        </row>
      </sheetData>
      <sheetData sheetId="6">
        <row r="143">
          <cell r="B143" t="str">
            <v>５．ﾄﾗﾝｸリット最低閉まりｽﾋﾟｰﾄﾞ</v>
          </cell>
        </row>
      </sheetData>
      <sheetData sheetId="7">
        <row r="143">
          <cell r="B143" t="str">
            <v>５．ﾄﾗﾝｸリット最低閉まりｽﾋﾟｰﾄﾞ</v>
          </cell>
        </row>
      </sheetData>
      <sheetData sheetId="8">
        <row r="143">
          <cell r="B143" t="str">
            <v>５．ﾄﾗﾝｸリット最低閉まりｽﾋﾟｰﾄﾞ</v>
          </cell>
        </row>
      </sheetData>
      <sheetData sheetId="9">
        <row r="143">
          <cell r="B143" t="str">
            <v>５．ﾄﾗﾝｸリット最低閉まりｽﾋﾟｰﾄﾞ</v>
          </cell>
        </row>
      </sheetData>
      <sheetData sheetId="10">
        <row r="143">
          <cell r="B143" t="str">
            <v>５．ﾄﾗﾝｸリット最低閉まりｽﾋﾟｰﾄﾞ</v>
          </cell>
        </row>
      </sheetData>
      <sheetData sheetId="11">
        <row r="143">
          <cell r="B143" t="str">
            <v>５．ﾄﾗﾝｸリット最低閉まりｽﾋﾟｰﾄﾞ</v>
          </cell>
        </row>
      </sheetData>
      <sheetData sheetId="12">
        <row r="143">
          <cell r="B143" t="str">
            <v>５．ﾄﾗﾝｸリット最低閉まりｽﾋﾟｰﾄﾞ</v>
          </cell>
        </row>
      </sheetData>
      <sheetData sheetId="13">
        <row r="143">
          <cell r="B143" t="str">
            <v>５．ﾄﾗﾝｸリット最低閉まりｽﾋﾟｰﾄﾞ</v>
          </cell>
        </row>
      </sheetData>
      <sheetData sheetId="14">
        <row r="143">
          <cell r="B143" t="str">
            <v>５．ﾄﾗﾝｸリット最低閉まりｽﾋﾟｰﾄﾞ</v>
          </cell>
        </row>
      </sheetData>
      <sheetData sheetId="15">
        <row r="143">
          <cell r="B143" t="str">
            <v>５．ﾄﾗﾝｸリット最低閉まりｽﾋﾟｰﾄﾞ</v>
          </cell>
        </row>
      </sheetData>
      <sheetData sheetId="16">
        <row r="143">
          <cell r="B143" t="str">
            <v>５．ﾄﾗﾝｸリット最低閉まりｽﾋﾟｰﾄﾞ</v>
          </cell>
        </row>
      </sheetData>
      <sheetData sheetId="17">
        <row r="143">
          <cell r="B143" t="str">
            <v>５．ﾄﾗﾝｸリット最低閉まりｽﾋﾟｰﾄﾞ</v>
          </cell>
        </row>
      </sheetData>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SENSOR"/>
      <sheetName val="スコアカード (2)"/>
    </sheetNames>
    <definedNames>
      <definedName name="ボタン2_Click" sheetId="1"/>
    </definedNames>
    <sheetDataSet>
      <sheetData sheetId="0" refreshError="1"/>
      <sheetData sheetId="1"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6"/>
      <sheetName val="Sheet4"/>
      <sheetName val="Sheet3"/>
      <sheetName val="Sheet2"/>
      <sheetName val="Sheet5"/>
      <sheetName val="不具合即時"/>
      <sheetName val="MO全体"/>
      <sheetName val="ENG"/>
      <sheetName val="MISS"/>
      <sheetName val="AT"/>
      <sheetName val="熱処理"/>
      <sheetName val="下期不具合データＡＦ中検"/>
      <sheetName val="スコアカード (2)"/>
      <sheetName val="1A"/>
      <sheetName val="旧実績報告"/>
      <sheetName val="M00100"/>
      <sheetName val="GBY.C企"/>
      <sheetName val="Q画面ｼｰﾄ"/>
      <sheetName val="コード表"/>
      <sheetName val="その他"/>
      <sheetName val="ﾃﾞｰﾀ２"/>
      <sheetName val="全体"/>
      <sheetName val="せず領域"/>
      <sheetName val="６中３版"/>
      <sheetName val="ﾗｲﾝ情報"/>
    </sheetNames>
    <definedNames>
      <definedName name="メニュー画面ボタン_click"/>
      <definedName name="感度一覧ボタン_Click"/>
      <definedName name="温特一覧saveボタン_click"/>
      <definedName name="温特一覧ボタン_click"/>
    </defined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総合計"/>
      <sheetName val="1A"/>
      <sheetName val="原紙"/>
      <sheetName val="C801"/>
      <sheetName val="単成"/>
      <sheetName val="操業費"/>
      <sheetName val="操業費-2"/>
      <sheetName val="設備費"/>
      <sheetName val="M消去"/>
      <sheetName val="M複写"/>
      <sheetName val="M計算式複写"/>
      <sheetName val="C801  78期製造予算書"/>
      <sheetName val="合計"/>
      <sheetName val="ﾗｲﾝ情報"/>
      <sheetName val="INDEX"/>
      <sheetName val="DISK歯型面圧"/>
      <sheetName val="洪水マスター"/>
      <sheetName val="PARA74"/>
      <sheetName val="軽戦略YOSHIMA"/>
      <sheetName val="1-2-1"/>
      <sheetName val="ﾚｰｽ　1"/>
      <sheetName val="Range"/>
      <sheetName val="ocean voyage"/>
      <sheetName val="１４－１６期損益"/>
      <sheetName val="3ﾄﾗﾝｸ閉まり"/>
      <sheetName val="2003"/>
      <sheetName val="Delivery"/>
      <sheetName val="98FORECAST (1)"/>
      <sheetName val="CIVIC 1.7L(7ｶ国MA輸出)GKN同一"/>
      <sheetName val="SRP FH"/>
      <sheetName val="基礎データ（７２上）"/>
      <sheetName val="材変影響"/>
      <sheetName val="検索･参照"/>
      <sheetName val="Summary"/>
      <sheetName val="定数"/>
      <sheetName val="06月"/>
      <sheetName val="Sheet1"/>
      <sheetName val="鍛造"/>
      <sheetName val="データ"/>
      <sheetName val="Hulft変換"/>
      <sheetName val="AE"/>
      <sheetName val="循環流速"/>
      <sheetName val="ＦＲＭ負荷表"/>
      <sheetName val="Mei 08"/>
      <sheetName val="PA5100"/>
      <sheetName val=" IP"/>
      <sheetName val="ホンダ_NEW"/>
      <sheetName val="日分割パターン"/>
      <sheetName val="ﾘﾝｸﾃﾞｰﾀ"/>
      <sheetName val="Sheet2"/>
      <sheetName val="Data"/>
      <sheetName val="2004"/>
      <sheetName val="ﾛｲ"/>
      <sheetName val="回覧用紙"/>
      <sheetName val="Production Database 399"/>
      <sheetName val="PC一覧"/>
      <sheetName val="2002"/>
      <sheetName val="NO TLP"/>
      <sheetName val="74上"/>
      <sheetName val="定量化結果"/>
      <sheetName val="DIST "/>
      <sheetName val="スコアカード (2)"/>
      <sheetName val=""/>
      <sheetName val="WAKTU"/>
      <sheetName val="Part List"/>
      <sheetName val="COST"/>
      <sheetName val="ﾃｽﾄﾃﾞｰﾀｰ日本用"/>
      <sheetName val="Supplier Database"/>
      <sheetName val="調質見積り "/>
      <sheetName val="COUNTER "/>
      <sheetName val="QM_20Apl"/>
      <sheetName val="①HONDA販売状況"/>
      <sheetName val="ｬｰｴﾀｫeｴ｣"/>
      <sheetName val="ﾒｰｶｰ名"/>
      <sheetName val="基本情報"/>
      <sheetName val="目標走行距離"/>
      <sheetName val="ｺﾝY条件BD"/>
      <sheetName val="６中３版"/>
      <sheetName val="申請書２"/>
      <sheetName val="C801__78期製造予算書"/>
      <sheetName val="98FORECAST_(1)"/>
      <sheetName val="ocean_voyage"/>
      <sheetName val="_IP"/>
      <sheetName val="CIVIC_1_7L(7ｶ国MA輸出)GKN同一"/>
      <sheetName val="SRP_FH"/>
      <sheetName val="Mei_08"/>
      <sheetName val="電気設備表"/>
      <sheetName val="DIST"/>
      <sheetName val="C801__78期製造予算書1"/>
      <sheetName val="ocean_voyage1"/>
      <sheetName val="98FORECAST_(1)1"/>
      <sheetName val="CIVIC_1_7L(7ｶ国MA輸出)GKN同一1"/>
      <sheetName val="SRP_FH1"/>
      <sheetName val="Mei_081"/>
      <sheetName val="_IP1"/>
      <sheetName val="Production_Database_399"/>
      <sheetName val="NO_TLP"/>
      <sheetName val="DIST_"/>
      <sheetName val="スコアカード_(2)"/>
      <sheetName val="Part_List"/>
      <sheetName val="COUNTER_"/>
      <sheetName val="Supplier_Database"/>
      <sheetName val="調質見積り_"/>
      <sheetName val="県別ﾏﾙﾁ"/>
      <sheetName val="営業_年計_基礎データ(110入力明細)"/>
      <sheetName val="タイヤ負荷能力一覧"/>
      <sheetName val="Detail"/>
      <sheetName val="Ｑ領域"/>
    </sheetNames>
    <sheetDataSet>
      <sheetData sheetId="0" refreshError="1"/>
      <sheetData sheetId="1" refreshError="1">
        <row r="9">
          <cell r="D9">
            <v>39</v>
          </cell>
          <cell r="F9">
            <v>39</v>
          </cell>
          <cell r="G9">
            <v>39</v>
          </cell>
          <cell r="I9">
            <v>39</v>
          </cell>
          <cell r="J9">
            <v>39</v>
          </cell>
          <cell r="L9">
            <v>39</v>
          </cell>
          <cell r="M9">
            <v>39</v>
          </cell>
          <cell r="O9">
            <v>39</v>
          </cell>
          <cell r="P9">
            <v>39</v>
          </cell>
          <cell r="R9">
            <v>39</v>
          </cell>
          <cell r="S9">
            <v>39</v>
          </cell>
          <cell r="U9">
            <v>39</v>
          </cell>
        </row>
        <row r="10">
          <cell r="D10">
            <v>1</v>
          </cell>
          <cell r="F10">
            <v>1</v>
          </cell>
          <cell r="G10">
            <v>1</v>
          </cell>
          <cell r="I10">
            <v>1</v>
          </cell>
          <cell r="J10">
            <v>1</v>
          </cell>
          <cell r="L10">
            <v>1</v>
          </cell>
          <cell r="M10">
            <v>1</v>
          </cell>
          <cell r="O10">
            <v>1</v>
          </cell>
          <cell r="P10">
            <v>1</v>
          </cell>
          <cell r="R10">
            <v>1</v>
          </cell>
          <cell r="S10">
            <v>1</v>
          </cell>
          <cell r="U10">
            <v>1</v>
          </cell>
        </row>
        <row r="11">
          <cell r="D11">
            <v>0</v>
          </cell>
          <cell r="F11">
            <v>0</v>
          </cell>
          <cell r="G11">
            <v>0</v>
          </cell>
          <cell r="I11">
            <v>0</v>
          </cell>
          <cell r="J11">
            <v>0</v>
          </cell>
          <cell r="L11">
            <v>0</v>
          </cell>
          <cell r="M11">
            <v>0</v>
          </cell>
          <cell r="O11">
            <v>0</v>
          </cell>
          <cell r="P11">
            <v>0</v>
          </cell>
          <cell r="R11">
            <v>0</v>
          </cell>
          <cell r="S11">
            <v>0</v>
          </cell>
        </row>
        <row r="12">
          <cell r="D12">
            <v>0</v>
          </cell>
          <cell r="F12">
            <v>0</v>
          </cell>
          <cell r="G12">
            <v>0</v>
          </cell>
          <cell r="I12">
            <v>0</v>
          </cell>
          <cell r="J12">
            <v>0</v>
          </cell>
          <cell r="L12">
            <v>0</v>
          </cell>
          <cell r="M12">
            <v>0</v>
          </cell>
          <cell r="O12">
            <v>0</v>
          </cell>
          <cell r="P12">
            <v>0</v>
          </cell>
          <cell r="R12">
            <v>0</v>
          </cell>
          <cell r="S12">
            <v>0</v>
          </cell>
        </row>
        <row r="13">
          <cell r="D13">
            <v>40</v>
          </cell>
          <cell r="F13">
            <v>40</v>
          </cell>
          <cell r="G13">
            <v>40</v>
          </cell>
          <cell r="I13">
            <v>40</v>
          </cell>
          <cell r="J13">
            <v>40</v>
          </cell>
          <cell r="L13">
            <v>40</v>
          </cell>
          <cell r="M13">
            <v>40</v>
          </cell>
          <cell r="O13">
            <v>40</v>
          </cell>
          <cell r="P13">
            <v>40</v>
          </cell>
          <cell r="R13">
            <v>40</v>
          </cell>
          <cell r="S13">
            <v>40</v>
          </cell>
          <cell r="U13">
            <v>40</v>
          </cell>
        </row>
        <row r="14">
          <cell r="D14">
            <v>40</v>
          </cell>
          <cell r="F14">
            <v>40</v>
          </cell>
          <cell r="G14">
            <v>40</v>
          </cell>
          <cell r="I14">
            <v>40</v>
          </cell>
          <cell r="J14">
            <v>40</v>
          </cell>
          <cell r="L14">
            <v>40</v>
          </cell>
          <cell r="M14">
            <v>40</v>
          </cell>
          <cell r="O14">
            <v>40</v>
          </cell>
          <cell r="P14">
            <v>40</v>
          </cell>
          <cell r="R14">
            <v>40</v>
          </cell>
          <cell r="S14">
            <v>40</v>
          </cell>
          <cell r="U14">
            <v>40</v>
          </cell>
        </row>
        <row r="15">
          <cell r="D15">
            <v>0</v>
          </cell>
          <cell r="F15">
            <v>0</v>
          </cell>
          <cell r="G15">
            <v>0</v>
          </cell>
          <cell r="I15">
            <v>0</v>
          </cell>
          <cell r="J15">
            <v>0</v>
          </cell>
          <cell r="L15">
            <v>0</v>
          </cell>
          <cell r="M15">
            <v>0</v>
          </cell>
          <cell r="O15">
            <v>0</v>
          </cell>
          <cell r="P15">
            <v>0</v>
          </cell>
          <cell r="R15">
            <v>0</v>
          </cell>
          <cell r="S15">
            <v>0</v>
          </cell>
        </row>
        <row r="16">
          <cell r="D16">
            <v>0</v>
          </cell>
          <cell r="F16">
            <v>0</v>
          </cell>
          <cell r="G16">
            <v>0</v>
          </cell>
          <cell r="I16">
            <v>0</v>
          </cell>
          <cell r="J16">
            <v>0</v>
          </cell>
          <cell r="L16">
            <v>0</v>
          </cell>
          <cell r="M16">
            <v>0</v>
          </cell>
          <cell r="O16">
            <v>0</v>
          </cell>
          <cell r="P16">
            <v>0</v>
          </cell>
          <cell r="R16">
            <v>0</v>
          </cell>
          <cell r="S16">
            <v>0</v>
          </cell>
        </row>
        <row r="17">
          <cell r="D17">
            <v>0</v>
          </cell>
          <cell r="F17">
            <v>0</v>
          </cell>
          <cell r="G17">
            <v>0</v>
          </cell>
          <cell r="I17">
            <v>0</v>
          </cell>
          <cell r="J17">
            <v>0</v>
          </cell>
          <cell r="L17">
            <v>0</v>
          </cell>
          <cell r="M17">
            <v>0</v>
          </cell>
          <cell r="O17">
            <v>0</v>
          </cell>
          <cell r="P17">
            <v>0</v>
          </cell>
          <cell r="R17">
            <v>0</v>
          </cell>
          <cell r="S17">
            <v>0</v>
          </cell>
        </row>
        <row r="18">
          <cell r="D18">
            <v>269</v>
          </cell>
          <cell r="F18">
            <v>320</v>
          </cell>
          <cell r="G18">
            <v>243.4</v>
          </cell>
          <cell r="I18">
            <v>320</v>
          </cell>
          <cell r="J18">
            <v>269</v>
          </cell>
          <cell r="L18">
            <v>320</v>
          </cell>
          <cell r="M18">
            <v>243.4</v>
          </cell>
          <cell r="O18">
            <v>320</v>
          </cell>
          <cell r="P18">
            <v>204.9</v>
          </cell>
          <cell r="R18">
            <v>320</v>
          </cell>
          <cell r="S18">
            <v>249.8</v>
          </cell>
          <cell r="U18">
            <v>320</v>
          </cell>
        </row>
        <row r="19">
          <cell r="D19">
            <v>29019</v>
          </cell>
          <cell r="F19">
            <v>29019</v>
          </cell>
          <cell r="G19">
            <v>26255</v>
          </cell>
          <cell r="I19">
            <v>26255</v>
          </cell>
          <cell r="J19">
            <v>29019</v>
          </cell>
          <cell r="L19">
            <v>29019</v>
          </cell>
          <cell r="M19">
            <v>26255</v>
          </cell>
          <cell r="O19">
            <v>26255</v>
          </cell>
          <cell r="P19">
            <v>22109</v>
          </cell>
          <cell r="R19">
            <v>22109</v>
          </cell>
          <cell r="S19">
            <v>26980</v>
          </cell>
          <cell r="U19">
            <v>26980</v>
          </cell>
        </row>
        <row r="20">
          <cell r="D20">
            <v>29019</v>
          </cell>
          <cell r="F20">
            <v>29019</v>
          </cell>
          <cell r="G20">
            <v>26255</v>
          </cell>
          <cell r="I20">
            <v>26255</v>
          </cell>
          <cell r="J20">
            <v>29019</v>
          </cell>
          <cell r="L20">
            <v>29019</v>
          </cell>
          <cell r="M20">
            <v>26255</v>
          </cell>
          <cell r="O20">
            <v>26255</v>
          </cell>
          <cell r="P20">
            <v>22109</v>
          </cell>
          <cell r="R20">
            <v>22109</v>
          </cell>
          <cell r="S20">
            <v>26980</v>
          </cell>
          <cell r="U20">
            <v>26980</v>
          </cell>
        </row>
        <row r="21">
          <cell r="D21">
            <v>0</v>
          </cell>
          <cell r="F21">
            <v>0</v>
          </cell>
          <cell r="G21">
            <v>0</v>
          </cell>
          <cell r="I21">
            <v>0</v>
          </cell>
          <cell r="J21">
            <v>0</v>
          </cell>
          <cell r="L21">
            <v>0</v>
          </cell>
          <cell r="M21">
            <v>0</v>
          </cell>
          <cell r="O21">
            <v>0</v>
          </cell>
          <cell r="P21">
            <v>0</v>
          </cell>
          <cell r="R21">
            <v>0</v>
          </cell>
          <cell r="S21">
            <v>0</v>
          </cell>
          <cell r="U21">
            <v>0</v>
          </cell>
        </row>
        <row r="22">
          <cell r="D22">
            <v>799</v>
          </cell>
          <cell r="F22">
            <v>950</v>
          </cell>
          <cell r="G22">
            <v>723</v>
          </cell>
          <cell r="I22">
            <v>950</v>
          </cell>
          <cell r="J22">
            <v>799</v>
          </cell>
          <cell r="L22">
            <v>950</v>
          </cell>
          <cell r="M22">
            <v>723</v>
          </cell>
          <cell r="O22">
            <v>950</v>
          </cell>
          <cell r="P22">
            <v>609</v>
          </cell>
          <cell r="R22">
            <v>950</v>
          </cell>
          <cell r="S22">
            <v>742</v>
          </cell>
          <cell r="U22">
            <v>950</v>
          </cell>
        </row>
        <row r="23">
          <cell r="D23">
            <v>0</v>
          </cell>
          <cell r="F23">
            <v>0</v>
          </cell>
          <cell r="G23">
            <v>0</v>
          </cell>
          <cell r="I23">
            <v>0</v>
          </cell>
          <cell r="J23">
            <v>0</v>
          </cell>
          <cell r="L23">
            <v>0</v>
          </cell>
          <cell r="M23">
            <v>0</v>
          </cell>
          <cell r="O23">
            <v>0</v>
          </cell>
          <cell r="P23">
            <v>0</v>
          </cell>
          <cell r="R23">
            <v>0</v>
          </cell>
          <cell r="S23">
            <v>0</v>
          </cell>
          <cell r="U23">
            <v>0</v>
          </cell>
        </row>
        <row r="24">
          <cell r="D24">
            <v>29818</v>
          </cell>
          <cell r="F24">
            <v>29969</v>
          </cell>
          <cell r="G24">
            <v>26978</v>
          </cell>
          <cell r="I24">
            <v>27205</v>
          </cell>
          <cell r="J24">
            <v>29818</v>
          </cell>
          <cell r="L24">
            <v>29969</v>
          </cell>
          <cell r="M24">
            <v>26978</v>
          </cell>
          <cell r="O24">
            <v>27205</v>
          </cell>
          <cell r="P24">
            <v>22718</v>
          </cell>
          <cell r="R24">
            <v>23059</v>
          </cell>
          <cell r="S24">
            <v>27722</v>
          </cell>
          <cell r="U24">
            <v>27930</v>
          </cell>
        </row>
        <row r="25">
          <cell r="D25">
            <v>0</v>
          </cell>
          <cell r="F25">
            <v>0</v>
          </cell>
          <cell r="G25">
            <v>0</v>
          </cell>
          <cell r="I25">
            <v>0</v>
          </cell>
          <cell r="J25">
            <v>0</v>
          </cell>
          <cell r="L25">
            <v>0</v>
          </cell>
          <cell r="M25">
            <v>0</v>
          </cell>
          <cell r="O25">
            <v>0</v>
          </cell>
          <cell r="P25">
            <v>0</v>
          </cell>
          <cell r="R25">
            <v>0</v>
          </cell>
          <cell r="S25">
            <v>0</v>
          </cell>
        </row>
        <row r="26">
          <cell r="D26">
            <v>0</v>
          </cell>
          <cell r="F26">
            <v>0</v>
          </cell>
          <cell r="G26">
            <v>0</v>
          </cell>
          <cell r="I26">
            <v>0</v>
          </cell>
          <cell r="J26">
            <v>0</v>
          </cell>
          <cell r="L26">
            <v>0</v>
          </cell>
          <cell r="M26">
            <v>0</v>
          </cell>
          <cell r="O26">
            <v>0</v>
          </cell>
          <cell r="P26">
            <v>0</v>
          </cell>
          <cell r="R26">
            <v>0</v>
          </cell>
          <cell r="S26">
            <v>0</v>
          </cell>
        </row>
        <row r="27">
          <cell r="D27">
            <v>0</v>
          </cell>
          <cell r="F27">
            <v>0</v>
          </cell>
          <cell r="G27">
            <v>0</v>
          </cell>
          <cell r="I27">
            <v>0</v>
          </cell>
          <cell r="J27">
            <v>0</v>
          </cell>
          <cell r="L27">
            <v>0</v>
          </cell>
          <cell r="M27">
            <v>0</v>
          </cell>
          <cell r="O27">
            <v>0</v>
          </cell>
          <cell r="P27">
            <v>0</v>
          </cell>
          <cell r="R27">
            <v>0</v>
          </cell>
          <cell r="S27">
            <v>0</v>
          </cell>
        </row>
        <row r="28">
          <cell r="D28">
            <v>0</v>
          </cell>
          <cell r="F28">
            <v>0</v>
          </cell>
          <cell r="G28">
            <v>0</v>
          </cell>
          <cell r="I28">
            <v>0</v>
          </cell>
          <cell r="J28">
            <v>0</v>
          </cell>
          <cell r="L28">
            <v>0</v>
          </cell>
          <cell r="M28">
            <v>0</v>
          </cell>
          <cell r="O28">
            <v>0</v>
          </cell>
          <cell r="P28">
            <v>0</v>
          </cell>
          <cell r="R28">
            <v>0</v>
          </cell>
          <cell r="S28">
            <v>0</v>
          </cell>
        </row>
        <row r="29">
          <cell r="D29">
            <v>0</v>
          </cell>
          <cell r="F29">
            <v>0</v>
          </cell>
          <cell r="G29">
            <v>0</v>
          </cell>
          <cell r="I29">
            <v>0</v>
          </cell>
          <cell r="J29">
            <v>0</v>
          </cell>
          <cell r="L29">
            <v>0</v>
          </cell>
          <cell r="M29">
            <v>0</v>
          </cell>
          <cell r="O29">
            <v>0</v>
          </cell>
          <cell r="P29">
            <v>0</v>
          </cell>
          <cell r="R29">
            <v>0</v>
          </cell>
          <cell r="S29">
            <v>0</v>
          </cell>
        </row>
        <row r="30">
          <cell r="D30">
            <v>0</v>
          </cell>
          <cell r="F30">
            <v>0</v>
          </cell>
          <cell r="G30">
            <v>0</v>
          </cell>
          <cell r="I30">
            <v>0</v>
          </cell>
          <cell r="J30">
            <v>0</v>
          </cell>
          <cell r="L30">
            <v>0</v>
          </cell>
          <cell r="M30">
            <v>0</v>
          </cell>
          <cell r="O30">
            <v>0</v>
          </cell>
          <cell r="P30">
            <v>0</v>
          </cell>
          <cell r="R30">
            <v>0</v>
          </cell>
          <cell r="S30">
            <v>0</v>
          </cell>
        </row>
        <row r="31">
          <cell r="D31">
            <v>160</v>
          </cell>
          <cell r="F31">
            <v>160</v>
          </cell>
          <cell r="G31">
            <v>160</v>
          </cell>
          <cell r="I31">
            <v>160</v>
          </cell>
          <cell r="J31">
            <v>160</v>
          </cell>
          <cell r="L31">
            <v>160</v>
          </cell>
          <cell r="M31">
            <v>160</v>
          </cell>
          <cell r="O31">
            <v>160</v>
          </cell>
          <cell r="P31">
            <v>160</v>
          </cell>
          <cell r="R31">
            <v>160</v>
          </cell>
          <cell r="S31">
            <v>160</v>
          </cell>
          <cell r="U31">
            <v>160</v>
          </cell>
        </row>
        <row r="32">
          <cell r="D32">
            <v>0</v>
          </cell>
          <cell r="F32">
            <v>0</v>
          </cell>
          <cell r="G32">
            <v>0</v>
          </cell>
          <cell r="I32">
            <v>0</v>
          </cell>
          <cell r="J32">
            <v>0</v>
          </cell>
          <cell r="L32">
            <v>0</v>
          </cell>
          <cell r="M32">
            <v>0</v>
          </cell>
          <cell r="O32">
            <v>0</v>
          </cell>
          <cell r="P32">
            <v>0</v>
          </cell>
          <cell r="R32">
            <v>0</v>
          </cell>
          <cell r="S32">
            <v>0</v>
          </cell>
        </row>
        <row r="33">
          <cell r="D33">
            <v>0</v>
          </cell>
          <cell r="F33">
            <v>0</v>
          </cell>
          <cell r="G33">
            <v>0</v>
          </cell>
          <cell r="I33">
            <v>0</v>
          </cell>
          <cell r="J33">
            <v>0</v>
          </cell>
          <cell r="L33">
            <v>0</v>
          </cell>
          <cell r="M33">
            <v>0</v>
          </cell>
          <cell r="O33">
            <v>0</v>
          </cell>
          <cell r="P33">
            <v>0</v>
          </cell>
          <cell r="R33">
            <v>0</v>
          </cell>
          <cell r="S33">
            <v>0</v>
          </cell>
        </row>
        <row r="34">
          <cell r="D34">
            <v>0</v>
          </cell>
          <cell r="F34">
            <v>0</v>
          </cell>
          <cell r="G34">
            <v>0</v>
          </cell>
          <cell r="I34">
            <v>0</v>
          </cell>
          <cell r="J34">
            <v>0</v>
          </cell>
          <cell r="L34">
            <v>0</v>
          </cell>
          <cell r="M34">
            <v>0</v>
          </cell>
          <cell r="O34">
            <v>0</v>
          </cell>
          <cell r="P34">
            <v>0</v>
          </cell>
          <cell r="R34">
            <v>0</v>
          </cell>
          <cell r="S34">
            <v>0</v>
          </cell>
        </row>
        <row r="35">
          <cell r="D35">
            <v>0</v>
          </cell>
          <cell r="F35">
            <v>0</v>
          </cell>
          <cell r="G35">
            <v>0</v>
          </cell>
          <cell r="I35">
            <v>0</v>
          </cell>
          <cell r="J35">
            <v>0</v>
          </cell>
          <cell r="L35">
            <v>0</v>
          </cell>
          <cell r="M35">
            <v>0</v>
          </cell>
          <cell r="O35">
            <v>0</v>
          </cell>
          <cell r="P35">
            <v>0</v>
          </cell>
          <cell r="R35">
            <v>0</v>
          </cell>
          <cell r="S35">
            <v>0</v>
          </cell>
        </row>
        <row r="36">
          <cell r="D36">
            <v>0</v>
          </cell>
          <cell r="F36">
            <v>0</v>
          </cell>
          <cell r="G36">
            <v>0</v>
          </cell>
          <cell r="I36">
            <v>0</v>
          </cell>
          <cell r="J36">
            <v>0</v>
          </cell>
          <cell r="L36">
            <v>0</v>
          </cell>
          <cell r="M36">
            <v>0</v>
          </cell>
          <cell r="O36">
            <v>0</v>
          </cell>
          <cell r="P36">
            <v>0</v>
          </cell>
          <cell r="R36">
            <v>0</v>
          </cell>
          <cell r="S36">
            <v>0</v>
          </cell>
        </row>
        <row r="37">
          <cell r="D37">
            <v>160</v>
          </cell>
          <cell r="F37">
            <v>160</v>
          </cell>
          <cell r="G37">
            <v>160</v>
          </cell>
          <cell r="I37">
            <v>160</v>
          </cell>
          <cell r="J37">
            <v>160</v>
          </cell>
          <cell r="L37">
            <v>160</v>
          </cell>
          <cell r="M37">
            <v>160</v>
          </cell>
          <cell r="O37">
            <v>160</v>
          </cell>
          <cell r="P37">
            <v>160</v>
          </cell>
          <cell r="R37">
            <v>160</v>
          </cell>
          <cell r="S37">
            <v>160</v>
          </cell>
          <cell r="U37">
            <v>160</v>
          </cell>
        </row>
        <row r="38">
          <cell r="D38">
            <v>1354</v>
          </cell>
          <cell r="F38">
            <v>848</v>
          </cell>
          <cell r="G38">
            <v>1225</v>
          </cell>
          <cell r="I38">
            <v>768</v>
          </cell>
          <cell r="J38">
            <v>1354</v>
          </cell>
          <cell r="L38">
            <v>848</v>
          </cell>
          <cell r="M38">
            <v>1225</v>
          </cell>
          <cell r="O38">
            <v>768</v>
          </cell>
          <cell r="P38">
            <v>1032</v>
          </cell>
          <cell r="R38">
            <v>647</v>
          </cell>
          <cell r="S38">
            <v>1257</v>
          </cell>
          <cell r="U38">
            <v>789</v>
          </cell>
        </row>
        <row r="39">
          <cell r="D39">
            <v>83</v>
          </cell>
          <cell r="F39">
            <v>74</v>
          </cell>
          <cell r="G39">
            <v>75</v>
          </cell>
          <cell r="I39">
            <v>67</v>
          </cell>
          <cell r="J39">
            <v>83</v>
          </cell>
          <cell r="L39">
            <v>74</v>
          </cell>
          <cell r="M39">
            <v>75</v>
          </cell>
          <cell r="O39">
            <v>67</v>
          </cell>
          <cell r="P39">
            <v>63</v>
          </cell>
          <cell r="R39">
            <v>57</v>
          </cell>
          <cell r="S39">
            <v>77</v>
          </cell>
          <cell r="U39">
            <v>69</v>
          </cell>
        </row>
        <row r="40">
          <cell r="D40">
            <v>100</v>
          </cell>
          <cell r="F40">
            <v>78</v>
          </cell>
          <cell r="G40">
            <v>91</v>
          </cell>
          <cell r="I40">
            <v>70</v>
          </cell>
          <cell r="J40">
            <v>100</v>
          </cell>
          <cell r="L40">
            <v>78</v>
          </cell>
          <cell r="M40">
            <v>91</v>
          </cell>
          <cell r="O40">
            <v>70</v>
          </cell>
          <cell r="P40">
            <v>76</v>
          </cell>
          <cell r="R40">
            <v>59</v>
          </cell>
          <cell r="S40">
            <v>93</v>
          </cell>
          <cell r="U40">
            <v>72</v>
          </cell>
        </row>
        <row r="41">
          <cell r="D41">
            <v>5</v>
          </cell>
          <cell r="F41">
            <v>4</v>
          </cell>
          <cell r="G41">
            <v>5</v>
          </cell>
          <cell r="I41">
            <v>4</v>
          </cell>
          <cell r="J41">
            <v>5</v>
          </cell>
          <cell r="L41">
            <v>4</v>
          </cell>
          <cell r="M41">
            <v>5</v>
          </cell>
          <cell r="O41">
            <v>4</v>
          </cell>
          <cell r="P41">
            <v>4</v>
          </cell>
          <cell r="R41">
            <v>2</v>
          </cell>
          <cell r="S41">
            <v>5</v>
          </cell>
          <cell r="U41">
            <v>4</v>
          </cell>
        </row>
        <row r="42">
          <cell r="D42">
            <v>1542</v>
          </cell>
          <cell r="F42">
            <v>1004</v>
          </cell>
          <cell r="G42">
            <v>1396</v>
          </cell>
          <cell r="I42">
            <v>909</v>
          </cell>
          <cell r="J42">
            <v>1542</v>
          </cell>
          <cell r="L42">
            <v>1004</v>
          </cell>
          <cell r="M42">
            <v>1396</v>
          </cell>
          <cell r="O42">
            <v>909</v>
          </cell>
          <cell r="P42">
            <v>1175</v>
          </cell>
          <cell r="R42">
            <v>765</v>
          </cell>
          <cell r="S42">
            <v>1432</v>
          </cell>
          <cell r="U42">
            <v>934</v>
          </cell>
        </row>
        <row r="43">
          <cell r="D43">
            <v>0</v>
          </cell>
          <cell r="F43">
            <v>0</v>
          </cell>
          <cell r="G43">
            <v>0</v>
          </cell>
          <cell r="I43">
            <v>0</v>
          </cell>
          <cell r="J43">
            <v>0</v>
          </cell>
          <cell r="L43">
            <v>0</v>
          </cell>
          <cell r="M43">
            <v>0</v>
          </cell>
          <cell r="O43">
            <v>0</v>
          </cell>
          <cell r="P43">
            <v>0</v>
          </cell>
          <cell r="R43">
            <v>0</v>
          </cell>
          <cell r="S43">
            <v>0</v>
          </cell>
        </row>
        <row r="44">
          <cell r="D44">
            <v>0</v>
          </cell>
          <cell r="F44">
            <v>0</v>
          </cell>
          <cell r="G44">
            <v>0</v>
          </cell>
          <cell r="I44">
            <v>0</v>
          </cell>
          <cell r="J44">
            <v>0</v>
          </cell>
          <cell r="L44">
            <v>0</v>
          </cell>
          <cell r="M44">
            <v>0</v>
          </cell>
          <cell r="O44">
            <v>0</v>
          </cell>
          <cell r="P44">
            <v>0</v>
          </cell>
          <cell r="R44">
            <v>0</v>
          </cell>
          <cell r="S44">
            <v>0</v>
          </cell>
        </row>
        <row r="45">
          <cell r="D45">
            <v>119</v>
          </cell>
          <cell r="F45">
            <v>115</v>
          </cell>
          <cell r="G45">
            <v>108</v>
          </cell>
          <cell r="I45">
            <v>115</v>
          </cell>
          <cell r="J45">
            <v>119</v>
          </cell>
          <cell r="L45">
            <v>115</v>
          </cell>
          <cell r="M45">
            <v>108</v>
          </cell>
          <cell r="O45">
            <v>115</v>
          </cell>
          <cell r="P45">
            <v>91</v>
          </cell>
          <cell r="R45">
            <v>115</v>
          </cell>
          <cell r="S45">
            <v>110</v>
          </cell>
          <cell r="U45">
            <v>115</v>
          </cell>
        </row>
        <row r="46">
          <cell r="D46">
            <v>1143</v>
          </cell>
          <cell r="F46">
            <v>1190</v>
          </cell>
          <cell r="G46">
            <v>1034</v>
          </cell>
          <cell r="I46">
            <v>1194</v>
          </cell>
          <cell r="J46">
            <v>1143</v>
          </cell>
          <cell r="L46">
            <v>1299</v>
          </cell>
          <cell r="M46">
            <v>1034</v>
          </cell>
          <cell r="O46">
            <v>1173</v>
          </cell>
          <cell r="P46">
            <v>871</v>
          </cell>
          <cell r="R46">
            <v>1158</v>
          </cell>
          <cell r="S46">
            <v>1061</v>
          </cell>
          <cell r="U46">
            <v>1158</v>
          </cell>
        </row>
        <row r="47">
          <cell r="D47">
            <v>1262</v>
          </cell>
          <cell r="F47">
            <v>1305</v>
          </cell>
          <cell r="G47">
            <v>1142</v>
          </cell>
          <cell r="I47">
            <v>1309</v>
          </cell>
          <cell r="J47">
            <v>1262</v>
          </cell>
          <cell r="L47">
            <v>1414</v>
          </cell>
          <cell r="M47">
            <v>1142</v>
          </cell>
          <cell r="O47">
            <v>1288</v>
          </cell>
          <cell r="P47">
            <v>962</v>
          </cell>
          <cell r="R47">
            <v>1273</v>
          </cell>
          <cell r="S47">
            <v>1171</v>
          </cell>
          <cell r="U47">
            <v>1273</v>
          </cell>
        </row>
        <row r="48">
          <cell r="D48">
            <v>79</v>
          </cell>
          <cell r="F48">
            <v>147</v>
          </cell>
          <cell r="G48">
            <v>72</v>
          </cell>
          <cell r="I48">
            <v>135</v>
          </cell>
          <cell r="J48">
            <v>79</v>
          </cell>
          <cell r="L48">
            <v>147</v>
          </cell>
          <cell r="M48">
            <v>72</v>
          </cell>
          <cell r="O48">
            <v>135</v>
          </cell>
          <cell r="P48">
            <v>60</v>
          </cell>
          <cell r="R48">
            <v>113</v>
          </cell>
          <cell r="S48">
            <v>74</v>
          </cell>
          <cell r="U48">
            <v>137</v>
          </cell>
        </row>
        <row r="49">
          <cell r="D49">
            <v>0</v>
          </cell>
          <cell r="F49">
            <v>0</v>
          </cell>
          <cell r="G49">
            <v>0</v>
          </cell>
          <cell r="I49">
            <v>0</v>
          </cell>
          <cell r="J49">
            <v>0</v>
          </cell>
          <cell r="L49">
            <v>0</v>
          </cell>
          <cell r="M49">
            <v>0</v>
          </cell>
          <cell r="O49">
            <v>0</v>
          </cell>
          <cell r="P49">
            <v>0</v>
          </cell>
          <cell r="R49">
            <v>0</v>
          </cell>
          <cell r="S49">
            <v>0</v>
          </cell>
        </row>
        <row r="50">
          <cell r="D50">
            <v>0</v>
          </cell>
          <cell r="F50">
            <v>0</v>
          </cell>
          <cell r="G50">
            <v>0</v>
          </cell>
          <cell r="I50">
            <v>0</v>
          </cell>
          <cell r="J50">
            <v>0</v>
          </cell>
          <cell r="L50">
            <v>0</v>
          </cell>
          <cell r="M50">
            <v>0</v>
          </cell>
          <cell r="O50">
            <v>0</v>
          </cell>
          <cell r="P50">
            <v>0</v>
          </cell>
          <cell r="R50">
            <v>0</v>
          </cell>
          <cell r="S50">
            <v>0</v>
          </cell>
        </row>
        <row r="51">
          <cell r="D51">
            <v>0</v>
          </cell>
          <cell r="F51">
            <v>0</v>
          </cell>
          <cell r="G51">
            <v>0</v>
          </cell>
          <cell r="I51">
            <v>0</v>
          </cell>
          <cell r="J51">
            <v>0</v>
          </cell>
          <cell r="L51">
            <v>0</v>
          </cell>
          <cell r="M51">
            <v>0</v>
          </cell>
          <cell r="O51">
            <v>0</v>
          </cell>
          <cell r="P51">
            <v>0</v>
          </cell>
          <cell r="R51">
            <v>0</v>
          </cell>
          <cell r="S51">
            <v>0</v>
          </cell>
        </row>
        <row r="52">
          <cell r="D52">
            <v>79</v>
          </cell>
          <cell r="F52">
            <v>147</v>
          </cell>
          <cell r="G52">
            <v>72</v>
          </cell>
          <cell r="I52">
            <v>135</v>
          </cell>
          <cell r="J52">
            <v>79</v>
          </cell>
          <cell r="L52">
            <v>147</v>
          </cell>
          <cell r="M52">
            <v>72</v>
          </cell>
          <cell r="O52">
            <v>135</v>
          </cell>
          <cell r="P52">
            <v>60</v>
          </cell>
          <cell r="R52">
            <v>113</v>
          </cell>
          <cell r="S52">
            <v>74</v>
          </cell>
          <cell r="U52">
            <v>137</v>
          </cell>
        </row>
        <row r="53">
          <cell r="D53">
            <v>32861</v>
          </cell>
          <cell r="F53">
            <v>32585</v>
          </cell>
          <cell r="G53">
            <v>29748</v>
          </cell>
          <cell r="I53">
            <v>29718</v>
          </cell>
          <cell r="J53">
            <v>32861</v>
          </cell>
          <cell r="L53">
            <v>32694</v>
          </cell>
          <cell r="M53">
            <v>29748</v>
          </cell>
          <cell r="O53">
            <v>29697</v>
          </cell>
          <cell r="P53">
            <v>25075</v>
          </cell>
          <cell r="R53">
            <v>25370</v>
          </cell>
          <cell r="S53">
            <v>30559</v>
          </cell>
          <cell r="U53">
            <v>30434</v>
          </cell>
        </row>
        <row r="54">
          <cell r="D54">
            <v>84</v>
          </cell>
          <cell r="F54">
            <v>62</v>
          </cell>
          <cell r="G54">
            <v>84</v>
          </cell>
          <cell r="I54">
            <v>62</v>
          </cell>
          <cell r="J54">
            <v>84</v>
          </cell>
          <cell r="L54">
            <v>62</v>
          </cell>
          <cell r="M54">
            <v>84</v>
          </cell>
          <cell r="O54">
            <v>62</v>
          </cell>
          <cell r="P54">
            <v>84</v>
          </cell>
          <cell r="R54">
            <v>62</v>
          </cell>
          <cell r="S54">
            <v>84</v>
          </cell>
          <cell r="U54">
            <v>62</v>
          </cell>
        </row>
        <row r="57">
          <cell r="D57">
            <v>102</v>
          </cell>
          <cell r="F57">
            <v>75</v>
          </cell>
          <cell r="G57">
            <v>102</v>
          </cell>
          <cell r="I57">
            <v>75</v>
          </cell>
          <cell r="J57">
            <v>102</v>
          </cell>
          <cell r="L57">
            <v>75</v>
          </cell>
          <cell r="M57">
            <v>102</v>
          </cell>
          <cell r="O57">
            <v>75</v>
          </cell>
          <cell r="P57">
            <v>102</v>
          </cell>
          <cell r="R57">
            <v>75</v>
          </cell>
          <cell r="S57">
            <v>102</v>
          </cell>
          <cell r="U57">
            <v>75</v>
          </cell>
        </row>
        <row r="58">
          <cell r="D58">
            <v>186</v>
          </cell>
          <cell r="F58">
            <v>137</v>
          </cell>
          <cell r="G58">
            <v>186</v>
          </cell>
          <cell r="I58">
            <v>137</v>
          </cell>
          <cell r="J58">
            <v>186</v>
          </cell>
          <cell r="L58">
            <v>137</v>
          </cell>
          <cell r="M58">
            <v>186</v>
          </cell>
          <cell r="O58">
            <v>137</v>
          </cell>
          <cell r="P58">
            <v>186</v>
          </cell>
          <cell r="R58">
            <v>137</v>
          </cell>
          <cell r="S58">
            <v>186</v>
          </cell>
          <cell r="U58">
            <v>137</v>
          </cell>
        </row>
        <row r="73">
          <cell r="D73">
            <v>39</v>
          </cell>
          <cell r="F73">
            <v>39</v>
          </cell>
          <cell r="G73">
            <v>39</v>
          </cell>
          <cell r="I73">
            <v>39</v>
          </cell>
          <cell r="J73">
            <v>39</v>
          </cell>
          <cell r="L73">
            <v>39</v>
          </cell>
          <cell r="M73">
            <v>39</v>
          </cell>
          <cell r="O73">
            <v>39</v>
          </cell>
          <cell r="P73">
            <v>39</v>
          </cell>
          <cell r="R73">
            <v>39</v>
          </cell>
          <cell r="S73">
            <v>39</v>
          </cell>
          <cell r="U73">
            <v>39</v>
          </cell>
        </row>
        <row r="74">
          <cell r="D74">
            <v>1</v>
          </cell>
          <cell r="F74">
            <v>1</v>
          </cell>
          <cell r="G74">
            <v>1</v>
          </cell>
          <cell r="I74">
            <v>1</v>
          </cell>
          <cell r="J74">
            <v>1</v>
          </cell>
          <cell r="L74">
            <v>1</v>
          </cell>
          <cell r="M74">
            <v>1</v>
          </cell>
          <cell r="O74">
            <v>1</v>
          </cell>
          <cell r="P74">
            <v>1</v>
          </cell>
          <cell r="R74">
            <v>1</v>
          </cell>
          <cell r="S74">
            <v>1</v>
          </cell>
          <cell r="U74">
            <v>1</v>
          </cell>
        </row>
        <row r="75">
          <cell r="D75">
            <v>0</v>
          </cell>
          <cell r="F75">
            <v>0</v>
          </cell>
          <cell r="G75">
            <v>0</v>
          </cell>
          <cell r="I75">
            <v>0</v>
          </cell>
          <cell r="J75">
            <v>0</v>
          </cell>
          <cell r="L75">
            <v>0</v>
          </cell>
          <cell r="M75">
            <v>0</v>
          </cell>
          <cell r="O75">
            <v>0</v>
          </cell>
          <cell r="P75">
            <v>0</v>
          </cell>
          <cell r="R75">
            <v>0</v>
          </cell>
          <cell r="S75">
            <v>0</v>
          </cell>
        </row>
        <row r="76">
          <cell r="D76">
            <v>0</v>
          </cell>
          <cell r="F76">
            <v>0</v>
          </cell>
          <cell r="G76">
            <v>0</v>
          </cell>
          <cell r="I76">
            <v>0</v>
          </cell>
          <cell r="J76">
            <v>0</v>
          </cell>
          <cell r="L76">
            <v>0</v>
          </cell>
          <cell r="M76">
            <v>0</v>
          </cell>
          <cell r="O76">
            <v>0</v>
          </cell>
          <cell r="P76">
            <v>0</v>
          </cell>
          <cell r="R76">
            <v>0</v>
          </cell>
          <cell r="S76">
            <v>0</v>
          </cell>
        </row>
        <row r="77">
          <cell r="D77">
            <v>40</v>
          </cell>
          <cell r="F77">
            <v>40</v>
          </cell>
          <cell r="G77">
            <v>40</v>
          </cell>
          <cell r="I77">
            <v>40</v>
          </cell>
          <cell r="J77">
            <v>40</v>
          </cell>
          <cell r="L77">
            <v>40</v>
          </cell>
          <cell r="M77">
            <v>40</v>
          </cell>
          <cell r="O77">
            <v>40</v>
          </cell>
          <cell r="P77">
            <v>40</v>
          </cell>
          <cell r="R77">
            <v>40</v>
          </cell>
          <cell r="S77">
            <v>40</v>
          </cell>
          <cell r="U77">
            <v>40</v>
          </cell>
        </row>
        <row r="78">
          <cell r="D78">
            <v>40</v>
          </cell>
          <cell r="F78">
            <v>40</v>
          </cell>
          <cell r="G78">
            <v>40</v>
          </cell>
          <cell r="I78">
            <v>40</v>
          </cell>
          <cell r="J78">
            <v>40</v>
          </cell>
          <cell r="L78">
            <v>40</v>
          </cell>
          <cell r="M78">
            <v>40</v>
          </cell>
          <cell r="O78">
            <v>40</v>
          </cell>
          <cell r="P78">
            <v>40</v>
          </cell>
          <cell r="R78">
            <v>40</v>
          </cell>
          <cell r="S78">
            <v>40</v>
          </cell>
          <cell r="U78">
            <v>40</v>
          </cell>
        </row>
        <row r="79">
          <cell r="D79">
            <v>0</v>
          </cell>
          <cell r="F79">
            <v>0</v>
          </cell>
          <cell r="G79">
            <v>0</v>
          </cell>
          <cell r="I79">
            <v>0</v>
          </cell>
          <cell r="J79">
            <v>0</v>
          </cell>
          <cell r="L79">
            <v>0</v>
          </cell>
          <cell r="M79">
            <v>0</v>
          </cell>
          <cell r="O79">
            <v>0</v>
          </cell>
          <cell r="P79">
            <v>0</v>
          </cell>
          <cell r="R79">
            <v>0</v>
          </cell>
          <cell r="S79">
            <v>0</v>
          </cell>
        </row>
        <row r="80">
          <cell r="D80">
            <v>0</v>
          </cell>
          <cell r="F80">
            <v>0</v>
          </cell>
          <cell r="G80">
            <v>0</v>
          </cell>
          <cell r="I80">
            <v>0</v>
          </cell>
          <cell r="J80">
            <v>0</v>
          </cell>
          <cell r="L80">
            <v>0</v>
          </cell>
          <cell r="M80">
            <v>0</v>
          </cell>
          <cell r="O80">
            <v>0</v>
          </cell>
          <cell r="P80">
            <v>0</v>
          </cell>
          <cell r="R80">
            <v>0</v>
          </cell>
          <cell r="S80">
            <v>0</v>
          </cell>
        </row>
        <row r="81">
          <cell r="D81">
            <v>0</v>
          </cell>
          <cell r="F81">
            <v>0</v>
          </cell>
          <cell r="G81">
            <v>0</v>
          </cell>
          <cell r="I81">
            <v>0</v>
          </cell>
          <cell r="J81">
            <v>0</v>
          </cell>
          <cell r="L81">
            <v>0</v>
          </cell>
          <cell r="M81">
            <v>0</v>
          </cell>
          <cell r="O81">
            <v>0</v>
          </cell>
          <cell r="P81">
            <v>0</v>
          </cell>
          <cell r="R81">
            <v>0</v>
          </cell>
          <cell r="S81">
            <v>0</v>
          </cell>
        </row>
        <row r="82">
          <cell r="D82">
            <v>281.8</v>
          </cell>
          <cell r="F82">
            <v>320</v>
          </cell>
          <cell r="G82">
            <v>294.60000000000002</v>
          </cell>
          <cell r="I82">
            <v>320</v>
          </cell>
          <cell r="J82">
            <v>269</v>
          </cell>
          <cell r="L82">
            <v>320</v>
          </cell>
          <cell r="M82">
            <v>256.2</v>
          </cell>
          <cell r="O82">
            <v>320</v>
          </cell>
          <cell r="P82">
            <v>269</v>
          </cell>
          <cell r="R82">
            <v>320</v>
          </cell>
          <cell r="S82">
            <v>262.60000000000002</v>
          </cell>
          <cell r="U82">
            <v>320</v>
          </cell>
        </row>
        <row r="83">
          <cell r="D83">
            <v>30400</v>
          </cell>
          <cell r="F83">
            <v>30400</v>
          </cell>
          <cell r="G83">
            <v>31782</v>
          </cell>
          <cell r="I83">
            <v>31782</v>
          </cell>
          <cell r="J83">
            <v>29019</v>
          </cell>
          <cell r="L83">
            <v>29019</v>
          </cell>
          <cell r="M83">
            <v>27637</v>
          </cell>
          <cell r="O83">
            <v>27637</v>
          </cell>
          <cell r="P83">
            <v>29019</v>
          </cell>
          <cell r="R83">
            <v>29019</v>
          </cell>
          <cell r="S83">
            <v>28362</v>
          </cell>
          <cell r="U83">
            <v>28362</v>
          </cell>
        </row>
        <row r="84">
          <cell r="D84">
            <v>30400</v>
          </cell>
          <cell r="F84">
            <v>30400</v>
          </cell>
          <cell r="G84">
            <v>31782</v>
          </cell>
          <cell r="I84">
            <v>31782</v>
          </cell>
          <cell r="J84">
            <v>29019</v>
          </cell>
          <cell r="L84">
            <v>29019</v>
          </cell>
          <cell r="M84">
            <v>27637</v>
          </cell>
          <cell r="O84">
            <v>27637</v>
          </cell>
          <cell r="P84">
            <v>29019</v>
          </cell>
          <cell r="R84">
            <v>29019</v>
          </cell>
          <cell r="S84">
            <v>28362</v>
          </cell>
          <cell r="U84">
            <v>28362</v>
          </cell>
        </row>
        <row r="85">
          <cell r="D85">
            <v>0</v>
          </cell>
          <cell r="F85">
            <v>0</v>
          </cell>
          <cell r="G85">
            <v>0</v>
          </cell>
          <cell r="I85">
            <v>0</v>
          </cell>
          <cell r="J85">
            <v>0</v>
          </cell>
          <cell r="L85">
            <v>0</v>
          </cell>
          <cell r="M85">
            <v>0</v>
          </cell>
          <cell r="O85">
            <v>0</v>
          </cell>
          <cell r="P85">
            <v>0</v>
          </cell>
          <cell r="R85">
            <v>0</v>
          </cell>
          <cell r="S85">
            <v>0</v>
          </cell>
          <cell r="U85">
            <v>0</v>
          </cell>
        </row>
        <row r="86">
          <cell r="D86">
            <v>837</v>
          </cell>
          <cell r="F86">
            <v>950</v>
          </cell>
          <cell r="G86">
            <v>875</v>
          </cell>
          <cell r="I86">
            <v>950</v>
          </cell>
          <cell r="J86">
            <v>799</v>
          </cell>
          <cell r="L86">
            <v>950</v>
          </cell>
          <cell r="M86">
            <v>761</v>
          </cell>
          <cell r="O86">
            <v>950</v>
          </cell>
          <cell r="P86">
            <v>799</v>
          </cell>
          <cell r="R86">
            <v>950</v>
          </cell>
          <cell r="S86">
            <v>780</v>
          </cell>
          <cell r="U86">
            <v>950</v>
          </cell>
        </row>
        <row r="87">
          <cell r="D87">
            <v>0</v>
          </cell>
          <cell r="F87">
            <v>0</v>
          </cell>
          <cell r="G87">
            <v>0</v>
          </cell>
          <cell r="I87">
            <v>0</v>
          </cell>
          <cell r="J87">
            <v>0</v>
          </cell>
          <cell r="L87">
            <v>0</v>
          </cell>
          <cell r="M87">
            <v>0</v>
          </cell>
          <cell r="O87">
            <v>0</v>
          </cell>
          <cell r="P87">
            <v>0</v>
          </cell>
          <cell r="R87">
            <v>0</v>
          </cell>
          <cell r="S87">
            <v>0</v>
          </cell>
          <cell r="U87">
            <v>0</v>
          </cell>
        </row>
        <row r="88">
          <cell r="D88">
            <v>31237</v>
          </cell>
          <cell r="F88">
            <v>31350</v>
          </cell>
          <cell r="G88">
            <v>32657</v>
          </cell>
          <cell r="I88">
            <v>32732</v>
          </cell>
          <cell r="J88">
            <v>29818</v>
          </cell>
          <cell r="L88">
            <v>29969</v>
          </cell>
          <cell r="M88">
            <v>28398</v>
          </cell>
          <cell r="O88">
            <v>28587</v>
          </cell>
          <cell r="P88">
            <v>29818</v>
          </cell>
          <cell r="R88">
            <v>29969</v>
          </cell>
          <cell r="S88">
            <v>29142</v>
          </cell>
          <cell r="U88">
            <v>29312</v>
          </cell>
        </row>
        <row r="89">
          <cell r="D89">
            <v>0</v>
          </cell>
          <cell r="F89">
            <v>0</v>
          </cell>
          <cell r="G89">
            <v>0</v>
          </cell>
          <cell r="I89">
            <v>0</v>
          </cell>
          <cell r="J89">
            <v>0</v>
          </cell>
          <cell r="L89">
            <v>0</v>
          </cell>
          <cell r="M89">
            <v>0</v>
          </cell>
          <cell r="O89">
            <v>0</v>
          </cell>
          <cell r="P89">
            <v>0</v>
          </cell>
          <cell r="R89">
            <v>0</v>
          </cell>
          <cell r="S89">
            <v>0</v>
          </cell>
        </row>
        <row r="90">
          <cell r="D90">
            <v>0</v>
          </cell>
          <cell r="F90">
            <v>0</v>
          </cell>
          <cell r="G90">
            <v>0</v>
          </cell>
          <cell r="I90">
            <v>0</v>
          </cell>
          <cell r="J90">
            <v>0</v>
          </cell>
          <cell r="L90">
            <v>0</v>
          </cell>
          <cell r="M90">
            <v>0</v>
          </cell>
          <cell r="O90">
            <v>0</v>
          </cell>
          <cell r="P90">
            <v>0</v>
          </cell>
          <cell r="R90">
            <v>0</v>
          </cell>
          <cell r="S90">
            <v>0</v>
          </cell>
        </row>
        <row r="91">
          <cell r="D91">
            <v>0</v>
          </cell>
          <cell r="F91">
            <v>0</v>
          </cell>
          <cell r="G91">
            <v>0</v>
          </cell>
          <cell r="I91">
            <v>0</v>
          </cell>
          <cell r="J91">
            <v>0</v>
          </cell>
          <cell r="L91">
            <v>0</v>
          </cell>
          <cell r="M91">
            <v>0</v>
          </cell>
          <cell r="O91">
            <v>0</v>
          </cell>
          <cell r="P91">
            <v>0</v>
          </cell>
          <cell r="R91">
            <v>0</v>
          </cell>
          <cell r="S91">
            <v>0</v>
          </cell>
        </row>
        <row r="92">
          <cell r="D92">
            <v>0</v>
          </cell>
          <cell r="F92">
            <v>0</v>
          </cell>
          <cell r="G92">
            <v>0</v>
          </cell>
          <cell r="I92">
            <v>0</v>
          </cell>
          <cell r="J92">
            <v>0</v>
          </cell>
          <cell r="L92">
            <v>0</v>
          </cell>
          <cell r="M92">
            <v>0</v>
          </cell>
          <cell r="O92">
            <v>0</v>
          </cell>
          <cell r="P92">
            <v>0</v>
          </cell>
          <cell r="R92">
            <v>0</v>
          </cell>
          <cell r="S92">
            <v>0</v>
          </cell>
        </row>
        <row r="93">
          <cell r="D93">
            <v>0</v>
          </cell>
          <cell r="F93">
            <v>0</v>
          </cell>
          <cell r="G93">
            <v>0</v>
          </cell>
          <cell r="I93">
            <v>0</v>
          </cell>
          <cell r="J93">
            <v>0</v>
          </cell>
          <cell r="L93">
            <v>0</v>
          </cell>
          <cell r="M93">
            <v>0</v>
          </cell>
          <cell r="O93">
            <v>0</v>
          </cell>
          <cell r="P93">
            <v>0</v>
          </cell>
          <cell r="R93">
            <v>0</v>
          </cell>
          <cell r="S93">
            <v>0</v>
          </cell>
        </row>
        <row r="94">
          <cell r="D94">
            <v>0</v>
          </cell>
          <cell r="F94">
            <v>0</v>
          </cell>
          <cell r="G94">
            <v>0</v>
          </cell>
          <cell r="I94">
            <v>0</v>
          </cell>
          <cell r="J94">
            <v>0</v>
          </cell>
          <cell r="L94">
            <v>0</v>
          </cell>
          <cell r="M94">
            <v>0</v>
          </cell>
          <cell r="O94">
            <v>0</v>
          </cell>
          <cell r="P94">
            <v>0</v>
          </cell>
          <cell r="R94">
            <v>0</v>
          </cell>
          <cell r="S94">
            <v>0</v>
          </cell>
        </row>
        <row r="95">
          <cell r="D95">
            <v>160</v>
          </cell>
          <cell r="F95">
            <v>160</v>
          </cell>
          <cell r="G95">
            <v>160</v>
          </cell>
          <cell r="I95">
            <v>160</v>
          </cell>
          <cell r="J95">
            <v>160</v>
          </cell>
          <cell r="L95">
            <v>160</v>
          </cell>
          <cell r="M95">
            <v>160</v>
          </cell>
          <cell r="O95">
            <v>160</v>
          </cell>
          <cell r="P95">
            <v>160</v>
          </cell>
          <cell r="R95">
            <v>160</v>
          </cell>
          <cell r="S95">
            <v>160</v>
          </cell>
          <cell r="U95">
            <v>160</v>
          </cell>
        </row>
        <row r="96">
          <cell r="D96">
            <v>0</v>
          </cell>
          <cell r="F96">
            <v>0</v>
          </cell>
          <cell r="G96">
            <v>0</v>
          </cell>
          <cell r="I96">
            <v>0</v>
          </cell>
          <cell r="J96">
            <v>0</v>
          </cell>
          <cell r="L96">
            <v>0</v>
          </cell>
          <cell r="M96">
            <v>0</v>
          </cell>
          <cell r="O96">
            <v>0</v>
          </cell>
          <cell r="P96">
            <v>0</v>
          </cell>
          <cell r="R96">
            <v>0</v>
          </cell>
          <cell r="S96">
            <v>0</v>
          </cell>
        </row>
        <row r="97">
          <cell r="D97">
            <v>0</v>
          </cell>
          <cell r="F97">
            <v>0</v>
          </cell>
          <cell r="G97">
            <v>0</v>
          </cell>
          <cell r="I97">
            <v>0</v>
          </cell>
          <cell r="J97">
            <v>0</v>
          </cell>
          <cell r="L97">
            <v>0</v>
          </cell>
          <cell r="M97">
            <v>0</v>
          </cell>
          <cell r="O97">
            <v>0</v>
          </cell>
          <cell r="P97">
            <v>0</v>
          </cell>
          <cell r="R97">
            <v>0</v>
          </cell>
          <cell r="S97">
            <v>0</v>
          </cell>
        </row>
        <row r="98">
          <cell r="D98">
            <v>0</v>
          </cell>
          <cell r="F98">
            <v>0</v>
          </cell>
          <cell r="G98">
            <v>0</v>
          </cell>
          <cell r="I98">
            <v>0</v>
          </cell>
          <cell r="J98">
            <v>0</v>
          </cell>
          <cell r="L98">
            <v>0</v>
          </cell>
          <cell r="M98">
            <v>0</v>
          </cell>
          <cell r="O98">
            <v>0</v>
          </cell>
          <cell r="P98">
            <v>0</v>
          </cell>
          <cell r="R98">
            <v>0</v>
          </cell>
          <cell r="S98">
            <v>0</v>
          </cell>
        </row>
        <row r="99">
          <cell r="D99">
            <v>0</v>
          </cell>
          <cell r="F99">
            <v>0</v>
          </cell>
          <cell r="G99">
            <v>0</v>
          </cell>
          <cell r="I99">
            <v>0</v>
          </cell>
          <cell r="J99">
            <v>0</v>
          </cell>
          <cell r="L99">
            <v>0</v>
          </cell>
          <cell r="M99">
            <v>0</v>
          </cell>
          <cell r="O99">
            <v>0</v>
          </cell>
          <cell r="P99">
            <v>0</v>
          </cell>
          <cell r="R99">
            <v>0</v>
          </cell>
          <cell r="S99">
            <v>0</v>
          </cell>
        </row>
        <row r="100">
          <cell r="D100">
            <v>0</v>
          </cell>
          <cell r="F100">
            <v>0</v>
          </cell>
          <cell r="G100">
            <v>0</v>
          </cell>
          <cell r="I100">
            <v>0</v>
          </cell>
          <cell r="J100">
            <v>0</v>
          </cell>
          <cell r="L100">
            <v>0</v>
          </cell>
          <cell r="M100">
            <v>0</v>
          </cell>
          <cell r="O100">
            <v>0</v>
          </cell>
          <cell r="P100">
            <v>0</v>
          </cell>
          <cell r="R100">
            <v>0</v>
          </cell>
          <cell r="S100">
            <v>0</v>
          </cell>
        </row>
        <row r="101">
          <cell r="D101">
            <v>160</v>
          </cell>
          <cell r="F101">
            <v>160</v>
          </cell>
          <cell r="G101">
            <v>160</v>
          </cell>
          <cell r="I101">
            <v>160</v>
          </cell>
          <cell r="J101">
            <v>160</v>
          </cell>
          <cell r="L101">
            <v>160</v>
          </cell>
          <cell r="M101">
            <v>160</v>
          </cell>
          <cell r="O101">
            <v>160</v>
          </cell>
          <cell r="P101">
            <v>160</v>
          </cell>
          <cell r="R101">
            <v>160</v>
          </cell>
          <cell r="S101">
            <v>160</v>
          </cell>
          <cell r="U101">
            <v>160</v>
          </cell>
        </row>
        <row r="102">
          <cell r="D102">
            <v>1419</v>
          </cell>
          <cell r="F102">
            <v>890</v>
          </cell>
          <cell r="G102">
            <v>1483</v>
          </cell>
          <cell r="I102">
            <v>930</v>
          </cell>
          <cell r="J102">
            <v>1354</v>
          </cell>
          <cell r="L102">
            <v>848</v>
          </cell>
          <cell r="M102">
            <v>1290</v>
          </cell>
          <cell r="O102">
            <v>809</v>
          </cell>
          <cell r="P102">
            <v>1354</v>
          </cell>
          <cell r="R102">
            <v>848</v>
          </cell>
          <cell r="S102">
            <v>1322</v>
          </cell>
          <cell r="U102">
            <v>829</v>
          </cell>
        </row>
        <row r="103">
          <cell r="D103">
            <v>87</v>
          </cell>
          <cell r="F103">
            <v>78</v>
          </cell>
          <cell r="G103">
            <v>91</v>
          </cell>
          <cell r="I103">
            <v>82</v>
          </cell>
          <cell r="J103">
            <v>83</v>
          </cell>
          <cell r="L103">
            <v>74</v>
          </cell>
          <cell r="M103">
            <v>79</v>
          </cell>
          <cell r="O103">
            <v>71</v>
          </cell>
          <cell r="P103">
            <v>83</v>
          </cell>
          <cell r="R103">
            <v>74</v>
          </cell>
          <cell r="S103">
            <v>81</v>
          </cell>
          <cell r="U103">
            <v>73</v>
          </cell>
        </row>
        <row r="104">
          <cell r="D104">
            <v>105</v>
          </cell>
          <cell r="F104">
            <v>81</v>
          </cell>
          <cell r="G104">
            <v>110</v>
          </cell>
          <cell r="I104">
            <v>85</v>
          </cell>
          <cell r="J104">
            <v>100</v>
          </cell>
          <cell r="L104">
            <v>78</v>
          </cell>
          <cell r="M104">
            <v>96</v>
          </cell>
          <cell r="O104">
            <v>74</v>
          </cell>
          <cell r="P104">
            <v>100</v>
          </cell>
          <cell r="R104">
            <v>78</v>
          </cell>
          <cell r="S104">
            <v>98</v>
          </cell>
          <cell r="U104">
            <v>76</v>
          </cell>
        </row>
        <row r="105">
          <cell r="D105">
            <v>5</v>
          </cell>
          <cell r="F105">
            <v>4</v>
          </cell>
          <cell r="G105">
            <v>6</v>
          </cell>
          <cell r="I105">
            <v>4</v>
          </cell>
          <cell r="J105">
            <v>5</v>
          </cell>
          <cell r="L105">
            <v>4</v>
          </cell>
          <cell r="M105">
            <v>5</v>
          </cell>
          <cell r="O105">
            <v>4</v>
          </cell>
          <cell r="P105">
            <v>5</v>
          </cell>
          <cell r="R105">
            <v>4</v>
          </cell>
          <cell r="S105">
            <v>5</v>
          </cell>
          <cell r="U105">
            <v>4</v>
          </cell>
        </row>
        <row r="106">
          <cell r="D106">
            <v>1616</v>
          </cell>
          <cell r="F106">
            <v>1053</v>
          </cell>
          <cell r="G106">
            <v>1690</v>
          </cell>
          <cell r="I106">
            <v>1101</v>
          </cell>
          <cell r="J106">
            <v>1542</v>
          </cell>
          <cell r="L106">
            <v>1004</v>
          </cell>
          <cell r="M106">
            <v>1470</v>
          </cell>
          <cell r="O106">
            <v>958</v>
          </cell>
          <cell r="P106">
            <v>1542</v>
          </cell>
          <cell r="R106">
            <v>1004</v>
          </cell>
          <cell r="S106">
            <v>1506</v>
          </cell>
          <cell r="U106">
            <v>982</v>
          </cell>
        </row>
        <row r="107">
          <cell r="D107">
            <v>0</v>
          </cell>
          <cell r="F107">
            <v>0</v>
          </cell>
          <cell r="G107">
            <v>0</v>
          </cell>
          <cell r="I107">
            <v>0</v>
          </cell>
          <cell r="J107">
            <v>0</v>
          </cell>
          <cell r="L107">
            <v>0</v>
          </cell>
          <cell r="M107">
            <v>0</v>
          </cell>
          <cell r="O107">
            <v>0</v>
          </cell>
          <cell r="P107">
            <v>0</v>
          </cell>
          <cell r="R107">
            <v>0</v>
          </cell>
          <cell r="S107">
            <v>0</v>
          </cell>
        </row>
        <row r="108">
          <cell r="D108">
            <v>0</v>
          </cell>
          <cell r="F108">
            <v>0</v>
          </cell>
          <cell r="G108">
            <v>0</v>
          </cell>
          <cell r="I108">
            <v>0</v>
          </cell>
          <cell r="J108">
            <v>0</v>
          </cell>
          <cell r="L108">
            <v>0</v>
          </cell>
          <cell r="M108">
            <v>0</v>
          </cell>
          <cell r="O108">
            <v>0</v>
          </cell>
          <cell r="P108">
            <v>0</v>
          </cell>
          <cell r="R108">
            <v>0</v>
          </cell>
          <cell r="S108">
            <v>0</v>
          </cell>
        </row>
        <row r="109">
          <cell r="D109">
            <v>125</v>
          </cell>
          <cell r="F109">
            <v>115</v>
          </cell>
          <cell r="G109">
            <v>130</v>
          </cell>
          <cell r="I109">
            <v>115</v>
          </cell>
          <cell r="J109">
            <v>119</v>
          </cell>
          <cell r="L109">
            <v>115</v>
          </cell>
          <cell r="M109">
            <v>113</v>
          </cell>
          <cell r="O109">
            <v>115</v>
          </cell>
          <cell r="P109">
            <v>119</v>
          </cell>
          <cell r="R109">
            <v>115</v>
          </cell>
          <cell r="S109">
            <v>116</v>
          </cell>
          <cell r="U109">
            <v>115</v>
          </cell>
        </row>
        <row r="110">
          <cell r="D110">
            <v>1197</v>
          </cell>
          <cell r="F110">
            <v>1158</v>
          </cell>
          <cell r="G110">
            <v>1252</v>
          </cell>
          <cell r="I110">
            <v>1206</v>
          </cell>
          <cell r="J110">
            <v>1143</v>
          </cell>
          <cell r="L110">
            <v>1158</v>
          </cell>
          <cell r="M110">
            <v>1089</v>
          </cell>
          <cell r="O110">
            <v>1166</v>
          </cell>
          <cell r="P110">
            <v>1143</v>
          </cell>
          <cell r="R110">
            <v>1174</v>
          </cell>
          <cell r="S110">
            <v>1116</v>
          </cell>
          <cell r="U110">
            <v>1158</v>
          </cell>
        </row>
        <row r="111">
          <cell r="D111">
            <v>1322</v>
          </cell>
          <cell r="F111">
            <v>1273</v>
          </cell>
          <cell r="G111">
            <v>1382</v>
          </cell>
          <cell r="I111">
            <v>1321</v>
          </cell>
          <cell r="J111">
            <v>1262</v>
          </cell>
          <cell r="L111">
            <v>1273</v>
          </cell>
          <cell r="M111">
            <v>1202</v>
          </cell>
          <cell r="O111">
            <v>1281</v>
          </cell>
          <cell r="P111">
            <v>1262</v>
          </cell>
          <cell r="R111">
            <v>1289</v>
          </cell>
          <cell r="S111">
            <v>1232</v>
          </cell>
          <cell r="U111">
            <v>1273</v>
          </cell>
        </row>
        <row r="112">
          <cell r="D112">
            <v>83</v>
          </cell>
          <cell r="F112">
            <v>132</v>
          </cell>
          <cell r="G112">
            <v>87</v>
          </cell>
          <cell r="I112">
            <v>138</v>
          </cell>
          <cell r="J112">
            <v>79</v>
          </cell>
          <cell r="L112">
            <v>125</v>
          </cell>
          <cell r="M112">
            <v>76</v>
          </cell>
          <cell r="O112">
            <v>121</v>
          </cell>
          <cell r="P112">
            <v>79</v>
          </cell>
          <cell r="R112">
            <v>125</v>
          </cell>
          <cell r="S112">
            <v>77</v>
          </cell>
          <cell r="U112">
            <v>123</v>
          </cell>
        </row>
        <row r="113">
          <cell r="D113">
            <v>0</v>
          </cell>
          <cell r="F113">
            <v>0</v>
          </cell>
          <cell r="G113">
            <v>0</v>
          </cell>
          <cell r="I113">
            <v>0</v>
          </cell>
          <cell r="J113">
            <v>0</v>
          </cell>
          <cell r="L113">
            <v>0</v>
          </cell>
          <cell r="M113">
            <v>0</v>
          </cell>
          <cell r="O113">
            <v>0</v>
          </cell>
          <cell r="P113">
            <v>0</v>
          </cell>
          <cell r="R113">
            <v>0</v>
          </cell>
          <cell r="S113">
            <v>0</v>
          </cell>
        </row>
        <row r="114">
          <cell r="D114">
            <v>0</v>
          </cell>
          <cell r="F114">
            <v>0</v>
          </cell>
          <cell r="G114">
            <v>0</v>
          </cell>
          <cell r="I114">
            <v>0</v>
          </cell>
          <cell r="J114">
            <v>0</v>
          </cell>
          <cell r="L114">
            <v>0</v>
          </cell>
          <cell r="M114">
            <v>0</v>
          </cell>
          <cell r="O114">
            <v>0</v>
          </cell>
          <cell r="P114">
            <v>0</v>
          </cell>
          <cell r="R114">
            <v>0</v>
          </cell>
          <cell r="S114">
            <v>0</v>
          </cell>
        </row>
        <row r="115">
          <cell r="D115">
            <v>0</v>
          </cell>
          <cell r="F115">
            <v>0</v>
          </cell>
          <cell r="G115">
            <v>0</v>
          </cell>
          <cell r="I115">
            <v>0</v>
          </cell>
          <cell r="J115">
            <v>0</v>
          </cell>
          <cell r="L115">
            <v>0</v>
          </cell>
          <cell r="M115">
            <v>0</v>
          </cell>
          <cell r="O115">
            <v>0</v>
          </cell>
          <cell r="P115">
            <v>0</v>
          </cell>
          <cell r="R115">
            <v>0</v>
          </cell>
          <cell r="S115">
            <v>0</v>
          </cell>
        </row>
        <row r="116">
          <cell r="D116">
            <v>83</v>
          </cell>
          <cell r="F116">
            <v>132</v>
          </cell>
          <cell r="G116">
            <v>87</v>
          </cell>
          <cell r="I116">
            <v>138</v>
          </cell>
          <cell r="J116">
            <v>79</v>
          </cell>
          <cell r="L116">
            <v>125</v>
          </cell>
          <cell r="M116">
            <v>76</v>
          </cell>
          <cell r="O116">
            <v>121</v>
          </cell>
          <cell r="P116">
            <v>79</v>
          </cell>
          <cell r="R116">
            <v>125</v>
          </cell>
          <cell r="S116">
            <v>77</v>
          </cell>
          <cell r="U116">
            <v>123</v>
          </cell>
        </row>
        <row r="117">
          <cell r="D117">
            <v>34418</v>
          </cell>
          <cell r="F117">
            <v>33968</v>
          </cell>
          <cell r="G117">
            <v>35976</v>
          </cell>
          <cell r="I117">
            <v>35452</v>
          </cell>
          <cell r="J117">
            <v>32861</v>
          </cell>
          <cell r="L117">
            <v>32531</v>
          </cell>
          <cell r="M117">
            <v>31306</v>
          </cell>
          <cell r="O117">
            <v>31107</v>
          </cell>
          <cell r="P117">
            <v>32861</v>
          </cell>
          <cell r="R117">
            <v>32547</v>
          </cell>
          <cell r="S117">
            <v>32117</v>
          </cell>
          <cell r="U117">
            <v>31850</v>
          </cell>
        </row>
        <row r="118">
          <cell r="D118">
            <v>84</v>
          </cell>
          <cell r="F118">
            <v>62</v>
          </cell>
          <cell r="G118">
            <v>84</v>
          </cell>
          <cell r="I118">
            <v>62</v>
          </cell>
          <cell r="J118">
            <v>84</v>
          </cell>
          <cell r="L118">
            <v>84</v>
          </cell>
          <cell r="M118">
            <v>84</v>
          </cell>
          <cell r="O118">
            <v>62</v>
          </cell>
          <cell r="P118">
            <v>84</v>
          </cell>
          <cell r="R118">
            <v>62</v>
          </cell>
          <cell r="S118">
            <v>84</v>
          </cell>
          <cell r="U118">
            <v>62</v>
          </cell>
        </row>
        <row r="121">
          <cell r="D121">
            <v>102</v>
          </cell>
          <cell r="F121">
            <v>75</v>
          </cell>
          <cell r="G121">
            <v>102</v>
          </cell>
          <cell r="I121">
            <v>75</v>
          </cell>
          <cell r="J121">
            <v>102</v>
          </cell>
          <cell r="L121">
            <v>75</v>
          </cell>
          <cell r="M121">
            <v>102</v>
          </cell>
          <cell r="O121">
            <v>75</v>
          </cell>
          <cell r="P121">
            <v>102</v>
          </cell>
          <cell r="R121">
            <v>75</v>
          </cell>
          <cell r="S121">
            <v>102</v>
          </cell>
          <cell r="U121">
            <v>75</v>
          </cell>
        </row>
        <row r="122">
          <cell r="D122">
            <v>186</v>
          </cell>
          <cell r="F122">
            <v>137</v>
          </cell>
          <cell r="G122">
            <v>186</v>
          </cell>
          <cell r="I122">
            <v>137</v>
          </cell>
          <cell r="J122">
            <v>186</v>
          </cell>
          <cell r="L122">
            <v>159</v>
          </cell>
          <cell r="M122">
            <v>186</v>
          </cell>
          <cell r="O122">
            <v>137</v>
          </cell>
          <cell r="P122">
            <v>186</v>
          </cell>
          <cell r="R122">
            <v>137</v>
          </cell>
          <cell r="S122">
            <v>186</v>
          </cell>
          <cell r="U122">
            <v>137</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数"/>
      <sheetName val="省人"/>
      <sheetName val="77期生産要員"/>
      <sheetName val="残業"/>
      <sheetName val="残業 (2)"/>
      <sheetName val="早見"/>
      <sheetName val="早見 (2)"/>
      <sheetName val="改廃 (2)"/>
      <sheetName val="不具合即時"/>
      <sheetName val="７８期生産要員"/>
      <sheetName val="ﾗｲﾝ情報"/>
      <sheetName val="1A"/>
      <sheetName val="M00100"/>
      <sheetName val="head単独"/>
      <sheetName val="Ｐ１"/>
    </sheetNames>
    <sheetDataSet>
      <sheetData sheetId="0"/>
      <sheetData sheetId="1"/>
      <sheetData sheetId="2"/>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Graph"/>
      <sheetName val="Time"/>
      <sheetName val="Q_data"/>
      <sheetName val="R_data"/>
      <sheetName val="洪水マスター"/>
      <sheetName val="nichi"/>
      <sheetName val="date"/>
      <sheetName val="早見"/>
      <sheetName val="不具合即時"/>
    </sheetNames>
    <sheetDataSet>
      <sheetData sheetId="0" refreshError="1"/>
      <sheetData sheetId="1" refreshError="1"/>
      <sheetData sheetId="2" refreshError="1"/>
      <sheetData sheetId="3" refreshError="1"/>
      <sheetData sheetId="4" refreshError="1"/>
      <sheetData sheetId="5">
        <row r="2">
          <cell r="B2" t="str">
            <v>洪水№</v>
          </cell>
        </row>
      </sheetData>
      <sheetData sheetId="6" refreshError="1"/>
      <sheetData sheetId="7" refreshError="1"/>
      <sheetData sheetId="8" refreshError="1"/>
      <sheetData sheetId="9"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
      <sheetName val="過去"/>
      <sheetName val="一覧"/>
      <sheetName val="月次稼働実績確認用シート"/>
      <sheetName val="トレンド元"/>
      <sheetName val="トレンド"/>
      <sheetName val="出来高元"/>
      <sheetName val="出来高"/>
      <sheetName val="加工不良元"/>
      <sheetName val="加工不良"/>
      <sheetName val="ABC分析"/>
      <sheetName val="まとめ"/>
      <sheetName val="ﾄﾚﾝﾄﾞ"/>
      <sheetName val="早見"/>
    </sheetNames>
    <sheetDataSet>
      <sheetData sheetId="0"/>
      <sheetData sheetId="1"/>
      <sheetData sheetId="2">
        <row r="1">
          <cell r="C1">
            <v>41822.448125000003</v>
          </cell>
        </row>
        <row r="3">
          <cell r="D3" t="str">
            <v>全</v>
          </cell>
        </row>
      </sheetData>
      <sheetData sheetId="3"/>
      <sheetData sheetId="4"/>
      <sheetData sheetId="5"/>
      <sheetData sheetId="6"/>
      <sheetData sheetId="7"/>
      <sheetData sheetId="8"/>
      <sheetData sheetId="9"/>
      <sheetData sheetId="10"/>
      <sheetData sheetId="11">
        <row r="2">
          <cell r="C2">
            <v>1</v>
          </cell>
        </row>
      </sheetData>
      <sheetData sheetId="12" refreshError="1"/>
      <sheetData sheetId="13"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BY.C企"/>
      <sheetName val="SH収益性"/>
      <sheetName val="SGX収益性"/>
      <sheetName val="SZX収益性"/>
      <sheetName val="GCG.C企"/>
      <sheetName val="GCM-F.C企"/>
      <sheetName val="Sheet1"/>
      <sheetName val="GBY_C企"/>
      <sheetName val="INDEX"/>
      <sheetName val="Sheet2"/>
      <sheetName val="Q画面ｼｰﾄ"/>
      <sheetName val="sﾛﾝｷC企据置BD2"/>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計画対策要求"/>
      <sheetName val="一覧１"/>
      <sheetName val="Sales "/>
      <sheetName val="合計"/>
      <sheetName val="GBY.C企"/>
      <sheetName val="原紙"/>
      <sheetName val="#REF"/>
      <sheetName val="OP計画対策要求.xls"/>
      <sheetName val="早見"/>
      <sheetName val="2003"/>
      <sheetName val="1A"/>
      <sheetName val="タイ現調（部品）"/>
      <sheetName val="06月"/>
      <sheetName val="定量化結果"/>
      <sheetName val="軽戦略YOSHIMA"/>
      <sheetName val="PARA74"/>
      <sheetName val="94登録"/>
      <sheetName val="ﾊﾟｲﾌﾟ"/>
      <sheetName val="他材料費"/>
      <sheetName val="冷延鋼板"/>
      <sheetName val="熱延鋼板"/>
      <sheetName val="BP2004 - 2009"/>
      <sheetName val="Reduzierter CBD"/>
      <sheetName val="C.PLAN"/>
      <sheetName val="General Assumptions"/>
      <sheetName val="LDP 50"/>
      <sheetName val="Fixed Assets"/>
      <sheetName val="SM-NEW"/>
      <sheetName val="9910"/>
      <sheetName val="MK(W L,D)ｺｽﾄ"/>
      <sheetName val="加計3 加計ﾌﾟﾗｽ ｲﾝﾌﾟｯﾄ"/>
      <sheetName val="MOD ADD"/>
      <sheetName val="内売@設定資料0630"/>
      <sheetName val="List"/>
      <sheetName val="SAP Data 291204"/>
      <sheetName val="Cost &amp; Weight"/>
      <sheetName val="Dashboard"/>
      <sheetName val="CVT산정"/>
      <sheetName val="Back up"/>
      <sheetName val="Fact.Equip."/>
      <sheetName val="Flächen"/>
      <sheetName val="MAINT,QP,COMM"/>
      <sheetName val="SUPPORTING"/>
      <sheetName val="AUDI Coupe"/>
      <sheetName val="AUDI Pikes Peak (2)"/>
      <sheetName val="BMW E6x (2)"/>
      <sheetName val="上場株式ﾘｽｸ係数計算"/>
      <sheetName val="Financials"/>
      <sheetName val="ML"/>
      <sheetName val="Tabelle2"/>
      <sheetName val="C&amp;C ( MEG.)OLD"/>
      <sheetName val="自家用品"/>
      <sheetName val="AR Reconciliation"/>
      <sheetName val="価格一覧表"/>
      <sheetName val="INDORAMA Group June 02"/>
      <sheetName val="Maschinen"/>
      <sheetName val="作業者情報"/>
      <sheetName val="実績情報"/>
      <sheetName val="Calendar"/>
      <sheetName val="TBL"/>
      <sheetName val="RICAVISystems"/>
      <sheetName val="浸漬ｷｬｯｼｭ"/>
      <sheetName val="実績"/>
      <sheetName val="ｾｸﾞﾒﾝﾄ6-3-2.データ"/>
    </sheetNames>
    <definedNames>
      <definedName name="台帳に戻る"/>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コード表"/>
      <sheetName val="04当初切替前提"/>
      <sheetName val="マスター"/>
      <sheetName val="04当初切替前提 (正式配布)"/>
      <sheetName val="04当初切替前提 (事前調査)"/>
      <sheetName val="04当初切替前提 (事前配布９・９)"/>
      <sheetName val="1A"/>
      <sheetName val="'04当初切替前提"/>
      <sheetName val="本船ｽｹｼﾞｭｰﾙ"/>
      <sheetName val="目標走行距離"/>
      <sheetName val="軽戦略YOSHIMA"/>
      <sheetName val="SRP FH"/>
      <sheetName val="スコアカード (2)"/>
      <sheetName val="早見"/>
      <sheetName val="04当初切替前提_(正式配布)"/>
      <sheetName val="04当初切替前提_(事前調査)"/>
      <sheetName val="04当初切替前提_(事前配布９・９)"/>
      <sheetName val="SRP_FH"/>
      <sheetName val="スコアカード_(2)"/>
      <sheetName val="M00100"/>
    </sheetNames>
    <sheetDataSet>
      <sheetData sheetId="0">
        <row r="271">
          <cell r="B271" t="str">
            <v>?</v>
          </cell>
          <cell r="C271" t="str">
            <v>???</v>
          </cell>
          <cell r="E271" t="str">
            <v>?</v>
          </cell>
          <cell r="F271" t="str">
            <v>???</v>
          </cell>
          <cell r="H271" t="str">
            <v>202L</v>
          </cell>
          <cell r="I271" t="str">
            <v>２０２Ｌ　(クラウン ＨＶ)</v>
          </cell>
        </row>
        <row r="272">
          <cell r="B272" t="str">
            <v xml:space="preserve">102 B1S     TMMC北組立          </v>
          </cell>
          <cell r="C272" t="str">
            <v>ＴＭＭＣ 北</v>
          </cell>
          <cell r="E272" t="str">
            <v xml:space="preserve">102 B1S     TMMC北組立          </v>
          </cell>
          <cell r="F272" t="str">
            <v>ＴＭＭＣ 北</v>
          </cell>
          <cell r="H272" t="str">
            <v>483N</v>
          </cell>
          <cell r="I272" t="str">
            <v>ＲＸ３３０　(ＴＭＭＣ)</v>
          </cell>
        </row>
        <row r="273">
          <cell r="B273" t="str">
            <v xml:space="preserve">102 B2S     TMMC南組立          </v>
          </cell>
          <cell r="C273" t="str">
            <v>ＴＭＭＣ 南</v>
          </cell>
          <cell r="E273" t="str">
            <v xml:space="preserve">102 B2S     TMMC南組立          </v>
          </cell>
          <cell r="F273" t="str">
            <v>ＴＭＭＣ 南</v>
          </cell>
          <cell r="H273" t="str">
            <v>681N</v>
          </cell>
          <cell r="I273" t="str">
            <v>欧州カローラＭＰＶ</v>
          </cell>
        </row>
        <row r="274">
          <cell r="B274" t="str">
            <v xml:space="preserve">102 X2S     生産ﾗｲﾝ未定(海外)   </v>
          </cell>
          <cell r="C274" t="str">
            <v>非表示</v>
          </cell>
          <cell r="E274" t="str">
            <v xml:space="preserve">102 X2S     生産ﾗｲﾝ未定(海外)   </v>
          </cell>
          <cell r="F274" t="str">
            <v>非表示</v>
          </cell>
          <cell r="H274" t="str">
            <v>692N</v>
          </cell>
          <cell r="I274" t="str">
            <v>692N</v>
          </cell>
        </row>
        <row r="275">
          <cell r="B275" t="str">
            <v xml:space="preserve">104 A1S     TMMK第1組立         </v>
          </cell>
          <cell r="C275" t="str">
            <v>ＴＭＭＫ ＃１</v>
          </cell>
          <cell r="E275" t="str">
            <v xml:space="preserve">104 A1S     TMMK第1組立         </v>
          </cell>
          <cell r="F275" t="str">
            <v>ＴＭＭＫ ＃１</v>
          </cell>
          <cell r="H275" t="str">
            <v>794N/002L</v>
          </cell>
          <cell r="I275" t="str">
            <v>アンダーＩＭＶ</v>
          </cell>
        </row>
        <row r="276">
          <cell r="B276" t="str">
            <v xml:space="preserve">104 A2S     TMMK第2組立         </v>
          </cell>
          <cell r="C276" t="str">
            <v>ＴＭＭＫ ＃２</v>
          </cell>
          <cell r="E276" t="str">
            <v xml:space="preserve">104 A2S     TMMK第2組立         </v>
          </cell>
          <cell r="F276" t="str">
            <v>ＴＭＭＫ ＃２</v>
          </cell>
          <cell r="H276" t="str">
            <v>ALPHARD HV</v>
          </cell>
          <cell r="I276" t="str">
            <v>アルファード ＨＶ</v>
          </cell>
        </row>
        <row r="277">
          <cell r="B277" t="str">
            <v xml:space="preserve">104 AAS     TMMI西組立          </v>
          </cell>
          <cell r="C277" t="str">
            <v>ＴＭＭＩ 西</v>
          </cell>
          <cell r="E277" t="str">
            <v xml:space="preserve">104 AAS     TMMI西組立          </v>
          </cell>
          <cell r="F277" t="str">
            <v>ＴＭＭＩ 西</v>
          </cell>
          <cell r="H277" t="str">
            <v>868N</v>
          </cell>
          <cell r="I277" t="str">
            <v>ガイア後継</v>
          </cell>
        </row>
        <row r="278">
          <cell r="B278" t="str">
            <v xml:space="preserve">104 ABS     TMMI東組立          </v>
          </cell>
          <cell r="C278" t="str">
            <v>ＴＭＭＩ 東</v>
          </cell>
          <cell r="E278" t="str">
            <v xml:space="preserve">104 ABS     TMMI東組立          </v>
          </cell>
          <cell r="F278" t="str">
            <v>ＴＭＭＩ 東</v>
          </cell>
          <cell r="H278" t="str">
            <v>898N HINO HYOUJYUN</v>
          </cell>
          <cell r="I278" t="str">
            <v>デュトロ標準 前出し車型</v>
          </cell>
        </row>
        <row r="279">
          <cell r="B279" t="str">
            <v xml:space="preserve">104 F1S     NUMMI第1組立(ｶﾛｰﾗ)  </v>
          </cell>
          <cell r="C279" t="str">
            <v>ＮＵＭＭＩ ＃１</v>
          </cell>
          <cell r="E279" t="str">
            <v xml:space="preserve">104 F1S     NUMMI第1組立(ｶﾛｰﾗ)  </v>
          </cell>
          <cell r="F279" t="str">
            <v>ＮＵＭＭＩ ＃１</v>
          </cell>
          <cell r="H279" t="str">
            <v>898N HINO WIDE</v>
          </cell>
          <cell r="I279" t="str">
            <v>デュトロワイド 前出し車型</v>
          </cell>
        </row>
        <row r="280">
          <cell r="B280" t="str">
            <v xml:space="preserve">104 F2S     NUMMI第2組立(ﾀｺﾏ)   </v>
          </cell>
          <cell r="C280" t="str">
            <v>ＮＵＭＭＩ ＃２</v>
          </cell>
          <cell r="E280" t="str">
            <v xml:space="preserve">104 F2S     NUMMI第2組立(ﾀｺﾏ)   </v>
          </cell>
          <cell r="F280" t="str">
            <v>ＮＵＭＭＩ ＃２</v>
          </cell>
          <cell r="H280" t="str">
            <v>898N TMC HYOUJYUN</v>
          </cell>
          <cell r="I280" t="str">
            <v>ダイナ標準 前出し車型</v>
          </cell>
        </row>
        <row r="281">
          <cell r="B281" t="str">
            <v xml:space="preserve">104 X2S     生産ﾗｲﾝ未定(海外)   </v>
          </cell>
          <cell r="C281" t="str">
            <v>非表示</v>
          </cell>
          <cell r="E281" t="str">
            <v xml:space="preserve">104 X2S     生産ﾗｲﾝ未定(海外)   </v>
          </cell>
          <cell r="F281" t="str">
            <v>非表示</v>
          </cell>
          <cell r="H281" t="str">
            <v>898N TMC WIDE</v>
          </cell>
          <cell r="I281" t="str">
            <v>ダイナワイド 前出し車型</v>
          </cell>
        </row>
        <row r="282">
          <cell r="B282" t="str">
            <v xml:space="preserve">209 MAS     TMMBC組立           </v>
          </cell>
          <cell r="C282" t="str">
            <v>ＴＭＭＢＣ</v>
          </cell>
          <cell r="E282" t="str">
            <v xml:space="preserve">209 MAS     TMMBC組立           </v>
          </cell>
          <cell r="F282" t="str">
            <v>ＴＭＭＢＣ</v>
          </cell>
          <cell r="H282" t="str">
            <v>900N</v>
          </cell>
          <cell r="I282" t="str">
            <v>９００Ｎ</v>
          </cell>
        </row>
        <row r="283">
          <cell r="B283" t="str">
            <v xml:space="preserve">299 CLS     ｺﾛﾝﾋﾞｱ組立          </v>
          </cell>
          <cell r="C283" t="str">
            <v>コロンビア</v>
          </cell>
          <cell r="E283" t="str">
            <v xml:space="preserve">299 CLS     ｺﾛﾝﾋﾞｱ組立          </v>
          </cell>
          <cell r="F283" t="str">
            <v>コロンビア</v>
          </cell>
          <cell r="H283" t="str">
            <v>901N</v>
          </cell>
          <cell r="I283" t="str">
            <v>９０１Ｎ</v>
          </cell>
        </row>
        <row r="284">
          <cell r="B284" t="str">
            <v xml:space="preserve">301 ANS     ｱﾙｾﾞﾝﾁﾝTASA組立     </v>
          </cell>
          <cell r="C284" t="str">
            <v>ＴＡＳＡ</v>
          </cell>
          <cell r="E284" t="str">
            <v xml:space="preserve">301 ANS     ｱﾙｾﾞﾝﾁﾝTASA組立     </v>
          </cell>
          <cell r="F284" t="str">
            <v>ＴＡＳＡ</v>
          </cell>
          <cell r="H284" t="str">
            <v>906N</v>
          </cell>
          <cell r="I284" t="str">
            <v>９０６Ｎ</v>
          </cell>
        </row>
        <row r="285">
          <cell r="B285" t="str">
            <v xml:space="preserve">301 X2S     生産ﾗｲﾝ未定(海外)   </v>
          </cell>
          <cell r="C285" t="str">
            <v>非表示</v>
          </cell>
          <cell r="E285" t="str">
            <v xml:space="preserve">301 X2S     生産ﾗｲﾝ未定(海外)   </v>
          </cell>
          <cell r="F285" t="str">
            <v>非表示</v>
          </cell>
          <cell r="H285" t="str">
            <v>946N</v>
          </cell>
          <cell r="I285" t="str">
            <v>サイオン第３モデル</v>
          </cell>
        </row>
        <row r="286">
          <cell r="B286" t="str">
            <v xml:space="preserve">303 BRS     ﾌﾞﾗｼﾞﾙTDB組立       </v>
          </cell>
          <cell r="C286" t="str">
            <v>ＴＤＢ</v>
          </cell>
          <cell r="E286" t="str">
            <v xml:space="preserve">303 BRS     ﾌﾞﾗｼﾞﾙTDB組立       </v>
          </cell>
          <cell r="F286" t="str">
            <v>ＴＤＢ</v>
          </cell>
          <cell r="H286" t="str">
            <v>970N</v>
          </cell>
          <cell r="I286" t="str">
            <v>ＭＰＣ (ＴＭＣブランド)</v>
          </cell>
        </row>
        <row r="287">
          <cell r="B287" t="str">
            <v xml:space="preserve">316 VES     ﾍﾞﾈｽﾞｴﾗTDV組立      </v>
          </cell>
          <cell r="C287" t="str">
            <v>ＴＤＶ</v>
          </cell>
          <cell r="E287" t="str">
            <v xml:space="preserve">316 VES     ﾍﾞﾈｽﾞｴﾗTDV組立      </v>
          </cell>
          <cell r="F287" t="str">
            <v>ＴＤＶ</v>
          </cell>
          <cell r="H287" t="str">
            <v>980N</v>
          </cell>
          <cell r="I287" t="str">
            <v>ＳＬＳ</v>
          </cell>
        </row>
        <row r="288">
          <cell r="B288" t="str">
            <v xml:space="preserve">405 CAS     TPCA組立            </v>
          </cell>
          <cell r="C288" t="str">
            <v>ＴＰＣＡ</v>
          </cell>
          <cell r="E288" t="str">
            <v xml:space="preserve">405 CAS     TPCA組立            </v>
          </cell>
          <cell r="F288" t="str">
            <v>ＴＰＣＡ</v>
          </cell>
          <cell r="H288" t="str">
            <v>985N HINO HYOUJYUN</v>
          </cell>
          <cell r="I288" t="str">
            <v>デュトロ標準 ＨＶ</v>
          </cell>
        </row>
        <row r="289">
          <cell r="B289" t="str">
            <v>408 W1S     TMUK第1組立(ｱｳﾞｪﾝｼｽ)</v>
          </cell>
          <cell r="C289" t="str">
            <v>ＴＭＵＫ ＃１</v>
          </cell>
          <cell r="E289" t="str">
            <v>408 W1S     TMUK第1組立(ｱｳﾞｪﾝｼｽ)</v>
          </cell>
          <cell r="F289" t="str">
            <v>ＴＭＵＫ ＃１</v>
          </cell>
          <cell r="H289" t="str">
            <v>985N HINO WIDE</v>
          </cell>
          <cell r="I289" t="str">
            <v>デュトロワイド ＨＶ</v>
          </cell>
        </row>
        <row r="290">
          <cell r="B290" t="str">
            <v xml:space="preserve">408 W2S     TMUK第2組立(ｶﾛｰﾗ)   </v>
          </cell>
          <cell r="C290" t="str">
            <v>ＴＭＵＫ ＃２</v>
          </cell>
          <cell r="E290" t="str">
            <v xml:space="preserve">408 W2S     TMUK第2組立(ｶﾛｰﾗ)   </v>
          </cell>
          <cell r="F290" t="str">
            <v>ＴＭＵＫ ＃２</v>
          </cell>
          <cell r="H290" t="str">
            <v>985N TMC HYOUJYUN</v>
          </cell>
          <cell r="I290" t="str">
            <v>ダイナ標準 ＨＶ</v>
          </cell>
        </row>
        <row r="291">
          <cell r="B291" t="str">
            <v xml:space="preserve">408 X2S     生産ﾗｲﾝ未定(海外)   </v>
          </cell>
          <cell r="C291" t="str">
            <v>非表示</v>
          </cell>
          <cell r="E291" t="str">
            <v xml:space="preserve">408 X2S     生産ﾗｲﾝ未定(海外)   </v>
          </cell>
          <cell r="F291" t="str">
            <v>非表示</v>
          </cell>
          <cell r="H291" t="str">
            <v>985N TMC WIDE</v>
          </cell>
          <cell r="I291" t="str">
            <v>ダイナワイド ＨＶ</v>
          </cell>
        </row>
        <row r="292">
          <cell r="B292" t="str">
            <v xml:space="preserve">410 FAS     TMMF組立            </v>
          </cell>
          <cell r="C292" t="str">
            <v>ＴＭＭＦ</v>
          </cell>
          <cell r="E292" t="str">
            <v xml:space="preserve">410 FAS     TMMF組立            </v>
          </cell>
          <cell r="F292" t="str">
            <v>ＴＭＭＦ</v>
          </cell>
          <cell r="H292" t="str">
            <v>990N PSA</v>
          </cell>
          <cell r="I292" t="str">
            <v>Ｂ-ＺＥＲＯ</v>
          </cell>
        </row>
        <row r="293">
          <cell r="B293" t="str">
            <v xml:space="preserve">410 X2S     生産ﾗｲﾝ未定(海外)   </v>
          </cell>
          <cell r="C293" t="str">
            <v>非表示</v>
          </cell>
          <cell r="E293" t="str">
            <v xml:space="preserve">410 X2S     生産ﾗｲﾝ未定(海外)   </v>
          </cell>
          <cell r="F293" t="str">
            <v>非表示</v>
          </cell>
          <cell r="H293" t="str">
            <v>990N TMC</v>
          </cell>
          <cell r="I293" t="str">
            <v>Ｂ-ＺＥＲＯ</v>
          </cell>
        </row>
        <row r="294">
          <cell r="B294" t="str">
            <v xml:space="preserve">418 PTS     ﾎﾟﾙﾄｶﾞﾙ組立         </v>
          </cell>
          <cell r="C294" t="str">
            <v>ポルトガル</v>
          </cell>
          <cell r="E294" t="str">
            <v xml:space="preserve">418 PTS     ﾎﾟﾙﾄｶﾞﾙ組立         </v>
          </cell>
          <cell r="F294" t="str">
            <v>ポルトガル</v>
          </cell>
          <cell r="H294" t="str">
            <v>ALLEX</v>
          </cell>
          <cell r="I294" t="str">
            <v>アレックス</v>
          </cell>
        </row>
        <row r="295">
          <cell r="B295" t="str">
            <v xml:space="preserve">537 SAS     南ｱﾌﾘｶTSM組立       </v>
          </cell>
          <cell r="C295" t="str">
            <v>ＴＳＡＭ</v>
          </cell>
          <cell r="E295" t="str">
            <v xml:space="preserve">537 SAS     南ｱﾌﾘｶTSM組立       </v>
          </cell>
          <cell r="F295" t="str">
            <v>ＴＳＡＭ</v>
          </cell>
          <cell r="H295" t="str">
            <v>ALLION</v>
          </cell>
          <cell r="I295" t="str">
            <v>アリオン</v>
          </cell>
        </row>
        <row r="296">
          <cell r="B296" t="str">
            <v xml:space="preserve">599 KES     ｹﾆｱ組立             </v>
          </cell>
          <cell r="C296" t="str">
            <v>ケニア</v>
          </cell>
          <cell r="E296" t="str">
            <v xml:space="preserve">599 KES     ｹﾆｱ組立             </v>
          </cell>
          <cell r="F296" t="str">
            <v>ケニア</v>
          </cell>
          <cell r="H296" t="str">
            <v>ALPHARD</v>
          </cell>
          <cell r="I296" t="str">
            <v>アルファード</v>
          </cell>
        </row>
        <row r="297">
          <cell r="B297" t="str">
            <v xml:space="preserve">616 K1S     ﾄﾙｺTMMT組立         </v>
          </cell>
          <cell r="C297" t="str">
            <v>ＴＭＭＴ</v>
          </cell>
          <cell r="E297" t="str">
            <v xml:space="preserve">616 K1S     ﾄﾙｺTMMT組立         </v>
          </cell>
          <cell r="F297" t="str">
            <v>ＴＭＭＴ</v>
          </cell>
          <cell r="H297" t="str">
            <v>ALTEZZA/IS200,IS300</v>
          </cell>
          <cell r="I297" t="str">
            <v>アルテッツァ/ＩＳ</v>
          </cell>
        </row>
        <row r="298">
          <cell r="B298" t="str">
            <v xml:space="preserve">616 X2S     生産ﾗｲﾝ未定(海外)   </v>
          </cell>
          <cell r="C298" t="str">
            <v>非表示</v>
          </cell>
          <cell r="E298" t="str">
            <v xml:space="preserve">616 X2S     生産ﾗｲﾝ未定(海外)   </v>
          </cell>
          <cell r="F298" t="str">
            <v>非表示</v>
          </cell>
          <cell r="H298" t="str">
            <v>ARISTO/GS300,GS430</v>
          </cell>
          <cell r="I298" t="str">
            <v>アリスト/ＧＳ</v>
          </cell>
        </row>
        <row r="299">
          <cell r="B299" t="str">
            <v xml:space="preserve">699 BAS     ﾊﾞﾝｸﾞﾗﾃﾞｨｼｭ組立     </v>
          </cell>
          <cell r="C299" t="str">
            <v>バングラディッシュ</v>
          </cell>
          <cell r="E299" t="str">
            <v xml:space="preserve">699 BAS     ﾊﾞﾝｸﾞﾗﾃﾞｨｼｭ組立     </v>
          </cell>
          <cell r="F299" t="str">
            <v>バングラディッシュ</v>
          </cell>
          <cell r="H299" t="str">
            <v>AVALON</v>
          </cell>
          <cell r="I299" t="str">
            <v>アバロン</v>
          </cell>
        </row>
        <row r="300">
          <cell r="B300" t="str">
            <v xml:space="preserve">707 G2S     天津豊田TTMC第1組立 </v>
          </cell>
          <cell r="C300" t="str">
            <v>ＴＦＴＭ ＃１</v>
          </cell>
          <cell r="E300" t="str">
            <v xml:space="preserve">707 G2S     天津豊田TTMC第1組立 </v>
          </cell>
          <cell r="F300" t="str">
            <v>ＴＦＴＭ ＃１</v>
          </cell>
          <cell r="H300" t="str">
            <v>AVENSIS</v>
          </cell>
          <cell r="I300" t="str">
            <v>アヴェンシス</v>
          </cell>
        </row>
        <row r="301">
          <cell r="B301" t="str">
            <v xml:space="preserve">707 G3S     天津豊田TTMC第2組立 </v>
          </cell>
          <cell r="C301" t="str">
            <v>ＴＦＴＭ ＃２</v>
          </cell>
          <cell r="E301" t="str">
            <v xml:space="preserve">707 G3S     天津豊田TTMC第2組立 </v>
          </cell>
          <cell r="F301" t="str">
            <v>ＴＦＴＭ ＃２</v>
          </cell>
          <cell r="H301" t="str">
            <v>bB</v>
          </cell>
          <cell r="I301" t="str">
            <v>bB</v>
          </cell>
        </row>
        <row r="302">
          <cell r="B302" t="str">
            <v xml:space="preserve">707 G4S     中国一汽長春組立    </v>
          </cell>
          <cell r="C302" t="str">
            <v>中国一汽長春</v>
          </cell>
          <cell r="E302" t="str">
            <v xml:space="preserve">707 G4S     中国一汽長春組立    </v>
          </cell>
          <cell r="F302" t="str">
            <v>中国一汽長春</v>
          </cell>
          <cell r="H302" t="str">
            <v>bB Open Deck</v>
          </cell>
          <cell r="I302" t="str">
            <v>bB Open Deck</v>
          </cell>
        </row>
        <row r="303">
          <cell r="B303" t="str">
            <v xml:space="preserve">707 GSS     中国四川組立        </v>
          </cell>
          <cell r="C303" t="str">
            <v>中国四川</v>
          </cell>
          <cell r="E303" t="str">
            <v xml:space="preserve">707 GSS     中国四川組立        </v>
          </cell>
          <cell r="F303" t="str">
            <v>中国四川</v>
          </cell>
          <cell r="H303" t="str">
            <v>BREVIS</v>
          </cell>
          <cell r="I303" t="str">
            <v>ブレビス</v>
          </cell>
        </row>
        <row r="304">
          <cell r="B304" t="str">
            <v xml:space="preserve">709 JAS     ｲﾝﾄﾞTKMｷﾙﾛｽｶ組立    </v>
          </cell>
          <cell r="C304" t="str">
            <v>ＴＫＭ</v>
          </cell>
          <cell r="E304" t="str">
            <v xml:space="preserve">709 JAS     ｲﾝﾄﾞTKMｷﾙﾛｽｶ組立    </v>
          </cell>
          <cell r="F304" t="str">
            <v>ＴＫＭ</v>
          </cell>
          <cell r="H304" t="str">
            <v>CAMRY</v>
          </cell>
          <cell r="I304" t="str">
            <v>カムリ</v>
          </cell>
        </row>
        <row r="305">
          <cell r="B305" t="str">
            <v xml:space="preserve">709 X2S     生産ﾗｲﾝ未定(海外)   </v>
          </cell>
          <cell r="C305" t="str">
            <v>非表示</v>
          </cell>
          <cell r="E305" t="str">
            <v xml:space="preserve">709 X2S     生産ﾗｲﾝ未定(海外)   </v>
          </cell>
          <cell r="F305" t="str">
            <v>非表示</v>
          </cell>
          <cell r="H305" t="str">
            <v>CAMRY OEM</v>
          </cell>
          <cell r="I305" t="str">
            <v>アルティス</v>
          </cell>
        </row>
        <row r="306">
          <cell r="B306" t="str">
            <v xml:space="preserve">715 NAS     ﾍﾞﾄﾅﾑTMV組立        </v>
          </cell>
          <cell r="C306" t="str">
            <v>ＴＭＶ</v>
          </cell>
          <cell r="E306" t="str">
            <v xml:space="preserve">715 NAS     ﾍﾞﾄﾅﾑTMV組立        </v>
          </cell>
          <cell r="F306" t="str">
            <v>ＴＭＶ</v>
          </cell>
          <cell r="H306" t="str">
            <v>CAMRY PREMIUM</v>
          </cell>
          <cell r="I306" t="str">
            <v>プレミアムカムリ</v>
          </cell>
        </row>
        <row r="307">
          <cell r="B307" t="str">
            <v xml:space="preserve">717 PAS     ﾊﾟｷｽﾀﾝIMC組立       </v>
          </cell>
          <cell r="C307" t="str">
            <v>ＩＭＣ</v>
          </cell>
          <cell r="E307" t="str">
            <v xml:space="preserve">717 PAS     ﾊﾟｷｽﾀﾝIMC組立       </v>
          </cell>
          <cell r="F307" t="str">
            <v>ＩＭＣ</v>
          </cell>
          <cell r="H307" t="str">
            <v>CARDINA W/G</v>
          </cell>
          <cell r="I307" t="str">
            <v>カルディナＷ/Ｇ</v>
          </cell>
        </row>
        <row r="308">
          <cell r="B308" t="str">
            <v xml:space="preserve">717 PXS     ﾊﾟｷｽﾀﾝその他組立    </v>
          </cell>
          <cell r="C308" t="str">
            <v>パキスタンその他</v>
          </cell>
          <cell r="E308" t="str">
            <v xml:space="preserve">717 PXS     ﾊﾟｷｽﾀﾝその他組立    </v>
          </cell>
          <cell r="F308" t="str">
            <v>パキスタンその他</v>
          </cell>
          <cell r="H308" t="str">
            <v>CELICA</v>
          </cell>
          <cell r="I308" t="str">
            <v>セリカ</v>
          </cell>
        </row>
        <row r="309">
          <cell r="B309" t="str">
            <v xml:space="preserve">721 D2S     台湾国瑞(中歴)組立  </v>
          </cell>
          <cell r="C309" t="str">
            <v>国瑞(中暦)</v>
          </cell>
          <cell r="E309" t="str">
            <v xml:space="preserve">721 D2S     台湾国瑞(中歴)組立  </v>
          </cell>
          <cell r="F309" t="str">
            <v>国瑞(中暦)</v>
          </cell>
          <cell r="H309" t="str">
            <v>CELSIOR/LS430</v>
          </cell>
          <cell r="I309" t="str">
            <v>セルシオ/ＬＳ</v>
          </cell>
        </row>
        <row r="310">
          <cell r="B310" t="str">
            <v xml:space="preserve">721 D3S     台湾国瑞(観音)組立  </v>
          </cell>
          <cell r="C310" t="str">
            <v>国瑞(観音)</v>
          </cell>
          <cell r="E310" t="str">
            <v xml:space="preserve">721 D3S     台湾国瑞(観音)組立  </v>
          </cell>
          <cell r="F310" t="str">
            <v>国瑞(観音)</v>
          </cell>
          <cell r="H310" t="str">
            <v>CENTURY</v>
          </cell>
          <cell r="I310" t="str">
            <v>センチュリー</v>
          </cell>
        </row>
        <row r="311">
          <cell r="B311" t="str">
            <v xml:space="preserve">722 U1S     ﾀｲTMTｻﾑﾛﾝ組立       </v>
          </cell>
          <cell r="C311" t="str">
            <v>ＴＭＴサムロン</v>
          </cell>
          <cell r="E311" t="str">
            <v xml:space="preserve">722 U1S     ﾀｲTMTｻﾑﾛﾝ組立       </v>
          </cell>
          <cell r="F311" t="str">
            <v>ＴＭＴサムロン</v>
          </cell>
          <cell r="H311" t="str">
            <v>COASTER</v>
          </cell>
          <cell r="I311" t="str">
            <v>コースター</v>
          </cell>
        </row>
        <row r="312">
          <cell r="B312" t="str">
            <v xml:space="preserve">722 U2S     ﾀｲTMTｹﾞｰﾄｳｪｲ組立    </v>
          </cell>
          <cell r="C312" t="str">
            <v>ＴＭＴゲートウェイ</v>
          </cell>
          <cell r="E312" t="str">
            <v xml:space="preserve">722 U2S     ﾀｲTMTｹﾞｰﾄｳｪｲ組立    </v>
          </cell>
          <cell r="F312" t="str">
            <v>ＴＭＴゲートウェイ</v>
          </cell>
          <cell r="H312" t="str">
            <v>COASTER HV</v>
          </cell>
          <cell r="I312" t="str">
            <v>コースターＨＶ</v>
          </cell>
        </row>
        <row r="313">
          <cell r="B313" t="str">
            <v xml:space="preserve">722 U4S     ﾀｲTAW組立           </v>
          </cell>
          <cell r="C313" t="str">
            <v>ＴＡＷ</v>
          </cell>
          <cell r="E313" t="str">
            <v xml:space="preserve">722 U4S     ﾀｲTAW組立           </v>
          </cell>
          <cell r="F313" t="str">
            <v>ＴＡＷ</v>
          </cell>
          <cell r="H313" t="str">
            <v>CONFORT</v>
          </cell>
          <cell r="I313" t="str">
            <v>コンフォート</v>
          </cell>
        </row>
        <row r="314">
          <cell r="B314" t="str">
            <v xml:space="preserve">722 UXS     ﾀｲその他組立        </v>
          </cell>
          <cell r="C314" t="str">
            <v>タイその他</v>
          </cell>
          <cell r="E314" t="str">
            <v xml:space="preserve">722 UXS     ﾀｲその他組立        </v>
          </cell>
          <cell r="F314" t="str">
            <v>タイその他</v>
          </cell>
          <cell r="H314" t="str">
            <v>COROLLA</v>
          </cell>
          <cell r="I314" t="str">
            <v>カローラ</v>
          </cell>
        </row>
        <row r="315">
          <cell r="B315" t="str">
            <v xml:space="preserve">722 X2S     生産ﾗｲﾝ未定(海外)   </v>
          </cell>
          <cell r="C315" t="str">
            <v>非表示</v>
          </cell>
          <cell r="E315" t="str">
            <v xml:space="preserve">722 X2S     生産ﾗｲﾝ未定(海外)   </v>
          </cell>
          <cell r="F315" t="str">
            <v>非表示</v>
          </cell>
          <cell r="H315" t="str">
            <v>COROLLA H/B</v>
          </cell>
          <cell r="I315" t="str">
            <v>カローラ Ｈ/Ｂ</v>
          </cell>
        </row>
        <row r="316">
          <cell r="B316" t="str">
            <v xml:space="preserve">801 V1S     TMCAｱﾙﾄﾅ組立        </v>
          </cell>
          <cell r="C316" t="str">
            <v>ＴＭＣＡ</v>
          </cell>
          <cell r="E316" t="str">
            <v xml:space="preserve">801 V1S     TMCAｱﾙﾄﾅ組立        </v>
          </cell>
          <cell r="F316" t="str">
            <v>ＴＭＣＡ</v>
          </cell>
          <cell r="H316" t="str">
            <v>COROLLA JYOUKYU 2BOX</v>
          </cell>
          <cell r="I316" t="str">
            <v>カローラ上級２ＢＯＸ</v>
          </cell>
        </row>
        <row r="317">
          <cell r="B317" t="str">
            <v xml:space="preserve">807 NCS     ｲﾝﾄﾞﾈｼｱADM(ｶﾞﾔ)組立 </v>
          </cell>
          <cell r="C317" t="str">
            <v>ＡＤＭ</v>
          </cell>
          <cell r="E317" t="str">
            <v xml:space="preserve">807 NCS     ｲﾝﾄﾞﾈｼｱADM(ｶﾞﾔ)組立 </v>
          </cell>
          <cell r="F317" t="str">
            <v>ＡＤＭ</v>
          </cell>
          <cell r="H317" t="str">
            <v>COROLLA W/G</v>
          </cell>
          <cell r="I317" t="str">
            <v>カローラ Ｗ/Ｇ</v>
          </cell>
        </row>
        <row r="318">
          <cell r="B318" t="str">
            <v xml:space="preserve">807 T1S     ｲﾝﾄﾞﾈｼｱTAMｽﾝﾀｰ組立  </v>
          </cell>
          <cell r="C318" t="str">
            <v>ＴＡＭスンター</v>
          </cell>
          <cell r="E318" t="str">
            <v xml:space="preserve">807 T1S     ｲﾝﾄﾞﾈｼｱTAMｽﾝﾀｰ組立  </v>
          </cell>
          <cell r="F318" t="str">
            <v>ＴＡＭスンター</v>
          </cell>
          <cell r="H318" t="str">
            <v>CROWN CONFORT</v>
          </cell>
          <cell r="I318" t="str">
            <v>クラウン コンフォート</v>
          </cell>
        </row>
        <row r="319">
          <cell r="B319" t="str">
            <v xml:space="preserve">807 T2S     ｲﾝﾄﾞﾈｼｱTAMｶﾗﾜﾝ組立  </v>
          </cell>
          <cell r="C319" t="str">
            <v>ＴＡＭカラワン</v>
          </cell>
          <cell r="E319" t="str">
            <v xml:space="preserve">807 T2S     ｲﾝﾄﾞﾈｼｱTAMｶﾗﾜﾝ組立  </v>
          </cell>
          <cell r="F319" t="str">
            <v>ＴＡＭカラワン</v>
          </cell>
          <cell r="H319" t="str">
            <v>CROWN MAJEST</v>
          </cell>
          <cell r="I319" t="str">
            <v>クラウン マジェスタ</v>
          </cell>
        </row>
        <row r="320">
          <cell r="B320" t="str">
            <v xml:space="preserve">807 TXS     ｲﾝﾄﾞﾈｼｱその他組立   </v>
          </cell>
          <cell r="C320" t="str">
            <v>インドネシアその他</v>
          </cell>
          <cell r="E320" t="str">
            <v xml:space="preserve">807 TXS     ｲﾝﾄﾞﾈｼｱその他組立   </v>
          </cell>
          <cell r="F320" t="str">
            <v>インドネシアその他</v>
          </cell>
          <cell r="H320" t="str">
            <v>CROWN ROYAL</v>
          </cell>
          <cell r="I320" t="str">
            <v>クラウンロイヤル</v>
          </cell>
        </row>
        <row r="321">
          <cell r="B321" t="str">
            <v xml:space="preserve">811 S2S     ﾌｨﾘﾋﾟﾝTMPﾋﾞｸｰﾀﾝ組立 </v>
          </cell>
          <cell r="C321" t="str">
            <v>ＴＭＰビクータン</v>
          </cell>
          <cell r="E321" t="str">
            <v xml:space="preserve">811 S2S     ﾌｨﾘﾋﾟﾝTMPﾋﾞｸｰﾀﾝ組立 </v>
          </cell>
          <cell r="F321" t="str">
            <v>ＴＭＰビクータン</v>
          </cell>
          <cell r="H321" t="str">
            <v>CROWN S/D</v>
          </cell>
          <cell r="I321" t="str">
            <v>クラウン Ｓ/Ｄ</v>
          </cell>
        </row>
        <row r="322">
          <cell r="B322" t="str">
            <v xml:space="preserve">811 S3S     ﾌｨﾘﾋﾟﾝTMPｻﾝﾀﾛｻ組立  </v>
          </cell>
          <cell r="C322" t="str">
            <v>ＴＭＰサンタロサ</v>
          </cell>
          <cell r="E322" t="str">
            <v xml:space="preserve">811 S3S     ﾌｨﾘﾋﾟﾝTMPｻﾝﾀﾛｻ組立  </v>
          </cell>
          <cell r="F322" t="str">
            <v>ＴＭＰサンタロサ</v>
          </cell>
          <cell r="H322" t="str">
            <v>CROWN W/G</v>
          </cell>
          <cell r="I322" t="str">
            <v>クラウンエステート</v>
          </cell>
        </row>
        <row r="323">
          <cell r="B323" t="str">
            <v xml:space="preserve">811 SXS     ﾌｨﾘﾋﾟﾝその他組立    </v>
          </cell>
          <cell r="C323" t="str">
            <v>フィリピンその他</v>
          </cell>
          <cell r="E323" t="str">
            <v xml:space="preserve">811 SXS     ﾌｨﾘﾋﾟﾝその他組立    </v>
          </cell>
          <cell r="F323" t="str">
            <v>フィリピンその他</v>
          </cell>
          <cell r="H323" t="str">
            <v>D38A</v>
          </cell>
          <cell r="I323" t="str">
            <v>アンダーＩＭＶ(ＤＨ)</v>
          </cell>
        </row>
        <row r="324">
          <cell r="B324" t="str">
            <v xml:space="preserve">811 X2S     生産ﾗｲﾝ未定(海外)   </v>
          </cell>
          <cell r="C324" t="str">
            <v>非表示</v>
          </cell>
          <cell r="E324" t="str">
            <v xml:space="preserve">811 X2S     生産ﾗｲﾝ未定(海外)   </v>
          </cell>
          <cell r="F324" t="str">
            <v>非表示</v>
          </cell>
          <cell r="H324" t="str">
            <v>D71A</v>
          </cell>
          <cell r="I324" t="str">
            <v>ＭＰＣ (ＤＨブランド)</v>
          </cell>
        </row>
        <row r="325">
          <cell r="B325" t="str">
            <v xml:space="preserve">812 NLS     ﾏﾚｰｼｱﾌﾟﾛﾃﾞｩｱ組立    </v>
          </cell>
          <cell r="C325" t="str">
            <v>プロデュア</v>
          </cell>
          <cell r="E325" t="str">
            <v xml:space="preserve">812 NLS     ﾏﾚｰｼｱﾌﾟﾛﾃﾞｩｱ組立    </v>
          </cell>
          <cell r="F325" t="str">
            <v>プロデュア</v>
          </cell>
          <cell r="H325" t="str">
            <v>DELTA HYOUJYUN</v>
          </cell>
          <cell r="I325" t="str">
            <v>デルタ標準</v>
          </cell>
        </row>
        <row r="326">
          <cell r="B326" t="str">
            <v xml:space="preserve">812 R2S     ﾏﾚｰｼｱASSB組立       </v>
          </cell>
          <cell r="C326" t="str">
            <v>ＡＳＳＢ</v>
          </cell>
          <cell r="E326" t="str">
            <v xml:space="preserve">812 R2S     ﾏﾚｰｼｱASSB組立       </v>
          </cell>
          <cell r="F326" t="str">
            <v>ＡＳＳＢ</v>
          </cell>
          <cell r="H326" t="str">
            <v>DELTA WIDE</v>
          </cell>
          <cell r="I326" t="str">
            <v>デルタワイド</v>
          </cell>
        </row>
        <row r="327">
          <cell r="B327" t="str">
            <v xml:space="preserve">930 1FS     ﾄﾖﾀ九州組立         </v>
          </cell>
          <cell r="C327" t="str">
            <v>ＴＭＫ</v>
          </cell>
          <cell r="E327" t="str">
            <v xml:space="preserve">930 1FS     ﾄﾖﾀ九州組立         </v>
          </cell>
          <cell r="F327" t="str">
            <v>ＴＭＫ</v>
          </cell>
          <cell r="H327" t="str">
            <v>DUTRO HYOUJYUN</v>
          </cell>
          <cell r="I327" t="str">
            <v>デュトロ標準</v>
          </cell>
        </row>
        <row r="328">
          <cell r="B328" t="str">
            <v xml:space="preserve">930 1HS     本社第1組立         </v>
          </cell>
          <cell r="C328" t="str">
            <v>本社第１</v>
          </cell>
          <cell r="E328" t="str">
            <v xml:space="preserve">930 1HS     本社第1組立         </v>
          </cell>
          <cell r="F328" t="str">
            <v>本社第１</v>
          </cell>
          <cell r="H328" t="str">
            <v>DUTRO WIDE</v>
          </cell>
          <cell r="I328" t="str">
            <v>デュトロワイド</v>
          </cell>
        </row>
        <row r="329">
          <cell r="B329" t="str">
            <v xml:space="preserve">930 1JD     上郷ｾﾝﾀｰ梱包        </v>
          </cell>
          <cell r="C329" t="str">
            <v>非表示</v>
          </cell>
          <cell r="E329" t="str">
            <v xml:space="preserve">930 1JD     上郷ｾﾝﾀｰ梱包        </v>
          </cell>
          <cell r="F329" t="str">
            <v>非表示</v>
          </cell>
          <cell r="H329" t="str">
            <v>DYNA 2.0t(old)</v>
          </cell>
          <cell r="I329" t="str">
            <v>ダイナ２ｔ(旧)</v>
          </cell>
        </row>
        <row r="330">
          <cell r="B330" t="str">
            <v xml:space="preserve">930 1MS     元町第1組立         </v>
          </cell>
          <cell r="C330" t="str">
            <v>元町第１</v>
          </cell>
          <cell r="E330" t="str">
            <v xml:space="preserve">930 1MS     元町第1組立         </v>
          </cell>
          <cell r="F330" t="str">
            <v>元町第１</v>
          </cell>
          <cell r="H330" t="str">
            <v>DYNA/TOYO 2t WIDE</v>
          </cell>
          <cell r="I330" t="str">
            <v>ダイナ/トヨエース２tワイド</v>
          </cell>
        </row>
        <row r="331">
          <cell r="B331" t="str">
            <v xml:space="preserve">930 1TD     高岡CKD梱包         </v>
          </cell>
          <cell r="C331" t="str">
            <v>非表示</v>
          </cell>
          <cell r="E331" t="str">
            <v xml:space="preserve">930 1TD     高岡CKD梱包         </v>
          </cell>
          <cell r="F331" t="str">
            <v>非表示</v>
          </cell>
          <cell r="H331" t="str">
            <v>DYNA/TOYO TAKUHAI 1t</v>
          </cell>
          <cell r="I331" t="str">
            <v>ダイナ/トヨエース宅配１ｔ</v>
          </cell>
        </row>
        <row r="332">
          <cell r="B332" t="str">
            <v xml:space="preserve">930 1TS     高岡第1組立         </v>
          </cell>
          <cell r="C332" t="str">
            <v>高岡第１</v>
          </cell>
          <cell r="E332" t="str">
            <v xml:space="preserve">930 1TS     高岡第1組立         </v>
          </cell>
          <cell r="F332" t="str">
            <v>高岡第１</v>
          </cell>
          <cell r="H332" t="str">
            <v>DYNA/TOYO TAKUHAI 2t</v>
          </cell>
          <cell r="I332" t="str">
            <v>ダイナ/トヨエース宅配２ｔ</v>
          </cell>
        </row>
        <row r="333">
          <cell r="B333" t="str">
            <v xml:space="preserve">930 1US     堤第1組立           </v>
          </cell>
          <cell r="C333" t="str">
            <v>堤第１</v>
          </cell>
          <cell r="E333" t="str">
            <v xml:space="preserve">930 1US     堤第1組立           </v>
          </cell>
          <cell r="F333" t="str">
            <v>堤第１</v>
          </cell>
          <cell r="H333" t="str">
            <v>DYNA/TOYO(1.5,1.25t)</v>
          </cell>
          <cell r="I333" t="str">
            <v>ダイナ/トヨエース１ｔ</v>
          </cell>
        </row>
        <row r="334">
          <cell r="B334" t="str">
            <v xml:space="preserve">930 1WS     田原第1組立         </v>
          </cell>
          <cell r="C334" t="str">
            <v>田原第１</v>
          </cell>
          <cell r="E334" t="str">
            <v xml:space="preserve">930 1WS     田原第1組立         </v>
          </cell>
          <cell r="F334" t="str">
            <v>田原第１</v>
          </cell>
          <cell r="H334" t="str">
            <v>DYNA/TOYO2t HYOUJYUN</v>
          </cell>
          <cell r="I334" t="str">
            <v>ダイナ/トヨエース２ｔ標準</v>
          </cell>
        </row>
        <row r="335">
          <cell r="B335" t="str">
            <v xml:space="preserve">930 2HS     本社第2組立         </v>
          </cell>
          <cell r="C335" t="str">
            <v>本社第２</v>
          </cell>
          <cell r="E335" t="str">
            <v xml:space="preserve">930 2HS     本社第2組立         </v>
          </cell>
          <cell r="F335" t="str">
            <v>本社第２</v>
          </cell>
          <cell r="H335" t="str">
            <v>ESTIMA</v>
          </cell>
          <cell r="I335" t="str">
            <v>エスティマ</v>
          </cell>
        </row>
        <row r="336">
          <cell r="B336" t="str">
            <v xml:space="preserve">930 2JD     飛島ｾﾝﾀｰ梱包        </v>
          </cell>
          <cell r="C336" t="str">
            <v>非表示</v>
          </cell>
          <cell r="E336" t="str">
            <v xml:space="preserve">930 2JD     飛島ｾﾝﾀｰ梱包        </v>
          </cell>
          <cell r="F336" t="str">
            <v>非表示</v>
          </cell>
          <cell r="H336" t="str">
            <v>ESTIMA H/V</v>
          </cell>
          <cell r="I336" t="str">
            <v>エスティマ ＨＶ</v>
          </cell>
        </row>
        <row r="337">
          <cell r="B337" t="str">
            <v>930 2MS     元町第2組立(ﾊｲﾌﾞﾘｯﾄ)</v>
          </cell>
          <cell r="C337" t="str">
            <v>元町第２</v>
          </cell>
          <cell r="E337" t="str">
            <v>930 2MS     元町第2組立(ﾊｲﾌﾞﾘｯﾄ)</v>
          </cell>
          <cell r="F337" t="str">
            <v>元町第２</v>
          </cell>
          <cell r="H337" t="str">
            <v>ESTIMA L</v>
          </cell>
          <cell r="I337" t="str">
            <v>エスティマ L</v>
          </cell>
        </row>
        <row r="338">
          <cell r="B338" t="str">
            <v xml:space="preserve">930 2TS     高岡第2組立         </v>
          </cell>
          <cell r="C338" t="str">
            <v>高岡第２</v>
          </cell>
          <cell r="E338" t="str">
            <v xml:space="preserve">930 2TS     高岡第2組立         </v>
          </cell>
          <cell r="F338" t="str">
            <v>高岡第２</v>
          </cell>
          <cell r="H338" t="str">
            <v>EV RAV4</v>
          </cell>
          <cell r="I338" t="str">
            <v>ＲＡＶ４ ＥＶ</v>
          </cell>
        </row>
        <row r="339">
          <cell r="B339" t="str">
            <v xml:space="preserve">930 2US     堤第2組立           </v>
          </cell>
          <cell r="C339" t="str">
            <v>堤第２</v>
          </cell>
          <cell r="E339" t="str">
            <v xml:space="preserve">930 2US     堤第2組立           </v>
          </cell>
          <cell r="F339" t="str">
            <v>堤第２</v>
          </cell>
          <cell r="H339" t="str">
            <v>FunCargo/VERSO</v>
          </cell>
          <cell r="I339" t="str">
            <v>ファンカーゴ/ヤリスヴァ-ソ</v>
          </cell>
        </row>
        <row r="340">
          <cell r="B340" t="str">
            <v xml:space="preserve">930 2WS     田原第2組立         </v>
          </cell>
          <cell r="C340" t="str">
            <v>田原第２</v>
          </cell>
          <cell r="E340" t="str">
            <v xml:space="preserve">930 2WS     田原第2組立         </v>
          </cell>
          <cell r="F340" t="str">
            <v>田原第２</v>
          </cell>
          <cell r="H340" t="str">
            <v>GAIA</v>
          </cell>
          <cell r="I340" t="str">
            <v>ガイア</v>
          </cell>
        </row>
        <row r="341">
          <cell r="B341" t="str">
            <v xml:space="preserve">930 3JD     飛島ｾﾝﾀｰCKD梱包     </v>
          </cell>
          <cell r="C341" t="str">
            <v>非表示</v>
          </cell>
          <cell r="E341" t="str">
            <v xml:space="preserve">930 3JD     飛島ｾﾝﾀｰCKD梱包     </v>
          </cell>
          <cell r="F341" t="str">
            <v>非表示</v>
          </cell>
          <cell r="H341" t="str">
            <v>Gita/IS Sportcross</v>
          </cell>
          <cell r="I341" t="str">
            <v>ジータ/スポーツクロス</v>
          </cell>
        </row>
        <row r="342">
          <cell r="B342" t="str">
            <v xml:space="preserve">930 3MS     元町第3組立(EV)     </v>
          </cell>
          <cell r="C342" t="str">
            <v>元町第３</v>
          </cell>
          <cell r="E342" t="str">
            <v xml:space="preserve">930 3MS     元町第3組立(EV)     </v>
          </cell>
          <cell r="F342" t="str">
            <v>元町第３</v>
          </cell>
          <cell r="H342" t="str">
            <v>GRAND HIACE</v>
          </cell>
          <cell r="I342" t="str">
            <v>グランドハイエース</v>
          </cell>
        </row>
        <row r="343">
          <cell r="B343" t="str">
            <v xml:space="preserve">930 3TS     高岡第3組立         </v>
          </cell>
          <cell r="C343" t="str">
            <v>高岡第３</v>
          </cell>
          <cell r="E343" t="str">
            <v xml:space="preserve">930 3TS     高岡第3組立         </v>
          </cell>
          <cell r="F343" t="str">
            <v>高岡第３</v>
          </cell>
          <cell r="H343" t="str">
            <v>GRANVIA</v>
          </cell>
          <cell r="I343" t="str">
            <v>グランビア</v>
          </cell>
        </row>
        <row r="344">
          <cell r="B344" t="str">
            <v xml:space="preserve">930 3WS     田原第3組立         </v>
          </cell>
          <cell r="C344" t="str">
            <v>田原第３</v>
          </cell>
          <cell r="E344" t="str">
            <v xml:space="preserve">930 3WS     田原第3組立         </v>
          </cell>
          <cell r="F344" t="str">
            <v>田原第３</v>
          </cell>
          <cell r="H344" t="str">
            <v>HARRIER/RX300</v>
          </cell>
          <cell r="I344" t="str">
            <v>ハリアー/ＲＸ</v>
          </cell>
        </row>
        <row r="345">
          <cell r="B345" t="str">
            <v xml:space="preserve">930 4JD     飛島ｾﾝﾀｰTMUK梱包    </v>
          </cell>
          <cell r="C345" t="str">
            <v>非表示</v>
          </cell>
          <cell r="E345" t="str">
            <v xml:space="preserve">930 4JD     飛島ｾﾝﾀｰTMUK梱包    </v>
          </cell>
          <cell r="F345" t="str">
            <v>非表示</v>
          </cell>
          <cell r="H345" t="str">
            <v>HIACE V/N</v>
          </cell>
          <cell r="I345" t="str">
            <v>ハイエースＶＮ</v>
          </cell>
        </row>
        <row r="346">
          <cell r="B346" t="str">
            <v xml:space="preserve">930 C1S     岐阜車体ﾊｲｴｰｽ組立   </v>
          </cell>
          <cell r="C346" t="str">
            <v>岐阜車ハイエース</v>
          </cell>
          <cell r="E346" t="str">
            <v xml:space="preserve">930 C1S     岐阜車体ﾊｲｴｰｽ組立   </v>
          </cell>
          <cell r="F346" t="str">
            <v>岐阜車ハイエース</v>
          </cell>
          <cell r="H346" t="str">
            <v>HIACE W/G</v>
          </cell>
          <cell r="I346" t="str">
            <v>ハイエースＷ/Ｇ</v>
          </cell>
        </row>
        <row r="347">
          <cell r="B347" t="str">
            <v xml:space="preserve">930 C1SKS0  岐阜車体ﾄﾗｯｸ架装    </v>
          </cell>
          <cell r="C347" t="str">
            <v>非表示</v>
          </cell>
          <cell r="E347" t="str">
            <v xml:space="preserve">930 C1SKS0  岐阜車体ﾄﾗｯｸ架装    </v>
          </cell>
          <cell r="F347" t="str">
            <v>非表示</v>
          </cell>
          <cell r="H347" t="str">
            <v>HILUX SW</v>
          </cell>
          <cell r="I347" t="str">
            <v>ハイラックスサーフ</v>
          </cell>
        </row>
        <row r="348">
          <cell r="B348" t="str">
            <v>930 C5S     岐阜車体ﾊｲﾒﾃﾞｨｯｸ組立</v>
          </cell>
          <cell r="C348" t="str">
            <v>岐阜車ハイメディック</v>
          </cell>
          <cell r="E348" t="str">
            <v>930 C5S     岐阜車体ﾊｲﾒﾃﾞｨｯｸ組立</v>
          </cell>
          <cell r="F348" t="str">
            <v>岐阜車ハイメディック</v>
          </cell>
          <cell r="H348" t="str">
            <v>HIMEDEC</v>
          </cell>
          <cell r="I348" t="str">
            <v>ハイメディック</v>
          </cell>
        </row>
        <row r="349">
          <cell r="B349" t="str">
            <v xml:space="preserve">930 E1S     ｾﾝﾄﾗﾙ組立           </v>
          </cell>
          <cell r="C349" t="str">
            <v>ＣＮ</v>
          </cell>
          <cell r="E349" t="str">
            <v xml:space="preserve">930 E1S     ｾﾝﾄﾗﾙ組立           </v>
          </cell>
          <cell r="F349" t="str">
            <v>ＣＮ</v>
          </cell>
          <cell r="H349" t="str">
            <v>IPSUM</v>
          </cell>
          <cell r="I349" t="str">
            <v>イプサム</v>
          </cell>
        </row>
        <row r="350">
          <cell r="B350" t="str">
            <v xml:space="preserve">930 L4S301  織機301組立         </v>
          </cell>
          <cell r="C350" t="str">
            <v>ＫＹ３０１</v>
          </cell>
          <cell r="E350" t="str">
            <v xml:space="preserve">930 L4S301  織機301組立         </v>
          </cell>
          <cell r="F350" t="str">
            <v>ＫＹ３０１</v>
          </cell>
          <cell r="H350" t="str">
            <v>ist</v>
          </cell>
          <cell r="I350" t="str">
            <v>ist</v>
          </cell>
        </row>
        <row r="351">
          <cell r="B351" t="str">
            <v xml:space="preserve">930 L4S302  織機302組立         </v>
          </cell>
          <cell r="C351" t="str">
            <v>ＫＹ３０２</v>
          </cell>
          <cell r="E351" t="str">
            <v xml:space="preserve">930 L4S302  織機302組立         </v>
          </cell>
          <cell r="F351" t="str">
            <v>ＫＹ３０２</v>
          </cell>
          <cell r="H351" t="str">
            <v>KLUGER V/HIGHLANDER</v>
          </cell>
          <cell r="I351" t="str">
            <v xml:space="preserve">クルーガー/ハイランダー </v>
          </cell>
        </row>
        <row r="352">
          <cell r="B352" t="str">
            <v xml:space="preserve">930 M4S     ﾀﾞｲﾊﾂ京都組立       </v>
          </cell>
          <cell r="C352" t="str">
            <v>ＤＨ京都</v>
          </cell>
          <cell r="E352" t="str">
            <v xml:space="preserve">930 M4S     ﾀﾞｲﾊﾂ京都組立       </v>
          </cell>
          <cell r="F352" t="str">
            <v>ＤＨ京都</v>
          </cell>
          <cell r="H352" t="str">
            <v>KOUKIDOU TRUCK</v>
          </cell>
          <cell r="I352" t="str">
            <v>高機動トラック</v>
          </cell>
        </row>
        <row r="353">
          <cell r="B353" t="str">
            <v xml:space="preserve">930 M6S     ﾀﾞｲﾊﾂ池田組立(東)   </v>
          </cell>
          <cell r="C353" t="str">
            <v>ＤＨ池田</v>
          </cell>
          <cell r="E353" t="str">
            <v xml:space="preserve">930 M6S     ﾀﾞｲﾊﾂ池田組立(東)   </v>
          </cell>
          <cell r="F353" t="str">
            <v>ＤＨ池田</v>
          </cell>
          <cell r="H353" t="str">
            <v>KOUKIDOUSYA</v>
          </cell>
          <cell r="I353" t="str">
            <v>高機動車</v>
          </cell>
        </row>
        <row r="354">
          <cell r="B354" t="str">
            <v xml:space="preserve">930 P2S     日野羽村ﾊｲﾗｯｸｽ組立  </v>
          </cell>
          <cell r="C354" t="str">
            <v>ＨＮ羽村ハイラックス</v>
          </cell>
          <cell r="E354" t="str">
            <v xml:space="preserve">930 P2S     日野羽村ﾊｲﾗｯｸｽ組立  </v>
          </cell>
          <cell r="F354" t="str">
            <v>ＨＮ羽村ハイラックス</v>
          </cell>
          <cell r="H354" t="str">
            <v>KYUKYUSYA</v>
          </cell>
          <cell r="I354" t="str">
            <v>救急車</v>
          </cell>
        </row>
        <row r="355">
          <cell r="B355" t="str">
            <v xml:space="preserve">930 P3S     日野羽村ﾄﾗｯｸ組立    </v>
          </cell>
          <cell r="C355" t="str">
            <v>ＨＮ羽村トラック</v>
          </cell>
          <cell r="E355" t="str">
            <v xml:space="preserve">930 P3S     日野羽村ﾄﾗｯｸ組立    </v>
          </cell>
          <cell r="F355" t="str">
            <v>ＨＮ羽村トラック</v>
          </cell>
          <cell r="H355" t="str">
            <v>LAND CRUISER 100･80</v>
          </cell>
          <cell r="I355" t="str">
            <v>ランクル１００</v>
          </cell>
        </row>
        <row r="356">
          <cell r="B356" t="str">
            <v xml:space="preserve">930 P3SKS0  日野羽村ﾄﾗｯｸ架装    </v>
          </cell>
          <cell r="C356" t="str">
            <v>非表示</v>
          </cell>
          <cell r="E356" t="str">
            <v xml:space="preserve">930 P3SKS0  日野羽村ﾄﾗｯｸ架装    </v>
          </cell>
          <cell r="F356" t="str">
            <v>非表示</v>
          </cell>
          <cell r="H356" t="str">
            <v>LAND CRUISER 70</v>
          </cell>
          <cell r="I356" t="str">
            <v>ランクル７０</v>
          </cell>
        </row>
        <row r="357">
          <cell r="B357" t="str">
            <v xml:space="preserve">930 P6D     日野羽村CKD梱包     </v>
          </cell>
          <cell r="C357" t="str">
            <v>非表示</v>
          </cell>
          <cell r="E357" t="str">
            <v xml:space="preserve">930 P6D     日野羽村CKD梱包     </v>
          </cell>
          <cell r="F357" t="str">
            <v>非表示</v>
          </cell>
          <cell r="H357" t="str">
            <v>LX470</v>
          </cell>
          <cell r="I357" t="str">
            <v>ＬＸ４７０</v>
          </cell>
        </row>
        <row r="358">
          <cell r="B358" t="str">
            <v xml:space="preserve">930 P9S     日野高機動車組立    </v>
          </cell>
          <cell r="C358" t="str">
            <v>ＨＮ高機動車</v>
          </cell>
          <cell r="E358" t="str">
            <v xml:space="preserve">930 P9S     日野高機動車組立    </v>
          </cell>
          <cell r="F358" t="str">
            <v>ＨＮ高機動車</v>
          </cell>
          <cell r="H358" t="str">
            <v>MARK II</v>
          </cell>
          <cell r="I358" t="str">
            <v>マークⅡ</v>
          </cell>
        </row>
        <row r="359">
          <cell r="B359" t="str">
            <v>930 Q3S001  関自東富士F201組立ｾﾝ</v>
          </cell>
          <cell r="C359" t="str">
            <v>関自Ｆ２０１</v>
          </cell>
          <cell r="E359" t="str">
            <v>930 Q3S001  関自東富士F201組立ｾﾝ</v>
          </cell>
          <cell r="F359" t="str">
            <v>関自Ｆ２０１</v>
          </cell>
          <cell r="H359" t="str">
            <v>MARK II BLIT</v>
          </cell>
          <cell r="I359" t="str">
            <v>マークⅡブリット</v>
          </cell>
        </row>
        <row r="360">
          <cell r="B360" t="str">
            <v>930 Q3S002  関自東富士F201組立他</v>
          </cell>
          <cell r="C360" t="str">
            <v>関自Ｆ２０１</v>
          </cell>
          <cell r="E360" t="str">
            <v>930 Q3S002  関自東富士F201組立他</v>
          </cell>
          <cell r="F360" t="str">
            <v>関自Ｆ２０１</v>
          </cell>
          <cell r="H360" t="str">
            <v>MATRIX</v>
          </cell>
          <cell r="I360" t="str">
            <v>マトリクス</v>
          </cell>
        </row>
        <row r="361">
          <cell r="B361" t="str">
            <v xml:space="preserve">930 Q4S     関自東富士F301組立  </v>
          </cell>
          <cell r="C361" t="str">
            <v>関自Ｆ３０１</v>
          </cell>
          <cell r="E361" t="str">
            <v xml:space="preserve">930 Q4S     関自東富士F301組立  </v>
          </cell>
          <cell r="F361" t="str">
            <v>関自Ｆ３０１</v>
          </cell>
          <cell r="H361" t="str">
            <v>MPC HASEI DMC</v>
          </cell>
          <cell r="I361" t="str">
            <v>ＭＰＣ派生(ＤＨブランド)</v>
          </cell>
        </row>
        <row r="362">
          <cell r="B362" t="str">
            <v xml:space="preserve">930 Q7S     関自岩手組立        </v>
          </cell>
          <cell r="C362" t="str">
            <v>関自岩手</v>
          </cell>
          <cell r="E362" t="str">
            <v xml:space="preserve">930 Q7S     関自岩手組立        </v>
          </cell>
          <cell r="F362" t="str">
            <v>関自岩手</v>
          </cell>
          <cell r="H362" t="str">
            <v>MPC HASEI TMC</v>
          </cell>
          <cell r="I362" t="str">
            <v>ＭＰＣ派生(ＴＭＣブランド)</v>
          </cell>
        </row>
        <row r="363">
          <cell r="B363" t="str">
            <v xml:space="preserve">930 SE      三栄                </v>
          </cell>
          <cell r="C363" t="str">
            <v>非表示</v>
          </cell>
          <cell r="E363" t="str">
            <v xml:space="preserve">930 SE      三栄                </v>
          </cell>
          <cell r="F363" t="str">
            <v>非表示</v>
          </cell>
          <cell r="H363" t="str">
            <v>MR-S</v>
          </cell>
          <cell r="I363" t="str">
            <v>ＭＲ－Ｓ</v>
          </cell>
        </row>
        <row r="364">
          <cell r="B364" t="str">
            <v xml:space="preserve">930 Y2S00C  ﾄﾖ車富士松C組立     </v>
          </cell>
          <cell r="C364" t="str">
            <v>トヨ車富士松Ｃ</v>
          </cell>
          <cell r="E364" t="str">
            <v xml:space="preserve">930 Y2S00C  ﾄﾖ車富士松C組立     </v>
          </cell>
          <cell r="F364" t="str">
            <v>トヨ車富士松Ｃ</v>
          </cell>
          <cell r="H364" t="str">
            <v>NADIA</v>
          </cell>
          <cell r="I364" t="str">
            <v>ナディア</v>
          </cell>
        </row>
        <row r="365">
          <cell r="B365" t="str">
            <v xml:space="preserve">930 Y2S00D  ﾄﾖ車富士松D組立     </v>
          </cell>
          <cell r="C365" t="str">
            <v>トヨ車富士松Ｄ</v>
          </cell>
          <cell r="E365" t="str">
            <v xml:space="preserve">930 Y2S00D  ﾄﾖ車富士松D組立     </v>
          </cell>
          <cell r="F365" t="str">
            <v>トヨ車富士松Ｄ</v>
          </cell>
          <cell r="H365" t="str">
            <v>NOAH</v>
          </cell>
          <cell r="I365" t="str">
            <v>ノア</v>
          </cell>
        </row>
        <row r="366">
          <cell r="B366" t="str">
            <v xml:space="preserve">930 Y3SKS0  ﾄﾖ車刈谷ﾄﾗｯｸ架装    </v>
          </cell>
          <cell r="C366" t="str">
            <v>非表示</v>
          </cell>
          <cell r="E366" t="str">
            <v xml:space="preserve">930 Y3SKS0  ﾄﾖ車刈谷ﾄﾗｯｸ架装    </v>
          </cell>
          <cell r="F366" t="str">
            <v>非表示</v>
          </cell>
          <cell r="H366" t="str">
            <v>OEM NBC I,II</v>
          </cell>
          <cell r="I366" t="str">
            <v>天汽ＮＢＣⅡ</v>
          </cell>
        </row>
        <row r="367">
          <cell r="B367" t="str">
            <v xml:space="preserve">930 Y7S     ﾄﾖ車いなべ組立      </v>
          </cell>
          <cell r="C367" t="str">
            <v>トヨ車いなべ</v>
          </cell>
          <cell r="E367" t="str">
            <v xml:space="preserve">930 Y7S     ﾄﾖ車いなべ組立      </v>
          </cell>
          <cell r="F367" t="str">
            <v>トヨ車いなべ</v>
          </cell>
          <cell r="H367" t="str">
            <v>Opa</v>
          </cell>
          <cell r="I367" t="str">
            <v>オーパ</v>
          </cell>
        </row>
        <row r="368">
          <cell r="B368" t="str">
            <v xml:space="preserve">930 Z1SKS0  ｱﾗｺ本社ﾗﾝｸﾙ架装     </v>
          </cell>
          <cell r="C368" t="str">
            <v>非表示</v>
          </cell>
          <cell r="E368" t="str">
            <v xml:space="preserve">930 Z1SKS0  ｱﾗｺ本社ﾗﾝｸﾙ架装     </v>
          </cell>
          <cell r="F368" t="str">
            <v>非表示</v>
          </cell>
          <cell r="H368" t="str">
            <v>PLATZ/ECHO</v>
          </cell>
          <cell r="I368" t="str">
            <v>プラッツ/エコー</v>
          </cell>
        </row>
        <row r="369">
          <cell r="B369" t="str">
            <v xml:space="preserve">930 Z2SKS0  ｱﾗｺ本社ﾊﾞｽ宅配架装  </v>
          </cell>
          <cell r="C369" t="str">
            <v>非表示</v>
          </cell>
          <cell r="E369" t="str">
            <v xml:space="preserve">930 Z2SKS0  ｱﾗｺ本社ﾊﾞｽ宅配架装  </v>
          </cell>
          <cell r="F369" t="str">
            <v>非表示</v>
          </cell>
          <cell r="H369" t="str">
            <v>PRADO</v>
          </cell>
          <cell r="I369" t="str">
            <v>プラド</v>
          </cell>
        </row>
        <row r="370">
          <cell r="B370" t="str">
            <v xml:space="preserve">971 GFS     中国瀋陽組立        </v>
          </cell>
          <cell r="C370" t="str">
            <v>中国瀋陽</v>
          </cell>
          <cell r="E370" t="str">
            <v xml:space="preserve">971 GFS     中国瀋陽組立        </v>
          </cell>
          <cell r="F370" t="str">
            <v>中国瀋陽</v>
          </cell>
          <cell r="H370" t="str">
            <v>PREMIO</v>
          </cell>
          <cell r="I370" t="str">
            <v>プレミオ</v>
          </cell>
        </row>
        <row r="371">
          <cell r="B371" t="str">
            <v xml:space="preserve">974 UXS     ﾀｲその他組立        </v>
          </cell>
          <cell r="C371" t="str">
            <v>タイその他</v>
          </cell>
          <cell r="E371" t="str">
            <v xml:space="preserve">974 UXS     ﾀｲその他組立        </v>
          </cell>
          <cell r="F371" t="str">
            <v>タイその他</v>
          </cell>
          <cell r="H371" t="str">
            <v>PRIUS</v>
          </cell>
          <cell r="I371" t="str">
            <v>プリウス</v>
          </cell>
        </row>
        <row r="372">
          <cell r="B372" t="str">
            <v xml:space="preserve">976 GXS     中国その他組立      </v>
          </cell>
          <cell r="C372" t="str">
            <v>中国その他</v>
          </cell>
          <cell r="E372" t="str">
            <v xml:space="preserve">976 GXS     中国その他組立      </v>
          </cell>
          <cell r="F372" t="str">
            <v>中国その他</v>
          </cell>
          <cell r="H372" t="str">
            <v>Probox</v>
          </cell>
          <cell r="I372" t="str">
            <v>プロボックス</v>
          </cell>
        </row>
        <row r="373">
          <cell r="B373" t="str">
            <v xml:space="preserve">977 TS      中国天津汽車組立    </v>
          </cell>
          <cell r="C373" t="str">
            <v>中国天津汽車</v>
          </cell>
          <cell r="E373" t="str">
            <v xml:space="preserve">977 TS      中国天津汽車組立    </v>
          </cell>
          <cell r="F373" t="str">
            <v>中国天津汽車</v>
          </cell>
          <cell r="H373" t="str">
            <v>PROGRES</v>
          </cell>
          <cell r="I373" t="str">
            <v>プログレ</v>
          </cell>
        </row>
        <row r="374">
          <cell r="E374" t="str">
            <v xml:space="preserve">S           国内                </v>
          </cell>
          <cell r="F374" t="str">
            <v>国内</v>
          </cell>
          <cell r="H374" t="str">
            <v>RAUM</v>
          </cell>
          <cell r="I374" t="str">
            <v>ラウム</v>
          </cell>
        </row>
        <row r="375">
          <cell r="E375" t="str">
            <v xml:space="preserve">Y           海外                </v>
          </cell>
          <cell r="F375" t="str">
            <v>海外</v>
          </cell>
          <cell r="H375" t="str">
            <v>RAV4</v>
          </cell>
          <cell r="I375" t="str">
            <v>ＲＡＶ４</v>
          </cell>
        </row>
        <row r="376">
          <cell r="H376" t="str">
            <v>RIESSE</v>
          </cell>
          <cell r="I376" t="str">
            <v>リエッセ</v>
          </cell>
        </row>
        <row r="377">
          <cell r="H377" t="str">
            <v>RYU</v>
          </cell>
          <cell r="I377" t="str">
            <v>ＲＹＵ</v>
          </cell>
        </row>
        <row r="378">
          <cell r="H378" t="str">
            <v>SCION NO.4</v>
          </cell>
          <cell r="I378" t="str">
            <v>サイオン第４モデル</v>
          </cell>
        </row>
        <row r="379">
          <cell r="H379" t="str">
            <v>SEQUOIA</v>
          </cell>
          <cell r="I379" t="str">
            <v>セコイア</v>
          </cell>
        </row>
        <row r="380">
          <cell r="H380" t="str">
            <v>SIENNA</v>
          </cell>
          <cell r="I380" t="str">
            <v>シエナ</v>
          </cell>
        </row>
        <row r="381">
          <cell r="H381" t="str">
            <v>SOARER/SC430,SC300</v>
          </cell>
          <cell r="I381" t="str">
            <v>ソアラ/ＳＣ</v>
          </cell>
        </row>
        <row r="382">
          <cell r="H382" t="str">
            <v>SOLARA</v>
          </cell>
          <cell r="I382" t="str">
            <v>ソラーラ</v>
          </cell>
        </row>
        <row r="383">
          <cell r="H383" t="str">
            <v>SOLUNA</v>
          </cell>
          <cell r="I383" t="str">
            <v>ソルーナ</v>
          </cell>
        </row>
        <row r="384">
          <cell r="H384" t="str">
            <v>SPACIO</v>
          </cell>
          <cell r="I384" t="str">
            <v>スパシオ</v>
          </cell>
        </row>
        <row r="385">
          <cell r="H385" t="str">
            <v>SUCCEED</v>
          </cell>
          <cell r="I385" t="str">
            <v>サクシード</v>
          </cell>
        </row>
        <row r="386">
          <cell r="H386" t="str">
            <v>TACOMA/HILUX PU</v>
          </cell>
          <cell r="I386" t="str">
            <v>ハイラックス</v>
          </cell>
        </row>
        <row r="387">
          <cell r="H387" t="str">
            <v>TERCEL</v>
          </cell>
          <cell r="I387" t="str">
            <v>ターセル</v>
          </cell>
        </row>
        <row r="388">
          <cell r="H388" t="str">
            <v>TMMF YARIS</v>
          </cell>
          <cell r="I388" t="str">
            <v>ＴＭＭＦヤリス</v>
          </cell>
        </row>
        <row r="389">
          <cell r="H389" t="str">
            <v>TOWN/LITEACE TR</v>
          </cell>
          <cell r="I389" t="str">
            <v>タウン/ライトエースＴＲ</v>
          </cell>
        </row>
        <row r="390">
          <cell r="H390" t="str">
            <v>TOWN/LITEACE V/N･W/G</v>
          </cell>
          <cell r="I390" t="str">
            <v>タウン/ライトエースＶＮ</v>
          </cell>
        </row>
        <row r="391">
          <cell r="H391" t="str">
            <v>TUNDRA</v>
          </cell>
          <cell r="I391" t="str">
            <v>タンドラ</v>
          </cell>
        </row>
        <row r="392">
          <cell r="H392" t="str">
            <v>TUV</v>
          </cell>
          <cell r="I392" t="str">
            <v>ＴＵＶ</v>
          </cell>
        </row>
        <row r="393">
          <cell r="H393" t="str">
            <v>VEROSSA</v>
          </cell>
          <cell r="I393" t="str">
            <v>ヴェロッサ</v>
          </cell>
        </row>
        <row r="394">
          <cell r="H394" t="str">
            <v>VIBE/VOLTZ</v>
          </cell>
          <cell r="I394" t="str">
            <v>ヴァイブ/ヴォルツ</v>
          </cell>
        </row>
        <row r="395">
          <cell r="H395" t="str">
            <v>VIOS</v>
          </cell>
          <cell r="I395" t="str">
            <v>ヴィオス</v>
          </cell>
        </row>
        <row r="396">
          <cell r="H396" t="str">
            <v>VIOS/SOLUNA VIOS</v>
          </cell>
          <cell r="I396" t="str">
            <v>ヴィオス/ソルーナヴィオス</v>
          </cell>
        </row>
        <row r="397">
          <cell r="H397" t="str">
            <v>VISTA(S/D,W/G)</v>
          </cell>
          <cell r="I397" t="str">
            <v>ビスタ</v>
          </cell>
        </row>
        <row r="398">
          <cell r="H398" t="str">
            <v>VITZ/YARIS</v>
          </cell>
          <cell r="I398" t="str">
            <v>ヴィッツ/ヤリス</v>
          </cell>
        </row>
        <row r="399">
          <cell r="H399" t="str">
            <v>VOXY</v>
          </cell>
          <cell r="I399" t="str">
            <v>ヴォクシー</v>
          </cell>
        </row>
        <row r="400">
          <cell r="H400" t="str">
            <v>WiLL-CYPHA</v>
          </cell>
          <cell r="I400" t="str">
            <v>ＷiＬＬ－ＣＹＰＨＡ</v>
          </cell>
        </row>
        <row r="401">
          <cell r="H401" t="str">
            <v>WiLL-VS</v>
          </cell>
          <cell r="I401" t="str">
            <v>ＷiＬＬ－ＶＳ</v>
          </cell>
        </row>
        <row r="402">
          <cell r="H402" t="str">
            <v>WINDOM/ES300</v>
          </cell>
          <cell r="I402" t="str">
            <v>ウィンダム/ＥＳ</v>
          </cell>
        </row>
        <row r="403">
          <cell r="H403" t="str">
            <v>158L</v>
          </cell>
          <cell r="I403" t="str">
            <v>１５８Ｌ　(ＧＳ ＨＶ)</v>
          </cell>
        </row>
        <row r="404">
          <cell r="H404" t="str">
            <v>740N</v>
          </cell>
          <cell r="I404" t="str">
            <v>７４０Ｎ</v>
          </cell>
        </row>
        <row r="405">
          <cell r="H405" t="str">
            <v>WISH</v>
          </cell>
          <cell r="I405" t="str">
            <v>ＷＩＳＨ</v>
          </cell>
        </row>
      </sheetData>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SENSOR"/>
    </sheetNames>
    <definedNames>
      <definedName name="メニュー画面ボタン_click"/>
    </definedNames>
    <sheetDataSet>
      <sheetData sheetId="0"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経過"/>
      <sheetName val="重点管理項目"/>
      <sheetName val="部門管理項目"/>
      <sheetName val="75期運用体制"/>
      <sheetName val="問題課題"/>
      <sheetName val="1管理項目設定1"/>
      <sheetName val="1管理項目設定2"/>
      <sheetName val="1管理項目設定3"/>
      <sheetName val="1管理項目設定4"/>
      <sheetName val="1絞り込み結果"/>
      <sheetName val="2重点掲示"/>
      <sheetName val="2重点掲示 (品質ｻﾝﾌﾟﾙ)"/>
      <sheetName val="3運用方法"/>
      <sheetName val="７中運用体制"/>
      <sheetName val="展開ｽｹｼﾞｭｰﾙ"/>
      <sheetName val="展開ｽｹｼﾞｭｰﾙ (2)"/>
      <sheetName val="他SS彼我比較"/>
      <sheetName val="3ｼｽﾃﾑﾘﾌｧｲﾝ"/>
      <sheetName val="Q画面ｼｰﾄ"/>
      <sheetName val="実働5日に向けて"/>
      <sheetName val="項目別懸案"/>
      <sheetName val="洪水マスター"/>
      <sheetName val="目標走行距離"/>
      <sheetName val="早見"/>
      <sheetName val="KSS-KTE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Ｐ１"/>
    </sheetNames>
    <sheetDataSet>
      <sheetData sheetId="0"/>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成行DATA"/>
      <sheetName val="合計"/>
      <sheetName val="1A"/>
      <sheetName val="1B"/>
      <sheetName val="洪水マスター"/>
      <sheetName val="GBY.C企"/>
      <sheetName val="型費"/>
      <sheetName val="ＦＲＭ負荷表"/>
      <sheetName val="原紙"/>
      <sheetName val="SRP FH"/>
      <sheetName val="Ｐ１"/>
      <sheetName val="ﾃｽﾄﾃﾞｰﾀｰ日本用"/>
      <sheetName val="早見"/>
      <sheetName val="単成"/>
      <sheetName val="Range"/>
      <sheetName val="T_担当"/>
      <sheetName val="T_次元"/>
      <sheetName val="不具合即時"/>
      <sheetName val="コード表"/>
      <sheetName val="PARA74"/>
      <sheetName val="Delivery"/>
      <sheetName val="06月"/>
      <sheetName val="Sheet1"/>
      <sheetName val="Proses"/>
      <sheetName val="損益（元ネタ）見直除く"/>
      <sheetName val="材料費明細(M)"/>
      <sheetName val="LINE-UP改3"/>
      <sheetName val="外部参照"/>
      <sheetName val="CIVIC TH(7月)"/>
      <sheetName val="軽戦略YOSHIMA"/>
      <sheetName val="実績NCﾌﾟﾛ（能力UP）"/>
      <sheetName val="切削のｸﾞﾗﾌ"/>
      <sheetName val="６中３版"/>
      <sheetName val="ﾛｲ"/>
      <sheetName val="ﾘﾝｸﾃﾞｰﾀ"/>
      <sheetName val="PC一覧"/>
      <sheetName val="MK(W L,D)ｺｽﾄ"/>
      <sheetName val="転籍7年度"/>
      <sheetName val="JKT"/>
      <sheetName val="BANTEN"/>
      <sheetName val="Bandung center"/>
      <sheetName val="商品一覧"/>
      <sheetName val="ｺｽﾄ企画"/>
      <sheetName val="CF&amp;CX&amp;RF&amp;FI"/>
      <sheetName val="回覧用紙"/>
      <sheetName val="◆ＰＲ"/>
      <sheetName val="加計3 加計ﾌﾟﾗｽ ｲﾝﾌﾟｯﾄ"/>
      <sheetName val="ABC分析"/>
      <sheetName val="設定一覧"/>
      <sheetName val="前電投比"/>
      <sheetName val="表紙"/>
      <sheetName val="DISK歯型面圧"/>
      <sheetName val="基本情報"/>
      <sheetName val="SRP_FH"/>
      <sheetName val="GBY_C企"/>
      <sheetName val="CIVIC_TH(7月)"/>
      <sheetName val="MK(W_L,D)ｺｽﾄ"/>
      <sheetName val="Bandung_center"/>
      <sheetName val="No.2 AALテーブル"/>
      <sheetName val="背景から進め"/>
      <sheetName val="SILICATE"/>
      <sheetName val="外気負荷"/>
      <sheetName val="74上"/>
      <sheetName val="1-2-1"/>
      <sheetName val="スコアカード (2)"/>
      <sheetName val="加工設備検討書_BZ △00"/>
      <sheetName val="製造条件"/>
      <sheetName val="DIST"/>
      <sheetName val="目標走行距離"/>
      <sheetName val="Q画面ｼｰﾄ"/>
      <sheetName val="ｬｰｴﾀｫeｴ｣"/>
      <sheetName val="2003"/>
      <sheetName val=" IP"/>
      <sheetName val="長期生産"/>
      <sheetName val="GBY_C企1"/>
      <sheetName val="SRP_FH1"/>
      <sheetName val="CIVIC_TH(7月)1"/>
      <sheetName val="MK(W_L,D)ｺｽﾄ1"/>
      <sheetName val="Bandung_center1"/>
      <sheetName val="加計3_加計ﾌﾟﾗｽ_ｲﾝﾌﾟｯﾄ"/>
      <sheetName val="No_2_AALテーブル"/>
      <sheetName val="スコアカード_(2)"/>
      <sheetName val="加工設備検討書_BZ_△00"/>
      <sheetName val="Ｑ領域"/>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標走行距離"/>
      <sheetName val="本船ｽｹｼﾞｭｰﾙ"/>
      <sheetName val="洪水マスター"/>
      <sheetName val="米国変速頻度"/>
      <sheetName val="合計"/>
      <sheetName val="#REF"/>
      <sheetName val="見極①"/>
      <sheetName val="もと"/>
      <sheetName val="94登録"/>
      <sheetName val="入力"/>
      <sheetName val="自加工見積り"/>
      <sheetName val="加工時間見積 (旋削)"/>
      <sheetName val="DATA RT SHOT"/>
      <sheetName val="定数"/>
      <sheetName val="DISK歯型面圧"/>
      <sheetName val="AIS"/>
    </sheetNames>
    <sheetDataSet>
      <sheetData sheetId="0" refreshError="1">
        <row r="3">
          <cell r="B3">
            <v>240000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5">
          <cell r="F5" t="str">
            <v>C</v>
          </cell>
        </row>
      </sheetData>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ロス項目"/>
      <sheetName val="ABC分析"/>
      <sheetName val="層別化顕在化優先順位"/>
      <sheetName val="総合効率入力シート"/>
      <sheetName val="ロス 【日本語】"/>
      <sheetName val="ロス 【日本語】 (2)"/>
      <sheetName val="ロス【英語】"/>
    </sheetNames>
    <sheetDataSet>
      <sheetData sheetId="0"/>
      <sheetData sheetId="1">
        <row r="6">
          <cell r="X6" t="str">
            <v>全</v>
          </cell>
        </row>
        <row r="7">
          <cell r="X7" t="str">
            <v>大量</v>
          </cell>
        </row>
        <row r="8">
          <cell r="X8" t="str">
            <v>中量</v>
          </cell>
        </row>
        <row r="9">
          <cell r="X9" t="str">
            <v>小量</v>
          </cell>
        </row>
      </sheetData>
      <sheetData sheetId="2"/>
      <sheetData sheetId="3"/>
      <sheetData sheetId="4"/>
      <sheetData sheetId="5"/>
      <sheetData sheetId="6"/>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jction Trend"/>
      <sheetName val="miqc"/>
      <sheetName val="Top 10 parts"/>
      <sheetName val="Top 3 Parsts Trend"/>
    </sheetNames>
    <sheetDataSet>
      <sheetData sheetId="0">
        <row r="4">
          <cell r="C4" t="str">
            <v>Actual</v>
          </cell>
        </row>
        <row r="78">
          <cell r="B78" t="str">
            <v>Machine</v>
          </cell>
          <cell r="C78">
            <v>18227</v>
          </cell>
          <cell r="D78">
            <v>27.98427832281639</v>
          </cell>
        </row>
        <row r="79">
          <cell r="B79" t="str">
            <v>Man</v>
          </cell>
          <cell r="C79">
            <v>8004</v>
          </cell>
          <cell r="D79">
            <v>12.288701579844318</v>
          </cell>
        </row>
        <row r="80">
          <cell r="B80" t="str">
            <v>Material</v>
          </cell>
          <cell r="C80">
            <v>27049</v>
          </cell>
          <cell r="D80">
            <v>41.528871693304467</v>
          </cell>
        </row>
        <row r="81">
          <cell r="B81" t="str">
            <v>Method</v>
          </cell>
          <cell r="C81">
            <v>11853</v>
          </cell>
          <cell r="D81">
            <v>18.198148404034821</v>
          </cell>
        </row>
      </sheetData>
      <sheetData sheetId="1" refreshError="1"/>
      <sheetData sheetId="2">
        <row r="2">
          <cell r="H2" t="str">
            <v>Rej Qty</v>
          </cell>
        </row>
      </sheetData>
      <sheetData sheetId="3"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jction Trend"/>
      <sheetName val="miqc"/>
      <sheetName val="Top 10 parts"/>
      <sheetName val="Top 3 Parsts Trend"/>
    </sheetNames>
    <sheetDataSet>
      <sheetData sheetId="0">
        <row r="4">
          <cell r="C4" t="str">
            <v>Actual</v>
          </cell>
        </row>
        <row r="78">
          <cell r="B78" t="str">
            <v>Machine</v>
          </cell>
          <cell r="C78">
            <v>18227</v>
          </cell>
          <cell r="D78">
            <v>27.98427832281639</v>
          </cell>
        </row>
        <row r="79">
          <cell r="B79" t="str">
            <v>Man</v>
          </cell>
          <cell r="C79">
            <v>8004</v>
          </cell>
          <cell r="D79">
            <v>12.288701579844318</v>
          </cell>
        </row>
        <row r="80">
          <cell r="B80" t="str">
            <v>Material</v>
          </cell>
          <cell r="C80">
            <v>27049</v>
          </cell>
          <cell r="D80">
            <v>41.528871693304467</v>
          </cell>
        </row>
        <row r="81">
          <cell r="B81" t="str">
            <v>Method</v>
          </cell>
          <cell r="C81">
            <v>11853</v>
          </cell>
          <cell r="D81">
            <v>18.198148404034821</v>
          </cell>
        </row>
      </sheetData>
      <sheetData sheetId="1" refreshError="1"/>
      <sheetData sheetId="2">
        <row r="2">
          <cell r="H2" t="str">
            <v>Rej Qty</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2:U82"/>
  <sheetViews>
    <sheetView workbookViewId="0">
      <selection activeCell="C17" sqref="C17"/>
    </sheetView>
  </sheetViews>
  <sheetFormatPr defaultRowHeight="15"/>
  <cols>
    <col min="2" max="2" width="13.85546875" customWidth="1"/>
    <col min="3" max="4" width="13.28515625" customWidth="1"/>
    <col min="5" max="5" width="13.28515625" style="6" customWidth="1"/>
    <col min="6" max="6" width="14.140625" bestFit="1" customWidth="1"/>
    <col min="16" max="16" width="10.28515625" customWidth="1"/>
    <col min="17" max="17" width="14" customWidth="1"/>
    <col min="18" max="21" width="10.85546875" customWidth="1"/>
    <col min="259" max="259" width="20.140625" customWidth="1"/>
    <col min="260" max="260" width="14.140625" customWidth="1"/>
    <col min="261" max="261" width="13.28515625" customWidth="1"/>
    <col min="272" max="272" width="10.28515625" customWidth="1"/>
    <col min="273" max="273" width="14" customWidth="1"/>
    <col min="274" max="277" width="10.85546875" customWidth="1"/>
    <col min="515" max="515" width="20.140625" customWidth="1"/>
    <col min="516" max="516" width="14.140625" customWidth="1"/>
    <col min="517" max="517" width="13.28515625" customWidth="1"/>
    <col min="528" max="528" width="10.28515625" customWidth="1"/>
    <col min="529" max="529" width="14" customWidth="1"/>
    <col min="530" max="533" width="10.85546875" customWidth="1"/>
    <col min="771" max="771" width="20.140625" customWidth="1"/>
    <col min="772" max="772" width="14.140625" customWidth="1"/>
    <col min="773" max="773" width="13.28515625" customWidth="1"/>
    <col min="784" max="784" width="10.28515625" customWidth="1"/>
    <col min="785" max="785" width="14" customWidth="1"/>
    <col min="786" max="789" width="10.85546875" customWidth="1"/>
    <col min="1027" max="1027" width="20.140625" customWidth="1"/>
    <col min="1028" max="1028" width="14.140625" customWidth="1"/>
    <col min="1029" max="1029" width="13.28515625" customWidth="1"/>
    <col min="1040" max="1040" width="10.28515625" customWidth="1"/>
    <col min="1041" max="1041" width="14" customWidth="1"/>
    <col min="1042" max="1045" width="10.85546875" customWidth="1"/>
    <col min="1283" max="1283" width="20.140625" customWidth="1"/>
    <col min="1284" max="1284" width="14.140625" customWidth="1"/>
    <col min="1285" max="1285" width="13.28515625" customWidth="1"/>
    <col min="1296" max="1296" width="10.28515625" customWidth="1"/>
    <col min="1297" max="1297" width="14" customWidth="1"/>
    <col min="1298" max="1301" width="10.85546875" customWidth="1"/>
    <col min="1539" max="1539" width="20.140625" customWidth="1"/>
    <col min="1540" max="1540" width="14.140625" customWidth="1"/>
    <col min="1541" max="1541" width="13.28515625" customWidth="1"/>
    <col min="1552" max="1552" width="10.28515625" customWidth="1"/>
    <col min="1553" max="1553" width="14" customWidth="1"/>
    <col min="1554" max="1557" width="10.85546875" customWidth="1"/>
    <col min="1795" max="1795" width="20.140625" customWidth="1"/>
    <col min="1796" max="1796" width="14.140625" customWidth="1"/>
    <col min="1797" max="1797" width="13.28515625" customWidth="1"/>
    <col min="1808" max="1808" width="10.28515625" customWidth="1"/>
    <col min="1809" max="1809" width="14" customWidth="1"/>
    <col min="1810" max="1813" width="10.85546875" customWidth="1"/>
    <col min="2051" max="2051" width="20.140625" customWidth="1"/>
    <col min="2052" max="2052" width="14.140625" customWidth="1"/>
    <col min="2053" max="2053" width="13.28515625" customWidth="1"/>
    <col min="2064" max="2064" width="10.28515625" customWidth="1"/>
    <col min="2065" max="2065" width="14" customWidth="1"/>
    <col min="2066" max="2069" width="10.85546875" customWidth="1"/>
    <col min="2307" max="2307" width="20.140625" customWidth="1"/>
    <col min="2308" max="2308" width="14.140625" customWidth="1"/>
    <col min="2309" max="2309" width="13.28515625" customWidth="1"/>
    <col min="2320" max="2320" width="10.28515625" customWidth="1"/>
    <col min="2321" max="2321" width="14" customWidth="1"/>
    <col min="2322" max="2325" width="10.85546875" customWidth="1"/>
    <col min="2563" max="2563" width="20.140625" customWidth="1"/>
    <col min="2564" max="2564" width="14.140625" customWidth="1"/>
    <col min="2565" max="2565" width="13.28515625" customWidth="1"/>
    <col min="2576" max="2576" width="10.28515625" customWidth="1"/>
    <col min="2577" max="2577" width="14" customWidth="1"/>
    <col min="2578" max="2581" width="10.85546875" customWidth="1"/>
    <col min="2819" max="2819" width="20.140625" customWidth="1"/>
    <col min="2820" max="2820" width="14.140625" customWidth="1"/>
    <col min="2821" max="2821" width="13.28515625" customWidth="1"/>
    <col min="2832" max="2832" width="10.28515625" customWidth="1"/>
    <col min="2833" max="2833" width="14" customWidth="1"/>
    <col min="2834" max="2837" width="10.85546875" customWidth="1"/>
    <col min="3075" max="3075" width="20.140625" customWidth="1"/>
    <col min="3076" max="3076" width="14.140625" customWidth="1"/>
    <col min="3077" max="3077" width="13.28515625" customWidth="1"/>
    <col min="3088" max="3088" width="10.28515625" customWidth="1"/>
    <col min="3089" max="3089" width="14" customWidth="1"/>
    <col min="3090" max="3093" width="10.85546875" customWidth="1"/>
    <col min="3331" max="3331" width="20.140625" customWidth="1"/>
    <col min="3332" max="3332" width="14.140625" customWidth="1"/>
    <col min="3333" max="3333" width="13.28515625" customWidth="1"/>
    <col min="3344" max="3344" width="10.28515625" customWidth="1"/>
    <col min="3345" max="3345" width="14" customWidth="1"/>
    <col min="3346" max="3349" width="10.85546875" customWidth="1"/>
    <col min="3587" max="3587" width="20.140625" customWidth="1"/>
    <col min="3588" max="3588" width="14.140625" customWidth="1"/>
    <col min="3589" max="3589" width="13.28515625" customWidth="1"/>
    <col min="3600" max="3600" width="10.28515625" customWidth="1"/>
    <col min="3601" max="3601" width="14" customWidth="1"/>
    <col min="3602" max="3605" width="10.85546875" customWidth="1"/>
    <col min="3843" max="3843" width="20.140625" customWidth="1"/>
    <col min="3844" max="3844" width="14.140625" customWidth="1"/>
    <col min="3845" max="3845" width="13.28515625" customWidth="1"/>
    <col min="3856" max="3856" width="10.28515625" customWidth="1"/>
    <col min="3857" max="3857" width="14" customWidth="1"/>
    <col min="3858" max="3861" width="10.85546875" customWidth="1"/>
    <col min="4099" max="4099" width="20.140625" customWidth="1"/>
    <col min="4100" max="4100" width="14.140625" customWidth="1"/>
    <col min="4101" max="4101" width="13.28515625" customWidth="1"/>
    <col min="4112" max="4112" width="10.28515625" customWidth="1"/>
    <col min="4113" max="4113" width="14" customWidth="1"/>
    <col min="4114" max="4117" width="10.85546875" customWidth="1"/>
    <col min="4355" max="4355" width="20.140625" customWidth="1"/>
    <col min="4356" max="4356" width="14.140625" customWidth="1"/>
    <col min="4357" max="4357" width="13.28515625" customWidth="1"/>
    <col min="4368" max="4368" width="10.28515625" customWidth="1"/>
    <col min="4369" max="4369" width="14" customWidth="1"/>
    <col min="4370" max="4373" width="10.85546875" customWidth="1"/>
    <col min="4611" max="4611" width="20.140625" customWidth="1"/>
    <col min="4612" max="4612" width="14.140625" customWidth="1"/>
    <col min="4613" max="4613" width="13.28515625" customWidth="1"/>
    <col min="4624" max="4624" width="10.28515625" customWidth="1"/>
    <col min="4625" max="4625" width="14" customWidth="1"/>
    <col min="4626" max="4629" width="10.85546875" customWidth="1"/>
    <col min="4867" max="4867" width="20.140625" customWidth="1"/>
    <col min="4868" max="4868" width="14.140625" customWidth="1"/>
    <col min="4869" max="4869" width="13.28515625" customWidth="1"/>
    <col min="4880" max="4880" width="10.28515625" customWidth="1"/>
    <col min="4881" max="4881" width="14" customWidth="1"/>
    <col min="4882" max="4885" width="10.85546875" customWidth="1"/>
    <col min="5123" max="5123" width="20.140625" customWidth="1"/>
    <col min="5124" max="5124" width="14.140625" customWidth="1"/>
    <col min="5125" max="5125" width="13.28515625" customWidth="1"/>
    <col min="5136" max="5136" width="10.28515625" customWidth="1"/>
    <col min="5137" max="5137" width="14" customWidth="1"/>
    <col min="5138" max="5141" width="10.85546875" customWidth="1"/>
    <col min="5379" max="5379" width="20.140625" customWidth="1"/>
    <col min="5380" max="5380" width="14.140625" customWidth="1"/>
    <col min="5381" max="5381" width="13.28515625" customWidth="1"/>
    <col min="5392" max="5392" width="10.28515625" customWidth="1"/>
    <col min="5393" max="5393" width="14" customWidth="1"/>
    <col min="5394" max="5397" width="10.85546875" customWidth="1"/>
    <col min="5635" max="5635" width="20.140625" customWidth="1"/>
    <col min="5636" max="5636" width="14.140625" customWidth="1"/>
    <col min="5637" max="5637" width="13.28515625" customWidth="1"/>
    <col min="5648" max="5648" width="10.28515625" customWidth="1"/>
    <col min="5649" max="5649" width="14" customWidth="1"/>
    <col min="5650" max="5653" width="10.85546875" customWidth="1"/>
    <col min="5891" max="5891" width="20.140625" customWidth="1"/>
    <col min="5892" max="5892" width="14.140625" customWidth="1"/>
    <col min="5893" max="5893" width="13.28515625" customWidth="1"/>
    <col min="5904" max="5904" width="10.28515625" customWidth="1"/>
    <col min="5905" max="5905" width="14" customWidth="1"/>
    <col min="5906" max="5909" width="10.85546875" customWidth="1"/>
    <col min="6147" max="6147" width="20.140625" customWidth="1"/>
    <col min="6148" max="6148" width="14.140625" customWidth="1"/>
    <col min="6149" max="6149" width="13.28515625" customWidth="1"/>
    <col min="6160" max="6160" width="10.28515625" customWidth="1"/>
    <col min="6161" max="6161" width="14" customWidth="1"/>
    <col min="6162" max="6165" width="10.85546875" customWidth="1"/>
    <col min="6403" max="6403" width="20.140625" customWidth="1"/>
    <col min="6404" max="6404" width="14.140625" customWidth="1"/>
    <col min="6405" max="6405" width="13.28515625" customWidth="1"/>
    <col min="6416" max="6416" width="10.28515625" customWidth="1"/>
    <col min="6417" max="6417" width="14" customWidth="1"/>
    <col min="6418" max="6421" width="10.85546875" customWidth="1"/>
    <col min="6659" max="6659" width="20.140625" customWidth="1"/>
    <col min="6660" max="6660" width="14.140625" customWidth="1"/>
    <col min="6661" max="6661" width="13.28515625" customWidth="1"/>
    <col min="6672" max="6672" width="10.28515625" customWidth="1"/>
    <col min="6673" max="6673" width="14" customWidth="1"/>
    <col min="6674" max="6677" width="10.85546875" customWidth="1"/>
    <col min="6915" max="6915" width="20.140625" customWidth="1"/>
    <col min="6916" max="6916" width="14.140625" customWidth="1"/>
    <col min="6917" max="6917" width="13.28515625" customWidth="1"/>
    <col min="6928" max="6928" width="10.28515625" customWidth="1"/>
    <col min="6929" max="6929" width="14" customWidth="1"/>
    <col min="6930" max="6933" width="10.85546875" customWidth="1"/>
    <col min="7171" max="7171" width="20.140625" customWidth="1"/>
    <col min="7172" max="7172" width="14.140625" customWidth="1"/>
    <col min="7173" max="7173" width="13.28515625" customWidth="1"/>
    <col min="7184" max="7184" width="10.28515625" customWidth="1"/>
    <col min="7185" max="7185" width="14" customWidth="1"/>
    <col min="7186" max="7189" width="10.85546875" customWidth="1"/>
    <col min="7427" max="7427" width="20.140625" customWidth="1"/>
    <col min="7428" max="7428" width="14.140625" customWidth="1"/>
    <col min="7429" max="7429" width="13.28515625" customWidth="1"/>
    <col min="7440" max="7440" width="10.28515625" customWidth="1"/>
    <col min="7441" max="7441" width="14" customWidth="1"/>
    <col min="7442" max="7445" width="10.85546875" customWidth="1"/>
    <col min="7683" max="7683" width="20.140625" customWidth="1"/>
    <col min="7684" max="7684" width="14.140625" customWidth="1"/>
    <col min="7685" max="7685" width="13.28515625" customWidth="1"/>
    <col min="7696" max="7696" width="10.28515625" customWidth="1"/>
    <col min="7697" max="7697" width="14" customWidth="1"/>
    <col min="7698" max="7701" width="10.85546875" customWidth="1"/>
    <col min="7939" max="7939" width="20.140625" customWidth="1"/>
    <col min="7940" max="7940" width="14.140625" customWidth="1"/>
    <col min="7941" max="7941" width="13.28515625" customWidth="1"/>
    <col min="7952" max="7952" width="10.28515625" customWidth="1"/>
    <col min="7953" max="7953" width="14" customWidth="1"/>
    <col min="7954" max="7957" width="10.85546875" customWidth="1"/>
    <col min="8195" max="8195" width="20.140625" customWidth="1"/>
    <col min="8196" max="8196" width="14.140625" customWidth="1"/>
    <col min="8197" max="8197" width="13.28515625" customWidth="1"/>
    <col min="8208" max="8208" width="10.28515625" customWidth="1"/>
    <col min="8209" max="8209" width="14" customWidth="1"/>
    <col min="8210" max="8213" width="10.85546875" customWidth="1"/>
    <col min="8451" max="8451" width="20.140625" customWidth="1"/>
    <col min="8452" max="8452" width="14.140625" customWidth="1"/>
    <col min="8453" max="8453" width="13.28515625" customWidth="1"/>
    <col min="8464" max="8464" width="10.28515625" customWidth="1"/>
    <col min="8465" max="8465" width="14" customWidth="1"/>
    <col min="8466" max="8469" width="10.85546875" customWidth="1"/>
    <col min="8707" max="8707" width="20.140625" customWidth="1"/>
    <col min="8708" max="8708" width="14.140625" customWidth="1"/>
    <col min="8709" max="8709" width="13.28515625" customWidth="1"/>
    <col min="8720" max="8720" width="10.28515625" customWidth="1"/>
    <col min="8721" max="8721" width="14" customWidth="1"/>
    <col min="8722" max="8725" width="10.85546875" customWidth="1"/>
    <col min="8963" max="8963" width="20.140625" customWidth="1"/>
    <col min="8964" max="8964" width="14.140625" customWidth="1"/>
    <col min="8965" max="8965" width="13.28515625" customWidth="1"/>
    <col min="8976" max="8976" width="10.28515625" customWidth="1"/>
    <col min="8977" max="8977" width="14" customWidth="1"/>
    <col min="8978" max="8981" width="10.85546875" customWidth="1"/>
    <col min="9219" max="9219" width="20.140625" customWidth="1"/>
    <col min="9220" max="9220" width="14.140625" customWidth="1"/>
    <col min="9221" max="9221" width="13.28515625" customWidth="1"/>
    <col min="9232" max="9232" width="10.28515625" customWidth="1"/>
    <col min="9233" max="9233" width="14" customWidth="1"/>
    <col min="9234" max="9237" width="10.85546875" customWidth="1"/>
    <col min="9475" max="9475" width="20.140625" customWidth="1"/>
    <col min="9476" max="9476" width="14.140625" customWidth="1"/>
    <col min="9477" max="9477" width="13.28515625" customWidth="1"/>
    <col min="9488" max="9488" width="10.28515625" customWidth="1"/>
    <col min="9489" max="9489" width="14" customWidth="1"/>
    <col min="9490" max="9493" width="10.85546875" customWidth="1"/>
    <col min="9731" max="9731" width="20.140625" customWidth="1"/>
    <col min="9732" max="9732" width="14.140625" customWidth="1"/>
    <col min="9733" max="9733" width="13.28515625" customWidth="1"/>
    <col min="9744" max="9744" width="10.28515625" customWidth="1"/>
    <col min="9745" max="9745" width="14" customWidth="1"/>
    <col min="9746" max="9749" width="10.85546875" customWidth="1"/>
    <col min="9987" max="9987" width="20.140625" customWidth="1"/>
    <col min="9988" max="9988" width="14.140625" customWidth="1"/>
    <col min="9989" max="9989" width="13.28515625" customWidth="1"/>
    <col min="10000" max="10000" width="10.28515625" customWidth="1"/>
    <col min="10001" max="10001" width="14" customWidth="1"/>
    <col min="10002" max="10005" width="10.85546875" customWidth="1"/>
    <col min="10243" max="10243" width="20.140625" customWidth="1"/>
    <col min="10244" max="10244" width="14.140625" customWidth="1"/>
    <col min="10245" max="10245" width="13.28515625" customWidth="1"/>
    <col min="10256" max="10256" width="10.28515625" customWidth="1"/>
    <col min="10257" max="10257" width="14" customWidth="1"/>
    <col min="10258" max="10261" width="10.85546875" customWidth="1"/>
    <col min="10499" max="10499" width="20.140625" customWidth="1"/>
    <col min="10500" max="10500" width="14.140625" customWidth="1"/>
    <col min="10501" max="10501" width="13.28515625" customWidth="1"/>
    <col min="10512" max="10512" width="10.28515625" customWidth="1"/>
    <col min="10513" max="10513" width="14" customWidth="1"/>
    <col min="10514" max="10517" width="10.85546875" customWidth="1"/>
    <col min="10755" max="10755" width="20.140625" customWidth="1"/>
    <col min="10756" max="10756" width="14.140625" customWidth="1"/>
    <col min="10757" max="10757" width="13.28515625" customWidth="1"/>
    <col min="10768" max="10768" width="10.28515625" customWidth="1"/>
    <col min="10769" max="10769" width="14" customWidth="1"/>
    <col min="10770" max="10773" width="10.85546875" customWidth="1"/>
    <col min="11011" max="11011" width="20.140625" customWidth="1"/>
    <col min="11012" max="11012" width="14.140625" customWidth="1"/>
    <col min="11013" max="11013" width="13.28515625" customWidth="1"/>
    <col min="11024" max="11024" width="10.28515625" customWidth="1"/>
    <col min="11025" max="11025" width="14" customWidth="1"/>
    <col min="11026" max="11029" width="10.85546875" customWidth="1"/>
    <col min="11267" max="11267" width="20.140625" customWidth="1"/>
    <col min="11268" max="11268" width="14.140625" customWidth="1"/>
    <col min="11269" max="11269" width="13.28515625" customWidth="1"/>
    <col min="11280" max="11280" width="10.28515625" customWidth="1"/>
    <col min="11281" max="11281" width="14" customWidth="1"/>
    <col min="11282" max="11285" width="10.85546875" customWidth="1"/>
    <col min="11523" max="11523" width="20.140625" customWidth="1"/>
    <col min="11524" max="11524" width="14.140625" customWidth="1"/>
    <col min="11525" max="11525" width="13.28515625" customWidth="1"/>
    <col min="11536" max="11536" width="10.28515625" customWidth="1"/>
    <col min="11537" max="11537" width="14" customWidth="1"/>
    <col min="11538" max="11541" width="10.85546875" customWidth="1"/>
    <col min="11779" max="11779" width="20.140625" customWidth="1"/>
    <col min="11780" max="11780" width="14.140625" customWidth="1"/>
    <col min="11781" max="11781" width="13.28515625" customWidth="1"/>
    <col min="11792" max="11792" width="10.28515625" customWidth="1"/>
    <col min="11793" max="11793" width="14" customWidth="1"/>
    <col min="11794" max="11797" width="10.85546875" customWidth="1"/>
    <col min="12035" max="12035" width="20.140625" customWidth="1"/>
    <col min="12036" max="12036" width="14.140625" customWidth="1"/>
    <col min="12037" max="12037" width="13.28515625" customWidth="1"/>
    <col min="12048" max="12048" width="10.28515625" customWidth="1"/>
    <col min="12049" max="12049" width="14" customWidth="1"/>
    <col min="12050" max="12053" width="10.85546875" customWidth="1"/>
    <col min="12291" max="12291" width="20.140625" customWidth="1"/>
    <col min="12292" max="12292" width="14.140625" customWidth="1"/>
    <col min="12293" max="12293" width="13.28515625" customWidth="1"/>
    <col min="12304" max="12304" width="10.28515625" customWidth="1"/>
    <col min="12305" max="12305" width="14" customWidth="1"/>
    <col min="12306" max="12309" width="10.85546875" customWidth="1"/>
    <col min="12547" max="12547" width="20.140625" customWidth="1"/>
    <col min="12548" max="12548" width="14.140625" customWidth="1"/>
    <col min="12549" max="12549" width="13.28515625" customWidth="1"/>
    <col min="12560" max="12560" width="10.28515625" customWidth="1"/>
    <col min="12561" max="12561" width="14" customWidth="1"/>
    <col min="12562" max="12565" width="10.85546875" customWidth="1"/>
    <col min="12803" max="12803" width="20.140625" customWidth="1"/>
    <col min="12804" max="12804" width="14.140625" customWidth="1"/>
    <col min="12805" max="12805" width="13.28515625" customWidth="1"/>
    <col min="12816" max="12816" width="10.28515625" customWidth="1"/>
    <col min="12817" max="12817" width="14" customWidth="1"/>
    <col min="12818" max="12821" width="10.85546875" customWidth="1"/>
    <col min="13059" max="13059" width="20.140625" customWidth="1"/>
    <col min="13060" max="13060" width="14.140625" customWidth="1"/>
    <col min="13061" max="13061" width="13.28515625" customWidth="1"/>
    <col min="13072" max="13072" width="10.28515625" customWidth="1"/>
    <col min="13073" max="13073" width="14" customWidth="1"/>
    <col min="13074" max="13077" width="10.85546875" customWidth="1"/>
    <col min="13315" max="13315" width="20.140625" customWidth="1"/>
    <col min="13316" max="13316" width="14.140625" customWidth="1"/>
    <col min="13317" max="13317" width="13.28515625" customWidth="1"/>
    <col min="13328" max="13328" width="10.28515625" customWidth="1"/>
    <col min="13329" max="13329" width="14" customWidth="1"/>
    <col min="13330" max="13333" width="10.85546875" customWidth="1"/>
    <col min="13571" max="13571" width="20.140625" customWidth="1"/>
    <col min="13572" max="13572" width="14.140625" customWidth="1"/>
    <col min="13573" max="13573" width="13.28515625" customWidth="1"/>
    <col min="13584" max="13584" width="10.28515625" customWidth="1"/>
    <col min="13585" max="13585" width="14" customWidth="1"/>
    <col min="13586" max="13589" width="10.85546875" customWidth="1"/>
    <col min="13827" max="13827" width="20.140625" customWidth="1"/>
    <col min="13828" max="13828" width="14.140625" customWidth="1"/>
    <col min="13829" max="13829" width="13.28515625" customWidth="1"/>
    <col min="13840" max="13840" width="10.28515625" customWidth="1"/>
    <col min="13841" max="13841" width="14" customWidth="1"/>
    <col min="13842" max="13845" width="10.85546875" customWidth="1"/>
    <col min="14083" max="14083" width="20.140625" customWidth="1"/>
    <col min="14084" max="14084" width="14.140625" customWidth="1"/>
    <col min="14085" max="14085" width="13.28515625" customWidth="1"/>
    <col min="14096" max="14096" width="10.28515625" customWidth="1"/>
    <col min="14097" max="14097" width="14" customWidth="1"/>
    <col min="14098" max="14101" width="10.85546875" customWidth="1"/>
    <col min="14339" max="14339" width="20.140625" customWidth="1"/>
    <col min="14340" max="14340" width="14.140625" customWidth="1"/>
    <col min="14341" max="14341" width="13.28515625" customWidth="1"/>
    <col min="14352" max="14352" width="10.28515625" customWidth="1"/>
    <col min="14353" max="14353" width="14" customWidth="1"/>
    <col min="14354" max="14357" width="10.85546875" customWidth="1"/>
    <col min="14595" max="14595" width="20.140625" customWidth="1"/>
    <col min="14596" max="14596" width="14.140625" customWidth="1"/>
    <col min="14597" max="14597" width="13.28515625" customWidth="1"/>
    <col min="14608" max="14608" width="10.28515625" customWidth="1"/>
    <col min="14609" max="14609" width="14" customWidth="1"/>
    <col min="14610" max="14613" width="10.85546875" customWidth="1"/>
    <col min="14851" max="14851" width="20.140625" customWidth="1"/>
    <col min="14852" max="14852" width="14.140625" customWidth="1"/>
    <col min="14853" max="14853" width="13.28515625" customWidth="1"/>
    <col min="14864" max="14864" width="10.28515625" customWidth="1"/>
    <col min="14865" max="14865" width="14" customWidth="1"/>
    <col min="14866" max="14869" width="10.85546875" customWidth="1"/>
    <col min="15107" max="15107" width="20.140625" customWidth="1"/>
    <col min="15108" max="15108" width="14.140625" customWidth="1"/>
    <col min="15109" max="15109" width="13.28515625" customWidth="1"/>
    <col min="15120" max="15120" width="10.28515625" customWidth="1"/>
    <col min="15121" max="15121" width="14" customWidth="1"/>
    <col min="15122" max="15125" width="10.85546875" customWidth="1"/>
    <col min="15363" max="15363" width="20.140625" customWidth="1"/>
    <col min="15364" max="15364" width="14.140625" customWidth="1"/>
    <col min="15365" max="15365" width="13.28515625" customWidth="1"/>
    <col min="15376" max="15376" width="10.28515625" customWidth="1"/>
    <col min="15377" max="15377" width="14" customWidth="1"/>
    <col min="15378" max="15381" width="10.85546875" customWidth="1"/>
    <col min="15619" max="15619" width="20.140625" customWidth="1"/>
    <col min="15620" max="15620" width="14.140625" customWidth="1"/>
    <col min="15621" max="15621" width="13.28515625" customWidth="1"/>
    <col min="15632" max="15632" width="10.28515625" customWidth="1"/>
    <col min="15633" max="15633" width="14" customWidth="1"/>
    <col min="15634" max="15637" width="10.85546875" customWidth="1"/>
    <col min="15875" max="15875" width="20.140625" customWidth="1"/>
    <col min="15876" max="15876" width="14.140625" customWidth="1"/>
    <col min="15877" max="15877" width="13.28515625" customWidth="1"/>
    <col min="15888" max="15888" width="10.28515625" customWidth="1"/>
    <col min="15889" max="15889" width="14" customWidth="1"/>
    <col min="15890" max="15893" width="10.85546875" customWidth="1"/>
    <col min="16131" max="16131" width="20.140625" customWidth="1"/>
    <col min="16132" max="16132" width="14.140625" customWidth="1"/>
    <col min="16133" max="16133" width="13.28515625" customWidth="1"/>
    <col min="16144" max="16144" width="10.28515625" customWidth="1"/>
    <col min="16145" max="16145" width="14" customWidth="1"/>
    <col min="16146" max="16149" width="10.85546875" customWidth="1"/>
  </cols>
  <sheetData>
    <row r="2" spans="2:21">
      <c r="B2" s="239" t="s">
        <v>40</v>
      </c>
      <c r="C2" s="239"/>
      <c r="D2" s="239"/>
      <c r="E2" s="239"/>
    </row>
    <row r="3" spans="2:21">
      <c r="P3" s="24"/>
      <c r="Q3" s="25"/>
      <c r="R3" s="25"/>
      <c r="S3" s="25"/>
    </row>
    <row r="4" spans="2:21">
      <c r="B4" s="25" t="s">
        <v>41</v>
      </c>
      <c r="C4" s="25" t="s">
        <v>209</v>
      </c>
      <c r="D4" s="25" t="s">
        <v>210</v>
      </c>
      <c r="E4" s="26" t="s">
        <v>43</v>
      </c>
      <c r="F4" s="26" t="s">
        <v>44</v>
      </c>
      <c r="P4" s="27"/>
      <c r="Q4" s="28"/>
    </row>
    <row r="5" spans="2:21">
      <c r="B5" s="28">
        <v>43556</v>
      </c>
      <c r="C5" s="29">
        <v>0.25</v>
      </c>
      <c r="D5" s="29">
        <v>0.32</v>
      </c>
      <c r="E5" s="30">
        <v>0.25</v>
      </c>
      <c r="F5" s="30">
        <f>E5*0.8</f>
        <v>0.2</v>
      </c>
      <c r="G5" s="35">
        <f>E5*0.8</f>
        <v>0.2</v>
      </c>
      <c r="P5" s="27"/>
      <c r="Q5" s="28"/>
    </row>
    <row r="6" spans="2:21">
      <c r="B6" s="28">
        <v>43586</v>
      </c>
      <c r="C6" s="29">
        <v>0.47</v>
      </c>
      <c r="D6" s="31">
        <v>0.39</v>
      </c>
      <c r="E6" s="30">
        <v>0.25</v>
      </c>
      <c r="F6" s="30">
        <f t="shared" ref="F6:F16" si="0">E6*0.8</f>
        <v>0.2</v>
      </c>
      <c r="G6" s="35">
        <f t="shared" ref="G6:G16" si="1">E6*0.8</f>
        <v>0.2</v>
      </c>
      <c r="P6" s="27"/>
      <c r="Q6" s="28"/>
    </row>
    <row r="7" spans="2:21">
      <c r="B7" s="28">
        <v>43617</v>
      </c>
      <c r="C7" s="29">
        <v>0.59</v>
      </c>
      <c r="D7" s="31">
        <v>0.39</v>
      </c>
      <c r="E7" s="30">
        <v>0.25</v>
      </c>
      <c r="F7" s="30">
        <f t="shared" si="0"/>
        <v>0.2</v>
      </c>
      <c r="G7" s="35">
        <f t="shared" si="1"/>
        <v>0.2</v>
      </c>
      <c r="P7" s="27"/>
      <c r="Q7" s="28"/>
    </row>
    <row r="8" spans="2:21">
      <c r="B8" s="28">
        <v>43647</v>
      </c>
      <c r="C8" s="29">
        <v>0.79</v>
      </c>
      <c r="D8" s="31">
        <v>0.34</v>
      </c>
      <c r="E8" s="30">
        <v>0.21</v>
      </c>
      <c r="F8" s="30">
        <f t="shared" si="0"/>
        <v>0.16800000000000001</v>
      </c>
      <c r="G8" s="35">
        <f t="shared" si="1"/>
        <v>0.16800000000000001</v>
      </c>
    </row>
    <row r="9" spans="2:21">
      <c r="B9" s="28">
        <v>43678</v>
      </c>
      <c r="C9" s="29">
        <v>0.42</v>
      </c>
      <c r="D9" s="31">
        <v>0.34</v>
      </c>
      <c r="E9" s="30">
        <v>0.21</v>
      </c>
      <c r="F9" s="30">
        <f t="shared" si="0"/>
        <v>0.16800000000000001</v>
      </c>
      <c r="G9" s="35">
        <f t="shared" si="1"/>
        <v>0.16800000000000001</v>
      </c>
    </row>
    <row r="10" spans="2:21">
      <c r="B10" s="28">
        <v>43709</v>
      </c>
      <c r="C10" s="29">
        <v>0.34</v>
      </c>
      <c r="D10" s="31">
        <v>0.18</v>
      </c>
      <c r="E10" s="30">
        <v>0.21</v>
      </c>
      <c r="F10" s="30">
        <f t="shared" si="0"/>
        <v>0.16800000000000001</v>
      </c>
      <c r="G10" s="35">
        <f t="shared" si="1"/>
        <v>0.16800000000000001</v>
      </c>
    </row>
    <row r="11" spans="2:21">
      <c r="B11" s="28">
        <v>43739</v>
      </c>
      <c r="C11" s="29">
        <v>0.43</v>
      </c>
      <c r="D11" s="31"/>
      <c r="E11" s="32">
        <v>0.18</v>
      </c>
      <c r="F11" s="30">
        <f t="shared" si="0"/>
        <v>0.14399999999999999</v>
      </c>
      <c r="G11" s="35">
        <f t="shared" si="1"/>
        <v>0.14399999999999999</v>
      </c>
      <c r="Q11" s="25"/>
      <c r="R11" s="28"/>
      <c r="S11" s="28"/>
      <c r="T11" s="28"/>
      <c r="U11" s="28"/>
    </row>
    <row r="12" spans="2:21">
      <c r="B12" s="28">
        <v>43770</v>
      </c>
      <c r="C12" s="29">
        <v>0.47</v>
      </c>
      <c r="D12" s="31"/>
      <c r="E12" s="32">
        <v>0.18</v>
      </c>
      <c r="F12" s="30">
        <f t="shared" si="0"/>
        <v>0.14399999999999999</v>
      </c>
      <c r="G12" s="35">
        <f t="shared" si="1"/>
        <v>0.14399999999999999</v>
      </c>
      <c r="Q12" s="33"/>
      <c r="R12" s="34"/>
      <c r="S12" s="34"/>
      <c r="T12" s="34"/>
      <c r="U12" s="34"/>
    </row>
    <row r="13" spans="2:21">
      <c r="B13" s="28">
        <v>43800</v>
      </c>
      <c r="C13" s="29">
        <v>0.44</v>
      </c>
      <c r="D13" s="29"/>
      <c r="E13" s="32">
        <v>0.18</v>
      </c>
      <c r="F13" s="30">
        <f t="shared" si="0"/>
        <v>0.14399999999999999</v>
      </c>
      <c r="G13" s="35">
        <f t="shared" si="1"/>
        <v>0.14399999999999999</v>
      </c>
      <c r="Q13" s="33"/>
    </row>
    <row r="14" spans="2:21">
      <c r="B14" s="28">
        <v>43831</v>
      </c>
      <c r="C14" s="29">
        <v>0.31</v>
      </c>
      <c r="D14" s="29"/>
      <c r="E14" s="32">
        <v>0.16</v>
      </c>
      <c r="F14" s="30">
        <f t="shared" si="0"/>
        <v>0.128</v>
      </c>
      <c r="G14" s="35">
        <f t="shared" si="1"/>
        <v>0.128</v>
      </c>
    </row>
    <row r="15" spans="2:21">
      <c r="B15" s="28">
        <v>43862</v>
      </c>
      <c r="C15" s="29">
        <v>0.32</v>
      </c>
      <c r="D15" s="31"/>
      <c r="E15" s="32">
        <v>0.16</v>
      </c>
      <c r="F15" s="30">
        <f t="shared" si="0"/>
        <v>0.128</v>
      </c>
      <c r="G15" s="35">
        <f t="shared" si="1"/>
        <v>0.128</v>
      </c>
    </row>
    <row r="16" spans="2:21">
      <c r="B16" s="28">
        <v>43891</v>
      </c>
      <c r="C16" s="29">
        <v>0.39</v>
      </c>
      <c r="D16" s="29"/>
      <c r="E16" s="32">
        <v>0.16</v>
      </c>
      <c r="F16" s="30">
        <f t="shared" si="0"/>
        <v>0.128</v>
      </c>
      <c r="G16" s="35">
        <f t="shared" si="1"/>
        <v>0.128</v>
      </c>
    </row>
    <row r="19" spans="2:19">
      <c r="B19" s="239" t="s">
        <v>45</v>
      </c>
      <c r="C19" s="239"/>
      <c r="D19" s="239"/>
      <c r="E19" s="239"/>
    </row>
    <row r="20" spans="2:19">
      <c r="O20" s="25"/>
      <c r="P20" s="31"/>
    </row>
    <row r="21" spans="2:19">
      <c r="B21" s="25" t="s">
        <v>41</v>
      </c>
      <c r="C21" s="25"/>
      <c r="D21" s="25" t="s">
        <v>42</v>
      </c>
      <c r="E21" s="26" t="s">
        <v>207</v>
      </c>
      <c r="F21" t="s">
        <v>208</v>
      </c>
      <c r="O21" s="28"/>
      <c r="P21" s="31"/>
      <c r="S21" s="31"/>
    </row>
    <row r="22" spans="2:19">
      <c r="B22" s="28">
        <v>43556</v>
      </c>
      <c r="C22" s="28"/>
      <c r="D22" s="29">
        <v>0.21</v>
      </c>
      <c r="E22" s="43">
        <v>574804.74313031358</v>
      </c>
      <c r="F22">
        <v>277276000</v>
      </c>
      <c r="O22" s="28"/>
      <c r="P22" s="31"/>
      <c r="S22" s="31"/>
    </row>
    <row r="23" spans="2:19">
      <c r="B23" s="28">
        <v>43586</v>
      </c>
      <c r="C23" s="28"/>
      <c r="D23" s="29">
        <v>0.27</v>
      </c>
      <c r="E23" s="32">
        <v>800124</v>
      </c>
      <c r="F23">
        <v>298734000</v>
      </c>
      <c r="O23" s="28"/>
      <c r="P23" s="31"/>
      <c r="S23" s="31"/>
    </row>
    <row r="24" spans="2:19">
      <c r="B24" s="28">
        <v>43617</v>
      </c>
      <c r="C24" s="28"/>
      <c r="D24" s="29">
        <v>0.25</v>
      </c>
      <c r="E24" s="32">
        <v>843689</v>
      </c>
      <c r="F24">
        <v>336461000</v>
      </c>
      <c r="O24" s="28"/>
      <c r="P24" s="31"/>
      <c r="S24" s="31"/>
    </row>
    <row r="25" spans="2:19">
      <c r="B25" s="28">
        <v>43647</v>
      </c>
      <c r="C25" s="28"/>
      <c r="D25" s="29">
        <v>0.22</v>
      </c>
      <c r="E25" s="32">
        <v>722129</v>
      </c>
      <c r="F25">
        <v>299392000</v>
      </c>
      <c r="O25" s="28"/>
      <c r="P25" s="31"/>
    </row>
    <row r="26" spans="2:19">
      <c r="B26" s="28">
        <v>43678</v>
      </c>
      <c r="C26" s="28"/>
      <c r="D26" s="29">
        <v>0.24</v>
      </c>
      <c r="E26" s="32"/>
      <c r="O26" s="28"/>
      <c r="P26" s="31"/>
    </row>
    <row r="27" spans="2:19">
      <c r="B27" s="28">
        <v>43709</v>
      </c>
      <c r="C27" s="28"/>
      <c r="D27" s="29">
        <v>0.13</v>
      </c>
      <c r="E27" s="32"/>
      <c r="O27" s="28"/>
      <c r="P27" s="27"/>
      <c r="Q27">
        <f>1436900/1000</f>
        <v>1436.9</v>
      </c>
    </row>
    <row r="28" spans="2:19">
      <c r="B28" s="28">
        <v>43739</v>
      </c>
      <c r="C28" s="28"/>
      <c r="D28" s="29"/>
      <c r="E28" s="32"/>
      <c r="O28" s="28"/>
      <c r="P28" s="27"/>
    </row>
    <row r="29" spans="2:19">
      <c r="B29" s="28">
        <v>43770</v>
      </c>
      <c r="C29" s="28"/>
      <c r="D29" s="29"/>
      <c r="E29" s="32"/>
      <c r="O29" s="28"/>
      <c r="P29" s="27"/>
    </row>
    <row r="30" spans="2:19">
      <c r="B30" s="28">
        <v>43800</v>
      </c>
      <c r="C30" s="28"/>
      <c r="D30" s="29"/>
      <c r="E30" s="32"/>
      <c r="O30" s="28"/>
      <c r="P30" s="27"/>
    </row>
    <row r="31" spans="2:19">
      <c r="B31" s="28">
        <v>43831</v>
      </c>
      <c r="C31" s="28"/>
      <c r="D31" s="29"/>
      <c r="E31" s="32"/>
      <c r="O31" s="28"/>
      <c r="P31" s="27"/>
    </row>
    <row r="32" spans="2:19">
      <c r="B32" s="28">
        <v>43862</v>
      </c>
      <c r="C32" s="28"/>
      <c r="D32" s="29"/>
      <c r="E32" s="32"/>
      <c r="O32" s="28"/>
      <c r="P32" s="27"/>
    </row>
    <row r="33" spans="2:18">
      <c r="B33" s="28">
        <v>43891</v>
      </c>
      <c r="C33" s="28"/>
      <c r="D33" s="29"/>
      <c r="E33" s="43"/>
    </row>
    <row r="37" spans="2:18">
      <c r="B37" s="28">
        <v>43191</v>
      </c>
      <c r="C37" s="28"/>
      <c r="D37" s="35">
        <f>E22/F22*100</f>
        <v>0.20730418180091806</v>
      </c>
    </row>
    <row r="38" spans="2:18">
      <c r="B38" s="28">
        <v>43221</v>
      </c>
      <c r="C38" s="28"/>
      <c r="D38" s="35">
        <f>E23/F23*100</f>
        <v>0.26783827753118161</v>
      </c>
      <c r="E38" s="24"/>
    </row>
    <row r="39" spans="2:18">
      <c r="B39" s="28">
        <v>43252</v>
      </c>
      <c r="C39" s="28"/>
      <c r="D39" s="35">
        <f t="shared" ref="D39:D46" si="2">E24/F24*100</f>
        <v>0.25075387637794572</v>
      </c>
      <c r="Q39">
        <v>501905</v>
      </c>
      <c r="R39">
        <f>Q39/1000</f>
        <v>501.90499999999997</v>
      </c>
    </row>
    <row r="40" spans="2:18">
      <c r="B40" s="28">
        <v>43282</v>
      </c>
      <c r="C40" s="28"/>
      <c r="D40" s="35">
        <f>E25/F25*100</f>
        <v>0.24119849561778536</v>
      </c>
      <c r="Q40">
        <v>764474.91150615923</v>
      </c>
      <c r="R40">
        <f>Q40/1000</f>
        <v>764.47491150615929</v>
      </c>
    </row>
    <row r="41" spans="2:18">
      <c r="B41" s="28">
        <v>43313</v>
      </c>
      <c r="C41" s="28"/>
      <c r="D41" s="35" t="e">
        <f>E26/F26*100</f>
        <v>#DIV/0!</v>
      </c>
      <c r="Q41">
        <v>2059533</v>
      </c>
      <c r="R41">
        <f>Q41/1000</f>
        <v>2059.5329999999999</v>
      </c>
    </row>
    <row r="42" spans="2:18">
      <c r="B42" s="28">
        <v>43344</v>
      </c>
      <c r="C42" s="28"/>
      <c r="D42" s="35" t="e">
        <f t="shared" si="2"/>
        <v>#DIV/0!</v>
      </c>
    </row>
    <row r="43" spans="2:18">
      <c r="B43" s="28">
        <v>43374</v>
      </c>
      <c r="C43" s="28"/>
      <c r="D43" s="35" t="e">
        <f t="shared" si="2"/>
        <v>#DIV/0!</v>
      </c>
    </row>
    <row r="44" spans="2:18">
      <c r="B44" s="28">
        <v>43405</v>
      </c>
      <c r="C44" s="28"/>
      <c r="D44" s="35" t="e">
        <f t="shared" si="2"/>
        <v>#DIV/0!</v>
      </c>
    </row>
    <row r="45" spans="2:18">
      <c r="B45" s="28">
        <v>43435</v>
      </c>
      <c r="C45" s="28"/>
      <c r="D45" s="35" t="e">
        <f t="shared" si="2"/>
        <v>#DIV/0!</v>
      </c>
    </row>
    <row r="46" spans="2:18">
      <c r="B46" s="28">
        <v>43466</v>
      </c>
      <c r="C46" s="28"/>
      <c r="D46" s="35" t="e">
        <f t="shared" si="2"/>
        <v>#DIV/0!</v>
      </c>
    </row>
    <row r="47" spans="2:18">
      <c r="B47" s="28">
        <v>43497</v>
      </c>
      <c r="C47" s="28"/>
      <c r="D47" s="35" t="e">
        <f>E32/F32*100</f>
        <v>#DIV/0!</v>
      </c>
    </row>
    <row r="48" spans="2:18">
      <c r="B48" s="28">
        <v>43525</v>
      </c>
      <c r="C48" s="28"/>
      <c r="D48" s="35" t="e">
        <f>E33/F33*100</f>
        <v>#DIV/0!</v>
      </c>
    </row>
    <row r="55" spans="1:5">
      <c r="B55" s="239"/>
      <c r="C55" s="239"/>
      <c r="D55" s="239"/>
      <c r="E55" s="239"/>
    </row>
    <row r="56" spans="1:5">
      <c r="A56" s="27" t="s">
        <v>46</v>
      </c>
      <c r="B56" s="238"/>
      <c r="C56" s="238"/>
      <c r="D56" s="239"/>
      <c r="E56" s="239"/>
    </row>
    <row r="57" spans="1:5">
      <c r="A57" s="27"/>
      <c r="B57" s="31"/>
      <c r="C57" s="31"/>
      <c r="D57" s="31"/>
      <c r="E57" s="32"/>
    </row>
    <row r="58" spans="1:5">
      <c r="B58" s="27"/>
      <c r="C58" s="27"/>
      <c r="E58" s="8"/>
    </row>
    <row r="59" spans="1:5">
      <c r="B59" s="27"/>
      <c r="C59" s="27"/>
      <c r="E59" s="8"/>
    </row>
    <row r="60" spans="1:5">
      <c r="B60" s="27"/>
      <c r="C60" s="27"/>
      <c r="E60" s="8"/>
    </row>
    <row r="61" spans="1:5">
      <c r="B61" s="27"/>
      <c r="C61" s="27"/>
      <c r="E61" s="8"/>
    </row>
    <row r="75" spans="2:5">
      <c r="B75" s="239" t="s">
        <v>47</v>
      </c>
      <c r="C75" s="239"/>
      <c r="D75" s="239"/>
      <c r="E75" s="239"/>
    </row>
    <row r="76" spans="2:5">
      <c r="B76" s="238" t="s">
        <v>48</v>
      </c>
      <c r="C76" s="238"/>
      <c r="D76" s="239"/>
      <c r="E76" s="239"/>
    </row>
    <row r="77" spans="2:5">
      <c r="B77" s="31" t="s">
        <v>49</v>
      </c>
      <c r="C77" s="31"/>
      <c r="D77" s="31" t="s">
        <v>50</v>
      </c>
      <c r="E77" s="32" t="s">
        <v>51</v>
      </c>
    </row>
    <row r="78" spans="2:5">
      <c r="B78" s="27" t="s">
        <v>52</v>
      </c>
      <c r="C78" s="27"/>
      <c r="D78">
        <v>18227</v>
      </c>
      <c r="E78" s="8" t="e">
        <f>D78/D$62*100</f>
        <v>#DIV/0!</v>
      </c>
    </row>
    <row r="79" spans="2:5">
      <c r="B79" s="27" t="s">
        <v>53</v>
      </c>
      <c r="C79" s="27"/>
      <c r="D79">
        <v>8004</v>
      </c>
      <c r="E79" s="8" t="e">
        <f>D79/D$62*100</f>
        <v>#DIV/0!</v>
      </c>
    </row>
    <row r="80" spans="2:5">
      <c r="B80" s="27" t="s">
        <v>54</v>
      </c>
      <c r="C80" s="27"/>
      <c r="D80">
        <v>27049</v>
      </c>
      <c r="E80" s="8" t="e">
        <f>D80/D$62*100</f>
        <v>#DIV/0!</v>
      </c>
    </row>
    <row r="81" spans="2:5">
      <c r="B81" s="27" t="s">
        <v>55</v>
      </c>
      <c r="C81" s="27"/>
      <c r="D81">
        <v>11853</v>
      </c>
      <c r="E81" s="8" t="e">
        <f>D81/D$62*100</f>
        <v>#DIV/0!</v>
      </c>
    </row>
    <row r="82" spans="2:5">
      <c r="D82">
        <f>SUM(D78:D81)</f>
        <v>65133</v>
      </c>
    </row>
  </sheetData>
  <mergeCells count="6">
    <mergeCell ref="B76:E76"/>
    <mergeCell ref="B2:E2"/>
    <mergeCell ref="B19:E19"/>
    <mergeCell ref="B55:E55"/>
    <mergeCell ref="B56:E56"/>
    <mergeCell ref="B75:E7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2:T82"/>
  <sheetViews>
    <sheetView workbookViewId="0">
      <selection activeCell="C17" sqref="C17"/>
    </sheetView>
  </sheetViews>
  <sheetFormatPr defaultRowHeight="15"/>
  <cols>
    <col min="2" max="2" width="20.140625" customWidth="1"/>
    <col min="3" max="3" width="14.140625" customWidth="1"/>
    <col min="4" max="4" width="13.28515625" style="6" customWidth="1"/>
    <col min="5" max="5" width="14.140625" bestFit="1" customWidth="1"/>
    <col min="15" max="15" width="10.28515625" customWidth="1"/>
    <col min="16" max="16" width="14" customWidth="1"/>
    <col min="17" max="20" width="10.85546875" customWidth="1"/>
    <col min="258" max="258" width="20.140625" customWidth="1"/>
    <col min="259" max="259" width="14.140625" customWidth="1"/>
    <col min="260" max="260" width="13.28515625" customWidth="1"/>
    <col min="271" max="271" width="10.28515625" customWidth="1"/>
    <col min="272" max="272" width="14" customWidth="1"/>
    <col min="273" max="276" width="10.85546875" customWidth="1"/>
    <col min="514" max="514" width="20.140625" customWidth="1"/>
    <col min="515" max="515" width="14.140625" customWidth="1"/>
    <col min="516" max="516" width="13.28515625" customWidth="1"/>
    <col min="527" max="527" width="10.28515625" customWidth="1"/>
    <col min="528" max="528" width="14" customWidth="1"/>
    <col min="529" max="532" width="10.85546875" customWidth="1"/>
    <col min="770" max="770" width="20.140625" customWidth="1"/>
    <col min="771" max="771" width="14.140625" customWidth="1"/>
    <col min="772" max="772" width="13.28515625" customWidth="1"/>
    <col min="783" max="783" width="10.28515625" customWidth="1"/>
    <col min="784" max="784" width="14" customWidth="1"/>
    <col min="785" max="788" width="10.85546875" customWidth="1"/>
    <col min="1026" max="1026" width="20.140625" customWidth="1"/>
    <col min="1027" max="1027" width="14.140625" customWidth="1"/>
    <col min="1028" max="1028" width="13.28515625" customWidth="1"/>
    <col min="1039" max="1039" width="10.28515625" customWidth="1"/>
    <col min="1040" max="1040" width="14" customWidth="1"/>
    <col min="1041" max="1044" width="10.85546875" customWidth="1"/>
    <col min="1282" max="1282" width="20.140625" customWidth="1"/>
    <col min="1283" max="1283" width="14.140625" customWidth="1"/>
    <col min="1284" max="1284" width="13.28515625" customWidth="1"/>
    <col min="1295" max="1295" width="10.28515625" customWidth="1"/>
    <col min="1296" max="1296" width="14" customWidth="1"/>
    <col min="1297" max="1300" width="10.85546875" customWidth="1"/>
    <col min="1538" max="1538" width="20.140625" customWidth="1"/>
    <col min="1539" max="1539" width="14.140625" customWidth="1"/>
    <col min="1540" max="1540" width="13.28515625" customWidth="1"/>
    <col min="1551" max="1551" width="10.28515625" customWidth="1"/>
    <col min="1552" max="1552" width="14" customWidth="1"/>
    <col min="1553" max="1556" width="10.85546875" customWidth="1"/>
    <col min="1794" max="1794" width="20.140625" customWidth="1"/>
    <col min="1795" max="1795" width="14.140625" customWidth="1"/>
    <col min="1796" max="1796" width="13.28515625" customWidth="1"/>
    <col min="1807" max="1807" width="10.28515625" customWidth="1"/>
    <col min="1808" max="1808" width="14" customWidth="1"/>
    <col min="1809" max="1812" width="10.85546875" customWidth="1"/>
    <col min="2050" max="2050" width="20.140625" customWidth="1"/>
    <col min="2051" max="2051" width="14.140625" customWidth="1"/>
    <col min="2052" max="2052" width="13.28515625" customWidth="1"/>
    <col min="2063" max="2063" width="10.28515625" customWidth="1"/>
    <col min="2064" max="2064" width="14" customWidth="1"/>
    <col min="2065" max="2068" width="10.85546875" customWidth="1"/>
    <col min="2306" max="2306" width="20.140625" customWidth="1"/>
    <col min="2307" max="2307" width="14.140625" customWidth="1"/>
    <col min="2308" max="2308" width="13.28515625" customWidth="1"/>
    <col min="2319" max="2319" width="10.28515625" customWidth="1"/>
    <col min="2320" max="2320" width="14" customWidth="1"/>
    <col min="2321" max="2324" width="10.85546875" customWidth="1"/>
    <col min="2562" max="2562" width="20.140625" customWidth="1"/>
    <col min="2563" max="2563" width="14.140625" customWidth="1"/>
    <col min="2564" max="2564" width="13.28515625" customWidth="1"/>
    <col min="2575" max="2575" width="10.28515625" customWidth="1"/>
    <col min="2576" max="2576" width="14" customWidth="1"/>
    <col min="2577" max="2580" width="10.85546875" customWidth="1"/>
    <col min="2818" max="2818" width="20.140625" customWidth="1"/>
    <col min="2819" max="2819" width="14.140625" customWidth="1"/>
    <col min="2820" max="2820" width="13.28515625" customWidth="1"/>
    <col min="2831" max="2831" width="10.28515625" customWidth="1"/>
    <col min="2832" max="2832" width="14" customWidth="1"/>
    <col min="2833" max="2836" width="10.85546875" customWidth="1"/>
    <col min="3074" max="3074" width="20.140625" customWidth="1"/>
    <col min="3075" max="3075" width="14.140625" customWidth="1"/>
    <col min="3076" max="3076" width="13.28515625" customWidth="1"/>
    <col min="3087" max="3087" width="10.28515625" customWidth="1"/>
    <col min="3088" max="3088" width="14" customWidth="1"/>
    <col min="3089" max="3092" width="10.85546875" customWidth="1"/>
    <col min="3330" max="3330" width="20.140625" customWidth="1"/>
    <col min="3331" max="3331" width="14.140625" customWidth="1"/>
    <col min="3332" max="3332" width="13.28515625" customWidth="1"/>
    <col min="3343" max="3343" width="10.28515625" customWidth="1"/>
    <col min="3344" max="3344" width="14" customWidth="1"/>
    <col min="3345" max="3348" width="10.85546875" customWidth="1"/>
    <col min="3586" max="3586" width="20.140625" customWidth="1"/>
    <col min="3587" max="3587" width="14.140625" customWidth="1"/>
    <col min="3588" max="3588" width="13.28515625" customWidth="1"/>
    <col min="3599" max="3599" width="10.28515625" customWidth="1"/>
    <col min="3600" max="3600" width="14" customWidth="1"/>
    <col min="3601" max="3604" width="10.85546875" customWidth="1"/>
    <col min="3842" max="3842" width="20.140625" customWidth="1"/>
    <col min="3843" max="3843" width="14.140625" customWidth="1"/>
    <col min="3844" max="3844" width="13.28515625" customWidth="1"/>
    <col min="3855" max="3855" width="10.28515625" customWidth="1"/>
    <col min="3856" max="3856" width="14" customWidth="1"/>
    <col min="3857" max="3860" width="10.85546875" customWidth="1"/>
    <col min="4098" max="4098" width="20.140625" customWidth="1"/>
    <col min="4099" max="4099" width="14.140625" customWidth="1"/>
    <col min="4100" max="4100" width="13.28515625" customWidth="1"/>
    <col min="4111" max="4111" width="10.28515625" customWidth="1"/>
    <col min="4112" max="4112" width="14" customWidth="1"/>
    <col min="4113" max="4116" width="10.85546875" customWidth="1"/>
    <col min="4354" max="4354" width="20.140625" customWidth="1"/>
    <col min="4355" max="4355" width="14.140625" customWidth="1"/>
    <col min="4356" max="4356" width="13.28515625" customWidth="1"/>
    <col min="4367" max="4367" width="10.28515625" customWidth="1"/>
    <col min="4368" max="4368" width="14" customWidth="1"/>
    <col min="4369" max="4372" width="10.85546875" customWidth="1"/>
    <col min="4610" max="4610" width="20.140625" customWidth="1"/>
    <col min="4611" max="4611" width="14.140625" customWidth="1"/>
    <col min="4612" max="4612" width="13.28515625" customWidth="1"/>
    <col min="4623" max="4623" width="10.28515625" customWidth="1"/>
    <col min="4624" max="4624" width="14" customWidth="1"/>
    <col min="4625" max="4628" width="10.85546875" customWidth="1"/>
    <col min="4866" max="4866" width="20.140625" customWidth="1"/>
    <col min="4867" max="4867" width="14.140625" customWidth="1"/>
    <col min="4868" max="4868" width="13.28515625" customWidth="1"/>
    <col min="4879" max="4879" width="10.28515625" customWidth="1"/>
    <col min="4880" max="4880" width="14" customWidth="1"/>
    <col min="4881" max="4884" width="10.85546875" customWidth="1"/>
    <col min="5122" max="5122" width="20.140625" customWidth="1"/>
    <col min="5123" max="5123" width="14.140625" customWidth="1"/>
    <col min="5124" max="5124" width="13.28515625" customWidth="1"/>
    <col min="5135" max="5135" width="10.28515625" customWidth="1"/>
    <col min="5136" max="5136" width="14" customWidth="1"/>
    <col min="5137" max="5140" width="10.85546875" customWidth="1"/>
    <col min="5378" max="5378" width="20.140625" customWidth="1"/>
    <col min="5379" max="5379" width="14.140625" customWidth="1"/>
    <col min="5380" max="5380" width="13.28515625" customWidth="1"/>
    <col min="5391" max="5391" width="10.28515625" customWidth="1"/>
    <col min="5392" max="5392" width="14" customWidth="1"/>
    <col min="5393" max="5396" width="10.85546875" customWidth="1"/>
    <col min="5634" max="5634" width="20.140625" customWidth="1"/>
    <col min="5635" max="5635" width="14.140625" customWidth="1"/>
    <col min="5636" max="5636" width="13.28515625" customWidth="1"/>
    <col min="5647" max="5647" width="10.28515625" customWidth="1"/>
    <col min="5648" max="5648" width="14" customWidth="1"/>
    <col min="5649" max="5652" width="10.85546875" customWidth="1"/>
    <col min="5890" max="5890" width="20.140625" customWidth="1"/>
    <col min="5891" max="5891" width="14.140625" customWidth="1"/>
    <col min="5892" max="5892" width="13.28515625" customWidth="1"/>
    <col min="5903" max="5903" width="10.28515625" customWidth="1"/>
    <col min="5904" max="5904" width="14" customWidth="1"/>
    <col min="5905" max="5908" width="10.85546875" customWidth="1"/>
    <col min="6146" max="6146" width="20.140625" customWidth="1"/>
    <col min="6147" max="6147" width="14.140625" customWidth="1"/>
    <col min="6148" max="6148" width="13.28515625" customWidth="1"/>
    <col min="6159" max="6159" width="10.28515625" customWidth="1"/>
    <col min="6160" max="6160" width="14" customWidth="1"/>
    <col min="6161" max="6164" width="10.85546875" customWidth="1"/>
    <col min="6402" max="6402" width="20.140625" customWidth="1"/>
    <col min="6403" max="6403" width="14.140625" customWidth="1"/>
    <col min="6404" max="6404" width="13.28515625" customWidth="1"/>
    <col min="6415" max="6415" width="10.28515625" customWidth="1"/>
    <col min="6416" max="6416" width="14" customWidth="1"/>
    <col min="6417" max="6420" width="10.85546875" customWidth="1"/>
    <col min="6658" max="6658" width="20.140625" customWidth="1"/>
    <col min="6659" max="6659" width="14.140625" customWidth="1"/>
    <col min="6660" max="6660" width="13.28515625" customWidth="1"/>
    <col min="6671" max="6671" width="10.28515625" customWidth="1"/>
    <col min="6672" max="6672" width="14" customWidth="1"/>
    <col min="6673" max="6676" width="10.85546875" customWidth="1"/>
    <col min="6914" max="6914" width="20.140625" customWidth="1"/>
    <col min="6915" max="6915" width="14.140625" customWidth="1"/>
    <col min="6916" max="6916" width="13.28515625" customWidth="1"/>
    <col min="6927" max="6927" width="10.28515625" customWidth="1"/>
    <col min="6928" max="6928" width="14" customWidth="1"/>
    <col min="6929" max="6932" width="10.85546875" customWidth="1"/>
    <col min="7170" max="7170" width="20.140625" customWidth="1"/>
    <col min="7171" max="7171" width="14.140625" customWidth="1"/>
    <col min="7172" max="7172" width="13.28515625" customWidth="1"/>
    <col min="7183" max="7183" width="10.28515625" customWidth="1"/>
    <col min="7184" max="7184" width="14" customWidth="1"/>
    <col min="7185" max="7188" width="10.85546875" customWidth="1"/>
    <col min="7426" max="7426" width="20.140625" customWidth="1"/>
    <col min="7427" max="7427" width="14.140625" customWidth="1"/>
    <col min="7428" max="7428" width="13.28515625" customWidth="1"/>
    <col min="7439" max="7439" width="10.28515625" customWidth="1"/>
    <col min="7440" max="7440" width="14" customWidth="1"/>
    <col min="7441" max="7444" width="10.85546875" customWidth="1"/>
    <col min="7682" max="7682" width="20.140625" customWidth="1"/>
    <col min="7683" max="7683" width="14.140625" customWidth="1"/>
    <col min="7684" max="7684" width="13.28515625" customWidth="1"/>
    <col min="7695" max="7695" width="10.28515625" customWidth="1"/>
    <col min="7696" max="7696" width="14" customWidth="1"/>
    <col min="7697" max="7700" width="10.85546875" customWidth="1"/>
    <col min="7938" max="7938" width="20.140625" customWidth="1"/>
    <col min="7939" max="7939" width="14.140625" customWidth="1"/>
    <col min="7940" max="7940" width="13.28515625" customWidth="1"/>
    <col min="7951" max="7951" width="10.28515625" customWidth="1"/>
    <col min="7952" max="7952" width="14" customWidth="1"/>
    <col min="7953" max="7956" width="10.85546875" customWidth="1"/>
    <col min="8194" max="8194" width="20.140625" customWidth="1"/>
    <col min="8195" max="8195" width="14.140625" customWidth="1"/>
    <col min="8196" max="8196" width="13.28515625" customWidth="1"/>
    <col min="8207" max="8207" width="10.28515625" customWidth="1"/>
    <col min="8208" max="8208" width="14" customWidth="1"/>
    <col min="8209" max="8212" width="10.85546875" customWidth="1"/>
    <col min="8450" max="8450" width="20.140625" customWidth="1"/>
    <col min="8451" max="8451" width="14.140625" customWidth="1"/>
    <col min="8452" max="8452" width="13.28515625" customWidth="1"/>
    <col min="8463" max="8463" width="10.28515625" customWidth="1"/>
    <col min="8464" max="8464" width="14" customWidth="1"/>
    <col min="8465" max="8468" width="10.85546875" customWidth="1"/>
    <col min="8706" max="8706" width="20.140625" customWidth="1"/>
    <col min="8707" max="8707" width="14.140625" customWidth="1"/>
    <col min="8708" max="8708" width="13.28515625" customWidth="1"/>
    <col min="8719" max="8719" width="10.28515625" customWidth="1"/>
    <col min="8720" max="8720" width="14" customWidth="1"/>
    <col min="8721" max="8724" width="10.85546875" customWidth="1"/>
    <col min="8962" max="8962" width="20.140625" customWidth="1"/>
    <col min="8963" max="8963" width="14.140625" customWidth="1"/>
    <col min="8964" max="8964" width="13.28515625" customWidth="1"/>
    <col min="8975" max="8975" width="10.28515625" customWidth="1"/>
    <col min="8976" max="8976" width="14" customWidth="1"/>
    <col min="8977" max="8980" width="10.85546875" customWidth="1"/>
    <col min="9218" max="9218" width="20.140625" customWidth="1"/>
    <col min="9219" max="9219" width="14.140625" customWidth="1"/>
    <col min="9220" max="9220" width="13.28515625" customWidth="1"/>
    <col min="9231" max="9231" width="10.28515625" customWidth="1"/>
    <col min="9232" max="9232" width="14" customWidth="1"/>
    <col min="9233" max="9236" width="10.85546875" customWidth="1"/>
    <col min="9474" max="9474" width="20.140625" customWidth="1"/>
    <col min="9475" max="9475" width="14.140625" customWidth="1"/>
    <col min="9476" max="9476" width="13.28515625" customWidth="1"/>
    <col min="9487" max="9487" width="10.28515625" customWidth="1"/>
    <col min="9488" max="9488" width="14" customWidth="1"/>
    <col min="9489" max="9492" width="10.85546875" customWidth="1"/>
    <col min="9730" max="9730" width="20.140625" customWidth="1"/>
    <col min="9731" max="9731" width="14.140625" customWidth="1"/>
    <col min="9732" max="9732" width="13.28515625" customWidth="1"/>
    <col min="9743" max="9743" width="10.28515625" customWidth="1"/>
    <col min="9744" max="9744" width="14" customWidth="1"/>
    <col min="9745" max="9748" width="10.85546875" customWidth="1"/>
    <col min="9986" max="9986" width="20.140625" customWidth="1"/>
    <col min="9987" max="9987" width="14.140625" customWidth="1"/>
    <col min="9988" max="9988" width="13.28515625" customWidth="1"/>
    <col min="9999" max="9999" width="10.28515625" customWidth="1"/>
    <col min="10000" max="10000" width="14" customWidth="1"/>
    <col min="10001" max="10004" width="10.85546875" customWidth="1"/>
    <col min="10242" max="10242" width="20.140625" customWidth="1"/>
    <col min="10243" max="10243" width="14.140625" customWidth="1"/>
    <col min="10244" max="10244" width="13.28515625" customWidth="1"/>
    <col min="10255" max="10255" width="10.28515625" customWidth="1"/>
    <col min="10256" max="10256" width="14" customWidth="1"/>
    <col min="10257" max="10260" width="10.85546875" customWidth="1"/>
    <col min="10498" max="10498" width="20.140625" customWidth="1"/>
    <col min="10499" max="10499" width="14.140625" customWidth="1"/>
    <col min="10500" max="10500" width="13.28515625" customWidth="1"/>
    <col min="10511" max="10511" width="10.28515625" customWidth="1"/>
    <col min="10512" max="10512" width="14" customWidth="1"/>
    <col min="10513" max="10516" width="10.85546875" customWidth="1"/>
    <col min="10754" max="10754" width="20.140625" customWidth="1"/>
    <col min="10755" max="10755" width="14.140625" customWidth="1"/>
    <col min="10756" max="10756" width="13.28515625" customWidth="1"/>
    <col min="10767" max="10767" width="10.28515625" customWidth="1"/>
    <col min="10768" max="10768" width="14" customWidth="1"/>
    <col min="10769" max="10772" width="10.85546875" customWidth="1"/>
    <col min="11010" max="11010" width="20.140625" customWidth="1"/>
    <col min="11011" max="11011" width="14.140625" customWidth="1"/>
    <col min="11012" max="11012" width="13.28515625" customWidth="1"/>
    <col min="11023" max="11023" width="10.28515625" customWidth="1"/>
    <col min="11024" max="11024" width="14" customWidth="1"/>
    <col min="11025" max="11028" width="10.85546875" customWidth="1"/>
    <col min="11266" max="11266" width="20.140625" customWidth="1"/>
    <col min="11267" max="11267" width="14.140625" customWidth="1"/>
    <col min="11268" max="11268" width="13.28515625" customWidth="1"/>
    <col min="11279" max="11279" width="10.28515625" customWidth="1"/>
    <col min="11280" max="11280" width="14" customWidth="1"/>
    <col min="11281" max="11284" width="10.85546875" customWidth="1"/>
    <col min="11522" max="11522" width="20.140625" customWidth="1"/>
    <col min="11523" max="11523" width="14.140625" customWidth="1"/>
    <col min="11524" max="11524" width="13.28515625" customWidth="1"/>
    <col min="11535" max="11535" width="10.28515625" customWidth="1"/>
    <col min="11536" max="11536" width="14" customWidth="1"/>
    <col min="11537" max="11540" width="10.85546875" customWidth="1"/>
    <col min="11778" max="11778" width="20.140625" customWidth="1"/>
    <col min="11779" max="11779" width="14.140625" customWidth="1"/>
    <col min="11780" max="11780" width="13.28515625" customWidth="1"/>
    <col min="11791" max="11791" width="10.28515625" customWidth="1"/>
    <col min="11792" max="11792" width="14" customWidth="1"/>
    <col min="11793" max="11796" width="10.85546875" customWidth="1"/>
    <col min="12034" max="12034" width="20.140625" customWidth="1"/>
    <col min="12035" max="12035" width="14.140625" customWidth="1"/>
    <col min="12036" max="12036" width="13.28515625" customWidth="1"/>
    <col min="12047" max="12047" width="10.28515625" customWidth="1"/>
    <col min="12048" max="12048" width="14" customWidth="1"/>
    <col min="12049" max="12052" width="10.85546875" customWidth="1"/>
    <col min="12290" max="12290" width="20.140625" customWidth="1"/>
    <col min="12291" max="12291" width="14.140625" customWidth="1"/>
    <col min="12292" max="12292" width="13.28515625" customWidth="1"/>
    <col min="12303" max="12303" width="10.28515625" customWidth="1"/>
    <col min="12304" max="12304" width="14" customWidth="1"/>
    <col min="12305" max="12308" width="10.85546875" customWidth="1"/>
    <col min="12546" max="12546" width="20.140625" customWidth="1"/>
    <col min="12547" max="12547" width="14.140625" customWidth="1"/>
    <col min="12548" max="12548" width="13.28515625" customWidth="1"/>
    <col min="12559" max="12559" width="10.28515625" customWidth="1"/>
    <col min="12560" max="12560" width="14" customWidth="1"/>
    <col min="12561" max="12564" width="10.85546875" customWidth="1"/>
    <col min="12802" max="12802" width="20.140625" customWidth="1"/>
    <col min="12803" max="12803" width="14.140625" customWidth="1"/>
    <col min="12804" max="12804" width="13.28515625" customWidth="1"/>
    <col min="12815" max="12815" width="10.28515625" customWidth="1"/>
    <col min="12816" max="12816" width="14" customWidth="1"/>
    <col min="12817" max="12820" width="10.85546875" customWidth="1"/>
    <col min="13058" max="13058" width="20.140625" customWidth="1"/>
    <col min="13059" max="13059" width="14.140625" customWidth="1"/>
    <col min="13060" max="13060" width="13.28515625" customWidth="1"/>
    <col min="13071" max="13071" width="10.28515625" customWidth="1"/>
    <col min="13072" max="13072" width="14" customWidth="1"/>
    <col min="13073" max="13076" width="10.85546875" customWidth="1"/>
    <col min="13314" max="13314" width="20.140625" customWidth="1"/>
    <col min="13315" max="13315" width="14.140625" customWidth="1"/>
    <col min="13316" max="13316" width="13.28515625" customWidth="1"/>
    <col min="13327" max="13327" width="10.28515625" customWidth="1"/>
    <col min="13328" max="13328" width="14" customWidth="1"/>
    <col min="13329" max="13332" width="10.85546875" customWidth="1"/>
    <col min="13570" max="13570" width="20.140625" customWidth="1"/>
    <col min="13571" max="13571" width="14.140625" customWidth="1"/>
    <col min="13572" max="13572" width="13.28515625" customWidth="1"/>
    <col min="13583" max="13583" width="10.28515625" customWidth="1"/>
    <col min="13584" max="13584" width="14" customWidth="1"/>
    <col min="13585" max="13588" width="10.85546875" customWidth="1"/>
    <col min="13826" max="13826" width="20.140625" customWidth="1"/>
    <col min="13827" max="13827" width="14.140625" customWidth="1"/>
    <col min="13828" max="13828" width="13.28515625" customWidth="1"/>
    <col min="13839" max="13839" width="10.28515625" customWidth="1"/>
    <col min="13840" max="13840" width="14" customWidth="1"/>
    <col min="13841" max="13844" width="10.85546875" customWidth="1"/>
    <col min="14082" max="14082" width="20.140625" customWidth="1"/>
    <col min="14083" max="14083" width="14.140625" customWidth="1"/>
    <col min="14084" max="14084" width="13.28515625" customWidth="1"/>
    <col min="14095" max="14095" width="10.28515625" customWidth="1"/>
    <col min="14096" max="14096" width="14" customWidth="1"/>
    <col min="14097" max="14100" width="10.85546875" customWidth="1"/>
    <col min="14338" max="14338" width="20.140625" customWidth="1"/>
    <col min="14339" max="14339" width="14.140625" customWidth="1"/>
    <col min="14340" max="14340" width="13.28515625" customWidth="1"/>
    <col min="14351" max="14351" width="10.28515625" customWidth="1"/>
    <col min="14352" max="14352" width="14" customWidth="1"/>
    <col min="14353" max="14356" width="10.85546875" customWidth="1"/>
    <col min="14594" max="14594" width="20.140625" customWidth="1"/>
    <col min="14595" max="14595" width="14.140625" customWidth="1"/>
    <col min="14596" max="14596" width="13.28515625" customWidth="1"/>
    <col min="14607" max="14607" width="10.28515625" customWidth="1"/>
    <col min="14608" max="14608" width="14" customWidth="1"/>
    <col min="14609" max="14612" width="10.85546875" customWidth="1"/>
    <col min="14850" max="14850" width="20.140625" customWidth="1"/>
    <col min="14851" max="14851" width="14.140625" customWidth="1"/>
    <col min="14852" max="14852" width="13.28515625" customWidth="1"/>
    <col min="14863" max="14863" width="10.28515625" customWidth="1"/>
    <col min="14864" max="14864" width="14" customWidth="1"/>
    <col min="14865" max="14868" width="10.85546875" customWidth="1"/>
    <col min="15106" max="15106" width="20.140625" customWidth="1"/>
    <col min="15107" max="15107" width="14.140625" customWidth="1"/>
    <col min="15108" max="15108" width="13.28515625" customWidth="1"/>
    <col min="15119" max="15119" width="10.28515625" customWidth="1"/>
    <col min="15120" max="15120" width="14" customWidth="1"/>
    <col min="15121" max="15124" width="10.85546875" customWidth="1"/>
    <col min="15362" max="15362" width="20.140625" customWidth="1"/>
    <col min="15363" max="15363" width="14.140625" customWidth="1"/>
    <col min="15364" max="15364" width="13.28515625" customWidth="1"/>
    <col min="15375" max="15375" width="10.28515625" customWidth="1"/>
    <col min="15376" max="15376" width="14" customWidth="1"/>
    <col min="15377" max="15380" width="10.85546875" customWidth="1"/>
    <col min="15618" max="15618" width="20.140625" customWidth="1"/>
    <col min="15619" max="15619" width="14.140625" customWidth="1"/>
    <col min="15620" max="15620" width="13.28515625" customWidth="1"/>
    <col min="15631" max="15631" width="10.28515625" customWidth="1"/>
    <col min="15632" max="15632" width="14" customWidth="1"/>
    <col min="15633" max="15636" width="10.85546875" customWidth="1"/>
    <col min="15874" max="15874" width="20.140625" customWidth="1"/>
    <col min="15875" max="15875" width="14.140625" customWidth="1"/>
    <col min="15876" max="15876" width="13.28515625" customWidth="1"/>
    <col min="15887" max="15887" width="10.28515625" customWidth="1"/>
    <col min="15888" max="15888" width="14" customWidth="1"/>
    <col min="15889" max="15892" width="10.85546875" customWidth="1"/>
    <col min="16130" max="16130" width="20.140625" customWidth="1"/>
    <col min="16131" max="16131" width="14.140625" customWidth="1"/>
    <col min="16132" max="16132" width="13.28515625" customWidth="1"/>
    <col min="16143" max="16143" width="10.28515625" customWidth="1"/>
    <col min="16144" max="16144" width="14" customWidth="1"/>
    <col min="16145" max="16148" width="10.85546875" customWidth="1"/>
  </cols>
  <sheetData>
    <row r="2" spans="2:20">
      <c r="B2" s="239" t="s">
        <v>40</v>
      </c>
      <c r="C2" s="239"/>
      <c r="D2" s="239"/>
    </row>
    <row r="3" spans="2:20">
      <c r="O3" s="24"/>
      <c r="P3" s="25"/>
      <c r="Q3" s="25"/>
      <c r="R3" s="25"/>
    </row>
    <row r="4" spans="2:20">
      <c r="B4" s="25" t="s">
        <v>41</v>
      </c>
      <c r="C4" s="25" t="s">
        <v>42</v>
      </c>
      <c r="D4" s="26" t="s">
        <v>43</v>
      </c>
      <c r="E4" s="26" t="s">
        <v>44</v>
      </c>
      <c r="O4" s="27"/>
      <c r="P4" s="28"/>
    </row>
    <row r="5" spans="2:20">
      <c r="B5" s="28">
        <v>43556</v>
      </c>
      <c r="C5" s="29">
        <v>0.32</v>
      </c>
      <c r="D5" s="30">
        <v>0.25</v>
      </c>
      <c r="E5" s="30">
        <f>D5*0.8</f>
        <v>0.2</v>
      </c>
      <c r="F5" s="35">
        <f>D5*0.8</f>
        <v>0.2</v>
      </c>
      <c r="O5" s="27"/>
      <c r="P5" s="28"/>
    </row>
    <row r="6" spans="2:20">
      <c r="B6" s="28">
        <v>43586</v>
      </c>
      <c r="C6" s="31">
        <v>0.39</v>
      </c>
      <c r="D6" s="30">
        <v>0.25</v>
      </c>
      <c r="E6" s="30">
        <f t="shared" ref="E6:E16" si="0">D6*0.8</f>
        <v>0.2</v>
      </c>
      <c r="F6" s="35">
        <f t="shared" ref="F6:F16" si="1">D6*0.8</f>
        <v>0.2</v>
      </c>
      <c r="O6" s="27"/>
      <c r="P6" s="28"/>
    </row>
    <row r="7" spans="2:20">
      <c r="B7" s="28">
        <v>43617</v>
      </c>
      <c r="C7" s="31">
        <v>0.39</v>
      </c>
      <c r="D7" s="30">
        <v>0.25</v>
      </c>
      <c r="E7" s="30">
        <f t="shared" si="0"/>
        <v>0.2</v>
      </c>
      <c r="F7" s="35">
        <f t="shared" si="1"/>
        <v>0.2</v>
      </c>
      <c r="O7" s="27"/>
      <c r="P7" s="28"/>
    </row>
    <row r="8" spans="2:20">
      <c r="B8" s="28">
        <v>43647</v>
      </c>
      <c r="C8" s="31">
        <v>0.34</v>
      </c>
      <c r="D8" s="30">
        <v>0.21</v>
      </c>
      <c r="E8" s="30">
        <f t="shared" si="0"/>
        <v>0.16800000000000001</v>
      </c>
      <c r="F8" s="35">
        <f t="shared" si="1"/>
        <v>0.16800000000000001</v>
      </c>
    </row>
    <row r="9" spans="2:20">
      <c r="B9" s="28">
        <v>43678</v>
      </c>
      <c r="C9" s="31">
        <v>0.34</v>
      </c>
      <c r="D9" s="30">
        <v>0.21</v>
      </c>
      <c r="E9" s="30">
        <f t="shared" si="0"/>
        <v>0.16800000000000001</v>
      </c>
      <c r="F9" s="35">
        <f t="shared" si="1"/>
        <v>0.16800000000000001</v>
      </c>
    </row>
    <row r="10" spans="2:20">
      <c r="B10" s="28">
        <v>43709</v>
      </c>
      <c r="C10" s="31">
        <v>0.18</v>
      </c>
      <c r="D10" s="30">
        <v>0.21</v>
      </c>
      <c r="E10" s="30">
        <f t="shared" si="0"/>
        <v>0.16800000000000001</v>
      </c>
      <c r="F10" s="35">
        <f t="shared" si="1"/>
        <v>0.16800000000000001</v>
      </c>
    </row>
    <row r="11" spans="2:20">
      <c r="B11" s="28">
        <v>43739</v>
      </c>
      <c r="C11" s="31">
        <v>0.18</v>
      </c>
      <c r="D11" s="32">
        <v>0.18</v>
      </c>
      <c r="E11" s="30">
        <f t="shared" si="0"/>
        <v>0.14399999999999999</v>
      </c>
      <c r="F11" s="35">
        <f t="shared" si="1"/>
        <v>0.14399999999999999</v>
      </c>
      <c r="P11" s="25"/>
      <c r="Q11" s="28"/>
      <c r="R11" s="28"/>
      <c r="S11" s="28"/>
      <c r="T11" s="28"/>
    </row>
    <row r="12" spans="2:20">
      <c r="B12" s="28">
        <v>43770</v>
      </c>
      <c r="C12" s="31">
        <v>0.23</v>
      </c>
      <c r="D12" s="32">
        <v>0.18</v>
      </c>
      <c r="E12" s="30">
        <f t="shared" si="0"/>
        <v>0.14399999999999999</v>
      </c>
      <c r="F12" s="35">
        <f t="shared" si="1"/>
        <v>0.14399999999999999</v>
      </c>
      <c r="P12" s="33"/>
      <c r="Q12" s="34"/>
      <c r="R12" s="34"/>
      <c r="S12" s="34"/>
      <c r="T12" s="34"/>
    </row>
    <row r="13" spans="2:20">
      <c r="B13" s="28">
        <v>43800</v>
      </c>
      <c r="C13" s="29">
        <v>0.31</v>
      </c>
      <c r="D13" s="32">
        <v>0.18</v>
      </c>
      <c r="E13" s="30">
        <f t="shared" si="0"/>
        <v>0.14399999999999999</v>
      </c>
      <c r="F13" s="35">
        <f t="shared" si="1"/>
        <v>0.14399999999999999</v>
      </c>
      <c r="P13" s="33"/>
    </row>
    <row r="14" spans="2:20">
      <c r="B14" s="28">
        <v>43831</v>
      </c>
      <c r="C14" s="29">
        <v>0.31</v>
      </c>
      <c r="D14" s="32">
        <v>0.16</v>
      </c>
      <c r="E14" s="30">
        <f t="shared" si="0"/>
        <v>0.128</v>
      </c>
      <c r="F14" s="35">
        <f t="shared" si="1"/>
        <v>0.128</v>
      </c>
    </row>
    <row r="15" spans="2:20">
      <c r="B15" s="28">
        <v>43862</v>
      </c>
      <c r="C15" s="31">
        <v>0.37</v>
      </c>
      <c r="D15" s="32">
        <v>0.16</v>
      </c>
      <c r="E15" s="30">
        <f t="shared" si="0"/>
        <v>0.128</v>
      </c>
      <c r="F15" s="35">
        <f t="shared" si="1"/>
        <v>0.128</v>
      </c>
    </row>
    <row r="16" spans="2:20">
      <c r="B16" s="28">
        <v>43891</v>
      </c>
      <c r="C16" s="29">
        <v>0.32</v>
      </c>
      <c r="D16" s="32">
        <v>0.16</v>
      </c>
      <c r="E16" s="30">
        <f t="shared" si="0"/>
        <v>0.128</v>
      </c>
      <c r="F16" s="35">
        <f t="shared" si="1"/>
        <v>0.128</v>
      </c>
    </row>
    <row r="19" spans="2:18">
      <c r="B19" s="239" t="s">
        <v>45</v>
      </c>
      <c r="C19" s="239"/>
      <c r="D19" s="239"/>
    </row>
    <row r="20" spans="2:18">
      <c r="N20" s="25"/>
      <c r="O20" s="31"/>
    </row>
    <row r="21" spans="2:18">
      <c r="B21" s="25" t="s">
        <v>41</v>
      </c>
      <c r="C21" s="25" t="s">
        <v>42</v>
      </c>
      <c r="D21" s="26" t="s">
        <v>207</v>
      </c>
      <c r="E21" t="s">
        <v>208</v>
      </c>
      <c r="N21" s="28"/>
      <c r="O21" s="31"/>
      <c r="R21" s="31"/>
    </row>
    <row r="22" spans="2:18">
      <c r="B22" s="28">
        <v>43556</v>
      </c>
      <c r="C22" s="29">
        <v>0.21</v>
      </c>
      <c r="D22" s="43">
        <v>574804.74313031358</v>
      </c>
      <c r="E22">
        <v>277276000</v>
      </c>
      <c r="N22" s="28"/>
      <c r="O22" s="31"/>
      <c r="R22" s="31"/>
    </row>
    <row r="23" spans="2:18">
      <c r="B23" s="28">
        <v>43586</v>
      </c>
      <c r="C23" s="29">
        <v>0.27</v>
      </c>
      <c r="D23" s="32">
        <v>800124</v>
      </c>
      <c r="E23">
        <v>298734000</v>
      </c>
      <c r="N23" s="28"/>
      <c r="O23" s="31"/>
      <c r="R23" s="31"/>
    </row>
    <row r="24" spans="2:18">
      <c r="B24" s="28">
        <v>43617</v>
      </c>
      <c r="C24" s="29">
        <v>0.25</v>
      </c>
      <c r="D24" s="32">
        <v>843689</v>
      </c>
      <c r="E24">
        <v>336461000</v>
      </c>
      <c r="N24" s="28"/>
      <c r="O24" s="31"/>
      <c r="R24" s="31"/>
    </row>
    <row r="25" spans="2:18">
      <c r="B25" s="28">
        <v>43647</v>
      </c>
      <c r="C25" s="29">
        <v>0.22</v>
      </c>
      <c r="D25" s="32">
        <v>810709</v>
      </c>
      <c r="E25">
        <v>375809000</v>
      </c>
      <c r="N25" s="28"/>
      <c r="O25" s="31"/>
    </row>
    <row r="26" spans="2:18">
      <c r="B26" s="28">
        <v>43678</v>
      </c>
      <c r="C26" s="29">
        <v>0.24</v>
      </c>
      <c r="D26" s="32">
        <v>722129</v>
      </c>
      <c r="E26">
        <v>299515000</v>
      </c>
      <c r="N26" s="28"/>
      <c r="O26" s="31"/>
    </row>
    <row r="27" spans="2:18">
      <c r="B27" s="28">
        <v>43709</v>
      </c>
      <c r="C27" s="29">
        <v>0.13</v>
      </c>
      <c r="D27" s="43">
        <v>357353.21620703046</v>
      </c>
      <c r="E27">
        <v>276869000</v>
      </c>
      <c r="N27" s="28"/>
      <c r="O27" s="27"/>
      <c r="P27">
        <f>1436900/1000</f>
        <v>1436.9</v>
      </c>
    </row>
    <row r="28" spans="2:18">
      <c r="B28" s="28">
        <v>43739</v>
      </c>
      <c r="C28" s="29">
        <f>D28/E28*100</f>
        <v>0.10777251810916136</v>
      </c>
      <c r="D28" s="32">
        <v>244746</v>
      </c>
      <c r="E28">
        <v>227095000</v>
      </c>
      <c r="N28" s="28"/>
      <c r="O28" s="27"/>
    </row>
    <row r="29" spans="2:18">
      <c r="B29" s="28">
        <v>43770</v>
      </c>
      <c r="C29" s="29">
        <v>0.16</v>
      </c>
      <c r="D29" s="32">
        <v>410131</v>
      </c>
      <c r="E29">
        <v>261759000</v>
      </c>
      <c r="N29" s="28"/>
      <c r="O29" s="27"/>
    </row>
    <row r="30" spans="2:18">
      <c r="B30" s="28">
        <v>43800</v>
      </c>
      <c r="C30" s="29">
        <v>0.3</v>
      </c>
      <c r="D30" s="32">
        <v>382421</v>
      </c>
      <c r="E30">
        <v>129079000</v>
      </c>
      <c r="N30" s="28"/>
      <c r="O30" s="27"/>
    </row>
    <row r="31" spans="2:18">
      <c r="B31" s="28">
        <v>43831</v>
      </c>
      <c r="C31" s="29">
        <v>0.21</v>
      </c>
      <c r="D31" s="32">
        <v>443599</v>
      </c>
      <c r="E31">
        <v>210425000</v>
      </c>
      <c r="N31" s="28"/>
      <c r="O31" s="27"/>
    </row>
    <row r="32" spans="2:18">
      <c r="B32" s="28">
        <v>43862</v>
      </c>
      <c r="C32" s="29">
        <v>0.28999999999999998</v>
      </c>
      <c r="D32" s="32">
        <v>845587</v>
      </c>
      <c r="E32">
        <v>290677000</v>
      </c>
      <c r="N32" s="28"/>
      <c r="O32" s="27"/>
    </row>
    <row r="33" spans="2:17">
      <c r="B33" s="28">
        <v>43891</v>
      </c>
      <c r="C33" s="29"/>
      <c r="D33" s="43"/>
    </row>
    <row r="37" spans="2:17">
      <c r="B37" s="28">
        <v>43191</v>
      </c>
      <c r="C37" s="35">
        <f>D22/E22*100</f>
        <v>0.20730418180091806</v>
      </c>
    </row>
    <row r="38" spans="2:17">
      <c r="B38" s="28">
        <v>43221</v>
      </c>
      <c r="C38" s="35">
        <f>D23/E23*100</f>
        <v>0.26783827753118161</v>
      </c>
      <c r="D38" s="24"/>
    </row>
    <row r="39" spans="2:17">
      <c r="B39" s="28">
        <v>43252</v>
      </c>
      <c r="C39" s="35">
        <f t="shared" ref="C39:C46" si="2">D24/E24*100</f>
        <v>0.25075387637794572</v>
      </c>
      <c r="P39">
        <v>501905</v>
      </c>
      <c r="Q39">
        <f>P39/1000</f>
        <v>501.90499999999997</v>
      </c>
    </row>
    <row r="40" spans="2:17">
      <c r="B40" s="28">
        <v>43282</v>
      </c>
      <c r="C40" s="35">
        <f t="shared" si="2"/>
        <v>0.21572367878363741</v>
      </c>
      <c r="P40">
        <v>764474.91150615923</v>
      </c>
      <c r="Q40">
        <f>P40/1000</f>
        <v>764.47491150615929</v>
      </c>
    </row>
    <row r="41" spans="2:17">
      <c r="B41" s="28">
        <v>43313</v>
      </c>
      <c r="C41" s="35">
        <f>D26/E26*100</f>
        <v>0.24109944410129711</v>
      </c>
      <c r="P41">
        <v>2059533</v>
      </c>
      <c r="Q41">
        <f>P41/1000</f>
        <v>2059.5329999999999</v>
      </c>
    </row>
    <row r="42" spans="2:17">
      <c r="B42" s="28">
        <v>43344</v>
      </c>
      <c r="C42" s="35">
        <f t="shared" si="2"/>
        <v>0.12906942135343086</v>
      </c>
    </row>
    <row r="43" spans="2:17">
      <c r="B43" s="28">
        <v>43374</v>
      </c>
      <c r="C43" s="35">
        <f t="shared" si="2"/>
        <v>0.10777251810916136</v>
      </c>
    </row>
    <row r="44" spans="2:17">
      <c r="B44" s="28">
        <v>43405</v>
      </c>
      <c r="C44" s="35">
        <f t="shared" si="2"/>
        <v>0.1566826737571583</v>
      </c>
    </row>
    <row r="45" spans="2:17">
      <c r="B45" s="28">
        <v>43435</v>
      </c>
      <c r="C45" s="35">
        <f t="shared" si="2"/>
        <v>0.29626895157229294</v>
      </c>
    </row>
    <row r="46" spans="2:17">
      <c r="B46" s="28">
        <v>43466</v>
      </c>
      <c r="C46" s="35">
        <f t="shared" si="2"/>
        <v>0.2108109777830581</v>
      </c>
    </row>
    <row r="47" spans="2:17">
      <c r="B47" s="28">
        <v>43497</v>
      </c>
      <c r="C47" s="35">
        <f>D32/E32*100</f>
        <v>0.29090261699412062</v>
      </c>
    </row>
    <row r="48" spans="2:17">
      <c r="B48" s="28">
        <v>43525</v>
      </c>
      <c r="C48" s="35" t="e">
        <f>D33/E33*100</f>
        <v>#DIV/0!</v>
      </c>
    </row>
    <row r="55" spans="1:4">
      <c r="B55" s="239"/>
      <c r="C55" s="239"/>
      <c r="D55" s="239"/>
    </row>
    <row r="56" spans="1:4">
      <c r="A56" s="27" t="s">
        <v>46</v>
      </c>
      <c r="B56" s="238"/>
      <c r="C56" s="239"/>
      <c r="D56" s="239"/>
    </row>
    <row r="57" spans="1:4">
      <c r="A57" s="27"/>
      <c r="B57" s="31"/>
      <c r="C57" s="31"/>
      <c r="D57" s="32"/>
    </row>
    <row r="58" spans="1:4">
      <c r="B58" s="27"/>
      <c r="D58" s="8"/>
    </row>
    <row r="59" spans="1:4">
      <c r="B59" s="27"/>
      <c r="D59" s="8"/>
    </row>
    <row r="60" spans="1:4">
      <c r="B60" s="27"/>
      <c r="D60" s="8"/>
    </row>
    <row r="61" spans="1:4">
      <c r="B61" s="27"/>
      <c r="D61" s="8"/>
    </row>
    <row r="75" spans="2:4">
      <c r="B75" s="239" t="s">
        <v>47</v>
      </c>
      <c r="C75" s="239"/>
      <c r="D75" s="239"/>
    </row>
    <row r="76" spans="2:4">
      <c r="B76" s="238" t="s">
        <v>48</v>
      </c>
      <c r="C76" s="239"/>
      <c r="D76" s="239"/>
    </row>
    <row r="77" spans="2:4">
      <c r="B77" s="31" t="s">
        <v>49</v>
      </c>
      <c r="C77" s="31" t="s">
        <v>50</v>
      </c>
      <c r="D77" s="32" t="s">
        <v>51</v>
      </c>
    </row>
    <row r="78" spans="2:4">
      <c r="B78" s="27" t="s">
        <v>52</v>
      </c>
      <c r="C78">
        <v>18227</v>
      </c>
      <c r="D78" s="8" t="e">
        <f>C78/C$62*100</f>
        <v>#DIV/0!</v>
      </c>
    </row>
    <row r="79" spans="2:4">
      <c r="B79" s="27" t="s">
        <v>53</v>
      </c>
      <c r="C79">
        <v>8004</v>
      </c>
      <c r="D79" s="8" t="e">
        <f>C79/C$62*100</f>
        <v>#DIV/0!</v>
      </c>
    </row>
    <row r="80" spans="2:4">
      <c r="B80" s="27" t="s">
        <v>54</v>
      </c>
      <c r="C80">
        <v>27049</v>
      </c>
      <c r="D80" s="8" t="e">
        <f>C80/C$62*100</f>
        <v>#DIV/0!</v>
      </c>
    </row>
    <row r="81" spans="2:4">
      <c r="B81" s="27" t="s">
        <v>55</v>
      </c>
      <c r="C81">
        <v>11853</v>
      </c>
      <c r="D81" s="8" t="e">
        <f>C81/C$62*100</f>
        <v>#DIV/0!</v>
      </c>
    </row>
    <row r="82" spans="2:4">
      <c r="C82">
        <f>SUM(C78:C81)</f>
        <v>65133</v>
      </c>
    </row>
  </sheetData>
  <mergeCells count="6">
    <mergeCell ref="B76:D76"/>
    <mergeCell ref="B2:D2"/>
    <mergeCell ref="B19:D19"/>
    <mergeCell ref="B55:D55"/>
    <mergeCell ref="B56:D56"/>
    <mergeCell ref="B75:D7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CFFBF-7BA5-4060-B4B6-526702EDC02E}">
  <dimension ref="B1:AQ81"/>
  <sheetViews>
    <sheetView workbookViewId="0">
      <selection activeCell="H76" sqref="H76"/>
    </sheetView>
  </sheetViews>
  <sheetFormatPr defaultRowHeight="15"/>
  <cols>
    <col min="4" max="4" width="13.5703125" customWidth="1"/>
    <col min="7" max="7" width="12.5703125" bestFit="1" customWidth="1"/>
    <col min="8" max="8" width="10.5703125" bestFit="1" customWidth="1"/>
    <col min="9" max="9" width="9.5703125" bestFit="1" customWidth="1"/>
    <col min="10" max="10" width="9.28515625" bestFit="1" customWidth="1"/>
  </cols>
  <sheetData>
    <row r="1" spans="3:17">
      <c r="C1" s="242" t="s">
        <v>270</v>
      </c>
      <c r="D1" s="242"/>
      <c r="E1" s="242"/>
      <c r="F1" s="242"/>
      <c r="G1" s="242"/>
      <c r="H1" s="242"/>
      <c r="I1" s="242"/>
      <c r="J1" s="242"/>
      <c r="K1" s="242"/>
      <c r="L1" s="242"/>
      <c r="M1" s="242"/>
      <c r="N1" s="242"/>
      <c r="O1" s="242"/>
      <c r="P1" s="242"/>
      <c r="Q1" s="242"/>
    </row>
    <row r="2" spans="3:17">
      <c r="C2" s="242"/>
      <c r="D2" s="242"/>
      <c r="E2" s="242"/>
      <c r="F2" s="242"/>
      <c r="G2" s="242"/>
      <c r="H2" s="242"/>
      <c r="I2" s="242"/>
      <c r="J2" s="242"/>
      <c r="K2" s="242"/>
      <c r="L2" s="242"/>
      <c r="M2" s="242"/>
      <c r="N2" s="242"/>
      <c r="O2" s="242"/>
      <c r="P2" s="242"/>
      <c r="Q2" s="242"/>
    </row>
    <row r="3" spans="3:17" ht="15.75" thickBot="1"/>
    <row r="4" spans="3:17" ht="15.75" thickBot="1">
      <c r="D4" s="243" t="s">
        <v>271</v>
      </c>
      <c r="E4" s="244"/>
      <c r="F4" s="244"/>
      <c r="G4" s="244"/>
      <c r="H4" s="244"/>
      <c r="I4" s="245"/>
    </row>
    <row r="5" spans="3:17" ht="15.75" thickBot="1">
      <c r="D5" s="240" t="s">
        <v>41</v>
      </c>
      <c r="E5" s="241"/>
      <c r="F5" s="240" t="s">
        <v>273</v>
      </c>
      <c r="G5" s="241"/>
      <c r="H5" s="80" t="s">
        <v>274</v>
      </c>
      <c r="I5" s="80" t="s">
        <v>269</v>
      </c>
    </row>
    <row r="6" spans="3:17" ht="15.75" thickBot="1">
      <c r="D6" s="246">
        <v>43831</v>
      </c>
      <c r="E6" s="247"/>
      <c r="F6" s="248">
        <v>6789</v>
      </c>
      <c r="G6" s="249"/>
      <c r="H6" s="106">
        <v>513</v>
      </c>
      <c r="I6" s="104">
        <f>H6/F6</f>
        <v>7.5563411400795408E-2</v>
      </c>
    </row>
    <row r="7" spans="3:17" ht="15.75" thickBot="1">
      <c r="D7" s="246">
        <v>43862</v>
      </c>
      <c r="E7" s="247"/>
      <c r="F7" s="248">
        <v>61776</v>
      </c>
      <c r="G7" s="249"/>
      <c r="H7" s="106">
        <v>1504</v>
      </c>
      <c r="I7" s="104">
        <f>H7/F7</f>
        <v>2.4346024346024345E-2</v>
      </c>
    </row>
    <row r="8" spans="3:17" ht="15.75" thickBot="1">
      <c r="D8" s="246">
        <v>43891</v>
      </c>
      <c r="E8" s="247"/>
      <c r="F8" s="248">
        <v>50887</v>
      </c>
      <c r="G8" s="249"/>
      <c r="H8" s="107">
        <v>2337</v>
      </c>
      <c r="I8" s="104">
        <f>H8/F8</f>
        <v>4.5925285436358994E-2</v>
      </c>
    </row>
    <row r="9" spans="3:17" ht="15.75" thickBot="1">
      <c r="D9" s="246">
        <v>43983</v>
      </c>
      <c r="E9" s="247"/>
      <c r="F9" s="254">
        <v>13479</v>
      </c>
      <c r="G9" s="254"/>
      <c r="H9" s="108">
        <v>862</v>
      </c>
      <c r="I9" s="104">
        <f>H9/F9</f>
        <v>6.3951331701164779E-2</v>
      </c>
    </row>
    <row r="10" spans="3:17" ht="15.75" thickBot="1">
      <c r="D10" s="250" t="s">
        <v>275</v>
      </c>
      <c r="E10" s="251"/>
      <c r="F10" s="252">
        <f>SUM(F6:G9)</f>
        <v>132931</v>
      </c>
      <c r="G10" s="253"/>
      <c r="H10" s="109">
        <f>SUM(H6:H9)</f>
        <v>5216</v>
      </c>
      <c r="I10" s="105">
        <f>H10/F10</f>
        <v>3.9238401877665856E-2</v>
      </c>
    </row>
    <row r="19" spans="2:43" ht="15.75" thickBot="1"/>
    <row r="20" spans="2:43" ht="15.75" customHeight="1" thickBot="1">
      <c r="B20" s="243" t="s">
        <v>272</v>
      </c>
      <c r="C20" s="244"/>
      <c r="D20" s="244"/>
      <c r="E20" s="244"/>
      <c r="F20" s="244"/>
      <c r="G20" s="245"/>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c r="AL20" s="88"/>
      <c r="AM20" s="88"/>
      <c r="AN20" s="88"/>
      <c r="AO20" s="88"/>
      <c r="AP20" s="88"/>
      <c r="AQ20" s="88"/>
    </row>
    <row r="21" spans="2:43" ht="15.75" customHeight="1" thickBot="1">
      <c r="B21" s="240" t="s">
        <v>41</v>
      </c>
      <c r="C21" s="241"/>
      <c r="D21" s="240" t="s">
        <v>273</v>
      </c>
      <c r="E21" s="241"/>
      <c r="F21" s="80" t="s">
        <v>274</v>
      </c>
      <c r="G21" s="80" t="s">
        <v>269</v>
      </c>
      <c r="L21" s="259"/>
      <c r="M21" s="89"/>
      <c r="N21" s="90"/>
      <c r="O21" s="91"/>
      <c r="P21" s="91"/>
      <c r="Q21" s="91"/>
      <c r="R21" s="91"/>
      <c r="S21" s="91"/>
      <c r="T21" s="91"/>
      <c r="U21" s="91"/>
      <c r="V21" s="91"/>
      <c r="W21" s="91"/>
      <c r="X21" s="91"/>
      <c r="Y21" s="91"/>
      <c r="Z21" s="91"/>
      <c r="AA21" s="91"/>
      <c r="AB21" s="91"/>
      <c r="AC21" s="91"/>
      <c r="AD21" s="91"/>
      <c r="AE21" s="91"/>
      <c r="AF21" s="91"/>
      <c r="AG21" s="91"/>
      <c r="AH21" s="91"/>
      <c r="AI21" s="91"/>
      <c r="AJ21" s="91"/>
      <c r="AK21" s="91"/>
      <c r="AL21" s="91"/>
      <c r="AM21" s="91"/>
      <c r="AN21" s="91"/>
      <c r="AO21" s="91"/>
      <c r="AP21" s="91"/>
      <c r="AQ21" s="91"/>
    </row>
    <row r="22" spans="2:43" ht="16.5" thickBot="1">
      <c r="B22" s="263">
        <v>43831</v>
      </c>
      <c r="C22" s="264"/>
      <c r="D22" s="267">
        <v>21341</v>
      </c>
      <c r="E22" s="268"/>
      <c r="F22" s="81">
        <v>1219</v>
      </c>
      <c r="G22" s="82">
        <f>F22/D22</f>
        <v>5.7120097464973527E-2</v>
      </c>
      <c r="L22" s="259"/>
      <c r="M22" s="90"/>
      <c r="N22" s="90"/>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row>
    <row r="23" spans="2:43" ht="16.5" thickBot="1">
      <c r="B23" s="263">
        <v>43862</v>
      </c>
      <c r="C23" s="264"/>
      <c r="D23" s="267">
        <v>168232</v>
      </c>
      <c r="E23" s="268"/>
      <c r="F23" s="81">
        <v>6253</v>
      </c>
      <c r="G23" s="82">
        <f>F23/D23</f>
        <v>3.7168909601027152E-2</v>
      </c>
      <c r="L23" s="259"/>
      <c r="M23" s="92"/>
      <c r="N23" s="92"/>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row>
    <row r="24" spans="2:43" ht="16.5" thickBot="1">
      <c r="B24" s="255">
        <v>43891</v>
      </c>
      <c r="C24" s="256"/>
      <c r="D24" s="265">
        <v>95201</v>
      </c>
      <c r="E24" s="266"/>
      <c r="F24" s="83">
        <v>1488</v>
      </c>
      <c r="G24" s="84">
        <f>F24/D24</f>
        <v>1.5630087919244546E-2</v>
      </c>
      <c r="L24" s="259"/>
      <c r="M24" s="93"/>
      <c r="N24" s="93"/>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row>
    <row r="25" spans="2:43" ht="16.5" thickBot="1">
      <c r="B25" s="261" t="s">
        <v>275</v>
      </c>
      <c r="C25" s="262"/>
      <c r="D25" s="261">
        <f>SUM(D22:E24)</f>
        <v>284774</v>
      </c>
      <c r="E25" s="262"/>
      <c r="F25" s="85">
        <f>SUM(F22:F24)</f>
        <v>8960</v>
      </c>
      <c r="G25" s="86">
        <f>F25/D25</f>
        <v>3.1463546531635612E-2</v>
      </c>
      <c r="L25" s="259"/>
      <c r="M25" s="94"/>
      <c r="N25" s="95"/>
      <c r="O25" s="96"/>
      <c r="P25" s="96"/>
      <c r="Q25" s="96"/>
      <c r="R25" s="96"/>
      <c r="S25" s="96"/>
      <c r="T25" s="96"/>
      <c r="U25" s="96"/>
      <c r="V25" s="96"/>
      <c r="W25" s="96"/>
      <c r="X25" s="96"/>
      <c r="Y25" s="96"/>
      <c r="Z25" s="96"/>
      <c r="AA25" s="96"/>
      <c r="AB25" s="96"/>
      <c r="AC25" s="96"/>
      <c r="AD25" s="96"/>
      <c r="AE25" s="96"/>
      <c r="AF25" s="96"/>
      <c r="AG25" s="96"/>
      <c r="AH25" s="96"/>
      <c r="AI25" s="96"/>
      <c r="AJ25" s="96"/>
      <c r="AK25" s="96"/>
      <c r="AL25" s="96"/>
      <c r="AM25" s="96"/>
      <c r="AN25" s="96"/>
      <c r="AO25" s="96"/>
      <c r="AP25" s="96"/>
      <c r="AQ25" s="96"/>
    </row>
    <row r="26" spans="2:43">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88"/>
      <c r="AO26" s="88"/>
      <c r="AP26" s="88"/>
      <c r="AQ26" s="88"/>
    </row>
    <row r="27" spans="2:43">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88"/>
      <c r="AN27" s="88"/>
      <c r="AO27" s="88"/>
      <c r="AP27" s="88"/>
      <c r="AQ27" s="88"/>
    </row>
    <row r="28" spans="2:43">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88"/>
      <c r="AN28" s="88"/>
      <c r="AO28" s="88"/>
      <c r="AP28" s="88"/>
      <c r="AQ28" s="88"/>
    </row>
    <row r="33" spans="3:8" ht="15.75" thickBot="1"/>
    <row r="34" spans="3:8" ht="15.75" thickBot="1">
      <c r="C34" s="243" t="s">
        <v>282</v>
      </c>
      <c r="D34" s="244"/>
      <c r="E34" s="244"/>
      <c r="F34" s="244"/>
      <c r="G34" s="244"/>
      <c r="H34" s="245"/>
    </row>
    <row r="35" spans="3:8" ht="15.75" thickBot="1">
      <c r="C35" s="240" t="s">
        <v>41</v>
      </c>
      <c r="D35" s="241"/>
      <c r="E35" s="240" t="s">
        <v>273</v>
      </c>
      <c r="F35" s="241"/>
      <c r="G35" s="80" t="s">
        <v>274</v>
      </c>
      <c r="H35" s="80" t="s">
        <v>269</v>
      </c>
    </row>
    <row r="36" spans="3:8" ht="15.75" thickBot="1">
      <c r="C36" s="255">
        <v>43891</v>
      </c>
      <c r="D36" s="256"/>
      <c r="E36" s="257">
        <v>3357</v>
      </c>
      <c r="F36" s="258"/>
      <c r="G36" s="110">
        <v>291</v>
      </c>
      <c r="H36" s="82">
        <f>G36/E36</f>
        <v>8.6684539767649685E-2</v>
      </c>
    </row>
    <row r="37" spans="3:8" ht="15.75" thickBot="1">
      <c r="C37" s="263">
        <v>43952</v>
      </c>
      <c r="D37" s="264"/>
      <c r="E37" s="257">
        <v>4515</v>
      </c>
      <c r="F37" s="258"/>
      <c r="G37" s="110">
        <v>1022</v>
      </c>
      <c r="H37" s="82">
        <f>G37/E37</f>
        <v>0.22635658914728682</v>
      </c>
    </row>
    <row r="38" spans="3:8" ht="15.75" thickBot="1">
      <c r="C38" s="255">
        <v>43983</v>
      </c>
      <c r="D38" s="256"/>
      <c r="E38" s="270">
        <v>20412</v>
      </c>
      <c r="F38" s="271"/>
      <c r="G38" s="111">
        <v>794</v>
      </c>
      <c r="H38" s="84">
        <f>G38/E38</f>
        <v>3.8898687046835197E-2</v>
      </c>
    </row>
    <row r="39" spans="3:8" ht="15.75" thickBot="1">
      <c r="C39" s="261" t="s">
        <v>275</v>
      </c>
      <c r="D39" s="262"/>
      <c r="E39" s="261">
        <f>SUM(E36:F38)</f>
        <v>28284</v>
      </c>
      <c r="F39" s="262"/>
      <c r="G39" s="85">
        <f>SUM(G36:G38)</f>
        <v>2107</v>
      </c>
      <c r="H39" s="86">
        <f>G39/E39</f>
        <v>7.4494413802856735E-2</v>
      </c>
    </row>
    <row r="49" spans="2:10" ht="15.75" customHeight="1">
      <c r="E49" s="274" t="s">
        <v>276</v>
      </c>
      <c r="F49" s="274"/>
      <c r="G49" s="274"/>
      <c r="H49" s="274"/>
      <c r="I49" s="274"/>
      <c r="J49" s="274"/>
    </row>
    <row r="50" spans="2:10">
      <c r="E50" s="115" t="s">
        <v>41</v>
      </c>
      <c r="F50" s="275" t="s">
        <v>273</v>
      </c>
      <c r="G50" s="275"/>
      <c r="H50" s="99" t="s">
        <v>277</v>
      </c>
      <c r="I50" s="99" t="s">
        <v>274</v>
      </c>
      <c r="J50" s="99" t="s">
        <v>269</v>
      </c>
    </row>
    <row r="51" spans="2:10">
      <c r="E51" s="116">
        <v>43862</v>
      </c>
      <c r="F51" s="260">
        <v>54232</v>
      </c>
      <c r="G51" s="260"/>
      <c r="H51" s="103">
        <v>45022</v>
      </c>
      <c r="I51" s="103">
        <v>8747</v>
      </c>
      <c r="J51" s="101">
        <f>I51/F51</f>
        <v>0.16128853813246791</v>
      </c>
    </row>
    <row r="52" spans="2:10">
      <c r="E52" s="117">
        <v>43891</v>
      </c>
      <c r="F52" s="273">
        <v>64161</v>
      </c>
      <c r="G52" s="273"/>
      <c r="H52" s="118">
        <v>57056</v>
      </c>
      <c r="I52" s="118">
        <v>6098</v>
      </c>
      <c r="J52" s="101">
        <f>I52/F52</f>
        <v>9.5042159567338413E-2</v>
      </c>
    </row>
    <row r="53" spans="2:10">
      <c r="E53" s="119">
        <v>43983</v>
      </c>
      <c r="F53" s="273">
        <v>52915</v>
      </c>
      <c r="G53" s="273"/>
      <c r="H53" s="118">
        <f>F53-I53</f>
        <v>50975</v>
      </c>
      <c r="I53" s="118">
        <v>1940</v>
      </c>
      <c r="J53" s="101">
        <f>I53/F53</f>
        <v>3.666257204951337E-2</v>
      </c>
    </row>
    <row r="54" spans="2:10">
      <c r="E54" s="120" t="s">
        <v>275</v>
      </c>
      <c r="F54" s="269">
        <f>SUM(F51:G53)</f>
        <v>171308</v>
      </c>
      <c r="G54" s="269"/>
      <c r="H54" s="59">
        <f>SUM(H51:H53)</f>
        <v>153053</v>
      </c>
      <c r="I54" s="59">
        <f>SUM(I51:I53)</f>
        <v>16785</v>
      </c>
      <c r="J54" s="121">
        <f>I54/F54</f>
        <v>9.7981413594227934E-2</v>
      </c>
    </row>
    <row r="55" spans="2:10">
      <c r="F55" s="87"/>
      <c r="G55" s="35"/>
    </row>
    <row r="64" spans="2:10" ht="15.75" customHeight="1">
      <c r="B64" s="274" t="s">
        <v>281</v>
      </c>
      <c r="C64" s="274"/>
      <c r="D64" s="274"/>
      <c r="E64" s="274"/>
      <c r="F64" s="274"/>
      <c r="G64" s="274"/>
      <c r="H64" s="274"/>
    </row>
    <row r="65" spans="2:8">
      <c r="B65" s="275" t="s">
        <v>41</v>
      </c>
      <c r="C65" s="275"/>
      <c r="D65" s="275" t="s">
        <v>273</v>
      </c>
      <c r="E65" s="275"/>
      <c r="F65" s="97" t="s">
        <v>274</v>
      </c>
      <c r="G65" s="98" t="s">
        <v>280</v>
      </c>
      <c r="H65" s="99" t="s">
        <v>269</v>
      </c>
    </row>
    <row r="66" spans="2:8">
      <c r="B66" s="276" t="s">
        <v>278</v>
      </c>
      <c r="C66" s="276"/>
      <c r="D66" s="260">
        <v>20412</v>
      </c>
      <c r="E66" s="260"/>
      <c r="F66" s="100">
        <v>794</v>
      </c>
      <c r="G66" s="98">
        <v>0</v>
      </c>
      <c r="H66" s="101">
        <f>F66/D66</f>
        <v>3.8898687046835197E-2</v>
      </c>
    </row>
    <row r="67" spans="2:8">
      <c r="B67" s="276" t="s">
        <v>279</v>
      </c>
      <c r="C67" s="276"/>
      <c r="D67" s="260">
        <v>13479</v>
      </c>
      <c r="E67" s="260"/>
      <c r="F67" s="100">
        <v>862</v>
      </c>
      <c r="G67" s="98">
        <v>1964</v>
      </c>
      <c r="H67" s="101">
        <f>F67/D67</f>
        <v>6.3951331701164779E-2</v>
      </c>
    </row>
    <row r="68" spans="2:8">
      <c r="B68" s="269" t="s">
        <v>275</v>
      </c>
      <c r="C68" s="269"/>
      <c r="D68" s="260">
        <f>SUM(D66:E67)+G68</f>
        <v>35855</v>
      </c>
      <c r="E68" s="260"/>
      <c r="F68" s="102">
        <f>SUM(F66:F67)</f>
        <v>1656</v>
      </c>
      <c r="G68" s="98">
        <f>SUM(G66:G67)</f>
        <v>1964</v>
      </c>
      <c r="H68" s="101">
        <f>F68/D68</f>
        <v>4.6186027053409566E-2</v>
      </c>
    </row>
    <row r="77" spans="2:8">
      <c r="B77" s="272" t="s">
        <v>287</v>
      </c>
      <c r="C77" s="272"/>
      <c r="D77" s="272"/>
      <c r="E77" s="272"/>
    </row>
    <row r="78" spans="2:8" ht="45">
      <c r="B78" s="114" t="s">
        <v>56</v>
      </c>
      <c r="C78" s="112" t="s">
        <v>286</v>
      </c>
      <c r="D78" s="113" t="s">
        <v>274</v>
      </c>
      <c r="E78" s="113" t="s">
        <v>269</v>
      </c>
    </row>
    <row r="79" spans="2:8">
      <c r="B79" s="78" t="s">
        <v>283</v>
      </c>
      <c r="C79" s="78">
        <v>14137</v>
      </c>
      <c r="D79" s="78">
        <v>790</v>
      </c>
      <c r="E79" s="79">
        <f>D79/C79*100</f>
        <v>5.5881728796774421</v>
      </c>
    </row>
    <row r="80" spans="2:8">
      <c r="B80" s="78" t="s">
        <v>284</v>
      </c>
      <c r="C80" s="78">
        <v>21431</v>
      </c>
      <c r="D80" s="78">
        <v>969</v>
      </c>
      <c r="E80" s="79">
        <f t="shared" ref="E80:E81" si="0">D80/C80*100</f>
        <v>4.5214875647426629</v>
      </c>
    </row>
    <row r="81" spans="2:5">
      <c r="B81" s="78" t="s">
        <v>285</v>
      </c>
      <c r="C81" s="78">
        <v>17347</v>
      </c>
      <c r="D81" s="78">
        <v>181</v>
      </c>
      <c r="E81" s="79">
        <f t="shared" si="0"/>
        <v>1.0434080820891221</v>
      </c>
    </row>
  </sheetData>
  <mergeCells count="53">
    <mergeCell ref="B77:E77"/>
    <mergeCell ref="F53:G53"/>
    <mergeCell ref="E49:J49"/>
    <mergeCell ref="C39:D39"/>
    <mergeCell ref="E39:F39"/>
    <mergeCell ref="B68:C68"/>
    <mergeCell ref="D68:E68"/>
    <mergeCell ref="B64:H64"/>
    <mergeCell ref="B65:C65"/>
    <mergeCell ref="D65:E65"/>
    <mergeCell ref="B66:C66"/>
    <mergeCell ref="D66:E66"/>
    <mergeCell ref="B67:C67"/>
    <mergeCell ref="D67:E67"/>
    <mergeCell ref="F50:G50"/>
    <mergeCell ref="F52:G52"/>
    <mergeCell ref="F54:G54"/>
    <mergeCell ref="C37:D37"/>
    <mergeCell ref="E37:F37"/>
    <mergeCell ref="C38:D38"/>
    <mergeCell ref="E38:F38"/>
    <mergeCell ref="C36:D36"/>
    <mergeCell ref="E36:F36"/>
    <mergeCell ref="L21:L25"/>
    <mergeCell ref="F51:G51"/>
    <mergeCell ref="D25:E25"/>
    <mergeCell ref="C34:H34"/>
    <mergeCell ref="C35:D35"/>
    <mergeCell ref="E35:F35"/>
    <mergeCell ref="B22:C22"/>
    <mergeCell ref="D24:E24"/>
    <mergeCell ref="B24:C24"/>
    <mergeCell ref="B25:C25"/>
    <mergeCell ref="D23:E23"/>
    <mergeCell ref="D22:E22"/>
    <mergeCell ref="B23:C23"/>
    <mergeCell ref="B21:C21"/>
    <mergeCell ref="D21:E21"/>
    <mergeCell ref="C1:Q2"/>
    <mergeCell ref="D4:I4"/>
    <mergeCell ref="B20:G20"/>
    <mergeCell ref="D5:E5"/>
    <mergeCell ref="F5:G5"/>
    <mergeCell ref="D6:E6"/>
    <mergeCell ref="F6:G6"/>
    <mergeCell ref="D8:E8"/>
    <mergeCell ref="F8:G8"/>
    <mergeCell ref="D10:E10"/>
    <mergeCell ref="F10:G10"/>
    <mergeCell ref="F9:G9"/>
    <mergeCell ref="D9:E9"/>
    <mergeCell ref="D7:E7"/>
    <mergeCell ref="F7:G7"/>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F0FB-5393-4A38-A241-3A459112B19F}">
  <sheetPr>
    <tabColor rgb="FF92D050"/>
  </sheetPr>
  <dimension ref="A2:U85"/>
  <sheetViews>
    <sheetView topLeftCell="A10" zoomScale="85" zoomScaleNormal="85" workbookViewId="0">
      <selection activeCell="G15" sqref="G15"/>
    </sheetView>
  </sheetViews>
  <sheetFormatPr defaultRowHeight="15"/>
  <cols>
    <col min="2" max="2" width="20.140625" customWidth="1"/>
    <col min="3" max="3" width="14.140625" customWidth="1"/>
    <col min="4" max="4" width="13.28515625" style="6" customWidth="1"/>
    <col min="5" max="5" width="14.7109375" bestFit="1" customWidth="1"/>
    <col min="6" max="6" width="17" bestFit="1" customWidth="1"/>
    <col min="12" max="12" width="12.140625" bestFit="1" customWidth="1"/>
    <col min="16" max="16" width="10.28515625" customWidth="1"/>
    <col min="17" max="17" width="14" customWidth="1"/>
    <col min="18" max="21" width="10.85546875" customWidth="1"/>
    <col min="259" max="259" width="20.140625" customWidth="1"/>
    <col min="260" max="260" width="14.140625" customWidth="1"/>
    <col min="261" max="261" width="13.28515625" customWidth="1"/>
    <col min="272" max="272" width="10.28515625" customWidth="1"/>
    <col min="273" max="273" width="14" customWidth="1"/>
    <col min="274" max="277" width="10.85546875" customWidth="1"/>
    <col min="515" max="515" width="20.140625" customWidth="1"/>
    <col min="516" max="516" width="14.140625" customWidth="1"/>
    <col min="517" max="517" width="13.28515625" customWidth="1"/>
    <col min="528" max="528" width="10.28515625" customWidth="1"/>
    <col min="529" max="529" width="14" customWidth="1"/>
    <col min="530" max="533" width="10.85546875" customWidth="1"/>
    <col min="771" max="771" width="20.140625" customWidth="1"/>
    <col min="772" max="772" width="14.140625" customWidth="1"/>
    <col min="773" max="773" width="13.28515625" customWidth="1"/>
    <col min="784" max="784" width="10.28515625" customWidth="1"/>
    <col min="785" max="785" width="14" customWidth="1"/>
    <col min="786" max="789" width="10.85546875" customWidth="1"/>
    <col min="1027" max="1027" width="20.140625" customWidth="1"/>
    <col min="1028" max="1028" width="14.140625" customWidth="1"/>
    <col min="1029" max="1029" width="13.28515625" customWidth="1"/>
    <col min="1040" max="1040" width="10.28515625" customWidth="1"/>
    <col min="1041" max="1041" width="14" customWidth="1"/>
    <col min="1042" max="1045" width="10.85546875" customWidth="1"/>
    <col min="1283" max="1283" width="20.140625" customWidth="1"/>
    <col min="1284" max="1284" width="14.140625" customWidth="1"/>
    <col min="1285" max="1285" width="13.28515625" customWidth="1"/>
    <col min="1296" max="1296" width="10.28515625" customWidth="1"/>
    <col min="1297" max="1297" width="14" customWidth="1"/>
    <col min="1298" max="1301" width="10.85546875" customWidth="1"/>
    <col min="1539" max="1539" width="20.140625" customWidth="1"/>
    <col min="1540" max="1540" width="14.140625" customWidth="1"/>
    <col min="1541" max="1541" width="13.28515625" customWidth="1"/>
    <col min="1552" max="1552" width="10.28515625" customWidth="1"/>
    <col min="1553" max="1553" width="14" customWidth="1"/>
    <col min="1554" max="1557" width="10.85546875" customWidth="1"/>
    <col min="1795" max="1795" width="20.140625" customWidth="1"/>
    <col min="1796" max="1796" width="14.140625" customWidth="1"/>
    <col min="1797" max="1797" width="13.28515625" customWidth="1"/>
    <col min="1808" max="1808" width="10.28515625" customWidth="1"/>
    <col min="1809" max="1809" width="14" customWidth="1"/>
    <col min="1810" max="1813" width="10.85546875" customWidth="1"/>
    <col min="2051" max="2051" width="20.140625" customWidth="1"/>
    <col min="2052" max="2052" width="14.140625" customWidth="1"/>
    <col min="2053" max="2053" width="13.28515625" customWidth="1"/>
    <col min="2064" max="2064" width="10.28515625" customWidth="1"/>
    <col min="2065" max="2065" width="14" customWidth="1"/>
    <col min="2066" max="2069" width="10.85546875" customWidth="1"/>
    <col min="2307" max="2307" width="20.140625" customWidth="1"/>
    <col min="2308" max="2308" width="14.140625" customWidth="1"/>
    <col min="2309" max="2309" width="13.28515625" customWidth="1"/>
    <col min="2320" max="2320" width="10.28515625" customWidth="1"/>
    <col min="2321" max="2321" width="14" customWidth="1"/>
    <col min="2322" max="2325" width="10.85546875" customWidth="1"/>
    <col min="2563" max="2563" width="20.140625" customWidth="1"/>
    <col min="2564" max="2564" width="14.140625" customWidth="1"/>
    <col min="2565" max="2565" width="13.28515625" customWidth="1"/>
    <col min="2576" max="2576" width="10.28515625" customWidth="1"/>
    <col min="2577" max="2577" width="14" customWidth="1"/>
    <col min="2578" max="2581" width="10.85546875" customWidth="1"/>
    <col min="2819" max="2819" width="20.140625" customWidth="1"/>
    <col min="2820" max="2820" width="14.140625" customWidth="1"/>
    <col min="2821" max="2821" width="13.28515625" customWidth="1"/>
    <col min="2832" max="2832" width="10.28515625" customWidth="1"/>
    <col min="2833" max="2833" width="14" customWidth="1"/>
    <col min="2834" max="2837" width="10.85546875" customWidth="1"/>
    <col min="3075" max="3075" width="20.140625" customWidth="1"/>
    <col min="3076" max="3076" width="14.140625" customWidth="1"/>
    <col min="3077" max="3077" width="13.28515625" customWidth="1"/>
    <col min="3088" max="3088" width="10.28515625" customWidth="1"/>
    <col min="3089" max="3089" width="14" customWidth="1"/>
    <col min="3090" max="3093" width="10.85546875" customWidth="1"/>
    <col min="3331" max="3331" width="20.140625" customWidth="1"/>
    <col min="3332" max="3332" width="14.140625" customWidth="1"/>
    <col min="3333" max="3333" width="13.28515625" customWidth="1"/>
    <col min="3344" max="3344" width="10.28515625" customWidth="1"/>
    <col min="3345" max="3345" width="14" customWidth="1"/>
    <col min="3346" max="3349" width="10.85546875" customWidth="1"/>
    <col min="3587" max="3587" width="20.140625" customWidth="1"/>
    <col min="3588" max="3588" width="14.140625" customWidth="1"/>
    <col min="3589" max="3589" width="13.28515625" customWidth="1"/>
    <col min="3600" max="3600" width="10.28515625" customWidth="1"/>
    <col min="3601" max="3601" width="14" customWidth="1"/>
    <col min="3602" max="3605" width="10.85546875" customWidth="1"/>
    <col min="3843" max="3843" width="20.140625" customWidth="1"/>
    <col min="3844" max="3844" width="14.140625" customWidth="1"/>
    <col min="3845" max="3845" width="13.28515625" customWidth="1"/>
    <col min="3856" max="3856" width="10.28515625" customWidth="1"/>
    <col min="3857" max="3857" width="14" customWidth="1"/>
    <col min="3858" max="3861" width="10.85546875" customWidth="1"/>
    <col min="4099" max="4099" width="20.140625" customWidth="1"/>
    <col min="4100" max="4100" width="14.140625" customWidth="1"/>
    <col min="4101" max="4101" width="13.28515625" customWidth="1"/>
    <col min="4112" max="4112" width="10.28515625" customWidth="1"/>
    <col min="4113" max="4113" width="14" customWidth="1"/>
    <col min="4114" max="4117" width="10.85546875" customWidth="1"/>
    <col min="4355" max="4355" width="20.140625" customWidth="1"/>
    <col min="4356" max="4356" width="14.140625" customWidth="1"/>
    <col min="4357" max="4357" width="13.28515625" customWidth="1"/>
    <col min="4368" max="4368" width="10.28515625" customWidth="1"/>
    <col min="4369" max="4369" width="14" customWidth="1"/>
    <col min="4370" max="4373" width="10.85546875" customWidth="1"/>
    <col min="4611" max="4611" width="20.140625" customWidth="1"/>
    <col min="4612" max="4612" width="14.140625" customWidth="1"/>
    <col min="4613" max="4613" width="13.28515625" customWidth="1"/>
    <col min="4624" max="4624" width="10.28515625" customWidth="1"/>
    <col min="4625" max="4625" width="14" customWidth="1"/>
    <col min="4626" max="4629" width="10.85546875" customWidth="1"/>
    <col min="4867" max="4867" width="20.140625" customWidth="1"/>
    <col min="4868" max="4868" width="14.140625" customWidth="1"/>
    <col min="4869" max="4869" width="13.28515625" customWidth="1"/>
    <col min="4880" max="4880" width="10.28515625" customWidth="1"/>
    <col min="4881" max="4881" width="14" customWidth="1"/>
    <col min="4882" max="4885" width="10.85546875" customWidth="1"/>
    <col min="5123" max="5123" width="20.140625" customWidth="1"/>
    <col min="5124" max="5124" width="14.140625" customWidth="1"/>
    <col min="5125" max="5125" width="13.28515625" customWidth="1"/>
    <col min="5136" max="5136" width="10.28515625" customWidth="1"/>
    <col min="5137" max="5137" width="14" customWidth="1"/>
    <col min="5138" max="5141" width="10.85546875" customWidth="1"/>
    <col min="5379" max="5379" width="20.140625" customWidth="1"/>
    <col min="5380" max="5380" width="14.140625" customWidth="1"/>
    <col min="5381" max="5381" width="13.28515625" customWidth="1"/>
    <col min="5392" max="5392" width="10.28515625" customWidth="1"/>
    <col min="5393" max="5393" width="14" customWidth="1"/>
    <col min="5394" max="5397" width="10.85546875" customWidth="1"/>
    <col min="5635" max="5635" width="20.140625" customWidth="1"/>
    <col min="5636" max="5636" width="14.140625" customWidth="1"/>
    <col min="5637" max="5637" width="13.28515625" customWidth="1"/>
    <col min="5648" max="5648" width="10.28515625" customWidth="1"/>
    <col min="5649" max="5649" width="14" customWidth="1"/>
    <col min="5650" max="5653" width="10.85546875" customWidth="1"/>
    <col min="5891" max="5891" width="20.140625" customWidth="1"/>
    <col min="5892" max="5892" width="14.140625" customWidth="1"/>
    <col min="5893" max="5893" width="13.28515625" customWidth="1"/>
    <col min="5904" max="5904" width="10.28515625" customWidth="1"/>
    <col min="5905" max="5905" width="14" customWidth="1"/>
    <col min="5906" max="5909" width="10.85546875" customWidth="1"/>
    <col min="6147" max="6147" width="20.140625" customWidth="1"/>
    <col min="6148" max="6148" width="14.140625" customWidth="1"/>
    <col min="6149" max="6149" width="13.28515625" customWidth="1"/>
    <col min="6160" max="6160" width="10.28515625" customWidth="1"/>
    <col min="6161" max="6161" width="14" customWidth="1"/>
    <col min="6162" max="6165" width="10.85546875" customWidth="1"/>
    <col min="6403" max="6403" width="20.140625" customWidth="1"/>
    <col min="6404" max="6404" width="14.140625" customWidth="1"/>
    <col min="6405" max="6405" width="13.28515625" customWidth="1"/>
    <col min="6416" max="6416" width="10.28515625" customWidth="1"/>
    <col min="6417" max="6417" width="14" customWidth="1"/>
    <col min="6418" max="6421" width="10.85546875" customWidth="1"/>
    <col min="6659" max="6659" width="20.140625" customWidth="1"/>
    <col min="6660" max="6660" width="14.140625" customWidth="1"/>
    <col min="6661" max="6661" width="13.28515625" customWidth="1"/>
    <col min="6672" max="6672" width="10.28515625" customWidth="1"/>
    <col min="6673" max="6673" width="14" customWidth="1"/>
    <col min="6674" max="6677" width="10.85546875" customWidth="1"/>
    <col min="6915" max="6915" width="20.140625" customWidth="1"/>
    <col min="6916" max="6916" width="14.140625" customWidth="1"/>
    <col min="6917" max="6917" width="13.28515625" customWidth="1"/>
    <col min="6928" max="6928" width="10.28515625" customWidth="1"/>
    <col min="6929" max="6929" width="14" customWidth="1"/>
    <col min="6930" max="6933" width="10.85546875" customWidth="1"/>
    <col min="7171" max="7171" width="20.140625" customWidth="1"/>
    <col min="7172" max="7172" width="14.140625" customWidth="1"/>
    <col min="7173" max="7173" width="13.28515625" customWidth="1"/>
    <col min="7184" max="7184" width="10.28515625" customWidth="1"/>
    <col min="7185" max="7185" width="14" customWidth="1"/>
    <col min="7186" max="7189" width="10.85546875" customWidth="1"/>
    <col min="7427" max="7427" width="20.140625" customWidth="1"/>
    <col min="7428" max="7428" width="14.140625" customWidth="1"/>
    <col min="7429" max="7429" width="13.28515625" customWidth="1"/>
    <col min="7440" max="7440" width="10.28515625" customWidth="1"/>
    <col min="7441" max="7441" width="14" customWidth="1"/>
    <col min="7442" max="7445" width="10.85546875" customWidth="1"/>
    <col min="7683" max="7683" width="20.140625" customWidth="1"/>
    <col min="7684" max="7684" width="14.140625" customWidth="1"/>
    <col min="7685" max="7685" width="13.28515625" customWidth="1"/>
    <col min="7696" max="7696" width="10.28515625" customWidth="1"/>
    <col min="7697" max="7697" width="14" customWidth="1"/>
    <col min="7698" max="7701" width="10.85546875" customWidth="1"/>
    <col min="7939" max="7939" width="20.140625" customWidth="1"/>
    <col min="7940" max="7940" width="14.140625" customWidth="1"/>
    <col min="7941" max="7941" width="13.28515625" customWidth="1"/>
    <col min="7952" max="7952" width="10.28515625" customWidth="1"/>
    <col min="7953" max="7953" width="14" customWidth="1"/>
    <col min="7954" max="7957" width="10.85546875" customWidth="1"/>
    <col min="8195" max="8195" width="20.140625" customWidth="1"/>
    <col min="8196" max="8196" width="14.140625" customWidth="1"/>
    <col min="8197" max="8197" width="13.28515625" customWidth="1"/>
    <col min="8208" max="8208" width="10.28515625" customWidth="1"/>
    <col min="8209" max="8209" width="14" customWidth="1"/>
    <col min="8210" max="8213" width="10.85546875" customWidth="1"/>
    <col min="8451" max="8451" width="20.140625" customWidth="1"/>
    <col min="8452" max="8452" width="14.140625" customWidth="1"/>
    <col min="8453" max="8453" width="13.28515625" customWidth="1"/>
    <col min="8464" max="8464" width="10.28515625" customWidth="1"/>
    <col min="8465" max="8465" width="14" customWidth="1"/>
    <col min="8466" max="8469" width="10.85546875" customWidth="1"/>
    <col min="8707" max="8707" width="20.140625" customWidth="1"/>
    <col min="8708" max="8708" width="14.140625" customWidth="1"/>
    <col min="8709" max="8709" width="13.28515625" customWidth="1"/>
    <col min="8720" max="8720" width="10.28515625" customWidth="1"/>
    <col min="8721" max="8721" width="14" customWidth="1"/>
    <col min="8722" max="8725" width="10.85546875" customWidth="1"/>
    <col min="8963" max="8963" width="20.140625" customWidth="1"/>
    <col min="8964" max="8964" width="14.140625" customWidth="1"/>
    <col min="8965" max="8965" width="13.28515625" customWidth="1"/>
    <col min="8976" max="8976" width="10.28515625" customWidth="1"/>
    <col min="8977" max="8977" width="14" customWidth="1"/>
    <col min="8978" max="8981" width="10.85546875" customWidth="1"/>
    <col min="9219" max="9219" width="20.140625" customWidth="1"/>
    <col min="9220" max="9220" width="14.140625" customWidth="1"/>
    <col min="9221" max="9221" width="13.28515625" customWidth="1"/>
    <col min="9232" max="9232" width="10.28515625" customWidth="1"/>
    <col min="9233" max="9233" width="14" customWidth="1"/>
    <col min="9234" max="9237" width="10.85546875" customWidth="1"/>
    <col min="9475" max="9475" width="20.140625" customWidth="1"/>
    <col min="9476" max="9476" width="14.140625" customWidth="1"/>
    <col min="9477" max="9477" width="13.28515625" customWidth="1"/>
    <col min="9488" max="9488" width="10.28515625" customWidth="1"/>
    <col min="9489" max="9489" width="14" customWidth="1"/>
    <col min="9490" max="9493" width="10.85546875" customWidth="1"/>
    <col min="9731" max="9731" width="20.140625" customWidth="1"/>
    <col min="9732" max="9732" width="14.140625" customWidth="1"/>
    <col min="9733" max="9733" width="13.28515625" customWidth="1"/>
    <col min="9744" max="9744" width="10.28515625" customWidth="1"/>
    <col min="9745" max="9745" width="14" customWidth="1"/>
    <col min="9746" max="9749" width="10.85546875" customWidth="1"/>
    <col min="9987" max="9987" width="20.140625" customWidth="1"/>
    <col min="9988" max="9988" width="14.140625" customWidth="1"/>
    <col min="9989" max="9989" width="13.28515625" customWidth="1"/>
    <col min="10000" max="10000" width="10.28515625" customWidth="1"/>
    <col min="10001" max="10001" width="14" customWidth="1"/>
    <col min="10002" max="10005" width="10.85546875" customWidth="1"/>
    <col min="10243" max="10243" width="20.140625" customWidth="1"/>
    <col min="10244" max="10244" width="14.140625" customWidth="1"/>
    <col min="10245" max="10245" width="13.28515625" customWidth="1"/>
    <col min="10256" max="10256" width="10.28515625" customWidth="1"/>
    <col min="10257" max="10257" width="14" customWidth="1"/>
    <col min="10258" max="10261" width="10.85546875" customWidth="1"/>
    <col min="10499" max="10499" width="20.140625" customWidth="1"/>
    <col min="10500" max="10500" width="14.140625" customWidth="1"/>
    <col min="10501" max="10501" width="13.28515625" customWidth="1"/>
    <col min="10512" max="10512" width="10.28515625" customWidth="1"/>
    <col min="10513" max="10513" width="14" customWidth="1"/>
    <col min="10514" max="10517" width="10.85546875" customWidth="1"/>
    <col min="10755" max="10755" width="20.140625" customWidth="1"/>
    <col min="10756" max="10756" width="14.140625" customWidth="1"/>
    <col min="10757" max="10757" width="13.28515625" customWidth="1"/>
    <col min="10768" max="10768" width="10.28515625" customWidth="1"/>
    <col min="10769" max="10769" width="14" customWidth="1"/>
    <col min="10770" max="10773" width="10.85546875" customWidth="1"/>
    <col min="11011" max="11011" width="20.140625" customWidth="1"/>
    <col min="11012" max="11012" width="14.140625" customWidth="1"/>
    <col min="11013" max="11013" width="13.28515625" customWidth="1"/>
    <col min="11024" max="11024" width="10.28515625" customWidth="1"/>
    <col min="11025" max="11025" width="14" customWidth="1"/>
    <col min="11026" max="11029" width="10.85546875" customWidth="1"/>
    <col min="11267" max="11267" width="20.140625" customWidth="1"/>
    <col min="11268" max="11268" width="14.140625" customWidth="1"/>
    <col min="11269" max="11269" width="13.28515625" customWidth="1"/>
    <col min="11280" max="11280" width="10.28515625" customWidth="1"/>
    <col min="11281" max="11281" width="14" customWidth="1"/>
    <col min="11282" max="11285" width="10.85546875" customWidth="1"/>
    <col min="11523" max="11523" width="20.140625" customWidth="1"/>
    <col min="11524" max="11524" width="14.140625" customWidth="1"/>
    <col min="11525" max="11525" width="13.28515625" customWidth="1"/>
    <col min="11536" max="11536" width="10.28515625" customWidth="1"/>
    <col min="11537" max="11537" width="14" customWidth="1"/>
    <col min="11538" max="11541" width="10.85546875" customWidth="1"/>
    <col min="11779" max="11779" width="20.140625" customWidth="1"/>
    <col min="11780" max="11780" width="14.140625" customWidth="1"/>
    <col min="11781" max="11781" width="13.28515625" customWidth="1"/>
    <col min="11792" max="11792" width="10.28515625" customWidth="1"/>
    <col min="11793" max="11793" width="14" customWidth="1"/>
    <col min="11794" max="11797" width="10.85546875" customWidth="1"/>
    <col min="12035" max="12035" width="20.140625" customWidth="1"/>
    <col min="12036" max="12036" width="14.140625" customWidth="1"/>
    <col min="12037" max="12037" width="13.28515625" customWidth="1"/>
    <col min="12048" max="12048" width="10.28515625" customWidth="1"/>
    <col min="12049" max="12049" width="14" customWidth="1"/>
    <col min="12050" max="12053" width="10.85546875" customWidth="1"/>
    <col min="12291" max="12291" width="20.140625" customWidth="1"/>
    <col min="12292" max="12292" width="14.140625" customWidth="1"/>
    <col min="12293" max="12293" width="13.28515625" customWidth="1"/>
    <col min="12304" max="12304" width="10.28515625" customWidth="1"/>
    <col min="12305" max="12305" width="14" customWidth="1"/>
    <col min="12306" max="12309" width="10.85546875" customWidth="1"/>
    <col min="12547" max="12547" width="20.140625" customWidth="1"/>
    <col min="12548" max="12548" width="14.140625" customWidth="1"/>
    <col min="12549" max="12549" width="13.28515625" customWidth="1"/>
    <col min="12560" max="12560" width="10.28515625" customWidth="1"/>
    <col min="12561" max="12561" width="14" customWidth="1"/>
    <col min="12562" max="12565" width="10.85546875" customWidth="1"/>
    <col min="12803" max="12803" width="20.140625" customWidth="1"/>
    <col min="12804" max="12804" width="14.140625" customWidth="1"/>
    <col min="12805" max="12805" width="13.28515625" customWidth="1"/>
    <col min="12816" max="12816" width="10.28515625" customWidth="1"/>
    <col min="12817" max="12817" width="14" customWidth="1"/>
    <col min="12818" max="12821" width="10.85546875" customWidth="1"/>
    <col min="13059" max="13059" width="20.140625" customWidth="1"/>
    <col min="13060" max="13060" width="14.140625" customWidth="1"/>
    <col min="13061" max="13061" width="13.28515625" customWidth="1"/>
    <col min="13072" max="13072" width="10.28515625" customWidth="1"/>
    <col min="13073" max="13073" width="14" customWidth="1"/>
    <col min="13074" max="13077" width="10.85546875" customWidth="1"/>
    <col min="13315" max="13315" width="20.140625" customWidth="1"/>
    <col min="13316" max="13316" width="14.140625" customWidth="1"/>
    <col min="13317" max="13317" width="13.28515625" customWidth="1"/>
    <col min="13328" max="13328" width="10.28515625" customWidth="1"/>
    <col min="13329" max="13329" width="14" customWidth="1"/>
    <col min="13330" max="13333" width="10.85546875" customWidth="1"/>
    <col min="13571" max="13571" width="20.140625" customWidth="1"/>
    <col min="13572" max="13572" width="14.140625" customWidth="1"/>
    <col min="13573" max="13573" width="13.28515625" customWidth="1"/>
    <col min="13584" max="13584" width="10.28515625" customWidth="1"/>
    <col min="13585" max="13585" width="14" customWidth="1"/>
    <col min="13586" max="13589" width="10.85546875" customWidth="1"/>
    <col min="13827" max="13827" width="20.140625" customWidth="1"/>
    <col min="13828" max="13828" width="14.140625" customWidth="1"/>
    <col min="13829" max="13829" width="13.28515625" customWidth="1"/>
    <col min="13840" max="13840" width="10.28515625" customWidth="1"/>
    <col min="13841" max="13841" width="14" customWidth="1"/>
    <col min="13842" max="13845" width="10.85546875" customWidth="1"/>
    <col min="14083" max="14083" width="20.140625" customWidth="1"/>
    <col min="14084" max="14084" width="14.140625" customWidth="1"/>
    <col min="14085" max="14085" width="13.28515625" customWidth="1"/>
    <col min="14096" max="14096" width="10.28515625" customWidth="1"/>
    <col min="14097" max="14097" width="14" customWidth="1"/>
    <col min="14098" max="14101" width="10.85546875" customWidth="1"/>
    <col min="14339" max="14339" width="20.140625" customWidth="1"/>
    <col min="14340" max="14340" width="14.140625" customWidth="1"/>
    <col min="14341" max="14341" width="13.28515625" customWidth="1"/>
    <col min="14352" max="14352" width="10.28515625" customWidth="1"/>
    <col min="14353" max="14353" width="14" customWidth="1"/>
    <col min="14354" max="14357" width="10.85546875" customWidth="1"/>
    <col min="14595" max="14595" width="20.140625" customWidth="1"/>
    <col min="14596" max="14596" width="14.140625" customWidth="1"/>
    <col min="14597" max="14597" width="13.28515625" customWidth="1"/>
    <col min="14608" max="14608" width="10.28515625" customWidth="1"/>
    <col min="14609" max="14609" width="14" customWidth="1"/>
    <col min="14610" max="14613" width="10.85546875" customWidth="1"/>
    <col min="14851" max="14851" width="20.140625" customWidth="1"/>
    <col min="14852" max="14852" width="14.140625" customWidth="1"/>
    <col min="14853" max="14853" width="13.28515625" customWidth="1"/>
    <col min="14864" max="14864" width="10.28515625" customWidth="1"/>
    <col min="14865" max="14865" width="14" customWidth="1"/>
    <col min="14866" max="14869" width="10.85546875" customWidth="1"/>
    <col min="15107" max="15107" width="20.140625" customWidth="1"/>
    <col min="15108" max="15108" width="14.140625" customWidth="1"/>
    <col min="15109" max="15109" width="13.28515625" customWidth="1"/>
    <col min="15120" max="15120" width="10.28515625" customWidth="1"/>
    <col min="15121" max="15121" width="14" customWidth="1"/>
    <col min="15122" max="15125" width="10.85546875" customWidth="1"/>
    <col min="15363" max="15363" width="20.140625" customWidth="1"/>
    <col min="15364" max="15364" width="14.140625" customWidth="1"/>
    <col min="15365" max="15365" width="13.28515625" customWidth="1"/>
    <col min="15376" max="15376" width="10.28515625" customWidth="1"/>
    <col min="15377" max="15377" width="14" customWidth="1"/>
    <col min="15378" max="15381" width="10.85546875" customWidth="1"/>
    <col min="15619" max="15619" width="20.140625" customWidth="1"/>
    <col min="15620" max="15620" width="14.140625" customWidth="1"/>
    <col min="15621" max="15621" width="13.28515625" customWidth="1"/>
    <col min="15632" max="15632" width="10.28515625" customWidth="1"/>
    <col min="15633" max="15633" width="14" customWidth="1"/>
    <col min="15634" max="15637" width="10.85546875" customWidth="1"/>
    <col min="15875" max="15875" width="20.140625" customWidth="1"/>
    <col min="15876" max="15876" width="14.140625" customWidth="1"/>
    <col min="15877" max="15877" width="13.28515625" customWidth="1"/>
    <col min="15888" max="15888" width="10.28515625" customWidth="1"/>
    <col min="15889" max="15889" width="14" customWidth="1"/>
    <col min="15890" max="15893" width="10.85546875" customWidth="1"/>
    <col min="16131" max="16131" width="20.140625" customWidth="1"/>
    <col min="16132" max="16132" width="14.140625" customWidth="1"/>
    <col min="16133" max="16133" width="13.28515625" customWidth="1"/>
    <col min="16144" max="16144" width="10.28515625" customWidth="1"/>
    <col min="16145" max="16145" width="14" customWidth="1"/>
    <col min="16146" max="16149" width="10.85546875" customWidth="1"/>
  </cols>
  <sheetData>
    <row r="2" spans="1:21" ht="15" customHeight="1">
      <c r="B2" s="277" t="s">
        <v>423</v>
      </c>
      <c r="C2" s="277"/>
      <c r="D2" s="277"/>
      <c r="E2" s="277"/>
      <c r="F2" s="62"/>
    </row>
    <row r="3" spans="1:21" ht="15" customHeight="1">
      <c r="B3" s="277"/>
      <c r="C3" s="277"/>
      <c r="D3" s="277"/>
      <c r="E3" s="277"/>
      <c r="F3" s="62"/>
      <c r="P3" s="24"/>
      <c r="Q3" s="25"/>
      <c r="R3" s="25"/>
      <c r="S3" s="25"/>
    </row>
    <row r="4" spans="1:21">
      <c r="B4" s="182" t="s">
        <v>41</v>
      </c>
      <c r="C4" s="182" t="s">
        <v>42</v>
      </c>
      <c r="D4" s="183" t="s">
        <v>43</v>
      </c>
      <c r="E4" s="183" t="s">
        <v>44</v>
      </c>
      <c r="P4" s="27"/>
      <c r="Q4" s="28"/>
    </row>
    <row r="5" spans="1:21">
      <c r="B5" s="182" t="s">
        <v>429</v>
      </c>
      <c r="C5" s="228">
        <v>3.0999999999999999E-3</v>
      </c>
      <c r="D5" s="229">
        <v>2E-3</v>
      </c>
      <c r="E5" s="180">
        <f t="shared" ref="E5:E7" si="0">D5*0.8</f>
        <v>1.6000000000000001E-3</v>
      </c>
      <c r="P5" s="27"/>
      <c r="Q5" s="28"/>
    </row>
    <row r="6" spans="1:21">
      <c r="B6" s="182" t="s">
        <v>430</v>
      </c>
      <c r="C6" s="228">
        <v>5.8999999999999999E-3</v>
      </c>
      <c r="D6" s="229">
        <v>2.2000000000000001E-3</v>
      </c>
      <c r="E6" s="180">
        <f t="shared" si="0"/>
        <v>1.7600000000000003E-3</v>
      </c>
      <c r="P6" s="27"/>
      <c r="Q6" s="28"/>
    </row>
    <row r="7" spans="1:21" ht="15.75" thickBot="1">
      <c r="B7" s="182" t="s">
        <v>431</v>
      </c>
      <c r="C7" s="228">
        <v>1.0200000000000001E-2</v>
      </c>
      <c r="D7" s="229">
        <v>2.3999999999999998E-3</v>
      </c>
      <c r="E7" s="180">
        <f t="shared" si="0"/>
        <v>1.9199999999999998E-3</v>
      </c>
      <c r="P7" s="27"/>
      <c r="Q7" s="28"/>
    </row>
    <row r="8" spans="1:21">
      <c r="A8" s="187">
        <v>1</v>
      </c>
      <c r="B8" s="184">
        <v>44652</v>
      </c>
      <c r="C8" s="228">
        <f>0.0128</f>
        <v>1.2800000000000001E-2</v>
      </c>
      <c r="D8" s="229">
        <v>2.3999999999999998E-3</v>
      </c>
      <c r="E8" s="180">
        <f>D8*0.8</f>
        <v>1.9199999999999998E-3</v>
      </c>
      <c r="F8" s="35"/>
      <c r="P8" s="27"/>
      <c r="Q8" s="28"/>
    </row>
    <row r="9" spans="1:21">
      <c r="A9" s="188">
        <v>2</v>
      </c>
      <c r="B9" s="184">
        <v>44682</v>
      </c>
      <c r="C9" s="228">
        <v>1.4999999999999999E-2</v>
      </c>
      <c r="D9" s="229">
        <v>2.3999999999999998E-3</v>
      </c>
      <c r="E9" s="180">
        <f t="shared" ref="E9:E19" si="1">D9*0.8</f>
        <v>1.9199999999999998E-3</v>
      </c>
      <c r="F9" s="35"/>
      <c r="P9" s="27"/>
      <c r="Q9" s="28"/>
    </row>
    <row r="10" spans="1:21">
      <c r="A10" s="188">
        <v>3</v>
      </c>
      <c r="B10" s="184">
        <v>44713</v>
      </c>
      <c r="C10" s="228">
        <v>1.9099999999999999E-2</v>
      </c>
      <c r="D10" s="229">
        <v>2.3999999999999998E-3</v>
      </c>
      <c r="E10" s="180">
        <f t="shared" si="1"/>
        <v>1.9199999999999998E-3</v>
      </c>
      <c r="F10" s="35"/>
      <c r="P10" s="27"/>
      <c r="Q10" s="28"/>
    </row>
    <row r="11" spans="1:21">
      <c r="A11" s="188">
        <v>4</v>
      </c>
      <c r="B11" s="184">
        <v>44743</v>
      </c>
      <c r="C11" s="67"/>
      <c r="D11" s="229">
        <v>2.0999999999999999E-3</v>
      </c>
      <c r="E11" s="180">
        <f t="shared" si="1"/>
        <v>1.6800000000000001E-3</v>
      </c>
      <c r="F11" s="35"/>
    </row>
    <row r="12" spans="1:21">
      <c r="A12" s="188">
        <v>5</v>
      </c>
      <c r="B12" s="184">
        <v>44774</v>
      </c>
      <c r="C12" s="67"/>
      <c r="D12" s="229">
        <v>2.0999999999999999E-3</v>
      </c>
      <c r="E12" s="180">
        <f t="shared" si="1"/>
        <v>1.6800000000000001E-3</v>
      </c>
      <c r="F12" s="35"/>
    </row>
    <row r="13" spans="1:21" ht="15.75" thickBot="1">
      <c r="A13" s="189">
        <v>6</v>
      </c>
      <c r="B13" s="184">
        <v>44805</v>
      </c>
      <c r="C13" s="67"/>
      <c r="D13" s="229">
        <v>2.0999999999999999E-3</v>
      </c>
      <c r="E13" s="180">
        <f t="shared" si="1"/>
        <v>1.6800000000000001E-3</v>
      </c>
      <c r="F13" s="35"/>
    </row>
    <row r="14" spans="1:21">
      <c r="A14" s="187">
        <v>7</v>
      </c>
      <c r="B14" s="184">
        <v>44835</v>
      </c>
      <c r="C14" s="67"/>
      <c r="D14" s="229">
        <v>1.8E-3</v>
      </c>
      <c r="E14" s="180">
        <f t="shared" si="1"/>
        <v>1.4400000000000001E-3</v>
      </c>
      <c r="F14" s="35"/>
      <c r="Q14" s="25"/>
      <c r="R14" s="28"/>
      <c r="S14" s="28"/>
      <c r="T14" s="28"/>
      <c r="U14" s="28"/>
    </row>
    <row r="15" spans="1:21">
      <c r="A15" s="188">
        <v>8</v>
      </c>
      <c r="B15" s="184">
        <v>44866</v>
      </c>
      <c r="C15" s="67"/>
      <c r="D15" s="229">
        <v>1.8E-3</v>
      </c>
      <c r="E15" s="180">
        <f t="shared" si="1"/>
        <v>1.4400000000000001E-3</v>
      </c>
      <c r="F15" s="35"/>
      <c r="Q15" s="33"/>
      <c r="R15" s="34"/>
      <c r="S15" s="34"/>
      <c r="T15" s="34"/>
      <c r="U15" s="34"/>
    </row>
    <row r="16" spans="1:21">
      <c r="A16" s="188">
        <v>9</v>
      </c>
      <c r="B16" s="184">
        <v>44896</v>
      </c>
      <c r="C16" s="67"/>
      <c r="D16" s="229">
        <v>1.8E-3</v>
      </c>
      <c r="E16" s="180">
        <f t="shared" si="1"/>
        <v>1.4400000000000001E-3</v>
      </c>
      <c r="F16" s="35"/>
      <c r="Q16" s="33"/>
    </row>
    <row r="17" spans="1:19">
      <c r="A17" s="188">
        <v>10</v>
      </c>
      <c r="B17" s="184">
        <v>44927</v>
      </c>
      <c r="C17" s="67"/>
      <c r="D17" s="229">
        <v>1.6000000000000001E-3</v>
      </c>
      <c r="E17" s="180">
        <f t="shared" si="1"/>
        <v>1.2800000000000001E-3</v>
      </c>
      <c r="F17" s="35"/>
    </row>
    <row r="18" spans="1:19">
      <c r="A18" s="188">
        <v>11</v>
      </c>
      <c r="B18" s="184">
        <v>44958</v>
      </c>
      <c r="C18" s="67"/>
      <c r="D18" s="229">
        <v>1.6000000000000001E-3</v>
      </c>
      <c r="E18" s="180">
        <f t="shared" si="1"/>
        <v>1.2800000000000001E-3</v>
      </c>
      <c r="F18" s="35"/>
    </row>
    <row r="19" spans="1:19" ht="15.75" thickBot="1">
      <c r="A19" s="189">
        <v>12</v>
      </c>
      <c r="B19" s="184">
        <v>44986</v>
      </c>
      <c r="C19" s="67"/>
      <c r="D19" s="229">
        <v>1.6000000000000001E-3</v>
      </c>
      <c r="E19" s="180">
        <f t="shared" si="1"/>
        <v>1.2800000000000001E-3</v>
      </c>
      <c r="F19" s="35"/>
    </row>
    <row r="21" spans="1:19">
      <c r="F21" s="220">
        <f>E25/F25*100</f>
        <v>0.970049682204569</v>
      </c>
    </row>
    <row r="22" spans="1:19">
      <c r="B22" s="278" t="s">
        <v>424</v>
      </c>
      <c r="C22" s="278"/>
      <c r="D22" s="278"/>
      <c r="E22" s="278"/>
      <c r="F22" s="278"/>
    </row>
    <row r="23" spans="1:19">
      <c r="B23" s="278"/>
      <c r="C23" s="278"/>
      <c r="D23" s="278"/>
      <c r="E23" s="278"/>
      <c r="F23" s="278"/>
      <c r="O23" s="25"/>
      <c r="P23" s="227"/>
    </row>
    <row r="24" spans="1:19">
      <c r="B24" s="182" t="s">
        <v>41</v>
      </c>
      <c r="C24" s="182" t="s">
        <v>237</v>
      </c>
      <c r="D24" s="182" t="s">
        <v>238</v>
      </c>
      <c r="E24" s="183" t="s">
        <v>239</v>
      </c>
      <c r="F24" s="37" t="s">
        <v>342</v>
      </c>
      <c r="O24" s="28"/>
      <c r="P24" s="227"/>
      <c r="S24" s="227"/>
    </row>
    <row r="25" spans="1:19">
      <c r="B25" s="184">
        <v>44652</v>
      </c>
      <c r="C25" s="67">
        <f>E25/F25*100</f>
        <v>0.970049682204569</v>
      </c>
      <c r="D25" s="67">
        <v>0.12</v>
      </c>
      <c r="E25" s="185">
        <v>2614410</v>
      </c>
      <c r="F25" s="186">
        <v>269513000</v>
      </c>
      <c r="H25" s="209">
        <f>E25/I25</f>
        <v>2614.41</v>
      </c>
      <c r="I25">
        <v>1000</v>
      </c>
      <c r="O25" s="28"/>
      <c r="P25" s="227"/>
      <c r="S25" s="227"/>
    </row>
    <row r="26" spans="1:19">
      <c r="B26" s="184">
        <v>44682</v>
      </c>
      <c r="C26" s="67">
        <f>E26/F26*100</f>
        <v>1.2489492775857249</v>
      </c>
      <c r="D26" s="67">
        <v>0.12</v>
      </c>
      <c r="E26" s="185">
        <v>3663443</v>
      </c>
      <c r="F26" s="186">
        <v>293322000</v>
      </c>
      <c r="H26" s="209">
        <f t="shared" ref="H26:H27" si="2">E26/I26</f>
        <v>3663.4430000000002</v>
      </c>
      <c r="I26">
        <v>1000</v>
      </c>
      <c r="O26" s="28"/>
      <c r="P26" s="227"/>
      <c r="S26" s="227"/>
    </row>
    <row r="27" spans="1:19">
      <c r="B27" s="184">
        <v>44713</v>
      </c>
      <c r="C27" s="67">
        <f t="shared" ref="C27" si="3">E27/F27*100</f>
        <v>1.402995754225747</v>
      </c>
      <c r="D27" s="67">
        <v>0.12</v>
      </c>
      <c r="E27" s="185">
        <v>4378399</v>
      </c>
      <c r="F27" s="186">
        <v>312075000</v>
      </c>
      <c r="H27" s="209">
        <f t="shared" si="2"/>
        <v>4378.3990000000003</v>
      </c>
      <c r="I27">
        <v>1000</v>
      </c>
      <c r="O27" s="28"/>
      <c r="P27" s="227"/>
      <c r="S27" s="227"/>
    </row>
    <row r="28" spans="1:19">
      <c r="B28" s="184">
        <v>44743</v>
      </c>
      <c r="C28" s="67"/>
      <c r="D28" s="67">
        <v>0.11</v>
      </c>
      <c r="E28" s="185"/>
      <c r="F28" s="186"/>
      <c r="H28" s="209">
        <v>0</v>
      </c>
      <c r="I28">
        <v>1000</v>
      </c>
      <c r="O28" s="28"/>
      <c r="P28" s="227"/>
    </row>
    <row r="29" spans="1:19">
      <c r="B29" s="184">
        <v>44774</v>
      </c>
      <c r="C29" s="67"/>
      <c r="D29" s="67">
        <v>0.11</v>
      </c>
      <c r="E29" s="185"/>
      <c r="F29" s="186"/>
      <c r="H29" s="209">
        <v>0</v>
      </c>
      <c r="I29">
        <v>1000</v>
      </c>
      <c r="O29" s="28"/>
      <c r="P29" s="227"/>
    </row>
    <row r="30" spans="1:19">
      <c r="B30" s="184">
        <v>44805</v>
      </c>
      <c r="C30" s="67"/>
      <c r="D30" s="67">
        <v>0.11</v>
      </c>
      <c r="E30" s="185"/>
      <c r="F30" s="186"/>
      <c r="H30" s="209">
        <v>0</v>
      </c>
      <c r="I30">
        <v>1000</v>
      </c>
      <c r="O30" s="28"/>
      <c r="P30" s="27"/>
    </row>
    <row r="31" spans="1:19">
      <c r="B31" s="184">
        <v>44835</v>
      </c>
      <c r="C31" s="67"/>
      <c r="D31" s="67">
        <v>0.09</v>
      </c>
      <c r="E31" s="185"/>
      <c r="F31" s="186"/>
      <c r="H31" s="209">
        <v>0</v>
      </c>
      <c r="I31">
        <v>1000</v>
      </c>
      <c r="O31" s="28"/>
      <c r="P31" s="27"/>
    </row>
    <row r="32" spans="1:19">
      <c r="B32" s="184">
        <v>44866</v>
      </c>
      <c r="C32" s="67"/>
      <c r="D32" s="67">
        <v>0.09</v>
      </c>
      <c r="E32" s="185"/>
      <c r="F32" s="186"/>
      <c r="H32" s="209">
        <v>0</v>
      </c>
      <c r="I32">
        <v>1000</v>
      </c>
      <c r="O32" s="28"/>
      <c r="P32" s="27"/>
    </row>
    <row r="33" spans="2:16">
      <c r="B33" s="184">
        <v>44896</v>
      </c>
      <c r="C33" s="67"/>
      <c r="D33" s="67">
        <v>0.09</v>
      </c>
      <c r="E33" s="185"/>
      <c r="F33" s="186"/>
      <c r="H33" s="209">
        <v>0</v>
      </c>
      <c r="I33">
        <v>1000</v>
      </c>
      <c r="O33" s="28"/>
      <c r="P33" s="27"/>
    </row>
    <row r="34" spans="2:16">
      <c r="B34" s="184">
        <v>44927</v>
      </c>
      <c r="C34" s="67"/>
      <c r="D34" s="67">
        <v>0.08</v>
      </c>
      <c r="E34" s="185"/>
      <c r="F34" s="186"/>
      <c r="H34" s="209">
        <v>0</v>
      </c>
      <c r="I34">
        <v>1000</v>
      </c>
      <c r="O34" s="28"/>
      <c r="P34" s="27"/>
    </row>
    <row r="35" spans="2:16">
      <c r="B35" s="184">
        <v>44958</v>
      </c>
      <c r="C35" s="67"/>
      <c r="D35" s="67">
        <v>0.08</v>
      </c>
      <c r="E35" s="185"/>
      <c r="F35" s="186"/>
      <c r="H35" s="209">
        <v>0</v>
      </c>
      <c r="I35">
        <v>1000</v>
      </c>
      <c r="O35" s="28"/>
      <c r="P35" s="27"/>
    </row>
    <row r="36" spans="2:16">
      <c r="B36" s="184">
        <v>44986</v>
      </c>
      <c r="C36" s="67"/>
      <c r="D36" s="67">
        <v>0.08</v>
      </c>
      <c r="E36" s="185"/>
      <c r="F36" s="186"/>
      <c r="H36" s="209">
        <v>0</v>
      </c>
      <c r="I36">
        <v>1000</v>
      </c>
    </row>
    <row r="39" spans="2:16">
      <c r="E39" s="177"/>
      <c r="G39" s="194"/>
    </row>
    <row r="40" spans="2:16">
      <c r="B40" s="28"/>
      <c r="C40" s="35"/>
      <c r="E40" s="177"/>
    </row>
    <row r="41" spans="2:16">
      <c r="B41" s="28"/>
      <c r="C41" s="35"/>
      <c r="D41" s="24"/>
      <c r="E41" s="177"/>
    </row>
    <row r="42" spans="2:16">
      <c r="B42" s="28"/>
      <c r="C42" s="35"/>
      <c r="E42" s="177"/>
      <c r="G42" s="194"/>
    </row>
    <row r="43" spans="2:16">
      <c r="B43" s="28"/>
      <c r="C43" s="35"/>
      <c r="E43" s="177"/>
      <c r="G43" s="194"/>
    </row>
    <row r="44" spans="2:16">
      <c r="B44" s="28"/>
      <c r="C44" s="35"/>
      <c r="E44" s="177"/>
    </row>
    <row r="45" spans="2:16">
      <c r="B45" s="28"/>
      <c r="C45" s="35"/>
      <c r="E45" s="177"/>
    </row>
    <row r="46" spans="2:16">
      <c r="B46" s="28"/>
      <c r="C46" s="35"/>
      <c r="E46" s="177"/>
    </row>
    <row r="47" spans="2:16">
      <c r="B47" s="28"/>
      <c r="C47" s="35"/>
      <c r="E47" s="177"/>
    </row>
    <row r="48" spans="2:16">
      <c r="B48" s="28"/>
      <c r="C48" s="35"/>
      <c r="E48" s="177"/>
    </row>
    <row r="49" spans="1:5">
      <c r="B49" s="28"/>
      <c r="C49" s="35"/>
      <c r="E49" s="177"/>
    </row>
    <row r="50" spans="1:5">
      <c r="B50" s="28"/>
      <c r="C50" s="35"/>
      <c r="E50" s="177"/>
    </row>
    <row r="51" spans="1:5">
      <c r="B51" s="28"/>
      <c r="C51" s="35"/>
    </row>
    <row r="58" spans="1:5">
      <c r="B58" s="239"/>
      <c r="C58" s="239"/>
      <c r="D58" s="239"/>
    </row>
    <row r="59" spans="1:5">
      <c r="A59" s="27" t="s">
        <v>46</v>
      </c>
      <c r="B59" s="238"/>
      <c r="C59" s="239"/>
      <c r="D59" s="239"/>
    </row>
    <row r="60" spans="1:5">
      <c r="A60" s="27"/>
      <c r="B60" s="227"/>
      <c r="C60" s="227"/>
      <c r="D60" s="32"/>
    </row>
    <row r="61" spans="1:5">
      <c r="B61" s="27"/>
      <c r="D61" s="8"/>
    </row>
    <row r="62" spans="1:5">
      <c r="B62" s="27"/>
      <c r="D62" s="8"/>
    </row>
    <row r="63" spans="1:5">
      <c r="B63" s="27"/>
      <c r="D63" s="8"/>
    </row>
    <row r="64" spans="1:5">
      <c r="B64" s="27"/>
      <c r="D64" s="8"/>
    </row>
    <row r="78" spans="2:4">
      <c r="B78" s="239" t="s">
        <v>47</v>
      </c>
      <c r="C78" s="239"/>
      <c r="D78" s="239"/>
    </row>
    <row r="79" spans="2:4">
      <c r="B79" s="238" t="s">
        <v>48</v>
      </c>
      <c r="C79" s="239"/>
      <c r="D79" s="239"/>
    </row>
    <row r="80" spans="2:4">
      <c r="B80" s="227" t="s">
        <v>49</v>
      </c>
      <c r="C80" s="227" t="s">
        <v>50</v>
      </c>
      <c r="D80" s="32" t="s">
        <v>51</v>
      </c>
    </row>
    <row r="81" spans="2:4">
      <c r="B81" s="27" t="s">
        <v>52</v>
      </c>
      <c r="C81">
        <v>18227</v>
      </c>
      <c r="D81" s="8" t="e">
        <f>C81/C$65*100</f>
        <v>#DIV/0!</v>
      </c>
    </row>
    <row r="82" spans="2:4">
      <c r="B82" s="27" t="s">
        <v>53</v>
      </c>
      <c r="C82">
        <v>8004</v>
      </c>
      <c r="D82" s="8" t="e">
        <f>C82/C$65*100</f>
        <v>#DIV/0!</v>
      </c>
    </row>
    <row r="83" spans="2:4">
      <c r="B83" s="27" t="s">
        <v>54</v>
      </c>
      <c r="C83">
        <v>27049</v>
      </c>
      <c r="D83" s="8" t="e">
        <f>C83/C$65*100</f>
        <v>#DIV/0!</v>
      </c>
    </row>
    <row r="84" spans="2:4">
      <c r="B84" s="27" t="s">
        <v>55</v>
      </c>
      <c r="C84">
        <v>11853</v>
      </c>
      <c r="D84" s="8" t="e">
        <f>C84/C$65*100</f>
        <v>#DIV/0!</v>
      </c>
    </row>
    <row r="85" spans="2:4">
      <c r="C85">
        <f>SUM(C81:C84)</f>
        <v>65133</v>
      </c>
    </row>
  </sheetData>
  <mergeCells count="6">
    <mergeCell ref="B79:D79"/>
    <mergeCell ref="B2:E3"/>
    <mergeCell ref="B22:F23"/>
    <mergeCell ref="B58:D58"/>
    <mergeCell ref="B59:D59"/>
    <mergeCell ref="B78:D78"/>
  </mergeCells>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9E99E-4D5F-441F-8A63-459626DE9ABD}">
  <sheetPr>
    <tabColor rgb="FF92D050"/>
  </sheetPr>
  <dimension ref="A2:U85"/>
  <sheetViews>
    <sheetView topLeftCell="A10" zoomScale="85" zoomScaleNormal="85" workbookViewId="0">
      <selection activeCell="G15" sqref="G15"/>
    </sheetView>
  </sheetViews>
  <sheetFormatPr defaultRowHeight="15"/>
  <cols>
    <col min="2" max="2" width="20.140625" customWidth="1"/>
    <col min="3" max="3" width="14.140625" customWidth="1"/>
    <col min="4" max="4" width="13.28515625" style="6" customWidth="1"/>
    <col min="5" max="5" width="14.7109375" bestFit="1" customWidth="1"/>
    <col min="6" max="6" width="17" bestFit="1" customWidth="1"/>
    <col min="12" max="12" width="12.140625" bestFit="1" customWidth="1"/>
    <col min="16" max="16" width="10.28515625" customWidth="1"/>
    <col min="17" max="17" width="14" customWidth="1"/>
    <col min="18" max="21" width="10.85546875" customWidth="1"/>
    <col min="259" max="259" width="20.140625" customWidth="1"/>
    <col min="260" max="260" width="14.140625" customWidth="1"/>
    <col min="261" max="261" width="13.28515625" customWidth="1"/>
    <col min="272" max="272" width="10.28515625" customWidth="1"/>
    <col min="273" max="273" width="14" customWidth="1"/>
    <col min="274" max="277" width="10.85546875" customWidth="1"/>
    <col min="515" max="515" width="20.140625" customWidth="1"/>
    <col min="516" max="516" width="14.140625" customWidth="1"/>
    <col min="517" max="517" width="13.28515625" customWidth="1"/>
    <col min="528" max="528" width="10.28515625" customWidth="1"/>
    <col min="529" max="529" width="14" customWidth="1"/>
    <col min="530" max="533" width="10.85546875" customWidth="1"/>
    <col min="771" max="771" width="20.140625" customWidth="1"/>
    <col min="772" max="772" width="14.140625" customWidth="1"/>
    <col min="773" max="773" width="13.28515625" customWidth="1"/>
    <col min="784" max="784" width="10.28515625" customWidth="1"/>
    <col min="785" max="785" width="14" customWidth="1"/>
    <col min="786" max="789" width="10.85546875" customWidth="1"/>
    <col min="1027" max="1027" width="20.140625" customWidth="1"/>
    <col min="1028" max="1028" width="14.140625" customWidth="1"/>
    <col min="1029" max="1029" width="13.28515625" customWidth="1"/>
    <col min="1040" max="1040" width="10.28515625" customWidth="1"/>
    <col min="1041" max="1041" width="14" customWidth="1"/>
    <col min="1042" max="1045" width="10.85546875" customWidth="1"/>
    <col min="1283" max="1283" width="20.140625" customWidth="1"/>
    <col min="1284" max="1284" width="14.140625" customWidth="1"/>
    <col min="1285" max="1285" width="13.28515625" customWidth="1"/>
    <col min="1296" max="1296" width="10.28515625" customWidth="1"/>
    <col min="1297" max="1297" width="14" customWidth="1"/>
    <col min="1298" max="1301" width="10.85546875" customWidth="1"/>
    <col min="1539" max="1539" width="20.140625" customWidth="1"/>
    <col min="1540" max="1540" width="14.140625" customWidth="1"/>
    <col min="1541" max="1541" width="13.28515625" customWidth="1"/>
    <col min="1552" max="1552" width="10.28515625" customWidth="1"/>
    <col min="1553" max="1553" width="14" customWidth="1"/>
    <col min="1554" max="1557" width="10.85546875" customWidth="1"/>
    <col min="1795" max="1795" width="20.140625" customWidth="1"/>
    <col min="1796" max="1796" width="14.140625" customWidth="1"/>
    <col min="1797" max="1797" width="13.28515625" customWidth="1"/>
    <col min="1808" max="1808" width="10.28515625" customWidth="1"/>
    <col min="1809" max="1809" width="14" customWidth="1"/>
    <col min="1810" max="1813" width="10.85546875" customWidth="1"/>
    <col min="2051" max="2051" width="20.140625" customWidth="1"/>
    <col min="2052" max="2052" width="14.140625" customWidth="1"/>
    <col min="2053" max="2053" width="13.28515625" customWidth="1"/>
    <col min="2064" max="2064" width="10.28515625" customWidth="1"/>
    <col min="2065" max="2065" width="14" customWidth="1"/>
    <col min="2066" max="2069" width="10.85546875" customWidth="1"/>
    <col min="2307" max="2307" width="20.140625" customWidth="1"/>
    <col min="2308" max="2308" width="14.140625" customWidth="1"/>
    <col min="2309" max="2309" width="13.28515625" customWidth="1"/>
    <col min="2320" max="2320" width="10.28515625" customWidth="1"/>
    <col min="2321" max="2321" width="14" customWidth="1"/>
    <col min="2322" max="2325" width="10.85546875" customWidth="1"/>
    <col min="2563" max="2563" width="20.140625" customWidth="1"/>
    <col min="2564" max="2564" width="14.140625" customWidth="1"/>
    <col min="2565" max="2565" width="13.28515625" customWidth="1"/>
    <col min="2576" max="2576" width="10.28515625" customWidth="1"/>
    <col min="2577" max="2577" width="14" customWidth="1"/>
    <col min="2578" max="2581" width="10.85546875" customWidth="1"/>
    <col min="2819" max="2819" width="20.140625" customWidth="1"/>
    <col min="2820" max="2820" width="14.140625" customWidth="1"/>
    <col min="2821" max="2821" width="13.28515625" customWidth="1"/>
    <col min="2832" max="2832" width="10.28515625" customWidth="1"/>
    <col min="2833" max="2833" width="14" customWidth="1"/>
    <col min="2834" max="2837" width="10.85546875" customWidth="1"/>
    <col min="3075" max="3075" width="20.140625" customWidth="1"/>
    <col min="3076" max="3076" width="14.140625" customWidth="1"/>
    <col min="3077" max="3077" width="13.28515625" customWidth="1"/>
    <col min="3088" max="3088" width="10.28515625" customWidth="1"/>
    <col min="3089" max="3089" width="14" customWidth="1"/>
    <col min="3090" max="3093" width="10.85546875" customWidth="1"/>
    <col min="3331" max="3331" width="20.140625" customWidth="1"/>
    <col min="3332" max="3332" width="14.140625" customWidth="1"/>
    <col min="3333" max="3333" width="13.28515625" customWidth="1"/>
    <col min="3344" max="3344" width="10.28515625" customWidth="1"/>
    <col min="3345" max="3345" width="14" customWidth="1"/>
    <col min="3346" max="3349" width="10.85546875" customWidth="1"/>
    <col min="3587" max="3587" width="20.140625" customWidth="1"/>
    <col min="3588" max="3588" width="14.140625" customWidth="1"/>
    <col min="3589" max="3589" width="13.28515625" customWidth="1"/>
    <col min="3600" max="3600" width="10.28515625" customWidth="1"/>
    <col min="3601" max="3601" width="14" customWidth="1"/>
    <col min="3602" max="3605" width="10.85546875" customWidth="1"/>
    <col min="3843" max="3843" width="20.140625" customWidth="1"/>
    <col min="3844" max="3844" width="14.140625" customWidth="1"/>
    <col min="3845" max="3845" width="13.28515625" customWidth="1"/>
    <col min="3856" max="3856" width="10.28515625" customWidth="1"/>
    <col min="3857" max="3857" width="14" customWidth="1"/>
    <col min="3858" max="3861" width="10.85546875" customWidth="1"/>
    <col min="4099" max="4099" width="20.140625" customWidth="1"/>
    <col min="4100" max="4100" width="14.140625" customWidth="1"/>
    <col min="4101" max="4101" width="13.28515625" customWidth="1"/>
    <col min="4112" max="4112" width="10.28515625" customWidth="1"/>
    <col min="4113" max="4113" width="14" customWidth="1"/>
    <col min="4114" max="4117" width="10.85546875" customWidth="1"/>
    <col min="4355" max="4355" width="20.140625" customWidth="1"/>
    <col min="4356" max="4356" width="14.140625" customWidth="1"/>
    <col min="4357" max="4357" width="13.28515625" customWidth="1"/>
    <col min="4368" max="4368" width="10.28515625" customWidth="1"/>
    <col min="4369" max="4369" width="14" customWidth="1"/>
    <col min="4370" max="4373" width="10.85546875" customWidth="1"/>
    <col min="4611" max="4611" width="20.140625" customWidth="1"/>
    <col min="4612" max="4612" width="14.140625" customWidth="1"/>
    <col min="4613" max="4613" width="13.28515625" customWidth="1"/>
    <col min="4624" max="4624" width="10.28515625" customWidth="1"/>
    <col min="4625" max="4625" width="14" customWidth="1"/>
    <col min="4626" max="4629" width="10.85546875" customWidth="1"/>
    <col min="4867" max="4867" width="20.140625" customWidth="1"/>
    <col min="4868" max="4868" width="14.140625" customWidth="1"/>
    <col min="4869" max="4869" width="13.28515625" customWidth="1"/>
    <col min="4880" max="4880" width="10.28515625" customWidth="1"/>
    <col min="4881" max="4881" width="14" customWidth="1"/>
    <col min="4882" max="4885" width="10.85546875" customWidth="1"/>
    <col min="5123" max="5123" width="20.140625" customWidth="1"/>
    <col min="5124" max="5124" width="14.140625" customWidth="1"/>
    <col min="5125" max="5125" width="13.28515625" customWidth="1"/>
    <col min="5136" max="5136" width="10.28515625" customWidth="1"/>
    <col min="5137" max="5137" width="14" customWidth="1"/>
    <col min="5138" max="5141" width="10.85546875" customWidth="1"/>
    <col min="5379" max="5379" width="20.140625" customWidth="1"/>
    <col min="5380" max="5380" width="14.140625" customWidth="1"/>
    <col min="5381" max="5381" width="13.28515625" customWidth="1"/>
    <col min="5392" max="5392" width="10.28515625" customWidth="1"/>
    <col min="5393" max="5393" width="14" customWidth="1"/>
    <col min="5394" max="5397" width="10.85546875" customWidth="1"/>
    <col min="5635" max="5635" width="20.140625" customWidth="1"/>
    <col min="5636" max="5636" width="14.140625" customWidth="1"/>
    <col min="5637" max="5637" width="13.28515625" customWidth="1"/>
    <col min="5648" max="5648" width="10.28515625" customWidth="1"/>
    <col min="5649" max="5649" width="14" customWidth="1"/>
    <col min="5650" max="5653" width="10.85546875" customWidth="1"/>
    <col min="5891" max="5891" width="20.140625" customWidth="1"/>
    <col min="5892" max="5892" width="14.140625" customWidth="1"/>
    <col min="5893" max="5893" width="13.28515625" customWidth="1"/>
    <col min="5904" max="5904" width="10.28515625" customWidth="1"/>
    <col min="5905" max="5905" width="14" customWidth="1"/>
    <col min="5906" max="5909" width="10.85546875" customWidth="1"/>
    <col min="6147" max="6147" width="20.140625" customWidth="1"/>
    <col min="6148" max="6148" width="14.140625" customWidth="1"/>
    <col min="6149" max="6149" width="13.28515625" customWidth="1"/>
    <col min="6160" max="6160" width="10.28515625" customWidth="1"/>
    <col min="6161" max="6161" width="14" customWidth="1"/>
    <col min="6162" max="6165" width="10.85546875" customWidth="1"/>
    <col min="6403" max="6403" width="20.140625" customWidth="1"/>
    <col min="6404" max="6404" width="14.140625" customWidth="1"/>
    <col min="6405" max="6405" width="13.28515625" customWidth="1"/>
    <col min="6416" max="6416" width="10.28515625" customWidth="1"/>
    <col min="6417" max="6417" width="14" customWidth="1"/>
    <col min="6418" max="6421" width="10.85546875" customWidth="1"/>
    <col min="6659" max="6659" width="20.140625" customWidth="1"/>
    <col min="6660" max="6660" width="14.140625" customWidth="1"/>
    <col min="6661" max="6661" width="13.28515625" customWidth="1"/>
    <col min="6672" max="6672" width="10.28515625" customWidth="1"/>
    <col min="6673" max="6673" width="14" customWidth="1"/>
    <col min="6674" max="6677" width="10.85546875" customWidth="1"/>
    <col min="6915" max="6915" width="20.140625" customWidth="1"/>
    <col min="6916" max="6916" width="14.140625" customWidth="1"/>
    <col min="6917" max="6917" width="13.28515625" customWidth="1"/>
    <col min="6928" max="6928" width="10.28515625" customWidth="1"/>
    <col min="6929" max="6929" width="14" customWidth="1"/>
    <col min="6930" max="6933" width="10.85546875" customWidth="1"/>
    <col min="7171" max="7171" width="20.140625" customWidth="1"/>
    <col min="7172" max="7172" width="14.140625" customWidth="1"/>
    <col min="7173" max="7173" width="13.28515625" customWidth="1"/>
    <col min="7184" max="7184" width="10.28515625" customWidth="1"/>
    <col min="7185" max="7185" width="14" customWidth="1"/>
    <col min="7186" max="7189" width="10.85546875" customWidth="1"/>
    <col min="7427" max="7427" width="20.140625" customWidth="1"/>
    <col min="7428" max="7428" width="14.140625" customWidth="1"/>
    <col min="7429" max="7429" width="13.28515625" customWidth="1"/>
    <col min="7440" max="7440" width="10.28515625" customWidth="1"/>
    <col min="7441" max="7441" width="14" customWidth="1"/>
    <col min="7442" max="7445" width="10.85546875" customWidth="1"/>
    <col min="7683" max="7683" width="20.140625" customWidth="1"/>
    <col min="7684" max="7684" width="14.140625" customWidth="1"/>
    <col min="7685" max="7685" width="13.28515625" customWidth="1"/>
    <col min="7696" max="7696" width="10.28515625" customWidth="1"/>
    <col min="7697" max="7697" width="14" customWidth="1"/>
    <col min="7698" max="7701" width="10.85546875" customWidth="1"/>
    <col min="7939" max="7939" width="20.140625" customWidth="1"/>
    <col min="7940" max="7940" width="14.140625" customWidth="1"/>
    <col min="7941" max="7941" width="13.28515625" customWidth="1"/>
    <col min="7952" max="7952" width="10.28515625" customWidth="1"/>
    <col min="7953" max="7953" width="14" customWidth="1"/>
    <col min="7954" max="7957" width="10.85546875" customWidth="1"/>
    <col min="8195" max="8195" width="20.140625" customWidth="1"/>
    <col min="8196" max="8196" width="14.140625" customWidth="1"/>
    <col min="8197" max="8197" width="13.28515625" customWidth="1"/>
    <col min="8208" max="8208" width="10.28515625" customWidth="1"/>
    <col min="8209" max="8209" width="14" customWidth="1"/>
    <col min="8210" max="8213" width="10.85546875" customWidth="1"/>
    <col min="8451" max="8451" width="20.140625" customWidth="1"/>
    <col min="8452" max="8452" width="14.140625" customWidth="1"/>
    <col min="8453" max="8453" width="13.28515625" customWidth="1"/>
    <col min="8464" max="8464" width="10.28515625" customWidth="1"/>
    <col min="8465" max="8465" width="14" customWidth="1"/>
    <col min="8466" max="8469" width="10.85546875" customWidth="1"/>
    <col min="8707" max="8707" width="20.140625" customWidth="1"/>
    <col min="8708" max="8708" width="14.140625" customWidth="1"/>
    <col min="8709" max="8709" width="13.28515625" customWidth="1"/>
    <col min="8720" max="8720" width="10.28515625" customWidth="1"/>
    <col min="8721" max="8721" width="14" customWidth="1"/>
    <col min="8722" max="8725" width="10.85546875" customWidth="1"/>
    <col min="8963" max="8963" width="20.140625" customWidth="1"/>
    <col min="8964" max="8964" width="14.140625" customWidth="1"/>
    <col min="8965" max="8965" width="13.28515625" customWidth="1"/>
    <col min="8976" max="8976" width="10.28515625" customWidth="1"/>
    <col min="8977" max="8977" width="14" customWidth="1"/>
    <col min="8978" max="8981" width="10.85546875" customWidth="1"/>
    <col min="9219" max="9219" width="20.140625" customWidth="1"/>
    <col min="9220" max="9220" width="14.140625" customWidth="1"/>
    <col min="9221" max="9221" width="13.28515625" customWidth="1"/>
    <col min="9232" max="9232" width="10.28515625" customWidth="1"/>
    <col min="9233" max="9233" width="14" customWidth="1"/>
    <col min="9234" max="9237" width="10.85546875" customWidth="1"/>
    <col min="9475" max="9475" width="20.140625" customWidth="1"/>
    <col min="9476" max="9476" width="14.140625" customWidth="1"/>
    <col min="9477" max="9477" width="13.28515625" customWidth="1"/>
    <col min="9488" max="9488" width="10.28515625" customWidth="1"/>
    <col min="9489" max="9489" width="14" customWidth="1"/>
    <col min="9490" max="9493" width="10.85546875" customWidth="1"/>
    <col min="9731" max="9731" width="20.140625" customWidth="1"/>
    <col min="9732" max="9732" width="14.140625" customWidth="1"/>
    <col min="9733" max="9733" width="13.28515625" customWidth="1"/>
    <col min="9744" max="9744" width="10.28515625" customWidth="1"/>
    <col min="9745" max="9745" width="14" customWidth="1"/>
    <col min="9746" max="9749" width="10.85546875" customWidth="1"/>
    <col min="9987" max="9987" width="20.140625" customWidth="1"/>
    <col min="9988" max="9988" width="14.140625" customWidth="1"/>
    <col min="9989" max="9989" width="13.28515625" customWidth="1"/>
    <col min="10000" max="10000" width="10.28515625" customWidth="1"/>
    <col min="10001" max="10001" width="14" customWidth="1"/>
    <col min="10002" max="10005" width="10.85546875" customWidth="1"/>
    <col min="10243" max="10243" width="20.140625" customWidth="1"/>
    <col min="10244" max="10244" width="14.140625" customWidth="1"/>
    <col min="10245" max="10245" width="13.28515625" customWidth="1"/>
    <col min="10256" max="10256" width="10.28515625" customWidth="1"/>
    <col min="10257" max="10257" width="14" customWidth="1"/>
    <col min="10258" max="10261" width="10.85546875" customWidth="1"/>
    <col min="10499" max="10499" width="20.140625" customWidth="1"/>
    <col min="10500" max="10500" width="14.140625" customWidth="1"/>
    <col min="10501" max="10501" width="13.28515625" customWidth="1"/>
    <col min="10512" max="10512" width="10.28515625" customWidth="1"/>
    <col min="10513" max="10513" width="14" customWidth="1"/>
    <col min="10514" max="10517" width="10.85546875" customWidth="1"/>
    <col min="10755" max="10755" width="20.140625" customWidth="1"/>
    <col min="10756" max="10756" width="14.140625" customWidth="1"/>
    <col min="10757" max="10757" width="13.28515625" customWidth="1"/>
    <col min="10768" max="10768" width="10.28515625" customWidth="1"/>
    <col min="10769" max="10769" width="14" customWidth="1"/>
    <col min="10770" max="10773" width="10.85546875" customWidth="1"/>
    <col min="11011" max="11011" width="20.140625" customWidth="1"/>
    <col min="11012" max="11012" width="14.140625" customWidth="1"/>
    <col min="11013" max="11013" width="13.28515625" customWidth="1"/>
    <col min="11024" max="11024" width="10.28515625" customWidth="1"/>
    <col min="11025" max="11025" width="14" customWidth="1"/>
    <col min="11026" max="11029" width="10.85546875" customWidth="1"/>
    <col min="11267" max="11267" width="20.140625" customWidth="1"/>
    <col min="11268" max="11268" width="14.140625" customWidth="1"/>
    <col min="11269" max="11269" width="13.28515625" customWidth="1"/>
    <col min="11280" max="11280" width="10.28515625" customWidth="1"/>
    <col min="11281" max="11281" width="14" customWidth="1"/>
    <col min="11282" max="11285" width="10.85546875" customWidth="1"/>
    <col min="11523" max="11523" width="20.140625" customWidth="1"/>
    <col min="11524" max="11524" width="14.140625" customWidth="1"/>
    <col min="11525" max="11525" width="13.28515625" customWidth="1"/>
    <col min="11536" max="11536" width="10.28515625" customWidth="1"/>
    <col min="11537" max="11537" width="14" customWidth="1"/>
    <col min="11538" max="11541" width="10.85546875" customWidth="1"/>
    <col min="11779" max="11779" width="20.140625" customWidth="1"/>
    <col min="11780" max="11780" width="14.140625" customWidth="1"/>
    <col min="11781" max="11781" width="13.28515625" customWidth="1"/>
    <col min="11792" max="11792" width="10.28515625" customWidth="1"/>
    <col min="11793" max="11793" width="14" customWidth="1"/>
    <col min="11794" max="11797" width="10.85546875" customWidth="1"/>
    <col min="12035" max="12035" width="20.140625" customWidth="1"/>
    <col min="12036" max="12036" width="14.140625" customWidth="1"/>
    <col min="12037" max="12037" width="13.28515625" customWidth="1"/>
    <col min="12048" max="12048" width="10.28515625" customWidth="1"/>
    <col min="12049" max="12049" width="14" customWidth="1"/>
    <col min="12050" max="12053" width="10.85546875" customWidth="1"/>
    <col min="12291" max="12291" width="20.140625" customWidth="1"/>
    <col min="12292" max="12292" width="14.140625" customWidth="1"/>
    <col min="12293" max="12293" width="13.28515625" customWidth="1"/>
    <col min="12304" max="12304" width="10.28515625" customWidth="1"/>
    <col min="12305" max="12305" width="14" customWidth="1"/>
    <col min="12306" max="12309" width="10.85546875" customWidth="1"/>
    <col min="12547" max="12547" width="20.140625" customWidth="1"/>
    <col min="12548" max="12548" width="14.140625" customWidth="1"/>
    <col min="12549" max="12549" width="13.28515625" customWidth="1"/>
    <col min="12560" max="12560" width="10.28515625" customWidth="1"/>
    <col min="12561" max="12561" width="14" customWidth="1"/>
    <col min="12562" max="12565" width="10.85546875" customWidth="1"/>
    <col min="12803" max="12803" width="20.140625" customWidth="1"/>
    <col min="12804" max="12804" width="14.140625" customWidth="1"/>
    <col min="12805" max="12805" width="13.28515625" customWidth="1"/>
    <col min="12816" max="12816" width="10.28515625" customWidth="1"/>
    <col min="12817" max="12817" width="14" customWidth="1"/>
    <col min="12818" max="12821" width="10.85546875" customWidth="1"/>
    <col min="13059" max="13059" width="20.140625" customWidth="1"/>
    <col min="13060" max="13060" width="14.140625" customWidth="1"/>
    <col min="13061" max="13061" width="13.28515625" customWidth="1"/>
    <col min="13072" max="13072" width="10.28515625" customWidth="1"/>
    <col min="13073" max="13073" width="14" customWidth="1"/>
    <col min="13074" max="13077" width="10.85546875" customWidth="1"/>
    <col min="13315" max="13315" width="20.140625" customWidth="1"/>
    <col min="13316" max="13316" width="14.140625" customWidth="1"/>
    <col min="13317" max="13317" width="13.28515625" customWidth="1"/>
    <col min="13328" max="13328" width="10.28515625" customWidth="1"/>
    <col min="13329" max="13329" width="14" customWidth="1"/>
    <col min="13330" max="13333" width="10.85546875" customWidth="1"/>
    <col min="13571" max="13571" width="20.140625" customWidth="1"/>
    <col min="13572" max="13572" width="14.140625" customWidth="1"/>
    <col min="13573" max="13573" width="13.28515625" customWidth="1"/>
    <col min="13584" max="13584" width="10.28515625" customWidth="1"/>
    <col min="13585" max="13585" width="14" customWidth="1"/>
    <col min="13586" max="13589" width="10.85546875" customWidth="1"/>
    <col min="13827" max="13827" width="20.140625" customWidth="1"/>
    <col min="13828" max="13828" width="14.140625" customWidth="1"/>
    <col min="13829" max="13829" width="13.28515625" customWidth="1"/>
    <col min="13840" max="13840" width="10.28515625" customWidth="1"/>
    <col min="13841" max="13841" width="14" customWidth="1"/>
    <col min="13842" max="13845" width="10.85546875" customWidth="1"/>
    <col min="14083" max="14083" width="20.140625" customWidth="1"/>
    <col min="14084" max="14084" width="14.140625" customWidth="1"/>
    <col min="14085" max="14085" width="13.28515625" customWidth="1"/>
    <col min="14096" max="14096" width="10.28515625" customWidth="1"/>
    <col min="14097" max="14097" width="14" customWidth="1"/>
    <col min="14098" max="14101" width="10.85546875" customWidth="1"/>
    <col min="14339" max="14339" width="20.140625" customWidth="1"/>
    <col min="14340" max="14340" width="14.140625" customWidth="1"/>
    <col min="14341" max="14341" width="13.28515625" customWidth="1"/>
    <col min="14352" max="14352" width="10.28515625" customWidth="1"/>
    <col min="14353" max="14353" width="14" customWidth="1"/>
    <col min="14354" max="14357" width="10.85546875" customWidth="1"/>
    <col min="14595" max="14595" width="20.140625" customWidth="1"/>
    <col min="14596" max="14596" width="14.140625" customWidth="1"/>
    <col min="14597" max="14597" width="13.28515625" customWidth="1"/>
    <col min="14608" max="14608" width="10.28515625" customWidth="1"/>
    <col min="14609" max="14609" width="14" customWidth="1"/>
    <col min="14610" max="14613" width="10.85546875" customWidth="1"/>
    <col min="14851" max="14851" width="20.140625" customWidth="1"/>
    <col min="14852" max="14852" width="14.140625" customWidth="1"/>
    <col min="14853" max="14853" width="13.28515625" customWidth="1"/>
    <col min="14864" max="14864" width="10.28515625" customWidth="1"/>
    <col min="14865" max="14865" width="14" customWidth="1"/>
    <col min="14866" max="14869" width="10.85546875" customWidth="1"/>
    <col min="15107" max="15107" width="20.140625" customWidth="1"/>
    <col min="15108" max="15108" width="14.140625" customWidth="1"/>
    <col min="15109" max="15109" width="13.28515625" customWidth="1"/>
    <col min="15120" max="15120" width="10.28515625" customWidth="1"/>
    <col min="15121" max="15121" width="14" customWidth="1"/>
    <col min="15122" max="15125" width="10.85546875" customWidth="1"/>
    <col min="15363" max="15363" width="20.140625" customWidth="1"/>
    <col min="15364" max="15364" width="14.140625" customWidth="1"/>
    <col min="15365" max="15365" width="13.28515625" customWidth="1"/>
    <col min="15376" max="15376" width="10.28515625" customWidth="1"/>
    <col min="15377" max="15377" width="14" customWidth="1"/>
    <col min="15378" max="15381" width="10.85546875" customWidth="1"/>
    <col min="15619" max="15619" width="20.140625" customWidth="1"/>
    <col min="15620" max="15620" width="14.140625" customWidth="1"/>
    <col min="15621" max="15621" width="13.28515625" customWidth="1"/>
    <col min="15632" max="15632" width="10.28515625" customWidth="1"/>
    <col min="15633" max="15633" width="14" customWidth="1"/>
    <col min="15634" max="15637" width="10.85546875" customWidth="1"/>
    <col min="15875" max="15875" width="20.140625" customWidth="1"/>
    <col min="15876" max="15876" width="14.140625" customWidth="1"/>
    <col min="15877" max="15877" width="13.28515625" customWidth="1"/>
    <col min="15888" max="15888" width="10.28515625" customWidth="1"/>
    <col min="15889" max="15889" width="14" customWidth="1"/>
    <col min="15890" max="15893" width="10.85546875" customWidth="1"/>
    <col min="16131" max="16131" width="20.140625" customWidth="1"/>
    <col min="16132" max="16132" width="14.140625" customWidth="1"/>
    <col min="16133" max="16133" width="13.28515625" customWidth="1"/>
    <col min="16144" max="16144" width="10.28515625" customWidth="1"/>
    <col min="16145" max="16145" width="14" customWidth="1"/>
    <col min="16146" max="16149" width="10.85546875" customWidth="1"/>
  </cols>
  <sheetData>
    <row r="2" spans="1:21" ht="15" customHeight="1">
      <c r="B2" s="277" t="s">
        <v>423</v>
      </c>
      <c r="C2" s="277"/>
      <c r="D2" s="277"/>
      <c r="E2" s="277"/>
      <c r="F2" s="62"/>
    </row>
    <row r="3" spans="1:21" ht="15" customHeight="1">
      <c r="B3" s="277"/>
      <c r="C3" s="277"/>
      <c r="D3" s="277"/>
      <c r="E3" s="277"/>
      <c r="F3" s="62"/>
      <c r="P3" s="24"/>
      <c r="Q3" s="25"/>
      <c r="R3" s="25"/>
      <c r="S3" s="25"/>
    </row>
    <row r="4" spans="1:21" ht="15.75" thickBot="1">
      <c r="B4" s="63" t="s">
        <v>41</v>
      </c>
      <c r="C4" s="63" t="s">
        <v>42</v>
      </c>
      <c r="D4" s="64" t="s">
        <v>43</v>
      </c>
      <c r="E4" s="64" t="s">
        <v>44</v>
      </c>
      <c r="P4" s="27"/>
      <c r="Q4" s="28"/>
    </row>
    <row r="5" spans="1:21" ht="15.75" thickBot="1">
      <c r="B5" s="63" t="s">
        <v>429</v>
      </c>
      <c r="C5" s="224">
        <v>0.31</v>
      </c>
      <c r="D5" s="225">
        <v>0.2</v>
      </c>
      <c r="E5" s="66">
        <f t="shared" ref="E5:E7" si="0">D5*0.8</f>
        <v>0.16000000000000003</v>
      </c>
      <c r="P5" s="27"/>
      <c r="Q5" s="28"/>
    </row>
    <row r="6" spans="1:21" ht="15.75" thickBot="1">
      <c r="B6" s="63" t="s">
        <v>430</v>
      </c>
      <c r="C6" s="224">
        <v>0.59</v>
      </c>
      <c r="D6" s="225">
        <v>0.22</v>
      </c>
      <c r="E6" s="66">
        <f t="shared" si="0"/>
        <v>0.17600000000000002</v>
      </c>
      <c r="P6" s="27"/>
      <c r="Q6" s="28"/>
    </row>
    <row r="7" spans="1:21" ht="15.75" thickBot="1">
      <c r="B7" s="63" t="s">
        <v>431</v>
      </c>
      <c r="C7" s="224">
        <v>1.02</v>
      </c>
      <c r="D7" s="225">
        <v>0.24</v>
      </c>
      <c r="E7" s="66">
        <f t="shared" si="0"/>
        <v>0.192</v>
      </c>
      <c r="P7" s="27"/>
      <c r="Q7" s="28"/>
    </row>
    <row r="8" spans="1:21">
      <c r="A8" s="187">
        <v>1</v>
      </c>
      <c r="B8" s="184">
        <v>44652</v>
      </c>
      <c r="C8" s="65">
        <v>1.28</v>
      </c>
      <c r="D8" s="65">
        <v>0.24</v>
      </c>
      <c r="E8" s="66">
        <f>D8*0.8</f>
        <v>0.192</v>
      </c>
      <c r="F8" s="35"/>
      <c r="P8" s="27"/>
      <c r="Q8" s="28"/>
    </row>
    <row r="9" spans="1:21">
      <c r="A9" s="188">
        <v>2</v>
      </c>
      <c r="B9" s="184">
        <v>44682</v>
      </c>
      <c r="C9" s="67">
        <v>1.5</v>
      </c>
      <c r="D9" s="67">
        <v>0.24</v>
      </c>
      <c r="E9" s="68">
        <f t="shared" ref="E9:E19" si="1">D9*0.8</f>
        <v>0.192</v>
      </c>
      <c r="F9" s="35"/>
      <c r="P9" s="27"/>
      <c r="Q9" s="28"/>
    </row>
    <row r="10" spans="1:21">
      <c r="A10" s="188">
        <v>3</v>
      </c>
      <c r="B10" s="184">
        <v>44713</v>
      </c>
      <c r="C10" s="67">
        <v>1.91</v>
      </c>
      <c r="D10" s="67">
        <v>0.24</v>
      </c>
      <c r="E10" s="68">
        <f t="shared" si="1"/>
        <v>0.192</v>
      </c>
      <c r="F10" s="35"/>
      <c r="P10" s="27"/>
      <c r="Q10" s="28"/>
    </row>
    <row r="11" spans="1:21">
      <c r="A11" s="188">
        <v>4</v>
      </c>
      <c r="B11" s="184">
        <v>44743</v>
      </c>
      <c r="C11" s="67"/>
      <c r="D11" s="180">
        <v>0.21</v>
      </c>
      <c r="E11" s="68">
        <f t="shared" si="1"/>
        <v>0.16800000000000001</v>
      </c>
      <c r="F11" s="35"/>
    </row>
    <row r="12" spans="1:21">
      <c r="A12" s="188">
        <v>5</v>
      </c>
      <c r="B12" s="184">
        <v>44774</v>
      </c>
      <c r="C12" s="67"/>
      <c r="D12" s="180">
        <v>0.21</v>
      </c>
      <c r="E12" s="68">
        <f t="shared" si="1"/>
        <v>0.16800000000000001</v>
      </c>
      <c r="F12" s="35"/>
    </row>
    <row r="13" spans="1:21" ht="15.75" thickBot="1">
      <c r="A13" s="189">
        <v>6</v>
      </c>
      <c r="B13" s="184">
        <v>44805</v>
      </c>
      <c r="C13" s="69"/>
      <c r="D13" s="181">
        <v>0.21</v>
      </c>
      <c r="E13" s="70">
        <f t="shared" si="1"/>
        <v>0.16800000000000001</v>
      </c>
      <c r="F13" s="35"/>
    </row>
    <row r="14" spans="1:21">
      <c r="A14" s="187">
        <v>7</v>
      </c>
      <c r="B14" s="184">
        <v>44835</v>
      </c>
      <c r="C14" s="65"/>
      <c r="D14" s="191">
        <v>0.18</v>
      </c>
      <c r="E14" s="66">
        <f t="shared" si="1"/>
        <v>0.14399999999999999</v>
      </c>
      <c r="F14" s="35"/>
      <c r="Q14" s="25"/>
      <c r="R14" s="28"/>
      <c r="S14" s="28"/>
      <c r="T14" s="28"/>
      <c r="U14" s="28"/>
    </row>
    <row r="15" spans="1:21">
      <c r="A15" s="188">
        <v>8</v>
      </c>
      <c r="B15" s="184">
        <v>44866</v>
      </c>
      <c r="C15" s="67"/>
      <c r="D15" s="180">
        <v>0.18</v>
      </c>
      <c r="E15" s="68">
        <f t="shared" si="1"/>
        <v>0.14399999999999999</v>
      </c>
      <c r="F15" s="35"/>
      <c r="Q15" s="33"/>
      <c r="R15" s="34"/>
      <c r="S15" s="34"/>
      <c r="T15" s="34"/>
      <c r="U15" s="34"/>
    </row>
    <row r="16" spans="1:21">
      <c r="A16" s="188">
        <v>9</v>
      </c>
      <c r="B16" s="184">
        <v>44896</v>
      </c>
      <c r="C16" s="67"/>
      <c r="D16" s="180">
        <v>0.18</v>
      </c>
      <c r="E16" s="68">
        <f t="shared" si="1"/>
        <v>0.14399999999999999</v>
      </c>
      <c r="F16" s="35"/>
      <c r="Q16" s="33"/>
    </row>
    <row r="17" spans="1:19">
      <c r="A17" s="188">
        <v>10</v>
      </c>
      <c r="B17" s="184">
        <v>44927</v>
      </c>
      <c r="C17" s="67"/>
      <c r="D17" s="180">
        <v>0.16</v>
      </c>
      <c r="E17" s="68">
        <f t="shared" si="1"/>
        <v>0.128</v>
      </c>
      <c r="F17" s="35"/>
    </row>
    <row r="18" spans="1:19">
      <c r="A18" s="188">
        <v>11</v>
      </c>
      <c r="B18" s="184">
        <v>44958</v>
      </c>
      <c r="C18" s="67"/>
      <c r="D18" s="180">
        <v>0.16</v>
      </c>
      <c r="E18" s="68">
        <f t="shared" si="1"/>
        <v>0.128</v>
      </c>
      <c r="F18" s="35"/>
    </row>
    <row r="19" spans="1:19" ht="15.75" thickBot="1">
      <c r="A19" s="189">
        <v>12</v>
      </c>
      <c r="B19" s="184">
        <v>44986</v>
      </c>
      <c r="C19" s="69"/>
      <c r="D19" s="181">
        <v>0.16</v>
      </c>
      <c r="E19" s="70">
        <f t="shared" si="1"/>
        <v>0.128</v>
      </c>
      <c r="F19" s="35"/>
    </row>
    <row r="21" spans="1:19">
      <c r="F21" s="220">
        <f>E25/F25*100</f>
        <v>0.970049682204569</v>
      </c>
    </row>
    <row r="22" spans="1:19">
      <c r="B22" s="278" t="s">
        <v>424</v>
      </c>
      <c r="C22" s="278"/>
      <c r="D22" s="278"/>
      <c r="E22" s="278"/>
      <c r="F22" s="278"/>
    </row>
    <row r="23" spans="1:19">
      <c r="B23" s="278"/>
      <c r="C23" s="278"/>
      <c r="D23" s="278"/>
      <c r="E23" s="278"/>
      <c r="F23" s="278"/>
      <c r="O23" s="25"/>
      <c r="P23" s="178"/>
    </row>
    <row r="24" spans="1:19">
      <c r="B24" s="182" t="s">
        <v>41</v>
      </c>
      <c r="C24" s="182" t="s">
        <v>237</v>
      </c>
      <c r="D24" s="182" t="s">
        <v>238</v>
      </c>
      <c r="E24" s="183" t="s">
        <v>239</v>
      </c>
      <c r="F24" s="37" t="s">
        <v>342</v>
      </c>
      <c r="O24" s="28"/>
      <c r="P24" s="178"/>
      <c r="S24" s="178"/>
    </row>
    <row r="25" spans="1:19">
      <c r="B25" s="184">
        <v>44652</v>
      </c>
      <c r="C25" s="67">
        <f>E25/F25*100</f>
        <v>0.970049682204569</v>
      </c>
      <c r="D25" s="67">
        <v>0.12</v>
      </c>
      <c r="E25" s="185">
        <v>2614410</v>
      </c>
      <c r="F25" s="186">
        <v>269513000</v>
      </c>
      <c r="H25" s="209">
        <f>E25/I25</f>
        <v>2614.41</v>
      </c>
      <c r="I25">
        <v>1000</v>
      </c>
      <c r="O25" s="28"/>
      <c r="P25" s="178"/>
      <c r="S25" s="178"/>
    </row>
    <row r="26" spans="1:19">
      <c r="B26" s="184">
        <v>44682</v>
      </c>
      <c r="C26" s="67">
        <f>E26/F26*100</f>
        <v>1.2489492775857249</v>
      </c>
      <c r="D26" s="67">
        <v>0.12</v>
      </c>
      <c r="E26" s="185">
        <v>3663443</v>
      </c>
      <c r="F26" s="186">
        <v>293322000</v>
      </c>
      <c r="H26" s="209">
        <v>0</v>
      </c>
      <c r="I26">
        <v>1000</v>
      </c>
      <c r="O26" s="28"/>
      <c r="P26" s="178"/>
      <c r="S26" s="178"/>
    </row>
    <row r="27" spans="1:19">
      <c r="B27" s="184">
        <v>44713</v>
      </c>
      <c r="C27" s="67">
        <f t="shared" ref="C27" si="2">E27/F27*100</f>
        <v>1.402995754225747</v>
      </c>
      <c r="D27" s="67">
        <v>0.12</v>
      </c>
      <c r="E27" s="185">
        <v>4378399</v>
      </c>
      <c r="F27" s="186">
        <v>312075000</v>
      </c>
      <c r="H27" s="209">
        <v>0</v>
      </c>
      <c r="I27">
        <v>1000</v>
      </c>
      <c r="O27" s="28"/>
      <c r="P27" s="178"/>
      <c r="S27" s="178"/>
    </row>
    <row r="28" spans="1:19">
      <c r="B28" s="184">
        <v>44743</v>
      </c>
      <c r="C28" s="67"/>
      <c r="D28" s="67">
        <v>0.11</v>
      </c>
      <c r="E28" s="185"/>
      <c r="F28" s="186"/>
      <c r="H28" s="209">
        <v>0</v>
      </c>
      <c r="I28">
        <v>1000</v>
      </c>
      <c r="O28" s="28"/>
      <c r="P28" s="178"/>
    </row>
    <row r="29" spans="1:19">
      <c r="B29" s="184">
        <v>44774</v>
      </c>
      <c r="C29" s="67"/>
      <c r="D29" s="67">
        <v>0.11</v>
      </c>
      <c r="E29" s="185"/>
      <c r="F29" s="186"/>
      <c r="H29" s="209">
        <v>0</v>
      </c>
      <c r="I29">
        <v>1000</v>
      </c>
      <c r="O29" s="28"/>
      <c r="P29" s="178"/>
    </row>
    <row r="30" spans="1:19">
      <c r="B30" s="184">
        <v>44805</v>
      </c>
      <c r="C30" s="67"/>
      <c r="D30" s="67">
        <v>0.11</v>
      </c>
      <c r="E30" s="185"/>
      <c r="F30" s="186"/>
      <c r="H30" s="209">
        <v>0</v>
      </c>
      <c r="I30">
        <v>1000</v>
      </c>
      <c r="O30" s="28"/>
      <c r="P30" s="27"/>
    </row>
    <row r="31" spans="1:19">
      <c r="B31" s="184">
        <v>44835</v>
      </c>
      <c r="C31" s="67"/>
      <c r="D31" s="67">
        <v>0.09</v>
      </c>
      <c r="E31" s="185"/>
      <c r="F31" s="186"/>
      <c r="H31" s="209">
        <v>0</v>
      </c>
      <c r="I31">
        <v>1000</v>
      </c>
      <c r="O31" s="28"/>
      <c r="P31" s="27"/>
    </row>
    <row r="32" spans="1:19">
      <c r="B32" s="184">
        <v>44866</v>
      </c>
      <c r="C32" s="67"/>
      <c r="D32" s="67">
        <v>0.09</v>
      </c>
      <c r="E32" s="185"/>
      <c r="F32" s="186"/>
      <c r="H32" s="209">
        <v>0</v>
      </c>
      <c r="I32">
        <v>1000</v>
      </c>
      <c r="O32" s="28"/>
      <c r="P32" s="27"/>
    </row>
    <row r="33" spans="2:16">
      <c r="B33" s="184">
        <v>44896</v>
      </c>
      <c r="C33" s="67"/>
      <c r="D33" s="67">
        <v>0.09</v>
      </c>
      <c r="E33" s="185"/>
      <c r="F33" s="186"/>
      <c r="H33" s="209">
        <v>0</v>
      </c>
      <c r="I33">
        <v>1000</v>
      </c>
      <c r="O33" s="28"/>
      <c r="P33" s="27"/>
    </row>
    <row r="34" spans="2:16">
      <c r="B34" s="184">
        <v>44927</v>
      </c>
      <c r="C34" s="67"/>
      <c r="D34" s="67">
        <v>0.08</v>
      </c>
      <c r="E34" s="185"/>
      <c r="F34" s="186"/>
      <c r="H34" s="209">
        <v>0</v>
      </c>
      <c r="I34">
        <v>1000</v>
      </c>
      <c r="O34" s="28"/>
      <c r="P34" s="27"/>
    </row>
    <row r="35" spans="2:16">
      <c r="B35" s="184">
        <v>44958</v>
      </c>
      <c r="C35" s="67"/>
      <c r="D35" s="67">
        <v>0.08</v>
      </c>
      <c r="E35" s="185"/>
      <c r="F35" s="186"/>
      <c r="H35" s="209">
        <v>0</v>
      </c>
      <c r="I35">
        <v>1000</v>
      </c>
      <c r="O35" s="28"/>
      <c r="P35" s="27"/>
    </row>
    <row r="36" spans="2:16">
      <c r="B36" s="184">
        <v>44986</v>
      </c>
      <c r="C36" s="67"/>
      <c r="D36" s="67">
        <v>0.08</v>
      </c>
      <c r="E36" s="185"/>
      <c r="F36" s="186"/>
      <c r="H36" s="209">
        <v>0</v>
      </c>
      <c r="I36">
        <v>1000</v>
      </c>
    </row>
    <row r="39" spans="2:16">
      <c r="E39" s="177"/>
      <c r="G39" s="194"/>
    </row>
    <row r="40" spans="2:16">
      <c r="B40" s="28"/>
      <c r="C40" s="35"/>
      <c r="E40" s="177"/>
    </row>
    <row r="41" spans="2:16">
      <c r="B41" s="28"/>
      <c r="C41" s="35"/>
      <c r="D41" s="24"/>
      <c r="E41" s="177"/>
    </row>
    <row r="42" spans="2:16">
      <c r="B42" s="28"/>
      <c r="C42" s="35"/>
      <c r="E42" s="177"/>
      <c r="G42" s="194"/>
    </row>
    <row r="43" spans="2:16">
      <c r="B43" s="28"/>
      <c r="C43" s="35"/>
      <c r="E43" s="177"/>
      <c r="G43" s="194"/>
    </row>
    <row r="44" spans="2:16">
      <c r="B44" s="28"/>
      <c r="C44" s="35"/>
      <c r="E44" s="177"/>
    </row>
    <row r="45" spans="2:16">
      <c r="B45" s="28"/>
      <c r="C45" s="35"/>
      <c r="E45" s="177"/>
    </row>
    <row r="46" spans="2:16">
      <c r="B46" s="28"/>
      <c r="C46" s="35"/>
      <c r="E46" s="177"/>
    </row>
    <row r="47" spans="2:16">
      <c r="B47" s="28"/>
      <c r="C47" s="35"/>
      <c r="E47" s="177"/>
    </row>
    <row r="48" spans="2:16">
      <c r="B48" s="28"/>
      <c r="C48" s="35"/>
      <c r="E48" s="177"/>
    </row>
    <row r="49" spans="1:5">
      <c r="B49" s="28"/>
      <c r="C49" s="35"/>
      <c r="E49" s="177"/>
    </row>
    <row r="50" spans="1:5">
      <c r="B50" s="28"/>
      <c r="C50" s="35"/>
      <c r="E50" s="177"/>
    </row>
    <row r="51" spans="1:5">
      <c r="B51" s="28"/>
      <c r="C51" s="35"/>
    </row>
    <row r="58" spans="1:5">
      <c r="B58" s="239"/>
      <c r="C58" s="239"/>
      <c r="D58" s="239"/>
    </row>
    <row r="59" spans="1:5">
      <c r="A59" s="27" t="s">
        <v>46</v>
      </c>
      <c r="B59" s="238"/>
      <c r="C59" s="239"/>
      <c r="D59" s="239"/>
    </row>
    <row r="60" spans="1:5">
      <c r="A60" s="27"/>
      <c r="B60" s="178"/>
      <c r="C60" s="178"/>
      <c r="D60" s="32"/>
    </row>
    <row r="61" spans="1:5">
      <c r="B61" s="27"/>
      <c r="D61" s="8"/>
    </row>
    <row r="62" spans="1:5">
      <c r="B62" s="27"/>
      <c r="D62" s="8"/>
    </row>
    <row r="63" spans="1:5">
      <c r="B63" s="27"/>
      <c r="D63" s="8"/>
    </row>
    <row r="64" spans="1:5">
      <c r="B64" s="27"/>
      <c r="D64" s="8"/>
    </row>
    <row r="78" spans="2:4">
      <c r="B78" s="239" t="s">
        <v>47</v>
      </c>
      <c r="C78" s="239"/>
      <c r="D78" s="239"/>
    </row>
    <row r="79" spans="2:4">
      <c r="B79" s="238" t="s">
        <v>48</v>
      </c>
      <c r="C79" s="239"/>
      <c r="D79" s="239"/>
    </row>
    <row r="80" spans="2:4">
      <c r="B80" s="178" t="s">
        <v>49</v>
      </c>
      <c r="C80" s="178" t="s">
        <v>50</v>
      </c>
      <c r="D80" s="32" t="s">
        <v>51</v>
      </c>
    </row>
    <row r="81" spans="2:4">
      <c r="B81" s="27" t="s">
        <v>52</v>
      </c>
      <c r="C81">
        <v>18227</v>
      </c>
      <c r="D81" s="8" t="e">
        <f>C81/C$65*100</f>
        <v>#DIV/0!</v>
      </c>
    </row>
    <row r="82" spans="2:4">
      <c r="B82" s="27" t="s">
        <v>53</v>
      </c>
      <c r="C82">
        <v>8004</v>
      </c>
      <c r="D82" s="8" t="e">
        <f>C82/C$65*100</f>
        <v>#DIV/0!</v>
      </c>
    </row>
    <row r="83" spans="2:4">
      <c r="B83" s="27" t="s">
        <v>54</v>
      </c>
      <c r="C83">
        <v>27049</v>
      </c>
      <c r="D83" s="8" t="e">
        <f>C83/C$65*100</f>
        <v>#DIV/0!</v>
      </c>
    </row>
    <row r="84" spans="2:4">
      <c r="B84" s="27" t="s">
        <v>55</v>
      </c>
      <c r="C84">
        <v>11853</v>
      </c>
      <c r="D84" s="8" t="e">
        <f>C84/C$65*100</f>
        <v>#DIV/0!</v>
      </c>
    </row>
    <row r="85" spans="2:4">
      <c r="C85">
        <f>SUM(C81:C84)</f>
        <v>65133</v>
      </c>
    </row>
  </sheetData>
  <mergeCells count="6">
    <mergeCell ref="B79:D79"/>
    <mergeCell ref="B2:E3"/>
    <mergeCell ref="B22:F23"/>
    <mergeCell ref="B58:D58"/>
    <mergeCell ref="B59:D59"/>
    <mergeCell ref="B78:D78"/>
  </mergeCells>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AF7A6-6D63-4A4D-8FEA-121DA73A8353}">
  <sheetPr>
    <tabColor rgb="FF92D050"/>
  </sheetPr>
  <dimension ref="A1:X173"/>
  <sheetViews>
    <sheetView topLeftCell="M43" zoomScale="70" zoomScaleNormal="70" workbookViewId="0">
      <selection activeCell="G15" sqref="G15"/>
    </sheetView>
  </sheetViews>
  <sheetFormatPr defaultColWidth="9.140625" defaultRowHeight="15"/>
  <cols>
    <col min="1" max="16" width="21.42578125" style="6" customWidth="1"/>
    <col min="17" max="22" width="12.140625" style="6" customWidth="1"/>
    <col min="23" max="23" width="13.7109375" style="6" bestFit="1" customWidth="1"/>
    <col min="24" max="24" width="10.85546875" style="6" bestFit="1" customWidth="1"/>
    <col min="25" max="16384" width="9.140625" style="6"/>
  </cols>
  <sheetData>
    <row r="1" spans="1:24" ht="32.25" customHeight="1">
      <c r="A1" s="279" t="s">
        <v>240</v>
      </c>
      <c r="B1" s="280"/>
      <c r="C1" s="281"/>
      <c r="D1" s="282"/>
      <c r="F1" s="279" t="s">
        <v>316</v>
      </c>
      <c r="G1" s="280"/>
      <c r="H1" s="281"/>
      <c r="I1" s="282"/>
      <c r="K1" s="279" t="s">
        <v>64</v>
      </c>
      <c r="L1" s="280"/>
      <c r="M1" s="281"/>
      <c r="N1" s="282"/>
      <c r="O1" s="71"/>
      <c r="P1" s="279" t="s">
        <v>242</v>
      </c>
      <c r="Q1" s="280"/>
      <c r="R1" s="281"/>
      <c r="S1" s="282"/>
      <c r="U1" s="279" t="s">
        <v>317</v>
      </c>
      <c r="V1" s="280"/>
      <c r="W1" s="281"/>
      <c r="X1" s="282"/>
    </row>
    <row r="2" spans="1:24" ht="18">
      <c r="A2" s="72" t="s">
        <v>243</v>
      </c>
      <c r="B2" s="197" t="s">
        <v>237</v>
      </c>
      <c r="C2" s="73" t="s">
        <v>238</v>
      </c>
      <c r="D2" s="219" t="s">
        <v>244</v>
      </c>
      <c r="F2" s="72" t="s">
        <v>243</v>
      </c>
      <c r="G2" s="218" t="s">
        <v>237</v>
      </c>
      <c r="H2" s="73" t="s">
        <v>238</v>
      </c>
      <c r="I2" s="219" t="s">
        <v>244</v>
      </c>
      <c r="K2" s="72" t="s">
        <v>243</v>
      </c>
      <c r="L2" s="218" t="s">
        <v>237</v>
      </c>
      <c r="M2" s="73" t="s">
        <v>238</v>
      </c>
      <c r="N2" s="219" t="s">
        <v>244</v>
      </c>
      <c r="O2" s="74"/>
      <c r="P2" s="72" t="s">
        <v>243</v>
      </c>
      <c r="Q2" s="218" t="s">
        <v>237</v>
      </c>
      <c r="R2" s="73" t="s">
        <v>238</v>
      </c>
      <c r="S2" s="219" t="s">
        <v>244</v>
      </c>
      <c r="U2" s="72" t="s">
        <v>243</v>
      </c>
      <c r="V2" s="218" t="s">
        <v>237</v>
      </c>
      <c r="W2" s="73" t="s">
        <v>238</v>
      </c>
      <c r="X2" s="219" t="s">
        <v>244</v>
      </c>
    </row>
    <row r="3" spans="1:24" ht="18">
      <c r="A3" s="75">
        <v>44652</v>
      </c>
      <c r="B3" s="190">
        <v>0.05</v>
      </c>
      <c r="C3" s="190">
        <v>0.12</v>
      </c>
      <c r="D3" s="180">
        <f>C3*0.8</f>
        <v>9.6000000000000002E-2</v>
      </c>
      <c r="F3" s="75">
        <v>44652</v>
      </c>
      <c r="G3" s="190">
        <v>7.0000000000000007E-2</v>
      </c>
      <c r="H3" s="190">
        <v>0.04</v>
      </c>
      <c r="I3" s="180">
        <f>H3*0.8</f>
        <v>3.2000000000000001E-2</v>
      </c>
      <c r="K3" s="75">
        <v>44652</v>
      </c>
      <c r="L3" s="190">
        <v>0.1</v>
      </c>
      <c r="M3" s="190">
        <v>0.04</v>
      </c>
      <c r="N3" s="180">
        <f>M3*0.8</f>
        <v>3.2000000000000001E-2</v>
      </c>
      <c r="O3" s="74"/>
      <c r="P3" s="75">
        <v>44652</v>
      </c>
      <c r="Q3" s="190"/>
      <c r="R3" s="190">
        <v>0.02</v>
      </c>
      <c r="S3" s="180">
        <f>R3*0.8</f>
        <v>1.6E-2</v>
      </c>
      <c r="U3" s="75">
        <v>44652</v>
      </c>
      <c r="V3" s="190"/>
      <c r="W3" s="190">
        <v>0.02</v>
      </c>
      <c r="X3" s="180">
        <f>W3*0.8</f>
        <v>1.6E-2</v>
      </c>
    </row>
    <row r="4" spans="1:24" ht="18">
      <c r="A4" s="75">
        <v>44682</v>
      </c>
      <c r="B4" s="190">
        <v>0.1</v>
      </c>
      <c r="C4" s="190">
        <v>0.12</v>
      </c>
      <c r="D4" s="180">
        <f t="shared" ref="D4:D14" si="0">C4*0.8</f>
        <v>9.6000000000000002E-2</v>
      </c>
      <c r="F4" s="75">
        <v>44682</v>
      </c>
      <c r="G4" s="190">
        <v>0.06</v>
      </c>
      <c r="H4" s="190">
        <v>0.04</v>
      </c>
      <c r="I4" s="180">
        <f t="shared" ref="I4:I14" si="1">H4*0.8</f>
        <v>3.2000000000000001E-2</v>
      </c>
      <c r="K4" s="75">
        <v>44682</v>
      </c>
      <c r="L4" s="190">
        <v>0.08</v>
      </c>
      <c r="M4" s="190">
        <v>0.04</v>
      </c>
      <c r="N4" s="180">
        <f t="shared" ref="N4:N14" si="2">M4*0.8</f>
        <v>3.2000000000000001E-2</v>
      </c>
      <c r="O4" s="74"/>
      <c r="P4" s="75">
        <v>44682</v>
      </c>
      <c r="Q4" s="190"/>
      <c r="R4" s="190">
        <v>0.02</v>
      </c>
      <c r="S4" s="180">
        <f t="shared" ref="S4:S14" si="3">R4*0.8</f>
        <v>1.6E-2</v>
      </c>
      <c r="U4" s="75">
        <v>44682</v>
      </c>
      <c r="V4" s="190"/>
      <c r="W4" s="190">
        <v>0.02</v>
      </c>
      <c r="X4" s="180">
        <f t="shared" ref="X4:X14" si="4">W4*0.8</f>
        <v>1.6E-2</v>
      </c>
    </row>
    <row r="5" spans="1:24" ht="18">
      <c r="A5" s="75">
        <v>44713</v>
      </c>
      <c r="B5" s="190">
        <v>0.08</v>
      </c>
      <c r="C5" s="190">
        <v>0.12</v>
      </c>
      <c r="D5" s="180">
        <f t="shared" si="0"/>
        <v>9.6000000000000002E-2</v>
      </c>
      <c r="F5" s="75">
        <v>44713</v>
      </c>
      <c r="G5" s="190">
        <v>0.05</v>
      </c>
      <c r="H5" s="190">
        <v>0.04</v>
      </c>
      <c r="I5" s="180">
        <f t="shared" si="1"/>
        <v>3.2000000000000001E-2</v>
      </c>
      <c r="K5" s="75">
        <v>44713</v>
      </c>
      <c r="L5" s="190">
        <v>0.12</v>
      </c>
      <c r="M5" s="190">
        <v>0.04</v>
      </c>
      <c r="N5" s="180">
        <f t="shared" si="2"/>
        <v>3.2000000000000001E-2</v>
      </c>
      <c r="O5" s="74"/>
      <c r="P5" s="75">
        <v>44713</v>
      </c>
      <c r="Q5" s="190"/>
      <c r="R5" s="190">
        <v>0.02</v>
      </c>
      <c r="S5" s="180">
        <f t="shared" si="3"/>
        <v>1.6E-2</v>
      </c>
      <c r="U5" s="75">
        <v>44713</v>
      </c>
      <c r="V5" s="190"/>
      <c r="W5" s="190">
        <v>0.02</v>
      </c>
      <c r="X5" s="180">
        <f t="shared" si="4"/>
        <v>1.6E-2</v>
      </c>
    </row>
    <row r="6" spans="1:24" ht="18">
      <c r="A6" s="75">
        <v>44743</v>
      </c>
      <c r="B6" s="190"/>
      <c r="C6" s="190">
        <v>0.09</v>
      </c>
      <c r="D6" s="180">
        <f t="shared" si="0"/>
        <v>7.1999999999999995E-2</v>
      </c>
      <c r="F6" s="75">
        <v>44743</v>
      </c>
      <c r="G6" s="190"/>
      <c r="H6" s="190">
        <v>0.03</v>
      </c>
      <c r="I6" s="180">
        <f t="shared" si="1"/>
        <v>2.4E-2</v>
      </c>
      <c r="K6" s="75">
        <v>44743</v>
      </c>
      <c r="L6" s="190"/>
      <c r="M6" s="190">
        <v>0.03</v>
      </c>
      <c r="N6" s="180">
        <f t="shared" si="2"/>
        <v>2.4E-2</v>
      </c>
      <c r="O6" s="74"/>
      <c r="P6" s="75">
        <v>44743</v>
      </c>
      <c r="Q6" s="190"/>
      <c r="R6" s="190">
        <v>0.02</v>
      </c>
      <c r="S6" s="180">
        <f t="shared" si="3"/>
        <v>1.6E-2</v>
      </c>
      <c r="U6" s="75">
        <v>44743</v>
      </c>
      <c r="V6" s="190"/>
      <c r="W6" s="190">
        <v>0.02</v>
      </c>
      <c r="X6" s="180">
        <f t="shared" si="4"/>
        <v>1.6E-2</v>
      </c>
    </row>
    <row r="7" spans="1:24" ht="18">
      <c r="A7" s="75">
        <v>44774</v>
      </c>
      <c r="B7" s="190"/>
      <c r="C7" s="190">
        <v>0.09</v>
      </c>
      <c r="D7" s="180">
        <f t="shared" si="0"/>
        <v>7.1999999999999995E-2</v>
      </c>
      <c r="F7" s="75">
        <v>44774</v>
      </c>
      <c r="G7" s="190"/>
      <c r="H7" s="190">
        <v>0.03</v>
      </c>
      <c r="I7" s="180">
        <f t="shared" si="1"/>
        <v>2.4E-2</v>
      </c>
      <c r="K7" s="75">
        <v>44774</v>
      </c>
      <c r="L7" s="190"/>
      <c r="M7" s="190">
        <v>0.03</v>
      </c>
      <c r="N7" s="180">
        <f t="shared" si="2"/>
        <v>2.4E-2</v>
      </c>
      <c r="O7" s="74"/>
      <c r="P7" s="75">
        <v>44774</v>
      </c>
      <c r="Q7" s="190"/>
      <c r="R7" s="190">
        <v>0.02</v>
      </c>
      <c r="S7" s="180">
        <f t="shared" si="3"/>
        <v>1.6E-2</v>
      </c>
      <c r="U7" s="75">
        <v>44774</v>
      </c>
      <c r="V7" s="190"/>
      <c r="W7" s="190">
        <v>0.02</v>
      </c>
      <c r="X7" s="180">
        <f t="shared" si="4"/>
        <v>1.6E-2</v>
      </c>
    </row>
    <row r="8" spans="1:24" ht="18">
      <c r="A8" s="75">
        <v>44805</v>
      </c>
      <c r="B8" s="198"/>
      <c r="C8" s="190">
        <v>0.09</v>
      </c>
      <c r="D8" s="180">
        <f t="shared" si="0"/>
        <v>7.1999999999999995E-2</v>
      </c>
      <c r="F8" s="75">
        <v>44805</v>
      </c>
      <c r="G8" s="198"/>
      <c r="H8" s="190">
        <v>0.03</v>
      </c>
      <c r="I8" s="180">
        <f t="shared" si="1"/>
        <v>2.4E-2</v>
      </c>
      <c r="K8" s="75">
        <v>44805</v>
      </c>
      <c r="L8" s="198"/>
      <c r="M8" s="190">
        <v>0.03</v>
      </c>
      <c r="N8" s="180">
        <f t="shared" si="2"/>
        <v>2.4E-2</v>
      </c>
      <c r="O8" s="74"/>
      <c r="P8" s="75">
        <v>44805</v>
      </c>
      <c r="Q8" s="198"/>
      <c r="R8" s="190">
        <v>0.02</v>
      </c>
      <c r="S8" s="180">
        <f t="shared" si="3"/>
        <v>1.6E-2</v>
      </c>
      <c r="U8" s="75">
        <v>44805</v>
      </c>
      <c r="V8" s="198"/>
      <c r="W8" s="190">
        <v>0.02</v>
      </c>
      <c r="X8" s="180">
        <f t="shared" si="4"/>
        <v>1.6E-2</v>
      </c>
    </row>
    <row r="9" spans="1:24" ht="18">
      <c r="A9" s="75">
        <v>44835</v>
      </c>
      <c r="B9" s="190"/>
      <c r="C9" s="190">
        <v>7.0000000000000007E-2</v>
      </c>
      <c r="D9" s="180">
        <f t="shared" si="0"/>
        <v>5.6000000000000008E-2</v>
      </c>
      <c r="F9" s="75">
        <v>44835</v>
      </c>
      <c r="G9" s="190"/>
      <c r="H9" s="190">
        <v>0.02</v>
      </c>
      <c r="I9" s="180">
        <f t="shared" si="1"/>
        <v>1.6E-2</v>
      </c>
      <c r="K9" s="75">
        <v>44835</v>
      </c>
      <c r="L9" s="190"/>
      <c r="M9" s="190">
        <v>0.02</v>
      </c>
      <c r="N9" s="180">
        <f t="shared" si="2"/>
        <v>1.6E-2</v>
      </c>
      <c r="O9" s="74"/>
      <c r="P9" s="75">
        <v>44835</v>
      </c>
      <c r="Q9" s="190"/>
      <c r="R9" s="190">
        <v>0.02</v>
      </c>
      <c r="S9" s="180">
        <f t="shared" si="3"/>
        <v>1.6E-2</v>
      </c>
      <c r="U9" s="75">
        <v>44835</v>
      </c>
      <c r="V9" s="190"/>
      <c r="W9" s="190">
        <v>0.01</v>
      </c>
      <c r="X9" s="180">
        <f t="shared" si="4"/>
        <v>8.0000000000000002E-3</v>
      </c>
    </row>
    <row r="10" spans="1:24" ht="18">
      <c r="A10" s="75">
        <v>44866</v>
      </c>
      <c r="B10" s="190"/>
      <c r="C10" s="190">
        <v>7.0000000000000007E-2</v>
      </c>
      <c r="D10" s="180">
        <f t="shared" si="0"/>
        <v>5.6000000000000008E-2</v>
      </c>
      <c r="F10" s="75">
        <v>44866</v>
      </c>
      <c r="G10" s="190"/>
      <c r="H10" s="190">
        <v>0.02</v>
      </c>
      <c r="I10" s="180">
        <f t="shared" si="1"/>
        <v>1.6E-2</v>
      </c>
      <c r="K10" s="75">
        <v>44866</v>
      </c>
      <c r="L10" s="190"/>
      <c r="M10" s="190">
        <v>0.02</v>
      </c>
      <c r="N10" s="180">
        <f t="shared" si="2"/>
        <v>1.6E-2</v>
      </c>
      <c r="O10" s="74"/>
      <c r="P10" s="75">
        <v>44866</v>
      </c>
      <c r="Q10" s="190"/>
      <c r="R10" s="190">
        <v>0.02</v>
      </c>
      <c r="S10" s="180">
        <f t="shared" si="3"/>
        <v>1.6E-2</v>
      </c>
      <c r="U10" s="75">
        <v>44866</v>
      </c>
      <c r="V10" s="190"/>
      <c r="W10" s="190">
        <v>0.01</v>
      </c>
      <c r="X10" s="180">
        <f t="shared" si="4"/>
        <v>8.0000000000000002E-3</v>
      </c>
    </row>
    <row r="11" spans="1:24" ht="18">
      <c r="A11" s="75">
        <v>44896</v>
      </c>
      <c r="B11" s="190"/>
      <c r="C11" s="190">
        <v>7.0000000000000007E-2</v>
      </c>
      <c r="D11" s="180">
        <f t="shared" si="0"/>
        <v>5.6000000000000008E-2</v>
      </c>
      <c r="F11" s="75">
        <v>44896</v>
      </c>
      <c r="G11" s="190"/>
      <c r="H11" s="190">
        <v>0.02</v>
      </c>
      <c r="I11" s="180">
        <f t="shared" si="1"/>
        <v>1.6E-2</v>
      </c>
      <c r="K11" s="75">
        <v>44896</v>
      </c>
      <c r="L11" s="190"/>
      <c r="M11" s="190">
        <v>0.02</v>
      </c>
      <c r="N11" s="180">
        <f t="shared" si="2"/>
        <v>1.6E-2</v>
      </c>
      <c r="O11" s="74"/>
      <c r="P11" s="75">
        <v>44896</v>
      </c>
      <c r="Q11" s="190"/>
      <c r="R11" s="190">
        <v>0.02</v>
      </c>
      <c r="S11" s="180">
        <f t="shared" si="3"/>
        <v>1.6E-2</v>
      </c>
      <c r="U11" s="75">
        <v>44896</v>
      </c>
      <c r="V11" s="190"/>
      <c r="W11" s="190">
        <v>0.01</v>
      </c>
      <c r="X11" s="180">
        <f t="shared" si="4"/>
        <v>8.0000000000000002E-3</v>
      </c>
    </row>
    <row r="12" spans="1:24" ht="18">
      <c r="A12" s="75">
        <v>44927</v>
      </c>
      <c r="B12" s="190"/>
      <c r="C12" s="190">
        <v>0.05</v>
      </c>
      <c r="D12" s="180">
        <f t="shared" si="0"/>
        <v>4.0000000000000008E-2</v>
      </c>
      <c r="F12" s="75">
        <v>44927</v>
      </c>
      <c r="G12" s="190"/>
      <c r="H12" s="190">
        <v>0.01</v>
      </c>
      <c r="I12" s="180">
        <f t="shared" si="1"/>
        <v>8.0000000000000002E-3</v>
      </c>
      <c r="K12" s="75">
        <v>44927</v>
      </c>
      <c r="L12" s="190"/>
      <c r="M12" s="190">
        <v>0.01</v>
      </c>
      <c r="N12" s="180">
        <f t="shared" si="2"/>
        <v>8.0000000000000002E-3</v>
      </c>
      <c r="O12" s="74"/>
      <c r="P12" s="75">
        <v>44927</v>
      </c>
      <c r="Q12" s="190"/>
      <c r="R12" s="190">
        <v>0.01</v>
      </c>
      <c r="S12" s="180">
        <f t="shared" si="3"/>
        <v>8.0000000000000002E-3</v>
      </c>
      <c r="U12" s="75">
        <v>44927</v>
      </c>
      <c r="V12" s="190"/>
      <c r="W12" s="190">
        <v>0.01</v>
      </c>
      <c r="X12" s="180">
        <f t="shared" si="4"/>
        <v>8.0000000000000002E-3</v>
      </c>
    </row>
    <row r="13" spans="1:24" ht="18">
      <c r="A13" s="75">
        <v>44958</v>
      </c>
      <c r="B13" s="190"/>
      <c r="C13" s="190">
        <v>0.05</v>
      </c>
      <c r="D13" s="180">
        <f t="shared" si="0"/>
        <v>4.0000000000000008E-2</v>
      </c>
      <c r="F13" s="75">
        <v>44958</v>
      </c>
      <c r="G13" s="190"/>
      <c r="H13" s="190">
        <v>0.01</v>
      </c>
      <c r="I13" s="180">
        <f t="shared" si="1"/>
        <v>8.0000000000000002E-3</v>
      </c>
      <c r="K13" s="75">
        <v>44958</v>
      </c>
      <c r="L13" s="190"/>
      <c r="M13" s="190">
        <v>0.01</v>
      </c>
      <c r="N13" s="180">
        <f t="shared" si="2"/>
        <v>8.0000000000000002E-3</v>
      </c>
      <c r="O13" s="74"/>
      <c r="P13" s="75">
        <v>44958</v>
      </c>
      <c r="Q13" s="190"/>
      <c r="R13" s="190">
        <v>0.01</v>
      </c>
      <c r="S13" s="180">
        <f t="shared" si="3"/>
        <v>8.0000000000000002E-3</v>
      </c>
      <c r="U13" s="75">
        <v>44958</v>
      </c>
      <c r="V13" s="190"/>
      <c r="W13" s="190">
        <v>0.01</v>
      </c>
      <c r="X13" s="180">
        <f t="shared" si="4"/>
        <v>8.0000000000000002E-3</v>
      </c>
    </row>
    <row r="14" spans="1:24" ht="18.75" thickBot="1">
      <c r="A14" s="75">
        <v>44986</v>
      </c>
      <c r="B14" s="192"/>
      <c r="C14" s="190">
        <v>0.05</v>
      </c>
      <c r="D14" s="180">
        <f t="shared" si="0"/>
        <v>4.0000000000000008E-2</v>
      </c>
      <c r="F14" s="75">
        <v>44986</v>
      </c>
      <c r="G14" s="192"/>
      <c r="H14" s="190">
        <v>0.01</v>
      </c>
      <c r="I14" s="180">
        <f t="shared" si="1"/>
        <v>8.0000000000000002E-3</v>
      </c>
      <c r="K14" s="75">
        <v>44986</v>
      </c>
      <c r="L14" s="192"/>
      <c r="M14" s="190">
        <v>0.01</v>
      </c>
      <c r="N14" s="180">
        <f t="shared" si="2"/>
        <v>8.0000000000000002E-3</v>
      </c>
      <c r="O14" s="74"/>
      <c r="P14" s="75">
        <v>44986</v>
      </c>
      <c r="Q14" s="192"/>
      <c r="R14" s="190">
        <v>0.01</v>
      </c>
      <c r="S14" s="180">
        <f t="shared" si="3"/>
        <v>8.0000000000000002E-3</v>
      </c>
      <c r="U14" s="75">
        <v>44986</v>
      </c>
      <c r="V14" s="192"/>
      <c r="W14" s="190">
        <v>0.01</v>
      </c>
      <c r="X14" s="180">
        <f t="shared" si="4"/>
        <v>8.0000000000000002E-3</v>
      </c>
    </row>
    <row r="15" spans="1:24" ht="18.75">
      <c r="A15" s="76"/>
      <c r="N15" s="77"/>
      <c r="O15" s="74"/>
    </row>
    <row r="16" spans="1:24" ht="18.75">
      <c r="N16" s="77"/>
      <c r="O16" s="74"/>
    </row>
    <row r="17" spans="1:15" ht="18.75">
      <c r="N17" s="77"/>
      <c r="O17" s="74"/>
    </row>
    <row r="18" spans="1:15" ht="18.75">
      <c r="N18" s="77"/>
      <c r="O18" s="74"/>
    </row>
    <row r="19" spans="1:15" ht="18.75">
      <c r="N19" s="77"/>
      <c r="O19" s="74"/>
    </row>
    <row r="20" spans="1:15" ht="18.75">
      <c r="N20" s="77"/>
      <c r="O20" s="74"/>
    </row>
    <row r="21" spans="1:15" ht="18">
      <c r="N21" s="74"/>
      <c r="O21" s="74"/>
    </row>
    <row r="28" spans="1:15" ht="18.75" thickBot="1">
      <c r="O28" s="74"/>
    </row>
    <row r="29" spans="1:15" ht="32.25" customHeight="1">
      <c r="A29" s="279" t="s">
        <v>245</v>
      </c>
      <c r="B29" s="280"/>
      <c r="C29" s="281"/>
      <c r="D29" s="282"/>
      <c r="F29" s="279" t="s">
        <v>246</v>
      </c>
      <c r="G29" s="280"/>
      <c r="H29" s="281"/>
      <c r="I29" s="282"/>
      <c r="K29" s="279" t="s">
        <v>247</v>
      </c>
      <c r="L29" s="280"/>
      <c r="M29" s="281"/>
      <c r="N29" s="282"/>
      <c r="O29" s="74"/>
    </row>
    <row r="30" spans="1:15" ht="18">
      <c r="A30" s="72" t="s">
        <v>243</v>
      </c>
      <c r="B30" s="218" t="s">
        <v>237</v>
      </c>
      <c r="C30" s="73" t="s">
        <v>238</v>
      </c>
      <c r="D30" s="219" t="s">
        <v>244</v>
      </c>
      <c r="F30" s="72" t="s">
        <v>243</v>
      </c>
      <c r="G30" s="218" t="s">
        <v>237</v>
      </c>
      <c r="H30" s="73" t="s">
        <v>238</v>
      </c>
      <c r="I30" s="219" t="s">
        <v>244</v>
      </c>
      <c r="K30" s="72" t="s">
        <v>243</v>
      </c>
      <c r="L30" s="218" t="s">
        <v>237</v>
      </c>
      <c r="M30" s="73" t="s">
        <v>238</v>
      </c>
      <c r="N30" s="219" t="s">
        <v>244</v>
      </c>
      <c r="O30" s="74"/>
    </row>
    <row r="31" spans="1:15" ht="18">
      <c r="A31" s="75">
        <v>44652</v>
      </c>
      <c r="B31" s="190">
        <v>0.37</v>
      </c>
      <c r="C31" s="190">
        <v>0.14000000000000001</v>
      </c>
      <c r="D31" s="180">
        <f>C31*0.8</f>
        <v>0.11200000000000002</v>
      </c>
      <c r="F31" s="75">
        <v>44652</v>
      </c>
      <c r="G31" s="190">
        <v>0.28999999999999998</v>
      </c>
      <c r="H31" s="190">
        <v>0.19</v>
      </c>
      <c r="I31" s="180">
        <f>H31*0.8</f>
        <v>0.15200000000000002</v>
      </c>
      <c r="K31" s="75">
        <v>44652</v>
      </c>
      <c r="L31" s="190">
        <v>3.74</v>
      </c>
      <c r="M31" s="190">
        <v>0.31</v>
      </c>
      <c r="N31" s="180">
        <f>M31*0.8</f>
        <v>0.248</v>
      </c>
      <c r="O31" s="74"/>
    </row>
    <row r="32" spans="1:15" ht="18">
      <c r="A32" s="75">
        <v>44682</v>
      </c>
      <c r="B32" s="190">
        <v>0.34</v>
      </c>
      <c r="C32" s="190">
        <v>0.14000000000000001</v>
      </c>
      <c r="D32" s="180">
        <f t="shared" ref="D32:D42" si="5">C32*0.8</f>
        <v>0.11200000000000002</v>
      </c>
      <c r="F32" s="75">
        <v>44682</v>
      </c>
      <c r="G32" s="190">
        <v>0.55000000000000004</v>
      </c>
      <c r="H32" s="190">
        <v>0.19</v>
      </c>
      <c r="I32" s="180">
        <f t="shared" ref="I32:I42" si="6">H32*0.8</f>
        <v>0.15200000000000002</v>
      </c>
      <c r="K32" s="75">
        <v>44682</v>
      </c>
      <c r="L32" s="190">
        <v>6.21</v>
      </c>
      <c r="M32" s="190">
        <v>0.31</v>
      </c>
      <c r="N32" s="180">
        <f t="shared" ref="N32:N42" si="7">M32*0.8</f>
        <v>0.248</v>
      </c>
      <c r="O32" s="74"/>
    </row>
    <row r="33" spans="1:15" ht="18">
      <c r="A33" s="75">
        <v>44713</v>
      </c>
      <c r="B33" s="190">
        <v>0.67</v>
      </c>
      <c r="C33" s="190">
        <v>0.14000000000000001</v>
      </c>
      <c r="D33" s="180">
        <f t="shared" si="5"/>
        <v>0.11200000000000002</v>
      </c>
      <c r="F33" s="75">
        <v>44713</v>
      </c>
      <c r="G33" s="190">
        <v>0.71</v>
      </c>
      <c r="H33" s="190">
        <v>0.19</v>
      </c>
      <c r="I33" s="180">
        <f t="shared" si="6"/>
        <v>0.15200000000000002</v>
      </c>
      <c r="K33" s="75">
        <v>44713</v>
      </c>
      <c r="L33" s="190">
        <v>4.24</v>
      </c>
      <c r="M33" s="190">
        <v>0.31</v>
      </c>
      <c r="N33" s="180">
        <f t="shared" si="7"/>
        <v>0.248</v>
      </c>
      <c r="O33" s="74"/>
    </row>
    <row r="34" spans="1:15" ht="18">
      <c r="A34" s="75">
        <v>44743</v>
      </c>
      <c r="B34" s="190"/>
      <c r="C34" s="190">
        <v>0.11</v>
      </c>
      <c r="D34" s="180">
        <f t="shared" si="5"/>
        <v>8.8000000000000009E-2</v>
      </c>
      <c r="F34" s="75">
        <v>44743</v>
      </c>
      <c r="G34" s="190"/>
      <c r="H34" s="190">
        <v>0.17</v>
      </c>
      <c r="I34" s="180">
        <f t="shared" si="6"/>
        <v>0.13600000000000001</v>
      </c>
      <c r="K34" s="75">
        <v>44743</v>
      </c>
      <c r="L34" s="190"/>
      <c r="M34" s="190">
        <v>0.28999999999999998</v>
      </c>
      <c r="N34" s="180">
        <f t="shared" si="7"/>
        <v>0.23199999999999998</v>
      </c>
      <c r="O34" s="74"/>
    </row>
    <row r="35" spans="1:15" ht="18">
      <c r="A35" s="75">
        <v>44774</v>
      </c>
      <c r="B35" s="190"/>
      <c r="C35" s="190">
        <v>0.11</v>
      </c>
      <c r="D35" s="180">
        <f t="shared" si="5"/>
        <v>8.8000000000000009E-2</v>
      </c>
      <c r="F35" s="75">
        <v>44774</v>
      </c>
      <c r="G35" s="190"/>
      <c r="H35" s="190">
        <v>0.17</v>
      </c>
      <c r="I35" s="180">
        <f t="shared" si="6"/>
        <v>0.13600000000000001</v>
      </c>
      <c r="K35" s="75">
        <v>44774</v>
      </c>
      <c r="L35" s="190"/>
      <c r="M35" s="190">
        <v>0.28999999999999998</v>
      </c>
      <c r="N35" s="180">
        <f t="shared" si="7"/>
        <v>0.23199999999999998</v>
      </c>
      <c r="O35" s="74"/>
    </row>
    <row r="36" spans="1:15" ht="18">
      <c r="A36" s="75">
        <v>44805</v>
      </c>
      <c r="B36" s="198"/>
      <c r="C36" s="190">
        <v>0.11</v>
      </c>
      <c r="D36" s="180">
        <f t="shared" si="5"/>
        <v>8.8000000000000009E-2</v>
      </c>
      <c r="F36" s="75">
        <v>44805</v>
      </c>
      <c r="G36" s="198"/>
      <c r="H36" s="190">
        <v>0.17</v>
      </c>
      <c r="I36" s="180">
        <f t="shared" si="6"/>
        <v>0.13600000000000001</v>
      </c>
      <c r="K36" s="75">
        <v>44805</v>
      </c>
      <c r="L36" s="198"/>
      <c r="M36" s="190">
        <v>0.28999999999999998</v>
      </c>
      <c r="N36" s="180">
        <f t="shared" si="7"/>
        <v>0.23199999999999998</v>
      </c>
      <c r="O36" s="74"/>
    </row>
    <row r="37" spans="1:15" ht="18">
      <c r="A37" s="75">
        <v>44835</v>
      </c>
      <c r="B37" s="190"/>
      <c r="C37" s="190">
        <v>0.09</v>
      </c>
      <c r="D37" s="180">
        <f t="shared" si="5"/>
        <v>7.1999999999999995E-2</v>
      </c>
      <c r="F37" s="75">
        <v>44835</v>
      </c>
      <c r="G37" s="190"/>
      <c r="H37" s="190">
        <v>0.15</v>
      </c>
      <c r="I37" s="180">
        <f t="shared" si="6"/>
        <v>0.12</v>
      </c>
      <c r="K37" s="75">
        <v>44835</v>
      </c>
      <c r="L37" s="190"/>
      <c r="M37" s="190">
        <v>0.27</v>
      </c>
      <c r="N37" s="180">
        <f t="shared" si="7"/>
        <v>0.21600000000000003</v>
      </c>
      <c r="O37" s="74"/>
    </row>
    <row r="38" spans="1:15" ht="18">
      <c r="A38" s="75">
        <v>44866</v>
      </c>
      <c r="B38" s="190"/>
      <c r="C38" s="190">
        <v>0.09</v>
      </c>
      <c r="D38" s="180">
        <f t="shared" si="5"/>
        <v>7.1999999999999995E-2</v>
      </c>
      <c r="F38" s="75">
        <v>44866</v>
      </c>
      <c r="G38" s="190"/>
      <c r="H38" s="190">
        <v>0.15</v>
      </c>
      <c r="I38" s="180">
        <f t="shared" si="6"/>
        <v>0.12</v>
      </c>
      <c r="K38" s="75">
        <v>44866</v>
      </c>
      <c r="L38" s="190"/>
      <c r="M38" s="190">
        <v>0.27</v>
      </c>
      <c r="N38" s="180">
        <f t="shared" si="7"/>
        <v>0.21600000000000003</v>
      </c>
      <c r="O38" s="74"/>
    </row>
    <row r="39" spans="1:15" ht="18">
      <c r="A39" s="75">
        <v>44896</v>
      </c>
      <c r="B39" s="190"/>
      <c r="C39" s="190">
        <v>0.09</v>
      </c>
      <c r="D39" s="180">
        <f t="shared" si="5"/>
        <v>7.1999999999999995E-2</v>
      </c>
      <c r="F39" s="75">
        <v>44896</v>
      </c>
      <c r="G39" s="190"/>
      <c r="H39" s="190">
        <v>0.15</v>
      </c>
      <c r="I39" s="180">
        <f t="shared" si="6"/>
        <v>0.12</v>
      </c>
      <c r="K39" s="75">
        <v>44896</v>
      </c>
      <c r="L39" s="190"/>
      <c r="M39" s="190">
        <v>0.27</v>
      </c>
      <c r="N39" s="180">
        <f t="shared" si="7"/>
        <v>0.21600000000000003</v>
      </c>
      <c r="O39" s="74"/>
    </row>
    <row r="40" spans="1:15" ht="18">
      <c r="A40" s="75">
        <v>44927</v>
      </c>
      <c r="B40" s="190"/>
      <c r="C40" s="190">
        <v>7.0000000000000007E-2</v>
      </c>
      <c r="D40" s="180">
        <f t="shared" si="5"/>
        <v>5.6000000000000008E-2</v>
      </c>
      <c r="F40" s="75">
        <v>44927</v>
      </c>
      <c r="G40" s="190"/>
      <c r="H40" s="190">
        <v>0.13</v>
      </c>
      <c r="I40" s="180">
        <f t="shared" si="6"/>
        <v>0.10400000000000001</v>
      </c>
      <c r="K40" s="75">
        <v>44927</v>
      </c>
      <c r="L40" s="190"/>
      <c r="M40" s="190">
        <v>0.25</v>
      </c>
      <c r="N40" s="180">
        <f t="shared" si="7"/>
        <v>0.2</v>
      </c>
      <c r="O40" s="74"/>
    </row>
    <row r="41" spans="1:15" ht="18">
      <c r="A41" s="75">
        <v>44958</v>
      </c>
      <c r="B41" s="190"/>
      <c r="C41" s="190">
        <v>7.0000000000000007E-2</v>
      </c>
      <c r="D41" s="180">
        <f t="shared" si="5"/>
        <v>5.6000000000000008E-2</v>
      </c>
      <c r="F41" s="75">
        <v>44958</v>
      </c>
      <c r="G41" s="190"/>
      <c r="H41" s="190">
        <v>0.13</v>
      </c>
      <c r="I41" s="180">
        <f t="shared" si="6"/>
        <v>0.10400000000000001</v>
      </c>
      <c r="K41" s="75">
        <v>44958</v>
      </c>
      <c r="L41" s="190"/>
      <c r="M41" s="190">
        <v>0.25</v>
      </c>
      <c r="N41" s="180">
        <f t="shared" si="7"/>
        <v>0.2</v>
      </c>
      <c r="O41" s="74"/>
    </row>
    <row r="42" spans="1:15" ht="18.75" thickBot="1">
      <c r="A42" s="75">
        <v>44986</v>
      </c>
      <c r="B42" s="192"/>
      <c r="C42" s="190">
        <v>7.0000000000000007E-2</v>
      </c>
      <c r="D42" s="180">
        <f t="shared" si="5"/>
        <v>5.6000000000000008E-2</v>
      </c>
      <c r="F42" s="75">
        <v>44986</v>
      </c>
      <c r="G42" s="192"/>
      <c r="H42" s="190">
        <v>0.13</v>
      </c>
      <c r="I42" s="180">
        <f t="shared" si="6"/>
        <v>0.10400000000000001</v>
      </c>
      <c r="K42" s="75">
        <v>44986</v>
      </c>
      <c r="L42" s="192"/>
      <c r="M42" s="190">
        <v>0.25</v>
      </c>
      <c r="N42" s="180">
        <f t="shared" si="7"/>
        <v>0.2</v>
      </c>
      <c r="O42" s="74"/>
    </row>
    <row r="43" spans="1:15" ht="18.75">
      <c r="A43" s="76"/>
      <c r="N43" s="77"/>
      <c r="O43" s="74"/>
    </row>
    <row r="44" spans="1:15" ht="18.75">
      <c r="N44" s="77"/>
      <c r="O44" s="74"/>
    </row>
    <row r="45" spans="1:15" ht="18">
      <c r="N45" s="74"/>
      <c r="O45" s="74"/>
    </row>
    <row r="46" spans="1:15" ht="18.75">
      <c r="N46" s="77"/>
      <c r="O46" s="74"/>
    </row>
    <row r="47" spans="1:15" ht="18">
      <c r="N47" s="74"/>
      <c r="O47" s="74"/>
    </row>
    <row r="48" spans="1:15" ht="18.75">
      <c r="N48" s="77"/>
      <c r="O48" s="74"/>
    </row>
    <row r="49" spans="1:15" ht="18">
      <c r="N49" s="74"/>
      <c r="O49" s="74"/>
    </row>
    <row r="55" spans="1:15" ht="15.75" thickBot="1"/>
    <row r="56" spans="1:15" ht="32.25" customHeight="1">
      <c r="A56" s="279" t="s">
        <v>248</v>
      </c>
      <c r="B56" s="280"/>
      <c r="C56" s="281"/>
      <c r="D56" s="282"/>
      <c r="F56" s="279" t="s">
        <v>249</v>
      </c>
      <c r="G56" s="280"/>
      <c r="H56" s="281"/>
      <c r="I56" s="282"/>
      <c r="K56" s="279" t="s">
        <v>65</v>
      </c>
      <c r="L56" s="280"/>
      <c r="M56" s="281"/>
      <c r="N56" s="282"/>
      <c r="O56" s="71"/>
    </row>
    <row r="57" spans="1:15" ht="18">
      <c r="A57" s="72" t="s">
        <v>243</v>
      </c>
      <c r="B57" s="218" t="s">
        <v>237</v>
      </c>
      <c r="C57" s="73" t="s">
        <v>238</v>
      </c>
      <c r="D57" s="219" t="s">
        <v>244</v>
      </c>
      <c r="F57" s="72" t="s">
        <v>243</v>
      </c>
      <c r="G57" s="218" t="s">
        <v>237</v>
      </c>
      <c r="H57" s="73" t="s">
        <v>238</v>
      </c>
      <c r="I57" s="219" t="s">
        <v>244</v>
      </c>
      <c r="K57" s="72" t="s">
        <v>243</v>
      </c>
      <c r="L57" s="218" t="s">
        <v>237</v>
      </c>
      <c r="M57" s="73" t="s">
        <v>238</v>
      </c>
      <c r="N57" s="219" t="s">
        <v>244</v>
      </c>
      <c r="O57" s="74"/>
    </row>
    <row r="58" spans="1:15" ht="18">
      <c r="A58" s="75">
        <v>44652</v>
      </c>
      <c r="B58" s="190">
        <v>1.55</v>
      </c>
      <c r="C58" s="190">
        <v>0.19</v>
      </c>
      <c r="D58" s="180">
        <f>C58*0.8</f>
        <v>0.15200000000000002</v>
      </c>
      <c r="F58" s="75">
        <v>44652</v>
      </c>
      <c r="G58" s="190">
        <v>0.88</v>
      </c>
      <c r="H58" s="190">
        <v>0.17</v>
      </c>
      <c r="I58" s="180">
        <f>H58*0.8</f>
        <v>0.13600000000000001</v>
      </c>
      <c r="K58" s="75">
        <v>44652</v>
      </c>
      <c r="L58" s="190">
        <v>0.9</v>
      </c>
      <c r="M58" s="190">
        <v>0.1</v>
      </c>
      <c r="N58" s="180">
        <f>M58*0.8</f>
        <v>8.0000000000000016E-2</v>
      </c>
      <c r="O58" s="74"/>
    </row>
    <row r="59" spans="1:15" ht="18">
      <c r="A59" s="75">
        <v>44682</v>
      </c>
      <c r="B59" s="190">
        <v>2.2999999999999998</v>
      </c>
      <c r="C59" s="190">
        <v>0.19</v>
      </c>
      <c r="D59" s="180">
        <f t="shared" ref="D59:D69" si="8">C59*0.8</f>
        <v>0.15200000000000002</v>
      </c>
      <c r="F59" s="75">
        <v>44682</v>
      </c>
      <c r="G59" s="190">
        <v>0.85</v>
      </c>
      <c r="H59" s="190">
        <v>0.17</v>
      </c>
      <c r="I59" s="180">
        <f t="shared" ref="I59:I69" si="9">H59*0.8</f>
        <v>0.13600000000000001</v>
      </c>
      <c r="K59" s="75">
        <v>44682</v>
      </c>
      <c r="L59" s="190">
        <v>0.28999999999999998</v>
      </c>
      <c r="M59" s="190">
        <v>0.1</v>
      </c>
      <c r="N59" s="180">
        <f t="shared" ref="N59:N69" si="10">M59*0.8</f>
        <v>8.0000000000000016E-2</v>
      </c>
      <c r="O59" s="74"/>
    </row>
    <row r="60" spans="1:15" ht="18">
      <c r="A60" s="75">
        <v>44713</v>
      </c>
      <c r="B60" s="190">
        <v>2.09</v>
      </c>
      <c r="C60" s="190">
        <v>0.19</v>
      </c>
      <c r="D60" s="180">
        <f t="shared" si="8"/>
        <v>0.15200000000000002</v>
      </c>
      <c r="F60" s="75">
        <v>44713</v>
      </c>
      <c r="G60" s="190">
        <v>1.72</v>
      </c>
      <c r="H60" s="190">
        <v>0.17</v>
      </c>
      <c r="I60" s="180">
        <f t="shared" si="9"/>
        <v>0.13600000000000001</v>
      </c>
      <c r="K60" s="75">
        <v>44713</v>
      </c>
      <c r="L60" s="190">
        <v>0.67</v>
      </c>
      <c r="M60" s="190">
        <v>0.1</v>
      </c>
      <c r="N60" s="180">
        <f t="shared" si="10"/>
        <v>8.0000000000000016E-2</v>
      </c>
      <c r="O60" s="74"/>
    </row>
    <row r="61" spans="1:15" ht="18">
      <c r="A61" s="75">
        <v>44743</v>
      </c>
      <c r="B61" s="190"/>
      <c r="C61" s="190">
        <v>0.17</v>
      </c>
      <c r="D61" s="180">
        <f t="shared" si="8"/>
        <v>0.13600000000000001</v>
      </c>
      <c r="F61" s="75">
        <v>44743</v>
      </c>
      <c r="G61" s="190"/>
      <c r="H61" s="190">
        <v>0.15</v>
      </c>
      <c r="I61" s="180">
        <f t="shared" si="9"/>
        <v>0.12</v>
      </c>
      <c r="K61" s="75">
        <v>44743</v>
      </c>
      <c r="L61" s="190"/>
      <c r="M61" s="190">
        <v>0.09</v>
      </c>
      <c r="N61" s="180">
        <f t="shared" si="10"/>
        <v>7.1999999999999995E-2</v>
      </c>
      <c r="O61" s="74"/>
    </row>
    <row r="62" spans="1:15" ht="18">
      <c r="A62" s="75">
        <v>44774</v>
      </c>
      <c r="B62" s="190"/>
      <c r="C62" s="190">
        <v>0.17</v>
      </c>
      <c r="D62" s="180">
        <f t="shared" si="8"/>
        <v>0.13600000000000001</v>
      </c>
      <c r="F62" s="75">
        <v>44774</v>
      </c>
      <c r="G62" s="190"/>
      <c r="H62" s="190">
        <v>0.15</v>
      </c>
      <c r="I62" s="180">
        <f t="shared" si="9"/>
        <v>0.12</v>
      </c>
      <c r="K62" s="75">
        <v>44774</v>
      </c>
      <c r="L62" s="190"/>
      <c r="M62" s="190">
        <v>0.09</v>
      </c>
      <c r="N62" s="180">
        <f t="shared" si="10"/>
        <v>7.1999999999999995E-2</v>
      </c>
      <c r="O62" s="74"/>
    </row>
    <row r="63" spans="1:15" ht="18">
      <c r="A63" s="75">
        <v>44805</v>
      </c>
      <c r="B63" s="198"/>
      <c r="C63" s="190">
        <v>0.17</v>
      </c>
      <c r="D63" s="180">
        <f t="shared" si="8"/>
        <v>0.13600000000000001</v>
      </c>
      <c r="F63" s="75">
        <v>44805</v>
      </c>
      <c r="G63" s="198"/>
      <c r="H63" s="190">
        <v>0.15</v>
      </c>
      <c r="I63" s="180">
        <f t="shared" si="9"/>
        <v>0.12</v>
      </c>
      <c r="K63" s="75">
        <v>44805</v>
      </c>
      <c r="L63" s="198"/>
      <c r="M63" s="190">
        <v>0.09</v>
      </c>
      <c r="N63" s="180">
        <f t="shared" si="10"/>
        <v>7.1999999999999995E-2</v>
      </c>
      <c r="O63" s="74"/>
    </row>
    <row r="64" spans="1:15" ht="18">
      <c r="A64" s="75">
        <v>44835</v>
      </c>
      <c r="B64" s="190"/>
      <c r="C64" s="190">
        <v>0.16</v>
      </c>
      <c r="D64" s="180">
        <f t="shared" si="8"/>
        <v>0.128</v>
      </c>
      <c r="F64" s="75">
        <v>44835</v>
      </c>
      <c r="G64" s="190"/>
      <c r="H64" s="190">
        <v>0.14000000000000001</v>
      </c>
      <c r="I64" s="180">
        <f t="shared" si="9"/>
        <v>0.11200000000000002</v>
      </c>
      <c r="K64" s="75">
        <v>44835</v>
      </c>
      <c r="L64" s="190"/>
      <c r="M64" s="190">
        <v>7.0000000000000007E-2</v>
      </c>
      <c r="N64" s="180">
        <f t="shared" si="10"/>
        <v>5.6000000000000008E-2</v>
      </c>
      <c r="O64" s="74"/>
    </row>
    <row r="65" spans="1:15" ht="18">
      <c r="A65" s="75">
        <v>44866</v>
      </c>
      <c r="B65" s="190"/>
      <c r="C65" s="190">
        <v>0.16</v>
      </c>
      <c r="D65" s="180">
        <f t="shared" si="8"/>
        <v>0.128</v>
      </c>
      <c r="F65" s="75">
        <v>44866</v>
      </c>
      <c r="G65" s="190"/>
      <c r="H65" s="190">
        <v>0.14000000000000001</v>
      </c>
      <c r="I65" s="180">
        <f t="shared" si="9"/>
        <v>0.11200000000000002</v>
      </c>
      <c r="K65" s="75">
        <v>44866</v>
      </c>
      <c r="L65" s="190"/>
      <c r="M65" s="190">
        <v>7.0000000000000007E-2</v>
      </c>
      <c r="N65" s="180">
        <f t="shared" si="10"/>
        <v>5.6000000000000008E-2</v>
      </c>
      <c r="O65" s="74"/>
    </row>
    <row r="66" spans="1:15" ht="18">
      <c r="A66" s="75">
        <v>44896</v>
      </c>
      <c r="B66" s="190"/>
      <c r="C66" s="190">
        <v>0.16</v>
      </c>
      <c r="D66" s="180">
        <f t="shared" si="8"/>
        <v>0.128</v>
      </c>
      <c r="F66" s="75">
        <v>44896</v>
      </c>
      <c r="G66" s="190"/>
      <c r="H66" s="190">
        <v>0.14000000000000001</v>
      </c>
      <c r="I66" s="180">
        <f t="shared" si="9"/>
        <v>0.11200000000000002</v>
      </c>
      <c r="K66" s="75">
        <v>44896</v>
      </c>
      <c r="L66" s="190"/>
      <c r="M66" s="190">
        <v>7.0000000000000007E-2</v>
      </c>
      <c r="N66" s="180">
        <f t="shared" si="10"/>
        <v>5.6000000000000008E-2</v>
      </c>
      <c r="O66" s="74"/>
    </row>
    <row r="67" spans="1:15" ht="18">
      <c r="A67" s="75">
        <v>44927</v>
      </c>
      <c r="B67" s="190"/>
      <c r="C67" s="190">
        <v>0.13</v>
      </c>
      <c r="D67" s="180">
        <f t="shared" si="8"/>
        <v>0.10400000000000001</v>
      </c>
      <c r="F67" s="75">
        <v>44927</v>
      </c>
      <c r="G67" s="190"/>
      <c r="H67" s="190">
        <v>0.12</v>
      </c>
      <c r="I67" s="180">
        <f t="shared" si="9"/>
        <v>9.6000000000000002E-2</v>
      </c>
      <c r="K67" s="75">
        <v>44927</v>
      </c>
      <c r="L67" s="190"/>
      <c r="M67" s="190">
        <v>0.05</v>
      </c>
      <c r="N67" s="180">
        <f t="shared" si="10"/>
        <v>4.0000000000000008E-2</v>
      </c>
      <c r="O67" s="74"/>
    </row>
    <row r="68" spans="1:15" ht="18">
      <c r="A68" s="75">
        <v>44958</v>
      </c>
      <c r="B68" s="190"/>
      <c r="C68" s="190">
        <v>0.13</v>
      </c>
      <c r="D68" s="180">
        <f t="shared" si="8"/>
        <v>0.10400000000000001</v>
      </c>
      <c r="F68" s="75">
        <v>44958</v>
      </c>
      <c r="G68" s="190"/>
      <c r="H68" s="190">
        <v>0.12</v>
      </c>
      <c r="I68" s="180">
        <f t="shared" si="9"/>
        <v>9.6000000000000002E-2</v>
      </c>
      <c r="K68" s="75">
        <v>44958</v>
      </c>
      <c r="L68" s="190"/>
      <c r="M68" s="190">
        <v>0.05</v>
      </c>
      <c r="N68" s="180">
        <f t="shared" si="10"/>
        <v>4.0000000000000008E-2</v>
      </c>
      <c r="O68" s="74"/>
    </row>
    <row r="69" spans="1:15" ht="18.75" thickBot="1">
      <c r="A69" s="75">
        <v>44986</v>
      </c>
      <c r="B69" s="192"/>
      <c r="C69" s="190">
        <v>0.13</v>
      </c>
      <c r="D69" s="180">
        <f t="shared" si="8"/>
        <v>0.10400000000000001</v>
      </c>
      <c r="F69" s="75">
        <v>44986</v>
      </c>
      <c r="G69" s="192"/>
      <c r="H69" s="190">
        <v>0.12</v>
      </c>
      <c r="I69" s="180">
        <f t="shared" si="9"/>
        <v>9.6000000000000002E-2</v>
      </c>
      <c r="K69" s="75">
        <v>44986</v>
      </c>
      <c r="L69" s="192"/>
      <c r="M69" s="190">
        <v>0.05</v>
      </c>
      <c r="N69" s="180">
        <f t="shared" si="10"/>
        <v>4.0000000000000008E-2</v>
      </c>
      <c r="O69" s="74"/>
    </row>
    <row r="70" spans="1:15" ht="18.75">
      <c r="A70" s="76"/>
      <c r="N70" s="77"/>
      <c r="O70" s="74"/>
    </row>
    <row r="71" spans="1:15" ht="18.75">
      <c r="N71" s="77"/>
      <c r="O71" s="74"/>
    </row>
    <row r="72" spans="1:15" ht="18">
      <c r="N72" s="74"/>
      <c r="O72" s="74"/>
    </row>
    <row r="73" spans="1:15" ht="18.75">
      <c r="N73" s="77"/>
      <c r="O73" s="74"/>
    </row>
    <row r="74" spans="1:15" ht="18">
      <c r="N74" s="74"/>
      <c r="O74" s="74"/>
    </row>
    <row r="75" spans="1:15" ht="18.75">
      <c r="N75" s="77"/>
      <c r="O75" s="74"/>
    </row>
    <row r="76" spans="1:15" ht="18">
      <c r="N76" s="74"/>
      <c r="O76" s="74"/>
    </row>
    <row r="86" spans="15:15" ht="18">
      <c r="O86" s="74"/>
    </row>
    <row r="87" spans="15:15" ht="18">
      <c r="O87" s="74"/>
    </row>
    <row r="88" spans="15:15" ht="18">
      <c r="O88" s="74"/>
    </row>
    <row r="89" spans="15:15" ht="18">
      <c r="O89" s="74"/>
    </row>
    <row r="90" spans="15:15" ht="18">
      <c r="O90" s="74"/>
    </row>
    <row r="91" spans="15:15" ht="18">
      <c r="O91" s="74"/>
    </row>
    <row r="92" spans="15:15" ht="18">
      <c r="O92" s="74"/>
    </row>
    <row r="93" spans="15:15" ht="18">
      <c r="O93" s="74"/>
    </row>
    <row r="94" spans="15:15" ht="18">
      <c r="O94" s="74"/>
    </row>
    <row r="101" spans="16:16">
      <c r="P101" s="38"/>
    </row>
    <row r="102" spans="16:16">
      <c r="P102" s="38"/>
    </row>
    <row r="103" spans="16:16">
      <c r="P103" s="38"/>
    </row>
    <row r="104" spans="16:16">
      <c r="P104" s="38"/>
    </row>
    <row r="105" spans="16:16">
      <c r="P105" s="38"/>
    </row>
    <row r="106" spans="16:16">
      <c r="P106" s="38"/>
    </row>
    <row r="107" spans="16:16">
      <c r="P107" s="38"/>
    </row>
    <row r="108" spans="16:16">
      <c r="P108" s="38"/>
    </row>
    <row r="109" spans="16:16">
      <c r="P109" s="38"/>
    </row>
    <row r="110" spans="16:16">
      <c r="P110" s="38"/>
    </row>
    <row r="111" spans="16:16">
      <c r="P111" s="38"/>
    </row>
    <row r="112" spans="16:16">
      <c r="P112" s="38"/>
    </row>
    <row r="113" spans="16:16">
      <c r="P113" s="38"/>
    </row>
    <row r="114" spans="16:16">
      <c r="P114" s="38"/>
    </row>
    <row r="115" spans="16:16">
      <c r="P115" s="38"/>
    </row>
    <row r="116" spans="16:16">
      <c r="P116" s="38"/>
    </row>
    <row r="134" spans="16:16">
      <c r="P134" s="38"/>
    </row>
    <row r="135" spans="16:16">
      <c r="P135" s="38"/>
    </row>
    <row r="136" spans="16:16">
      <c r="P136" s="38"/>
    </row>
    <row r="137" spans="16:16">
      <c r="P137" s="38"/>
    </row>
    <row r="138" spans="16:16">
      <c r="P138" s="38"/>
    </row>
    <row r="139" spans="16:16">
      <c r="P139" s="38"/>
    </row>
    <row r="140" spans="16:16">
      <c r="P140" s="38"/>
    </row>
    <row r="141" spans="16:16">
      <c r="P141" s="38"/>
    </row>
    <row r="142" spans="16:16">
      <c r="P142" s="38"/>
    </row>
    <row r="143" spans="16:16">
      <c r="P143" s="38"/>
    </row>
    <row r="144" spans="16:16">
      <c r="P144" s="38"/>
    </row>
    <row r="145" spans="16:16">
      <c r="P145" s="38"/>
    </row>
    <row r="146" spans="16:16">
      <c r="P146" s="38"/>
    </row>
    <row r="147" spans="16:16">
      <c r="P147" s="38"/>
    </row>
    <row r="148" spans="16:16">
      <c r="P148" s="38"/>
    </row>
    <row r="149" spans="16:16">
      <c r="P149" s="38"/>
    </row>
    <row r="156" spans="16:16">
      <c r="P156" s="38"/>
    </row>
    <row r="157" spans="16:16">
      <c r="P157" s="38"/>
    </row>
    <row r="158" spans="16:16">
      <c r="P158" s="38"/>
    </row>
    <row r="159" spans="16:16">
      <c r="P159" s="38"/>
    </row>
    <row r="160" spans="16:16">
      <c r="P160" s="38"/>
    </row>
    <row r="161" spans="16:16">
      <c r="P161" s="38"/>
    </row>
    <row r="162" spans="16:16">
      <c r="P162" s="38"/>
    </row>
    <row r="163" spans="16:16">
      <c r="P163" s="38"/>
    </row>
    <row r="164" spans="16:16">
      <c r="P164" s="38"/>
    </row>
    <row r="165" spans="16:16">
      <c r="P165" s="38"/>
    </row>
    <row r="166" spans="16:16">
      <c r="P166" s="38"/>
    </row>
    <row r="167" spans="16:16">
      <c r="P167" s="38"/>
    </row>
    <row r="168" spans="16:16">
      <c r="P168" s="38"/>
    </row>
    <row r="169" spans="16:16">
      <c r="P169" s="38"/>
    </row>
    <row r="170" spans="16:16">
      <c r="P170" s="38"/>
    </row>
    <row r="171" spans="16:16">
      <c r="P171" s="38"/>
    </row>
    <row r="172" spans="16:16">
      <c r="P172" s="38"/>
    </row>
    <row r="173" spans="16:16">
      <c r="P173" s="38"/>
    </row>
  </sheetData>
  <mergeCells count="11">
    <mergeCell ref="A56:D56"/>
    <mergeCell ref="F56:I56"/>
    <mergeCell ref="K56:N56"/>
    <mergeCell ref="A1:D1"/>
    <mergeCell ref="F1:I1"/>
    <mergeCell ref="K1:N1"/>
    <mergeCell ref="P1:S1"/>
    <mergeCell ref="U1:X1"/>
    <mergeCell ref="A29:D29"/>
    <mergeCell ref="F29:I29"/>
    <mergeCell ref="K29:N29"/>
  </mergeCells>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B1:Y64"/>
  <sheetViews>
    <sheetView zoomScale="70" zoomScaleNormal="70" workbookViewId="0">
      <selection activeCell="G15" sqref="G15"/>
    </sheetView>
  </sheetViews>
  <sheetFormatPr defaultRowHeight="15"/>
  <cols>
    <col min="2" max="2" width="16.7109375" customWidth="1"/>
    <col min="3" max="3" width="14" style="3" customWidth="1"/>
    <col min="4" max="4" width="17.28515625" style="3" customWidth="1"/>
    <col min="5" max="5" width="9.5703125" bestFit="1" customWidth="1"/>
    <col min="6" max="6" width="19" style="6" bestFit="1" customWidth="1"/>
    <col min="7" max="7" width="22" bestFit="1" customWidth="1"/>
    <col min="10" max="10" width="13" customWidth="1"/>
    <col min="11" max="11" width="9.5703125" bestFit="1" customWidth="1"/>
    <col min="15" max="15" width="10.5703125" bestFit="1" customWidth="1"/>
    <col min="16" max="16" width="17.85546875" bestFit="1" customWidth="1"/>
    <col min="18" max="18" width="17.85546875" customWidth="1"/>
    <col min="19" max="20" width="14.85546875" bestFit="1" customWidth="1"/>
    <col min="21" max="21" width="21.7109375" customWidth="1"/>
    <col min="23" max="23" width="17.85546875" bestFit="1" customWidth="1"/>
    <col min="24" max="24" width="5.7109375" bestFit="1" customWidth="1"/>
  </cols>
  <sheetData>
    <row r="1" spans="2:25">
      <c r="Q1" s="124"/>
      <c r="R1" s="124"/>
      <c r="S1" s="124"/>
      <c r="T1" s="124"/>
    </row>
    <row r="2" spans="2:25">
      <c r="B2" s="36" t="s">
        <v>74</v>
      </c>
      <c r="C2" s="37" t="s">
        <v>75</v>
      </c>
      <c r="D2" s="37" t="s">
        <v>76</v>
      </c>
      <c r="Q2" s="124"/>
      <c r="R2" s="159" t="s">
        <v>425</v>
      </c>
      <c r="S2" s="159" t="s">
        <v>238</v>
      </c>
      <c r="T2" s="159" t="s">
        <v>237</v>
      </c>
    </row>
    <row r="3" spans="2:25">
      <c r="B3" s="11" t="s">
        <v>396</v>
      </c>
      <c r="C3" s="11">
        <v>0.31</v>
      </c>
      <c r="D3" s="221">
        <v>4.2432541642347239</v>
      </c>
      <c r="E3" s="38"/>
      <c r="F3" s="38"/>
      <c r="Q3" s="124"/>
      <c r="R3" s="222" t="s">
        <v>396</v>
      </c>
      <c r="S3" s="218">
        <v>0.31</v>
      </c>
      <c r="T3" s="190">
        <v>4.2432541642347239</v>
      </c>
      <c r="V3" s="35"/>
      <c r="W3" t="s">
        <v>63</v>
      </c>
      <c r="X3" s="35">
        <v>0.39291559631038703</v>
      </c>
      <c r="Y3" s="61"/>
    </row>
    <row r="4" spans="2:25">
      <c r="B4" s="221" t="s">
        <v>400</v>
      </c>
      <c r="C4" s="221">
        <v>0.19</v>
      </c>
      <c r="D4" s="221">
        <v>2.0876868491956926</v>
      </c>
      <c r="E4" s="38"/>
      <c r="F4" s="38"/>
      <c r="Q4" s="124"/>
      <c r="R4" s="223" t="s">
        <v>397</v>
      </c>
      <c r="S4" s="190">
        <v>0.1</v>
      </c>
      <c r="T4" s="190">
        <v>0.67462008237466276</v>
      </c>
      <c r="V4" s="35"/>
      <c r="W4" t="s">
        <v>65</v>
      </c>
      <c r="X4" s="35">
        <v>7.6644554272273166E-2</v>
      </c>
      <c r="Y4" s="35"/>
    </row>
    <row r="5" spans="2:25">
      <c r="B5" s="221" t="s">
        <v>401</v>
      </c>
      <c r="C5" s="221">
        <v>0.17</v>
      </c>
      <c r="D5" s="221">
        <v>1.7159617506053797</v>
      </c>
      <c r="E5" s="38"/>
      <c r="F5" s="38"/>
      <c r="Q5" s="124"/>
      <c r="R5" s="223" t="s">
        <v>398</v>
      </c>
      <c r="S5" s="190">
        <v>0.14000000000000001</v>
      </c>
      <c r="T5" s="190">
        <v>0.66739092049069693</v>
      </c>
      <c r="V5" s="35"/>
      <c r="W5" t="s">
        <v>58</v>
      </c>
      <c r="X5" s="35">
        <v>9.7694273558124559E-2</v>
      </c>
      <c r="Y5" s="35"/>
    </row>
    <row r="6" spans="2:25">
      <c r="B6" s="221" t="s">
        <v>399</v>
      </c>
      <c r="C6" s="221">
        <v>0.19</v>
      </c>
      <c r="D6" s="221">
        <v>0.70934526404092402</v>
      </c>
      <c r="E6" s="38"/>
      <c r="F6" s="38"/>
      <c r="Q6" s="124"/>
      <c r="R6" s="223" t="s">
        <v>399</v>
      </c>
      <c r="S6" s="190">
        <v>0.19</v>
      </c>
      <c r="T6" s="190">
        <v>0.70934526404092402</v>
      </c>
      <c r="V6" s="35"/>
      <c r="W6" t="s">
        <v>62</v>
      </c>
      <c r="X6" s="35">
        <v>0.3943240483935635</v>
      </c>
      <c r="Y6" s="35"/>
    </row>
    <row r="7" spans="2:25">
      <c r="B7" s="221" t="s">
        <v>397</v>
      </c>
      <c r="C7" s="221">
        <v>0.1</v>
      </c>
      <c r="D7" s="221">
        <v>0.67462008237466276</v>
      </c>
      <c r="E7" s="38"/>
      <c r="F7" s="38"/>
      <c r="Q7" s="125"/>
      <c r="R7" s="223" t="s">
        <v>400</v>
      </c>
      <c r="S7" s="190">
        <v>0.19</v>
      </c>
      <c r="T7" s="190">
        <v>2.0876868491956926</v>
      </c>
      <c r="V7" s="35"/>
      <c r="W7" t="s">
        <v>61</v>
      </c>
      <c r="X7" s="35">
        <v>0.19662942798017671</v>
      </c>
      <c r="Y7" s="35"/>
    </row>
    <row r="8" spans="2:25">
      <c r="B8" s="221" t="s">
        <v>398</v>
      </c>
      <c r="C8" s="221">
        <v>0.14000000000000001</v>
      </c>
      <c r="D8" s="221">
        <v>0.66739092049069693</v>
      </c>
      <c r="E8" s="38"/>
      <c r="F8" s="38"/>
      <c r="Q8" s="125"/>
      <c r="R8" s="223" t="s">
        <v>401</v>
      </c>
      <c r="S8" s="190">
        <v>0.17</v>
      </c>
      <c r="T8" s="190">
        <v>1.7159617506053797</v>
      </c>
      <c r="V8" s="35"/>
      <c r="W8" t="s">
        <v>59</v>
      </c>
      <c r="X8" s="35">
        <v>0.16053227085468927</v>
      </c>
      <c r="Y8" s="35"/>
    </row>
    <row r="9" spans="2:25">
      <c r="B9" s="221" t="s">
        <v>403</v>
      </c>
      <c r="C9" s="221">
        <v>0.04</v>
      </c>
      <c r="D9" s="221">
        <v>0.11596462434709501</v>
      </c>
      <c r="E9" s="38"/>
      <c r="F9" s="38"/>
      <c r="Q9" s="125"/>
      <c r="R9" s="223" t="s">
        <v>354</v>
      </c>
      <c r="S9" s="190">
        <v>0.12</v>
      </c>
      <c r="T9" s="190">
        <v>8.2229607326693918E-2</v>
      </c>
      <c r="V9" s="35"/>
      <c r="W9" t="s">
        <v>60</v>
      </c>
      <c r="X9" s="35">
        <v>8.3336281550841024E-2</v>
      </c>
      <c r="Y9" s="61"/>
    </row>
    <row r="10" spans="2:25">
      <c r="B10" s="221" t="s">
        <v>354</v>
      </c>
      <c r="C10" s="221">
        <v>0.12</v>
      </c>
      <c r="D10" s="221">
        <v>8.2229607326693918E-2</v>
      </c>
      <c r="E10" s="38"/>
      <c r="F10" s="38"/>
      <c r="Q10" s="125"/>
      <c r="R10" s="223" t="s">
        <v>241</v>
      </c>
      <c r="S10" s="190">
        <v>0.04</v>
      </c>
      <c r="T10" s="190">
        <v>5.4244992714854542E-2</v>
      </c>
      <c r="V10" s="35"/>
      <c r="W10" t="s">
        <v>241</v>
      </c>
      <c r="X10" s="35">
        <v>1.7225337250402151E-2</v>
      </c>
      <c r="Y10" s="35"/>
    </row>
    <row r="11" spans="2:25">
      <c r="B11" s="221" t="s">
        <v>241</v>
      </c>
      <c r="C11" s="221">
        <v>0.04</v>
      </c>
      <c r="D11" s="221">
        <v>5.4244992714854542E-2</v>
      </c>
      <c r="E11" s="38"/>
      <c r="F11" s="38"/>
      <c r="Q11" s="125"/>
      <c r="R11" s="223" t="s">
        <v>317</v>
      </c>
      <c r="S11" s="190">
        <v>0.02</v>
      </c>
      <c r="T11" s="190">
        <v>7.9634138017337479E-3</v>
      </c>
      <c r="V11" s="35"/>
      <c r="W11" t="s">
        <v>64</v>
      </c>
      <c r="X11" s="35">
        <v>3.22610521116325E-2</v>
      </c>
      <c r="Y11" s="35"/>
    </row>
    <row r="12" spans="2:25">
      <c r="B12" s="221" t="s">
        <v>317</v>
      </c>
      <c r="C12" s="221">
        <v>0.02</v>
      </c>
      <c r="D12" s="221">
        <v>7.9634138017337479E-3</v>
      </c>
      <c r="E12" s="38"/>
      <c r="F12" s="38"/>
      <c r="Q12" s="125"/>
      <c r="R12" s="223" t="s">
        <v>403</v>
      </c>
      <c r="S12" s="190">
        <v>0.04</v>
      </c>
      <c r="T12" s="190">
        <v>0.11596462434709501</v>
      </c>
      <c r="W12" t="s">
        <v>242</v>
      </c>
      <c r="X12">
        <v>4.6913667124074918E-5</v>
      </c>
    </row>
    <row r="13" spans="2:25">
      <c r="B13" s="11" t="s">
        <v>402</v>
      </c>
      <c r="C13" s="11">
        <v>0.02</v>
      </c>
      <c r="D13" s="11">
        <v>0</v>
      </c>
      <c r="Q13" s="125"/>
      <c r="R13" s="222" t="s">
        <v>402</v>
      </c>
      <c r="S13" s="218">
        <v>0.02</v>
      </c>
      <c r="T13" s="218">
        <v>0</v>
      </c>
    </row>
    <row r="14" spans="2:25">
      <c r="C14" s="4"/>
      <c r="Q14" s="125"/>
      <c r="R14" s="124"/>
      <c r="S14" s="124"/>
      <c r="T14" s="124"/>
    </row>
    <row r="15" spans="2:25">
      <c r="C15" s="39"/>
      <c r="Q15" s="125"/>
      <c r="R15" s="124"/>
      <c r="S15" s="124"/>
      <c r="T15" s="124"/>
    </row>
    <row r="16" spans="2:25">
      <c r="C16" s="39"/>
      <c r="E16" s="3"/>
      <c r="F16" s="3"/>
      <c r="G16" s="179"/>
      <c r="H16" s="179"/>
      <c r="I16" s="179"/>
      <c r="Q16" s="125"/>
      <c r="R16" s="124"/>
      <c r="S16" s="124"/>
      <c r="T16" s="124"/>
    </row>
    <row r="17" spans="3:20">
      <c r="C17" s="39"/>
      <c r="E17" s="3"/>
      <c r="F17" s="179"/>
      <c r="G17" s="179"/>
      <c r="H17" s="179"/>
      <c r="I17" s="179"/>
      <c r="Q17" s="126"/>
      <c r="R17" s="127"/>
      <c r="S17" s="125"/>
      <c r="T17" s="128"/>
    </row>
    <row r="18" spans="3:20">
      <c r="C18" s="39"/>
      <c r="E18" s="3"/>
      <c r="F18" s="159" t="s">
        <v>425</v>
      </c>
      <c r="G18" s="159" t="s">
        <v>238</v>
      </c>
      <c r="H18" s="159" t="s">
        <v>237</v>
      </c>
      <c r="I18" s="179"/>
      <c r="K18" s="35"/>
      <c r="Q18" s="124"/>
      <c r="R18" s="124"/>
      <c r="S18" s="125"/>
      <c r="T18" s="128"/>
    </row>
    <row r="19" spans="3:20">
      <c r="C19" s="39"/>
      <c r="E19" s="3"/>
      <c r="F19" s="11" t="s">
        <v>396</v>
      </c>
      <c r="G19" s="11">
        <v>0.31</v>
      </c>
      <c r="H19" s="221">
        <v>4.2432541642347239</v>
      </c>
      <c r="I19" s="179"/>
      <c r="K19" s="35"/>
      <c r="Q19" s="124"/>
      <c r="R19" s="124"/>
      <c r="S19" s="124"/>
      <c r="T19" s="128"/>
    </row>
    <row r="20" spans="3:20">
      <c r="C20" s="173"/>
      <c r="D20" s="172"/>
      <c r="E20" s="3"/>
      <c r="F20" s="221" t="s">
        <v>400</v>
      </c>
      <c r="G20" s="221">
        <v>0.19</v>
      </c>
      <c r="H20" s="221">
        <v>2.0876868491956926</v>
      </c>
      <c r="I20" s="179"/>
      <c r="K20" s="35"/>
      <c r="Q20" s="124"/>
      <c r="R20" s="124"/>
      <c r="S20" s="125"/>
      <c r="T20" s="128"/>
    </row>
    <row r="21" spans="3:20">
      <c r="C21" s="38"/>
      <c r="D21" s="38"/>
      <c r="F21" s="221" t="s">
        <v>401</v>
      </c>
      <c r="G21" s="221">
        <v>0.17</v>
      </c>
      <c r="H21" s="221">
        <v>1.7159617506053797</v>
      </c>
      <c r="I21" s="179"/>
      <c r="K21" s="35"/>
      <c r="Q21" s="124"/>
      <c r="R21" s="124"/>
      <c r="S21" s="125"/>
      <c r="T21" s="128"/>
    </row>
    <row r="22" spans="3:20">
      <c r="C22" s="38"/>
      <c r="D22" s="38"/>
      <c r="E22" s="35"/>
      <c r="F22" s="221" t="s">
        <v>399</v>
      </c>
      <c r="G22" s="221">
        <v>0.19</v>
      </c>
      <c r="H22" s="221">
        <v>0.70934526404092402</v>
      </c>
      <c r="I22" s="179"/>
      <c r="K22" s="35"/>
      <c r="S22" s="35"/>
      <c r="T22" s="39"/>
    </row>
    <row r="23" spans="3:20">
      <c r="C23" s="4"/>
      <c r="D23" s="4"/>
      <c r="F23" s="221" t="s">
        <v>397</v>
      </c>
      <c r="G23" s="221">
        <v>0.1</v>
      </c>
      <c r="H23" s="221">
        <v>0.67462008237466276</v>
      </c>
      <c r="I23" s="179"/>
      <c r="K23" s="35"/>
      <c r="S23" s="35"/>
      <c r="T23" s="39"/>
    </row>
    <row r="24" spans="3:20">
      <c r="C24" s="4"/>
      <c r="D24" s="4"/>
      <c r="E24" s="35"/>
      <c r="F24" s="221" t="s">
        <v>398</v>
      </c>
      <c r="G24" s="221">
        <v>0.14000000000000001</v>
      </c>
      <c r="H24" s="221">
        <v>0.66739092049069693</v>
      </c>
      <c r="I24" s="179"/>
      <c r="K24" s="35"/>
      <c r="L24" s="35"/>
      <c r="S24" s="35"/>
      <c r="T24" s="39"/>
    </row>
    <row r="25" spans="3:20">
      <c r="C25" s="4"/>
      <c r="D25" s="4"/>
      <c r="F25" s="221" t="s">
        <v>403</v>
      </c>
      <c r="G25" s="221">
        <v>0.04</v>
      </c>
      <c r="H25" s="221">
        <v>0.11596462434709501</v>
      </c>
      <c r="I25" s="179"/>
      <c r="K25" s="35"/>
      <c r="L25" s="35"/>
      <c r="S25" s="35"/>
      <c r="T25" s="39"/>
    </row>
    <row r="26" spans="3:20">
      <c r="C26" s="4"/>
      <c r="D26" s="4"/>
      <c r="E26" s="35"/>
      <c r="F26" s="221" t="s">
        <v>354</v>
      </c>
      <c r="G26" s="221">
        <v>0.12</v>
      </c>
      <c r="H26" s="221">
        <v>8.2229607326693918E-2</v>
      </c>
      <c r="I26" s="179"/>
      <c r="K26" s="35"/>
      <c r="L26" s="35"/>
      <c r="S26" s="35"/>
      <c r="T26" s="39"/>
    </row>
    <row r="27" spans="3:20">
      <c r="C27" s="4"/>
      <c r="D27" s="4"/>
      <c r="E27" s="35"/>
      <c r="F27" s="221" t="s">
        <v>241</v>
      </c>
      <c r="G27" s="221">
        <v>0.04</v>
      </c>
      <c r="H27" s="221">
        <v>5.4244992714854542E-2</v>
      </c>
      <c r="I27" s="179"/>
      <c r="K27" s="35"/>
      <c r="L27" s="35"/>
      <c r="S27" s="35"/>
    </row>
    <row r="28" spans="3:20">
      <c r="C28" s="4"/>
      <c r="D28" s="4"/>
      <c r="E28" s="4"/>
      <c r="F28" s="221" t="s">
        <v>317</v>
      </c>
      <c r="G28" s="221">
        <v>0.02</v>
      </c>
      <c r="H28" s="221">
        <v>7.9634138017337479E-3</v>
      </c>
      <c r="I28" s="179"/>
      <c r="K28" s="199"/>
      <c r="L28" s="35"/>
      <c r="S28" s="35"/>
      <c r="T28" s="39"/>
    </row>
    <row r="29" spans="3:20">
      <c r="C29" s="4"/>
      <c r="D29" s="4"/>
      <c r="E29" s="44"/>
      <c r="F29" s="11" t="s">
        <v>402</v>
      </c>
      <c r="G29" s="11">
        <v>0.02</v>
      </c>
      <c r="H29" s="11">
        <v>0</v>
      </c>
      <c r="I29" s="179"/>
      <c r="K29" s="35"/>
      <c r="L29" s="35"/>
      <c r="T29" s="39"/>
    </row>
    <row r="30" spans="3:20">
      <c r="C30" s="4"/>
      <c r="D30" s="4"/>
      <c r="E30" s="44"/>
      <c r="F30" s="166"/>
      <c r="I30" s="35"/>
      <c r="K30" s="35"/>
      <c r="L30" s="35"/>
    </row>
    <row r="31" spans="3:20">
      <c r="C31" s="4"/>
      <c r="D31" s="4"/>
      <c r="E31" s="44"/>
      <c r="F31" s="45"/>
      <c r="G31" s="35"/>
      <c r="K31" s="35"/>
      <c r="L31" s="35"/>
      <c r="T31" s="39"/>
    </row>
    <row r="32" spans="3:20">
      <c r="C32" s="4"/>
      <c r="D32" s="4"/>
      <c r="E32" s="44"/>
      <c r="F32" s="45"/>
      <c r="K32" s="35"/>
      <c r="L32" s="35"/>
      <c r="S32" s="35"/>
    </row>
    <row r="33" spans="3:20">
      <c r="C33" s="4"/>
      <c r="D33" s="4"/>
      <c r="E33" s="44"/>
      <c r="F33" s="45"/>
      <c r="K33" s="35"/>
      <c r="L33" s="35"/>
      <c r="S33" s="35"/>
      <c r="T33" s="39"/>
    </row>
    <row r="34" spans="3:20">
      <c r="C34"/>
      <c r="D34" s="35"/>
      <c r="E34" s="44"/>
      <c r="F34" s="45"/>
      <c r="K34" s="35"/>
      <c r="L34" s="35"/>
      <c r="S34" s="35"/>
      <c r="T34" s="39"/>
    </row>
    <row r="35" spans="3:20">
      <c r="C35"/>
      <c r="D35" s="35"/>
      <c r="E35" s="44"/>
      <c r="F35" s="45"/>
      <c r="K35" s="35"/>
      <c r="L35" s="35"/>
      <c r="S35" s="35"/>
    </row>
    <row r="36" spans="3:20">
      <c r="C36"/>
      <c r="D36" s="35"/>
      <c r="E36" s="44"/>
      <c r="F36" s="45"/>
      <c r="K36" s="35"/>
      <c r="L36" s="35"/>
      <c r="S36" s="35"/>
      <c r="T36" s="39"/>
    </row>
    <row r="37" spans="3:20">
      <c r="C37"/>
      <c r="D37" s="35"/>
      <c r="E37" s="44"/>
      <c r="F37" s="45"/>
      <c r="K37" s="35"/>
      <c r="L37" s="35"/>
      <c r="S37" s="35"/>
      <c r="T37" s="39"/>
    </row>
    <row r="38" spans="3:20">
      <c r="K38" s="35"/>
      <c r="L38" s="35"/>
      <c r="S38" s="35"/>
      <c r="T38" s="39"/>
    </row>
    <row r="39" spans="3:20">
      <c r="K39" s="35"/>
      <c r="L39" s="35"/>
      <c r="S39" s="35"/>
      <c r="T39" s="39"/>
    </row>
    <row r="40" spans="3:20">
      <c r="K40" s="35"/>
      <c r="L40" s="35"/>
      <c r="S40" s="35"/>
    </row>
    <row r="41" spans="3:20">
      <c r="C41" s="45"/>
      <c r="K41" s="38"/>
    </row>
    <row r="42" spans="3:20">
      <c r="C42" s="45"/>
      <c r="K42" s="38"/>
    </row>
    <row r="43" spans="3:20">
      <c r="C43" s="45"/>
      <c r="K43" s="38"/>
    </row>
    <row r="44" spans="3:20">
      <c r="C44" s="45"/>
      <c r="K44" s="38"/>
    </row>
    <row r="45" spans="3:20">
      <c r="C45" s="45"/>
      <c r="K45" s="38"/>
    </row>
    <row r="46" spans="3:20">
      <c r="C46" s="45"/>
      <c r="K46" s="39"/>
    </row>
    <row r="47" spans="3:20">
      <c r="C47" s="45"/>
      <c r="K47" s="39"/>
    </row>
    <row r="48" spans="3:20">
      <c r="C48" s="45"/>
      <c r="K48" s="39"/>
    </row>
    <row r="49" spans="3:11">
      <c r="C49" s="45"/>
      <c r="K49" s="39"/>
    </row>
    <row r="53" spans="3:11">
      <c r="C53" s="55"/>
      <c r="D53" s="55"/>
    </row>
    <row r="54" spans="3:11">
      <c r="C54" s="55"/>
      <c r="D54" s="55"/>
    </row>
    <row r="55" spans="3:11">
      <c r="C55" s="55"/>
      <c r="D55" s="55"/>
      <c r="E55" s="35"/>
    </row>
    <row r="56" spans="3:11">
      <c r="C56" s="55"/>
      <c r="D56" s="55"/>
      <c r="E56" s="35"/>
    </row>
    <row r="57" spans="3:11">
      <c r="C57" s="55"/>
      <c r="D57" s="55"/>
      <c r="E57" s="35"/>
    </row>
    <row r="58" spans="3:11">
      <c r="C58" s="55"/>
      <c r="D58" s="55"/>
      <c r="E58" s="35"/>
    </row>
    <row r="59" spans="3:11">
      <c r="C59" s="55"/>
      <c r="D59" s="55"/>
      <c r="E59" s="35"/>
    </row>
    <row r="60" spans="3:11">
      <c r="C60" s="55"/>
      <c r="D60" s="55"/>
      <c r="E60" s="35"/>
    </row>
    <row r="61" spans="3:11">
      <c r="C61" s="55"/>
      <c r="D61" s="55"/>
      <c r="E61" s="35"/>
    </row>
    <row r="62" spans="3:11">
      <c r="C62" s="55"/>
      <c r="D62" s="55"/>
      <c r="E62" s="35"/>
    </row>
    <row r="63" spans="3:11">
      <c r="E63" s="35"/>
    </row>
    <row r="64" spans="3:11">
      <c r="E64" s="35"/>
    </row>
  </sheetData>
  <sortState xmlns:xlrd2="http://schemas.microsoft.com/office/spreadsheetml/2017/richdata2" ref="F19:H29">
    <sortCondition descending="1" ref="H19:H29"/>
  </sortState>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2:J135"/>
  <sheetViews>
    <sheetView topLeftCell="D1" workbookViewId="0">
      <selection activeCell="G16" sqref="G16"/>
    </sheetView>
  </sheetViews>
  <sheetFormatPr defaultRowHeight="15"/>
  <cols>
    <col min="1" max="1" width="0" style="3" hidden="1" customWidth="1"/>
    <col min="2" max="2" width="29" hidden="1" customWidth="1"/>
    <col min="3" max="3" width="15" style="3" hidden="1" customWidth="1"/>
    <col min="6" max="6" width="9.140625" style="3"/>
    <col min="7" max="7" width="23.140625" customWidth="1"/>
    <col min="8" max="8" width="9.140625" style="3"/>
    <col min="9" max="9" width="12.85546875" bestFit="1" customWidth="1"/>
    <col min="246" max="248" width="0" hidden="1" customWidth="1"/>
    <col min="252" max="252" width="23.140625" customWidth="1"/>
    <col min="502" max="504" width="0" hidden="1" customWidth="1"/>
    <col min="508" max="508" width="23.140625" customWidth="1"/>
    <col min="758" max="760" width="0" hidden="1" customWidth="1"/>
    <col min="764" max="764" width="23.140625" customWidth="1"/>
    <col min="1014" max="1016" width="0" hidden="1" customWidth="1"/>
    <col min="1020" max="1020" width="23.140625" customWidth="1"/>
    <col min="1270" max="1272" width="0" hidden="1" customWidth="1"/>
    <col min="1276" max="1276" width="23.140625" customWidth="1"/>
    <col min="1526" max="1528" width="0" hidden="1" customWidth="1"/>
    <col min="1532" max="1532" width="23.140625" customWidth="1"/>
    <col min="1782" max="1784" width="0" hidden="1" customWidth="1"/>
    <col min="1788" max="1788" width="23.140625" customWidth="1"/>
    <col min="2038" max="2040" width="0" hidden="1" customWidth="1"/>
    <col min="2044" max="2044" width="23.140625" customWidth="1"/>
    <col min="2294" max="2296" width="0" hidden="1" customWidth="1"/>
    <col min="2300" max="2300" width="23.140625" customWidth="1"/>
    <col min="2550" max="2552" width="0" hidden="1" customWidth="1"/>
    <col min="2556" max="2556" width="23.140625" customWidth="1"/>
    <col min="2806" max="2808" width="0" hidden="1" customWidth="1"/>
    <col min="2812" max="2812" width="23.140625" customWidth="1"/>
    <col min="3062" max="3064" width="0" hidden="1" customWidth="1"/>
    <col min="3068" max="3068" width="23.140625" customWidth="1"/>
    <col min="3318" max="3320" width="0" hidden="1" customWidth="1"/>
    <col min="3324" max="3324" width="23.140625" customWidth="1"/>
    <col min="3574" max="3576" width="0" hidden="1" customWidth="1"/>
    <col min="3580" max="3580" width="23.140625" customWidth="1"/>
    <col min="3830" max="3832" width="0" hidden="1" customWidth="1"/>
    <col min="3836" max="3836" width="23.140625" customWidth="1"/>
    <col min="4086" max="4088" width="0" hidden="1" customWidth="1"/>
    <col min="4092" max="4092" width="23.140625" customWidth="1"/>
    <col min="4342" max="4344" width="0" hidden="1" customWidth="1"/>
    <col min="4348" max="4348" width="23.140625" customWidth="1"/>
    <col min="4598" max="4600" width="0" hidden="1" customWidth="1"/>
    <col min="4604" max="4604" width="23.140625" customWidth="1"/>
    <col min="4854" max="4856" width="0" hidden="1" customWidth="1"/>
    <col min="4860" max="4860" width="23.140625" customWidth="1"/>
    <col min="5110" max="5112" width="0" hidden="1" customWidth="1"/>
    <col min="5116" max="5116" width="23.140625" customWidth="1"/>
    <col min="5366" max="5368" width="0" hidden="1" customWidth="1"/>
    <col min="5372" max="5372" width="23.140625" customWidth="1"/>
    <col min="5622" max="5624" width="0" hidden="1" customWidth="1"/>
    <col min="5628" max="5628" width="23.140625" customWidth="1"/>
    <col min="5878" max="5880" width="0" hidden="1" customWidth="1"/>
    <col min="5884" max="5884" width="23.140625" customWidth="1"/>
    <col min="6134" max="6136" width="0" hidden="1" customWidth="1"/>
    <col min="6140" max="6140" width="23.140625" customWidth="1"/>
    <col min="6390" max="6392" width="0" hidden="1" customWidth="1"/>
    <col min="6396" max="6396" width="23.140625" customWidth="1"/>
    <col min="6646" max="6648" width="0" hidden="1" customWidth="1"/>
    <col min="6652" max="6652" width="23.140625" customWidth="1"/>
    <col min="6902" max="6904" width="0" hidden="1" customWidth="1"/>
    <col min="6908" max="6908" width="23.140625" customWidth="1"/>
    <col min="7158" max="7160" width="0" hidden="1" customWidth="1"/>
    <col min="7164" max="7164" width="23.140625" customWidth="1"/>
    <col min="7414" max="7416" width="0" hidden="1" customWidth="1"/>
    <col min="7420" max="7420" width="23.140625" customWidth="1"/>
    <col min="7670" max="7672" width="0" hidden="1" customWidth="1"/>
    <col min="7676" max="7676" width="23.140625" customWidth="1"/>
    <col min="7926" max="7928" width="0" hidden="1" customWidth="1"/>
    <col min="7932" max="7932" width="23.140625" customWidth="1"/>
    <col min="8182" max="8184" width="0" hidden="1" customWidth="1"/>
    <col min="8188" max="8188" width="23.140625" customWidth="1"/>
    <col min="8438" max="8440" width="0" hidden="1" customWidth="1"/>
    <col min="8444" max="8444" width="23.140625" customWidth="1"/>
    <col min="8694" max="8696" width="0" hidden="1" customWidth="1"/>
    <col min="8700" max="8700" width="23.140625" customWidth="1"/>
    <col min="8950" max="8952" width="0" hidden="1" customWidth="1"/>
    <col min="8956" max="8956" width="23.140625" customWidth="1"/>
    <col min="9206" max="9208" width="0" hidden="1" customWidth="1"/>
    <col min="9212" max="9212" width="23.140625" customWidth="1"/>
    <col min="9462" max="9464" width="0" hidden="1" customWidth="1"/>
    <col min="9468" max="9468" width="23.140625" customWidth="1"/>
    <col min="9718" max="9720" width="0" hidden="1" customWidth="1"/>
    <col min="9724" max="9724" width="23.140625" customWidth="1"/>
    <col min="9974" max="9976" width="0" hidden="1" customWidth="1"/>
    <col min="9980" max="9980" width="23.140625" customWidth="1"/>
    <col min="10230" max="10232" width="0" hidden="1" customWidth="1"/>
    <col min="10236" max="10236" width="23.140625" customWidth="1"/>
    <col min="10486" max="10488" width="0" hidden="1" customWidth="1"/>
    <col min="10492" max="10492" width="23.140625" customWidth="1"/>
    <col min="10742" max="10744" width="0" hidden="1" customWidth="1"/>
    <col min="10748" max="10748" width="23.140625" customWidth="1"/>
    <col min="10998" max="11000" width="0" hidden="1" customWidth="1"/>
    <col min="11004" max="11004" width="23.140625" customWidth="1"/>
    <col min="11254" max="11256" width="0" hidden="1" customWidth="1"/>
    <col min="11260" max="11260" width="23.140625" customWidth="1"/>
    <col min="11510" max="11512" width="0" hidden="1" customWidth="1"/>
    <col min="11516" max="11516" width="23.140625" customWidth="1"/>
    <col min="11766" max="11768" width="0" hidden="1" customWidth="1"/>
    <col min="11772" max="11772" width="23.140625" customWidth="1"/>
    <col min="12022" max="12024" width="0" hidden="1" customWidth="1"/>
    <col min="12028" max="12028" width="23.140625" customWidth="1"/>
    <col min="12278" max="12280" width="0" hidden="1" customWidth="1"/>
    <col min="12284" max="12284" width="23.140625" customWidth="1"/>
    <col min="12534" max="12536" width="0" hidden="1" customWidth="1"/>
    <col min="12540" max="12540" width="23.140625" customWidth="1"/>
    <col min="12790" max="12792" width="0" hidden="1" customWidth="1"/>
    <col min="12796" max="12796" width="23.140625" customWidth="1"/>
    <col min="13046" max="13048" width="0" hidden="1" customWidth="1"/>
    <col min="13052" max="13052" width="23.140625" customWidth="1"/>
    <col min="13302" max="13304" width="0" hidden="1" customWidth="1"/>
    <col min="13308" max="13308" width="23.140625" customWidth="1"/>
    <col min="13558" max="13560" width="0" hidden="1" customWidth="1"/>
    <col min="13564" max="13564" width="23.140625" customWidth="1"/>
    <col min="13814" max="13816" width="0" hidden="1" customWidth="1"/>
    <col min="13820" max="13820" width="23.140625" customWidth="1"/>
    <col min="14070" max="14072" width="0" hidden="1" customWidth="1"/>
    <col min="14076" max="14076" width="23.140625" customWidth="1"/>
    <col min="14326" max="14328" width="0" hidden="1" customWidth="1"/>
    <col min="14332" max="14332" width="23.140625" customWidth="1"/>
    <col min="14582" max="14584" width="0" hidden="1" customWidth="1"/>
    <col min="14588" max="14588" width="23.140625" customWidth="1"/>
    <col min="14838" max="14840" width="0" hidden="1" customWidth="1"/>
    <col min="14844" max="14844" width="23.140625" customWidth="1"/>
    <col min="15094" max="15096" width="0" hidden="1" customWidth="1"/>
    <col min="15100" max="15100" width="23.140625" customWidth="1"/>
    <col min="15350" max="15352" width="0" hidden="1" customWidth="1"/>
    <col min="15356" max="15356" width="23.140625" customWidth="1"/>
    <col min="15606" max="15608" width="0" hidden="1" customWidth="1"/>
    <col min="15612" max="15612" width="23.140625" customWidth="1"/>
    <col min="15862" max="15864" width="0" hidden="1" customWidth="1"/>
    <col min="15868" max="15868" width="23.140625" customWidth="1"/>
    <col min="16118" max="16120" width="0" hidden="1" customWidth="1"/>
    <col min="16124" max="16124" width="23.140625" customWidth="1"/>
  </cols>
  <sheetData>
    <row r="2" spans="1:10">
      <c r="F2" s="3" t="s">
        <v>0</v>
      </c>
      <c r="G2" t="s">
        <v>1</v>
      </c>
      <c r="H2" s="3" t="s">
        <v>343</v>
      </c>
      <c r="I2" s="27" t="s">
        <v>6</v>
      </c>
      <c r="J2" s="3" t="s">
        <v>7</v>
      </c>
    </row>
    <row r="3" spans="1:10" ht="15.75">
      <c r="A3" s="40" t="s">
        <v>77</v>
      </c>
      <c r="B3" s="41" t="s">
        <v>78</v>
      </c>
      <c r="C3" s="41" t="s">
        <v>16</v>
      </c>
      <c r="F3" s="3">
        <v>1</v>
      </c>
      <c r="G3" t="s">
        <v>225</v>
      </c>
      <c r="H3" s="141">
        <v>7357</v>
      </c>
      <c r="I3">
        <f>H3</f>
        <v>7357</v>
      </c>
      <c r="J3" s="42">
        <f>I3/$H$13*100</f>
        <v>25.215930902111321</v>
      </c>
    </row>
    <row r="4" spans="1:10">
      <c r="A4" s="3">
        <v>1</v>
      </c>
      <c r="B4" s="27" t="s">
        <v>79</v>
      </c>
      <c r="C4" s="3">
        <v>12739</v>
      </c>
      <c r="F4" s="3">
        <v>2</v>
      </c>
      <c r="G4" t="s">
        <v>215</v>
      </c>
      <c r="H4" s="141">
        <v>6430</v>
      </c>
      <c r="I4">
        <f t="shared" ref="I4:I10" si="0">I3+H4</f>
        <v>13787</v>
      </c>
      <c r="J4" s="42">
        <f t="shared" ref="J4:J12" si="1">I4/$H$13*100</f>
        <v>47.254592816013165</v>
      </c>
    </row>
    <row r="5" spans="1:10">
      <c r="A5" s="3">
        <v>2</v>
      </c>
      <c r="B5" t="s">
        <v>80</v>
      </c>
      <c r="C5" s="3">
        <v>7973</v>
      </c>
      <c r="F5" s="3">
        <v>3</v>
      </c>
      <c r="G5" t="s">
        <v>426</v>
      </c>
      <c r="H5" s="141">
        <v>6032</v>
      </c>
      <c r="I5">
        <f t="shared" si="0"/>
        <v>19819</v>
      </c>
      <c r="J5" s="42">
        <f t="shared" si="1"/>
        <v>67.929119824513293</v>
      </c>
    </row>
    <row r="6" spans="1:10">
      <c r="A6" s="3">
        <v>3</v>
      </c>
      <c r="B6" t="s">
        <v>81</v>
      </c>
      <c r="C6" s="3">
        <v>6814</v>
      </c>
      <c r="F6" s="3">
        <v>4</v>
      </c>
      <c r="G6" t="s">
        <v>446</v>
      </c>
      <c r="H6" s="165">
        <v>2308</v>
      </c>
      <c r="I6">
        <f t="shared" si="0"/>
        <v>22127</v>
      </c>
      <c r="J6" s="42">
        <f t="shared" si="1"/>
        <v>75.839731285988492</v>
      </c>
    </row>
    <row r="7" spans="1:10">
      <c r="A7" s="3">
        <v>4</v>
      </c>
      <c r="B7" t="s">
        <v>39</v>
      </c>
      <c r="C7" s="3">
        <v>5810</v>
      </c>
      <c r="F7" s="3">
        <v>5</v>
      </c>
      <c r="G7" t="s">
        <v>216</v>
      </c>
      <c r="H7" s="141">
        <v>1424</v>
      </c>
      <c r="I7">
        <f t="shared" si="0"/>
        <v>23551</v>
      </c>
      <c r="J7" s="42">
        <f t="shared" si="1"/>
        <v>80.720455168631759</v>
      </c>
    </row>
    <row r="8" spans="1:10">
      <c r="A8" s="3">
        <v>5</v>
      </c>
      <c r="B8" t="s">
        <v>82</v>
      </c>
      <c r="C8" s="3">
        <v>5700</v>
      </c>
      <c r="F8" s="3">
        <v>6</v>
      </c>
      <c r="G8" t="s">
        <v>445</v>
      </c>
      <c r="H8" s="141">
        <v>1340</v>
      </c>
      <c r="I8">
        <f t="shared" si="0"/>
        <v>24891</v>
      </c>
      <c r="J8" s="42">
        <f t="shared" si="1"/>
        <v>85.313271181793255</v>
      </c>
    </row>
    <row r="9" spans="1:10">
      <c r="A9" s="3">
        <v>6</v>
      </c>
      <c r="B9" t="s">
        <v>83</v>
      </c>
      <c r="C9" s="3">
        <v>4429</v>
      </c>
      <c r="F9" s="3">
        <v>7</v>
      </c>
      <c r="G9" t="s">
        <v>222</v>
      </c>
      <c r="H9" s="141">
        <v>1163</v>
      </c>
      <c r="I9">
        <f t="shared" si="0"/>
        <v>26054</v>
      </c>
      <c r="J9" s="42">
        <f t="shared" si="1"/>
        <v>89.299424184261028</v>
      </c>
    </row>
    <row r="10" spans="1:10">
      <c r="A10" s="3">
        <v>7</v>
      </c>
      <c r="B10" t="s">
        <v>84</v>
      </c>
      <c r="C10" s="3">
        <v>3562</v>
      </c>
      <c r="F10" s="3">
        <v>8</v>
      </c>
      <c r="G10" t="s">
        <v>447</v>
      </c>
      <c r="H10" s="141">
        <v>1149</v>
      </c>
      <c r="I10">
        <f t="shared" si="0"/>
        <v>27203</v>
      </c>
      <c r="J10" s="42">
        <f t="shared" si="1"/>
        <v>93.237592541815189</v>
      </c>
    </row>
    <row r="11" spans="1:10">
      <c r="A11" s="3">
        <v>8</v>
      </c>
      <c r="B11" t="s">
        <v>85</v>
      </c>
      <c r="C11" s="3">
        <v>2925.9</v>
      </c>
      <c r="F11" s="3">
        <v>9</v>
      </c>
      <c r="G11" t="s">
        <v>428</v>
      </c>
      <c r="H11" s="141">
        <v>1111</v>
      </c>
      <c r="I11">
        <f>I10+H11</f>
        <v>28314</v>
      </c>
      <c r="J11" s="42">
        <f t="shared" si="1"/>
        <v>97.045516863175209</v>
      </c>
    </row>
    <row r="12" spans="1:10">
      <c r="A12" s="3">
        <v>9</v>
      </c>
      <c r="B12" t="s">
        <v>86</v>
      </c>
      <c r="C12" s="3">
        <v>2127</v>
      </c>
      <c r="F12" s="3">
        <v>10</v>
      </c>
      <c r="G12" t="s">
        <v>220</v>
      </c>
      <c r="H12" s="141">
        <v>862</v>
      </c>
      <c r="I12">
        <f>I11+H12</f>
        <v>29176</v>
      </c>
      <c r="J12" s="42">
        <f t="shared" si="1"/>
        <v>100</v>
      </c>
    </row>
    <row r="13" spans="1:10">
      <c r="A13" s="3">
        <v>10</v>
      </c>
      <c r="B13" t="s">
        <v>87</v>
      </c>
      <c r="C13" s="3">
        <v>2069</v>
      </c>
      <c r="H13" s="3">
        <f>SUM(H3:H12)</f>
        <v>29176</v>
      </c>
      <c r="J13" s="42"/>
    </row>
    <row r="14" spans="1:10">
      <c r="A14" s="3">
        <v>11</v>
      </c>
      <c r="B14" t="s">
        <v>88</v>
      </c>
      <c r="C14" s="3">
        <v>1451</v>
      </c>
      <c r="J14" s="42"/>
    </row>
    <row r="15" spans="1:10">
      <c r="A15" s="3">
        <v>12</v>
      </c>
      <c r="B15" t="s">
        <v>89</v>
      </c>
      <c r="C15" s="3">
        <v>960</v>
      </c>
      <c r="H15" s="141"/>
      <c r="I15" s="177"/>
      <c r="J15" s="42"/>
    </row>
    <row r="16" spans="1:10">
      <c r="A16" s="3">
        <v>13</v>
      </c>
      <c r="B16" t="s">
        <v>90</v>
      </c>
      <c r="C16" s="3">
        <v>893</v>
      </c>
      <c r="H16" s="141"/>
      <c r="I16" s="177"/>
      <c r="J16" s="42"/>
    </row>
    <row r="17" spans="1:10">
      <c r="A17" s="3">
        <v>14</v>
      </c>
      <c r="B17" t="s">
        <v>91</v>
      </c>
      <c r="C17" s="3">
        <v>603</v>
      </c>
      <c r="H17" s="141"/>
      <c r="I17" s="177"/>
      <c r="J17" s="42"/>
    </row>
    <row r="18" spans="1:10">
      <c r="A18" s="3">
        <v>15</v>
      </c>
      <c r="B18" t="s">
        <v>92</v>
      </c>
      <c r="C18" s="3">
        <v>513</v>
      </c>
      <c r="H18" s="165"/>
      <c r="I18" s="177"/>
      <c r="J18" s="42"/>
    </row>
    <row r="19" spans="1:10">
      <c r="A19" s="3">
        <v>16</v>
      </c>
      <c r="B19" t="s">
        <v>93</v>
      </c>
      <c r="C19" s="3">
        <v>477</v>
      </c>
      <c r="H19" s="141"/>
      <c r="I19" s="177"/>
      <c r="J19" s="42"/>
    </row>
    <row r="20" spans="1:10">
      <c r="A20" s="3">
        <v>17</v>
      </c>
      <c r="B20" t="s">
        <v>94</v>
      </c>
      <c r="C20" s="3">
        <v>434</v>
      </c>
      <c r="H20" s="141"/>
      <c r="I20" s="177"/>
      <c r="J20" s="42"/>
    </row>
    <row r="21" spans="1:10">
      <c r="A21" s="3">
        <v>18</v>
      </c>
      <c r="B21" t="s">
        <v>95</v>
      </c>
      <c r="C21" s="3">
        <v>377</v>
      </c>
      <c r="H21" s="141"/>
      <c r="I21" s="177"/>
      <c r="J21" s="42"/>
    </row>
    <row r="22" spans="1:10">
      <c r="A22" s="3">
        <v>19</v>
      </c>
      <c r="B22" t="s">
        <v>96</v>
      </c>
      <c r="C22" s="3">
        <v>270</v>
      </c>
      <c r="H22" s="141"/>
      <c r="I22" s="177"/>
      <c r="J22" s="42"/>
    </row>
    <row r="23" spans="1:10">
      <c r="A23" s="3">
        <v>20</v>
      </c>
      <c r="B23" t="s">
        <v>97</v>
      </c>
      <c r="C23" s="3">
        <v>236</v>
      </c>
      <c r="H23" s="141"/>
      <c r="I23" s="177"/>
      <c r="J23" s="42"/>
    </row>
    <row r="24" spans="1:10">
      <c r="A24" s="3">
        <v>21</v>
      </c>
      <c r="B24" t="s">
        <v>98</v>
      </c>
      <c r="C24" s="3">
        <v>225</v>
      </c>
      <c r="H24" s="141"/>
      <c r="I24" s="177"/>
      <c r="J24" s="42"/>
    </row>
    <row r="25" spans="1:10">
      <c r="A25" s="3">
        <v>22</v>
      </c>
      <c r="B25" t="s">
        <v>99</v>
      </c>
      <c r="C25" s="3">
        <v>223</v>
      </c>
      <c r="H25" s="167"/>
      <c r="J25" s="42"/>
    </row>
    <row r="26" spans="1:10">
      <c r="A26" s="3">
        <v>23</v>
      </c>
      <c r="B26" t="s">
        <v>100</v>
      </c>
      <c r="C26" s="3">
        <v>207</v>
      </c>
      <c r="H26" s="167"/>
      <c r="J26" s="42"/>
    </row>
    <row r="27" spans="1:10">
      <c r="A27" s="3">
        <v>24</v>
      </c>
      <c r="B27" t="s">
        <v>101</v>
      </c>
      <c r="C27" s="3">
        <v>196</v>
      </c>
      <c r="H27" s="167"/>
      <c r="J27" s="42"/>
    </row>
    <row r="28" spans="1:10">
      <c r="A28" s="3">
        <v>25</v>
      </c>
      <c r="B28" s="27" t="s">
        <v>102</v>
      </c>
      <c r="C28" s="3">
        <v>182</v>
      </c>
      <c r="H28" s="167"/>
      <c r="J28" s="42"/>
    </row>
    <row r="29" spans="1:10">
      <c r="A29" s="3">
        <v>26</v>
      </c>
      <c r="B29" t="s">
        <v>103</v>
      </c>
      <c r="C29" s="3">
        <v>136</v>
      </c>
      <c r="H29" s="167"/>
      <c r="J29" s="42"/>
    </row>
    <row r="30" spans="1:10">
      <c r="A30" s="3">
        <v>27</v>
      </c>
      <c r="B30" t="s">
        <v>104</v>
      </c>
      <c r="C30" s="3">
        <v>134</v>
      </c>
      <c r="H30" s="167"/>
      <c r="J30" s="42"/>
    </row>
    <row r="31" spans="1:10">
      <c r="A31" s="3">
        <v>28</v>
      </c>
      <c r="B31" t="s">
        <v>105</v>
      </c>
      <c r="C31" s="3">
        <v>129</v>
      </c>
      <c r="H31" s="167"/>
      <c r="J31" s="42"/>
    </row>
    <row r="32" spans="1:10">
      <c r="A32" s="3">
        <v>29</v>
      </c>
      <c r="B32" t="s">
        <v>106</v>
      </c>
      <c r="C32" s="3">
        <v>122</v>
      </c>
      <c r="H32" s="167"/>
      <c r="J32" s="42"/>
    </row>
    <row r="33" spans="1:10">
      <c r="A33" s="3">
        <v>30</v>
      </c>
      <c r="B33" t="s">
        <v>107</v>
      </c>
      <c r="C33" s="3">
        <v>120</v>
      </c>
      <c r="H33" s="167"/>
      <c r="J33" s="42"/>
    </row>
    <row r="34" spans="1:10">
      <c r="A34" s="3">
        <v>31</v>
      </c>
      <c r="B34" t="s">
        <v>108</v>
      </c>
      <c r="C34" s="3">
        <v>106</v>
      </c>
      <c r="H34" s="167"/>
      <c r="J34" s="42"/>
    </row>
    <row r="35" spans="1:10">
      <c r="A35" s="3">
        <v>32</v>
      </c>
      <c r="B35" t="s">
        <v>109</v>
      </c>
      <c r="C35" s="3">
        <v>102</v>
      </c>
      <c r="H35" s="167"/>
      <c r="J35" s="42"/>
    </row>
    <row r="36" spans="1:10">
      <c r="A36" s="3">
        <v>33</v>
      </c>
      <c r="B36" t="s">
        <v>110</v>
      </c>
      <c r="C36" s="3">
        <v>101</v>
      </c>
      <c r="J36" s="42"/>
    </row>
    <row r="37" spans="1:10">
      <c r="A37" s="3">
        <v>34</v>
      </c>
      <c r="B37" t="s">
        <v>111</v>
      </c>
      <c r="C37" s="3">
        <v>100</v>
      </c>
      <c r="J37" s="42"/>
    </row>
    <row r="38" spans="1:10">
      <c r="A38" s="3">
        <v>35</v>
      </c>
      <c r="B38" t="s">
        <v>112</v>
      </c>
      <c r="C38" s="3">
        <v>99</v>
      </c>
      <c r="J38" s="42"/>
    </row>
    <row r="39" spans="1:10">
      <c r="A39" s="3">
        <v>36</v>
      </c>
      <c r="B39" t="s">
        <v>113</v>
      </c>
      <c r="C39" s="3">
        <v>94</v>
      </c>
      <c r="J39" s="42"/>
    </row>
    <row r="40" spans="1:10">
      <c r="A40" s="3">
        <v>37</v>
      </c>
      <c r="B40" t="s">
        <v>114</v>
      </c>
      <c r="C40" s="3">
        <v>90</v>
      </c>
      <c r="J40" s="42"/>
    </row>
    <row r="41" spans="1:10">
      <c r="A41" s="3">
        <v>38</v>
      </c>
      <c r="B41" t="s">
        <v>115</v>
      </c>
      <c r="C41" s="3">
        <v>82</v>
      </c>
      <c r="J41" s="42"/>
    </row>
    <row r="42" spans="1:10">
      <c r="A42" s="3">
        <v>39</v>
      </c>
      <c r="B42" t="s">
        <v>116</v>
      </c>
      <c r="C42" s="3">
        <v>82</v>
      </c>
      <c r="J42" s="42"/>
    </row>
    <row r="43" spans="1:10">
      <c r="A43" s="3">
        <v>40</v>
      </c>
      <c r="B43" t="s">
        <v>117</v>
      </c>
      <c r="C43" s="3">
        <v>81</v>
      </c>
      <c r="J43" s="42"/>
    </row>
    <row r="44" spans="1:10">
      <c r="A44" s="3">
        <v>41</v>
      </c>
      <c r="B44" t="s">
        <v>118</v>
      </c>
      <c r="C44" s="3">
        <v>81</v>
      </c>
      <c r="J44" s="42"/>
    </row>
    <row r="45" spans="1:10">
      <c r="A45" s="3">
        <v>42</v>
      </c>
      <c r="B45" t="s">
        <v>119</v>
      </c>
      <c r="C45" s="3">
        <v>76</v>
      </c>
      <c r="J45" s="42"/>
    </row>
    <row r="46" spans="1:10">
      <c r="A46" s="3">
        <v>43</v>
      </c>
      <c r="B46" t="s">
        <v>120</v>
      </c>
      <c r="C46" s="3">
        <v>76</v>
      </c>
      <c r="J46" s="42"/>
    </row>
    <row r="47" spans="1:10">
      <c r="A47" s="3">
        <v>44</v>
      </c>
      <c r="B47" t="s">
        <v>121</v>
      </c>
      <c r="C47" s="3">
        <v>76</v>
      </c>
      <c r="J47" s="42"/>
    </row>
    <row r="48" spans="1:10">
      <c r="A48" s="3">
        <v>45</v>
      </c>
      <c r="B48" t="s">
        <v>122</v>
      </c>
      <c r="C48" s="3">
        <v>71</v>
      </c>
      <c r="J48" s="42"/>
    </row>
    <row r="49" spans="1:10">
      <c r="A49" s="3">
        <v>46</v>
      </c>
      <c r="B49" t="s">
        <v>123</v>
      </c>
      <c r="C49" s="3">
        <v>69</v>
      </c>
      <c r="J49" s="42"/>
    </row>
    <row r="50" spans="1:10">
      <c r="A50" s="3">
        <v>47</v>
      </c>
      <c r="B50" t="s">
        <v>124</v>
      </c>
      <c r="C50" s="3">
        <v>69</v>
      </c>
    </row>
    <row r="51" spans="1:10">
      <c r="A51" s="3">
        <v>48</v>
      </c>
      <c r="B51" t="s">
        <v>125</v>
      </c>
      <c r="C51" s="3">
        <v>67</v>
      </c>
    </row>
    <row r="52" spans="1:10">
      <c r="A52" s="3">
        <v>49</v>
      </c>
      <c r="B52" t="s">
        <v>126</v>
      </c>
      <c r="C52" s="3">
        <v>66</v>
      </c>
    </row>
    <row r="53" spans="1:10">
      <c r="A53" s="3">
        <v>50</v>
      </c>
      <c r="B53" t="s">
        <v>127</v>
      </c>
      <c r="C53" s="3">
        <v>60</v>
      </c>
    </row>
    <row r="54" spans="1:10">
      <c r="A54" s="3">
        <v>51</v>
      </c>
      <c r="B54" t="s">
        <v>128</v>
      </c>
      <c r="C54" s="3">
        <v>59</v>
      </c>
    </row>
    <row r="55" spans="1:10">
      <c r="A55" s="3">
        <v>52</v>
      </c>
      <c r="B55" t="s">
        <v>129</v>
      </c>
      <c r="C55" s="3">
        <v>58</v>
      </c>
    </row>
    <row r="56" spans="1:10">
      <c r="A56" s="3">
        <v>53</v>
      </c>
      <c r="B56" t="s">
        <v>130</v>
      </c>
      <c r="C56" s="3">
        <v>57</v>
      </c>
    </row>
    <row r="57" spans="1:10">
      <c r="A57" s="3">
        <v>54</v>
      </c>
      <c r="B57" t="s">
        <v>131</v>
      </c>
      <c r="C57" s="3">
        <v>55</v>
      </c>
    </row>
    <row r="58" spans="1:10">
      <c r="A58" s="3">
        <v>55</v>
      </c>
      <c r="B58" t="s">
        <v>132</v>
      </c>
      <c r="C58" s="3">
        <v>54</v>
      </c>
    </row>
    <row r="59" spans="1:10">
      <c r="A59" s="3">
        <v>56</v>
      </c>
      <c r="B59" t="s">
        <v>133</v>
      </c>
      <c r="C59" s="3">
        <v>53</v>
      </c>
    </row>
    <row r="60" spans="1:10">
      <c r="A60" s="3">
        <v>57</v>
      </c>
      <c r="B60" t="s">
        <v>134</v>
      </c>
      <c r="C60" s="3">
        <v>49</v>
      </c>
    </row>
    <row r="61" spans="1:10">
      <c r="A61" s="3">
        <v>58</v>
      </c>
      <c r="B61" t="s">
        <v>135</v>
      </c>
      <c r="C61" s="3">
        <v>49</v>
      </c>
    </row>
    <row r="62" spans="1:10">
      <c r="A62" s="3">
        <v>59</v>
      </c>
      <c r="B62" t="s">
        <v>136</v>
      </c>
      <c r="C62" s="3">
        <v>46</v>
      </c>
    </row>
    <row r="63" spans="1:10">
      <c r="A63" s="3">
        <v>60</v>
      </c>
      <c r="B63" t="s">
        <v>137</v>
      </c>
      <c r="C63" s="3">
        <v>46</v>
      </c>
    </row>
    <row r="64" spans="1:10">
      <c r="A64" s="3">
        <v>61</v>
      </c>
      <c r="B64" t="s">
        <v>138</v>
      </c>
      <c r="C64" s="3">
        <v>46</v>
      </c>
    </row>
    <row r="65" spans="1:3">
      <c r="A65" s="3">
        <v>62</v>
      </c>
      <c r="B65" t="s">
        <v>139</v>
      </c>
      <c r="C65" s="3">
        <v>41</v>
      </c>
    </row>
    <row r="66" spans="1:3">
      <c r="A66" s="3">
        <v>63</v>
      </c>
      <c r="B66" t="s">
        <v>17</v>
      </c>
      <c r="C66" s="3">
        <v>37</v>
      </c>
    </row>
    <row r="67" spans="1:3">
      <c r="A67" s="3">
        <v>64</v>
      </c>
      <c r="B67" t="s">
        <v>140</v>
      </c>
      <c r="C67" s="3">
        <v>35</v>
      </c>
    </row>
    <row r="68" spans="1:3">
      <c r="A68" s="3">
        <v>65</v>
      </c>
      <c r="B68" t="s">
        <v>141</v>
      </c>
      <c r="C68" s="3">
        <v>33</v>
      </c>
    </row>
    <row r="69" spans="1:3">
      <c r="A69" s="3">
        <v>66</v>
      </c>
      <c r="B69" t="s">
        <v>142</v>
      </c>
      <c r="C69" s="3">
        <v>32</v>
      </c>
    </row>
    <row r="70" spans="1:3">
      <c r="A70" s="3">
        <v>67</v>
      </c>
      <c r="B70" t="s">
        <v>143</v>
      </c>
      <c r="C70" s="3">
        <v>31</v>
      </c>
    </row>
    <row r="71" spans="1:3">
      <c r="A71" s="3">
        <v>68</v>
      </c>
      <c r="B71" t="s">
        <v>144</v>
      </c>
      <c r="C71" s="3">
        <v>30</v>
      </c>
    </row>
    <row r="72" spans="1:3">
      <c r="A72" s="3">
        <v>69</v>
      </c>
      <c r="B72" t="s">
        <v>145</v>
      </c>
      <c r="C72" s="3">
        <v>28</v>
      </c>
    </row>
    <row r="73" spans="1:3">
      <c r="A73" s="3">
        <v>70</v>
      </c>
      <c r="B73" t="s">
        <v>146</v>
      </c>
      <c r="C73" s="3">
        <v>26</v>
      </c>
    </row>
    <row r="74" spans="1:3">
      <c r="A74" s="3">
        <v>71</v>
      </c>
      <c r="B74" t="s">
        <v>147</v>
      </c>
      <c r="C74" s="3">
        <v>26</v>
      </c>
    </row>
    <row r="75" spans="1:3">
      <c r="A75" s="3">
        <v>72</v>
      </c>
      <c r="B75" t="s">
        <v>148</v>
      </c>
      <c r="C75" s="3">
        <v>26</v>
      </c>
    </row>
    <row r="76" spans="1:3">
      <c r="A76" s="3">
        <v>73</v>
      </c>
      <c r="B76" t="s">
        <v>149</v>
      </c>
      <c r="C76" s="3">
        <v>25</v>
      </c>
    </row>
    <row r="77" spans="1:3">
      <c r="A77" s="3">
        <v>74</v>
      </c>
      <c r="B77" t="s">
        <v>150</v>
      </c>
      <c r="C77" s="3">
        <v>23</v>
      </c>
    </row>
    <row r="78" spans="1:3">
      <c r="A78" s="3">
        <v>75</v>
      </c>
      <c r="B78" t="s">
        <v>151</v>
      </c>
      <c r="C78" s="3">
        <v>21</v>
      </c>
    </row>
    <row r="79" spans="1:3">
      <c r="A79" s="3">
        <v>76</v>
      </c>
      <c r="B79" t="s">
        <v>152</v>
      </c>
      <c r="C79" s="3">
        <v>20</v>
      </c>
    </row>
    <row r="80" spans="1:3">
      <c r="A80" s="3">
        <v>77</v>
      </c>
      <c r="B80" t="s">
        <v>153</v>
      </c>
      <c r="C80" s="3">
        <v>20</v>
      </c>
    </row>
    <row r="81" spans="1:3">
      <c r="A81" s="3">
        <v>78</v>
      </c>
      <c r="B81" t="s">
        <v>154</v>
      </c>
      <c r="C81" s="3">
        <v>19</v>
      </c>
    </row>
    <row r="82" spans="1:3">
      <c r="A82" s="3">
        <v>79</v>
      </c>
      <c r="B82" t="s">
        <v>155</v>
      </c>
      <c r="C82" s="3">
        <v>18</v>
      </c>
    </row>
    <row r="83" spans="1:3">
      <c r="A83" s="3">
        <v>80</v>
      </c>
      <c r="B83" t="s">
        <v>156</v>
      </c>
      <c r="C83" s="3">
        <v>17</v>
      </c>
    </row>
    <row r="84" spans="1:3">
      <c r="A84" s="3">
        <v>81</v>
      </c>
      <c r="B84" t="s">
        <v>157</v>
      </c>
      <c r="C84" s="3">
        <v>17</v>
      </c>
    </row>
    <row r="85" spans="1:3">
      <c r="A85" s="3">
        <v>82</v>
      </c>
      <c r="B85" t="s">
        <v>158</v>
      </c>
      <c r="C85" s="3">
        <v>16</v>
      </c>
    </row>
    <row r="86" spans="1:3">
      <c r="A86" s="3">
        <v>83</v>
      </c>
      <c r="B86" t="s">
        <v>159</v>
      </c>
      <c r="C86" s="3">
        <v>15</v>
      </c>
    </row>
    <row r="87" spans="1:3">
      <c r="A87" s="3">
        <v>84</v>
      </c>
      <c r="B87" t="s">
        <v>160</v>
      </c>
      <c r="C87" s="3">
        <v>15</v>
      </c>
    </row>
    <row r="88" spans="1:3">
      <c r="A88" s="3">
        <v>85</v>
      </c>
      <c r="B88" t="s">
        <v>161</v>
      </c>
      <c r="C88" s="3">
        <v>15</v>
      </c>
    </row>
    <row r="89" spans="1:3">
      <c r="A89" s="3">
        <v>86</v>
      </c>
      <c r="B89" t="s">
        <v>162</v>
      </c>
      <c r="C89" s="3">
        <v>12</v>
      </c>
    </row>
    <row r="90" spans="1:3">
      <c r="A90" s="3">
        <v>87</v>
      </c>
      <c r="B90" t="s">
        <v>163</v>
      </c>
      <c r="C90" s="3">
        <v>11</v>
      </c>
    </row>
    <row r="91" spans="1:3">
      <c r="A91" s="3">
        <v>88</v>
      </c>
      <c r="B91" t="s">
        <v>164</v>
      </c>
      <c r="C91" s="3">
        <v>11</v>
      </c>
    </row>
    <row r="92" spans="1:3">
      <c r="A92" s="3">
        <v>89</v>
      </c>
      <c r="B92" t="s">
        <v>165</v>
      </c>
      <c r="C92" s="3">
        <v>11</v>
      </c>
    </row>
    <row r="93" spans="1:3">
      <c r="A93" s="3">
        <v>90</v>
      </c>
      <c r="B93" t="s">
        <v>163</v>
      </c>
      <c r="C93" s="3">
        <v>10</v>
      </c>
    </row>
    <row r="94" spans="1:3">
      <c r="A94" s="3">
        <v>91</v>
      </c>
      <c r="B94" s="27" t="s">
        <v>166</v>
      </c>
      <c r="C94" s="3">
        <v>10</v>
      </c>
    </row>
    <row r="95" spans="1:3">
      <c r="A95" s="3">
        <v>92</v>
      </c>
      <c r="B95" t="s">
        <v>167</v>
      </c>
      <c r="C95" s="3">
        <v>10</v>
      </c>
    </row>
    <row r="96" spans="1:3">
      <c r="A96" s="3">
        <v>93</v>
      </c>
      <c r="B96" t="s">
        <v>168</v>
      </c>
      <c r="C96" s="3">
        <v>10</v>
      </c>
    </row>
    <row r="97" spans="1:3">
      <c r="A97" s="3">
        <v>94</v>
      </c>
      <c r="B97" t="s">
        <v>169</v>
      </c>
      <c r="C97" s="3">
        <v>10</v>
      </c>
    </row>
    <row r="98" spans="1:3">
      <c r="A98" s="3">
        <v>95</v>
      </c>
      <c r="B98" t="s">
        <v>170</v>
      </c>
      <c r="C98" s="3">
        <v>10</v>
      </c>
    </row>
    <row r="99" spans="1:3">
      <c r="A99" s="3">
        <v>96</v>
      </c>
      <c r="B99" t="s">
        <v>171</v>
      </c>
      <c r="C99" s="3">
        <v>9</v>
      </c>
    </row>
    <row r="100" spans="1:3">
      <c r="A100" s="3">
        <v>97</v>
      </c>
      <c r="B100" t="s">
        <v>172</v>
      </c>
      <c r="C100" s="3">
        <v>9</v>
      </c>
    </row>
    <row r="101" spans="1:3">
      <c r="A101" s="3">
        <v>98</v>
      </c>
      <c r="B101" t="s">
        <v>173</v>
      </c>
      <c r="C101" s="3">
        <v>9</v>
      </c>
    </row>
    <row r="102" spans="1:3">
      <c r="A102" s="3">
        <v>99</v>
      </c>
      <c r="B102" t="s">
        <v>174</v>
      </c>
      <c r="C102" s="3">
        <v>8</v>
      </c>
    </row>
    <row r="103" spans="1:3">
      <c r="A103" s="3">
        <v>100</v>
      </c>
      <c r="B103" t="s">
        <v>175</v>
      </c>
      <c r="C103" s="3">
        <v>8</v>
      </c>
    </row>
    <row r="104" spans="1:3">
      <c r="A104" s="3">
        <v>101</v>
      </c>
      <c r="B104" t="s">
        <v>176</v>
      </c>
      <c r="C104" s="3">
        <v>8</v>
      </c>
    </row>
    <row r="105" spans="1:3">
      <c r="A105" s="3">
        <v>102</v>
      </c>
      <c r="B105" t="s">
        <v>177</v>
      </c>
      <c r="C105" s="3">
        <v>7</v>
      </c>
    </row>
    <row r="106" spans="1:3">
      <c r="A106" s="3">
        <v>103</v>
      </c>
      <c r="B106" t="s">
        <v>178</v>
      </c>
      <c r="C106" s="3">
        <v>7</v>
      </c>
    </row>
    <row r="107" spans="1:3">
      <c r="A107" s="3">
        <v>104</v>
      </c>
      <c r="B107" t="s">
        <v>179</v>
      </c>
      <c r="C107" s="3">
        <v>7</v>
      </c>
    </row>
    <row r="108" spans="1:3">
      <c r="A108" s="3">
        <v>105</v>
      </c>
      <c r="B108" t="s">
        <v>180</v>
      </c>
      <c r="C108" s="3">
        <v>7</v>
      </c>
    </row>
    <row r="109" spans="1:3">
      <c r="A109" s="3">
        <v>106</v>
      </c>
      <c r="B109" t="s">
        <v>181</v>
      </c>
      <c r="C109" s="3">
        <v>7</v>
      </c>
    </row>
    <row r="110" spans="1:3">
      <c r="A110" s="3">
        <v>107</v>
      </c>
      <c r="B110" t="s">
        <v>182</v>
      </c>
      <c r="C110" s="3">
        <v>7</v>
      </c>
    </row>
    <row r="111" spans="1:3">
      <c r="A111" s="3">
        <v>108</v>
      </c>
      <c r="B111" t="s">
        <v>183</v>
      </c>
      <c r="C111" s="3">
        <v>6</v>
      </c>
    </row>
    <row r="112" spans="1:3">
      <c r="A112" s="3">
        <v>109</v>
      </c>
      <c r="B112" t="s">
        <v>184</v>
      </c>
      <c r="C112" s="3">
        <v>6</v>
      </c>
    </row>
    <row r="113" spans="1:3">
      <c r="A113" s="3">
        <v>110</v>
      </c>
      <c r="B113" t="s">
        <v>185</v>
      </c>
      <c r="C113" s="3">
        <v>6</v>
      </c>
    </row>
    <row r="114" spans="1:3">
      <c r="A114" s="3">
        <v>111</v>
      </c>
      <c r="B114" t="s">
        <v>186</v>
      </c>
      <c r="C114" s="3">
        <v>6</v>
      </c>
    </row>
    <row r="115" spans="1:3">
      <c r="A115" s="3">
        <v>112</v>
      </c>
      <c r="B115" t="s">
        <v>187</v>
      </c>
      <c r="C115" s="3">
        <v>6</v>
      </c>
    </row>
    <row r="116" spans="1:3">
      <c r="A116" s="3">
        <v>113</v>
      </c>
      <c r="B116" t="s">
        <v>188</v>
      </c>
      <c r="C116" s="3">
        <v>6</v>
      </c>
    </row>
    <row r="117" spans="1:3">
      <c r="A117" s="3">
        <v>114</v>
      </c>
      <c r="B117" t="s">
        <v>189</v>
      </c>
      <c r="C117" s="3">
        <v>5</v>
      </c>
    </row>
    <row r="118" spans="1:3">
      <c r="A118" s="3">
        <v>115</v>
      </c>
      <c r="B118" t="s">
        <v>190</v>
      </c>
      <c r="C118" s="3">
        <v>5</v>
      </c>
    </row>
    <row r="119" spans="1:3">
      <c r="A119" s="3">
        <v>116</v>
      </c>
      <c r="B119" t="s">
        <v>191</v>
      </c>
      <c r="C119" s="3">
        <v>5</v>
      </c>
    </row>
    <row r="120" spans="1:3">
      <c r="A120" s="3">
        <v>117</v>
      </c>
      <c r="B120" t="s">
        <v>192</v>
      </c>
      <c r="C120" s="3">
        <v>5</v>
      </c>
    </row>
    <row r="121" spans="1:3">
      <c r="A121" s="3">
        <v>118</v>
      </c>
      <c r="B121" t="s">
        <v>193</v>
      </c>
      <c r="C121" s="3">
        <v>4</v>
      </c>
    </row>
    <row r="122" spans="1:3">
      <c r="A122" s="3">
        <v>119</v>
      </c>
      <c r="B122" t="s">
        <v>194</v>
      </c>
      <c r="C122" s="3">
        <v>4</v>
      </c>
    </row>
    <row r="123" spans="1:3">
      <c r="A123" s="3">
        <v>120</v>
      </c>
      <c r="B123" t="s">
        <v>195</v>
      </c>
      <c r="C123" s="3">
        <v>4</v>
      </c>
    </row>
    <row r="124" spans="1:3">
      <c r="A124" s="3">
        <v>121</v>
      </c>
      <c r="B124" t="s">
        <v>196</v>
      </c>
      <c r="C124" s="3">
        <v>4</v>
      </c>
    </row>
    <row r="125" spans="1:3">
      <c r="A125" s="3">
        <v>122</v>
      </c>
      <c r="B125" t="s">
        <v>197</v>
      </c>
      <c r="C125" s="3">
        <v>3</v>
      </c>
    </row>
    <row r="126" spans="1:3">
      <c r="A126" s="3">
        <v>123</v>
      </c>
      <c r="B126" t="s">
        <v>198</v>
      </c>
      <c r="C126" s="3">
        <v>3</v>
      </c>
    </row>
    <row r="127" spans="1:3">
      <c r="A127" s="3">
        <v>124</v>
      </c>
      <c r="B127" t="s">
        <v>199</v>
      </c>
      <c r="C127" s="3">
        <v>2</v>
      </c>
    </row>
    <row r="128" spans="1:3">
      <c r="A128" s="3">
        <v>125</v>
      </c>
      <c r="B128" t="s">
        <v>200</v>
      </c>
      <c r="C128" s="3">
        <v>2</v>
      </c>
    </row>
    <row r="129" spans="1:3">
      <c r="A129" s="3">
        <v>126</v>
      </c>
      <c r="B129" t="s">
        <v>201</v>
      </c>
      <c r="C129" s="3">
        <v>2</v>
      </c>
    </row>
    <row r="130" spans="1:3">
      <c r="A130" s="3">
        <v>127</v>
      </c>
      <c r="B130" t="s">
        <v>202</v>
      </c>
      <c r="C130" s="3">
        <v>2</v>
      </c>
    </row>
    <row r="131" spans="1:3">
      <c r="A131" s="3">
        <v>128</v>
      </c>
      <c r="B131" t="s">
        <v>203</v>
      </c>
      <c r="C131" s="3">
        <v>2</v>
      </c>
    </row>
    <row r="132" spans="1:3">
      <c r="A132" s="3">
        <v>129</v>
      </c>
      <c r="B132" t="s">
        <v>204</v>
      </c>
      <c r="C132" s="3">
        <v>2</v>
      </c>
    </row>
    <row r="133" spans="1:3">
      <c r="A133" s="3">
        <v>130</v>
      </c>
      <c r="B133" t="s">
        <v>205</v>
      </c>
      <c r="C133" s="3">
        <v>1</v>
      </c>
    </row>
    <row r="134" spans="1:3">
      <c r="A134" s="3">
        <v>131</v>
      </c>
      <c r="B134" t="s">
        <v>191</v>
      </c>
      <c r="C134" s="3">
        <v>1</v>
      </c>
    </row>
    <row r="135" spans="1:3">
      <c r="A135" s="3">
        <v>132</v>
      </c>
      <c r="B135" t="s">
        <v>206</v>
      </c>
      <c r="C135" s="3">
        <v>1</v>
      </c>
    </row>
  </sheetData>
  <sortState xmlns:xlrd2="http://schemas.microsoft.com/office/spreadsheetml/2017/richdata2" ref="G25:J34">
    <sortCondition descending="1" ref="J25"/>
  </sortState>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E0E48-CA59-4511-8E3E-2BC49A9095CE}">
  <sheetPr>
    <tabColor rgb="FF92D050"/>
  </sheetPr>
  <dimension ref="A2:H17"/>
  <sheetViews>
    <sheetView workbookViewId="0">
      <selection activeCell="G14" sqref="G14"/>
    </sheetView>
  </sheetViews>
  <sheetFormatPr defaultRowHeight="15"/>
  <cols>
    <col min="2" max="2" width="19.5703125" bestFit="1" customWidth="1"/>
    <col min="3" max="3" width="18" customWidth="1"/>
    <col min="4" max="4" width="9.5703125" bestFit="1" customWidth="1"/>
    <col min="6" max="6" width="12" customWidth="1"/>
  </cols>
  <sheetData>
    <row r="2" spans="1:8" ht="15.75" thickBot="1">
      <c r="B2" t="s">
        <v>404</v>
      </c>
      <c r="C2" t="s">
        <v>405</v>
      </c>
    </row>
    <row r="3" spans="1:8">
      <c r="A3">
        <v>1</v>
      </c>
      <c r="B3" s="205" t="s">
        <v>215</v>
      </c>
      <c r="C3" s="210" t="s">
        <v>228</v>
      </c>
      <c r="D3" s="23">
        <f>F3/G3</f>
        <v>1452.662</v>
      </c>
      <c r="F3" s="203">
        <v>1452662</v>
      </c>
      <c r="G3">
        <v>1000</v>
      </c>
      <c r="H3" s="23"/>
    </row>
    <row r="4" spans="1:8">
      <c r="A4">
        <v>2</v>
      </c>
      <c r="B4" s="206" t="s">
        <v>369</v>
      </c>
      <c r="C4" s="206" t="s">
        <v>228</v>
      </c>
      <c r="D4" s="23">
        <f t="shared" ref="D4:D7" si="0">F4/G4</f>
        <v>425.46600000000001</v>
      </c>
      <c r="F4" s="204">
        <v>425466</v>
      </c>
      <c r="G4">
        <v>1000</v>
      </c>
      <c r="H4" s="23"/>
    </row>
    <row r="5" spans="1:8">
      <c r="A5">
        <v>3</v>
      </c>
      <c r="B5" s="207" t="s">
        <v>367</v>
      </c>
      <c r="C5" s="210" t="s">
        <v>406</v>
      </c>
      <c r="D5" s="23">
        <f t="shared" si="0"/>
        <v>295.99700000000001</v>
      </c>
      <c r="F5" s="204">
        <v>295997</v>
      </c>
      <c r="G5">
        <v>1000</v>
      </c>
      <c r="H5" s="23"/>
    </row>
    <row r="6" spans="1:8">
      <c r="A6">
        <v>4</v>
      </c>
      <c r="B6" s="207" t="s">
        <v>457</v>
      </c>
      <c r="C6" s="206" t="s">
        <v>228</v>
      </c>
      <c r="D6" s="23">
        <f t="shared" si="0"/>
        <v>137.64400000000001</v>
      </c>
      <c r="F6" s="204">
        <v>137644</v>
      </c>
      <c r="G6">
        <v>1000</v>
      </c>
      <c r="H6" s="23"/>
    </row>
    <row r="7" spans="1:8">
      <c r="A7">
        <v>5</v>
      </c>
      <c r="B7" s="207" t="s">
        <v>368</v>
      </c>
      <c r="C7" s="210" t="s">
        <v>406</v>
      </c>
      <c r="D7" s="23">
        <f t="shared" si="0"/>
        <v>56.720999999999997</v>
      </c>
      <c r="F7" s="204">
        <v>56721</v>
      </c>
      <c r="G7">
        <v>1000</v>
      </c>
      <c r="H7" s="23"/>
    </row>
    <row r="13" spans="1:8">
      <c r="C13" s="210"/>
      <c r="D13" s="23"/>
    </row>
    <row r="14" spans="1:8">
      <c r="C14" s="206"/>
      <c r="D14" s="23"/>
    </row>
    <row r="15" spans="1:8">
      <c r="B15" s="207"/>
      <c r="C15" s="210"/>
      <c r="D15" s="23"/>
    </row>
    <row r="16" spans="1:8">
      <c r="B16" s="207"/>
      <c r="C16" s="206"/>
      <c r="D16" s="23"/>
    </row>
    <row r="17" spans="2:4">
      <c r="B17" s="207"/>
      <c r="C17" s="210"/>
      <c r="D17" s="23"/>
    </row>
  </sheetData>
  <sortState xmlns:xlrd2="http://schemas.microsoft.com/office/spreadsheetml/2017/richdata2" ref="B15:D17">
    <sortCondition descending="1" ref="D13:D17"/>
  </sortState>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O43"/>
  <sheetViews>
    <sheetView zoomScale="70" zoomScaleNormal="70" workbookViewId="0">
      <selection activeCell="I28" sqref="I28"/>
    </sheetView>
  </sheetViews>
  <sheetFormatPr defaultRowHeight="15"/>
  <cols>
    <col min="1" max="1" width="5.140625" style="3" bestFit="1" customWidth="1"/>
    <col min="2" max="2" width="19.85546875" customWidth="1"/>
    <col min="3" max="3" width="15.7109375" customWidth="1"/>
    <col min="4" max="4" width="10.28515625" bestFit="1" customWidth="1"/>
    <col min="5" max="5" width="20.42578125" bestFit="1" customWidth="1"/>
    <col min="6" max="6" width="10.7109375" bestFit="1" customWidth="1"/>
    <col min="7" max="7" width="14.28515625" bestFit="1" customWidth="1"/>
    <col min="8" max="8" width="9.28515625" bestFit="1" customWidth="1"/>
    <col min="9" max="9" width="21.140625" customWidth="1"/>
    <col min="10" max="10" width="24.7109375" customWidth="1"/>
  </cols>
  <sheetData>
    <row r="1" spans="1:5">
      <c r="B1" t="s">
        <v>56</v>
      </c>
      <c r="C1" t="s">
        <v>57</v>
      </c>
      <c r="D1" t="s">
        <v>6</v>
      </c>
      <c r="E1" t="s">
        <v>7</v>
      </c>
    </row>
    <row r="2" spans="1:5">
      <c r="B2" t="s">
        <v>59</v>
      </c>
      <c r="C2" s="140">
        <v>16504</v>
      </c>
      <c r="D2">
        <f>C2</f>
        <v>16504</v>
      </c>
      <c r="E2" s="35">
        <f>D2/D$11*100</f>
        <v>39.960291518365167</v>
      </c>
    </row>
    <row r="3" spans="1:5">
      <c r="B3" t="s">
        <v>63</v>
      </c>
      <c r="C3" s="140">
        <v>9451</v>
      </c>
      <c r="D3">
        <f t="shared" ref="D3:D12" si="0">D2+C3</f>
        <v>25955</v>
      </c>
      <c r="E3" s="35">
        <f t="shared" ref="E3:E11" si="1">D3/D$11*100</f>
        <v>62.843514684874457</v>
      </c>
    </row>
    <row r="4" spans="1:5">
      <c r="B4" t="s">
        <v>61</v>
      </c>
      <c r="C4" s="140">
        <v>9391</v>
      </c>
      <c r="D4">
        <f t="shared" si="0"/>
        <v>35346</v>
      </c>
      <c r="E4" s="35">
        <f t="shared" si="1"/>
        <v>85.581462918573408</v>
      </c>
    </row>
    <row r="5" spans="1:5">
      <c r="B5" t="s">
        <v>58</v>
      </c>
      <c r="C5" s="140">
        <v>2230</v>
      </c>
      <c r="D5">
        <f t="shared" si="0"/>
        <v>37576</v>
      </c>
      <c r="E5" s="35">
        <f t="shared" si="1"/>
        <v>90.980847921357835</v>
      </c>
    </row>
    <row r="6" spans="1:5">
      <c r="A6" s="2"/>
      <c r="B6" t="s">
        <v>62</v>
      </c>
      <c r="C6" s="140">
        <v>1725</v>
      </c>
      <c r="D6">
        <f t="shared" si="0"/>
        <v>39301</v>
      </c>
      <c r="E6" s="35">
        <f t="shared" si="1"/>
        <v>95.157502239655216</v>
      </c>
    </row>
    <row r="7" spans="1:5">
      <c r="B7" t="s">
        <v>64</v>
      </c>
      <c r="C7" s="140">
        <v>720</v>
      </c>
      <c r="D7">
        <f t="shared" si="0"/>
        <v>40021</v>
      </c>
      <c r="E7" s="35">
        <f t="shared" si="1"/>
        <v>96.900801433379343</v>
      </c>
    </row>
    <row r="8" spans="1:5">
      <c r="B8" t="s">
        <v>354</v>
      </c>
      <c r="C8" s="140">
        <v>458</v>
      </c>
      <c r="D8">
        <f t="shared" si="0"/>
        <v>40479</v>
      </c>
      <c r="E8" s="35">
        <f t="shared" si="1"/>
        <v>98.009733420498293</v>
      </c>
    </row>
    <row r="9" spans="1:5">
      <c r="B9" t="s">
        <v>65</v>
      </c>
      <c r="C9" s="140">
        <v>380</v>
      </c>
      <c r="D9">
        <f t="shared" si="0"/>
        <v>40859</v>
      </c>
      <c r="E9" s="35">
        <f t="shared" si="1"/>
        <v>98.929807994963809</v>
      </c>
    </row>
    <row r="10" spans="1:5">
      <c r="B10" t="s">
        <v>241</v>
      </c>
      <c r="C10" s="140">
        <v>379</v>
      </c>
      <c r="D10">
        <f t="shared" si="0"/>
        <v>41238</v>
      </c>
      <c r="E10" s="35">
        <f t="shared" si="1"/>
        <v>99.847461320549129</v>
      </c>
    </row>
    <row r="11" spans="1:5">
      <c r="B11" t="s">
        <v>317</v>
      </c>
      <c r="C11" s="140">
        <v>63</v>
      </c>
      <c r="D11">
        <f t="shared" si="0"/>
        <v>41301</v>
      </c>
      <c r="E11" s="35">
        <f t="shared" si="1"/>
        <v>100</v>
      </c>
    </row>
    <row r="12" spans="1:5">
      <c r="B12" t="s">
        <v>242</v>
      </c>
      <c r="C12">
        <v>0</v>
      </c>
      <c r="D12">
        <f t="shared" si="0"/>
        <v>41301</v>
      </c>
      <c r="E12" s="35">
        <f>D12/D$12*100</f>
        <v>100</v>
      </c>
    </row>
    <row r="19" spans="3:15">
      <c r="J19" s="124"/>
    </row>
    <row r="20" spans="3:15">
      <c r="J20" s="124"/>
    </row>
    <row r="21" spans="3:15">
      <c r="J21" s="124"/>
      <c r="L21" s="124"/>
      <c r="M21" s="124"/>
    </row>
    <row r="22" spans="3:15">
      <c r="E22" s="88" t="s">
        <v>59</v>
      </c>
      <c r="F22">
        <v>16504</v>
      </c>
      <c r="J22" s="124"/>
      <c r="K22" s="124"/>
      <c r="N22" s="124"/>
      <c r="O22" s="124"/>
    </row>
    <row r="23" spans="3:15">
      <c r="E23" t="s">
        <v>63</v>
      </c>
      <c r="F23">
        <v>9451</v>
      </c>
      <c r="J23" s="124"/>
      <c r="K23" s="124"/>
      <c r="L23" s="124"/>
      <c r="M23" s="124"/>
      <c r="N23" s="124"/>
      <c r="O23" s="124"/>
    </row>
    <row r="24" spans="3:15">
      <c r="E24" t="s">
        <v>61</v>
      </c>
      <c r="F24" s="88">
        <v>9391</v>
      </c>
      <c r="K24" s="124"/>
      <c r="L24" s="124"/>
      <c r="M24" s="124"/>
      <c r="N24" s="124"/>
      <c r="O24" s="124"/>
    </row>
    <row r="25" spans="3:15">
      <c r="C25" s="88"/>
      <c r="E25" s="88" t="s">
        <v>58</v>
      </c>
      <c r="F25">
        <v>2230</v>
      </c>
      <c r="K25" s="124"/>
      <c r="L25" s="124"/>
      <c r="M25" s="124"/>
      <c r="N25" s="124"/>
      <c r="O25" s="124"/>
    </row>
    <row r="26" spans="3:15">
      <c r="C26" s="88"/>
      <c r="E26" t="s">
        <v>62</v>
      </c>
      <c r="F26">
        <v>1725</v>
      </c>
      <c r="G26" s="88"/>
      <c r="J26" s="124"/>
      <c r="K26" s="124"/>
      <c r="L26" s="124"/>
      <c r="M26" s="124"/>
      <c r="N26" s="124"/>
      <c r="O26" s="124"/>
    </row>
    <row r="27" spans="3:15">
      <c r="E27" t="s">
        <v>64</v>
      </c>
      <c r="F27">
        <v>720</v>
      </c>
      <c r="K27" s="124"/>
      <c r="L27" s="124"/>
      <c r="M27" s="124"/>
      <c r="N27" s="124"/>
      <c r="O27" s="124"/>
    </row>
    <row r="28" spans="3:15" ht="18" customHeight="1">
      <c r="E28" t="s">
        <v>354</v>
      </c>
      <c r="F28" s="88">
        <v>458</v>
      </c>
      <c r="J28" s="124"/>
      <c r="K28" s="124"/>
      <c r="L28" s="124"/>
      <c r="M28" s="124"/>
      <c r="N28" s="124"/>
      <c r="O28" s="124"/>
    </row>
    <row r="29" spans="3:15" ht="20.25" customHeight="1">
      <c r="D29" s="88"/>
      <c r="E29" t="s">
        <v>65</v>
      </c>
      <c r="F29">
        <v>380</v>
      </c>
      <c r="G29" s="88"/>
      <c r="J29" s="124"/>
      <c r="K29" s="124"/>
      <c r="L29" s="124"/>
      <c r="M29" s="124"/>
      <c r="N29" s="124"/>
      <c r="O29" s="124"/>
    </row>
    <row r="30" spans="3:15">
      <c r="E30" t="s">
        <v>241</v>
      </c>
      <c r="F30">
        <v>379</v>
      </c>
      <c r="H30" s="88"/>
      <c r="J30" s="124"/>
      <c r="K30" s="124"/>
      <c r="L30" s="124"/>
      <c r="M30" s="124"/>
      <c r="N30" s="124"/>
      <c r="O30" s="124"/>
    </row>
    <row r="31" spans="3:15">
      <c r="D31" s="88"/>
      <c r="E31" t="s">
        <v>317</v>
      </c>
      <c r="F31">
        <v>63</v>
      </c>
      <c r="H31" s="88"/>
      <c r="J31" s="124"/>
      <c r="K31" s="124"/>
      <c r="L31" s="124"/>
      <c r="M31" s="124"/>
      <c r="N31" s="124"/>
      <c r="O31" s="124"/>
    </row>
    <row r="32" spans="3:15" ht="20.25" customHeight="1">
      <c r="C32" s="193"/>
      <c r="D32" s="193"/>
      <c r="E32" s="230" t="s">
        <v>242</v>
      </c>
      <c r="F32" s="129">
        <v>0</v>
      </c>
      <c r="G32" s="129"/>
      <c r="H32" s="130"/>
      <c r="J32" s="124"/>
      <c r="K32" s="124"/>
      <c r="L32" s="124"/>
      <c r="M32" s="124"/>
      <c r="N32" s="124"/>
      <c r="O32" s="124"/>
    </row>
    <row r="33" spans="3:9" ht="15.75">
      <c r="C33" s="131"/>
      <c r="D33" s="131"/>
      <c r="E33" s="129"/>
      <c r="F33" s="129"/>
      <c r="G33" s="129"/>
      <c r="H33" s="130"/>
    </row>
    <row r="34" spans="3:9" ht="20.25">
      <c r="C34" s="132"/>
      <c r="D34" s="133"/>
      <c r="E34" s="134"/>
      <c r="F34" s="134"/>
      <c r="G34" s="134"/>
      <c r="H34" s="132"/>
      <c r="I34" s="35"/>
    </row>
    <row r="35" spans="3:9" ht="20.25">
      <c r="C35" s="135"/>
      <c r="D35" s="136"/>
      <c r="E35" s="137"/>
      <c r="F35" s="137"/>
      <c r="G35" s="137"/>
      <c r="H35" s="138"/>
      <c r="I35" s="35"/>
    </row>
    <row r="36" spans="3:9" ht="21" customHeight="1">
      <c r="C36" s="135"/>
      <c r="D36" s="136"/>
      <c r="E36" s="137"/>
      <c r="F36" s="137"/>
      <c r="G36" s="137"/>
      <c r="H36" s="138"/>
      <c r="I36" s="35"/>
    </row>
    <row r="37" spans="3:9" ht="20.25">
      <c r="C37" s="135"/>
      <c r="D37" s="136"/>
      <c r="E37" s="137"/>
      <c r="F37" s="137"/>
      <c r="G37" s="137"/>
      <c r="H37" s="138"/>
      <c r="I37" s="35"/>
    </row>
    <row r="38" spans="3:9" ht="20.25">
      <c r="C38" s="135"/>
      <c r="D38" s="136"/>
      <c r="E38" s="137"/>
      <c r="F38" s="137"/>
      <c r="G38" s="137"/>
      <c r="H38" s="138"/>
    </row>
    <row r="39" spans="3:9" ht="20.25">
      <c r="C39" s="135"/>
      <c r="D39" s="136"/>
      <c r="E39" s="137"/>
      <c r="F39" s="137"/>
      <c r="G39" s="137"/>
      <c r="H39" s="138"/>
    </row>
    <row r="40" spans="3:9" ht="20.25">
      <c r="C40" s="135"/>
      <c r="D40" s="136"/>
      <c r="E40" s="137"/>
      <c r="F40" s="137"/>
      <c r="G40" s="137"/>
      <c r="H40" s="138"/>
      <c r="I40" s="35"/>
    </row>
    <row r="41" spans="3:9" ht="20.25">
      <c r="C41" s="135"/>
      <c r="D41" s="136"/>
      <c r="E41" s="137"/>
      <c r="F41" s="137"/>
      <c r="G41" s="137"/>
      <c r="H41" s="138"/>
      <c r="I41" s="35"/>
    </row>
    <row r="42" spans="3:9" ht="20.25">
      <c r="C42" s="135"/>
      <c r="D42" s="136"/>
      <c r="E42" s="137"/>
      <c r="F42" s="137"/>
      <c r="G42" s="137"/>
      <c r="H42" s="138"/>
      <c r="I42" s="35"/>
    </row>
    <row r="43" spans="3:9">
      <c r="C43" s="88"/>
      <c r="D43" s="88"/>
      <c r="E43" s="139"/>
      <c r="F43" s="88"/>
      <c r="G43" s="139"/>
      <c r="H43" s="88"/>
    </row>
  </sheetData>
  <sortState xmlns:xlrd2="http://schemas.microsoft.com/office/spreadsheetml/2017/richdata2" ref="E22:F32">
    <sortCondition descending="1" ref="F22:F32"/>
  </sortState>
  <pageMargins left="0.7" right="0.7" top="0.75" bottom="0.75" header="0.3" footer="0.3"/>
  <pageSetup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9F861-35BD-4838-8884-42CBD3B11053}">
  <sheetPr>
    <tabColor rgb="FF92D050"/>
  </sheetPr>
  <dimension ref="A2:I51"/>
  <sheetViews>
    <sheetView workbookViewId="0">
      <selection activeCell="G14" sqref="G14"/>
    </sheetView>
  </sheetViews>
  <sheetFormatPr defaultRowHeight="15"/>
  <cols>
    <col min="1" max="1" width="5.140625" style="200" bestFit="1" customWidth="1"/>
    <col min="3" max="3" width="11.85546875" customWidth="1"/>
    <col min="4" max="4" width="11.85546875" bestFit="1" customWidth="1"/>
    <col min="5" max="5" width="10" bestFit="1" customWidth="1"/>
    <col min="7" max="7" width="18.28515625" bestFit="1" customWidth="1"/>
    <col min="9" max="9" width="10.28515625" bestFit="1" customWidth="1"/>
    <col min="10" max="10" width="8.7109375" bestFit="1" customWidth="1"/>
  </cols>
  <sheetData>
    <row r="2" spans="1:8">
      <c r="A2" s="2" t="s">
        <v>66</v>
      </c>
      <c r="E2" s="35"/>
    </row>
    <row r="3" spans="1:8">
      <c r="A3" s="200" t="s">
        <v>67</v>
      </c>
      <c r="D3" s="231" t="s">
        <v>448</v>
      </c>
      <c r="E3" s="232" t="s">
        <v>314</v>
      </c>
      <c r="H3">
        <v>7357</v>
      </c>
    </row>
    <row r="4" spans="1:8">
      <c r="A4" s="200" t="s">
        <v>68</v>
      </c>
      <c r="D4" s="78" t="s">
        <v>72</v>
      </c>
      <c r="E4" s="233">
        <v>36937</v>
      </c>
      <c r="H4">
        <v>6430</v>
      </c>
    </row>
    <row r="5" spans="1:8">
      <c r="A5" s="200" t="s">
        <v>69</v>
      </c>
      <c r="D5" s="78" t="s">
        <v>73</v>
      </c>
      <c r="E5" s="233">
        <v>4414</v>
      </c>
      <c r="H5">
        <v>6032</v>
      </c>
    </row>
    <row r="6" spans="1:8">
      <c r="A6" s="200" t="s">
        <v>68</v>
      </c>
      <c r="E6" s="23"/>
      <c r="H6">
        <v>2308</v>
      </c>
    </row>
    <row r="7" spans="1:8">
      <c r="A7" s="200" t="s">
        <v>67</v>
      </c>
      <c r="E7" s="23"/>
      <c r="H7">
        <v>1424</v>
      </c>
    </row>
    <row r="8" spans="1:8">
      <c r="E8" s="23"/>
      <c r="F8">
        <v>41889</v>
      </c>
      <c r="H8">
        <v>1340</v>
      </c>
    </row>
    <row r="9" spans="1:8">
      <c r="E9" s="23"/>
      <c r="H9">
        <v>1163</v>
      </c>
    </row>
    <row r="10" spans="1:8">
      <c r="A10" s="200" t="s">
        <v>68</v>
      </c>
      <c r="E10" s="23"/>
      <c r="H10">
        <v>1149</v>
      </c>
    </row>
    <row r="11" spans="1:8">
      <c r="A11" s="200" t="s">
        <v>69</v>
      </c>
      <c r="E11" s="35"/>
      <c r="H11">
        <v>1111</v>
      </c>
    </row>
    <row r="12" spans="1:8">
      <c r="A12" s="200" t="s">
        <v>68</v>
      </c>
      <c r="E12" s="35"/>
      <c r="H12">
        <v>862</v>
      </c>
    </row>
    <row r="13" spans="1:8">
      <c r="A13" s="200" t="s">
        <v>69</v>
      </c>
    </row>
    <row r="14" spans="1:8">
      <c r="A14" s="200" t="s">
        <v>67</v>
      </c>
    </row>
    <row r="15" spans="1:8">
      <c r="A15" s="200" t="s">
        <v>69</v>
      </c>
    </row>
    <row r="16" spans="1:8">
      <c r="A16" s="200" t="s">
        <v>69</v>
      </c>
    </row>
    <row r="17" spans="1:1">
      <c r="A17" s="200" t="s">
        <v>68</v>
      </c>
    </row>
    <row r="18" spans="1:1">
      <c r="A18" s="200" t="s">
        <v>69</v>
      </c>
    </row>
    <row r="19" spans="1:1">
      <c r="A19" s="200" t="s">
        <v>68</v>
      </c>
    </row>
    <row r="20" spans="1:1">
      <c r="A20" s="200" t="s">
        <v>68</v>
      </c>
    </row>
    <row r="21" spans="1:1">
      <c r="A21" s="200" t="s">
        <v>70</v>
      </c>
    </row>
    <row r="22" spans="1:1">
      <c r="A22" s="200" t="s">
        <v>71</v>
      </c>
    </row>
    <row r="23" spans="1:1">
      <c r="A23" s="200" t="s">
        <v>70</v>
      </c>
    </row>
    <row r="24" spans="1:1">
      <c r="A24" s="200" t="s">
        <v>69</v>
      </c>
    </row>
    <row r="25" spans="1:1">
      <c r="A25" s="200" t="s">
        <v>67</v>
      </c>
    </row>
    <row r="26" spans="1:1">
      <c r="A26" s="200" t="s">
        <v>69</v>
      </c>
    </row>
    <row r="27" spans="1:1">
      <c r="A27" s="200" t="s">
        <v>67</v>
      </c>
    </row>
    <row r="28" spans="1:1">
      <c r="A28" s="200" t="s">
        <v>67</v>
      </c>
    </row>
    <row r="29" spans="1:1">
      <c r="A29" s="200" t="s">
        <v>67</v>
      </c>
    </row>
    <row r="30" spans="1:1">
      <c r="A30" s="200" t="s">
        <v>68</v>
      </c>
    </row>
    <row r="31" spans="1:1">
      <c r="A31" s="200" t="s">
        <v>68</v>
      </c>
    </row>
    <row r="32" spans="1:1">
      <c r="A32" s="200" t="s">
        <v>68</v>
      </c>
    </row>
    <row r="33" spans="1:9">
      <c r="A33" s="200" t="s">
        <v>67</v>
      </c>
    </row>
    <row r="34" spans="1:9">
      <c r="A34" s="200" t="s">
        <v>68</v>
      </c>
      <c r="I34" s="35"/>
    </row>
    <row r="35" spans="1:9">
      <c r="A35" s="200" t="s">
        <v>69</v>
      </c>
      <c r="I35" s="35"/>
    </row>
    <row r="36" spans="1:9">
      <c r="A36" s="200" t="s">
        <v>68</v>
      </c>
      <c r="I36" s="35"/>
    </row>
    <row r="37" spans="1:9">
      <c r="A37" s="200" t="s">
        <v>68</v>
      </c>
      <c r="I37" s="35"/>
    </row>
    <row r="38" spans="1:9">
      <c r="A38" s="200" t="s">
        <v>67</v>
      </c>
      <c r="I38" s="35"/>
    </row>
    <row r="39" spans="1:9">
      <c r="A39" s="200" t="s">
        <v>68</v>
      </c>
      <c r="I39" s="35"/>
    </row>
    <row r="40" spans="1:9">
      <c r="A40" s="200" t="s">
        <v>68</v>
      </c>
      <c r="I40" s="35"/>
    </row>
    <row r="41" spans="1:9">
      <c r="A41" s="200" t="s">
        <v>68</v>
      </c>
      <c r="F41" s="22"/>
    </row>
    <row r="42" spans="1:9">
      <c r="A42" s="200" t="s">
        <v>68</v>
      </c>
    </row>
    <row r="43" spans="1:9">
      <c r="A43" s="200" t="s">
        <v>68</v>
      </c>
    </row>
    <row r="44" spans="1:9">
      <c r="A44" s="200" t="s">
        <v>70</v>
      </c>
    </row>
    <row r="45" spans="1:9">
      <c r="A45" s="200" t="s">
        <v>68</v>
      </c>
    </row>
    <row r="46" spans="1:9">
      <c r="A46" s="200" t="s">
        <v>69</v>
      </c>
    </row>
    <row r="47" spans="1:9">
      <c r="A47" s="200" t="s">
        <v>68</v>
      </c>
    </row>
    <row r="48" spans="1:9">
      <c r="A48" s="200" t="s">
        <v>69</v>
      </c>
    </row>
    <row r="49" spans="1:1">
      <c r="A49" s="200" t="s">
        <v>68</v>
      </c>
    </row>
    <row r="50" spans="1:1">
      <c r="A50" s="200" t="s">
        <v>69</v>
      </c>
    </row>
    <row r="51" spans="1:1">
      <c r="A51" s="200" t="s">
        <v>68</v>
      </c>
    </row>
  </sheetData>
  <autoFilter ref="A2:A54" xr:uid="{00000000-0009-0000-0000-000004000000}"/>
  <pageMargins left="0.7" right="0.7" top="0.75" bottom="0.75" header="0.3" footer="0.3"/>
  <pageSetup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4:Y92"/>
  <sheetViews>
    <sheetView tabSelected="1" topLeftCell="A16" zoomScaleNormal="100" workbookViewId="0">
      <selection activeCell="B18" sqref="B18"/>
    </sheetView>
  </sheetViews>
  <sheetFormatPr defaultRowHeight="15"/>
  <cols>
    <col min="2" max="2" width="30.5703125" bestFit="1" customWidth="1"/>
    <col min="3" max="3" width="20" bestFit="1" customWidth="1"/>
    <col min="8" max="8" width="16.140625" bestFit="1" customWidth="1"/>
    <col min="10" max="10" width="10.28515625" bestFit="1" customWidth="1"/>
    <col min="17" max="17" width="11.5703125" bestFit="1" customWidth="1"/>
    <col min="21" max="21" width="30.140625" bestFit="1" customWidth="1"/>
  </cols>
  <sheetData>
    <row r="4" spans="2:25">
      <c r="B4" s="1" t="s">
        <v>1</v>
      </c>
      <c r="C4" s="2" t="s">
        <v>2</v>
      </c>
      <c r="D4" s="2" t="s">
        <v>6</v>
      </c>
      <c r="E4" s="2" t="s">
        <v>7</v>
      </c>
      <c r="O4" s="1"/>
      <c r="U4" t="s">
        <v>12</v>
      </c>
      <c r="V4">
        <v>243</v>
      </c>
      <c r="X4" t="s">
        <v>291</v>
      </c>
      <c r="Y4">
        <v>540</v>
      </c>
    </row>
    <row r="5" spans="2:25">
      <c r="B5" t="s">
        <v>426</v>
      </c>
      <c r="C5" s="142">
        <v>6032</v>
      </c>
      <c r="D5" s="3">
        <f>C5</f>
        <v>6032</v>
      </c>
      <c r="E5" s="5">
        <f>D5/D$9*100</f>
        <v>63.823933975240706</v>
      </c>
      <c r="Q5" t="s">
        <v>426</v>
      </c>
      <c r="R5">
        <v>6032</v>
      </c>
      <c r="U5" t="s">
        <v>370</v>
      </c>
      <c r="V5">
        <v>213</v>
      </c>
      <c r="X5" t="s">
        <v>358</v>
      </c>
      <c r="Y5">
        <v>532</v>
      </c>
    </row>
    <row r="6" spans="2:25">
      <c r="B6" t="s">
        <v>427</v>
      </c>
      <c r="C6" s="142">
        <v>2308</v>
      </c>
      <c r="D6" s="3">
        <f>D5+C6</f>
        <v>8340</v>
      </c>
      <c r="E6" s="5">
        <f t="shared" ref="E6:E9" si="0">D6/D$9*100</f>
        <v>88.244630197862662</v>
      </c>
      <c r="Q6" t="s">
        <v>427</v>
      </c>
      <c r="R6">
        <v>2308</v>
      </c>
      <c r="U6" t="s">
        <v>375</v>
      </c>
      <c r="V6">
        <v>190</v>
      </c>
      <c r="X6" t="s">
        <v>298</v>
      </c>
      <c r="Y6">
        <v>348</v>
      </c>
    </row>
    <row r="7" spans="2:25">
      <c r="B7" t="s">
        <v>449</v>
      </c>
      <c r="C7" s="142">
        <v>1111</v>
      </c>
      <c r="D7" s="3">
        <f>D6+C7</f>
        <v>9451</v>
      </c>
      <c r="E7" s="5">
        <f t="shared" si="0"/>
        <v>100</v>
      </c>
      <c r="Q7" t="s">
        <v>449</v>
      </c>
      <c r="R7">
        <v>1111</v>
      </c>
      <c r="U7" t="s">
        <v>327</v>
      </c>
      <c r="V7">
        <v>140</v>
      </c>
      <c r="X7" t="s">
        <v>329</v>
      </c>
      <c r="Y7">
        <v>268</v>
      </c>
    </row>
    <row r="8" spans="2:25">
      <c r="C8" s="6"/>
      <c r="D8" s="52">
        <f t="shared" ref="D8:D9" si="1">D7+C8</f>
        <v>9451</v>
      </c>
      <c r="E8" s="5">
        <f t="shared" si="0"/>
        <v>100</v>
      </c>
      <c r="U8" t="s">
        <v>416</v>
      </c>
      <c r="V8">
        <v>94</v>
      </c>
      <c r="X8" t="s">
        <v>12</v>
      </c>
      <c r="Y8">
        <v>101</v>
      </c>
    </row>
    <row r="9" spans="2:25">
      <c r="C9" s="6"/>
      <c r="D9" s="52">
        <f t="shared" si="1"/>
        <v>9451</v>
      </c>
      <c r="E9" s="5">
        <f t="shared" si="0"/>
        <v>100</v>
      </c>
      <c r="U9" t="s">
        <v>262</v>
      </c>
      <c r="V9">
        <v>91</v>
      </c>
      <c r="X9" t="s">
        <v>262</v>
      </c>
      <c r="Y9">
        <v>100</v>
      </c>
    </row>
    <row r="10" spans="2:25">
      <c r="D10" s="3"/>
      <c r="U10" t="s">
        <v>417</v>
      </c>
      <c r="V10">
        <v>54</v>
      </c>
      <c r="X10" t="s">
        <v>375</v>
      </c>
      <c r="Y10">
        <v>81</v>
      </c>
    </row>
    <row r="11" spans="2:25">
      <c r="D11" s="3"/>
      <c r="U11" t="s">
        <v>385</v>
      </c>
      <c r="V11">
        <v>24</v>
      </c>
      <c r="X11" t="s">
        <v>264</v>
      </c>
      <c r="Y11">
        <v>33</v>
      </c>
    </row>
    <row r="12" spans="2:25">
      <c r="D12" s="3"/>
      <c r="U12" t="s">
        <v>263</v>
      </c>
      <c r="V12">
        <v>19</v>
      </c>
      <c r="X12" t="s">
        <v>377</v>
      </c>
      <c r="Y12">
        <v>26</v>
      </c>
    </row>
    <row r="13" spans="2:25">
      <c r="D13" s="3"/>
      <c r="U13" t="s">
        <v>433</v>
      </c>
      <c r="V13">
        <v>18</v>
      </c>
      <c r="X13" t="s">
        <v>327</v>
      </c>
      <c r="Y13">
        <v>26</v>
      </c>
    </row>
    <row r="14" spans="2:25">
      <c r="B14" s="21" t="s">
        <v>315</v>
      </c>
      <c r="C14" s="3"/>
      <c r="D14" s="3"/>
      <c r="U14" t="s">
        <v>378</v>
      </c>
      <c r="V14">
        <v>15</v>
      </c>
      <c r="X14" t="s">
        <v>359</v>
      </c>
      <c r="Y14">
        <v>24</v>
      </c>
    </row>
    <row r="15" spans="2:25">
      <c r="B15" s="12" t="s">
        <v>18</v>
      </c>
      <c r="C15" s="13" t="s">
        <v>16</v>
      </c>
      <c r="D15" s="3" t="s">
        <v>6</v>
      </c>
      <c r="E15" t="s">
        <v>7</v>
      </c>
      <c r="U15" t="s">
        <v>344</v>
      </c>
      <c r="V15">
        <v>9</v>
      </c>
      <c r="X15" t="s">
        <v>378</v>
      </c>
      <c r="Y15">
        <v>20</v>
      </c>
    </row>
    <row r="16" spans="2:25">
      <c r="B16" s="14" t="s">
        <v>291</v>
      </c>
      <c r="C16" s="141">
        <v>1174</v>
      </c>
      <c r="D16" s="3">
        <f>C16</f>
        <v>1174</v>
      </c>
      <c r="E16" s="5">
        <f>D16*100/$D$40</f>
        <v>19.46286472148541</v>
      </c>
      <c r="U16" t="s">
        <v>453</v>
      </c>
      <c r="V16">
        <v>1</v>
      </c>
      <c r="X16" t="s">
        <v>15</v>
      </c>
      <c r="Y16">
        <v>18</v>
      </c>
    </row>
    <row r="17" spans="2:25">
      <c r="B17" s="15" t="s">
        <v>12</v>
      </c>
      <c r="C17" s="141">
        <v>844</v>
      </c>
      <c r="D17" s="3">
        <f>D16+C17</f>
        <v>2018</v>
      </c>
      <c r="E17" s="5">
        <f t="shared" ref="E17:E40" si="2">D17*100/$D$40</f>
        <v>33.45490716180371</v>
      </c>
      <c r="U17" t="s">
        <v>372</v>
      </c>
      <c r="V17">
        <v>0</v>
      </c>
      <c r="X17" t="s">
        <v>309</v>
      </c>
      <c r="Y17">
        <v>15</v>
      </c>
    </row>
    <row r="18" spans="2:25">
      <c r="B18" s="16" t="s">
        <v>377</v>
      </c>
      <c r="C18" s="141">
        <v>746</v>
      </c>
      <c r="D18" s="3">
        <f t="shared" ref="D18:D40" si="3">D17+C18</f>
        <v>2764</v>
      </c>
      <c r="E18" s="5">
        <f t="shared" si="2"/>
        <v>45.822281167108756</v>
      </c>
      <c r="U18" t="s">
        <v>13</v>
      </c>
      <c r="V18">
        <v>0</v>
      </c>
      <c r="X18" t="s">
        <v>373</v>
      </c>
      <c r="Y18">
        <v>11</v>
      </c>
    </row>
    <row r="19" spans="2:25">
      <c r="B19" s="16" t="s">
        <v>329</v>
      </c>
      <c r="C19" s="141">
        <v>697</v>
      </c>
      <c r="D19" s="3">
        <f t="shared" si="3"/>
        <v>3461</v>
      </c>
      <c r="E19" s="5">
        <f t="shared" si="2"/>
        <v>57.377320954907162</v>
      </c>
      <c r="U19" t="s">
        <v>328</v>
      </c>
      <c r="V19">
        <v>0</v>
      </c>
      <c r="X19" t="s">
        <v>344</v>
      </c>
      <c r="Y19">
        <v>11</v>
      </c>
    </row>
    <row r="20" spans="2:25">
      <c r="B20" s="16" t="s">
        <v>380</v>
      </c>
      <c r="C20" s="141">
        <v>445</v>
      </c>
      <c r="D20" s="3">
        <f t="shared" si="3"/>
        <v>3906</v>
      </c>
      <c r="E20" s="5">
        <f t="shared" si="2"/>
        <v>64.754641909814325</v>
      </c>
      <c r="U20" t="s">
        <v>434</v>
      </c>
      <c r="V20">
        <v>0</v>
      </c>
      <c r="X20" t="s">
        <v>376</v>
      </c>
      <c r="Y20">
        <v>10</v>
      </c>
    </row>
    <row r="21" spans="2:25">
      <c r="B21" s="16" t="s">
        <v>263</v>
      </c>
      <c r="C21" s="141">
        <v>421</v>
      </c>
      <c r="D21" s="3">
        <f t="shared" si="3"/>
        <v>4327</v>
      </c>
      <c r="E21" s="5">
        <f t="shared" si="2"/>
        <v>71.734084880636601</v>
      </c>
      <c r="U21" t="s">
        <v>374</v>
      </c>
      <c r="V21">
        <v>0</v>
      </c>
      <c r="X21" t="s">
        <v>379</v>
      </c>
      <c r="Y21">
        <v>9</v>
      </c>
    </row>
    <row r="22" spans="2:25">
      <c r="B22" s="14" t="s">
        <v>450</v>
      </c>
      <c r="C22" s="141">
        <v>314</v>
      </c>
      <c r="D22" s="3">
        <f t="shared" si="3"/>
        <v>4641</v>
      </c>
      <c r="E22" s="5">
        <f t="shared" si="2"/>
        <v>76.939655172413794</v>
      </c>
      <c r="U22" t="s">
        <v>295</v>
      </c>
      <c r="V22">
        <v>0</v>
      </c>
      <c r="X22" t="s">
        <v>326</v>
      </c>
      <c r="Y22">
        <v>8</v>
      </c>
    </row>
    <row r="23" spans="2:25">
      <c r="B23" s="14" t="s">
        <v>375</v>
      </c>
      <c r="C23" s="141">
        <v>256</v>
      </c>
      <c r="D23" s="3">
        <f t="shared" si="3"/>
        <v>4897</v>
      </c>
      <c r="E23" s="5">
        <f t="shared" si="2"/>
        <v>81.183687002652519</v>
      </c>
      <c r="U23" t="s">
        <v>15</v>
      </c>
      <c r="V23">
        <v>0</v>
      </c>
      <c r="X23" t="s">
        <v>372</v>
      </c>
      <c r="Y23">
        <v>0</v>
      </c>
    </row>
    <row r="24" spans="2:25">
      <c r="B24" s="15" t="s">
        <v>298</v>
      </c>
      <c r="C24" s="141">
        <v>241</v>
      </c>
      <c r="D24" s="3">
        <f t="shared" si="3"/>
        <v>5138</v>
      </c>
      <c r="E24" s="5">
        <f t="shared" si="2"/>
        <v>85.179045092838194</v>
      </c>
      <c r="U24" t="s">
        <v>251</v>
      </c>
      <c r="V24">
        <v>0</v>
      </c>
      <c r="X24" t="s">
        <v>13</v>
      </c>
      <c r="Y24">
        <v>0</v>
      </c>
    </row>
    <row r="25" spans="2:25">
      <c r="B25" s="15" t="s">
        <v>327</v>
      </c>
      <c r="C25" s="141">
        <v>208</v>
      </c>
      <c r="D25" s="3">
        <f t="shared" si="3"/>
        <v>5346</v>
      </c>
      <c r="E25" s="5">
        <f t="shared" si="2"/>
        <v>88.627320954907162</v>
      </c>
      <c r="U25" t="s">
        <v>289</v>
      </c>
      <c r="V25">
        <v>0</v>
      </c>
      <c r="X25" t="s">
        <v>328</v>
      </c>
      <c r="Y25">
        <v>0</v>
      </c>
    </row>
    <row r="26" spans="2:25">
      <c r="B26" t="s">
        <v>309</v>
      </c>
      <c r="C26" s="141">
        <v>168</v>
      </c>
      <c r="D26" s="3">
        <f t="shared" si="3"/>
        <v>5514</v>
      </c>
      <c r="E26" s="5">
        <f t="shared" si="2"/>
        <v>91.412466843501321</v>
      </c>
      <c r="U26" t="s">
        <v>454</v>
      </c>
      <c r="V26">
        <v>0</v>
      </c>
      <c r="X26" t="s">
        <v>263</v>
      </c>
      <c r="Y26">
        <v>0</v>
      </c>
    </row>
    <row r="27" spans="2:25">
      <c r="B27" s="15" t="s">
        <v>373</v>
      </c>
      <c r="C27" s="141">
        <v>134</v>
      </c>
      <c r="D27" s="3">
        <f t="shared" si="3"/>
        <v>5648</v>
      </c>
      <c r="E27" s="5">
        <f t="shared" si="2"/>
        <v>93.633952254641912</v>
      </c>
      <c r="U27" t="s">
        <v>11</v>
      </c>
      <c r="V27">
        <v>0</v>
      </c>
      <c r="X27" t="s">
        <v>345</v>
      </c>
      <c r="Y27">
        <v>0</v>
      </c>
    </row>
    <row r="28" spans="2:25">
      <c r="B28" s="17" t="s">
        <v>344</v>
      </c>
      <c r="C28" s="141">
        <v>117</v>
      </c>
      <c r="D28" s="3">
        <f t="shared" si="3"/>
        <v>5765</v>
      </c>
      <c r="E28" s="5">
        <f t="shared" si="2"/>
        <v>95.573607427055705</v>
      </c>
      <c r="U28" t="s">
        <v>255</v>
      </c>
      <c r="V28">
        <v>0</v>
      </c>
      <c r="X28" t="s">
        <v>374</v>
      </c>
      <c r="Y28">
        <v>0</v>
      </c>
    </row>
    <row r="29" spans="2:25">
      <c r="B29" s="16" t="s">
        <v>456</v>
      </c>
      <c r="C29" s="141">
        <v>64</v>
      </c>
      <c r="D29" s="3">
        <f t="shared" si="3"/>
        <v>5829</v>
      </c>
      <c r="E29" s="5">
        <f t="shared" si="2"/>
        <v>96.634615384615387</v>
      </c>
      <c r="U29" t="s">
        <v>360</v>
      </c>
      <c r="V29">
        <v>0</v>
      </c>
      <c r="X29" t="s">
        <v>360</v>
      </c>
      <c r="Y29">
        <v>0</v>
      </c>
    </row>
    <row r="30" spans="2:25">
      <c r="B30" t="s">
        <v>378</v>
      </c>
      <c r="C30" s="141">
        <v>62</v>
      </c>
      <c r="D30" s="3">
        <f t="shared" si="3"/>
        <v>5891</v>
      </c>
      <c r="E30" s="5">
        <f t="shared" si="2"/>
        <v>97.662466843501321</v>
      </c>
      <c r="U30" t="s">
        <v>264</v>
      </c>
      <c r="V30">
        <v>0</v>
      </c>
      <c r="X30" t="s">
        <v>11</v>
      </c>
      <c r="Y30">
        <v>0</v>
      </c>
    </row>
    <row r="31" spans="2:25">
      <c r="B31" s="16" t="s">
        <v>379</v>
      </c>
      <c r="C31" s="141">
        <v>46</v>
      </c>
      <c r="D31" s="3">
        <f t="shared" si="3"/>
        <v>5937</v>
      </c>
      <c r="E31" s="5">
        <f t="shared" si="2"/>
        <v>98.425066312997345</v>
      </c>
    </row>
    <row r="32" spans="2:25">
      <c r="B32" s="16" t="s">
        <v>376</v>
      </c>
      <c r="C32" s="141">
        <v>34</v>
      </c>
      <c r="D32" s="3">
        <f t="shared" si="3"/>
        <v>5971</v>
      </c>
      <c r="E32" s="5">
        <f t="shared" si="2"/>
        <v>98.988726790450926</v>
      </c>
    </row>
    <row r="33" spans="2:5">
      <c r="B33" s="16" t="s">
        <v>359</v>
      </c>
      <c r="C33" s="141">
        <v>33</v>
      </c>
      <c r="D33" s="3">
        <f t="shared" si="3"/>
        <v>6004</v>
      </c>
      <c r="E33" s="5">
        <f t="shared" si="2"/>
        <v>99.535809018567633</v>
      </c>
    </row>
    <row r="34" spans="2:5">
      <c r="B34" s="16" t="s">
        <v>11</v>
      </c>
      <c r="C34" s="141">
        <v>28</v>
      </c>
      <c r="D34" s="3">
        <f t="shared" si="3"/>
        <v>6032</v>
      </c>
      <c r="E34" s="5">
        <f t="shared" si="2"/>
        <v>100</v>
      </c>
    </row>
    <row r="35" spans="2:5">
      <c r="B35" s="16"/>
      <c r="C35" s="141"/>
      <c r="D35" s="3">
        <f t="shared" si="3"/>
        <v>6032</v>
      </c>
      <c r="E35" s="5">
        <f t="shared" si="2"/>
        <v>100</v>
      </c>
    </row>
    <row r="36" spans="2:5">
      <c r="B36" s="16"/>
      <c r="C36" s="175"/>
      <c r="D36" s="3">
        <f t="shared" si="3"/>
        <v>6032</v>
      </c>
      <c r="E36" s="5">
        <f t="shared" si="2"/>
        <v>100</v>
      </c>
    </row>
    <row r="37" spans="2:5">
      <c r="B37" s="16"/>
      <c r="C37" s="175"/>
      <c r="D37" s="3">
        <f t="shared" si="3"/>
        <v>6032</v>
      </c>
      <c r="E37" s="5">
        <f t="shared" si="2"/>
        <v>100</v>
      </c>
    </row>
    <row r="38" spans="2:5">
      <c r="B38" s="16"/>
      <c r="C38" s="175"/>
      <c r="D38" s="3">
        <f t="shared" si="3"/>
        <v>6032</v>
      </c>
      <c r="E38" s="5">
        <f t="shared" si="2"/>
        <v>100</v>
      </c>
    </row>
    <row r="39" spans="2:5">
      <c r="B39" s="16"/>
      <c r="C39" s="174"/>
      <c r="D39" s="3">
        <f t="shared" si="3"/>
        <v>6032</v>
      </c>
      <c r="E39" s="5">
        <f t="shared" si="2"/>
        <v>100</v>
      </c>
    </row>
    <row r="40" spans="2:5">
      <c r="B40" s="16"/>
      <c r="C40" s="174"/>
      <c r="D40" s="145">
        <f t="shared" si="3"/>
        <v>6032</v>
      </c>
      <c r="E40" s="5">
        <f t="shared" si="2"/>
        <v>100</v>
      </c>
    </row>
    <row r="41" spans="2:5">
      <c r="B41" s="16"/>
      <c r="C41" s="3"/>
      <c r="D41" s="3"/>
      <c r="E41" s="5"/>
    </row>
    <row r="42" spans="2:5">
      <c r="B42" s="47" t="s">
        <v>341</v>
      </c>
      <c r="C42" s="3"/>
      <c r="D42" s="3"/>
      <c r="E42" s="5"/>
    </row>
    <row r="43" spans="2:5">
      <c r="B43" s="12" t="s">
        <v>18</v>
      </c>
      <c r="C43" s="13" t="s">
        <v>16</v>
      </c>
      <c r="D43" s="3" t="s">
        <v>6</v>
      </c>
      <c r="E43" t="s">
        <v>7</v>
      </c>
    </row>
    <row r="44" spans="2:5">
      <c r="B44" s="14" t="s">
        <v>12</v>
      </c>
      <c r="C44" s="141">
        <v>511</v>
      </c>
      <c r="D44" s="3">
        <f>C44</f>
        <v>511</v>
      </c>
      <c r="E44" s="5">
        <f>D44*100/$D$66</f>
        <v>22.140381282495667</v>
      </c>
    </row>
    <row r="45" spans="2:5">
      <c r="B45" s="15" t="s">
        <v>452</v>
      </c>
      <c r="C45" s="141">
        <v>478</v>
      </c>
      <c r="D45" s="3">
        <f t="shared" ref="D45:D53" si="4">D44+C45</f>
        <v>989</v>
      </c>
      <c r="E45" s="5">
        <f t="shared" ref="E45:E66" si="5">D45*100/$D$66</f>
        <v>42.850953206239168</v>
      </c>
    </row>
    <row r="46" spans="2:5">
      <c r="B46" s="16" t="s">
        <v>288</v>
      </c>
      <c r="C46" s="141">
        <v>349</v>
      </c>
      <c r="D46" s="3">
        <f t="shared" si="4"/>
        <v>1338</v>
      </c>
      <c r="E46" s="5">
        <f t="shared" si="5"/>
        <v>57.972270363951473</v>
      </c>
    </row>
    <row r="47" spans="2:5">
      <c r="B47" s="14" t="s">
        <v>292</v>
      </c>
      <c r="C47" s="141">
        <v>230</v>
      </c>
      <c r="D47" s="3">
        <f t="shared" si="4"/>
        <v>1568</v>
      </c>
      <c r="E47" s="5">
        <f t="shared" si="5"/>
        <v>67.93760831889081</v>
      </c>
    </row>
    <row r="48" spans="2:5">
      <c r="B48" s="14" t="s">
        <v>432</v>
      </c>
      <c r="C48" s="141">
        <v>161</v>
      </c>
      <c r="D48" s="3">
        <f t="shared" si="4"/>
        <v>1729</v>
      </c>
      <c r="E48" s="5">
        <f t="shared" si="5"/>
        <v>74.913344887348359</v>
      </c>
    </row>
    <row r="49" spans="2:5">
      <c r="B49" s="15" t="s">
        <v>289</v>
      </c>
      <c r="C49" s="141">
        <v>98</v>
      </c>
      <c r="D49" s="3">
        <f t="shared" si="4"/>
        <v>1827</v>
      </c>
      <c r="E49" s="5">
        <f t="shared" si="5"/>
        <v>79.159445407279023</v>
      </c>
    </row>
    <row r="50" spans="2:5">
      <c r="B50" s="15" t="s">
        <v>290</v>
      </c>
      <c r="C50" s="141">
        <v>88</v>
      </c>
      <c r="D50" s="3">
        <f t="shared" si="4"/>
        <v>1915</v>
      </c>
      <c r="E50" s="5">
        <f t="shared" si="5"/>
        <v>82.972270363951466</v>
      </c>
    </row>
    <row r="51" spans="2:5">
      <c r="B51" t="s">
        <v>380</v>
      </c>
      <c r="C51" s="141">
        <v>77</v>
      </c>
      <c r="D51" s="3">
        <f t="shared" si="4"/>
        <v>1992</v>
      </c>
      <c r="E51" s="5">
        <f t="shared" si="5"/>
        <v>86.308492201039854</v>
      </c>
    </row>
    <row r="52" spans="2:5">
      <c r="B52" s="15" t="s">
        <v>375</v>
      </c>
      <c r="C52" s="141">
        <v>59</v>
      </c>
      <c r="D52" s="3">
        <f t="shared" si="4"/>
        <v>2051</v>
      </c>
      <c r="E52" s="5">
        <f t="shared" si="5"/>
        <v>88.864818024263428</v>
      </c>
    </row>
    <row r="53" spans="2:5">
      <c r="B53" s="17" t="s">
        <v>359</v>
      </c>
      <c r="C53" s="141">
        <v>55</v>
      </c>
      <c r="D53" s="3">
        <f t="shared" si="4"/>
        <v>2106</v>
      </c>
      <c r="E53" s="5">
        <f t="shared" si="5"/>
        <v>91.247833622183705</v>
      </c>
    </row>
    <row r="54" spans="2:5">
      <c r="B54" s="15" t="s">
        <v>13</v>
      </c>
      <c r="C54" s="141">
        <v>45</v>
      </c>
      <c r="D54" s="3">
        <f>D53+C54</f>
        <v>2151</v>
      </c>
      <c r="E54" s="5">
        <f t="shared" si="5"/>
        <v>93.197573656845748</v>
      </c>
    </row>
    <row r="55" spans="2:5">
      <c r="B55" t="s">
        <v>393</v>
      </c>
      <c r="C55" s="141">
        <v>42</v>
      </c>
      <c r="D55" s="3">
        <f t="shared" ref="D55:D66" si="6">D54+C55</f>
        <v>2193</v>
      </c>
      <c r="E55" s="5">
        <f t="shared" si="5"/>
        <v>95.017331022530328</v>
      </c>
    </row>
    <row r="56" spans="2:5">
      <c r="B56" t="s">
        <v>295</v>
      </c>
      <c r="C56" s="141">
        <v>36</v>
      </c>
      <c r="D56" s="3">
        <f t="shared" si="6"/>
        <v>2229</v>
      </c>
      <c r="E56" s="5">
        <f t="shared" si="5"/>
        <v>96.577123050259971</v>
      </c>
    </row>
    <row r="57" spans="2:5">
      <c r="B57" t="s">
        <v>451</v>
      </c>
      <c r="C57" s="141">
        <v>31</v>
      </c>
      <c r="D57" s="3">
        <f t="shared" si="6"/>
        <v>2260</v>
      </c>
      <c r="E57" s="5">
        <f t="shared" si="5"/>
        <v>97.920277296360482</v>
      </c>
    </row>
    <row r="58" spans="2:5">
      <c r="B58" t="s">
        <v>11</v>
      </c>
      <c r="C58" s="141">
        <v>23</v>
      </c>
      <c r="D58" s="56">
        <f t="shared" si="6"/>
        <v>2283</v>
      </c>
      <c r="E58" s="5">
        <f t="shared" si="5"/>
        <v>98.916811091854413</v>
      </c>
    </row>
    <row r="59" spans="2:5">
      <c r="B59" t="s">
        <v>15</v>
      </c>
      <c r="C59" s="141">
        <v>18</v>
      </c>
      <c r="D59" s="56">
        <f t="shared" si="6"/>
        <v>2301</v>
      </c>
      <c r="E59" s="5">
        <f t="shared" si="5"/>
        <v>99.696707105719241</v>
      </c>
    </row>
    <row r="60" spans="2:5">
      <c r="B60" t="s">
        <v>251</v>
      </c>
      <c r="C60" s="141">
        <v>7</v>
      </c>
      <c r="D60" s="56">
        <f t="shared" si="6"/>
        <v>2308</v>
      </c>
      <c r="E60" s="5">
        <f t="shared" si="5"/>
        <v>100</v>
      </c>
    </row>
    <row r="61" spans="2:5">
      <c r="C61" s="141"/>
      <c r="D61" s="56">
        <f t="shared" si="6"/>
        <v>2308</v>
      </c>
      <c r="E61" s="5">
        <f t="shared" si="5"/>
        <v>100</v>
      </c>
    </row>
    <row r="62" spans="2:5">
      <c r="C62" s="141"/>
      <c r="D62" s="56">
        <f t="shared" si="6"/>
        <v>2308</v>
      </c>
      <c r="E62" s="5">
        <f t="shared" si="5"/>
        <v>100</v>
      </c>
    </row>
    <row r="63" spans="2:5">
      <c r="C63" s="141"/>
      <c r="D63" s="123">
        <f t="shared" si="6"/>
        <v>2308</v>
      </c>
      <c r="E63" s="5">
        <f t="shared" si="5"/>
        <v>100</v>
      </c>
    </row>
    <row r="64" spans="2:5">
      <c r="C64" s="141"/>
      <c r="D64" s="123">
        <f t="shared" si="6"/>
        <v>2308</v>
      </c>
      <c r="E64" s="5">
        <f t="shared" si="5"/>
        <v>100</v>
      </c>
    </row>
    <row r="65" spans="2:5">
      <c r="C65" s="141"/>
      <c r="D65" s="123">
        <f>D64+C65</f>
        <v>2308</v>
      </c>
      <c r="E65" s="5">
        <f t="shared" si="5"/>
        <v>100</v>
      </c>
    </row>
    <row r="66" spans="2:5">
      <c r="C66" s="141"/>
      <c r="D66" s="123">
        <f t="shared" si="6"/>
        <v>2308</v>
      </c>
      <c r="E66" s="5">
        <f t="shared" si="5"/>
        <v>100</v>
      </c>
    </row>
    <row r="67" spans="2:5">
      <c r="C67" s="123"/>
      <c r="D67" s="123"/>
      <c r="E67" s="5"/>
    </row>
    <row r="68" spans="2:5">
      <c r="B68" s="21" t="s">
        <v>265</v>
      </c>
      <c r="C68" s="3"/>
      <c r="D68" s="3"/>
    </row>
    <row r="69" spans="2:5">
      <c r="B69" s="12" t="s">
        <v>18</v>
      </c>
      <c r="C69" s="13" t="s">
        <v>16</v>
      </c>
      <c r="D69" s="3" t="s">
        <v>6</v>
      </c>
      <c r="E69" t="s">
        <v>7</v>
      </c>
    </row>
    <row r="70" spans="2:5">
      <c r="B70" s="14" t="s">
        <v>12</v>
      </c>
      <c r="C70" s="6">
        <v>243</v>
      </c>
      <c r="D70" s="3">
        <f>C70</f>
        <v>243</v>
      </c>
      <c r="E70" s="5">
        <f>D70*100/$D$85</f>
        <v>21.872187218721873</v>
      </c>
    </row>
    <row r="71" spans="2:5">
      <c r="B71" s="15" t="s">
        <v>370</v>
      </c>
      <c r="C71" s="6">
        <v>213</v>
      </c>
      <c r="D71" s="3">
        <f t="shared" ref="D71:D85" si="7">D70+C71</f>
        <v>456</v>
      </c>
      <c r="E71" s="5">
        <f t="shared" ref="E71:E85" si="8">D71*100/$D$85</f>
        <v>41.044104410441044</v>
      </c>
    </row>
    <row r="72" spans="2:5">
      <c r="B72" s="16" t="s">
        <v>375</v>
      </c>
      <c r="C72" s="6">
        <v>190</v>
      </c>
      <c r="D72" s="3">
        <f t="shared" si="7"/>
        <v>646</v>
      </c>
      <c r="E72" s="5">
        <f t="shared" si="8"/>
        <v>58.145814581458147</v>
      </c>
    </row>
    <row r="73" spans="2:5">
      <c r="B73" s="14" t="s">
        <v>455</v>
      </c>
      <c r="C73" s="6">
        <v>140</v>
      </c>
      <c r="D73" s="3">
        <f t="shared" si="7"/>
        <v>786</v>
      </c>
      <c r="E73" s="5">
        <f t="shared" si="8"/>
        <v>70.747074707470745</v>
      </c>
    </row>
    <row r="74" spans="2:5">
      <c r="B74" s="15" t="s">
        <v>416</v>
      </c>
      <c r="C74" s="6">
        <v>94</v>
      </c>
      <c r="D74" s="211">
        <f t="shared" si="7"/>
        <v>880</v>
      </c>
      <c r="E74" s="5">
        <f t="shared" si="8"/>
        <v>79.207920792079207</v>
      </c>
    </row>
    <row r="75" spans="2:5">
      <c r="B75" s="15" t="s">
        <v>380</v>
      </c>
      <c r="C75" s="6">
        <v>91</v>
      </c>
      <c r="D75" s="211">
        <f t="shared" si="7"/>
        <v>971</v>
      </c>
      <c r="E75" s="5">
        <f t="shared" si="8"/>
        <v>87.398739873987395</v>
      </c>
    </row>
    <row r="76" spans="2:5">
      <c r="B76" t="s">
        <v>417</v>
      </c>
      <c r="C76" s="6">
        <v>54</v>
      </c>
      <c r="D76" s="211">
        <f t="shared" si="7"/>
        <v>1025</v>
      </c>
      <c r="E76" s="5">
        <f t="shared" si="8"/>
        <v>92.259225922592265</v>
      </c>
    </row>
    <row r="77" spans="2:5">
      <c r="B77" s="15" t="s">
        <v>385</v>
      </c>
      <c r="C77" s="6">
        <v>24</v>
      </c>
      <c r="D77" s="211">
        <f t="shared" si="7"/>
        <v>1049</v>
      </c>
      <c r="E77" s="5">
        <f t="shared" si="8"/>
        <v>94.419441944194418</v>
      </c>
    </row>
    <row r="78" spans="2:5">
      <c r="B78" s="17" t="s">
        <v>263</v>
      </c>
      <c r="C78" s="6">
        <v>19</v>
      </c>
      <c r="D78" s="211">
        <f t="shared" si="7"/>
        <v>1068</v>
      </c>
      <c r="E78" s="5">
        <f t="shared" si="8"/>
        <v>96.129612961296132</v>
      </c>
    </row>
    <row r="79" spans="2:5">
      <c r="B79" s="15" t="s">
        <v>24</v>
      </c>
      <c r="C79" s="6">
        <v>18</v>
      </c>
      <c r="D79" s="211">
        <f t="shared" si="7"/>
        <v>1086</v>
      </c>
      <c r="E79" s="5">
        <f t="shared" si="8"/>
        <v>97.749774977497751</v>
      </c>
    </row>
    <row r="80" spans="2:5">
      <c r="B80" s="17" t="s">
        <v>378</v>
      </c>
      <c r="C80" s="6">
        <v>15</v>
      </c>
      <c r="D80" s="211">
        <f t="shared" si="7"/>
        <v>1101</v>
      </c>
      <c r="E80" s="5">
        <f t="shared" si="8"/>
        <v>99.099909990999095</v>
      </c>
    </row>
    <row r="81" spans="2:5">
      <c r="B81" s="17" t="s">
        <v>344</v>
      </c>
      <c r="C81" s="6">
        <v>10</v>
      </c>
      <c r="D81" s="211">
        <f t="shared" si="7"/>
        <v>1111</v>
      </c>
      <c r="E81" s="5">
        <f t="shared" si="8"/>
        <v>100</v>
      </c>
    </row>
    <row r="82" spans="2:5">
      <c r="B82" s="17"/>
      <c r="C82" s="6"/>
      <c r="D82" s="211">
        <f t="shared" si="7"/>
        <v>1111</v>
      </c>
      <c r="E82" s="5">
        <f t="shared" si="8"/>
        <v>100</v>
      </c>
    </row>
    <row r="83" spans="2:5">
      <c r="B83" s="15"/>
      <c r="C83" s="6"/>
      <c r="D83" s="211">
        <f t="shared" si="7"/>
        <v>1111</v>
      </c>
      <c r="E83" s="5">
        <f t="shared" si="8"/>
        <v>100</v>
      </c>
    </row>
    <row r="84" spans="2:5">
      <c r="B84" s="14"/>
      <c r="C84" s="6"/>
      <c r="D84" s="211">
        <f t="shared" si="7"/>
        <v>1111</v>
      </c>
      <c r="E84" s="5">
        <f t="shared" si="8"/>
        <v>100</v>
      </c>
    </row>
    <row r="85" spans="2:5">
      <c r="C85" s="6"/>
      <c r="D85" s="211">
        <f t="shared" si="7"/>
        <v>1111</v>
      </c>
      <c r="E85" s="5">
        <f t="shared" si="8"/>
        <v>100</v>
      </c>
    </row>
    <row r="86" spans="2:5">
      <c r="D86" s="55"/>
      <c r="E86" s="5"/>
    </row>
    <row r="87" spans="2:5">
      <c r="C87" s="6"/>
      <c r="D87" s="55"/>
      <c r="E87" s="5"/>
    </row>
    <row r="88" spans="2:5">
      <c r="C88" s="6"/>
      <c r="D88" s="122"/>
      <c r="E88" s="5"/>
    </row>
    <row r="89" spans="2:5">
      <c r="C89" s="6"/>
      <c r="D89" s="145"/>
      <c r="E89" s="5"/>
    </row>
    <row r="90" spans="2:5">
      <c r="C90" s="6"/>
      <c r="D90" s="147"/>
      <c r="E90" s="5"/>
    </row>
    <row r="91" spans="2:5">
      <c r="C91" s="6"/>
      <c r="D91" s="147"/>
      <c r="E91" s="5"/>
    </row>
    <row r="92" spans="2:5">
      <c r="C92" s="6"/>
      <c r="D92" s="147"/>
      <c r="E92" s="5"/>
    </row>
  </sheetData>
  <sortState xmlns:xlrd2="http://schemas.microsoft.com/office/spreadsheetml/2017/richdata2" ref="U4:V30">
    <sortCondition descending="1" ref="V4:V30"/>
  </sortState>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V65"/>
  <sheetViews>
    <sheetView zoomScaleNormal="100" workbookViewId="0">
      <selection activeCell="C63" sqref="C63"/>
    </sheetView>
  </sheetViews>
  <sheetFormatPr defaultRowHeight="15"/>
  <cols>
    <col min="1" max="1" width="9.140625" style="3"/>
    <col min="2" max="2" width="26.85546875" bestFit="1" customWidth="1"/>
    <col min="6" max="6" width="21.7109375" bestFit="1" customWidth="1"/>
    <col min="20" max="20" width="22.28515625" bestFit="1" customWidth="1"/>
  </cols>
  <sheetData>
    <row r="1" spans="1:22">
      <c r="A1" s="1" t="s">
        <v>0</v>
      </c>
      <c r="B1" s="1" t="s">
        <v>1</v>
      </c>
      <c r="C1" s="1" t="s">
        <v>2</v>
      </c>
      <c r="D1" s="2" t="s">
        <v>6</v>
      </c>
      <c r="E1" s="2" t="s">
        <v>7</v>
      </c>
    </row>
    <row r="2" spans="1:22">
      <c r="A2">
        <v>1</v>
      </c>
      <c r="B2" s="10" t="s">
        <v>362</v>
      </c>
      <c r="C2" s="6">
        <v>1042</v>
      </c>
      <c r="D2">
        <f>C2</f>
        <v>1042</v>
      </c>
      <c r="E2" s="5">
        <f>D2*100/$D$13</f>
        <v>46.72645739910314</v>
      </c>
    </row>
    <row r="3" spans="1:22">
      <c r="A3">
        <v>2</v>
      </c>
      <c r="B3" s="10" t="s">
        <v>232</v>
      </c>
      <c r="C3" s="6">
        <v>421</v>
      </c>
      <c r="D3">
        <f t="shared" ref="D3:D11" si="0">D2+C3</f>
        <v>1463</v>
      </c>
      <c r="E3" s="5">
        <f t="shared" ref="E3:E11" si="1">D3*100/$D$13</f>
        <v>65.605381165919283</v>
      </c>
      <c r="G3" t="s">
        <v>225</v>
      </c>
      <c r="H3">
        <v>7357</v>
      </c>
    </row>
    <row r="4" spans="1:22">
      <c r="A4">
        <v>3</v>
      </c>
      <c r="B4" s="10" t="s">
        <v>32</v>
      </c>
      <c r="C4" s="6">
        <v>294</v>
      </c>
      <c r="D4">
        <f t="shared" si="0"/>
        <v>1757</v>
      </c>
      <c r="E4" s="5">
        <f t="shared" si="1"/>
        <v>78.789237668161434</v>
      </c>
      <c r="G4" t="s">
        <v>215</v>
      </c>
      <c r="H4">
        <v>6430</v>
      </c>
      <c r="U4" t="s">
        <v>231</v>
      </c>
      <c r="V4">
        <v>78</v>
      </c>
    </row>
    <row r="5" spans="1:22">
      <c r="A5">
        <v>4</v>
      </c>
      <c r="B5" s="10" t="s">
        <v>231</v>
      </c>
      <c r="C5" s="6">
        <v>196</v>
      </c>
      <c r="D5">
        <f t="shared" si="0"/>
        <v>1953</v>
      </c>
      <c r="E5" s="5">
        <f t="shared" si="1"/>
        <v>87.578475336322867</v>
      </c>
      <c r="G5" t="s">
        <v>212</v>
      </c>
      <c r="H5">
        <v>6032</v>
      </c>
      <c r="U5" t="s">
        <v>32</v>
      </c>
      <c r="V5">
        <v>68</v>
      </c>
    </row>
    <row r="6" spans="1:22">
      <c r="A6">
        <v>5</v>
      </c>
      <c r="B6" s="10" t="s">
        <v>34</v>
      </c>
      <c r="C6" s="6">
        <v>183</v>
      </c>
      <c r="D6">
        <f t="shared" si="0"/>
        <v>2136</v>
      </c>
      <c r="E6" s="5">
        <f t="shared" si="1"/>
        <v>95.784753363228702</v>
      </c>
      <c r="G6" t="s">
        <v>235</v>
      </c>
      <c r="H6">
        <v>2308</v>
      </c>
      <c r="U6" t="s">
        <v>362</v>
      </c>
      <c r="V6">
        <v>50</v>
      </c>
    </row>
    <row r="7" spans="1:22">
      <c r="A7">
        <v>6</v>
      </c>
      <c r="B7" s="10" t="s">
        <v>33</v>
      </c>
      <c r="C7" s="6">
        <v>62</v>
      </c>
      <c r="D7">
        <f t="shared" si="0"/>
        <v>2198</v>
      </c>
      <c r="E7" s="5">
        <f t="shared" si="1"/>
        <v>98.56502242152466</v>
      </c>
      <c r="G7" t="s">
        <v>216</v>
      </c>
      <c r="H7">
        <v>1424</v>
      </c>
      <c r="S7" s="10"/>
      <c r="T7" s="6"/>
      <c r="U7" t="s">
        <v>33</v>
      </c>
      <c r="V7">
        <v>22</v>
      </c>
    </row>
    <row r="8" spans="1:22">
      <c r="A8">
        <v>7</v>
      </c>
      <c r="B8" s="10" t="s">
        <v>361</v>
      </c>
      <c r="C8" s="6">
        <v>31</v>
      </c>
      <c r="D8">
        <f t="shared" si="0"/>
        <v>2229</v>
      </c>
      <c r="E8" s="5">
        <f t="shared" si="1"/>
        <v>99.955156950672645</v>
      </c>
      <c r="G8" t="s">
        <v>211</v>
      </c>
      <c r="H8">
        <v>1340</v>
      </c>
      <c r="R8" s="10"/>
      <c r="U8" t="s">
        <v>361</v>
      </c>
      <c r="V8">
        <v>15</v>
      </c>
    </row>
    <row r="9" spans="1:22">
      <c r="A9">
        <v>8</v>
      </c>
      <c r="B9" s="10" t="s">
        <v>233</v>
      </c>
      <c r="C9" s="6">
        <v>1</v>
      </c>
      <c r="D9">
        <f t="shared" si="0"/>
        <v>2230</v>
      </c>
      <c r="E9" s="5">
        <f t="shared" si="1"/>
        <v>100</v>
      </c>
      <c r="G9" t="s">
        <v>222</v>
      </c>
      <c r="H9">
        <v>1163</v>
      </c>
      <c r="U9" t="s">
        <v>34</v>
      </c>
      <c r="V9">
        <v>7</v>
      </c>
    </row>
    <row r="10" spans="1:22">
      <c r="A10"/>
      <c r="B10" s="10"/>
      <c r="C10" s="6"/>
      <c r="D10">
        <f t="shared" si="0"/>
        <v>2230</v>
      </c>
      <c r="E10" s="5">
        <f t="shared" si="1"/>
        <v>100</v>
      </c>
      <c r="G10" t="s">
        <v>362</v>
      </c>
      <c r="H10">
        <v>1149</v>
      </c>
      <c r="R10" s="10"/>
      <c r="S10" s="6"/>
      <c r="U10" t="s">
        <v>232</v>
      </c>
      <c r="V10">
        <v>2</v>
      </c>
    </row>
    <row r="11" spans="1:22">
      <c r="A11"/>
      <c r="B11" s="11"/>
      <c r="C11" s="3"/>
      <c r="D11">
        <f t="shared" si="0"/>
        <v>2230</v>
      </c>
      <c r="E11" s="5">
        <f t="shared" si="1"/>
        <v>100</v>
      </c>
      <c r="G11" t="s">
        <v>250</v>
      </c>
      <c r="H11">
        <v>1111</v>
      </c>
      <c r="U11" t="s">
        <v>233</v>
      </c>
      <c r="V11">
        <v>0</v>
      </c>
    </row>
    <row r="12" spans="1:22">
      <c r="A12"/>
      <c r="B12" s="10"/>
      <c r="C12" s="6"/>
      <c r="D12">
        <f>D11+C12</f>
        <v>2230</v>
      </c>
      <c r="E12" s="5">
        <f>D12*100/$D$13</f>
        <v>100</v>
      </c>
      <c r="G12" t="s">
        <v>220</v>
      </c>
      <c r="H12">
        <v>862</v>
      </c>
      <c r="R12" s="10"/>
      <c r="S12" s="6"/>
    </row>
    <row r="13" spans="1:22">
      <c r="B13" s="11"/>
      <c r="C13" s="3"/>
      <c r="D13">
        <f>D12+C13</f>
        <v>2230</v>
      </c>
      <c r="R13" s="10"/>
      <c r="S13" s="6"/>
    </row>
    <row r="14" spans="1:22">
      <c r="B14" s="11"/>
      <c r="C14" s="3"/>
      <c r="R14" s="10"/>
      <c r="S14" s="6"/>
    </row>
    <row r="15" spans="1:22">
      <c r="R15" s="10"/>
      <c r="S15" s="6"/>
    </row>
    <row r="16" spans="1:22">
      <c r="B16" s="54" t="s">
        <v>458</v>
      </c>
      <c r="C16" s="3"/>
      <c r="D16" s="3"/>
    </row>
    <row r="17" spans="1:21">
      <c r="B17" s="12" t="s">
        <v>18</v>
      </c>
      <c r="C17" s="13" t="s">
        <v>16</v>
      </c>
      <c r="D17" s="3" t="s">
        <v>6</v>
      </c>
      <c r="E17" t="s">
        <v>7</v>
      </c>
    </row>
    <row r="18" spans="1:21">
      <c r="B18" s="14" t="s">
        <v>461</v>
      </c>
      <c r="C18" s="3">
        <v>940</v>
      </c>
      <c r="D18" s="3">
        <f>C18</f>
        <v>940</v>
      </c>
      <c r="E18" s="5">
        <f t="shared" ref="E18:E33" si="2">D18*100/$D$33</f>
        <v>90.211132437619966</v>
      </c>
    </row>
    <row r="19" spans="1:21">
      <c r="B19" s="15" t="s">
        <v>330</v>
      </c>
      <c r="C19" s="3">
        <v>57</v>
      </c>
      <c r="D19" s="3">
        <f t="shared" ref="D19:D33" si="3">D18+C19</f>
        <v>997</v>
      </c>
      <c r="E19" s="5">
        <f t="shared" si="2"/>
        <v>95.68138195777351</v>
      </c>
    </row>
    <row r="20" spans="1:21">
      <c r="B20" s="20" t="s">
        <v>266</v>
      </c>
      <c r="C20" s="3">
        <v>24</v>
      </c>
      <c r="D20" s="3">
        <f t="shared" si="3"/>
        <v>1021</v>
      </c>
      <c r="E20" s="5">
        <f t="shared" si="2"/>
        <v>97.984644913627633</v>
      </c>
    </row>
    <row r="21" spans="1:21">
      <c r="B21" s="14" t="s">
        <v>23</v>
      </c>
      <c r="C21" s="3">
        <v>8</v>
      </c>
      <c r="D21" s="3">
        <f t="shared" si="3"/>
        <v>1029</v>
      </c>
      <c r="E21" s="5">
        <f t="shared" si="2"/>
        <v>98.752399232245679</v>
      </c>
    </row>
    <row r="22" spans="1:21">
      <c r="B22" s="14" t="s">
        <v>462</v>
      </c>
      <c r="C22" s="3">
        <v>5</v>
      </c>
      <c r="D22" s="3">
        <f t="shared" si="3"/>
        <v>1034</v>
      </c>
      <c r="E22" s="5">
        <f t="shared" si="2"/>
        <v>99.232245681381954</v>
      </c>
      <c r="T22" t="s">
        <v>362</v>
      </c>
      <c r="U22">
        <v>117</v>
      </c>
    </row>
    <row r="23" spans="1:21">
      <c r="B23" s="15" t="s">
        <v>20</v>
      </c>
      <c r="C23" s="3">
        <v>4</v>
      </c>
      <c r="D23" s="3">
        <f t="shared" si="3"/>
        <v>1038</v>
      </c>
      <c r="E23" s="5">
        <f t="shared" si="2"/>
        <v>99.616122840690977</v>
      </c>
      <c r="T23" t="s">
        <v>231</v>
      </c>
      <c r="U23">
        <v>171</v>
      </c>
    </row>
    <row r="24" spans="1:21">
      <c r="B24" s="15" t="s">
        <v>21</v>
      </c>
      <c r="C24" s="3">
        <v>3</v>
      </c>
      <c r="D24" s="3">
        <f t="shared" si="3"/>
        <v>1041</v>
      </c>
      <c r="E24" s="5">
        <f t="shared" si="2"/>
        <v>99.904030710172748</v>
      </c>
      <c r="T24" t="s">
        <v>32</v>
      </c>
      <c r="U24">
        <v>116</v>
      </c>
    </row>
    <row r="25" spans="1:21">
      <c r="B25" t="s">
        <v>15</v>
      </c>
      <c r="C25" s="3">
        <v>1</v>
      </c>
      <c r="D25" s="3">
        <f t="shared" si="3"/>
        <v>1042</v>
      </c>
      <c r="E25" s="5">
        <f t="shared" si="2"/>
        <v>100</v>
      </c>
      <c r="T25" t="s">
        <v>33</v>
      </c>
      <c r="U25">
        <v>54</v>
      </c>
    </row>
    <row r="26" spans="1:21">
      <c r="B26" s="15"/>
      <c r="C26" s="3"/>
      <c r="D26" s="3">
        <f t="shared" si="3"/>
        <v>1042</v>
      </c>
      <c r="E26" s="5">
        <f t="shared" si="2"/>
        <v>100</v>
      </c>
      <c r="T26" t="s">
        <v>34</v>
      </c>
      <c r="U26">
        <v>30</v>
      </c>
    </row>
    <row r="27" spans="1:21">
      <c r="B27" s="17"/>
      <c r="C27" s="3"/>
      <c r="D27" s="3">
        <f t="shared" si="3"/>
        <v>1042</v>
      </c>
      <c r="E27" s="5">
        <f t="shared" si="2"/>
        <v>100</v>
      </c>
      <c r="T27" t="s">
        <v>232</v>
      </c>
      <c r="U27">
        <v>23</v>
      </c>
    </row>
    <row r="28" spans="1:21">
      <c r="B28" s="16"/>
      <c r="C28" s="3"/>
      <c r="D28" s="3">
        <f t="shared" si="3"/>
        <v>1042</v>
      </c>
      <c r="E28" s="5">
        <f t="shared" si="2"/>
        <v>100</v>
      </c>
      <c r="T28" t="s">
        <v>361</v>
      </c>
      <c r="U28">
        <v>11</v>
      </c>
    </row>
    <row r="29" spans="1:21">
      <c r="C29" s="6"/>
      <c r="D29" s="3">
        <f t="shared" si="3"/>
        <v>1042</v>
      </c>
      <c r="E29" s="5">
        <f t="shared" si="2"/>
        <v>100</v>
      </c>
      <c r="T29" t="s">
        <v>233</v>
      </c>
      <c r="U29">
        <v>0</v>
      </c>
    </row>
    <row r="30" spans="1:21">
      <c r="D30" s="48">
        <f t="shared" si="3"/>
        <v>1042</v>
      </c>
      <c r="E30" s="5">
        <f t="shared" si="2"/>
        <v>100</v>
      </c>
    </row>
    <row r="31" spans="1:21">
      <c r="B31" s="54"/>
      <c r="C31" s="3"/>
      <c r="D31" s="60">
        <f t="shared" si="3"/>
        <v>1042</v>
      </c>
      <c r="E31" s="5">
        <f t="shared" si="2"/>
        <v>100</v>
      </c>
    </row>
    <row r="32" spans="1:21">
      <c r="A32" s="60"/>
      <c r="B32" s="54"/>
      <c r="C32" s="60"/>
      <c r="D32" s="162">
        <f>D31+C32</f>
        <v>1042</v>
      </c>
      <c r="E32" s="5">
        <f t="shared" si="2"/>
        <v>100</v>
      </c>
    </row>
    <row r="33" spans="1:5">
      <c r="A33" s="60"/>
      <c r="B33" s="54" t="s">
        <v>459</v>
      </c>
      <c r="C33" s="60"/>
      <c r="D33" s="162">
        <f t="shared" si="3"/>
        <v>1042</v>
      </c>
      <c r="E33" s="5">
        <f t="shared" si="2"/>
        <v>100</v>
      </c>
    </row>
    <row r="34" spans="1:5">
      <c r="B34" s="12" t="s">
        <v>18</v>
      </c>
      <c r="C34" s="13" t="s">
        <v>16</v>
      </c>
      <c r="D34" s="3" t="s">
        <v>6</v>
      </c>
      <c r="E34" t="s">
        <v>7</v>
      </c>
    </row>
    <row r="35" spans="1:5">
      <c r="B35" s="14" t="s">
        <v>255</v>
      </c>
      <c r="C35" s="3">
        <v>343</v>
      </c>
      <c r="D35" s="3">
        <f>C35</f>
        <v>343</v>
      </c>
      <c r="E35" s="5">
        <f t="shared" ref="E35:E49" si="4">D35*100/$D$49</f>
        <v>81.472684085510693</v>
      </c>
    </row>
    <row r="36" spans="1:5">
      <c r="B36" s="15" t="s">
        <v>330</v>
      </c>
      <c r="C36" s="3">
        <v>19</v>
      </c>
      <c r="D36" s="3">
        <f t="shared" ref="D36:D49" si="5">D35+C36</f>
        <v>362</v>
      </c>
      <c r="E36" s="5">
        <f t="shared" si="4"/>
        <v>85.98574821852732</v>
      </c>
    </row>
    <row r="37" spans="1:5">
      <c r="B37" s="50" t="s">
        <v>12</v>
      </c>
      <c r="C37" s="3">
        <v>18</v>
      </c>
      <c r="D37" s="3">
        <f t="shared" si="5"/>
        <v>380</v>
      </c>
      <c r="E37" s="5">
        <f t="shared" si="4"/>
        <v>90.26128266033254</v>
      </c>
    </row>
    <row r="38" spans="1:5">
      <c r="B38" s="14" t="s">
        <v>15</v>
      </c>
      <c r="C38" s="3">
        <v>17</v>
      </c>
      <c r="D38" s="3">
        <f t="shared" si="5"/>
        <v>397</v>
      </c>
      <c r="E38" s="5">
        <f t="shared" si="4"/>
        <v>94.299287410926368</v>
      </c>
    </row>
    <row r="39" spans="1:5">
      <c r="B39" s="15" t="s">
        <v>266</v>
      </c>
      <c r="C39" s="3">
        <v>12</v>
      </c>
      <c r="D39" s="3">
        <f t="shared" si="5"/>
        <v>409</v>
      </c>
      <c r="E39" s="5">
        <f t="shared" si="4"/>
        <v>97.149643705463177</v>
      </c>
    </row>
    <row r="40" spans="1:5">
      <c r="B40" s="15" t="s">
        <v>463</v>
      </c>
      <c r="C40" s="3">
        <v>8</v>
      </c>
      <c r="D40" s="3">
        <f t="shared" si="5"/>
        <v>417</v>
      </c>
      <c r="E40" s="5">
        <f t="shared" si="4"/>
        <v>99.049881235154388</v>
      </c>
    </row>
    <row r="41" spans="1:5">
      <c r="B41" s="14" t="s">
        <v>23</v>
      </c>
      <c r="C41" s="3">
        <v>4</v>
      </c>
      <c r="D41" s="3">
        <f t="shared" si="5"/>
        <v>421</v>
      </c>
      <c r="E41" s="5">
        <f t="shared" si="4"/>
        <v>100</v>
      </c>
    </row>
    <row r="42" spans="1:5">
      <c r="B42" s="16"/>
      <c r="C42" s="3"/>
      <c r="D42" s="3">
        <f t="shared" si="5"/>
        <v>421</v>
      </c>
      <c r="E42" s="5">
        <f t="shared" si="4"/>
        <v>100</v>
      </c>
    </row>
    <row r="43" spans="1:5">
      <c r="B43" s="15"/>
      <c r="C43" s="3"/>
      <c r="D43" s="3">
        <f t="shared" si="5"/>
        <v>421</v>
      </c>
      <c r="E43" s="5">
        <f t="shared" si="4"/>
        <v>100</v>
      </c>
    </row>
    <row r="44" spans="1:5">
      <c r="B44" s="17"/>
      <c r="C44" s="3"/>
      <c r="D44" s="3">
        <f t="shared" si="5"/>
        <v>421</v>
      </c>
      <c r="E44" s="5">
        <f t="shared" si="4"/>
        <v>100</v>
      </c>
    </row>
    <row r="45" spans="1:5">
      <c r="B45" s="16"/>
      <c r="C45" s="3"/>
      <c r="D45" s="3">
        <f t="shared" si="5"/>
        <v>421</v>
      </c>
      <c r="E45" s="5">
        <f t="shared" si="4"/>
        <v>100</v>
      </c>
    </row>
    <row r="46" spans="1:5">
      <c r="D46" s="3">
        <f t="shared" si="5"/>
        <v>421</v>
      </c>
      <c r="E46" s="5">
        <f t="shared" si="4"/>
        <v>100</v>
      </c>
    </row>
    <row r="47" spans="1:5">
      <c r="B47" s="10"/>
      <c r="C47" s="3"/>
      <c r="D47" s="3">
        <f t="shared" si="5"/>
        <v>421</v>
      </c>
      <c r="E47" s="5">
        <f t="shared" si="4"/>
        <v>100</v>
      </c>
    </row>
    <row r="48" spans="1:5">
      <c r="B48" s="10"/>
      <c r="C48" s="3"/>
      <c r="D48" s="3">
        <f t="shared" si="5"/>
        <v>421</v>
      </c>
      <c r="E48" s="5">
        <f t="shared" si="4"/>
        <v>100</v>
      </c>
    </row>
    <row r="49" spans="2:5">
      <c r="B49" s="10"/>
      <c r="C49" s="3"/>
      <c r="D49" s="3">
        <f t="shared" si="5"/>
        <v>421</v>
      </c>
      <c r="E49" s="5">
        <f t="shared" si="4"/>
        <v>100</v>
      </c>
    </row>
    <row r="50" spans="2:5">
      <c r="B50" s="10"/>
      <c r="C50" s="3"/>
      <c r="D50" s="3"/>
    </row>
    <row r="51" spans="2:5">
      <c r="B51" s="54" t="s">
        <v>460</v>
      </c>
      <c r="C51" s="3"/>
      <c r="D51" s="3"/>
    </row>
    <row r="52" spans="2:5">
      <c r="B52" s="12" t="s">
        <v>18</v>
      </c>
      <c r="C52" s="13" t="s">
        <v>16</v>
      </c>
      <c r="D52" s="3" t="s">
        <v>6</v>
      </c>
      <c r="E52" t="s">
        <v>7</v>
      </c>
    </row>
    <row r="53" spans="2:5">
      <c r="B53" s="16" t="s">
        <v>19</v>
      </c>
      <c r="C53" s="3">
        <v>149</v>
      </c>
      <c r="D53" s="3">
        <f>C53</f>
        <v>149</v>
      </c>
      <c r="E53" s="5">
        <f t="shared" ref="E53:E64" si="6">D53*100/$D$64</f>
        <v>50.680272108843539</v>
      </c>
    </row>
    <row r="54" spans="2:5">
      <c r="B54" t="s">
        <v>266</v>
      </c>
      <c r="C54" s="3">
        <v>33</v>
      </c>
      <c r="D54" s="3">
        <f t="shared" ref="D54:D64" si="7">D53+C54</f>
        <v>182</v>
      </c>
      <c r="E54" s="5">
        <f t="shared" si="6"/>
        <v>61.904761904761905</v>
      </c>
    </row>
    <row r="55" spans="2:5">
      <c r="B55" s="14" t="s">
        <v>12</v>
      </c>
      <c r="C55" s="3">
        <v>28</v>
      </c>
      <c r="D55" s="3">
        <f t="shared" si="7"/>
        <v>210</v>
      </c>
      <c r="E55" s="5">
        <f t="shared" si="6"/>
        <v>71.428571428571431</v>
      </c>
    </row>
    <row r="56" spans="2:5">
      <c r="B56" s="15" t="s">
        <v>301</v>
      </c>
      <c r="C56" s="3">
        <v>24</v>
      </c>
      <c r="D56" s="3">
        <f t="shared" si="7"/>
        <v>234</v>
      </c>
      <c r="E56" s="5">
        <f t="shared" si="6"/>
        <v>79.591836734693871</v>
      </c>
    </row>
    <row r="57" spans="2:5">
      <c r="B57" s="15" t="s">
        <v>386</v>
      </c>
      <c r="C57" s="3">
        <v>15</v>
      </c>
      <c r="D57" s="3">
        <f t="shared" si="7"/>
        <v>249</v>
      </c>
      <c r="E57" s="5">
        <f t="shared" si="6"/>
        <v>84.693877551020407</v>
      </c>
    </row>
    <row r="58" spans="2:5">
      <c r="B58" s="14" t="s">
        <v>394</v>
      </c>
      <c r="C58" s="3">
        <v>9</v>
      </c>
      <c r="D58" s="3">
        <f t="shared" si="7"/>
        <v>258</v>
      </c>
      <c r="E58" s="5">
        <f t="shared" si="6"/>
        <v>87.755102040816325</v>
      </c>
    </row>
    <row r="59" spans="2:5">
      <c r="B59" s="16" t="s">
        <v>387</v>
      </c>
      <c r="C59" s="3">
        <v>8</v>
      </c>
      <c r="D59" s="3">
        <f t="shared" si="7"/>
        <v>266</v>
      </c>
      <c r="E59" s="5">
        <f t="shared" si="6"/>
        <v>90.476190476190482</v>
      </c>
    </row>
    <row r="60" spans="2:5">
      <c r="B60" s="15" t="s">
        <v>380</v>
      </c>
      <c r="C60" s="3">
        <v>7</v>
      </c>
      <c r="D60" s="3">
        <f t="shared" si="7"/>
        <v>273</v>
      </c>
      <c r="E60" s="5">
        <f t="shared" si="6"/>
        <v>92.857142857142861</v>
      </c>
    </row>
    <row r="61" spans="2:5">
      <c r="B61" s="17" t="s">
        <v>464</v>
      </c>
      <c r="C61" s="3">
        <v>7</v>
      </c>
      <c r="D61" s="3">
        <f t="shared" si="7"/>
        <v>280</v>
      </c>
      <c r="E61" s="5">
        <f t="shared" si="6"/>
        <v>95.238095238095241</v>
      </c>
    </row>
    <row r="62" spans="2:5">
      <c r="B62" s="17" t="s">
        <v>23</v>
      </c>
      <c r="C62" s="3">
        <v>6</v>
      </c>
      <c r="D62" s="3">
        <f t="shared" si="7"/>
        <v>286</v>
      </c>
      <c r="E62" s="5">
        <f t="shared" si="6"/>
        <v>97.278911564625844</v>
      </c>
    </row>
    <row r="63" spans="2:5">
      <c r="B63" s="16" t="s">
        <v>15</v>
      </c>
      <c r="C63" s="3">
        <v>5</v>
      </c>
      <c r="D63" s="3">
        <f t="shared" si="7"/>
        <v>291</v>
      </c>
      <c r="E63" s="5">
        <f t="shared" si="6"/>
        <v>98.979591836734699</v>
      </c>
    </row>
    <row r="64" spans="2:5">
      <c r="B64" t="s">
        <v>435</v>
      </c>
      <c r="C64">
        <v>3</v>
      </c>
      <c r="D64" s="3">
        <f t="shared" si="7"/>
        <v>294</v>
      </c>
      <c r="E64" s="5">
        <f t="shared" si="6"/>
        <v>100</v>
      </c>
    </row>
    <row r="65" spans="5:5">
      <c r="E65" s="5"/>
    </row>
  </sheetData>
  <sortState xmlns:xlrd2="http://schemas.microsoft.com/office/spreadsheetml/2017/richdata2" ref="T23:U29">
    <sortCondition descending="1" ref="U22"/>
  </sortState>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U80"/>
  <sheetViews>
    <sheetView workbookViewId="0">
      <selection activeCell="C78" sqref="C78"/>
    </sheetView>
  </sheetViews>
  <sheetFormatPr defaultRowHeight="15"/>
  <cols>
    <col min="1" max="1" width="9.140625" style="3"/>
    <col min="2" max="2" width="28.28515625" customWidth="1"/>
    <col min="6" max="6" width="21.7109375" bestFit="1" customWidth="1"/>
    <col min="20" max="20" width="22.28515625" bestFit="1" customWidth="1"/>
  </cols>
  <sheetData>
    <row r="1" spans="1:21">
      <c r="A1" s="1" t="s">
        <v>0</v>
      </c>
      <c r="B1" s="1" t="s">
        <v>1</v>
      </c>
      <c r="C1" s="1" t="s">
        <v>2</v>
      </c>
      <c r="D1" s="2" t="s">
        <v>6</v>
      </c>
      <c r="E1" s="2" t="s">
        <v>7</v>
      </c>
    </row>
    <row r="2" spans="1:21">
      <c r="A2" s="6">
        <v>1</v>
      </c>
      <c r="B2" s="58" t="s">
        <v>211</v>
      </c>
      <c r="C2" s="59">
        <v>1255</v>
      </c>
      <c r="D2">
        <f>C2</f>
        <v>1255</v>
      </c>
      <c r="E2" s="5">
        <f>D2*100/$D$13</f>
        <v>72.753623188405797</v>
      </c>
    </row>
    <row r="3" spans="1:21">
      <c r="A3" s="6">
        <v>2</v>
      </c>
      <c r="B3" s="10" t="s">
        <v>213</v>
      </c>
      <c r="C3" s="6">
        <v>222</v>
      </c>
      <c r="D3">
        <f t="shared" ref="D3:D11" si="0">D2+C3</f>
        <v>1477</v>
      </c>
      <c r="E3" s="5">
        <f t="shared" ref="E3:E11" si="1">D3*100/$D$13</f>
        <v>85.623188405797094</v>
      </c>
      <c r="G3" t="s">
        <v>225</v>
      </c>
      <c r="H3">
        <v>7357</v>
      </c>
      <c r="T3" t="s">
        <v>211</v>
      </c>
      <c r="U3">
        <v>348</v>
      </c>
    </row>
    <row r="4" spans="1:21">
      <c r="A4" s="6">
        <v>3</v>
      </c>
      <c r="B4" s="10" t="s">
        <v>214</v>
      </c>
      <c r="C4" s="6">
        <v>156</v>
      </c>
      <c r="D4">
        <f t="shared" si="0"/>
        <v>1633</v>
      </c>
      <c r="E4" s="5">
        <f t="shared" si="1"/>
        <v>94.666666666666671</v>
      </c>
      <c r="G4" t="s">
        <v>215</v>
      </c>
      <c r="H4">
        <v>6430</v>
      </c>
      <c r="T4" t="s">
        <v>213</v>
      </c>
      <c r="U4">
        <v>34</v>
      </c>
    </row>
    <row r="5" spans="1:21">
      <c r="A5" s="6">
        <v>4</v>
      </c>
      <c r="B5" s="10" t="s">
        <v>252</v>
      </c>
      <c r="C5" s="6">
        <v>66</v>
      </c>
      <c r="D5">
        <f t="shared" si="0"/>
        <v>1699</v>
      </c>
      <c r="E5" s="5">
        <f t="shared" si="1"/>
        <v>98.492753623188406</v>
      </c>
      <c r="G5" t="s">
        <v>212</v>
      </c>
      <c r="H5">
        <v>6032</v>
      </c>
      <c r="T5" t="s">
        <v>214</v>
      </c>
      <c r="U5">
        <v>33</v>
      </c>
    </row>
    <row r="6" spans="1:21">
      <c r="A6" s="6">
        <v>5</v>
      </c>
      <c r="B6" s="10" t="s">
        <v>253</v>
      </c>
      <c r="C6" s="6">
        <v>17</v>
      </c>
      <c r="D6">
        <f t="shared" si="0"/>
        <v>1716</v>
      </c>
      <c r="E6" s="5">
        <f t="shared" si="1"/>
        <v>99.478260869565219</v>
      </c>
      <c r="G6" t="s">
        <v>235</v>
      </c>
      <c r="H6">
        <v>2308</v>
      </c>
      <c r="T6" t="s">
        <v>253</v>
      </c>
      <c r="U6">
        <v>4</v>
      </c>
    </row>
    <row r="7" spans="1:21">
      <c r="A7" s="6">
        <v>6</v>
      </c>
      <c r="B7" s="10" t="s">
        <v>254</v>
      </c>
      <c r="C7" s="6">
        <v>9</v>
      </c>
      <c r="D7">
        <f t="shared" si="0"/>
        <v>1725</v>
      </c>
      <c r="E7" s="5">
        <f t="shared" si="1"/>
        <v>100</v>
      </c>
      <c r="G7" t="s">
        <v>216</v>
      </c>
      <c r="H7">
        <v>1424</v>
      </c>
      <c r="T7" t="s">
        <v>252</v>
      </c>
      <c r="U7">
        <v>0</v>
      </c>
    </row>
    <row r="8" spans="1:21">
      <c r="A8"/>
      <c r="B8" s="10"/>
      <c r="C8" s="6"/>
      <c r="D8">
        <f t="shared" si="0"/>
        <v>1725</v>
      </c>
      <c r="E8" s="5">
        <f t="shared" si="1"/>
        <v>100</v>
      </c>
      <c r="G8" t="s">
        <v>211</v>
      </c>
      <c r="H8">
        <v>1340</v>
      </c>
      <c r="T8" t="s">
        <v>254</v>
      </c>
      <c r="U8">
        <v>0</v>
      </c>
    </row>
    <row r="9" spans="1:21">
      <c r="A9"/>
      <c r="B9" s="10"/>
      <c r="C9" s="6"/>
      <c r="D9">
        <f t="shared" si="0"/>
        <v>1725</v>
      </c>
      <c r="E9" s="5">
        <f t="shared" si="1"/>
        <v>100</v>
      </c>
      <c r="G9" t="s">
        <v>222</v>
      </c>
      <c r="H9">
        <v>1163</v>
      </c>
    </row>
    <row r="10" spans="1:21">
      <c r="A10"/>
      <c r="B10" s="10"/>
      <c r="C10" s="6"/>
      <c r="D10">
        <f t="shared" si="0"/>
        <v>1725</v>
      </c>
      <c r="E10" s="5">
        <f t="shared" si="1"/>
        <v>100</v>
      </c>
      <c r="G10" t="s">
        <v>362</v>
      </c>
      <c r="H10">
        <v>1149</v>
      </c>
    </row>
    <row r="11" spans="1:21">
      <c r="A11"/>
      <c r="B11" s="11"/>
      <c r="C11" s="3"/>
      <c r="D11">
        <f t="shared" si="0"/>
        <v>1725</v>
      </c>
      <c r="E11" s="5">
        <f t="shared" si="1"/>
        <v>100</v>
      </c>
      <c r="G11" t="s">
        <v>250</v>
      </c>
      <c r="H11">
        <v>1111</v>
      </c>
    </row>
    <row r="12" spans="1:21">
      <c r="A12"/>
      <c r="B12" s="10"/>
      <c r="C12" s="6"/>
      <c r="D12">
        <f>D11+C12</f>
        <v>1725</v>
      </c>
      <c r="E12" s="5">
        <f>D12*100/$D$13</f>
        <v>100</v>
      </c>
      <c r="G12" t="s">
        <v>220</v>
      </c>
      <c r="H12">
        <v>862</v>
      </c>
    </row>
    <row r="13" spans="1:21">
      <c r="B13" s="11"/>
      <c r="C13" s="3"/>
      <c r="D13">
        <f>D12+C13</f>
        <v>1725</v>
      </c>
    </row>
    <row r="14" spans="1:21">
      <c r="B14" s="11"/>
      <c r="C14" s="3"/>
    </row>
    <row r="16" spans="1:21">
      <c r="B16" s="54" t="s">
        <v>331</v>
      </c>
      <c r="C16" s="3"/>
      <c r="D16" s="3"/>
    </row>
    <row r="17" spans="2:5">
      <c r="B17" s="12" t="s">
        <v>18</v>
      </c>
      <c r="C17" s="13" t="s">
        <v>16</v>
      </c>
      <c r="D17" s="3" t="s">
        <v>6</v>
      </c>
      <c r="E17" t="s">
        <v>7</v>
      </c>
    </row>
    <row r="18" spans="2:5">
      <c r="B18" s="15" t="s">
        <v>381</v>
      </c>
      <c r="C18" s="49">
        <v>226</v>
      </c>
      <c r="D18" s="3">
        <f>C18</f>
        <v>226</v>
      </c>
      <c r="E18" s="5">
        <f>D18*100/$D$37</f>
        <v>17.89390340459224</v>
      </c>
    </row>
    <row r="19" spans="2:5">
      <c r="B19" s="20" t="s">
        <v>332</v>
      </c>
      <c r="C19" s="49">
        <v>217</v>
      </c>
      <c r="D19" s="3">
        <f t="shared" ref="D19:D27" si="2">D18+C19</f>
        <v>443</v>
      </c>
      <c r="E19" s="5">
        <f t="shared" ref="E19:E37" si="3">D19*100/$D$37</f>
        <v>35.075217735550275</v>
      </c>
    </row>
    <row r="20" spans="2:5">
      <c r="B20" s="14" t="s">
        <v>21</v>
      </c>
      <c r="C20" s="49">
        <v>153</v>
      </c>
      <c r="D20" s="3">
        <f t="shared" si="2"/>
        <v>596</v>
      </c>
      <c r="E20" s="5">
        <f t="shared" si="3"/>
        <v>47.189231987331752</v>
      </c>
    </row>
    <row r="21" spans="2:5">
      <c r="B21" s="14" t="s">
        <v>19</v>
      </c>
      <c r="C21" s="49">
        <v>146</v>
      </c>
      <c r="D21" s="3">
        <f t="shared" si="2"/>
        <v>742</v>
      </c>
      <c r="E21" s="5">
        <f t="shared" si="3"/>
        <v>58.749010292953287</v>
      </c>
    </row>
    <row r="22" spans="2:5">
      <c r="B22" s="15" t="s">
        <v>251</v>
      </c>
      <c r="C22" s="49">
        <v>144</v>
      </c>
      <c r="D22" s="3">
        <f t="shared" si="2"/>
        <v>886</v>
      </c>
      <c r="E22" s="5">
        <f t="shared" si="3"/>
        <v>70.15043547110055</v>
      </c>
    </row>
    <row r="23" spans="2:5">
      <c r="B23" s="15" t="s">
        <v>255</v>
      </c>
      <c r="C23" s="49">
        <v>129</v>
      </c>
      <c r="D23" s="3">
        <f t="shared" si="2"/>
        <v>1015</v>
      </c>
      <c r="E23" s="5">
        <f t="shared" si="3"/>
        <v>80.364212193190809</v>
      </c>
    </row>
    <row r="24" spans="2:5">
      <c r="B24" t="s">
        <v>310</v>
      </c>
      <c r="C24" s="49">
        <v>89</v>
      </c>
      <c r="D24" s="3">
        <f t="shared" si="2"/>
        <v>1104</v>
      </c>
      <c r="E24" s="5">
        <f t="shared" si="3"/>
        <v>87.410926365795731</v>
      </c>
    </row>
    <row r="25" spans="2:5">
      <c r="B25" s="15" t="s">
        <v>12</v>
      </c>
      <c r="C25" s="49">
        <v>62</v>
      </c>
      <c r="D25" s="3">
        <f t="shared" si="2"/>
        <v>1166</v>
      </c>
      <c r="E25" s="5">
        <f t="shared" si="3"/>
        <v>92.319873317498022</v>
      </c>
    </row>
    <row r="26" spans="2:5">
      <c r="B26" s="15" t="s">
        <v>15</v>
      </c>
      <c r="C26" s="3">
        <v>39</v>
      </c>
      <c r="D26" s="3">
        <f t="shared" si="2"/>
        <v>1205</v>
      </c>
      <c r="E26" s="5">
        <f t="shared" si="3"/>
        <v>95.407759303246237</v>
      </c>
    </row>
    <row r="27" spans="2:5">
      <c r="B27" s="17" t="s">
        <v>319</v>
      </c>
      <c r="C27" s="3">
        <v>28</v>
      </c>
      <c r="D27" s="3">
        <f t="shared" si="2"/>
        <v>1233</v>
      </c>
      <c r="E27" s="5">
        <f t="shared" si="3"/>
        <v>97.62470308788599</v>
      </c>
    </row>
    <row r="28" spans="2:5">
      <c r="B28" s="46" t="s">
        <v>24</v>
      </c>
      <c r="C28" s="3">
        <v>14</v>
      </c>
      <c r="D28" s="3">
        <f t="shared" ref="D28:D37" si="4">D27+C28</f>
        <v>1247</v>
      </c>
      <c r="E28" s="5">
        <f t="shared" si="3"/>
        <v>98.73317498020586</v>
      </c>
    </row>
    <row r="29" spans="2:5">
      <c r="B29" s="46" t="s">
        <v>466</v>
      </c>
      <c r="C29" s="3">
        <v>8</v>
      </c>
      <c r="D29" s="3">
        <f t="shared" si="4"/>
        <v>1255</v>
      </c>
      <c r="E29" s="5">
        <f t="shared" si="3"/>
        <v>99.36658749010293</v>
      </c>
    </row>
    <row r="30" spans="2:5">
      <c r="B30" s="46" t="s">
        <v>13</v>
      </c>
      <c r="C30" s="3">
        <v>7</v>
      </c>
      <c r="D30" s="3">
        <f t="shared" si="4"/>
        <v>1262</v>
      </c>
      <c r="E30" s="5">
        <f t="shared" si="3"/>
        <v>99.920823436262864</v>
      </c>
    </row>
    <row r="31" spans="2:5">
      <c r="B31" s="46" t="s">
        <v>467</v>
      </c>
      <c r="C31" s="3">
        <v>1</v>
      </c>
      <c r="D31" s="3">
        <f t="shared" si="4"/>
        <v>1263</v>
      </c>
      <c r="E31" s="5">
        <f t="shared" si="3"/>
        <v>100</v>
      </c>
    </row>
    <row r="32" spans="2:5">
      <c r="B32" s="46"/>
      <c r="C32" s="3"/>
      <c r="D32" s="3">
        <f t="shared" si="4"/>
        <v>1263</v>
      </c>
      <c r="E32" s="5">
        <f t="shared" si="3"/>
        <v>100</v>
      </c>
    </row>
    <row r="33" spans="1:21">
      <c r="B33" s="46"/>
      <c r="C33" s="3"/>
      <c r="D33" s="3">
        <f t="shared" si="4"/>
        <v>1263</v>
      </c>
      <c r="E33" s="5">
        <f t="shared" si="3"/>
        <v>100</v>
      </c>
    </row>
    <row r="34" spans="1:21">
      <c r="B34" s="16"/>
      <c r="C34" s="3"/>
      <c r="D34" s="3">
        <f t="shared" si="4"/>
        <v>1263</v>
      </c>
      <c r="E34" s="5">
        <f t="shared" si="3"/>
        <v>100</v>
      </c>
    </row>
    <row r="35" spans="1:21">
      <c r="C35" s="6"/>
      <c r="D35" s="3">
        <f t="shared" si="4"/>
        <v>1263</v>
      </c>
      <c r="E35" s="5">
        <f t="shared" si="3"/>
        <v>100</v>
      </c>
    </row>
    <row r="36" spans="1:21">
      <c r="C36" s="6"/>
      <c r="D36" s="3">
        <f t="shared" si="4"/>
        <v>1263</v>
      </c>
      <c r="E36" s="5">
        <f t="shared" si="3"/>
        <v>100</v>
      </c>
    </row>
    <row r="37" spans="1:21">
      <c r="B37" s="10"/>
      <c r="C37" s="3"/>
      <c r="D37" s="3">
        <f t="shared" si="4"/>
        <v>1263</v>
      </c>
      <c r="E37" s="5">
        <f t="shared" si="3"/>
        <v>100</v>
      </c>
    </row>
    <row r="38" spans="1:21">
      <c r="B38" s="54" t="s">
        <v>333</v>
      </c>
      <c r="C38" s="3"/>
      <c r="D38" s="3"/>
      <c r="T38" t="s">
        <v>211</v>
      </c>
      <c r="U38">
        <v>593</v>
      </c>
    </row>
    <row r="39" spans="1:21">
      <c r="B39" s="12" t="s">
        <v>18</v>
      </c>
      <c r="C39" s="13" t="s">
        <v>16</v>
      </c>
      <c r="D39" s="3" t="s">
        <v>6</v>
      </c>
      <c r="E39" t="s">
        <v>7</v>
      </c>
      <c r="T39" t="s">
        <v>252</v>
      </c>
      <c r="U39">
        <v>207</v>
      </c>
    </row>
    <row r="40" spans="1:21">
      <c r="A40" s="3">
        <v>1</v>
      </c>
      <c r="B40" s="14" t="s">
        <v>19</v>
      </c>
      <c r="C40" s="3">
        <v>68</v>
      </c>
      <c r="D40" s="3">
        <f>C40</f>
        <v>68</v>
      </c>
      <c r="E40" s="5">
        <f>D40*100/$D$59</f>
        <v>30.63063063063063</v>
      </c>
      <c r="T40" t="s">
        <v>213</v>
      </c>
      <c r="U40">
        <v>135</v>
      </c>
    </row>
    <row r="41" spans="1:21">
      <c r="A41" s="3">
        <v>2</v>
      </c>
      <c r="B41" s="15" t="s">
        <v>251</v>
      </c>
      <c r="C41" s="3">
        <v>42</v>
      </c>
      <c r="D41" s="3">
        <f t="shared" ref="D41:D59" si="5">D40+C41</f>
        <v>110</v>
      </c>
      <c r="E41" s="5">
        <f t="shared" ref="E41:E59" si="6">D41*100/$D$59</f>
        <v>49.549549549549546</v>
      </c>
      <c r="T41" t="s">
        <v>253</v>
      </c>
      <c r="U41">
        <v>115</v>
      </c>
    </row>
    <row r="42" spans="1:21">
      <c r="A42" s="3">
        <v>3</v>
      </c>
      <c r="B42" s="16" t="s">
        <v>15</v>
      </c>
      <c r="C42" s="3">
        <v>32</v>
      </c>
      <c r="D42" s="3">
        <f t="shared" si="5"/>
        <v>142</v>
      </c>
      <c r="E42" s="5">
        <f t="shared" si="6"/>
        <v>63.963963963963963</v>
      </c>
      <c r="T42" t="s">
        <v>214</v>
      </c>
      <c r="U42">
        <v>70</v>
      </c>
    </row>
    <row r="43" spans="1:21">
      <c r="A43" s="3">
        <v>4</v>
      </c>
      <c r="B43" s="14" t="s">
        <v>12</v>
      </c>
      <c r="C43" s="3">
        <v>26</v>
      </c>
      <c r="D43" s="3">
        <f t="shared" si="5"/>
        <v>168</v>
      </c>
      <c r="E43" s="5">
        <f t="shared" si="6"/>
        <v>75.675675675675677</v>
      </c>
      <c r="T43" t="s">
        <v>254</v>
      </c>
      <c r="U43">
        <v>23</v>
      </c>
    </row>
    <row r="44" spans="1:21">
      <c r="A44" s="3">
        <v>5</v>
      </c>
      <c r="B44" s="14" t="s">
        <v>386</v>
      </c>
      <c r="C44" s="3">
        <v>18</v>
      </c>
      <c r="D44" s="3">
        <f t="shared" si="5"/>
        <v>186</v>
      </c>
      <c r="E44" s="5">
        <f t="shared" si="6"/>
        <v>83.78378378378379</v>
      </c>
      <c r="T44" t="s">
        <v>3</v>
      </c>
      <c r="U44">
        <v>0</v>
      </c>
    </row>
    <row r="45" spans="1:21">
      <c r="A45" s="3">
        <v>6</v>
      </c>
      <c r="B45" s="15" t="s">
        <v>263</v>
      </c>
      <c r="C45" s="3">
        <v>18</v>
      </c>
      <c r="D45" s="3">
        <f t="shared" si="5"/>
        <v>204</v>
      </c>
      <c r="E45" s="5">
        <f t="shared" si="6"/>
        <v>91.891891891891888</v>
      </c>
      <c r="T45" t="s">
        <v>4</v>
      </c>
      <c r="U45">
        <v>0</v>
      </c>
    </row>
    <row r="46" spans="1:21">
      <c r="A46" s="3">
        <v>7</v>
      </c>
      <c r="B46" s="15" t="s">
        <v>13</v>
      </c>
      <c r="C46" s="3">
        <v>8</v>
      </c>
      <c r="D46" s="3">
        <f t="shared" si="5"/>
        <v>212</v>
      </c>
      <c r="E46" s="5">
        <f t="shared" si="6"/>
        <v>95.49549549549549</v>
      </c>
      <c r="T46" t="s">
        <v>5</v>
      </c>
      <c r="U46">
        <v>0</v>
      </c>
    </row>
    <row r="47" spans="1:21">
      <c r="A47" s="3">
        <v>8</v>
      </c>
      <c r="B47" t="s">
        <v>436</v>
      </c>
      <c r="C47" s="3">
        <v>4</v>
      </c>
      <c r="D47" s="3">
        <f t="shared" si="5"/>
        <v>216</v>
      </c>
      <c r="E47" s="5">
        <f t="shared" si="6"/>
        <v>97.297297297297291</v>
      </c>
      <c r="T47" t="s">
        <v>8</v>
      </c>
      <c r="U47">
        <v>0</v>
      </c>
    </row>
    <row r="48" spans="1:21">
      <c r="A48" s="3">
        <v>9</v>
      </c>
      <c r="B48" s="15" t="s">
        <v>464</v>
      </c>
      <c r="C48" s="3">
        <v>3</v>
      </c>
      <c r="D48" s="3">
        <f t="shared" si="5"/>
        <v>219</v>
      </c>
      <c r="E48" s="5">
        <f t="shared" si="6"/>
        <v>98.648648648648646</v>
      </c>
      <c r="T48" t="s">
        <v>9</v>
      </c>
      <c r="U48">
        <v>0</v>
      </c>
    </row>
    <row r="49" spans="1:5">
      <c r="A49" s="3">
        <v>10</v>
      </c>
      <c r="B49" s="17" t="s">
        <v>255</v>
      </c>
      <c r="C49" s="3">
        <v>3</v>
      </c>
      <c r="D49" s="3">
        <f t="shared" si="5"/>
        <v>222</v>
      </c>
      <c r="E49" s="5">
        <f t="shared" si="6"/>
        <v>100</v>
      </c>
    </row>
    <row r="50" spans="1:5">
      <c r="A50" s="3">
        <v>11</v>
      </c>
      <c r="B50" s="46"/>
      <c r="C50" s="3"/>
      <c r="D50" s="3">
        <f t="shared" si="5"/>
        <v>222</v>
      </c>
      <c r="E50" s="5">
        <f t="shared" si="6"/>
        <v>100</v>
      </c>
    </row>
    <row r="51" spans="1:5">
      <c r="A51" s="3">
        <v>12</v>
      </c>
      <c r="B51" s="46"/>
      <c r="C51" s="3"/>
      <c r="D51" s="3">
        <f t="shared" si="5"/>
        <v>222</v>
      </c>
      <c r="E51" s="5">
        <f t="shared" si="6"/>
        <v>100</v>
      </c>
    </row>
    <row r="52" spans="1:5">
      <c r="A52" s="3">
        <v>13</v>
      </c>
      <c r="B52" s="46"/>
      <c r="C52" s="3"/>
      <c r="D52" s="3">
        <f t="shared" si="5"/>
        <v>222</v>
      </c>
      <c r="E52" s="5">
        <f t="shared" si="6"/>
        <v>100</v>
      </c>
    </row>
    <row r="53" spans="1:5">
      <c r="A53" s="3">
        <v>14</v>
      </c>
      <c r="B53" s="46"/>
      <c r="C53" s="3"/>
      <c r="D53" s="3">
        <f t="shared" si="5"/>
        <v>222</v>
      </c>
      <c r="E53" s="5">
        <f t="shared" si="6"/>
        <v>100</v>
      </c>
    </row>
    <row r="54" spans="1:5">
      <c r="A54" s="3">
        <v>15</v>
      </c>
      <c r="B54" s="46"/>
      <c r="C54" s="3"/>
      <c r="D54" s="3">
        <f t="shared" si="5"/>
        <v>222</v>
      </c>
      <c r="E54" s="5">
        <f t="shared" si="6"/>
        <v>100</v>
      </c>
    </row>
    <row r="55" spans="1:5">
      <c r="A55" s="3">
        <v>16</v>
      </c>
      <c r="B55" s="46"/>
      <c r="C55" s="3"/>
      <c r="D55" s="3">
        <f t="shared" si="5"/>
        <v>222</v>
      </c>
      <c r="E55" s="5">
        <f t="shared" si="6"/>
        <v>100</v>
      </c>
    </row>
    <row r="56" spans="1:5">
      <c r="B56" s="16"/>
      <c r="C56" s="3"/>
      <c r="D56" s="3">
        <f t="shared" si="5"/>
        <v>222</v>
      </c>
      <c r="E56" s="5">
        <f t="shared" si="6"/>
        <v>100</v>
      </c>
    </row>
    <row r="57" spans="1:5">
      <c r="B57" s="16"/>
      <c r="C57" s="3"/>
      <c r="D57" s="3">
        <f t="shared" si="5"/>
        <v>222</v>
      </c>
      <c r="E57" s="5">
        <f t="shared" si="6"/>
        <v>100</v>
      </c>
    </row>
    <row r="58" spans="1:5">
      <c r="B58" s="16"/>
      <c r="C58" s="3"/>
      <c r="D58" s="3">
        <f t="shared" si="5"/>
        <v>222</v>
      </c>
      <c r="E58" s="5">
        <f t="shared" si="6"/>
        <v>100</v>
      </c>
    </row>
    <row r="59" spans="1:5">
      <c r="B59" s="16"/>
      <c r="C59" s="3"/>
      <c r="D59" s="3">
        <f t="shared" si="5"/>
        <v>222</v>
      </c>
      <c r="E59" s="5">
        <f t="shared" si="6"/>
        <v>100</v>
      </c>
    </row>
    <row r="60" spans="1:5">
      <c r="B60" s="16"/>
      <c r="C60" s="3"/>
      <c r="D60" s="3"/>
      <c r="E60" s="5"/>
    </row>
    <row r="61" spans="1:5">
      <c r="B61" s="16"/>
      <c r="C61" s="3"/>
      <c r="D61" s="3"/>
      <c r="E61" s="5"/>
    </row>
    <row r="62" spans="1:5">
      <c r="B62" s="16"/>
      <c r="C62" s="3"/>
      <c r="D62" s="3"/>
      <c r="E62" s="5"/>
    </row>
    <row r="64" spans="1:5">
      <c r="B64" s="54" t="s">
        <v>465</v>
      </c>
      <c r="C64" s="3"/>
      <c r="D64" s="3"/>
    </row>
    <row r="65" spans="2:21">
      <c r="B65" s="12" t="s">
        <v>18</v>
      </c>
      <c r="C65" s="13" t="s">
        <v>16</v>
      </c>
      <c r="D65" s="3" t="s">
        <v>6</v>
      </c>
      <c r="E65" t="s">
        <v>7</v>
      </c>
    </row>
    <row r="66" spans="2:21">
      <c r="B66" s="14" t="s">
        <v>15</v>
      </c>
      <c r="C66" s="3">
        <v>42</v>
      </c>
      <c r="D66" s="3">
        <f>C66</f>
        <v>42</v>
      </c>
      <c r="E66" s="5">
        <f>D66*100/$D$80</f>
        <v>26.923076923076923</v>
      </c>
    </row>
    <row r="67" spans="2:21">
      <c r="B67" s="15" t="s">
        <v>24</v>
      </c>
      <c r="C67" s="3">
        <v>20</v>
      </c>
      <c r="D67" s="3">
        <f>D66+C67</f>
        <v>62</v>
      </c>
      <c r="E67" s="5">
        <f t="shared" ref="E67:E80" si="7">D67*100/$D$80</f>
        <v>39.743589743589745</v>
      </c>
      <c r="T67" t="s">
        <v>38</v>
      </c>
      <c r="U67">
        <v>251</v>
      </c>
    </row>
    <row r="68" spans="2:21">
      <c r="B68" s="16" t="s">
        <v>12</v>
      </c>
      <c r="C68" s="3">
        <v>17</v>
      </c>
      <c r="D68" s="3">
        <f t="shared" ref="D68:D80" si="8">D67+C68</f>
        <v>79</v>
      </c>
      <c r="E68" s="5">
        <f t="shared" si="7"/>
        <v>50.641025641025642</v>
      </c>
      <c r="T68" t="s">
        <v>19</v>
      </c>
      <c r="U68">
        <v>15</v>
      </c>
    </row>
    <row r="69" spans="2:21">
      <c r="B69" s="14" t="s">
        <v>19</v>
      </c>
      <c r="C69" s="3">
        <v>17</v>
      </c>
      <c r="D69" s="3">
        <f t="shared" si="8"/>
        <v>96</v>
      </c>
      <c r="E69" s="5">
        <f t="shared" si="7"/>
        <v>61.53846153846154</v>
      </c>
      <c r="T69" t="s">
        <v>15</v>
      </c>
      <c r="U69">
        <v>13</v>
      </c>
    </row>
    <row r="70" spans="2:21">
      <c r="B70" s="14" t="s">
        <v>20</v>
      </c>
      <c r="C70" s="3">
        <v>16</v>
      </c>
      <c r="D70" s="3">
        <f t="shared" si="8"/>
        <v>112</v>
      </c>
      <c r="E70" s="5">
        <f t="shared" si="7"/>
        <v>71.794871794871796</v>
      </c>
      <c r="T70" t="s">
        <v>26</v>
      </c>
      <c r="U70">
        <v>12</v>
      </c>
    </row>
    <row r="71" spans="2:21">
      <c r="B71" s="15" t="s">
        <v>381</v>
      </c>
      <c r="C71" s="3">
        <v>15</v>
      </c>
      <c r="D71" s="3">
        <f t="shared" si="8"/>
        <v>127</v>
      </c>
      <c r="E71" s="5">
        <f t="shared" si="7"/>
        <v>81.410256410256409</v>
      </c>
      <c r="T71" t="s">
        <v>27</v>
      </c>
      <c r="U71">
        <v>6</v>
      </c>
    </row>
    <row r="72" spans="2:21">
      <c r="B72" s="15" t="s">
        <v>17</v>
      </c>
      <c r="C72" s="3">
        <v>11</v>
      </c>
      <c r="D72" s="3">
        <f t="shared" si="8"/>
        <v>138</v>
      </c>
      <c r="E72" s="5">
        <f t="shared" si="7"/>
        <v>88.461538461538467</v>
      </c>
      <c r="T72" t="s">
        <v>12</v>
      </c>
      <c r="U72">
        <v>5</v>
      </c>
    </row>
    <row r="73" spans="2:21">
      <c r="B73" t="s">
        <v>462</v>
      </c>
      <c r="C73" s="3">
        <v>8</v>
      </c>
      <c r="D73" s="3">
        <f t="shared" si="8"/>
        <v>146</v>
      </c>
      <c r="E73" s="5">
        <f t="shared" si="7"/>
        <v>93.589743589743591</v>
      </c>
      <c r="T73" t="s">
        <v>21</v>
      </c>
      <c r="U73">
        <v>3</v>
      </c>
    </row>
    <row r="74" spans="2:21">
      <c r="B74" s="15" t="s">
        <v>468</v>
      </c>
      <c r="C74" s="3">
        <v>3</v>
      </c>
      <c r="D74" s="3">
        <f t="shared" si="8"/>
        <v>149</v>
      </c>
      <c r="E74" s="5">
        <f t="shared" si="7"/>
        <v>95.512820512820511</v>
      </c>
      <c r="T74" t="s">
        <v>14</v>
      </c>
      <c r="U74">
        <v>2</v>
      </c>
    </row>
    <row r="75" spans="2:21">
      <c r="B75" s="17" t="s">
        <v>469</v>
      </c>
      <c r="C75" s="3">
        <v>3</v>
      </c>
      <c r="D75" s="3">
        <f t="shared" si="8"/>
        <v>152</v>
      </c>
      <c r="E75" s="5">
        <f t="shared" si="7"/>
        <v>97.435897435897431</v>
      </c>
      <c r="T75" t="s">
        <v>20</v>
      </c>
      <c r="U75">
        <v>2</v>
      </c>
    </row>
    <row r="76" spans="2:21">
      <c r="B76" s="16" t="s">
        <v>255</v>
      </c>
      <c r="C76" s="3">
        <v>2</v>
      </c>
      <c r="D76" s="3">
        <f t="shared" si="8"/>
        <v>154</v>
      </c>
      <c r="E76" s="5">
        <f t="shared" si="7"/>
        <v>98.717948717948715</v>
      </c>
    </row>
    <row r="77" spans="2:21">
      <c r="B77" t="s">
        <v>251</v>
      </c>
      <c r="C77">
        <v>2</v>
      </c>
      <c r="D77" s="3">
        <f t="shared" si="8"/>
        <v>156</v>
      </c>
      <c r="E77" s="5">
        <f t="shared" si="7"/>
        <v>100</v>
      </c>
    </row>
    <row r="78" spans="2:21">
      <c r="D78" s="3">
        <f t="shared" si="8"/>
        <v>156</v>
      </c>
      <c r="E78" s="5">
        <f t="shared" si="7"/>
        <v>100</v>
      </c>
    </row>
    <row r="79" spans="2:21">
      <c r="D79" s="3">
        <f t="shared" si="8"/>
        <v>156</v>
      </c>
      <c r="E79" s="5">
        <f t="shared" si="7"/>
        <v>100</v>
      </c>
    </row>
    <row r="80" spans="2:21">
      <c r="D80" s="3">
        <f t="shared" si="8"/>
        <v>156</v>
      </c>
      <c r="E80" s="5">
        <f t="shared" si="7"/>
        <v>100</v>
      </c>
    </row>
  </sheetData>
  <sortState xmlns:xlrd2="http://schemas.microsoft.com/office/spreadsheetml/2017/richdata2" ref="T3:U8">
    <sortCondition descending="1" ref="U3"/>
  </sortState>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X82"/>
  <sheetViews>
    <sheetView topLeftCell="A43" zoomScale="83" zoomScaleNormal="83" workbookViewId="0">
      <selection activeCell="B73" sqref="B73"/>
    </sheetView>
  </sheetViews>
  <sheetFormatPr defaultRowHeight="15"/>
  <cols>
    <col min="1" max="1" width="26.140625" style="3" customWidth="1"/>
    <col min="2" max="2" width="20" bestFit="1" customWidth="1"/>
    <col min="9" max="9" width="14" bestFit="1" customWidth="1"/>
    <col min="12" max="12" width="9.140625" style="3"/>
    <col min="19" max="19" width="26" bestFit="1" customWidth="1"/>
    <col min="23" max="23" width="26.5703125" bestFit="1" customWidth="1"/>
  </cols>
  <sheetData>
    <row r="1" spans="1:24">
      <c r="A1" s="2" t="s">
        <v>1</v>
      </c>
      <c r="B1" s="2" t="s">
        <v>2</v>
      </c>
      <c r="C1" s="2" t="s">
        <v>6</v>
      </c>
      <c r="D1" s="2" t="s">
        <v>7</v>
      </c>
    </row>
    <row r="2" spans="1:24">
      <c r="A2" s="10" t="s">
        <v>215</v>
      </c>
      <c r="B2" s="142">
        <v>6430</v>
      </c>
      <c r="C2">
        <f>B2</f>
        <v>6430</v>
      </c>
      <c r="D2" s="4">
        <f>C2/C$10*100</f>
        <v>68.564725954361279</v>
      </c>
    </row>
    <row r="3" spans="1:24">
      <c r="A3" s="10" t="s">
        <v>230</v>
      </c>
      <c r="B3" s="142">
        <v>706</v>
      </c>
      <c r="C3">
        <f t="shared" ref="C3:C8" si="0">C2+B3</f>
        <v>7136</v>
      </c>
      <c r="D3" s="4">
        <f t="shared" ref="D3:D10" si="1">C3/C$10*100</f>
        <v>76.092983578588175</v>
      </c>
      <c r="G3" t="s">
        <v>225</v>
      </c>
      <c r="H3">
        <v>7357</v>
      </c>
    </row>
    <row r="4" spans="1:24">
      <c r="A4" s="10" t="s">
        <v>363</v>
      </c>
      <c r="B4" s="142">
        <v>582</v>
      </c>
      <c r="C4">
        <f t="shared" si="0"/>
        <v>7718</v>
      </c>
      <c r="D4" s="4">
        <f t="shared" si="1"/>
        <v>82.298997654084033</v>
      </c>
      <c r="E4" s="2"/>
      <c r="F4" s="2"/>
      <c r="G4" t="s">
        <v>215</v>
      </c>
      <c r="H4">
        <v>6430</v>
      </c>
    </row>
    <row r="5" spans="1:24">
      <c r="A5" s="10" t="s">
        <v>36</v>
      </c>
      <c r="B5" s="142">
        <v>522</v>
      </c>
      <c r="C5">
        <f t="shared" si="0"/>
        <v>8240</v>
      </c>
      <c r="D5" s="4">
        <f t="shared" si="1"/>
        <v>87.865216464064829</v>
      </c>
      <c r="E5" s="3"/>
      <c r="F5" s="4"/>
      <c r="G5" t="s">
        <v>212</v>
      </c>
      <c r="H5">
        <v>6032</v>
      </c>
    </row>
    <row r="6" spans="1:24">
      <c r="A6" s="10" t="s">
        <v>35</v>
      </c>
      <c r="B6" s="142">
        <v>443</v>
      </c>
      <c r="C6">
        <f t="shared" si="0"/>
        <v>8683</v>
      </c>
      <c r="D6" s="4">
        <f t="shared" si="1"/>
        <v>92.589038174450849</v>
      </c>
      <c r="E6" s="3"/>
      <c r="F6" s="4"/>
      <c r="G6" t="s">
        <v>235</v>
      </c>
      <c r="H6">
        <v>2308</v>
      </c>
    </row>
    <row r="7" spans="1:24">
      <c r="A7" s="10" t="s">
        <v>366</v>
      </c>
      <c r="B7" s="142">
        <v>430</v>
      </c>
      <c r="C7">
        <f t="shared" si="0"/>
        <v>9113</v>
      </c>
      <c r="D7" s="4">
        <f t="shared" si="1"/>
        <v>97.174237577308602</v>
      </c>
      <c r="E7" s="3"/>
      <c r="F7" s="4"/>
      <c r="G7" t="s">
        <v>216</v>
      </c>
      <c r="H7">
        <v>1424</v>
      </c>
    </row>
    <row r="8" spans="1:24">
      <c r="A8" s="10" t="s">
        <v>227</v>
      </c>
      <c r="B8" s="142">
        <v>193</v>
      </c>
      <c r="C8">
        <f t="shared" si="0"/>
        <v>9306</v>
      </c>
      <c r="D8" s="4">
        <f t="shared" si="1"/>
        <v>99.232245681381954</v>
      </c>
      <c r="E8" s="3"/>
      <c r="F8" s="4"/>
      <c r="G8" t="s">
        <v>211</v>
      </c>
      <c r="H8">
        <v>1340</v>
      </c>
    </row>
    <row r="9" spans="1:24">
      <c r="A9" s="6" t="s">
        <v>234</v>
      </c>
      <c r="B9" s="6">
        <v>72</v>
      </c>
      <c r="C9">
        <f t="shared" ref="C9:C10" si="2">C8+B9</f>
        <v>9378</v>
      </c>
      <c r="D9" s="4">
        <f t="shared" si="1"/>
        <v>100</v>
      </c>
      <c r="E9" s="3"/>
      <c r="F9" s="4"/>
      <c r="G9" t="s">
        <v>222</v>
      </c>
      <c r="H9">
        <v>1163</v>
      </c>
    </row>
    <row r="10" spans="1:24">
      <c r="A10" s="6"/>
      <c r="B10" s="6"/>
      <c r="C10">
        <f t="shared" si="2"/>
        <v>9378</v>
      </c>
      <c r="D10" s="4">
        <f t="shared" si="1"/>
        <v>100</v>
      </c>
      <c r="E10" s="3"/>
      <c r="F10" s="4"/>
      <c r="G10" t="s">
        <v>362</v>
      </c>
      <c r="H10">
        <v>1149</v>
      </c>
    </row>
    <row r="11" spans="1:24">
      <c r="A11" s="10"/>
      <c r="B11" s="142"/>
      <c r="D11" s="4"/>
      <c r="E11" s="3"/>
      <c r="F11" s="4"/>
      <c r="G11" t="s">
        <v>250</v>
      </c>
      <c r="H11">
        <v>1111</v>
      </c>
    </row>
    <row r="12" spans="1:24">
      <c r="A12" s="6"/>
      <c r="B12" s="6"/>
      <c r="D12" s="4"/>
      <c r="E12" s="3"/>
      <c r="F12" s="4"/>
      <c r="G12" t="s">
        <v>220</v>
      </c>
      <c r="H12">
        <v>862</v>
      </c>
    </row>
    <row r="13" spans="1:24">
      <c r="A13" s="6"/>
      <c r="B13" s="6"/>
      <c r="D13" s="4"/>
      <c r="E13" s="3"/>
      <c r="F13" s="4"/>
    </row>
    <row r="14" spans="1:24">
      <c r="B14" s="6"/>
      <c r="D14" s="4"/>
      <c r="W14" t="s">
        <v>215</v>
      </c>
      <c r="X14">
        <v>3760</v>
      </c>
    </row>
    <row r="15" spans="1:24">
      <c r="A15" s="239" t="s">
        <v>357</v>
      </c>
      <c r="B15" s="239"/>
      <c r="C15" s="239"/>
      <c r="D15" s="239"/>
      <c r="W15" t="s">
        <v>363</v>
      </c>
      <c r="X15">
        <v>605</v>
      </c>
    </row>
    <row r="16" spans="1:24">
      <c r="A16" s="12" t="s">
        <v>18</v>
      </c>
      <c r="B16" s="13" t="s">
        <v>16</v>
      </c>
      <c r="C16" s="3" t="s">
        <v>6</v>
      </c>
      <c r="D16" t="s">
        <v>7</v>
      </c>
      <c r="W16" t="s">
        <v>230</v>
      </c>
      <c r="X16">
        <v>478</v>
      </c>
    </row>
    <row r="17" spans="1:24">
      <c r="A17" s="18" t="s">
        <v>228</v>
      </c>
      <c r="B17" s="143">
        <v>3461</v>
      </c>
      <c r="C17" s="3">
        <f>B17</f>
        <v>3461</v>
      </c>
      <c r="D17" s="5">
        <f>C17*100/$C$29</f>
        <v>53.825816485225502</v>
      </c>
      <c r="W17" t="s">
        <v>35</v>
      </c>
      <c r="X17">
        <v>322</v>
      </c>
    </row>
    <row r="18" spans="1:24">
      <c r="A18" s="18" t="s">
        <v>437</v>
      </c>
      <c r="B18" s="143">
        <v>2851</v>
      </c>
      <c r="C18" s="3">
        <f t="shared" ref="C18:C29" si="3">C17+B18</f>
        <v>6312</v>
      </c>
      <c r="D18" s="5">
        <f t="shared" ref="D18:D29" si="4">C18*100/$C$29</f>
        <v>98.164852255054427</v>
      </c>
      <c r="W18" t="s">
        <v>227</v>
      </c>
      <c r="X18">
        <v>151</v>
      </c>
    </row>
    <row r="19" spans="1:24">
      <c r="A19" s="18" t="s">
        <v>301</v>
      </c>
      <c r="B19" s="143">
        <v>89</v>
      </c>
      <c r="C19" s="3">
        <f t="shared" si="3"/>
        <v>6401</v>
      </c>
      <c r="D19" s="5">
        <f t="shared" si="4"/>
        <v>99.548989113530325</v>
      </c>
      <c r="W19" t="s">
        <v>234</v>
      </c>
      <c r="X19">
        <v>137</v>
      </c>
    </row>
    <row r="20" spans="1:24">
      <c r="A20" s="18" t="s">
        <v>471</v>
      </c>
      <c r="B20" s="143">
        <v>19</v>
      </c>
      <c r="C20" s="3">
        <f t="shared" si="3"/>
        <v>6420</v>
      </c>
      <c r="D20" s="5">
        <f t="shared" si="4"/>
        <v>99.844479004665629</v>
      </c>
      <c r="W20" t="s">
        <v>36</v>
      </c>
      <c r="X20">
        <v>127</v>
      </c>
    </row>
    <row r="21" spans="1:24">
      <c r="A21" s="18" t="s">
        <v>268</v>
      </c>
      <c r="B21" s="143">
        <v>10</v>
      </c>
      <c r="C21" s="3">
        <f t="shared" si="3"/>
        <v>6430</v>
      </c>
      <c r="D21" s="5">
        <f t="shared" si="4"/>
        <v>100</v>
      </c>
      <c r="W21" t="s">
        <v>366</v>
      </c>
      <c r="X21">
        <v>102</v>
      </c>
    </row>
    <row r="22" spans="1:24">
      <c r="A22" s="18"/>
      <c r="B22" s="143"/>
      <c r="C22" s="3">
        <f t="shared" si="3"/>
        <v>6430</v>
      </c>
      <c r="D22" s="5">
        <f t="shared" si="4"/>
        <v>100</v>
      </c>
      <c r="W22" t="s">
        <v>229</v>
      </c>
      <c r="X22">
        <v>4</v>
      </c>
    </row>
    <row r="23" spans="1:24">
      <c r="A23" s="18"/>
      <c r="B23" s="143"/>
      <c r="C23" s="3">
        <f t="shared" si="3"/>
        <v>6430</v>
      </c>
      <c r="D23" s="5">
        <f t="shared" si="4"/>
        <v>100</v>
      </c>
    </row>
    <row r="24" spans="1:24">
      <c r="A24" s="18"/>
      <c r="B24" s="143"/>
      <c r="C24" s="3">
        <f t="shared" si="3"/>
        <v>6430</v>
      </c>
      <c r="D24" s="5">
        <f t="shared" si="4"/>
        <v>100</v>
      </c>
    </row>
    <row r="25" spans="1:24">
      <c r="A25" s="18"/>
      <c r="B25" s="143"/>
      <c r="C25" s="3">
        <f t="shared" si="3"/>
        <v>6430</v>
      </c>
      <c r="D25" s="5">
        <f t="shared" si="4"/>
        <v>100</v>
      </c>
    </row>
    <row r="26" spans="1:24">
      <c r="A26" s="18"/>
      <c r="B26" s="143"/>
      <c r="C26" s="3">
        <f t="shared" si="3"/>
        <v>6430</v>
      </c>
      <c r="D26" s="5">
        <f t="shared" si="4"/>
        <v>100</v>
      </c>
    </row>
    <row r="27" spans="1:24">
      <c r="A27" s="16"/>
      <c r="B27" s="142"/>
      <c r="C27" s="3">
        <f t="shared" si="3"/>
        <v>6430</v>
      </c>
      <c r="D27" s="5">
        <f t="shared" si="4"/>
        <v>100</v>
      </c>
    </row>
    <row r="28" spans="1:24">
      <c r="A28" s="174"/>
      <c r="B28" s="142"/>
      <c r="C28" s="57">
        <f t="shared" si="3"/>
        <v>6430</v>
      </c>
      <c r="D28" s="5">
        <f t="shared" si="4"/>
        <v>100</v>
      </c>
    </row>
    <row r="29" spans="1:24">
      <c r="A29" s="176"/>
      <c r="B29" s="142"/>
      <c r="C29" s="176">
        <f t="shared" si="3"/>
        <v>6430</v>
      </c>
      <c r="D29" s="5">
        <f t="shared" si="4"/>
        <v>100</v>
      </c>
      <c r="L29" s="176"/>
    </row>
    <row r="30" spans="1:24">
      <c r="A30" s="176"/>
      <c r="B30" s="142"/>
      <c r="C30" s="176"/>
      <c r="D30" s="5"/>
      <c r="L30" s="176"/>
    </row>
    <row r="31" spans="1:24">
      <c r="A31" s="176"/>
      <c r="B31" s="142"/>
      <c r="C31" s="176"/>
      <c r="D31" s="5"/>
      <c r="L31" s="176"/>
    </row>
    <row r="32" spans="1:24">
      <c r="A32" s="176"/>
      <c r="B32" s="142"/>
      <c r="C32" s="176"/>
      <c r="D32" s="5"/>
      <c r="L32" s="176"/>
    </row>
    <row r="34" spans="1:20">
      <c r="A34" s="239" t="s">
        <v>418</v>
      </c>
      <c r="B34" s="239"/>
      <c r="C34" s="239"/>
      <c r="D34" s="239"/>
    </row>
    <row r="35" spans="1:20">
      <c r="A35" s="12" t="s">
        <v>18</v>
      </c>
      <c r="B35" s="13" t="s">
        <v>16</v>
      </c>
      <c r="C35" s="3" t="s">
        <v>6</v>
      </c>
      <c r="D35" t="s">
        <v>7</v>
      </c>
    </row>
    <row r="36" spans="1:20">
      <c r="A36" s="18" t="s">
        <v>23</v>
      </c>
      <c r="B36" s="148">
        <v>240</v>
      </c>
      <c r="C36" s="3">
        <f>B36</f>
        <v>240</v>
      </c>
      <c r="D36" s="5">
        <f t="shared" ref="D36:D50" si="5">C36*100/$C$50</f>
        <v>33.994334277620396</v>
      </c>
    </row>
    <row r="37" spans="1:20">
      <c r="A37" s="18" t="s">
        <v>25</v>
      </c>
      <c r="B37" s="148">
        <v>197</v>
      </c>
      <c r="C37" s="3">
        <f t="shared" ref="C37:C50" si="6">C36+B37</f>
        <v>437</v>
      </c>
      <c r="D37" s="5">
        <f t="shared" si="5"/>
        <v>61.89801699716714</v>
      </c>
    </row>
    <row r="38" spans="1:20">
      <c r="A38" s="18" t="s">
        <v>267</v>
      </c>
      <c r="B38" s="148">
        <v>146</v>
      </c>
      <c r="C38" s="3">
        <f t="shared" si="6"/>
        <v>583</v>
      </c>
      <c r="D38" s="5">
        <f t="shared" si="5"/>
        <v>82.577903682719551</v>
      </c>
    </row>
    <row r="39" spans="1:20">
      <c r="A39" s="18" t="s">
        <v>22</v>
      </c>
      <c r="B39" s="148">
        <v>61</v>
      </c>
      <c r="C39" s="3">
        <f t="shared" si="6"/>
        <v>644</v>
      </c>
      <c r="D39" s="5">
        <f t="shared" si="5"/>
        <v>91.218130311614729</v>
      </c>
    </row>
    <row r="40" spans="1:20">
      <c r="A40" s="18" t="s">
        <v>387</v>
      </c>
      <c r="B40" s="148">
        <v>20</v>
      </c>
      <c r="C40" s="3">
        <f t="shared" si="6"/>
        <v>664</v>
      </c>
      <c r="D40" s="5">
        <f t="shared" si="5"/>
        <v>94.050991501416433</v>
      </c>
    </row>
    <row r="41" spans="1:20">
      <c r="A41" s="18" t="s">
        <v>438</v>
      </c>
      <c r="B41" s="148">
        <v>14</v>
      </c>
      <c r="C41" s="3">
        <f t="shared" si="6"/>
        <v>678</v>
      </c>
      <c r="D41" s="5">
        <f t="shared" si="5"/>
        <v>96.033994334277622</v>
      </c>
    </row>
    <row r="42" spans="1:20">
      <c r="A42" s="18" t="s">
        <v>422</v>
      </c>
      <c r="B42" s="148">
        <v>9</v>
      </c>
      <c r="C42" s="3">
        <f t="shared" si="6"/>
        <v>687</v>
      </c>
      <c r="D42" s="5">
        <f t="shared" si="5"/>
        <v>97.308781869688389</v>
      </c>
    </row>
    <row r="43" spans="1:20">
      <c r="A43" s="18" t="s">
        <v>472</v>
      </c>
      <c r="B43" s="148">
        <v>6</v>
      </c>
      <c r="C43" s="3">
        <f t="shared" si="6"/>
        <v>693</v>
      </c>
      <c r="D43" s="5">
        <f t="shared" si="5"/>
        <v>98.15864022662889</v>
      </c>
    </row>
    <row r="44" spans="1:20">
      <c r="A44" s="18" t="s">
        <v>473</v>
      </c>
      <c r="B44" s="148">
        <v>6</v>
      </c>
      <c r="C44" s="3">
        <f t="shared" si="6"/>
        <v>699</v>
      </c>
      <c r="D44" s="5">
        <f t="shared" si="5"/>
        <v>99.008498583569406</v>
      </c>
    </row>
    <row r="45" spans="1:20">
      <c r="A45" s="18" t="s">
        <v>305</v>
      </c>
      <c r="B45" s="148">
        <v>5</v>
      </c>
      <c r="C45" s="3">
        <f t="shared" si="6"/>
        <v>704</v>
      </c>
      <c r="D45" s="5">
        <f t="shared" si="5"/>
        <v>99.716713881019828</v>
      </c>
    </row>
    <row r="46" spans="1:20">
      <c r="A46" s="16" t="s">
        <v>408</v>
      </c>
      <c r="B46" s="146">
        <v>2</v>
      </c>
      <c r="C46" s="3">
        <f t="shared" si="6"/>
        <v>706</v>
      </c>
      <c r="D46" s="5">
        <f t="shared" si="5"/>
        <v>100</v>
      </c>
      <c r="S46" t="s">
        <v>215</v>
      </c>
      <c r="T46">
        <v>2563</v>
      </c>
    </row>
    <row r="47" spans="1:20">
      <c r="A47" s="16"/>
      <c r="B47" s="163"/>
      <c r="C47" s="163">
        <f t="shared" si="6"/>
        <v>706</v>
      </c>
      <c r="D47" s="5">
        <f t="shared" si="5"/>
        <v>100</v>
      </c>
      <c r="L47" s="163"/>
      <c r="S47" t="s">
        <v>35</v>
      </c>
      <c r="T47">
        <v>745</v>
      </c>
    </row>
    <row r="48" spans="1:20">
      <c r="A48" s="16"/>
      <c r="B48" s="163"/>
      <c r="C48" s="163">
        <f t="shared" si="6"/>
        <v>706</v>
      </c>
      <c r="D48" s="5">
        <f t="shared" si="5"/>
        <v>100</v>
      </c>
      <c r="L48" s="163"/>
      <c r="S48" t="s">
        <v>230</v>
      </c>
      <c r="T48">
        <v>403</v>
      </c>
    </row>
    <row r="49" spans="1:24">
      <c r="A49" s="16"/>
      <c r="B49" s="163"/>
      <c r="C49" s="163">
        <f t="shared" si="6"/>
        <v>706</v>
      </c>
      <c r="D49" s="5">
        <f t="shared" si="5"/>
        <v>100</v>
      </c>
      <c r="L49" s="163"/>
      <c r="S49" t="s">
        <v>234</v>
      </c>
      <c r="T49">
        <v>283</v>
      </c>
    </row>
    <row r="50" spans="1:24">
      <c r="A50" s="16"/>
      <c r="B50" s="163"/>
      <c r="C50" s="163">
        <f t="shared" si="6"/>
        <v>706</v>
      </c>
      <c r="D50" s="5">
        <f t="shared" si="5"/>
        <v>100</v>
      </c>
      <c r="L50" s="163"/>
      <c r="S50" t="s">
        <v>363</v>
      </c>
      <c r="T50">
        <v>278</v>
      </c>
    </row>
    <row r="51" spans="1:24">
      <c r="A51" s="16"/>
      <c r="B51" s="163"/>
      <c r="C51" s="163"/>
      <c r="D51" s="5"/>
      <c r="L51" s="163"/>
      <c r="S51" t="s">
        <v>366</v>
      </c>
      <c r="T51">
        <v>156</v>
      </c>
    </row>
    <row r="52" spans="1:24">
      <c r="A52" s="16"/>
      <c r="B52" s="163"/>
      <c r="C52" s="163"/>
      <c r="D52" s="5"/>
      <c r="L52" s="163"/>
      <c r="S52" t="s">
        <v>227</v>
      </c>
      <c r="T52">
        <v>71</v>
      </c>
    </row>
    <row r="53" spans="1:24">
      <c r="A53" s="16"/>
      <c r="B53" s="163"/>
      <c r="C53" s="163"/>
      <c r="D53" s="5"/>
      <c r="L53" s="163"/>
      <c r="S53" t="s">
        <v>36</v>
      </c>
      <c r="T53">
        <v>102</v>
      </c>
    </row>
    <row r="54" spans="1:24">
      <c r="A54" s="16"/>
      <c r="B54" s="163"/>
      <c r="C54" s="163"/>
      <c r="D54" s="5"/>
      <c r="L54" s="163"/>
      <c r="S54" t="s">
        <v>229</v>
      </c>
      <c r="T54">
        <v>34</v>
      </c>
    </row>
    <row r="55" spans="1:24">
      <c r="A55" s="16"/>
      <c r="B55" s="163"/>
      <c r="C55" s="163"/>
      <c r="D55" s="5"/>
      <c r="L55" s="163"/>
    </row>
    <row r="57" spans="1:24">
      <c r="W57" t="s">
        <v>23</v>
      </c>
      <c r="X57">
        <v>224</v>
      </c>
    </row>
    <row r="58" spans="1:24">
      <c r="A58" s="164"/>
      <c r="B58" s="164" t="s">
        <v>470</v>
      </c>
      <c r="C58" s="164"/>
      <c r="D58" s="164"/>
      <c r="W58" t="s">
        <v>267</v>
      </c>
      <c r="X58">
        <v>189</v>
      </c>
    </row>
    <row r="59" spans="1:24">
      <c r="A59" s="12" t="s">
        <v>18</v>
      </c>
      <c r="B59" s="13" t="s">
        <v>16</v>
      </c>
      <c r="C59" s="3" t="s">
        <v>6</v>
      </c>
      <c r="D59" t="s">
        <v>7</v>
      </c>
      <c r="W59" t="s">
        <v>22</v>
      </c>
      <c r="X59">
        <v>55</v>
      </c>
    </row>
    <row r="60" spans="1:24">
      <c r="A60" s="18" t="s">
        <v>267</v>
      </c>
      <c r="B60" s="18">
        <v>133</v>
      </c>
      <c r="C60" s="3">
        <f>B60</f>
        <v>133</v>
      </c>
      <c r="D60" s="5">
        <f>C60*100/$C$72</f>
        <v>22.852233676975946</v>
      </c>
      <c r="W60" t="s">
        <v>304</v>
      </c>
      <c r="X60">
        <v>17</v>
      </c>
    </row>
    <row r="61" spans="1:24">
      <c r="A61" s="18" t="s">
        <v>22</v>
      </c>
      <c r="B61" s="18">
        <v>128</v>
      </c>
      <c r="C61" s="3">
        <f t="shared" ref="C61:C72" si="7">C60+B61</f>
        <v>261</v>
      </c>
      <c r="D61" s="5">
        <f t="shared" ref="D61:D72" si="8">C61*100/$C$72</f>
        <v>44.845360824742265</v>
      </c>
      <c r="W61" t="s">
        <v>266</v>
      </c>
      <c r="X61">
        <v>17</v>
      </c>
    </row>
    <row r="62" spans="1:24">
      <c r="A62" s="18" t="s">
        <v>304</v>
      </c>
      <c r="B62" s="18">
        <v>105</v>
      </c>
      <c r="C62" s="3">
        <f t="shared" si="7"/>
        <v>366</v>
      </c>
      <c r="D62" s="5">
        <f t="shared" si="8"/>
        <v>62.886597938144327</v>
      </c>
      <c r="W62" t="s">
        <v>411</v>
      </c>
      <c r="X62">
        <v>12</v>
      </c>
    </row>
    <row r="63" spans="1:24">
      <c r="A63" s="18" t="s">
        <v>266</v>
      </c>
      <c r="B63" s="18">
        <v>102</v>
      </c>
      <c r="C63" s="3">
        <f t="shared" si="7"/>
        <v>468</v>
      </c>
      <c r="D63" s="5">
        <f t="shared" si="8"/>
        <v>80.412371134020617</v>
      </c>
      <c r="W63" t="s">
        <v>324</v>
      </c>
      <c r="X63">
        <v>10</v>
      </c>
    </row>
    <row r="64" spans="1:24">
      <c r="A64" s="18" t="s">
        <v>23</v>
      </c>
      <c r="B64" s="18">
        <v>66</v>
      </c>
      <c r="C64" s="3">
        <f t="shared" si="7"/>
        <v>534</v>
      </c>
      <c r="D64" s="5">
        <f t="shared" si="8"/>
        <v>91.75257731958763</v>
      </c>
      <c r="W64" t="s">
        <v>307</v>
      </c>
      <c r="X64">
        <v>9</v>
      </c>
    </row>
    <row r="65" spans="1:24">
      <c r="A65" s="18" t="s">
        <v>304</v>
      </c>
      <c r="B65" s="18">
        <v>18</v>
      </c>
      <c r="C65" s="3">
        <f t="shared" si="7"/>
        <v>552</v>
      </c>
      <c r="D65" s="5">
        <f t="shared" si="8"/>
        <v>94.845360824742272</v>
      </c>
      <c r="W65" t="s">
        <v>13</v>
      </c>
      <c r="X65">
        <v>2</v>
      </c>
    </row>
    <row r="66" spans="1:24">
      <c r="A66" s="18" t="s">
        <v>413</v>
      </c>
      <c r="B66" s="18">
        <v>17</v>
      </c>
      <c r="C66" s="3">
        <f t="shared" si="7"/>
        <v>569</v>
      </c>
      <c r="D66" s="5">
        <f t="shared" si="8"/>
        <v>97.766323024054984</v>
      </c>
      <c r="W66" t="s">
        <v>384</v>
      </c>
      <c r="X66">
        <v>1</v>
      </c>
    </row>
    <row r="67" spans="1:24">
      <c r="A67" s="18" t="s">
        <v>345</v>
      </c>
      <c r="B67" s="18">
        <v>7</v>
      </c>
      <c r="C67" s="3">
        <f t="shared" si="7"/>
        <v>576</v>
      </c>
      <c r="D67" s="5">
        <f t="shared" si="8"/>
        <v>98.969072164948457</v>
      </c>
      <c r="W67" t="s">
        <v>409</v>
      </c>
      <c r="X67">
        <v>0</v>
      </c>
    </row>
    <row r="68" spans="1:24">
      <c r="A68" s="18" t="s">
        <v>307</v>
      </c>
      <c r="B68" s="18">
        <v>4</v>
      </c>
      <c r="C68" s="3">
        <f t="shared" si="7"/>
        <v>580</v>
      </c>
      <c r="D68" s="5">
        <f t="shared" si="8"/>
        <v>99.656357388316152</v>
      </c>
      <c r="W68" t="s">
        <v>410</v>
      </c>
      <c r="X68">
        <v>0</v>
      </c>
    </row>
    <row r="69" spans="1:24">
      <c r="A69" s="16" t="s">
        <v>411</v>
      </c>
      <c r="B69" s="3">
        <v>2</v>
      </c>
      <c r="C69" s="3">
        <f t="shared" si="7"/>
        <v>582</v>
      </c>
      <c r="D69" s="5">
        <f t="shared" si="8"/>
        <v>100</v>
      </c>
      <c r="W69" t="s">
        <v>345</v>
      </c>
      <c r="X69">
        <v>0</v>
      </c>
    </row>
    <row r="70" spans="1:24">
      <c r="A70" s="16"/>
      <c r="B70" s="3"/>
      <c r="C70" s="163">
        <f t="shared" si="7"/>
        <v>582</v>
      </c>
      <c r="D70" s="5">
        <f t="shared" si="8"/>
        <v>100</v>
      </c>
      <c r="W70" t="s">
        <v>395</v>
      </c>
      <c r="X70">
        <v>0</v>
      </c>
    </row>
    <row r="71" spans="1:24">
      <c r="C71" s="163">
        <f t="shared" si="7"/>
        <v>582</v>
      </c>
      <c r="D71" s="5">
        <f t="shared" si="8"/>
        <v>100</v>
      </c>
      <c r="W71" t="s">
        <v>407</v>
      </c>
      <c r="X71">
        <v>0</v>
      </c>
    </row>
    <row r="72" spans="1:24">
      <c r="C72" s="171">
        <f t="shared" si="7"/>
        <v>582</v>
      </c>
      <c r="D72" s="5">
        <f t="shared" si="8"/>
        <v>100</v>
      </c>
      <c r="W72" t="s">
        <v>320</v>
      </c>
      <c r="X72">
        <v>0</v>
      </c>
    </row>
    <row r="73" spans="1:24">
      <c r="W73" t="s">
        <v>380</v>
      </c>
      <c r="X73">
        <v>0</v>
      </c>
    </row>
    <row r="74" spans="1:24">
      <c r="W74" t="s">
        <v>412</v>
      </c>
      <c r="X74">
        <v>0</v>
      </c>
    </row>
    <row r="75" spans="1:24">
      <c r="W75" t="s">
        <v>390</v>
      </c>
      <c r="X75">
        <v>0</v>
      </c>
    </row>
    <row r="76" spans="1:24">
      <c r="W76" t="s">
        <v>383</v>
      </c>
      <c r="X76">
        <v>0</v>
      </c>
    </row>
    <row r="77" spans="1:24">
      <c r="W77" t="s">
        <v>413</v>
      </c>
      <c r="X77">
        <v>0</v>
      </c>
    </row>
    <row r="78" spans="1:24">
      <c r="W78" t="s">
        <v>414</v>
      </c>
      <c r="X78">
        <v>0</v>
      </c>
    </row>
    <row r="79" spans="1:24">
      <c r="W79" t="s">
        <v>264</v>
      </c>
      <c r="X79">
        <v>0</v>
      </c>
    </row>
    <row r="80" spans="1:24">
      <c r="W80" t="s">
        <v>371</v>
      </c>
      <c r="X80">
        <v>0</v>
      </c>
    </row>
    <row r="81" spans="23:24">
      <c r="W81" t="s">
        <v>323</v>
      </c>
      <c r="X81">
        <v>0</v>
      </c>
    </row>
    <row r="82" spans="23:24">
      <c r="W82" t="s">
        <v>415</v>
      </c>
      <c r="X82">
        <v>0</v>
      </c>
    </row>
  </sheetData>
  <sortState xmlns:xlrd2="http://schemas.microsoft.com/office/spreadsheetml/2017/richdata2" ref="W57:X82">
    <sortCondition descending="1" ref="X57:X82"/>
  </sortState>
  <mergeCells count="2">
    <mergeCell ref="A15:D15"/>
    <mergeCell ref="A34:D3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F6002-F201-43DE-8C8D-9263080E72D4}">
  <sheetPr>
    <tabColor rgb="FF92D050"/>
  </sheetPr>
  <dimension ref="A2:Z88"/>
  <sheetViews>
    <sheetView topLeftCell="A43" workbookViewId="0">
      <selection activeCell="P55" sqref="P55"/>
    </sheetView>
  </sheetViews>
  <sheetFormatPr defaultRowHeight="15"/>
  <cols>
    <col min="1" max="1" width="27.85546875" bestFit="1" customWidth="1"/>
    <col min="2" max="2" width="20" bestFit="1" customWidth="1"/>
    <col min="8" max="8" width="20" bestFit="1" customWidth="1"/>
    <col min="16" max="16" width="26" bestFit="1" customWidth="1"/>
  </cols>
  <sheetData>
    <row r="2" spans="1:26">
      <c r="A2" s="1" t="s">
        <v>1</v>
      </c>
      <c r="B2" s="1" t="s">
        <v>2</v>
      </c>
      <c r="C2" s="2" t="s">
        <v>6</v>
      </c>
      <c r="D2" s="2" t="s">
        <v>7</v>
      </c>
    </row>
    <row r="3" spans="1:26">
      <c r="A3" s="169" t="s">
        <v>225</v>
      </c>
      <c r="B3" s="170">
        <v>1676</v>
      </c>
      <c r="C3">
        <f>B3</f>
        <v>1676</v>
      </c>
      <c r="D3" s="9">
        <f t="shared" ref="D3:D25" si="0">C3/C$25*100</f>
        <v>30.985394712516179</v>
      </c>
      <c r="Y3" t="s">
        <v>225</v>
      </c>
      <c r="Z3">
        <v>1676</v>
      </c>
    </row>
    <row r="4" spans="1:26">
      <c r="A4" t="s">
        <v>223</v>
      </c>
      <c r="B4" s="142">
        <v>637</v>
      </c>
      <c r="C4">
        <f t="shared" ref="C4:C25" si="1">C3+B4</f>
        <v>2313</v>
      </c>
      <c r="D4" s="9">
        <f t="shared" si="0"/>
        <v>42.762063227953412</v>
      </c>
      <c r="Y4" t="s">
        <v>223</v>
      </c>
      <c r="Z4">
        <v>637</v>
      </c>
    </row>
    <row r="5" spans="1:26">
      <c r="A5" t="s">
        <v>221</v>
      </c>
      <c r="B5" s="142">
        <v>360</v>
      </c>
      <c r="C5">
        <f t="shared" si="1"/>
        <v>2673</v>
      </c>
      <c r="D5" s="9">
        <f t="shared" si="0"/>
        <v>49.417637271214645</v>
      </c>
      <c r="E5" s="2"/>
      <c r="F5" s="2"/>
      <c r="Y5" t="s">
        <v>221</v>
      </c>
      <c r="Z5">
        <v>360</v>
      </c>
    </row>
    <row r="6" spans="1:26">
      <c r="A6" t="s">
        <v>28</v>
      </c>
      <c r="B6" s="141">
        <v>359</v>
      </c>
      <c r="C6">
        <f t="shared" si="1"/>
        <v>3032</v>
      </c>
      <c r="D6" s="9">
        <f t="shared" si="0"/>
        <v>56.054723608800153</v>
      </c>
      <c r="F6" s="4"/>
      <c r="Y6" t="s">
        <v>220</v>
      </c>
      <c r="Z6">
        <v>358</v>
      </c>
    </row>
    <row r="7" spans="1:26">
      <c r="A7" t="s">
        <v>220</v>
      </c>
      <c r="B7" s="142">
        <v>358</v>
      </c>
      <c r="C7">
        <f t="shared" si="1"/>
        <v>3390</v>
      </c>
      <c r="D7" s="9">
        <f t="shared" si="0"/>
        <v>62.673322240709929</v>
      </c>
      <c r="F7" s="4"/>
      <c r="Y7" t="s">
        <v>216</v>
      </c>
      <c r="Z7">
        <v>317</v>
      </c>
    </row>
    <row r="8" spans="1:26">
      <c r="A8" t="s">
        <v>216</v>
      </c>
      <c r="B8" s="142">
        <v>317</v>
      </c>
      <c r="C8">
        <f t="shared" si="1"/>
        <v>3707</v>
      </c>
      <c r="D8" s="9">
        <f t="shared" si="0"/>
        <v>68.533924939914954</v>
      </c>
      <c r="F8" s="4"/>
      <c r="Y8" t="s">
        <v>338</v>
      </c>
      <c r="Z8">
        <v>268</v>
      </c>
    </row>
    <row r="9" spans="1:26">
      <c r="A9" t="s">
        <v>338</v>
      </c>
      <c r="B9" s="142">
        <v>268</v>
      </c>
      <c r="C9">
        <f t="shared" si="1"/>
        <v>3975</v>
      </c>
      <c r="D9" s="9">
        <f t="shared" si="0"/>
        <v>73.488630061009431</v>
      </c>
      <c r="F9" s="4"/>
      <c r="Y9" t="s">
        <v>222</v>
      </c>
      <c r="Z9">
        <v>220</v>
      </c>
    </row>
    <row r="10" spans="1:26">
      <c r="A10" t="s">
        <v>222</v>
      </c>
      <c r="B10" s="142">
        <v>220</v>
      </c>
      <c r="C10">
        <f t="shared" si="1"/>
        <v>4195</v>
      </c>
      <c r="D10" s="9">
        <f t="shared" si="0"/>
        <v>77.555925309669078</v>
      </c>
      <c r="F10" s="4"/>
      <c r="Y10" t="s">
        <v>218</v>
      </c>
      <c r="Z10">
        <v>206</v>
      </c>
    </row>
    <row r="11" spans="1:26">
      <c r="A11" t="s">
        <v>218</v>
      </c>
      <c r="B11" s="142">
        <v>206</v>
      </c>
      <c r="C11">
        <f t="shared" si="1"/>
        <v>4401</v>
      </c>
      <c r="D11" s="9">
        <f t="shared" si="0"/>
        <v>81.364392678868555</v>
      </c>
      <c r="F11" s="4"/>
      <c r="Y11" t="s">
        <v>224</v>
      </c>
      <c r="Z11">
        <v>177</v>
      </c>
    </row>
    <row r="12" spans="1:26">
      <c r="A12" t="s">
        <v>224</v>
      </c>
      <c r="B12" s="142">
        <v>177</v>
      </c>
      <c r="C12">
        <f t="shared" si="1"/>
        <v>4578</v>
      </c>
      <c r="D12" s="9">
        <f t="shared" si="0"/>
        <v>84.636716583471994</v>
      </c>
      <c r="F12" s="4"/>
      <c r="Y12" t="s">
        <v>261</v>
      </c>
      <c r="Z12">
        <v>149</v>
      </c>
    </row>
    <row r="13" spans="1:26">
      <c r="A13" t="s">
        <v>261</v>
      </c>
      <c r="B13" s="142">
        <v>149</v>
      </c>
      <c r="C13">
        <f t="shared" si="1"/>
        <v>4727</v>
      </c>
      <c r="D13" s="9">
        <f t="shared" si="0"/>
        <v>87.391384729155106</v>
      </c>
      <c r="F13" s="4"/>
      <c r="Y13" t="s">
        <v>217</v>
      </c>
      <c r="Z13">
        <v>149</v>
      </c>
    </row>
    <row r="14" spans="1:26">
      <c r="A14" t="s">
        <v>217</v>
      </c>
      <c r="B14" s="142">
        <v>149</v>
      </c>
      <c r="C14">
        <f t="shared" si="1"/>
        <v>4876</v>
      </c>
      <c r="D14" s="9">
        <f t="shared" si="0"/>
        <v>90.146052874838233</v>
      </c>
      <c r="F14" s="4"/>
      <c r="Y14" t="s">
        <v>30</v>
      </c>
      <c r="Z14">
        <v>118</v>
      </c>
    </row>
    <row r="15" spans="1:26">
      <c r="A15" t="s">
        <v>30</v>
      </c>
      <c r="B15" s="142">
        <v>118</v>
      </c>
      <c r="C15">
        <f t="shared" si="1"/>
        <v>4994</v>
      </c>
      <c r="D15" s="9">
        <f t="shared" si="0"/>
        <v>92.327602144573859</v>
      </c>
      <c r="F15" s="4"/>
      <c r="Y15" t="s">
        <v>339</v>
      </c>
      <c r="Z15">
        <v>65</v>
      </c>
    </row>
    <row r="16" spans="1:26">
      <c r="A16" t="s">
        <v>339</v>
      </c>
      <c r="B16" s="142">
        <v>65</v>
      </c>
      <c r="C16">
        <f t="shared" si="1"/>
        <v>5059</v>
      </c>
      <c r="D16" s="9">
        <f t="shared" si="0"/>
        <v>93.529303013496019</v>
      </c>
      <c r="F16" s="4"/>
      <c r="Y16" t="s">
        <v>257</v>
      </c>
      <c r="Z16">
        <v>58</v>
      </c>
    </row>
    <row r="17" spans="1:26">
      <c r="A17" t="s">
        <v>257</v>
      </c>
      <c r="B17" s="142">
        <v>58</v>
      </c>
      <c r="C17">
        <f t="shared" si="1"/>
        <v>5117</v>
      </c>
      <c r="D17" s="9">
        <f t="shared" si="0"/>
        <v>94.601589942688108</v>
      </c>
      <c r="F17" s="4"/>
      <c r="Y17" t="s">
        <v>258</v>
      </c>
      <c r="Z17">
        <v>57</v>
      </c>
    </row>
    <row r="18" spans="1:26">
      <c r="A18" t="s">
        <v>258</v>
      </c>
      <c r="B18" s="142">
        <v>57</v>
      </c>
      <c r="C18">
        <f t="shared" si="1"/>
        <v>5174</v>
      </c>
      <c r="D18" s="9">
        <f t="shared" si="0"/>
        <v>95.655389166204472</v>
      </c>
      <c r="F18" s="4"/>
      <c r="Y18" t="s">
        <v>29</v>
      </c>
      <c r="Z18">
        <v>57</v>
      </c>
    </row>
    <row r="19" spans="1:26">
      <c r="A19" t="s">
        <v>29</v>
      </c>
      <c r="B19" s="142">
        <v>57</v>
      </c>
      <c r="C19">
        <f t="shared" si="1"/>
        <v>5231</v>
      </c>
      <c r="D19" s="9">
        <f t="shared" si="0"/>
        <v>96.709188389720836</v>
      </c>
      <c r="Y19" t="s">
        <v>31</v>
      </c>
      <c r="Z19">
        <v>45</v>
      </c>
    </row>
    <row r="20" spans="1:26">
      <c r="A20" t="s">
        <v>31</v>
      </c>
      <c r="B20" s="142">
        <v>45</v>
      </c>
      <c r="C20">
        <f t="shared" si="1"/>
        <v>5276</v>
      </c>
      <c r="D20" s="9">
        <f t="shared" si="0"/>
        <v>97.541135145128493</v>
      </c>
      <c r="Y20" t="s">
        <v>256</v>
      </c>
      <c r="Z20">
        <v>44</v>
      </c>
    </row>
    <row r="21" spans="1:26">
      <c r="A21" t="s">
        <v>256</v>
      </c>
      <c r="B21" s="142">
        <v>44</v>
      </c>
      <c r="C21">
        <f t="shared" si="1"/>
        <v>5320</v>
      </c>
      <c r="D21" s="9">
        <f t="shared" si="0"/>
        <v>98.354594194860425</v>
      </c>
      <c r="Y21" t="s">
        <v>28</v>
      </c>
      <c r="Z21">
        <v>43</v>
      </c>
    </row>
    <row r="22" spans="1:26">
      <c r="A22" t="s">
        <v>335</v>
      </c>
      <c r="B22" s="141">
        <v>32</v>
      </c>
      <c r="C22">
        <f t="shared" si="1"/>
        <v>5352</v>
      </c>
      <c r="D22" s="9">
        <f t="shared" si="0"/>
        <v>98.946200776483636</v>
      </c>
      <c r="Y22" t="s">
        <v>335</v>
      </c>
      <c r="Z22">
        <v>32</v>
      </c>
    </row>
    <row r="23" spans="1:26">
      <c r="A23" t="s">
        <v>259</v>
      </c>
      <c r="B23" s="141">
        <v>30</v>
      </c>
      <c r="C23">
        <f t="shared" si="1"/>
        <v>5382</v>
      </c>
      <c r="D23" s="9">
        <f t="shared" si="0"/>
        <v>99.500831946755412</v>
      </c>
      <c r="Y23" t="s">
        <v>259</v>
      </c>
      <c r="Z23">
        <v>30</v>
      </c>
    </row>
    <row r="24" spans="1:26">
      <c r="A24" t="s">
        <v>219</v>
      </c>
      <c r="B24" s="141">
        <v>27</v>
      </c>
      <c r="C24">
        <f t="shared" si="1"/>
        <v>5409</v>
      </c>
      <c r="D24" s="9">
        <f t="shared" si="0"/>
        <v>100</v>
      </c>
      <c r="Y24" t="s">
        <v>219</v>
      </c>
      <c r="Z24">
        <v>27</v>
      </c>
    </row>
    <row r="25" spans="1:26">
      <c r="B25" s="195"/>
      <c r="C25">
        <f t="shared" si="1"/>
        <v>5409</v>
      </c>
      <c r="D25" s="9">
        <f t="shared" si="0"/>
        <v>100</v>
      </c>
      <c r="Y25" t="s">
        <v>334</v>
      </c>
      <c r="Z25">
        <v>9</v>
      </c>
    </row>
    <row r="26" spans="1:26">
      <c r="B26" s="195"/>
      <c r="D26" s="9"/>
      <c r="Y26" t="s">
        <v>260</v>
      </c>
      <c r="Z26">
        <v>5</v>
      </c>
    </row>
    <row r="27" spans="1:26">
      <c r="B27" s="195"/>
      <c r="D27" s="9"/>
      <c r="Y27" t="s">
        <v>336</v>
      </c>
      <c r="Z27">
        <v>0</v>
      </c>
    </row>
    <row r="28" spans="1:26">
      <c r="Y28" t="s">
        <v>337</v>
      </c>
      <c r="Z28">
        <v>0</v>
      </c>
    </row>
    <row r="29" spans="1:26">
      <c r="A29" t="s">
        <v>346</v>
      </c>
    </row>
    <row r="30" spans="1:26">
      <c r="A30" s="12" t="s">
        <v>18</v>
      </c>
      <c r="B30" s="13" t="s">
        <v>16</v>
      </c>
      <c r="C30" s="195" t="s">
        <v>6</v>
      </c>
      <c r="D30" t="s">
        <v>7</v>
      </c>
    </row>
    <row r="31" spans="1:26">
      <c r="A31" s="18" t="s">
        <v>23</v>
      </c>
      <c r="B31" s="18">
        <v>1503</v>
      </c>
      <c r="C31" s="195">
        <f>B31</f>
        <v>1503</v>
      </c>
      <c r="D31" s="5">
        <f t="shared" ref="D31:D46" si="2">C31*100/$C$46</f>
        <v>89.677804295942721</v>
      </c>
    </row>
    <row r="32" spans="1:26">
      <c r="A32" s="18" t="s">
        <v>25</v>
      </c>
      <c r="B32" s="18">
        <v>96</v>
      </c>
      <c r="C32" s="195">
        <f t="shared" ref="C32:C40" si="3">C31+B32</f>
        <v>1599</v>
      </c>
      <c r="D32" s="5">
        <f t="shared" si="2"/>
        <v>95.40572792362768</v>
      </c>
    </row>
    <row r="33" spans="1:4">
      <c r="A33" s="18" t="s">
        <v>89</v>
      </c>
      <c r="B33" s="18">
        <v>33</v>
      </c>
      <c r="C33" s="195">
        <f t="shared" si="3"/>
        <v>1632</v>
      </c>
      <c r="D33" s="5">
        <f t="shared" si="2"/>
        <v>97.374701670644384</v>
      </c>
    </row>
    <row r="34" spans="1:4">
      <c r="A34" s="18" t="s">
        <v>268</v>
      </c>
      <c r="B34" s="18">
        <v>32</v>
      </c>
      <c r="C34" s="195">
        <f t="shared" si="3"/>
        <v>1664</v>
      </c>
      <c r="D34" s="5">
        <f t="shared" si="2"/>
        <v>99.28400954653938</v>
      </c>
    </row>
    <row r="35" spans="1:4">
      <c r="A35" s="18" t="s">
        <v>39</v>
      </c>
      <c r="B35" s="18">
        <v>7</v>
      </c>
      <c r="C35" s="195">
        <f t="shared" si="3"/>
        <v>1671</v>
      </c>
      <c r="D35" s="5">
        <f t="shared" si="2"/>
        <v>99.701670644391413</v>
      </c>
    </row>
    <row r="36" spans="1:4">
      <c r="A36" s="18" t="s">
        <v>301</v>
      </c>
      <c r="B36" s="18">
        <v>5</v>
      </c>
      <c r="C36" s="195">
        <f t="shared" si="3"/>
        <v>1676</v>
      </c>
      <c r="D36" s="5">
        <f t="shared" si="2"/>
        <v>100</v>
      </c>
    </row>
    <row r="37" spans="1:4">
      <c r="A37" s="18"/>
      <c r="B37" s="18"/>
      <c r="C37" s="195">
        <f t="shared" si="3"/>
        <v>1676</v>
      </c>
      <c r="D37" s="5">
        <f t="shared" si="2"/>
        <v>100</v>
      </c>
    </row>
    <row r="38" spans="1:4">
      <c r="A38" s="18"/>
      <c r="B38" s="18"/>
      <c r="C38" s="195">
        <f t="shared" si="3"/>
        <v>1676</v>
      </c>
      <c r="D38" s="5">
        <f t="shared" si="2"/>
        <v>100</v>
      </c>
    </row>
    <row r="39" spans="1:4">
      <c r="A39" s="18"/>
      <c r="B39" s="18"/>
      <c r="C39" s="195">
        <f t="shared" si="3"/>
        <v>1676</v>
      </c>
      <c r="D39" s="5">
        <f t="shared" si="2"/>
        <v>100</v>
      </c>
    </row>
    <row r="40" spans="1:4">
      <c r="A40" s="18"/>
      <c r="B40" s="18"/>
      <c r="C40" s="195">
        <f t="shared" si="3"/>
        <v>1676</v>
      </c>
      <c r="D40" s="5">
        <f t="shared" si="2"/>
        <v>100</v>
      </c>
    </row>
    <row r="41" spans="1:4">
      <c r="A41" s="16"/>
      <c r="B41" s="195"/>
      <c r="C41" s="195">
        <f>C40+B41</f>
        <v>1676</v>
      </c>
      <c r="D41" s="5">
        <f t="shared" si="2"/>
        <v>100</v>
      </c>
    </row>
    <row r="42" spans="1:4">
      <c r="C42" s="195">
        <f t="shared" ref="C42:C46" si="4">C41+B42</f>
        <v>1676</v>
      </c>
      <c r="D42" s="5">
        <f t="shared" si="2"/>
        <v>100</v>
      </c>
    </row>
    <row r="43" spans="1:4">
      <c r="C43" s="195">
        <f t="shared" si="4"/>
        <v>1676</v>
      </c>
      <c r="D43" s="5">
        <f t="shared" si="2"/>
        <v>100</v>
      </c>
    </row>
    <row r="44" spans="1:4">
      <c r="C44" s="195">
        <f t="shared" si="4"/>
        <v>1676</v>
      </c>
      <c r="D44" s="5">
        <f t="shared" si="2"/>
        <v>100</v>
      </c>
    </row>
    <row r="45" spans="1:4">
      <c r="C45" s="195">
        <f t="shared" si="4"/>
        <v>1676</v>
      </c>
      <c r="D45" s="5">
        <f t="shared" si="2"/>
        <v>100</v>
      </c>
    </row>
    <row r="46" spans="1:4">
      <c r="C46" s="195">
        <f t="shared" si="4"/>
        <v>1676</v>
      </c>
      <c r="D46" s="5">
        <f t="shared" si="2"/>
        <v>100</v>
      </c>
    </row>
    <row r="50" spans="1:17">
      <c r="A50" t="s">
        <v>325</v>
      </c>
    </row>
    <row r="51" spans="1:17">
      <c r="A51" s="12" t="s">
        <v>18</v>
      </c>
      <c r="B51" s="13" t="s">
        <v>16</v>
      </c>
      <c r="C51" s="195" t="s">
        <v>6</v>
      </c>
      <c r="D51" t="s">
        <v>7</v>
      </c>
    </row>
    <row r="52" spans="1:17">
      <c r="A52" s="18" t="s">
        <v>356</v>
      </c>
      <c r="B52" s="18">
        <v>320</v>
      </c>
      <c r="C52" s="195">
        <f>B52</f>
        <v>320</v>
      </c>
      <c r="D52" s="5">
        <f>C52*100/$C$66</f>
        <v>50.235478806907381</v>
      </c>
    </row>
    <row r="53" spans="1:17">
      <c r="A53" s="18" t="s">
        <v>355</v>
      </c>
      <c r="B53" s="18">
        <v>219</v>
      </c>
      <c r="C53" s="195">
        <f t="shared" ref="C53:C66" si="5">C52+B53</f>
        <v>539</v>
      </c>
      <c r="D53" s="5">
        <f t="shared" ref="D53:D66" si="6">C53*100/$C$66</f>
        <v>84.615384615384613</v>
      </c>
    </row>
    <row r="54" spans="1:17">
      <c r="A54" s="18" t="s">
        <v>268</v>
      </c>
      <c r="B54" s="18">
        <v>50</v>
      </c>
      <c r="C54" s="195">
        <f t="shared" si="5"/>
        <v>589</v>
      </c>
      <c r="D54" s="5">
        <f t="shared" si="6"/>
        <v>92.464678178963894</v>
      </c>
    </row>
    <row r="55" spans="1:17">
      <c r="A55" s="18" t="s">
        <v>20</v>
      </c>
      <c r="B55" s="18">
        <v>24</v>
      </c>
      <c r="C55" s="195">
        <f t="shared" si="5"/>
        <v>613</v>
      </c>
      <c r="D55" s="5">
        <f t="shared" si="6"/>
        <v>96.23233908948194</v>
      </c>
    </row>
    <row r="56" spans="1:17">
      <c r="A56" s="18" t="s">
        <v>308</v>
      </c>
      <c r="B56" s="18">
        <v>12</v>
      </c>
      <c r="C56" s="195">
        <f t="shared" si="5"/>
        <v>625</v>
      </c>
      <c r="D56" s="5">
        <f t="shared" si="6"/>
        <v>98.11616954474097</v>
      </c>
    </row>
    <row r="57" spans="1:17">
      <c r="A57" s="18" t="s">
        <v>320</v>
      </c>
      <c r="B57" s="18">
        <v>10</v>
      </c>
      <c r="C57" s="195">
        <f t="shared" si="5"/>
        <v>635</v>
      </c>
      <c r="D57" s="5">
        <f t="shared" si="6"/>
        <v>99.686028257456826</v>
      </c>
    </row>
    <row r="58" spans="1:17">
      <c r="A58" s="18" t="s">
        <v>307</v>
      </c>
      <c r="B58" s="18">
        <v>2</v>
      </c>
      <c r="C58" s="195">
        <f t="shared" si="5"/>
        <v>637</v>
      </c>
      <c r="D58" s="5">
        <f t="shared" si="6"/>
        <v>100</v>
      </c>
    </row>
    <row r="59" spans="1:17">
      <c r="A59" s="18"/>
      <c r="B59" s="18"/>
      <c r="C59" s="195">
        <f t="shared" si="5"/>
        <v>637</v>
      </c>
      <c r="D59" s="5">
        <f t="shared" si="6"/>
        <v>100</v>
      </c>
    </row>
    <row r="60" spans="1:17">
      <c r="A60" s="18"/>
      <c r="B60" s="18"/>
      <c r="C60" s="195">
        <f t="shared" si="5"/>
        <v>637</v>
      </c>
      <c r="D60" s="5">
        <f t="shared" si="6"/>
        <v>100</v>
      </c>
    </row>
    <row r="61" spans="1:17">
      <c r="A61" s="18"/>
      <c r="B61" s="18"/>
      <c r="C61" s="195">
        <f t="shared" si="5"/>
        <v>637</v>
      </c>
      <c r="D61" s="5">
        <f t="shared" si="6"/>
        <v>100</v>
      </c>
    </row>
    <row r="62" spans="1:17">
      <c r="A62" s="16"/>
      <c r="B62" s="195"/>
      <c r="C62" s="195">
        <f t="shared" si="5"/>
        <v>637</v>
      </c>
      <c r="D62" s="5">
        <f t="shared" si="6"/>
        <v>100</v>
      </c>
    </row>
    <row r="63" spans="1:17">
      <c r="C63" s="195">
        <f t="shared" si="5"/>
        <v>637</v>
      </c>
      <c r="D63" s="5">
        <f t="shared" si="6"/>
        <v>100</v>
      </c>
    </row>
    <row r="64" spans="1:17">
      <c r="C64" s="195">
        <f t="shared" si="5"/>
        <v>637</v>
      </c>
      <c r="D64" s="5">
        <f t="shared" si="6"/>
        <v>100</v>
      </c>
      <c r="P64" t="s">
        <v>305</v>
      </c>
      <c r="Q64">
        <v>248</v>
      </c>
    </row>
    <row r="65" spans="1:17">
      <c r="C65" s="195">
        <f t="shared" si="5"/>
        <v>637</v>
      </c>
      <c r="D65" s="5">
        <f t="shared" si="6"/>
        <v>100</v>
      </c>
      <c r="P65" t="s">
        <v>303</v>
      </c>
      <c r="Q65">
        <v>189</v>
      </c>
    </row>
    <row r="66" spans="1:17">
      <c r="C66" s="195">
        <f t="shared" si="5"/>
        <v>637</v>
      </c>
      <c r="D66" s="5">
        <f t="shared" si="6"/>
        <v>100</v>
      </c>
      <c r="P66" t="s">
        <v>268</v>
      </c>
      <c r="Q66">
        <v>72</v>
      </c>
    </row>
    <row r="67" spans="1:17">
      <c r="P67" t="s">
        <v>308</v>
      </c>
      <c r="Q67">
        <v>64</v>
      </c>
    </row>
    <row r="68" spans="1:17">
      <c r="A68" t="s">
        <v>353</v>
      </c>
      <c r="P68" t="s">
        <v>312</v>
      </c>
      <c r="Q68">
        <v>10</v>
      </c>
    </row>
    <row r="69" spans="1:17">
      <c r="A69" s="12" t="s">
        <v>18</v>
      </c>
      <c r="B69" s="13" t="s">
        <v>16</v>
      </c>
      <c r="C69" s="195" t="s">
        <v>6</v>
      </c>
      <c r="D69" t="s">
        <v>7</v>
      </c>
      <c r="P69" t="s">
        <v>20</v>
      </c>
      <c r="Q69">
        <v>1</v>
      </c>
    </row>
    <row r="70" spans="1:17">
      <c r="A70" s="18" t="s">
        <v>347</v>
      </c>
      <c r="B70">
        <v>137</v>
      </c>
      <c r="C70" s="195">
        <f>B70</f>
        <v>137</v>
      </c>
      <c r="D70" s="5">
        <f t="shared" ref="D70:D82" si="7">C70*100/$C$82</f>
        <v>38.055555555555557</v>
      </c>
      <c r="P70" t="s">
        <v>320</v>
      </c>
      <c r="Q70">
        <v>0</v>
      </c>
    </row>
    <row r="71" spans="1:17">
      <c r="A71" s="18" t="s">
        <v>348</v>
      </c>
      <c r="B71">
        <v>60</v>
      </c>
      <c r="C71" s="195">
        <f t="shared" ref="C71:C82" si="8">C70+B71</f>
        <v>197</v>
      </c>
      <c r="D71" s="5">
        <f t="shared" si="7"/>
        <v>54.722222222222221</v>
      </c>
      <c r="P71" t="s">
        <v>321</v>
      </c>
      <c r="Q71">
        <v>0</v>
      </c>
    </row>
    <row r="72" spans="1:17">
      <c r="A72" s="18" t="s">
        <v>340</v>
      </c>
      <c r="B72" s="18">
        <v>50</v>
      </c>
      <c r="C72" s="195">
        <f t="shared" si="8"/>
        <v>247</v>
      </c>
      <c r="D72" s="5">
        <f t="shared" si="7"/>
        <v>68.611111111111114</v>
      </c>
      <c r="P72" t="s">
        <v>306</v>
      </c>
      <c r="Q72">
        <v>0</v>
      </c>
    </row>
    <row r="73" spans="1:17">
      <c r="A73" s="18" t="s">
        <v>349</v>
      </c>
      <c r="B73" s="18">
        <v>41</v>
      </c>
      <c r="C73" s="195">
        <f t="shared" si="8"/>
        <v>288</v>
      </c>
      <c r="D73" s="5">
        <f t="shared" si="7"/>
        <v>80</v>
      </c>
      <c r="P73" t="s">
        <v>322</v>
      </c>
      <c r="Q73">
        <v>0</v>
      </c>
    </row>
    <row r="74" spans="1:17">
      <c r="A74" s="18" t="s">
        <v>268</v>
      </c>
      <c r="B74" s="18">
        <v>36</v>
      </c>
      <c r="C74" s="195">
        <f t="shared" si="8"/>
        <v>324</v>
      </c>
      <c r="D74" s="5">
        <f t="shared" si="7"/>
        <v>90</v>
      </c>
      <c r="P74" t="s">
        <v>302</v>
      </c>
      <c r="Q74">
        <v>0</v>
      </c>
    </row>
    <row r="75" spans="1:17">
      <c r="A75" s="18" t="s">
        <v>350</v>
      </c>
      <c r="B75" s="18">
        <v>17</v>
      </c>
      <c r="C75" s="195">
        <f t="shared" si="8"/>
        <v>341</v>
      </c>
      <c r="D75" s="5">
        <f t="shared" si="7"/>
        <v>94.722222222222229</v>
      </c>
      <c r="P75" t="s">
        <v>14</v>
      </c>
      <c r="Q75">
        <v>0</v>
      </c>
    </row>
    <row r="76" spans="1:17">
      <c r="A76" s="18" t="s">
        <v>13</v>
      </c>
      <c r="B76" s="18">
        <v>12</v>
      </c>
      <c r="C76" s="195">
        <f t="shared" si="8"/>
        <v>353</v>
      </c>
      <c r="D76" s="5">
        <f t="shared" si="7"/>
        <v>98.055555555555557</v>
      </c>
      <c r="P76" t="s">
        <v>311</v>
      </c>
      <c r="Q76">
        <v>0</v>
      </c>
    </row>
    <row r="77" spans="1:17">
      <c r="A77" s="18" t="s">
        <v>345</v>
      </c>
      <c r="B77" s="18">
        <v>4</v>
      </c>
      <c r="C77" s="195">
        <f t="shared" si="8"/>
        <v>357</v>
      </c>
      <c r="D77" s="5">
        <f t="shared" si="7"/>
        <v>99.166666666666671</v>
      </c>
      <c r="P77" t="s">
        <v>318</v>
      </c>
      <c r="Q77">
        <v>0</v>
      </c>
    </row>
    <row r="78" spans="1:17">
      <c r="A78" s="18" t="s">
        <v>351</v>
      </c>
      <c r="B78" s="18">
        <v>2</v>
      </c>
      <c r="C78" s="195">
        <f t="shared" si="8"/>
        <v>359</v>
      </c>
      <c r="D78" s="5">
        <f t="shared" si="7"/>
        <v>99.722222222222229</v>
      </c>
      <c r="P78" t="s">
        <v>313</v>
      </c>
      <c r="Q78">
        <v>0</v>
      </c>
    </row>
    <row r="79" spans="1:17">
      <c r="A79" s="18" t="s">
        <v>352</v>
      </c>
      <c r="B79" s="18">
        <v>1</v>
      </c>
      <c r="C79" s="195">
        <f t="shared" si="8"/>
        <v>360</v>
      </c>
      <c r="D79" s="5">
        <f t="shared" si="7"/>
        <v>100</v>
      </c>
    </row>
    <row r="80" spans="1:17">
      <c r="A80" s="16"/>
      <c r="B80" s="195"/>
      <c r="C80" s="195">
        <f t="shared" si="8"/>
        <v>360</v>
      </c>
      <c r="D80" s="5">
        <f t="shared" si="7"/>
        <v>100</v>
      </c>
    </row>
    <row r="81" spans="1:4">
      <c r="C81" s="195">
        <f t="shared" si="8"/>
        <v>360</v>
      </c>
      <c r="D81" s="5">
        <f t="shared" si="7"/>
        <v>100</v>
      </c>
    </row>
    <row r="82" spans="1:4">
      <c r="C82" s="195">
        <f t="shared" si="8"/>
        <v>360</v>
      </c>
      <c r="D82" s="5">
        <f t="shared" si="7"/>
        <v>100</v>
      </c>
    </row>
    <row r="87" spans="1:4">
      <c r="A87" s="18"/>
    </row>
    <row r="88" spans="1:4">
      <c r="A88" s="18"/>
    </row>
  </sheetData>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2:Z88"/>
  <sheetViews>
    <sheetView topLeftCell="A28" workbookViewId="0">
      <selection activeCell="H81" sqref="H81"/>
    </sheetView>
  </sheetViews>
  <sheetFormatPr defaultRowHeight="15"/>
  <cols>
    <col min="1" max="1" width="27.85546875" bestFit="1" customWidth="1"/>
    <col min="2" max="2" width="20" bestFit="1" customWidth="1"/>
    <col min="8" max="8" width="20" bestFit="1" customWidth="1"/>
    <col min="16" max="16" width="26" bestFit="1" customWidth="1"/>
    <col min="24" max="24" width="1.85546875" customWidth="1"/>
    <col min="25" max="25" width="15.28515625" customWidth="1"/>
  </cols>
  <sheetData>
    <row r="2" spans="1:26">
      <c r="A2" s="1" t="s">
        <v>1</v>
      </c>
      <c r="B2" s="1" t="s">
        <v>2</v>
      </c>
      <c r="C2" s="2" t="s">
        <v>6</v>
      </c>
      <c r="D2" s="2" t="s">
        <v>7</v>
      </c>
    </row>
    <row r="3" spans="1:26">
      <c r="A3" s="234" t="s">
        <v>225</v>
      </c>
      <c r="B3" s="235">
        <v>7340</v>
      </c>
      <c r="C3">
        <f>B3</f>
        <v>7340</v>
      </c>
      <c r="D3" s="9">
        <f>C3/C$27*100</f>
        <v>44.474066892874454</v>
      </c>
      <c r="G3" t="s">
        <v>225</v>
      </c>
      <c r="H3">
        <v>7357</v>
      </c>
      <c r="Y3" t="s">
        <v>225</v>
      </c>
      <c r="Z3">
        <v>1937</v>
      </c>
    </row>
    <row r="4" spans="1:26">
      <c r="A4" s="6" t="s">
        <v>216</v>
      </c>
      <c r="B4" s="236">
        <v>1408</v>
      </c>
      <c r="C4">
        <f t="shared" ref="C4:C25" si="0">C3+B4</f>
        <v>8748</v>
      </c>
      <c r="D4" s="9">
        <f t="shared" ref="D4:D27" si="1">C4/C$27*100</f>
        <v>53.005332040717398</v>
      </c>
      <c r="G4" t="s">
        <v>215</v>
      </c>
      <c r="H4">
        <v>6430</v>
      </c>
      <c r="P4" t="s">
        <v>225</v>
      </c>
      <c r="Q4">
        <v>3525</v>
      </c>
      <c r="Y4" t="s">
        <v>257</v>
      </c>
      <c r="Z4">
        <v>674</v>
      </c>
    </row>
    <row r="5" spans="1:26">
      <c r="A5" s="6" t="s">
        <v>222</v>
      </c>
      <c r="B5" s="236">
        <v>1059</v>
      </c>
      <c r="C5">
        <f t="shared" si="0"/>
        <v>9807</v>
      </c>
      <c r="D5" s="9">
        <f t="shared" si="1"/>
        <v>59.421958313136216</v>
      </c>
      <c r="E5" s="2"/>
      <c r="F5" s="2"/>
      <c r="G5" t="s">
        <v>212</v>
      </c>
      <c r="H5">
        <v>6032</v>
      </c>
      <c r="P5" t="s">
        <v>261</v>
      </c>
      <c r="Q5">
        <v>2106</v>
      </c>
      <c r="Y5" t="s">
        <v>220</v>
      </c>
      <c r="Z5">
        <v>566</v>
      </c>
    </row>
    <row r="6" spans="1:26">
      <c r="A6" s="6" t="s">
        <v>220</v>
      </c>
      <c r="B6" s="236">
        <v>853</v>
      </c>
      <c r="C6">
        <f t="shared" si="0"/>
        <v>10660</v>
      </c>
      <c r="D6" s="9">
        <f t="shared" si="1"/>
        <v>64.59040232670867</v>
      </c>
      <c r="F6" s="4"/>
      <c r="G6" t="s">
        <v>235</v>
      </c>
      <c r="H6">
        <v>2308</v>
      </c>
      <c r="P6" t="s">
        <v>364</v>
      </c>
      <c r="Q6">
        <v>922</v>
      </c>
      <c r="Y6" t="s">
        <v>223</v>
      </c>
      <c r="Z6">
        <v>424</v>
      </c>
    </row>
    <row r="7" spans="1:26">
      <c r="A7" s="6" t="s">
        <v>28</v>
      </c>
      <c r="B7" s="236">
        <v>819</v>
      </c>
      <c r="C7">
        <f t="shared" si="0"/>
        <v>11479</v>
      </c>
      <c r="D7" s="9">
        <f t="shared" si="1"/>
        <v>69.552835676199706</v>
      </c>
      <c r="F7" s="4"/>
      <c r="G7" t="s">
        <v>216</v>
      </c>
      <c r="H7">
        <v>1424</v>
      </c>
      <c r="P7" t="s">
        <v>259</v>
      </c>
      <c r="Q7">
        <v>867</v>
      </c>
      <c r="Y7" t="s">
        <v>216</v>
      </c>
      <c r="Z7">
        <v>457</v>
      </c>
    </row>
    <row r="8" spans="1:26">
      <c r="A8" s="6" t="s">
        <v>224</v>
      </c>
      <c r="B8" s="236">
        <v>644</v>
      </c>
      <c r="C8">
        <f t="shared" si="0"/>
        <v>12123</v>
      </c>
      <c r="D8" s="9">
        <f t="shared" si="1"/>
        <v>73.454920019389235</v>
      </c>
      <c r="F8" s="4"/>
      <c r="G8" t="s">
        <v>211</v>
      </c>
      <c r="H8">
        <v>1340</v>
      </c>
      <c r="P8" t="s">
        <v>224</v>
      </c>
      <c r="Q8">
        <v>818</v>
      </c>
      <c r="Y8" t="s">
        <v>259</v>
      </c>
      <c r="Z8">
        <v>394</v>
      </c>
    </row>
    <row r="9" spans="1:26">
      <c r="A9" s="6" t="s">
        <v>217</v>
      </c>
      <c r="B9" s="236">
        <v>641</v>
      </c>
      <c r="C9">
        <f t="shared" si="0"/>
        <v>12764</v>
      </c>
      <c r="D9" s="9">
        <f t="shared" si="1"/>
        <v>77.338826951042165</v>
      </c>
      <c r="F9" s="4"/>
      <c r="G9" t="s">
        <v>222</v>
      </c>
      <c r="H9">
        <v>1163</v>
      </c>
      <c r="P9" t="s">
        <v>220</v>
      </c>
      <c r="Q9">
        <v>719</v>
      </c>
      <c r="Y9" t="s">
        <v>261</v>
      </c>
      <c r="Z9">
        <v>361</v>
      </c>
    </row>
    <row r="10" spans="1:26">
      <c r="A10" s="6" t="s">
        <v>221</v>
      </c>
      <c r="B10" s="236">
        <v>573</v>
      </c>
      <c r="C10">
        <f t="shared" si="0"/>
        <v>13337</v>
      </c>
      <c r="D10" s="9">
        <f t="shared" si="1"/>
        <v>80.810712554532245</v>
      </c>
      <c r="F10" s="4"/>
      <c r="G10" t="s">
        <v>362</v>
      </c>
      <c r="H10">
        <v>1149</v>
      </c>
      <c r="P10" t="s">
        <v>216</v>
      </c>
      <c r="Q10">
        <v>621</v>
      </c>
      <c r="Y10" t="s">
        <v>260</v>
      </c>
      <c r="Z10">
        <v>342</v>
      </c>
    </row>
    <row r="11" spans="1:26">
      <c r="A11" s="6" t="s">
        <v>218</v>
      </c>
      <c r="B11" s="236">
        <v>566</v>
      </c>
      <c r="C11">
        <f t="shared" si="0"/>
        <v>13903</v>
      </c>
      <c r="D11" s="9">
        <f t="shared" si="1"/>
        <v>84.240184197770247</v>
      </c>
      <c r="F11" s="4"/>
      <c r="G11" t="s">
        <v>250</v>
      </c>
      <c r="H11">
        <v>1111</v>
      </c>
      <c r="P11" t="s">
        <v>28</v>
      </c>
      <c r="Q11">
        <v>442</v>
      </c>
      <c r="Y11" t="s">
        <v>258</v>
      </c>
      <c r="Z11">
        <v>381</v>
      </c>
    </row>
    <row r="12" spans="1:26">
      <c r="A12" s="6" t="s">
        <v>223</v>
      </c>
      <c r="B12" s="236">
        <v>465</v>
      </c>
      <c r="C12">
        <f t="shared" si="0"/>
        <v>14368</v>
      </c>
      <c r="D12" s="9">
        <f t="shared" si="1"/>
        <v>87.05768298594279</v>
      </c>
      <c r="F12" s="4"/>
      <c r="G12" t="s">
        <v>220</v>
      </c>
      <c r="H12">
        <v>862</v>
      </c>
      <c r="P12" t="s">
        <v>31</v>
      </c>
      <c r="Q12">
        <v>434</v>
      </c>
      <c r="Y12" t="s">
        <v>217</v>
      </c>
      <c r="Z12">
        <v>352</v>
      </c>
    </row>
    <row r="13" spans="1:26">
      <c r="A13" s="6" t="s">
        <v>31</v>
      </c>
      <c r="B13" s="236">
        <v>427</v>
      </c>
      <c r="C13">
        <f t="shared" si="0"/>
        <v>14795</v>
      </c>
      <c r="D13" s="9">
        <f t="shared" si="1"/>
        <v>89.644934561318465</v>
      </c>
      <c r="F13" s="4"/>
      <c r="P13" t="s">
        <v>223</v>
      </c>
      <c r="Q13">
        <v>379</v>
      </c>
      <c r="Y13" t="s">
        <v>224</v>
      </c>
      <c r="Z13">
        <v>233</v>
      </c>
    </row>
    <row r="14" spans="1:26">
      <c r="A14" s="6" t="s">
        <v>259</v>
      </c>
      <c r="B14" s="236">
        <v>388</v>
      </c>
      <c r="C14">
        <f t="shared" si="0"/>
        <v>15183</v>
      </c>
      <c r="D14" s="9">
        <f t="shared" si="1"/>
        <v>91.995879786718376</v>
      </c>
      <c r="F14" s="4"/>
      <c r="P14" t="s">
        <v>30</v>
      </c>
      <c r="Q14">
        <v>358</v>
      </c>
      <c r="Y14" t="s">
        <v>28</v>
      </c>
      <c r="Z14">
        <v>96</v>
      </c>
    </row>
    <row r="15" spans="1:26">
      <c r="A15" s="6" t="s">
        <v>256</v>
      </c>
      <c r="B15" s="236">
        <v>294</v>
      </c>
      <c r="C15">
        <f t="shared" si="0"/>
        <v>15477</v>
      </c>
      <c r="D15" s="9">
        <f t="shared" si="1"/>
        <v>93.77726611730489</v>
      </c>
      <c r="F15" s="4"/>
      <c r="P15" t="s">
        <v>218</v>
      </c>
      <c r="Q15">
        <v>301</v>
      </c>
      <c r="Y15" t="s">
        <v>218</v>
      </c>
      <c r="Z15">
        <v>195</v>
      </c>
    </row>
    <row r="16" spans="1:26">
      <c r="A16" s="6" t="s">
        <v>29</v>
      </c>
      <c r="B16" s="236">
        <v>293</v>
      </c>
      <c r="C16">
        <f t="shared" si="0"/>
        <v>15770</v>
      </c>
      <c r="D16" s="9">
        <f t="shared" si="1"/>
        <v>95.552593310712552</v>
      </c>
      <c r="F16" s="4"/>
      <c r="P16" t="s">
        <v>222</v>
      </c>
      <c r="Q16">
        <v>255</v>
      </c>
      <c r="Y16" t="s">
        <v>222</v>
      </c>
      <c r="Z16">
        <v>75</v>
      </c>
    </row>
    <row r="17" spans="1:26">
      <c r="A17" s="6" t="s">
        <v>30</v>
      </c>
      <c r="B17" s="236">
        <v>199</v>
      </c>
      <c r="C17">
        <f t="shared" si="0"/>
        <v>15969</v>
      </c>
      <c r="D17" s="9">
        <f t="shared" si="1"/>
        <v>96.758361609306831</v>
      </c>
      <c r="F17" s="4"/>
      <c r="P17" t="s">
        <v>221</v>
      </c>
      <c r="Q17">
        <v>254</v>
      </c>
      <c r="Y17" t="s">
        <v>221</v>
      </c>
      <c r="Z17">
        <v>131</v>
      </c>
    </row>
    <row r="18" spans="1:26">
      <c r="A18" s="6" t="s">
        <v>364</v>
      </c>
      <c r="B18" s="236">
        <v>91</v>
      </c>
      <c r="C18">
        <f t="shared" si="0"/>
        <v>16060</v>
      </c>
      <c r="D18" s="9">
        <f t="shared" si="1"/>
        <v>97.309743092583616</v>
      </c>
      <c r="F18" s="4"/>
      <c r="P18" t="s">
        <v>256</v>
      </c>
      <c r="Q18">
        <v>248</v>
      </c>
      <c r="Y18" t="s">
        <v>30</v>
      </c>
      <c r="Z18">
        <v>145</v>
      </c>
    </row>
    <row r="19" spans="1:26">
      <c r="A19" s="6" t="s">
        <v>335</v>
      </c>
      <c r="B19" s="236">
        <v>89</v>
      </c>
      <c r="C19">
        <f t="shared" si="0"/>
        <v>16149</v>
      </c>
      <c r="D19" s="9">
        <f t="shared" si="1"/>
        <v>97.849006301502655</v>
      </c>
      <c r="P19" t="s">
        <v>217</v>
      </c>
      <c r="Q19">
        <v>242</v>
      </c>
      <c r="Y19" t="s">
        <v>256</v>
      </c>
      <c r="Z19">
        <v>127</v>
      </c>
    </row>
    <row r="20" spans="1:26">
      <c r="A20" s="6" t="s">
        <v>261</v>
      </c>
      <c r="B20" s="236">
        <v>89</v>
      </c>
      <c r="C20">
        <f t="shared" si="0"/>
        <v>16238</v>
      </c>
      <c r="D20" s="9">
        <f t="shared" si="1"/>
        <v>98.388269510421708</v>
      </c>
      <c r="P20" t="s">
        <v>339</v>
      </c>
      <c r="Q20">
        <v>209</v>
      </c>
      <c r="Y20" t="s">
        <v>335</v>
      </c>
      <c r="Z20">
        <v>108</v>
      </c>
    </row>
    <row r="21" spans="1:26">
      <c r="A21" s="6" t="s">
        <v>338</v>
      </c>
      <c r="B21" s="236">
        <v>70</v>
      </c>
      <c r="C21">
        <f t="shared" si="0"/>
        <v>16308</v>
      </c>
      <c r="D21" s="9">
        <f t="shared" si="1"/>
        <v>98.812409112942305</v>
      </c>
      <c r="H21" s="142"/>
      <c r="P21" t="s">
        <v>258</v>
      </c>
      <c r="Q21">
        <v>178</v>
      </c>
      <c r="Y21" t="s">
        <v>334</v>
      </c>
      <c r="Z21">
        <v>89</v>
      </c>
    </row>
    <row r="22" spans="1:26">
      <c r="A22" s="6" t="s">
        <v>260</v>
      </c>
      <c r="B22" s="236">
        <v>67</v>
      </c>
      <c r="C22">
        <f t="shared" si="0"/>
        <v>16375</v>
      </c>
      <c r="D22" s="9">
        <f t="shared" si="1"/>
        <v>99.218371303926318</v>
      </c>
      <c r="P22" t="s">
        <v>29</v>
      </c>
      <c r="Q22">
        <v>171</v>
      </c>
      <c r="Y22" t="s">
        <v>29</v>
      </c>
      <c r="Z22">
        <v>45</v>
      </c>
    </row>
    <row r="23" spans="1:26">
      <c r="A23" s="6" t="s">
        <v>339</v>
      </c>
      <c r="B23" s="236">
        <v>64</v>
      </c>
      <c r="C23">
        <f t="shared" si="0"/>
        <v>16439</v>
      </c>
      <c r="D23" s="9">
        <f t="shared" si="1"/>
        <v>99.606156083373733</v>
      </c>
      <c r="P23" t="s">
        <v>260</v>
      </c>
      <c r="Q23">
        <v>166</v>
      </c>
      <c r="Y23" t="s">
        <v>364</v>
      </c>
      <c r="Z23">
        <v>37</v>
      </c>
    </row>
    <row r="24" spans="1:26">
      <c r="A24" s="6" t="s">
        <v>257</v>
      </c>
      <c r="B24" s="237">
        <v>33</v>
      </c>
      <c r="C24">
        <f t="shared" si="0"/>
        <v>16472</v>
      </c>
      <c r="D24" s="9">
        <f t="shared" si="1"/>
        <v>99.8061076102763</v>
      </c>
      <c r="P24" t="s">
        <v>257</v>
      </c>
      <c r="Q24">
        <v>152</v>
      </c>
      <c r="Y24" t="s">
        <v>338</v>
      </c>
      <c r="Z24">
        <v>34</v>
      </c>
    </row>
    <row r="25" spans="1:26">
      <c r="A25" s="6" t="s">
        <v>334</v>
      </c>
      <c r="B25" s="237">
        <v>20</v>
      </c>
      <c r="C25">
        <f t="shared" si="0"/>
        <v>16492</v>
      </c>
      <c r="D25" s="9">
        <f t="shared" si="1"/>
        <v>99.927290353853621</v>
      </c>
      <c r="P25" t="s">
        <v>335</v>
      </c>
      <c r="Q25">
        <v>82</v>
      </c>
      <c r="Y25" t="s">
        <v>31</v>
      </c>
      <c r="Z25">
        <v>10</v>
      </c>
    </row>
    <row r="26" spans="1:26">
      <c r="A26" s="6" t="s">
        <v>258</v>
      </c>
      <c r="B26" s="237">
        <v>11</v>
      </c>
      <c r="C26">
        <f>C25+B26</f>
        <v>16503</v>
      </c>
      <c r="D26" s="9">
        <f t="shared" si="1"/>
        <v>99.993940862821134</v>
      </c>
      <c r="P26" t="s">
        <v>219</v>
      </c>
      <c r="Q26">
        <v>69</v>
      </c>
      <c r="Y26" t="s">
        <v>219</v>
      </c>
      <c r="Z26">
        <v>11</v>
      </c>
    </row>
    <row r="27" spans="1:26">
      <c r="A27" s="6" t="s">
        <v>219</v>
      </c>
      <c r="B27" s="237">
        <v>1</v>
      </c>
      <c r="C27">
        <f>C26+B27</f>
        <v>16504</v>
      </c>
      <c r="D27" s="9">
        <f t="shared" si="1"/>
        <v>100</v>
      </c>
      <c r="P27" t="s">
        <v>334</v>
      </c>
      <c r="Q27">
        <v>48</v>
      </c>
      <c r="Y27" t="s">
        <v>339</v>
      </c>
      <c r="Z27">
        <v>6</v>
      </c>
    </row>
    <row r="28" spans="1:26">
      <c r="P28" t="s">
        <v>338</v>
      </c>
      <c r="Q28">
        <v>39</v>
      </c>
    </row>
    <row r="29" spans="1:26">
      <c r="A29" s="21" t="s">
        <v>225</v>
      </c>
    </row>
    <row r="30" spans="1:26">
      <c r="A30" s="12" t="s">
        <v>18</v>
      </c>
      <c r="B30" s="13" t="s">
        <v>16</v>
      </c>
      <c r="C30" s="3" t="s">
        <v>6</v>
      </c>
      <c r="D30" t="s">
        <v>7</v>
      </c>
    </row>
    <row r="31" spans="1:26">
      <c r="A31" s="18" t="s">
        <v>23</v>
      </c>
      <c r="B31" s="201">
        <v>7036</v>
      </c>
      <c r="C31" s="3">
        <f>B31</f>
        <v>7036</v>
      </c>
      <c r="D31" s="5">
        <f t="shared" ref="D31:D46" si="2">C31*100/$C$46</f>
        <v>95.858310626703002</v>
      </c>
    </row>
    <row r="32" spans="1:26">
      <c r="A32" s="18" t="s">
        <v>476</v>
      </c>
      <c r="B32" s="18">
        <v>191</v>
      </c>
      <c r="C32" s="3">
        <f t="shared" ref="C32:C40" si="3">C31+B32</f>
        <v>7227</v>
      </c>
      <c r="D32" s="5">
        <f t="shared" si="2"/>
        <v>98.460490463215265</v>
      </c>
    </row>
    <row r="33" spans="1:4">
      <c r="A33" s="18" t="s">
        <v>268</v>
      </c>
      <c r="B33" s="18">
        <v>58</v>
      </c>
      <c r="C33" s="3">
        <f t="shared" si="3"/>
        <v>7285</v>
      </c>
      <c r="D33" s="5">
        <f t="shared" si="2"/>
        <v>99.250681198910087</v>
      </c>
    </row>
    <row r="34" spans="1:4">
      <c r="A34" s="18" t="s">
        <v>301</v>
      </c>
      <c r="B34" s="18">
        <v>50</v>
      </c>
      <c r="C34" s="3">
        <f t="shared" si="3"/>
        <v>7335</v>
      </c>
      <c r="D34" s="5">
        <f t="shared" si="2"/>
        <v>99.93188010899182</v>
      </c>
    </row>
    <row r="35" spans="1:4">
      <c r="A35" s="18" t="s">
        <v>477</v>
      </c>
      <c r="B35" s="18">
        <v>4</v>
      </c>
      <c r="C35" s="3">
        <f t="shared" si="3"/>
        <v>7339</v>
      </c>
      <c r="D35" s="5">
        <f t="shared" si="2"/>
        <v>99.986376021798364</v>
      </c>
    </row>
    <row r="36" spans="1:4">
      <c r="A36" s="18" t="s">
        <v>414</v>
      </c>
      <c r="B36" s="18">
        <v>1</v>
      </c>
      <c r="C36" s="3">
        <f t="shared" si="3"/>
        <v>7340</v>
      </c>
      <c r="D36" s="5">
        <f t="shared" si="2"/>
        <v>100</v>
      </c>
    </row>
    <row r="37" spans="1:4">
      <c r="A37" s="18"/>
      <c r="B37" s="18"/>
      <c r="C37" s="3">
        <f t="shared" si="3"/>
        <v>7340</v>
      </c>
      <c r="D37" s="5">
        <f t="shared" si="2"/>
        <v>100</v>
      </c>
    </row>
    <row r="38" spans="1:4">
      <c r="A38" s="18"/>
      <c r="B38" s="18"/>
      <c r="C38" s="3">
        <f t="shared" si="3"/>
        <v>7340</v>
      </c>
      <c r="D38" s="5">
        <f t="shared" si="2"/>
        <v>100</v>
      </c>
    </row>
    <row r="39" spans="1:4">
      <c r="A39" s="18"/>
      <c r="B39" s="18"/>
      <c r="C39" s="3">
        <f t="shared" si="3"/>
        <v>7340</v>
      </c>
      <c r="D39" s="5">
        <f t="shared" si="2"/>
        <v>100</v>
      </c>
    </row>
    <row r="40" spans="1:4">
      <c r="A40" s="18"/>
      <c r="B40" s="18"/>
      <c r="C40" s="3">
        <f t="shared" si="3"/>
        <v>7340</v>
      </c>
      <c r="D40" s="5">
        <f t="shared" si="2"/>
        <v>100</v>
      </c>
    </row>
    <row r="41" spans="1:4">
      <c r="A41" s="16"/>
      <c r="B41" s="3"/>
      <c r="C41" s="3">
        <f>C40+B41</f>
        <v>7340</v>
      </c>
      <c r="D41" s="5">
        <f t="shared" si="2"/>
        <v>100</v>
      </c>
    </row>
    <row r="42" spans="1:4">
      <c r="C42" s="3">
        <f t="shared" ref="C42:C46" si="4">C41+B42</f>
        <v>7340</v>
      </c>
      <c r="D42" s="5">
        <f t="shared" si="2"/>
        <v>100</v>
      </c>
    </row>
    <row r="43" spans="1:4">
      <c r="C43" s="3">
        <f t="shared" si="4"/>
        <v>7340</v>
      </c>
      <c r="D43" s="5">
        <f t="shared" si="2"/>
        <v>100</v>
      </c>
    </row>
    <row r="44" spans="1:4">
      <c r="C44" s="3">
        <f t="shared" si="4"/>
        <v>7340</v>
      </c>
      <c r="D44" s="5">
        <f t="shared" si="2"/>
        <v>100</v>
      </c>
    </row>
    <row r="45" spans="1:4">
      <c r="C45" s="3">
        <f t="shared" si="4"/>
        <v>7340</v>
      </c>
      <c r="D45" s="5">
        <f t="shared" si="2"/>
        <v>100</v>
      </c>
    </row>
    <row r="46" spans="1:4">
      <c r="C46" s="3">
        <f t="shared" si="4"/>
        <v>7340</v>
      </c>
      <c r="D46" s="5">
        <f t="shared" si="2"/>
        <v>100</v>
      </c>
    </row>
    <row r="50" spans="1:4">
      <c r="A50" t="s">
        <v>474</v>
      </c>
    </row>
    <row r="51" spans="1:4">
      <c r="A51" s="12" t="s">
        <v>18</v>
      </c>
      <c r="B51" s="13" t="s">
        <v>16</v>
      </c>
      <c r="C51" s="3" t="s">
        <v>6</v>
      </c>
      <c r="D51" t="s">
        <v>7</v>
      </c>
    </row>
    <row r="52" spans="1:4">
      <c r="A52" s="18" t="s">
        <v>268</v>
      </c>
      <c r="B52" s="18">
        <v>581</v>
      </c>
      <c r="C52" s="3">
        <f>B52</f>
        <v>581</v>
      </c>
      <c r="D52" s="5">
        <f>C52*100/$C$66</f>
        <v>41.264204545454547</v>
      </c>
    </row>
    <row r="53" spans="1:4">
      <c r="A53" s="18" t="s">
        <v>419</v>
      </c>
      <c r="B53" s="18">
        <v>475</v>
      </c>
      <c r="C53" s="3">
        <f t="shared" ref="C53:C66" si="5">C52+B53</f>
        <v>1056</v>
      </c>
      <c r="D53" s="5">
        <f t="shared" ref="D53:D66" si="6">C53*100/$C$66</f>
        <v>75</v>
      </c>
    </row>
    <row r="54" spans="1:4">
      <c r="A54" s="18" t="s">
        <v>420</v>
      </c>
      <c r="B54" s="18">
        <v>104</v>
      </c>
      <c r="C54" s="3">
        <f t="shared" si="5"/>
        <v>1160</v>
      </c>
      <c r="D54" s="5">
        <f t="shared" si="6"/>
        <v>82.38636363636364</v>
      </c>
    </row>
    <row r="55" spans="1:4">
      <c r="A55" s="18" t="s">
        <v>305</v>
      </c>
      <c r="B55" s="18">
        <v>57</v>
      </c>
      <c r="C55" s="3">
        <f t="shared" si="5"/>
        <v>1217</v>
      </c>
      <c r="D55" s="5">
        <f t="shared" si="6"/>
        <v>86.434659090909093</v>
      </c>
    </row>
    <row r="56" spans="1:4">
      <c r="A56" s="18" t="s">
        <v>340</v>
      </c>
      <c r="B56" s="18">
        <v>53</v>
      </c>
      <c r="C56" s="3">
        <f t="shared" si="5"/>
        <v>1270</v>
      </c>
      <c r="D56" s="5">
        <f t="shared" si="6"/>
        <v>90.19886363636364</v>
      </c>
    </row>
    <row r="57" spans="1:4">
      <c r="A57" s="18" t="s">
        <v>478</v>
      </c>
      <c r="B57" s="18">
        <v>53</v>
      </c>
      <c r="C57" s="3">
        <f t="shared" si="5"/>
        <v>1323</v>
      </c>
      <c r="D57" s="5">
        <f t="shared" si="6"/>
        <v>93.963068181818187</v>
      </c>
    </row>
    <row r="58" spans="1:4">
      <c r="A58" s="18" t="s">
        <v>440</v>
      </c>
      <c r="B58" s="18">
        <v>42</v>
      </c>
      <c r="C58" s="3">
        <f t="shared" si="5"/>
        <v>1365</v>
      </c>
      <c r="D58" s="5">
        <f t="shared" si="6"/>
        <v>96.946022727272734</v>
      </c>
    </row>
    <row r="59" spans="1:4">
      <c r="A59" s="18" t="s">
        <v>439</v>
      </c>
      <c r="B59" s="18">
        <v>25</v>
      </c>
      <c r="C59" s="3">
        <f t="shared" si="5"/>
        <v>1390</v>
      </c>
      <c r="D59" s="5">
        <f t="shared" si="6"/>
        <v>98.721590909090907</v>
      </c>
    </row>
    <row r="60" spans="1:4">
      <c r="A60" s="18" t="s">
        <v>421</v>
      </c>
      <c r="B60" s="18">
        <v>18</v>
      </c>
      <c r="C60" s="3">
        <f t="shared" si="5"/>
        <v>1408</v>
      </c>
      <c r="D60" s="5">
        <f t="shared" si="6"/>
        <v>100</v>
      </c>
    </row>
    <row r="61" spans="1:4">
      <c r="A61" s="18"/>
      <c r="B61" s="18"/>
      <c r="C61" s="3">
        <f t="shared" si="5"/>
        <v>1408</v>
      </c>
      <c r="D61" s="5">
        <f t="shared" si="6"/>
        <v>100</v>
      </c>
    </row>
    <row r="62" spans="1:4">
      <c r="A62" s="16"/>
      <c r="B62" s="3"/>
      <c r="C62" s="3">
        <f t="shared" si="5"/>
        <v>1408</v>
      </c>
      <c r="D62" s="5">
        <f t="shared" si="6"/>
        <v>100</v>
      </c>
    </row>
    <row r="63" spans="1:4">
      <c r="C63" s="3">
        <f t="shared" si="5"/>
        <v>1408</v>
      </c>
      <c r="D63" s="5">
        <f t="shared" si="6"/>
        <v>100</v>
      </c>
    </row>
    <row r="64" spans="1:4">
      <c r="C64" s="3">
        <f t="shared" si="5"/>
        <v>1408</v>
      </c>
      <c r="D64" s="5">
        <f t="shared" si="6"/>
        <v>100</v>
      </c>
    </row>
    <row r="65" spans="1:4">
      <c r="C65" s="53">
        <f t="shared" si="5"/>
        <v>1408</v>
      </c>
      <c r="D65" s="5">
        <f t="shared" si="6"/>
        <v>100</v>
      </c>
    </row>
    <row r="66" spans="1:4">
      <c r="C66" s="53">
        <f t="shared" si="5"/>
        <v>1408</v>
      </c>
      <c r="D66" s="5">
        <f t="shared" si="6"/>
        <v>100</v>
      </c>
    </row>
    <row r="68" spans="1:4">
      <c r="A68" t="s">
        <v>475</v>
      </c>
    </row>
    <row r="69" spans="1:4">
      <c r="A69" s="12" t="s">
        <v>18</v>
      </c>
      <c r="B69" s="13" t="s">
        <v>16</v>
      </c>
      <c r="C69" s="3" t="s">
        <v>6</v>
      </c>
      <c r="D69" t="s">
        <v>7</v>
      </c>
    </row>
    <row r="70" spans="1:4">
      <c r="A70" s="18" t="s">
        <v>479</v>
      </c>
      <c r="B70">
        <v>368</v>
      </c>
      <c r="C70" s="3">
        <f>B70</f>
        <v>368</v>
      </c>
      <c r="D70" s="5">
        <f t="shared" ref="D70:D82" si="7">C70*100/$C$82</f>
        <v>34.815515610217595</v>
      </c>
    </row>
    <row r="71" spans="1:4">
      <c r="A71" s="18" t="s">
        <v>268</v>
      </c>
      <c r="B71">
        <v>254</v>
      </c>
      <c r="C71" s="3">
        <f t="shared" ref="C71:C82" si="8">C70+B71</f>
        <v>622</v>
      </c>
      <c r="D71" s="5">
        <f t="shared" si="7"/>
        <v>58.845789971617783</v>
      </c>
    </row>
    <row r="72" spans="1:4">
      <c r="A72" s="18" t="s">
        <v>349</v>
      </c>
      <c r="B72" s="18">
        <v>120</v>
      </c>
      <c r="C72" s="3">
        <f t="shared" si="8"/>
        <v>742</v>
      </c>
      <c r="D72" s="5">
        <f t="shared" si="7"/>
        <v>70.198675496688736</v>
      </c>
    </row>
    <row r="73" spans="1:4">
      <c r="A73" s="18" t="s">
        <v>14</v>
      </c>
      <c r="B73" s="18">
        <v>89</v>
      </c>
      <c r="C73" s="3">
        <f t="shared" si="8"/>
        <v>831</v>
      </c>
      <c r="D73" s="5">
        <f t="shared" si="7"/>
        <v>78.618732261116364</v>
      </c>
    </row>
    <row r="74" spans="1:4">
      <c r="A74" s="18" t="s">
        <v>345</v>
      </c>
      <c r="B74" s="18">
        <v>42</v>
      </c>
      <c r="C74" s="3">
        <f t="shared" si="8"/>
        <v>873</v>
      </c>
      <c r="D74" s="5">
        <f t="shared" si="7"/>
        <v>82.592242194891199</v>
      </c>
    </row>
    <row r="75" spans="1:4">
      <c r="A75" s="18" t="s">
        <v>348</v>
      </c>
      <c r="B75" s="18">
        <v>37</v>
      </c>
      <c r="C75" s="3">
        <f t="shared" si="8"/>
        <v>910</v>
      </c>
      <c r="D75" s="5">
        <f t="shared" si="7"/>
        <v>86.092715231788077</v>
      </c>
    </row>
    <row r="76" spans="1:4">
      <c r="A76" s="18" t="s">
        <v>347</v>
      </c>
      <c r="B76" s="18">
        <v>35</v>
      </c>
      <c r="C76" s="3">
        <f t="shared" si="8"/>
        <v>945</v>
      </c>
      <c r="D76" s="5">
        <f t="shared" si="7"/>
        <v>89.403973509933778</v>
      </c>
    </row>
    <row r="77" spans="1:4">
      <c r="A77" s="18" t="s">
        <v>22</v>
      </c>
      <c r="B77" s="18">
        <v>34</v>
      </c>
      <c r="C77" s="3">
        <f t="shared" si="8"/>
        <v>979</v>
      </c>
      <c r="D77" s="5">
        <f t="shared" si="7"/>
        <v>92.620624408703875</v>
      </c>
    </row>
    <row r="78" spans="1:4">
      <c r="A78" s="18" t="s">
        <v>478</v>
      </c>
      <c r="B78" s="18">
        <v>31</v>
      </c>
      <c r="C78" s="3">
        <f t="shared" si="8"/>
        <v>1010</v>
      </c>
      <c r="D78" s="5">
        <f t="shared" si="7"/>
        <v>95.553453169347208</v>
      </c>
    </row>
    <row r="79" spans="1:4">
      <c r="A79" s="18" t="s">
        <v>380</v>
      </c>
      <c r="B79" s="18">
        <v>15</v>
      </c>
      <c r="C79" s="3">
        <f t="shared" si="8"/>
        <v>1025</v>
      </c>
      <c r="D79" s="5">
        <f t="shared" si="7"/>
        <v>96.972563859981079</v>
      </c>
    </row>
    <row r="80" spans="1:4">
      <c r="A80" s="16" t="s">
        <v>441</v>
      </c>
      <c r="B80" s="3">
        <v>14</v>
      </c>
      <c r="C80" s="3">
        <f t="shared" si="8"/>
        <v>1039</v>
      </c>
      <c r="D80" s="5">
        <f t="shared" si="7"/>
        <v>98.297067171239362</v>
      </c>
    </row>
    <row r="81" spans="1:4">
      <c r="A81" t="s">
        <v>480</v>
      </c>
      <c r="B81">
        <v>11</v>
      </c>
      <c r="C81" s="3">
        <f t="shared" si="8"/>
        <v>1050</v>
      </c>
      <c r="D81" s="5">
        <f t="shared" si="7"/>
        <v>99.337748344370866</v>
      </c>
    </row>
    <row r="82" spans="1:4">
      <c r="A82" t="s">
        <v>320</v>
      </c>
      <c r="B82">
        <v>7</v>
      </c>
      <c r="C82" s="3">
        <f t="shared" si="8"/>
        <v>1057</v>
      </c>
      <c r="D82" s="5">
        <f t="shared" si="7"/>
        <v>100</v>
      </c>
    </row>
    <row r="87" spans="1:4">
      <c r="A87" s="18"/>
    </row>
    <row r="88" spans="1:4">
      <c r="A88" s="18"/>
    </row>
  </sheetData>
  <sortState xmlns:xlrd2="http://schemas.microsoft.com/office/spreadsheetml/2017/richdata2" ref="P4:Q28">
    <sortCondition descending="1" ref="Q4:Q28"/>
  </sortState>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Z87"/>
  <sheetViews>
    <sheetView topLeftCell="A16" zoomScale="85" zoomScaleNormal="85" workbookViewId="0">
      <selection activeCell="Q52" sqref="Q52"/>
    </sheetView>
  </sheetViews>
  <sheetFormatPr defaultRowHeight="15"/>
  <cols>
    <col min="1" max="1" width="9.140625" style="3"/>
    <col min="2" max="2" width="26.85546875" bestFit="1" customWidth="1"/>
    <col min="3" max="3" width="9.5703125" style="6" bestFit="1" customWidth="1"/>
    <col min="4" max="4" width="13.85546875" bestFit="1" customWidth="1"/>
    <col min="8" max="8" width="21.7109375" bestFit="1" customWidth="1"/>
    <col min="10" max="10" width="9.140625" style="3"/>
    <col min="17" max="17" width="16" customWidth="1"/>
    <col min="18" max="18" width="21.7109375" bestFit="1" customWidth="1"/>
    <col min="20" max="20" width="24" customWidth="1"/>
    <col min="21" max="21" width="11.5703125" customWidth="1"/>
    <col min="25" max="25" width="26.85546875" bestFit="1" customWidth="1"/>
    <col min="31" max="31" width="26.85546875" bestFit="1" customWidth="1"/>
  </cols>
  <sheetData>
    <row r="1" spans="1:25">
      <c r="A1"/>
      <c r="C1"/>
      <c r="D1" s="3"/>
    </row>
    <row r="2" spans="1:25">
      <c r="A2" s="1" t="s">
        <v>0</v>
      </c>
      <c r="B2" s="36" t="s">
        <v>1</v>
      </c>
      <c r="C2" s="36" t="s">
        <v>2</v>
      </c>
      <c r="D2" s="158" t="s">
        <v>6</v>
      </c>
      <c r="E2" s="158" t="s">
        <v>7</v>
      </c>
      <c r="F2" s="78"/>
    </row>
    <row r="3" spans="1:25">
      <c r="A3">
        <v>1</v>
      </c>
      <c r="B3" s="154" t="s">
        <v>362</v>
      </c>
      <c r="C3" s="155">
        <v>99</v>
      </c>
      <c r="D3" s="156">
        <f>C3</f>
        <v>99</v>
      </c>
      <c r="E3" s="157">
        <f>D3/D$21*100</f>
        <v>21.615720524017469</v>
      </c>
      <c r="G3" t="s">
        <v>225</v>
      </c>
      <c r="H3">
        <v>7357</v>
      </c>
    </row>
    <row r="4" spans="1:25">
      <c r="A4">
        <v>2</v>
      </c>
      <c r="B4" s="78" t="s">
        <v>231</v>
      </c>
      <c r="C4" s="149">
        <v>76</v>
      </c>
      <c r="D4" s="152">
        <f>D3+C4</f>
        <v>175</v>
      </c>
      <c r="E4" s="151">
        <f t="shared" ref="E4:E21" si="0">D4/D$21*100</f>
        <v>38.209606986899566</v>
      </c>
      <c r="G4" t="s">
        <v>215</v>
      </c>
      <c r="H4">
        <v>6430</v>
      </c>
      <c r="T4" t="s">
        <v>362</v>
      </c>
      <c r="U4">
        <v>100</v>
      </c>
    </row>
    <row r="5" spans="1:25">
      <c r="A5">
        <v>3</v>
      </c>
      <c r="B5" s="78" t="s">
        <v>211</v>
      </c>
      <c r="C5" s="226">
        <v>62</v>
      </c>
      <c r="D5" s="152">
        <f t="shared" ref="D5:D17" si="1">D4+C5</f>
        <v>237</v>
      </c>
      <c r="E5" s="151">
        <f t="shared" si="0"/>
        <v>51.746724890829697</v>
      </c>
      <c r="G5" t="s">
        <v>212</v>
      </c>
      <c r="H5">
        <v>6032</v>
      </c>
      <c r="T5" t="s">
        <v>213</v>
      </c>
      <c r="U5">
        <v>79</v>
      </c>
    </row>
    <row r="6" spans="1:25">
      <c r="A6">
        <v>4</v>
      </c>
      <c r="B6" s="78" t="s">
        <v>232</v>
      </c>
      <c r="C6" s="153">
        <v>45</v>
      </c>
      <c r="D6" s="152">
        <f t="shared" si="1"/>
        <v>282</v>
      </c>
      <c r="E6" s="151">
        <f t="shared" si="0"/>
        <v>61.572052401746724</v>
      </c>
      <c r="G6" t="s">
        <v>235</v>
      </c>
      <c r="H6">
        <v>2308</v>
      </c>
      <c r="T6" t="s">
        <v>211</v>
      </c>
      <c r="U6">
        <v>67</v>
      </c>
    </row>
    <row r="7" spans="1:25">
      <c r="A7">
        <v>5</v>
      </c>
      <c r="B7" s="78" t="s">
        <v>213</v>
      </c>
      <c r="C7" s="153">
        <v>33</v>
      </c>
      <c r="D7" s="152">
        <f t="shared" si="1"/>
        <v>315</v>
      </c>
      <c r="E7" s="151">
        <f t="shared" si="0"/>
        <v>68.777292576419214</v>
      </c>
      <c r="G7" t="s">
        <v>216</v>
      </c>
      <c r="H7">
        <v>1424</v>
      </c>
      <c r="T7" t="s">
        <v>361</v>
      </c>
      <c r="U7">
        <v>59</v>
      </c>
    </row>
    <row r="8" spans="1:25">
      <c r="A8">
        <v>6</v>
      </c>
      <c r="B8" s="78" t="s">
        <v>361</v>
      </c>
      <c r="C8" s="149">
        <v>33</v>
      </c>
      <c r="D8" s="152">
        <f t="shared" si="1"/>
        <v>348</v>
      </c>
      <c r="E8" s="151">
        <f t="shared" si="0"/>
        <v>75.982532751091696</v>
      </c>
      <c r="G8" t="s">
        <v>211</v>
      </c>
      <c r="H8">
        <v>1340</v>
      </c>
      <c r="T8" t="s">
        <v>33</v>
      </c>
      <c r="U8">
        <v>48</v>
      </c>
    </row>
    <row r="9" spans="1:25">
      <c r="A9">
        <v>7</v>
      </c>
      <c r="B9" s="78" t="s">
        <v>253</v>
      </c>
      <c r="C9" s="149">
        <v>29</v>
      </c>
      <c r="D9" s="152">
        <f t="shared" si="1"/>
        <v>377</v>
      </c>
      <c r="E9" s="151">
        <f t="shared" si="0"/>
        <v>82.314410480349338</v>
      </c>
      <c r="G9" t="s">
        <v>222</v>
      </c>
      <c r="H9">
        <v>1163</v>
      </c>
      <c r="T9" t="s">
        <v>231</v>
      </c>
      <c r="U9">
        <v>47</v>
      </c>
    </row>
    <row r="10" spans="1:25">
      <c r="A10">
        <v>8</v>
      </c>
      <c r="B10" s="78" t="s">
        <v>34</v>
      </c>
      <c r="C10" s="153">
        <v>21</v>
      </c>
      <c r="D10" s="152">
        <f t="shared" si="1"/>
        <v>398</v>
      </c>
      <c r="E10" s="151">
        <f t="shared" si="0"/>
        <v>86.899563318777297</v>
      </c>
      <c r="G10" t="s">
        <v>362</v>
      </c>
      <c r="H10">
        <v>1149</v>
      </c>
      <c r="T10" t="s">
        <v>232</v>
      </c>
      <c r="U10">
        <v>32</v>
      </c>
    </row>
    <row r="11" spans="1:25">
      <c r="A11">
        <v>9</v>
      </c>
      <c r="B11" s="78" t="s">
        <v>214</v>
      </c>
      <c r="C11" s="153">
        <v>20</v>
      </c>
      <c r="D11" s="152">
        <f t="shared" si="1"/>
        <v>418</v>
      </c>
      <c r="E11" s="151">
        <f t="shared" si="0"/>
        <v>91.266375545851531</v>
      </c>
      <c r="G11" t="s">
        <v>250</v>
      </c>
      <c r="H11">
        <v>1111</v>
      </c>
      <c r="T11" t="s">
        <v>214</v>
      </c>
      <c r="U11">
        <v>27</v>
      </c>
    </row>
    <row r="12" spans="1:25">
      <c r="A12">
        <v>10</v>
      </c>
      <c r="B12" s="78" t="s">
        <v>33</v>
      </c>
      <c r="C12" s="153">
        <v>18</v>
      </c>
      <c r="D12" s="152">
        <f t="shared" si="1"/>
        <v>436</v>
      </c>
      <c r="E12" s="151">
        <f t="shared" si="0"/>
        <v>95.196506550218345</v>
      </c>
      <c r="G12" t="s">
        <v>220</v>
      </c>
      <c r="H12">
        <v>862</v>
      </c>
      <c r="T12" t="s">
        <v>253</v>
      </c>
      <c r="U12">
        <v>22</v>
      </c>
    </row>
    <row r="13" spans="1:25">
      <c r="A13">
        <v>11</v>
      </c>
      <c r="B13" s="78" t="s">
        <v>252</v>
      </c>
      <c r="C13" s="149">
        <v>16</v>
      </c>
      <c r="D13" s="152">
        <f t="shared" si="1"/>
        <v>452</v>
      </c>
      <c r="E13" s="151">
        <f t="shared" si="0"/>
        <v>98.689956331877724</v>
      </c>
      <c r="T13" t="s">
        <v>32</v>
      </c>
      <c r="U13">
        <v>18</v>
      </c>
    </row>
    <row r="14" spans="1:25">
      <c r="A14"/>
      <c r="B14" s="78" t="s">
        <v>32</v>
      </c>
      <c r="C14" s="149">
        <v>3</v>
      </c>
      <c r="D14" s="152">
        <f t="shared" si="1"/>
        <v>455</v>
      </c>
      <c r="E14" s="151">
        <f t="shared" si="0"/>
        <v>99.344978165938869</v>
      </c>
      <c r="T14" t="s">
        <v>34</v>
      </c>
      <c r="U14">
        <v>10</v>
      </c>
    </row>
    <row r="15" spans="1:25">
      <c r="A15"/>
      <c r="B15" s="78" t="s">
        <v>254</v>
      </c>
      <c r="C15" s="149">
        <v>3</v>
      </c>
      <c r="D15" s="152">
        <f t="shared" si="1"/>
        <v>458</v>
      </c>
      <c r="E15" s="151">
        <f t="shared" si="0"/>
        <v>100</v>
      </c>
      <c r="T15" t="s">
        <v>254</v>
      </c>
      <c r="U15">
        <v>2</v>
      </c>
    </row>
    <row r="16" spans="1:25">
      <c r="A16"/>
      <c r="B16" s="78"/>
      <c r="C16" s="153"/>
      <c r="D16" s="152">
        <f t="shared" si="1"/>
        <v>458</v>
      </c>
      <c r="E16" s="151">
        <f t="shared" si="0"/>
        <v>100</v>
      </c>
      <c r="T16" t="s">
        <v>252</v>
      </c>
      <c r="U16">
        <v>0</v>
      </c>
      <c r="Y16" s="21"/>
    </row>
    <row r="17" spans="1:26">
      <c r="A17"/>
      <c r="B17" s="78"/>
      <c r="C17" s="149"/>
      <c r="D17" s="152">
        <f t="shared" si="1"/>
        <v>458</v>
      </c>
      <c r="E17" s="151">
        <f t="shared" si="0"/>
        <v>100</v>
      </c>
      <c r="T17" t="s">
        <v>233</v>
      </c>
      <c r="U17">
        <v>0</v>
      </c>
    </row>
    <row r="18" spans="1:26">
      <c r="A18"/>
      <c r="B18" s="78"/>
      <c r="C18" s="149"/>
      <c r="D18" s="152">
        <f>D17+C18</f>
        <v>458</v>
      </c>
      <c r="E18" s="151">
        <f t="shared" si="0"/>
        <v>100</v>
      </c>
      <c r="Y18" s="21"/>
      <c r="Z18" s="21"/>
    </row>
    <row r="19" spans="1:26">
      <c r="A19"/>
      <c r="B19" s="78"/>
      <c r="C19" s="149"/>
      <c r="D19" s="152">
        <f>D18+C19</f>
        <v>458</v>
      </c>
      <c r="E19" s="151">
        <f t="shared" si="0"/>
        <v>100</v>
      </c>
      <c r="Y19" s="21"/>
      <c r="Z19" s="21"/>
    </row>
    <row r="20" spans="1:26">
      <c r="A20"/>
      <c r="B20" s="78"/>
      <c r="C20" s="149"/>
      <c r="D20" s="152">
        <f>D19+C20</f>
        <v>458</v>
      </c>
      <c r="E20" s="151">
        <f t="shared" si="0"/>
        <v>100</v>
      </c>
    </row>
    <row r="21" spans="1:26">
      <c r="A21"/>
      <c r="B21" s="78"/>
      <c r="C21" s="153"/>
      <c r="D21" s="152">
        <f>D20+C21</f>
        <v>458</v>
      </c>
      <c r="E21" s="151">
        <f t="shared" si="0"/>
        <v>100</v>
      </c>
      <c r="T21" t="s">
        <v>211</v>
      </c>
      <c r="U21">
        <v>59</v>
      </c>
    </row>
    <row r="22" spans="1:26">
      <c r="A22"/>
      <c r="D22" s="3"/>
      <c r="E22" s="5"/>
      <c r="Q22" t="s">
        <v>11</v>
      </c>
      <c r="R22">
        <v>19</v>
      </c>
      <c r="T22" t="s">
        <v>362</v>
      </c>
      <c r="U22">
        <v>57</v>
      </c>
    </row>
    <row r="23" spans="1:26">
      <c r="A23"/>
      <c r="B23" s="239" t="s">
        <v>365</v>
      </c>
      <c r="C23" s="239"/>
      <c r="D23" s="239"/>
      <c r="E23" s="239"/>
      <c r="Q23" t="s">
        <v>267</v>
      </c>
      <c r="R23">
        <v>18</v>
      </c>
      <c r="T23" t="s">
        <v>231</v>
      </c>
      <c r="U23">
        <v>53</v>
      </c>
      <c r="Y23" s="21"/>
      <c r="Z23" s="21"/>
    </row>
    <row r="24" spans="1:26">
      <c r="A24"/>
      <c r="B24" s="78" t="s">
        <v>18</v>
      </c>
      <c r="C24" s="149" t="s">
        <v>389</v>
      </c>
      <c r="D24" s="150" t="s">
        <v>6</v>
      </c>
      <c r="E24" s="78" t="s">
        <v>7</v>
      </c>
      <c r="F24" s="6"/>
      <c r="Q24" t="s">
        <v>388</v>
      </c>
      <c r="R24">
        <v>14</v>
      </c>
      <c r="T24" t="s">
        <v>361</v>
      </c>
      <c r="U24">
        <v>41</v>
      </c>
    </row>
    <row r="25" spans="1:26">
      <c r="A25"/>
      <c r="B25" s="78" t="s">
        <v>266</v>
      </c>
      <c r="C25" s="168">
        <v>59</v>
      </c>
      <c r="D25" s="152">
        <f>C25</f>
        <v>59</v>
      </c>
      <c r="E25" s="151">
        <f>D25/D$29*100</f>
        <v>61.458333333333336</v>
      </c>
      <c r="F25" s="8"/>
      <c r="Q25" t="s">
        <v>21</v>
      </c>
      <c r="R25">
        <v>5</v>
      </c>
      <c r="T25" t="s">
        <v>33</v>
      </c>
      <c r="U25">
        <v>27</v>
      </c>
    </row>
    <row r="26" spans="1:26">
      <c r="A26"/>
      <c r="B26" s="78" t="s">
        <v>37</v>
      </c>
      <c r="C26" s="153">
        <v>34</v>
      </c>
      <c r="D26" s="152">
        <f>D25+C26</f>
        <v>93</v>
      </c>
      <c r="E26" s="151">
        <f>D26/D$29*100</f>
        <v>96.875</v>
      </c>
      <c r="F26" s="8"/>
      <c r="Q26" t="s">
        <v>264</v>
      </c>
      <c r="R26">
        <v>3</v>
      </c>
      <c r="T26" t="s">
        <v>232</v>
      </c>
      <c r="U26">
        <v>23</v>
      </c>
      <c r="Y26" s="21"/>
    </row>
    <row r="27" spans="1:26">
      <c r="A27"/>
      <c r="B27" s="78" t="s">
        <v>19</v>
      </c>
      <c r="C27" s="153">
        <v>3</v>
      </c>
      <c r="D27" s="152">
        <f>D26+C27</f>
        <v>96</v>
      </c>
      <c r="E27" s="151">
        <f>D27/D$29*100</f>
        <v>100</v>
      </c>
      <c r="F27" s="8"/>
      <c r="Q27" t="s">
        <v>391</v>
      </c>
      <c r="R27">
        <v>0</v>
      </c>
      <c r="T27" t="s">
        <v>253</v>
      </c>
      <c r="U27">
        <v>21</v>
      </c>
    </row>
    <row r="28" spans="1:26">
      <c r="A28"/>
      <c r="B28" s="78"/>
      <c r="C28" s="149"/>
      <c r="D28" s="152">
        <f>D27+C28</f>
        <v>96</v>
      </c>
      <c r="E28" s="151">
        <f>D28/D$29*100</f>
        <v>100</v>
      </c>
      <c r="F28" s="6"/>
      <c r="T28" t="s">
        <v>213</v>
      </c>
      <c r="U28">
        <v>20</v>
      </c>
    </row>
    <row r="29" spans="1:26">
      <c r="B29" s="78"/>
      <c r="C29" s="149"/>
      <c r="D29" s="152">
        <f>D28+C29</f>
        <v>96</v>
      </c>
      <c r="E29" s="151">
        <f>D29/D$29*100</f>
        <v>100</v>
      </c>
      <c r="F29" s="6"/>
      <c r="T29" t="s">
        <v>214</v>
      </c>
      <c r="U29">
        <v>18</v>
      </c>
    </row>
    <row r="30" spans="1:26">
      <c r="B30" s="78"/>
      <c r="C30" s="149"/>
      <c r="D30" s="78"/>
      <c r="E30" s="78"/>
      <c r="F30" s="8"/>
      <c r="I30" s="3"/>
      <c r="K30" s="5"/>
      <c r="T30" t="s">
        <v>32</v>
      </c>
      <c r="U30">
        <v>11</v>
      </c>
    </row>
    <row r="31" spans="1:26">
      <c r="F31" s="6"/>
      <c r="K31" s="5"/>
      <c r="T31" t="s">
        <v>252</v>
      </c>
      <c r="U31">
        <v>9</v>
      </c>
    </row>
    <row r="32" spans="1:26">
      <c r="B32" s="50"/>
      <c r="C32" s="51"/>
      <c r="D32" s="50"/>
      <c r="E32" s="50"/>
      <c r="F32" s="6"/>
      <c r="K32" s="5"/>
      <c r="T32" t="s">
        <v>233</v>
      </c>
      <c r="U32">
        <v>4</v>
      </c>
    </row>
    <row r="33" spans="2:22">
      <c r="B33" s="283"/>
      <c r="C33" s="283"/>
      <c r="D33" s="283"/>
      <c r="E33" s="283"/>
      <c r="F33" s="6"/>
      <c r="K33" s="5"/>
      <c r="T33" t="s">
        <v>34</v>
      </c>
      <c r="U33">
        <v>3</v>
      </c>
    </row>
    <row r="34" spans="2:22">
      <c r="B34" s="283" t="s">
        <v>481</v>
      </c>
      <c r="C34" s="283"/>
      <c r="D34" s="283"/>
      <c r="E34" s="283"/>
      <c r="F34" s="8"/>
      <c r="K34" s="5"/>
      <c r="T34" t="s">
        <v>254</v>
      </c>
      <c r="U34">
        <v>0</v>
      </c>
    </row>
    <row r="35" spans="2:22">
      <c r="B35" s="78" t="s">
        <v>18</v>
      </c>
      <c r="C35" s="208" t="s">
        <v>389</v>
      </c>
      <c r="D35" s="150" t="s">
        <v>6</v>
      </c>
      <c r="E35" s="78" t="s">
        <v>7</v>
      </c>
      <c r="F35" s="6"/>
      <c r="K35" s="5"/>
    </row>
    <row r="36" spans="2:22">
      <c r="B36" s="78" t="s">
        <v>11</v>
      </c>
      <c r="C36" s="153">
        <v>76</v>
      </c>
      <c r="D36" s="150">
        <f>C36</f>
        <v>76</v>
      </c>
      <c r="E36" s="151">
        <f t="shared" ref="E36:E41" si="2">D36/$D$41*100</f>
        <v>100</v>
      </c>
      <c r="F36" s="6"/>
      <c r="K36" s="5"/>
    </row>
    <row r="37" spans="2:22">
      <c r="B37" s="78"/>
      <c r="C37" s="153"/>
      <c r="D37" s="152">
        <f>D36+C37</f>
        <v>76</v>
      </c>
      <c r="E37" s="151">
        <f t="shared" si="2"/>
        <v>100</v>
      </c>
      <c r="F37" s="8"/>
    </row>
    <row r="38" spans="2:22" ht="18">
      <c r="B38" s="78"/>
      <c r="C38" s="149"/>
      <c r="D38" s="152">
        <f>D37+C38</f>
        <v>76</v>
      </c>
      <c r="E38" s="151">
        <f t="shared" si="2"/>
        <v>100</v>
      </c>
      <c r="F38" s="8"/>
      <c r="R38" s="212" t="s">
        <v>37</v>
      </c>
      <c r="S38" s="215">
        <v>35</v>
      </c>
      <c r="V38">
        <v>0</v>
      </c>
    </row>
    <row r="39" spans="2:22" ht="18">
      <c r="B39" s="78"/>
      <c r="C39" s="149"/>
      <c r="D39" s="152">
        <f>D38+C39</f>
        <v>76</v>
      </c>
      <c r="E39" s="151">
        <f t="shared" si="2"/>
        <v>100</v>
      </c>
      <c r="F39" s="6"/>
      <c r="R39" s="212" t="s">
        <v>255</v>
      </c>
      <c r="S39" s="215">
        <v>9</v>
      </c>
      <c r="V39">
        <v>0</v>
      </c>
    </row>
    <row r="40" spans="2:22" ht="18">
      <c r="B40" s="78"/>
      <c r="C40" s="149"/>
      <c r="D40" s="152">
        <f>D39+C40</f>
        <v>76</v>
      </c>
      <c r="E40" s="151">
        <f t="shared" si="2"/>
        <v>100</v>
      </c>
      <c r="R40" s="213" t="s">
        <v>266</v>
      </c>
      <c r="S40" s="215">
        <v>8</v>
      </c>
    </row>
    <row r="41" spans="2:22" ht="18">
      <c r="B41" s="78"/>
      <c r="C41" s="149"/>
      <c r="D41" s="152">
        <f>D40+C41</f>
        <v>76</v>
      </c>
      <c r="E41" s="151">
        <f t="shared" si="2"/>
        <v>100</v>
      </c>
      <c r="R41" s="212" t="s">
        <v>388</v>
      </c>
      <c r="S41" s="214">
        <v>5</v>
      </c>
    </row>
    <row r="42" spans="2:22" ht="18">
      <c r="B42" s="78"/>
      <c r="C42" s="149"/>
      <c r="D42" s="78"/>
      <c r="E42" s="78"/>
      <c r="R42" s="216"/>
      <c r="S42" s="215"/>
    </row>
    <row r="48" spans="2:22">
      <c r="B48" s="283" t="s">
        <v>442</v>
      </c>
      <c r="C48" s="283"/>
      <c r="D48" s="283"/>
      <c r="E48" s="283"/>
    </row>
    <row r="49" spans="2:5">
      <c r="B49" s="78" t="s">
        <v>18</v>
      </c>
      <c r="C49" s="208" t="s">
        <v>389</v>
      </c>
      <c r="D49" s="150" t="s">
        <v>6</v>
      </c>
      <c r="E49" s="78" t="s">
        <v>7</v>
      </c>
    </row>
    <row r="50" spans="2:5">
      <c r="B50" s="78" t="s">
        <v>255</v>
      </c>
      <c r="C50" s="226">
        <v>129</v>
      </c>
      <c r="D50" s="150">
        <f>C50</f>
        <v>129</v>
      </c>
      <c r="E50" s="151">
        <f>D50/D$55*100</f>
        <v>67.539267015706798</v>
      </c>
    </row>
    <row r="51" spans="2:5">
      <c r="B51" s="78" t="s">
        <v>11</v>
      </c>
      <c r="C51" s="153">
        <v>22</v>
      </c>
      <c r="D51" s="152">
        <f>D50+C51</f>
        <v>151</v>
      </c>
      <c r="E51" s="151">
        <f t="shared" ref="E51:E55" si="3">D51/D$55*100</f>
        <v>79.057591623036643</v>
      </c>
    </row>
    <row r="52" spans="2:5">
      <c r="B52" s="78" t="s">
        <v>391</v>
      </c>
      <c r="C52" s="149">
        <v>12</v>
      </c>
      <c r="D52" s="152">
        <f>D51+C52</f>
        <v>163</v>
      </c>
      <c r="E52" s="151">
        <f t="shared" si="3"/>
        <v>85.340314136125656</v>
      </c>
    </row>
    <row r="53" spans="2:5">
      <c r="B53" s="78" t="s">
        <v>267</v>
      </c>
      <c r="C53" s="149">
        <v>12</v>
      </c>
      <c r="D53" s="152">
        <f>D52+C53</f>
        <v>175</v>
      </c>
      <c r="E53" s="151">
        <f t="shared" si="3"/>
        <v>91.623036649214669</v>
      </c>
    </row>
    <row r="54" spans="2:5">
      <c r="B54" s="78" t="s">
        <v>388</v>
      </c>
      <c r="C54" s="149">
        <v>10</v>
      </c>
      <c r="D54" s="152">
        <f t="shared" ref="D54:D55" si="4">D53+C54</f>
        <v>185</v>
      </c>
      <c r="E54" s="151">
        <f t="shared" si="3"/>
        <v>96.858638743455501</v>
      </c>
    </row>
    <row r="55" spans="2:5">
      <c r="B55" s="78" t="s">
        <v>21</v>
      </c>
      <c r="C55" s="149">
        <v>6</v>
      </c>
      <c r="D55" s="152">
        <f t="shared" si="4"/>
        <v>191</v>
      </c>
      <c r="E55" s="151">
        <f t="shared" si="3"/>
        <v>100</v>
      </c>
    </row>
    <row r="87" spans="7:8">
      <c r="G87" t="s">
        <v>10</v>
      </c>
      <c r="H87">
        <v>27</v>
      </c>
    </row>
  </sheetData>
  <sortState xmlns:xlrd2="http://schemas.microsoft.com/office/spreadsheetml/2017/richdata2" ref="R39:S42">
    <sortCondition descending="1" ref="S37:S42"/>
  </sortState>
  <mergeCells count="4">
    <mergeCell ref="B23:E23"/>
    <mergeCell ref="B34:E34"/>
    <mergeCell ref="B48:E48"/>
    <mergeCell ref="B33:E33"/>
  </mergeCells>
  <pageMargins left="0.7" right="0.7" top="0.75" bottom="0.75" header="0.3" footer="0.3"/>
  <pageSetup paperSize="9" orientation="portrait"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V74"/>
  <sheetViews>
    <sheetView topLeftCell="A25" zoomScale="70" zoomScaleNormal="70" workbookViewId="0">
      <selection activeCell="M63" sqref="M63"/>
    </sheetView>
  </sheetViews>
  <sheetFormatPr defaultRowHeight="15"/>
  <cols>
    <col min="1" max="1" width="9.140625" style="3"/>
    <col min="2" max="2" width="27.140625" bestFit="1" customWidth="1"/>
    <col min="3" max="3" width="9.5703125" style="6" bestFit="1" customWidth="1"/>
    <col min="4" max="4" width="13.85546875" bestFit="1" customWidth="1"/>
    <col min="8" max="8" width="21.7109375" bestFit="1" customWidth="1"/>
    <col min="10" max="10" width="9.140625" style="3"/>
    <col min="18" max="18" width="21.7109375" bestFit="1" customWidth="1"/>
    <col min="19" max="19" width="6.28515625" customWidth="1"/>
    <col min="20" max="20" width="25" customWidth="1"/>
    <col min="21" max="21" width="26" bestFit="1" customWidth="1"/>
    <col min="23" max="23" width="18.7109375" customWidth="1"/>
    <col min="24" max="24" width="21.7109375" customWidth="1"/>
    <col min="25" max="25" width="20.5703125" bestFit="1" customWidth="1"/>
  </cols>
  <sheetData>
    <row r="1" spans="1:19">
      <c r="A1"/>
      <c r="C1"/>
      <c r="D1" s="3"/>
    </row>
    <row r="2" spans="1:19">
      <c r="A2" s="36" t="s">
        <v>0</v>
      </c>
      <c r="B2" s="36" t="s">
        <v>1</v>
      </c>
      <c r="C2" s="36" t="s">
        <v>2</v>
      </c>
      <c r="D2" s="158" t="s">
        <v>6</v>
      </c>
      <c r="E2" s="158" t="s">
        <v>7</v>
      </c>
    </row>
    <row r="3" spans="1:19">
      <c r="A3" s="78">
        <v>1</v>
      </c>
      <c r="B3" s="159" t="s">
        <v>227</v>
      </c>
      <c r="C3" s="161">
        <v>191</v>
      </c>
      <c r="D3" s="161">
        <f>C3</f>
        <v>191</v>
      </c>
      <c r="E3" s="151">
        <f>D3/D$20*100</f>
        <v>49.61038961038961</v>
      </c>
      <c r="G3" t="s">
        <v>225</v>
      </c>
      <c r="H3">
        <v>7357</v>
      </c>
    </row>
    <row r="4" spans="1:19">
      <c r="A4" s="78">
        <v>2</v>
      </c>
      <c r="B4" s="159" t="s">
        <v>364</v>
      </c>
      <c r="C4" s="160">
        <v>60</v>
      </c>
      <c r="D4" s="152">
        <f>D3+C4</f>
        <v>251</v>
      </c>
      <c r="E4" s="151">
        <f>D4/D$20*100</f>
        <v>65.194805194805198</v>
      </c>
      <c r="G4" t="s">
        <v>215</v>
      </c>
      <c r="H4">
        <v>6430</v>
      </c>
    </row>
    <row r="5" spans="1:19">
      <c r="A5" s="78">
        <v>3</v>
      </c>
      <c r="B5" s="159" t="s">
        <v>36</v>
      </c>
      <c r="C5" s="160">
        <v>30</v>
      </c>
      <c r="D5" s="152">
        <f>D4+C5</f>
        <v>281</v>
      </c>
      <c r="E5" s="151">
        <f t="shared" ref="E5:E21" si="0">D5/D$20*100</f>
        <v>72.987012987012989</v>
      </c>
      <c r="G5" t="s">
        <v>212</v>
      </c>
      <c r="H5">
        <v>6032</v>
      </c>
      <c r="R5" t="s">
        <v>227</v>
      </c>
      <c r="S5">
        <v>191</v>
      </c>
    </row>
    <row r="6" spans="1:19">
      <c r="A6" s="78">
        <v>4</v>
      </c>
      <c r="B6" s="159" t="s">
        <v>225</v>
      </c>
      <c r="C6" s="160">
        <v>17</v>
      </c>
      <c r="D6" s="152">
        <f t="shared" ref="D6:D20" si="1">D5+C6</f>
        <v>298</v>
      </c>
      <c r="E6" s="151">
        <f t="shared" si="0"/>
        <v>77.402597402597408</v>
      </c>
      <c r="G6" t="s">
        <v>235</v>
      </c>
      <c r="H6">
        <v>2308</v>
      </c>
      <c r="R6" t="s">
        <v>364</v>
      </c>
      <c r="S6">
        <v>60</v>
      </c>
    </row>
    <row r="7" spans="1:19">
      <c r="A7" s="78">
        <v>5</v>
      </c>
      <c r="B7" s="159" t="s">
        <v>30</v>
      </c>
      <c r="C7" s="160">
        <v>16</v>
      </c>
      <c r="D7" s="152">
        <f t="shared" si="1"/>
        <v>314</v>
      </c>
      <c r="E7" s="151">
        <f t="shared" si="0"/>
        <v>81.558441558441558</v>
      </c>
      <c r="G7" t="s">
        <v>216</v>
      </c>
      <c r="H7">
        <v>1424</v>
      </c>
      <c r="R7" t="s">
        <v>36</v>
      </c>
      <c r="S7">
        <v>35</v>
      </c>
    </row>
    <row r="8" spans="1:19">
      <c r="A8" s="78">
        <v>6</v>
      </c>
      <c r="B8" s="159" t="s">
        <v>219</v>
      </c>
      <c r="C8" s="160">
        <v>12</v>
      </c>
      <c r="D8" s="152">
        <f t="shared" si="1"/>
        <v>326</v>
      </c>
      <c r="E8" s="151">
        <f t="shared" si="0"/>
        <v>84.675324675324674</v>
      </c>
      <c r="G8" t="s">
        <v>211</v>
      </c>
      <c r="H8">
        <v>1340</v>
      </c>
      <c r="R8" t="s">
        <v>225</v>
      </c>
      <c r="S8">
        <v>17</v>
      </c>
    </row>
    <row r="9" spans="1:19">
      <c r="A9" s="78">
        <v>7</v>
      </c>
      <c r="B9" s="159" t="s">
        <v>222</v>
      </c>
      <c r="C9" s="161">
        <v>11</v>
      </c>
      <c r="D9" s="152">
        <f t="shared" si="1"/>
        <v>337</v>
      </c>
      <c r="E9" s="151">
        <f t="shared" si="0"/>
        <v>87.532467532467535</v>
      </c>
      <c r="G9" t="s">
        <v>222</v>
      </c>
      <c r="H9">
        <v>1163</v>
      </c>
      <c r="R9" t="s">
        <v>30</v>
      </c>
      <c r="S9">
        <v>16</v>
      </c>
    </row>
    <row r="10" spans="1:19">
      <c r="A10" s="78">
        <v>8</v>
      </c>
      <c r="B10" t="s">
        <v>366</v>
      </c>
      <c r="C10" s="6">
        <v>9</v>
      </c>
      <c r="D10" s="152">
        <f t="shared" si="1"/>
        <v>346</v>
      </c>
      <c r="E10" s="151">
        <f t="shared" si="0"/>
        <v>89.870129870129873</v>
      </c>
      <c r="G10" t="s">
        <v>362</v>
      </c>
      <c r="H10">
        <v>1149</v>
      </c>
      <c r="R10" t="s">
        <v>219</v>
      </c>
      <c r="S10">
        <v>12</v>
      </c>
    </row>
    <row r="11" spans="1:19">
      <c r="A11" s="78">
        <v>9</v>
      </c>
      <c r="B11" t="s">
        <v>259</v>
      </c>
      <c r="C11" s="6">
        <v>8</v>
      </c>
      <c r="D11" s="152">
        <f t="shared" si="1"/>
        <v>354</v>
      </c>
      <c r="E11" s="151">
        <f t="shared" si="0"/>
        <v>91.94805194805194</v>
      </c>
      <c r="G11" t="s">
        <v>250</v>
      </c>
      <c r="H11">
        <v>1111</v>
      </c>
      <c r="R11" t="s">
        <v>222</v>
      </c>
      <c r="S11">
        <v>11</v>
      </c>
    </row>
    <row r="12" spans="1:19">
      <c r="A12" s="78">
        <v>10</v>
      </c>
      <c r="B12" t="s">
        <v>256</v>
      </c>
      <c r="C12" s="6">
        <v>7</v>
      </c>
      <c r="D12" s="152">
        <f t="shared" si="1"/>
        <v>361</v>
      </c>
      <c r="E12" s="151">
        <f t="shared" si="0"/>
        <v>93.766233766233768</v>
      </c>
      <c r="G12" t="s">
        <v>220</v>
      </c>
      <c r="H12">
        <v>862</v>
      </c>
      <c r="R12" t="s">
        <v>366</v>
      </c>
      <c r="S12">
        <v>9</v>
      </c>
    </row>
    <row r="13" spans="1:19">
      <c r="A13" s="78">
        <v>11</v>
      </c>
      <c r="B13" s="78" t="s">
        <v>218</v>
      </c>
      <c r="C13" s="149">
        <v>6</v>
      </c>
      <c r="D13" s="152">
        <f t="shared" si="1"/>
        <v>367</v>
      </c>
      <c r="E13" s="151">
        <f t="shared" si="0"/>
        <v>95.324675324675326</v>
      </c>
      <c r="R13" t="s">
        <v>259</v>
      </c>
      <c r="S13">
        <v>8</v>
      </c>
    </row>
    <row r="14" spans="1:19">
      <c r="A14" s="78">
        <v>12</v>
      </c>
      <c r="B14" s="78" t="s">
        <v>339</v>
      </c>
      <c r="C14" s="149">
        <v>4</v>
      </c>
      <c r="D14" s="152">
        <f t="shared" si="1"/>
        <v>371</v>
      </c>
      <c r="E14" s="151">
        <f t="shared" si="0"/>
        <v>96.36363636363636</v>
      </c>
      <c r="R14" t="s">
        <v>256</v>
      </c>
      <c r="S14">
        <v>7</v>
      </c>
    </row>
    <row r="15" spans="1:19">
      <c r="A15" s="78">
        <v>13</v>
      </c>
      <c r="B15" s="78" t="s">
        <v>229</v>
      </c>
      <c r="C15" s="149">
        <v>4</v>
      </c>
      <c r="D15" s="152">
        <f t="shared" si="1"/>
        <v>375</v>
      </c>
      <c r="E15" s="151">
        <f t="shared" si="0"/>
        <v>97.402597402597408</v>
      </c>
      <c r="R15" t="s">
        <v>218</v>
      </c>
      <c r="S15">
        <v>6</v>
      </c>
    </row>
    <row r="16" spans="1:19">
      <c r="A16" s="78"/>
      <c r="B16" s="78" t="s">
        <v>220</v>
      </c>
      <c r="C16" s="153">
        <v>3</v>
      </c>
      <c r="D16" s="152">
        <f t="shared" si="1"/>
        <v>378</v>
      </c>
      <c r="E16" s="151">
        <f t="shared" si="0"/>
        <v>98.181818181818187</v>
      </c>
      <c r="R16" t="s">
        <v>339</v>
      </c>
      <c r="S16">
        <v>4</v>
      </c>
    </row>
    <row r="17" spans="1:19">
      <c r="A17" s="78"/>
      <c r="B17" s="78" t="s">
        <v>29</v>
      </c>
      <c r="C17" s="149">
        <v>3</v>
      </c>
      <c r="D17" s="152">
        <f t="shared" si="1"/>
        <v>381</v>
      </c>
      <c r="E17" s="151">
        <f t="shared" si="0"/>
        <v>98.961038961038966</v>
      </c>
      <c r="R17" t="s">
        <v>229</v>
      </c>
      <c r="S17">
        <v>4</v>
      </c>
    </row>
    <row r="18" spans="1:19">
      <c r="A18" s="78"/>
      <c r="B18" s="78" t="s">
        <v>31</v>
      </c>
      <c r="C18" s="149">
        <v>2</v>
      </c>
      <c r="D18" s="152">
        <f t="shared" si="1"/>
        <v>383</v>
      </c>
      <c r="E18" s="151">
        <f t="shared" si="0"/>
        <v>99.480519480519476</v>
      </c>
      <c r="R18" t="s">
        <v>220</v>
      </c>
      <c r="S18">
        <v>3</v>
      </c>
    </row>
    <row r="19" spans="1:19">
      <c r="A19" s="78"/>
      <c r="B19" s="78" t="s">
        <v>260</v>
      </c>
      <c r="C19" s="149">
        <v>2</v>
      </c>
      <c r="D19" s="152">
        <f t="shared" si="1"/>
        <v>385</v>
      </c>
      <c r="E19" s="151">
        <f t="shared" si="0"/>
        <v>100</v>
      </c>
      <c r="R19" t="s">
        <v>29</v>
      </c>
      <c r="S19">
        <v>3</v>
      </c>
    </row>
    <row r="20" spans="1:19">
      <c r="A20" s="78"/>
      <c r="B20" s="78"/>
      <c r="C20" s="149"/>
      <c r="D20" s="152">
        <f t="shared" si="1"/>
        <v>385</v>
      </c>
      <c r="E20" s="151">
        <f t="shared" si="0"/>
        <v>100</v>
      </c>
      <c r="R20" t="s">
        <v>31</v>
      </c>
      <c r="S20">
        <v>2</v>
      </c>
    </row>
    <row r="21" spans="1:19">
      <c r="A21" s="78"/>
      <c r="B21" s="78"/>
      <c r="C21" s="153"/>
      <c r="D21" s="152"/>
      <c r="E21" s="151">
        <f t="shared" si="0"/>
        <v>0</v>
      </c>
      <c r="R21" t="s">
        <v>260</v>
      </c>
      <c r="S21">
        <v>2</v>
      </c>
    </row>
    <row r="22" spans="1:19">
      <c r="A22"/>
      <c r="D22" s="3"/>
      <c r="E22" s="5"/>
    </row>
    <row r="23" spans="1:19">
      <c r="A23"/>
      <c r="B23" s="239" t="s">
        <v>382</v>
      </c>
      <c r="C23" s="239"/>
      <c r="D23" s="239"/>
      <c r="E23" s="239"/>
    </row>
    <row r="24" spans="1:19">
      <c r="A24"/>
      <c r="B24" t="s">
        <v>18</v>
      </c>
      <c r="C24" s="6" t="s">
        <v>16</v>
      </c>
      <c r="D24" s="3" t="s">
        <v>6</v>
      </c>
      <c r="E24" t="s">
        <v>7</v>
      </c>
      <c r="F24" s="6"/>
    </row>
    <row r="25" spans="1:19">
      <c r="A25"/>
      <c r="B25" t="s">
        <v>228</v>
      </c>
      <c r="C25" s="8">
        <v>185</v>
      </c>
      <c r="D25" s="19">
        <f>C25</f>
        <v>185</v>
      </c>
      <c r="E25" s="5">
        <f>D25/D$28*100</f>
        <v>96.858638743455501</v>
      </c>
      <c r="F25" s="8"/>
    </row>
    <row r="26" spans="1:19">
      <c r="A26"/>
      <c r="B26" t="s">
        <v>22</v>
      </c>
      <c r="C26" s="6">
        <v>6</v>
      </c>
      <c r="D26" s="19">
        <f>D25+C26</f>
        <v>191</v>
      </c>
      <c r="E26" s="5">
        <f>D26/D$28*100</f>
        <v>100</v>
      </c>
      <c r="F26" s="8"/>
    </row>
    <row r="27" spans="1:19">
      <c r="A27"/>
      <c r="D27" s="19">
        <f>D26+C27</f>
        <v>191</v>
      </c>
      <c r="E27" s="5">
        <f>D27/D$28*100</f>
        <v>100</v>
      </c>
      <c r="F27" s="8"/>
    </row>
    <row r="28" spans="1:19">
      <c r="A28"/>
      <c r="D28" s="19">
        <f>D27+C28</f>
        <v>191</v>
      </c>
      <c r="E28" s="5">
        <f>D28/D$28*100</f>
        <v>100</v>
      </c>
      <c r="F28" s="6"/>
    </row>
    <row r="29" spans="1:19">
      <c r="F29" s="6"/>
    </row>
    <row r="30" spans="1:19">
      <c r="F30" s="8"/>
      <c r="I30" s="3"/>
      <c r="K30" s="5"/>
    </row>
    <row r="31" spans="1:19">
      <c r="F31" s="6"/>
      <c r="K31" s="5"/>
    </row>
    <row r="32" spans="1:19">
      <c r="F32" s="6"/>
      <c r="K32" s="5"/>
    </row>
    <row r="33" spans="2:11">
      <c r="F33" s="6"/>
      <c r="K33" s="5"/>
    </row>
    <row r="34" spans="2:11">
      <c r="B34" s="239" t="s">
        <v>364</v>
      </c>
      <c r="C34" s="239"/>
      <c r="D34" s="239"/>
      <c r="E34" s="239"/>
      <c r="F34" s="8"/>
      <c r="K34" s="5"/>
    </row>
    <row r="35" spans="2:11">
      <c r="B35" t="s">
        <v>18</v>
      </c>
      <c r="C35" s="6" t="s">
        <v>16</v>
      </c>
      <c r="D35" s="3" t="s">
        <v>6</v>
      </c>
      <c r="E35" t="s">
        <v>7</v>
      </c>
      <c r="F35" s="6"/>
      <c r="K35" s="5"/>
    </row>
    <row r="36" spans="2:11">
      <c r="B36" t="s">
        <v>307</v>
      </c>
      <c r="C36" s="8">
        <v>44</v>
      </c>
      <c r="D36" s="196">
        <f>C36</f>
        <v>44</v>
      </c>
      <c r="E36" s="5">
        <f>D36/D$39*100</f>
        <v>81.481481481481481</v>
      </c>
      <c r="F36" s="6"/>
      <c r="K36" s="5"/>
    </row>
    <row r="37" spans="2:11">
      <c r="B37" t="s">
        <v>23</v>
      </c>
      <c r="C37" s="6">
        <v>9</v>
      </c>
      <c r="D37" s="19">
        <f>D36+C37</f>
        <v>53</v>
      </c>
      <c r="E37" s="5">
        <f>D37/D$39*100</f>
        <v>98.148148148148152</v>
      </c>
      <c r="F37" s="8"/>
    </row>
    <row r="38" spans="2:11">
      <c r="B38" t="s">
        <v>323</v>
      </c>
      <c r="C38" s="6">
        <v>1</v>
      </c>
      <c r="D38" s="19">
        <f>D37+C38</f>
        <v>54</v>
      </c>
      <c r="E38" s="5">
        <f>D38/D$39*100</f>
        <v>100</v>
      </c>
      <c r="F38" s="8"/>
    </row>
    <row r="39" spans="2:11">
      <c r="D39" s="19">
        <f>D38+C39</f>
        <v>54</v>
      </c>
      <c r="E39" s="5">
        <f>D39/D$39*100</f>
        <v>100</v>
      </c>
      <c r="F39" s="6"/>
    </row>
    <row r="48" spans="2:11">
      <c r="B48" s="239" t="s">
        <v>482</v>
      </c>
      <c r="C48" s="239"/>
      <c r="D48" s="239"/>
      <c r="E48" s="239"/>
    </row>
    <row r="49" spans="2:5">
      <c r="B49" t="s">
        <v>18</v>
      </c>
      <c r="C49" s="6" t="s">
        <v>16</v>
      </c>
      <c r="D49" s="3" t="s">
        <v>6</v>
      </c>
      <c r="E49" t="s">
        <v>7</v>
      </c>
    </row>
    <row r="50" spans="2:5">
      <c r="B50" t="s">
        <v>323</v>
      </c>
      <c r="C50" s="8">
        <v>22</v>
      </c>
      <c r="D50" s="6">
        <f>C50</f>
        <v>22</v>
      </c>
      <c r="E50" s="5">
        <f>D50/D$53*100</f>
        <v>73.333333333333329</v>
      </c>
    </row>
    <row r="51" spans="2:5">
      <c r="B51" t="s">
        <v>324</v>
      </c>
      <c r="C51" s="8">
        <v>8</v>
      </c>
      <c r="D51" s="8">
        <f>D50+C51</f>
        <v>30</v>
      </c>
      <c r="E51" s="5">
        <f>D51/D$53*100</f>
        <v>100</v>
      </c>
    </row>
    <row r="52" spans="2:5">
      <c r="D52" s="8">
        <f>D51+C52</f>
        <v>30</v>
      </c>
      <c r="E52" s="5">
        <f>D52/D$53*100</f>
        <v>100</v>
      </c>
    </row>
    <row r="53" spans="2:5">
      <c r="D53" s="8">
        <f>D52+C53</f>
        <v>30</v>
      </c>
      <c r="E53" s="5">
        <f>D53/D$53*100</f>
        <v>100</v>
      </c>
    </row>
    <row r="54" spans="2:5">
      <c r="D54" t="s">
        <v>46</v>
      </c>
    </row>
    <row r="66" spans="9:22">
      <c r="I66" s="8"/>
    </row>
    <row r="67" spans="9:22">
      <c r="I67" s="8"/>
    </row>
    <row r="73" spans="9:22">
      <c r="U73" t="s">
        <v>224</v>
      </c>
      <c r="V73">
        <v>0</v>
      </c>
    </row>
    <row r="74" spans="9:22">
      <c r="U74" t="s">
        <v>215</v>
      </c>
      <c r="V74">
        <v>0</v>
      </c>
    </row>
  </sheetData>
  <sortState xmlns:xlrd2="http://schemas.microsoft.com/office/spreadsheetml/2017/richdata2" ref="R5:S38">
    <sortCondition descending="1" ref="S5:S38"/>
  </sortState>
  <mergeCells count="3">
    <mergeCell ref="B23:E23"/>
    <mergeCell ref="B34:E34"/>
    <mergeCell ref="B48:E48"/>
  </mergeCells>
  <pageMargins left="0.7" right="0.7" top="0.75" bottom="0.75" header="0.3" footer="0.3"/>
  <pageSetup paperSize="9" orientation="portrait"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X62"/>
  <sheetViews>
    <sheetView topLeftCell="A28" zoomScale="85" zoomScaleNormal="85" workbookViewId="0">
      <selection activeCell="P39" sqref="P39"/>
    </sheetView>
  </sheetViews>
  <sheetFormatPr defaultRowHeight="15"/>
  <cols>
    <col min="1" max="1" width="9.140625" style="3"/>
    <col min="2" max="2" width="23" customWidth="1"/>
    <col min="3" max="3" width="9.5703125" style="6" bestFit="1" customWidth="1"/>
    <col min="4" max="4" width="13.85546875" bestFit="1" customWidth="1"/>
    <col min="7" max="7" width="9.140625" style="3"/>
    <col min="8" max="8" width="21.7109375" bestFit="1" customWidth="1"/>
    <col min="16" max="16" width="26.42578125" bestFit="1" customWidth="1"/>
    <col min="17" max="17" width="7.28515625" customWidth="1"/>
    <col min="19" max="19" width="20.42578125" customWidth="1"/>
    <col min="23" max="23" width="20" bestFit="1" customWidth="1"/>
  </cols>
  <sheetData>
    <row r="1" spans="1:24">
      <c r="A1" s="2" t="s">
        <v>0</v>
      </c>
      <c r="B1" s="1" t="s">
        <v>1</v>
      </c>
      <c r="C1" s="1" t="s">
        <v>2</v>
      </c>
      <c r="D1" s="2" t="s">
        <v>6</v>
      </c>
      <c r="E1" s="2" t="s">
        <v>7</v>
      </c>
    </row>
    <row r="2" spans="1:24">
      <c r="A2" s="3">
        <v>1</v>
      </c>
      <c r="B2" t="s">
        <v>224</v>
      </c>
      <c r="C2" s="6">
        <v>183</v>
      </c>
      <c r="D2">
        <f>C2</f>
        <v>183</v>
      </c>
      <c r="E2" s="5">
        <f>D2/D$20*100</f>
        <v>25.416666666666664</v>
      </c>
    </row>
    <row r="3" spans="1:24">
      <c r="A3" s="3">
        <v>2</v>
      </c>
      <c r="B3" t="s">
        <v>217</v>
      </c>
      <c r="C3" s="6">
        <v>132</v>
      </c>
      <c r="D3">
        <f t="shared" ref="D3:D14" si="0">D2+C3</f>
        <v>315</v>
      </c>
      <c r="E3" s="5">
        <f t="shared" ref="E3:E20" si="1">D3/D$20*100</f>
        <v>43.75</v>
      </c>
      <c r="G3" s="3" t="s">
        <v>225</v>
      </c>
      <c r="H3">
        <v>7357</v>
      </c>
      <c r="R3" t="s">
        <v>224</v>
      </c>
      <c r="S3">
        <v>183</v>
      </c>
    </row>
    <row r="4" spans="1:24">
      <c r="A4" s="144">
        <v>3</v>
      </c>
      <c r="B4" t="s">
        <v>222</v>
      </c>
      <c r="C4" s="8">
        <v>93</v>
      </c>
      <c r="D4">
        <f t="shared" si="0"/>
        <v>408</v>
      </c>
      <c r="E4" s="5">
        <f t="shared" si="1"/>
        <v>56.666666666666664</v>
      </c>
      <c r="G4" s="3" t="s">
        <v>215</v>
      </c>
      <c r="H4">
        <v>6430</v>
      </c>
      <c r="R4" t="s">
        <v>217</v>
      </c>
      <c r="S4">
        <v>132</v>
      </c>
    </row>
    <row r="5" spans="1:24">
      <c r="A5" s="144">
        <v>4</v>
      </c>
      <c r="B5" t="s">
        <v>218</v>
      </c>
      <c r="C5" s="8">
        <v>77</v>
      </c>
      <c r="D5">
        <f t="shared" si="0"/>
        <v>485</v>
      </c>
      <c r="E5" s="5">
        <f t="shared" si="1"/>
        <v>67.361111111111114</v>
      </c>
      <c r="G5" s="3" t="s">
        <v>212</v>
      </c>
      <c r="H5">
        <v>6032</v>
      </c>
      <c r="R5" t="s">
        <v>222</v>
      </c>
      <c r="S5">
        <v>93</v>
      </c>
    </row>
    <row r="6" spans="1:24">
      <c r="A6" s="144">
        <v>5</v>
      </c>
      <c r="B6" t="s">
        <v>221</v>
      </c>
      <c r="C6" s="6">
        <v>59</v>
      </c>
      <c r="D6">
        <f t="shared" si="0"/>
        <v>544</v>
      </c>
      <c r="E6" s="5">
        <f t="shared" si="1"/>
        <v>75.555555555555557</v>
      </c>
      <c r="G6" s="3" t="s">
        <v>235</v>
      </c>
      <c r="H6">
        <v>2308</v>
      </c>
      <c r="R6" t="s">
        <v>218</v>
      </c>
      <c r="S6">
        <v>77</v>
      </c>
      <c r="W6" s="21"/>
      <c r="X6" s="21"/>
    </row>
    <row r="7" spans="1:24">
      <c r="A7" s="144">
        <v>6</v>
      </c>
      <c r="B7" t="s">
        <v>256</v>
      </c>
      <c r="C7" s="6">
        <v>58</v>
      </c>
      <c r="D7">
        <f t="shared" si="0"/>
        <v>602</v>
      </c>
      <c r="E7" s="5">
        <f t="shared" si="1"/>
        <v>83.611111111111114</v>
      </c>
      <c r="G7" s="3" t="s">
        <v>216</v>
      </c>
      <c r="H7">
        <v>1424</v>
      </c>
      <c r="R7" t="s">
        <v>221</v>
      </c>
      <c r="S7">
        <v>59</v>
      </c>
    </row>
    <row r="8" spans="1:24">
      <c r="A8" s="144">
        <v>7</v>
      </c>
      <c r="B8" t="s">
        <v>260</v>
      </c>
      <c r="C8" s="8">
        <v>25</v>
      </c>
      <c r="D8">
        <f t="shared" si="0"/>
        <v>627</v>
      </c>
      <c r="E8" s="5">
        <f t="shared" si="1"/>
        <v>87.083333333333329</v>
      </c>
      <c r="G8" s="3" t="s">
        <v>211</v>
      </c>
      <c r="H8">
        <v>1340</v>
      </c>
      <c r="R8" t="s">
        <v>256</v>
      </c>
      <c r="S8">
        <v>58</v>
      </c>
    </row>
    <row r="9" spans="1:24">
      <c r="A9" s="144">
        <v>8</v>
      </c>
      <c r="B9" s="1" t="s">
        <v>257</v>
      </c>
      <c r="C9" s="6">
        <v>23</v>
      </c>
      <c r="D9">
        <f t="shared" si="0"/>
        <v>650</v>
      </c>
      <c r="E9" s="5">
        <f t="shared" si="1"/>
        <v>90.277777777777786</v>
      </c>
      <c r="G9" s="3" t="s">
        <v>222</v>
      </c>
      <c r="H9">
        <v>1163</v>
      </c>
      <c r="R9" t="s">
        <v>260</v>
      </c>
      <c r="S9">
        <v>25</v>
      </c>
      <c r="W9" s="21"/>
      <c r="X9" s="21"/>
    </row>
    <row r="10" spans="1:24">
      <c r="A10" s="144">
        <v>9</v>
      </c>
      <c r="B10" t="s">
        <v>258</v>
      </c>
      <c r="C10" s="8">
        <v>18</v>
      </c>
      <c r="D10">
        <f t="shared" si="0"/>
        <v>668</v>
      </c>
      <c r="E10" s="5">
        <f t="shared" si="1"/>
        <v>92.777777777777786</v>
      </c>
      <c r="G10" s="3" t="s">
        <v>362</v>
      </c>
      <c r="H10">
        <v>1149</v>
      </c>
      <c r="R10" t="s">
        <v>257</v>
      </c>
      <c r="S10">
        <v>23</v>
      </c>
    </row>
    <row r="11" spans="1:24">
      <c r="A11" s="144">
        <v>10</v>
      </c>
      <c r="B11" t="s">
        <v>216</v>
      </c>
      <c r="C11" s="6">
        <v>16</v>
      </c>
      <c r="D11">
        <f t="shared" si="0"/>
        <v>684</v>
      </c>
      <c r="E11" s="5">
        <f t="shared" si="1"/>
        <v>95</v>
      </c>
      <c r="G11" s="3" t="s">
        <v>250</v>
      </c>
      <c r="H11">
        <v>1111</v>
      </c>
      <c r="R11" t="s">
        <v>258</v>
      </c>
      <c r="S11">
        <v>18</v>
      </c>
    </row>
    <row r="12" spans="1:24">
      <c r="A12" s="144">
        <v>11</v>
      </c>
      <c r="B12" t="s">
        <v>335</v>
      </c>
      <c r="C12" s="6">
        <v>15</v>
      </c>
      <c r="D12">
        <f t="shared" si="0"/>
        <v>699</v>
      </c>
      <c r="E12" s="5">
        <f t="shared" si="1"/>
        <v>97.083333333333329</v>
      </c>
      <c r="G12" s="3" t="s">
        <v>220</v>
      </c>
      <c r="H12">
        <v>862</v>
      </c>
      <c r="R12" t="s">
        <v>216</v>
      </c>
      <c r="S12">
        <v>16</v>
      </c>
    </row>
    <row r="13" spans="1:24">
      <c r="A13" s="144">
        <v>12</v>
      </c>
      <c r="B13" t="s">
        <v>259</v>
      </c>
      <c r="C13" s="6">
        <v>9</v>
      </c>
      <c r="D13">
        <f t="shared" si="0"/>
        <v>708</v>
      </c>
      <c r="E13" s="5">
        <f t="shared" si="1"/>
        <v>98.333333333333329</v>
      </c>
      <c r="R13" t="s">
        <v>335</v>
      </c>
      <c r="S13">
        <v>15</v>
      </c>
    </row>
    <row r="14" spans="1:24">
      <c r="A14" s="144"/>
      <c r="B14" t="s">
        <v>220</v>
      </c>
      <c r="C14" s="6">
        <v>6</v>
      </c>
      <c r="D14">
        <f t="shared" si="0"/>
        <v>714</v>
      </c>
      <c r="E14" s="5">
        <f t="shared" si="1"/>
        <v>99.166666666666671</v>
      </c>
      <c r="R14" t="s">
        <v>259</v>
      </c>
      <c r="S14">
        <v>9</v>
      </c>
      <c r="W14" s="21"/>
      <c r="X14" s="21"/>
    </row>
    <row r="15" spans="1:24">
      <c r="B15" t="s">
        <v>223</v>
      </c>
      <c r="C15" s="8">
        <v>6</v>
      </c>
      <c r="D15">
        <f t="shared" ref="D15:D20" si="2">D14+C15</f>
        <v>720</v>
      </c>
      <c r="E15" s="5">
        <f t="shared" si="1"/>
        <v>100</v>
      </c>
      <c r="R15" t="s">
        <v>220</v>
      </c>
      <c r="S15">
        <v>6</v>
      </c>
    </row>
    <row r="16" spans="1:24">
      <c r="C16" s="8"/>
      <c r="D16">
        <f t="shared" si="2"/>
        <v>720</v>
      </c>
      <c r="E16" s="5">
        <f t="shared" si="1"/>
        <v>100</v>
      </c>
      <c r="R16" t="s">
        <v>223</v>
      </c>
      <c r="S16">
        <v>6</v>
      </c>
    </row>
    <row r="17" spans="2:24">
      <c r="D17">
        <f t="shared" si="2"/>
        <v>720</v>
      </c>
      <c r="E17" s="5">
        <f t="shared" si="1"/>
        <v>100</v>
      </c>
      <c r="R17" t="s">
        <v>211</v>
      </c>
      <c r="S17">
        <v>0</v>
      </c>
    </row>
    <row r="18" spans="2:24">
      <c r="D18">
        <f t="shared" si="2"/>
        <v>720</v>
      </c>
      <c r="E18" s="5">
        <f t="shared" si="1"/>
        <v>100</v>
      </c>
    </row>
    <row r="19" spans="2:24">
      <c r="C19" s="8"/>
      <c r="D19">
        <f t="shared" si="2"/>
        <v>720</v>
      </c>
      <c r="E19" s="5">
        <f t="shared" si="1"/>
        <v>100</v>
      </c>
    </row>
    <row r="20" spans="2:24">
      <c r="C20" s="8"/>
      <c r="D20">
        <f t="shared" si="2"/>
        <v>720</v>
      </c>
      <c r="E20" s="5">
        <f t="shared" si="1"/>
        <v>100</v>
      </c>
    </row>
    <row r="21" spans="2:24">
      <c r="C21" s="8"/>
      <c r="E21" s="5"/>
    </row>
    <row r="22" spans="2:24">
      <c r="B22" t="s">
        <v>443</v>
      </c>
      <c r="C22" s="3"/>
      <c r="D22" s="3"/>
      <c r="E22" s="3"/>
    </row>
    <row r="23" spans="2:24">
      <c r="B23" t="s">
        <v>18</v>
      </c>
      <c r="C23" s="6" t="s">
        <v>16</v>
      </c>
      <c r="D23" s="3" t="s">
        <v>6</v>
      </c>
      <c r="E23" t="s">
        <v>7</v>
      </c>
    </row>
    <row r="24" spans="2:24">
      <c r="B24" t="s">
        <v>444</v>
      </c>
      <c r="C24" s="8">
        <v>130</v>
      </c>
      <c r="D24" s="8">
        <f>C24</f>
        <v>130</v>
      </c>
      <c r="E24" s="5">
        <f>D24/D$26*100</f>
        <v>71.038251366120221</v>
      </c>
    </row>
    <row r="25" spans="2:24">
      <c r="B25" t="s">
        <v>236</v>
      </c>
      <c r="C25" s="6">
        <v>53</v>
      </c>
      <c r="D25" s="19">
        <f>D24+C25</f>
        <v>183</v>
      </c>
      <c r="E25" s="5">
        <f>D25/D$26*100</f>
        <v>100</v>
      </c>
      <c r="I25" s="8"/>
      <c r="K25" s="5"/>
    </row>
    <row r="26" spans="2:24">
      <c r="D26" s="19">
        <f>D25+C26</f>
        <v>183</v>
      </c>
      <c r="E26" s="5">
        <f>D26/D$26*100</f>
        <v>100</v>
      </c>
      <c r="K26" s="5"/>
    </row>
    <row r="27" spans="2:24">
      <c r="K27" s="5"/>
    </row>
    <row r="28" spans="2:24">
      <c r="C28" s="8"/>
      <c r="K28" s="5"/>
    </row>
    <row r="29" spans="2:24">
      <c r="K29" s="5"/>
    </row>
    <row r="30" spans="2:24">
      <c r="K30" s="5"/>
    </row>
    <row r="31" spans="2:24">
      <c r="K31" s="5"/>
      <c r="W31" s="21"/>
      <c r="X31" s="21"/>
    </row>
    <row r="32" spans="2:24">
      <c r="B32" t="s">
        <v>483</v>
      </c>
      <c r="C32" s="3"/>
      <c r="D32" s="3"/>
      <c r="E32" s="3"/>
      <c r="K32" s="5"/>
    </row>
    <row r="33" spans="2:24">
      <c r="B33" t="s">
        <v>18</v>
      </c>
      <c r="C33" s="6" t="s">
        <v>16</v>
      </c>
      <c r="D33" s="3" t="s">
        <v>6</v>
      </c>
      <c r="E33" t="s">
        <v>7</v>
      </c>
      <c r="K33" s="5"/>
      <c r="W33" s="21"/>
      <c r="X33" s="21"/>
    </row>
    <row r="34" spans="2:24">
      <c r="B34" t="s">
        <v>236</v>
      </c>
      <c r="C34" s="6">
        <v>132</v>
      </c>
      <c r="D34" s="6">
        <f>C34</f>
        <v>132</v>
      </c>
      <c r="E34" s="5">
        <f>D34/D$37*100</f>
        <v>100</v>
      </c>
      <c r="K34" s="5"/>
    </row>
    <row r="35" spans="2:24">
      <c r="C35" s="8"/>
      <c r="D35" s="8">
        <f>C35+D34</f>
        <v>132</v>
      </c>
      <c r="E35" s="5">
        <f t="shared" ref="E35:E37" si="3">D35/D$37*100</f>
        <v>100</v>
      </c>
    </row>
    <row r="36" spans="2:24">
      <c r="D36" s="8">
        <f t="shared" ref="D36:D37" si="4">C36+D35</f>
        <v>132</v>
      </c>
      <c r="E36" s="5">
        <f t="shared" si="3"/>
        <v>100</v>
      </c>
      <c r="P36" t="s">
        <v>229</v>
      </c>
    </row>
    <row r="37" spans="2:24">
      <c r="D37" s="8">
        <f t="shared" si="4"/>
        <v>132</v>
      </c>
      <c r="E37" s="5">
        <f t="shared" si="3"/>
        <v>100</v>
      </c>
    </row>
    <row r="44" spans="2:24">
      <c r="B44" t="s">
        <v>475</v>
      </c>
      <c r="C44" s="3"/>
      <c r="D44" s="3"/>
      <c r="E44" s="3"/>
    </row>
    <row r="45" spans="2:24">
      <c r="B45" t="s">
        <v>18</v>
      </c>
      <c r="C45" s="6" t="s">
        <v>16</v>
      </c>
      <c r="D45" s="3" t="s">
        <v>6</v>
      </c>
      <c r="E45" t="s">
        <v>7</v>
      </c>
    </row>
    <row r="46" spans="2:24">
      <c r="B46" t="s">
        <v>236</v>
      </c>
      <c r="C46" s="3">
        <v>74</v>
      </c>
      <c r="D46" s="19">
        <f>C46</f>
        <v>74</v>
      </c>
      <c r="E46" s="5">
        <f>D46/D$48*100</f>
        <v>79.569892473118273</v>
      </c>
      <c r="W46" s="21"/>
      <c r="X46" s="21"/>
    </row>
    <row r="47" spans="2:24">
      <c r="B47" t="s">
        <v>345</v>
      </c>
      <c r="C47" s="3">
        <v>19</v>
      </c>
      <c r="D47" s="8">
        <f>D46+C47</f>
        <v>93</v>
      </c>
      <c r="E47" s="5">
        <f>D47/D$48*100</f>
        <v>100</v>
      </c>
    </row>
    <row r="48" spans="2:24">
      <c r="D48" s="19">
        <f>D47+C48</f>
        <v>93</v>
      </c>
    </row>
    <row r="49" spans="8:24">
      <c r="W49" s="21"/>
      <c r="X49" s="21"/>
    </row>
    <row r="61" spans="8:24">
      <c r="H61" t="s">
        <v>296</v>
      </c>
      <c r="I61">
        <v>41</v>
      </c>
    </row>
    <row r="62" spans="8:24">
      <c r="H62" t="s">
        <v>297</v>
      </c>
      <c r="I62">
        <v>17</v>
      </c>
    </row>
  </sheetData>
  <sortState xmlns:xlrd2="http://schemas.microsoft.com/office/spreadsheetml/2017/richdata2" ref="R3:S36">
    <sortCondition descending="1" ref="S3:S36"/>
  </sortState>
  <pageMargins left="0.7" right="0.7" top="0.75" bottom="0.75" header="0.3" footer="0.3"/>
  <pageSetup paperSize="9" orientation="portrait"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S42"/>
  <sheetViews>
    <sheetView workbookViewId="0">
      <selection activeCell="B28" sqref="B28"/>
    </sheetView>
  </sheetViews>
  <sheetFormatPr defaultRowHeight="15"/>
  <cols>
    <col min="1" max="1" width="31.28515625" bestFit="1" customWidth="1"/>
    <col min="2" max="2" width="20" customWidth="1"/>
    <col min="7" max="7" width="16.140625" customWidth="1"/>
    <col min="9" max="9" width="10.28515625" customWidth="1"/>
    <col min="14" max="14" width="16.42578125" customWidth="1"/>
    <col min="18" max="18" width="18.7109375" bestFit="1" customWidth="1"/>
  </cols>
  <sheetData>
    <row r="1" spans="1:19">
      <c r="A1" s="7" t="s">
        <v>1</v>
      </c>
      <c r="B1" s="7" t="s">
        <v>2</v>
      </c>
      <c r="C1" s="2" t="s">
        <v>6</v>
      </c>
      <c r="D1" s="2" t="s">
        <v>7</v>
      </c>
    </row>
    <row r="2" spans="1:19">
      <c r="A2" s="6" t="s">
        <v>294</v>
      </c>
      <c r="B2" s="6">
        <v>380</v>
      </c>
      <c r="C2" s="3">
        <f>B2</f>
        <v>380</v>
      </c>
      <c r="D2" s="5">
        <f>C2/C$4*100</f>
        <v>100</v>
      </c>
      <c r="R2" t="s">
        <v>293</v>
      </c>
      <c r="S2">
        <v>0</v>
      </c>
    </row>
    <row r="3" spans="1:19">
      <c r="A3" s="6"/>
      <c r="B3" s="6"/>
      <c r="C3" s="3">
        <f>C2+B3</f>
        <v>380</v>
      </c>
      <c r="D3" s="5">
        <f>C3/C$4*100</f>
        <v>100</v>
      </c>
      <c r="G3" t="s">
        <v>225</v>
      </c>
      <c r="H3">
        <v>7357</v>
      </c>
      <c r="R3" t="s">
        <v>294</v>
      </c>
      <c r="S3">
        <v>11</v>
      </c>
    </row>
    <row r="4" spans="1:19">
      <c r="B4" s="3"/>
      <c r="C4" s="3">
        <f>C3</f>
        <v>380</v>
      </c>
      <c r="D4" s="3">
        <f>C4/C$4*100</f>
        <v>100</v>
      </c>
      <c r="G4" t="s">
        <v>215</v>
      </c>
      <c r="H4">
        <v>6430</v>
      </c>
      <c r="R4" t="s">
        <v>226</v>
      </c>
      <c r="S4">
        <v>8</v>
      </c>
    </row>
    <row r="5" spans="1:19">
      <c r="B5" s="6"/>
      <c r="C5" s="6"/>
      <c r="G5" t="s">
        <v>212</v>
      </c>
      <c r="H5">
        <v>6032</v>
      </c>
    </row>
    <row r="6" spans="1:19">
      <c r="B6" s="6"/>
      <c r="C6" s="6"/>
      <c r="G6" t="s">
        <v>235</v>
      </c>
      <c r="H6">
        <v>2308</v>
      </c>
      <c r="O6" s="6"/>
      <c r="P6" s="6"/>
    </row>
    <row r="7" spans="1:19">
      <c r="C7" s="3"/>
      <c r="G7" t="s">
        <v>216</v>
      </c>
      <c r="H7">
        <v>1424</v>
      </c>
      <c r="O7" s="6"/>
      <c r="P7" s="6"/>
    </row>
    <row r="8" spans="1:19">
      <c r="C8" s="3"/>
      <c r="G8" t="s">
        <v>211</v>
      </c>
      <c r="H8">
        <v>1340</v>
      </c>
    </row>
    <row r="9" spans="1:19">
      <c r="C9" s="3"/>
      <c r="G9" t="s">
        <v>222</v>
      </c>
      <c r="H9">
        <v>1163</v>
      </c>
    </row>
    <row r="10" spans="1:19">
      <c r="C10" s="3"/>
      <c r="G10" t="s">
        <v>362</v>
      </c>
      <c r="H10">
        <v>1149</v>
      </c>
    </row>
    <row r="11" spans="1:19">
      <c r="C11" s="3"/>
      <c r="G11" t="s">
        <v>250</v>
      </c>
      <c r="H11">
        <v>1111</v>
      </c>
    </row>
    <row r="12" spans="1:19">
      <c r="C12" s="3"/>
      <c r="G12" t="s">
        <v>220</v>
      </c>
      <c r="H12">
        <v>862</v>
      </c>
    </row>
    <row r="13" spans="1:19">
      <c r="C13" s="3"/>
    </row>
    <row r="14" spans="1:19">
      <c r="C14" s="3"/>
    </row>
    <row r="15" spans="1:19">
      <c r="C15" s="3"/>
    </row>
    <row r="16" spans="1:19">
      <c r="A16" s="3"/>
      <c r="B16" s="3"/>
      <c r="C16" s="3"/>
      <c r="D16" s="3"/>
      <c r="R16" t="s">
        <v>300</v>
      </c>
      <c r="S16">
        <v>15</v>
      </c>
    </row>
    <row r="17" spans="1:19">
      <c r="A17" s="7" t="s">
        <v>1</v>
      </c>
      <c r="B17" s="7" t="s">
        <v>2</v>
      </c>
      <c r="C17" s="3" t="s">
        <v>6</v>
      </c>
      <c r="D17" t="s">
        <v>7</v>
      </c>
      <c r="R17" t="s">
        <v>24</v>
      </c>
      <c r="S17">
        <v>6</v>
      </c>
    </row>
    <row r="18" spans="1:19">
      <c r="A18" t="s">
        <v>324</v>
      </c>
      <c r="B18" s="6">
        <v>136</v>
      </c>
      <c r="C18" s="6">
        <f>B18</f>
        <v>136</v>
      </c>
      <c r="D18" s="5">
        <f t="shared" ref="D18:D27" si="0">C18/C$27*100</f>
        <v>35.789473684210527</v>
      </c>
      <c r="R18" t="s">
        <v>299</v>
      </c>
      <c r="S18">
        <v>5</v>
      </c>
    </row>
    <row r="19" spans="1:19">
      <c r="A19" t="s">
        <v>392</v>
      </c>
      <c r="B19" s="6">
        <v>84</v>
      </c>
      <c r="C19" s="19">
        <f t="shared" ref="C19:C27" si="1">C18+B19</f>
        <v>220</v>
      </c>
      <c r="D19" s="5">
        <f t="shared" si="0"/>
        <v>57.894736842105267</v>
      </c>
    </row>
    <row r="20" spans="1:19">
      <c r="A20" t="s">
        <v>13</v>
      </c>
      <c r="B20" s="6">
        <v>76</v>
      </c>
      <c r="C20" s="19">
        <f t="shared" si="1"/>
        <v>296</v>
      </c>
      <c r="D20" s="5">
        <f t="shared" si="0"/>
        <v>77.89473684210526</v>
      </c>
    </row>
    <row r="21" spans="1:19">
      <c r="A21" t="s">
        <v>307</v>
      </c>
      <c r="B21" s="6">
        <v>45</v>
      </c>
      <c r="C21" s="19">
        <f t="shared" si="1"/>
        <v>341</v>
      </c>
      <c r="D21" s="5">
        <f t="shared" si="0"/>
        <v>89.736842105263165</v>
      </c>
    </row>
    <row r="22" spans="1:19">
      <c r="A22" t="s">
        <v>484</v>
      </c>
      <c r="B22" s="6">
        <v>25</v>
      </c>
      <c r="C22" s="19">
        <f t="shared" si="1"/>
        <v>366</v>
      </c>
      <c r="D22" s="5">
        <f t="shared" si="0"/>
        <v>96.315789473684205</v>
      </c>
    </row>
    <row r="23" spans="1:19">
      <c r="A23" t="s">
        <v>485</v>
      </c>
      <c r="B23" s="6">
        <v>9</v>
      </c>
      <c r="C23" s="19">
        <f t="shared" si="1"/>
        <v>375</v>
      </c>
      <c r="D23" s="5">
        <f t="shared" si="0"/>
        <v>98.68421052631578</v>
      </c>
    </row>
    <row r="24" spans="1:19">
      <c r="A24" t="s">
        <v>22</v>
      </c>
      <c r="B24" s="6">
        <v>5</v>
      </c>
      <c r="C24" s="19">
        <f t="shared" si="1"/>
        <v>380</v>
      </c>
      <c r="D24" s="5">
        <f t="shared" si="0"/>
        <v>100</v>
      </c>
    </row>
    <row r="25" spans="1:19">
      <c r="B25" s="6"/>
      <c r="C25" s="19">
        <f t="shared" si="1"/>
        <v>380</v>
      </c>
      <c r="D25" s="5">
        <f t="shared" si="0"/>
        <v>100</v>
      </c>
    </row>
    <row r="26" spans="1:19">
      <c r="B26" s="6"/>
      <c r="C26" s="19">
        <f t="shared" si="1"/>
        <v>380</v>
      </c>
      <c r="D26" s="5">
        <f t="shared" si="0"/>
        <v>100</v>
      </c>
    </row>
    <row r="27" spans="1:19">
      <c r="B27" s="6"/>
      <c r="C27" s="19">
        <f t="shared" si="1"/>
        <v>380</v>
      </c>
      <c r="D27" s="5">
        <f t="shared" si="0"/>
        <v>100</v>
      </c>
    </row>
    <row r="35" spans="1:4">
      <c r="A35" s="7" t="s">
        <v>1</v>
      </c>
      <c r="B35" s="7" t="s">
        <v>2</v>
      </c>
      <c r="C35" s="3" t="s">
        <v>6</v>
      </c>
      <c r="D35" t="s">
        <v>7</v>
      </c>
    </row>
    <row r="36" spans="1:4">
      <c r="B36" s="6"/>
      <c r="C36" s="6">
        <f>B36</f>
        <v>0</v>
      </c>
      <c r="D36" s="5" t="e">
        <f>C36/C$42*100</f>
        <v>#DIV/0!</v>
      </c>
    </row>
    <row r="37" spans="1:4">
      <c r="B37" s="8"/>
      <c r="C37" s="19">
        <f>C36+B37</f>
        <v>0</v>
      </c>
      <c r="D37" s="5" t="e">
        <f t="shared" ref="D37:D42" si="2">C37/C$42*100</f>
        <v>#DIV/0!</v>
      </c>
    </row>
    <row r="38" spans="1:4">
      <c r="B38" s="6"/>
      <c r="C38" s="19">
        <f t="shared" ref="C38:C42" si="3">C37+B38</f>
        <v>0</v>
      </c>
      <c r="D38" s="5" t="e">
        <f t="shared" si="2"/>
        <v>#DIV/0!</v>
      </c>
    </row>
    <row r="39" spans="1:4">
      <c r="B39" s="6"/>
      <c r="C39" s="19">
        <f t="shared" si="3"/>
        <v>0</v>
      </c>
      <c r="D39" s="5" t="e">
        <f t="shared" si="2"/>
        <v>#DIV/0!</v>
      </c>
    </row>
    <row r="40" spans="1:4">
      <c r="B40" s="6"/>
      <c r="C40" s="19">
        <f t="shared" si="3"/>
        <v>0</v>
      </c>
      <c r="D40" s="5" t="e">
        <f t="shared" si="2"/>
        <v>#DIV/0!</v>
      </c>
    </row>
    <row r="41" spans="1:4">
      <c r="B41" s="6"/>
      <c r="C41" s="19">
        <f t="shared" si="3"/>
        <v>0</v>
      </c>
      <c r="D41" s="5" t="e">
        <f t="shared" si="2"/>
        <v>#DIV/0!</v>
      </c>
    </row>
    <row r="42" spans="1:4">
      <c r="C42" s="19">
        <f t="shared" si="3"/>
        <v>0</v>
      </c>
      <c r="D42" s="5" t="e">
        <f t="shared" si="2"/>
        <v>#DIV/0!</v>
      </c>
    </row>
  </sheetData>
  <sortState xmlns:xlrd2="http://schemas.microsoft.com/office/spreadsheetml/2017/richdata2" ref="R16:S18">
    <sortCondition descending="1" ref="S18"/>
  </sortState>
  <pageMargins left="0.7" right="0.7" top="0.75" bottom="0.75" header="0.3" footer="0.3"/>
  <pageSetup paperSize="9" orientation="portrait"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BC14C-B9CC-486E-BCDF-52E1E9FE2CC9}">
  <sheetPr>
    <tabColor rgb="FF92D050"/>
  </sheetPr>
  <dimension ref="A1:W42"/>
  <sheetViews>
    <sheetView zoomScale="85" zoomScaleNormal="85" workbookViewId="0">
      <selection activeCell="B13" sqref="B13"/>
    </sheetView>
  </sheetViews>
  <sheetFormatPr defaultRowHeight="15"/>
  <cols>
    <col min="1" max="1" width="31.28515625" bestFit="1" customWidth="1"/>
    <col min="2" max="2" width="20" customWidth="1"/>
    <col min="7" max="7" width="16.140625" customWidth="1"/>
    <col min="9" max="9" width="10.28515625" customWidth="1"/>
    <col min="14" max="14" width="16.42578125" customWidth="1"/>
    <col min="15" max="15" width="26.5703125" customWidth="1"/>
    <col min="18" max="18" width="18.7109375" bestFit="1" customWidth="1"/>
    <col min="20" max="20" width="5.140625" customWidth="1"/>
    <col min="21" max="21" width="9.140625" hidden="1" customWidth="1"/>
    <col min="22" max="22" width="24.85546875" customWidth="1"/>
  </cols>
  <sheetData>
    <row r="1" spans="1:23">
      <c r="A1" s="7" t="s">
        <v>1</v>
      </c>
      <c r="B1" s="7" t="s">
        <v>2</v>
      </c>
      <c r="C1" s="2" t="s">
        <v>6</v>
      </c>
      <c r="D1" s="2" t="s">
        <v>7</v>
      </c>
    </row>
    <row r="2" spans="1:23">
      <c r="A2" s="164" t="s">
        <v>361</v>
      </c>
      <c r="B2" s="6">
        <v>39</v>
      </c>
      <c r="C2" s="176">
        <f>B2</f>
        <v>39</v>
      </c>
      <c r="D2" s="5">
        <f>C2/C$8*100</f>
        <v>38.235294117647058</v>
      </c>
    </row>
    <row r="3" spans="1:23">
      <c r="A3" s="164" t="s">
        <v>211</v>
      </c>
      <c r="B3" s="6">
        <v>23</v>
      </c>
      <c r="C3" s="202">
        <f>C2+B3</f>
        <v>62</v>
      </c>
      <c r="D3" s="5">
        <f t="shared" ref="D3:D8" si="0">C3/C$8*100</f>
        <v>60.784313725490193</v>
      </c>
      <c r="G3" t="s">
        <v>225</v>
      </c>
      <c r="H3">
        <v>7357</v>
      </c>
      <c r="O3" s="6"/>
      <c r="P3" s="6"/>
    </row>
    <row r="4" spans="1:23">
      <c r="A4" s="164" t="s">
        <v>34</v>
      </c>
      <c r="B4" s="6">
        <v>17</v>
      </c>
      <c r="C4" s="202">
        <f t="shared" ref="C4:C5" si="1">C3+B4</f>
        <v>79</v>
      </c>
      <c r="D4" s="5">
        <f t="shared" si="0"/>
        <v>77.450980392156865</v>
      </c>
      <c r="G4" t="s">
        <v>215</v>
      </c>
      <c r="H4">
        <v>6430</v>
      </c>
    </row>
    <row r="5" spans="1:23">
      <c r="A5" s="164" t="s">
        <v>33</v>
      </c>
      <c r="B5" s="6">
        <v>11</v>
      </c>
      <c r="C5" s="202">
        <f t="shared" si="1"/>
        <v>90</v>
      </c>
      <c r="D5" s="5">
        <f t="shared" si="0"/>
        <v>88.235294117647058</v>
      </c>
      <c r="G5" t="s">
        <v>212</v>
      </c>
      <c r="H5">
        <v>6032</v>
      </c>
    </row>
    <row r="6" spans="1:23">
      <c r="A6" t="s">
        <v>362</v>
      </c>
      <c r="B6" s="217">
        <v>8</v>
      </c>
      <c r="C6" s="6">
        <f>C5+B6</f>
        <v>98</v>
      </c>
      <c r="D6" s="5">
        <f t="shared" si="0"/>
        <v>96.078431372549019</v>
      </c>
      <c r="G6" t="s">
        <v>235</v>
      </c>
      <c r="H6">
        <v>2308</v>
      </c>
    </row>
    <row r="7" spans="1:23">
      <c r="A7" t="s">
        <v>252</v>
      </c>
      <c r="B7" s="217">
        <v>4</v>
      </c>
      <c r="C7" s="176">
        <f>C6+B7</f>
        <v>102</v>
      </c>
      <c r="D7" s="5">
        <f t="shared" si="0"/>
        <v>100</v>
      </c>
      <c r="G7" t="s">
        <v>216</v>
      </c>
      <c r="H7">
        <v>1424</v>
      </c>
    </row>
    <row r="8" spans="1:23">
      <c r="B8" s="217"/>
      <c r="C8" s="176">
        <f>C7+B8</f>
        <v>102</v>
      </c>
      <c r="D8" s="5">
        <f t="shared" si="0"/>
        <v>100</v>
      </c>
      <c r="G8" t="s">
        <v>211</v>
      </c>
      <c r="H8">
        <v>1340</v>
      </c>
      <c r="O8" s="6"/>
      <c r="P8" s="6"/>
    </row>
    <row r="9" spans="1:23">
      <c r="A9" s="164"/>
      <c r="B9" s="6"/>
      <c r="C9" s="176"/>
      <c r="D9" s="5" t="e">
        <f t="shared" ref="D9:D10" si="2">C9/C$11*100</f>
        <v>#DIV/0!</v>
      </c>
      <c r="G9" t="s">
        <v>222</v>
      </c>
      <c r="H9">
        <v>1163</v>
      </c>
    </row>
    <row r="10" spans="1:23">
      <c r="A10" s="164"/>
      <c r="C10" s="176"/>
      <c r="D10" s="5" t="e">
        <f t="shared" si="2"/>
        <v>#DIV/0!</v>
      </c>
      <c r="G10" t="s">
        <v>362</v>
      </c>
      <c r="H10">
        <v>1149</v>
      </c>
    </row>
    <row r="11" spans="1:23">
      <c r="A11" s="164"/>
      <c r="C11" s="176"/>
      <c r="G11" t="s">
        <v>250</v>
      </c>
      <c r="H11">
        <v>1111</v>
      </c>
    </row>
    <row r="12" spans="1:23">
      <c r="C12" s="176"/>
      <c r="G12" t="s">
        <v>220</v>
      </c>
      <c r="H12">
        <v>862</v>
      </c>
    </row>
    <row r="13" spans="1:23">
      <c r="C13" s="176"/>
    </row>
    <row r="14" spans="1:23">
      <c r="C14" s="176"/>
    </row>
    <row r="15" spans="1:23">
      <c r="C15" s="176"/>
    </row>
    <row r="16" spans="1:23">
      <c r="A16" s="176" t="s">
        <v>487</v>
      </c>
      <c r="B16" s="176"/>
      <c r="C16" s="176"/>
      <c r="D16" s="176"/>
      <c r="V16" t="s">
        <v>361</v>
      </c>
      <c r="W16">
        <v>39</v>
      </c>
    </row>
    <row r="17" spans="1:23">
      <c r="A17" s="7" t="s">
        <v>1</v>
      </c>
      <c r="B17" s="7" t="s">
        <v>2</v>
      </c>
      <c r="C17" s="176" t="s">
        <v>6</v>
      </c>
      <c r="D17" t="s">
        <v>7</v>
      </c>
      <c r="R17" t="s">
        <v>211</v>
      </c>
      <c r="S17">
        <v>36</v>
      </c>
      <c r="V17" t="s">
        <v>211</v>
      </c>
      <c r="W17">
        <v>23</v>
      </c>
    </row>
    <row r="18" spans="1:23">
      <c r="A18" t="s">
        <v>486</v>
      </c>
      <c r="B18" s="6">
        <v>39</v>
      </c>
      <c r="C18" s="19">
        <f>B18</f>
        <v>39</v>
      </c>
      <c r="D18" s="5" t="e">
        <f t="shared" ref="D18:D27" si="3">C18/C$27*100</f>
        <v>#DIV/0!</v>
      </c>
      <c r="V18" t="s">
        <v>34</v>
      </c>
      <c r="W18">
        <v>17</v>
      </c>
    </row>
    <row r="19" spans="1:23">
      <c r="B19" s="6"/>
      <c r="C19" s="19">
        <f>C18+B19</f>
        <v>39</v>
      </c>
      <c r="D19" s="5" t="e">
        <f t="shared" si="3"/>
        <v>#DIV/0!</v>
      </c>
      <c r="V19" t="s">
        <v>33</v>
      </c>
      <c r="W19">
        <v>11</v>
      </c>
    </row>
    <row r="20" spans="1:23">
      <c r="B20" s="6"/>
      <c r="C20" s="6">
        <f>B20</f>
        <v>0</v>
      </c>
      <c r="D20" s="5" t="e">
        <f t="shared" si="3"/>
        <v>#DIV/0!</v>
      </c>
      <c r="R20" t="s">
        <v>211</v>
      </c>
      <c r="S20">
        <v>36</v>
      </c>
      <c r="V20" t="s">
        <v>362</v>
      </c>
      <c r="W20">
        <v>8</v>
      </c>
    </row>
    <row r="21" spans="1:23">
      <c r="B21" s="6"/>
      <c r="C21" s="19">
        <f t="shared" ref="C21:C27" si="4">C20+B21</f>
        <v>0</v>
      </c>
      <c r="D21" s="5" t="e">
        <f t="shared" si="3"/>
        <v>#DIV/0!</v>
      </c>
      <c r="R21" t="s">
        <v>362</v>
      </c>
      <c r="S21">
        <v>3</v>
      </c>
      <c r="V21" t="s">
        <v>252</v>
      </c>
      <c r="W21">
        <v>4</v>
      </c>
    </row>
    <row r="22" spans="1:23">
      <c r="B22" s="6"/>
      <c r="C22" s="19">
        <f t="shared" si="4"/>
        <v>0</v>
      </c>
      <c r="D22" s="5" t="e">
        <f t="shared" si="3"/>
        <v>#DIV/0!</v>
      </c>
      <c r="R22" t="s">
        <v>254</v>
      </c>
      <c r="S22">
        <v>2</v>
      </c>
    </row>
    <row r="23" spans="1:23">
      <c r="B23" s="6"/>
      <c r="C23" s="19">
        <f t="shared" si="4"/>
        <v>0</v>
      </c>
      <c r="D23" s="5" t="e">
        <f t="shared" si="3"/>
        <v>#DIV/0!</v>
      </c>
      <c r="R23" t="s">
        <v>361</v>
      </c>
      <c r="S23">
        <v>0</v>
      </c>
    </row>
    <row r="24" spans="1:23">
      <c r="B24" s="6"/>
      <c r="C24" s="19">
        <f t="shared" si="4"/>
        <v>0</v>
      </c>
      <c r="D24" s="5" t="e">
        <f t="shared" si="3"/>
        <v>#DIV/0!</v>
      </c>
      <c r="R24" t="s">
        <v>33</v>
      </c>
      <c r="S24">
        <v>0</v>
      </c>
    </row>
    <row r="25" spans="1:23">
      <c r="B25" s="6"/>
      <c r="C25" s="19">
        <f t="shared" si="4"/>
        <v>0</v>
      </c>
      <c r="D25" s="5" t="e">
        <f t="shared" si="3"/>
        <v>#DIV/0!</v>
      </c>
      <c r="R25" t="s">
        <v>231</v>
      </c>
      <c r="S25">
        <v>0</v>
      </c>
    </row>
    <row r="26" spans="1:23">
      <c r="B26" s="6"/>
      <c r="C26" s="19">
        <f t="shared" si="4"/>
        <v>0</v>
      </c>
      <c r="D26" s="5" t="e">
        <f t="shared" si="3"/>
        <v>#DIV/0!</v>
      </c>
      <c r="R26" t="s">
        <v>232</v>
      </c>
      <c r="S26">
        <v>0</v>
      </c>
    </row>
    <row r="27" spans="1:23">
      <c r="B27" s="6"/>
      <c r="C27" s="19">
        <f t="shared" si="4"/>
        <v>0</v>
      </c>
      <c r="D27" s="5" t="e">
        <f t="shared" si="3"/>
        <v>#DIV/0!</v>
      </c>
      <c r="R27" t="s">
        <v>34</v>
      </c>
      <c r="S27">
        <v>0</v>
      </c>
    </row>
    <row r="28" spans="1:23">
      <c r="R28" t="s">
        <v>252</v>
      </c>
      <c r="S28">
        <v>0</v>
      </c>
    </row>
    <row r="29" spans="1:23">
      <c r="R29" t="s">
        <v>233</v>
      </c>
      <c r="S29">
        <v>0</v>
      </c>
    </row>
    <row r="35" spans="1:4">
      <c r="A35" s="7" t="s">
        <v>1</v>
      </c>
      <c r="B35" s="7" t="s">
        <v>2</v>
      </c>
      <c r="C35" s="176" t="s">
        <v>6</v>
      </c>
      <c r="D35" t="s">
        <v>7</v>
      </c>
    </row>
    <row r="36" spans="1:4">
      <c r="B36" s="6"/>
      <c r="C36" s="6">
        <f>B36</f>
        <v>0</v>
      </c>
      <c r="D36" s="5" t="e">
        <f>C36/C$42*100</f>
        <v>#DIV/0!</v>
      </c>
    </row>
    <row r="37" spans="1:4">
      <c r="B37" s="8"/>
      <c r="C37" s="19">
        <f>C36+B37</f>
        <v>0</v>
      </c>
      <c r="D37" s="5" t="e">
        <f t="shared" ref="D37:D42" si="5">C37/C$42*100</f>
        <v>#DIV/0!</v>
      </c>
    </row>
    <row r="38" spans="1:4">
      <c r="B38" s="6"/>
      <c r="C38" s="19">
        <f t="shared" ref="C38:C42" si="6">C37+B38</f>
        <v>0</v>
      </c>
      <c r="D38" s="5" t="e">
        <f t="shared" si="5"/>
        <v>#DIV/0!</v>
      </c>
    </row>
    <row r="39" spans="1:4">
      <c r="B39" s="6"/>
      <c r="C39" s="19">
        <f t="shared" si="6"/>
        <v>0</v>
      </c>
      <c r="D39" s="5" t="e">
        <f t="shared" si="5"/>
        <v>#DIV/0!</v>
      </c>
    </row>
    <row r="40" spans="1:4">
      <c r="B40" s="6"/>
      <c r="C40" s="19">
        <f t="shared" si="6"/>
        <v>0</v>
      </c>
      <c r="D40" s="5" t="e">
        <f t="shared" si="5"/>
        <v>#DIV/0!</v>
      </c>
    </row>
    <row r="41" spans="1:4">
      <c r="B41" s="6"/>
      <c r="C41" s="19">
        <f t="shared" si="6"/>
        <v>0</v>
      </c>
      <c r="D41" s="5" t="e">
        <f t="shared" si="5"/>
        <v>#DIV/0!</v>
      </c>
    </row>
    <row r="42" spans="1:4">
      <c r="C42" s="19">
        <f t="shared" si="6"/>
        <v>0</v>
      </c>
      <c r="D42" s="5" t="e">
        <f t="shared" si="5"/>
        <v>#DIV/0!</v>
      </c>
    </row>
  </sheetData>
  <sortState xmlns:xlrd2="http://schemas.microsoft.com/office/spreadsheetml/2017/richdata2" ref="R16:S29">
    <sortCondition descending="1" ref="S16:S29"/>
  </sortState>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REJECTION TREND BP</vt:lpstr>
      <vt:lpstr>REJECTION TREND</vt:lpstr>
      <vt:lpstr>MAJOR REJECTION DATA SHEET</vt:lpstr>
      <vt:lpstr>OVERALL REJECTION TREND (2)</vt:lpstr>
      <vt:lpstr>OVERALL REJECTION TREND</vt:lpstr>
      <vt:lpstr>SEC WISE TREND 2021-2022 </vt:lpstr>
      <vt:lpstr>LINE WISE REJ %</vt:lpstr>
      <vt:lpstr>TOP-10 PARTS</vt:lpstr>
      <vt:lpstr>TOP-5 COST</vt:lpstr>
      <vt:lpstr>LINE WISE PARETO QTY WISE</vt:lpstr>
      <vt:lpstr>TVS &amp; HONDA</vt:lpstr>
      <vt:lpstr>Cam Shaft Line</vt:lpstr>
      <vt:lpstr>Shaft line A</vt:lpstr>
      <vt:lpstr>Shaft line B</vt:lpstr>
      <vt:lpstr>Gear A Line</vt:lpstr>
      <vt:lpstr>Gear B Line. (2)</vt:lpstr>
      <vt:lpstr>Gear B Line.</vt:lpstr>
      <vt:lpstr>HARD LINE</vt:lpstr>
      <vt:lpstr>HONNING</vt:lpstr>
      <vt:lpstr>Forging</vt:lpstr>
      <vt:lpstr>Con Rod Line</vt:lpstr>
      <vt:lpstr>HT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2022-07-04T00:58:38Z</dcterms:modified>
</cp:coreProperties>
</file>